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project\継続案件\XX02,XX21_IBEC_省エネ基準関係\XX21_IBEC_WEBプログラムテスト\テスト、公開用Excel\テスト、公開用_Excel_ver2\公開用エクセル\#公開用\"/>
    </mc:Choice>
  </mc:AlternateContent>
  <bookViews>
    <workbookView xWindow="-75" yWindow="6975" windowWidth="28830" windowHeight="5715"/>
  </bookViews>
  <sheets>
    <sheet name="ご使用に関して" sheetId="11" r:id="rId1"/>
    <sheet name="入力データと計算結果" sheetId="4" r:id="rId2"/>
    <sheet name="計算過程" sheetId="9" r:id="rId3"/>
    <sheet name="バックデータ一覧" sheetId="7" r:id="rId4"/>
    <sheet name="Version管理表" sheetId="10" r:id="rId5"/>
  </sheets>
  <externalReferences>
    <externalReference r:id="rId6"/>
  </externalReferences>
  <definedNames>
    <definedName name="_xlnm._FilterDatabase" localSheetId="2" hidden="1">計算過程!$A$6:$D$6</definedName>
    <definedName name="OLE_LINK3" localSheetId="0">ご使用に関して!$H$5</definedName>
    <definedName name="ダクト式第一種換気設備">バックデータ一覧!$B$3:$B$8</definedName>
    <definedName name="係数L">OFFSET([1]バックデータ一覧!$Q$3,0,0,COUNTA([1]バックデータ一覧!$Q$3:$Q$6),1)</definedName>
  </definedNames>
  <calcPr calcId="171027"/>
</workbook>
</file>

<file path=xl/calcChain.xml><?xml version="1.0" encoding="utf-8"?>
<calcChain xmlns="http://schemas.openxmlformats.org/spreadsheetml/2006/main">
  <c r="O8" i="9" l="1"/>
  <c r="O10" i="9" l="1"/>
  <c r="O9" i="9" l="1"/>
  <c r="O5" i="9" s="1"/>
  <c r="G7" i="9"/>
  <c r="O4" i="9" l="1"/>
  <c r="D7" i="9" l="1"/>
  <c r="F7" i="9"/>
  <c r="E7" i="9" s="1"/>
  <c r="C7" i="9" l="1"/>
  <c r="I7" i="4" s="1"/>
  <c r="F8" i="9"/>
  <c r="E8" i="9" s="1"/>
  <c r="G8" i="9"/>
  <c r="H8" i="9"/>
  <c r="I8" i="9"/>
  <c r="F9" i="9"/>
  <c r="G9" i="9"/>
  <c r="H9" i="9"/>
  <c r="I9" i="9"/>
  <c r="F10" i="9"/>
  <c r="E10" i="9" s="1"/>
  <c r="G10" i="9"/>
  <c r="H10" i="9"/>
  <c r="I10" i="9"/>
  <c r="F11" i="9"/>
  <c r="G11" i="9"/>
  <c r="H11" i="9"/>
  <c r="I11" i="9"/>
  <c r="F12" i="9"/>
  <c r="E12" i="9" s="1"/>
  <c r="G12" i="9"/>
  <c r="H12" i="9"/>
  <c r="I12" i="9"/>
  <c r="F13" i="9"/>
  <c r="G13" i="9"/>
  <c r="H13" i="9"/>
  <c r="I13" i="9"/>
  <c r="F14" i="9"/>
  <c r="E14" i="9" s="1"/>
  <c r="G14" i="9"/>
  <c r="H14" i="9"/>
  <c r="I14" i="9"/>
  <c r="F15" i="9"/>
  <c r="G15" i="9"/>
  <c r="H15" i="9"/>
  <c r="I15" i="9"/>
  <c r="F16" i="9"/>
  <c r="E16" i="9" s="1"/>
  <c r="G16" i="9"/>
  <c r="H16" i="9"/>
  <c r="I16" i="9"/>
  <c r="F17" i="9"/>
  <c r="G17" i="9"/>
  <c r="H17" i="9"/>
  <c r="I17" i="9"/>
  <c r="F18" i="9"/>
  <c r="E18" i="9" s="1"/>
  <c r="G18" i="9"/>
  <c r="H18" i="9"/>
  <c r="I18" i="9"/>
  <c r="F19" i="9"/>
  <c r="G19" i="9"/>
  <c r="H19" i="9"/>
  <c r="I19" i="9"/>
  <c r="F20" i="9"/>
  <c r="E20" i="9" s="1"/>
  <c r="G20" i="9"/>
  <c r="H20" i="9"/>
  <c r="I20" i="9"/>
  <c r="F21" i="9"/>
  <c r="G21" i="9"/>
  <c r="H21" i="9"/>
  <c r="I21" i="9"/>
  <c r="F22" i="9"/>
  <c r="E22" i="9" s="1"/>
  <c r="G22" i="9"/>
  <c r="H22" i="9"/>
  <c r="I22" i="9"/>
  <c r="F23" i="9"/>
  <c r="G23" i="9"/>
  <c r="H23" i="9"/>
  <c r="I23" i="9"/>
  <c r="F24" i="9"/>
  <c r="E24" i="9" s="1"/>
  <c r="G24" i="9"/>
  <c r="H24" i="9"/>
  <c r="I24" i="9"/>
  <c r="F25" i="9"/>
  <c r="G25" i="9"/>
  <c r="H25" i="9"/>
  <c r="I25" i="9"/>
  <c r="F26" i="9"/>
  <c r="E26" i="9" s="1"/>
  <c r="G26" i="9"/>
  <c r="H26" i="9"/>
  <c r="I26" i="9"/>
  <c r="F27" i="9"/>
  <c r="G27" i="9"/>
  <c r="H27" i="9"/>
  <c r="I27" i="9"/>
  <c r="F28" i="9"/>
  <c r="E28" i="9" s="1"/>
  <c r="G28" i="9"/>
  <c r="H28" i="9"/>
  <c r="I28" i="9"/>
  <c r="F29" i="9"/>
  <c r="G29" i="9"/>
  <c r="H29" i="9"/>
  <c r="I29" i="9"/>
  <c r="F30" i="9"/>
  <c r="E30" i="9" s="1"/>
  <c r="G30" i="9"/>
  <c r="H30" i="9"/>
  <c r="I30" i="9"/>
  <c r="F31" i="9"/>
  <c r="G31" i="9"/>
  <c r="H31" i="9"/>
  <c r="I31" i="9"/>
  <c r="F32" i="9"/>
  <c r="E32" i="9" s="1"/>
  <c r="G32" i="9"/>
  <c r="H32" i="9"/>
  <c r="I32" i="9"/>
  <c r="F33" i="9"/>
  <c r="G33" i="9"/>
  <c r="H33" i="9"/>
  <c r="I33" i="9"/>
  <c r="F34" i="9"/>
  <c r="E34" i="9" s="1"/>
  <c r="G34" i="9"/>
  <c r="H34" i="9"/>
  <c r="I34" i="9"/>
  <c r="F35" i="9"/>
  <c r="G35" i="9"/>
  <c r="H35" i="9"/>
  <c r="I35" i="9"/>
  <c r="F36" i="9"/>
  <c r="E36" i="9" s="1"/>
  <c r="G36" i="9"/>
  <c r="H36" i="9"/>
  <c r="I36" i="9"/>
  <c r="F37" i="9"/>
  <c r="G37" i="9"/>
  <c r="H37" i="9"/>
  <c r="I37" i="9"/>
  <c r="F38" i="9"/>
  <c r="E38" i="9" s="1"/>
  <c r="G38" i="9"/>
  <c r="H38" i="9"/>
  <c r="I38" i="9"/>
  <c r="F39" i="9"/>
  <c r="G39" i="9"/>
  <c r="H39" i="9"/>
  <c r="I39" i="9"/>
  <c r="F40" i="9"/>
  <c r="E40" i="9" s="1"/>
  <c r="G40" i="9"/>
  <c r="H40" i="9"/>
  <c r="I40" i="9"/>
  <c r="F41" i="9"/>
  <c r="G41" i="9"/>
  <c r="H41" i="9"/>
  <c r="I41" i="9"/>
  <c r="F42" i="9"/>
  <c r="E42" i="9" s="1"/>
  <c r="G42" i="9"/>
  <c r="H42" i="9"/>
  <c r="I42" i="9"/>
  <c r="F43" i="9"/>
  <c r="G43" i="9"/>
  <c r="H43" i="9"/>
  <c r="I43" i="9"/>
  <c r="F44" i="9"/>
  <c r="E44" i="9" s="1"/>
  <c r="G44" i="9"/>
  <c r="H44" i="9"/>
  <c r="I44" i="9"/>
  <c r="F45" i="9"/>
  <c r="G45" i="9"/>
  <c r="H45" i="9"/>
  <c r="I45" i="9"/>
  <c r="F46" i="9"/>
  <c r="E46" i="9" s="1"/>
  <c r="G46" i="9"/>
  <c r="H46" i="9"/>
  <c r="I46" i="9"/>
  <c r="F47" i="9"/>
  <c r="G47" i="9"/>
  <c r="H47" i="9"/>
  <c r="I47" i="9"/>
  <c r="F48" i="9"/>
  <c r="E48" i="9" s="1"/>
  <c r="G48" i="9"/>
  <c r="H48" i="9"/>
  <c r="I48" i="9"/>
  <c r="F49" i="9"/>
  <c r="G49" i="9"/>
  <c r="H49" i="9"/>
  <c r="I49" i="9"/>
  <c r="F50" i="9"/>
  <c r="E50" i="9" s="1"/>
  <c r="G50" i="9"/>
  <c r="H50" i="9"/>
  <c r="I50" i="9"/>
  <c r="F51" i="9"/>
  <c r="G51" i="9"/>
  <c r="H51" i="9"/>
  <c r="I51" i="9"/>
  <c r="F52" i="9"/>
  <c r="E52" i="9" s="1"/>
  <c r="G52" i="9"/>
  <c r="H52" i="9"/>
  <c r="I52" i="9"/>
  <c r="F53" i="9"/>
  <c r="G53" i="9"/>
  <c r="H53" i="9"/>
  <c r="I53" i="9"/>
  <c r="F54" i="9"/>
  <c r="E54" i="9" s="1"/>
  <c r="G54" i="9"/>
  <c r="H54" i="9"/>
  <c r="I54" i="9"/>
  <c r="F55" i="9"/>
  <c r="G55" i="9"/>
  <c r="H55" i="9"/>
  <c r="I55" i="9"/>
  <c r="F56" i="9"/>
  <c r="E56" i="9" s="1"/>
  <c r="G56" i="9"/>
  <c r="H56" i="9"/>
  <c r="I56" i="9"/>
  <c r="F57" i="9"/>
  <c r="G57" i="9"/>
  <c r="H57" i="9"/>
  <c r="I57" i="9"/>
  <c r="F58" i="9"/>
  <c r="E58" i="9" s="1"/>
  <c r="G58" i="9"/>
  <c r="H58" i="9"/>
  <c r="I58" i="9"/>
  <c r="F59" i="9"/>
  <c r="G59" i="9"/>
  <c r="H59" i="9"/>
  <c r="I59" i="9"/>
  <c r="F60" i="9"/>
  <c r="E60" i="9" s="1"/>
  <c r="G60" i="9"/>
  <c r="H60" i="9"/>
  <c r="I60" i="9"/>
  <c r="F61" i="9"/>
  <c r="G61" i="9"/>
  <c r="H61" i="9"/>
  <c r="I61" i="9"/>
  <c r="F62" i="9"/>
  <c r="E62" i="9" s="1"/>
  <c r="G62" i="9"/>
  <c r="H62" i="9"/>
  <c r="I62" i="9"/>
  <c r="F63" i="9"/>
  <c r="G63" i="9"/>
  <c r="H63" i="9"/>
  <c r="I63" i="9"/>
  <c r="F64" i="9"/>
  <c r="E64" i="9" s="1"/>
  <c r="G64" i="9"/>
  <c r="H64" i="9"/>
  <c r="I64" i="9"/>
  <c r="F65" i="9"/>
  <c r="G65" i="9"/>
  <c r="H65" i="9"/>
  <c r="I65" i="9"/>
  <c r="F66" i="9"/>
  <c r="E66" i="9" s="1"/>
  <c r="G66" i="9"/>
  <c r="H66" i="9"/>
  <c r="I66" i="9"/>
  <c r="F67" i="9"/>
  <c r="G67" i="9"/>
  <c r="H67" i="9"/>
  <c r="I67" i="9"/>
  <c r="F68" i="9"/>
  <c r="E68" i="9" s="1"/>
  <c r="G68" i="9"/>
  <c r="H68" i="9"/>
  <c r="I68" i="9"/>
  <c r="F69" i="9"/>
  <c r="G69" i="9"/>
  <c r="H69" i="9"/>
  <c r="I69" i="9"/>
  <c r="F70" i="9"/>
  <c r="E70" i="9" s="1"/>
  <c r="G70" i="9"/>
  <c r="H70" i="9"/>
  <c r="I70" i="9"/>
  <c r="F71" i="9"/>
  <c r="G71" i="9"/>
  <c r="H71" i="9"/>
  <c r="I71" i="9"/>
  <c r="F72" i="9"/>
  <c r="E72" i="9" s="1"/>
  <c r="G72" i="9"/>
  <c r="H72" i="9"/>
  <c r="I72" i="9"/>
  <c r="F73" i="9"/>
  <c r="G73" i="9"/>
  <c r="H73" i="9"/>
  <c r="I73" i="9"/>
  <c r="F74" i="9"/>
  <c r="E74" i="9" s="1"/>
  <c r="G74" i="9"/>
  <c r="H74" i="9"/>
  <c r="I74" i="9"/>
  <c r="F75" i="9"/>
  <c r="G75" i="9"/>
  <c r="H75" i="9"/>
  <c r="I75" i="9"/>
  <c r="F76" i="9"/>
  <c r="E76" i="9" s="1"/>
  <c r="G76" i="9"/>
  <c r="H76" i="9"/>
  <c r="I76" i="9"/>
  <c r="F77" i="9"/>
  <c r="G77" i="9"/>
  <c r="H77" i="9"/>
  <c r="I77" i="9"/>
  <c r="F78" i="9"/>
  <c r="E78" i="9" s="1"/>
  <c r="G78" i="9"/>
  <c r="H78" i="9"/>
  <c r="I78" i="9"/>
  <c r="F79" i="9"/>
  <c r="G79" i="9"/>
  <c r="H79" i="9"/>
  <c r="I79" i="9"/>
  <c r="F80" i="9"/>
  <c r="E80" i="9" s="1"/>
  <c r="G80" i="9"/>
  <c r="H80" i="9"/>
  <c r="I80" i="9"/>
  <c r="F81" i="9"/>
  <c r="G81" i="9"/>
  <c r="H81" i="9"/>
  <c r="I81" i="9"/>
  <c r="F82" i="9"/>
  <c r="E82" i="9" s="1"/>
  <c r="G82" i="9"/>
  <c r="H82" i="9"/>
  <c r="I82" i="9"/>
  <c r="F83" i="9"/>
  <c r="G83" i="9"/>
  <c r="H83" i="9"/>
  <c r="I83" i="9"/>
  <c r="F84" i="9"/>
  <c r="E84" i="9" s="1"/>
  <c r="G84" i="9"/>
  <c r="H84" i="9"/>
  <c r="I84" i="9"/>
  <c r="F85" i="9"/>
  <c r="G85" i="9"/>
  <c r="H85" i="9"/>
  <c r="I85" i="9"/>
  <c r="F86" i="9"/>
  <c r="E86" i="9" s="1"/>
  <c r="G86" i="9"/>
  <c r="H86" i="9"/>
  <c r="I86" i="9"/>
  <c r="F87" i="9"/>
  <c r="G87" i="9"/>
  <c r="H87" i="9"/>
  <c r="I87" i="9"/>
  <c r="F88" i="9"/>
  <c r="E88" i="9" s="1"/>
  <c r="G88" i="9"/>
  <c r="H88" i="9"/>
  <c r="I88" i="9"/>
  <c r="F89" i="9"/>
  <c r="G89" i="9"/>
  <c r="H89" i="9"/>
  <c r="I89" i="9"/>
  <c r="F90" i="9"/>
  <c r="E90" i="9" s="1"/>
  <c r="G90" i="9"/>
  <c r="H90" i="9"/>
  <c r="I90" i="9"/>
  <c r="F91" i="9"/>
  <c r="G91" i="9"/>
  <c r="H91" i="9"/>
  <c r="I91" i="9"/>
  <c r="F92" i="9"/>
  <c r="E92" i="9" s="1"/>
  <c r="G92" i="9"/>
  <c r="H92" i="9"/>
  <c r="I92" i="9"/>
  <c r="F93" i="9"/>
  <c r="G93" i="9"/>
  <c r="H93" i="9"/>
  <c r="I93" i="9"/>
  <c r="F94" i="9"/>
  <c r="E94" i="9" s="1"/>
  <c r="G94" i="9"/>
  <c r="H94" i="9"/>
  <c r="I94" i="9"/>
  <c r="F95" i="9"/>
  <c r="G95" i="9"/>
  <c r="H95" i="9"/>
  <c r="I95" i="9"/>
  <c r="F96" i="9"/>
  <c r="E96" i="9" s="1"/>
  <c r="G96" i="9"/>
  <c r="H96" i="9"/>
  <c r="I96" i="9"/>
  <c r="F97" i="9"/>
  <c r="G97" i="9"/>
  <c r="H97" i="9"/>
  <c r="I97" i="9"/>
  <c r="F98" i="9"/>
  <c r="E98" i="9" s="1"/>
  <c r="G98" i="9"/>
  <c r="H98" i="9"/>
  <c r="I98" i="9"/>
  <c r="F99" i="9"/>
  <c r="G99" i="9"/>
  <c r="H99" i="9"/>
  <c r="I99" i="9"/>
  <c r="F100" i="9"/>
  <c r="E100" i="9" s="1"/>
  <c r="G100" i="9"/>
  <c r="H100" i="9"/>
  <c r="I100" i="9"/>
  <c r="F101" i="9"/>
  <c r="G101" i="9"/>
  <c r="H101" i="9"/>
  <c r="I101" i="9"/>
  <c r="F102" i="9"/>
  <c r="E102" i="9" s="1"/>
  <c r="G102" i="9"/>
  <c r="H102" i="9"/>
  <c r="I102" i="9"/>
  <c r="F103" i="9"/>
  <c r="G103" i="9"/>
  <c r="H103" i="9"/>
  <c r="I103" i="9"/>
  <c r="F104" i="9"/>
  <c r="E104" i="9" s="1"/>
  <c r="G104" i="9"/>
  <c r="H104" i="9"/>
  <c r="I104" i="9"/>
  <c r="F105" i="9"/>
  <c r="G105" i="9"/>
  <c r="H105" i="9"/>
  <c r="I105" i="9"/>
  <c r="F106" i="9"/>
  <c r="E106" i="9" s="1"/>
  <c r="G106" i="9"/>
  <c r="H106" i="9"/>
  <c r="I106" i="9"/>
  <c r="F107" i="9"/>
  <c r="G107" i="9"/>
  <c r="H107" i="9"/>
  <c r="I107" i="9"/>
  <c r="F108" i="9"/>
  <c r="E108" i="9" s="1"/>
  <c r="G108" i="9"/>
  <c r="H108" i="9"/>
  <c r="I108" i="9"/>
  <c r="F109" i="9"/>
  <c r="G109" i="9"/>
  <c r="H109" i="9"/>
  <c r="I109" i="9"/>
  <c r="F110" i="9"/>
  <c r="E110" i="9" s="1"/>
  <c r="G110" i="9"/>
  <c r="H110" i="9"/>
  <c r="I110" i="9"/>
  <c r="F111" i="9"/>
  <c r="G111" i="9"/>
  <c r="H111" i="9"/>
  <c r="I111" i="9"/>
  <c r="F112" i="9"/>
  <c r="E112" i="9" s="1"/>
  <c r="G112" i="9"/>
  <c r="H112" i="9"/>
  <c r="I112" i="9"/>
  <c r="F113" i="9"/>
  <c r="G113" i="9"/>
  <c r="H113" i="9"/>
  <c r="I113" i="9"/>
  <c r="F114" i="9"/>
  <c r="E114" i="9" s="1"/>
  <c r="G114" i="9"/>
  <c r="H114" i="9"/>
  <c r="I114" i="9"/>
  <c r="F115" i="9"/>
  <c r="G115" i="9"/>
  <c r="H115" i="9"/>
  <c r="I115" i="9"/>
  <c r="F116" i="9"/>
  <c r="E116" i="9" s="1"/>
  <c r="G116" i="9"/>
  <c r="H116" i="9"/>
  <c r="I116" i="9"/>
  <c r="F117" i="9"/>
  <c r="G117" i="9"/>
  <c r="H117" i="9"/>
  <c r="I117" i="9"/>
  <c r="F118" i="9"/>
  <c r="E118" i="9" s="1"/>
  <c r="G118" i="9"/>
  <c r="H118" i="9"/>
  <c r="I118" i="9"/>
  <c r="F119" i="9"/>
  <c r="G119" i="9"/>
  <c r="H119" i="9"/>
  <c r="I119" i="9"/>
  <c r="F120" i="9"/>
  <c r="E120" i="9" s="1"/>
  <c r="G120" i="9"/>
  <c r="H120" i="9"/>
  <c r="I120" i="9"/>
  <c r="F121" i="9"/>
  <c r="G121" i="9"/>
  <c r="H121" i="9"/>
  <c r="I121" i="9"/>
  <c r="F122" i="9"/>
  <c r="E122" i="9" s="1"/>
  <c r="G122" i="9"/>
  <c r="H122" i="9"/>
  <c r="I122" i="9"/>
  <c r="F123" i="9"/>
  <c r="G123" i="9"/>
  <c r="H123" i="9"/>
  <c r="I123" i="9"/>
  <c r="F124" i="9"/>
  <c r="E124" i="9" s="1"/>
  <c r="G124" i="9"/>
  <c r="H124" i="9"/>
  <c r="I124" i="9"/>
  <c r="F125" i="9"/>
  <c r="G125" i="9"/>
  <c r="H125" i="9"/>
  <c r="I125" i="9"/>
  <c r="F126" i="9"/>
  <c r="E126" i="9" s="1"/>
  <c r="G126" i="9"/>
  <c r="H126" i="9"/>
  <c r="I126" i="9"/>
  <c r="F127" i="9"/>
  <c r="G127" i="9"/>
  <c r="H127" i="9"/>
  <c r="I127" i="9"/>
  <c r="F128" i="9"/>
  <c r="E128" i="9" s="1"/>
  <c r="G128" i="9"/>
  <c r="H128" i="9"/>
  <c r="I128" i="9"/>
  <c r="F129" i="9"/>
  <c r="G129" i="9"/>
  <c r="H129" i="9"/>
  <c r="I129" i="9"/>
  <c r="F130" i="9"/>
  <c r="E130" i="9" s="1"/>
  <c r="G130" i="9"/>
  <c r="H130" i="9"/>
  <c r="I130" i="9"/>
  <c r="F131" i="9"/>
  <c r="G131" i="9"/>
  <c r="H131" i="9"/>
  <c r="I131" i="9"/>
  <c r="F132" i="9"/>
  <c r="E132" i="9" s="1"/>
  <c r="G132" i="9"/>
  <c r="H132" i="9"/>
  <c r="I132" i="9"/>
  <c r="F133" i="9"/>
  <c r="G133" i="9"/>
  <c r="H133" i="9"/>
  <c r="I133" i="9"/>
  <c r="F134" i="9"/>
  <c r="E134" i="9" s="1"/>
  <c r="G134" i="9"/>
  <c r="H134" i="9"/>
  <c r="I134" i="9"/>
  <c r="F135" i="9"/>
  <c r="G135" i="9"/>
  <c r="H135" i="9"/>
  <c r="I135" i="9"/>
  <c r="F136" i="9"/>
  <c r="E136" i="9" s="1"/>
  <c r="G136" i="9"/>
  <c r="H136" i="9"/>
  <c r="I136" i="9"/>
  <c r="F137" i="9"/>
  <c r="G137" i="9"/>
  <c r="H137" i="9"/>
  <c r="I137" i="9"/>
  <c r="F138" i="9"/>
  <c r="E138" i="9" s="1"/>
  <c r="G138" i="9"/>
  <c r="H138" i="9"/>
  <c r="I138" i="9"/>
  <c r="F139" i="9"/>
  <c r="G139" i="9"/>
  <c r="H139" i="9"/>
  <c r="I139" i="9"/>
  <c r="F140" i="9"/>
  <c r="E140" i="9" s="1"/>
  <c r="G140" i="9"/>
  <c r="H140" i="9"/>
  <c r="I140" i="9"/>
  <c r="F141" i="9"/>
  <c r="G141" i="9"/>
  <c r="H141" i="9"/>
  <c r="I141" i="9"/>
  <c r="F142" i="9"/>
  <c r="E142" i="9" s="1"/>
  <c r="G142" i="9"/>
  <c r="H142" i="9"/>
  <c r="I142" i="9"/>
  <c r="F143" i="9"/>
  <c r="G143" i="9"/>
  <c r="H143" i="9"/>
  <c r="I143" i="9"/>
  <c r="F144" i="9"/>
  <c r="E144" i="9" s="1"/>
  <c r="G144" i="9"/>
  <c r="H144" i="9"/>
  <c r="I144" i="9"/>
  <c r="F145" i="9"/>
  <c r="G145" i="9"/>
  <c r="H145" i="9"/>
  <c r="I145" i="9"/>
  <c r="F146" i="9"/>
  <c r="E146" i="9" s="1"/>
  <c r="G146" i="9"/>
  <c r="H146" i="9"/>
  <c r="I146" i="9"/>
  <c r="F147" i="9"/>
  <c r="G147" i="9"/>
  <c r="H147" i="9"/>
  <c r="I147" i="9"/>
  <c r="F148" i="9"/>
  <c r="E148" i="9" s="1"/>
  <c r="G148" i="9"/>
  <c r="H148" i="9"/>
  <c r="I148" i="9"/>
  <c r="F149" i="9"/>
  <c r="G149" i="9"/>
  <c r="H149" i="9"/>
  <c r="I149" i="9"/>
  <c r="F150" i="9"/>
  <c r="E150" i="9" s="1"/>
  <c r="G150" i="9"/>
  <c r="H150" i="9"/>
  <c r="I150" i="9"/>
  <c r="F151" i="9"/>
  <c r="G151" i="9"/>
  <c r="H151" i="9"/>
  <c r="I151" i="9"/>
  <c r="F152" i="9"/>
  <c r="E152" i="9" s="1"/>
  <c r="G152" i="9"/>
  <c r="H152" i="9"/>
  <c r="I152" i="9"/>
  <c r="F153" i="9"/>
  <c r="G153" i="9"/>
  <c r="H153" i="9"/>
  <c r="I153" i="9"/>
  <c r="F154" i="9"/>
  <c r="E154" i="9" s="1"/>
  <c r="G154" i="9"/>
  <c r="H154" i="9"/>
  <c r="I154" i="9"/>
  <c r="F155" i="9"/>
  <c r="G155" i="9"/>
  <c r="H155" i="9"/>
  <c r="I155" i="9"/>
  <c r="F156" i="9"/>
  <c r="E156" i="9" s="1"/>
  <c r="G156" i="9"/>
  <c r="H156" i="9"/>
  <c r="I156" i="9"/>
  <c r="F157" i="9"/>
  <c r="G157" i="9"/>
  <c r="H157" i="9"/>
  <c r="I157" i="9"/>
  <c r="F158" i="9"/>
  <c r="E158" i="9" s="1"/>
  <c r="G158" i="9"/>
  <c r="H158" i="9"/>
  <c r="I158" i="9"/>
  <c r="F159" i="9"/>
  <c r="G159" i="9"/>
  <c r="H159" i="9"/>
  <c r="I159" i="9"/>
  <c r="F160" i="9"/>
  <c r="E160" i="9" s="1"/>
  <c r="G160" i="9"/>
  <c r="H160" i="9"/>
  <c r="I160" i="9"/>
  <c r="F161" i="9"/>
  <c r="G161" i="9"/>
  <c r="H161" i="9"/>
  <c r="I161" i="9"/>
  <c r="F162" i="9"/>
  <c r="E162" i="9" s="1"/>
  <c r="G162" i="9"/>
  <c r="H162" i="9"/>
  <c r="I162" i="9"/>
  <c r="F163" i="9"/>
  <c r="G163" i="9"/>
  <c r="H163" i="9"/>
  <c r="I163" i="9"/>
  <c r="F164" i="9"/>
  <c r="E164" i="9" s="1"/>
  <c r="G164" i="9"/>
  <c r="H164" i="9"/>
  <c r="I164" i="9"/>
  <c r="F165" i="9"/>
  <c r="G165" i="9"/>
  <c r="H165" i="9"/>
  <c r="I165" i="9"/>
  <c r="F166" i="9"/>
  <c r="E166" i="9" s="1"/>
  <c r="G166" i="9"/>
  <c r="H166" i="9"/>
  <c r="I166" i="9"/>
  <c r="F167" i="9"/>
  <c r="G167" i="9"/>
  <c r="H167" i="9"/>
  <c r="I167" i="9"/>
  <c r="F168" i="9"/>
  <c r="E168" i="9" s="1"/>
  <c r="G168" i="9"/>
  <c r="H168" i="9"/>
  <c r="I168" i="9"/>
  <c r="F169" i="9"/>
  <c r="G169" i="9"/>
  <c r="H169" i="9"/>
  <c r="I169" i="9"/>
  <c r="F170" i="9"/>
  <c r="E170" i="9" s="1"/>
  <c r="G170" i="9"/>
  <c r="H170" i="9"/>
  <c r="I170" i="9"/>
  <c r="F171" i="9"/>
  <c r="G171" i="9"/>
  <c r="H171" i="9"/>
  <c r="I171" i="9"/>
  <c r="F172" i="9"/>
  <c r="E172" i="9" s="1"/>
  <c r="G172" i="9"/>
  <c r="H172" i="9"/>
  <c r="I172" i="9"/>
  <c r="F173" i="9"/>
  <c r="G173" i="9"/>
  <c r="H173" i="9"/>
  <c r="I173" i="9"/>
  <c r="F174" i="9"/>
  <c r="E174" i="9" s="1"/>
  <c r="G174" i="9"/>
  <c r="H174" i="9"/>
  <c r="I174" i="9"/>
  <c r="F175" i="9"/>
  <c r="G175" i="9"/>
  <c r="H175" i="9"/>
  <c r="I175" i="9"/>
  <c r="F176" i="9"/>
  <c r="E176" i="9" s="1"/>
  <c r="G176" i="9"/>
  <c r="H176" i="9"/>
  <c r="I176" i="9"/>
  <c r="F177" i="9"/>
  <c r="G177" i="9"/>
  <c r="H177" i="9"/>
  <c r="I177" i="9"/>
  <c r="F178" i="9"/>
  <c r="E178" i="9" s="1"/>
  <c r="G178" i="9"/>
  <c r="H178" i="9"/>
  <c r="I178" i="9"/>
  <c r="F179" i="9"/>
  <c r="G179" i="9"/>
  <c r="H179" i="9"/>
  <c r="I179" i="9"/>
  <c r="F180" i="9"/>
  <c r="E180" i="9" s="1"/>
  <c r="G180" i="9"/>
  <c r="H180" i="9"/>
  <c r="I180" i="9"/>
  <c r="F181" i="9"/>
  <c r="G181" i="9"/>
  <c r="H181" i="9"/>
  <c r="I181" i="9"/>
  <c r="F182" i="9"/>
  <c r="E182" i="9" s="1"/>
  <c r="G182" i="9"/>
  <c r="H182" i="9"/>
  <c r="I182" i="9"/>
  <c r="F183" i="9"/>
  <c r="G183" i="9"/>
  <c r="H183" i="9"/>
  <c r="I183" i="9"/>
  <c r="F184" i="9"/>
  <c r="E184" i="9" s="1"/>
  <c r="G184" i="9"/>
  <c r="H184" i="9"/>
  <c r="I184" i="9"/>
  <c r="F185" i="9"/>
  <c r="G185" i="9"/>
  <c r="H185" i="9"/>
  <c r="I185" i="9"/>
  <c r="F186" i="9"/>
  <c r="E186" i="9" s="1"/>
  <c r="G186" i="9"/>
  <c r="H186" i="9"/>
  <c r="I186" i="9"/>
  <c r="F187" i="9"/>
  <c r="G187" i="9"/>
  <c r="H187" i="9"/>
  <c r="I187" i="9"/>
  <c r="F188" i="9"/>
  <c r="E188" i="9" s="1"/>
  <c r="G188" i="9"/>
  <c r="H188" i="9"/>
  <c r="I188" i="9"/>
  <c r="F189" i="9"/>
  <c r="G189" i="9"/>
  <c r="H189" i="9"/>
  <c r="I189" i="9"/>
  <c r="F190" i="9"/>
  <c r="E190" i="9" s="1"/>
  <c r="G190" i="9"/>
  <c r="H190" i="9"/>
  <c r="I190" i="9"/>
  <c r="F191" i="9"/>
  <c r="G191" i="9"/>
  <c r="H191" i="9"/>
  <c r="I191" i="9"/>
  <c r="F192" i="9"/>
  <c r="E192" i="9" s="1"/>
  <c r="G192" i="9"/>
  <c r="H192" i="9"/>
  <c r="I192" i="9"/>
  <c r="F193" i="9"/>
  <c r="G193" i="9"/>
  <c r="H193" i="9"/>
  <c r="I193" i="9"/>
  <c r="F194" i="9"/>
  <c r="E194" i="9" s="1"/>
  <c r="G194" i="9"/>
  <c r="H194" i="9"/>
  <c r="I194" i="9"/>
  <c r="F195" i="9"/>
  <c r="G195" i="9"/>
  <c r="H195" i="9"/>
  <c r="I195" i="9"/>
  <c r="F196" i="9"/>
  <c r="E196" i="9" s="1"/>
  <c r="G196" i="9"/>
  <c r="H196" i="9"/>
  <c r="I196" i="9"/>
  <c r="F197" i="9"/>
  <c r="G197" i="9"/>
  <c r="H197" i="9"/>
  <c r="I197" i="9"/>
  <c r="F198" i="9"/>
  <c r="E198" i="9" s="1"/>
  <c r="G198" i="9"/>
  <c r="H198" i="9"/>
  <c r="I198" i="9"/>
  <c r="F199" i="9"/>
  <c r="G199" i="9"/>
  <c r="H199" i="9"/>
  <c r="I199" i="9"/>
  <c r="F200" i="9"/>
  <c r="E200" i="9" s="1"/>
  <c r="G200" i="9"/>
  <c r="H200" i="9"/>
  <c r="I200" i="9"/>
  <c r="F201" i="9"/>
  <c r="G201" i="9"/>
  <c r="H201" i="9"/>
  <c r="I201" i="9"/>
  <c r="F202" i="9"/>
  <c r="E202" i="9" s="1"/>
  <c r="G202" i="9"/>
  <c r="H202" i="9"/>
  <c r="I202" i="9"/>
  <c r="F203" i="9"/>
  <c r="G203" i="9"/>
  <c r="H203" i="9"/>
  <c r="I203" i="9"/>
  <c r="F204" i="9"/>
  <c r="E204" i="9" s="1"/>
  <c r="G204" i="9"/>
  <c r="H204" i="9"/>
  <c r="I204" i="9"/>
  <c r="F205" i="9"/>
  <c r="G205" i="9"/>
  <c r="H205" i="9"/>
  <c r="I205" i="9"/>
  <c r="F206" i="9"/>
  <c r="E206" i="9" s="1"/>
  <c r="G206" i="9"/>
  <c r="H206" i="9"/>
  <c r="I206" i="9"/>
  <c r="F207" i="9"/>
  <c r="G207" i="9"/>
  <c r="H207" i="9"/>
  <c r="I207" i="9"/>
  <c r="F208" i="9"/>
  <c r="E208" i="9" s="1"/>
  <c r="G208" i="9"/>
  <c r="H208" i="9"/>
  <c r="I208" i="9"/>
  <c r="F209" i="9"/>
  <c r="G209" i="9"/>
  <c r="H209" i="9"/>
  <c r="I209" i="9"/>
  <c r="F210" i="9"/>
  <c r="E210" i="9" s="1"/>
  <c r="G210" i="9"/>
  <c r="H210" i="9"/>
  <c r="I210" i="9"/>
  <c r="F211" i="9"/>
  <c r="G211" i="9"/>
  <c r="H211" i="9"/>
  <c r="I211" i="9"/>
  <c r="F212" i="9"/>
  <c r="E212" i="9" s="1"/>
  <c r="G212" i="9"/>
  <c r="H212" i="9"/>
  <c r="I212" i="9"/>
  <c r="F213" i="9"/>
  <c r="G213" i="9"/>
  <c r="H213" i="9"/>
  <c r="I213" i="9"/>
  <c r="F214" i="9"/>
  <c r="E214" i="9" s="1"/>
  <c r="G214" i="9"/>
  <c r="H214" i="9"/>
  <c r="I214" i="9"/>
  <c r="F215" i="9"/>
  <c r="G215" i="9"/>
  <c r="H215" i="9"/>
  <c r="I215" i="9"/>
  <c r="F216" i="9"/>
  <c r="E216" i="9" s="1"/>
  <c r="G216" i="9"/>
  <c r="H216" i="9"/>
  <c r="I216" i="9"/>
  <c r="F217" i="9"/>
  <c r="G217" i="9"/>
  <c r="H217" i="9"/>
  <c r="I217" i="9"/>
  <c r="F218" i="9"/>
  <c r="E218" i="9" s="1"/>
  <c r="G218" i="9"/>
  <c r="H218" i="9"/>
  <c r="I218" i="9"/>
  <c r="F219" i="9"/>
  <c r="G219" i="9"/>
  <c r="H219" i="9"/>
  <c r="I219" i="9"/>
  <c r="F220" i="9"/>
  <c r="E220" i="9" s="1"/>
  <c r="G220" i="9"/>
  <c r="H220" i="9"/>
  <c r="I220" i="9"/>
  <c r="F221" i="9"/>
  <c r="G221" i="9"/>
  <c r="H221" i="9"/>
  <c r="I221" i="9"/>
  <c r="F222" i="9"/>
  <c r="E222" i="9" s="1"/>
  <c r="G222" i="9"/>
  <c r="H222" i="9"/>
  <c r="I222" i="9"/>
  <c r="F223" i="9"/>
  <c r="G223" i="9"/>
  <c r="H223" i="9"/>
  <c r="I223" i="9"/>
  <c r="F224" i="9"/>
  <c r="E224" i="9" s="1"/>
  <c r="G224" i="9"/>
  <c r="H224" i="9"/>
  <c r="I224" i="9"/>
  <c r="F225" i="9"/>
  <c r="G225" i="9"/>
  <c r="H225" i="9"/>
  <c r="I225" i="9"/>
  <c r="F226" i="9"/>
  <c r="E226" i="9" s="1"/>
  <c r="G226" i="9"/>
  <c r="H226" i="9"/>
  <c r="I226" i="9"/>
  <c r="F227" i="9"/>
  <c r="G227" i="9"/>
  <c r="H227" i="9"/>
  <c r="I227" i="9"/>
  <c r="F228" i="9"/>
  <c r="E228" i="9" s="1"/>
  <c r="G228" i="9"/>
  <c r="H228" i="9"/>
  <c r="I228" i="9"/>
  <c r="F229" i="9"/>
  <c r="G229" i="9"/>
  <c r="H229" i="9"/>
  <c r="I229" i="9"/>
  <c r="F230" i="9"/>
  <c r="E230" i="9" s="1"/>
  <c r="G230" i="9"/>
  <c r="H230" i="9"/>
  <c r="I230" i="9"/>
  <c r="F231" i="9"/>
  <c r="G231" i="9"/>
  <c r="H231" i="9"/>
  <c r="I231" i="9"/>
  <c r="F232" i="9"/>
  <c r="E232" i="9" s="1"/>
  <c r="G232" i="9"/>
  <c r="H232" i="9"/>
  <c r="I232" i="9"/>
  <c r="F233" i="9"/>
  <c r="G233" i="9"/>
  <c r="H233" i="9"/>
  <c r="I233" i="9"/>
  <c r="F234" i="9"/>
  <c r="E234" i="9" s="1"/>
  <c r="G234" i="9"/>
  <c r="H234" i="9"/>
  <c r="I234" i="9"/>
  <c r="F235" i="9"/>
  <c r="G235" i="9"/>
  <c r="H235" i="9"/>
  <c r="I235" i="9"/>
  <c r="F236" i="9"/>
  <c r="E236" i="9" s="1"/>
  <c r="G236" i="9"/>
  <c r="H236" i="9"/>
  <c r="I236" i="9"/>
  <c r="F237" i="9"/>
  <c r="G237" i="9"/>
  <c r="H237" i="9"/>
  <c r="I237" i="9"/>
  <c r="F238" i="9"/>
  <c r="E238" i="9" s="1"/>
  <c r="G238" i="9"/>
  <c r="H238" i="9"/>
  <c r="I238" i="9"/>
  <c r="F239" i="9"/>
  <c r="G239" i="9"/>
  <c r="H239" i="9"/>
  <c r="I239" i="9"/>
  <c r="F240" i="9"/>
  <c r="E240" i="9" s="1"/>
  <c r="G240" i="9"/>
  <c r="H240" i="9"/>
  <c r="I240" i="9"/>
  <c r="F241" i="9"/>
  <c r="G241" i="9"/>
  <c r="H241" i="9"/>
  <c r="I241" i="9"/>
  <c r="F242" i="9"/>
  <c r="E242" i="9" s="1"/>
  <c r="G242" i="9"/>
  <c r="H242" i="9"/>
  <c r="I242" i="9"/>
  <c r="F243" i="9"/>
  <c r="G243" i="9"/>
  <c r="H243" i="9"/>
  <c r="I243" i="9"/>
  <c r="F244" i="9"/>
  <c r="E244" i="9" s="1"/>
  <c r="G244" i="9"/>
  <c r="H244" i="9"/>
  <c r="I244" i="9"/>
  <c r="F245" i="9"/>
  <c r="G245" i="9"/>
  <c r="H245" i="9"/>
  <c r="I245" i="9"/>
  <c r="F246" i="9"/>
  <c r="E246" i="9" s="1"/>
  <c r="G246" i="9"/>
  <c r="H246" i="9"/>
  <c r="I246" i="9"/>
  <c r="F247" i="9"/>
  <c r="G247" i="9"/>
  <c r="H247" i="9"/>
  <c r="I247" i="9"/>
  <c r="F248" i="9"/>
  <c r="E248" i="9" s="1"/>
  <c r="G248" i="9"/>
  <c r="H248" i="9"/>
  <c r="I248" i="9"/>
  <c r="F249" i="9"/>
  <c r="G249" i="9"/>
  <c r="H249" i="9"/>
  <c r="I249" i="9"/>
  <c r="F250" i="9"/>
  <c r="E250" i="9" s="1"/>
  <c r="G250" i="9"/>
  <c r="H250" i="9"/>
  <c r="I250" i="9"/>
  <c r="F251" i="9"/>
  <c r="G251" i="9"/>
  <c r="H251" i="9"/>
  <c r="I251" i="9"/>
  <c r="F252" i="9"/>
  <c r="E252" i="9" s="1"/>
  <c r="G252" i="9"/>
  <c r="H252" i="9"/>
  <c r="I252" i="9"/>
  <c r="F253" i="9"/>
  <c r="G253" i="9"/>
  <c r="H253" i="9"/>
  <c r="I253" i="9"/>
  <c r="F254" i="9"/>
  <c r="E254" i="9" s="1"/>
  <c r="G254" i="9"/>
  <c r="H254" i="9"/>
  <c r="I254" i="9"/>
  <c r="F255" i="9"/>
  <c r="G255" i="9"/>
  <c r="H255" i="9"/>
  <c r="I255" i="9"/>
  <c r="F256" i="9"/>
  <c r="E256" i="9" s="1"/>
  <c r="G256" i="9"/>
  <c r="H256" i="9"/>
  <c r="I256" i="9"/>
  <c r="F257" i="9"/>
  <c r="G257" i="9"/>
  <c r="H257" i="9"/>
  <c r="I257" i="9"/>
  <c r="F258" i="9"/>
  <c r="E258" i="9" s="1"/>
  <c r="G258" i="9"/>
  <c r="H258" i="9"/>
  <c r="I258" i="9"/>
  <c r="F259" i="9"/>
  <c r="G259" i="9"/>
  <c r="H259" i="9"/>
  <c r="I259" i="9"/>
  <c r="F260" i="9"/>
  <c r="E260" i="9" s="1"/>
  <c r="G260" i="9"/>
  <c r="H260" i="9"/>
  <c r="I260" i="9"/>
  <c r="F261" i="9"/>
  <c r="G261" i="9"/>
  <c r="H261" i="9"/>
  <c r="I261" i="9"/>
  <c r="F262" i="9"/>
  <c r="E262" i="9" s="1"/>
  <c r="G262" i="9"/>
  <c r="H262" i="9"/>
  <c r="I262" i="9"/>
  <c r="F263" i="9"/>
  <c r="G263" i="9"/>
  <c r="H263" i="9"/>
  <c r="I263" i="9"/>
  <c r="F264" i="9"/>
  <c r="E264" i="9" s="1"/>
  <c r="G264" i="9"/>
  <c r="H264" i="9"/>
  <c r="I264" i="9"/>
  <c r="F265" i="9"/>
  <c r="G265" i="9"/>
  <c r="H265" i="9"/>
  <c r="I265" i="9"/>
  <c r="F266" i="9"/>
  <c r="E266" i="9" s="1"/>
  <c r="G266" i="9"/>
  <c r="H266" i="9"/>
  <c r="I266" i="9"/>
  <c r="F267" i="9"/>
  <c r="G267" i="9"/>
  <c r="H267" i="9"/>
  <c r="I267" i="9"/>
  <c r="F268" i="9"/>
  <c r="E268" i="9" s="1"/>
  <c r="G268" i="9"/>
  <c r="H268" i="9"/>
  <c r="I268" i="9"/>
  <c r="F269" i="9"/>
  <c r="G269" i="9"/>
  <c r="H269" i="9"/>
  <c r="I269" i="9"/>
  <c r="F270" i="9"/>
  <c r="E270" i="9" s="1"/>
  <c r="G270" i="9"/>
  <c r="H270" i="9"/>
  <c r="I270" i="9"/>
  <c r="F271" i="9"/>
  <c r="G271" i="9"/>
  <c r="H271" i="9"/>
  <c r="I271" i="9"/>
  <c r="F272" i="9"/>
  <c r="E272" i="9" s="1"/>
  <c r="G272" i="9"/>
  <c r="H272" i="9"/>
  <c r="I272" i="9"/>
  <c r="F273" i="9"/>
  <c r="G273" i="9"/>
  <c r="H273" i="9"/>
  <c r="I273" i="9"/>
  <c r="F274" i="9"/>
  <c r="E274" i="9" s="1"/>
  <c r="G274" i="9"/>
  <c r="H274" i="9"/>
  <c r="I274" i="9"/>
  <c r="F275" i="9"/>
  <c r="G275" i="9"/>
  <c r="H275" i="9"/>
  <c r="I275" i="9"/>
  <c r="F276" i="9"/>
  <c r="E276" i="9" s="1"/>
  <c r="G276" i="9"/>
  <c r="H276" i="9"/>
  <c r="I276" i="9"/>
  <c r="F277" i="9"/>
  <c r="G277" i="9"/>
  <c r="H277" i="9"/>
  <c r="I277" i="9"/>
  <c r="F278" i="9"/>
  <c r="E278" i="9" s="1"/>
  <c r="G278" i="9"/>
  <c r="H278" i="9"/>
  <c r="I278" i="9"/>
  <c r="F279" i="9"/>
  <c r="G279" i="9"/>
  <c r="H279" i="9"/>
  <c r="I279" i="9"/>
  <c r="F280" i="9"/>
  <c r="E280" i="9" s="1"/>
  <c r="G280" i="9"/>
  <c r="H280" i="9"/>
  <c r="I280" i="9"/>
  <c r="F281" i="9"/>
  <c r="G281" i="9"/>
  <c r="H281" i="9"/>
  <c r="I281" i="9"/>
  <c r="F282" i="9"/>
  <c r="E282" i="9" s="1"/>
  <c r="G282" i="9"/>
  <c r="H282" i="9"/>
  <c r="I282" i="9"/>
  <c r="F283" i="9"/>
  <c r="G283" i="9"/>
  <c r="H283" i="9"/>
  <c r="I283" i="9"/>
  <c r="F284" i="9"/>
  <c r="E284" i="9" s="1"/>
  <c r="G284" i="9"/>
  <c r="H284" i="9"/>
  <c r="I284" i="9"/>
  <c r="F285" i="9"/>
  <c r="G285" i="9"/>
  <c r="H285" i="9"/>
  <c r="I285" i="9"/>
  <c r="F286" i="9"/>
  <c r="E286" i="9" s="1"/>
  <c r="G286" i="9"/>
  <c r="H286" i="9"/>
  <c r="I286" i="9"/>
  <c r="F287" i="9"/>
  <c r="G287" i="9"/>
  <c r="H287" i="9"/>
  <c r="I287" i="9"/>
  <c r="F288" i="9"/>
  <c r="E288" i="9" s="1"/>
  <c r="G288" i="9"/>
  <c r="H288" i="9"/>
  <c r="I288" i="9"/>
  <c r="F289" i="9"/>
  <c r="G289" i="9"/>
  <c r="H289" i="9"/>
  <c r="I289" i="9"/>
  <c r="F290" i="9"/>
  <c r="E290" i="9" s="1"/>
  <c r="G290" i="9"/>
  <c r="H290" i="9"/>
  <c r="I290" i="9"/>
  <c r="F291" i="9"/>
  <c r="G291" i="9"/>
  <c r="H291" i="9"/>
  <c r="I291" i="9"/>
  <c r="F292" i="9"/>
  <c r="E292" i="9" s="1"/>
  <c r="G292" i="9"/>
  <c r="H292" i="9"/>
  <c r="I292" i="9"/>
  <c r="F293" i="9"/>
  <c r="G293" i="9"/>
  <c r="H293" i="9"/>
  <c r="I293" i="9"/>
  <c r="F294" i="9"/>
  <c r="E294" i="9" s="1"/>
  <c r="G294" i="9"/>
  <c r="H294" i="9"/>
  <c r="I294" i="9"/>
  <c r="F295" i="9"/>
  <c r="G295" i="9"/>
  <c r="H295" i="9"/>
  <c r="I295" i="9"/>
  <c r="F296" i="9"/>
  <c r="E296" i="9" s="1"/>
  <c r="G296" i="9"/>
  <c r="H296" i="9"/>
  <c r="I296" i="9"/>
  <c r="F297" i="9"/>
  <c r="G297" i="9"/>
  <c r="H297" i="9"/>
  <c r="I297" i="9"/>
  <c r="F298" i="9"/>
  <c r="E298" i="9" s="1"/>
  <c r="G298" i="9"/>
  <c r="H298" i="9"/>
  <c r="I298" i="9"/>
  <c r="F299" i="9"/>
  <c r="G299" i="9"/>
  <c r="H299" i="9"/>
  <c r="I299" i="9"/>
  <c r="F300" i="9"/>
  <c r="E300" i="9" s="1"/>
  <c r="G300" i="9"/>
  <c r="H300" i="9"/>
  <c r="I300" i="9"/>
  <c r="F301" i="9"/>
  <c r="G301" i="9"/>
  <c r="H301" i="9"/>
  <c r="I301" i="9"/>
  <c r="F302" i="9"/>
  <c r="E302" i="9" s="1"/>
  <c r="G302" i="9"/>
  <c r="H302" i="9"/>
  <c r="I302" i="9"/>
  <c r="F303" i="9"/>
  <c r="G303" i="9"/>
  <c r="H303" i="9"/>
  <c r="I303" i="9"/>
  <c r="F304" i="9"/>
  <c r="E304" i="9" s="1"/>
  <c r="G304" i="9"/>
  <c r="H304" i="9"/>
  <c r="I304" i="9"/>
  <c r="F305" i="9"/>
  <c r="G305" i="9"/>
  <c r="H305" i="9"/>
  <c r="I305" i="9"/>
  <c r="F306" i="9"/>
  <c r="E306" i="9" s="1"/>
  <c r="G306" i="9"/>
  <c r="H306" i="9"/>
  <c r="I306" i="9"/>
  <c r="F307" i="9"/>
  <c r="G307" i="9"/>
  <c r="H307" i="9"/>
  <c r="I307" i="9"/>
  <c r="F308" i="9"/>
  <c r="E308" i="9" s="1"/>
  <c r="G308" i="9"/>
  <c r="H308" i="9"/>
  <c r="I308" i="9"/>
  <c r="F309" i="9"/>
  <c r="G309" i="9"/>
  <c r="H309" i="9"/>
  <c r="I309" i="9"/>
  <c r="F310" i="9"/>
  <c r="E310" i="9" s="1"/>
  <c r="G310" i="9"/>
  <c r="H310" i="9"/>
  <c r="I310" i="9"/>
  <c r="F311" i="9"/>
  <c r="G311" i="9"/>
  <c r="H311" i="9"/>
  <c r="I311" i="9"/>
  <c r="F312" i="9"/>
  <c r="E312" i="9" s="1"/>
  <c r="G312" i="9"/>
  <c r="H312" i="9"/>
  <c r="I312" i="9"/>
  <c r="F313" i="9"/>
  <c r="G313" i="9"/>
  <c r="H313" i="9"/>
  <c r="I313" i="9"/>
  <c r="F314" i="9"/>
  <c r="E314" i="9" s="1"/>
  <c r="G314" i="9"/>
  <c r="H314" i="9"/>
  <c r="I314" i="9"/>
  <c r="F315" i="9"/>
  <c r="G315" i="9"/>
  <c r="H315" i="9"/>
  <c r="I315" i="9"/>
  <c r="F316" i="9"/>
  <c r="E316" i="9" s="1"/>
  <c r="G316" i="9"/>
  <c r="H316" i="9"/>
  <c r="I316" i="9"/>
  <c r="F317" i="9"/>
  <c r="G317" i="9"/>
  <c r="H317" i="9"/>
  <c r="I317" i="9"/>
  <c r="F318" i="9"/>
  <c r="E318" i="9" s="1"/>
  <c r="G318" i="9"/>
  <c r="H318" i="9"/>
  <c r="I318" i="9"/>
  <c r="F319" i="9"/>
  <c r="G319" i="9"/>
  <c r="H319" i="9"/>
  <c r="I319" i="9"/>
  <c r="F320" i="9"/>
  <c r="E320" i="9" s="1"/>
  <c r="G320" i="9"/>
  <c r="H320" i="9"/>
  <c r="I320" i="9"/>
  <c r="F321" i="9"/>
  <c r="G321" i="9"/>
  <c r="H321" i="9"/>
  <c r="I321" i="9"/>
  <c r="F322" i="9"/>
  <c r="E322" i="9" s="1"/>
  <c r="G322" i="9"/>
  <c r="H322" i="9"/>
  <c r="I322" i="9"/>
  <c r="F323" i="9"/>
  <c r="G323" i="9"/>
  <c r="H323" i="9"/>
  <c r="I323" i="9"/>
  <c r="F324" i="9"/>
  <c r="E324" i="9" s="1"/>
  <c r="G324" i="9"/>
  <c r="H324" i="9"/>
  <c r="I324" i="9"/>
  <c r="F325" i="9"/>
  <c r="G325" i="9"/>
  <c r="H325" i="9"/>
  <c r="I325" i="9"/>
  <c r="F326" i="9"/>
  <c r="E326" i="9" s="1"/>
  <c r="G326" i="9"/>
  <c r="H326" i="9"/>
  <c r="I326" i="9"/>
  <c r="F327" i="9"/>
  <c r="G327" i="9"/>
  <c r="H327" i="9"/>
  <c r="I327" i="9"/>
  <c r="F328" i="9"/>
  <c r="E328" i="9" s="1"/>
  <c r="G328" i="9"/>
  <c r="H328" i="9"/>
  <c r="I328" i="9"/>
  <c r="F329" i="9"/>
  <c r="G329" i="9"/>
  <c r="H329" i="9"/>
  <c r="I329" i="9"/>
  <c r="F330" i="9"/>
  <c r="E330" i="9" s="1"/>
  <c r="G330" i="9"/>
  <c r="H330" i="9"/>
  <c r="I330" i="9"/>
  <c r="F331" i="9"/>
  <c r="G331" i="9"/>
  <c r="H331" i="9"/>
  <c r="I331" i="9"/>
  <c r="F332" i="9"/>
  <c r="E332" i="9" s="1"/>
  <c r="G332" i="9"/>
  <c r="H332" i="9"/>
  <c r="I332" i="9"/>
  <c r="F333" i="9"/>
  <c r="G333" i="9"/>
  <c r="H333" i="9"/>
  <c r="I333" i="9"/>
  <c r="F334" i="9"/>
  <c r="E334" i="9" s="1"/>
  <c r="G334" i="9"/>
  <c r="H334" i="9"/>
  <c r="I334" i="9"/>
  <c r="F335" i="9"/>
  <c r="G335" i="9"/>
  <c r="H335" i="9"/>
  <c r="I335" i="9"/>
  <c r="F336" i="9"/>
  <c r="E336" i="9" s="1"/>
  <c r="G336" i="9"/>
  <c r="H336" i="9"/>
  <c r="I336" i="9"/>
  <c r="F337" i="9"/>
  <c r="G337" i="9"/>
  <c r="H337" i="9"/>
  <c r="I337" i="9"/>
  <c r="F338" i="9"/>
  <c r="E338" i="9" s="1"/>
  <c r="G338" i="9"/>
  <c r="H338" i="9"/>
  <c r="I338" i="9"/>
  <c r="F339" i="9"/>
  <c r="G339" i="9"/>
  <c r="H339" i="9"/>
  <c r="I339" i="9"/>
  <c r="F340" i="9"/>
  <c r="E340" i="9" s="1"/>
  <c r="G340" i="9"/>
  <c r="H340" i="9"/>
  <c r="I340" i="9"/>
  <c r="F341" i="9"/>
  <c r="G341" i="9"/>
  <c r="H341" i="9"/>
  <c r="I341" i="9"/>
  <c r="F342" i="9"/>
  <c r="E342" i="9" s="1"/>
  <c r="G342" i="9"/>
  <c r="H342" i="9"/>
  <c r="I342" i="9"/>
  <c r="F343" i="9"/>
  <c r="G343" i="9"/>
  <c r="H343" i="9"/>
  <c r="I343" i="9"/>
  <c r="F344" i="9"/>
  <c r="E344" i="9" s="1"/>
  <c r="G344" i="9"/>
  <c r="H344" i="9"/>
  <c r="I344" i="9"/>
  <c r="F345" i="9"/>
  <c r="G345" i="9"/>
  <c r="H345" i="9"/>
  <c r="I345" i="9"/>
  <c r="F346" i="9"/>
  <c r="E346" i="9" s="1"/>
  <c r="G346" i="9"/>
  <c r="H346" i="9"/>
  <c r="I346" i="9"/>
  <c r="F347" i="9"/>
  <c r="G347" i="9"/>
  <c r="H347" i="9"/>
  <c r="I347" i="9"/>
  <c r="F348" i="9"/>
  <c r="E348" i="9" s="1"/>
  <c r="G348" i="9"/>
  <c r="H348" i="9"/>
  <c r="I348" i="9"/>
  <c r="F349" i="9"/>
  <c r="E349" i="9" s="1"/>
  <c r="G349" i="9"/>
  <c r="H349" i="9"/>
  <c r="I349" i="9"/>
  <c r="F350" i="9"/>
  <c r="E350" i="9" s="1"/>
  <c r="G350" i="9"/>
  <c r="H350" i="9"/>
  <c r="I350" i="9"/>
  <c r="F351" i="9"/>
  <c r="G351" i="9"/>
  <c r="H351" i="9"/>
  <c r="I351" i="9"/>
  <c r="F352" i="9"/>
  <c r="E352" i="9" s="1"/>
  <c r="G352" i="9"/>
  <c r="H352" i="9"/>
  <c r="I352" i="9"/>
  <c r="F353" i="9"/>
  <c r="G353" i="9"/>
  <c r="H353" i="9"/>
  <c r="I353" i="9"/>
  <c r="F354" i="9"/>
  <c r="E354" i="9" s="1"/>
  <c r="G354" i="9"/>
  <c r="H354" i="9"/>
  <c r="I354" i="9"/>
  <c r="F355" i="9"/>
  <c r="G355" i="9"/>
  <c r="H355" i="9"/>
  <c r="I355" i="9"/>
  <c r="F356" i="9"/>
  <c r="E356" i="9" s="1"/>
  <c r="G356" i="9"/>
  <c r="H356" i="9"/>
  <c r="I356" i="9"/>
  <c r="F357" i="9"/>
  <c r="G357" i="9"/>
  <c r="H357" i="9"/>
  <c r="I357" i="9"/>
  <c r="F358" i="9"/>
  <c r="E358" i="9" s="1"/>
  <c r="G358" i="9"/>
  <c r="H358" i="9"/>
  <c r="I358" i="9"/>
  <c r="F359" i="9"/>
  <c r="G359" i="9"/>
  <c r="H359" i="9"/>
  <c r="I359" i="9"/>
  <c r="F360" i="9"/>
  <c r="E360" i="9" s="1"/>
  <c r="G360" i="9"/>
  <c r="H360" i="9"/>
  <c r="I360" i="9"/>
  <c r="F361" i="9"/>
  <c r="G361" i="9"/>
  <c r="H361" i="9"/>
  <c r="I361" i="9"/>
  <c r="F362" i="9"/>
  <c r="E362" i="9" s="1"/>
  <c r="G362" i="9"/>
  <c r="H362" i="9"/>
  <c r="I362" i="9"/>
  <c r="F363" i="9"/>
  <c r="G363" i="9"/>
  <c r="H363" i="9"/>
  <c r="I363" i="9"/>
  <c r="F364" i="9"/>
  <c r="E364" i="9" s="1"/>
  <c r="G364" i="9"/>
  <c r="H364" i="9"/>
  <c r="I364" i="9"/>
  <c r="F365" i="9"/>
  <c r="G365" i="9"/>
  <c r="H365" i="9"/>
  <c r="I365" i="9"/>
  <c r="F366" i="9"/>
  <c r="E366" i="9" s="1"/>
  <c r="G366" i="9"/>
  <c r="H366" i="9"/>
  <c r="I366" i="9"/>
  <c r="F367" i="9"/>
  <c r="G367" i="9"/>
  <c r="H367" i="9"/>
  <c r="I367" i="9"/>
  <c r="F368" i="9"/>
  <c r="E368" i="9" s="1"/>
  <c r="G368" i="9"/>
  <c r="H368" i="9"/>
  <c r="I368" i="9"/>
  <c r="F369" i="9"/>
  <c r="G369" i="9"/>
  <c r="H369" i="9"/>
  <c r="I369" i="9"/>
  <c r="F370" i="9"/>
  <c r="E370" i="9" s="1"/>
  <c r="G370" i="9"/>
  <c r="H370" i="9"/>
  <c r="I370" i="9"/>
  <c r="F371" i="9"/>
  <c r="G371" i="9"/>
  <c r="H371" i="9"/>
  <c r="I371" i="9"/>
  <c r="F372" i="9"/>
  <c r="E372" i="9" s="1"/>
  <c r="G372" i="9"/>
  <c r="H372" i="9"/>
  <c r="I372" i="9"/>
  <c r="F373" i="9"/>
  <c r="G373" i="9"/>
  <c r="H373" i="9"/>
  <c r="I373" i="9"/>
  <c r="F374" i="9"/>
  <c r="E374" i="9" s="1"/>
  <c r="G374" i="9"/>
  <c r="H374" i="9"/>
  <c r="I374" i="9"/>
  <c r="F375" i="9"/>
  <c r="G375" i="9"/>
  <c r="H375" i="9"/>
  <c r="I375" i="9"/>
  <c r="F376" i="9"/>
  <c r="E376" i="9" s="1"/>
  <c r="G376" i="9"/>
  <c r="H376" i="9"/>
  <c r="I376" i="9"/>
  <c r="F377" i="9"/>
  <c r="G377" i="9"/>
  <c r="H377" i="9"/>
  <c r="I377" i="9"/>
  <c r="F378" i="9"/>
  <c r="E378" i="9" s="1"/>
  <c r="G378" i="9"/>
  <c r="H378" i="9"/>
  <c r="I378" i="9"/>
  <c r="F379" i="9"/>
  <c r="G379" i="9"/>
  <c r="H379" i="9"/>
  <c r="I379" i="9"/>
  <c r="F380" i="9"/>
  <c r="E380" i="9" s="1"/>
  <c r="G380" i="9"/>
  <c r="H380" i="9"/>
  <c r="I380" i="9"/>
  <c r="F381" i="9"/>
  <c r="G381" i="9"/>
  <c r="H381" i="9"/>
  <c r="I381" i="9"/>
  <c r="F382" i="9"/>
  <c r="E382" i="9" s="1"/>
  <c r="G382" i="9"/>
  <c r="H382" i="9"/>
  <c r="I382" i="9"/>
  <c r="F383" i="9"/>
  <c r="G383" i="9"/>
  <c r="H383" i="9"/>
  <c r="I383" i="9"/>
  <c r="F384" i="9"/>
  <c r="E384" i="9" s="1"/>
  <c r="G384" i="9"/>
  <c r="H384" i="9"/>
  <c r="I384" i="9"/>
  <c r="F385" i="9"/>
  <c r="G385" i="9"/>
  <c r="H385" i="9"/>
  <c r="I385" i="9"/>
  <c r="F386" i="9"/>
  <c r="E386" i="9" s="1"/>
  <c r="G386" i="9"/>
  <c r="H386" i="9"/>
  <c r="I386" i="9"/>
  <c r="F387" i="9"/>
  <c r="G387" i="9"/>
  <c r="H387" i="9"/>
  <c r="I387" i="9"/>
  <c r="F388" i="9"/>
  <c r="E388" i="9" s="1"/>
  <c r="G388" i="9"/>
  <c r="H388" i="9"/>
  <c r="I388" i="9"/>
  <c r="F389" i="9"/>
  <c r="G389" i="9"/>
  <c r="H389" i="9"/>
  <c r="I389" i="9"/>
  <c r="F390" i="9"/>
  <c r="E390" i="9" s="1"/>
  <c r="G390" i="9"/>
  <c r="H390" i="9"/>
  <c r="I390" i="9"/>
  <c r="F391" i="9"/>
  <c r="G391" i="9"/>
  <c r="H391" i="9"/>
  <c r="I391" i="9"/>
  <c r="F392" i="9"/>
  <c r="E392" i="9" s="1"/>
  <c r="G392" i="9"/>
  <c r="H392" i="9"/>
  <c r="I392" i="9"/>
  <c r="F393" i="9"/>
  <c r="G393" i="9"/>
  <c r="H393" i="9"/>
  <c r="I393" i="9"/>
  <c r="F394" i="9"/>
  <c r="E394" i="9" s="1"/>
  <c r="G394" i="9"/>
  <c r="H394" i="9"/>
  <c r="I394" i="9"/>
  <c r="F395" i="9"/>
  <c r="G395" i="9"/>
  <c r="H395" i="9"/>
  <c r="I395" i="9"/>
  <c r="F396" i="9"/>
  <c r="E396" i="9" s="1"/>
  <c r="G396" i="9"/>
  <c r="H396" i="9"/>
  <c r="I396" i="9"/>
  <c r="F397" i="9"/>
  <c r="G397" i="9"/>
  <c r="H397" i="9"/>
  <c r="I397" i="9"/>
  <c r="F398" i="9"/>
  <c r="E398" i="9" s="1"/>
  <c r="G398" i="9"/>
  <c r="H398" i="9"/>
  <c r="I398" i="9"/>
  <c r="F399" i="9"/>
  <c r="G399" i="9"/>
  <c r="H399" i="9"/>
  <c r="I399" i="9"/>
  <c r="F400" i="9"/>
  <c r="E400" i="9" s="1"/>
  <c r="G400" i="9"/>
  <c r="H400" i="9"/>
  <c r="I400" i="9"/>
  <c r="F401" i="9"/>
  <c r="G401" i="9"/>
  <c r="H401" i="9"/>
  <c r="I401" i="9"/>
  <c r="F402" i="9"/>
  <c r="E402" i="9" s="1"/>
  <c r="G402" i="9"/>
  <c r="H402" i="9"/>
  <c r="I402" i="9"/>
  <c r="F403" i="9"/>
  <c r="G403" i="9"/>
  <c r="H403" i="9"/>
  <c r="I403" i="9"/>
  <c r="F404" i="9"/>
  <c r="E404" i="9" s="1"/>
  <c r="G404" i="9"/>
  <c r="H404" i="9"/>
  <c r="I404" i="9"/>
  <c r="F405" i="9"/>
  <c r="G405" i="9"/>
  <c r="H405" i="9"/>
  <c r="I405" i="9"/>
  <c r="F406" i="9"/>
  <c r="E406" i="9" s="1"/>
  <c r="G406" i="9"/>
  <c r="H406" i="9"/>
  <c r="I406" i="9"/>
  <c r="F407" i="9"/>
  <c r="G407" i="9"/>
  <c r="H407" i="9"/>
  <c r="I407" i="9"/>
  <c r="F408" i="9"/>
  <c r="E408" i="9" s="1"/>
  <c r="G408" i="9"/>
  <c r="H408" i="9"/>
  <c r="I408" i="9"/>
  <c r="F409" i="9"/>
  <c r="G409" i="9"/>
  <c r="H409" i="9"/>
  <c r="I409" i="9"/>
  <c r="F410" i="9"/>
  <c r="E410" i="9" s="1"/>
  <c r="G410" i="9"/>
  <c r="H410" i="9"/>
  <c r="I410" i="9"/>
  <c r="F411" i="9"/>
  <c r="G411" i="9"/>
  <c r="H411" i="9"/>
  <c r="I411" i="9"/>
  <c r="F412" i="9"/>
  <c r="E412" i="9" s="1"/>
  <c r="G412" i="9"/>
  <c r="H412" i="9"/>
  <c r="I412" i="9"/>
  <c r="F413" i="9"/>
  <c r="G413" i="9"/>
  <c r="H413" i="9"/>
  <c r="I413" i="9"/>
  <c r="F414" i="9"/>
  <c r="E414" i="9" s="1"/>
  <c r="G414" i="9"/>
  <c r="H414" i="9"/>
  <c r="I414" i="9"/>
  <c r="F415" i="9"/>
  <c r="G415" i="9"/>
  <c r="H415" i="9"/>
  <c r="I415" i="9"/>
  <c r="F416" i="9"/>
  <c r="E416" i="9" s="1"/>
  <c r="G416" i="9"/>
  <c r="H416" i="9"/>
  <c r="I416" i="9"/>
  <c r="F417" i="9"/>
  <c r="G417" i="9"/>
  <c r="H417" i="9"/>
  <c r="I417" i="9"/>
  <c r="F418" i="9"/>
  <c r="E418" i="9" s="1"/>
  <c r="G418" i="9"/>
  <c r="H418" i="9"/>
  <c r="I418" i="9"/>
  <c r="F419" i="9"/>
  <c r="G419" i="9"/>
  <c r="H419" i="9"/>
  <c r="I419" i="9"/>
  <c r="F420" i="9"/>
  <c r="E420" i="9" s="1"/>
  <c r="G420" i="9"/>
  <c r="H420" i="9"/>
  <c r="I420" i="9"/>
  <c r="F421" i="9"/>
  <c r="G421" i="9"/>
  <c r="H421" i="9"/>
  <c r="I421" i="9"/>
  <c r="F422" i="9"/>
  <c r="E422" i="9" s="1"/>
  <c r="G422" i="9"/>
  <c r="H422" i="9"/>
  <c r="I422" i="9"/>
  <c r="F423" i="9"/>
  <c r="G423" i="9"/>
  <c r="H423" i="9"/>
  <c r="I423" i="9"/>
  <c r="F424" i="9"/>
  <c r="E424" i="9" s="1"/>
  <c r="G424" i="9"/>
  <c r="H424" i="9"/>
  <c r="I424" i="9"/>
  <c r="F425" i="9"/>
  <c r="G425" i="9"/>
  <c r="H425" i="9"/>
  <c r="I425" i="9"/>
  <c r="F426" i="9"/>
  <c r="E426" i="9" s="1"/>
  <c r="G426" i="9"/>
  <c r="H426" i="9"/>
  <c r="I426" i="9"/>
  <c r="F427" i="9"/>
  <c r="G427" i="9"/>
  <c r="H427" i="9"/>
  <c r="I427" i="9"/>
  <c r="F428" i="9"/>
  <c r="E428" i="9" s="1"/>
  <c r="G428" i="9"/>
  <c r="H428" i="9"/>
  <c r="I428" i="9"/>
  <c r="F429" i="9"/>
  <c r="G429" i="9"/>
  <c r="H429" i="9"/>
  <c r="I429" i="9"/>
  <c r="F430" i="9"/>
  <c r="E430" i="9" s="1"/>
  <c r="G430" i="9"/>
  <c r="H430" i="9"/>
  <c r="I430" i="9"/>
  <c r="F431" i="9"/>
  <c r="G431" i="9"/>
  <c r="H431" i="9"/>
  <c r="I431" i="9"/>
  <c r="F432" i="9"/>
  <c r="E432" i="9" s="1"/>
  <c r="G432" i="9"/>
  <c r="H432" i="9"/>
  <c r="I432" i="9"/>
  <c r="F433" i="9"/>
  <c r="G433" i="9"/>
  <c r="H433" i="9"/>
  <c r="I433" i="9"/>
  <c r="F434" i="9"/>
  <c r="E434" i="9" s="1"/>
  <c r="G434" i="9"/>
  <c r="H434" i="9"/>
  <c r="I434" i="9"/>
  <c r="F435" i="9"/>
  <c r="G435" i="9"/>
  <c r="H435" i="9"/>
  <c r="I435" i="9"/>
  <c r="F436" i="9"/>
  <c r="E436" i="9" s="1"/>
  <c r="G436" i="9"/>
  <c r="H436" i="9"/>
  <c r="I436" i="9"/>
  <c r="F437" i="9"/>
  <c r="G437" i="9"/>
  <c r="H437" i="9"/>
  <c r="I437" i="9"/>
  <c r="F438" i="9"/>
  <c r="E438" i="9" s="1"/>
  <c r="G438" i="9"/>
  <c r="H438" i="9"/>
  <c r="I438" i="9"/>
  <c r="F439" i="9"/>
  <c r="G439" i="9"/>
  <c r="H439" i="9"/>
  <c r="I439" i="9"/>
  <c r="F440" i="9"/>
  <c r="E440" i="9" s="1"/>
  <c r="G440" i="9"/>
  <c r="H440" i="9"/>
  <c r="I440" i="9"/>
  <c r="F441" i="9"/>
  <c r="G441" i="9"/>
  <c r="H441" i="9"/>
  <c r="I441" i="9"/>
  <c r="F442" i="9"/>
  <c r="E442" i="9" s="1"/>
  <c r="G442" i="9"/>
  <c r="H442" i="9"/>
  <c r="I442" i="9"/>
  <c r="F443" i="9"/>
  <c r="G443" i="9"/>
  <c r="H443" i="9"/>
  <c r="I443" i="9"/>
  <c r="F444" i="9"/>
  <c r="E444" i="9" s="1"/>
  <c r="G444" i="9"/>
  <c r="H444" i="9"/>
  <c r="I444" i="9"/>
  <c r="F445" i="9"/>
  <c r="G445" i="9"/>
  <c r="H445" i="9"/>
  <c r="I445" i="9"/>
  <c r="F446" i="9"/>
  <c r="E446" i="9" s="1"/>
  <c r="G446" i="9"/>
  <c r="H446" i="9"/>
  <c r="I446" i="9"/>
  <c r="F447" i="9"/>
  <c r="G447" i="9"/>
  <c r="H447" i="9"/>
  <c r="I447" i="9"/>
  <c r="F448" i="9"/>
  <c r="E448" i="9" s="1"/>
  <c r="G448" i="9"/>
  <c r="H448" i="9"/>
  <c r="I448" i="9"/>
  <c r="F449" i="9"/>
  <c r="G449" i="9"/>
  <c r="H449" i="9"/>
  <c r="I449" i="9"/>
  <c r="F450" i="9"/>
  <c r="E450" i="9" s="1"/>
  <c r="G450" i="9"/>
  <c r="H450" i="9"/>
  <c r="I450" i="9"/>
  <c r="F451" i="9"/>
  <c r="G451" i="9"/>
  <c r="H451" i="9"/>
  <c r="I451" i="9"/>
  <c r="F452" i="9"/>
  <c r="E452" i="9" s="1"/>
  <c r="G452" i="9"/>
  <c r="H452" i="9"/>
  <c r="I452" i="9"/>
  <c r="F453" i="9"/>
  <c r="G453" i="9"/>
  <c r="H453" i="9"/>
  <c r="I453" i="9"/>
  <c r="F454" i="9"/>
  <c r="E454" i="9" s="1"/>
  <c r="G454" i="9"/>
  <c r="H454" i="9"/>
  <c r="I454" i="9"/>
  <c r="F455" i="9"/>
  <c r="G455" i="9"/>
  <c r="H455" i="9"/>
  <c r="I455" i="9"/>
  <c r="F456" i="9"/>
  <c r="E456" i="9" s="1"/>
  <c r="G456" i="9"/>
  <c r="H456" i="9"/>
  <c r="I456" i="9"/>
  <c r="F457" i="9"/>
  <c r="G457" i="9"/>
  <c r="H457" i="9"/>
  <c r="I457" i="9"/>
  <c r="F458" i="9"/>
  <c r="E458" i="9" s="1"/>
  <c r="G458" i="9"/>
  <c r="H458" i="9"/>
  <c r="I458" i="9"/>
  <c r="F459" i="9"/>
  <c r="G459" i="9"/>
  <c r="H459" i="9"/>
  <c r="I459" i="9"/>
  <c r="F460" i="9"/>
  <c r="E460" i="9" s="1"/>
  <c r="G460" i="9"/>
  <c r="H460" i="9"/>
  <c r="I460" i="9"/>
  <c r="F461" i="9"/>
  <c r="G461" i="9"/>
  <c r="H461" i="9"/>
  <c r="I461" i="9"/>
  <c r="F462" i="9"/>
  <c r="E462" i="9" s="1"/>
  <c r="G462" i="9"/>
  <c r="H462" i="9"/>
  <c r="I462" i="9"/>
  <c r="F463" i="9"/>
  <c r="G463" i="9"/>
  <c r="H463" i="9"/>
  <c r="I463" i="9"/>
  <c r="F464" i="9"/>
  <c r="E464" i="9" s="1"/>
  <c r="G464" i="9"/>
  <c r="H464" i="9"/>
  <c r="I464" i="9"/>
  <c r="F465" i="9"/>
  <c r="G465" i="9"/>
  <c r="H465" i="9"/>
  <c r="I465" i="9"/>
  <c r="F466" i="9"/>
  <c r="E466" i="9" s="1"/>
  <c r="G466" i="9"/>
  <c r="H466" i="9"/>
  <c r="I466" i="9"/>
  <c r="F467" i="9"/>
  <c r="G467" i="9"/>
  <c r="H467" i="9"/>
  <c r="I467" i="9"/>
  <c r="F468" i="9"/>
  <c r="E468" i="9" s="1"/>
  <c r="G468" i="9"/>
  <c r="H468" i="9"/>
  <c r="I468" i="9"/>
  <c r="F469" i="9"/>
  <c r="G469" i="9"/>
  <c r="H469" i="9"/>
  <c r="I469" i="9"/>
  <c r="F470" i="9"/>
  <c r="E470" i="9" s="1"/>
  <c r="G470" i="9"/>
  <c r="H470" i="9"/>
  <c r="I470" i="9"/>
  <c r="F471" i="9"/>
  <c r="G471" i="9"/>
  <c r="H471" i="9"/>
  <c r="I471" i="9"/>
  <c r="F472" i="9"/>
  <c r="E472" i="9" s="1"/>
  <c r="G472" i="9"/>
  <c r="H472" i="9"/>
  <c r="I472" i="9"/>
  <c r="F473" i="9"/>
  <c r="G473" i="9"/>
  <c r="H473" i="9"/>
  <c r="I473" i="9"/>
  <c r="F474" i="9"/>
  <c r="E474" i="9" s="1"/>
  <c r="G474" i="9"/>
  <c r="H474" i="9"/>
  <c r="I474" i="9"/>
  <c r="F475" i="9"/>
  <c r="G475" i="9"/>
  <c r="H475" i="9"/>
  <c r="I475" i="9"/>
  <c r="F476" i="9"/>
  <c r="E476" i="9" s="1"/>
  <c r="G476" i="9"/>
  <c r="H476" i="9"/>
  <c r="I476" i="9"/>
  <c r="F477" i="9"/>
  <c r="G477" i="9"/>
  <c r="H477" i="9"/>
  <c r="I477" i="9"/>
  <c r="F478" i="9"/>
  <c r="E478" i="9" s="1"/>
  <c r="G478" i="9"/>
  <c r="H478" i="9"/>
  <c r="I478" i="9"/>
  <c r="F479" i="9"/>
  <c r="G479" i="9"/>
  <c r="H479" i="9"/>
  <c r="I479" i="9"/>
  <c r="F480" i="9"/>
  <c r="E480" i="9" s="1"/>
  <c r="G480" i="9"/>
  <c r="H480" i="9"/>
  <c r="I480" i="9"/>
  <c r="F481" i="9"/>
  <c r="G481" i="9"/>
  <c r="H481" i="9"/>
  <c r="I481" i="9"/>
  <c r="F482" i="9"/>
  <c r="E482" i="9" s="1"/>
  <c r="G482" i="9"/>
  <c r="H482" i="9"/>
  <c r="I482" i="9"/>
  <c r="F483" i="9"/>
  <c r="G483" i="9"/>
  <c r="H483" i="9"/>
  <c r="I483" i="9"/>
  <c r="F484" i="9"/>
  <c r="E484" i="9" s="1"/>
  <c r="G484" i="9"/>
  <c r="H484" i="9"/>
  <c r="I484" i="9"/>
  <c r="F485" i="9"/>
  <c r="G485" i="9"/>
  <c r="H485" i="9"/>
  <c r="I485" i="9"/>
  <c r="F486" i="9"/>
  <c r="E486" i="9" s="1"/>
  <c r="G486" i="9"/>
  <c r="H486" i="9"/>
  <c r="I486" i="9"/>
  <c r="F487" i="9"/>
  <c r="G487" i="9"/>
  <c r="H487" i="9"/>
  <c r="I487" i="9"/>
  <c r="F488" i="9"/>
  <c r="E488" i="9" s="1"/>
  <c r="G488" i="9"/>
  <c r="H488" i="9"/>
  <c r="I488" i="9"/>
  <c r="F489" i="9"/>
  <c r="G489" i="9"/>
  <c r="H489" i="9"/>
  <c r="I489" i="9"/>
  <c r="F490" i="9"/>
  <c r="E490" i="9" s="1"/>
  <c r="G490" i="9"/>
  <c r="H490" i="9"/>
  <c r="I490" i="9"/>
  <c r="F491" i="9"/>
  <c r="G491" i="9"/>
  <c r="H491" i="9"/>
  <c r="I491" i="9"/>
  <c r="F492" i="9"/>
  <c r="E492" i="9" s="1"/>
  <c r="G492" i="9"/>
  <c r="H492" i="9"/>
  <c r="I492" i="9"/>
  <c r="F493" i="9"/>
  <c r="G493" i="9"/>
  <c r="H493" i="9"/>
  <c r="I493" i="9"/>
  <c r="F494" i="9"/>
  <c r="E494" i="9" s="1"/>
  <c r="G494" i="9"/>
  <c r="H494" i="9"/>
  <c r="I494" i="9"/>
  <c r="F495" i="9"/>
  <c r="G495" i="9"/>
  <c r="H495" i="9"/>
  <c r="I495" i="9"/>
  <c r="F496" i="9"/>
  <c r="E496" i="9" s="1"/>
  <c r="G496" i="9"/>
  <c r="H496" i="9"/>
  <c r="I496" i="9"/>
  <c r="F497" i="9"/>
  <c r="G497" i="9"/>
  <c r="H497" i="9"/>
  <c r="I497" i="9"/>
  <c r="F498" i="9"/>
  <c r="E498" i="9" s="1"/>
  <c r="G498" i="9"/>
  <c r="H498" i="9"/>
  <c r="I498" i="9"/>
  <c r="F499" i="9"/>
  <c r="G499" i="9"/>
  <c r="H499" i="9"/>
  <c r="I499" i="9"/>
  <c r="F500" i="9"/>
  <c r="E500" i="9" s="1"/>
  <c r="G500" i="9"/>
  <c r="H500" i="9"/>
  <c r="I500" i="9"/>
  <c r="F501" i="9"/>
  <c r="G501" i="9"/>
  <c r="H501" i="9"/>
  <c r="I501" i="9"/>
  <c r="F502" i="9"/>
  <c r="E502" i="9" s="1"/>
  <c r="G502" i="9"/>
  <c r="H502" i="9"/>
  <c r="I502" i="9"/>
  <c r="F503" i="9"/>
  <c r="G503" i="9"/>
  <c r="H503" i="9"/>
  <c r="I503" i="9"/>
  <c r="F504" i="9"/>
  <c r="E504" i="9" s="1"/>
  <c r="G504" i="9"/>
  <c r="H504" i="9"/>
  <c r="I504" i="9"/>
  <c r="F505" i="9"/>
  <c r="G505" i="9"/>
  <c r="H505" i="9"/>
  <c r="I505" i="9"/>
  <c r="F506" i="9"/>
  <c r="E506" i="9" s="1"/>
  <c r="G506" i="9"/>
  <c r="H506" i="9"/>
  <c r="I506" i="9"/>
  <c r="F507" i="9"/>
  <c r="G507" i="9"/>
  <c r="H507" i="9"/>
  <c r="I507" i="9"/>
  <c r="F508" i="9"/>
  <c r="E508" i="9" s="1"/>
  <c r="G508" i="9"/>
  <c r="H508" i="9"/>
  <c r="I508" i="9"/>
  <c r="F509" i="9"/>
  <c r="G509" i="9"/>
  <c r="H509" i="9"/>
  <c r="I509" i="9"/>
  <c r="F510" i="9"/>
  <c r="E510" i="9" s="1"/>
  <c r="G510" i="9"/>
  <c r="H510" i="9"/>
  <c r="I510" i="9"/>
  <c r="F511" i="9"/>
  <c r="G511" i="9"/>
  <c r="H511" i="9"/>
  <c r="I511" i="9"/>
  <c r="F512" i="9"/>
  <c r="E512" i="9" s="1"/>
  <c r="G512" i="9"/>
  <c r="H512" i="9"/>
  <c r="I512" i="9"/>
  <c r="F513" i="9"/>
  <c r="G513" i="9"/>
  <c r="H513" i="9"/>
  <c r="I513" i="9"/>
  <c r="F514" i="9"/>
  <c r="E514" i="9" s="1"/>
  <c r="G514" i="9"/>
  <c r="H514" i="9"/>
  <c r="I514" i="9"/>
  <c r="F515" i="9"/>
  <c r="G515" i="9"/>
  <c r="H515" i="9"/>
  <c r="I515" i="9"/>
  <c r="F516" i="9"/>
  <c r="E516" i="9" s="1"/>
  <c r="G516" i="9"/>
  <c r="H516" i="9"/>
  <c r="I516" i="9"/>
  <c r="F517" i="9"/>
  <c r="G517" i="9"/>
  <c r="H517" i="9"/>
  <c r="I517" i="9"/>
  <c r="F518" i="9"/>
  <c r="E518" i="9" s="1"/>
  <c r="G518" i="9"/>
  <c r="H518" i="9"/>
  <c r="I518" i="9"/>
  <c r="F519" i="9"/>
  <c r="G519" i="9"/>
  <c r="H519" i="9"/>
  <c r="I519" i="9"/>
  <c r="F520" i="9"/>
  <c r="E520" i="9" s="1"/>
  <c r="G520" i="9"/>
  <c r="H520" i="9"/>
  <c r="I520" i="9"/>
  <c r="F521" i="9"/>
  <c r="G521" i="9"/>
  <c r="H521" i="9"/>
  <c r="I521" i="9"/>
  <c r="F522" i="9"/>
  <c r="E522" i="9" s="1"/>
  <c r="G522" i="9"/>
  <c r="H522" i="9"/>
  <c r="I522" i="9"/>
  <c r="F523" i="9"/>
  <c r="G523" i="9"/>
  <c r="H523" i="9"/>
  <c r="I523" i="9"/>
  <c r="F524" i="9"/>
  <c r="E524" i="9" s="1"/>
  <c r="G524" i="9"/>
  <c r="H524" i="9"/>
  <c r="I524" i="9"/>
  <c r="F525" i="9"/>
  <c r="G525" i="9"/>
  <c r="H525" i="9"/>
  <c r="I525" i="9"/>
  <c r="F526" i="9"/>
  <c r="E526" i="9" s="1"/>
  <c r="G526" i="9"/>
  <c r="H526" i="9"/>
  <c r="I526" i="9"/>
  <c r="F527" i="9"/>
  <c r="G527" i="9"/>
  <c r="H527" i="9"/>
  <c r="I527" i="9"/>
  <c r="F528" i="9"/>
  <c r="E528" i="9" s="1"/>
  <c r="G528" i="9"/>
  <c r="H528" i="9"/>
  <c r="I528" i="9"/>
  <c r="F529" i="9"/>
  <c r="G529" i="9"/>
  <c r="H529" i="9"/>
  <c r="I529" i="9"/>
  <c r="F530" i="9"/>
  <c r="E530" i="9" s="1"/>
  <c r="G530" i="9"/>
  <c r="H530" i="9"/>
  <c r="I530" i="9"/>
  <c r="F531" i="9"/>
  <c r="G531" i="9"/>
  <c r="H531" i="9"/>
  <c r="I531" i="9"/>
  <c r="F532" i="9"/>
  <c r="E532" i="9" s="1"/>
  <c r="G532" i="9"/>
  <c r="H532" i="9"/>
  <c r="I532" i="9"/>
  <c r="F533" i="9"/>
  <c r="G533" i="9"/>
  <c r="H533" i="9"/>
  <c r="I533" i="9"/>
  <c r="F534" i="9"/>
  <c r="E534" i="9" s="1"/>
  <c r="G534" i="9"/>
  <c r="H534" i="9"/>
  <c r="I534" i="9"/>
  <c r="F535" i="9"/>
  <c r="G535" i="9"/>
  <c r="H535" i="9"/>
  <c r="I535" i="9"/>
  <c r="F536" i="9"/>
  <c r="E536" i="9" s="1"/>
  <c r="G536" i="9"/>
  <c r="H536" i="9"/>
  <c r="I536" i="9"/>
  <c r="F537" i="9"/>
  <c r="G537" i="9"/>
  <c r="H537" i="9"/>
  <c r="I537" i="9"/>
  <c r="F538" i="9"/>
  <c r="E538" i="9" s="1"/>
  <c r="G538" i="9"/>
  <c r="H538" i="9"/>
  <c r="I538" i="9"/>
  <c r="F539" i="9"/>
  <c r="G539" i="9"/>
  <c r="H539" i="9"/>
  <c r="I539" i="9"/>
  <c r="F540" i="9"/>
  <c r="E540" i="9" s="1"/>
  <c r="G540" i="9"/>
  <c r="H540" i="9"/>
  <c r="I540" i="9"/>
  <c r="F541" i="9"/>
  <c r="G541" i="9"/>
  <c r="H541" i="9"/>
  <c r="I541" i="9"/>
  <c r="F542" i="9"/>
  <c r="E542" i="9" s="1"/>
  <c r="G542" i="9"/>
  <c r="H542" i="9"/>
  <c r="I542" i="9"/>
  <c r="F543" i="9"/>
  <c r="G543" i="9"/>
  <c r="H543" i="9"/>
  <c r="I543" i="9"/>
  <c r="F544" i="9"/>
  <c r="E544" i="9" s="1"/>
  <c r="G544" i="9"/>
  <c r="H544" i="9"/>
  <c r="I544" i="9"/>
  <c r="F545" i="9"/>
  <c r="G545" i="9"/>
  <c r="H545" i="9"/>
  <c r="I545" i="9"/>
  <c r="F546" i="9"/>
  <c r="E546" i="9" s="1"/>
  <c r="G546" i="9"/>
  <c r="H546" i="9"/>
  <c r="I546" i="9"/>
  <c r="F547" i="9"/>
  <c r="G547" i="9"/>
  <c r="H547" i="9"/>
  <c r="I547" i="9"/>
  <c r="F548" i="9"/>
  <c r="E548" i="9" s="1"/>
  <c r="G548" i="9"/>
  <c r="H548" i="9"/>
  <c r="I548" i="9"/>
  <c r="F549" i="9"/>
  <c r="G549" i="9"/>
  <c r="H549" i="9"/>
  <c r="I549" i="9"/>
  <c r="F550" i="9"/>
  <c r="E550" i="9" s="1"/>
  <c r="G550" i="9"/>
  <c r="H550" i="9"/>
  <c r="I550" i="9"/>
  <c r="F551" i="9"/>
  <c r="G551" i="9"/>
  <c r="H551" i="9"/>
  <c r="I551" i="9"/>
  <c r="F552" i="9"/>
  <c r="E552" i="9" s="1"/>
  <c r="G552" i="9"/>
  <c r="H552" i="9"/>
  <c r="I552" i="9"/>
  <c r="F553" i="9"/>
  <c r="G553" i="9"/>
  <c r="H553" i="9"/>
  <c r="I553" i="9"/>
  <c r="F554" i="9"/>
  <c r="E554" i="9" s="1"/>
  <c r="G554" i="9"/>
  <c r="H554" i="9"/>
  <c r="I554" i="9"/>
  <c r="F555" i="9"/>
  <c r="G555" i="9"/>
  <c r="H555" i="9"/>
  <c r="I555" i="9"/>
  <c r="F556" i="9"/>
  <c r="E556" i="9" s="1"/>
  <c r="G556" i="9"/>
  <c r="H556" i="9"/>
  <c r="I556" i="9"/>
  <c r="F557" i="9"/>
  <c r="G557" i="9"/>
  <c r="H557" i="9"/>
  <c r="I557" i="9"/>
  <c r="F558" i="9"/>
  <c r="E558" i="9" s="1"/>
  <c r="G558" i="9"/>
  <c r="H558" i="9"/>
  <c r="I558" i="9"/>
  <c r="F559" i="9"/>
  <c r="G559" i="9"/>
  <c r="H559" i="9"/>
  <c r="I559" i="9"/>
  <c r="F560" i="9"/>
  <c r="E560" i="9" s="1"/>
  <c r="G560" i="9"/>
  <c r="H560" i="9"/>
  <c r="I560" i="9"/>
  <c r="F561" i="9"/>
  <c r="G561" i="9"/>
  <c r="H561" i="9"/>
  <c r="I561" i="9"/>
  <c r="F562" i="9"/>
  <c r="E562" i="9" s="1"/>
  <c r="G562" i="9"/>
  <c r="H562" i="9"/>
  <c r="I562" i="9"/>
  <c r="F563" i="9"/>
  <c r="G563" i="9"/>
  <c r="H563" i="9"/>
  <c r="I563" i="9"/>
  <c r="F564" i="9"/>
  <c r="E564" i="9" s="1"/>
  <c r="G564" i="9"/>
  <c r="H564" i="9"/>
  <c r="I564" i="9"/>
  <c r="F565" i="9"/>
  <c r="G565" i="9"/>
  <c r="H565" i="9"/>
  <c r="I565" i="9"/>
  <c r="F566" i="9"/>
  <c r="E566" i="9" s="1"/>
  <c r="G566" i="9"/>
  <c r="H566" i="9"/>
  <c r="I566" i="9"/>
  <c r="F567" i="9"/>
  <c r="G567" i="9"/>
  <c r="H567" i="9"/>
  <c r="I567" i="9"/>
  <c r="F568" i="9"/>
  <c r="E568" i="9" s="1"/>
  <c r="G568" i="9"/>
  <c r="H568" i="9"/>
  <c r="I568" i="9"/>
  <c r="F569" i="9"/>
  <c r="G569" i="9"/>
  <c r="H569" i="9"/>
  <c r="I569" i="9"/>
  <c r="F570" i="9"/>
  <c r="E570" i="9" s="1"/>
  <c r="G570" i="9"/>
  <c r="H570" i="9"/>
  <c r="I570" i="9"/>
  <c r="F571" i="9"/>
  <c r="G571" i="9"/>
  <c r="H571" i="9"/>
  <c r="I571" i="9"/>
  <c r="F572" i="9"/>
  <c r="E572" i="9" s="1"/>
  <c r="G572" i="9"/>
  <c r="H572" i="9"/>
  <c r="I572" i="9"/>
  <c r="F573" i="9"/>
  <c r="G573" i="9"/>
  <c r="H573" i="9"/>
  <c r="I573" i="9"/>
  <c r="F574" i="9"/>
  <c r="E574" i="9" s="1"/>
  <c r="G574" i="9"/>
  <c r="H574" i="9"/>
  <c r="I574" i="9"/>
  <c r="F575" i="9"/>
  <c r="G575" i="9"/>
  <c r="H575" i="9"/>
  <c r="I575" i="9"/>
  <c r="F576" i="9"/>
  <c r="E576" i="9" s="1"/>
  <c r="G576" i="9"/>
  <c r="H576" i="9"/>
  <c r="I576" i="9"/>
  <c r="F577" i="9"/>
  <c r="G577" i="9"/>
  <c r="H577" i="9"/>
  <c r="I577" i="9"/>
  <c r="F578" i="9"/>
  <c r="E578" i="9" s="1"/>
  <c r="G578" i="9"/>
  <c r="H578" i="9"/>
  <c r="I578" i="9"/>
  <c r="F579" i="9"/>
  <c r="G579" i="9"/>
  <c r="H579" i="9"/>
  <c r="I579" i="9"/>
  <c r="F580" i="9"/>
  <c r="E580" i="9" s="1"/>
  <c r="G580" i="9"/>
  <c r="H580" i="9"/>
  <c r="I580" i="9"/>
  <c r="F581" i="9"/>
  <c r="G581" i="9"/>
  <c r="H581" i="9"/>
  <c r="I581" i="9"/>
  <c r="F582" i="9"/>
  <c r="E582" i="9" s="1"/>
  <c r="G582" i="9"/>
  <c r="H582" i="9"/>
  <c r="I582" i="9"/>
  <c r="F583" i="9"/>
  <c r="G583" i="9"/>
  <c r="H583" i="9"/>
  <c r="I583" i="9"/>
  <c r="F584" i="9"/>
  <c r="E584" i="9" s="1"/>
  <c r="G584" i="9"/>
  <c r="H584" i="9"/>
  <c r="I584" i="9"/>
  <c r="F585" i="9"/>
  <c r="G585" i="9"/>
  <c r="H585" i="9"/>
  <c r="I585" i="9"/>
  <c r="F586" i="9"/>
  <c r="E586" i="9" s="1"/>
  <c r="G586" i="9"/>
  <c r="H586" i="9"/>
  <c r="I586" i="9"/>
  <c r="F587" i="9"/>
  <c r="G587" i="9"/>
  <c r="H587" i="9"/>
  <c r="I587" i="9"/>
  <c r="F588" i="9"/>
  <c r="E588" i="9" s="1"/>
  <c r="G588" i="9"/>
  <c r="H588" i="9"/>
  <c r="I588" i="9"/>
  <c r="F589" i="9"/>
  <c r="G589" i="9"/>
  <c r="H589" i="9"/>
  <c r="I589" i="9"/>
  <c r="F590" i="9"/>
  <c r="E590" i="9" s="1"/>
  <c r="G590" i="9"/>
  <c r="H590" i="9"/>
  <c r="I590" i="9"/>
  <c r="F591" i="9"/>
  <c r="G591" i="9"/>
  <c r="H591" i="9"/>
  <c r="I591" i="9"/>
  <c r="F592" i="9"/>
  <c r="E592" i="9" s="1"/>
  <c r="G592" i="9"/>
  <c r="H592" i="9"/>
  <c r="I592" i="9"/>
  <c r="F593" i="9"/>
  <c r="G593" i="9"/>
  <c r="H593" i="9"/>
  <c r="I593" i="9"/>
  <c r="F594" i="9"/>
  <c r="E594" i="9" s="1"/>
  <c r="G594" i="9"/>
  <c r="H594" i="9"/>
  <c r="I594" i="9"/>
  <c r="F595" i="9"/>
  <c r="G595" i="9"/>
  <c r="H595" i="9"/>
  <c r="I595" i="9"/>
  <c r="F596" i="9"/>
  <c r="E596" i="9" s="1"/>
  <c r="G596" i="9"/>
  <c r="H596" i="9"/>
  <c r="I596" i="9"/>
  <c r="F597" i="9"/>
  <c r="G597" i="9"/>
  <c r="H597" i="9"/>
  <c r="I597" i="9"/>
  <c r="F598" i="9"/>
  <c r="E598" i="9" s="1"/>
  <c r="G598" i="9"/>
  <c r="H598" i="9"/>
  <c r="I598" i="9"/>
  <c r="F599" i="9"/>
  <c r="G599" i="9"/>
  <c r="H599" i="9"/>
  <c r="I599" i="9"/>
  <c r="F600" i="9"/>
  <c r="E600" i="9" s="1"/>
  <c r="G600" i="9"/>
  <c r="H600" i="9"/>
  <c r="I600" i="9"/>
  <c r="F601" i="9"/>
  <c r="G601" i="9"/>
  <c r="H601" i="9"/>
  <c r="I601" i="9"/>
  <c r="F602" i="9"/>
  <c r="E602" i="9" s="1"/>
  <c r="G602" i="9"/>
  <c r="H602" i="9"/>
  <c r="I602" i="9"/>
  <c r="F603" i="9"/>
  <c r="G603" i="9"/>
  <c r="H603" i="9"/>
  <c r="I603" i="9"/>
  <c r="F604" i="9"/>
  <c r="E604" i="9" s="1"/>
  <c r="G604" i="9"/>
  <c r="H604" i="9"/>
  <c r="I604" i="9"/>
  <c r="F605" i="9"/>
  <c r="G605" i="9"/>
  <c r="H605" i="9"/>
  <c r="I605" i="9"/>
  <c r="F606" i="9"/>
  <c r="E606" i="9" s="1"/>
  <c r="G606" i="9"/>
  <c r="H606" i="9"/>
  <c r="I606" i="9"/>
  <c r="F607" i="9"/>
  <c r="G607" i="9"/>
  <c r="H607" i="9"/>
  <c r="I607" i="9"/>
  <c r="F608" i="9"/>
  <c r="E608" i="9" s="1"/>
  <c r="G608" i="9"/>
  <c r="H608" i="9"/>
  <c r="I608" i="9"/>
  <c r="F609" i="9"/>
  <c r="G609" i="9"/>
  <c r="H609" i="9"/>
  <c r="I609" i="9"/>
  <c r="F610" i="9"/>
  <c r="E610" i="9" s="1"/>
  <c r="G610" i="9"/>
  <c r="H610" i="9"/>
  <c r="I610" i="9"/>
  <c r="F611" i="9"/>
  <c r="G611" i="9"/>
  <c r="H611" i="9"/>
  <c r="I611" i="9"/>
  <c r="F612" i="9"/>
  <c r="E612" i="9" s="1"/>
  <c r="G612" i="9"/>
  <c r="H612" i="9"/>
  <c r="I612" i="9"/>
  <c r="F613" i="9"/>
  <c r="G613" i="9"/>
  <c r="H613" i="9"/>
  <c r="I613" i="9"/>
  <c r="F614" i="9"/>
  <c r="E614" i="9" s="1"/>
  <c r="G614" i="9"/>
  <c r="H614" i="9"/>
  <c r="I614" i="9"/>
  <c r="F615" i="9"/>
  <c r="G615" i="9"/>
  <c r="H615" i="9"/>
  <c r="I615" i="9"/>
  <c r="F616" i="9"/>
  <c r="E616" i="9" s="1"/>
  <c r="G616" i="9"/>
  <c r="H616" i="9"/>
  <c r="I616" i="9"/>
  <c r="F617" i="9"/>
  <c r="G617" i="9"/>
  <c r="H617" i="9"/>
  <c r="I617" i="9"/>
  <c r="F618" i="9"/>
  <c r="E618" i="9" s="1"/>
  <c r="G618" i="9"/>
  <c r="H618" i="9"/>
  <c r="I618" i="9"/>
  <c r="F619" i="9"/>
  <c r="G619" i="9"/>
  <c r="H619" i="9"/>
  <c r="I619" i="9"/>
  <c r="F620" i="9"/>
  <c r="E620" i="9" s="1"/>
  <c r="G620" i="9"/>
  <c r="H620" i="9"/>
  <c r="I620" i="9"/>
  <c r="F621" i="9"/>
  <c r="G621" i="9"/>
  <c r="H621" i="9"/>
  <c r="I621" i="9"/>
  <c r="F622" i="9"/>
  <c r="E622" i="9" s="1"/>
  <c r="G622" i="9"/>
  <c r="H622" i="9"/>
  <c r="I622" i="9"/>
  <c r="F623" i="9"/>
  <c r="G623" i="9"/>
  <c r="H623" i="9"/>
  <c r="I623" i="9"/>
  <c r="F624" i="9"/>
  <c r="E624" i="9" s="1"/>
  <c r="G624" i="9"/>
  <c r="H624" i="9"/>
  <c r="I624" i="9"/>
  <c r="F625" i="9"/>
  <c r="G625" i="9"/>
  <c r="H625" i="9"/>
  <c r="I625" i="9"/>
  <c r="F626" i="9"/>
  <c r="E626" i="9" s="1"/>
  <c r="G626" i="9"/>
  <c r="H626" i="9"/>
  <c r="I626" i="9"/>
  <c r="F627" i="9"/>
  <c r="G627" i="9"/>
  <c r="H627" i="9"/>
  <c r="I627" i="9"/>
  <c r="F628" i="9"/>
  <c r="E628" i="9" s="1"/>
  <c r="G628" i="9"/>
  <c r="H628" i="9"/>
  <c r="I628" i="9"/>
  <c r="F629" i="9"/>
  <c r="G629" i="9"/>
  <c r="H629" i="9"/>
  <c r="I629" i="9"/>
  <c r="F630" i="9"/>
  <c r="E630" i="9" s="1"/>
  <c r="G630" i="9"/>
  <c r="H630" i="9"/>
  <c r="I630" i="9"/>
  <c r="F631" i="9"/>
  <c r="G631" i="9"/>
  <c r="H631" i="9"/>
  <c r="I631" i="9"/>
  <c r="F632" i="9"/>
  <c r="E632" i="9" s="1"/>
  <c r="G632" i="9"/>
  <c r="H632" i="9"/>
  <c r="I632" i="9"/>
  <c r="F633" i="9"/>
  <c r="G633" i="9"/>
  <c r="H633" i="9"/>
  <c r="I633" i="9"/>
  <c r="F634" i="9"/>
  <c r="E634" i="9" s="1"/>
  <c r="G634" i="9"/>
  <c r="H634" i="9"/>
  <c r="I634" i="9"/>
  <c r="F635" i="9"/>
  <c r="G635" i="9"/>
  <c r="H635" i="9"/>
  <c r="I635" i="9"/>
  <c r="F636" i="9"/>
  <c r="E636" i="9" s="1"/>
  <c r="G636" i="9"/>
  <c r="H636" i="9"/>
  <c r="I636" i="9"/>
  <c r="F637" i="9"/>
  <c r="G637" i="9"/>
  <c r="H637" i="9"/>
  <c r="I637" i="9"/>
  <c r="F638" i="9"/>
  <c r="E638" i="9" s="1"/>
  <c r="G638" i="9"/>
  <c r="H638" i="9"/>
  <c r="I638" i="9"/>
  <c r="F639" i="9"/>
  <c r="G639" i="9"/>
  <c r="H639" i="9"/>
  <c r="I639" i="9"/>
  <c r="F640" i="9"/>
  <c r="E640" i="9" s="1"/>
  <c r="G640" i="9"/>
  <c r="H640" i="9"/>
  <c r="I640" i="9"/>
  <c r="F641" i="9"/>
  <c r="G641" i="9"/>
  <c r="H641" i="9"/>
  <c r="I641" i="9"/>
  <c r="F642" i="9"/>
  <c r="E642" i="9" s="1"/>
  <c r="G642" i="9"/>
  <c r="H642" i="9"/>
  <c r="I642" i="9"/>
  <c r="F643" i="9"/>
  <c r="G643" i="9"/>
  <c r="H643" i="9"/>
  <c r="I643" i="9"/>
  <c r="F644" i="9"/>
  <c r="E644" i="9" s="1"/>
  <c r="G644" i="9"/>
  <c r="H644" i="9"/>
  <c r="I644" i="9"/>
  <c r="F645" i="9"/>
  <c r="G645" i="9"/>
  <c r="H645" i="9"/>
  <c r="I645" i="9"/>
  <c r="F646" i="9"/>
  <c r="E646" i="9" s="1"/>
  <c r="G646" i="9"/>
  <c r="H646" i="9"/>
  <c r="I646" i="9"/>
  <c r="F647" i="9"/>
  <c r="G647" i="9"/>
  <c r="H647" i="9"/>
  <c r="I647" i="9"/>
  <c r="F648" i="9"/>
  <c r="E648" i="9" s="1"/>
  <c r="G648" i="9"/>
  <c r="H648" i="9"/>
  <c r="I648" i="9"/>
  <c r="F649" i="9"/>
  <c r="G649" i="9"/>
  <c r="H649" i="9"/>
  <c r="I649" i="9"/>
  <c r="F650" i="9"/>
  <c r="E650" i="9" s="1"/>
  <c r="G650" i="9"/>
  <c r="H650" i="9"/>
  <c r="I650" i="9"/>
  <c r="F651" i="9"/>
  <c r="G651" i="9"/>
  <c r="H651" i="9"/>
  <c r="I651" i="9"/>
  <c r="F652" i="9"/>
  <c r="E652" i="9" s="1"/>
  <c r="G652" i="9"/>
  <c r="H652" i="9"/>
  <c r="I652" i="9"/>
  <c r="F653" i="9"/>
  <c r="G653" i="9"/>
  <c r="H653" i="9"/>
  <c r="I653" i="9"/>
  <c r="F654" i="9"/>
  <c r="E654" i="9" s="1"/>
  <c r="G654" i="9"/>
  <c r="H654" i="9"/>
  <c r="I654" i="9"/>
  <c r="F655" i="9"/>
  <c r="G655" i="9"/>
  <c r="H655" i="9"/>
  <c r="I655" i="9"/>
  <c r="F656" i="9"/>
  <c r="E656" i="9" s="1"/>
  <c r="G656" i="9"/>
  <c r="H656" i="9"/>
  <c r="I656" i="9"/>
  <c r="F657" i="9"/>
  <c r="G657" i="9"/>
  <c r="H657" i="9"/>
  <c r="I657" i="9"/>
  <c r="F658" i="9"/>
  <c r="E658" i="9" s="1"/>
  <c r="G658" i="9"/>
  <c r="H658" i="9"/>
  <c r="I658" i="9"/>
  <c r="F659" i="9"/>
  <c r="G659" i="9"/>
  <c r="H659" i="9"/>
  <c r="I659" i="9"/>
  <c r="F660" i="9"/>
  <c r="E660" i="9" s="1"/>
  <c r="G660" i="9"/>
  <c r="H660" i="9"/>
  <c r="I660" i="9"/>
  <c r="F661" i="9"/>
  <c r="G661" i="9"/>
  <c r="H661" i="9"/>
  <c r="I661" i="9"/>
  <c r="F662" i="9"/>
  <c r="E662" i="9" s="1"/>
  <c r="G662" i="9"/>
  <c r="H662" i="9"/>
  <c r="I662" i="9"/>
  <c r="F663" i="9"/>
  <c r="G663" i="9"/>
  <c r="H663" i="9"/>
  <c r="I663" i="9"/>
  <c r="F664" i="9"/>
  <c r="E664" i="9" s="1"/>
  <c r="G664" i="9"/>
  <c r="H664" i="9"/>
  <c r="I664" i="9"/>
  <c r="F665" i="9"/>
  <c r="G665" i="9"/>
  <c r="H665" i="9"/>
  <c r="I665" i="9"/>
  <c r="F666" i="9"/>
  <c r="E666" i="9" s="1"/>
  <c r="G666" i="9"/>
  <c r="H666" i="9"/>
  <c r="I666" i="9"/>
  <c r="F667" i="9"/>
  <c r="G667" i="9"/>
  <c r="H667" i="9"/>
  <c r="I667" i="9"/>
  <c r="F668" i="9"/>
  <c r="E668" i="9" s="1"/>
  <c r="G668" i="9"/>
  <c r="H668" i="9"/>
  <c r="I668" i="9"/>
  <c r="F669" i="9"/>
  <c r="G669" i="9"/>
  <c r="H669" i="9"/>
  <c r="I669" i="9"/>
  <c r="F670" i="9"/>
  <c r="E670" i="9" s="1"/>
  <c r="G670" i="9"/>
  <c r="H670" i="9"/>
  <c r="I670" i="9"/>
  <c r="F671" i="9"/>
  <c r="G671" i="9"/>
  <c r="H671" i="9"/>
  <c r="I671" i="9"/>
  <c r="F672" i="9"/>
  <c r="E672" i="9" s="1"/>
  <c r="G672" i="9"/>
  <c r="H672" i="9"/>
  <c r="I672" i="9"/>
  <c r="F673" i="9"/>
  <c r="G673" i="9"/>
  <c r="H673" i="9"/>
  <c r="I673" i="9"/>
  <c r="F674" i="9"/>
  <c r="E674" i="9" s="1"/>
  <c r="G674" i="9"/>
  <c r="H674" i="9"/>
  <c r="I674" i="9"/>
  <c r="F675" i="9"/>
  <c r="G675" i="9"/>
  <c r="H675" i="9"/>
  <c r="I675" i="9"/>
  <c r="F676" i="9"/>
  <c r="E676" i="9" s="1"/>
  <c r="G676" i="9"/>
  <c r="H676" i="9"/>
  <c r="I676" i="9"/>
  <c r="F677" i="9"/>
  <c r="G677" i="9"/>
  <c r="H677" i="9"/>
  <c r="I677" i="9"/>
  <c r="F678" i="9"/>
  <c r="E678" i="9" s="1"/>
  <c r="G678" i="9"/>
  <c r="H678" i="9"/>
  <c r="I678" i="9"/>
  <c r="F679" i="9"/>
  <c r="G679" i="9"/>
  <c r="H679" i="9"/>
  <c r="I679" i="9"/>
  <c r="F680" i="9"/>
  <c r="E680" i="9" s="1"/>
  <c r="G680" i="9"/>
  <c r="H680" i="9"/>
  <c r="I680" i="9"/>
  <c r="F681" i="9"/>
  <c r="G681" i="9"/>
  <c r="H681" i="9"/>
  <c r="I681" i="9"/>
  <c r="F682" i="9"/>
  <c r="E682" i="9" s="1"/>
  <c r="G682" i="9"/>
  <c r="H682" i="9"/>
  <c r="I682" i="9"/>
  <c r="F683" i="9"/>
  <c r="G683" i="9"/>
  <c r="H683" i="9"/>
  <c r="I683" i="9"/>
  <c r="F684" i="9"/>
  <c r="E684" i="9" s="1"/>
  <c r="G684" i="9"/>
  <c r="H684" i="9"/>
  <c r="I684" i="9"/>
  <c r="F685" i="9"/>
  <c r="G685" i="9"/>
  <c r="H685" i="9"/>
  <c r="I685" i="9"/>
  <c r="F686" i="9"/>
  <c r="E686" i="9" s="1"/>
  <c r="G686" i="9"/>
  <c r="H686" i="9"/>
  <c r="I686" i="9"/>
  <c r="F687" i="9"/>
  <c r="G687" i="9"/>
  <c r="H687" i="9"/>
  <c r="I687" i="9"/>
  <c r="F688" i="9"/>
  <c r="E688" i="9" s="1"/>
  <c r="G688" i="9"/>
  <c r="H688" i="9"/>
  <c r="I688" i="9"/>
  <c r="F689" i="9"/>
  <c r="G689" i="9"/>
  <c r="H689" i="9"/>
  <c r="I689" i="9"/>
  <c r="F690" i="9"/>
  <c r="E690" i="9" s="1"/>
  <c r="G690" i="9"/>
  <c r="H690" i="9"/>
  <c r="I690" i="9"/>
  <c r="F691" i="9"/>
  <c r="G691" i="9"/>
  <c r="H691" i="9"/>
  <c r="I691" i="9"/>
  <c r="F692" i="9"/>
  <c r="E692" i="9" s="1"/>
  <c r="G692" i="9"/>
  <c r="H692" i="9"/>
  <c r="I692" i="9"/>
  <c r="F693" i="9"/>
  <c r="G693" i="9"/>
  <c r="H693" i="9"/>
  <c r="I693" i="9"/>
  <c r="F694" i="9"/>
  <c r="E694" i="9" s="1"/>
  <c r="G694" i="9"/>
  <c r="H694" i="9"/>
  <c r="I694" i="9"/>
  <c r="F695" i="9"/>
  <c r="G695" i="9"/>
  <c r="H695" i="9"/>
  <c r="I695" i="9"/>
  <c r="F696" i="9"/>
  <c r="E696" i="9" s="1"/>
  <c r="G696" i="9"/>
  <c r="H696" i="9"/>
  <c r="I696" i="9"/>
  <c r="F697" i="9"/>
  <c r="G697" i="9"/>
  <c r="H697" i="9"/>
  <c r="I697" i="9"/>
  <c r="F698" i="9"/>
  <c r="E698" i="9" s="1"/>
  <c r="G698" i="9"/>
  <c r="H698" i="9"/>
  <c r="I698" i="9"/>
  <c r="F699" i="9"/>
  <c r="G699" i="9"/>
  <c r="H699" i="9"/>
  <c r="I699" i="9"/>
  <c r="F700" i="9"/>
  <c r="E700" i="9" s="1"/>
  <c r="G700" i="9"/>
  <c r="H700" i="9"/>
  <c r="I700" i="9"/>
  <c r="F701" i="9"/>
  <c r="G701" i="9"/>
  <c r="H701" i="9"/>
  <c r="I701" i="9"/>
  <c r="F702" i="9"/>
  <c r="E702" i="9" s="1"/>
  <c r="G702" i="9"/>
  <c r="H702" i="9"/>
  <c r="I702" i="9"/>
  <c r="F703" i="9"/>
  <c r="G703" i="9"/>
  <c r="H703" i="9"/>
  <c r="I703" i="9"/>
  <c r="F704" i="9"/>
  <c r="E704" i="9" s="1"/>
  <c r="G704" i="9"/>
  <c r="H704" i="9"/>
  <c r="I704" i="9"/>
  <c r="F705" i="9"/>
  <c r="G705" i="9"/>
  <c r="H705" i="9"/>
  <c r="I705" i="9"/>
  <c r="F706" i="9"/>
  <c r="E706" i="9" s="1"/>
  <c r="G706" i="9"/>
  <c r="H706" i="9"/>
  <c r="I706" i="9"/>
  <c r="F707" i="9"/>
  <c r="G707" i="9"/>
  <c r="H707" i="9"/>
  <c r="I707" i="9"/>
  <c r="F708" i="9"/>
  <c r="E708" i="9" s="1"/>
  <c r="G708" i="9"/>
  <c r="H708" i="9"/>
  <c r="I708" i="9"/>
  <c r="F709" i="9"/>
  <c r="G709" i="9"/>
  <c r="H709" i="9"/>
  <c r="I709" i="9"/>
  <c r="F710" i="9"/>
  <c r="E710" i="9" s="1"/>
  <c r="G710" i="9"/>
  <c r="H710" i="9"/>
  <c r="I710" i="9"/>
  <c r="F711" i="9"/>
  <c r="G711" i="9"/>
  <c r="H711" i="9"/>
  <c r="I711" i="9"/>
  <c r="F712" i="9"/>
  <c r="E712" i="9" s="1"/>
  <c r="G712" i="9"/>
  <c r="H712" i="9"/>
  <c r="I712" i="9"/>
  <c r="F713" i="9"/>
  <c r="G713" i="9"/>
  <c r="H713" i="9"/>
  <c r="I713" i="9"/>
  <c r="F714" i="9"/>
  <c r="E714" i="9" s="1"/>
  <c r="G714" i="9"/>
  <c r="H714" i="9"/>
  <c r="I714" i="9"/>
  <c r="F715" i="9"/>
  <c r="G715" i="9"/>
  <c r="H715" i="9"/>
  <c r="I715" i="9"/>
  <c r="F716" i="9"/>
  <c r="E716" i="9" s="1"/>
  <c r="G716" i="9"/>
  <c r="H716" i="9"/>
  <c r="I716" i="9"/>
  <c r="F717" i="9"/>
  <c r="G717" i="9"/>
  <c r="H717" i="9"/>
  <c r="I717" i="9"/>
  <c r="F718" i="9"/>
  <c r="E718" i="9" s="1"/>
  <c r="G718" i="9"/>
  <c r="H718" i="9"/>
  <c r="I718" i="9"/>
  <c r="F719" i="9"/>
  <c r="G719" i="9"/>
  <c r="H719" i="9"/>
  <c r="I719" i="9"/>
  <c r="F720" i="9"/>
  <c r="E720" i="9" s="1"/>
  <c r="G720" i="9"/>
  <c r="H720" i="9"/>
  <c r="I720" i="9"/>
  <c r="F721" i="9"/>
  <c r="G721" i="9"/>
  <c r="H721" i="9"/>
  <c r="I721" i="9"/>
  <c r="F722" i="9"/>
  <c r="E722" i="9" s="1"/>
  <c r="G722" i="9"/>
  <c r="H722" i="9"/>
  <c r="I722" i="9"/>
  <c r="F723" i="9"/>
  <c r="G723" i="9"/>
  <c r="H723" i="9"/>
  <c r="I723" i="9"/>
  <c r="F724" i="9"/>
  <c r="E724" i="9" s="1"/>
  <c r="G724" i="9"/>
  <c r="H724" i="9"/>
  <c r="I724" i="9"/>
  <c r="F725" i="9"/>
  <c r="G725" i="9"/>
  <c r="H725" i="9"/>
  <c r="I725" i="9"/>
  <c r="F726" i="9"/>
  <c r="E726" i="9" s="1"/>
  <c r="G726" i="9"/>
  <c r="H726" i="9"/>
  <c r="I726" i="9"/>
  <c r="F727" i="9"/>
  <c r="G727" i="9"/>
  <c r="H727" i="9"/>
  <c r="I727" i="9"/>
  <c r="F728" i="9"/>
  <c r="E728" i="9" s="1"/>
  <c r="G728" i="9"/>
  <c r="H728" i="9"/>
  <c r="I728" i="9"/>
  <c r="F729" i="9"/>
  <c r="G729" i="9"/>
  <c r="H729" i="9"/>
  <c r="I729" i="9"/>
  <c r="F730" i="9"/>
  <c r="E730" i="9" s="1"/>
  <c r="G730" i="9"/>
  <c r="H730" i="9"/>
  <c r="I730" i="9"/>
  <c r="F731" i="9"/>
  <c r="G731" i="9"/>
  <c r="H731" i="9"/>
  <c r="I731" i="9"/>
  <c r="F732" i="9"/>
  <c r="E732" i="9" s="1"/>
  <c r="G732" i="9"/>
  <c r="H732" i="9"/>
  <c r="I732" i="9"/>
  <c r="F733" i="9"/>
  <c r="G733" i="9"/>
  <c r="H733" i="9"/>
  <c r="I733" i="9"/>
  <c r="F734" i="9"/>
  <c r="E734" i="9" s="1"/>
  <c r="G734" i="9"/>
  <c r="H734" i="9"/>
  <c r="I734" i="9"/>
  <c r="F735" i="9"/>
  <c r="G735" i="9"/>
  <c r="H735" i="9"/>
  <c r="I735" i="9"/>
  <c r="F736" i="9"/>
  <c r="E736" i="9" s="1"/>
  <c r="G736" i="9"/>
  <c r="H736" i="9"/>
  <c r="I736" i="9"/>
  <c r="F737" i="9"/>
  <c r="G737" i="9"/>
  <c r="H737" i="9"/>
  <c r="I737" i="9"/>
  <c r="F738" i="9"/>
  <c r="E738" i="9" s="1"/>
  <c r="G738" i="9"/>
  <c r="H738" i="9"/>
  <c r="I738" i="9"/>
  <c r="F739" i="9"/>
  <c r="G739" i="9"/>
  <c r="H739" i="9"/>
  <c r="I739" i="9"/>
  <c r="F740" i="9"/>
  <c r="E740" i="9" s="1"/>
  <c r="G740" i="9"/>
  <c r="H740" i="9"/>
  <c r="I740" i="9"/>
  <c r="F741" i="9"/>
  <c r="G741" i="9"/>
  <c r="H741" i="9"/>
  <c r="I741" i="9"/>
  <c r="F742" i="9"/>
  <c r="E742" i="9" s="1"/>
  <c r="G742" i="9"/>
  <c r="H742" i="9"/>
  <c r="I742" i="9"/>
  <c r="F743" i="9"/>
  <c r="G743" i="9"/>
  <c r="H743" i="9"/>
  <c r="I743" i="9"/>
  <c r="F744" i="9"/>
  <c r="E744" i="9" s="1"/>
  <c r="G744" i="9"/>
  <c r="H744" i="9"/>
  <c r="I744" i="9"/>
  <c r="F745" i="9"/>
  <c r="G745" i="9"/>
  <c r="H745" i="9"/>
  <c r="I745" i="9"/>
  <c r="F746" i="9"/>
  <c r="E746" i="9" s="1"/>
  <c r="G746" i="9"/>
  <c r="H746" i="9"/>
  <c r="I746" i="9"/>
  <c r="F747" i="9"/>
  <c r="G747" i="9"/>
  <c r="H747" i="9"/>
  <c r="I747" i="9"/>
  <c r="F748" i="9"/>
  <c r="E748" i="9" s="1"/>
  <c r="G748" i="9"/>
  <c r="H748" i="9"/>
  <c r="I748" i="9"/>
  <c r="F749" i="9"/>
  <c r="G749" i="9"/>
  <c r="H749" i="9"/>
  <c r="I749" i="9"/>
  <c r="F750" i="9"/>
  <c r="E750" i="9" s="1"/>
  <c r="G750" i="9"/>
  <c r="H750" i="9"/>
  <c r="I750" i="9"/>
  <c r="F751" i="9"/>
  <c r="G751" i="9"/>
  <c r="H751" i="9"/>
  <c r="I751" i="9"/>
  <c r="F752" i="9"/>
  <c r="E752" i="9" s="1"/>
  <c r="G752" i="9"/>
  <c r="H752" i="9"/>
  <c r="I752" i="9"/>
  <c r="F753" i="9"/>
  <c r="G753" i="9"/>
  <c r="H753" i="9"/>
  <c r="I753" i="9"/>
  <c r="F754" i="9"/>
  <c r="E754" i="9" s="1"/>
  <c r="G754" i="9"/>
  <c r="H754" i="9"/>
  <c r="I754" i="9"/>
  <c r="F755" i="9"/>
  <c r="G755" i="9"/>
  <c r="H755" i="9"/>
  <c r="I755" i="9"/>
  <c r="F756" i="9"/>
  <c r="E756" i="9" s="1"/>
  <c r="G756" i="9"/>
  <c r="H756" i="9"/>
  <c r="I756" i="9"/>
  <c r="F757" i="9"/>
  <c r="G757" i="9"/>
  <c r="H757" i="9"/>
  <c r="I757" i="9"/>
  <c r="F758" i="9"/>
  <c r="E758" i="9" s="1"/>
  <c r="G758" i="9"/>
  <c r="H758" i="9"/>
  <c r="I758" i="9"/>
  <c r="F759" i="9"/>
  <c r="G759" i="9"/>
  <c r="H759" i="9"/>
  <c r="I759" i="9"/>
  <c r="F760" i="9"/>
  <c r="E760" i="9" s="1"/>
  <c r="G760" i="9"/>
  <c r="H760" i="9"/>
  <c r="I760" i="9"/>
  <c r="F761" i="9"/>
  <c r="G761" i="9"/>
  <c r="H761" i="9"/>
  <c r="I761" i="9"/>
  <c r="F762" i="9"/>
  <c r="E762" i="9" s="1"/>
  <c r="G762" i="9"/>
  <c r="H762" i="9"/>
  <c r="I762" i="9"/>
  <c r="F763" i="9"/>
  <c r="G763" i="9"/>
  <c r="H763" i="9"/>
  <c r="I763" i="9"/>
  <c r="F764" i="9"/>
  <c r="E764" i="9" s="1"/>
  <c r="G764" i="9"/>
  <c r="H764" i="9"/>
  <c r="I764" i="9"/>
  <c r="F765" i="9"/>
  <c r="G765" i="9"/>
  <c r="H765" i="9"/>
  <c r="I765" i="9"/>
  <c r="F766" i="9"/>
  <c r="E766" i="9" s="1"/>
  <c r="G766" i="9"/>
  <c r="H766" i="9"/>
  <c r="I766" i="9"/>
  <c r="F767" i="9"/>
  <c r="G767" i="9"/>
  <c r="H767" i="9"/>
  <c r="I767" i="9"/>
  <c r="F768" i="9"/>
  <c r="E768" i="9" s="1"/>
  <c r="G768" i="9"/>
  <c r="H768" i="9"/>
  <c r="I768" i="9"/>
  <c r="F769" i="9"/>
  <c r="G769" i="9"/>
  <c r="H769" i="9"/>
  <c r="I769" i="9"/>
  <c r="F770" i="9"/>
  <c r="E770" i="9" s="1"/>
  <c r="G770" i="9"/>
  <c r="H770" i="9"/>
  <c r="I770" i="9"/>
  <c r="F771" i="9"/>
  <c r="G771" i="9"/>
  <c r="H771" i="9"/>
  <c r="I771" i="9"/>
  <c r="F772" i="9"/>
  <c r="E772" i="9" s="1"/>
  <c r="G772" i="9"/>
  <c r="H772" i="9"/>
  <c r="I772" i="9"/>
  <c r="F773" i="9"/>
  <c r="G773" i="9"/>
  <c r="H773" i="9"/>
  <c r="I773" i="9"/>
  <c r="F774" i="9"/>
  <c r="E774" i="9" s="1"/>
  <c r="G774" i="9"/>
  <c r="H774" i="9"/>
  <c r="I774" i="9"/>
  <c r="F775" i="9"/>
  <c r="G775" i="9"/>
  <c r="H775" i="9"/>
  <c r="I775" i="9"/>
  <c r="F776" i="9"/>
  <c r="E776" i="9" s="1"/>
  <c r="G776" i="9"/>
  <c r="H776" i="9"/>
  <c r="I776" i="9"/>
  <c r="F777" i="9"/>
  <c r="G777" i="9"/>
  <c r="H777" i="9"/>
  <c r="I777" i="9"/>
  <c r="F778" i="9"/>
  <c r="E778" i="9" s="1"/>
  <c r="G778" i="9"/>
  <c r="H778" i="9"/>
  <c r="I778" i="9"/>
  <c r="F779" i="9"/>
  <c r="G779" i="9"/>
  <c r="H779" i="9"/>
  <c r="I779" i="9"/>
  <c r="F780" i="9"/>
  <c r="E780" i="9" s="1"/>
  <c r="G780" i="9"/>
  <c r="H780" i="9"/>
  <c r="I780" i="9"/>
  <c r="F781" i="9"/>
  <c r="G781" i="9"/>
  <c r="H781" i="9"/>
  <c r="I781" i="9"/>
  <c r="F782" i="9"/>
  <c r="E782" i="9" s="1"/>
  <c r="G782" i="9"/>
  <c r="H782" i="9"/>
  <c r="I782" i="9"/>
  <c r="F783" i="9"/>
  <c r="G783" i="9"/>
  <c r="H783" i="9"/>
  <c r="I783" i="9"/>
  <c r="F784" i="9"/>
  <c r="E784" i="9" s="1"/>
  <c r="G784" i="9"/>
  <c r="H784" i="9"/>
  <c r="I784" i="9"/>
  <c r="F785" i="9"/>
  <c r="G785" i="9"/>
  <c r="H785" i="9"/>
  <c r="I785" i="9"/>
  <c r="F786" i="9"/>
  <c r="E786" i="9" s="1"/>
  <c r="G786" i="9"/>
  <c r="H786" i="9"/>
  <c r="I786" i="9"/>
  <c r="F787" i="9"/>
  <c r="G787" i="9"/>
  <c r="H787" i="9"/>
  <c r="I787" i="9"/>
  <c r="F788" i="9"/>
  <c r="E788" i="9" s="1"/>
  <c r="G788" i="9"/>
  <c r="H788" i="9"/>
  <c r="I788" i="9"/>
  <c r="F789" i="9"/>
  <c r="G789" i="9"/>
  <c r="H789" i="9"/>
  <c r="I789" i="9"/>
  <c r="F790" i="9"/>
  <c r="E790" i="9" s="1"/>
  <c r="G790" i="9"/>
  <c r="H790" i="9"/>
  <c r="I790" i="9"/>
  <c r="F791" i="9"/>
  <c r="G791" i="9"/>
  <c r="H791" i="9"/>
  <c r="I791" i="9"/>
  <c r="F792" i="9"/>
  <c r="E792" i="9" s="1"/>
  <c r="G792" i="9"/>
  <c r="H792" i="9"/>
  <c r="I792" i="9"/>
  <c r="F793" i="9"/>
  <c r="G793" i="9"/>
  <c r="H793" i="9"/>
  <c r="I793" i="9"/>
  <c r="F794" i="9"/>
  <c r="E794" i="9" s="1"/>
  <c r="G794" i="9"/>
  <c r="H794" i="9"/>
  <c r="I794" i="9"/>
  <c r="F795" i="9"/>
  <c r="G795" i="9"/>
  <c r="H795" i="9"/>
  <c r="I795" i="9"/>
  <c r="F796" i="9"/>
  <c r="E796" i="9" s="1"/>
  <c r="G796" i="9"/>
  <c r="H796" i="9"/>
  <c r="I796" i="9"/>
  <c r="F797" i="9"/>
  <c r="G797" i="9"/>
  <c r="H797" i="9"/>
  <c r="I797" i="9"/>
  <c r="F798" i="9"/>
  <c r="E798" i="9" s="1"/>
  <c r="G798" i="9"/>
  <c r="H798" i="9"/>
  <c r="I798" i="9"/>
  <c r="F799" i="9"/>
  <c r="G799" i="9"/>
  <c r="H799" i="9"/>
  <c r="I799" i="9"/>
  <c r="F800" i="9"/>
  <c r="E800" i="9" s="1"/>
  <c r="G800" i="9"/>
  <c r="H800" i="9"/>
  <c r="I800" i="9"/>
  <c r="F801" i="9"/>
  <c r="G801" i="9"/>
  <c r="H801" i="9"/>
  <c r="I801" i="9"/>
  <c r="F802" i="9"/>
  <c r="E802" i="9" s="1"/>
  <c r="G802" i="9"/>
  <c r="H802" i="9"/>
  <c r="I802" i="9"/>
  <c r="F803" i="9"/>
  <c r="G803" i="9"/>
  <c r="H803" i="9"/>
  <c r="I803" i="9"/>
  <c r="F804" i="9"/>
  <c r="E804" i="9" s="1"/>
  <c r="G804" i="9"/>
  <c r="H804" i="9"/>
  <c r="I804" i="9"/>
  <c r="F805" i="9"/>
  <c r="G805" i="9"/>
  <c r="H805" i="9"/>
  <c r="I805" i="9"/>
  <c r="F806" i="9"/>
  <c r="E806" i="9" s="1"/>
  <c r="G806" i="9"/>
  <c r="H806" i="9"/>
  <c r="I806" i="9"/>
  <c r="F807" i="9"/>
  <c r="G807" i="9"/>
  <c r="H807" i="9"/>
  <c r="I807" i="9"/>
  <c r="F808" i="9"/>
  <c r="E808" i="9" s="1"/>
  <c r="G808" i="9"/>
  <c r="H808" i="9"/>
  <c r="I808" i="9"/>
  <c r="F809" i="9"/>
  <c r="G809" i="9"/>
  <c r="H809" i="9"/>
  <c r="I809" i="9"/>
  <c r="F810" i="9"/>
  <c r="E810" i="9" s="1"/>
  <c r="G810" i="9"/>
  <c r="H810" i="9"/>
  <c r="I810" i="9"/>
  <c r="F811" i="9"/>
  <c r="G811" i="9"/>
  <c r="H811" i="9"/>
  <c r="I811" i="9"/>
  <c r="F812" i="9"/>
  <c r="E812" i="9" s="1"/>
  <c r="G812" i="9"/>
  <c r="H812" i="9"/>
  <c r="I812" i="9"/>
  <c r="F813" i="9"/>
  <c r="G813" i="9"/>
  <c r="H813" i="9"/>
  <c r="I813" i="9"/>
  <c r="F814" i="9"/>
  <c r="E814" i="9" s="1"/>
  <c r="G814" i="9"/>
  <c r="H814" i="9"/>
  <c r="I814" i="9"/>
  <c r="F815" i="9"/>
  <c r="G815" i="9"/>
  <c r="H815" i="9"/>
  <c r="I815" i="9"/>
  <c r="F816" i="9"/>
  <c r="E816" i="9" s="1"/>
  <c r="G816" i="9"/>
  <c r="H816" i="9"/>
  <c r="I816" i="9"/>
  <c r="F817" i="9"/>
  <c r="G817" i="9"/>
  <c r="H817" i="9"/>
  <c r="I817" i="9"/>
  <c r="F818" i="9"/>
  <c r="E818" i="9" s="1"/>
  <c r="G818" i="9"/>
  <c r="H818" i="9"/>
  <c r="I818" i="9"/>
  <c r="F819" i="9"/>
  <c r="G819" i="9"/>
  <c r="H819" i="9"/>
  <c r="I819" i="9"/>
  <c r="F820" i="9"/>
  <c r="E820" i="9" s="1"/>
  <c r="G820" i="9"/>
  <c r="H820" i="9"/>
  <c r="I820" i="9"/>
  <c r="F821" i="9"/>
  <c r="G821" i="9"/>
  <c r="H821" i="9"/>
  <c r="I821" i="9"/>
  <c r="F822" i="9"/>
  <c r="E822" i="9" s="1"/>
  <c r="G822" i="9"/>
  <c r="H822" i="9"/>
  <c r="I822" i="9"/>
  <c r="F823" i="9"/>
  <c r="G823" i="9"/>
  <c r="H823" i="9"/>
  <c r="I823" i="9"/>
  <c r="F824" i="9"/>
  <c r="E824" i="9" s="1"/>
  <c r="G824" i="9"/>
  <c r="H824" i="9"/>
  <c r="I824" i="9"/>
  <c r="F825" i="9"/>
  <c r="G825" i="9"/>
  <c r="H825" i="9"/>
  <c r="I825" i="9"/>
  <c r="F826" i="9"/>
  <c r="E826" i="9" s="1"/>
  <c r="G826" i="9"/>
  <c r="H826" i="9"/>
  <c r="I826" i="9"/>
  <c r="F827" i="9"/>
  <c r="G827" i="9"/>
  <c r="H827" i="9"/>
  <c r="I827" i="9"/>
  <c r="F828" i="9"/>
  <c r="E828" i="9" s="1"/>
  <c r="G828" i="9"/>
  <c r="H828" i="9"/>
  <c r="I828" i="9"/>
  <c r="F829" i="9"/>
  <c r="G829" i="9"/>
  <c r="H829" i="9"/>
  <c r="I829" i="9"/>
  <c r="F830" i="9"/>
  <c r="E830" i="9" s="1"/>
  <c r="G830" i="9"/>
  <c r="H830" i="9"/>
  <c r="I830" i="9"/>
  <c r="F831" i="9"/>
  <c r="G831" i="9"/>
  <c r="H831" i="9"/>
  <c r="I831" i="9"/>
  <c r="F832" i="9"/>
  <c r="E832" i="9" s="1"/>
  <c r="G832" i="9"/>
  <c r="H832" i="9"/>
  <c r="I832" i="9"/>
  <c r="F833" i="9"/>
  <c r="G833" i="9"/>
  <c r="H833" i="9"/>
  <c r="I833" i="9"/>
  <c r="F834" i="9"/>
  <c r="E834" i="9" s="1"/>
  <c r="G834" i="9"/>
  <c r="H834" i="9"/>
  <c r="I834" i="9"/>
  <c r="F835" i="9"/>
  <c r="G835" i="9"/>
  <c r="H835" i="9"/>
  <c r="I835" i="9"/>
  <c r="F836" i="9"/>
  <c r="E836" i="9" s="1"/>
  <c r="G836" i="9"/>
  <c r="H836" i="9"/>
  <c r="I836" i="9"/>
  <c r="F837" i="9"/>
  <c r="G837" i="9"/>
  <c r="H837" i="9"/>
  <c r="I837" i="9"/>
  <c r="F838" i="9"/>
  <c r="E838" i="9" s="1"/>
  <c r="G838" i="9"/>
  <c r="H838" i="9"/>
  <c r="I838" i="9"/>
  <c r="F839" i="9"/>
  <c r="G839" i="9"/>
  <c r="H839" i="9"/>
  <c r="I839" i="9"/>
  <c r="F840" i="9"/>
  <c r="E840" i="9" s="1"/>
  <c r="G840" i="9"/>
  <c r="H840" i="9"/>
  <c r="I840" i="9"/>
  <c r="F841" i="9"/>
  <c r="G841" i="9"/>
  <c r="H841" i="9"/>
  <c r="I841" i="9"/>
  <c r="F842" i="9"/>
  <c r="E842" i="9" s="1"/>
  <c r="G842" i="9"/>
  <c r="H842" i="9"/>
  <c r="I842" i="9"/>
  <c r="F843" i="9"/>
  <c r="G843" i="9"/>
  <c r="H843" i="9"/>
  <c r="I843" i="9"/>
  <c r="F844" i="9"/>
  <c r="E844" i="9" s="1"/>
  <c r="G844" i="9"/>
  <c r="H844" i="9"/>
  <c r="I844" i="9"/>
  <c r="F845" i="9"/>
  <c r="G845" i="9"/>
  <c r="H845" i="9"/>
  <c r="I845" i="9"/>
  <c r="F846" i="9"/>
  <c r="E846" i="9" s="1"/>
  <c r="G846" i="9"/>
  <c r="H846" i="9"/>
  <c r="I846" i="9"/>
  <c r="F847" i="9"/>
  <c r="G847" i="9"/>
  <c r="H847" i="9"/>
  <c r="I847" i="9"/>
  <c r="F848" i="9"/>
  <c r="E848" i="9" s="1"/>
  <c r="G848" i="9"/>
  <c r="H848" i="9"/>
  <c r="I848" i="9"/>
  <c r="F849" i="9"/>
  <c r="G849" i="9"/>
  <c r="H849" i="9"/>
  <c r="I849" i="9"/>
  <c r="F850" i="9"/>
  <c r="E850" i="9" s="1"/>
  <c r="G850" i="9"/>
  <c r="H850" i="9"/>
  <c r="I850" i="9"/>
  <c r="F851" i="9"/>
  <c r="G851" i="9"/>
  <c r="H851" i="9"/>
  <c r="I851" i="9"/>
  <c r="F852" i="9"/>
  <c r="E852" i="9" s="1"/>
  <c r="G852" i="9"/>
  <c r="H852" i="9"/>
  <c r="I852" i="9"/>
  <c r="F853" i="9"/>
  <c r="G853" i="9"/>
  <c r="H853" i="9"/>
  <c r="I853" i="9"/>
  <c r="F854" i="9"/>
  <c r="E854" i="9" s="1"/>
  <c r="G854" i="9"/>
  <c r="H854" i="9"/>
  <c r="I854" i="9"/>
  <c r="F855" i="9"/>
  <c r="G855" i="9"/>
  <c r="H855" i="9"/>
  <c r="I855" i="9"/>
  <c r="F856" i="9"/>
  <c r="E856" i="9" s="1"/>
  <c r="G856" i="9"/>
  <c r="H856" i="9"/>
  <c r="I856" i="9"/>
  <c r="F857" i="9"/>
  <c r="G857" i="9"/>
  <c r="H857" i="9"/>
  <c r="I857" i="9"/>
  <c r="F858" i="9"/>
  <c r="E858" i="9" s="1"/>
  <c r="G858" i="9"/>
  <c r="H858" i="9"/>
  <c r="I858" i="9"/>
  <c r="F859" i="9"/>
  <c r="G859" i="9"/>
  <c r="H859" i="9"/>
  <c r="I859" i="9"/>
  <c r="F860" i="9"/>
  <c r="E860" i="9" s="1"/>
  <c r="G860" i="9"/>
  <c r="H860" i="9"/>
  <c r="I860" i="9"/>
  <c r="F861" i="9"/>
  <c r="G861" i="9"/>
  <c r="H861" i="9"/>
  <c r="I861" i="9"/>
  <c r="F862" i="9"/>
  <c r="E862" i="9" s="1"/>
  <c r="G862" i="9"/>
  <c r="H862" i="9"/>
  <c r="I862" i="9"/>
  <c r="F863" i="9"/>
  <c r="G863" i="9"/>
  <c r="H863" i="9"/>
  <c r="I863" i="9"/>
  <c r="F864" i="9"/>
  <c r="E864" i="9" s="1"/>
  <c r="G864" i="9"/>
  <c r="H864" i="9"/>
  <c r="I864" i="9"/>
  <c r="F865" i="9"/>
  <c r="G865" i="9"/>
  <c r="H865" i="9"/>
  <c r="I865" i="9"/>
  <c r="F866" i="9"/>
  <c r="E866" i="9" s="1"/>
  <c r="G866" i="9"/>
  <c r="H866" i="9"/>
  <c r="I866" i="9"/>
  <c r="F867" i="9"/>
  <c r="G867" i="9"/>
  <c r="H867" i="9"/>
  <c r="I867" i="9"/>
  <c r="F868" i="9"/>
  <c r="E868" i="9" s="1"/>
  <c r="G868" i="9"/>
  <c r="H868" i="9"/>
  <c r="I868" i="9"/>
  <c r="F869" i="9"/>
  <c r="G869" i="9"/>
  <c r="H869" i="9"/>
  <c r="I869" i="9"/>
  <c r="F870" i="9"/>
  <c r="E870" i="9" s="1"/>
  <c r="G870" i="9"/>
  <c r="H870" i="9"/>
  <c r="I870" i="9"/>
  <c r="F871" i="9"/>
  <c r="G871" i="9"/>
  <c r="H871" i="9"/>
  <c r="I871" i="9"/>
  <c r="F872" i="9"/>
  <c r="E872" i="9" s="1"/>
  <c r="G872" i="9"/>
  <c r="H872" i="9"/>
  <c r="I872" i="9"/>
  <c r="F873" i="9"/>
  <c r="G873" i="9"/>
  <c r="H873" i="9"/>
  <c r="I873" i="9"/>
  <c r="F874" i="9"/>
  <c r="E874" i="9" s="1"/>
  <c r="G874" i="9"/>
  <c r="H874" i="9"/>
  <c r="I874" i="9"/>
  <c r="F875" i="9"/>
  <c r="G875" i="9"/>
  <c r="H875" i="9"/>
  <c r="I875" i="9"/>
  <c r="F876" i="9"/>
  <c r="E876" i="9" s="1"/>
  <c r="G876" i="9"/>
  <c r="H876" i="9"/>
  <c r="I876" i="9"/>
  <c r="F877" i="9"/>
  <c r="G877" i="9"/>
  <c r="H877" i="9"/>
  <c r="I877" i="9"/>
  <c r="F878" i="9"/>
  <c r="E878" i="9" s="1"/>
  <c r="G878" i="9"/>
  <c r="H878" i="9"/>
  <c r="I878" i="9"/>
  <c r="F879" i="9"/>
  <c r="G879" i="9"/>
  <c r="H879" i="9"/>
  <c r="I879" i="9"/>
  <c r="F880" i="9"/>
  <c r="E880" i="9" s="1"/>
  <c r="G880" i="9"/>
  <c r="H880" i="9"/>
  <c r="I880" i="9"/>
  <c r="F881" i="9"/>
  <c r="G881" i="9"/>
  <c r="H881" i="9"/>
  <c r="I881" i="9"/>
  <c r="F882" i="9"/>
  <c r="E882" i="9" s="1"/>
  <c r="G882" i="9"/>
  <c r="H882" i="9"/>
  <c r="I882" i="9"/>
  <c r="F883" i="9"/>
  <c r="G883" i="9"/>
  <c r="H883" i="9"/>
  <c r="I883" i="9"/>
  <c r="F884" i="9"/>
  <c r="E884" i="9" s="1"/>
  <c r="G884" i="9"/>
  <c r="H884" i="9"/>
  <c r="I884" i="9"/>
  <c r="F885" i="9"/>
  <c r="G885" i="9"/>
  <c r="H885" i="9"/>
  <c r="I885" i="9"/>
  <c r="F886" i="9"/>
  <c r="E886" i="9" s="1"/>
  <c r="G886" i="9"/>
  <c r="H886" i="9"/>
  <c r="I886" i="9"/>
  <c r="F887" i="9"/>
  <c r="G887" i="9"/>
  <c r="H887" i="9"/>
  <c r="I887" i="9"/>
  <c r="F888" i="9"/>
  <c r="E888" i="9" s="1"/>
  <c r="G888" i="9"/>
  <c r="H888" i="9"/>
  <c r="I888" i="9"/>
  <c r="F889" i="9"/>
  <c r="G889" i="9"/>
  <c r="H889" i="9"/>
  <c r="I889" i="9"/>
  <c r="F890" i="9"/>
  <c r="E890" i="9" s="1"/>
  <c r="G890" i="9"/>
  <c r="H890" i="9"/>
  <c r="I890" i="9"/>
  <c r="F891" i="9"/>
  <c r="G891" i="9"/>
  <c r="H891" i="9"/>
  <c r="I891" i="9"/>
  <c r="F892" i="9"/>
  <c r="E892" i="9" s="1"/>
  <c r="G892" i="9"/>
  <c r="H892" i="9"/>
  <c r="I892" i="9"/>
  <c r="F893" i="9"/>
  <c r="G893" i="9"/>
  <c r="H893" i="9"/>
  <c r="I893" i="9"/>
  <c r="F894" i="9"/>
  <c r="E894" i="9" s="1"/>
  <c r="G894" i="9"/>
  <c r="H894" i="9"/>
  <c r="I894" i="9"/>
  <c r="F895" i="9"/>
  <c r="G895" i="9"/>
  <c r="H895" i="9"/>
  <c r="I895" i="9"/>
  <c r="F896" i="9"/>
  <c r="E896" i="9" s="1"/>
  <c r="G896" i="9"/>
  <c r="H896" i="9"/>
  <c r="I896" i="9"/>
  <c r="F897" i="9"/>
  <c r="G897" i="9"/>
  <c r="H897" i="9"/>
  <c r="I897" i="9"/>
  <c r="F898" i="9"/>
  <c r="E898" i="9" s="1"/>
  <c r="G898" i="9"/>
  <c r="H898" i="9"/>
  <c r="I898" i="9"/>
  <c r="F899" i="9"/>
  <c r="G899" i="9"/>
  <c r="H899" i="9"/>
  <c r="I899" i="9"/>
  <c r="F900" i="9"/>
  <c r="E900" i="9" s="1"/>
  <c r="G900" i="9"/>
  <c r="H900" i="9"/>
  <c r="I900" i="9"/>
  <c r="F901" i="9"/>
  <c r="G901" i="9"/>
  <c r="H901" i="9"/>
  <c r="I901" i="9"/>
  <c r="F902" i="9"/>
  <c r="E902" i="9" s="1"/>
  <c r="G902" i="9"/>
  <c r="H902" i="9"/>
  <c r="I902" i="9"/>
  <c r="F903" i="9"/>
  <c r="G903" i="9"/>
  <c r="H903" i="9"/>
  <c r="I903" i="9"/>
  <c r="F904" i="9"/>
  <c r="E904" i="9" s="1"/>
  <c r="G904" i="9"/>
  <c r="H904" i="9"/>
  <c r="I904" i="9"/>
  <c r="F905" i="9"/>
  <c r="G905" i="9"/>
  <c r="H905" i="9"/>
  <c r="I905" i="9"/>
  <c r="F906" i="9"/>
  <c r="E906" i="9" s="1"/>
  <c r="G906" i="9"/>
  <c r="H906" i="9"/>
  <c r="I906" i="9"/>
  <c r="F907" i="9"/>
  <c r="G907" i="9"/>
  <c r="H907" i="9"/>
  <c r="I907" i="9"/>
  <c r="F908" i="9"/>
  <c r="E908" i="9" s="1"/>
  <c r="G908" i="9"/>
  <c r="H908" i="9"/>
  <c r="I908" i="9"/>
  <c r="F909" i="9"/>
  <c r="G909" i="9"/>
  <c r="H909" i="9"/>
  <c r="I909" i="9"/>
  <c r="F910" i="9"/>
  <c r="E910" i="9" s="1"/>
  <c r="G910" i="9"/>
  <c r="H910" i="9"/>
  <c r="I910" i="9"/>
  <c r="F911" i="9"/>
  <c r="G911" i="9"/>
  <c r="H911" i="9"/>
  <c r="I911" i="9"/>
  <c r="F912" i="9"/>
  <c r="E912" i="9" s="1"/>
  <c r="G912" i="9"/>
  <c r="H912" i="9"/>
  <c r="I912" i="9"/>
  <c r="F913" i="9"/>
  <c r="G913" i="9"/>
  <c r="H913" i="9"/>
  <c r="I913" i="9"/>
  <c r="F914" i="9"/>
  <c r="E914" i="9" s="1"/>
  <c r="G914" i="9"/>
  <c r="H914" i="9"/>
  <c r="I914" i="9"/>
  <c r="F915" i="9"/>
  <c r="G915" i="9"/>
  <c r="H915" i="9"/>
  <c r="I915" i="9"/>
  <c r="F916" i="9"/>
  <c r="E916" i="9" s="1"/>
  <c r="G916" i="9"/>
  <c r="H916" i="9"/>
  <c r="I916" i="9"/>
  <c r="F917" i="9"/>
  <c r="G917" i="9"/>
  <c r="H917" i="9"/>
  <c r="I917" i="9"/>
  <c r="F918" i="9"/>
  <c r="E918" i="9" s="1"/>
  <c r="G918" i="9"/>
  <c r="H918" i="9"/>
  <c r="I918" i="9"/>
  <c r="F919" i="9"/>
  <c r="G919" i="9"/>
  <c r="H919" i="9"/>
  <c r="I919" i="9"/>
  <c r="F920" i="9"/>
  <c r="E920" i="9" s="1"/>
  <c r="G920" i="9"/>
  <c r="H920" i="9"/>
  <c r="I920" i="9"/>
  <c r="F921" i="9"/>
  <c r="G921" i="9"/>
  <c r="H921" i="9"/>
  <c r="I921" i="9"/>
  <c r="F922" i="9"/>
  <c r="E922" i="9" s="1"/>
  <c r="G922" i="9"/>
  <c r="H922" i="9"/>
  <c r="I922" i="9"/>
  <c r="F923" i="9"/>
  <c r="G923" i="9"/>
  <c r="H923" i="9"/>
  <c r="I923" i="9"/>
  <c r="F924" i="9"/>
  <c r="E924" i="9" s="1"/>
  <c r="G924" i="9"/>
  <c r="H924" i="9"/>
  <c r="I924" i="9"/>
  <c r="F925" i="9"/>
  <c r="G925" i="9"/>
  <c r="H925" i="9"/>
  <c r="I925" i="9"/>
  <c r="F926" i="9"/>
  <c r="E926" i="9" s="1"/>
  <c r="G926" i="9"/>
  <c r="H926" i="9"/>
  <c r="I926" i="9"/>
  <c r="F927" i="9"/>
  <c r="G927" i="9"/>
  <c r="H927" i="9"/>
  <c r="I927" i="9"/>
  <c r="F928" i="9"/>
  <c r="E928" i="9" s="1"/>
  <c r="G928" i="9"/>
  <c r="H928" i="9"/>
  <c r="I928" i="9"/>
  <c r="F929" i="9"/>
  <c r="G929" i="9"/>
  <c r="H929" i="9"/>
  <c r="I929" i="9"/>
  <c r="F930" i="9"/>
  <c r="E930" i="9" s="1"/>
  <c r="G930" i="9"/>
  <c r="H930" i="9"/>
  <c r="I930" i="9"/>
  <c r="F931" i="9"/>
  <c r="G931" i="9"/>
  <c r="H931" i="9"/>
  <c r="I931" i="9"/>
  <c r="F932" i="9"/>
  <c r="E932" i="9" s="1"/>
  <c r="G932" i="9"/>
  <c r="H932" i="9"/>
  <c r="I932" i="9"/>
  <c r="F933" i="9"/>
  <c r="G933" i="9"/>
  <c r="H933" i="9"/>
  <c r="I933" i="9"/>
  <c r="F934" i="9"/>
  <c r="E934" i="9" s="1"/>
  <c r="G934" i="9"/>
  <c r="H934" i="9"/>
  <c r="I934" i="9"/>
  <c r="F935" i="9"/>
  <c r="G935" i="9"/>
  <c r="H935" i="9"/>
  <c r="I935" i="9"/>
  <c r="F936" i="9"/>
  <c r="E936" i="9" s="1"/>
  <c r="G936" i="9"/>
  <c r="H936" i="9"/>
  <c r="I936" i="9"/>
  <c r="F937" i="9"/>
  <c r="G937" i="9"/>
  <c r="H937" i="9"/>
  <c r="I937" i="9"/>
  <c r="F938" i="9"/>
  <c r="E938" i="9" s="1"/>
  <c r="G938" i="9"/>
  <c r="H938" i="9"/>
  <c r="I938" i="9"/>
  <c r="F939" i="9"/>
  <c r="G939" i="9"/>
  <c r="H939" i="9"/>
  <c r="I939" i="9"/>
  <c r="F940" i="9"/>
  <c r="E940" i="9" s="1"/>
  <c r="G940" i="9"/>
  <c r="H940" i="9"/>
  <c r="I940" i="9"/>
  <c r="F941" i="9"/>
  <c r="G941" i="9"/>
  <c r="H941" i="9"/>
  <c r="I941" i="9"/>
  <c r="F942" i="9"/>
  <c r="E942" i="9" s="1"/>
  <c r="G942" i="9"/>
  <c r="H942" i="9"/>
  <c r="I942" i="9"/>
  <c r="F943" i="9"/>
  <c r="G943" i="9"/>
  <c r="H943" i="9"/>
  <c r="I943" i="9"/>
  <c r="F944" i="9"/>
  <c r="E944" i="9" s="1"/>
  <c r="G944" i="9"/>
  <c r="H944" i="9"/>
  <c r="I944" i="9"/>
  <c r="F945" i="9"/>
  <c r="G945" i="9"/>
  <c r="H945" i="9"/>
  <c r="I945" i="9"/>
  <c r="F946" i="9"/>
  <c r="E946" i="9" s="1"/>
  <c r="G946" i="9"/>
  <c r="H946" i="9"/>
  <c r="I946" i="9"/>
  <c r="F947" i="9"/>
  <c r="G947" i="9"/>
  <c r="H947" i="9"/>
  <c r="I947" i="9"/>
  <c r="F948" i="9"/>
  <c r="E948" i="9" s="1"/>
  <c r="G948" i="9"/>
  <c r="H948" i="9"/>
  <c r="I948" i="9"/>
  <c r="F949" i="9"/>
  <c r="G949" i="9"/>
  <c r="H949" i="9"/>
  <c r="I949" i="9"/>
  <c r="F950" i="9"/>
  <c r="E950" i="9" s="1"/>
  <c r="G950" i="9"/>
  <c r="H950" i="9"/>
  <c r="I950" i="9"/>
  <c r="F951" i="9"/>
  <c r="G951" i="9"/>
  <c r="H951" i="9"/>
  <c r="I951" i="9"/>
  <c r="F952" i="9"/>
  <c r="E952" i="9" s="1"/>
  <c r="G952" i="9"/>
  <c r="H952" i="9"/>
  <c r="I952" i="9"/>
  <c r="F953" i="9"/>
  <c r="G953" i="9"/>
  <c r="H953" i="9"/>
  <c r="I953" i="9"/>
  <c r="F954" i="9"/>
  <c r="E954" i="9" s="1"/>
  <c r="G954" i="9"/>
  <c r="H954" i="9"/>
  <c r="I954" i="9"/>
  <c r="F955" i="9"/>
  <c r="G955" i="9"/>
  <c r="H955" i="9"/>
  <c r="I955" i="9"/>
  <c r="F956" i="9"/>
  <c r="E956" i="9" s="1"/>
  <c r="G956" i="9"/>
  <c r="H956" i="9"/>
  <c r="I956" i="9"/>
  <c r="F957" i="9"/>
  <c r="G957" i="9"/>
  <c r="H957" i="9"/>
  <c r="I957" i="9"/>
  <c r="F958" i="9"/>
  <c r="E958" i="9" s="1"/>
  <c r="G958" i="9"/>
  <c r="H958" i="9"/>
  <c r="I958" i="9"/>
  <c r="F959" i="9"/>
  <c r="G959" i="9"/>
  <c r="H959" i="9"/>
  <c r="I959" i="9"/>
  <c r="F960" i="9"/>
  <c r="E960" i="9" s="1"/>
  <c r="G960" i="9"/>
  <c r="H960" i="9"/>
  <c r="I960" i="9"/>
  <c r="F961" i="9"/>
  <c r="G961" i="9"/>
  <c r="H961" i="9"/>
  <c r="I961" i="9"/>
  <c r="F962" i="9"/>
  <c r="E962" i="9" s="1"/>
  <c r="G962" i="9"/>
  <c r="H962" i="9"/>
  <c r="I962" i="9"/>
  <c r="F963" i="9"/>
  <c r="G963" i="9"/>
  <c r="H963" i="9"/>
  <c r="I963" i="9"/>
  <c r="F964" i="9"/>
  <c r="E964" i="9" s="1"/>
  <c r="G964" i="9"/>
  <c r="H964" i="9"/>
  <c r="I964" i="9"/>
  <c r="F965" i="9"/>
  <c r="G965" i="9"/>
  <c r="H965" i="9"/>
  <c r="I965" i="9"/>
  <c r="F966" i="9"/>
  <c r="E966" i="9" s="1"/>
  <c r="G966" i="9"/>
  <c r="H966" i="9"/>
  <c r="I966" i="9"/>
  <c r="F967" i="9"/>
  <c r="G967" i="9"/>
  <c r="H967" i="9"/>
  <c r="I967" i="9"/>
  <c r="F968" i="9"/>
  <c r="E968" i="9" s="1"/>
  <c r="G968" i="9"/>
  <c r="H968" i="9"/>
  <c r="I968" i="9"/>
  <c r="F969" i="9"/>
  <c r="G969" i="9"/>
  <c r="H969" i="9"/>
  <c r="I969" i="9"/>
  <c r="F970" i="9"/>
  <c r="E970" i="9" s="1"/>
  <c r="G970" i="9"/>
  <c r="H970" i="9"/>
  <c r="I970" i="9"/>
  <c r="F971" i="9"/>
  <c r="G971" i="9"/>
  <c r="H971" i="9"/>
  <c r="I971" i="9"/>
  <c r="F972" i="9"/>
  <c r="E972" i="9" s="1"/>
  <c r="G972" i="9"/>
  <c r="H972" i="9"/>
  <c r="I972" i="9"/>
  <c r="F973" i="9"/>
  <c r="G973" i="9"/>
  <c r="H973" i="9"/>
  <c r="I973" i="9"/>
  <c r="F974" i="9"/>
  <c r="E974" i="9" s="1"/>
  <c r="G974" i="9"/>
  <c r="H974" i="9"/>
  <c r="I974" i="9"/>
  <c r="F975" i="9"/>
  <c r="G975" i="9"/>
  <c r="H975" i="9"/>
  <c r="I975" i="9"/>
  <c r="F976" i="9"/>
  <c r="E976" i="9" s="1"/>
  <c r="G976" i="9"/>
  <c r="H976" i="9"/>
  <c r="I976" i="9"/>
  <c r="F977" i="9"/>
  <c r="G977" i="9"/>
  <c r="H977" i="9"/>
  <c r="I977" i="9"/>
  <c r="F978" i="9"/>
  <c r="E978" i="9" s="1"/>
  <c r="G978" i="9"/>
  <c r="H978" i="9"/>
  <c r="I978" i="9"/>
  <c r="F979" i="9"/>
  <c r="G979" i="9"/>
  <c r="H979" i="9"/>
  <c r="I979" i="9"/>
  <c r="F980" i="9"/>
  <c r="E980" i="9" s="1"/>
  <c r="G980" i="9"/>
  <c r="H980" i="9"/>
  <c r="I980" i="9"/>
  <c r="F981" i="9"/>
  <c r="G981" i="9"/>
  <c r="H981" i="9"/>
  <c r="I981" i="9"/>
  <c r="F982" i="9"/>
  <c r="E982" i="9" s="1"/>
  <c r="G982" i="9"/>
  <c r="H982" i="9"/>
  <c r="I982" i="9"/>
  <c r="F983" i="9"/>
  <c r="G983" i="9"/>
  <c r="H983" i="9"/>
  <c r="I983" i="9"/>
  <c r="F984" i="9"/>
  <c r="E984" i="9" s="1"/>
  <c r="G984" i="9"/>
  <c r="H984" i="9"/>
  <c r="I984" i="9"/>
  <c r="F985" i="9"/>
  <c r="G985" i="9"/>
  <c r="H985" i="9"/>
  <c r="I985" i="9"/>
  <c r="F986" i="9"/>
  <c r="E986" i="9" s="1"/>
  <c r="G986" i="9"/>
  <c r="H986" i="9"/>
  <c r="I986" i="9"/>
  <c r="F987" i="9"/>
  <c r="G987" i="9"/>
  <c r="H987" i="9"/>
  <c r="I987" i="9"/>
  <c r="F988" i="9"/>
  <c r="E988" i="9" s="1"/>
  <c r="G988" i="9"/>
  <c r="H988" i="9"/>
  <c r="I988" i="9"/>
  <c r="F989" i="9"/>
  <c r="G989" i="9"/>
  <c r="H989" i="9"/>
  <c r="I989" i="9"/>
  <c r="F990" i="9"/>
  <c r="E990" i="9" s="1"/>
  <c r="G990" i="9"/>
  <c r="H990" i="9"/>
  <c r="I990" i="9"/>
  <c r="F991" i="9"/>
  <c r="G991" i="9"/>
  <c r="H991" i="9"/>
  <c r="I991" i="9"/>
  <c r="F992" i="9"/>
  <c r="E992" i="9" s="1"/>
  <c r="G992" i="9"/>
  <c r="H992" i="9"/>
  <c r="I992" i="9"/>
  <c r="F993" i="9"/>
  <c r="G993" i="9"/>
  <c r="H993" i="9"/>
  <c r="I993" i="9"/>
  <c r="F994" i="9"/>
  <c r="E994" i="9" s="1"/>
  <c r="G994" i="9"/>
  <c r="H994" i="9"/>
  <c r="I994" i="9"/>
  <c r="F995" i="9"/>
  <c r="G995" i="9"/>
  <c r="H995" i="9"/>
  <c r="I995" i="9"/>
  <c r="F996" i="9"/>
  <c r="E996" i="9" s="1"/>
  <c r="G996" i="9"/>
  <c r="H996" i="9"/>
  <c r="I996" i="9"/>
  <c r="F997" i="9"/>
  <c r="G997" i="9"/>
  <c r="H997" i="9"/>
  <c r="I997" i="9"/>
  <c r="F998" i="9"/>
  <c r="E998" i="9" s="1"/>
  <c r="G998" i="9"/>
  <c r="H998" i="9"/>
  <c r="I998" i="9"/>
  <c r="F999" i="9"/>
  <c r="G999" i="9"/>
  <c r="H999" i="9"/>
  <c r="I999" i="9"/>
  <c r="F1000" i="9"/>
  <c r="E1000" i="9" s="1"/>
  <c r="G1000" i="9"/>
  <c r="H1000" i="9"/>
  <c r="I1000" i="9"/>
  <c r="F1001" i="9"/>
  <c r="G1001" i="9"/>
  <c r="H1001" i="9"/>
  <c r="I1001" i="9"/>
  <c r="F1002" i="9"/>
  <c r="E1002" i="9" s="1"/>
  <c r="G1002" i="9"/>
  <c r="H1002" i="9"/>
  <c r="I1002" i="9"/>
  <c r="F1003" i="9"/>
  <c r="G1003" i="9"/>
  <c r="H1003" i="9"/>
  <c r="I1003" i="9"/>
  <c r="F1004" i="9"/>
  <c r="E1004" i="9" s="1"/>
  <c r="G1004" i="9"/>
  <c r="H1004" i="9"/>
  <c r="I1004" i="9"/>
  <c r="F1005" i="9"/>
  <c r="G1005" i="9"/>
  <c r="H1005" i="9"/>
  <c r="I1005" i="9"/>
  <c r="F1006" i="9"/>
  <c r="E1006" i="9" s="1"/>
  <c r="G1006" i="9"/>
  <c r="H1006" i="9"/>
  <c r="I1006" i="9"/>
  <c r="F1007" i="9"/>
  <c r="G1007" i="9"/>
  <c r="H1007" i="9"/>
  <c r="I1007" i="9"/>
  <c r="F1008" i="9"/>
  <c r="E1008" i="9" s="1"/>
  <c r="G1008" i="9"/>
  <c r="H1008" i="9"/>
  <c r="I1008" i="9"/>
  <c r="F1009" i="9"/>
  <c r="G1009" i="9"/>
  <c r="H1009" i="9"/>
  <c r="I1009" i="9"/>
  <c r="F1010" i="9"/>
  <c r="E1010" i="9" s="1"/>
  <c r="G1010" i="9"/>
  <c r="H1010" i="9"/>
  <c r="I1010" i="9"/>
  <c r="F1011" i="9"/>
  <c r="G1011" i="9"/>
  <c r="H1011" i="9"/>
  <c r="I1011" i="9"/>
  <c r="F1012" i="9"/>
  <c r="E1012" i="9" s="1"/>
  <c r="G1012" i="9"/>
  <c r="H1012" i="9"/>
  <c r="I1012" i="9"/>
  <c r="F1013" i="9"/>
  <c r="G1013" i="9"/>
  <c r="H1013" i="9"/>
  <c r="I1013" i="9"/>
  <c r="F1014" i="9"/>
  <c r="E1014" i="9" s="1"/>
  <c r="G1014" i="9"/>
  <c r="H1014" i="9"/>
  <c r="I1014" i="9"/>
  <c r="F1015" i="9"/>
  <c r="G1015" i="9"/>
  <c r="H1015" i="9"/>
  <c r="I1015" i="9"/>
  <c r="F1016" i="9"/>
  <c r="E1016" i="9" s="1"/>
  <c r="G1016" i="9"/>
  <c r="H1016" i="9"/>
  <c r="I1016" i="9"/>
  <c r="F1017" i="9"/>
  <c r="G1017" i="9"/>
  <c r="H1017" i="9"/>
  <c r="I1017" i="9"/>
  <c r="F1018" i="9"/>
  <c r="E1018" i="9" s="1"/>
  <c r="G1018" i="9"/>
  <c r="H1018" i="9"/>
  <c r="I1018" i="9"/>
  <c r="F1019" i="9"/>
  <c r="G1019" i="9"/>
  <c r="H1019" i="9"/>
  <c r="I1019" i="9"/>
  <c r="F1020" i="9"/>
  <c r="E1020" i="9" s="1"/>
  <c r="G1020" i="9"/>
  <c r="H1020" i="9"/>
  <c r="I1020" i="9"/>
  <c r="F1021" i="9"/>
  <c r="G1021" i="9"/>
  <c r="H1021" i="9"/>
  <c r="I1021" i="9"/>
  <c r="F1022" i="9"/>
  <c r="E1022" i="9" s="1"/>
  <c r="G1022" i="9"/>
  <c r="H1022" i="9"/>
  <c r="I1022" i="9"/>
  <c r="F1023" i="9"/>
  <c r="G1023" i="9"/>
  <c r="H1023" i="9"/>
  <c r="I1023" i="9"/>
  <c r="F1024" i="9"/>
  <c r="E1024" i="9" s="1"/>
  <c r="G1024" i="9"/>
  <c r="H1024" i="9"/>
  <c r="I1024" i="9"/>
  <c r="F1025" i="9"/>
  <c r="G1025" i="9"/>
  <c r="H1025" i="9"/>
  <c r="I1025" i="9"/>
  <c r="F1026" i="9"/>
  <c r="E1026" i="9" s="1"/>
  <c r="G1026" i="9"/>
  <c r="H1026" i="9"/>
  <c r="I1026" i="9"/>
  <c r="F1027" i="9"/>
  <c r="G1027" i="9"/>
  <c r="H1027" i="9"/>
  <c r="I1027" i="9"/>
  <c r="F1028" i="9"/>
  <c r="E1028" i="9" s="1"/>
  <c r="G1028" i="9"/>
  <c r="H1028" i="9"/>
  <c r="I1028" i="9"/>
  <c r="F1029" i="9"/>
  <c r="G1029" i="9"/>
  <c r="H1029" i="9"/>
  <c r="I1029" i="9"/>
  <c r="F1030" i="9"/>
  <c r="E1030" i="9" s="1"/>
  <c r="G1030" i="9"/>
  <c r="H1030" i="9"/>
  <c r="I1030" i="9"/>
  <c r="F1031" i="9"/>
  <c r="G1031" i="9"/>
  <c r="H1031" i="9"/>
  <c r="I1031" i="9"/>
  <c r="F1032" i="9"/>
  <c r="E1032" i="9" s="1"/>
  <c r="G1032" i="9"/>
  <c r="H1032" i="9"/>
  <c r="I1032" i="9"/>
  <c r="F1033" i="9"/>
  <c r="G1033" i="9"/>
  <c r="H1033" i="9"/>
  <c r="I1033" i="9"/>
  <c r="F1034" i="9"/>
  <c r="E1034" i="9" s="1"/>
  <c r="G1034" i="9"/>
  <c r="H1034" i="9"/>
  <c r="I1034" i="9"/>
  <c r="F1035" i="9"/>
  <c r="G1035" i="9"/>
  <c r="H1035" i="9"/>
  <c r="I1035" i="9"/>
  <c r="F1036" i="9"/>
  <c r="E1036" i="9" s="1"/>
  <c r="G1036" i="9"/>
  <c r="H1036" i="9"/>
  <c r="I1036" i="9"/>
  <c r="F1037" i="9"/>
  <c r="G1037" i="9"/>
  <c r="H1037" i="9"/>
  <c r="I1037" i="9"/>
  <c r="F1038" i="9"/>
  <c r="E1038" i="9" s="1"/>
  <c r="G1038" i="9"/>
  <c r="H1038" i="9"/>
  <c r="I1038" i="9"/>
  <c r="F1039" i="9"/>
  <c r="G1039" i="9"/>
  <c r="H1039" i="9"/>
  <c r="I1039" i="9"/>
  <c r="F1040" i="9"/>
  <c r="E1040" i="9" s="1"/>
  <c r="G1040" i="9"/>
  <c r="H1040" i="9"/>
  <c r="I1040" i="9"/>
  <c r="F1041" i="9"/>
  <c r="G1041" i="9"/>
  <c r="H1041" i="9"/>
  <c r="I1041" i="9"/>
  <c r="F1042" i="9"/>
  <c r="E1042" i="9" s="1"/>
  <c r="G1042" i="9"/>
  <c r="H1042" i="9"/>
  <c r="I1042" i="9"/>
  <c r="F1043" i="9"/>
  <c r="G1043" i="9"/>
  <c r="H1043" i="9"/>
  <c r="I1043" i="9"/>
  <c r="F1044" i="9"/>
  <c r="E1044" i="9" s="1"/>
  <c r="G1044" i="9"/>
  <c r="H1044" i="9"/>
  <c r="I1044" i="9"/>
  <c r="F1045" i="9"/>
  <c r="G1045" i="9"/>
  <c r="H1045" i="9"/>
  <c r="I1045" i="9"/>
  <c r="F1046" i="9"/>
  <c r="E1046" i="9" s="1"/>
  <c r="G1046" i="9"/>
  <c r="H1046" i="9"/>
  <c r="I1046" i="9"/>
  <c r="F1047" i="9"/>
  <c r="G1047" i="9"/>
  <c r="H1047" i="9"/>
  <c r="I1047" i="9"/>
  <c r="F1048" i="9"/>
  <c r="E1048" i="9" s="1"/>
  <c r="G1048" i="9"/>
  <c r="H1048" i="9"/>
  <c r="I1048" i="9"/>
  <c r="F1049" i="9"/>
  <c r="G1049" i="9"/>
  <c r="H1049" i="9"/>
  <c r="I1049" i="9"/>
  <c r="F1050" i="9"/>
  <c r="E1050" i="9" s="1"/>
  <c r="G1050" i="9"/>
  <c r="H1050" i="9"/>
  <c r="I1050" i="9"/>
  <c r="F1051" i="9"/>
  <c r="G1051" i="9"/>
  <c r="H1051" i="9"/>
  <c r="I1051" i="9"/>
  <c r="F1052" i="9"/>
  <c r="E1052" i="9" s="1"/>
  <c r="G1052" i="9"/>
  <c r="H1052" i="9"/>
  <c r="I1052" i="9"/>
  <c r="F1053" i="9"/>
  <c r="G1053" i="9"/>
  <c r="H1053" i="9"/>
  <c r="I1053" i="9"/>
  <c r="F1054" i="9"/>
  <c r="E1054" i="9" s="1"/>
  <c r="G1054" i="9"/>
  <c r="H1054" i="9"/>
  <c r="I1054" i="9"/>
  <c r="F1055" i="9"/>
  <c r="G1055" i="9"/>
  <c r="H1055" i="9"/>
  <c r="I1055" i="9"/>
  <c r="F1056" i="9"/>
  <c r="E1056" i="9" s="1"/>
  <c r="G1056" i="9"/>
  <c r="H1056" i="9"/>
  <c r="I1056" i="9"/>
  <c r="F1057" i="9"/>
  <c r="G1057" i="9"/>
  <c r="H1057" i="9"/>
  <c r="I1057" i="9"/>
  <c r="F1058" i="9"/>
  <c r="E1058" i="9" s="1"/>
  <c r="G1058" i="9"/>
  <c r="H1058" i="9"/>
  <c r="I1058" i="9"/>
  <c r="F1059" i="9"/>
  <c r="G1059" i="9"/>
  <c r="H1059" i="9"/>
  <c r="I1059" i="9"/>
  <c r="F1060" i="9"/>
  <c r="E1060" i="9" s="1"/>
  <c r="G1060" i="9"/>
  <c r="H1060" i="9"/>
  <c r="I1060" i="9"/>
  <c r="F1061" i="9"/>
  <c r="G1061" i="9"/>
  <c r="H1061" i="9"/>
  <c r="I1061" i="9"/>
  <c r="F1062" i="9"/>
  <c r="E1062" i="9" s="1"/>
  <c r="G1062" i="9"/>
  <c r="H1062" i="9"/>
  <c r="I1062" i="9"/>
  <c r="F1063" i="9"/>
  <c r="G1063" i="9"/>
  <c r="H1063" i="9"/>
  <c r="I1063" i="9"/>
  <c r="F1064" i="9"/>
  <c r="E1064" i="9" s="1"/>
  <c r="G1064" i="9"/>
  <c r="H1064" i="9"/>
  <c r="I1064" i="9"/>
  <c r="F1065" i="9"/>
  <c r="G1065" i="9"/>
  <c r="H1065" i="9"/>
  <c r="I1065" i="9"/>
  <c r="F1066" i="9"/>
  <c r="E1066" i="9" s="1"/>
  <c r="G1066" i="9"/>
  <c r="H1066" i="9"/>
  <c r="I1066" i="9"/>
  <c r="F1067" i="9"/>
  <c r="G1067" i="9"/>
  <c r="H1067" i="9"/>
  <c r="I1067" i="9"/>
  <c r="F1068" i="9"/>
  <c r="E1068" i="9" s="1"/>
  <c r="G1068" i="9"/>
  <c r="H1068" i="9"/>
  <c r="I1068" i="9"/>
  <c r="F1069" i="9"/>
  <c r="G1069" i="9"/>
  <c r="H1069" i="9"/>
  <c r="I1069" i="9"/>
  <c r="F1070" i="9"/>
  <c r="E1070" i="9" s="1"/>
  <c r="G1070" i="9"/>
  <c r="H1070" i="9"/>
  <c r="I1070" i="9"/>
  <c r="F1071" i="9"/>
  <c r="G1071" i="9"/>
  <c r="H1071" i="9"/>
  <c r="I1071" i="9"/>
  <c r="F1072" i="9"/>
  <c r="E1072" i="9" s="1"/>
  <c r="G1072" i="9"/>
  <c r="H1072" i="9"/>
  <c r="I1072" i="9"/>
  <c r="F1073" i="9"/>
  <c r="G1073" i="9"/>
  <c r="H1073" i="9"/>
  <c r="I1073" i="9"/>
  <c r="F1074" i="9"/>
  <c r="E1074" i="9" s="1"/>
  <c r="G1074" i="9"/>
  <c r="H1074" i="9"/>
  <c r="I1074" i="9"/>
  <c r="F1075" i="9"/>
  <c r="G1075" i="9"/>
  <c r="H1075" i="9"/>
  <c r="I1075" i="9"/>
  <c r="F1076" i="9"/>
  <c r="E1076" i="9" s="1"/>
  <c r="G1076" i="9"/>
  <c r="H1076" i="9"/>
  <c r="I1076" i="9"/>
  <c r="F1077" i="9"/>
  <c r="G1077" i="9"/>
  <c r="H1077" i="9"/>
  <c r="I1077" i="9"/>
  <c r="F1078" i="9"/>
  <c r="E1078" i="9" s="1"/>
  <c r="G1078" i="9"/>
  <c r="H1078" i="9"/>
  <c r="I1078" i="9"/>
  <c r="F1079" i="9"/>
  <c r="G1079" i="9"/>
  <c r="H1079" i="9"/>
  <c r="I1079" i="9"/>
  <c r="F1080" i="9"/>
  <c r="E1080" i="9" s="1"/>
  <c r="G1080" i="9"/>
  <c r="H1080" i="9"/>
  <c r="I1080" i="9"/>
  <c r="F1081" i="9"/>
  <c r="G1081" i="9"/>
  <c r="H1081" i="9"/>
  <c r="I1081" i="9"/>
  <c r="F1082" i="9"/>
  <c r="E1082" i="9" s="1"/>
  <c r="G1082" i="9"/>
  <c r="H1082" i="9"/>
  <c r="I1082" i="9"/>
  <c r="F1083" i="9"/>
  <c r="G1083" i="9"/>
  <c r="H1083" i="9"/>
  <c r="I1083" i="9"/>
  <c r="F1084" i="9"/>
  <c r="E1084" i="9" s="1"/>
  <c r="G1084" i="9"/>
  <c r="H1084" i="9"/>
  <c r="I1084" i="9"/>
  <c r="F1085" i="9"/>
  <c r="G1085" i="9"/>
  <c r="H1085" i="9"/>
  <c r="I1085" i="9"/>
  <c r="F1086" i="9"/>
  <c r="E1086" i="9" s="1"/>
  <c r="G1086" i="9"/>
  <c r="H1086" i="9"/>
  <c r="I1086" i="9"/>
  <c r="F1087" i="9"/>
  <c r="G1087" i="9"/>
  <c r="H1087" i="9"/>
  <c r="I1087" i="9"/>
  <c r="F1088" i="9"/>
  <c r="E1088" i="9" s="1"/>
  <c r="G1088" i="9"/>
  <c r="H1088" i="9"/>
  <c r="I1088" i="9"/>
  <c r="F1089" i="9"/>
  <c r="G1089" i="9"/>
  <c r="H1089" i="9"/>
  <c r="I1089" i="9"/>
  <c r="F1090" i="9"/>
  <c r="E1090" i="9" s="1"/>
  <c r="G1090" i="9"/>
  <c r="H1090" i="9"/>
  <c r="I1090" i="9"/>
  <c r="F1091" i="9"/>
  <c r="G1091" i="9"/>
  <c r="H1091" i="9"/>
  <c r="I1091" i="9"/>
  <c r="F1092" i="9"/>
  <c r="E1092" i="9" s="1"/>
  <c r="G1092" i="9"/>
  <c r="H1092" i="9"/>
  <c r="I1092" i="9"/>
  <c r="F1093" i="9"/>
  <c r="G1093" i="9"/>
  <c r="H1093" i="9"/>
  <c r="I1093" i="9"/>
  <c r="F1094" i="9"/>
  <c r="E1094" i="9" s="1"/>
  <c r="G1094" i="9"/>
  <c r="H1094" i="9"/>
  <c r="I1094" i="9"/>
  <c r="F1095" i="9"/>
  <c r="G1095" i="9"/>
  <c r="H1095" i="9"/>
  <c r="I1095" i="9"/>
  <c r="F1096" i="9"/>
  <c r="E1096" i="9" s="1"/>
  <c r="G1096" i="9"/>
  <c r="H1096" i="9"/>
  <c r="I1096" i="9"/>
  <c r="F1097" i="9"/>
  <c r="G1097" i="9"/>
  <c r="H1097" i="9"/>
  <c r="I1097" i="9"/>
  <c r="F1098" i="9"/>
  <c r="E1098" i="9" s="1"/>
  <c r="G1098" i="9"/>
  <c r="H1098" i="9"/>
  <c r="I1098" i="9"/>
  <c r="F1099" i="9"/>
  <c r="G1099" i="9"/>
  <c r="H1099" i="9"/>
  <c r="I1099" i="9"/>
  <c r="F1100" i="9"/>
  <c r="E1100" i="9" s="1"/>
  <c r="G1100" i="9"/>
  <c r="H1100" i="9"/>
  <c r="I1100" i="9"/>
  <c r="F1101" i="9"/>
  <c r="G1101" i="9"/>
  <c r="H1101" i="9"/>
  <c r="I1101" i="9"/>
  <c r="F1102" i="9"/>
  <c r="E1102" i="9" s="1"/>
  <c r="G1102" i="9"/>
  <c r="H1102" i="9"/>
  <c r="I1102" i="9"/>
  <c r="F1103" i="9"/>
  <c r="G1103" i="9"/>
  <c r="H1103" i="9"/>
  <c r="I1103" i="9"/>
  <c r="F1104" i="9"/>
  <c r="E1104" i="9" s="1"/>
  <c r="G1104" i="9"/>
  <c r="H1104" i="9"/>
  <c r="I1104" i="9"/>
  <c r="F1105" i="9"/>
  <c r="G1105" i="9"/>
  <c r="H1105" i="9"/>
  <c r="I1105" i="9"/>
  <c r="F1106" i="9"/>
  <c r="E1106" i="9" s="1"/>
  <c r="G1106" i="9"/>
  <c r="H1106" i="9"/>
  <c r="I1106" i="9"/>
  <c r="F1107" i="9"/>
  <c r="G1107" i="9"/>
  <c r="H1107" i="9"/>
  <c r="I1107" i="9"/>
  <c r="F1108" i="9"/>
  <c r="E1108" i="9" s="1"/>
  <c r="G1108" i="9"/>
  <c r="H1108" i="9"/>
  <c r="I1108" i="9"/>
  <c r="F1109" i="9"/>
  <c r="G1109" i="9"/>
  <c r="H1109" i="9"/>
  <c r="I1109" i="9"/>
  <c r="F1110" i="9"/>
  <c r="E1110" i="9" s="1"/>
  <c r="G1110" i="9"/>
  <c r="H1110" i="9"/>
  <c r="I1110" i="9"/>
  <c r="F1111" i="9"/>
  <c r="G1111" i="9"/>
  <c r="H1111" i="9"/>
  <c r="I1111" i="9"/>
  <c r="F1112" i="9"/>
  <c r="E1112" i="9" s="1"/>
  <c r="G1112" i="9"/>
  <c r="H1112" i="9"/>
  <c r="I1112" i="9"/>
  <c r="F1113" i="9"/>
  <c r="G1113" i="9"/>
  <c r="H1113" i="9"/>
  <c r="I1113" i="9"/>
  <c r="F1114" i="9"/>
  <c r="E1114" i="9" s="1"/>
  <c r="G1114" i="9"/>
  <c r="H1114" i="9"/>
  <c r="I1114" i="9"/>
  <c r="F1115" i="9"/>
  <c r="G1115" i="9"/>
  <c r="H1115" i="9"/>
  <c r="I1115" i="9"/>
  <c r="F1116" i="9"/>
  <c r="E1116" i="9" s="1"/>
  <c r="G1116" i="9"/>
  <c r="H1116" i="9"/>
  <c r="I1116" i="9"/>
  <c r="F1117" i="9"/>
  <c r="G1117" i="9"/>
  <c r="H1117" i="9"/>
  <c r="I1117" i="9"/>
  <c r="F1118" i="9"/>
  <c r="E1118" i="9" s="1"/>
  <c r="G1118" i="9"/>
  <c r="H1118" i="9"/>
  <c r="I1118" i="9"/>
  <c r="F1119" i="9"/>
  <c r="G1119" i="9"/>
  <c r="H1119" i="9"/>
  <c r="I1119" i="9"/>
  <c r="F1120" i="9"/>
  <c r="E1120" i="9" s="1"/>
  <c r="G1120" i="9"/>
  <c r="H1120" i="9"/>
  <c r="I1120" i="9"/>
  <c r="F1121" i="9"/>
  <c r="G1121" i="9"/>
  <c r="H1121" i="9"/>
  <c r="I1121" i="9"/>
  <c r="F1122" i="9"/>
  <c r="E1122" i="9" s="1"/>
  <c r="G1122" i="9"/>
  <c r="H1122" i="9"/>
  <c r="I1122" i="9"/>
  <c r="F1123" i="9"/>
  <c r="G1123" i="9"/>
  <c r="H1123" i="9"/>
  <c r="I1123" i="9"/>
  <c r="F1124" i="9"/>
  <c r="E1124" i="9" s="1"/>
  <c r="G1124" i="9"/>
  <c r="H1124" i="9"/>
  <c r="I1124" i="9"/>
  <c r="F1125" i="9"/>
  <c r="G1125" i="9"/>
  <c r="H1125" i="9"/>
  <c r="I1125" i="9"/>
  <c r="F1126" i="9"/>
  <c r="E1126" i="9" s="1"/>
  <c r="G1126" i="9"/>
  <c r="H1126" i="9"/>
  <c r="I1126" i="9"/>
  <c r="F1127" i="9"/>
  <c r="G1127" i="9"/>
  <c r="H1127" i="9"/>
  <c r="I1127" i="9"/>
  <c r="F1128" i="9"/>
  <c r="E1128" i="9" s="1"/>
  <c r="G1128" i="9"/>
  <c r="H1128" i="9"/>
  <c r="I1128" i="9"/>
  <c r="F1129" i="9"/>
  <c r="G1129" i="9"/>
  <c r="H1129" i="9"/>
  <c r="I1129" i="9"/>
  <c r="F1130" i="9"/>
  <c r="E1130" i="9" s="1"/>
  <c r="G1130" i="9"/>
  <c r="H1130" i="9"/>
  <c r="I1130" i="9"/>
  <c r="F1131" i="9"/>
  <c r="G1131" i="9"/>
  <c r="H1131" i="9"/>
  <c r="I1131" i="9"/>
  <c r="F1132" i="9"/>
  <c r="E1132" i="9" s="1"/>
  <c r="G1132" i="9"/>
  <c r="H1132" i="9"/>
  <c r="I1132" i="9"/>
  <c r="F1133" i="9"/>
  <c r="G1133" i="9"/>
  <c r="H1133" i="9"/>
  <c r="I1133" i="9"/>
  <c r="F1134" i="9"/>
  <c r="E1134" i="9" s="1"/>
  <c r="G1134" i="9"/>
  <c r="H1134" i="9"/>
  <c r="I1134" i="9"/>
  <c r="F1135" i="9"/>
  <c r="G1135" i="9"/>
  <c r="H1135" i="9"/>
  <c r="I1135" i="9"/>
  <c r="F1136" i="9"/>
  <c r="E1136" i="9" s="1"/>
  <c r="G1136" i="9"/>
  <c r="H1136" i="9"/>
  <c r="I1136" i="9"/>
  <c r="F1137" i="9"/>
  <c r="G1137" i="9"/>
  <c r="H1137" i="9"/>
  <c r="I1137" i="9"/>
  <c r="F1138" i="9"/>
  <c r="E1138" i="9" s="1"/>
  <c r="G1138" i="9"/>
  <c r="H1138" i="9"/>
  <c r="I1138" i="9"/>
  <c r="F1139" i="9"/>
  <c r="G1139" i="9"/>
  <c r="H1139" i="9"/>
  <c r="I1139" i="9"/>
  <c r="F1140" i="9"/>
  <c r="E1140" i="9" s="1"/>
  <c r="G1140" i="9"/>
  <c r="H1140" i="9"/>
  <c r="I1140" i="9"/>
  <c r="F1141" i="9"/>
  <c r="G1141" i="9"/>
  <c r="H1141" i="9"/>
  <c r="I1141" i="9"/>
  <c r="F1142" i="9"/>
  <c r="E1142" i="9" s="1"/>
  <c r="G1142" i="9"/>
  <c r="H1142" i="9"/>
  <c r="I1142" i="9"/>
  <c r="F1143" i="9"/>
  <c r="G1143" i="9"/>
  <c r="H1143" i="9"/>
  <c r="I1143" i="9"/>
  <c r="F1144" i="9"/>
  <c r="E1144" i="9" s="1"/>
  <c r="G1144" i="9"/>
  <c r="H1144" i="9"/>
  <c r="I1144" i="9"/>
  <c r="F1145" i="9"/>
  <c r="G1145" i="9"/>
  <c r="H1145" i="9"/>
  <c r="I1145" i="9"/>
  <c r="F1146" i="9"/>
  <c r="E1146" i="9" s="1"/>
  <c r="G1146" i="9"/>
  <c r="H1146" i="9"/>
  <c r="I1146" i="9"/>
  <c r="F1147" i="9"/>
  <c r="G1147" i="9"/>
  <c r="H1147" i="9"/>
  <c r="I1147" i="9"/>
  <c r="F1148" i="9"/>
  <c r="E1148" i="9" s="1"/>
  <c r="G1148" i="9"/>
  <c r="H1148" i="9"/>
  <c r="I1148" i="9"/>
  <c r="F1149" i="9"/>
  <c r="G1149" i="9"/>
  <c r="H1149" i="9"/>
  <c r="I1149" i="9"/>
  <c r="F1150" i="9"/>
  <c r="E1150" i="9" s="1"/>
  <c r="G1150" i="9"/>
  <c r="H1150" i="9"/>
  <c r="I1150" i="9"/>
  <c r="F1151" i="9"/>
  <c r="G1151" i="9"/>
  <c r="H1151" i="9"/>
  <c r="I1151" i="9"/>
  <c r="F1152" i="9"/>
  <c r="E1152" i="9" s="1"/>
  <c r="G1152" i="9"/>
  <c r="H1152" i="9"/>
  <c r="I1152" i="9"/>
  <c r="F1153" i="9"/>
  <c r="G1153" i="9"/>
  <c r="H1153" i="9"/>
  <c r="I1153" i="9"/>
  <c r="F1154" i="9"/>
  <c r="E1154" i="9" s="1"/>
  <c r="G1154" i="9"/>
  <c r="H1154" i="9"/>
  <c r="I1154" i="9"/>
  <c r="F1155" i="9"/>
  <c r="G1155" i="9"/>
  <c r="H1155" i="9"/>
  <c r="I1155" i="9"/>
  <c r="F1156" i="9"/>
  <c r="E1156" i="9" s="1"/>
  <c r="G1156" i="9"/>
  <c r="H1156" i="9"/>
  <c r="I1156" i="9"/>
  <c r="F1157" i="9"/>
  <c r="G1157" i="9"/>
  <c r="H1157" i="9"/>
  <c r="I1157" i="9"/>
  <c r="F1158" i="9"/>
  <c r="E1158" i="9" s="1"/>
  <c r="G1158" i="9"/>
  <c r="H1158" i="9"/>
  <c r="I1158" i="9"/>
  <c r="F1159" i="9"/>
  <c r="G1159" i="9"/>
  <c r="H1159" i="9"/>
  <c r="I1159" i="9"/>
  <c r="F1160" i="9"/>
  <c r="E1160" i="9" s="1"/>
  <c r="G1160" i="9"/>
  <c r="H1160" i="9"/>
  <c r="I1160" i="9"/>
  <c r="F1161" i="9"/>
  <c r="G1161" i="9"/>
  <c r="H1161" i="9"/>
  <c r="I1161" i="9"/>
  <c r="F1162" i="9"/>
  <c r="E1162" i="9" s="1"/>
  <c r="G1162" i="9"/>
  <c r="H1162" i="9"/>
  <c r="I1162" i="9"/>
  <c r="F1163" i="9"/>
  <c r="G1163" i="9"/>
  <c r="H1163" i="9"/>
  <c r="I1163" i="9"/>
  <c r="F1164" i="9"/>
  <c r="E1164" i="9" s="1"/>
  <c r="G1164" i="9"/>
  <c r="H1164" i="9"/>
  <c r="I1164" i="9"/>
  <c r="F1165" i="9"/>
  <c r="G1165" i="9"/>
  <c r="H1165" i="9"/>
  <c r="I1165" i="9"/>
  <c r="F1166" i="9"/>
  <c r="E1166" i="9" s="1"/>
  <c r="G1166" i="9"/>
  <c r="H1166" i="9"/>
  <c r="I1166" i="9"/>
  <c r="F1167" i="9"/>
  <c r="G1167" i="9"/>
  <c r="H1167" i="9"/>
  <c r="I1167" i="9"/>
  <c r="F1168" i="9"/>
  <c r="E1168" i="9" s="1"/>
  <c r="G1168" i="9"/>
  <c r="H1168" i="9"/>
  <c r="I1168" i="9"/>
  <c r="F1169" i="9"/>
  <c r="G1169" i="9"/>
  <c r="H1169" i="9"/>
  <c r="I1169" i="9"/>
  <c r="F1170" i="9"/>
  <c r="E1170" i="9" s="1"/>
  <c r="G1170" i="9"/>
  <c r="H1170" i="9"/>
  <c r="I1170" i="9"/>
  <c r="F1171" i="9"/>
  <c r="G1171" i="9"/>
  <c r="H1171" i="9"/>
  <c r="I1171" i="9"/>
  <c r="F1172" i="9"/>
  <c r="E1172" i="9" s="1"/>
  <c r="G1172" i="9"/>
  <c r="H1172" i="9"/>
  <c r="I1172" i="9"/>
  <c r="F1173" i="9"/>
  <c r="G1173" i="9"/>
  <c r="H1173" i="9"/>
  <c r="I1173" i="9"/>
  <c r="F1174" i="9"/>
  <c r="E1174" i="9" s="1"/>
  <c r="G1174" i="9"/>
  <c r="H1174" i="9"/>
  <c r="I1174" i="9"/>
  <c r="F1175" i="9"/>
  <c r="G1175" i="9"/>
  <c r="H1175" i="9"/>
  <c r="I1175" i="9"/>
  <c r="F1176" i="9"/>
  <c r="E1176" i="9" s="1"/>
  <c r="G1176" i="9"/>
  <c r="H1176" i="9"/>
  <c r="I1176" i="9"/>
  <c r="F1177" i="9"/>
  <c r="G1177" i="9"/>
  <c r="H1177" i="9"/>
  <c r="I1177" i="9"/>
  <c r="F1178" i="9"/>
  <c r="E1178" i="9" s="1"/>
  <c r="G1178" i="9"/>
  <c r="H1178" i="9"/>
  <c r="I1178" i="9"/>
  <c r="F1179" i="9"/>
  <c r="G1179" i="9"/>
  <c r="H1179" i="9"/>
  <c r="I1179" i="9"/>
  <c r="F1180" i="9"/>
  <c r="E1180" i="9" s="1"/>
  <c r="G1180" i="9"/>
  <c r="H1180" i="9"/>
  <c r="I1180" i="9"/>
  <c r="F1181" i="9"/>
  <c r="G1181" i="9"/>
  <c r="H1181" i="9"/>
  <c r="I1181" i="9"/>
  <c r="F1182" i="9"/>
  <c r="E1182" i="9" s="1"/>
  <c r="G1182" i="9"/>
  <c r="H1182" i="9"/>
  <c r="I1182" i="9"/>
  <c r="F1183" i="9"/>
  <c r="G1183" i="9"/>
  <c r="H1183" i="9"/>
  <c r="I1183" i="9"/>
  <c r="F1184" i="9"/>
  <c r="E1184" i="9" s="1"/>
  <c r="G1184" i="9"/>
  <c r="H1184" i="9"/>
  <c r="I1184" i="9"/>
  <c r="F1185" i="9"/>
  <c r="G1185" i="9"/>
  <c r="H1185" i="9"/>
  <c r="I1185" i="9"/>
  <c r="F1186" i="9"/>
  <c r="E1186" i="9" s="1"/>
  <c r="G1186" i="9"/>
  <c r="H1186" i="9"/>
  <c r="I1186" i="9"/>
  <c r="F1187" i="9"/>
  <c r="G1187" i="9"/>
  <c r="H1187" i="9"/>
  <c r="I1187" i="9"/>
  <c r="F1188" i="9"/>
  <c r="E1188" i="9" s="1"/>
  <c r="G1188" i="9"/>
  <c r="H1188" i="9"/>
  <c r="I1188" i="9"/>
  <c r="F1189" i="9"/>
  <c r="G1189" i="9"/>
  <c r="H1189" i="9"/>
  <c r="I1189" i="9"/>
  <c r="F1190" i="9"/>
  <c r="E1190" i="9" s="1"/>
  <c r="G1190" i="9"/>
  <c r="H1190" i="9"/>
  <c r="I1190" i="9"/>
  <c r="F1191" i="9"/>
  <c r="G1191" i="9"/>
  <c r="H1191" i="9"/>
  <c r="I1191" i="9"/>
  <c r="F1192" i="9"/>
  <c r="E1192" i="9" s="1"/>
  <c r="G1192" i="9"/>
  <c r="H1192" i="9"/>
  <c r="I1192" i="9"/>
  <c r="F1193" i="9"/>
  <c r="G1193" i="9"/>
  <c r="H1193" i="9"/>
  <c r="I1193" i="9"/>
  <c r="F1194" i="9"/>
  <c r="E1194" i="9" s="1"/>
  <c r="G1194" i="9"/>
  <c r="H1194" i="9"/>
  <c r="I1194" i="9"/>
  <c r="F1195" i="9"/>
  <c r="G1195" i="9"/>
  <c r="H1195" i="9"/>
  <c r="I1195" i="9"/>
  <c r="F1196" i="9"/>
  <c r="E1196" i="9" s="1"/>
  <c r="G1196" i="9"/>
  <c r="H1196" i="9"/>
  <c r="I1196" i="9"/>
  <c r="F1197" i="9"/>
  <c r="G1197" i="9"/>
  <c r="H1197" i="9"/>
  <c r="I1197" i="9"/>
  <c r="F1198" i="9"/>
  <c r="E1198" i="9" s="1"/>
  <c r="G1198" i="9"/>
  <c r="H1198" i="9"/>
  <c r="I1198" i="9"/>
  <c r="F1199" i="9"/>
  <c r="G1199" i="9"/>
  <c r="H1199" i="9"/>
  <c r="I1199" i="9"/>
  <c r="F1200" i="9"/>
  <c r="E1200" i="9" s="1"/>
  <c r="G1200" i="9"/>
  <c r="H1200" i="9"/>
  <c r="I1200" i="9"/>
  <c r="F1201" i="9"/>
  <c r="G1201" i="9"/>
  <c r="H1201" i="9"/>
  <c r="I1201" i="9"/>
  <c r="F1202" i="9"/>
  <c r="E1202" i="9" s="1"/>
  <c r="G1202" i="9"/>
  <c r="H1202" i="9"/>
  <c r="I1202" i="9"/>
  <c r="F1203" i="9"/>
  <c r="G1203" i="9"/>
  <c r="H1203" i="9"/>
  <c r="I1203" i="9"/>
  <c r="F1204" i="9"/>
  <c r="E1204" i="9" s="1"/>
  <c r="G1204" i="9"/>
  <c r="H1204" i="9"/>
  <c r="I1204" i="9"/>
  <c r="F1205" i="9"/>
  <c r="G1205" i="9"/>
  <c r="H1205" i="9"/>
  <c r="I1205" i="9"/>
  <c r="F1206" i="9"/>
  <c r="E1206" i="9" s="1"/>
  <c r="G1206" i="9"/>
  <c r="H1206" i="9"/>
  <c r="I1206" i="9"/>
  <c r="F1207" i="9"/>
  <c r="G1207" i="9"/>
  <c r="H1207" i="9"/>
  <c r="I1207" i="9"/>
  <c r="F1208" i="9"/>
  <c r="E1208" i="9" s="1"/>
  <c r="G1208" i="9"/>
  <c r="H1208" i="9"/>
  <c r="I1208" i="9"/>
  <c r="F1209" i="9"/>
  <c r="G1209" i="9"/>
  <c r="H1209" i="9"/>
  <c r="I1209" i="9"/>
  <c r="F1210" i="9"/>
  <c r="E1210" i="9" s="1"/>
  <c r="G1210" i="9"/>
  <c r="H1210" i="9"/>
  <c r="I1210" i="9"/>
  <c r="F1211" i="9"/>
  <c r="G1211" i="9"/>
  <c r="H1211" i="9"/>
  <c r="I1211" i="9"/>
  <c r="F1212" i="9"/>
  <c r="E1212" i="9" s="1"/>
  <c r="G1212" i="9"/>
  <c r="H1212" i="9"/>
  <c r="I1212" i="9"/>
  <c r="F1213" i="9"/>
  <c r="G1213" i="9"/>
  <c r="H1213" i="9"/>
  <c r="I1213" i="9"/>
  <c r="F1214" i="9"/>
  <c r="E1214" i="9" s="1"/>
  <c r="G1214" i="9"/>
  <c r="H1214" i="9"/>
  <c r="I1214" i="9"/>
  <c r="F1215" i="9"/>
  <c r="G1215" i="9"/>
  <c r="H1215" i="9"/>
  <c r="I1215" i="9"/>
  <c r="F1216" i="9"/>
  <c r="E1216" i="9" s="1"/>
  <c r="G1216" i="9"/>
  <c r="H1216" i="9"/>
  <c r="I1216" i="9"/>
  <c r="F1217" i="9"/>
  <c r="G1217" i="9"/>
  <c r="H1217" i="9"/>
  <c r="I1217" i="9"/>
  <c r="F1218" i="9"/>
  <c r="E1218" i="9" s="1"/>
  <c r="G1218" i="9"/>
  <c r="H1218" i="9"/>
  <c r="I1218" i="9"/>
  <c r="F1219" i="9"/>
  <c r="G1219" i="9"/>
  <c r="H1219" i="9"/>
  <c r="I1219" i="9"/>
  <c r="F1220" i="9"/>
  <c r="E1220" i="9" s="1"/>
  <c r="G1220" i="9"/>
  <c r="H1220" i="9"/>
  <c r="I1220" i="9"/>
  <c r="F1221" i="9"/>
  <c r="G1221" i="9"/>
  <c r="H1221" i="9"/>
  <c r="I1221" i="9"/>
  <c r="F1222" i="9"/>
  <c r="E1222" i="9" s="1"/>
  <c r="G1222" i="9"/>
  <c r="H1222" i="9"/>
  <c r="I1222" i="9"/>
  <c r="F1223" i="9"/>
  <c r="G1223" i="9"/>
  <c r="H1223" i="9"/>
  <c r="I1223" i="9"/>
  <c r="F1224" i="9"/>
  <c r="E1224" i="9" s="1"/>
  <c r="G1224" i="9"/>
  <c r="H1224" i="9"/>
  <c r="I1224" i="9"/>
  <c r="F1225" i="9"/>
  <c r="G1225" i="9"/>
  <c r="H1225" i="9"/>
  <c r="I1225" i="9"/>
  <c r="F1226" i="9"/>
  <c r="E1226" i="9" s="1"/>
  <c r="G1226" i="9"/>
  <c r="H1226" i="9"/>
  <c r="I1226" i="9"/>
  <c r="F1227" i="9"/>
  <c r="G1227" i="9"/>
  <c r="H1227" i="9"/>
  <c r="I1227" i="9"/>
  <c r="F1228" i="9"/>
  <c r="E1228" i="9" s="1"/>
  <c r="G1228" i="9"/>
  <c r="H1228" i="9"/>
  <c r="I1228" i="9"/>
  <c r="F1229" i="9"/>
  <c r="G1229" i="9"/>
  <c r="H1229" i="9"/>
  <c r="I1229" i="9"/>
  <c r="F1230" i="9"/>
  <c r="E1230" i="9" s="1"/>
  <c r="G1230" i="9"/>
  <c r="H1230" i="9"/>
  <c r="I1230" i="9"/>
  <c r="F1231" i="9"/>
  <c r="G1231" i="9"/>
  <c r="H1231" i="9"/>
  <c r="I1231" i="9"/>
  <c r="F1232" i="9"/>
  <c r="E1232" i="9" s="1"/>
  <c r="G1232" i="9"/>
  <c r="H1232" i="9"/>
  <c r="I1232" i="9"/>
  <c r="F1233" i="9"/>
  <c r="G1233" i="9"/>
  <c r="H1233" i="9"/>
  <c r="I1233" i="9"/>
  <c r="F1234" i="9"/>
  <c r="E1234" i="9" s="1"/>
  <c r="G1234" i="9"/>
  <c r="H1234" i="9"/>
  <c r="I1234" i="9"/>
  <c r="F1235" i="9"/>
  <c r="G1235" i="9"/>
  <c r="H1235" i="9"/>
  <c r="I1235" i="9"/>
  <c r="F1236" i="9"/>
  <c r="E1236" i="9" s="1"/>
  <c r="G1236" i="9"/>
  <c r="H1236" i="9"/>
  <c r="I1236" i="9"/>
  <c r="F1237" i="9"/>
  <c r="G1237" i="9"/>
  <c r="H1237" i="9"/>
  <c r="I1237" i="9"/>
  <c r="F1238" i="9"/>
  <c r="E1238" i="9" s="1"/>
  <c r="G1238" i="9"/>
  <c r="H1238" i="9"/>
  <c r="I1238" i="9"/>
  <c r="F1239" i="9"/>
  <c r="G1239" i="9"/>
  <c r="H1239" i="9"/>
  <c r="I1239" i="9"/>
  <c r="F1240" i="9"/>
  <c r="E1240" i="9" s="1"/>
  <c r="G1240" i="9"/>
  <c r="H1240" i="9"/>
  <c r="I1240" i="9"/>
  <c r="F1241" i="9"/>
  <c r="G1241" i="9"/>
  <c r="H1241" i="9"/>
  <c r="I1241" i="9"/>
  <c r="F1242" i="9"/>
  <c r="E1242" i="9" s="1"/>
  <c r="G1242" i="9"/>
  <c r="H1242" i="9"/>
  <c r="I1242" i="9"/>
  <c r="F1243" i="9"/>
  <c r="G1243" i="9"/>
  <c r="H1243" i="9"/>
  <c r="I1243" i="9"/>
  <c r="F1244" i="9"/>
  <c r="E1244" i="9" s="1"/>
  <c r="G1244" i="9"/>
  <c r="H1244" i="9"/>
  <c r="I1244" i="9"/>
  <c r="F1245" i="9"/>
  <c r="G1245" i="9"/>
  <c r="H1245" i="9"/>
  <c r="I1245" i="9"/>
  <c r="F1246" i="9"/>
  <c r="E1246" i="9" s="1"/>
  <c r="G1246" i="9"/>
  <c r="H1246" i="9"/>
  <c r="I1246" i="9"/>
  <c r="F1247" i="9"/>
  <c r="G1247" i="9"/>
  <c r="H1247" i="9"/>
  <c r="I1247" i="9"/>
  <c r="F1248" i="9"/>
  <c r="E1248" i="9" s="1"/>
  <c r="G1248" i="9"/>
  <c r="H1248" i="9"/>
  <c r="I1248" i="9"/>
  <c r="F1249" i="9"/>
  <c r="G1249" i="9"/>
  <c r="H1249" i="9"/>
  <c r="I1249" i="9"/>
  <c r="F1250" i="9"/>
  <c r="E1250" i="9" s="1"/>
  <c r="G1250" i="9"/>
  <c r="H1250" i="9"/>
  <c r="I1250" i="9"/>
  <c r="F1251" i="9"/>
  <c r="G1251" i="9"/>
  <c r="H1251" i="9"/>
  <c r="I1251" i="9"/>
  <c r="F1252" i="9"/>
  <c r="E1252" i="9" s="1"/>
  <c r="G1252" i="9"/>
  <c r="H1252" i="9"/>
  <c r="I1252" i="9"/>
  <c r="F1253" i="9"/>
  <c r="G1253" i="9"/>
  <c r="H1253" i="9"/>
  <c r="I1253" i="9"/>
  <c r="F1254" i="9"/>
  <c r="E1254" i="9" s="1"/>
  <c r="G1254" i="9"/>
  <c r="H1254" i="9"/>
  <c r="I1254" i="9"/>
  <c r="F1255" i="9"/>
  <c r="G1255" i="9"/>
  <c r="H1255" i="9"/>
  <c r="I1255" i="9"/>
  <c r="F1256" i="9"/>
  <c r="E1256" i="9" s="1"/>
  <c r="G1256" i="9"/>
  <c r="H1256" i="9"/>
  <c r="I1256" i="9"/>
  <c r="F1257" i="9"/>
  <c r="G1257" i="9"/>
  <c r="H1257" i="9"/>
  <c r="I1257" i="9"/>
  <c r="F1258" i="9"/>
  <c r="E1258" i="9" s="1"/>
  <c r="G1258" i="9"/>
  <c r="H1258" i="9"/>
  <c r="I1258" i="9"/>
  <c r="F1259" i="9"/>
  <c r="G1259" i="9"/>
  <c r="H1259" i="9"/>
  <c r="I1259" i="9"/>
  <c r="F1260" i="9"/>
  <c r="E1260" i="9" s="1"/>
  <c r="G1260" i="9"/>
  <c r="H1260" i="9"/>
  <c r="I1260" i="9"/>
  <c r="F1261" i="9"/>
  <c r="G1261" i="9"/>
  <c r="H1261" i="9"/>
  <c r="I1261" i="9"/>
  <c r="F1262" i="9"/>
  <c r="E1262" i="9" s="1"/>
  <c r="G1262" i="9"/>
  <c r="H1262" i="9"/>
  <c r="I1262" i="9"/>
  <c r="F1263" i="9"/>
  <c r="G1263" i="9"/>
  <c r="H1263" i="9"/>
  <c r="I1263" i="9"/>
  <c r="F1264" i="9"/>
  <c r="E1264" i="9" s="1"/>
  <c r="G1264" i="9"/>
  <c r="H1264" i="9"/>
  <c r="I1264" i="9"/>
  <c r="F1265" i="9"/>
  <c r="G1265" i="9"/>
  <c r="H1265" i="9"/>
  <c r="I1265" i="9"/>
  <c r="F1266" i="9"/>
  <c r="E1266" i="9" s="1"/>
  <c r="G1266" i="9"/>
  <c r="H1266" i="9"/>
  <c r="I1266" i="9"/>
  <c r="F1267" i="9"/>
  <c r="G1267" i="9"/>
  <c r="H1267" i="9"/>
  <c r="I1267" i="9"/>
  <c r="F1268" i="9"/>
  <c r="E1268" i="9" s="1"/>
  <c r="G1268" i="9"/>
  <c r="H1268" i="9"/>
  <c r="I1268" i="9"/>
  <c r="F1269" i="9"/>
  <c r="G1269" i="9"/>
  <c r="H1269" i="9"/>
  <c r="I1269" i="9"/>
  <c r="F1270" i="9"/>
  <c r="E1270" i="9" s="1"/>
  <c r="G1270" i="9"/>
  <c r="H1270" i="9"/>
  <c r="I1270" i="9"/>
  <c r="F1271" i="9"/>
  <c r="G1271" i="9"/>
  <c r="H1271" i="9"/>
  <c r="I1271" i="9"/>
  <c r="F1272" i="9"/>
  <c r="E1272" i="9" s="1"/>
  <c r="G1272" i="9"/>
  <c r="H1272" i="9"/>
  <c r="I1272" i="9"/>
  <c r="F1273" i="9"/>
  <c r="G1273" i="9"/>
  <c r="H1273" i="9"/>
  <c r="I1273" i="9"/>
  <c r="F1274" i="9"/>
  <c r="E1274" i="9" s="1"/>
  <c r="G1274" i="9"/>
  <c r="H1274" i="9"/>
  <c r="I1274" i="9"/>
  <c r="F1275" i="9"/>
  <c r="G1275" i="9"/>
  <c r="H1275" i="9"/>
  <c r="I1275" i="9"/>
  <c r="F1276" i="9"/>
  <c r="E1276" i="9" s="1"/>
  <c r="G1276" i="9"/>
  <c r="H1276" i="9"/>
  <c r="I1276" i="9"/>
  <c r="F1277" i="9"/>
  <c r="G1277" i="9"/>
  <c r="H1277" i="9"/>
  <c r="I1277" i="9"/>
  <c r="F1278" i="9"/>
  <c r="E1278" i="9" s="1"/>
  <c r="G1278" i="9"/>
  <c r="H1278" i="9"/>
  <c r="I1278" i="9"/>
  <c r="F1279" i="9"/>
  <c r="G1279" i="9"/>
  <c r="H1279" i="9"/>
  <c r="I1279" i="9"/>
  <c r="F1280" i="9"/>
  <c r="E1280" i="9" s="1"/>
  <c r="G1280" i="9"/>
  <c r="H1280" i="9"/>
  <c r="I1280" i="9"/>
  <c r="F1281" i="9"/>
  <c r="G1281" i="9"/>
  <c r="H1281" i="9"/>
  <c r="I1281" i="9"/>
  <c r="F1282" i="9"/>
  <c r="E1282" i="9" s="1"/>
  <c r="G1282" i="9"/>
  <c r="H1282" i="9"/>
  <c r="I1282" i="9"/>
  <c r="F1283" i="9"/>
  <c r="G1283" i="9"/>
  <c r="H1283" i="9"/>
  <c r="I1283" i="9"/>
  <c r="F1284" i="9"/>
  <c r="E1284" i="9" s="1"/>
  <c r="G1284" i="9"/>
  <c r="H1284" i="9"/>
  <c r="I1284" i="9"/>
  <c r="F1285" i="9"/>
  <c r="G1285" i="9"/>
  <c r="H1285" i="9"/>
  <c r="I1285" i="9"/>
  <c r="F1286" i="9"/>
  <c r="E1286" i="9" s="1"/>
  <c r="G1286" i="9"/>
  <c r="H1286" i="9"/>
  <c r="I1286" i="9"/>
  <c r="F1287" i="9"/>
  <c r="G1287" i="9"/>
  <c r="H1287" i="9"/>
  <c r="I1287" i="9"/>
  <c r="F1288" i="9"/>
  <c r="E1288" i="9" s="1"/>
  <c r="G1288" i="9"/>
  <c r="H1288" i="9"/>
  <c r="I1288" i="9"/>
  <c r="F1289" i="9"/>
  <c r="G1289" i="9"/>
  <c r="H1289" i="9"/>
  <c r="I1289" i="9"/>
  <c r="F1290" i="9"/>
  <c r="E1290" i="9" s="1"/>
  <c r="G1290" i="9"/>
  <c r="H1290" i="9"/>
  <c r="I1290" i="9"/>
  <c r="F1291" i="9"/>
  <c r="G1291" i="9"/>
  <c r="H1291" i="9"/>
  <c r="I1291" i="9"/>
  <c r="F1292" i="9"/>
  <c r="E1292" i="9" s="1"/>
  <c r="G1292" i="9"/>
  <c r="H1292" i="9"/>
  <c r="I1292" i="9"/>
  <c r="F1293" i="9"/>
  <c r="G1293" i="9"/>
  <c r="H1293" i="9"/>
  <c r="I1293" i="9"/>
  <c r="F1294" i="9"/>
  <c r="E1294" i="9" s="1"/>
  <c r="G1294" i="9"/>
  <c r="H1294" i="9"/>
  <c r="I1294" i="9"/>
  <c r="F1295" i="9"/>
  <c r="G1295" i="9"/>
  <c r="H1295" i="9"/>
  <c r="I1295" i="9"/>
  <c r="F1296" i="9"/>
  <c r="E1296" i="9" s="1"/>
  <c r="G1296" i="9"/>
  <c r="H1296" i="9"/>
  <c r="I1296" i="9"/>
  <c r="F1297" i="9"/>
  <c r="G1297" i="9"/>
  <c r="H1297" i="9"/>
  <c r="I1297" i="9"/>
  <c r="F1298" i="9"/>
  <c r="E1298" i="9" s="1"/>
  <c r="G1298" i="9"/>
  <c r="H1298" i="9"/>
  <c r="I1298" i="9"/>
  <c r="F1299" i="9"/>
  <c r="G1299" i="9"/>
  <c r="H1299" i="9"/>
  <c r="I1299" i="9"/>
  <c r="F1300" i="9"/>
  <c r="E1300" i="9" s="1"/>
  <c r="G1300" i="9"/>
  <c r="H1300" i="9"/>
  <c r="I1300" i="9"/>
  <c r="F1301" i="9"/>
  <c r="G1301" i="9"/>
  <c r="H1301" i="9"/>
  <c r="I1301" i="9"/>
  <c r="F1302" i="9"/>
  <c r="E1302" i="9" s="1"/>
  <c r="G1302" i="9"/>
  <c r="H1302" i="9"/>
  <c r="I1302" i="9"/>
  <c r="F1303" i="9"/>
  <c r="G1303" i="9"/>
  <c r="H1303" i="9"/>
  <c r="I1303" i="9"/>
  <c r="F1304" i="9"/>
  <c r="E1304" i="9" s="1"/>
  <c r="G1304" i="9"/>
  <c r="H1304" i="9"/>
  <c r="I1304" i="9"/>
  <c r="F1305" i="9"/>
  <c r="G1305" i="9"/>
  <c r="H1305" i="9"/>
  <c r="I1305" i="9"/>
  <c r="F1306" i="9"/>
  <c r="E1306" i="9" s="1"/>
  <c r="G1306" i="9"/>
  <c r="H1306" i="9"/>
  <c r="I1306" i="9"/>
  <c r="F1307" i="9"/>
  <c r="G1307" i="9"/>
  <c r="H1307" i="9"/>
  <c r="I1307" i="9"/>
  <c r="F1308" i="9"/>
  <c r="E1308" i="9" s="1"/>
  <c r="G1308" i="9"/>
  <c r="H1308" i="9"/>
  <c r="I1308" i="9"/>
  <c r="F1309" i="9"/>
  <c r="G1309" i="9"/>
  <c r="H1309" i="9"/>
  <c r="I1309" i="9"/>
  <c r="F1310" i="9"/>
  <c r="E1310" i="9" s="1"/>
  <c r="G1310" i="9"/>
  <c r="H1310" i="9"/>
  <c r="I1310" i="9"/>
  <c r="F1311" i="9"/>
  <c r="G1311" i="9"/>
  <c r="H1311" i="9"/>
  <c r="I1311" i="9"/>
  <c r="F1312" i="9"/>
  <c r="E1312" i="9" s="1"/>
  <c r="G1312" i="9"/>
  <c r="H1312" i="9"/>
  <c r="I1312" i="9"/>
  <c r="F1313" i="9"/>
  <c r="G1313" i="9"/>
  <c r="H1313" i="9"/>
  <c r="I1313" i="9"/>
  <c r="F1314" i="9"/>
  <c r="E1314" i="9" s="1"/>
  <c r="G1314" i="9"/>
  <c r="H1314" i="9"/>
  <c r="I1314" i="9"/>
  <c r="F1315" i="9"/>
  <c r="G1315" i="9"/>
  <c r="H1315" i="9"/>
  <c r="I1315" i="9"/>
  <c r="F1316" i="9"/>
  <c r="E1316" i="9" s="1"/>
  <c r="G1316" i="9"/>
  <c r="H1316" i="9"/>
  <c r="I1316" i="9"/>
  <c r="F1317" i="9"/>
  <c r="G1317" i="9"/>
  <c r="H1317" i="9"/>
  <c r="I1317" i="9"/>
  <c r="F1318" i="9"/>
  <c r="E1318" i="9" s="1"/>
  <c r="G1318" i="9"/>
  <c r="H1318" i="9"/>
  <c r="I1318" i="9"/>
  <c r="F1319" i="9"/>
  <c r="G1319" i="9"/>
  <c r="H1319" i="9"/>
  <c r="I1319" i="9"/>
  <c r="F1320" i="9"/>
  <c r="E1320" i="9" s="1"/>
  <c r="G1320" i="9"/>
  <c r="H1320" i="9"/>
  <c r="I1320" i="9"/>
  <c r="F1321" i="9"/>
  <c r="G1321" i="9"/>
  <c r="H1321" i="9"/>
  <c r="I1321" i="9"/>
  <c r="F1322" i="9"/>
  <c r="E1322" i="9" s="1"/>
  <c r="G1322" i="9"/>
  <c r="H1322" i="9"/>
  <c r="I1322" i="9"/>
  <c r="F1323" i="9"/>
  <c r="G1323" i="9"/>
  <c r="H1323" i="9"/>
  <c r="I1323" i="9"/>
  <c r="F1324" i="9"/>
  <c r="E1324" i="9" s="1"/>
  <c r="G1324" i="9"/>
  <c r="H1324" i="9"/>
  <c r="I1324" i="9"/>
  <c r="F1325" i="9"/>
  <c r="G1325" i="9"/>
  <c r="H1325" i="9"/>
  <c r="I1325" i="9"/>
  <c r="F1326" i="9"/>
  <c r="E1326" i="9" s="1"/>
  <c r="G1326" i="9"/>
  <c r="H1326" i="9"/>
  <c r="I1326" i="9"/>
  <c r="F1327" i="9"/>
  <c r="G1327" i="9"/>
  <c r="H1327" i="9"/>
  <c r="I1327" i="9"/>
  <c r="F1328" i="9"/>
  <c r="E1328" i="9" s="1"/>
  <c r="G1328" i="9"/>
  <c r="H1328" i="9"/>
  <c r="I1328" i="9"/>
  <c r="F1329" i="9"/>
  <c r="G1329" i="9"/>
  <c r="H1329" i="9"/>
  <c r="I1329" i="9"/>
  <c r="F1330" i="9"/>
  <c r="E1330" i="9" s="1"/>
  <c r="G1330" i="9"/>
  <c r="H1330" i="9"/>
  <c r="I1330" i="9"/>
  <c r="F1331" i="9"/>
  <c r="G1331" i="9"/>
  <c r="H1331" i="9"/>
  <c r="I1331" i="9"/>
  <c r="F1332" i="9"/>
  <c r="E1332" i="9" s="1"/>
  <c r="G1332" i="9"/>
  <c r="H1332" i="9"/>
  <c r="I1332" i="9"/>
  <c r="F1333" i="9"/>
  <c r="G1333" i="9"/>
  <c r="H1333" i="9"/>
  <c r="I1333" i="9"/>
  <c r="F1334" i="9"/>
  <c r="E1334" i="9" s="1"/>
  <c r="G1334" i="9"/>
  <c r="H1334" i="9"/>
  <c r="I1334" i="9"/>
  <c r="F1335" i="9"/>
  <c r="G1335" i="9"/>
  <c r="H1335" i="9"/>
  <c r="I1335" i="9"/>
  <c r="F1336" i="9"/>
  <c r="E1336" i="9" s="1"/>
  <c r="G1336" i="9"/>
  <c r="H1336" i="9"/>
  <c r="I1336" i="9"/>
  <c r="F1337" i="9"/>
  <c r="G1337" i="9"/>
  <c r="H1337" i="9"/>
  <c r="I1337" i="9"/>
  <c r="F1338" i="9"/>
  <c r="E1338" i="9" s="1"/>
  <c r="G1338" i="9"/>
  <c r="H1338" i="9"/>
  <c r="I1338" i="9"/>
  <c r="F1339" i="9"/>
  <c r="G1339" i="9"/>
  <c r="H1339" i="9"/>
  <c r="I1339" i="9"/>
  <c r="F1340" i="9"/>
  <c r="E1340" i="9" s="1"/>
  <c r="G1340" i="9"/>
  <c r="H1340" i="9"/>
  <c r="I1340" i="9"/>
  <c r="F1341" i="9"/>
  <c r="G1341" i="9"/>
  <c r="H1341" i="9"/>
  <c r="I1341" i="9"/>
  <c r="F1342" i="9"/>
  <c r="E1342" i="9" s="1"/>
  <c r="G1342" i="9"/>
  <c r="H1342" i="9"/>
  <c r="I1342" i="9"/>
  <c r="F1343" i="9"/>
  <c r="G1343" i="9"/>
  <c r="H1343" i="9"/>
  <c r="I1343" i="9"/>
  <c r="F1344" i="9"/>
  <c r="E1344" i="9" s="1"/>
  <c r="G1344" i="9"/>
  <c r="H1344" i="9"/>
  <c r="I1344" i="9"/>
  <c r="F1345" i="9"/>
  <c r="G1345" i="9"/>
  <c r="H1345" i="9"/>
  <c r="I1345" i="9"/>
  <c r="F1346" i="9"/>
  <c r="E1346" i="9" s="1"/>
  <c r="G1346" i="9"/>
  <c r="H1346" i="9"/>
  <c r="I1346" i="9"/>
  <c r="F1347" i="9"/>
  <c r="G1347" i="9"/>
  <c r="H1347" i="9"/>
  <c r="I1347" i="9"/>
  <c r="F1348" i="9"/>
  <c r="E1348" i="9" s="1"/>
  <c r="G1348" i="9"/>
  <c r="H1348" i="9"/>
  <c r="I1348" i="9"/>
  <c r="F1349" i="9"/>
  <c r="G1349" i="9"/>
  <c r="H1349" i="9"/>
  <c r="I1349" i="9"/>
  <c r="F1350" i="9"/>
  <c r="E1350" i="9" s="1"/>
  <c r="G1350" i="9"/>
  <c r="H1350" i="9"/>
  <c r="I1350" i="9"/>
  <c r="F1351" i="9"/>
  <c r="G1351" i="9"/>
  <c r="H1351" i="9"/>
  <c r="I1351" i="9"/>
  <c r="F1352" i="9"/>
  <c r="E1352" i="9" s="1"/>
  <c r="G1352" i="9"/>
  <c r="H1352" i="9"/>
  <c r="I1352" i="9"/>
  <c r="F1353" i="9"/>
  <c r="G1353" i="9"/>
  <c r="H1353" i="9"/>
  <c r="I1353" i="9"/>
  <c r="F1354" i="9"/>
  <c r="E1354" i="9" s="1"/>
  <c r="G1354" i="9"/>
  <c r="H1354" i="9"/>
  <c r="I1354" i="9"/>
  <c r="F1355" i="9"/>
  <c r="G1355" i="9"/>
  <c r="H1355" i="9"/>
  <c r="I1355" i="9"/>
  <c r="F1356" i="9"/>
  <c r="E1356" i="9" s="1"/>
  <c r="G1356" i="9"/>
  <c r="H1356" i="9"/>
  <c r="I1356" i="9"/>
  <c r="F1357" i="9"/>
  <c r="G1357" i="9"/>
  <c r="H1357" i="9"/>
  <c r="I1357" i="9"/>
  <c r="F1358" i="9"/>
  <c r="E1358" i="9" s="1"/>
  <c r="G1358" i="9"/>
  <c r="H1358" i="9"/>
  <c r="I1358" i="9"/>
  <c r="F1359" i="9"/>
  <c r="G1359" i="9"/>
  <c r="H1359" i="9"/>
  <c r="I1359" i="9"/>
  <c r="F1360" i="9"/>
  <c r="E1360" i="9" s="1"/>
  <c r="G1360" i="9"/>
  <c r="H1360" i="9"/>
  <c r="I1360" i="9"/>
  <c r="F1361" i="9"/>
  <c r="G1361" i="9"/>
  <c r="H1361" i="9"/>
  <c r="I1361" i="9"/>
  <c r="F1362" i="9"/>
  <c r="E1362" i="9" s="1"/>
  <c r="G1362" i="9"/>
  <c r="H1362" i="9"/>
  <c r="I1362" i="9"/>
  <c r="F1363" i="9"/>
  <c r="G1363" i="9"/>
  <c r="H1363" i="9"/>
  <c r="I1363" i="9"/>
  <c r="F1364" i="9"/>
  <c r="E1364" i="9" s="1"/>
  <c r="G1364" i="9"/>
  <c r="H1364" i="9"/>
  <c r="I1364" i="9"/>
  <c r="F1365" i="9"/>
  <c r="G1365" i="9"/>
  <c r="H1365" i="9"/>
  <c r="I1365" i="9"/>
  <c r="F1366" i="9"/>
  <c r="E1366" i="9" s="1"/>
  <c r="G1366" i="9"/>
  <c r="H1366" i="9"/>
  <c r="I1366" i="9"/>
  <c r="F1367" i="9"/>
  <c r="G1367" i="9"/>
  <c r="H1367" i="9"/>
  <c r="I1367" i="9"/>
  <c r="F1368" i="9"/>
  <c r="E1368" i="9" s="1"/>
  <c r="G1368" i="9"/>
  <c r="H1368" i="9"/>
  <c r="I1368" i="9"/>
  <c r="F1369" i="9"/>
  <c r="G1369" i="9"/>
  <c r="H1369" i="9"/>
  <c r="I1369" i="9"/>
  <c r="F1370" i="9"/>
  <c r="E1370" i="9" s="1"/>
  <c r="G1370" i="9"/>
  <c r="H1370" i="9"/>
  <c r="I1370" i="9"/>
  <c r="F1371" i="9"/>
  <c r="G1371" i="9"/>
  <c r="H1371" i="9"/>
  <c r="I1371" i="9"/>
  <c r="F1372" i="9"/>
  <c r="E1372" i="9" s="1"/>
  <c r="G1372" i="9"/>
  <c r="H1372" i="9"/>
  <c r="I1372" i="9"/>
  <c r="F1373" i="9"/>
  <c r="G1373" i="9"/>
  <c r="H1373" i="9"/>
  <c r="I1373" i="9"/>
  <c r="F1374" i="9"/>
  <c r="E1374" i="9" s="1"/>
  <c r="G1374" i="9"/>
  <c r="H1374" i="9"/>
  <c r="I1374" i="9"/>
  <c r="F1375" i="9"/>
  <c r="G1375" i="9"/>
  <c r="H1375" i="9"/>
  <c r="I1375" i="9"/>
  <c r="F1376" i="9"/>
  <c r="E1376" i="9" s="1"/>
  <c r="G1376" i="9"/>
  <c r="H1376" i="9"/>
  <c r="I1376" i="9"/>
  <c r="F1377" i="9"/>
  <c r="G1377" i="9"/>
  <c r="H1377" i="9"/>
  <c r="I1377" i="9"/>
  <c r="F1378" i="9"/>
  <c r="E1378" i="9" s="1"/>
  <c r="G1378" i="9"/>
  <c r="H1378" i="9"/>
  <c r="I1378" i="9"/>
  <c r="F1379" i="9"/>
  <c r="G1379" i="9"/>
  <c r="H1379" i="9"/>
  <c r="I1379" i="9"/>
  <c r="F1380" i="9"/>
  <c r="E1380" i="9" s="1"/>
  <c r="G1380" i="9"/>
  <c r="H1380" i="9"/>
  <c r="I1380" i="9"/>
  <c r="F1381" i="9"/>
  <c r="G1381" i="9"/>
  <c r="H1381" i="9"/>
  <c r="I1381" i="9"/>
  <c r="F1382" i="9"/>
  <c r="E1382" i="9" s="1"/>
  <c r="G1382" i="9"/>
  <c r="H1382" i="9"/>
  <c r="I1382" i="9"/>
  <c r="F1383" i="9"/>
  <c r="G1383" i="9"/>
  <c r="H1383" i="9"/>
  <c r="I1383" i="9"/>
  <c r="F1384" i="9"/>
  <c r="E1384" i="9" s="1"/>
  <c r="G1384" i="9"/>
  <c r="H1384" i="9"/>
  <c r="I1384" i="9"/>
  <c r="F1385" i="9"/>
  <c r="G1385" i="9"/>
  <c r="H1385" i="9"/>
  <c r="I1385" i="9"/>
  <c r="F1386" i="9"/>
  <c r="E1386" i="9" s="1"/>
  <c r="G1386" i="9"/>
  <c r="H1386" i="9"/>
  <c r="I1386" i="9"/>
  <c r="F1387" i="9"/>
  <c r="G1387" i="9"/>
  <c r="H1387" i="9"/>
  <c r="I1387" i="9"/>
  <c r="F1388" i="9"/>
  <c r="E1388" i="9" s="1"/>
  <c r="G1388" i="9"/>
  <c r="H1388" i="9"/>
  <c r="I1388" i="9"/>
  <c r="F1389" i="9"/>
  <c r="G1389" i="9"/>
  <c r="H1389" i="9"/>
  <c r="I1389" i="9"/>
  <c r="F1390" i="9"/>
  <c r="E1390" i="9" s="1"/>
  <c r="G1390" i="9"/>
  <c r="H1390" i="9"/>
  <c r="I1390" i="9"/>
  <c r="F1391" i="9"/>
  <c r="G1391" i="9"/>
  <c r="H1391" i="9"/>
  <c r="I1391" i="9"/>
  <c r="F1392" i="9"/>
  <c r="E1392" i="9" s="1"/>
  <c r="G1392" i="9"/>
  <c r="H1392" i="9"/>
  <c r="I1392" i="9"/>
  <c r="F1393" i="9"/>
  <c r="G1393" i="9"/>
  <c r="H1393" i="9"/>
  <c r="I1393" i="9"/>
  <c r="F1394" i="9"/>
  <c r="E1394" i="9" s="1"/>
  <c r="G1394" i="9"/>
  <c r="H1394" i="9"/>
  <c r="I1394" i="9"/>
  <c r="F1395" i="9"/>
  <c r="G1395" i="9"/>
  <c r="H1395" i="9"/>
  <c r="I1395" i="9"/>
  <c r="F1396" i="9"/>
  <c r="E1396" i="9" s="1"/>
  <c r="G1396" i="9"/>
  <c r="H1396" i="9"/>
  <c r="I1396" i="9"/>
  <c r="F1397" i="9"/>
  <c r="G1397" i="9"/>
  <c r="H1397" i="9"/>
  <c r="I1397" i="9"/>
  <c r="F1398" i="9"/>
  <c r="E1398" i="9" s="1"/>
  <c r="G1398" i="9"/>
  <c r="H1398" i="9"/>
  <c r="I1398" i="9"/>
  <c r="F1399" i="9"/>
  <c r="G1399" i="9"/>
  <c r="H1399" i="9"/>
  <c r="I1399" i="9"/>
  <c r="F1400" i="9"/>
  <c r="E1400" i="9" s="1"/>
  <c r="G1400" i="9"/>
  <c r="H1400" i="9"/>
  <c r="I1400" i="9"/>
  <c r="F1401" i="9"/>
  <c r="G1401" i="9"/>
  <c r="H1401" i="9"/>
  <c r="I1401" i="9"/>
  <c r="F1402" i="9"/>
  <c r="E1402" i="9" s="1"/>
  <c r="G1402" i="9"/>
  <c r="H1402" i="9"/>
  <c r="I1402" i="9"/>
  <c r="F1403" i="9"/>
  <c r="G1403" i="9"/>
  <c r="H1403" i="9"/>
  <c r="I1403" i="9"/>
  <c r="F1404" i="9"/>
  <c r="E1404" i="9" s="1"/>
  <c r="G1404" i="9"/>
  <c r="H1404" i="9"/>
  <c r="I1404" i="9"/>
  <c r="F1405" i="9"/>
  <c r="G1405" i="9"/>
  <c r="H1405" i="9"/>
  <c r="I1405" i="9"/>
  <c r="F1406" i="9"/>
  <c r="E1406" i="9" s="1"/>
  <c r="G1406" i="9"/>
  <c r="H1406" i="9"/>
  <c r="I1406" i="9"/>
  <c r="F1407" i="9"/>
  <c r="G1407" i="9"/>
  <c r="H1407" i="9"/>
  <c r="I1407" i="9"/>
  <c r="F1408" i="9"/>
  <c r="E1408" i="9" s="1"/>
  <c r="G1408" i="9"/>
  <c r="H1408" i="9"/>
  <c r="I1408" i="9"/>
  <c r="F1409" i="9"/>
  <c r="G1409" i="9"/>
  <c r="H1409" i="9"/>
  <c r="I1409" i="9"/>
  <c r="F1410" i="9"/>
  <c r="E1410" i="9" s="1"/>
  <c r="G1410" i="9"/>
  <c r="H1410" i="9"/>
  <c r="I1410" i="9"/>
  <c r="F1411" i="9"/>
  <c r="G1411" i="9"/>
  <c r="H1411" i="9"/>
  <c r="I1411" i="9"/>
  <c r="F1412" i="9"/>
  <c r="E1412" i="9" s="1"/>
  <c r="G1412" i="9"/>
  <c r="H1412" i="9"/>
  <c r="I1412" i="9"/>
  <c r="F1413" i="9"/>
  <c r="G1413" i="9"/>
  <c r="H1413" i="9"/>
  <c r="I1413" i="9"/>
  <c r="F1414" i="9"/>
  <c r="E1414" i="9" s="1"/>
  <c r="G1414" i="9"/>
  <c r="H1414" i="9"/>
  <c r="I1414" i="9"/>
  <c r="F1415" i="9"/>
  <c r="G1415" i="9"/>
  <c r="H1415" i="9"/>
  <c r="I1415" i="9"/>
  <c r="F1416" i="9"/>
  <c r="E1416" i="9" s="1"/>
  <c r="G1416" i="9"/>
  <c r="H1416" i="9"/>
  <c r="I1416" i="9"/>
  <c r="F1417" i="9"/>
  <c r="G1417" i="9"/>
  <c r="H1417" i="9"/>
  <c r="I1417" i="9"/>
  <c r="F1418" i="9"/>
  <c r="E1418" i="9" s="1"/>
  <c r="G1418" i="9"/>
  <c r="H1418" i="9"/>
  <c r="I1418" i="9"/>
  <c r="F1419" i="9"/>
  <c r="G1419" i="9"/>
  <c r="H1419" i="9"/>
  <c r="I1419" i="9"/>
  <c r="F1420" i="9"/>
  <c r="E1420" i="9" s="1"/>
  <c r="G1420" i="9"/>
  <c r="H1420" i="9"/>
  <c r="I1420" i="9"/>
  <c r="F1421" i="9"/>
  <c r="G1421" i="9"/>
  <c r="H1421" i="9"/>
  <c r="I1421" i="9"/>
  <c r="F1422" i="9"/>
  <c r="E1422" i="9" s="1"/>
  <c r="G1422" i="9"/>
  <c r="H1422" i="9"/>
  <c r="I1422" i="9"/>
  <c r="F1423" i="9"/>
  <c r="G1423" i="9"/>
  <c r="H1423" i="9"/>
  <c r="I1423" i="9"/>
  <c r="F1424" i="9"/>
  <c r="E1424" i="9" s="1"/>
  <c r="G1424" i="9"/>
  <c r="H1424" i="9"/>
  <c r="I1424" i="9"/>
  <c r="F1425" i="9"/>
  <c r="G1425" i="9"/>
  <c r="H1425" i="9"/>
  <c r="I1425" i="9"/>
  <c r="F1426" i="9"/>
  <c r="E1426" i="9" s="1"/>
  <c r="G1426" i="9"/>
  <c r="H1426" i="9"/>
  <c r="I1426" i="9"/>
  <c r="F1427" i="9"/>
  <c r="G1427" i="9"/>
  <c r="H1427" i="9"/>
  <c r="I1427" i="9"/>
  <c r="F1428" i="9"/>
  <c r="E1428" i="9" s="1"/>
  <c r="G1428" i="9"/>
  <c r="H1428" i="9"/>
  <c r="I1428" i="9"/>
  <c r="F1429" i="9"/>
  <c r="G1429" i="9"/>
  <c r="H1429" i="9"/>
  <c r="I1429" i="9"/>
  <c r="F1430" i="9"/>
  <c r="E1430" i="9" s="1"/>
  <c r="G1430" i="9"/>
  <c r="H1430" i="9"/>
  <c r="I1430" i="9"/>
  <c r="F1431" i="9"/>
  <c r="G1431" i="9"/>
  <c r="H1431" i="9"/>
  <c r="I1431" i="9"/>
  <c r="F1432" i="9"/>
  <c r="E1432" i="9" s="1"/>
  <c r="G1432" i="9"/>
  <c r="H1432" i="9"/>
  <c r="I1432" i="9"/>
  <c r="F1433" i="9"/>
  <c r="G1433" i="9"/>
  <c r="H1433" i="9"/>
  <c r="I1433" i="9"/>
  <c r="F1434" i="9"/>
  <c r="E1434" i="9" s="1"/>
  <c r="G1434" i="9"/>
  <c r="H1434" i="9"/>
  <c r="I1434" i="9"/>
  <c r="F1435" i="9"/>
  <c r="G1435" i="9"/>
  <c r="H1435" i="9"/>
  <c r="I1435" i="9"/>
  <c r="F1436" i="9"/>
  <c r="E1436" i="9" s="1"/>
  <c r="G1436" i="9"/>
  <c r="H1436" i="9"/>
  <c r="I1436" i="9"/>
  <c r="F1437" i="9"/>
  <c r="G1437" i="9"/>
  <c r="H1437" i="9"/>
  <c r="I1437" i="9"/>
  <c r="F1438" i="9"/>
  <c r="E1438" i="9" s="1"/>
  <c r="G1438" i="9"/>
  <c r="H1438" i="9"/>
  <c r="I1438" i="9"/>
  <c r="F1439" i="9"/>
  <c r="G1439" i="9"/>
  <c r="H1439" i="9"/>
  <c r="I1439" i="9"/>
  <c r="F1440" i="9"/>
  <c r="E1440" i="9" s="1"/>
  <c r="G1440" i="9"/>
  <c r="H1440" i="9"/>
  <c r="I1440" i="9"/>
  <c r="F1441" i="9"/>
  <c r="G1441" i="9"/>
  <c r="H1441" i="9"/>
  <c r="I1441" i="9"/>
  <c r="F1442" i="9"/>
  <c r="E1442" i="9" s="1"/>
  <c r="G1442" i="9"/>
  <c r="H1442" i="9"/>
  <c r="I1442" i="9"/>
  <c r="F1443" i="9"/>
  <c r="G1443" i="9"/>
  <c r="H1443" i="9"/>
  <c r="I1443" i="9"/>
  <c r="F1444" i="9"/>
  <c r="E1444" i="9" s="1"/>
  <c r="G1444" i="9"/>
  <c r="H1444" i="9"/>
  <c r="I1444" i="9"/>
  <c r="F1445" i="9"/>
  <c r="G1445" i="9"/>
  <c r="H1445" i="9"/>
  <c r="I1445" i="9"/>
  <c r="F1446" i="9"/>
  <c r="E1446" i="9" s="1"/>
  <c r="G1446" i="9"/>
  <c r="H1446" i="9"/>
  <c r="I1446" i="9"/>
  <c r="F1447" i="9"/>
  <c r="G1447" i="9"/>
  <c r="H1447" i="9"/>
  <c r="I1447" i="9"/>
  <c r="F1448" i="9"/>
  <c r="E1448" i="9" s="1"/>
  <c r="G1448" i="9"/>
  <c r="H1448" i="9"/>
  <c r="I1448" i="9"/>
  <c r="F1449" i="9"/>
  <c r="G1449" i="9"/>
  <c r="H1449" i="9"/>
  <c r="I1449" i="9"/>
  <c r="F1450" i="9"/>
  <c r="E1450" i="9" s="1"/>
  <c r="G1450" i="9"/>
  <c r="H1450" i="9"/>
  <c r="I1450" i="9"/>
  <c r="F1451" i="9"/>
  <c r="G1451" i="9"/>
  <c r="H1451" i="9"/>
  <c r="I1451" i="9"/>
  <c r="F1452" i="9"/>
  <c r="E1452" i="9" s="1"/>
  <c r="G1452" i="9"/>
  <c r="H1452" i="9"/>
  <c r="I1452" i="9"/>
  <c r="F1453" i="9"/>
  <c r="G1453" i="9"/>
  <c r="H1453" i="9"/>
  <c r="I1453" i="9"/>
  <c r="F1454" i="9"/>
  <c r="E1454" i="9" s="1"/>
  <c r="G1454" i="9"/>
  <c r="H1454" i="9"/>
  <c r="I1454" i="9"/>
  <c r="F1455" i="9"/>
  <c r="G1455" i="9"/>
  <c r="H1455" i="9"/>
  <c r="I1455" i="9"/>
  <c r="F1456" i="9"/>
  <c r="E1456" i="9" s="1"/>
  <c r="G1456" i="9"/>
  <c r="H1456" i="9"/>
  <c r="I1456" i="9"/>
  <c r="F1457" i="9"/>
  <c r="G1457" i="9"/>
  <c r="H1457" i="9"/>
  <c r="I1457" i="9"/>
  <c r="F1458" i="9"/>
  <c r="E1458" i="9" s="1"/>
  <c r="G1458" i="9"/>
  <c r="H1458" i="9"/>
  <c r="I1458" i="9"/>
  <c r="F1459" i="9"/>
  <c r="G1459" i="9"/>
  <c r="H1459" i="9"/>
  <c r="I1459" i="9"/>
  <c r="F1460" i="9"/>
  <c r="E1460" i="9" s="1"/>
  <c r="G1460" i="9"/>
  <c r="H1460" i="9"/>
  <c r="I1460" i="9"/>
  <c r="F1461" i="9"/>
  <c r="G1461" i="9"/>
  <c r="H1461" i="9"/>
  <c r="I1461" i="9"/>
  <c r="F1462" i="9"/>
  <c r="E1462" i="9" s="1"/>
  <c r="G1462" i="9"/>
  <c r="H1462" i="9"/>
  <c r="I1462" i="9"/>
  <c r="F1463" i="9"/>
  <c r="G1463" i="9"/>
  <c r="H1463" i="9"/>
  <c r="I1463" i="9"/>
  <c r="F1464" i="9"/>
  <c r="E1464" i="9" s="1"/>
  <c r="G1464" i="9"/>
  <c r="H1464" i="9"/>
  <c r="I1464" i="9"/>
  <c r="F1465" i="9"/>
  <c r="G1465" i="9"/>
  <c r="H1465" i="9"/>
  <c r="I1465" i="9"/>
  <c r="F1466" i="9"/>
  <c r="E1466" i="9" s="1"/>
  <c r="G1466" i="9"/>
  <c r="H1466" i="9"/>
  <c r="I1466" i="9"/>
  <c r="F1467" i="9"/>
  <c r="G1467" i="9"/>
  <c r="H1467" i="9"/>
  <c r="I1467" i="9"/>
  <c r="F1468" i="9"/>
  <c r="E1468" i="9" s="1"/>
  <c r="G1468" i="9"/>
  <c r="H1468" i="9"/>
  <c r="I1468" i="9"/>
  <c r="F1469" i="9"/>
  <c r="G1469" i="9"/>
  <c r="H1469" i="9"/>
  <c r="I1469" i="9"/>
  <c r="F1470" i="9"/>
  <c r="E1470" i="9" s="1"/>
  <c r="G1470" i="9"/>
  <c r="H1470" i="9"/>
  <c r="I1470" i="9"/>
  <c r="F1471" i="9"/>
  <c r="G1471" i="9"/>
  <c r="H1471" i="9"/>
  <c r="I1471" i="9"/>
  <c r="F1472" i="9"/>
  <c r="E1472" i="9" s="1"/>
  <c r="G1472" i="9"/>
  <c r="H1472" i="9"/>
  <c r="I1472" i="9"/>
  <c r="F1473" i="9"/>
  <c r="G1473" i="9"/>
  <c r="H1473" i="9"/>
  <c r="I1473" i="9"/>
  <c r="F1474" i="9"/>
  <c r="E1474" i="9" s="1"/>
  <c r="G1474" i="9"/>
  <c r="H1474" i="9"/>
  <c r="I1474" i="9"/>
  <c r="F1475" i="9"/>
  <c r="G1475" i="9"/>
  <c r="H1475" i="9"/>
  <c r="I1475" i="9"/>
  <c r="F1476" i="9"/>
  <c r="E1476" i="9" s="1"/>
  <c r="G1476" i="9"/>
  <c r="H1476" i="9"/>
  <c r="I1476" i="9"/>
  <c r="F1477" i="9"/>
  <c r="G1477" i="9"/>
  <c r="H1477" i="9"/>
  <c r="I1477" i="9"/>
  <c r="F1478" i="9"/>
  <c r="E1478" i="9" s="1"/>
  <c r="G1478" i="9"/>
  <c r="H1478" i="9"/>
  <c r="I1478" i="9"/>
  <c r="F1479" i="9"/>
  <c r="G1479" i="9"/>
  <c r="H1479" i="9"/>
  <c r="I1479" i="9"/>
  <c r="F1480" i="9"/>
  <c r="E1480" i="9" s="1"/>
  <c r="G1480" i="9"/>
  <c r="H1480" i="9"/>
  <c r="I1480" i="9"/>
  <c r="F1481" i="9"/>
  <c r="G1481" i="9"/>
  <c r="H1481" i="9"/>
  <c r="I1481" i="9"/>
  <c r="F1482" i="9"/>
  <c r="E1482" i="9" s="1"/>
  <c r="G1482" i="9"/>
  <c r="H1482" i="9"/>
  <c r="I1482" i="9"/>
  <c r="F1483" i="9"/>
  <c r="G1483" i="9"/>
  <c r="H1483" i="9"/>
  <c r="I1483" i="9"/>
  <c r="F1484" i="9"/>
  <c r="E1484" i="9" s="1"/>
  <c r="G1484" i="9"/>
  <c r="H1484" i="9"/>
  <c r="I1484" i="9"/>
  <c r="F1485" i="9"/>
  <c r="G1485" i="9"/>
  <c r="H1485" i="9"/>
  <c r="I1485" i="9"/>
  <c r="F1486" i="9"/>
  <c r="E1486" i="9" s="1"/>
  <c r="G1486" i="9"/>
  <c r="H1486" i="9"/>
  <c r="I1486" i="9"/>
  <c r="F1487" i="9"/>
  <c r="G1487" i="9"/>
  <c r="H1487" i="9"/>
  <c r="I1487" i="9"/>
  <c r="F1488" i="9"/>
  <c r="E1488" i="9" s="1"/>
  <c r="G1488" i="9"/>
  <c r="H1488" i="9"/>
  <c r="I1488" i="9"/>
  <c r="F1489" i="9"/>
  <c r="G1489" i="9"/>
  <c r="H1489" i="9"/>
  <c r="I1489" i="9"/>
  <c r="F1490" i="9"/>
  <c r="E1490" i="9" s="1"/>
  <c r="G1490" i="9"/>
  <c r="H1490" i="9"/>
  <c r="I1490" i="9"/>
  <c r="F1491" i="9"/>
  <c r="G1491" i="9"/>
  <c r="H1491" i="9"/>
  <c r="I1491" i="9"/>
  <c r="F1492" i="9"/>
  <c r="E1492" i="9" s="1"/>
  <c r="G1492" i="9"/>
  <c r="H1492" i="9"/>
  <c r="I1492" i="9"/>
  <c r="F1493" i="9"/>
  <c r="G1493" i="9"/>
  <c r="H1493" i="9"/>
  <c r="I1493" i="9"/>
  <c r="F1494" i="9"/>
  <c r="E1494" i="9" s="1"/>
  <c r="G1494" i="9"/>
  <c r="H1494" i="9"/>
  <c r="I1494" i="9"/>
  <c r="F1495" i="9"/>
  <c r="G1495" i="9"/>
  <c r="H1495" i="9"/>
  <c r="I1495" i="9"/>
  <c r="F1496" i="9"/>
  <c r="E1496" i="9" s="1"/>
  <c r="G1496" i="9"/>
  <c r="H1496" i="9"/>
  <c r="I1496" i="9"/>
  <c r="F1497" i="9"/>
  <c r="G1497" i="9"/>
  <c r="H1497" i="9"/>
  <c r="I1497" i="9"/>
  <c r="F1498" i="9"/>
  <c r="E1498" i="9" s="1"/>
  <c r="G1498" i="9"/>
  <c r="H1498" i="9"/>
  <c r="I1498" i="9"/>
  <c r="F1499" i="9"/>
  <c r="G1499" i="9"/>
  <c r="H1499" i="9"/>
  <c r="I1499" i="9"/>
  <c r="F1500" i="9"/>
  <c r="E1500" i="9" s="1"/>
  <c r="G1500" i="9"/>
  <c r="H1500" i="9"/>
  <c r="I1500" i="9"/>
  <c r="F1501" i="9"/>
  <c r="G1501" i="9"/>
  <c r="H1501" i="9"/>
  <c r="I1501" i="9"/>
  <c r="F1502" i="9"/>
  <c r="E1502" i="9" s="1"/>
  <c r="G1502" i="9"/>
  <c r="H1502" i="9"/>
  <c r="I1502" i="9"/>
  <c r="F1503" i="9"/>
  <c r="G1503" i="9"/>
  <c r="H1503" i="9"/>
  <c r="I1503" i="9"/>
  <c r="F1504" i="9"/>
  <c r="E1504" i="9" s="1"/>
  <c r="G1504" i="9"/>
  <c r="H1504" i="9"/>
  <c r="I1504" i="9"/>
  <c r="F1505" i="9"/>
  <c r="G1505" i="9"/>
  <c r="H1505" i="9"/>
  <c r="I1505" i="9"/>
  <c r="F1506" i="9"/>
  <c r="E1506" i="9" s="1"/>
  <c r="G1506" i="9"/>
  <c r="H1506" i="9"/>
  <c r="I1506" i="9"/>
  <c r="F1507" i="9"/>
  <c r="G1507" i="9"/>
  <c r="H1507" i="9"/>
  <c r="I1507" i="9"/>
  <c r="F1508" i="9"/>
  <c r="E1508" i="9" s="1"/>
  <c r="G1508" i="9"/>
  <c r="H1508" i="9"/>
  <c r="I1508" i="9"/>
  <c r="F1509" i="9"/>
  <c r="G1509" i="9"/>
  <c r="H1509" i="9"/>
  <c r="I1509" i="9"/>
  <c r="F1510" i="9"/>
  <c r="E1510" i="9" s="1"/>
  <c r="G1510" i="9"/>
  <c r="H1510" i="9"/>
  <c r="I1510" i="9"/>
  <c r="F1511" i="9"/>
  <c r="G1511" i="9"/>
  <c r="H1511" i="9"/>
  <c r="I1511" i="9"/>
  <c r="F1512" i="9"/>
  <c r="E1512" i="9" s="1"/>
  <c r="G1512" i="9"/>
  <c r="H1512" i="9"/>
  <c r="I1512" i="9"/>
  <c r="F1513" i="9"/>
  <c r="G1513" i="9"/>
  <c r="H1513" i="9"/>
  <c r="I1513" i="9"/>
  <c r="F1514" i="9"/>
  <c r="E1514" i="9" s="1"/>
  <c r="G1514" i="9"/>
  <c r="H1514" i="9"/>
  <c r="I1514" i="9"/>
  <c r="F1515" i="9"/>
  <c r="G1515" i="9"/>
  <c r="H1515" i="9"/>
  <c r="I1515" i="9"/>
  <c r="F1516" i="9"/>
  <c r="E1516" i="9" s="1"/>
  <c r="G1516" i="9"/>
  <c r="H1516" i="9"/>
  <c r="I1516" i="9"/>
  <c r="F1517" i="9"/>
  <c r="G1517" i="9"/>
  <c r="H1517" i="9"/>
  <c r="I1517" i="9"/>
  <c r="F1518" i="9"/>
  <c r="E1518" i="9" s="1"/>
  <c r="G1518" i="9"/>
  <c r="H1518" i="9"/>
  <c r="I1518" i="9"/>
  <c r="F1519" i="9"/>
  <c r="G1519" i="9"/>
  <c r="H1519" i="9"/>
  <c r="I1519" i="9"/>
  <c r="F1520" i="9"/>
  <c r="E1520" i="9" s="1"/>
  <c r="G1520" i="9"/>
  <c r="H1520" i="9"/>
  <c r="I1520" i="9"/>
  <c r="F1521" i="9"/>
  <c r="G1521" i="9"/>
  <c r="H1521" i="9"/>
  <c r="I1521" i="9"/>
  <c r="F1522" i="9"/>
  <c r="E1522" i="9" s="1"/>
  <c r="G1522" i="9"/>
  <c r="H1522" i="9"/>
  <c r="I1522" i="9"/>
  <c r="F1523" i="9"/>
  <c r="G1523" i="9"/>
  <c r="H1523" i="9"/>
  <c r="I1523" i="9"/>
  <c r="F1524" i="9"/>
  <c r="E1524" i="9" s="1"/>
  <c r="G1524" i="9"/>
  <c r="H1524" i="9"/>
  <c r="I1524" i="9"/>
  <c r="F1525" i="9"/>
  <c r="G1525" i="9"/>
  <c r="H1525" i="9"/>
  <c r="I1525" i="9"/>
  <c r="F1526" i="9"/>
  <c r="E1526" i="9" s="1"/>
  <c r="G1526" i="9"/>
  <c r="H1526" i="9"/>
  <c r="I1526" i="9"/>
  <c r="F1527" i="9"/>
  <c r="G1527" i="9"/>
  <c r="H1527" i="9"/>
  <c r="I1527" i="9"/>
  <c r="F1528" i="9"/>
  <c r="E1528" i="9" s="1"/>
  <c r="G1528" i="9"/>
  <c r="H1528" i="9"/>
  <c r="I1528" i="9"/>
  <c r="F1529" i="9"/>
  <c r="G1529" i="9"/>
  <c r="H1529" i="9"/>
  <c r="I1529" i="9"/>
  <c r="F1530" i="9"/>
  <c r="E1530" i="9" s="1"/>
  <c r="G1530" i="9"/>
  <c r="H1530" i="9"/>
  <c r="I1530" i="9"/>
  <c r="F1531" i="9"/>
  <c r="G1531" i="9"/>
  <c r="H1531" i="9"/>
  <c r="I1531" i="9"/>
  <c r="F1532" i="9"/>
  <c r="E1532" i="9" s="1"/>
  <c r="G1532" i="9"/>
  <c r="H1532" i="9"/>
  <c r="I1532" i="9"/>
  <c r="F1533" i="9"/>
  <c r="G1533" i="9"/>
  <c r="H1533" i="9"/>
  <c r="I1533" i="9"/>
  <c r="F1534" i="9"/>
  <c r="E1534" i="9" s="1"/>
  <c r="G1534" i="9"/>
  <c r="H1534" i="9"/>
  <c r="I1534" i="9"/>
  <c r="F1535" i="9"/>
  <c r="G1535" i="9"/>
  <c r="H1535" i="9"/>
  <c r="I1535" i="9"/>
  <c r="F1536" i="9"/>
  <c r="E1536" i="9" s="1"/>
  <c r="G1536" i="9"/>
  <c r="H1536" i="9"/>
  <c r="I1536" i="9"/>
  <c r="F1537" i="9"/>
  <c r="G1537" i="9"/>
  <c r="H1537" i="9"/>
  <c r="I1537" i="9"/>
  <c r="F1538" i="9"/>
  <c r="E1538" i="9" s="1"/>
  <c r="G1538" i="9"/>
  <c r="H1538" i="9"/>
  <c r="I1538" i="9"/>
  <c r="F1539" i="9"/>
  <c r="G1539" i="9"/>
  <c r="H1539" i="9"/>
  <c r="I1539" i="9"/>
  <c r="F1540" i="9"/>
  <c r="E1540" i="9" s="1"/>
  <c r="G1540" i="9"/>
  <c r="H1540" i="9"/>
  <c r="I1540" i="9"/>
  <c r="F1541" i="9"/>
  <c r="G1541" i="9"/>
  <c r="H1541" i="9"/>
  <c r="I1541" i="9"/>
  <c r="F1542" i="9"/>
  <c r="E1542" i="9" s="1"/>
  <c r="G1542" i="9"/>
  <c r="H1542" i="9"/>
  <c r="I1542" i="9"/>
  <c r="F1543" i="9"/>
  <c r="G1543" i="9"/>
  <c r="H1543" i="9"/>
  <c r="I1543" i="9"/>
  <c r="F1544" i="9"/>
  <c r="E1544" i="9" s="1"/>
  <c r="G1544" i="9"/>
  <c r="H1544" i="9"/>
  <c r="I1544" i="9"/>
  <c r="F1545" i="9"/>
  <c r="G1545" i="9"/>
  <c r="H1545" i="9"/>
  <c r="I1545" i="9"/>
  <c r="F1546" i="9"/>
  <c r="E1546" i="9" s="1"/>
  <c r="G1546" i="9"/>
  <c r="H1546" i="9"/>
  <c r="I1546" i="9"/>
  <c r="F1547" i="9"/>
  <c r="G1547" i="9"/>
  <c r="H1547" i="9"/>
  <c r="I1547" i="9"/>
  <c r="F1548" i="9"/>
  <c r="E1548" i="9" s="1"/>
  <c r="G1548" i="9"/>
  <c r="H1548" i="9"/>
  <c r="I1548" i="9"/>
  <c r="F1549" i="9"/>
  <c r="G1549" i="9"/>
  <c r="H1549" i="9"/>
  <c r="I1549" i="9"/>
  <c r="F1550" i="9"/>
  <c r="E1550" i="9" s="1"/>
  <c r="G1550" i="9"/>
  <c r="H1550" i="9"/>
  <c r="I1550" i="9"/>
  <c r="F1551" i="9"/>
  <c r="G1551" i="9"/>
  <c r="H1551" i="9"/>
  <c r="I1551" i="9"/>
  <c r="F1552" i="9"/>
  <c r="E1552" i="9" s="1"/>
  <c r="G1552" i="9"/>
  <c r="H1552" i="9"/>
  <c r="I1552" i="9"/>
  <c r="F1553" i="9"/>
  <c r="G1553" i="9"/>
  <c r="H1553" i="9"/>
  <c r="I1553" i="9"/>
  <c r="F1554" i="9"/>
  <c r="E1554" i="9" s="1"/>
  <c r="G1554" i="9"/>
  <c r="H1554" i="9"/>
  <c r="I1554" i="9"/>
  <c r="F1555" i="9"/>
  <c r="G1555" i="9"/>
  <c r="H1555" i="9"/>
  <c r="I1555" i="9"/>
  <c r="F1556" i="9"/>
  <c r="E1556" i="9" s="1"/>
  <c r="G1556" i="9"/>
  <c r="H1556" i="9"/>
  <c r="I1556" i="9"/>
  <c r="F1557" i="9"/>
  <c r="G1557" i="9"/>
  <c r="H1557" i="9"/>
  <c r="I1557" i="9"/>
  <c r="F1558" i="9"/>
  <c r="E1558" i="9" s="1"/>
  <c r="G1558" i="9"/>
  <c r="H1558" i="9"/>
  <c r="I1558" i="9"/>
  <c r="F1559" i="9"/>
  <c r="G1559" i="9"/>
  <c r="H1559" i="9"/>
  <c r="I1559" i="9"/>
  <c r="F1560" i="9"/>
  <c r="E1560" i="9" s="1"/>
  <c r="G1560" i="9"/>
  <c r="H1560" i="9"/>
  <c r="I1560" i="9"/>
  <c r="F1561" i="9"/>
  <c r="G1561" i="9"/>
  <c r="H1561" i="9"/>
  <c r="I1561" i="9"/>
  <c r="F1562" i="9"/>
  <c r="E1562" i="9" s="1"/>
  <c r="G1562" i="9"/>
  <c r="H1562" i="9"/>
  <c r="I1562" i="9"/>
  <c r="F1563" i="9"/>
  <c r="G1563" i="9"/>
  <c r="H1563" i="9"/>
  <c r="I1563" i="9"/>
  <c r="F1564" i="9"/>
  <c r="E1564" i="9" s="1"/>
  <c r="G1564" i="9"/>
  <c r="H1564" i="9"/>
  <c r="I1564" i="9"/>
  <c r="F1565" i="9"/>
  <c r="G1565" i="9"/>
  <c r="H1565" i="9"/>
  <c r="I1565" i="9"/>
  <c r="F1566" i="9"/>
  <c r="E1566" i="9" s="1"/>
  <c r="G1566" i="9"/>
  <c r="H1566" i="9"/>
  <c r="I1566" i="9"/>
  <c r="F1567" i="9"/>
  <c r="G1567" i="9"/>
  <c r="H1567" i="9"/>
  <c r="I1567" i="9"/>
  <c r="F1568" i="9"/>
  <c r="E1568" i="9" s="1"/>
  <c r="G1568" i="9"/>
  <c r="H1568" i="9"/>
  <c r="I1568" i="9"/>
  <c r="F1569" i="9"/>
  <c r="G1569" i="9"/>
  <c r="H1569" i="9"/>
  <c r="I1569" i="9"/>
  <c r="F1570" i="9"/>
  <c r="E1570" i="9" s="1"/>
  <c r="G1570" i="9"/>
  <c r="H1570" i="9"/>
  <c r="I1570" i="9"/>
  <c r="F1571" i="9"/>
  <c r="G1571" i="9"/>
  <c r="H1571" i="9"/>
  <c r="I1571" i="9"/>
  <c r="F1572" i="9"/>
  <c r="E1572" i="9" s="1"/>
  <c r="G1572" i="9"/>
  <c r="H1572" i="9"/>
  <c r="I1572" i="9"/>
  <c r="F1573" i="9"/>
  <c r="G1573" i="9"/>
  <c r="H1573" i="9"/>
  <c r="I1573" i="9"/>
  <c r="F1574" i="9"/>
  <c r="E1574" i="9" s="1"/>
  <c r="G1574" i="9"/>
  <c r="H1574" i="9"/>
  <c r="I1574" i="9"/>
  <c r="F1575" i="9"/>
  <c r="G1575" i="9"/>
  <c r="H1575" i="9"/>
  <c r="I1575" i="9"/>
  <c r="F1576" i="9"/>
  <c r="E1576" i="9" s="1"/>
  <c r="G1576" i="9"/>
  <c r="H1576" i="9"/>
  <c r="I1576" i="9"/>
  <c r="F1577" i="9"/>
  <c r="G1577" i="9"/>
  <c r="H1577" i="9"/>
  <c r="I1577" i="9"/>
  <c r="F1578" i="9"/>
  <c r="E1578" i="9" s="1"/>
  <c r="G1578" i="9"/>
  <c r="H1578" i="9"/>
  <c r="I1578" i="9"/>
  <c r="F1579" i="9"/>
  <c r="G1579" i="9"/>
  <c r="H1579" i="9"/>
  <c r="I1579" i="9"/>
  <c r="F1580" i="9"/>
  <c r="E1580" i="9" s="1"/>
  <c r="G1580" i="9"/>
  <c r="H1580" i="9"/>
  <c r="I1580" i="9"/>
  <c r="F1581" i="9"/>
  <c r="G1581" i="9"/>
  <c r="H1581" i="9"/>
  <c r="I1581" i="9"/>
  <c r="F1582" i="9"/>
  <c r="E1582" i="9" s="1"/>
  <c r="G1582" i="9"/>
  <c r="H1582" i="9"/>
  <c r="I1582" i="9"/>
  <c r="F1583" i="9"/>
  <c r="G1583" i="9"/>
  <c r="H1583" i="9"/>
  <c r="I1583" i="9"/>
  <c r="F1584" i="9"/>
  <c r="E1584" i="9" s="1"/>
  <c r="G1584" i="9"/>
  <c r="H1584" i="9"/>
  <c r="I1584" i="9"/>
  <c r="F1585" i="9"/>
  <c r="G1585" i="9"/>
  <c r="H1585" i="9"/>
  <c r="I1585" i="9"/>
  <c r="F1586" i="9"/>
  <c r="E1586" i="9" s="1"/>
  <c r="G1586" i="9"/>
  <c r="H1586" i="9"/>
  <c r="I1586" i="9"/>
  <c r="F1587" i="9"/>
  <c r="G1587" i="9"/>
  <c r="H1587" i="9"/>
  <c r="I1587" i="9"/>
  <c r="F1588" i="9"/>
  <c r="E1588" i="9" s="1"/>
  <c r="G1588" i="9"/>
  <c r="H1588" i="9"/>
  <c r="I1588" i="9"/>
  <c r="F1589" i="9"/>
  <c r="G1589" i="9"/>
  <c r="H1589" i="9"/>
  <c r="I1589" i="9"/>
  <c r="F1590" i="9"/>
  <c r="E1590" i="9" s="1"/>
  <c r="G1590" i="9"/>
  <c r="H1590" i="9"/>
  <c r="I1590" i="9"/>
  <c r="F1591" i="9"/>
  <c r="G1591" i="9"/>
  <c r="H1591" i="9"/>
  <c r="I1591" i="9"/>
  <c r="F1592" i="9"/>
  <c r="E1592" i="9" s="1"/>
  <c r="G1592" i="9"/>
  <c r="H1592" i="9"/>
  <c r="I1592" i="9"/>
  <c r="F1593" i="9"/>
  <c r="G1593" i="9"/>
  <c r="H1593" i="9"/>
  <c r="I1593" i="9"/>
  <c r="F1594" i="9"/>
  <c r="E1594" i="9" s="1"/>
  <c r="G1594" i="9"/>
  <c r="H1594" i="9"/>
  <c r="I1594" i="9"/>
  <c r="F1595" i="9"/>
  <c r="G1595" i="9"/>
  <c r="H1595" i="9"/>
  <c r="I1595" i="9"/>
  <c r="F1596" i="9"/>
  <c r="E1596" i="9" s="1"/>
  <c r="G1596" i="9"/>
  <c r="H1596" i="9"/>
  <c r="I1596" i="9"/>
  <c r="F1597" i="9"/>
  <c r="G1597" i="9"/>
  <c r="H1597" i="9"/>
  <c r="I1597" i="9"/>
  <c r="F1598" i="9"/>
  <c r="E1598" i="9" s="1"/>
  <c r="G1598" i="9"/>
  <c r="H1598" i="9"/>
  <c r="I1598" i="9"/>
  <c r="F1599" i="9"/>
  <c r="G1599" i="9"/>
  <c r="H1599" i="9"/>
  <c r="I1599" i="9"/>
  <c r="F1600" i="9"/>
  <c r="E1600" i="9" s="1"/>
  <c r="G1600" i="9"/>
  <c r="H1600" i="9"/>
  <c r="I1600" i="9"/>
  <c r="F1601" i="9"/>
  <c r="G1601" i="9"/>
  <c r="H1601" i="9"/>
  <c r="I1601" i="9"/>
  <c r="F1602" i="9"/>
  <c r="E1602" i="9" s="1"/>
  <c r="G1602" i="9"/>
  <c r="H1602" i="9"/>
  <c r="I1602" i="9"/>
  <c r="F1603" i="9"/>
  <c r="G1603" i="9"/>
  <c r="H1603" i="9"/>
  <c r="I1603" i="9"/>
  <c r="F1604" i="9"/>
  <c r="E1604" i="9" s="1"/>
  <c r="G1604" i="9"/>
  <c r="H1604" i="9"/>
  <c r="I1604" i="9"/>
  <c r="F1605" i="9"/>
  <c r="G1605" i="9"/>
  <c r="H1605" i="9"/>
  <c r="I1605" i="9"/>
  <c r="F1606" i="9"/>
  <c r="E1606" i="9" s="1"/>
  <c r="G1606" i="9"/>
  <c r="H1606" i="9"/>
  <c r="I1606" i="9"/>
  <c r="F1607" i="9"/>
  <c r="G1607" i="9"/>
  <c r="H1607" i="9"/>
  <c r="I1607" i="9"/>
  <c r="F1608" i="9"/>
  <c r="E1608" i="9" s="1"/>
  <c r="G1608" i="9"/>
  <c r="H1608" i="9"/>
  <c r="I1608" i="9"/>
  <c r="F1609" i="9"/>
  <c r="G1609" i="9"/>
  <c r="H1609" i="9"/>
  <c r="I1609" i="9"/>
  <c r="F1610" i="9"/>
  <c r="E1610" i="9" s="1"/>
  <c r="G1610" i="9"/>
  <c r="H1610" i="9"/>
  <c r="I1610" i="9"/>
  <c r="F1611" i="9"/>
  <c r="G1611" i="9"/>
  <c r="H1611" i="9"/>
  <c r="I1611" i="9"/>
  <c r="F1612" i="9"/>
  <c r="E1612" i="9" s="1"/>
  <c r="G1612" i="9"/>
  <c r="H1612" i="9"/>
  <c r="I1612" i="9"/>
  <c r="F1613" i="9"/>
  <c r="G1613" i="9"/>
  <c r="H1613" i="9"/>
  <c r="I1613" i="9"/>
  <c r="F1614" i="9"/>
  <c r="E1614" i="9" s="1"/>
  <c r="G1614" i="9"/>
  <c r="H1614" i="9"/>
  <c r="I1614" i="9"/>
  <c r="F1615" i="9"/>
  <c r="G1615" i="9"/>
  <c r="H1615" i="9"/>
  <c r="I1615" i="9"/>
  <c r="F1616" i="9"/>
  <c r="E1616" i="9" s="1"/>
  <c r="G1616" i="9"/>
  <c r="H1616" i="9"/>
  <c r="I1616" i="9"/>
  <c r="F1617" i="9"/>
  <c r="G1617" i="9"/>
  <c r="H1617" i="9"/>
  <c r="I1617" i="9"/>
  <c r="F1618" i="9"/>
  <c r="E1618" i="9" s="1"/>
  <c r="G1618" i="9"/>
  <c r="H1618" i="9"/>
  <c r="I1618" i="9"/>
  <c r="F1619" i="9"/>
  <c r="G1619" i="9"/>
  <c r="H1619" i="9"/>
  <c r="I1619" i="9"/>
  <c r="F1620" i="9"/>
  <c r="E1620" i="9" s="1"/>
  <c r="G1620" i="9"/>
  <c r="H1620" i="9"/>
  <c r="I1620" i="9"/>
  <c r="F1621" i="9"/>
  <c r="G1621" i="9"/>
  <c r="H1621" i="9"/>
  <c r="I1621" i="9"/>
  <c r="F1622" i="9"/>
  <c r="E1622" i="9" s="1"/>
  <c r="G1622" i="9"/>
  <c r="H1622" i="9"/>
  <c r="I1622" i="9"/>
  <c r="F1623" i="9"/>
  <c r="G1623" i="9"/>
  <c r="H1623" i="9"/>
  <c r="I1623" i="9"/>
  <c r="F1624" i="9"/>
  <c r="E1624" i="9" s="1"/>
  <c r="G1624" i="9"/>
  <c r="H1624" i="9"/>
  <c r="I1624" i="9"/>
  <c r="F1625" i="9"/>
  <c r="G1625" i="9"/>
  <c r="H1625" i="9"/>
  <c r="I1625" i="9"/>
  <c r="F1626" i="9"/>
  <c r="E1626" i="9" s="1"/>
  <c r="G1626" i="9"/>
  <c r="H1626" i="9"/>
  <c r="I1626" i="9"/>
  <c r="F1627" i="9"/>
  <c r="G1627" i="9"/>
  <c r="H1627" i="9"/>
  <c r="I1627" i="9"/>
  <c r="F1628" i="9"/>
  <c r="E1628" i="9" s="1"/>
  <c r="G1628" i="9"/>
  <c r="H1628" i="9"/>
  <c r="I1628" i="9"/>
  <c r="F1629" i="9"/>
  <c r="G1629" i="9"/>
  <c r="H1629" i="9"/>
  <c r="I1629" i="9"/>
  <c r="F1630" i="9"/>
  <c r="E1630" i="9" s="1"/>
  <c r="G1630" i="9"/>
  <c r="H1630" i="9"/>
  <c r="I1630" i="9"/>
  <c r="F1631" i="9"/>
  <c r="G1631" i="9"/>
  <c r="H1631" i="9"/>
  <c r="I1631" i="9"/>
  <c r="F1632" i="9"/>
  <c r="E1632" i="9" s="1"/>
  <c r="G1632" i="9"/>
  <c r="H1632" i="9"/>
  <c r="I1632" i="9"/>
  <c r="F1633" i="9"/>
  <c r="G1633" i="9"/>
  <c r="H1633" i="9"/>
  <c r="I1633" i="9"/>
  <c r="F1634" i="9"/>
  <c r="E1634" i="9" s="1"/>
  <c r="G1634" i="9"/>
  <c r="H1634" i="9"/>
  <c r="I1634" i="9"/>
  <c r="F1635" i="9"/>
  <c r="G1635" i="9"/>
  <c r="H1635" i="9"/>
  <c r="I1635" i="9"/>
  <c r="F1636" i="9"/>
  <c r="E1636" i="9" s="1"/>
  <c r="G1636" i="9"/>
  <c r="H1636" i="9"/>
  <c r="I1636" i="9"/>
  <c r="F1637" i="9"/>
  <c r="G1637" i="9"/>
  <c r="H1637" i="9"/>
  <c r="I1637" i="9"/>
  <c r="F1638" i="9"/>
  <c r="E1638" i="9" s="1"/>
  <c r="G1638" i="9"/>
  <c r="H1638" i="9"/>
  <c r="I1638" i="9"/>
  <c r="F1639" i="9"/>
  <c r="G1639" i="9"/>
  <c r="H1639" i="9"/>
  <c r="I1639" i="9"/>
  <c r="F1640" i="9"/>
  <c r="E1640" i="9" s="1"/>
  <c r="G1640" i="9"/>
  <c r="H1640" i="9"/>
  <c r="I1640" i="9"/>
  <c r="F1641" i="9"/>
  <c r="G1641" i="9"/>
  <c r="H1641" i="9"/>
  <c r="I1641" i="9"/>
  <c r="F1642" i="9"/>
  <c r="E1642" i="9" s="1"/>
  <c r="G1642" i="9"/>
  <c r="H1642" i="9"/>
  <c r="I1642" i="9"/>
  <c r="F1643" i="9"/>
  <c r="G1643" i="9"/>
  <c r="H1643" i="9"/>
  <c r="I1643" i="9"/>
  <c r="F1644" i="9"/>
  <c r="E1644" i="9" s="1"/>
  <c r="G1644" i="9"/>
  <c r="H1644" i="9"/>
  <c r="I1644" i="9"/>
  <c r="F1645" i="9"/>
  <c r="G1645" i="9"/>
  <c r="H1645" i="9"/>
  <c r="I1645" i="9"/>
  <c r="F1646" i="9"/>
  <c r="E1646" i="9" s="1"/>
  <c r="G1646" i="9"/>
  <c r="H1646" i="9"/>
  <c r="I1646" i="9"/>
  <c r="F1647" i="9"/>
  <c r="G1647" i="9"/>
  <c r="H1647" i="9"/>
  <c r="I1647" i="9"/>
  <c r="F1648" i="9"/>
  <c r="E1648" i="9" s="1"/>
  <c r="G1648" i="9"/>
  <c r="H1648" i="9"/>
  <c r="I1648" i="9"/>
  <c r="F1649" i="9"/>
  <c r="G1649" i="9"/>
  <c r="H1649" i="9"/>
  <c r="I1649" i="9"/>
  <c r="F1650" i="9"/>
  <c r="E1650" i="9" s="1"/>
  <c r="G1650" i="9"/>
  <c r="H1650" i="9"/>
  <c r="I1650" i="9"/>
  <c r="F1651" i="9"/>
  <c r="G1651" i="9"/>
  <c r="H1651" i="9"/>
  <c r="I1651" i="9"/>
  <c r="F1652" i="9"/>
  <c r="E1652" i="9" s="1"/>
  <c r="G1652" i="9"/>
  <c r="H1652" i="9"/>
  <c r="I1652" i="9"/>
  <c r="F1653" i="9"/>
  <c r="G1653" i="9"/>
  <c r="H1653" i="9"/>
  <c r="I1653" i="9"/>
  <c r="F1654" i="9"/>
  <c r="E1654" i="9" s="1"/>
  <c r="G1654" i="9"/>
  <c r="H1654" i="9"/>
  <c r="I1654" i="9"/>
  <c r="F1655" i="9"/>
  <c r="G1655" i="9"/>
  <c r="H1655" i="9"/>
  <c r="I1655" i="9"/>
  <c r="F1656" i="9"/>
  <c r="E1656" i="9" s="1"/>
  <c r="G1656" i="9"/>
  <c r="H1656" i="9"/>
  <c r="I1656" i="9"/>
  <c r="F1657" i="9"/>
  <c r="G1657" i="9"/>
  <c r="H1657" i="9"/>
  <c r="I1657" i="9"/>
  <c r="F1658" i="9"/>
  <c r="E1658" i="9" s="1"/>
  <c r="G1658" i="9"/>
  <c r="H1658" i="9"/>
  <c r="I1658" i="9"/>
  <c r="F1659" i="9"/>
  <c r="G1659" i="9"/>
  <c r="H1659" i="9"/>
  <c r="I1659" i="9"/>
  <c r="F1660" i="9"/>
  <c r="E1660" i="9" s="1"/>
  <c r="G1660" i="9"/>
  <c r="H1660" i="9"/>
  <c r="I1660" i="9"/>
  <c r="F1661" i="9"/>
  <c r="G1661" i="9"/>
  <c r="H1661" i="9"/>
  <c r="I1661" i="9"/>
  <c r="F1662" i="9"/>
  <c r="E1662" i="9" s="1"/>
  <c r="G1662" i="9"/>
  <c r="H1662" i="9"/>
  <c r="I1662" i="9"/>
  <c r="F1663" i="9"/>
  <c r="G1663" i="9"/>
  <c r="H1663" i="9"/>
  <c r="I1663" i="9"/>
  <c r="F1664" i="9"/>
  <c r="E1664" i="9" s="1"/>
  <c r="G1664" i="9"/>
  <c r="H1664" i="9"/>
  <c r="I1664" i="9"/>
  <c r="F1665" i="9"/>
  <c r="G1665" i="9"/>
  <c r="H1665" i="9"/>
  <c r="I1665" i="9"/>
  <c r="F1666" i="9"/>
  <c r="E1666" i="9" s="1"/>
  <c r="G1666" i="9"/>
  <c r="H1666" i="9"/>
  <c r="I1666" i="9"/>
  <c r="F1667" i="9"/>
  <c r="G1667" i="9"/>
  <c r="H1667" i="9"/>
  <c r="I1667" i="9"/>
  <c r="F1668" i="9"/>
  <c r="E1668" i="9" s="1"/>
  <c r="G1668" i="9"/>
  <c r="H1668" i="9"/>
  <c r="I1668" i="9"/>
  <c r="F1669" i="9"/>
  <c r="G1669" i="9"/>
  <c r="H1669" i="9"/>
  <c r="I1669" i="9"/>
  <c r="F1670" i="9"/>
  <c r="E1670" i="9" s="1"/>
  <c r="G1670" i="9"/>
  <c r="H1670" i="9"/>
  <c r="I1670" i="9"/>
  <c r="F1671" i="9"/>
  <c r="G1671" i="9"/>
  <c r="H1671" i="9"/>
  <c r="I1671" i="9"/>
  <c r="F1672" i="9"/>
  <c r="E1672" i="9" s="1"/>
  <c r="G1672" i="9"/>
  <c r="H1672" i="9"/>
  <c r="I1672" i="9"/>
  <c r="F1673" i="9"/>
  <c r="G1673" i="9"/>
  <c r="H1673" i="9"/>
  <c r="I1673" i="9"/>
  <c r="F1674" i="9"/>
  <c r="E1674" i="9" s="1"/>
  <c r="G1674" i="9"/>
  <c r="H1674" i="9"/>
  <c r="I1674" i="9"/>
  <c r="F1675" i="9"/>
  <c r="G1675" i="9"/>
  <c r="H1675" i="9"/>
  <c r="I1675" i="9"/>
  <c r="F1676" i="9"/>
  <c r="E1676" i="9" s="1"/>
  <c r="G1676" i="9"/>
  <c r="H1676" i="9"/>
  <c r="I1676" i="9"/>
  <c r="F1677" i="9"/>
  <c r="G1677" i="9"/>
  <c r="H1677" i="9"/>
  <c r="I1677" i="9"/>
  <c r="F1678" i="9"/>
  <c r="E1678" i="9" s="1"/>
  <c r="G1678" i="9"/>
  <c r="H1678" i="9"/>
  <c r="I1678" i="9"/>
  <c r="F1679" i="9"/>
  <c r="G1679" i="9"/>
  <c r="H1679" i="9"/>
  <c r="I1679" i="9"/>
  <c r="F1680" i="9"/>
  <c r="E1680" i="9" s="1"/>
  <c r="G1680" i="9"/>
  <c r="H1680" i="9"/>
  <c r="I1680" i="9"/>
  <c r="F1681" i="9"/>
  <c r="G1681" i="9"/>
  <c r="H1681" i="9"/>
  <c r="I1681" i="9"/>
  <c r="F1682" i="9"/>
  <c r="E1682" i="9" s="1"/>
  <c r="G1682" i="9"/>
  <c r="H1682" i="9"/>
  <c r="I1682" i="9"/>
  <c r="F1683" i="9"/>
  <c r="G1683" i="9"/>
  <c r="H1683" i="9"/>
  <c r="I1683" i="9"/>
  <c r="F1684" i="9"/>
  <c r="E1684" i="9" s="1"/>
  <c r="G1684" i="9"/>
  <c r="H1684" i="9"/>
  <c r="I1684" i="9"/>
  <c r="F1685" i="9"/>
  <c r="G1685" i="9"/>
  <c r="H1685" i="9"/>
  <c r="I1685" i="9"/>
  <c r="F1686" i="9"/>
  <c r="E1686" i="9" s="1"/>
  <c r="G1686" i="9"/>
  <c r="H1686" i="9"/>
  <c r="I1686" i="9"/>
  <c r="F1687" i="9"/>
  <c r="G1687" i="9"/>
  <c r="H1687" i="9"/>
  <c r="I1687" i="9"/>
  <c r="F1688" i="9"/>
  <c r="E1688" i="9" s="1"/>
  <c r="G1688" i="9"/>
  <c r="H1688" i="9"/>
  <c r="I1688" i="9"/>
  <c r="F1689" i="9"/>
  <c r="G1689" i="9"/>
  <c r="H1689" i="9"/>
  <c r="I1689" i="9"/>
  <c r="F1690" i="9"/>
  <c r="E1690" i="9" s="1"/>
  <c r="G1690" i="9"/>
  <c r="H1690" i="9"/>
  <c r="I1690" i="9"/>
  <c r="F1691" i="9"/>
  <c r="G1691" i="9"/>
  <c r="H1691" i="9"/>
  <c r="I1691" i="9"/>
  <c r="F1692" i="9"/>
  <c r="E1692" i="9" s="1"/>
  <c r="G1692" i="9"/>
  <c r="H1692" i="9"/>
  <c r="I1692" i="9"/>
  <c r="F1693" i="9"/>
  <c r="G1693" i="9"/>
  <c r="H1693" i="9"/>
  <c r="I1693" i="9"/>
  <c r="F1694" i="9"/>
  <c r="E1694" i="9" s="1"/>
  <c r="G1694" i="9"/>
  <c r="H1694" i="9"/>
  <c r="I1694" i="9"/>
  <c r="F1695" i="9"/>
  <c r="G1695" i="9"/>
  <c r="H1695" i="9"/>
  <c r="I1695" i="9"/>
  <c r="F1696" i="9"/>
  <c r="E1696" i="9" s="1"/>
  <c r="G1696" i="9"/>
  <c r="H1696" i="9"/>
  <c r="I1696" i="9"/>
  <c r="F1697" i="9"/>
  <c r="G1697" i="9"/>
  <c r="H1697" i="9"/>
  <c r="I1697" i="9"/>
  <c r="F1698" i="9"/>
  <c r="E1698" i="9" s="1"/>
  <c r="G1698" i="9"/>
  <c r="H1698" i="9"/>
  <c r="I1698" i="9"/>
  <c r="F1699" i="9"/>
  <c r="G1699" i="9"/>
  <c r="H1699" i="9"/>
  <c r="I1699" i="9"/>
  <c r="F1700" i="9"/>
  <c r="E1700" i="9" s="1"/>
  <c r="G1700" i="9"/>
  <c r="H1700" i="9"/>
  <c r="I1700" i="9"/>
  <c r="F1701" i="9"/>
  <c r="G1701" i="9"/>
  <c r="H1701" i="9"/>
  <c r="I1701" i="9"/>
  <c r="F1702" i="9"/>
  <c r="E1702" i="9" s="1"/>
  <c r="G1702" i="9"/>
  <c r="H1702" i="9"/>
  <c r="I1702" i="9"/>
  <c r="F1703" i="9"/>
  <c r="G1703" i="9"/>
  <c r="H1703" i="9"/>
  <c r="I1703" i="9"/>
  <c r="F1704" i="9"/>
  <c r="E1704" i="9" s="1"/>
  <c r="G1704" i="9"/>
  <c r="H1704" i="9"/>
  <c r="I1704" i="9"/>
  <c r="F1705" i="9"/>
  <c r="G1705" i="9"/>
  <c r="H1705" i="9"/>
  <c r="I1705" i="9"/>
  <c r="F1706" i="9"/>
  <c r="E1706" i="9" s="1"/>
  <c r="G1706" i="9"/>
  <c r="H1706" i="9"/>
  <c r="I1706" i="9"/>
  <c r="F1707" i="9"/>
  <c r="G1707" i="9"/>
  <c r="H1707" i="9"/>
  <c r="I1707" i="9"/>
  <c r="F1708" i="9"/>
  <c r="E1708" i="9" s="1"/>
  <c r="G1708" i="9"/>
  <c r="H1708" i="9"/>
  <c r="I1708" i="9"/>
  <c r="F1709" i="9"/>
  <c r="G1709" i="9"/>
  <c r="H1709" i="9"/>
  <c r="I1709" i="9"/>
  <c r="F1710" i="9"/>
  <c r="E1710" i="9" s="1"/>
  <c r="G1710" i="9"/>
  <c r="H1710" i="9"/>
  <c r="I1710" i="9"/>
  <c r="F1711" i="9"/>
  <c r="G1711" i="9"/>
  <c r="H1711" i="9"/>
  <c r="I1711" i="9"/>
  <c r="F1712" i="9"/>
  <c r="E1712" i="9" s="1"/>
  <c r="G1712" i="9"/>
  <c r="H1712" i="9"/>
  <c r="I1712" i="9"/>
  <c r="F1713" i="9"/>
  <c r="G1713" i="9"/>
  <c r="H1713" i="9"/>
  <c r="I1713" i="9"/>
  <c r="F1714" i="9"/>
  <c r="E1714" i="9" s="1"/>
  <c r="G1714" i="9"/>
  <c r="H1714" i="9"/>
  <c r="I1714" i="9"/>
  <c r="F1715" i="9"/>
  <c r="G1715" i="9"/>
  <c r="H1715" i="9"/>
  <c r="I1715" i="9"/>
  <c r="F1716" i="9"/>
  <c r="E1716" i="9" s="1"/>
  <c r="G1716" i="9"/>
  <c r="H1716" i="9"/>
  <c r="I1716" i="9"/>
  <c r="F1717" i="9"/>
  <c r="G1717" i="9"/>
  <c r="H1717" i="9"/>
  <c r="I1717" i="9"/>
  <c r="F1718" i="9"/>
  <c r="E1718" i="9" s="1"/>
  <c r="G1718" i="9"/>
  <c r="H1718" i="9"/>
  <c r="I1718" i="9"/>
  <c r="F1719" i="9"/>
  <c r="G1719" i="9"/>
  <c r="H1719" i="9"/>
  <c r="I1719" i="9"/>
  <c r="F1720" i="9"/>
  <c r="E1720" i="9" s="1"/>
  <c r="G1720" i="9"/>
  <c r="H1720" i="9"/>
  <c r="I1720" i="9"/>
  <c r="F1721" i="9"/>
  <c r="G1721" i="9"/>
  <c r="H1721" i="9"/>
  <c r="I1721" i="9"/>
  <c r="F1722" i="9"/>
  <c r="E1722" i="9" s="1"/>
  <c r="G1722" i="9"/>
  <c r="H1722" i="9"/>
  <c r="I1722" i="9"/>
  <c r="F1723" i="9"/>
  <c r="G1723" i="9"/>
  <c r="H1723" i="9"/>
  <c r="I1723" i="9"/>
  <c r="F1724" i="9"/>
  <c r="E1724" i="9" s="1"/>
  <c r="G1724" i="9"/>
  <c r="H1724" i="9"/>
  <c r="I1724" i="9"/>
  <c r="F1725" i="9"/>
  <c r="G1725" i="9"/>
  <c r="H1725" i="9"/>
  <c r="I1725" i="9"/>
  <c r="F1726" i="9"/>
  <c r="E1726" i="9" s="1"/>
  <c r="G1726" i="9"/>
  <c r="H1726" i="9"/>
  <c r="I1726" i="9"/>
  <c r="F1727" i="9"/>
  <c r="G1727" i="9"/>
  <c r="H1727" i="9"/>
  <c r="I1727" i="9"/>
  <c r="F1728" i="9"/>
  <c r="E1728" i="9" s="1"/>
  <c r="G1728" i="9"/>
  <c r="H1728" i="9"/>
  <c r="I1728" i="9"/>
  <c r="F1729" i="9"/>
  <c r="G1729" i="9"/>
  <c r="H1729" i="9"/>
  <c r="I1729" i="9"/>
  <c r="F1730" i="9"/>
  <c r="E1730" i="9" s="1"/>
  <c r="G1730" i="9"/>
  <c r="H1730" i="9"/>
  <c r="I1730" i="9"/>
  <c r="F1731" i="9"/>
  <c r="G1731" i="9"/>
  <c r="H1731" i="9"/>
  <c r="I1731" i="9"/>
  <c r="F1732" i="9"/>
  <c r="E1732" i="9" s="1"/>
  <c r="G1732" i="9"/>
  <c r="H1732" i="9"/>
  <c r="I1732" i="9"/>
  <c r="F1733" i="9"/>
  <c r="G1733" i="9"/>
  <c r="H1733" i="9"/>
  <c r="I1733" i="9"/>
  <c r="F1734" i="9"/>
  <c r="E1734" i="9" s="1"/>
  <c r="G1734" i="9"/>
  <c r="H1734" i="9"/>
  <c r="I1734" i="9"/>
  <c r="F1735" i="9"/>
  <c r="G1735" i="9"/>
  <c r="H1735" i="9"/>
  <c r="I1735" i="9"/>
  <c r="F1736" i="9"/>
  <c r="E1736" i="9" s="1"/>
  <c r="G1736" i="9"/>
  <c r="H1736" i="9"/>
  <c r="I1736" i="9"/>
  <c r="F1737" i="9"/>
  <c r="G1737" i="9"/>
  <c r="H1737" i="9"/>
  <c r="I1737" i="9"/>
  <c r="F1738" i="9"/>
  <c r="E1738" i="9" s="1"/>
  <c r="G1738" i="9"/>
  <c r="H1738" i="9"/>
  <c r="I1738" i="9"/>
  <c r="F1739" i="9"/>
  <c r="G1739" i="9"/>
  <c r="H1739" i="9"/>
  <c r="I1739" i="9"/>
  <c r="F1740" i="9"/>
  <c r="E1740" i="9" s="1"/>
  <c r="G1740" i="9"/>
  <c r="H1740" i="9"/>
  <c r="I1740" i="9"/>
  <c r="F1741" i="9"/>
  <c r="G1741" i="9"/>
  <c r="H1741" i="9"/>
  <c r="I1741" i="9"/>
  <c r="F1742" i="9"/>
  <c r="E1742" i="9" s="1"/>
  <c r="G1742" i="9"/>
  <c r="H1742" i="9"/>
  <c r="I1742" i="9"/>
  <c r="F1743" i="9"/>
  <c r="G1743" i="9"/>
  <c r="H1743" i="9"/>
  <c r="I1743" i="9"/>
  <c r="F1744" i="9"/>
  <c r="E1744" i="9" s="1"/>
  <c r="G1744" i="9"/>
  <c r="H1744" i="9"/>
  <c r="I1744" i="9"/>
  <c r="F1745" i="9"/>
  <c r="G1745" i="9"/>
  <c r="H1745" i="9"/>
  <c r="I1745" i="9"/>
  <c r="F1746" i="9"/>
  <c r="E1746" i="9" s="1"/>
  <c r="G1746" i="9"/>
  <c r="H1746" i="9"/>
  <c r="I1746" i="9"/>
  <c r="F1747" i="9"/>
  <c r="G1747" i="9"/>
  <c r="H1747" i="9"/>
  <c r="I1747" i="9"/>
  <c r="F1748" i="9"/>
  <c r="E1748" i="9" s="1"/>
  <c r="G1748" i="9"/>
  <c r="H1748" i="9"/>
  <c r="I1748" i="9"/>
  <c r="F1749" i="9"/>
  <c r="G1749" i="9"/>
  <c r="H1749" i="9"/>
  <c r="I1749" i="9"/>
  <c r="F1750" i="9"/>
  <c r="E1750" i="9" s="1"/>
  <c r="G1750" i="9"/>
  <c r="H1750" i="9"/>
  <c r="I1750" i="9"/>
  <c r="F1751" i="9"/>
  <c r="G1751" i="9"/>
  <c r="H1751" i="9"/>
  <c r="I1751" i="9"/>
  <c r="F1752" i="9"/>
  <c r="E1752" i="9" s="1"/>
  <c r="G1752" i="9"/>
  <c r="H1752" i="9"/>
  <c r="I1752" i="9"/>
  <c r="F1753" i="9"/>
  <c r="G1753" i="9"/>
  <c r="H1753" i="9"/>
  <c r="I1753" i="9"/>
  <c r="F1754" i="9"/>
  <c r="E1754" i="9" s="1"/>
  <c r="G1754" i="9"/>
  <c r="H1754" i="9"/>
  <c r="I1754" i="9"/>
  <c r="F1755" i="9"/>
  <c r="G1755" i="9"/>
  <c r="H1755" i="9"/>
  <c r="I1755" i="9"/>
  <c r="F1756" i="9"/>
  <c r="E1756" i="9" s="1"/>
  <c r="G1756" i="9"/>
  <c r="H1756" i="9"/>
  <c r="I1756" i="9"/>
  <c r="F1757" i="9"/>
  <c r="G1757" i="9"/>
  <c r="H1757" i="9"/>
  <c r="I1757" i="9"/>
  <c r="F1758" i="9"/>
  <c r="E1758" i="9" s="1"/>
  <c r="G1758" i="9"/>
  <c r="H1758" i="9"/>
  <c r="I1758" i="9"/>
  <c r="F1759" i="9"/>
  <c r="G1759" i="9"/>
  <c r="H1759" i="9"/>
  <c r="I1759" i="9"/>
  <c r="F1760" i="9"/>
  <c r="E1760" i="9" s="1"/>
  <c r="G1760" i="9"/>
  <c r="H1760" i="9"/>
  <c r="I1760" i="9"/>
  <c r="F1761" i="9"/>
  <c r="G1761" i="9"/>
  <c r="H1761" i="9"/>
  <c r="I1761" i="9"/>
  <c r="F1762" i="9"/>
  <c r="E1762" i="9" s="1"/>
  <c r="G1762" i="9"/>
  <c r="H1762" i="9"/>
  <c r="I1762" i="9"/>
  <c r="F1763" i="9"/>
  <c r="G1763" i="9"/>
  <c r="H1763" i="9"/>
  <c r="I1763" i="9"/>
  <c r="F1764" i="9"/>
  <c r="E1764" i="9" s="1"/>
  <c r="G1764" i="9"/>
  <c r="H1764" i="9"/>
  <c r="I1764" i="9"/>
  <c r="F1765" i="9"/>
  <c r="G1765" i="9"/>
  <c r="H1765" i="9"/>
  <c r="I1765" i="9"/>
  <c r="F1766" i="9"/>
  <c r="E1766" i="9" s="1"/>
  <c r="G1766" i="9"/>
  <c r="H1766" i="9"/>
  <c r="I1766" i="9"/>
  <c r="F1767" i="9"/>
  <c r="G1767" i="9"/>
  <c r="H1767" i="9"/>
  <c r="I1767" i="9"/>
  <c r="F1768" i="9"/>
  <c r="E1768" i="9" s="1"/>
  <c r="G1768" i="9"/>
  <c r="H1768" i="9"/>
  <c r="I1768" i="9"/>
  <c r="F1769" i="9"/>
  <c r="G1769" i="9"/>
  <c r="H1769" i="9"/>
  <c r="I1769" i="9"/>
  <c r="F1770" i="9"/>
  <c r="E1770" i="9" s="1"/>
  <c r="G1770" i="9"/>
  <c r="H1770" i="9"/>
  <c r="I1770" i="9"/>
  <c r="F1771" i="9"/>
  <c r="G1771" i="9"/>
  <c r="H1771" i="9"/>
  <c r="I1771" i="9"/>
  <c r="F1772" i="9"/>
  <c r="E1772" i="9" s="1"/>
  <c r="G1772" i="9"/>
  <c r="H1772" i="9"/>
  <c r="I1772" i="9"/>
  <c r="F1773" i="9"/>
  <c r="G1773" i="9"/>
  <c r="H1773" i="9"/>
  <c r="I1773" i="9"/>
  <c r="F1774" i="9"/>
  <c r="E1774" i="9" s="1"/>
  <c r="G1774" i="9"/>
  <c r="H1774" i="9"/>
  <c r="I1774" i="9"/>
  <c r="F1775" i="9"/>
  <c r="G1775" i="9"/>
  <c r="H1775" i="9"/>
  <c r="I1775" i="9"/>
  <c r="F1776" i="9"/>
  <c r="E1776" i="9" s="1"/>
  <c r="G1776" i="9"/>
  <c r="H1776" i="9"/>
  <c r="I1776" i="9"/>
  <c r="F1777" i="9"/>
  <c r="G1777" i="9"/>
  <c r="H1777" i="9"/>
  <c r="I1777" i="9"/>
  <c r="F1778" i="9"/>
  <c r="E1778" i="9" s="1"/>
  <c r="G1778" i="9"/>
  <c r="H1778" i="9"/>
  <c r="I1778" i="9"/>
  <c r="F1779" i="9"/>
  <c r="G1779" i="9"/>
  <c r="H1779" i="9"/>
  <c r="I1779" i="9"/>
  <c r="F1780" i="9"/>
  <c r="E1780" i="9" s="1"/>
  <c r="G1780" i="9"/>
  <c r="H1780" i="9"/>
  <c r="I1780" i="9"/>
  <c r="F1781" i="9"/>
  <c r="G1781" i="9"/>
  <c r="H1781" i="9"/>
  <c r="I1781" i="9"/>
  <c r="F1782" i="9"/>
  <c r="E1782" i="9" s="1"/>
  <c r="G1782" i="9"/>
  <c r="H1782" i="9"/>
  <c r="I1782" i="9"/>
  <c r="F1783" i="9"/>
  <c r="G1783" i="9"/>
  <c r="H1783" i="9"/>
  <c r="I1783" i="9"/>
  <c r="F1784" i="9"/>
  <c r="E1784" i="9" s="1"/>
  <c r="G1784" i="9"/>
  <c r="H1784" i="9"/>
  <c r="I1784" i="9"/>
  <c r="F1785" i="9"/>
  <c r="G1785" i="9"/>
  <c r="H1785" i="9"/>
  <c r="I1785" i="9"/>
  <c r="F1786" i="9"/>
  <c r="E1786" i="9" s="1"/>
  <c r="G1786" i="9"/>
  <c r="H1786" i="9"/>
  <c r="I1786" i="9"/>
  <c r="F1787" i="9"/>
  <c r="G1787" i="9"/>
  <c r="H1787" i="9"/>
  <c r="I1787" i="9"/>
  <c r="F1788" i="9"/>
  <c r="E1788" i="9" s="1"/>
  <c r="G1788" i="9"/>
  <c r="H1788" i="9"/>
  <c r="I1788" i="9"/>
  <c r="F1789" i="9"/>
  <c r="G1789" i="9"/>
  <c r="H1789" i="9"/>
  <c r="I1789" i="9"/>
  <c r="F1790" i="9"/>
  <c r="E1790" i="9" s="1"/>
  <c r="G1790" i="9"/>
  <c r="H1790" i="9"/>
  <c r="I1790" i="9"/>
  <c r="F1791" i="9"/>
  <c r="G1791" i="9"/>
  <c r="H1791" i="9"/>
  <c r="I1791" i="9"/>
  <c r="F1792" i="9"/>
  <c r="E1792" i="9" s="1"/>
  <c r="G1792" i="9"/>
  <c r="H1792" i="9"/>
  <c r="I1792" i="9"/>
  <c r="F1793" i="9"/>
  <c r="G1793" i="9"/>
  <c r="H1793" i="9"/>
  <c r="I1793" i="9"/>
  <c r="F1794" i="9"/>
  <c r="E1794" i="9" s="1"/>
  <c r="G1794" i="9"/>
  <c r="H1794" i="9"/>
  <c r="I1794" i="9"/>
  <c r="F1795" i="9"/>
  <c r="G1795" i="9"/>
  <c r="H1795" i="9"/>
  <c r="I1795" i="9"/>
  <c r="F1796" i="9"/>
  <c r="E1796" i="9" s="1"/>
  <c r="G1796" i="9"/>
  <c r="H1796" i="9"/>
  <c r="I1796" i="9"/>
  <c r="F1797" i="9"/>
  <c r="G1797" i="9"/>
  <c r="H1797" i="9"/>
  <c r="I1797" i="9"/>
  <c r="F1798" i="9"/>
  <c r="E1798" i="9" s="1"/>
  <c r="G1798" i="9"/>
  <c r="H1798" i="9"/>
  <c r="I1798" i="9"/>
  <c r="F1799" i="9"/>
  <c r="G1799" i="9"/>
  <c r="H1799" i="9"/>
  <c r="I1799" i="9"/>
  <c r="F1800" i="9"/>
  <c r="E1800" i="9" s="1"/>
  <c r="G1800" i="9"/>
  <c r="H1800" i="9"/>
  <c r="I1800" i="9"/>
  <c r="F1801" i="9"/>
  <c r="G1801" i="9"/>
  <c r="H1801" i="9"/>
  <c r="I1801" i="9"/>
  <c r="F1802" i="9"/>
  <c r="E1802" i="9" s="1"/>
  <c r="G1802" i="9"/>
  <c r="H1802" i="9"/>
  <c r="I1802" i="9"/>
  <c r="F1803" i="9"/>
  <c r="G1803" i="9"/>
  <c r="H1803" i="9"/>
  <c r="I1803" i="9"/>
  <c r="F1804" i="9"/>
  <c r="E1804" i="9" s="1"/>
  <c r="G1804" i="9"/>
  <c r="H1804" i="9"/>
  <c r="I1804" i="9"/>
  <c r="F1805" i="9"/>
  <c r="G1805" i="9"/>
  <c r="H1805" i="9"/>
  <c r="I1805" i="9"/>
  <c r="F1806" i="9"/>
  <c r="E1806" i="9" s="1"/>
  <c r="G1806" i="9"/>
  <c r="H1806" i="9"/>
  <c r="I1806" i="9"/>
  <c r="F1807" i="9"/>
  <c r="G1807" i="9"/>
  <c r="H1807" i="9"/>
  <c r="I1807" i="9"/>
  <c r="F1808" i="9"/>
  <c r="E1808" i="9" s="1"/>
  <c r="G1808" i="9"/>
  <c r="H1808" i="9"/>
  <c r="I1808" i="9"/>
  <c r="F1809" i="9"/>
  <c r="G1809" i="9"/>
  <c r="H1809" i="9"/>
  <c r="I1809" i="9"/>
  <c r="F1810" i="9"/>
  <c r="E1810" i="9" s="1"/>
  <c r="G1810" i="9"/>
  <c r="H1810" i="9"/>
  <c r="I1810" i="9"/>
  <c r="F1811" i="9"/>
  <c r="G1811" i="9"/>
  <c r="H1811" i="9"/>
  <c r="I1811" i="9"/>
  <c r="F1812" i="9"/>
  <c r="E1812" i="9" s="1"/>
  <c r="G1812" i="9"/>
  <c r="H1812" i="9"/>
  <c r="I1812" i="9"/>
  <c r="F1813" i="9"/>
  <c r="G1813" i="9"/>
  <c r="H1813" i="9"/>
  <c r="I1813" i="9"/>
  <c r="F1814" i="9"/>
  <c r="E1814" i="9" s="1"/>
  <c r="G1814" i="9"/>
  <c r="H1814" i="9"/>
  <c r="I1814" i="9"/>
  <c r="F1815" i="9"/>
  <c r="G1815" i="9"/>
  <c r="H1815" i="9"/>
  <c r="I1815" i="9"/>
  <c r="F1816" i="9"/>
  <c r="E1816" i="9" s="1"/>
  <c r="G1816" i="9"/>
  <c r="H1816" i="9"/>
  <c r="I1816" i="9"/>
  <c r="F1817" i="9"/>
  <c r="G1817" i="9"/>
  <c r="H1817" i="9"/>
  <c r="I1817" i="9"/>
  <c r="F1818" i="9"/>
  <c r="E1818" i="9" s="1"/>
  <c r="G1818" i="9"/>
  <c r="H1818" i="9"/>
  <c r="I1818" i="9"/>
  <c r="F1819" i="9"/>
  <c r="G1819" i="9"/>
  <c r="H1819" i="9"/>
  <c r="I1819" i="9"/>
  <c r="F1820" i="9"/>
  <c r="E1820" i="9" s="1"/>
  <c r="G1820" i="9"/>
  <c r="H1820" i="9"/>
  <c r="I1820" i="9"/>
  <c r="F1821" i="9"/>
  <c r="G1821" i="9"/>
  <c r="H1821" i="9"/>
  <c r="I1821" i="9"/>
  <c r="F1822" i="9"/>
  <c r="E1822" i="9" s="1"/>
  <c r="G1822" i="9"/>
  <c r="H1822" i="9"/>
  <c r="I1822" i="9"/>
  <c r="F1823" i="9"/>
  <c r="G1823" i="9"/>
  <c r="H1823" i="9"/>
  <c r="I1823" i="9"/>
  <c r="F1824" i="9"/>
  <c r="E1824" i="9" s="1"/>
  <c r="G1824" i="9"/>
  <c r="H1824" i="9"/>
  <c r="I1824" i="9"/>
  <c r="F1825" i="9"/>
  <c r="G1825" i="9"/>
  <c r="H1825" i="9"/>
  <c r="I1825" i="9"/>
  <c r="F1826" i="9"/>
  <c r="E1826" i="9" s="1"/>
  <c r="G1826" i="9"/>
  <c r="H1826" i="9"/>
  <c r="I1826" i="9"/>
  <c r="F1827" i="9"/>
  <c r="G1827" i="9"/>
  <c r="H1827" i="9"/>
  <c r="I1827" i="9"/>
  <c r="F1828" i="9"/>
  <c r="E1828" i="9" s="1"/>
  <c r="G1828" i="9"/>
  <c r="H1828" i="9"/>
  <c r="I1828" i="9"/>
  <c r="F1829" i="9"/>
  <c r="G1829" i="9"/>
  <c r="H1829" i="9"/>
  <c r="I1829" i="9"/>
  <c r="F1830" i="9"/>
  <c r="E1830" i="9" s="1"/>
  <c r="G1830" i="9"/>
  <c r="H1830" i="9"/>
  <c r="I1830" i="9"/>
  <c r="F1831" i="9"/>
  <c r="G1831" i="9"/>
  <c r="H1831" i="9"/>
  <c r="I1831" i="9"/>
  <c r="F1832" i="9"/>
  <c r="E1832" i="9" s="1"/>
  <c r="G1832" i="9"/>
  <c r="H1832" i="9"/>
  <c r="I1832" i="9"/>
  <c r="F1833" i="9"/>
  <c r="G1833" i="9"/>
  <c r="H1833" i="9"/>
  <c r="I1833" i="9"/>
  <c r="F1834" i="9"/>
  <c r="E1834" i="9" s="1"/>
  <c r="G1834" i="9"/>
  <c r="H1834" i="9"/>
  <c r="I1834" i="9"/>
  <c r="F1835" i="9"/>
  <c r="G1835" i="9"/>
  <c r="H1835" i="9"/>
  <c r="I1835" i="9"/>
  <c r="F1836" i="9"/>
  <c r="E1836" i="9" s="1"/>
  <c r="G1836" i="9"/>
  <c r="H1836" i="9"/>
  <c r="I1836" i="9"/>
  <c r="F1837" i="9"/>
  <c r="G1837" i="9"/>
  <c r="H1837" i="9"/>
  <c r="I1837" i="9"/>
  <c r="F1838" i="9"/>
  <c r="E1838" i="9" s="1"/>
  <c r="G1838" i="9"/>
  <c r="H1838" i="9"/>
  <c r="I1838" i="9"/>
  <c r="F1839" i="9"/>
  <c r="G1839" i="9"/>
  <c r="H1839" i="9"/>
  <c r="I1839" i="9"/>
  <c r="F1840" i="9"/>
  <c r="E1840" i="9" s="1"/>
  <c r="G1840" i="9"/>
  <c r="H1840" i="9"/>
  <c r="I1840" i="9"/>
  <c r="F1841" i="9"/>
  <c r="G1841" i="9"/>
  <c r="H1841" i="9"/>
  <c r="I1841" i="9"/>
  <c r="F1842" i="9"/>
  <c r="E1842" i="9" s="1"/>
  <c r="G1842" i="9"/>
  <c r="H1842" i="9"/>
  <c r="I1842" i="9"/>
  <c r="F1843" i="9"/>
  <c r="G1843" i="9"/>
  <c r="H1843" i="9"/>
  <c r="I1843" i="9"/>
  <c r="F1844" i="9"/>
  <c r="E1844" i="9" s="1"/>
  <c r="G1844" i="9"/>
  <c r="H1844" i="9"/>
  <c r="I1844" i="9"/>
  <c r="F1845" i="9"/>
  <c r="G1845" i="9"/>
  <c r="H1845" i="9"/>
  <c r="I1845" i="9"/>
  <c r="F1846" i="9"/>
  <c r="E1846" i="9" s="1"/>
  <c r="G1846" i="9"/>
  <c r="H1846" i="9"/>
  <c r="I1846" i="9"/>
  <c r="F1847" i="9"/>
  <c r="G1847" i="9"/>
  <c r="H1847" i="9"/>
  <c r="I1847" i="9"/>
  <c r="F1848" i="9"/>
  <c r="E1848" i="9" s="1"/>
  <c r="G1848" i="9"/>
  <c r="H1848" i="9"/>
  <c r="I1848" i="9"/>
  <c r="F1849" i="9"/>
  <c r="G1849" i="9"/>
  <c r="H1849" i="9"/>
  <c r="I1849" i="9"/>
  <c r="F1850" i="9"/>
  <c r="E1850" i="9" s="1"/>
  <c r="G1850" i="9"/>
  <c r="H1850" i="9"/>
  <c r="I1850" i="9"/>
  <c r="F1851" i="9"/>
  <c r="G1851" i="9"/>
  <c r="H1851" i="9"/>
  <c r="I1851" i="9"/>
  <c r="F1852" i="9"/>
  <c r="E1852" i="9" s="1"/>
  <c r="G1852" i="9"/>
  <c r="H1852" i="9"/>
  <c r="I1852" i="9"/>
  <c r="F1853" i="9"/>
  <c r="G1853" i="9"/>
  <c r="H1853" i="9"/>
  <c r="I1853" i="9"/>
  <c r="F1854" i="9"/>
  <c r="E1854" i="9" s="1"/>
  <c r="G1854" i="9"/>
  <c r="H1854" i="9"/>
  <c r="I1854" i="9"/>
  <c r="F1855" i="9"/>
  <c r="G1855" i="9"/>
  <c r="H1855" i="9"/>
  <c r="I1855" i="9"/>
  <c r="F1856" i="9"/>
  <c r="E1856" i="9" s="1"/>
  <c r="G1856" i="9"/>
  <c r="H1856" i="9"/>
  <c r="I1856" i="9"/>
  <c r="F1857" i="9"/>
  <c r="G1857" i="9"/>
  <c r="H1857" i="9"/>
  <c r="I1857" i="9"/>
  <c r="F1858" i="9"/>
  <c r="E1858" i="9" s="1"/>
  <c r="G1858" i="9"/>
  <c r="H1858" i="9"/>
  <c r="I1858" i="9"/>
  <c r="F1859" i="9"/>
  <c r="G1859" i="9"/>
  <c r="H1859" i="9"/>
  <c r="I1859" i="9"/>
  <c r="F1860" i="9"/>
  <c r="E1860" i="9" s="1"/>
  <c r="G1860" i="9"/>
  <c r="H1860" i="9"/>
  <c r="I1860" i="9"/>
  <c r="F1861" i="9"/>
  <c r="G1861" i="9"/>
  <c r="H1861" i="9"/>
  <c r="I1861" i="9"/>
  <c r="F1862" i="9"/>
  <c r="E1862" i="9" s="1"/>
  <c r="G1862" i="9"/>
  <c r="H1862" i="9"/>
  <c r="I1862" i="9"/>
  <c r="F1863" i="9"/>
  <c r="G1863" i="9"/>
  <c r="H1863" i="9"/>
  <c r="I1863" i="9"/>
  <c r="F1864" i="9"/>
  <c r="E1864" i="9" s="1"/>
  <c r="G1864" i="9"/>
  <c r="H1864" i="9"/>
  <c r="I1864" i="9"/>
  <c r="F1865" i="9"/>
  <c r="G1865" i="9"/>
  <c r="H1865" i="9"/>
  <c r="I1865" i="9"/>
  <c r="F1866" i="9"/>
  <c r="E1866" i="9" s="1"/>
  <c r="G1866" i="9"/>
  <c r="H1866" i="9"/>
  <c r="I1866" i="9"/>
  <c r="F1867" i="9"/>
  <c r="G1867" i="9"/>
  <c r="H1867" i="9"/>
  <c r="I1867" i="9"/>
  <c r="F1868" i="9"/>
  <c r="E1868" i="9" s="1"/>
  <c r="G1868" i="9"/>
  <c r="H1868" i="9"/>
  <c r="I1868" i="9"/>
  <c r="F1869" i="9"/>
  <c r="G1869" i="9"/>
  <c r="H1869" i="9"/>
  <c r="I1869" i="9"/>
  <c r="F1870" i="9"/>
  <c r="E1870" i="9" s="1"/>
  <c r="G1870" i="9"/>
  <c r="H1870" i="9"/>
  <c r="I1870" i="9"/>
  <c r="F1871" i="9"/>
  <c r="G1871" i="9"/>
  <c r="H1871" i="9"/>
  <c r="I1871" i="9"/>
  <c r="F1872" i="9"/>
  <c r="E1872" i="9" s="1"/>
  <c r="G1872" i="9"/>
  <c r="H1872" i="9"/>
  <c r="I1872" i="9"/>
  <c r="F1873" i="9"/>
  <c r="G1873" i="9"/>
  <c r="H1873" i="9"/>
  <c r="I1873" i="9"/>
  <c r="F1874" i="9"/>
  <c r="E1874" i="9" s="1"/>
  <c r="G1874" i="9"/>
  <c r="H1874" i="9"/>
  <c r="I1874" i="9"/>
  <c r="F1875" i="9"/>
  <c r="G1875" i="9"/>
  <c r="H1875" i="9"/>
  <c r="I1875" i="9"/>
  <c r="F1876" i="9"/>
  <c r="E1876" i="9" s="1"/>
  <c r="G1876" i="9"/>
  <c r="H1876" i="9"/>
  <c r="I1876" i="9"/>
  <c r="F1877" i="9"/>
  <c r="G1877" i="9"/>
  <c r="H1877" i="9"/>
  <c r="I1877" i="9"/>
  <c r="F1878" i="9"/>
  <c r="E1878" i="9" s="1"/>
  <c r="G1878" i="9"/>
  <c r="H1878" i="9"/>
  <c r="I1878" i="9"/>
  <c r="F1879" i="9"/>
  <c r="G1879" i="9"/>
  <c r="H1879" i="9"/>
  <c r="I1879" i="9"/>
  <c r="F1880" i="9"/>
  <c r="E1880" i="9" s="1"/>
  <c r="G1880" i="9"/>
  <c r="H1880" i="9"/>
  <c r="I1880" i="9"/>
  <c r="F1881" i="9"/>
  <c r="G1881" i="9"/>
  <c r="H1881" i="9"/>
  <c r="I1881" i="9"/>
  <c r="F1882" i="9"/>
  <c r="E1882" i="9" s="1"/>
  <c r="G1882" i="9"/>
  <c r="H1882" i="9"/>
  <c r="I1882" i="9"/>
  <c r="F1883" i="9"/>
  <c r="G1883" i="9"/>
  <c r="H1883" i="9"/>
  <c r="I1883" i="9"/>
  <c r="F1884" i="9"/>
  <c r="E1884" i="9" s="1"/>
  <c r="G1884" i="9"/>
  <c r="H1884" i="9"/>
  <c r="I1884" i="9"/>
  <c r="F1885" i="9"/>
  <c r="G1885" i="9"/>
  <c r="H1885" i="9"/>
  <c r="I1885" i="9"/>
  <c r="F1886" i="9"/>
  <c r="E1886" i="9" s="1"/>
  <c r="G1886" i="9"/>
  <c r="H1886" i="9"/>
  <c r="I1886" i="9"/>
  <c r="F1887" i="9"/>
  <c r="G1887" i="9"/>
  <c r="H1887" i="9"/>
  <c r="I1887" i="9"/>
  <c r="F1888" i="9"/>
  <c r="E1888" i="9" s="1"/>
  <c r="G1888" i="9"/>
  <c r="H1888" i="9"/>
  <c r="I1888" i="9"/>
  <c r="F1889" i="9"/>
  <c r="G1889" i="9"/>
  <c r="H1889" i="9"/>
  <c r="I1889" i="9"/>
  <c r="F1890" i="9"/>
  <c r="E1890" i="9" s="1"/>
  <c r="G1890" i="9"/>
  <c r="H1890" i="9"/>
  <c r="I1890" i="9"/>
  <c r="F1891" i="9"/>
  <c r="G1891" i="9"/>
  <c r="H1891" i="9"/>
  <c r="I1891" i="9"/>
  <c r="F1892" i="9"/>
  <c r="E1892" i="9" s="1"/>
  <c r="G1892" i="9"/>
  <c r="H1892" i="9"/>
  <c r="I1892" i="9"/>
  <c r="F1893" i="9"/>
  <c r="G1893" i="9"/>
  <c r="H1893" i="9"/>
  <c r="I1893" i="9"/>
  <c r="F1894" i="9"/>
  <c r="E1894" i="9" s="1"/>
  <c r="G1894" i="9"/>
  <c r="H1894" i="9"/>
  <c r="I1894" i="9"/>
  <c r="F1895" i="9"/>
  <c r="G1895" i="9"/>
  <c r="H1895" i="9"/>
  <c r="I1895" i="9"/>
  <c r="F1896" i="9"/>
  <c r="E1896" i="9" s="1"/>
  <c r="G1896" i="9"/>
  <c r="H1896" i="9"/>
  <c r="I1896" i="9"/>
  <c r="F1897" i="9"/>
  <c r="G1897" i="9"/>
  <c r="H1897" i="9"/>
  <c r="I1897" i="9"/>
  <c r="F1898" i="9"/>
  <c r="E1898" i="9" s="1"/>
  <c r="G1898" i="9"/>
  <c r="H1898" i="9"/>
  <c r="I1898" i="9"/>
  <c r="F1899" i="9"/>
  <c r="G1899" i="9"/>
  <c r="H1899" i="9"/>
  <c r="I1899" i="9"/>
  <c r="F1900" i="9"/>
  <c r="E1900" i="9" s="1"/>
  <c r="G1900" i="9"/>
  <c r="H1900" i="9"/>
  <c r="I1900" i="9"/>
  <c r="F1901" i="9"/>
  <c r="G1901" i="9"/>
  <c r="H1901" i="9"/>
  <c r="I1901" i="9"/>
  <c r="F1902" i="9"/>
  <c r="E1902" i="9" s="1"/>
  <c r="G1902" i="9"/>
  <c r="H1902" i="9"/>
  <c r="I1902" i="9"/>
  <c r="F1903" i="9"/>
  <c r="G1903" i="9"/>
  <c r="H1903" i="9"/>
  <c r="I1903" i="9"/>
  <c r="F1904" i="9"/>
  <c r="E1904" i="9" s="1"/>
  <c r="G1904" i="9"/>
  <c r="H1904" i="9"/>
  <c r="I1904" i="9"/>
  <c r="F1905" i="9"/>
  <c r="G1905" i="9"/>
  <c r="H1905" i="9"/>
  <c r="I1905" i="9"/>
  <c r="F1906" i="9"/>
  <c r="E1906" i="9" s="1"/>
  <c r="G1906" i="9"/>
  <c r="H1906" i="9"/>
  <c r="I1906" i="9"/>
  <c r="F1907" i="9"/>
  <c r="G1907" i="9"/>
  <c r="H1907" i="9"/>
  <c r="I1907" i="9"/>
  <c r="F1908" i="9"/>
  <c r="E1908" i="9" s="1"/>
  <c r="G1908" i="9"/>
  <c r="H1908" i="9"/>
  <c r="I1908" i="9"/>
  <c r="F1909" i="9"/>
  <c r="G1909" i="9"/>
  <c r="H1909" i="9"/>
  <c r="I1909" i="9"/>
  <c r="F1910" i="9"/>
  <c r="E1910" i="9" s="1"/>
  <c r="G1910" i="9"/>
  <c r="H1910" i="9"/>
  <c r="I1910" i="9"/>
  <c r="F1911" i="9"/>
  <c r="G1911" i="9"/>
  <c r="H1911" i="9"/>
  <c r="I1911" i="9"/>
  <c r="F1912" i="9"/>
  <c r="E1912" i="9" s="1"/>
  <c r="G1912" i="9"/>
  <c r="H1912" i="9"/>
  <c r="I1912" i="9"/>
  <c r="F1913" i="9"/>
  <c r="G1913" i="9"/>
  <c r="H1913" i="9"/>
  <c r="I1913" i="9"/>
  <c r="F1914" i="9"/>
  <c r="E1914" i="9" s="1"/>
  <c r="G1914" i="9"/>
  <c r="H1914" i="9"/>
  <c r="I1914" i="9"/>
  <c r="F1915" i="9"/>
  <c r="G1915" i="9"/>
  <c r="H1915" i="9"/>
  <c r="I1915" i="9"/>
  <c r="F1916" i="9"/>
  <c r="E1916" i="9" s="1"/>
  <c r="G1916" i="9"/>
  <c r="H1916" i="9"/>
  <c r="I1916" i="9"/>
  <c r="F1917" i="9"/>
  <c r="G1917" i="9"/>
  <c r="H1917" i="9"/>
  <c r="I1917" i="9"/>
  <c r="F1918" i="9"/>
  <c r="E1918" i="9" s="1"/>
  <c r="G1918" i="9"/>
  <c r="H1918" i="9"/>
  <c r="I1918" i="9"/>
  <c r="F1919" i="9"/>
  <c r="G1919" i="9"/>
  <c r="H1919" i="9"/>
  <c r="I1919" i="9"/>
  <c r="F1920" i="9"/>
  <c r="E1920" i="9" s="1"/>
  <c r="G1920" i="9"/>
  <c r="H1920" i="9"/>
  <c r="I1920" i="9"/>
  <c r="F1921" i="9"/>
  <c r="G1921" i="9"/>
  <c r="H1921" i="9"/>
  <c r="I1921" i="9"/>
  <c r="F1922" i="9"/>
  <c r="E1922" i="9" s="1"/>
  <c r="G1922" i="9"/>
  <c r="H1922" i="9"/>
  <c r="I1922" i="9"/>
  <c r="F1923" i="9"/>
  <c r="G1923" i="9"/>
  <c r="H1923" i="9"/>
  <c r="I1923" i="9"/>
  <c r="F1924" i="9"/>
  <c r="E1924" i="9" s="1"/>
  <c r="G1924" i="9"/>
  <c r="H1924" i="9"/>
  <c r="I1924" i="9"/>
  <c r="F1925" i="9"/>
  <c r="G1925" i="9"/>
  <c r="H1925" i="9"/>
  <c r="I1925" i="9"/>
  <c r="F1926" i="9"/>
  <c r="E1926" i="9" s="1"/>
  <c r="G1926" i="9"/>
  <c r="H1926" i="9"/>
  <c r="I1926" i="9"/>
  <c r="F1927" i="9"/>
  <c r="G1927" i="9"/>
  <c r="H1927" i="9"/>
  <c r="I1927" i="9"/>
  <c r="F1928" i="9"/>
  <c r="E1928" i="9" s="1"/>
  <c r="G1928" i="9"/>
  <c r="H1928" i="9"/>
  <c r="I1928" i="9"/>
  <c r="F1929" i="9"/>
  <c r="G1929" i="9"/>
  <c r="H1929" i="9"/>
  <c r="I1929" i="9"/>
  <c r="F1930" i="9"/>
  <c r="E1930" i="9" s="1"/>
  <c r="G1930" i="9"/>
  <c r="H1930" i="9"/>
  <c r="I1930" i="9"/>
  <c r="F1931" i="9"/>
  <c r="G1931" i="9"/>
  <c r="H1931" i="9"/>
  <c r="I1931" i="9"/>
  <c r="F1932" i="9"/>
  <c r="E1932" i="9" s="1"/>
  <c r="G1932" i="9"/>
  <c r="H1932" i="9"/>
  <c r="I1932" i="9"/>
  <c r="F1933" i="9"/>
  <c r="G1933" i="9"/>
  <c r="H1933" i="9"/>
  <c r="I1933" i="9"/>
  <c r="F1934" i="9"/>
  <c r="E1934" i="9" s="1"/>
  <c r="G1934" i="9"/>
  <c r="H1934" i="9"/>
  <c r="I1934" i="9"/>
  <c r="F1935" i="9"/>
  <c r="G1935" i="9"/>
  <c r="H1935" i="9"/>
  <c r="I1935" i="9"/>
  <c r="F1936" i="9"/>
  <c r="E1936" i="9" s="1"/>
  <c r="G1936" i="9"/>
  <c r="H1936" i="9"/>
  <c r="I1936" i="9"/>
  <c r="F1937" i="9"/>
  <c r="G1937" i="9"/>
  <c r="H1937" i="9"/>
  <c r="I1937" i="9"/>
  <c r="F1938" i="9"/>
  <c r="E1938" i="9" s="1"/>
  <c r="G1938" i="9"/>
  <c r="H1938" i="9"/>
  <c r="I1938" i="9"/>
  <c r="F1939" i="9"/>
  <c r="G1939" i="9"/>
  <c r="H1939" i="9"/>
  <c r="I1939" i="9"/>
  <c r="F1940" i="9"/>
  <c r="E1940" i="9" s="1"/>
  <c r="G1940" i="9"/>
  <c r="H1940" i="9"/>
  <c r="I1940" i="9"/>
  <c r="F1941" i="9"/>
  <c r="G1941" i="9"/>
  <c r="H1941" i="9"/>
  <c r="I1941" i="9"/>
  <c r="F1942" i="9"/>
  <c r="E1942" i="9" s="1"/>
  <c r="G1942" i="9"/>
  <c r="H1942" i="9"/>
  <c r="I1942" i="9"/>
  <c r="F1943" i="9"/>
  <c r="G1943" i="9"/>
  <c r="H1943" i="9"/>
  <c r="I1943" i="9"/>
  <c r="F1944" i="9"/>
  <c r="E1944" i="9" s="1"/>
  <c r="G1944" i="9"/>
  <c r="H1944" i="9"/>
  <c r="I1944" i="9"/>
  <c r="F1945" i="9"/>
  <c r="G1945" i="9"/>
  <c r="H1945" i="9"/>
  <c r="I1945" i="9"/>
  <c r="F1946" i="9"/>
  <c r="E1946" i="9" s="1"/>
  <c r="G1946" i="9"/>
  <c r="H1946" i="9"/>
  <c r="I1946" i="9"/>
  <c r="F1947" i="9"/>
  <c r="G1947" i="9"/>
  <c r="H1947" i="9"/>
  <c r="I1947" i="9"/>
  <c r="F1948" i="9"/>
  <c r="E1948" i="9" s="1"/>
  <c r="G1948" i="9"/>
  <c r="H1948" i="9"/>
  <c r="I1948" i="9"/>
  <c r="F1949" i="9"/>
  <c r="G1949" i="9"/>
  <c r="H1949" i="9"/>
  <c r="I1949" i="9"/>
  <c r="F1950" i="9"/>
  <c r="E1950" i="9" s="1"/>
  <c r="G1950" i="9"/>
  <c r="H1950" i="9"/>
  <c r="I1950" i="9"/>
  <c r="F1951" i="9"/>
  <c r="G1951" i="9"/>
  <c r="H1951" i="9"/>
  <c r="I1951" i="9"/>
  <c r="F1952" i="9"/>
  <c r="E1952" i="9" s="1"/>
  <c r="G1952" i="9"/>
  <c r="H1952" i="9"/>
  <c r="I1952" i="9"/>
  <c r="F1953" i="9"/>
  <c r="G1953" i="9"/>
  <c r="H1953" i="9"/>
  <c r="I1953" i="9"/>
  <c r="F1954" i="9"/>
  <c r="E1954" i="9" s="1"/>
  <c r="G1954" i="9"/>
  <c r="H1954" i="9"/>
  <c r="I1954" i="9"/>
  <c r="F1955" i="9"/>
  <c r="G1955" i="9"/>
  <c r="H1955" i="9"/>
  <c r="I1955" i="9"/>
  <c r="F1956" i="9"/>
  <c r="E1956" i="9" s="1"/>
  <c r="G1956" i="9"/>
  <c r="H1956" i="9"/>
  <c r="I1956" i="9"/>
  <c r="F1957" i="9"/>
  <c r="G1957" i="9"/>
  <c r="H1957" i="9"/>
  <c r="I1957" i="9"/>
  <c r="F1958" i="9"/>
  <c r="E1958" i="9" s="1"/>
  <c r="G1958" i="9"/>
  <c r="H1958" i="9"/>
  <c r="I1958" i="9"/>
  <c r="F1959" i="9"/>
  <c r="G1959" i="9"/>
  <c r="H1959" i="9"/>
  <c r="I1959" i="9"/>
  <c r="F1960" i="9"/>
  <c r="E1960" i="9" s="1"/>
  <c r="G1960" i="9"/>
  <c r="H1960" i="9"/>
  <c r="I1960" i="9"/>
  <c r="F1961" i="9"/>
  <c r="G1961" i="9"/>
  <c r="H1961" i="9"/>
  <c r="I1961" i="9"/>
  <c r="F1962" i="9"/>
  <c r="E1962" i="9" s="1"/>
  <c r="G1962" i="9"/>
  <c r="H1962" i="9"/>
  <c r="I1962" i="9"/>
  <c r="F1963" i="9"/>
  <c r="G1963" i="9"/>
  <c r="H1963" i="9"/>
  <c r="I1963" i="9"/>
  <c r="F1964" i="9"/>
  <c r="E1964" i="9" s="1"/>
  <c r="G1964" i="9"/>
  <c r="H1964" i="9"/>
  <c r="I1964" i="9"/>
  <c r="F1965" i="9"/>
  <c r="G1965" i="9"/>
  <c r="H1965" i="9"/>
  <c r="I1965" i="9"/>
  <c r="F1966" i="9"/>
  <c r="E1966" i="9" s="1"/>
  <c r="G1966" i="9"/>
  <c r="H1966" i="9"/>
  <c r="I1966" i="9"/>
  <c r="F1967" i="9"/>
  <c r="G1967" i="9"/>
  <c r="H1967" i="9"/>
  <c r="I1967" i="9"/>
  <c r="F1968" i="9"/>
  <c r="E1968" i="9" s="1"/>
  <c r="G1968" i="9"/>
  <c r="H1968" i="9"/>
  <c r="I1968" i="9"/>
  <c r="F1969" i="9"/>
  <c r="G1969" i="9"/>
  <c r="H1969" i="9"/>
  <c r="I1969" i="9"/>
  <c r="F1970" i="9"/>
  <c r="E1970" i="9" s="1"/>
  <c r="G1970" i="9"/>
  <c r="H1970" i="9"/>
  <c r="I1970" i="9"/>
  <c r="F1971" i="9"/>
  <c r="G1971" i="9"/>
  <c r="H1971" i="9"/>
  <c r="I1971" i="9"/>
  <c r="F1972" i="9"/>
  <c r="E1972" i="9" s="1"/>
  <c r="G1972" i="9"/>
  <c r="H1972" i="9"/>
  <c r="I1972" i="9"/>
  <c r="F1973" i="9"/>
  <c r="G1973" i="9"/>
  <c r="H1973" i="9"/>
  <c r="I1973" i="9"/>
  <c r="F1974" i="9"/>
  <c r="E1974" i="9" s="1"/>
  <c r="G1974" i="9"/>
  <c r="H1974" i="9"/>
  <c r="I1974" i="9"/>
  <c r="F1975" i="9"/>
  <c r="G1975" i="9"/>
  <c r="H1975" i="9"/>
  <c r="I1975" i="9"/>
  <c r="F1976" i="9"/>
  <c r="E1976" i="9" s="1"/>
  <c r="G1976" i="9"/>
  <c r="H1976" i="9"/>
  <c r="I1976" i="9"/>
  <c r="F1977" i="9"/>
  <c r="G1977" i="9"/>
  <c r="H1977" i="9"/>
  <c r="I1977" i="9"/>
  <c r="F1978" i="9"/>
  <c r="E1978" i="9" s="1"/>
  <c r="G1978" i="9"/>
  <c r="H1978" i="9"/>
  <c r="I1978" i="9"/>
  <c r="F1979" i="9"/>
  <c r="G1979" i="9"/>
  <c r="H1979" i="9"/>
  <c r="I1979" i="9"/>
  <c r="F1980" i="9"/>
  <c r="E1980" i="9" s="1"/>
  <c r="G1980" i="9"/>
  <c r="H1980" i="9"/>
  <c r="I1980" i="9"/>
  <c r="F1981" i="9"/>
  <c r="G1981" i="9"/>
  <c r="H1981" i="9"/>
  <c r="I1981" i="9"/>
  <c r="F1982" i="9"/>
  <c r="E1982" i="9" s="1"/>
  <c r="G1982" i="9"/>
  <c r="H1982" i="9"/>
  <c r="I1982" i="9"/>
  <c r="F1983" i="9"/>
  <c r="G1983" i="9"/>
  <c r="H1983" i="9"/>
  <c r="I1983" i="9"/>
  <c r="F1984" i="9"/>
  <c r="E1984" i="9" s="1"/>
  <c r="G1984" i="9"/>
  <c r="H1984" i="9"/>
  <c r="I1984" i="9"/>
  <c r="F1985" i="9"/>
  <c r="G1985" i="9"/>
  <c r="H1985" i="9"/>
  <c r="I1985" i="9"/>
  <c r="F1986" i="9"/>
  <c r="E1986" i="9" s="1"/>
  <c r="G1986" i="9"/>
  <c r="H1986" i="9"/>
  <c r="I1986" i="9"/>
  <c r="F1987" i="9"/>
  <c r="G1987" i="9"/>
  <c r="H1987" i="9"/>
  <c r="I1987" i="9"/>
  <c r="F1988" i="9"/>
  <c r="E1988" i="9" s="1"/>
  <c r="G1988" i="9"/>
  <c r="H1988" i="9"/>
  <c r="I1988" i="9"/>
  <c r="F1989" i="9"/>
  <c r="G1989" i="9"/>
  <c r="H1989" i="9"/>
  <c r="I1989" i="9"/>
  <c r="F1990" i="9"/>
  <c r="E1990" i="9" s="1"/>
  <c r="G1990" i="9"/>
  <c r="H1990" i="9"/>
  <c r="I1990" i="9"/>
  <c r="F1991" i="9"/>
  <c r="G1991" i="9"/>
  <c r="H1991" i="9"/>
  <c r="I1991" i="9"/>
  <c r="F1992" i="9"/>
  <c r="E1992" i="9" s="1"/>
  <c r="G1992" i="9"/>
  <c r="H1992" i="9"/>
  <c r="I1992" i="9"/>
  <c r="F1993" i="9"/>
  <c r="G1993" i="9"/>
  <c r="H1993" i="9"/>
  <c r="I1993" i="9"/>
  <c r="F1994" i="9"/>
  <c r="E1994" i="9" s="1"/>
  <c r="G1994" i="9"/>
  <c r="H1994" i="9"/>
  <c r="I1994" i="9"/>
  <c r="F1995" i="9"/>
  <c r="G1995" i="9"/>
  <c r="H1995" i="9"/>
  <c r="I1995" i="9"/>
  <c r="F1996" i="9"/>
  <c r="E1996" i="9" s="1"/>
  <c r="G1996" i="9"/>
  <c r="H1996" i="9"/>
  <c r="I1996" i="9"/>
  <c r="F1997" i="9"/>
  <c r="G1997" i="9"/>
  <c r="H1997" i="9"/>
  <c r="I1997" i="9"/>
  <c r="F1998" i="9"/>
  <c r="E1998" i="9" s="1"/>
  <c r="G1998" i="9"/>
  <c r="H1998" i="9"/>
  <c r="I1998" i="9"/>
  <c r="F1999" i="9"/>
  <c r="G1999" i="9"/>
  <c r="H1999" i="9"/>
  <c r="I1999" i="9"/>
  <c r="F2000" i="9"/>
  <c r="E2000" i="9" s="1"/>
  <c r="G2000" i="9"/>
  <c r="H2000" i="9"/>
  <c r="I2000" i="9"/>
  <c r="F2001" i="9"/>
  <c r="G2001" i="9"/>
  <c r="H2001" i="9"/>
  <c r="I2001" i="9"/>
  <c r="F2002" i="9"/>
  <c r="E2002" i="9" s="1"/>
  <c r="G2002" i="9"/>
  <c r="H2002" i="9"/>
  <c r="I2002" i="9"/>
  <c r="F2003" i="9"/>
  <c r="G2003" i="9"/>
  <c r="H2003" i="9"/>
  <c r="I2003" i="9"/>
  <c r="F2004" i="9"/>
  <c r="E2004" i="9" s="1"/>
  <c r="G2004" i="9"/>
  <c r="H2004" i="9"/>
  <c r="I2004" i="9"/>
  <c r="F2005" i="9"/>
  <c r="G2005" i="9"/>
  <c r="H2005" i="9"/>
  <c r="I2005" i="9"/>
  <c r="F2006" i="9"/>
  <c r="E2006" i="9" s="1"/>
  <c r="G2006" i="9"/>
  <c r="H2006" i="9"/>
  <c r="I2006" i="9"/>
  <c r="F2007" i="9"/>
  <c r="G2007" i="9"/>
  <c r="H2007" i="9"/>
  <c r="I2007" i="9"/>
  <c r="F2008" i="9"/>
  <c r="E2008" i="9" s="1"/>
  <c r="G2008" i="9"/>
  <c r="H2008" i="9"/>
  <c r="I2008" i="9"/>
  <c r="F2009" i="9"/>
  <c r="G2009" i="9"/>
  <c r="H2009" i="9"/>
  <c r="I2009" i="9"/>
  <c r="F2010" i="9"/>
  <c r="E2010" i="9" s="1"/>
  <c r="G2010" i="9"/>
  <c r="H2010" i="9"/>
  <c r="I2010" i="9"/>
  <c r="F2011" i="9"/>
  <c r="G2011" i="9"/>
  <c r="H2011" i="9"/>
  <c r="I2011" i="9"/>
  <c r="F2012" i="9"/>
  <c r="E2012" i="9" s="1"/>
  <c r="G2012" i="9"/>
  <c r="H2012" i="9"/>
  <c r="I2012" i="9"/>
  <c r="F2013" i="9"/>
  <c r="G2013" i="9"/>
  <c r="H2013" i="9"/>
  <c r="I2013" i="9"/>
  <c r="F2014" i="9"/>
  <c r="E2014" i="9" s="1"/>
  <c r="G2014" i="9"/>
  <c r="H2014" i="9"/>
  <c r="I2014" i="9"/>
  <c r="F2015" i="9"/>
  <c r="G2015" i="9"/>
  <c r="H2015" i="9"/>
  <c r="I2015" i="9"/>
  <c r="F2016" i="9"/>
  <c r="E2016" i="9" s="1"/>
  <c r="G2016" i="9"/>
  <c r="H2016" i="9"/>
  <c r="I2016" i="9"/>
  <c r="F2017" i="9"/>
  <c r="G2017" i="9"/>
  <c r="H2017" i="9"/>
  <c r="I2017" i="9"/>
  <c r="F2018" i="9"/>
  <c r="E2018" i="9" s="1"/>
  <c r="G2018" i="9"/>
  <c r="H2018" i="9"/>
  <c r="I2018" i="9"/>
  <c r="F2019" i="9"/>
  <c r="G2019" i="9"/>
  <c r="H2019" i="9"/>
  <c r="I2019" i="9"/>
  <c r="F2020" i="9"/>
  <c r="E2020" i="9" s="1"/>
  <c r="G2020" i="9"/>
  <c r="H2020" i="9"/>
  <c r="I2020" i="9"/>
  <c r="F2021" i="9"/>
  <c r="G2021" i="9"/>
  <c r="H2021" i="9"/>
  <c r="I2021" i="9"/>
  <c r="F2022" i="9"/>
  <c r="E2022" i="9" s="1"/>
  <c r="G2022" i="9"/>
  <c r="H2022" i="9"/>
  <c r="I2022" i="9"/>
  <c r="F2023" i="9"/>
  <c r="G2023" i="9"/>
  <c r="H2023" i="9"/>
  <c r="I2023" i="9"/>
  <c r="F2024" i="9"/>
  <c r="E2024" i="9" s="1"/>
  <c r="G2024" i="9"/>
  <c r="H2024" i="9"/>
  <c r="I2024" i="9"/>
  <c r="F2025" i="9"/>
  <c r="G2025" i="9"/>
  <c r="H2025" i="9"/>
  <c r="I2025" i="9"/>
  <c r="F2026" i="9"/>
  <c r="E2026" i="9" s="1"/>
  <c r="G2026" i="9"/>
  <c r="H2026" i="9"/>
  <c r="I2026" i="9"/>
  <c r="F2027" i="9"/>
  <c r="G2027" i="9"/>
  <c r="H2027" i="9"/>
  <c r="I2027" i="9"/>
  <c r="F2028" i="9"/>
  <c r="E2028" i="9" s="1"/>
  <c r="G2028" i="9"/>
  <c r="H2028" i="9"/>
  <c r="I2028" i="9"/>
  <c r="F2029" i="9"/>
  <c r="G2029" i="9"/>
  <c r="H2029" i="9"/>
  <c r="I2029" i="9"/>
  <c r="F2030" i="9"/>
  <c r="E2030" i="9" s="1"/>
  <c r="G2030" i="9"/>
  <c r="H2030" i="9"/>
  <c r="I2030" i="9"/>
  <c r="F2031" i="9"/>
  <c r="G2031" i="9"/>
  <c r="H2031" i="9"/>
  <c r="I2031" i="9"/>
  <c r="F2032" i="9"/>
  <c r="E2032" i="9" s="1"/>
  <c r="G2032" i="9"/>
  <c r="H2032" i="9"/>
  <c r="I2032" i="9"/>
  <c r="F2033" i="9"/>
  <c r="G2033" i="9"/>
  <c r="H2033" i="9"/>
  <c r="I2033" i="9"/>
  <c r="F2034" i="9"/>
  <c r="E2034" i="9" s="1"/>
  <c r="G2034" i="9"/>
  <c r="H2034" i="9"/>
  <c r="I2034" i="9"/>
  <c r="F2035" i="9"/>
  <c r="G2035" i="9"/>
  <c r="H2035" i="9"/>
  <c r="I2035" i="9"/>
  <c r="F2036" i="9"/>
  <c r="E2036" i="9" s="1"/>
  <c r="G2036" i="9"/>
  <c r="H2036" i="9"/>
  <c r="I2036" i="9"/>
  <c r="F2037" i="9"/>
  <c r="G2037" i="9"/>
  <c r="H2037" i="9"/>
  <c r="I2037" i="9"/>
  <c r="F2038" i="9"/>
  <c r="E2038" i="9" s="1"/>
  <c r="G2038" i="9"/>
  <c r="H2038" i="9"/>
  <c r="I2038" i="9"/>
  <c r="F2039" i="9"/>
  <c r="G2039" i="9"/>
  <c r="H2039" i="9"/>
  <c r="I2039" i="9"/>
  <c r="F2040" i="9"/>
  <c r="E2040" i="9" s="1"/>
  <c r="G2040" i="9"/>
  <c r="H2040" i="9"/>
  <c r="I2040" i="9"/>
  <c r="F2041" i="9"/>
  <c r="G2041" i="9"/>
  <c r="H2041" i="9"/>
  <c r="I2041" i="9"/>
  <c r="F2042" i="9"/>
  <c r="E2042" i="9" s="1"/>
  <c r="G2042" i="9"/>
  <c r="H2042" i="9"/>
  <c r="I2042" i="9"/>
  <c r="F2043" i="9"/>
  <c r="G2043" i="9"/>
  <c r="H2043" i="9"/>
  <c r="I2043" i="9"/>
  <c r="F2044" i="9"/>
  <c r="E2044" i="9" s="1"/>
  <c r="G2044" i="9"/>
  <c r="H2044" i="9"/>
  <c r="I2044" i="9"/>
  <c r="F2045" i="9"/>
  <c r="G2045" i="9"/>
  <c r="H2045" i="9"/>
  <c r="I2045" i="9"/>
  <c r="F2046" i="9"/>
  <c r="E2046" i="9" s="1"/>
  <c r="G2046" i="9"/>
  <c r="H2046" i="9"/>
  <c r="I2046" i="9"/>
  <c r="F2047" i="9"/>
  <c r="G2047" i="9"/>
  <c r="H2047" i="9"/>
  <c r="I2047" i="9"/>
  <c r="F2048" i="9"/>
  <c r="E2048" i="9" s="1"/>
  <c r="G2048" i="9"/>
  <c r="H2048" i="9"/>
  <c r="I2048" i="9"/>
  <c r="F2049" i="9"/>
  <c r="G2049" i="9"/>
  <c r="H2049" i="9"/>
  <c r="I2049" i="9"/>
  <c r="F2050" i="9"/>
  <c r="E2050" i="9" s="1"/>
  <c r="G2050" i="9"/>
  <c r="H2050" i="9"/>
  <c r="I2050" i="9"/>
  <c r="F2051" i="9"/>
  <c r="G2051" i="9"/>
  <c r="H2051" i="9"/>
  <c r="I2051" i="9"/>
  <c r="F2052" i="9"/>
  <c r="E2052" i="9" s="1"/>
  <c r="G2052" i="9"/>
  <c r="H2052" i="9"/>
  <c r="I2052" i="9"/>
  <c r="F2053" i="9"/>
  <c r="G2053" i="9"/>
  <c r="H2053" i="9"/>
  <c r="I2053" i="9"/>
  <c r="F2054" i="9"/>
  <c r="E2054" i="9" s="1"/>
  <c r="G2054" i="9"/>
  <c r="H2054" i="9"/>
  <c r="I2054" i="9"/>
  <c r="F2055" i="9"/>
  <c r="G2055" i="9"/>
  <c r="H2055" i="9"/>
  <c r="I2055" i="9"/>
  <c r="F2056" i="9"/>
  <c r="E2056" i="9" s="1"/>
  <c r="G2056" i="9"/>
  <c r="H2056" i="9"/>
  <c r="I2056" i="9"/>
  <c r="F2057" i="9"/>
  <c r="G2057" i="9"/>
  <c r="H2057" i="9"/>
  <c r="I2057" i="9"/>
  <c r="F2058" i="9"/>
  <c r="E2058" i="9" s="1"/>
  <c r="G2058" i="9"/>
  <c r="H2058" i="9"/>
  <c r="I2058" i="9"/>
  <c r="F2059" i="9"/>
  <c r="G2059" i="9"/>
  <c r="H2059" i="9"/>
  <c r="I2059" i="9"/>
  <c r="F2060" i="9"/>
  <c r="E2060" i="9" s="1"/>
  <c r="G2060" i="9"/>
  <c r="H2060" i="9"/>
  <c r="I2060" i="9"/>
  <c r="F2061" i="9"/>
  <c r="G2061" i="9"/>
  <c r="H2061" i="9"/>
  <c r="I2061" i="9"/>
  <c r="F2062" i="9"/>
  <c r="E2062" i="9" s="1"/>
  <c r="G2062" i="9"/>
  <c r="H2062" i="9"/>
  <c r="I2062" i="9"/>
  <c r="F2063" i="9"/>
  <c r="G2063" i="9"/>
  <c r="H2063" i="9"/>
  <c r="I2063" i="9"/>
  <c r="F2064" i="9"/>
  <c r="E2064" i="9" s="1"/>
  <c r="G2064" i="9"/>
  <c r="H2064" i="9"/>
  <c r="I2064" i="9"/>
  <c r="F2065" i="9"/>
  <c r="G2065" i="9"/>
  <c r="H2065" i="9"/>
  <c r="I2065" i="9"/>
  <c r="F2066" i="9"/>
  <c r="E2066" i="9" s="1"/>
  <c r="G2066" i="9"/>
  <c r="H2066" i="9"/>
  <c r="I2066" i="9"/>
  <c r="F2067" i="9"/>
  <c r="G2067" i="9"/>
  <c r="H2067" i="9"/>
  <c r="I2067" i="9"/>
  <c r="F2068" i="9"/>
  <c r="E2068" i="9" s="1"/>
  <c r="G2068" i="9"/>
  <c r="H2068" i="9"/>
  <c r="I2068" i="9"/>
  <c r="F2069" i="9"/>
  <c r="G2069" i="9"/>
  <c r="H2069" i="9"/>
  <c r="I2069" i="9"/>
  <c r="F2070" i="9"/>
  <c r="E2070" i="9" s="1"/>
  <c r="G2070" i="9"/>
  <c r="H2070" i="9"/>
  <c r="I2070" i="9"/>
  <c r="F2071" i="9"/>
  <c r="G2071" i="9"/>
  <c r="H2071" i="9"/>
  <c r="I2071" i="9"/>
  <c r="F2072" i="9"/>
  <c r="E2072" i="9" s="1"/>
  <c r="G2072" i="9"/>
  <c r="H2072" i="9"/>
  <c r="I2072" i="9"/>
  <c r="F2073" i="9"/>
  <c r="G2073" i="9"/>
  <c r="H2073" i="9"/>
  <c r="I2073" i="9"/>
  <c r="F2074" i="9"/>
  <c r="E2074" i="9" s="1"/>
  <c r="G2074" i="9"/>
  <c r="H2074" i="9"/>
  <c r="I2074" i="9"/>
  <c r="F2075" i="9"/>
  <c r="G2075" i="9"/>
  <c r="H2075" i="9"/>
  <c r="I2075" i="9"/>
  <c r="F2076" i="9"/>
  <c r="E2076" i="9" s="1"/>
  <c r="G2076" i="9"/>
  <c r="H2076" i="9"/>
  <c r="I2076" i="9"/>
  <c r="F2077" i="9"/>
  <c r="G2077" i="9"/>
  <c r="H2077" i="9"/>
  <c r="I2077" i="9"/>
  <c r="F2078" i="9"/>
  <c r="E2078" i="9" s="1"/>
  <c r="G2078" i="9"/>
  <c r="H2078" i="9"/>
  <c r="I2078" i="9"/>
  <c r="F2079" i="9"/>
  <c r="G2079" i="9"/>
  <c r="H2079" i="9"/>
  <c r="I2079" i="9"/>
  <c r="F2080" i="9"/>
  <c r="E2080" i="9" s="1"/>
  <c r="G2080" i="9"/>
  <c r="H2080" i="9"/>
  <c r="I2080" i="9"/>
  <c r="F2081" i="9"/>
  <c r="G2081" i="9"/>
  <c r="H2081" i="9"/>
  <c r="I2081" i="9"/>
  <c r="F2082" i="9"/>
  <c r="E2082" i="9" s="1"/>
  <c r="G2082" i="9"/>
  <c r="H2082" i="9"/>
  <c r="I2082" i="9"/>
  <c r="F2083" i="9"/>
  <c r="G2083" i="9"/>
  <c r="H2083" i="9"/>
  <c r="I2083" i="9"/>
  <c r="F2084" i="9"/>
  <c r="E2084" i="9" s="1"/>
  <c r="G2084" i="9"/>
  <c r="H2084" i="9"/>
  <c r="I2084" i="9"/>
  <c r="F2085" i="9"/>
  <c r="G2085" i="9"/>
  <c r="H2085" i="9"/>
  <c r="I2085" i="9"/>
  <c r="F2086" i="9"/>
  <c r="E2086" i="9" s="1"/>
  <c r="G2086" i="9"/>
  <c r="H2086" i="9"/>
  <c r="I2086" i="9"/>
  <c r="F2087" i="9"/>
  <c r="G2087" i="9"/>
  <c r="H2087" i="9"/>
  <c r="I2087" i="9"/>
  <c r="F2088" i="9"/>
  <c r="E2088" i="9" s="1"/>
  <c r="G2088" i="9"/>
  <c r="H2088" i="9"/>
  <c r="I2088" i="9"/>
  <c r="F2089" i="9"/>
  <c r="G2089" i="9"/>
  <c r="H2089" i="9"/>
  <c r="I2089" i="9"/>
  <c r="F2090" i="9"/>
  <c r="E2090" i="9" s="1"/>
  <c r="G2090" i="9"/>
  <c r="H2090" i="9"/>
  <c r="I2090" i="9"/>
  <c r="F2091" i="9"/>
  <c r="G2091" i="9"/>
  <c r="H2091" i="9"/>
  <c r="I2091" i="9"/>
  <c r="F2092" i="9"/>
  <c r="E2092" i="9" s="1"/>
  <c r="G2092" i="9"/>
  <c r="H2092" i="9"/>
  <c r="I2092" i="9"/>
  <c r="F2093" i="9"/>
  <c r="G2093" i="9"/>
  <c r="H2093" i="9"/>
  <c r="I2093" i="9"/>
  <c r="F2094" i="9"/>
  <c r="E2094" i="9" s="1"/>
  <c r="G2094" i="9"/>
  <c r="H2094" i="9"/>
  <c r="I2094" i="9"/>
  <c r="F2095" i="9"/>
  <c r="G2095" i="9"/>
  <c r="H2095" i="9"/>
  <c r="I2095" i="9"/>
  <c r="F2096" i="9"/>
  <c r="E2096" i="9" s="1"/>
  <c r="G2096" i="9"/>
  <c r="H2096" i="9"/>
  <c r="I2096" i="9"/>
  <c r="F2097" i="9"/>
  <c r="G2097" i="9"/>
  <c r="H2097" i="9"/>
  <c r="I2097" i="9"/>
  <c r="F2098" i="9"/>
  <c r="E2098" i="9" s="1"/>
  <c r="G2098" i="9"/>
  <c r="H2098" i="9"/>
  <c r="I2098" i="9"/>
  <c r="F2099" i="9"/>
  <c r="G2099" i="9"/>
  <c r="H2099" i="9"/>
  <c r="I2099" i="9"/>
  <c r="F2100" i="9"/>
  <c r="E2100" i="9" s="1"/>
  <c r="G2100" i="9"/>
  <c r="H2100" i="9"/>
  <c r="I2100" i="9"/>
  <c r="F2101" i="9"/>
  <c r="G2101" i="9"/>
  <c r="H2101" i="9"/>
  <c r="I2101" i="9"/>
  <c r="F2102" i="9"/>
  <c r="E2102" i="9" s="1"/>
  <c r="G2102" i="9"/>
  <c r="H2102" i="9"/>
  <c r="I2102" i="9"/>
  <c r="F2103" i="9"/>
  <c r="G2103" i="9"/>
  <c r="H2103" i="9"/>
  <c r="I2103" i="9"/>
  <c r="F2104" i="9"/>
  <c r="E2104" i="9" s="1"/>
  <c r="G2104" i="9"/>
  <c r="H2104" i="9"/>
  <c r="I2104" i="9"/>
  <c r="F2105" i="9"/>
  <c r="G2105" i="9"/>
  <c r="H2105" i="9"/>
  <c r="I2105" i="9"/>
  <c r="F2106" i="9"/>
  <c r="E2106" i="9" s="1"/>
  <c r="G2106" i="9"/>
  <c r="H2106" i="9"/>
  <c r="I2106" i="9"/>
  <c r="F2107" i="9"/>
  <c r="G2107" i="9"/>
  <c r="H2107" i="9"/>
  <c r="I2107" i="9"/>
  <c r="F2108" i="9"/>
  <c r="E2108" i="9" s="1"/>
  <c r="G2108" i="9"/>
  <c r="H2108" i="9"/>
  <c r="I2108" i="9"/>
  <c r="F2109" i="9"/>
  <c r="G2109" i="9"/>
  <c r="H2109" i="9"/>
  <c r="I2109" i="9"/>
  <c r="F2110" i="9"/>
  <c r="E2110" i="9" s="1"/>
  <c r="G2110" i="9"/>
  <c r="H2110" i="9"/>
  <c r="I2110" i="9"/>
  <c r="F2111" i="9"/>
  <c r="G2111" i="9"/>
  <c r="H2111" i="9"/>
  <c r="I2111" i="9"/>
  <c r="F2112" i="9"/>
  <c r="E2112" i="9" s="1"/>
  <c r="G2112" i="9"/>
  <c r="H2112" i="9"/>
  <c r="I2112" i="9"/>
  <c r="F2113" i="9"/>
  <c r="G2113" i="9"/>
  <c r="H2113" i="9"/>
  <c r="I2113" i="9"/>
  <c r="F2114" i="9"/>
  <c r="E2114" i="9" s="1"/>
  <c r="G2114" i="9"/>
  <c r="H2114" i="9"/>
  <c r="I2114" i="9"/>
  <c r="F2115" i="9"/>
  <c r="G2115" i="9"/>
  <c r="H2115" i="9"/>
  <c r="I2115" i="9"/>
  <c r="F2116" i="9"/>
  <c r="E2116" i="9" s="1"/>
  <c r="G2116" i="9"/>
  <c r="H2116" i="9"/>
  <c r="I2116" i="9"/>
  <c r="F2117" i="9"/>
  <c r="G2117" i="9"/>
  <c r="H2117" i="9"/>
  <c r="I2117" i="9"/>
  <c r="F2118" i="9"/>
  <c r="E2118" i="9" s="1"/>
  <c r="G2118" i="9"/>
  <c r="H2118" i="9"/>
  <c r="I2118" i="9"/>
  <c r="F2119" i="9"/>
  <c r="G2119" i="9"/>
  <c r="H2119" i="9"/>
  <c r="I2119" i="9"/>
  <c r="F2120" i="9"/>
  <c r="E2120" i="9" s="1"/>
  <c r="G2120" i="9"/>
  <c r="H2120" i="9"/>
  <c r="I2120" i="9"/>
  <c r="F2121" i="9"/>
  <c r="G2121" i="9"/>
  <c r="H2121" i="9"/>
  <c r="I2121" i="9"/>
  <c r="F2122" i="9"/>
  <c r="E2122" i="9" s="1"/>
  <c r="G2122" i="9"/>
  <c r="H2122" i="9"/>
  <c r="I2122" i="9"/>
  <c r="F2123" i="9"/>
  <c r="G2123" i="9"/>
  <c r="H2123" i="9"/>
  <c r="I2123" i="9"/>
  <c r="F2124" i="9"/>
  <c r="E2124" i="9" s="1"/>
  <c r="G2124" i="9"/>
  <c r="H2124" i="9"/>
  <c r="I2124" i="9"/>
  <c r="F2125" i="9"/>
  <c r="G2125" i="9"/>
  <c r="H2125" i="9"/>
  <c r="I2125" i="9"/>
  <c r="F2126" i="9"/>
  <c r="E2126" i="9" s="1"/>
  <c r="G2126" i="9"/>
  <c r="H2126" i="9"/>
  <c r="I2126" i="9"/>
  <c r="F2127" i="9"/>
  <c r="G2127" i="9"/>
  <c r="H2127" i="9"/>
  <c r="I2127" i="9"/>
  <c r="F2128" i="9"/>
  <c r="E2128" i="9" s="1"/>
  <c r="G2128" i="9"/>
  <c r="H2128" i="9"/>
  <c r="I2128" i="9"/>
  <c r="F2129" i="9"/>
  <c r="G2129" i="9"/>
  <c r="H2129" i="9"/>
  <c r="I2129" i="9"/>
  <c r="F2130" i="9"/>
  <c r="E2130" i="9" s="1"/>
  <c r="G2130" i="9"/>
  <c r="H2130" i="9"/>
  <c r="I2130" i="9"/>
  <c r="F2131" i="9"/>
  <c r="G2131" i="9"/>
  <c r="H2131" i="9"/>
  <c r="I2131" i="9"/>
  <c r="F2132" i="9"/>
  <c r="E2132" i="9" s="1"/>
  <c r="G2132" i="9"/>
  <c r="H2132" i="9"/>
  <c r="I2132" i="9"/>
  <c r="F2133" i="9"/>
  <c r="G2133" i="9"/>
  <c r="H2133" i="9"/>
  <c r="I2133" i="9"/>
  <c r="F2134" i="9"/>
  <c r="E2134" i="9" s="1"/>
  <c r="G2134" i="9"/>
  <c r="H2134" i="9"/>
  <c r="I2134" i="9"/>
  <c r="F2135" i="9"/>
  <c r="G2135" i="9"/>
  <c r="H2135" i="9"/>
  <c r="I2135" i="9"/>
  <c r="F2136" i="9"/>
  <c r="E2136" i="9" s="1"/>
  <c r="G2136" i="9"/>
  <c r="H2136" i="9"/>
  <c r="I2136" i="9"/>
  <c r="F2137" i="9"/>
  <c r="G2137" i="9"/>
  <c r="H2137" i="9"/>
  <c r="I2137" i="9"/>
  <c r="F2138" i="9"/>
  <c r="E2138" i="9" s="1"/>
  <c r="G2138" i="9"/>
  <c r="H2138" i="9"/>
  <c r="I2138" i="9"/>
  <c r="F2139" i="9"/>
  <c r="G2139" i="9"/>
  <c r="H2139" i="9"/>
  <c r="I2139" i="9"/>
  <c r="F2140" i="9"/>
  <c r="E2140" i="9" s="1"/>
  <c r="G2140" i="9"/>
  <c r="H2140" i="9"/>
  <c r="I2140" i="9"/>
  <c r="F2141" i="9"/>
  <c r="G2141" i="9"/>
  <c r="H2141" i="9"/>
  <c r="I2141" i="9"/>
  <c r="F2142" i="9"/>
  <c r="E2142" i="9" s="1"/>
  <c r="G2142" i="9"/>
  <c r="H2142" i="9"/>
  <c r="I2142" i="9"/>
  <c r="F2143" i="9"/>
  <c r="G2143" i="9"/>
  <c r="H2143" i="9"/>
  <c r="I2143" i="9"/>
  <c r="F2144" i="9"/>
  <c r="E2144" i="9" s="1"/>
  <c r="G2144" i="9"/>
  <c r="H2144" i="9"/>
  <c r="I2144" i="9"/>
  <c r="F2145" i="9"/>
  <c r="G2145" i="9"/>
  <c r="H2145" i="9"/>
  <c r="I2145" i="9"/>
  <c r="F2146" i="9"/>
  <c r="E2146" i="9" s="1"/>
  <c r="G2146" i="9"/>
  <c r="H2146" i="9"/>
  <c r="I2146" i="9"/>
  <c r="F2147" i="9"/>
  <c r="G2147" i="9"/>
  <c r="H2147" i="9"/>
  <c r="I2147" i="9"/>
  <c r="F2148" i="9"/>
  <c r="E2148" i="9" s="1"/>
  <c r="G2148" i="9"/>
  <c r="H2148" i="9"/>
  <c r="I2148" i="9"/>
  <c r="F2149" i="9"/>
  <c r="G2149" i="9"/>
  <c r="H2149" i="9"/>
  <c r="I2149" i="9"/>
  <c r="F2150" i="9"/>
  <c r="E2150" i="9" s="1"/>
  <c r="G2150" i="9"/>
  <c r="H2150" i="9"/>
  <c r="I2150" i="9"/>
  <c r="F2151" i="9"/>
  <c r="G2151" i="9"/>
  <c r="H2151" i="9"/>
  <c r="I2151" i="9"/>
  <c r="F2152" i="9"/>
  <c r="E2152" i="9" s="1"/>
  <c r="G2152" i="9"/>
  <c r="H2152" i="9"/>
  <c r="I2152" i="9"/>
  <c r="F2153" i="9"/>
  <c r="G2153" i="9"/>
  <c r="H2153" i="9"/>
  <c r="I2153" i="9"/>
  <c r="F2154" i="9"/>
  <c r="E2154" i="9" s="1"/>
  <c r="G2154" i="9"/>
  <c r="H2154" i="9"/>
  <c r="I2154" i="9"/>
  <c r="F2155" i="9"/>
  <c r="G2155" i="9"/>
  <c r="H2155" i="9"/>
  <c r="I2155" i="9"/>
  <c r="F2156" i="9"/>
  <c r="E2156" i="9" s="1"/>
  <c r="G2156" i="9"/>
  <c r="H2156" i="9"/>
  <c r="I2156" i="9"/>
  <c r="F2157" i="9"/>
  <c r="G2157" i="9"/>
  <c r="H2157" i="9"/>
  <c r="I2157" i="9"/>
  <c r="F2158" i="9"/>
  <c r="E2158" i="9" s="1"/>
  <c r="G2158" i="9"/>
  <c r="H2158" i="9"/>
  <c r="I2158" i="9"/>
  <c r="F2159" i="9"/>
  <c r="G2159" i="9"/>
  <c r="H2159" i="9"/>
  <c r="I2159" i="9"/>
  <c r="F2160" i="9"/>
  <c r="E2160" i="9" s="1"/>
  <c r="G2160" i="9"/>
  <c r="H2160" i="9"/>
  <c r="I2160" i="9"/>
  <c r="F2161" i="9"/>
  <c r="G2161" i="9"/>
  <c r="H2161" i="9"/>
  <c r="I2161" i="9"/>
  <c r="F2162" i="9"/>
  <c r="E2162" i="9" s="1"/>
  <c r="G2162" i="9"/>
  <c r="H2162" i="9"/>
  <c r="I2162" i="9"/>
  <c r="F2163" i="9"/>
  <c r="G2163" i="9"/>
  <c r="H2163" i="9"/>
  <c r="I2163" i="9"/>
  <c r="F2164" i="9"/>
  <c r="E2164" i="9" s="1"/>
  <c r="G2164" i="9"/>
  <c r="H2164" i="9"/>
  <c r="I2164" i="9"/>
  <c r="F2165" i="9"/>
  <c r="G2165" i="9"/>
  <c r="H2165" i="9"/>
  <c r="I2165" i="9"/>
  <c r="F2166" i="9"/>
  <c r="E2166" i="9" s="1"/>
  <c r="G2166" i="9"/>
  <c r="H2166" i="9"/>
  <c r="I2166" i="9"/>
  <c r="F2167" i="9"/>
  <c r="G2167" i="9"/>
  <c r="H2167" i="9"/>
  <c r="I2167" i="9"/>
  <c r="F2168" i="9"/>
  <c r="E2168" i="9" s="1"/>
  <c r="G2168" i="9"/>
  <c r="H2168" i="9"/>
  <c r="I2168" i="9"/>
  <c r="F2169" i="9"/>
  <c r="G2169" i="9"/>
  <c r="H2169" i="9"/>
  <c r="I2169" i="9"/>
  <c r="F2170" i="9"/>
  <c r="E2170" i="9" s="1"/>
  <c r="G2170" i="9"/>
  <c r="H2170" i="9"/>
  <c r="I2170" i="9"/>
  <c r="F2171" i="9"/>
  <c r="G2171" i="9"/>
  <c r="H2171" i="9"/>
  <c r="I2171" i="9"/>
  <c r="F2172" i="9"/>
  <c r="E2172" i="9" s="1"/>
  <c r="G2172" i="9"/>
  <c r="H2172" i="9"/>
  <c r="I2172" i="9"/>
  <c r="F2173" i="9"/>
  <c r="G2173" i="9"/>
  <c r="H2173" i="9"/>
  <c r="I2173" i="9"/>
  <c r="F2174" i="9"/>
  <c r="E2174" i="9" s="1"/>
  <c r="G2174" i="9"/>
  <c r="H2174" i="9"/>
  <c r="I2174" i="9"/>
  <c r="F2175" i="9"/>
  <c r="G2175" i="9"/>
  <c r="H2175" i="9"/>
  <c r="I2175" i="9"/>
  <c r="F2176" i="9"/>
  <c r="E2176" i="9" s="1"/>
  <c r="G2176" i="9"/>
  <c r="H2176" i="9"/>
  <c r="I2176" i="9"/>
  <c r="F2177" i="9"/>
  <c r="G2177" i="9"/>
  <c r="H2177" i="9"/>
  <c r="I2177" i="9"/>
  <c r="F2178" i="9"/>
  <c r="E2178" i="9" s="1"/>
  <c r="G2178" i="9"/>
  <c r="H2178" i="9"/>
  <c r="I2178" i="9"/>
  <c r="F2179" i="9"/>
  <c r="G2179" i="9"/>
  <c r="H2179" i="9"/>
  <c r="I2179" i="9"/>
  <c r="F2180" i="9"/>
  <c r="E2180" i="9" s="1"/>
  <c r="G2180" i="9"/>
  <c r="H2180" i="9"/>
  <c r="I2180" i="9"/>
  <c r="F2181" i="9"/>
  <c r="G2181" i="9"/>
  <c r="H2181" i="9"/>
  <c r="I2181" i="9"/>
  <c r="F2182" i="9"/>
  <c r="E2182" i="9" s="1"/>
  <c r="G2182" i="9"/>
  <c r="H2182" i="9"/>
  <c r="I2182" i="9"/>
  <c r="F2183" i="9"/>
  <c r="G2183" i="9"/>
  <c r="H2183" i="9"/>
  <c r="I2183" i="9"/>
  <c r="F2184" i="9"/>
  <c r="E2184" i="9" s="1"/>
  <c r="G2184" i="9"/>
  <c r="H2184" i="9"/>
  <c r="I2184" i="9"/>
  <c r="F2185" i="9"/>
  <c r="G2185" i="9"/>
  <c r="H2185" i="9"/>
  <c r="I2185" i="9"/>
  <c r="F2186" i="9"/>
  <c r="E2186" i="9" s="1"/>
  <c r="G2186" i="9"/>
  <c r="H2186" i="9"/>
  <c r="I2186" i="9"/>
  <c r="F2187" i="9"/>
  <c r="G2187" i="9"/>
  <c r="H2187" i="9"/>
  <c r="I2187" i="9"/>
  <c r="F2188" i="9"/>
  <c r="E2188" i="9" s="1"/>
  <c r="G2188" i="9"/>
  <c r="H2188" i="9"/>
  <c r="I2188" i="9"/>
  <c r="F2189" i="9"/>
  <c r="G2189" i="9"/>
  <c r="H2189" i="9"/>
  <c r="I2189" i="9"/>
  <c r="F2190" i="9"/>
  <c r="E2190" i="9" s="1"/>
  <c r="G2190" i="9"/>
  <c r="H2190" i="9"/>
  <c r="I2190" i="9"/>
  <c r="F2191" i="9"/>
  <c r="G2191" i="9"/>
  <c r="H2191" i="9"/>
  <c r="I2191" i="9"/>
  <c r="F2192" i="9"/>
  <c r="E2192" i="9" s="1"/>
  <c r="G2192" i="9"/>
  <c r="H2192" i="9"/>
  <c r="I2192" i="9"/>
  <c r="F2193" i="9"/>
  <c r="G2193" i="9"/>
  <c r="H2193" i="9"/>
  <c r="I2193" i="9"/>
  <c r="F2194" i="9"/>
  <c r="E2194" i="9" s="1"/>
  <c r="G2194" i="9"/>
  <c r="H2194" i="9"/>
  <c r="I2194" i="9"/>
  <c r="F2195" i="9"/>
  <c r="G2195" i="9"/>
  <c r="H2195" i="9"/>
  <c r="I2195" i="9"/>
  <c r="F2196" i="9"/>
  <c r="E2196" i="9" s="1"/>
  <c r="G2196" i="9"/>
  <c r="H2196" i="9"/>
  <c r="I2196" i="9"/>
  <c r="F2197" i="9"/>
  <c r="G2197" i="9"/>
  <c r="H2197" i="9"/>
  <c r="I2197" i="9"/>
  <c r="F2198" i="9"/>
  <c r="E2198" i="9" s="1"/>
  <c r="G2198" i="9"/>
  <c r="H2198" i="9"/>
  <c r="I2198" i="9"/>
  <c r="F2199" i="9"/>
  <c r="G2199" i="9"/>
  <c r="H2199" i="9"/>
  <c r="I2199" i="9"/>
  <c r="F2200" i="9"/>
  <c r="E2200" i="9" s="1"/>
  <c r="G2200" i="9"/>
  <c r="H2200" i="9"/>
  <c r="I2200" i="9"/>
  <c r="F2201" i="9"/>
  <c r="G2201" i="9"/>
  <c r="H2201" i="9"/>
  <c r="I2201" i="9"/>
  <c r="F2202" i="9"/>
  <c r="E2202" i="9" s="1"/>
  <c r="G2202" i="9"/>
  <c r="H2202" i="9"/>
  <c r="I2202" i="9"/>
  <c r="F2203" i="9"/>
  <c r="G2203" i="9"/>
  <c r="H2203" i="9"/>
  <c r="I2203" i="9"/>
  <c r="F2204" i="9"/>
  <c r="E2204" i="9" s="1"/>
  <c r="G2204" i="9"/>
  <c r="H2204" i="9"/>
  <c r="I2204" i="9"/>
  <c r="F2205" i="9"/>
  <c r="G2205" i="9"/>
  <c r="H2205" i="9"/>
  <c r="I2205" i="9"/>
  <c r="F2206" i="9"/>
  <c r="E2206" i="9" s="1"/>
  <c r="G2206" i="9"/>
  <c r="H2206" i="9"/>
  <c r="I2206" i="9"/>
  <c r="F2207" i="9"/>
  <c r="G2207" i="9"/>
  <c r="H2207" i="9"/>
  <c r="I2207" i="9"/>
  <c r="F2208" i="9"/>
  <c r="E2208" i="9" s="1"/>
  <c r="G2208" i="9"/>
  <c r="H2208" i="9"/>
  <c r="I2208" i="9"/>
  <c r="F2209" i="9"/>
  <c r="G2209" i="9"/>
  <c r="H2209" i="9"/>
  <c r="I2209" i="9"/>
  <c r="F2210" i="9"/>
  <c r="E2210" i="9" s="1"/>
  <c r="G2210" i="9"/>
  <c r="H2210" i="9"/>
  <c r="I2210" i="9"/>
  <c r="F2211" i="9"/>
  <c r="G2211" i="9"/>
  <c r="H2211" i="9"/>
  <c r="I2211" i="9"/>
  <c r="F2212" i="9"/>
  <c r="E2212" i="9" s="1"/>
  <c r="G2212" i="9"/>
  <c r="H2212" i="9"/>
  <c r="I2212" i="9"/>
  <c r="F2213" i="9"/>
  <c r="G2213" i="9"/>
  <c r="H2213" i="9"/>
  <c r="I2213" i="9"/>
  <c r="F2214" i="9"/>
  <c r="E2214" i="9" s="1"/>
  <c r="G2214" i="9"/>
  <c r="H2214" i="9"/>
  <c r="I2214" i="9"/>
  <c r="F2215" i="9"/>
  <c r="G2215" i="9"/>
  <c r="H2215" i="9"/>
  <c r="I2215" i="9"/>
  <c r="F2216" i="9"/>
  <c r="E2216" i="9" s="1"/>
  <c r="G2216" i="9"/>
  <c r="H2216" i="9"/>
  <c r="I2216" i="9"/>
  <c r="F2217" i="9"/>
  <c r="G2217" i="9"/>
  <c r="H2217" i="9"/>
  <c r="I2217" i="9"/>
  <c r="F2218" i="9"/>
  <c r="E2218" i="9" s="1"/>
  <c r="G2218" i="9"/>
  <c r="H2218" i="9"/>
  <c r="I2218" i="9"/>
  <c r="F2219" i="9"/>
  <c r="G2219" i="9"/>
  <c r="H2219" i="9"/>
  <c r="I2219" i="9"/>
  <c r="F2220" i="9"/>
  <c r="E2220" i="9" s="1"/>
  <c r="G2220" i="9"/>
  <c r="H2220" i="9"/>
  <c r="I2220" i="9"/>
  <c r="F2221" i="9"/>
  <c r="G2221" i="9"/>
  <c r="H2221" i="9"/>
  <c r="I2221" i="9"/>
  <c r="F2222" i="9"/>
  <c r="E2222" i="9" s="1"/>
  <c r="G2222" i="9"/>
  <c r="H2222" i="9"/>
  <c r="I2222" i="9"/>
  <c r="F2223" i="9"/>
  <c r="G2223" i="9"/>
  <c r="H2223" i="9"/>
  <c r="I2223" i="9"/>
  <c r="F2224" i="9"/>
  <c r="E2224" i="9" s="1"/>
  <c r="G2224" i="9"/>
  <c r="H2224" i="9"/>
  <c r="I2224" i="9"/>
  <c r="F2225" i="9"/>
  <c r="G2225" i="9"/>
  <c r="H2225" i="9"/>
  <c r="I2225" i="9"/>
  <c r="F2226" i="9"/>
  <c r="E2226" i="9" s="1"/>
  <c r="G2226" i="9"/>
  <c r="H2226" i="9"/>
  <c r="I2226" i="9"/>
  <c r="F2227" i="9"/>
  <c r="G2227" i="9"/>
  <c r="H2227" i="9"/>
  <c r="I2227" i="9"/>
  <c r="F2228" i="9"/>
  <c r="E2228" i="9" s="1"/>
  <c r="G2228" i="9"/>
  <c r="H2228" i="9"/>
  <c r="I2228" i="9"/>
  <c r="F2229" i="9"/>
  <c r="G2229" i="9"/>
  <c r="H2229" i="9"/>
  <c r="I2229" i="9"/>
  <c r="F2230" i="9"/>
  <c r="E2230" i="9" s="1"/>
  <c r="G2230" i="9"/>
  <c r="H2230" i="9"/>
  <c r="I2230" i="9"/>
  <c r="F2231" i="9"/>
  <c r="G2231" i="9"/>
  <c r="H2231" i="9"/>
  <c r="I2231" i="9"/>
  <c r="F2232" i="9"/>
  <c r="E2232" i="9" s="1"/>
  <c r="G2232" i="9"/>
  <c r="H2232" i="9"/>
  <c r="I2232" i="9"/>
  <c r="F2233" i="9"/>
  <c r="G2233" i="9"/>
  <c r="H2233" i="9"/>
  <c r="I2233" i="9"/>
  <c r="F2234" i="9"/>
  <c r="E2234" i="9" s="1"/>
  <c r="G2234" i="9"/>
  <c r="H2234" i="9"/>
  <c r="I2234" i="9"/>
  <c r="F2235" i="9"/>
  <c r="G2235" i="9"/>
  <c r="H2235" i="9"/>
  <c r="I2235" i="9"/>
  <c r="F2236" i="9"/>
  <c r="E2236" i="9" s="1"/>
  <c r="G2236" i="9"/>
  <c r="H2236" i="9"/>
  <c r="I2236" i="9"/>
  <c r="F2237" i="9"/>
  <c r="G2237" i="9"/>
  <c r="H2237" i="9"/>
  <c r="I2237" i="9"/>
  <c r="F2238" i="9"/>
  <c r="E2238" i="9" s="1"/>
  <c r="G2238" i="9"/>
  <c r="H2238" i="9"/>
  <c r="I2238" i="9"/>
  <c r="F2239" i="9"/>
  <c r="G2239" i="9"/>
  <c r="H2239" i="9"/>
  <c r="I2239" i="9"/>
  <c r="F2240" i="9"/>
  <c r="E2240" i="9" s="1"/>
  <c r="G2240" i="9"/>
  <c r="H2240" i="9"/>
  <c r="I2240" i="9"/>
  <c r="F2241" i="9"/>
  <c r="G2241" i="9"/>
  <c r="H2241" i="9"/>
  <c r="I2241" i="9"/>
  <c r="F2242" i="9"/>
  <c r="E2242" i="9" s="1"/>
  <c r="G2242" i="9"/>
  <c r="H2242" i="9"/>
  <c r="I2242" i="9"/>
  <c r="F2243" i="9"/>
  <c r="G2243" i="9"/>
  <c r="H2243" i="9"/>
  <c r="I2243" i="9"/>
  <c r="F2244" i="9"/>
  <c r="E2244" i="9" s="1"/>
  <c r="G2244" i="9"/>
  <c r="H2244" i="9"/>
  <c r="I2244" i="9"/>
  <c r="F2245" i="9"/>
  <c r="G2245" i="9"/>
  <c r="H2245" i="9"/>
  <c r="I2245" i="9"/>
  <c r="F2246" i="9"/>
  <c r="E2246" i="9" s="1"/>
  <c r="G2246" i="9"/>
  <c r="H2246" i="9"/>
  <c r="I2246" i="9"/>
  <c r="F2247" i="9"/>
  <c r="G2247" i="9"/>
  <c r="H2247" i="9"/>
  <c r="I2247" i="9"/>
  <c r="F2248" i="9"/>
  <c r="E2248" i="9" s="1"/>
  <c r="G2248" i="9"/>
  <c r="H2248" i="9"/>
  <c r="I2248" i="9"/>
  <c r="F2249" i="9"/>
  <c r="G2249" i="9"/>
  <c r="H2249" i="9"/>
  <c r="I2249" i="9"/>
  <c r="F2250" i="9"/>
  <c r="E2250" i="9" s="1"/>
  <c r="G2250" i="9"/>
  <c r="H2250" i="9"/>
  <c r="I2250" i="9"/>
  <c r="F2251" i="9"/>
  <c r="G2251" i="9"/>
  <c r="H2251" i="9"/>
  <c r="I2251" i="9"/>
  <c r="F2252" i="9"/>
  <c r="E2252" i="9" s="1"/>
  <c r="G2252" i="9"/>
  <c r="H2252" i="9"/>
  <c r="I2252" i="9"/>
  <c r="F2253" i="9"/>
  <c r="G2253" i="9"/>
  <c r="H2253" i="9"/>
  <c r="I2253" i="9"/>
  <c r="F2254" i="9"/>
  <c r="E2254" i="9" s="1"/>
  <c r="G2254" i="9"/>
  <c r="H2254" i="9"/>
  <c r="I2254" i="9"/>
  <c r="F2255" i="9"/>
  <c r="G2255" i="9"/>
  <c r="H2255" i="9"/>
  <c r="I2255" i="9"/>
  <c r="F2256" i="9"/>
  <c r="E2256" i="9" s="1"/>
  <c r="G2256" i="9"/>
  <c r="H2256" i="9"/>
  <c r="I2256" i="9"/>
  <c r="F2257" i="9"/>
  <c r="G2257" i="9"/>
  <c r="H2257" i="9"/>
  <c r="I2257" i="9"/>
  <c r="F2258" i="9"/>
  <c r="E2258" i="9" s="1"/>
  <c r="G2258" i="9"/>
  <c r="H2258" i="9"/>
  <c r="I2258" i="9"/>
  <c r="F2259" i="9"/>
  <c r="G2259" i="9"/>
  <c r="H2259" i="9"/>
  <c r="I2259" i="9"/>
  <c r="F2260" i="9"/>
  <c r="E2260" i="9" s="1"/>
  <c r="G2260" i="9"/>
  <c r="H2260" i="9"/>
  <c r="I2260" i="9"/>
  <c r="F2261" i="9"/>
  <c r="G2261" i="9"/>
  <c r="H2261" i="9"/>
  <c r="I2261" i="9"/>
  <c r="F2262" i="9"/>
  <c r="E2262" i="9" s="1"/>
  <c r="G2262" i="9"/>
  <c r="H2262" i="9"/>
  <c r="I2262" i="9"/>
  <c r="F2263" i="9"/>
  <c r="G2263" i="9"/>
  <c r="H2263" i="9"/>
  <c r="I2263" i="9"/>
  <c r="F2264" i="9"/>
  <c r="E2264" i="9" s="1"/>
  <c r="G2264" i="9"/>
  <c r="H2264" i="9"/>
  <c r="I2264" i="9"/>
  <c r="F2265" i="9"/>
  <c r="G2265" i="9"/>
  <c r="H2265" i="9"/>
  <c r="I2265" i="9"/>
  <c r="F2266" i="9"/>
  <c r="E2266" i="9" s="1"/>
  <c r="G2266" i="9"/>
  <c r="H2266" i="9"/>
  <c r="I2266" i="9"/>
  <c r="F2267" i="9"/>
  <c r="G2267" i="9"/>
  <c r="H2267" i="9"/>
  <c r="I2267" i="9"/>
  <c r="F2268" i="9"/>
  <c r="E2268" i="9" s="1"/>
  <c r="G2268" i="9"/>
  <c r="H2268" i="9"/>
  <c r="I2268" i="9"/>
  <c r="F2269" i="9"/>
  <c r="G2269" i="9"/>
  <c r="H2269" i="9"/>
  <c r="I2269" i="9"/>
  <c r="F2270" i="9"/>
  <c r="E2270" i="9" s="1"/>
  <c r="G2270" i="9"/>
  <c r="H2270" i="9"/>
  <c r="I2270" i="9"/>
  <c r="F2271" i="9"/>
  <c r="G2271" i="9"/>
  <c r="H2271" i="9"/>
  <c r="I2271" i="9"/>
  <c r="F2272" i="9"/>
  <c r="E2272" i="9" s="1"/>
  <c r="G2272" i="9"/>
  <c r="H2272" i="9"/>
  <c r="I2272" i="9"/>
  <c r="F2273" i="9"/>
  <c r="G2273" i="9"/>
  <c r="H2273" i="9"/>
  <c r="I2273" i="9"/>
  <c r="F2274" i="9"/>
  <c r="E2274" i="9" s="1"/>
  <c r="G2274" i="9"/>
  <c r="H2274" i="9"/>
  <c r="I2274" i="9"/>
  <c r="F2275" i="9"/>
  <c r="G2275" i="9"/>
  <c r="H2275" i="9"/>
  <c r="I2275" i="9"/>
  <c r="F2276" i="9"/>
  <c r="E2276" i="9" s="1"/>
  <c r="G2276" i="9"/>
  <c r="H2276" i="9"/>
  <c r="I2276" i="9"/>
  <c r="F2277" i="9"/>
  <c r="G2277" i="9"/>
  <c r="H2277" i="9"/>
  <c r="I2277" i="9"/>
  <c r="F2278" i="9"/>
  <c r="E2278" i="9" s="1"/>
  <c r="G2278" i="9"/>
  <c r="H2278" i="9"/>
  <c r="I2278" i="9"/>
  <c r="F2279" i="9"/>
  <c r="G2279" i="9"/>
  <c r="H2279" i="9"/>
  <c r="I2279" i="9"/>
  <c r="F2280" i="9"/>
  <c r="E2280" i="9" s="1"/>
  <c r="G2280" i="9"/>
  <c r="H2280" i="9"/>
  <c r="I2280" i="9"/>
  <c r="F2281" i="9"/>
  <c r="G2281" i="9"/>
  <c r="H2281" i="9"/>
  <c r="I2281" i="9"/>
  <c r="F2282" i="9"/>
  <c r="E2282" i="9" s="1"/>
  <c r="G2282" i="9"/>
  <c r="H2282" i="9"/>
  <c r="I2282" i="9"/>
  <c r="F2283" i="9"/>
  <c r="G2283" i="9"/>
  <c r="H2283" i="9"/>
  <c r="I2283" i="9"/>
  <c r="F2284" i="9"/>
  <c r="E2284" i="9" s="1"/>
  <c r="G2284" i="9"/>
  <c r="H2284" i="9"/>
  <c r="I2284" i="9"/>
  <c r="F2285" i="9"/>
  <c r="G2285" i="9"/>
  <c r="H2285" i="9"/>
  <c r="I2285" i="9"/>
  <c r="F2286" i="9"/>
  <c r="E2286" i="9" s="1"/>
  <c r="G2286" i="9"/>
  <c r="H2286" i="9"/>
  <c r="I2286" i="9"/>
  <c r="F2287" i="9"/>
  <c r="G2287" i="9"/>
  <c r="H2287" i="9"/>
  <c r="I2287" i="9"/>
  <c r="F2288" i="9"/>
  <c r="E2288" i="9" s="1"/>
  <c r="G2288" i="9"/>
  <c r="H2288" i="9"/>
  <c r="I2288" i="9"/>
  <c r="F2289" i="9"/>
  <c r="G2289" i="9"/>
  <c r="H2289" i="9"/>
  <c r="I2289" i="9"/>
  <c r="F2290" i="9"/>
  <c r="E2290" i="9" s="1"/>
  <c r="G2290" i="9"/>
  <c r="H2290" i="9"/>
  <c r="I2290" i="9"/>
  <c r="F2291" i="9"/>
  <c r="G2291" i="9"/>
  <c r="H2291" i="9"/>
  <c r="I2291" i="9"/>
  <c r="F2292" i="9"/>
  <c r="E2292" i="9" s="1"/>
  <c r="G2292" i="9"/>
  <c r="H2292" i="9"/>
  <c r="I2292" i="9"/>
  <c r="F2293" i="9"/>
  <c r="G2293" i="9"/>
  <c r="H2293" i="9"/>
  <c r="I2293" i="9"/>
  <c r="F2294" i="9"/>
  <c r="E2294" i="9" s="1"/>
  <c r="G2294" i="9"/>
  <c r="H2294" i="9"/>
  <c r="I2294" i="9"/>
  <c r="F2295" i="9"/>
  <c r="G2295" i="9"/>
  <c r="H2295" i="9"/>
  <c r="I2295" i="9"/>
  <c r="F2296" i="9"/>
  <c r="E2296" i="9" s="1"/>
  <c r="G2296" i="9"/>
  <c r="H2296" i="9"/>
  <c r="I2296" i="9"/>
  <c r="F2297" i="9"/>
  <c r="G2297" i="9"/>
  <c r="H2297" i="9"/>
  <c r="I2297" i="9"/>
  <c r="F2298" i="9"/>
  <c r="E2298" i="9" s="1"/>
  <c r="G2298" i="9"/>
  <c r="H2298" i="9"/>
  <c r="I2298" i="9"/>
  <c r="F2299" i="9"/>
  <c r="G2299" i="9"/>
  <c r="H2299" i="9"/>
  <c r="I2299" i="9"/>
  <c r="F2300" i="9"/>
  <c r="E2300" i="9" s="1"/>
  <c r="G2300" i="9"/>
  <c r="H2300" i="9"/>
  <c r="I2300" i="9"/>
  <c r="F2301" i="9"/>
  <c r="G2301" i="9"/>
  <c r="H2301" i="9"/>
  <c r="I2301" i="9"/>
  <c r="F2302" i="9"/>
  <c r="E2302" i="9" s="1"/>
  <c r="G2302" i="9"/>
  <c r="H2302" i="9"/>
  <c r="I2302" i="9"/>
  <c r="F2303" i="9"/>
  <c r="G2303" i="9"/>
  <c r="H2303" i="9"/>
  <c r="I2303" i="9"/>
  <c r="F2304" i="9"/>
  <c r="E2304" i="9" s="1"/>
  <c r="G2304" i="9"/>
  <c r="H2304" i="9"/>
  <c r="I2304" i="9"/>
  <c r="F2305" i="9"/>
  <c r="G2305" i="9"/>
  <c r="H2305" i="9"/>
  <c r="I2305" i="9"/>
  <c r="F2306" i="9"/>
  <c r="E2306" i="9" s="1"/>
  <c r="G2306" i="9"/>
  <c r="H2306" i="9"/>
  <c r="I2306" i="9"/>
  <c r="F2307" i="9"/>
  <c r="G2307" i="9"/>
  <c r="H2307" i="9"/>
  <c r="I2307" i="9"/>
  <c r="F2308" i="9"/>
  <c r="E2308" i="9" s="1"/>
  <c r="G2308" i="9"/>
  <c r="H2308" i="9"/>
  <c r="I2308" i="9"/>
  <c r="F2309" i="9"/>
  <c r="G2309" i="9"/>
  <c r="H2309" i="9"/>
  <c r="I2309" i="9"/>
  <c r="F2310" i="9"/>
  <c r="E2310" i="9" s="1"/>
  <c r="G2310" i="9"/>
  <c r="H2310" i="9"/>
  <c r="I2310" i="9"/>
  <c r="F2311" i="9"/>
  <c r="G2311" i="9"/>
  <c r="H2311" i="9"/>
  <c r="I2311" i="9"/>
  <c r="F2312" i="9"/>
  <c r="E2312" i="9" s="1"/>
  <c r="G2312" i="9"/>
  <c r="H2312" i="9"/>
  <c r="I2312" i="9"/>
  <c r="F2313" i="9"/>
  <c r="G2313" i="9"/>
  <c r="H2313" i="9"/>
  <c r="I2313" i="9"/>
  <c r="F2314" i="9"/>
  <c r="E2314" i="9" s="1"/>
  <c r="G2314" i="9"/>
  <c r="H2314" i="9"/>
  <c r="I2314" i="9"/>
  <c r="F2315" i="9"/>
  <c r="G2315" i="9"/>
  <c r="H2315" i="9"/>
  <c r="I2315" i="9"/>
  <c r="F2316" i="9"/>
  <c r="E2316" i="9" s="1"/>
  <c r="G2316" i="9"/>
  <c r="H2316" i="9"/>
  <c r="I2316" i="9"/>
  <c r="F2317" i="9"/>
  <c r="G2317" i="9"/>
  <c r="H2317" i="9"/>
  <c r="I2317" i="9"/>
  <c r="F2318" i="9"/>
  <c r="E2318" i="9" s="1"/>
  <c r="G2318" i="9"/>
  <c r="H2318" i="9"/>
  <c r="I2318" i="9"/>
  <c r="F2319" i="9"/>
  <c r="G2319" i="9"/>
  <c r="H2319" i="9"/>
  <c r="I2319" i="9"/>
  <c r="F2320" i="9"/>
  <c r="E2320" i="9" s="1"/>
  <c r="G2320" i="9"/>
  <c r="H2320" i="9"/>
  <c r="I2320" i="9"/>
  <c r="F2321" i="9"/>
  <c r="G2321" i="9"/>
  <c r="H2321" i="9"/>
  <c r="I2321" i="9"/>
  <c r="F2322" i="9"/>
  <c r="E2322" i="9" s="1"/>
  <c r="G2322" i="9"/>
  <c r="H2322" i="9"/>
  <c r="I2322" i="9"/>
  <c r="F2323" i="9"/>
  <c r="G2323" i="9"/>
  <c r="H2323" i="9"/>
  <c r="I2323" i="9"/>
  <c r="F2324" i="9"/>
  <c r="E2324" i="9" s="1"/>
  <c r="G2324" i="9"/>
  <c r="H2324" i="9"/>
  <c r="I2324" i="9"/>
  <c r="F2325" i="9"/>
  <c r="G2325" i="9"/>
  <c r="H2325" i="9"/>
  <c r="I2325" i="9"/>
  <c r="F2326" i="9"/>
  <c r="E2326" i="9" s="1"/>
  <c r="G2326" i="9"/>
  <c r="H2326" i="9"/>
  <c r="I2326" i="9"/>
  <c r="F2327" i="9"/>
  <c r="G2327" i="9"/>
  <c r="H2327" i="9"/>
  <c r="I2327" i="9"/>
  <c r="F2328" i="9"/>
  <c r="E2328" i="9" s="1"/>
  <c r="G2328" i="9"/>
  <c r="H2328" i="9"/>
  <c r="I2328" i="9"/>
  <c r="F2329" i="9"/>
  <c r="G2329" i="9"/>
  <c r="H2329" i="9"/>
  <c r="I2329" i="9"/>
  <c r="F2330" i="9"/>
  <c r="E2330" i="9" s="1"/>
  <c r="G2330" i="9"/>
  <c r="H2330" i="9"/>
  <c r="I2330" i="9"/>
  <c r="F2331" i="9"/>
  <c r="G2331" i="9"/>
  <c r="H2331" i="9"/>
  <c r="I2331" i="9"/>
  <c r="F2332" i="9"/>
  <c r="E2332" i="9" s="1"/>
  <c r="G2332" i="9"/>
  <c r="H2332" i="9"/>
  <c r="I2332" i="9"/>
  <c r="F2333" i="9"/>
  <c r="G2333" i="9"/>
  <c r="H2333" i="9"/>
  <c r="I2333" i="9"/>
  <c r="F2334" i="9"/>
  <c r="E2334" i="9" s="1"/>
  <c r="G2334" i="9"/>
  <c r="H2334" i="9"/>
  <c r="I2334" i="9"/>
  <c r="F2335" i="9"/>
  <c r="G2335" i="9"/>
  <c r="H2335" i="9"/>
  <c r="I2335" i="9"/>
  <c r="F2336" i="9"/>
  <c r="E2336" i="9" s="1"/>
  <c r="G2336" i="9"/>
  <c r="H2336" i="9"/>
  <c r="I2336" i="9"/>
  <c r="F2337" i="9"/>
  <c r="G2337" i="9"/>
  <c r="H2337" i="9"/>
  <c r="I2337" i="9"/>
  <c r="F2338" i="9"/>
  <c r="E2338" i="9" s="1"/>
  <c r="G2338" i="9"/>
  <c r="H2338" i="9"/>
  <c r="I2338" i="9"/>
  <c r="F2339" i="9"/>
  <c r="G2339" i="9"/>
  <c r="H2339" i="9"/>
  <c r="I2339" i="9"/>
  <c r="F2340" i="9"/>
  <c r="E2340" i="9" s="1"/>
  <c r="G2340" i="9"/>
  <c r="H2340" i="9"/>
  <c r="I2340" i="9"/>
  <c r="F2341" i="9"/>
  <c r="G2341" i="9"/>
  <c r="H2341" i="9"/>
  <c r="I2341" i="9"/>
  <c r="F2342" i="9"/>
  <c r="E2342" i="9" s="1"/>
  <c r="G2342" i="9"/>
  <c r="H2342" i="9"/>
  <c r="I2342" i="9"/>
  <c r="F2343" i="9"/>
  <c r="G2343" i="9"/>
  <c r="H2343" i="9"/>
  <c r="I2343" i="9"/>
  <c r="F2344" i="9"/>
  <c r="E2344" i="9" s="1"/>
  <c r="G2344" i="9"/>
  <c r="H2344" i="9"/>
  <c r="I2344" i="9"/>
  <c r="F2345" i="9"/>
  <c r="G2345" i="9"/>
  <c r="H2345" i="9"/>
  <c r="I2345" i="9"/>
  <c r="F2346" i="9"/>
  <c r="E2346" i="9" s="1"/>
  <c r="G2346" i="9"/>
  <c r="H2346" i="9"/>
  <c r="I2346" i="9"/>
  <c r="F2347" i="9"/>
  <c r="G2347" i="9"/>
  <c r="H2347" i="9"/>
  <c r="I2347" i="9"/>
  <c r="F2348" i="9"/>
  <c r="E2348" i="9" s="1"/>
  <c r="G2348" i="9"/>
  <c r="H2348" i="9"/>
  <c r="I2348" i="9"/>
  <c r="F2349" i="9"/>
  <c r="G2349" i="9"/>
  <c r="H2349" i="9"/>
  <c r="I2349" i="9"/>
  <c r="F2350" i="9"/>
  <c r="E2350" i="9" s="1"/>
  <c r="G2350" i="9"/>
  <c r="H2350" i="9"/>
  <c r="I2350" i="9"/>
  <c r="F2351" i="9"/>
  <c r="G2351" i="9"/>
  <c r="H2351" i="9"/>
  <c r="I2351" i="9"/>
  <c r="F2352" i="9"/>
  <c r="E2352" i="9" s="1"/>
  <c r="G2352" i="9"/>
  <c r="H2352" i="9"/>
  <c r="I2352" i="9"/>
  <c r="F2353" i="9"/>
  <c r="G2353" i="9"/>
  <c r="H2353" i="9"/>
  <c r="I2353" i="9"/>
  <c r="F2354" i="9"/>
  <c r="E2354" i="9" s="1"/>
  <c r="G2354" i="9"/>
  <c r="H2354" i="9"/>
  <c r="I2354" i="9"/>
  <c r="F2355" i="9"/>
  <c r="G2355" i="9"/>
  <c r="H2355" i="9"/>
  <c r="I2355" i="9"/>
  <c r="F2356" i="9"/>
  <c r="E2356" i="9" s="1"/>
  <c r="G2356" i="9"/>
  <c r="H2356" i="9"/>
  <c r="I2356" i="9"/>
  <c r="F2357" i="9"/>
  <c r="G2357" i="9"/>
  <c r="H2357" i="9"/>
  <c r="I2357" i="9"/>
  <c r="F2358" i="9"/>
  <c r="E2358" i="9" s="1"/>
  <c r="G2358" i="9"/>
  <c r="H2358" i="9"/>
  <c r="I2358" i="9"/>
  <c r="F2359" i="9"/>
  <c r="G2359" i="9"/>
  <c r="H2359" i="9"/>
  <c r="I2359" i="9"/>
  <c r="F2360" i="9"/>
  <c r="E2360" i="9" s="1"/>
  <c r="G2360" i="9"/>
  <c r="H2360" i="9"/>
  <c r="I2360" i="9"/>
  <c r="F2361" i="9"/>
  <c r="G2361" i="9"/>
  <c r="H2361" i="9"/>
  <c r="I2361" i="9"/>
  <c r="F2362" i="9"/>
  <c r="E2362" i="9" s="1"/>
  <c r="G2362" i="9"/>
  <c r="H2362" i="9"/>
  <c r="I2362" i="9"/>
  <c r="F2363" i="9"/>
  <c r="G2363" i="9"/>
  <c r="H2363" i="9"/>
  <c r="I2363" i="9"/>
  <c r="F2364" i="9"/>
  <c r="E2364" i="9" s="1"/>
  <c r="G2364" i="9"/>
  <c r="H2364" i="9"/>
  <c r="I2364" i="9"/>
  <c r="F2365" i="9"/>
  <c r="G2365" i="9"/>
  <c r="H2365" i="9"/>
  <c r="I2365" i="9"/>
  <c r="F2366" i="9"/>
  <c r="E2366" i="9" s="1"/>
  <c r="G2366" i="9"/>
  <c r="H2366" i="9"/>
  <c r="I2366" i="9"/>
  <c r="F2367" i="9"/>
  <c r="G2367" i="9"/>
  <c r="H2367" i="9"/>
  <c r="I2367" i="9"/>
  <c r="F2368" i="9"/>
  <c r="E2368" i="9" s="1"/>
  <c r="G2368" i="9"/>
  <c r="H2368" i="9"/>
  <c r="I2368" i="9"/>
  <c r="F2369" i="9"/>
  <c r="G2369" i="9"/>
  <c r="H2369" i="9"/>
  <c r="I2369" i="9"/>
  <c r="F2370" i="9"/>
  <c r="E2370" i="9" s="1"/>
  <c r="G2370" i="9"/>
  <c r="H2370" i="9"/>
  <c r="I2370" i="9"/>
  <c r="F2371" i="9"/>
  <c r="G2371" i="9"/>
  <c r="H2371" i="9"/>
  <c r="I2371" i="9"/>
  <c r="F2372" i="9"/>
  <c r="E2372" i="9" s="1"/>
  <c r="G2372" i="9"/>
  <c r="H2372" i="9"/>
  <c r="I2372" i="9"/>
  <c r="F2373" i="9"/>
  <c r="G2373" i="9"/>
  <c r="H2373" i="9"/>
  <c r="I2373" i="9"/>
  <c r="F2374" i="9"/>
  <c r="E2374" i="9" s="1"/>
  <c r="G2374" i="9"/>
  <c r="H2374" i="9"/>
  <c r="I2374" i="9"/>
  <c r="F2375" i="9"/>
  <c r="G2375" i="9"/>
  <c r="H2375" i="9"/>
  <c r="I2375" i="9"/>
  <c r="F2376" i="9"/>
  <c r="E2376" i="9" s="1"/>
  <c r="G2376" i="9"/>
  <c r="H2376" i="9"/>
  <c r="I2376" i="9"/>
  <c r="F2377" i="9"/>
  <c r="G2377" i="9"/>
  <c r="H2377" i="9"/>
  <c r="I2377" i="9"/>
  <c r="F2378" i="9"/>
  <c r="E2378" i="9" s="1"/>
  <c r="G2378" i="9"/>
  <c r="H2378" i="9"/>
  <c r="I2378" i="9"/>
  <c r="F2379" i="9"/>
  <c r="G2379" i="9"/>
  <c r="H2379" i="9"/>
  <c r="I2379" i="9"/>
  <c r="F2380" i="9"/>
  <c r="E2380" i="9" s="1"/>
  <c r="G2380" i="9"/>
  <c r="H2380" i="9"/>
  <c r="I2380" i="9"/>
  <c r="F2381" i="9"/>
  <c r="G2381" i="9"/>
  <c r="H2381" i="9"/>
  <c r="I2381" i="9"/>
  <c r="F2382" i="9"/>
  <c r="E2382" i="9" s="1"/>
  <c r="G2382" i="9"/>
  <c r="H2382" i="9"/>
  <c r="I2382" i="9"/>
  <c r="F2383" i="9"/>
  <c r="G2383" i="9"/>
  <c r="H2383" i="9"/>
  <c r="I2383" i="9"/>
  <c r="F2384" i="9"/>
  <c r="E2384" i="9" s="1"/>
  <c r="G2384" i="9"/>
  <c r="H2384" i="9"/>
  <c r="I2384" i="9"/>
  <c r="F2385" i="9"/>
  <c r="G2385" i="9"/>
  <c r="H2385" i="9"/>
  <c r="I2385" i="9"/>
  <c r="F2386" i="9"/>
  <c r="E2386" i="9" s="1"/>
  <c r="G2386" i="9"/>
  <c r="H2386" i="9"/>
  <c r="I2386" i="9"/>
  <c r="F2387" i="9"/>
  <c r="G2387" i="9"/>
  <c r="H2387" i="9"/>
  <c r="I2387" i="9"/>
  <c r="F2388" i="9"/>
  <c r="E2388" i="9" s="1"/>
  <c r="G2388" i="9"/>
  <c r="H2388" i="9"/>
  <c r="I2388" i="9"/>
  <c r="F2389" i="9"/>
  <c r="G2389" i="9"/>
  <c r="H2389" i="9"/>
  <c r="I2389" i="9"/>
  <c r="F2390" i="9"/>
  <c r="E2390" i="9" s="1"/>
  <c r="G2390" i="9"/>
  <c r="H2390" i="9"/>
  <c r="I2390" i="9"/>
  <c r="F2391" i="9"/>
  <c r="G2391" i="9"/>
  <c r="H2391" i="9"/>
  <c r="I2391" i="9"/>
  <c r="F2392" i="9"/>
  <c r="E2392" i="9" s="1"/>
  <c r="G2392" i="9"/>
  <c r="H2392" i="9"/>
  <c r="I2392" i="9"/>
  <c r="F2393" i="9"/>
  <c r="G2393" i="9"/>
  <c r="H2393" i="9"/>
  <c r="I2393" i="9"/>
  <c r="F2394" i="9"/>
  <c r="E2394" i="9" s="1"/>
  <c r="G2394" i="9"/>
  <c r="H2394" i="9"/>
  <c r="I2394" i="9"/>
  <c r="F2395" i="9"/>
  <c r="G2395" i="9"/>
  <c r="H2395" i="9"/>
  <c r="I2395" i="9"/>
  <c r="F2396" i="9"/>
  <c r="E2396" i="9" s="1"/>
  <c r="G2396" i="9"/>
  <c r="H2396" i="9"/>
  <c r="I2396" i="9"/>
  <c r="F2397" i="9"/>
  <c r="G2397" i="9"/>
  <c r="H2397" i="9"/>
  <c r="I2397" i="9"/>
  <c r="F2398" i="9"/>
  <c r="E2398" i="9" s="1"/>
  <c r="G2398" i="9"/>
  <c r="H2398" i="9"/>
  <c r="I2398" i="9"/>
  <c r="F2399" i="9"/>
  <c r="G2399" i="9"/>
  <c r="H2399" i="9"/>
  <c r="I2399" i="9"/>
  <c r="F2400" i="9"/>
  <c r="E2400" i="9" s="1"/>
  <c r="G2400" i="9"/>
  <c r="H2400" i="9"/>
  <c r="I2400" i="9"/>
  <c r="F2401" i="9"/>
  <c r="G2401" i="9"/>
  <c r="H2401" i="9"/>
  <c r="I2401" i="9"/>
  <c r="F2402" i="9"/>
  <c r="E2402" i="9" s="1"/>
  <c r="G2402" i="9"/>
  <c r="H2402" i="9"/>
  <c r="I2402" i="9"/>
  <c r="F2403" i="9"/>
  <c r="G2403" i="9"/>
  <c r="H2403" i="9"/>
  <c r="I2403" i="9"/>
  <c r="F2404" i="9"/>
  <c r="E2404" i="9" s="1"/>
  <c r="G2404" i="9"/>
  <c r="H2404" i="9"/>
  <c r="I2404" i="9"/>
  <c r="F2405" i="9"/>
  <c r="G2405" i="9"/>
  <c r="H2405" i="9"/>
  <c r="I2405" i="9"/>
  <c r="F2406" i="9"/>
  <c r="E2406" i="9" s="1"/>
  <c r="G2406" i="9"/>
  <c r="H2406" i="9"/>
  <c r="I2406" i="9"/>
  <c r="F2407" i="9"/>
  <c r="G2407" i="9"/>
  <c r="H2407" i="9"/>
  <c r="I2407" i="9"/>
  <c r="F2408" i="9"/>
  <c r="E2408" i="9" s="1"/>
  <c r="G2408" i="9"/>
  <c r="H2408" i="9"/>
  <c r="I2408" i="9"/>
  <c r="F2409" i="9"/>
  <c r="G2409" i="9"/>
  <c r="H2409" i="9"/>
  <c r="I2409" i="9"/>
  <c r="F2410" i="9"/>
  <c r="E2410" i="9" s="1"/>
  <c r="G2410" i="9"/>
  <c r="H2410" i="9"/>
  <c r="I2410" i="9"/>
  <c r="F2411" i="9"/>
  <c r="G2411" i="9"/>
  <c r="H2411" i="9"/>
  <c r="I2411" i="9"/>
  <c r="F2412" i="9"/>
  <c r="E2412" i="9" s="1"/>
  <c r="G2412" i="9"/>
  <c r="H2412" i="9"/>
  <c r="I2412" i="9"/>
  <c r="F2413" i="9"/>
  <c r="G2413" i="9"/>
  <c r="H2413" i="9"/>
  <c r="I2413" i="9"/>
  <c r="F2414" i="9"/>
  <c r="E2414" i="9" s="1"/>
  <c r="G2414" i="9"/>
  <c r="H2414" i="9"/>
  <c r="I2414" i="9"/>
  <c r="F2415" i="9"/>
  <c r="G2415" i="9"/>
  <c r="H2415" i="9"/>
  <c r="I2415" i="9"/>
  <c r="F2416" i="9"/>
  <c r="E2416" i="9" s="1"/>
  <c r="G2416" i="9"/>
  <c r="H2416" i="9"/>
  <c r="I2416" i="9"/>
  <c r="F2417" i="9"/>
  <c r="G2417" i="9"/>
  <c r="H2417" i="9"/>
  <c r="I2417" i="9"/>
  <c r="F2418" i="9"/>
  <c r="E2418" i="9" s="1"/>
  <c r="G2418" i="9"/>
  <c r="H2418" i="9"/>
  <c r="I2418" i="9"/>
  <c r="F2419" i="9"/>
  <c r="G2419" i="9"/>
  <c r="H2419" i="9"/>
  <c r="I2419" i="9"/>
  <c r="F2420" i="9"/>
  <c r="E2420" i="9" s="1"/>
  <c r="G2420" i="9"/>
  <c r="H2420" i="9"/>
  <c r="I2420" i="9"/>
  <c r="F2421" i="9"/>
  <c r="G2421" i="9"/>
  <c r="H2421" i="9"/>
  <c r="I2421" i="9"/>
  <c r="F2422" i="9"/>
  <c r="E2422" i="9" s="1"/>
  <c r="G2422" i="9"/>
  <c r="H2422" i="9"/>
  <c r="I2422" i="9"/>
  <c r="F2423" i="9"/>
  <c r="G2423" i="9"/>
  <c r="H2423" i="9"/>
  <c r="I2423" i="9"/>
  <c r="F2424" i="9"/>
  <c r="E2424" i="9" s="1"/>
  <c r="G2424" i="9"/>
  <c r="H2424" i="9"/>
  <c r="I2424" i="9"/>
  <c r="F2425" i="9"/>
  <c r="G2425" i="9"/>
  <c r="H2425" i="9"/>
  <c r="I2425" i="9"/>
  <c r="F2426" i="9"/>
  <c r="E2426" i="9" s="1"/>
  <c r="G2426" i="9"/>
  <c r="H2426" i="9"/>
  <c r="I2426" i="9"/>
  <c r="F2427" i="9"/>
  <c r="G2427" i="9"/>
  <c r="H2427" i="9"/>
  <c r="I2427" i="9"/>
  <c r="F2428" i="9"/>
  <c r="E2428" i="9" s="1"/>
  <c r="G2428" i="9"/>
  <c r="H2428" i="9"/>
  <c r="I2428" i="9"/>
  <c r="F2429" i="9"/>
  <c r="G2429" i="9"/>
  <c r="H2429" i="9"/>
  <c r="I2429" i="9"/>
  <c r="F2430" i="9"/>
  <c r="E2430" i="9" s="1"/>
  <c r="G2430" i="9"/>
  <c r="H2430" i="9"/>
  <c r="I2430" i="9"/>
  <c r="F2431" i="9"/>
  <c r="G2431" i="9"/>
  <c r="H2431" i="9"/>
  <c r="I2431" i="9"/>
  <c r="F2432" i="9"/>
  <c r="E2432" i="9" s="1"/>
  <c r="G2432" i="9"/>
  <c r="H2432" i="9"/>
  <c r="I2432" i="9"/>
  <c r="F2433" i="9"/>
  <c r="G2433" i="9"/>
  <c r="H2433" i="9"/>
  <c r="I2433" i="9"/>
  <c r="F2434" i="9"/>
  <c r="E2434" i="9" s="1"/>
  <c r="G2434" i="9"/>
  <c r="H2434" i="9"/>
  <c r="I2434" i="9"/>
  <c r="F2435" i="9"/>
  <c r="G2435" i="9"/>
  <c r="H2435" i="9"/>
  <c r="I2435" i="9"/>
  <c r="F2436" i="9"/>
  <c r="E2436" i="9" s="1"/>
  <c r="G2436" i="9"/>
  <c r="H2436" i="9"/>
  <c r="I2436" i="9"/>
  <c r="F2437" i="9"/>
  <c r="G2437" i="9"/>
  <c r="H2437" i="9"/>
  <c r="I2437" i="9"/>
  <c r="F2438" i="9"/>
  <c r="E2438" i="9" s="1"/>
  <c r="G2438" i="9"/>
  <c r="H2438" i="9"/>
  <c r="I2438" i="9"/>
  <c r="F2439" i="9"/>
  <c r="G2439" i="9"/>
  <c r="H2439" i="9"/>
  <c r="I2439" i="9"/>
  <c r="F2440" i="9"/>
  <c r="E2440" i="9" s="1"/>
  <c r="G2440" i="9"/>
  <c r="H2440" i="9"/>
  <c r="I2440" i="9"/>
  <c r="F2441" i="9"/>
  <c r="G2441" i="9"/>
  <c r="H2441" i="9"/>
  <c r="I2441" i="9"/>
  <c r="F2442" i="9"/>
  <c r="E2442" i="9" s="1"/>
  <c r="G2442" i="9"/>
  <c r="H2442" i="9"/>
  <c r="I2442" i="9"/>
  <c r="F2443" i="9"/>
  <c r="G2443" i="9"/>
  <c r="H2443" i="9"/>
  <c r="I2443" i="9"/>
  <c r="F2444" i="9"/>
  <c r="E2444" i="9" s="1"/>
  <c r="G2444" i="9"/>
  <c r="H2444" i="9"/>
  <c r="I2444" i="9"/>
  <c r="F2445" i="9"/>
  <c r="G2445" i="9"/>
  <c r="H2445" i="9"/>
  <c r="I2445" i="9"/>
  <c r="F2446" i="9"/>
  <c r="E2446" i="9" s="1"/>
  <c r="G2446" i="9"/>
  <c r="H2446" i="9"/>
  <c r="I2446" i="9"/>
  <c r="F2447" i="9"/>
  <c r="G2447" i="9"/>
  <c r="H2447" i="9"/>
  <c r="I2447" i="9"/>
  <c r="F2448" i="9"/>
  <c r="E2448" i="9" s="1"/>
  <c r="G2448" i="9"/>
  <c r="H2448" i="9"/>
  <c r="I2448" i="9"/>
  <c r="F2449" i="9"/>
  <c r="G2449" i="9"/>
  <c r="H2449" i="9"/>
  <c r="I2449" i="9"/>
  <c r="F2450" i="9"/>
  <c r="E2450" i="9" s="1"/>
  <c r="G2450" i="9"/>
  <c r="H2450" i="9"/>
  <c r="I2450" i="9"/>
  <c r="F2451" i="9"/>
  <c r="G2451" i="9"/>
  <c r="H2451" i="9"/>
  <c r="I2451" i="9"/>
  <c r="F2452" i="9"/>
  <c r="E2452" i="9" s="1"/>
  <c r="G2452" i="9"/>
  <c r="H2452" i="9"/>
  <c r="I2452" i="9"/>
  <c r="F2453" i="9"/>
  <c r="G2453" i="9"/>
  <c r="H2453" i="9"/>
  <c r="I2453" i="9"/>
  <c r="F2454" i="9"/>
  <c r="E2454" i="9" s="1"/>
  <c r="G2454" i="9"/>
  <c r="H2454" i="9"/>
  <c r="I2454" i="9"/>
  <c r="F2455" i="9"/>
  <c r="G2455" i="9"/>
  <c r="H2455" i="9"/>
  <c r="I2455" i="9"/>
  <c r="F2456" i="9"/>
  <c r="E2456" i="9" s="1"/>
  <c r="G2456" i="9"/>
  <c r="H2456" i="9"/>
  <c r="I2456" i="9"/>
  <c r="F2457" i="9"/>
  <c r="G2457" i="9"/>
  <c r="H2457" i="9"/>
  <c r="I2457" i="9"/>
  <c r="F2458" i="9"/>
  <c r="E2458" i="9" s="1"/>
  <c r="G2458" i="9"/>
  <c r="H2458" i="9"/>
  <c r="I2458" i="9"/>
  <c r="F2459" i="9"/>
  <c r="G2459" i="9"/>
  <c r="H2459" i="9"/>
  <c r="I2459" i="9"/>
  <c r="F2460" i="9"/>
  <c r="E2460" i="9" s="1"/>
  <c r="G2460" i="9"/>
  <c r="H2460" i="9"/>
  <c r="I2460" i="9"/>
  <c r="F2461" i="9"/>
  <c r="G2461" i="9"/>
  <c r="H2461" i="9"/>
  <c r="I2461" i="9"/>
  <c r="F2462" i="9"/>
  <c r="E2462" i="9" s="1"/>
  <c r="G2462" i="9"/>
  <c r="H2462" i="9"/>
  <c r="I2462" i="9"/>
  <c r="F2463" i="9"/>
  <c r="G2463" i="9"/>
  <c r="H2463" i="9"/>
  <c r="I2463" i="9"/>
  <c r="F2464" i="9"/>
  <c r="E2464" i="9" s="1"/>
  <c r="G2464" i="9"/>
  <c r="H2464" i="9"/>
  <c r="I2464" i="9"/>
  <c r="F2465" i="9"/>
  <c r="G2465" i="9"/>
  <c r="H2465" i="9"/>
  <c r="I2465" i="9"/>
  <c r="F2466" i="9"/>
  <c r="E2466" i="9" s="1"/>
  <c r="G2466" i="9"/>
  <c r="H2466" i="9"/>
  <c r="I2466" i="9"/>
  <c r="F2467" i="9"/>
  <c r="G2467" i="9"/>
  <c r="H2467" i="9"/>
  <c r="I2467" i="9"/>
  <c r="F2468" i="9"/>
  <c r="E2468" i="9" s="1"/>
  <c r="G2468" i="9"/>
  <c r="H2468" i="9"/>
  <c r="I2468" i="9"/>
  <c r="F2469" i="9"/>
  <c r="G2469" i="9"/>
  <c r="H2469" i="9"/>
  <c r="I2469" i="9"/>
  <c r="F2470" i="9"/>
  <c r="E2470" i="9" s="1"/>
  <c r="G2470" i="9"/>
  <c r="H2470" i="9"/>
  <c r="I2470" i="9"/>
  <c r="F2471" i="9"/>
  <c r="G2471" i="9"/>
  <c r="H2471" i="9"/>
  <c r="I2471" i="9"/>
  <c r="F2472" i="9"/>
  <c r="E2472" i="9" s="1"/>
  <c r="G2472" i="9"/>
  <c r="H2472" i="9"/>
  <c r="I2472" i="9"/>
  <c r="F2473" i="9"/>
  <c r="G2473" i="9"/>
  <c r="H2473" i="9"/>
  <c r="I2473" i="9"/>
  <c r="F2474" i="9"/>
  <c r="E2474" i="9" s="1"/>
  <c r="G2474" i="9"/>
  <c r="H2474" i="9"/>
  <c r="I2474" i="9"/>
  <c r="F2475" i="9"/>
  <c r="G2475" i="9"/>
  <c r="H2475" i="9"/>
  <c r="I2475" i="9"/>
  <c r="F2476" i="9"/>
  <c r="E2476" i="9" s="1"/>
  <c r="G2476" i="9"/>
  <c r="H2476" i="9"/>
  <c r="I2476" i="9"/>
  <c r="F2477" i="9"/>
  <c r="G2477" i="9"/>
  <c r="H2477" i="9"/>
  <c r="I2477" i="9"/>
  <c r="F2478" i="9"/>
  <c r="E2478" i="9" s="1"/>
  <c r="G2478" i="9"/>
  <c r="H2478" i="9"/>
  <c r="I2478" i="9"/>
  <c r="F2479" i="9"/>
  <c r="G2479" i="9"/>
  <c r="H2479" i="9"/>
  <c r="I2479" i="9"/>
  <c r="F2480" i="9"/>
  <c r="E2480" i="9" s="1"/>
  <c r="G2480" i="9"/>
  <c r="H2480" i="9"/>
  <c r="I2480" i="9"/>
  <c r="F2481" i="9"/>
  <c r="G2481" i="9"/>
  <c r="H2481" i="9"/>
  <c r="I2481" i="9"/>
  <c r="F2482" i="9"/>
  <c r="E2482" i="9" s="1"/>
  <c r="G2482" i="9"/>
  <c r="H2482" i="9"/>
  <c r="I2482" i="9"/>
  <c r="F2483" i="9"/>
  <c r="G2483" i="9"/>
  <c r="H2483" i="9"/>
  <c r="I2483" i="9"/>
  <c r="F2484" i="9"/>
  <c r="E2484" i="9" s="1"/>
  <c r="G2484" i="9"/>
  <c r="H2484" i="9"/>
  <c r="I2484" i="9"/>
  <c r="F2485" i="9"/>
  <c r="G2485" i="9"/>
  <c r="H2485" i="9"/>
  <c r="I2485" i="9"/>
  <c r="F2486" i="9"/>
  <c r="E2486" i="9" s="1"/>
  <c r="G2486" i="9"/>
  <c r="H2486" i="9"/>
  <c r="I2486" i="9"/>
  <c r="F2487" i="9"/>
  <c r="G2487" i="9"/>
  <c r="H2487" i="9"/>
  <c r="I2487" i="9"/>
  <c r="F2488" i="9"/>
  <c r="E2488" i="9" s="1"/>
  <c r="G2488" i="9"/>
  <c r="H2488" i="9"/>
  <c r="I2488" i="9"/>
  <c r="F2489" i="9"/>
  <c r="G2489" i="9"/>
  <c r="H2489" i="9"/>
  <c r="I2489" i="9"/>
  <c r="F2490" i="9"/>
  <c r="E2490" i="9" s="1"/>
  <c r="G2490" i="9"/>
  <c r="H2490" i="9"/>
  <c r="I2490" i="9"/>
  <c r="F2491" i="9"/>
  <c r="G2491" i="9"/>
  <c r="H2491" i="9"/>
  <c r="I2491" i="9"/>
  <c r="F2492" i="9"/>
  <c r="E2492" i="9" s="1"/>
  <c r="G2492" i="9"/>
  <c r="H2492" i="9"/>
  <c r="I2492" i="9"/>
  <c r="F2493" i="9"/>
  <c r="G2493" i="9"/>
  <c r="H2493" i="9"/>
  <c r="I2493" i="9"/>
  <c r="F2494" i="9"/>
  <c r="E2494" i="9" s="1"/>
  <c r="G2494" i="9"/>
  <c r="H2494" i="9"/>
  <c r="I2494" i="9"/>
  <c r="F2495" i="9"/>
  <c r="G2495" i="9"/>
  <c r="H2495" i="9"/>
  <c r="I2495" i="9"/>
  <c r="F2496" i="9"/>
  <c r="E2496" i="9" s="1"/>
  <c r="G2496" i="9"/>
  <c r="H2496" i="9"/>
  <c r="I2496" i="9"/>
  <c r="F2497" i="9"/>
  <c r="G2497" i="9"/>
  <c r="H2497" i="9"/>
  <c r="I2497" i="9"/>
  <c r="F2498" i="9"/>
  <c r="E2498" i="9" s="1"/>
  <c r="G2498" i="9"/>
  <c r="H2498" i="9"/>
  <c r="I2498" i="9"/>
  <c r="F2499" i="9"/>
  <c r="G2499" i="9"/>
  <c r="H2499" i="9"/>
  <c r="I2499" i="9"/>
  <c r="F2500" i="9"/>
  <c r="E2500" i="9" s="1"/>
  <c r="G2500" i="9"/>
  <c r="H2500" i="9"/>
  <c r="I2500" i="9"/>
  <c r="F2501" i="9"/>
  <c r="G2501" i="9"/>
  <c r="H2501" i="9"/>
  <c r="I2501" i="9"/>
  <c r="F2502" i="9"/>
  <c r="E2502" i="9" s="1"/>
  <c r="G2502" i="9"/>
  <c r="H2502" i="9"/>
  <c r="I2502" i="9"/>
  <c r="F2503" i="9"/>
  <c r="G2503" i="9"/>
  <c r="H2503" i="9"/>
  <c r="I2503" i="9"/>
  <c r="F2504" i="9"/>
  <c r="E2504" i="9" s="1"/>
  <c r="G2504" i="9"/>
  <c r="H2504" i="9"/>
  <c r="I2504" i="9"/>
  <c r="F2505" i="9"/>
  <c r="G2505" i="9"/>
  <c r="H2505" i="9"/>
  <c r="I2505" i="9"/>
  <c r="F2506" i="9"/>
  <c r="E2506" i="9" s="1"/>
  <c r="G2506" i="9"/>
  <c r="H2506" i="9"/>
  <c r="I2506" i="9"/>
  <c r="F2507" i="9"/>
  <c r="G2507" i="9"/>
  <c r="H2507" i="9"/>
  <c r="I2507" i="9"/>
  <c r="F2508" i="9"/>
  <c r="E2508" i="9" s="1"/>
  <c r="G2508" i="9"/>
  <c r="H2508" i="9"/>
  <c r="I2508" i="9"/>
  <c r="F2509" i="9"/>
  <c r="G2509" i="9"/>
  <c r="H2509" i="9"/>
  <c r="I2509" i="9"/>
  <c r="F2510" i="9"/>
  <c r="E2510" i="9" s="1"/>
  <c r="G2510" i="9"/>
  <c r="H2510" i="9"/>
  <c r="I2510" i="9"/>
  <c r="F2511" i="9"/>
  <c r="G2511" i="9"/>
  <c r="H2511" i="9"/>
  <c r="I2511" i="9"/>
  <c r="F2512" i="9"/>
  <c r="E2512" i="9" s="1"/>
  <c r="G2512" i="9"/>
  <c r="H2512" i="9"/>
  <c r="I2512" i="9"/>
  <c r="F2513" i="9"/>
  <c r="G2513" i="9"/>
  <c r="H2513" i="9"/>
  <c r="I2513" i="9"/>
  <c r="F2514" i="9"/>
  <c r="E2514" i="9" s="1"/>
  <c r="G2514" i="9"/>
  <c r="H2514" i="9"/>
  <c r="I2514" i="9"/>
  <c r="F2515" i="9"/>
  <c r="G2515" i="9"/>
  <c r="H2515" i="9"/>
  <c r="I2515" i="9"/>
  <c r="F2516" i="9"/>
  <c r="E2516" i="9" s="1"/>
  <c r="G2516" i="9"/>
  <c r="H2516" i="9"/>
  <c r="I2516" i="9"/>
  <c r="F2517" i="9"/>
  <c r="G2517" i="9"/>
  <c r="H2517" i="9"/>
  <c r="I2517" i="9"/>
  <c r="F2518" i="9"/>
  <c r="E2518" i="9" s="1"/>
  <c r="G2518" i="9"/>
  <c r="H2518" i="9"/>
  <c r="I2518" i="9"/>
  <c r="F2519" i="9"/>
  <c r="G2519" i="9"/>
  <c r="H2519" i="9"/>
  <c r="I2519" i="9"/>
  <c r="F2520" i="9"/>
  <c r="E2520" i="9" s="1"/>
  <c r="G2520" i="9"/>
  <c r="H2520" i="9"/>
  <c r="I2520" i="9"/>
  <c r="F2521" i="9"/>
  <c r="G2521" i="9"/>
  <c r="H2521" i="9"/>
  <c r="I2521" i="9"/>
  <c r="F2522" i="9"/>
  <c r="E2522" i="9" s="1"/>
  <c r="G2522" i="9"/>
  <c r="H2522" i="9"/>
  <c r="I2522" i="9"/>
  <c r="F2523" i="9"/>
  <c r="G2523" i="9"/>
  <c r="H2523" i="9"/>
  <c r="I2523" i="9"/>
  <c r="F2524" i="9"/>
  <c r="E2524" i="9" s="1"/>
  <c r="G2524" i="9"/>
  <c r="H2524" i="9"/>
  <c r="I2524" i="9"/>
  <c r="F2525" i="9"/>
  <c r="G2525" i="9"/>
  <c r="H2525" i="9"/>
  <c r="I2525" i="9"/>
  <c r="F2526" i="9"/>
  <c r="E2526" i="9" s="1"/>
  <c r="G2526" i="9"/>
  <c r="H2526" i="9"/>
  <c r="I2526" i="9"/>
  <c r="F2527" i="9"/>
  <c r="G2527" i="9"/>
  <c r="H2527" i="9"/>
  <c r="I2527" i="9"/>
  <c r="F2528" i="9"/>
  <c r="E2528" i="9" s="1"/>
  <c r="G2528" i="9"/>
  <c r="H2528" i="9"/>
  <c r="I2528" i="9"/>
  <c r="F2529" i="9"/>
  <c r="G2529" i="9"/>
  <c r="H2529" i="9"/>
  <c r="I2529" i="9"/>
  <c r="F2530" i="9"/>
  <c r="E2530" i="9" s="1"/>
  <c r="G2530" i="9"/>
  <c r="H2530" i="9"/>
  <c r="I2530" i="9"/>
  <c r="F2531" i="9"/>
  <c r="G2531" i="9"/>
  <c r="H2531" i="9"/>
  <c r="I2531" i="9"/>
  <c r="F2532" i="9"/>
  <c r="E2532" i="9" s="1"/>
  <c r="G2532" i="9"/>
  <c r="H2532" i="9"/>
  <c r="I2532" i="9"/>
  <c r="F2533" i="9"/>
  <c r="G2533" i="9"/>
  <c r="H2533" i="9"/>
  <c r="I2533" i="9"/>
  <c r="F2534" i="9"/>
  <c r="E2534" i="9" s="1"/>
  <c r="G2534" i="9"/>
  <c r="H2534" i="9"/>
  <c r="I2534" i="9"/>
  <c r="F2535" i="9"/>
  <c r="G2535" i="9"/>
  <c r="H2535" i="9"/>
  <c r="I2535" i="9"/>
  <c r="F2536" i="9"/>
  <c r="E2536" i="9" s="1"/>
  <c r="G2536" i="9"/>
  <c r="H2536" i="9"/>
  <c r="I2536" i="9"/>
  <c r="F2537" i="9"/>
  <c r="G2537" i="9"/>
  <c r="H2537" i="9"/>
  <c r="I2537" i="9"/>
  <c r="F2538" i="9"/>
  <c r="E2538" i="9" s="1"/>
  <c r="G2538" i="9"/>
  <c r="H2538" i="9"/>
  <c r="I2538" i="9"/>
  <c r="F2539" i="9"/>
  <c r="G2539" i="9"/>
  <c r="H2539" i="9"/>
  <c r="I2539" i="9"/>
  <c r="F2540" i="9"/>
  <c r="E2540" i="9" s="1"/>
  <c r="G2540" i="9"/>
  <c r="H2540" i="9"/>
  <c r="I2540" i="9"/>
  <c r="F2541" i="9"/>
  <c r="G2541" i="9"/>
  <c r="H2541" i="9"/>
  <c r="I2541" i="9"/>
  <c r="F2542" i="9"/>
  <c r="E2542" i="9" s="1"/>
  <c r="G2542" i="9"/>
  <c r="H2542" i="9"/>
  <c r="I2542" i="9"/>
  <c r="F2543" i="9"/>
  <c r="G2543" i="9"/>
  <c r="H2543" i="9"/>
  <c r="I2543" i="9"/>
  <c r="F2544" i="9"/>
  <c r="E2544" i="9" s="1"/>
  <c r="G2544" i="9"/>
  <c r="H2544" i="9"/>
  <c r="I2544" i="9"/>
  <c r="F2545" i="9"/>
  <c r="G2545" i="9"/>
  <c r="H2545" i="9"/>
  <c r="I2545" i="9"/>
  <c r="F2546" i="9"/>
  <c r="E2546" i="9" s="1"/>
  <c r="G2546" i="9"/>
  <c r="H2546" i="9"/>
  <c r="I2546" i="9"/>
  <c r="F2547" i="9"/>
  <c r="G2547" i="9"/>
  <c r="H2547" i="9"/>
  <c r="I2547" i="9"/>
  <c r="F2548" i="9"/>
  <c r="E2548" i="9" s="1"/>
  <c r="G2548" i="9"/>
  <c r="H2548" i="9"/>
  <c r="I2548" i="9"/>
  <c r="F2549" i="9"/>
  <c r="G2549" i="9"/>
  <c r="H2549" i="9"/>
  <c r="I2549" i="9"/>
  <c r="F2550" i="9"/>
  <c r="E2550" i="9" s="1"/>
  <c r="G2550" i="9"/>
  <c r="H2550" i="9"/>
  <c r="I2550" i="9"/>
  <c r="F2551" i="9"/>
  <c r="G2551" i="9"/>
  <c r="H2551" i="9"/>
  <c r="I2551" i="9"/>
  <c r="F2552" i="9"/>
  <c r="E2552" i="9" s="1"/>
  <c r="G2552" i="9"/>
  <c r="H2552" i="9"/>
  <c r="I2552" i="9"/>
  <c r="F2553" i="9"/>
  <c r="G2553" i="9"/>
  <c r="H2553" i="9"/>
  <c r="I2553" i="9"/>
  <c r="F2554" i="9"/>
  <c r="E2554" i="9" s="1"/>
  <c r="G2554" i="9"/>
  <c r="H2554" i="9"/>
  <c r="I2554" i="9"/>
  <c r="F2555" i="9"/>
  <c r="G2555" i="9"/>
  <c r="H2555" i="9"/>
  <c r="I2555" i="9"/>
  <c r="F2556" i="9"/>
  <c r="E2556" i="9" s="1"/>
  <c r="G2556" i="9"/>
  <c r="H2556" i="9"/>
  <c r="I2556" i="9"/>
  <c r="F2557" i="9"/>
  <c r="G2557" i="9"/>
  <c r="H2557" i="9"/>
  <c r="I2557" i="9"/>
  <c r="F2558" i="9"/>
  <c r="E2558" i="9" s="1"/>
  <c r="G2558" i="9"/>
  <c r="H2558" i="9"/>
  <c r="I2558" i="9"/>
  <c r="F2559" i="9"/>
  <c r="G2559" i="9"/>
  <c r="H2559" i="9"/>
  <c r="I2559" i="9"/>
  <c r="F2560" i="9"/>
  <c r="E2560" i="9" s="1"/>
  <c r="G2560" i="9"/>
  <c r="H2560" i="9"/>
  <c r="I2560" i="9"/>
  <c r="F2561" i="9"/>
  <c r="G2561" i="9"/>
  <c r="H2561" i="9"/>
  <c r="I2561" i="9"/>
  <c r="F2562" i="9"/>
  <c r="E2562" i="9" s="1"/>
  <c r="G2562" i="9"/>
  <c r="H2562" i="9"/>
  <c r="I2562" i="9"/>
  <c r="F2563" i="9"/>
  <c r="G2563" i="9"/>
  <c r="H2563" i="9"/>
  <c r="I2563" i="9"/>
  <c r="F2564" i="9"/>
  <c r="E2564" i="9" s="1"/>
  <c r="G2564" i="9"/>
  <c r="H2564" i="9"/>
  <c r="I2564" i="9"/>
  <c r="F2565" i="9"/>
  <c r="G2565" i="9"/>
  <c r="H2565" i="9"/>
  <c r="I2565" i="9"/>
  <c r="F2566" i="9"/>
  <c r="E2566" i="9" s="1"/>
  <c r="G2566" i="9"/>
  <c r="H2566" i="9"/>
  <c r="I2566" i="9"/>
  <c r="F2567" i="9"/>
  <c r="G2567" i="9"/>
  <c r="H2567" i="9"/>
  <c r="I2567" i="9"/>
  <c r="F2568" i="9"/>
  <c r="E2568" i="9" s="1"/>
  <c r="G2568" i="9"/>
  <c r="H2568" i="9"/>
  <c r="I2568" i="9"/>
  <c r="F2569" i="9"/>
  <c r="G2569" i="9"/>
  <c r="H2569" i="9"/>
  <c r="I2569" i="9"/>
  <c r="F2570" i="9"/>
  <c r="E2570" i="9" s="1"/>
  <c r="G2570" i="9"/>
  <c r="H2570" i="9"/>
  <c r="I2570" i="9"/>
  <c r="F2571" i="9"/>
  <c r="G2571" i="9"/>
  <c r="H2571" i="9"/>
  <c r="I2571" i="9"/>
  <c r="F2572" i="9"/>
  <c r="E2572" i="9" s="1"/>
  <c r="G2572" i="9"/>
  <c r="H2572" i="9"/>
  <c r="I2572" i="9"/>
  <c r="F2573" i="9"/>
  <c r="G2573" i="9"/>
  <c r="H2573" i="9"/>
  <c r="I2573" i="9"/>
  <c r="F2574" i="9"/>
  <c r="E2574" i="9" s="1"/>
  <c r="G2574" i="9"/>
  <c r="H2574" i="9"/>
  <c r="I2574" i="9"/>
  <c r="F2575" i="9"/>
  <c r="G2575" i="9"/>
  <c r="H2575" i="9"/>
  <c r="I2575" i="9"/>
  <c r="F2576" i="9"/>
  <c r="E2576" i="9" s="1"/>
  <c r="G2576" i="9"/>
  <c r="H2576" i="9"/>
  <c r="I2576" i="9"/>
  <c r="F2577" i="9"/>
  <c r="G2577" i="9"/>
  <c r="H2577" i="9"/>
  <c r="I2577" i="9"/>
  <c r="F2578" i="9"/>
  <c r="E2578" i="9" s="1"/>
  <c r="G2578" i="9"/>
  <c r="H2578" i="9"/>
  <c r="I2578" i="9"/>
  <c r="F2579" i="9"/>
  <c r="G2579" i="9"/>
  <c r="H2579" i="9"/>
  <c r="I2579" i="9"/>
  <c r="F2580" i="9"/>
  <c r="E2580" i="9" s="1"/>
  <c r="G2580" i="9"/>
  <c r="H2580" i="9"/>
  <c r="I2580" i="9"/>
  <c r="F2581" i="9"/>
  <c r="G2581" i="9"/>
  <c r="H2581" i="9"/>
  <c r="I2581" i="9"/>
  <c r="F2582" i="9"/>
  <c r="E2582" i="9" s="1"/>
  <c r="G2582" i="9"/>
  <c r="H2582" i="9"/>
  <c r="I2582" i="9"/>
  <c r="F2583" i="9"/>
  <c r="G2583" i="9"/>
  <c r="H2583" i="9"/>
  <c r="I2583" i="9"/>
  <c r="F2584" i="9"/>
  <c r="E2584" i="9" s="1"/>
  <c r="G2584" i="9"/>
  <c r="H2584" i="9"/>
  <c r="I2584" i="9"/>
  <c r="F2585" i="9"/>
  <c r="G2585" i="9"/>
  <c r="H2585" i="9"/>
  <c r="I2585" i="9"/>
  <c r="F2586" i="9"/>
  <c r="E2586" i="9" s="1"/>
  <c r="G2586" i="9"/>
  <c r="H2586" i="9"/>
  <c r="I2586" i="9"/>
  <c r="F2587" i="9"/>
  <c r="G2587" i="9"/>
  <c r="H2587" i="9"/>
  <c r="I2587" i="9"/>
  <c r="F2588" i="9"/>
  <c r="E2588" i="9" s="1"/>
  <c r="G2588" i="9"/>
  <c r="H2588" i="9"/>
  <c r="I2588" i="9"/>
  <c r="F2589" i="9"/>
  <c r="G2589" i="9"/>
  <c r="H2589" i="9"/>
  <c r="I2589" i="9"/>
  <c r="F2590" i="9"/>
  <c r="E2590" i="9" s="1"/>
  <c r="G2590" i="9"/>
  <c r="H2590" i="9"/>
  <c r="I2590" i="9"/>
  <c r="F2591" i="9"/>
  <c r="G2591" i="9"/>
  <c r="H2591" i="9"/>
  <c r="I2591" i="9"/>
  <c r="F2592" i="9"/>
  <c r="E2592" i="9" s="1"/>
  <c r="G2592" i="9"/>
  <c r="H2592" i="9"/>
  <c r="I2592" i="9"/>
  <c r="F2593" i="9"/>
  <c r="G2593" i="9"/>
  <c r="H2593" i="9"/>
  <c r="I2593" i="9"/>
  <c r="F2594" i="9"/>
  <c r="E2594" i="9" s="1"/>
  <c r="G2594" i="9"/>
  <c r="H2594" i="9"/>
  <c r="I2594" i="9"/>
  <c r="F2595" i="9"/>
  <c r="G2595" i="9"/>
  <c r="H2595" i="9"/>
  <c r="I2595" i="9"/>
  <c r="F2596" i="9"/>
  <c r="E2596" i="9" s="1"/>
  <c r="G2596" i="9"/>
  <c r="H2596" i="9"/>
  <c r="I2596" i="9"/>
  <c r="F2597" i="9"/>
  <c r="G2597" i="9"/>
  <c r="H2597" i="9"/>
  <c r="I2597" i="9"/>
  <c r="F2598" i="9"/>
  <c r="E2598" i="9" s="1"/>
  <c r="G2598" i="9"/>
  <c r="H2598" i="9"/>
  <c r="I2598" i="9"/>
  <c r="F2599" i="9"/>
  <c r="G2599" i="9"/>
  <c r="H2599" i="9"/>
  <c r="I2599" i="9"/>
  <c r="F2600" i="9"/>
  <c r="E2600" i="9" s="1"/>
  <c r="G2600" i="9"/>
  <c r="H2600" i="9"/>
  <c r="I2600" i="9"/>
  <c r="F2601" i="9"/>
  <c r="G2601" i="9"/>
  <c r="H2601" i="9"/>
  <c r="I2601" i="9"/>
  <c r="F2602" i="9"/>
  <c r="E2602" i="9" s="1"/>
  <c r="G2602" i="9"/>
  <c r="H2602" i="9"/>
  <c r="I2602" i="9"/>
  <c r="F2603" i="9"/>
  <c r="G2603" i="9"/>
  <c r="H2603" i="9"/>
  <c r="I2603" i="9"/>
  <c r="F2604" i="9"/>
  <c r="E2604" i="9" s="1"/>
  <c r="G2604" i="9"/>
  <c r="H2604" i="9"/>
  <c r="I2604" i="9"/>
  <c r="F2605" i="9"/>
  <c r="G2605" i="9"/>
  <c r="H2605" i="9"/>
  <c r="I2605" i="9"/>
  <c r="F2606" i="9"/>
  <c r="E2606" i="9" s="1"/>
  <c r="G2606" i="9"/>
  <c r="H2606" i="9"/>
  <c r="I2606" i="9"/>
  <c r="F2607" i="9"/>
  <c r="G2607" i="9"/>
  <c r="H2607" i="9"/>
  <c r="I2607" i="9"/>
  <c r="F2608" i="9"/>
  <c r="E2608" i="9" s="1"/>
  <c r="G2608" i="9"/>
  <c r="H2608" i="9"/>
  <c r="I2608" i="9"/>
  <c r="F2609" i="9"/>
  <c r="G2609" i="9"/>
  <c r="H2609" i="9"/>
  <c r="I2609" i="9"/>
  <c r="F2610" i="9"/>
  <c r="E2610" i="9" s="1"/>
  <c r="G2610" i="9"/>
  <c r="H2610" i="9"/>
  <c r="I2610" i="9"/>
  <c r="F2611" i="9"/>
  <c r="G2611" i="9"/>
  <c r="H2611" i="9"/>
  <c r="I2611" i="9"/>
  <c r="F2612" i="9"/>
  <c r="E2612" i="9" s="1"/>
  <c r="G2612" i="9"/>
  <c r="H2612" i="9"/>
  <c r="I2612" i="9"/>
  <c r="F2613" i="9"/>
  <c r="G2613" i="9"/>
  <c r="H2613" i="9"/>
  <c r="I2613" i="9"/>
  <c r="F2614" i="9"/>
  <c r="E2614" i="9" s="1"/>
  <c r="G2614" i="9"/>
  <c r="H2614" i="9"/>
  <c r="I2614" i="9"/>
  <c r="F2615" i="9"/>
  <c r="G2615" i="9"/>
  <c r="H2615" i="9"/>
  <c r="I2615" i="9"/>
  <c r="F2616" i="9"/>
  <c r="E2616" i="9" s="1"/>
  <c r="G2616" i="9"/>
  <c r="H2616" i="9"/>
  <c r="I2616" i="9"/>
  <c r="F2617" i="9"/>
  <c r="G2617" i="9"/>
  <c r="H2617" i="9"/>
  <c r="I2617" i="9"/>
  <c r="F2618" i="9"/>
  <c r="E2618" i="9" s="1"/>
  <c r="G2618" i="9"/>
  <c r="H2618" i="9"/>
  <c r="I2618" i="9"/>
  <c r="F2619" i="9"/>
  <c r="G2619" i="9"/>
  <c r="H2619" i="9"/>
  <c r="I2619" i="9"/>
  <c r="F2620" i="9"/>
  <c r="E2620" i="9" s="1"/>
  <c r="G2620" i="9"/>
  <c r="H2620" i="9"/>
  <c r="I2620" i="9"/>
  <c r="F2621" i="9"/>
  <c r="G2621" i="9"/>
  <c r="H2621" i="9"/>
  <c r="I2621" i="9"/>
  <c r="F2622" i="9"/>
  <c r="E2622" i="9" s="1"/>
  <c r="G2622" i="9"/>
  <c r="H2622" i="9"/>
  <c r="I2622" i="9"/>
  <c r="F2623" i="9"/>
  <c r="G2623" i="9"/>
  <c r="H2623" i="9"/>
  <c r="I2623" i="9"/>
  <c r="F2624" i="9"/>
  <c r="E2624" i="9" s="1"/>
  <c r="G2624" i="9"/>
  <c r="H2624" i="9"/>
  <c r="I2624" i="9"/>
  <c r="F2625" i="9"/>
  <c r="G2625" i="9"/>
  <c r="H2625" i="9"/>
  <c r="I2625" i="9"/>
  <c r="F2626" i="9"/>
  <c r="E2626" i="9" s="1"/>
  <c r="G2626" i="9"/>
  <c r="H2626" i="9"/>
  <c r="I2626" i="9"/>
  <c r="F2627" i="9"/>
  <c r="G2627" i="9"/>
  <c r="H2627" i="9"/>
  <c r="I2627" i="9"/>
  <c r="F2628" i="9"/>
  <c r="E2628" i="9" s="1"/>
  <c r="G2628" i="9"/>
  <c r="H2628" i="9"/>
  <c r="I2628" i="9"/>
  <c r="F2629" i="9"/>
  <c r="G2629" i="9"/>
  <c r="H2629" i="9"/>
  <c r="I2629" i="9"/>
  <c r="F2630" i="9"/>
  <c r="E2630" i="9" s="1"/>
  <c r="G2630" i="9"/>
  <c r="H2630" i="9"/>
  <c r="I2630" i="9"/>
  <c r="F2631" i="9"/>
  <c r="G2631" i="9"/>
  <c r="H2631" i="9"/>
  <c r="I2631" i="9"/>
  <c r="F2632" i="9"/>
  <c r="E2632" i="9" s="1"/>
  <c r="G2632" i="9"/>
  <c r="H2632" i="9"/>
  <c r="I2632" i="9"/>
  <c r="F2633" i="9"/>
  <c r="G2633" i="9"/>
  <c r="H2633" i="9"/>
  <c r="I2633" i="9"/>
  <c r="F2634" i="9"/>
  <c r="E2634" i="9" s="1"/>
  <c r="G2634" i="9"/>
  <c r="H2634" i="9"/>
  <c r="I2634" i="9"/>
  <c r="F2635" i="9"/>
  <c r="G2635" i="9"/>
  <c r="H2635" i="9"/>
  <c r="I2635" i="9"/>
  <c r="F2636" i="9"/>
  <c r="E2636" i="9" s="1"/>
  <c r="G2636" i="9"/>
  <c r="H2636" i="9"/>
  <c r="I2636" i="9"/>
  <c r="F2637" i="9"/>
  <c r="G2637" i="9"/>
  <c r="H2637" i="9"/>
  <c r="I2637" i="9"/>
  <c r="F2638" i="9"/>
  <c r="E2638" i="9" s="1"/>
  <c r="G2638" i="9"/>
  <c r="H2638" i="9"/>
  <c r="I2638" i="9"/>
  <c r="F2639" i="9"/>
  <c r="G2639" i="9"/>
  <c r="H2639" i="9"/>
  <c r="I2639" i="9"/>
  <c r="F2640" i="9"/>
  <c r="E2640" i="9" s="1"/>
  <c r="G2640" i="9"/>
  <c r="H2640" i="9"/>
  <c r="I2640" i="9"/>
  <c r="F2641" i="9"/>
  <c r="G2641" i="9"/>
  <c r="H2641" i="9"/>
  <c r="I2641" i="9"/>
  <c r="F2642" i="9"/>
  <c r="E2642" i="9" s="1"/>
  <c r="G2642" i="9"/>
  <c r="H2642" i="9"/>
  <c r="I2642" i="9"/>
  <c r="F2643" i="9"/>
  <c r="G2643" i="9"/>
  <c r="H2643" i="9"/>
  <c r="I2643" i="9"/>
  <c r="F2644" i="9"/>
  <c r="E2644" i="9" s="1"/>
  <c r="G2644" i="9"/>
  <c r="H2644" i="9"/>
  <c r="I2644" i="9"/>
  <c r="F2645" i="9"/>
  <c r="G2645" i="9"/>
  <c r="H2645" i="9"/>
  <c r="I2645" i="9"/>
  <c r="F2646" i="9"/>
  <c r="E2646" i="9" s="1"/>
  <c r="G2646" i="9"/>
  <c r="H2646" i="9"/>
  <c r="I2646" i="9"/>
  <c r="F2647" i="9"/>
  <c r="G2647" i="9"/>
  <c r="H2647" i="9"/>
  <c r="I2647" i="9"/>
  <c r="F2648" i="9"/>
  <c r="E2648" i="9" s="1"/>
  <c r="G2648" i="9"/>
  <c r="H2648" i="9"/>
  <c r="I2648" i="9"/>
  <c r="F2649" i="9"/>
  <c r="G2649" i="9"/>
  <c r="H2649" i="9"/>
  <c r="I2649" i="9"/>
  <c r="F2650" i="9"/>
  <c r="E2650" i="9" s="1"/>
  <c r="G2650" i="9"/>
  <c r="H2650" i="9"/>
  <c r="I2650" i="9"/>
  <c r="F2651" i="9"/>
  <c r="G2651" i="9"/>
  <c r="H2651" i="9"/>
  <c r="I2651" i="9"/>
  <c r="F2652" i="9"/>
  <c r="E2652" i="9" s="1"/>
  <c r="G2652" i="9"/>
  <c r="H2652" i="9"/>
  <c r="I2652" i="9"/>
  <c r="F2653" i="9"/>
  <c r="G2653" i="9"/>
  <c r="H2653" i="9"/>
  <c r="I2653" i="9"/>
  <c r="F2654" i="9"/>
  <c r="E2654" i="9" s="1"/>
  <c r="G2654" i="9"/>
  <c r="H2654" i="9"/>
  <c r="I2654" i="9"/>
  <c r="F2655" i="9"/>
  <c r="G2655" i="9"/>
  <c r="H2655" i="9"/>
  <c r="I2655" i="9"/>
  <c r="F2656" i="9"/>
  <c r="E2656" i="9" s="1"/>
  <c r="G2656" i="9"/>
  <c r="H2656" i="9"/>
  <c r="I2656" i="9"/>
  <c r="F2657" i="9"/>
  <c r="G2657" i="9"/>
  <c r="H2657" i="9"/>
  <c r="I2657" i="9"/>
  <c r="F2658" i="9"/>
  <c r="E2658" i="9" s="1"/>
  <c r="G2658" i="9"/>
  <c r="H2658" i="9"/>
  <c r="I2658" i="9"/>
  <c r="F2659" i="9"/>
  <c r="G2659" i="9"/>
  <c r="H2659" i="9"/>
  <c r="I2659" i="9"/>
  <c r="F2660" i="9"/>
  <c r="E2660" i="9" s="1"/>
  <c r="G2660" i="9"/>
  <c r="H2660" i="9"/>
  <c r="I2660" i="9"/>
  <c r="F2661" i="9"/>
  <c r="G2661" i="9"/>
  <c r="H2661" i="9"/>
  <c r="I2661" i="9"/>
  <c r="F2662" i="9"/>
  <c r="E2662" i="9" s="1"/>
  <c r="G2662" i="9"/>
  <c r="H2662" i="9"/>
  <c r="I2662" i="9"/>
  <c r="F2663" i="9"/>
  <c r="G2663" i="9"/>
  <c r="H2663" i="9"/>
  <c r="I2663" i="9"/>
  <c r="F2664" i="9"/>
  <c r="E2664" i="9" s="1"/>
  <c r="G2664" i="9"/>
  <c r="H2664" i="9"/>
  <c r="I2664" i="9"/>
  <c r="F2665" i="9"/>
  <c r="G2665" i="9"/>
  <c r="H2665" i="9"/>
  <c r="I2665" i="9"/>
  <c r="F2666" i="9"/>
  <c r="E2666" i="9" s="1"/>
  <c r="G2666" i="9"/>
  <c r="H2666" i="9"/>
  <c r="I2666" i="9"/>
  <c r="F2667" i="9"/>
  <c r="G2667" i="9"/>
  <c r="H2667" i="9"/>
  <c r="I2667" i="9"/>
  <c r="F2668" i="9"/>
  <c r="E2668" i="9" s="1"/>
  <c r="G2668" i="9"/>
  <c r="H2668" i="9"/>
  <c r="I2668" i="9"/>
  <c r="F2669" i="9"/>
  <c r="G2669" i="9"/>
  <c r="H2669" i="9"/>
  <c r="I2669" i="9"/>
  <c r="F2670" i="9"/>
  <c r="E2670" i="9" s="1"/>
  <c r="G2670" i="9"/>
  <c r="H2670" i="9"/>
  <c r="I2670" i="9"/>
  <c r="F2671" i="9"/>
  <c r="G2671" i="9"/>
  <c r="H2671" i="9"/>
  <c r="I2671" i="9"/>
  <c r="F2672" i="9"/>
  <c r="E2672" i="9" s="1"/>
  <c r="G2672" i="9"/>
  <c r="H2672" i="9"/>
  <c r="I2672" i="9"/>
  <c r="F2673" i="9"/>
  <c r="G2673" i="9"/>
  <c r="H2673" i="9"/>
  <c r="I2673" i="9"/>
  <c r="F2674" i="9"/>
  <c r="E2674" i="9" s="1"/>
  <c r="G2674" i="9"/>
  <c r="H2674" i="9"/>
  <c r="I2674" i="9"/>
  <c r="F2675" i="9"/>
  <c r="G2675" i="9"/>
  <c r="H2675" i="9"/>
  <c r="I2675" i="9"/>
  <c r="F2676" i="9"/>
  <c r="E2676" i="9" s="1"/>
  <c r="G2676" i="9"/>
  <c r="H2676" i="9"/>
  <c r="I2676" i="9"/>
  <c r="F2677" i="9"/>
  <c r="G2677" i="9"/>
  <c r="H2677" i="9"/>
  <c r="I2677" i="9"/>
  <c r="F2678" i="9"/>
  <c r="E2678" i="9" s="1"/>
  <c r="G2678" i="9"/>
  <c r="H2678" i="9"/>
  <c r="I2678" i="9"/>
  <c r="F2679" i="9"/>
  <c r="G2679" i="9"/>
  <c r="H2679" i="9"/>
  <c r="I2679" i="9"/>
  <c r="F2680" i="9"/>
  <c r="E2680" i="9" s="1"/>
  <c r="G2680" i="9"/>
  <c r="H2680" i="9"/>
  <c r="I2680" i="9"/>
  <c r="F2681" i="9"/>
  <c r="G2681" i="9"/>
  <c r="H2681" i="9"/>
  <c r="I2681" i="9"/>
  <c r="F2682" i="9"/>
  <c r="E2682" i="9" s="1"/>
  <c r="G2682" i="9"/>
  <c r="H2682" i="9"/>
  <c r="I2682" i="9"/>
  <c r="F2683" i="9"/>
  <c r="G2683" i="9"/>
  <c r="H2683" i="9"/>
  <c r="I2683" i="9"/>
  <c r="F2684" i="9"/>
  <c r="E2684" i="9" s="1"/>
  <c r="G2684" i="9"/>
  <c r="H2684" i="9"/>
  <c r="I2684" i="9"/>
  <c r="F2685" i="9"/>
  <c r="G2685" i="9"/>
  <c r="H2685" i="9"/>
  <c r="I2685" i="9"/>
  <c r="F2686" i="9"/>
  <c r="E2686" i="9" s="1"/>
  <c r="G2686" i="9"/>
  <c r="H2686" i="9"/>
  <c r="I2686" i="9"/>
  <c r="F2687" i="9"/>
  <c r="G2687" i="9"/>
  <c r="H2687" i="9"/>
  <c r="I2687" i="9"/>
  <c r="F2688" i="9"/>
  <c r="E2688" i="9" s="1"/>
  <c r="G2688" i="9"/>
  <c r="H2688" i="9"/>
  <c r="I2688" i="9"/>
  <c r="F2689" i="9"/>
  <c r="G2689" i="9"/>
  <c r="H2689" i="9"/>
  <c r="I2689" i="9"/>
  <c r="F2690" i="9"/>
  <c r="E2690" i="9" s="1"/>
  <c r="G2690" i="9"/>
  <c r="H2690" i="9"/>
  <c r="I2690" i="9"/>
  <c r="F2691" i="9"/>
  <c r="G2691" i="9"/>
  <c r="H2691" i="9"/>
  <c r="I2691" i="9"/>
  <c r="F2692" i="9"/>
  <c r="E2692" i="9" s="1"/>
  <c r="G2692" i="9"/>
  <c r="H2692" i="9"/>
  <c r="I2692" i="9"/>
  <c r="F2693" i="9"/>
  <c r="G2693" i="9"/>
  <c r="H2693" i="9"/>
  <c r="I2693" i="9"/>
  <c r="F2694" i="9"/>
  <c r="E2694" i="9" s="1"/>
  <c r="G2694" i="9"/>
  <c r="H2694" i="9"/>
  <c r="I2694" i="9"/>
  <c r="F2695" i="9"/>
  <c r="G2695" i="9"/>
  <c r="H2695" i="9"/>
  <c r="I2695" i="9"/>
  <c r="F2696" i="9"/>
  <c r="E2696" i="9" s="1"/>
  <c r="G2696" i="9"/>
  <c r="H2696" i="9"/>
  <c r="I2696" i="9"/>
  <c r="F2697" i="9"/>
  <c r="G2697" i="9"/>
  <c r="H2697" i="9"/>
  <c r="I2697" i="9"/>
  <c r="F2698" i="9"/>
  <c r="E2698" i="9" s="1"/>
  <c r="G2698" i="9"/>
  <c r="H2698" i="9"/>
  <c r="I2698" i="9"/>
  <c r="F2699" i="9"/>
  <c r="G2699" i="9"/>
  <c r="H2699" i="9"/>
  <c r="I2699" i="9"/>
  <c r="F2700" i="9"/>
  <c r="E2700" i="9" s="1"/>
  <c r="G2700" i="9"/>
  <c r="H2700" i="9"/>
  <c r="I2700" i="9"/>
  <c r="F2701" i="9"/>
  <c r="G2701" i="9"/>
  <c r="H2701" i="9"/>
  <c r="I2701" i="9"/>
  <c r="F2702" i="9"/>
  <c r="E2702" i="9" s="1"/>
  <c r="G2702" i="9"/>
  <c r="H2702" i="9"/>
  <c r="I2702" i="9"/>
  <c r="F2703" i="9"/>
  <c r="G2703" i="9"/>
  <c r="H2703" i="9"/>
  <c r="I2703" i="9"/>
  <c r="F2704" i="9"/>
  <c r="E2704" i="9" s="1"/>
  <c r="G2704" i="9"/>
  <c r="H2704" i="9"/>
  <c r="I2704" i="9"/>
  <c r="F2705" i="9"/>
  <c r="G2705" i="9"/>
  <c r="H2705" i="9"/>
  <c r="I2705" i="9"/>
  <c r="F2706" i="9"/>
  <c r="E2706" i="9" s="1"/>
  <c r="G2706" i="9"/>
  <c r="H2706" i="9"/>
  <c r="I2706" i="9"/>
  <c r="F2707" i="9"/>
  <c r="G2707" i="9"/>
  <c r="H2707" i="9"/>
  <c r="I2707" i="9"/>
  <c r="F2708" i="9"/>
  <c r="E2708" i="9" s="1"/>
  <c r="G2708" i="9"/>
  <c r="H2708" i="9"/>
  <c r="I2708" i="9"/>
  <c r="F2709" i="9"/>
  <c r="G2709" i="9"/>
  <c r="H2709" i="9"/>
  <c r="I2709" i="9"/>
  <c r="F2710" i="9"/>
  <c r="E2710" i="9" s="1"/>
  <c r="G2710" i="9"/>
  <c r="H2710" i="9"/>
  <c r="I2710" i="9"/>
  <c r="F2711" i="9"/>
  <c r="G2711" i="9"/>
  <c r="H2711" i="9"/>
  <c r="I2711" i="9"/>
  <c r="F2712" i="9"/>
  <c r="E2712" i="9" s="1"/>
  <c r="G2712" i="9"/>
  <c r="H2712" i="9"/>
  <c r="I2712" i="9"/>
  <c r="F2713" i="9"/>
  <c r="G2713" i="9"/>
  <c r="H2713" i="9"/>
  <c r="I2713" i="9"/>
  <c r="F2714" i="9"/>
  <c r="E2714" i="9" s="1"/>
  <c r="G2714" i="9"/>
  <c r="H2714" i="9"/>
  <c r="I2714" i="9"/>
  <c r="F2715" i="9"/>
  <c r="G2715" i="9"/>
  <c r="H2715" i="9"/>
  <c r="I2715" i="9"/>
  <c r="F2716" i="9"/>
  <c r="E2716" i="9" s="1"/>
  <c r="G2716" i="9"/>
  <c r="H2716" i="9"/>
  <c r="I2716" i="9"/>
  <c r="F2717" i="9"/>
  <c r="G2717" i="9"/>
  <c r="H2717" i="9"/>
  <c r="I2717" i="9"/>
  <c r="F2718" i="9"/>
  <c r="E2718" i="9" s="1"/>
  <c r="G2718" i="9"/>
  <c r="H2718" i="9"/>
  <c r="I2718" i="9"/>
  <c r="F2719" i="9"/>
  <c r="G2719" i="9"/>
  <c r="H2719" i="9"/>
  <c r="I2719" i="9"/>
  <c r="F2720" i="9"/>
  <c r="E2720" i="9" s="1"/>
  <c r="G2720" i="9"/>
  <c r="H2720" i="9"/>
  <c r="I2720" i="9"/>
  <c r="F2721" i="9"/>
  <c r="G2721" i="9"/>
  <c r="H2721" i="9"/>
  <c r="I2721" i="9"/>
  <c r="F2722" i="9"/>
  <c r="E2722" i="9" s="1"/>
  <c r="G2722" i="9"/>
  <c r="H2722" i="9"/>
  <c r="I2722" i="9"/>
  <c r="F2723" i="9"/>
  <c r="G2723" i="9"/>
  <c r="H2723" i="9"/>
  <c r="I2723" i="9"/>
  <c r="F2724" i="9"/>
  <c r="E2724" i="9" s="1"/>
  <c r="G2724" i="9"/>
  <c r="H2724" i="9"/>
  <c r="I2724" i="9"/>
  <c r="F2725" i="9"/>
  <c r="G2725" i="9"/>
  <c r="H2725" i="9"/>
  <c r="I2725" i="9"/>
  <c r="F2726" i="9"/>
  <c r="E2726" i="9" s="1"/>
  <c r="G2726" i="9"/>
  <c r="H2726" i="9"/>
  <c r="I2726" i="9"/>
  <c r="F2727" i="9"/>
  <c r="G2727" i="9"/>
  <c r="H2727" i="9"/>
  <c r="I2727" i="9"/>
  <c r="F2728" i="9"/>
  <c r="E2728" i="9" s="1"/>
  <c r="G2728" i="9"/>
  <c r="H2728" i="9"/>
  <c r="I2728" i="9"/>
  <c r="F2729" i="9"/>
  <c r="G2729" i="9"/>
  <c r="H2729" i="9"/>
  <c r="I2729" i="9"/>
  <c r="F2730" i="9"/>
  <c r="E2730" i="9" s="1"/>
  <c r="G2730" i="9"/>
  <c r="H2730" i="9"/>
  <c r="I2730" i="9"/>
  <c r="F2731" i="9"/>
  <c r="G2731" i="9"/>
  <c r="H2731" i="9"/>
  <c r="I2731" i="9"/>
  <c r="F2732" i="9"/>
  <c r="E2732" i="9" s="1"/>
  <c r="G2732" i="9"/>
  <c r="H2732" i="9"/>
  <c r="I2732" i="9"/>
  <c r="F2733" i="9"/>
  <c r="G2733" i="9"/>
  <c r="H2733" i="9"/>
  <c r="I2733" i="9"/>
  <c r="F2734" i="9"/>
  <c r="E2734" i="9" s="1"/>
  <c r="G2734" i="9"/>
  <c r="H2734" i="9"/>
  <c r="I2734" i="9"/>
  <c r="F2735" i="9"/>
  <c r="G2735" i="9"/>
  <c r="H2735" i="9"/>
  <c r="I2735" i="9"/>
  <c r="F2736" i="9"/>
  <c r="E2736" i="9" s="1"/>
  <c r="G2736" i="9"/>
  <c r="H2736" i="9"/>
  <c r="I2736" i="9"/>
  <c r="F2737" i="9"/>
  <c r="G2737" i="9"/>
  <c r="H2737" i="9"/>
  <c r="I2737" i="9"/>
  <c r="F2738" i="9"/>
  <c r="E2738" i="9" s="1"/>
  <c r="G2738" i="9"/>
  <c r="H2738" i="9"/>
  <c r="I2738" i="9"/>
  <c r="F2739" i="9"/>
  <c r="G2739" i="9"/>
  <c r="H2739" i="9"/>
  <c r="I2739" i="9"/>
  <c r="F2740" i="9"/>
  <c r="E2740" i="9" s="1"/>
  <c r="G2740" i="9"/>
  <c r="H2740" i="9"/>
  <c r="I2740" i="9"/>
  <c r="F2741" i="9"/>
  <c r="G2741" i="9"/>
  <c r="H2741" i="9"/>
  <c r="I2741" i="9"/>
  <c r="F2742" i="9"/>
  <c r="E2742" i="9" s="1"/>
  <c r="G2742" i="9"/>
  <c r="H2742" i="9"/>
  <c r="I2742" i="9"/>
  <c r="F2743" i="9"/>
  <c r="G2743" i="9"/>
  <c r="H2743" i="9"/>
  <c r="I2743" i="9"/>
  <c r="F2744" i="9"/>
  <c r="E2744" i="9" s="1"/>
  <c r="G2744" i="9"/>
  <c r="H2744" i="9"/>
  <c r="I2744" i="9"/>
  <c r="F2745" i="9"/>
  <c r="G2745" i="9"/>
  <c r="H2745" i="9"/>
  <c r="I2745" i="9"/>
  <c r="F2746" i="9"/>
  <c r="E2746" i="9" s="1"/>
  <c r="G2746" i="9"/>
  <c r="H2746" i="9"/>
  <c r="I2746" i="9"/>
  <c r="F2747" i="9"/>
  <c r="G2747" i="9"/>
  <c r="H2747" i="9"/>
  <c r="I2747" i="9"/>
  <c r="F2748" i="9"/>
  <c r="E2748" i="9" s="1"/>
  <c r="G2748" i="9"/>
  <c r="H2748" i="9"/>
  <c r="I2748" i="9"/>
  <c r="F2749" i="9"/>
  <c r="G2749" i="9"/>
  <c r="H2749" i="9"/>
  <c r="I2749" i="9"/>
  <c r="F2750" i="9"/>
  <c r="E2750" i="9" s="1"/>
  <c r="G2750" i="9"/>
  <c r="H2750" i="9"/>
  <c r="I2750" i="9"/>
  <c r="F2751" i="9"/>
  <c r="G2751" i="9"/>
  <c r="H2751" i="9"/>
  <c r="I2751" i="9"/>
  <c r="F2752" i="9"/>
  <c r="E2752" i="9" s="1"/>
  <c r="G2752" i="9"/>
  <c r="H2752" i="9"/>
  <c r="I2752" i="9"/>
  <c r="F2753" i="9"/>
  <c r="G2753" i="9"/>
  <c r="H2753" i="9"/>
  <c r="I2753" i="9"/>
  <c r="F2754" i="9"/>
  <c r="E2754" i="9" s="1"/>
  <c r="G2754" i="9"/>
  <c r="H2754" i="9"/>
  <c r="I2754" i="9"/>
  <c r="F2755" i="9"/>
  <c r="G2755" i="9"/>
  <c r="H2755" i="9"/>
  <c r="I2755" i="9"/>
  <c r="F2756" i="9"/>
  <c r="E2756" i="9" s="1"/>
  <c r="G2756" i="9"/>
  <c r="H2756" i="9"/>
  <c r="I2756" i="9"/>
  <c r="F2757" i="9"/>
  <c r="G2757" i="9"/>
  <c r="H2757" i="9"/>
  <c r="I2757" i="9"/>
  <c r="F2758" i="9"/>
  <c r="E2758" i="9" s="1"/>
  <c r="G2758" i="9"/>
  <c r="H2758" i="9"/>
  <c r="I2758" i="9"/>
  <c r="F2759" i="9"/>
  <c r="G2759" i="9"/>
  <c r="H2759" i="9"/>
  <c r="I2759" i="9"/>
  <c r="F2760" i="9"/>
  <c r="E2760" i="9" s="1"/>
  <c r="G2760" i="9"/>
  <c r="H2760" i="9"/>
  <c r="I2760" i="9"/>
  <c r="F2761" i="9"/>
  <c r="G2761" i="9"/>
  <c r="H2761" i="9"/>
  <c r="I2761" i="9"/>
  <c r="F2762" i="9"/>
  <c r="E2762" i="9" s="1"/>
  <c r="G2762" i="9"/>
  <c r="H2762" i="9"/>
  <c r="I2762" i="9"/>
  <c r="F2763" i="9"/>
  <c r="G2763" i="9"/>
  <c r="H2763" i="9"/>
  <c r="I2763" i="9"/>
  <c r="F2764" i="9"/>
  <c r="E2764" i="9" s="1"/>
  <c r="G2764" i="9"/>
  <c r="H2764" i="9"/>
  <c r="I2764" i="9"/>
  <c r="F2765" i="9"/>
  <c r="G2765" i="9"/>
  <c r="H2765" i="9"/>
  <c r="I2765" i="9"/>
  <c r="F2766" i="9"/>
  <c r="E2766" i="9" s="1"/>
  <c r="G2766" i="9"/>
  <c r="H2766" i="9"/>
  <c r="I2766" i="9"/>
  <c r="F2767" i="9"/>
  <c r="G2767" i="9"/>
  <c r="H2767" i="9"/>
  <c r="I2767" i="9"/>
  <c r="F2768" i="9"/>
  <c r="E2768" i="9" s="1"/>
  <c r="G2768" i="9"/>
  <c r="H2768" i="9"/>
  <c r="I2768" i="9"/>
  <c r="F2769" i="9"/>
  <c r="G2769" i="9"/>
  <c r="H2769" i="9"/>
  <c r="I2769" i="9"/>
  <c r="F2770" i="9"/>
  <c r="E2770" i="9" s="1"/>
  <c r="G2770" i="9"/>
  <c r="H2770" i="9"/>
  <c r="I2770" i="9"/>
  <c r="F2771" i="9"/>
  <c r="G2771" i="9"/>
  <c r="H2771" i="9"/>
  <c r="I2771" i="9"/>
  <c r="F2772" i="9"/>
  <c r="E2772" i="9" s="1"/>
  <c r="G2772" i="9"/>
  <c r="H2772" i="9"/>
  <c r="I2772" i="9"/>
  <c r="F2773" i="9"/>
  <c r="G2773" i="9"/>
  <c r="H2773" i="9"/>
  <c r="I2773" i="9"/>
  <c r="F2774" i="9"/>
  <c r="E2774" i="9" s="1"/>
  <c r="G2774" i="9"/>
  <c r="H2774" i="9"/>
  <c r="I2774" i="9"/>
  <c r="F2775" i="9"/>
  <c r="G2775" i="9"/>
  <c r="H2775" i="9"/>
  <c r="I2775" i="9"/>
  <c r="F2776" i="9"/>
  <c r="E2776" i="9" s="1"/>
  <c r="G2776" i="9"/>
  <c r="H2776" i="9"/>
  <c r="I2776" i="9"/>
  <c r="F2777" i="9"/>
  <c r="G2777" i="9"/>
  <c r="H2777" i="9"/>
  <c r="I2777" i="9"/>
  <c r="F2778" i="9"/>
  <c r="E2778" i="9" s="1"/>
  <c r="G2778" i="9"/>
  <c r="H2778" i="9"/>
  <c r="I2778" i="9"/>
  <c r="F2779" i="9"/>
  <c r="G2779" i="9"/>
  <c r="H2779" i="9"/>
  <c r="I2779" i="9"/>
  <c r="F2780" i="9"/>
  <c r="E2780" i="9" s="1"/>
  <c r="G2780" i="9"/>
  <c r="H2780" i="9"/>
  <c r="I2780" i="9"/>
  <c r="F2781" i="9"/>
  <c r="G2781" i="9"/>
  <c r="H2781" i="9"/>
  <c r="I2781" i="9"/>
  <c r="F2782" i="9"/>
  <c r="E2782" i="9" s="1"/>
  <c r="G2782" i="9"/>
  <c r="H2782" i="9"/>
  <c r="I2782" i="9"/>
  <c r="F2783" i="9"/>
  <c r="G2783" i="9"/>
  <c r="H2783" i="9"/>
  <c r="I2783" i="9"/>
  <c r="F2784" i="9"/>
  <c r="E2784" i="9" s="1"/>
  <c r="G2784" i="9"/>
  <c r="H2784" i="9"/>
  <c r="I2784" i="9"/>
  <c r="F2785" i="9"/>
  <c r="G2785" i="9"/>
  <c r="H2785" i="9"/>
  <c r="I2785" i="9"/>
  <c r="F2786" i="9"/>
  <c r="E2786" i="9" s="1"/>
  <c r="G2786" i="9"/>
  <c r="H2786" i="9"/>
  <c r="I2786" i="9"/>
  <c r="F2787" i="9"/>
  <c r="G2787" i="9"/>
  <c r="H2787" i="9"/>
  <c r="I2787" i="9"/>
  <c r="F2788" i="9"/>
  <c r="E2788" i="9" s="1"/>
  <c r="G2788" i="9"/>
  <c r="H2788" i="9"/>
  <c r="I2788" i="9"/>
  <c r="F2789" i="9"/>
  <c r="G2789" i="9"/>
  <c r="H2789" i="9"/>
  <c r="I2789" i="9"/>
  <c r="F2790" i="9"/>
  <c r="E2790" i="9" s="1"/>
  <c r="G2790" i="9"/>
  <c r="H2790" i="9"/>
  <c r="I2790" i="9"/>
  <c r="F2791" i="9"/>
  <c r="G2791" i="9"/>
  <c r="H2791" i="9"/>
  <c r="I2791" i="9"/>
  <c r="F2792" i="9"/>
  <c r="E2792" i="9" s="1"/>
  <c r="G2792" i="9"/>
  <c r="H2792" i="9"/>
  <c r="I2792" i="9"/>
  <c r="F2793" i="9"/>
  <c r="G2793" i="9"/>
  <c r="H2793" i="9"/>
  <c r="I2793" i="9"/>
  <c r="F2794" i="9"/>
  <c r="E2794" i="9" s="1"/>
  <c r="G2794" i="9"/>
  <c r="H2794" i="9"/>
  <c r="I2794" i="9"/>
  <c r="F2795" i="9"/>
  <c r="G2795" i="9"/>
  <c r="H2795" i="9"/>
  <c r="I2795" i="9"/>
  <c r="F2796" i="9"/>
  <c r="E2796" i="9" s="1"/>
  <c r="G2796" i="9"/>
  <c r="H2796" i="9"/>
  <c r="I2796" i="9"/>
  <c r="F2797" i="9"/>
  <c r="G2797" i="9"/>
  <c r="H2797" i="9"/>
  <c r="I2797" i="9"/>
  <c r="F2798" i="9"/>
  <c r="E2798" i="9" s="1"/>
  <c r="G2798" i="9"/>
  <c r="H2798" i="9"/>
  <c r="I2798" i="9"/>
  <c r="F2799" i="9"/>
  <c r="G2799" i="9"/>
  <c r="H2799" i="9"/>
  <c r="I2799" i="9"/>
  <c r="F2800" i="9"/>
  <c r="E2800" i="9" s="1"/>
  <c r="G2800" i="9"/>
  <c r="H2800" i="9"/>
  <c r="I2800" i="9"/>
  <c r="F2801" i="9"/>
  <c r="G2801" i="9"/>
  <c r="H2801" i="9"/>
  <c r="I2801" i="9"/>
  <c r="F2802" i="9"/>
  <c r="E2802" i="9" s="1"/>
  <c r="G2802" i="9"/>
  <c r="H2802" i="9"/>
  <c r="I2802" i="9"/>
  <c r="F2803" i="9"/>
  <c r="G2803" i="9"/>
  <c r="H2803" i="9"/>
  <c r="I2803" i="9"/>
  <c r="F2804" i="9"/>
  <c r="E2804" i="9" s="1"/>
  <c r="G2804" i="9"/>
  <c r="H2804" i="9"/>
  <c r="I2804" i="9"/>
  <c r="F2805" i="9"/>
  <c r="G2805" i="9"/>
  <c r="H2805" i="9"/>
  <c r="I2805" i="9"/>
  <c r="F2806" i="9"/>
  <c r="E2806" i="9" s="1"/>
  <c r="G2806" i="9"/>
  <c r="H2806" i="9"/>
  <c r="I2806" i="9"/>
  <c r="F2807" i="9"/>
  <c r="G2807" i="9"/>
  <c r="H2807" i="9"/>
  <c r="I2807" i="9"/>
  <c r="F2808" i="9"/>
  <c r="E2808" i="9" s="1"/>
  <c r="G2808" i="9"/>
  <c r="H2808" i="9"/>
  <c r="I2808" i="9"/>
  <c r="F2809" i="9"/>
  <c r="G2809" i="9"/>
  <c r="H2809" i="9"/>
  <c r="I2809" i="9"/>
  <c r="F2810" i="9"/>
  <c r="E2810" i="9" s="1"/>
  <c r="G2810" i="9"/>
  <c r="H2810" i="9"/>
  <c r="I2810" i="9"/>
  <c r="F2811" i="9"/>
  <c r="G2811" i="9"/>
  <c r="H2811" i="9"/>
  <c r="I2811" i="9"/>
  <c r="F2812" i="9"/>
  <c r="E2812" i="9" s="1"/>
  <c r="G2812" i="9"/>
  <c r="H2812" i="9"/>
  <c r="I2812" i="9"/>
  <c r="F2813" i="9"/>
  <c r="G2813" i="9"/>
  <c r="H2813" i="9"/>
  <c r="I2813" i="9"/>
  <c r="F2814" i="9"/>
  <c r="E2814" i="9" s="1"/>
  <c r="G2814" i="9"/>
  <c r="H2814" i="9"/>
  <c r="I2814" i="9"/>
  <c r="F2815" i="9"/>
  <c r="G2815" i="9"/>
  <c r="H2815" i="9"/>
  <c r="I2815" i="9"/>
  <c r="F2816" i="9"/>
  <c r="E2816" i="9" s="1"/>
  <c r="G2816" i="9"/>
  <c r="H2816" i="9"/>
  <c r="I2816" i="9"/>
  <c r="F2817" i="9"/>
  <c r="G2817" i="9"/>
  <c r="H2817" i="9"/>
  <c r="I2817" i="9"/>
  <c r="F2818" i="9"/>
  <c r="E2818" i="9" s="1"/>
  <c r="G2818" i="9"/>
  <c r="H2818" i="9"/>
  <c r="I2818" i="9"/>
  <c r="F2819" i="9"/>
  <c r="G2819" i="9"/>
  <c r="H2819" i="9"/>
  <c r="I2819" i="9"/>
  <c r="F2820" i="9"/>
  <c r="E2820" i="9" s="1"/>
  <c r="G2820" i="9"/>
  <c r="H2820" i="9"/>
  <c r="I2820" i="9"/>
  <c r="F2821" i="9"/>
  <c r="G2821" i="9"/>
  <c r="H2821" i="9"/>
  <c r="I2821" i="9"/>
  <c r="F2822" i="9"/>
  <c r="E2822" i="9" s="1"/>
  <c r="G2822" i="9"/>
  <c r="H2822" i="9"/>
  <c r="I2822" i="9"/>
  <c r="F2823" i="9"/>
  <c r="G2823" i="9"/>
  <c r="H2823" i="9"/>
  <c r="I2823" i="9"/>
  <c r="F2824" i="9"/>
  <c r="E2824" i="9" s="1"/>
  <c r="G2824" i="9"/>
  <c r="H2824" i="9"/>
  <c r="I2824" i="9"/>
  <c r="F2825" i="9"/>
  <c r="G2825" i="9"/>
  <c r="H2825" i="9"/>
  <c r="I2825" i="9"/>
  <c r="F2826" i="9"/>
  <c r="E2826" i="9" s="1"/>
  <c r="G2826" i="9"/>
  <c r="H2826" i="9"/>
  <c r="I2826" i="9"/>
  <c r="F2827" i="9"/>
  <c r="G2827" i="9"/>
  <c r="H2827" i="9"/>
  <c r="I2827" i="9"/>
  <c r="F2828" i="9"/>
  <c r="E2828" i="9" s="1"/>
  <c r="G2828" i="9"/>
  <c r="H2828" i="9"/>
  <c r="I2828" i="9"/>
  <c r="F2829" i="9"/>
  <c r="G2829" i="9"/>
  <c r="H2829" i="9"/>
  <c r="I2829" i="9"/>
  <c r="F2830" i="9"/>
  <c r="E2830" i="9" s="1"/>
  <c r="G2830" i="9"/>
  <c r="H2830" i="9"/>
  <c r="I2830" i="9"/>
  <c r="F2831" i="9"/>
  <c r="G2831" i="9"/>
  <c r="H2831" i="9"/>
  <c r="I2831" i="9"/>
  <c r="F2832" i="9"/>
  <c r="E2832" i="9" s="1"/>
  <c r="G2832" i="9"/>
  <c r="H2832" i="9"/>
  <c r="I2832" i="9"/>
  <c r="F2833" i="9"/>
  <c r="G2833" i="9"/>
  <c r="H2833" i="9"/>
  <c r="I2833" i="9"/>
  <c r="F2834" i="9"/>
  <c r="E2834" i="9" s="1"/>
  <c r="G2834" i="9"/>
  <c r="H2834" i="9"/>
  <c r="I2834" i="9"/>
  <c r="F2835" i="9"/>
  <c r="G2835" i="9"/>
  <c r="H2835" i="9"/>
  <c r="I2835" i="9"/>
  <c r="F2836" i="9"/>
  <c r="E2836" i="9" s="1"/>
  <c r="G2836" i="9"/>
  <c r="H2836" i="9"/>
  <c r="I2836" i="9"/>
  <c r="F2837" i="9"/>
  <c r="G2837" i="9"/>
  <c r="H2837" i="9"/>
  <c r="I2837" i="9"/>
  <c r="F2838" i="9"/>
  <c r="E2838" i="9" s="1"/>
  <c r="G2838" i="9"/>
  <c r="H2838" i="9"/>
  <c r="I2838" i="9"/>
  <c r="F2839" i="9"/>
  <c r="G2839" i="9"/>
  <c r="H2839" i="9"/>
  <c r="I2839" i="9"/>
  <c r="F2840" i="9"/>
  <c r="E2840" i="9" s="1"/>
  <c r="G2840" i="9"/>
  <c r="H2840" i="9"/>
  <c r="I2840" i="9"/>
  <c r="F2841" i="9"/>
  <c r="G2841" i="9"/>
  <c r="H2841" i="9"/>
  <c r="I2841" i="9"/>
  <c r="F2842" i="9"/>
  <c r="E2842" i="9" s="1"/>
  <c r="G2842" i="9"/>
  <c r="H2842" i="9"/>
  <c r="I2842" i="9"/>
  <c r="F2843" i="9"/>
  <c r="G2843" i="9"/>
  <c r="H2843" i="9"/>
  <c r="I2843" i="9"/>
  <c r="F2844" i="9"/>
  <c r="E2844" i="9" s="1"/>
  <c r="G2844" i="9"/>
  <c r="H2844" i="9"/>
  <c r="I2844" i="9"/>
  <c r="F2845" i="9"/>
  <c r="G2845" i="9"/>
  <c r="H2845" i="9"/>
  <c r="I2845" i="9"/>
  <c r="F2846" i="9"/>
  <c r="E2846" i="9" s="1"/>
  <c r="G2846" i="9"/>
  <c r="H2846" i="9"/>
  <c r="I2846" i="9"/>
  <c r="F2847" i="9"/>
  <c r="G2847" i="9"/>
  <c r="H2847" i="9"/>
  <c r="I2847" i="9"/>
  <c r="F2848" i="9"/>
  <c r="E2848" i="9" s="1"/>
  <c r="G2848" i="9"/>
  <c r="H2848" i="9"/>
  <c r="I2848" i="9"/>
  <c r="F2849" i="9"/>
  <c r="G2849" i="9"/>
  <c r="H2849" i="9"/>
  <c r="I2849" i="9"/>
  <c r="F2850" i="9"/>
  <c r="E2850" i="9" s="1"/>
  <c r="G2850" i="9"/>
  <c r="H2850" i="9"/>
  <c r="I2850" i="9"/>
  <c r="F2851" i="9"/>
  <c r="G2851" i="9"/>
  <c r="H2851" i="9"/>
  <c r="I2851" i="9"/>
  <c r="F2852" i="9"/>
  <c r="E2852" i="9" s="1"/>
  <c r="G2852" i="9"/>
  <c r="H2852" i="9"/>
  <c r="I2852" i="9"/>
  <c r="F2853" i="9"/>
  <c r="G2853" i="9"/>
  <c r="H2853" i="9"/>
  <c r="I2853" i="9"/>
  <c r="F2854" i="9"/>
  <c r="E2854" i="9" s="1"/>
  <c r="G2854" i="9"/>
  <c r="H2854" i="9"/>
  <c r="I2854" i="9"/>
  <c r="F2855" i="9"/>
  <c r="G2855" i="9"/>
  <c r="H2855" i="9"/>
  <c r="I2855" i="9"/>
  <c r="F2856" i="9"/>
  <c r="E2856" i="9" s="1"/>
  <c r="G2856" i="9"/>
  <c r="H2856" i="9"/>
  <c r="I2856" i="9"/>
  <c r="F2857" i="9"/>
  <c r="G2857" i="9"/>
  <c r="H2857" i="9"/>
  <c r="I2857" i="9"/>
  <c r="F2858" i="9"/>
  <c r="E2858" i="9" s="1"/>
  <c r="G2858" i="9"/>
  <c r="H2858" i="9"/>
  <c r="I2858" i="9"/>
  <c r="F2859" i="9"/>
  <c r="G2859" i="9"/>
  <c r="H2859" i="9"/>
  <c r="I2859" i="9"/>
  <c r="F2860" i="9"/>
  <c r="E2860" i="9" s="1"/>
  <c r="G2860" i="9"/>
  <c r="H2860" i="9"/>
  <c r="I2860" i="9"/>
  <c r="F2861" i="9"/>
  <c r="G2861" i="9"/>
  <c r="H2861" i="9"/>
  <c r="I2861" i="9"/>
  <c r="F2862" i="9"/>
  <c r="E2862" i="9" s="1"/>
  <c r="G2862" i="9"/>
  <c r="H2862" i="9"/>
  <c r="I2862" i="9"/>
  <c r="F2863" i="9"/>
  <c r="G2863" i="9"/>
  <c r="H2863" i="9"/>
  <c r="I2863" i="9"/>
  <c r="F2864" i="9"/>
  <c r="E2864" i="9" s="1"/>
  <c r="G2864" i="9"/>
  <c r="H2864" i="9"/>
  <c r="I2864" i="9"/>
  <c r="F2865" i="9"/>
  <c r="G2865" i="9"/>
  <c r="H2865" i="9"/>
  <c r="I2865" i="9"/>
  <c r="F2866" i="9"/>
  <c r="E2866" i="9" s="1"/>
  <c r="G2866" i="9"/>
  <c r="H2866" i="9"/>
  <c r="I2866" i="9"/>
  <c r="F2867" i="9"/>
  <c r="G2867" i="9"/>
  <c r="H2867" i="9"/>
  <c r="I2867" i="9"/>
  <c r="F2868" i="9"/>
  <c r="E2868" i="9" s="1"/>
  <c r="G2868" i="9"/>
  <c r="H2868" i="9"/>
  <c r="I2868" i="9"/>
  <c r="F2869" i="9"/>
  <c r="G2869" i="9"/>
  <c r="H2869" i="9"/>
  <c r="I2869" i="9"/>
  <c r="F2870" i="9"/>
  <c r="E2870" i="9" s="1"/>
  <c r="G2870" i="9"/>
  <c r="H2870" i="9"/>
  <c r="I2870" i="9"/>
  <c r="F2871" i="9"/>
  <c r="G2871" i="9"/>
  <c r="H2871" i="9"/>
  <c r="I2871" i="9"/>
  <c r="F2872" i="9"/>
  <c r="E2872" i="9" s="1"/>
  <c r="G2872" i="9"/>
  <c r="H2872" i="9"/>
  <c r="I2872" i="9"/>
  <c r="F2873" i="9"/>
  <c r="G2873" i="9"/>
  <c r="H2873" i="9"/>
  <c r="I2873" i="9"/>
  <c r="F2874" i="9"/>
  <c r="E2874" i="9" s="1"/>
  <c r="G2874" i="9"/>
  <c r="H2874" i="9"/>
  <c r="I2874" i="9"/>
  <c r="F2875" i="9"/>
  <c r="G2875" i="9"/>
  <c r="H2875" i="9"/>
  <c r="I2875" i="9"/>
  <c r="F2876" i="9"/>
  <c r="E2876" i="9" s="1"/>
  <c r="G2876" i="9"/>
  <c r="H2876" i="9"/>
  <c r="I2876" i="9"/>
  <c r="F2877" i="9"/>
  <c r="G2877" i="9"/>
  <c r="H2877" i="9"/>
  <c r="I2877" i="9"/>
  <c r="F2878" i="9"/>
  <c r="E2878" i="9" s="1"/>
  <c r="G2878" i="9"/>
  <c r="H2878" i="9"/>
  <c r="I2878" i="9"/>
  <c r="F2879" i="9"/>
  <c r="G2879" i="9"/>
  <c r="H2879" i="9"/>
  <c r="I2879" i="9"/>
  <c r="F2880" i="9"/>
  <c r="E2880" i="9" s="1"/>
  <c r="G2880" i="9"/>
  <c r="H2880" i="9"/>
  <c r="I2880" i="9"/>
  <c r="F2881" i="9"/>
  <c r="G2881" i="9"/>
  <c r="H2881" i="9"/>
  <c r="I2881" i="9"/>
  <c r="F2882" i="9"/>
  <c r="E2882" i="9" s="1"/>
  <c r="G2882" i="9"/>
  <c r="H2882" i="9"/>
  <c r="I2882" i="9"/>
  <c r="F2883" i="9"/>
  <c r="G2883" i="9"/>
  <c r="H2883" i="9"/>
  <c r="I2883" i="9"/>
  <c r="F2884" i="9"/>
  <c r="E2884" i="9" s="1"/>
  <c r="G2884" i="9"/>
  <c r="H2884" i="9"/>
  <c r="I2884" i="9"/>
  <c r="F2885" i="9"/>
  <c r="G2885" i="9"/>
  <c r="H2885" i="9"/>
  <c r="I2885" i="9"/>
  <c r="F2886" i="9"/>
  <c r="E2886" i="9" s="1"/>
  <c r="G2886" i="9"/>
  <c r="H2886" i="9"/>
  <c r="I2886" i="9"/>
  <c r="F2887" i="9"/>
  <c r="G2887" i="9"/>
  <c r="H2887" i="9"/>
  <c r="I2887" i="9"/>
  <c r="F2888" i="9"/>
  <c r="E2888" i="9" s="1"/>
  <c r="G2888" i="9"/>
  <c r="H2888" i="9"/>
  <c r="I2888" i="9"/>
  <c r="F2889" i="9"/>
  <c r="G2889" i="9"/>
  <c r="H2889" i="9"/>
  <c r="I2889" i="9"/>
  <c r="F2890" i="9"/>
  <c r="E2890" i="9" s="1"/>
  <c r="G2890" i="9"/>
  <c r="H2890" i="9"/>
  <c r="I2890" i="9"/>
  <c r="F2891" i="9"/>
  <c r="G2891" i="9"/>
  <c r="H2891" i="9"/>
  <c r="I2891" i="9"/>
  <c r="F2892" i="9"/>
  <c r="E2892" i="9" s="1"/>
  <c r="G2892" i="9"/>
  <c r="H2892" i="9"/>
  <c r="I2892" i="9"/>
  <c r="F2893" i="9"/>
  <c r="G2893" i="9"/>
  <c r="H2893" i="9"/>
  <c r="I2893" i="9"/>
  <c r="F2894" i="9"/>
  <c r="E2894" i="9" s="1"/>
  <c r="G2894" i="9"/>
  <c r="H2894" i="9"/>
  <c r="I2894" i="9"/>
  <c r="F2895" i="9"/>
  <c r="G2895" i="9"/>
  <c r="H2895" i="9"/>
  <c r="I2895" i="9"/>
  <c r="F2896" i="9"/>
  <c r="E2896" i="9" s="1"/>
  <c r="G2896" i="9"/>
  <c r="H2896" i="9"/>
  <c r="I2896" i="9"/>
  <c r="F2897" i="9"/>
  <c r="G2897" i="9"/>
  <c r="H2897" i="9"/>
  <c r="I2897" i="9"/>
  <c r="F2898" i="9"/>
  <c r="E2898" i="9" s="1"/>
  <c r="G2898" i="9"/>
  <c r="H2898" i="9"/>
  <c r="I2898" i="9"/>
  <c r="F2899" i="9"/>
  <c r="G2899" i="9"/>
  <c r="H2899" i="9"/>
  <c r="I2899" i="9"/>
  <c r="F2900" i="9"/>
  <c r="E2900" i="9" s="1"/>
  <c r="G2900" i="9"/>
  <c r="H2900" i="9"/>
  <c r="I2900" i="9"/>
  <c r="F2901" i="9"/>
  <c r="G2901" i="9"/>
  <c r="H2901" i="9"/>
  <c r="I2901" i="9"/>
  <c r="F2902" i="9"/>
  <c r="E2902" i="9" s="1"/>
  <c r="G2902" i="9"/>
  <c r="H2902" i="9"/>
  <c r="I2902" i="9"/>
  <c r="F2903" i="9"/>
  <c r="G2903" i="9"/>
  <c r="H2903" i="9"/>
  <c r="I2903" i="9"/>
  <c r="F2904" i="9"/>
  <c r="E2904" i="9" s="1"/>
  <c r="G2904" i="9"/>
  <c r="H2904" i="9"/>
  <c r="I2904" i="9"/>
  <c r="F2905" i="9"/>
  <c r="G2905" i="9"/>
  <c r="H2905" i="9"/>
  <c r="I2905" i="9"/>
  <c r="F2906" i="9"/>
  <c r="E2906" i="9" s="1"/>
  <c r="G2906" i="9"/>
  <c r="H2906" i="9"/>
  <c r="I2906" i="9"/>
  <c r="F2907" i="9"/>
  <c r="G2907" i="9"/>
  <c r="H2907" i="9"/>
  <c r="I2907" i="9"/>
  <c r="F2908" i="9"/>
  <c r="E2908" i="9" s="1"/>
  <c r="G2908" i="9"/>
  <c r="H2908" i="9"/>
  <c r="I2908" i="9"/>
  <c r="F2909" i="9"/>
  <c r="G2909" i="9"/>
  <c r="H2909" i="9"/>
  <c r="I2909" i="9"/>
  <c r="F2910" i="9"/>
  <c r="E2910" i="9" s="1"/>
  <c r="G2910" i="9"/>
  <c r="H2910" i="9"/>
  <c r="I2910" i="9"/>
  <c r="F2911" i="9"/>
  <c r="G2911" i="9"/>
  <c r="H2911" i="9"/>
  <c r="I2911" i="9"/>
  <c r="F2912" i="9"/>
  <c r="E2912" i="9" s="1"/>
  <c r="G2912" i="9"/>
  <c r="H2912" i="9"/>
  <c r="I2912" i="9"/>
  <c r="F2913" i="9"/>
  <c r="G2913" i="9"/>
  <c r="H2913" i="9"/>
  <c r="I2913" i="9"/>
  <c r="F2914" i="9"/>
  <c r="E2914" i="9" s="1"/>
  <c r="G2914" i="9"/>
  <c r="H2914" i="9"/>
  <c r="I2914" i="9"/>
  <c r="F2915" i="9"/>
  <c r="G2915" i="9"/>
  <c r="H2915" i="9"/>
  <c r="I2915" i="9"/>
  <c r="F2916" i="9"/>
  <c r="E2916" i="9" s="1"/>
  <c r="G2916" i="9"/>
  <c r="H2916" i="9"/>
  <c r="I2916" i="9"/>
  <c r="F2917" i="9"/>
  <c r="G2917" i="9"/>
  <c r="H2917" i="9"/>
  <c r="I2917" i="9"/>
  <c r="F2918" i="9"/>
  <c r="E2918" i="9" s="1"/>
  <c r="G2918" i="9"/>
  <c r="H2918" i="9"/>
  <c r="I2918" i="9"/>
  <c r="F2919" i="9"/>
  <c r="G2919" i="9"/>
  <c r="H2919" i="9"/>
  <c r="I2919" i="9"/>
  <c r="F2920" i="9"/>
  <c r="E2920" i="9" s="1"/>
  <c r="G2920" i="9"/>
  <c r="H2920" i="9"/>
  <c r="I2920" i="9"/>
  <c r="F2921" i="9"/>
  <c r="G2921" i="9"/>
  <c r="H2921" i="9"/>
  <c r="I2921" i="9"/>
  <c r="F2922" i="9"/>
  <c r="E2922" i="9" s="1"/>
  <c r="G2922" i="9"/>
  <c r="H2922" i="9"/>
  <c r="I2922" i="9"/>
  <c r="F2923" i="9"/>
  <c r="G2923" i="9"/>
  <c r="H2923" i="9"/>
  <c r="I2923" i="9"/>
  <c r="F2924" i="9"/>
  <c r="E2924" i="9" s="1"/>
  <c r="G2924" i="9"/>
  <c r="H2924" i="9"/>
  <c r="I2924" i="9"/>
  <c r="F2925" i="9"/>
  <c r="G2925" i="9"/>
  <c r="H2925" i="9"/>
  <c r="I2925" i="9"/>
  <c r="F2926" i="9"/>
  <c r="E2926" i="9" s="1"/>
  <c r="G2926" i="9"/>
  <c r="H2926" i="9"/>
  <c r="I2926" i="9"/>
  <c r="F2927" i="9"/>
  <c r="G2927" i="9"/>
  <c r="H2927" i="9"/>
  <c r="I2927" i="9"/>
  <c r="F2928" i="9"/>
  <c r="E2928" i="9" s="1"/>
  <c r="G2928" i="9"/>
  <c r="H2928" i="9"/>
  <c r="I2928" i="9"/>
  <c r="F2929" i="9"/>
  <c r="G2929" i="9"/>
  <c r="H2929" i="9"/>
  <c r="I2929" i="9"/>
  <c r="F2930" i="9"/>
  <c r="E2930" i="9" s="1"/>
  <c r="G2930" i="9"/>
  <c r="H2930" i="9"/>
  <c r="I2930" i="9"/>
  <c r="F2931" i="9"/>
  <c r="G2931" i="9"/>
  <c r="H2931" i="9"/>
  <c r="I2931" i="9"/>
  <c r="F2932" i="9"/>
  <c r="E2932" i="9" s="1"/>
  <c r="G2932" i="9"/>
  <c r="H2932" i="9"/>
  <c r="I2932" i="9"/>
  <c r="F2933" i="9"/>
  <c r="G2933" i="9"/>
  <c r="H2933" i="9"/>
  <c r="I2933" i="9"/>
  <c r="F2934" i="9"/>
  <c r="E2934" i="9" s="1"/>
  <c r="G2934" i="9"/>
  <c r="H2934" i="9"/>
  <c r="I2934" i="9"/>
  <c r="F2935" i="9"/>
  <c r="G2935" i="9"/>
  <c r="H2935" i="9"/>
  <c r="I2935" i="9"/>
  <c r="F2936" i="9"/>
  <c r="E2936" i="9" s="1"/>
  <c r="G2936" i="9"/>
  <c r="H2936" i="9"/>
  <c r="I2936" i="9"/>
  <c r="F2937" i="9"/>
  <c r="G2937" i="9"/>
  <c r="H2937" i="9"/>
  <c r="I2937" i="9"/>
  <c r="F2938" i="9"/>
  <c r="E2938" i="9" s="1"/>
  <c r="G2938" i="9"/>
  <c r="H2938" i="9"/>
  <c r="I2938" i="9"/>
  <c r="F2939" i="9"/>
  <c r="G2939" i="9"/>
  <c r="H2939" i="9"/>
  <c r="I2939" i="9"/>
  <c r="F2940" i="9"/>
  <c r="E2940" i="9" s="1"/>
  <c r="G2940" i="9"/>
  <c r="H2940" i="9"/>
  <c r="I2940" i="9"/>
  <c r="F2941" i="9"/>
  <c r="G2941" i="9"/>
  <c r="H2941" i="9"/>
  <c r="I2941" i="9"/>
  <c r="F2942" i="9"/>
  <c r="E2942" i="9" s="1"/>
  <c r="G2942" i="9"/>
  <c r="H2942" i="9"/>
  <c r="I2942" i="9"/>
  <c r="F2943" i="9"/>
  <c r="G2943" i="9"/>
  <c r="H2943" i="9"/>
  <c r="I2943" i="9"/>
  <c r="F2944" i="9"/>
  <c r="E2944" i="9" s="1"/>
  <c r="G2944" i="9"/>
  <c r="H2944" i="9"/>
  <c r="I2944" i="9"/>
  <c r="F2945" i="9"/>
  <c r="G2945" i="9"/>
  <c r="H2945" i="9"/>
  <c r="I2945" i="9"/>
  <c r="F2946" i="9"/>
  <c r="E2946" i="9" s="1"/>
  <c r="G2946" i="9"/>
  <c r="H2946" i="9"/>
  <c r="I2946" i="9"/>
  <c r="F2947" i="9"/>
  <c r="G2947" i="9"/>
  <c r="H2947" i="9"/>
  <c r="I2947" i="9"/>
  <c r="F2948" i="9"/>
  <c r="E2948" i="9" s="1"/>
  <c r="G2948" i="9"/>
  <c r="H2948" i="9"/>
  <c r="I2948" i="9"/>
  <c r="F2949" i="9"/>
  <c r="G2949" i="9"/>
  <c r="H2949" i="9"/>
  <c r="I2949" i="9"/>
  <c r="F2950" i="9"/>
  <c r="E2950" i="9" s="1"/>
  <c r="G2950" i="9"/>
  <c r="H2950" i="9"/>
  <c r="I2950" i="9"/>
  <c r="F2951" i="9"/>
  <c r="G2951" i="9"/>
  <c r="H2951" i="9"/>
  <c r="I2951" i="9"/>
  <c r="F2952" i="9"/>
  <c r="E2952" i="9" s="1"/>
  <c r="G2952" i="9"/>
  <c r="H2952" i="9"/>
  <c r="I2952" i="9"/>
  <c r="F2953" i="9"/>
  <c r="G2953" i="9"/>
  <c r="H2953" i="9"/>
  <c r="I2953" i="9"/>
  <c r="F2954" i="9"/>
  <c r="E2954" i="9" s="1"/>
  <c r="G2954" i="9"/>
  <c r="H2954" i="9"/>
  <c r="I2954" i="9"/>
  <c r="F2955" i="9"/>
  <c r="G2955" i="9"/>
  <c r="H2955" i="9"/>
  <c r="I2955" i="9"/>
  <c r="F2956" i="9"/>
  <c r="E2956" i="9" s="1"/>
  <c r="G2956" i="9"/>
  <c r="H2956" i="9"/>
  <c r="I2956" i="9"/>
  <c r="F2957" i="9"/>
  <c r="G2957" i="9"/>
  <c r="H2957" i="9"/>
  <c r="I2957" i="9"/>
  <c r="F2958" i="9"/>
  <c r="E2958" i="9" s="1"/>
  <c r="G2958" i="9"/>
  <c r="H2958" i="9"/>
  <c r="I2958" i="9"/>
  <c r="F2959" i="9"/>
  <c r="G2959" i="9"/>
  <c r="H2959" i="9"/>
  <c r="I2959" i="9"/>
  <c r="F2960" i="9"/>
  <c r="E2960" i="9" s="1"/>
  <c r="G2960" i="9"/>
  <c r="H2960" i="9"/>
  <c r="I2960" i="9"/>
  <c r="F2961" i="9"/>
  <c r="G2961" i="9"/>
  <c r="H2961" i="9"/>
  <c r="I2961" i="9"/>
  <c r="F2962" i="9"/>
  <c r="E2962" i="9" s="1"/>
  <c r="G2962" i="9"/>
  <c r="H2962" i="9"/>
  <c r="I2962" i="9"/>
  <c r="F2963" i="9"/>
  <c r="G2963" i="9"/>
  <c r="H2963" i="9"/>
  <c r="I2963" i="9"/>
  <c r="F2964" i="9"/>
  <c r="E2964" i="9" s="1"/>
  <c r="G2964" i="9"/>
  <c r="H2964" i="9"/>
  <c r="I2964" i="9"/>
  <c r="F2965" i="9"/>
  <c r="G2965" i="9"/>
  <c r="H2965" i="9"/>
  <c r="I2965" i="9"/>
  <c r="F2966" i="9"/>
  <c r="E2966" i="9" s="1"/>
  <c r="G2966" i="9"/>
  <c r="H2966" i="9"/>
  <c r="I2966" i="9"/>
  <c r="F2967" i="9"/>
  <c r="G2967" i="9"/>
  <c r="H2967" i="9"/>
  <c r="I2967" i="9"/>
  <c r="F2968" i="9"/>
  <c r="E2968" i="9" s="1"/>
  <c r="G2968" i="9"/>
  <c r="H2968" i="9"/>
  <c r="I2968" i="9"/>
  <c r="F2969" i="9"/>
  <c r="G2969" i="9"/>
  <c r="H2969" i="9"/>
  <c r="I2969" i="9"/>
  <c r="F2970" i="9"/>
  <c r="E2970" i="9" s="1"/>
  <c r="G2970" i="9"/>
  <c r="H2970" i="9"/>
  <c r="I2970" i="9"/>
  <c r="F2971" i="9"/>
  <c r="G2971" i="9"/>
  <c r="H2971" i="9"/>
  <c r="I2971" i="9"/>
  <c r="F2972" i="9"/>
  <c r="E2972" i="9" s="1"/>
  <c r="G2972" i="9"/>
  <c r="H2972" i="9"/>
  <c r="I2972" i="9"/>
  <c r="F2973" i="9"/>
  <c r="G2973" i="9"/>
  <c r="H2973" i="9"/>
  <c r="I2973" i="9"/>
  <c r="F2974" i="9"/>
  <c r="E2974" i="9" s="1"/>
  <c r="G2974" i="9"/>
  <c r="H2974" i="9"/>
  <c r="I2974" i="9"/>
  <c r="F2975" i="9"/>
  <c r="G2975" i="9"/>
  <c r="H2975" i="9"/>
  <c r="I2975" i="9"/>
  <c r="F2976" i="9"/>
  <c r="E2976" i="9" s="1"/>
  <c r="G2976" i="9"/>
  <c r="H2976" i="9"/>
  <c r="I2976" i="9"/>
  <c r="F2977" i="9"/>
  <c r="G2977" i="9"/>
  <c r="H2977" i="9"/>
  <c r="I2977" i="9"/>
  <c r="F2978" i="9"/>
  <c r="E2978" i="9" s="1"/>
  <c r="G2978" i="9"/>
  <c r="H2978" i="9"/>
  <c r="I2978" i="9"/>
  <c r="F2979" i="9"/>
  <c r="G2979" i="9"/>
  <c r="H2979" i="9"/>
  <c r="I2979" i="9"/>
  <c r="F2980" i="9"/>
  <c r="E2980" i="9" s="1"/>
  <c r="G2980" i="9"/>
  <c r="H2980" i="9"/>
  <c r="I2980" i="9"/>
  <c r="F2981" i="9"/>
  <c r="G2981" i="9"/>
  <c r="H2981" i="9"/>
  <c r="I2981" i="9"/>
  <c r="F2982" i="9"/>
  <c r="E2982" i="9" s="1"/>
  <c r="G2982" i="9"/>
  <c r="H2982" i="9"/>
  <c r="I2982" i="9"/>
  <c r="F2983" i="9"/>
  <c r="G2983" i="9"/>
  <c r="H2983" i="9"/>
  <c r="I2983" i="9"/>
  <c r="F2984" i="9"/>
  <c r="E2984" i="9" s="1"/>
  <c r="G2984" i="9"/>
  <c r="H2984" i="9"/>
  <c r="I2984" i="9"/>
  <c r="F2985" i="9"/>
  <c r="G2985" i="9"/>
  <c r="H2985" i="9"/>
  <c r="I2985" i="9"/>
  <c r="F2986" i="9"/>
  <c r="E2986" i="9" s="1"/>
  <c r="G2986" i="9"/>
  <c r="H2986" i="9"/>
  <c r="I2986" i="9"/>
  <c r="F2987" i="9"/>
  <c r="G2987" i="9"/>
  <c r="H2987" i="9"/>
  <c r="I2987" i="9"/>
  <c r="F2988" i="9"/>
  <c r="E2988" i="9" s="1"/>
  <c r="G2988" i="9"/>
  <c r="H2988" i="9"/>
  <c r="I2988" i="9"/>
  <c r="F2989" i="9"/>
  <c r="G2989" i="9"/>
  <c r="H2989" i="9"/>
  <c r="I2989" i="9"/>
  <c r="F2990" i="9"/>
  <c r="E2990" i="9" s="1"/>
  <c r="G2990" i="9"/>
  <c r="H2990" i="9"/>
  <c r="I2990" i="9"/>
  <c r="F2991" i="9"/>
  <c r="G2991" i="9"/>
  <c r="H2991" i="9"/>
  <c r="I2991" i="9"/>
  <c r="F2992" i="9"/>
  <c r="E2992" i="9" s="1"/>
  <c r="G2992" i="9"/>
  <c r="H2992" i="9"/>
  <c r="I2992" i="9"/>
  <c r="F2993" i="9"/>
  <c r="G2993" i="9"/>
  <c r="H2993" i="9"/>
  <c r="I2993" i="9"/>
  <c r="F2994" i="9"/>
  <c r="E2994" i="9" s="1"/>
  <c r="G2994" i="9"/>
  <c r="H2994" i="9"/>
  <c r="I2994" i="9"/>
  <c r="F2995" i="9"/>
  <c r="G2995" i="9"/>
  <c r="H2995" i="9"/>
  <c r="I2995" i="9"/>
  <c r="F2996" i="9"/>
  <c r="E2996" i="9" s="1"/>
  <c r="G2996" i="9"/>
  <c r="H2996" i="9"/>
  <c r="I2996" i="9"/>
  <c r="F2997" i="9"/>
  <c r="G2997" i="9"/>
  <c r="H2997" i="9"/>
  <c r="I2997" i="9"/>
  <c r="F2998" i="9"/>
  <c r="E2998" i="9" s="1"/>
  <c r="G2998" i="9"/>
  <c r="H2998" i="9"/>
  <c r="I2998" i="9"/>
  <c r="F2999" i="9"/>
  <c r="G2999" i="9"/>
  <c r="H2999" i="9"/>
  <c r="I2999" i="9"/>
  <c r="F3000" i="9"/>
  <c r="E3000" i="9" s="1"/>
  <c r="G3000" i="9"/>
  <c r="H3000" i="9"/>
  <c r="I3000" i="9"/>
  <c r="F3001" i="9"/>
  <c r="G3001" i="9"/>
  <c r="H3001" i="9"/>
  <c r="I3001" i="9"/>
  <c r="F3002" i="9"/>
  <c r="E3002" i="9" s="1"/>
  <c r="G3002" i="9"/>
  <c r="H3002" i="9"/>
  <c r="I3002" i="9"/>
  <c r="F3003" i="9"/>
  <c r="G3003" i="9"/>
  <c r="H3003" i="9"/>
  <c r="I3003" i="9"/>
  <c r="F3004" i="9"/>
  <c r="E3004" i="9" s="1"/>
  <c r="G3004" i="9"/>
  <c r="H3004" i="9"/>
  <c r="I3004" i="9"/>
  <c r="F3005" i="9"/>
  <c r="G3005" i="9"/>
  <c r="H3005" i="9"/>
  <c r="I3005" i="9"/>
  <c r="F3006" i="9"/>
  <c r="E3006" i="9" s="1"/>
  <c r="G3006" i="9"/>
  <c r="H3006" i="9"/>
  <c r="I3006" i="9"/>
  <c r="F3007" i="9"/>
  <c r="G3007" i="9"/>
  <c r="H3007" i="9"/>
  <c r="I3007" i="9"/>
  <c r="F3008" i="9"/>
  <c r="E3008" i="9" s="1"/>
  <c r="G3008" i="9"/>
  <c r="H3008" i="9"/>
  <c r="I3008" i="9"/>
  <c r="F3009" i="9"/>
  <c r="G3009" i="9"/>
  <c r="H3009" i="9"/>
  <c r="I3009" i="9"/>
  <c r="F3010" i="9"/>
  <c r="E3010" i="9" s="1"/>
  <c r="G3010" i="9"/>
  <c r="H3010" i="9"/>
  <c r="I3010" i="9"/>
  <c r="F3011" i="9"/>
  <c r="G3011" i="9"/>
  <c r="H3011" i="9"/>
  <c r="I3011" i="9"/>
  <c r="F3012" i="9"/>
  <c r="E3012" i="9" s="1"/>
  <c r="G3012" i="9"/>
  <c r="H3012" i="9"/>
  <c r="I3012" i="9"/>
  <c r="F3013" i="9"/>
  <c r="G3013" i="9"/>
  <c r="H3013" i="9"/>
  <c r="I3013" i="9"/>
  <c r="F3014" i="9"/>
  <c r="E3014" i="9" s="1"/>
  <c r="G3014" i="9"/>
  <c r="H3014" i="9"/>
  <c r="I3014" i="9"/>
  <c r="F3015" i="9"/>
  <c r="G3015" i="9"/>
  <c r="H3015" i="9"/>
  <c r="I3015" i="9"/>
  <c r="F3016" i="9"/>
  <c r="E3016" i="9" s="1"/>
  <c r="G3016" i="9"/>
  <c r="H3016" i="9"/>
  <c r="I3016" i="9"/>
  <c r="F3017" i="9"/>
  <c r="G3017" i="9"/>
  <c r="H3017" i="9"/>
  <c r="I3017" i="9"/>
  <c r="F3018" i="9"/>
  <c r="E3018" i="9" s="1"/>
  <c r="G3018" i="9"/>
  <c r="H3018" i="9"/>
  <c r="I3018" i="9"/>
  <c r="F3019" i="9"/>
  <c r="G3019" i="9"/>
  <c r="H3019" i="9"/>
  <c r="I3019" i="9"/>
  <c r="F3020" i="9"/>
  <c r="E3020" i="9" s="1"/>
  <c r="G3020" i="9"/>
  <c r="H3020" i="9"/>
  <c r="I3020" i="9"/>
  <c r="F3021" i="9"/>
  <c r="G3021" i="9"/>
  <c r="H3021" i="9"/>
  <c r="I3021" i="9"/>
  <c r="F3022" i="9"/>
  <c r="E3022" i="9" s="1"/>
  <c r="G3022" i="9"/>
  <c r="H3022" i="9"/>
  <c r="I3022" i="9"/>
  <c r="F3023" i="9"/>
  <c r="G3023" i="9"/>
  <c r="H3023" i="9"/>
  <c r="I3023" i="9"/>
  <c r="F3024" i="9"/>
  <c r="E3024" i="9" s="1"/>
  <c r="G3024" i="9"/>
  <c r="H3024" i="9"/>
  <c r="I3024" i="9"/>
  <c r="F3025" i="9"/>
  <c r="G3025" i="9"/>
  <c r="H3025" i="9"/>
  <c r="I3025" i="9"/>
  <c r="F3026" i="9"/>
  <c r="E3026" i="9" s="1"/>
  <c r="G3026" i="9"/>
  <c r="H3026" i="9"/>
  <c r="I3026" i="9"/>
  <c r="F3027" i="9"/>
  <c r="G3027" i="9"/>
  <c r="H3027" i="9"/>
  <c r="I3027" i="9"/>
  <c r="F3028" i="9"/>
  <c r="E3028" i="9" s="1"/>
  <c r="G3028" i="9"/>
  <c r="H3028" i="9"/>
  <c r="I3028" i="9"/>
  <c r="F3029" i="9"/>
  <c r="G3029" i="9"/>
  <c r="H3029" i="9"/>
  <c r="I3029" i="9"/>
  <c r="F3030" i="9"/>
  <c r="E3030" i="9" s="1"/>
  <c r="G3030" i="9"/>
  <c r="H3030" i="9"/>
  <c r="I3030" i="9"/>
  <c r="F3031" i="9"/>
  <c r="G3031" i="9"/>
  <c r="H3031" i="9"/>
  <c r="I3031" i="9"/>
  <c r="F3032" i="9"/>
  <c r="E3032" i="9" s="1"/>
  <c r="G3032" i="9"/>
  <c r="H3032" i="9"/>
  <c r="I3032" i="9"/>
  <c r="F3033" i="9"/>
  <c r="G3033" i="9"/>
  <c r="H3033" i="9"/>
  <c r="I3033" i="9"/>
  <c r="F3034" i="9"/>
  <c r="E3034" i="9" s="1"/>
  <c r="G3034" i="9"/>
  <c r="H3034" i="9"/>
  <c r="I3034" i="9"/>
  <c r="F3035" i="9"/>
  <c r="G3035" i="9"/>
  <c r="H3035" i="9"/>
  <c r="I3035" i="9"/>
  <c r="F3036" i="9"/>
  <c r="E3036" i="9" s="1"/>
  <c r="G3036" i="9"/>
  <c r="H3036" i="9"/>
  <c r="I3036" i="9"/>
  <c r="F3037" i="9"/>
  <c r="G3037" i="9"/>
  <c r="H3037" i="9"/>
  <c r="I3037" i="9"/>
  <c r="F3038" i="9"/>
  <c r="E3038" i="9" s="1"/>
  <c r="G3038" i="9"/>
  <c r="H3038" i="9"/>
  <c r="I3038" i="9"/>
  <c r="F3039" i="9"/>
  <c r="G3039" i="9"/>
  <c r="H3039" i="9"/>
  <c r="I3039" i="9"/>
  <c r="F3040" i="9"/>
  <c r="E3040" i="9" s="1"/>
  <c r="G3040" i="9"/>
  <c r="H3040" i="9"/>
  <c r="I3040" i="9"/>
  <c r="F3041" i="9"/>
  <c r="G3041" i="9"/>
  <c r="H3041" i="9"/>
  <c r="I3041" i="9"/>
  <c r="F3042" i="9"/>
  <c r="E3042" i="9" s="1"/>
  <c r="G3042" i="9"/>
  <c r="H3042" i="9"/>
  <c r="I3042" i="9"/>
  <c r="F3043" i="9"/>
  <c r="G3043" i="9"/>
  <c r="H3043" i="9"/>
  <c r="I3043" i="9"/>
  <c r="F3044" i="9"/>
  <c r="E3044" i="9" s="1"/>
  <c r="G3044" i="9"/>
  <c r="H3044" i="9"/>
  <c r="I3044" i="9"/>
  <c r="F3045" i="9"/>
  <c r="G3045" i="9"/>
  <c r="H3045" i="9"/>
  <c r="I3045" i="9"/>
  <c r="F3046" i="9"/>
  <c r="E3046" i="9" s="1"/>
  <c r="G3046" i="9"/>
  <c r="H3046" i="9"/>
  <c r="I3046" i="9"/>
  <c r="F3047" i="9"/>
  <c r="G3047" i="9"/>
  <c r="H3047" i="9"/>
  <c r="I3047" i="9"/>
  <c r="F3048" i="9"/>
  <c r="E3048" i="9" s="1"/>
  <c r="G3048" i="9"/>
  <c r="H3048" i="9"/>
  <c r="I3048" i="9"/>
  <c r="F3049" i="9"/>
  <c r="G3049" i="9"/>
  <c r="H3049" i="9"/>
  <c r="I3049" i="9"/>
  <c r="F3050" i="9"/>
  <c r="E3050" i="9" s="1"/>
  <c r="G3050" i="9"/>
  <c r="H3050" i="9"/>
  <c r="I3050" i="9"/>
  <c r="F3051" i="9"/>
  <c r="G3051" i="9"/>
  <c r="H3051" i="9"/>
  <c r="I3051" i="9"/>
  <c r="F3052" i="9"/>
  <c r="E3052" i="9" s="1"/>
  <c r="G3052" i="9"/>
  <c r="H3052" i="9"/>
  <c r="I3052" i="9"/>
  <c r="F3053" i="9"/>
  <c r="G3053" i="9"/>
  <c r="H3053" i="9"/>
  <c r="I3053" i="9"/>
  <c r="F3054" i="9"/>
  <c r="E3054" i="9" s="1"/>
  <c r="G3054" i="9"/>
  <c r="H3054" i="9"/>
  <c r="I3054" i="9"/>
  <c r="F3055" i="9"/>
  <c r="G3055" i="9"/>
  <c r="H3055" i="9"/>
  <c r="I3055" i="9"/>
  <c r="F3056" i="9"/>
  <c r="E3056" i="9" s="1"/>
  <c r="G3056" i="9"/>
  <c r="H3056" i="9"/>
  <c r="I3056" i="9"/>
  <c r="F3057" i="9"/>
  <c r="G3057" i="9"/>
  <c r="H3057" i="9"/>
  <c r="I3057" i="9"/>
  <c r="F3058" i="9"/>
  <c r="E3058" i="9" s="1"/>
  <c r="G3058" i="9"/>
  <c r="H3058" i="9"/>
  <c r="I3058" i="9"/>
  <c r="F3059" i="9"/>
  <c r="G3059" i="9"/>
  <c r="H3059" i="9"/>
  <c r="I3059" i="9"/>
  <c r="F3060" i="9"/>
  <c r="E3060" i="9" s="1"/>
  <c r="G3060" i="9"/>
  <c r="H3060" i="9"/>
  <c r="I3060" i="9"/>
  <c r="F3061" i="9"/>
  <c r="G3061" i="9"/>
  <c r="H3061" i="9"/>
  <c r="I3061" i="9"/>
  <c r="F3062" i="9"/>
  <c r="E3062" i="9" s="1"/>
  <c r="G3062" i="9"/>
  <c r="H3062" i="9"/>
  <c r="I3062" i="9"/>
  <c r="F3063" i="9"/>
  <c r="G3063" i="9"/>
  <c r="H3063" i="9"/>
  <c r="I3063" i="9"/>
  <c r="F3064" i="9"/>
  <c r="E3064" i="9" s="1"/>
  <c r="G3064" i="9"/>
  <c r="H3064" i="9"/>
  <c r="I3064" i="9"/>
  <c r="F3065" i="9"/>
  <c r="G3065" i="9"/>
  <c r="H3065" i="9"/>
  <c r="I3065" i="9"/>
  <c r="F3066" i="9"/>
  <c r="E3066" i="9" s="1"/>
  <c r="G3066" i="9"/>
  <c r="H3066" i="9"/>
  <c r="I3066" i="9"/>
  <c r="F3067" i="9"/>
  <c r="G3067" i="9"/>
  <c r="H3067" i="9"/>
  <c r="I3067" i="9"/>
  <c r="F3068" i="9"/>
  <c r="E3068" i="9" s="1"/>
  <c r="G3068" i="9"/>
  <c r="H3068" i="9"/>
  <c r="I3068" i="9"/>
  <c r="F3069" i="9"/>
  <c r="G3069" i="9"/>
  <c r="H3069" i="9"/>
  <c r="I3069" i="9"/>
  <c r="F3070" i="9"/>
  <c r="E3070" i="9" s="1"/>
  <c r="G3070" i="9"/>
  <c r="H3070" i="9"/>
  <c r="I3070" i="9"/>
  <c r="F3071" i="9"/>
  <c r="G3071" i="9"/>
  <c r="H3071" i="9"/>
  <c r="I3071" i="9"/>
  <c r="F3072" i="9"/>
  <c r="E3072" i="9" s="1"/>
  <c r="G3072" i="9"/>
  <c r="H3072" i="9"/>
  <c r="I3072" i="9"/>
  <c r="F3073" i="9"/>
  <c r="G3073" i="9"/>
  <c r="H3073" i="9"/>
  <c r="I3073" i="9"/>
  <c r="F3074" i="9"/>
  <c r="E3074" i="9" s="1"/>
  <c r="G3074" i="9"/>
  <c r="H3074" i="9"/>
  <c r="I3074" i="9"/>
  <c r="F3075" i="9"/>
  <c r="G3075" i="9"/>
  <c r="H3075" i="9"/>
  <c r="I3075" i="9"/>
  <c r="F3076" i="9"/>
  <c r="E3076" i="9" s="1"/>
  <c r="G3076" i="9"/>
  <c r="H3076" i="9"/>
  <c r="I3076" i="9"/>
  <c r="F3077" i="9"/>
  <c r="G3077" i="9"/>
  <c r="H3077" i="9"/>
  <c r="I3077" i="9"/>
  <c r="F3078" i="9"/>
  <c r="E3078" i="9" s="1"/>
  <c r="G3078" i="9"/>
  <c r="H3078" i="9"/>
  <c r="I3078" i="9"/>
  <c r="F3079" i="9"/>
  <c r="G3079" i="9"/>
  <c r="H3079" i="9"/>
  <c r="I3079" i="9"/>
  <c r="F3080" i="9"/>
  <c r="E3080" i="9" s="1"/>
  <c r="G3080" i="9"/>
  <c r="H3080" i="9"/>
  <c r="I3080" i="9"/>
  <c r="F3081" i="9"/>
  <c r="G3081" i="9"/>
  <c r="H3081" i="9"/>
  <c r="I3081" i="9"/>
  <c r="F3082" i="9"/>
  <c r="E3082" i="9" s="1"/>
  <c r="G3082" i="9"/>
  <c r="H3082" i="9"/>
  <c r="I3082" i="9"/>
  <c r="F3083" i="9"/>
  <c r="G3083" i="9"/>
  <c r="H3083" i="9"/>
  <c r="I3083" i="9"/>
  <c r="F3084" i="9"/>
  <c r="E3084" i="9" s="1"/>
  <c r="G3084" i="9"/>
  <c r="H3084" i="9"/>
  <c r="I3084" i="9"/>
  <c r="F3085" i="9"/>
  <c r="G3085" i="9"/>
  <c r="H3085" i="9"/>
  <c r="I3085" i="9"/>
  <c r="F3086" i="9"/>
  <c r="E3086" i="9" s="1"/>
  <c r="G3086" i="9"/>
  <c r="H3086" i="9"/>
  <c r="I3086" i="9"/>
  <c r="F3087" i="9"/>
  <c r="G3087" i="9"/>
  <c r="H3087" i="9"/>
  <c r="I3087" i="9"/>
  <c r="F3088" i="9"/>
  <c r="E3088" i="9" s="1"/>
  <c r="G3088" i="9"/>
  <c r="H3088" i="9"/>
  <c r="I3088" i="9"/>
  <c r="F3089" i="9"/>
  <c r="G3089" i="9"/>
  <c r="H3089" i="9"/>
  <c r="I3089" i="9"/>
  <c r="F3090" i="9"/>
  <c r="E3090" i="9" s="1"/>
  <c r="G3090" i="9"/>
  <c r="H3090" i="9"/>
  <c r="I3090" i="9"/>
  <c r="F3091" i="9"/>
  <c r="G3091" i="9"/>
  <c r="H3091" i="9"/>
  <c r="I3091" i="9"/>
  <c r="F3092" i="9"/>
  <c r="E3092" i="9" s="1"/>
  <c r="G3092" i="9"/>
  <c r="H3092" i="9"/>
  <c r="I3092" i="9"/>
  <c r="F3093" i="9"/>
  <c r="G3093" i="9"/>
  <c r="H3093" i="9"/>
  <c r="I3093" i="9"/>
  <c r="F3094" i="9"/>
  <c r="E3094" i="9" s="1"/>
  <c r="G3094" i="9"/>
  <c r="H3094" i="9"/>
  <c r="I3094" i="9"/>
  <c r="F3095" i="9"/>
  <c r="G3095" i="9"/>
  <c r="H3095" i="9"/>
  <c r="I3095" i="9"/>
  <c r="F3096" i="9"/>
  <c r="E3096" i="9" s="1"/>
  <c r="G3096" i="9"/>
  <c r="H3096" i="9"/>
  <c r="I3096" i="9"/>
  <c r="F3097" i="9"/>
  <c r="G3097" i="9"/>
  <c r="H3097" i="9"/>
  <c r="I3097" i="9"/>
  <c r="F3098" i="9"/>
  <c r="E3098" i="9" s="1"/>
  <c r="G3098" i="9"/>
  <c r="H3098" i="9"/>
  <c r="I3098" i="9"/>
  <c r="F3099" i="9"/>
  <c r="G3099" i="9"/>
  <c r="H3099" i="9"/>
  <c r="I3099" i="9"/>
  <c r="F3100" i="9"/>
  <c r="E3100" i="9" s="1"/>
  <c r="G3100" i="9"/>
  <c r="H3100" i="9"/>
  <c r="I3100" i="9"/>
  <c r="F3101" i="9"/>
  <c r="G3101" i="9"/>
  <c r="H3101" i="9"/>
  <c r="I3101" i="9"/>
  <c r="F3102" i="9"/>
  <c r="E3102" i="9" s="1"/>
  <c r="G3102" i="9"/>
  <c r="H3102" i="9"/>
  <c r="I3102" i="9"/>
  <c r="F3103" i="9"/>
  <c r="G3103" i="9"/>
  <c r="H3103" i="9"/>
  <c r="I3103" i="9"/>
  <c r="F3104" i="9"/>
  <c r="E3104" i="9" s="1"/>
  <c r="G3104" i="9"/>
  <c r="H3104" i="9"/>
  <c r="I3104" i="9"/>
  <c r="F3105" i="9"/>
  <c r="G3105" i="9"/>
  <c r="H3105" i="9"/>
  <c r="I3105" i="9"/>
  <c r="F3106" i="9"/>
  <c r="E3106" i="9" s="1"/>
  <c r="G3106" i="9"/>
  <c r="H3106" i="9"/>
  <c r="I3106" i="9"/>
  <c r="F3107" i="9"/>
  <c r="G3107" i="9"/>
  <c r="H3107" i="9"/>
  <c r="I3107" i="9"/>
  <c r="F3108" i="9"/>
  <c r="E3108" i="9" s="1"/>
  <c r="G3108" i="9"/>
  <c r="H3108" i="9"/>
  <c r="I3108" i="9"/>
  <c r="F3109" i="9"/>
  <c r="G3109" i="9"/>
  <c r="H3109" i="9"/>
  <c r="I3109" i="9"/>
  <c r="F3110" i="9"/>
  <c r="E3110" i="9" s="1"/>
  <c r="G3110" i="9"/>
  <c r="H3110" i="9"/>
  <c r="I3110" i="9"/>
  <c r="F3111" i="9"/>
  <c r="G3111" i="9"/>
  <c r="H3111" i="9"/>
  <c r="I3111" i="9"/>
  <c r="F3112" i="9"/>
  <c r="E3112" i="9" s="1"/>
  <c r="G3112" i="9"/>
  <c r="H3112" i="9"/>
  <c r="I3112" i="9"/>
  <c r="F3113" i="9"/>
  <c r="G3113" i="9"/>
  <c r="H3113" i="9"/>
  <c r="I3113" i="9"/>
  <c r="F3114" i="9"/>
  <c r="E3114" i="9" s="1"/>
  <c r="G3114" i="9"/>
  <c r="H3114" i="9"/>
  <c r="I3114" i="9"/>
  <c r="F3115" i="9"/>
  <c r="G3115" i="9"/>
  <c r="H3115" i="9"/>
  <c r="I3115" i="9"/>
  <c r="F3116" i="9"/>
  <c r="E3116" i="9" s="1"/>
  <c r="G3116" i="9"/>
  <c r="H3116" i="9"/>
  <c r="I3116" i="9"/>
  <c r="F3117" i="9"/>
  <c r="G3117" i="9"/>
  <c r="H3117" i="9"/>
  <c r="I3117" i="9"/>
  <c r="F3118" i="9"/>
  <c r="E3118" i="9" s="1"/>
  <c r="G3118" i="9"/>
  <c r="H3118" i="9"/>
  <c r="I3118" i="9"/>
  <c r="F3119" i="9"/>
  <c r="G3119" i="9"/>
  <c r="H3119" i="9"/>
  <c r="I3119" i="9"/>
  <c r="F3120" i="9"/>
  <c r="E3120" i="9" s="1"/>
  <c r="G3120" i="9"/>
  <c r="H3120" i="9"/>
  <c r="I3120" i="9"/>
  <c r="F3121" i="9"/>
  <c r="G3121" i="9"/>
  <c r="H3121" i="9"/>
  <c r="I3121" i="9"/>
  <c r="F3122" i="9"/>
  <c r="E3122" i="9" s="1"/>
  <c r="G3122" i="9"/>
  <c r="H3122" i="9"/>
  <c r="I3122" i="9"/>
  <c r="F3123" i="9"/>
  <c r="G3123" i="9"/>
  <c r="H3123" i="9"/>
  <c r="I3123" i="9"/>
  <c r="F3124" i="9"/>
  <c r="E3124" i="9" s="1"/>
  <c r="G3124" i="9"/>
  <c r="H3124" i="9"/>
  <c r="I3124" i="9"/>
  <c r="F3125" i="9"/>
  <c r="G3125" i="9"/>
  <c r="H3125" i="9"/>
  <c r="I3125" i="9"/>
  <c r="F3126" i="9"/>
  <c r="E3126" i="9" s="1"/>
  <c r="G3126" i="9"/>
  <c r="H3126" i="9"/>
  <c r="I3126" i="9"/>
  <c r="F3127" i="9"/>
  <c r="G3127" i="9"/>
  <c r="H3127" i="9"/>
  <c r="I3127" i="9"/>
  <c r="F3128" i="9"/>
  <c r="E3128" i="9" s="1"/>
  <c r="G3128" i="9"/>
  <c r="H3128" i="9"/>
  <c r="I3128" i="9"/>
  <c r="F3129" i="9"/>
  <c r="G3129" i="9"/>
  <c r="H3129" i="9"/>
  <c r="I3129" i="9"/>
  <c r="F3130" i="9"/>
  <c r="E3130" i="9" s="1"/>
  <c r="G3130" i="9"/>
  <c r="H3130" i="9"/>
  <c r="I3130" i="9"/>
  <c r="F3131" i="9"/>
  <c r="G3131" i="9"/>
  <c r="H3131" i="9"/>
  <c r="I3131" i="9"/>
  <c r="F3132" i="9"/>
  <c r="E3132" i="9" s="1"/>
  <c r="G3132" i="9"/>
  <c r="H3132" i="9"/>
  <c r="I3132" i="9"/>
  <c r="F3133" i="9"/>
  <c r="G3133" i="9"/>
  <c r="H3133" i="9"/>
  <c r="I3133" i="9"/>
  <c r="F3134" i="9"/>
  <c r="E3134" i="9" s="1"/>
  <c r="G3134" i="9"/>
  <c r="H3134" i="9"/>
  <c r="I3134" i="9"/>
  <c r="F3135" i="9"/>
  <c r="G3135" i="9"/>
  <c r="H3135" i="9"/>
  <c r="I3135" i="9"/>
  <c r="F3136" i="9"/>
  <c r="E3136" i="9" s="1"/>
  <c r="G3136" i="9"/>
  <c r="H3136" i="9"/>
  <c r="I3136" i="9"/>
  <c r="F3137" i="9"/>
  <c r="G3137" i="9"/>
  <c r="H3137" i="9"/>
  <c r="I3137" i="9"/>
  <c r="F3138" i="9"/>
  <c r="E3138" i="9" s="1"/>
  <c r="G3138" i="9"/>
  <c r="H3138" i="9"/>
  <c r="I3138" i="9"/>
  <c r="F3139" i="9"/>
  <c r="G3139" i="9"/>
  <c r="H3139" i="9"/>
  <c r="I3139" i="9"/>
  <c r="F3140" i="9"/>
  <c r="E3140" i="9" s="1"/>
  <c r="G3140" i="9"/>
  <c r="H3140" i="9"/>
  <c r="I3140" i="9"/>
  <c r="F3141" i="9"/>
  <c r="G3141" i="9"/>
  <c r="H3141" i="9"/>
  <c r="I3141" i="9"/>
  <c r="F3142" i="9"/>
  <c r="E3142" i="9" s="1"/>
  <c r="G3142" i="9"/>
  <c r="H3142" i="9"/>
  <c r="I3142" i="9"/>
  <c r="F3143" i="9"/>
  <c r="G3143" i="9"/>
  <c r="H3143" i="9"/>
  <c r="I3143" i="9"/>
  <c r="F3144" i="9"/>
  <c r="E3144" i="9" s="1"/>
  <c r="G3144" i="9"/>
  <c r="H3144" i="9"/>
  <c r="I3144" i="9"/>
  <c r="F3145" i="9"/>
  <c r="G3145" i="9"/>
  <c r="H3145" i="9"/>
  <c r="I3145" i="9"/>
  <c r="F3146" i="9"/>
  <c r="E3146" i="9" s="1"/>
  <c r="G3146" i="9"/>
  <c r="H3146" i="9"/>
  <c r="I3146" i="9"/>
  <c r="F3147" i="9"/>
  <c r="G3147" i="9"/>
  <c r="H3147" i="9"/>
  <c r="I3147" i="9"/>
  <c r="F3148" i="9"/>
  <c r="E3148" i="9" s="1"/>
  <c r="G3148" i="9"/>
  <c r="H3148" i="9"/>
  <c r="I3148" i="9"/>
  <c r="F3149" i="9"/>
  <c r="G3149" i="9"/>
  <c r="H3149" i="9"/>
  <c r="I3149" i="9"/>
  <c r="F3150" i="9"/>
  <c r="E3150" i="9" s="1"/>
  <c r="G3150" i="9"/>
  <c r="H3150" i="9"/>
  <c r="I3150" i="9"/>
  <c r="F3151" i="9"/>
  <c r="G3151" i="9"/>
  <c r="H3151" i="9"/>
  <c r="I3151" i="9"/>
  <c r="F3152" i="9"/>
  <c r="E3152" i="9" s="1"/>
  <c r="G3152" i="9"/>
  <c r="H3152" i="9"/>
  <c r="I3152" i="9"/>
  <c r="F3153" i="9"/>
  <c r="G3153" i="9"/>
  <c r="H3153" i="9"/>
  <c r="I3153" i="9"/>
  <c r="F3154" i="9"/>
  <c r="E3154" i="9" s="1"/>
  <c r="G3154" i="9"/>
  <c r="H3154" i="9"/>
  <c r="I3154" i="9"/>
  <c r="F3155" i="9"/>
  <c r="G3155" i="9"/>
  <c r="H3155" i="9"/>
  <c r="I3155" i="9"/>
  <c r="F3156" i="9"/>
  <c r="E3156" i="9" s="1"/>
  <c r="G3156" i="9"/>
  <c r="H3156" i="9"/>
  <c r="I3156" i="9"/>
  <c r="F3157" i="9"/>
  <c r="G3157" i="9"/>
  <c r="H3157" i="9"/>
  <c r="I3157" i="9"/>
  <c r="F3158" i="9"/>
  <c r="E3158" i="9" s="1"/>
  <c r="G3158" i="9"/>
  <c r="H3158" i="9"/>
  <c r="I3158" i="9"/>
  <c r="F3159" i="9"/>
  <c r="G3159" i="9"/>
  <c r="H3159" i="9"/>
  <c r="I3159" i="9"/>
  <c r="F3160" i="9"/>
  <c r="E3160" i="9" s="1"/>
  <c r="G3160" i="9"/>
  <c r="H3160" i="9"/>
  <c r="I3160" i="9"/>
  <c r="F3161" i="9"/>
  <c r="G3161" i="9"/>
  <c r="H3161" i="9"/>
  <c r="I3161" i="9"/>
  <c r="F3162" i="9"/>
  <c r="E3162" i="9" s="1"/>
  <c r="G3162" i="9"/>
  <c r="H3162" i="9"/>
  <c r="I3162" i="9"/>
  <c r="F3163" i="9"/>
  <c r="G3163" i="9"/>
  <c r="H3163" i="9"/>
  <c r="I3163" i="9"/>
  <c r="F3164" i="9"/>
  <c r="E3164" i="9" s="1"/>
  <c r="G3164" i="9"/>
  <c r="H3164" i="9"/>
  <c r="I3164" i="9"/>
  <c r="F3165" i="9"/>
  <c r="G3165" i="9"/>
  <c r="H3165" i="9"/>
  <c r="I3165" i="9"/>
  <c r="F3166" i="9"/>
  <c r="E3166" i="9" s="1"/>
  <c r="G3166" i="9"/>
  <c r="H3166" i="9"/>
  <c r="I3166" i="9"/>
  <c r="F3167" i="9"/>
  <c r="G3167" i="9"/>
  <c r="H3167" i="9"/>
  <c r="I3167" i="9"/>
  <c r="F3168" i="9"/>
  <c r="E3168" i="9" s="1"/>
  <c r="G3168" i="9"/>
  <c r="H3168" i="9"/>
  <c r="I3168" i="9"/>
  <c r="F3169" i="9"/>
  <c r="G3169" i="9"/>
  <c r="H3169" i="9"/>
  <c r="I3169" i="9"/>
  <c r="F3170" i="9"/>
  <c r="E3170" i="9" s="1"/>
  <c r="G3170" i="9"/>
  <c r="H3170" i="9"/>
  <c r="I3170" i="9"/>
  <c r="F3171" i="9"/>
  <c r="G3171" i="9"/>
  <c r="H3171" i="9"/>
  <c r="I3171" i="9"/>
  <c r="F3172" i="9"/>
  <c r="E3172" i="9" s="1"/>
  <c r="G3172" i="9"/>
  <c r="H3172" i="9"/>
  <c r="I3172" i="9"/>
  <c r="F3173" i="9"/>
  <c r="G3173" i="9"/>
  <c r="H3173" i="9"/>
  <c r="I3173" i="9"/>
  <c r="F3174" i="9"/>
  <c r="E3174" i="9" s="1"/>
  <c r="G3174" i="9"/>
  <c r="H3174" i="9"/>
  <c r="I3174" i="9"/>
  <c r="F3175" i="9"/>
  <c r="G3175" i="9"/>
  <c r="H3175" i="9"/>
  <c r="I3175" i="9"/>
  <c r="F3176" i="9"/>
  <c r="E3176" i="9" s="1"/>
  <c r="G3176" i="9"/>
  <c r="H3176" i="9"/>
  <c r="I3176" i="9"/>
  <c r="F3177" i="9"/>
  <c r="G3177" i="9"/>
  <c r="H3177" i="9"/>
  <c r="I3177" i="9"/>
  <c r="F3178" i="9"/>
  <c r="E3178" i="9" s="1"/>
  <c r="G3178" i="9"/>
  <c r="H3178" i="9"/>
  <c r="I3178" i="9"/>
  <c r="F3179" i="9"/>
  <c r="G3179" i="9"/>
  <c r="H3179" i="9"/>
  <c r="I3179" i="9"/>
  <c r="F3180" i="9"/>
  <c r="E3180" i="9" s="1"/>
  <c r="G3180" i="9"/>
  <c r="H3180" i="9"/>
  <c r="I3180" i="9"/>
  <c r="F3181" i="9"/>
  <c r="G3181" i="9"/>
  <c r="H3181" i="9"/>
  <c r="I3181" i="9"/>
  <c r="F3182" i="9"/>
  <c r="E3182" i="9" s="1"/>
  <c r="G3182" i="9"/>
  <c r="H3182" i="9"/>
  <c r="I3182" i="9"/>
  <c r="F3183" i="9"/>
  <c r="G3183" i="9"/>
  <c r="H3183" i="9"/>
  <c r="I3183" i="9"/>
  <c r="F3184" i="9"/>
  <c r="E3184" i="9" s="1"/>
  <c r="G3184" i="9"/>
  <c r="H3184" i="9"/>
  <c r="I3184" i="9"/>
  <c r="F3185" i="9"/>
  <c r="G3185" i="9"/>
  <c r="H3185" i="9"/>
  <c r="I3185" i="9"/>
  <c r="F3186" i="9"/>
  <c r="E3186" i="9" s="1"/>
  <c r="G3186" i="9"/>
  <c r="H3186" i="9"/>
  <c r="I3186" i="9"/>
  <c r="F3187" i="9"/>
  <c r="G3187" i="9"/>
  <c r="H3187" i="9"/>
  <c r="I3187" i="9"/>
  <c r="F3188" i="9"/>
  <c r="E3188" i="9" s="1"/>
  <c r="G3188" i="9"/>
  <c r="H3188" i="9"/>
  <c r="I3188" i="9"/>
  <c r="F3189" i="9"/>
  <c r="G3189" i="9"/>
  <c r="H3189" i="9"/>
  <c r="I3189" i="9"/>
  <c r="F3190" i="9"/>
  <c r="E3190" i="9" s="1"/>
  <c r="G3190" i="9"/>
  <c r="H3190" i="9"/>
  <c r="I3190" i="9"/>
  <c r="F3191" i="9"/>
  <c r="G3191" i="9"/>
  <c r="H3191" i="9"/>
  <c r="I3191" i="9"/>
  <c r="F3192" i="9"/>
  <c r="E3192" i="9" s="1"/>
  <c r="G3192" i="9"/>
  <c r="H3192" i="9"/>
  <c r="I3192" i="9"/>
  <c r="F3193" i="9"/>
  <c r="G3193" i="9"/>
  <c r="H3193" i="9"/>
  <c r="I3193" i="9"/>
  <c r="F3194" i="9"/>
  <c r="E3194" i="9" s="1"/>
  <c r="G3194" i="9"/>
  <c r="H3194" i="9"/>
  <c r="I3194" i="9"/>
  <c r="F3195" i="9"/>
  <c r="G3195" i="9"/>
  <c r="H3195" i="9"/>
  <c r="I3195" i="9"/>
  <c r="F3196" i="9"/>
  <c r="E3196" i="9" s="1"/>
  <c r="G3196" i="9"/>
  <c r="H3196" i="9"/>
  <c r="I3196" i="9"/>
  <c r="F3197" i="9"/>
  <c r="G3197" i="9"/>
  <c r="H3197" i="9"/>
  <c r="I3197" i="9"/>
  <c r="F3198" i="9"/>
  <c r="E3198" i="9" s="1"/>
  <c r="G3198" i="9"/>
  <c r="H3198" i="9"/>
  <c r="I3198" i="9"/>
  <c r="F3199" i="9"/>
  <c r="G3199" i="9"/>
  <c r="H3199" i="9"/>
  <c r="I3199" i="9"/>
  <c r="F3200" i="9"/>
  <c r="E3200" i="9" s="1"/>
  <c r="G3200" i="9"/>
  <c r="H3200" i="9"/>
  <c r="I3200" i="9"/>
  <c r="F3201" i="9"/>
  <c r="G3201" i="9"/>
  <c r="H3201" i="9"/>
  <c r="I3201" i="9"/>
  <c r="F3202" i="9"/>
  <c r="E3202" i="9" s="1"/>
  <c r="G3202" i="9"/>
  <c r="H3202" i="9"/>
  <c r="I3202" i="9"/>
  <c r="F3203" i="9"/>
  <c r="G3203" i="9"/>
  <c r="H3203" i="9"/>
  <c r="I3203" i="9"/>
  <c r="F3204" i="9"/>
  <c r="E3204" i="9" s="1"/>
  <c r="G3204" i="9"/>
  <c r="H3204" i="9"/>
  <c r="I3204" i="9"/>
  <c r="F3205" i="9"/>
  <c r="G3205" i="9"/>
  <c r="H3205" i="9"/>
  <c r="I3205" i="9"/>
  <c r="F3206" i="9"/>
  <c r="E3206" i="9" s="1"/>
  <c r="G3206" i="9"/>
  <c r="H3206" i="9"/>
  <c r="I3206" i="9"/>
  <c r="F3207" i="9"/>
  <c r="G3207" i="9"/>
  <c r="H3207" i="9"/>
  <c r="I3207" i="9"/>
  <c r="F3208" i="9"/>
  <c r="E3208" i="9" s="1"/>
  <c r="G3208" i="9"/>
  <c r="H3208" i="9"/>
  <c r="I3208" i="9"/>
  <c r="F3209" i="9"/>
  <c r="G3209" i="9"/>
  <c r="H3209" i="9"/>
  <c r="I3209" i="9"/>
  <c r="F3210" i="9"/>
  <c r="E3210" i="9" s="1"/>
  <c r="G3210" i="9"/>
  <c r="H3210" i="9"/>
  <c r="I3210" i="9"/>
  <c r="F3211" i="9"/>
  <c r="G3211" i="9"/>
  <c r="H3211" i="9"/>
  <c r="I3211" i="9"/>
  <c r="F3212" i="9"/>
  <c r="E3212" i="9" s="1"/>
  <c r="G3212" i="9"/>
  <c r="H3212" i="9"/>
  <c r="I3212" i="9"/>
  <c r="F3213" i="9"/>
  <c r="G3213" i="9"/>
  <c r="H3213" i="9"/>
  <c r="I3213" i="9"/>
  <c r="F3214" i="9"/>
  <c r="E3214" i="9" s="1"/>
  <c r="G3214" i="9"/>
  <c r="H3214" i="9"/>
  <c r="I3214" i="9"/>
  <c r="F3215" i="9"/>
  <c r="G3215" i="9"/>
  <c r="H3215" i="9"/>
  <c r="I3215" i="9"/>
  <c r="F3216" i="9"/>
  <c r="E3216" i="9" s="1"/>
  <c r="G3216" i="9"/>
  <c r="H3216" i="9"/>
  <c r="I3216" i="9"/>
  <c r="F3217" i="9"/>
  <c r="G3217" i="9"/>
  <c r="H3217" i="9"/>
  <c r="I3217" i="9"/>
  <c r="F3218" i="9"/>
  <c r="E3218" i="9" s="1"/>
  <c r="G3218" i="9"/>
  <c r="H3218" i="9"/>
  <c r="I3218" i="9"/>
  <c r="F3219" i="9"/>
  <c r="G3219" i="9"/>
  <c r="H3219" i="9"/>
  <c r="I3219" i="9"/>
  <c r="F3220" i="9"/>
  <c r="E3220" i="9" s="1"/>
  <c r="G3220" i="9"/>
  <c r="H3220" i="9"/>
  <c r="I3220" i="9"/>
  <c r="F3221" i="9"/>
  <c r="G3221" i="9"/>
  <c r="H3221" i="9"/>
  <c r="I3221" i="9"/>
  <c r="F3222" i="9"/>
  <c r="E3222" i="9" s="1"/>
  <c r="G3222" i="9"/>
  <c r="H3222" i="9"/>
  <c r="I3222" i="9"/>
  <c r="F3223" i="9"/>
  <c r="G3223" i="9"/>
  <c r="H3223" i="9"/>
  <c r="I3223" i="9"/>
  <c r="F3224" i="9"/>
  <c r="E3224" i="9" s="1"/>
  <c r="G3224" i="9"/>
  <c r="H3224" i="9"/>
  <c r="I3224" i="9"/>
  <c r="F3225" i="9"/>
  <c r="G3225" i="9"/>
  <c r="H3225" i="9"/>
  <c r="I3225" i="9"/>
  <c r="F3226" i="9"/>
  <c r="E3226" i="9" s="1"/>
  <c r="G3226" i="9"/>
  <c r="H3226" i="9"/>
  <c r="I3226" i="9"/>
  <c r="F3227" i="9"/>
  <c r="G3227" i="9"/>
  <c r="H3227" i="9"/>
  <c r="I3227" i="9"/>
  <c r="F3228" i="9"/>
  <c r="E3228" i="9" s="1"/>
  <c r="G3228" i="9"/>
  <c r="H3228" i="9"/>
  <c r="I3228" i="9"/>
  <c r="F3229" i="9"/>
  <c r="G3229" i="9"/>
  <c r="H3229" i="9"/>
  <c r="I3229" i="9"/>
  <c r="F3230" i="9"/>
  <c r="E3230" i="9" s="1"/>
  <c r="G3230" i="9"/>
  <c r="H3230" i="9"/>
  <c r="I3230" i="9"/>
  <c r="F3231" i="9"/>
  <c r="G3231" i="9"/>
  <c r="H3231" i="9"/>
  <c r="I3231" i="9"/>
  <c r="F3232" i="9"/>
  <c r="E3232" i="9" s="1"/>
  <c r="G3232" i="9"/>
  <c r="H3232" i="9"/>
  <c r="I3232" i="9"/>
  <c r="F3233" i="9"/>
  <c r="G3233" i="9"/>
  <c r="H3233" i="9"/>
  <c r="I3233" i="9"/>
  <c r="F3234" i="9"/>
  <c r="E3234" i="9" s="1"/>
  <c r="G3234" i="9"/>
  <c r="H3234" i="9"/>
  <c r="I3234" i="9"/>
  <c r="F3235" i="9"/>
  <c r="G3235" i="9"/>
  <c r="H3235" i="9"/>
  <c r="I3235" i="9"/>
  <c r="F3236" i="9"/>
  <c r="E3236" i="9" s="1"/>
  <c r="G3236" i="9"/>
  <c r="H3236" i="9"/>
  <c r="I3236" i="9"/>
  <c r="F3237" i="9"/>
  <c r="G3237" i="9"/>
  <c r="H3237" i="9"/>
  <c r="I3237" i="9"/>
  <c r="F3238" i="9"/>
  <c r="E3238" i="9" s="1"/>
  <c r="G3238" i="9"/>
  <c r="H3238" i="9"/>
  <c r="I3238" i="9"/>
  <c r="F3239" i="9"/>
  <c r="G3239" i="9"/>
  <c r="H3239" i="9"/>
  <c r="I3239" i="9"/>
  <c r="F3240" i="9"/>
  <c r="E3240" i="9" s="1"/>
  <c r="G3240" i="9"/>
  <c r="H3240" i="9"/>
  <c r="I3240" i="9"/>
  <c r="F3241" i="9"/>
  <c r="G3241" i="9"/>
  <c r="H3241" i="9"/>
  <c r="I3241" i="9"/>
  <c r="F3242" i="9"/>
  <c r="E3242" i="9" s="1"/>
  <c r="G3242" i="9"/>
  <c r="H3242" i="9"/>
  <c r="I3242" i="9"/>
  <c r="F3243" i="9"/>
  <c r="G3243" i="9"/>
  <c r="H3243" i="9"/>
  <c r="I3243" i="9"/>
  <c r="F3244" i="9"/>
  <c r="E3244" i="9" s="1"/>
  <c r="G3244" i="9"/>
  <c r="H3244" i="9"/>
  <c r="I3244" i="9"/>
  <c r="F3245" i="9"/>
  <c r="G3245" i="9"/>
  <c r="H3245" i="9"/>
  <c r="I3245" i="9"/>
  <c r="F3246" i="9"/>
  <c r="E3246" i="9" s="1"/>
  <c r="G3246" i="9"/>
  <c r="H3246" i="9"/>
  <c r="I3246" i="9"/>
  <c r="F3247" i="9"/>
  <c r="G3247" i="9"/>
  <c r="H3247" i="9"/>
  <c r="I3247" i="9"/>
  <c r="F3248" i="9"/>
  <c r="E3248" i="9" s="1"/>
  <c r="G3248" i="9"/>
  <c r="H3248" i="9"/>
  <c r="I3248" i="9"/>
  <c r="F3249" i="9"/>
  <c r="G3249" i="9"/>
  <c r="H3249" i="9"/>
  <c r="I3249" i="9"/>
  <c r="F3250" i="9"/>
  <c r="E3250" i="9" s="1"/>
  <c r="G3250" i="9"/>
  <c r="H3250" i="9"/>
  <c r="I3250" i="9"/>
  <c r="F3251" i="9"/>
  <c r="G3251" i="9"/>
  <c r="H3251" i="9"/>
  <c r="I3251" i="9"/>
  <c r="F3252" i="9"/>
  <c r="E3252" i="9" s="1"/>
  <c r="G3252" i="9"/>
  <c r="H3252" i="9"/>
  <c r="I3252" i="9"/>
  <c r="F3253" i="9"/>
  <c r="G3253" i="9"/>
  <c r="H3253" i="9"/>
  <c r="I3253" i="9"/>
  <c r="F3254" i="9"/>
  <c r="E3254" i="9" s="1"/>
  <c r="G3254" i="9"/>
  <c r="H3254" i="9"/>
  <c r="I3254" i="9"/>
  <c r="F3255" i="9"/>
  <c r="G3255" i="9"/>
  <c r="H3255" i="9"/>
  <c r="I3255" i="9"/>
  <c r="F3256" i="9"/>
  <c r="E3256" i="9" s="1"/>
  <c r="G3256" i="9"/>
  <c r="H3256" i="9"/>
  <c r="I3256" i="9"/>
  <c r="F3257" i="9"/>
  <c r="G3257" i="9"/>
  <c r="H3257" i="9"/>
  <c r="I3257" i="9"/>
  <c r="F3258" i="9"/>
  <c r="E3258" i="9" s="1"/>
  <c r="G3258" i="9"/>
  <c r="H3258" i="9"/>
  <c r="I3258" i="9"/>
  <c r="F3259" i="9"/>
  <c r="G3259" i="9"/>
  <c r="H3259" i="9"/>
  <c r="I3259" i="9"/>
  <c r="F3260" i="9"/>
  <c r="E3260" i="9" s="1"/>
  <c r="G3260" i="9"/>
  <c r="H3260" i="9"/>
  <c r="I3260" i="9"/>
  <c r="F3261" i="9"/>
  <c r="G3261" i="9"/>
  <c r="H3261" i="9"/>
  <c r="I3261" i="9"/>
  <c r="F3262" i="9"/>
  <c r="E3262" i="9" s="1"/>
  <c r="G3262" i="9"/>
  <c r="H3262" i="9"/>
  <c r="I3262" i="9"/>
  <c r="F3263" i="9"/>
  <c r="G3263" i="9"/>
  <c r="H3263" i="9"/>
  <c r="I3263" i="9"/>
  <c r="F3264" i="9"/>
  <c r="E3264" i="9" s="1"/>
  <c r="G3264" i="9"/>
  <c r="H3264" i="9"/>
  <c r="I3264" i="9"/>
  <c r="F3265" i="9"/>
  <c r="G3265" i="9"/>
  <c r="H3265" i="9"/>
  <c r="I3265" i="9"/>
  <c r="F3266" i="9"/>
  <c r="E3266" i="9" s="1"/>
  <c r="G3266" i="9"/>
  <c r="H3266" i="9"/>
  <c r="I3266" i="9"/>
  <c r="F3267" i="9"/>
  <c r="G3267" i="9"/>
  <c r="H3267" i="9"/>
  <c r="I3267" i="9"/>
  <c r="F3268" i="9"/>
  <c r="E3268" i="9" s="1"/>
  <c r="G3268" i="9"/>
  <c r="H3268" i="9"/>
  <c r="I3268" i="9"/>
  <c r="F3269" i="9"/>
  <c r="G3269" i="9"/>
  <c r="H3269" i="9"/>
  <c r="I3269" i="9"/>
  <c r="F3270" i="9"/>
  <c r="E3270" i="9" s="1"/>
  <c r="G3270" i="9"/>
  <c r="H3270" i="9"/>
  <c r="I3270" i="9"/>
  <c r="F3271" i="9"/>
  <c r="G3271" i="9"/>
  <c r="H3271" i="9"/>
  <c r="I3271" i="9"/>
  <c r="F3272" i="9"/>
  <c r="E3272" i="9" s="1"/>
  <c r="G3272" i="9"/>
  <c r="H3272" i="9"/>
  <c r="I3272" i="9"/>
  <c r="F3273" i="9"/>
  <c r="G3273" i="9"/>
  <c r="H3273" i="9"/>
  <c r="I3273" i="9"/>
  <c r="F3274" i="9"/>
  <c r="E3274" i="9" s="1"/>
  <c r="G3274" i="9"/>
  <c r="H3274" i="9"/>
  <c r="I3274" i="9"/>
  <c r="F3275" i="9"/>
  <c r="G3275" i="9"/>
  <c r="H3275" i="9"/>
  <c r="I3275" i="9"/>
  <c r="F3276" i="9"/>
  <c r="E3276" i="9" s="1"/>
  <c r="G3276" i="9"/>
  <c r="H3276" i="9"/>
  <c r="I3276" i="9"/>
  <c r="F3277" i="9"/>
  <c r="G3277" i="9"/>
  <c r="H3277" i="9"/>
  <c r="I3277" i="9"/>
  <c r="F3278" i="9"/>
  <c r="E3278" i="9" s="1"/>
  <c r="G3278" i="9"/>
  <c r="H3278" i="9"/>
  <c r="I3278" i="9"/>
  <c r="F3279" i="9"/>
  <c r="G3279" i="9"/>
  <c r="H3279" i="9"/>
  <c r="I3279" i="9"/>
  <c r="F3280" i="9"/>
  <c r="E3280" i="9" s="1"/>
  <c r="G3280" i="9"/>
  <c r="H3280" i="9"/>
  <c r="I3280" i="9"/>
  <c r="F3281" i="9"/>
  <c r="G3281" i="9"/>
  <c r="H3281" i="9"/>
  <c r="I3281" i="9"/>
  <c r="F3282" i="9"/>
  <c r="E3282" i="9" s="1"/>
  <c r="G3282" i="9"/>
  <c r="H3282" i="9"/>
  <c r="I3282" i="9"/>
  <c r="F3283" i="9"/>
  <c r="G3283" i="9"/>
  <c r="H3283" i="9"/>
  <c r="I3283" i="9"/>
  <c r="F3284" i="9"/>
  <c r="E3284" i="9" s="1"/>
  <c r="G3284" i="9"/>
  <c r="H3284" i="9"/>
  <c r="I3284" i="9"/>
  <c r="F3285" i="9"/>
  <c r="G3285" i="9"/>
  <c r="H3285" i="9"/>
  <c r="I3285" i="9"/>
  <c r="F3286" i="9"/>
  <c r="E3286" i="9" s="1"/>
  <c r="G3286" i="9"/>
  <c r="H3286" i="9"/>
  <c r="I3286" i="9"/>
  <c r="F3287" i="9"/>
  <c r="G3287" i="9"/>
  <c r="H3287" i="9"/>
  <c r="I3287" i="9"/>
  <c r="F3288" i="9"/>
  <c r="E3288" i="9" s="1"/>
  <c r="G3288" i="9"/>
  <c r="H3288" i="9"/>
  <c r="I3288" i="9"/>
  <c r="F3289" i="9"/>
  <c r="G3289" i="9"/>
  <c r="H3289" i="9"/>
  <c r="I3289" i="9"/>
  <c r="F3290" i="9"/>
  <c r="E3290" i="9" s="1"/>
  <c r="G3290" i="9"/>
  <c r="H3290" i="9"/>
  <c r="I3290" i="9"/>
  <c r="F3291" i="9"/>
  <c r="G3291" i="9"/>
  <c r="H3291" i="9"/>
  <c r="I3291" i="9"/>
  <c r="F3292" i="9"/>
  <c r="E3292" i="9" s="1"/>
  <c r="G3292" i="9"/>
  <c r="H3292" i="9"/>
  <c r="I3292" i="9"/>
  <c r="F3293" i="9"/>
  <c r="G3293" i="9"/>
  <c r="H3293" i="9"/>
  <c r="I3293" i="9"/>
  <c r="F3294" i="9"/>
  <c r="E3294" i="9" s="1"/>
  <c r="G3294" i="9"/>
  <c r="H3294" i="9"/>
  <c r="I3294" i="9"/>
  <c r="F3295" i="9"/>
  <c r="G3295" i="9"/>
  <c r="H3295" i="9"/>
  <c r="I3295" i="9"/>
  <c r="F3296" i="9"/>
  <c r="E3296" i="9" s="1"/>
  <c r="G3296" i="9"/>
  <c r="H3296" i="9"/>
  <c r="I3296" i="9"/>
  <c r="F3297" i="9"/>
  <c r="G3297" i="9"/>
  <c r="H3297" i="9"/>
  <c r="I3297" i="9"/>
  <c r="F3298" i="9"/>
  <c r="E3298" i="9" s="1"/>
  <c r="G3298" i="9"/>
  <c r="H3298" i="9"/>
  <c r="I3298" i="9"/>
  <c r="F3299" i="9"/>
  <c r="G3299" i="9"/>
  <c r="H3299" i="9"/>
  <c r="I3299" i="9"/>
  <c r="F3300" i="9"/>
  <c r="E3300" i="9" s="1"/>
  <c r="G3300" i="9"/>
  <c r="H3300" i="9"/>
  <c r="I3300" i="9"/>
  <c r="F3301" i="9"/>
  <c r="G3301" i="9"/>
  <c r="H3301" i="9"/>
  <c r="I3301" i="9"/>
  <c r="F3302" i="9"/>
  <c r="E3302" i="9" s="1"/>
  <c r="G3302" i="9"/>
  <c r="H3302" i="9"/>
  <c r="I3302" i="9"/>
  <c r="F3303" i="9"/>
  <c r="G3303" i="9"/>
  <c r="H3303" i="9"/>
  <c r="I3303" i="9"/>
  <c r="F3304" i="9"/>
  <c r="E3304" i="9" s="1"/>
  <c r="G3304" i="9"/>
  <c r="H3304" i="9"/>
  <c r="I3304" i="9"/>
  <c r="F3305" i="9"/>
  <c r="G3305" i="9"/>
  <c r="H3305" i="9"/>
  <c r="I3305" i="9"/>
  <c r="F3306" i="9"/>
  <c r="E3306" i="9" s="1"/>
  <c r="G3306" i="9"/>
  <c r="H3306" i="9"/>
  <c r="I3306" i="9"/>
  <c r="F3307" i="9"/>
  <c r="G3307" i="9"/>
  <c r="H3307" i="9"/>
  <c r="I3307" i="9"/>
  <c r="F3308" i="9"/>
  <c r="E3308" i="9" s="1"/>
  <c r="G3308" i="9"/>
  <c r="H3308" i="9"/>
  <c r="I3308" i="9"/>
  <c r="F3309" i="9"/>
  <c r="G3309" i="9"/>
  <c r="H3309" i="9"/>
  <c r="I3309" i="9"/>
  <c r="F3310" i="9"/>
  <c r="E3310" i="9" s="1"/>
  <c r="G3310" i="9"/>
  <c r="H3310" i="9"/>
  <c r="I3310" i="9"/>
  <c r="F3311" i="9"/>
  <c r="G3311" i="9"/>
  <c r="H3311" i="9"/>
  <c r="I3311" i="9"/>
  <c r="F3312" i="9"/>
  <c r="E3312" i="9" s="1"/>
  <c r="G3312" i="9"/>
  <c r="H3312" i="9"/>
  <c r="I3312" i="9"/>
  <c r="F3313" i="9"/>
  <c r="G3313" i="9"/>
  <c r="H3313" i="9"/>
  <c r="I3313" i="9"/>
  <c r="F3314" i="9"/>
  <c r="E3314" i="9" s="1"/>
  <c r="G3314" i="9"/>
  <c r="H3314" i="9"/>
  <c r="I3314" i="9"/>
  <c r="F3315" i="9"/>
  <c r="G3315" i="9"/>
  <c r="H3315" i="9"/>
  <c r="I3315" i="9"/>
  <c r="F3316" i="9"/>
  <c r="E3316" i="9" s="1"/>
  <c r="G3316" i="9"/>
  <c r="H3316" i="9"/>
  <c r="I3316" i="9"/>
  <c r="F3317" i="9"/>
  <c r="G3317" i="9"/>
  <c r="H3317" i="9"/>
  <c r="I3317" i="9"/>
  <c r="F3318" i="9"/>
  <c r="E3318" i="9" s="1"/>
  <c r="G3318" i="9"/>
  <c r="H3318" i="9"/>
  <c r="I3318" i="9"/>
  <c r="F3319" i="9"/>
  <c r="G3319" i="9"/>
  <c r="H3319" i="9"/>
  <c r="I3319" i="9"/>
  <c r="F3320" i="9"/>
  <c r="E3320" i="9" s="1"/>
  <c r="G3320" i="9"/>
  <c r="H3320" i="9"/>
  <c r="I3320" i="9"/>
  <c r="F3321" i="9"/>
  <c r="G3321" i="9"/>
  <c r="H3321" i="9"/>
  <c r="I3321" i="9"/>
  <c r="F3322" i="9"/>
  <c r="E3322" i="9" s="1"/>
  <c r="G3322" i="9"/>
  <c r="H3322" i="9"/>
  <c r="I3322" i="9"/>
  <c r="F3323" i="9"/>
  <c r="G3323" i="9"/>
  <c r="H3323" i="9"/>
  <c r="I3323" i="9"/>
  <c r="F3324" i="9"/>
  <c r="E3324" i="9" s="1"/>
  <c r="G3324" i="9"/>
  <c r="H3324" i="9"/>
  <c r="I3324" i="9"/>
  <c r="F3325" i="9"/>
  <c r="G3325" i="9"/>
  <c r="H3325" i="9"/>
  <c r="I3325" i="9"/>
  <c r="F3326" i="9"/>
  <c r="E3326" i="9" s="1"/>
  <c r="G3326" i="9"/>
  <c r="H3326" i="9"/>
  <c r="I3326" i="9"/>
  <c r="F3327" i="9"/>
  <c r="G3327" i="9"/>
  <c r="H3327" i="9"/>
  <c r="I3327" i="9"/>
  <c r="F3328" i="9"/>
  <c r="E3328" i="9" s="1"/>
  <c r="G3328" i="9"/>
  <c r="H3328" i="9"/>
  <c r="I3328" i="9"/>
  <c r="F3329" i="9"/>
  <c r="G3329" i="9"/>
  <c r="H3329" i="9"/>
  <c r="I3329" i="9"/>
  <c r="F3330" i="9"/>
  <c r="E3330" i="9" s="1"/>
  <c r="G3330" i="9"/>
  <c r="H3330" i="9"/>
  <c r="I3330" i="9"/>
  <c r="F3331" i="9"/>
  <c r="G3331" i="9"/>
  <c r="H3331" i="9"/>
  <c r="I3331" i="9"/>
  <c r="F3332" i="9"/>
  <c r="E3332" i="9" s="1"/>
  <c r="G3332" i="9"/>
  <c r="H3332" i="9"/>
  <c r="I3332" i="9"/>
  <c r="F3333" i="9"/>
  <c r="G3333" i="9"/>
  <c r="H3333" i="9"/>
  <c r="I3333" i="9"/>
  <c r="F3334" i="9"/>
  <c r="E3334" i="9" s="1"/>
  <c r="G3334" i="9"/>
  <c r="H3334" i="9"/>
  <c r="I3334" i="9"/>
  <c r="F3335" i="9"/>
  <c r="G3335" i="9"/>
  <c r="H3335" i="9"/>
  <c r="I3335" i="9"/>
  <c r="F3336" i="9"/>
  <c r="E3336" i="9" s="1"/>
  <c r="G3336" i="9"/>
  <c r="H3336" i="9"/>
  <c r="I3336" i="9"/>
  <c r="F3337" i="9"/>
  <c r="G3337" i="9"/>
  <c r="H3337" i="9"/>
  <c r="I3337" i="9"/>
  <c r="F3338" i="9"/>
  <c r="E3338" i="9" s="1"/>
  <c r="G3338" i="9"/>
  <c r="H3338" i="9"/>
  <c r="I3338" i="9"/>
  <c r="F3339" i="9"/>
  <c r="G3339" i="9"/>
  <c r="H3339" i="9"/>
  <c r="I3339" i="9"/>
  <c r="F3340" i="9"/>
  <c r="E3340" i="9" s="1"/>
  <c r="G3340" i="9"/>
  <c r="H3340" i="9"/>
  <c r="I3340" i="9"/>
  <c r="F3341" i="9"/>
  <c r="G3341" i="9"/>
  <c r="H3341" i="9"/>
  <c r="I3341" i="9"/>
  <c r="F3342" i="9"/>
  <c r="E3342" i="9" s="1"/>
  <c r="G3342" i="9"/>
  <c r="H3342" i="9"/>
  <c r="I3342" i="9"/>
  <c r="F3343" i="9"/>
  <c r="G3343" i="9"/>
  <c r="H3343" i="9"/>
  <c r="I3343" i="9"/>
  <c r="F3344" i="9"/>
  <c r="E3344" i="9" s="1"/>
  <c r="G3344" i="9"/>
  <c r="H3344" i="9"/>
  <c r="I3344" i="9"/>
  <c r="F3345" i="9"/>
  <c r="G3345" i="9"/>
  <c r="H3345" i="9"/>
  <c r="I3345" i="9"/>
  <c r="F3346" i="9"/>
  <c r="E3346" i="9" s="1"/>
  <c r="G3346" i="9"/>
  <c r="H3346" i="9"/>
  <c r="I3346" i="9"/>
  <c r="F3347" i="9"/>
  <c r="G3347" i="9"/>
  <c r="H3347" i="9"/>
  <c r="I3347" i="9"/>
  <c r="F3348" i="9"/>
  <c r="E3348" i="9" s="1"/>
  <c r="G3348" i="9"/>
  <c r="H3348" i="9"/>
  <c r="I3348" i="9"/>
  <c r="F3349" i="9"/>
  <c r="G3349" i="9"/>
  <c r="H3349" i="9"/>
  <c r="I3349" i="9"/>
  <c r="F3350" i="9"/>
  <c r="E3350" i="9" s="1"/>
  <c r="G3350" i="9"/>
  <c r="H3350" i="9"/>
  <c r="I3350" i="9"/>
  <c r="F3351" i="9"/>
  <c r="G3351" i="9"/>
  <c r="H3351" i="9"/>
  <c r="I3351" i="9"/>
  <c r="F3352" i="9"/>
  <c r="E3352" i="9" s="1"/>
  <c r="G3352" i="9"/>
  <c r="H3352" i="9"/>
  <c r="I3352" i="9"/>
  <c r="F3353" i="9"/>
  <c r="G3353" i="9"/>
  <c r="H3353" i="9"/>
  <c r="I3353" i="9"/>
  <c r="F3354" i="9"/>
  <c r="E3354" i="9" s="1"/>
  <c r="G3354" i="9"/>
  <c r="H3354" i="9"/>
  <c r="I3354" i="9"/>
  <c r="F3355" i="9"/>
  <c r="G3355" i="9"/>
  <c r="H3355" i="9"/>
  <c r="I3355" i="9"/>
  <c r="F3356" i="9"/>
  <c r="E3356" i="9" s="1"/>
  <c r="G3356" i="9"/>
  <c r="H3356" i="9"/>
  <c r="I3356" i="9"/>
  <c r="F3357" i="9"/>
  <c r="G3357" i="9"/>
  <c r="H3357" i="9"/>
  <c r="I3357" i="9"/>
  <c r="F3358" i="9"/>
  <c r="E3358" i="9" s="1"/>
  <c r="G3358" i="9"/>
  <c r="H3358" i="9"/>
  <c r="I3358" i="9"/>
  <c r="F3359" i="9"/>
  <c r="G3359" i="9"/>
  <c r="H3359" i="9"/>
  <c r="I3359" i="9"/>
  <c r="F3360" i="9"/>
  <c r="E3360" i="9" s="1"/>
  <c r="G3360" i="9"/>
  <c r="H3360" i="9"/>
  <c r="I3360" i="9"/>
  <c r="F3361" i="9"/>
  <c r="G3361" i="9"/>
  <c r="H3361" i="9"/>
  <c r="I3361" i="9"/>
  <c r="F3362" i="9"/>
  <c r="E3362" i="9" s="1"/>
  <c r="G3362" i="9"/>
  <c r="H3362" i="9"/>
  <c r="I3362" i="9"/>
  <c r="F3363" i="9"/>
  <c r="G3363" i="9"/>
  <c r="H3363" i="9"/>
  <c r="I3363" i="9"/>
  <c r="F3364" i="9"/>
  <c r="E3364" i="9" s="1"/>
  <c r="G3364" i="9"/>
  <c r="H3364" i="9"/>
  <c r="I3364" i="9"/>
  <c r="F3365" i="9"/>
  <c r="G3365" i="9"/>
  <c r="H3365" i="9"/>
  <c r="I3365" i="9"/>
  <c r="F3366" i="9"/>
  <c r="E3366" i="9" s="1"/>
  <c r="G3366" i="9"/>
  <c r="H3366" i="9"/>
  <c r="I3366" i="9"/>
  <c r="F3367" i="9"/>
  <c r="G3367" i="9"/>
  <c r="H3367" i="9"/>
  <c r="I3367" i="9"/>
  <c r="F3368" i="9"/>
  <c r="E3368" i="9" s="1"/>
  <c r="G3368" i="9"/>
  <c r="H3368" i="9"/>
  <c r="I3368" i="9"/>
  <c r="F3369" i="9"/>
  <c r="G3369" i="9"/>
  <c r="H3369" i="9"/>
  <c r="I3369" i="9"/>
  <c r="F3370" i="9"/>
  <c r="E3370" i="9" s="1"/>
  <c r="G3370" i="9"/>
  <c r="H3370" i="9"/>
  <c r="I3370" i="9"/>
  <c r="F3371" i="9"/>
  <c r="G3371" i="9"/>
  <c r="H3371" i="9"/>
  <c r="I3371" i="9"/>
  <c r="F3372" i="9"/>
  <c r="E3372" i="9" s="1"/>
  <c r="G3372" i="9"/>
  <c r="H3372" i="9"/>
  <c r="I3372" i="9"/>
  <c r="F3373" i="9"/>
  <c r="G3373" i="9"/>
  <c r="H3373" i="9"/>
  <c r="I3373" i="9"/>
  <c r="F3374" i="9"/>
  <c r="E3374" i="9" s="1"/>
  <c r="G3374" i="9"/>
  <c r="H3374" i="9"/>
  <c r="I3374" i="9"/>
  <c r="F3375" i="9"/>
  <c r="G3375" i="9"/>
  <c r="H3375" i="9"/>
  <c r="I3375" i="9"/>
  <c r="F3376" i="9"/>
  <c r="E3376" i="9" s="1"/>
  <c r="G3376" i="9"/>
  <c r="H3376" i="9"/>
  <c r="I3376" i="9"/>
  <c r="F3377" i="9"/>
  <c r="G3377" i="9"/>
  <c r="H3377" i="9"/>
  <c r="I3377" i="9"/>
  <c r="F3378" i="9"/>
  <c r="E3378" i="9" s="1"/>
  <c r="G3378" i="9"/>
  <c r="H3378" i="9"/>
  <c r="I3378" i="9"/>
  <c r="F3379" i="9"/>
  <c r="G3379" i="9"/>
  <c r="H3379" i="9"/>
  <c r="I3379" i="9"/>
  <c r="F3380" i="9"/>
  <c r="E3380" i="9" s="1"/>
  <c r="G3380" i="9"/>
  <c r="H3380" i="9"/>
  <c r="I3380" i="9"/>
  <c r="F3381" i="9"/>
  <c r="G3381" i="9"/>
  <c r="H3381" i="9"/>
  <c r="I3381" i="9"/>
  <c r="F3382" i="9"/>
  <c r="E3382" i="9" s="1"/>
  <c r="G3382" i="9"/>
  <c r="H3382" i="9"/>
  <c r="I3382" i="9"/>
  <c r="F3383" i="9"/>
  <c r="G3383" i="9"/>
  <c r="H3383" i="9"/>
  <c r="I3383" i="9"/>
  <c r="F3384" i="9"/>
  <c r="E3384" i="9" s="1"/>
  <c r="G3384" i="9"/>
  <c r="H3384" i="9"/>
  <c r="I3384" i="9"/>
  <c r="F3385" i="9"/>
  <c r="G3385" i="9"/>
  <c r="H3385" i="9"/>
  <c r="I3385" i="9"/>
  <c r="F3386" i="9"/>
  <c r="E3386" i="9" s="1"/>
  <c r="G3386" i="9"/>
  <c r="H3386" i="9"/>
  <c r="I3386" i="9"/>
  <c r="F3387" i="9"/>
  <c r="G3387" i="9"/>
  <c r="H3387" i="9"/>
  <c r="I3387" i="9"/>
  <c r="F3388" i="9"/>
  <c r="E3388" i="9" s="1"/>
  <c r="G3388" i="9"/>
  <c r="H3388" i="9"/>
  <c r="I3388" i="9"/>
  <c r="F3389" i="9"/>
  <c r="G3389" i="9"/>
  <c r="H3389" i="9"/>
  <c r="I3389" i="9"/>
  <c r="F3390" i="9"/>
  <c r="E3390" i="9" s="1"/>
  <c r="G3390" i="9"/>
  <c r="H3390" i="9"/>
  <c r="I3390" i="9"/>
  <c r="F3391" i="9"/>
  <c r="G3391" i="9"/>
  <c r="H3391" i="9"/>
  <c r="I3391" i="9"/>
  <c r="F3392" i="9"/>
  <c r="E3392" i="9" s="1"/>
  <c r="G3392" i="9"/>
  <c r="H3392" i="9"/>
  <c r="I3392" i="9"/>
  <c r="F3393" i="9"/>
  <c r="G3393" i="9"/>
  <c r="H3393" i="9"/>
  <c r="I3393" i="9"/>
  <c r="F3394" i="9"/>
  <c r="E3394" i="9" s="1"/>
  <c r="G3394" i="9"/>
  <c r="H3394" i="9"/>
  <c r="I3394" i="9"/>
  <c r="F3395" i="9"/>
  <c r="G3395" i="9"/>
  <c r="H3395" i="9"/>
  <c r="I3395" i="9"/>
  <c r="F3396" i="9"/>
  <c r="E3396" i="9" s="1"/>
  <c r="G3396" i="9"/>
  <c r="H3396" i="9"/>
  <c r="I3396" i="9"/>
  <c r="F3397" i="9"/>
  <c r="G3397" i="9"/>
  <c r="H3397" i="9"/>
  <c r="I3397" i="9"/>
  <c r="F3398" i="9"/>
  <c r="E3398" i="9" s="1"/>
  <c r="G3398" i="9"/>
  <c r="H3398" i="9"/>
  <c r="I3398" i="9"/>
  <c r="F3399" i="9"/>
  <c r="G3399" i="9"/>
  <c r="H3399" i="9"/>
  <c r="I3399" i="9"/>
  <c r="F3400" i="9"/>
  <c r="E3400" i="9" s="1"/>
  <c r="G3400" i="9"/>
  <c r="H3400" i="9"/>
  <c r="I3400" i="9"/>
  <c r="F3401" i="9"/>
  <c r="G3401" i="9"/>
  <c r="H3401" i="9"/>
  <c r="I3401" i="9"/>
  <c r="F3402" i="9"/>
  <c r="E3402" i="9" s="1"/>
  <c r="G3402" i="9"/>
  <c r="H3402" i="9"/>
  <c r="I3402" i="9"/>
  <c r="F3403" i="9"/>
  <c r="G3403" i="9"/>
  <c r="H3403" i="9"/>
  <c r="I3403" i="9"/>
  <c r="F3404" i="9"/>
  <c r="E3404" i="9" s="1"/>
  <c r="G3404" i="9"/>
  <c r="H3404" i="9"/>
  <c r="I3404" i="9"/>
  <c r="F3405" i="9"/>
  <c r="G3405" i="9"/>
  <c r="H3405" i="9"/>
  <c r="I3405" i="9"/>
  <c r="F3406" i="9"/>
  <c r="E3406" i="9" s="1"/>
  <c r="G3406" i="9"/>
  <c r="H3406" i="9"/>
  <c r="I3406" i="9"/>
  <c r="F3407" i="9"/>
  <c r="G3407" i="9"/>
  <c r="H3407" i="9"/>
  <c r="I3407" i="9"/>
  <c r="F3408" i="9"/>
  <c r="E3408" i="9" s="1"/>
  <c r="G3408" i="9"/>
  <c r="H3408" i="9"/>
  <c r="I3408" i="9"/>
  <c r="F3409" i="9"/>
  <c r="G3409" i="9"/>
  <c r="H3409" i="9"/>
  <c r="I3409" i="9"/>
  <c r="F3410" i="9"/>
  <c r="E3410" i="9" s="1"/>
  <c r="G3410" i="9"/>
  <c r="H3410" i="9"/>
  <c r="I3410" i="9"/>
  <c r="F3411" i="9"/>
  <c r="G3411" i="9"/>
  <c r="H3411" i="9"/>
  <c r="I3411" i="9"/>
  <c r="F3412" i="9"/>
  <c r="E3412" i="9" s="1"/>
  <c r="G3412" i="9"/>
  <c r="H3412" i="9"/>
  <c r="I3412" i="9"/>
  <c r="F3413" i="9"/>
  <c r="G3413" i="9"/>
  <c r="H3413" i="9"/>
  <c r="I3413" i="9"/>
  <c r="F3414" i="9"/>
  <c r="E3414" i="9" s="1"/>
  <c r="G3414" i="9"/>
  <c r="H3414" i="9"/>
  <c r="I3414" i="9"/>
  <c r="F3415" i="9"/>
  <c r="G3415" i="9"/>
  <c r="H3415" i="9"/>
  <c r="I3415" i="9"/>
  <c r="F3416" i="9"/>
  <c r="E3416" i="9" s="1"/>
  <c r="G3416" i="9"/>
  <c r="H3416" i="9"/>
  <c r="I3416" i="9"/>
  <c r="F3417" i="9"/>
  <c r="G3417" i="9"/>
  <c r="H3417" i="9"/>
  <c r="I3417" i="9"/>
  <c r="F3418" i="9"/>
  <c r="E3418" i="9" s="1"/>
  <c r="G3418" i="9"/>
  <c r="H3418" i="9"/>
  <c r="I3418" i="9"/>
  <c r="F3419" i="9"/>
  <c r="G3419" i="9"/>
  <c r="H3419" i="9"/>
  <c r="I3419" i="9"/>
  <c r="F3420" i="9"/>
  <c r="E3420" i="9" s="1"/>
  <c r="G3420" i="9"/>
  <c r="H3420" i="9"/>
  <c r="I3420" i="9"/>
  <c r="F3421" i="9"/>
  <c r="G3421" i="9"/>
  <c r="H3421" i="9"/>
  <c r="I3421" i="9"/>
  <c r="F3422" i="9"/>
  <c r="E3422" i="9" s="1"/>
  <c r="G3422" i="9"/>
  <c r="H3422" i="9"/>
  <c r="I3422" i="9"/>
  <c r="F3423" i="9"/>
  <c r="G3423" i="9"/>
  <c r="H3423" i="9"/>
  <c r="I3423" i="9"/>
  <c r="F3424" i="9"/>
  <c r="E3424" i="9" s="1"/>
  <c r="G3424" i="9"/>
  <c r="H3424" i="9"/>
  <c r="I3424" i="9"/>
  <c r="F3425" i="9"/>
  <c r="G3425" i="9"/>
  <c r="H3425" i="9"/>
  <c r="I3425" i="9"/>
  <c r="F3426" i="9"/>
  <c r="E3426" i="9" s="1"/>
  <c r="G3426" i="9"/>
  <c r="H3426" i="9"/>
  <c r="I3426" i="9"/>
  <c r="F3427" i="9"/>
  <c r="G3427" i="9"/>
  <c r="H3427" i="9"/>
  <c r="I3427" i="9"/>
  <c r="F3428" i="9"/>
  <c r="E3428" i="9" s="1"/>
  <c r="G3428" i="9"/>
  <c r="H3428" i="9"/>
  <c r="I3428" i="9"/>
  <c r="F3429" i="9"/>
  <c r="G3429" i="9"/>
  <c r="H3429" i="9"/>
  <c r="I3429" i="9"/>
  <c r="F3430" i="9"/>
  <c r="E3430" i="9" s="1"/>
  <c r="G3430" i="9"/>
  <c r="H3430" i="9"/>
  <c r="I3430" i="9"/>
  <c r="F3431" i="9"/>
  <c r="G3431" i="9"/>
  <c r="H3431" i="9"/>
  <c r="I3431" i="9"/>
  <c r="F3432" i="9"/>
  <c r="E3432" i="9" s="1"/>
  <c r="G3432" i="9"/>
  <c r="H3432" i="9"/>
  <c r="I3432" i="9"/>
  <c r="F3433" i="9"/>
  <c r="G3433" i="9"/>
  <c r="H3433" i="9"/>
  <c r="I3433" i="9"/>
  <c r="F3434" i="9"/>
  <c r="E3434" i="9" s="1"/>
  <c r="G3434" i="9"/>
  <c r="H3434" i="9"/>
  <c r="I3434" i="9"/>
  <c r="F3435" i="9"/>
  <c r="G3435" i="9"/>
  <c r="H3435" i="9"/>
  <c r="I3435" i="9"/>
  <c r="F3436" i="9"/>
  <c r="E3436" i="9" s="1"/>
  <c r="G3436" i="9"/>
  <c r="H3436" i="9"/>
  <c r="I3436" i="9"/>
  <c r="F3437" i="9"/>
  <c r="G3437" i="9"/>
  <c r="H3437" i="9"/>
  <c r="I3437" i="9"/>
  <c r="F3438" i="9"/>
  <c r="E3438" i="9" s="1"/>
  <c r="G3438" i="9"/>
  <c r="H3438" i="9"/>
  <c r="I3438" i="9"/>
  <c r="F3439" i="9"/>
  <c r="G3439" i="9"/>
  <c r="H3439" i="9"/>
  <c r="I3439" i="9"/>
  <c r="F3440" i="9"/>
  <c r="E3440" i="9" s="1"/>
  <c r="G3440" i="9"/>
  <c r="H3440" i="9"/>
  <c r="I3440" i="9"/>
  <c r="F3441" i="9"/>
  <c r="G3441" i="9"/>
  <c r="H3441" i="9"/>
  <c r="I3441" i="9"/>
  <c r="F3442" i="9"/>
  <c r="E3442" i="9" s="1"/>
  <c r="G3442" i="9"/>
  <c r="H3442" i="9"/>
  <c r="I3442" i="9"/>
  <c r="F3443" i="9"/>
  <c r="G3443" i="9"/>
  <c r="H3443" i="9"/>
  <c r="I3443" i="9"/>
  <c r="F3444" i="9"/>
  <c r="E3444" i="9" s="1"/>
  <c r="G3444" i="9"/>
  <c r="H3444" i="9"/>
  <c r="I3444" i="9"/>
  <c r="F3445" i="9"/>
  <c r="G3445" i="9"/>
  <c r="H3445" i="9"/>
  <c r="I3445" i="9"/>
  <c r="F3446" i="9"/>
  <c r="E3446" i="9" s="1"/>
  <c r="G3446" i="9"/>
  <c r="H3446" i="9"/>
  <c r="I3446" i="9"/>
  <c r="F3447" i="9"/>
  <c r="G3447" i="9"/>
  <c r="H3447" i="9"/>
  <c r="I3447" i="9"/>
  <c r="F3448" i="9"/>
  <c r="E3448" i="9" s="1"/>
  <c r="G3448" i="9"/>
  <c r="H3448" i="9"/>
  <c r="I3448" i="9"/>
  <c r="F3449" i="9"/>
  <c r="G3449" i="9"/>
  <c r="H3449" i="9"/>
  <c r="I3449" i="9"/>
  <c r="F3450" i="9"/>
  <c r="E3450" i="9" s="1"/>
  <c r="G3450" i="9"/>
  <c r="H3450" i="9"/>
  <c r="I3450" i="9"/>
  <c r="F3451" i="9"/>
  <c r="G3451" i="9"/>
  <c r="H3451" i="9"/>
  <c r="I3451" i="9"/>
  <c r="F3452" i="9"/>
  <c r="E3452" i="9" s="1"/>
  <c r="G3452" i="9"/>
  <c r="H3452" i="9"/>
  <c r="I3452" i="9"/>
  <c r="F3453" i="9"/>
  <c r="G3453" i="9"/>
  <c r="H3453" i="9"/>
  <c r="I3453" i="9"/>
  <c r="F3454" i="9"/>
  <c r="E3454" i="9" s="1"/>
  <c r="G3454" i="9"/>
  <c r="H3454" i="9"/>
  <c r="I3454" i="9"/>
  <c r="F3455" i="9"/>
  <c r="G3455" i="9"/>
  <c r="H3455" i="9"/>
  <c r="I3455" i="9"/>
  <c r="F3456" i="9"/>
  <c r="E3456" i="9" s="1"/>
  <c r="G3456" i="9"/>
  <c r="H3456" i="9"/>
  <c r="I3456" i="9"/>
  <c r="F3457" i="9"/>
  <c r="G3457" i="9"/>
  <c r="H3457" i="9"/>
  <c r="I3457" i="9"/>
  <c r="F3458" i="9"/>
  <c r="E3458" i="9" s="1"/>
  <c r="G3458" i="9"/>
  <c r="H3458" i="9"/>
  <c r="I3458" i="9"/>
  <c r="F3459" i="9"/>
  <c r="G3459" i="9"/>
  <c r="H3459" i="9"/>
  <c r="I3459" i="9"/>
  <c r="F3460" i="9"/>
  <c r="E3460" i="9" s="1"/>
  <c r="G3460" i="9"/>
  <c r="H3460" i="9"/>
  <c r="I3460" i="9"/>
  <c r="F3461" i="9"/>
  <c r="G3461" i="9"/>
  <c r="H3461" i="9"/>
  <c r="I3461" i="9"/>
  <c r="F3462" i="9"/>
  <c r="E3462" i="9" s="1"/>
  <c r="G3462" i="9"/>
  <c r="H3462" i="9"/>
  <c r="I3462" i="9"/>
  <c r="F3463" i="9"/>
  <c r="G3463" i="9"/>
  <c r="H3463" i="9"/>
  <c r="I3463" i="9"/>
  <c r="F3464" i="9"/>
  <c r="E3464" i="9" s="1"/>
  <c r="G3464" i="9"/>
  <c r="H3464" i="9"/>
  <c r="I3464" i="9"/>
  <c r="F3465" i="9"/>
  <c r="G3465" i="9"/>
  <c r="H3465" i="9"/>
  <c r="I3465" i="9"/>
  <c r="F3466" i="9"/>
  <c r="E3466" i="9" s="1"/>
  <c r="G3466" i="9"/>
  <c r="H3466" i="9"/>
  <c r="I3466" i="9"/>
  <c r="F3467" i="9"/>
  <c r="G3467" i="9"/>
  <c r="H3467" i="9"/>
  <c r="I3467" i="9"/>
  <c r="F3468" i="9"/>
  <c r="E3468" i="9" s="1"/>
  <c r="G3468" i="9"/>
  <c r="H3468" i="9"/>
  <c r="I3468" i="9"/>
  <c r="F3469" i="9"/>
  <c r="G3469" i="9"/>
  <c r="H3469" i="9"/>
  <c r="I3469" i="9"/>
  <c r="F3470" i="9"/>
  <c r="E3470" i="9" s="1"/>
  <c r="G3470" i="9"/>
  <c r="H3470" i="9"/>
  <c r="I3470" i="9"/>
  <c r="F3471" i="9"/>
  <c r="G3471" i="9"/>
  <c r="H3471" i="9"/>
  <c r="I3471" i="9"/>
  <c r="F3472" i="9"/>
  <c r="E3472" i="9" s="1"/>
  <c r="G3472" i="9"/>
  <c r="H3472" i="9"/>
  <c r="I3472" i="9"/>
  <c r="F3473" i="9"/>
  <c r="G3473" i="9"/>
  <c r="H3473" i="9"/>
  <c r="I3473" i="9"/>
  <c r="F3474" i="9"/>
  <c r="E3474" i="9" s="1"/>
  <c r="G3474" i="9"/>
  <c r="H3474" i="9"/>
  <c r="I3474" i="9"/>
  <c r="F3475" i="9"/>
  <c r="G3475" i="9"/>
  <c r="H3475" i="9"/>
  <c r="I3475" i="9"/>
  <c r="F3476" i="9"/>
  <c r="E3476" i="9" s="1"/>
  <c r="G3476" i="9"/>
  <c r="H3476" i="9"/>
  <c r="I3476" i="9"/>
  <c r="F3477" i="9"/>
  <c r="G3477" i="9"/>
  <c r="H3477" i="9"/>
  <c r="I3477" i="9"/>
  <c r="F3478" i="9"/>
  <c r="E3478" i="9" s="1"/>
  <c r="G3478" i="9"/>
  <c r="H3478" i="9"/>
  <c r="I3478" i="9"/>
  <c r="F3479" i="9"/>
  <c r="G3479" i="9"/>
  <c r="H3479" i="9"/>
  <c r="I3479" i="9"/>
  <c r="F3480" i="9"/>
  <c r="E3480" i="9" s="1"/>
  <c r="G3480" i="9"/>
  <c r="H3480" i="9"/>
  <c r="I3480" i="9"/>
  <c r="F3481" i="9"/>
  <c r="G3481" i="9"/>
  <c r="H3481" i="9"/>
  <c r="I3481" i="9"/>
  <c r="F3482" i="9"/>
  <c r="E3482" i="9" s="1"/>
  <c r="G3482" i="9"/>
  <c r="H3482" i="9"/>
  <c r="I3482" i="9"/>
  <c r="F3483" i="9"/>
  <c r="G3483" i="9"/>
  <c r="H3483" i="9"/>
  <c r="I3483" i="9"/>
  <c r="F3484" i="9"/>
  <c r="E3484" i="9" s="1"/>
  <c r="G3484" i="9"/>
  <c r="H3484" i="9"/>
  <c r="I3484" i="9"/>
  <c r="F3485" i="9"/>
  <c r="G3485" i="9"/>
  <c r="H3485" i="9"/>
  <c r="I3485" i="9"/>
  <c r="F3486" i="9"/>
  <c r="E3486" i="9" s="1"/>
  <c r="G3486" i="9"/>
  <c r="H3486" i="9"/>
  <c r="I3486" i="9"/>
  <c r="F3487" i="9"/>
  <c r="G3487" i="9"/>
  <c r="H3487" i="9"/>
  <c r="I3487" i="9"/>
  <c r="F3488" i="9"/>
  <c r="E3488" i="9" s="1"/>
  <c r="G3488" i="9"/>
  <c r="H3488" i="9"/>
  <c r="I3488" i="9"/>
  <c r="F3489" i="9"/>
  <c r="G3489" i="9"/>
  <c r="H3489" i="9"/>
  <c r="I3489" i="9"/>
  <c r="F3490" i="9"/>
  <c r="E3490" i="9" s="1"/>
  <c r="G3490" i="9"/>
  <c r="H3490" i="9"/>
  <c r="I3490" i="9"/>
  <c r="F3491" i="9"/>
  <c r="G3491" i="9"/>
  <c r="H3491" i="9"/>
  <c r="I3491" i="9"/>
  <c r="F3492" i="9"/>
  <c r="E3492" i="9" s="1"/>
  <c r="G3492" i="9"/>
  <c r="H3492" i="9"/>
  <c r="I3492" i="9"/>
  <c r="F3493" i="9"/>
  <c r="G3493" i="9"/>
  <c r="H3493" i="9"/>
  <c r="I3493" i="9"/>
  <c r="F3494" i="9"/>
  <c r="E3494" i="9" s="1"/>
  <c r="G3494" i="9"/>
  <c r="H3494" i="9"/>
  <c r="I3494" i="9"/>
  <c r="F3495" i="9"/>
  <c r="G3495" i="9"/>
  <c r="H3495" i="9"/>
  <c r="I3495" i="9"/>
  <c r="F3496" i="9"/>
  <c r="E3496" i="9" s="1"/>
  <c r="G3496" i="9"/>
  <c r="H3496" i="9"/>
  <c r="I3496" i="9"/>
  <c r="F3497" i="9"/>
  <c r="G3497" i="9"/>
  <c r="H3497" i="9"/>
  <c r="I3497" i="9"/>
  <c r="F3498" i="9"/>
  <c r="E3498" i="9" s="1"/>
  <c r="G3498" i="9"/>
  <c r="H3498" i="9"/>
  <c r="I3498" i="9"/>
  <c r="F3499" i="9"/>
  <c r="G3499" i="9"/>
  <c r="H3499" i="9"/>
  <c r="I3499" i="9"/>
  <c r="F3500" i="9"/>
  <c r="E3500" i="9" s="1"/>
  <c r="G3500" i="9"/>
  <c r="H3500" i="9"/>
  <c r="I3500" i="9"/>
  <c r="F3501" i="9"/>
  <c r="G3501" i="9"/>
  <c r="H3501" i="9"/>
  <c r="I3501" i="9"/>
  <c r="F3502" i="9"/>
  <c r="E3502" i="9" s="1"/>
  <c r="G3502" i="9"/>
  <c r="H3502" i="9"/>
  <c r="I3502" i="9"/>
  <c r="F3503" i="9"/>
  <c r="G3503" i="9"/>
  <c r="H3503" i="9"/>
  <c r="I3503" i="9"/>
  <c r="F3504" i="9"/>
  <c r="E3504" i="9" s="1"/>
  <c r="G3504" i="9"/>
  <c r="H3504" i="9"/>
  <c r="I3504" i="9"/>
  <c r="F3505" i="9"/>
  <c r="G3505" i="9"/>
  <c r="H3505" i="9"/>
  <c r="I3505" i="9"/>
  <c r="F3506" i="9"/>
  <c r="E3506" i="9" s="1"/>
  <c r="G3506" i="9"/>
  <c r="H3506" i="9"/>
  <c r="I3506" i="9"/>
  <c r="F3507" i="9"/>
  <c r="G3507" i="9"/>
  <c r="H3507" i="9"/>
  <c r="I3507" i="9"/>
  <c r="F3508" i="9"/>
  <c r="E3508" i="9" s="1"/>
  <c r="G3508" i="9"/>
  <c r="H3508" i="9"/>
  <c r="I3508" i="9"/>
  <c r="F3509" i="9"/>
  <c r="G3509" i="9"/>
  <c r="H3509" i="9"/>
  <c r="I3509" i="9"/>
  <c r="F3510" i="9"/>
  <c r="E3510" i="9" s="1"/>
  <c r="G3510" i="9"/>
  <c r="H3510" i="9"/>
  <c r="I3510" i="9"/>
  <c r="F3511" i="9"/>
  <c r="G3511" i="9"/>
  <c r="H3511" i="9"/>
  <c r="I3511" i="9"/>
  <c r="F3512" i="9"/>
  <c r="E3512" i="9" s="1"/>
  <c r="G3512" i="9"/>
  <c r="H3512" i="9"/>
  <c r="I3512" i="9"/>
  <c r="F3513" i="9"/>
  <c r="G3513" i="9"/>
  <c r="H3513" i="9"/>
  <c r="I3513" i="9"/>
  <c r="F3514" i="9"/>
  <c r="E3514" i="9" s="1"/>
  <c r="G3514" i="9"/>
  <c r="H3514" i="9"/>
  <c r="I3514" i="9"/>
  <c r="F3515" i="9"/>
  <c r="G3515" i="9"/>
  <c r="H3515" i="9"/>
  <c r="I3515" i="9"/>
  <c r="F3516" i="9"/>
  <c r="E3516" i="9" s="1"/>
  <c r="G3516" i="9"/>
  <c r="H3516" i="9"/>
  <c r="I3516" i="9"/>
  <c r="F3517" i="9"/>
  <c r="G3517" i="9"/>
  <c r="H3517" i="9"/>
  <c r="I3517" i="9"/>
  <c r="F3518" i="9"/>
  <c r="E3518" i="9" s="1"/>
  <c r="G3518" i="9"/>
  <c r="H3518" i="9"/>
  <c r="I3518" i="9"/>
  <c r="F3519" i="9"/>
  <c r="G3519" i="9"/>
  <c r="H3519" i="9"/>
  <c r="I3519" i="9"/>
  <c r="F3520" i="9"/>
  <c r="E3520" i="9" s="1"/>
  <c r="G3520" i="9"/>
  <c r="H3520" i="9"/>
  <c r="I3520" i="9"/>
  <c r="F3521" i="9"/>
  <c r="G3521" i="9"/>
  <c r="H3521" i="9"/>
  <c r="I3521" i="9"/>
  <c r="F3522" i="9"/>
  <c r="E3522" i="9" s="1"/>
  <c r="G3522" i="9"/>
  <c r="H3522" i="9"/>
  <c r="I3522" i="9"/>
  <c r="F3523" i="9"/>
  <c r="G3523" i="9"/>
  <c r="H3523" i="9"/>
  <c r="I3523" i="9"/>
  <c r="F3524" i="9"/>
  <c r="E3524" i="9" s="1"/>
  <c r="G3524" i="9"/>
  <c r="H3524" i="9"/>
  <c r="I3524" i="9"/>
  <c r="F3525" i="9"/>
  <c r="G3525" i="9"/>
  <c r="H3525" i="9"/>
  <c r="I3525" i="9"/>
  <c r="F3526" i="9"/>
  <c r="E3526" i="9" s="1"/>
  <c r="G3526" i="9"/>
  <c r="H3526" i="9"/>
  <c r="I3526" i="9"/>
  <c r="F3527" i="9"/>
  <c r="G3527" i="9"/>
  <c r="H3527" i="9"/>
  <c r="I3527" i="9"/>
  <c r="F3528" i="9"/>
  <c r="E3528" i="9" s="1"/>
  <c r="G3528" i="9"/>
  <c r="H3528" i="9"/>
  <c r="I3528" i="9"/>
  <c r="F3529" i="9"/>
  <c r="G3529" i="9"/>
  <c r="H3529" i="9"/>
  <c r="I3529" i="9"/>
  <c r="F3530" i="9"/>
  <c r="E3530" i="9" s="1"/>
  <c r="G3530" i="9"/>
  <c r="H3530" i="9"/>
  <c r="I3530" i="9"/>
  <c r="F3531" i="9"/>
  <c r="G3531" i="9"/>
  <c r="H3531" i="9"/>
  <c r="I3531" i="9"/>
  <c r="F3532" i="9"/>
  <c r="E3532" i="9" s="1"/>
  <c r="G3532" i="9"/>
  <c r="H3532" i="9"/>
  <c r="I3532" i="9"/>
  <c r="F3533" i="9"/>
  <c r="G3533" i="9"/>
  <c r="H3533" i="9"/>
  <c r="I3533" i="9"/>
  <c r="F3534" i="9"/>
  <c r="E3534" i="9" s="1"/>
  <c r="G3534" i="9"/>
  <c r="H3534" i="9"/>
  <c r="I3534" i="9"/>
  <c r="F3535" i="9"/>
  <c r="G3535" i="9"/>
  <c r="H3535" i="9"/>
  <c r="I3535" i="9"/>
  <c r="F3536" i="9"/>
  <c r="E3536" i="9" s="1"/>
  <c r="G3536" i="9"/>
  <c r="H3536" i="9"/>
  <c r="I3536" i="9"/>
  <c r="F3537" i="9"/>
  <c r="G3537" i="9"/>
  <c r="H3537" i="9"/>
  <c r="I3537" i="9"/>
  <c r="F3538" i="9"/>
  <c r="E3538" i="9" s="1"/>
  <c r="G3538" i="9"/>
  <c r="H3538" i="9"/>
  <c r="I3538" i="9"/>
  <c r="F3539" i="9"/>
  <c r="G3539" i="9"/>
  <c r="H3539" i="9"/>
  <c r="I3539" i="9"/>
  <c r="F3540" i="9"/>
  <c r="E3540" i="9" s="1"/>
  <c r="G3540" i="9"/>
  <c r="H3540" i="9"/>
  <c r="I3540" i="9"/>
  <c r="F3541" i="9"/>
  <c r="G3541" i="9"/>
  <c r="H3541" i="9"/>
  <c r="I3541" i="9"/>
  <c r="F3542" i="9"/>
  <c r="E3542" i="9" s="1"/>
  <c r="G3542" i="9"/>
  <c r="H3542" i="9"/>
  <c r="I3542" i="9"/>
  <c r="F3543" i="9"/>
  <c r="G3543" i="9"/>
  <c r="H3543" i="9"/>
  <c r="I3543" i="9"/>
  <c r="F3544" i="9"/>
  <c r="E3544" i="9" s="1"/>
  <c r="G3544" i="9"/>
  <c r="H3544" i="9"/>
  <c r="I3544" i="9"/>
  <c r="F3545" i="9"/>
  <c r="G3545" i="9"/>
  <c r="H3545" i="9"/>
  <c r="I3545" i="9"/>
  <c r="F3546" i="9"/>
  <c r="E3546" i="9" s="1"/>
  <c r="G3546" i="9"/>
  <c r="H3546" i="9"/>
  <c r="I3546" i="9"/>
  <c r="F3547" i="9"/>
  <c r="G3547" i="9"/>
  <c r="H3547" i="9"/>
  <c r="I3547" i="9"/>
  <c r="F3548" i="9"/>
  <c r="E3548" i="9" s="1"/>
  <c r="G3548" i="9"/>
  <c r="H3548" i="9"/>
  <c r="I3548" i="9"/>
  <c r="F3549" i="9"/>
  <c r="G3549" i="9"/>
  <c r="H3549" i="9"/>
  <c r="I3549" i="9"/>
  <c r="F3550" i="9"/>
  <c r="E3550" i="9" s="1"/>
  <c r="G3550" i="9"/>
  <c r="H3550" i="9"/>
  <c r="I3550" i="9"/>
  <c r="F3551" i="9"/>
  <c r="G3551" i="9"/>
  <c r="H3551" i="9"/>
  <c r="I3551" i="9"/>
  <c r="F3552" i="9"/>
  <c r="E3552" i="9" s="1"/>
  <c r="G3552" i="9"/>
  <c r="H3552" i="9"/>
  <c r="I3552" i="9"/>
  <c r="F3553" i="9"/>
  <c r="G3553" i="9"/>
  <c r="H3553" i="9"/>
  <c r="I3553" i="9"/>
  <c r="F3554" i="9"/>
  <c r="E3554" i="9" s="1"/>
  <c r="G3554" i="9"/>
  <c r="H3554" i="9"/>
  <c r="I3554" i="9"/>
  <c r="F3555" i="9"/>
  <c r="G3555" i="9"/>
  <c r="H3555" i="9"/>
  <c r="I3555" i="9"/>
  <c r="F3556" i="9"/>
  <c r="E3556" i="9" s="1"/>
  <c r="G3556" i="9"/>
  <c r="H3556" i="9"/>
  <c r="I3556" i="9"/>
  <c r="F3557" i="9"/>
  <c r="G3557" i="9"/>
  <c r="H3557" i="9"/>
  <c r="I3557" i="9"/>
  <c r="F3558" i="9"/>
  <c r="E3558" i="9" s="1"/>
  <c r="G3558" i="9"/>
  <c r="H3558" i="9"/>
  <c r="I3558" i="9"/>
  <c r="F3559" i="9"/>
  <c r="G3559" i="9"/>
  <c r="H3559" i="9"/>
  <c r="I3559" i="9"/>
  <c r="F3560" i="9"/>
  <c r="E3560" i="9" s="1"/>
  <c r="G3560" i="9"/>
  <c r="H3560" i="9"/>
  <c r="I3560" i="9"/>
  <c r="F3561" i="9"/>
  <c r="G3561" i="9"/>
  <c r="H3561" i="9"/>
  <c r="I3561" i="9"/>
  <c r="F3562" i="9"/>
  <c r="E3562" i="9" s="1"/>
  <c r="G3562" i="9"/>
  <c r="H3562" i="9"/>
  <c r="I3562" i="9"/>
  <c r="F3563" i="9"/>
  <c r="G3563" i="9"/>
  <c r="H3563" i="9"/>
  <c r="I3563" i="9"/>
  <c r="F3564" i="9"/>
  <c r="E3564" i="9" s="1"/>
  <c r="G3564" i="9"/>
  <c r="H3564" i="9"/>
  <c r="I3564" i="9"/>
  <c r="F3565" i="9"/>
  <c r="G3565" i="9"/>
  <c r="H3565" i="9"/>
  <c r="I3565" i="9"/>
  <c r="F3566" i="9"/>
  <c r="E3566" i="9" s="1"/>
  <c r="G3566" i="9"/>
  <c r="H3566" i="9"/>
  <c r="I3566" i="9"/>
  <c r="F3567" i="9"/>
  <c r="G3567" i="9"/>
  <c r="H3567" i="9"/>
  <c r="I3567" i="9"/>
  <c r="F3568" i="9"/>
  <c r="E3568" i="9" s="1"/>
  <c r="G3568" i="9"/>
  <c r="H3568" i="9"/>
  <c r="I3568" i="9"/>
  <c r="F3569" i="9"/>
  <c r="G3569" i="9"/>
  <c r="H3569" i="9"/>
  <c r="I3569" i="9"/>
  <c r="F3570" i="9"/>
  <c r="E3570" i="9" s="1"/>
  <c r="G3570" i="9"/>
  <c r="H3570" i="9"/>
  <c r="I3570" i="9"/>
  <c r="F3571" i="9"/>
  <c r="G3571" i="9"/>
  <c r="H3571" i="9"/>
  <c r="I3571" i="9"/>
  <c r="F3572" i="9"/>
  <c r="E3572" i="9" s="1"/>
  <c r="G3572" i="9"/>
  <c r="H3572" i="9"/>
  <c r="I3572" i="9"/>
  <c r="F3573" i="9"/>
  <c r="G3573" i="9"/>
  <c r="H3573" i="9"/>
  <c r="I3573" i="9"/>
  <c r="F3574" i="9"/>
  <c r="E3574" i="9" s="1"/>
  <c r="G3574" i="9"/>
  <c r="H3574" i="9"/>
  <c r="I3574" i="9"/>
  <c r="F3575" i="9"/>
  <c r="G3575" i="9"/>
  <c r="H3575" i="9"/>
  <c r="I3575" i="9"/>
  <c r="F3576" i="9"/>
  <c r="E3576" i="9" s="1"/>
  <c r="G3576" i="9"/>
  <c r="H3576" i="9"/>
  <c r="I3576" i="9"/>
  <c r="F3577" i="9"/>
  <c r="G3577" i="9"/>
  <c r="H3577" i="9"/>
  <c r="I3577" i="9"/>
  <c r="F3578" i="9"/>
  <c r="E3578" i="9" s="1"/>
  <c r="G3578" i="9"/>
  <c r="H3578" i="9"/>
  <c r="I3578" i="9"/>
  <c r="F3579" i="9"/>
  <c r="G3579" i="9"/>
  <c r="H3579" i="9"/>
  <c r="I3579" i="9"/>
  <c r="F3580" i="9"/>
  <c r="E3580" i="9" s="1"/>
  <c r="G3580" i="9"/>
  <c r="H3580" i="9"/>
  <c r="I3580" i="9"/>
  <c r="F3581" i="9"/>
  <c r="G3581" i="9"/>
  <c r="H3581" i="9"/>
  <c r="I3581" i="9"/>
  <c r="F3582" i="9"/>
  <c r="E3582" i="9" s="1"/>
  <c r="G3582" i="9"/>
  <c r="H3582" i="9"/>
  <c r="I3582" i="9"/>
  <c r="F3583" i="9"/>
  <c r="G3583" i="9"/>
  <c r="H3583" i="9"/>
  <c r="I3583" i="9"/>
  <c r="F3584" i="9"/>
  <c r="E3584" i="9" s="1"/>
  <c r="G3584" i="9"/>
  <c r="H3584" i="9"/>
  <c r="I3584" i="9"/>
  <c r="F3585" i="9"/>
  <c r="G3585" i="9"/>
  <c r="H3585" i="9"/>
  <c r="I3585" i="9"/>
  <c r="F3586" i="9"/>
  <c r="E3586" i="9" s="1"/>
  <c r="G3586" i="9"/>
  <c r="H3586" i="9"/>
  <c r="I3586" i="9"/>
  <c r="F3587" i="9"/>
  <c r="G3587" i="9"/>
  <c r="H3587" i="9"/>
  <c r="I3587" i="9"/>
  <c r="F3588" i="9"/>
  <c r="E3588" i="9" s="1"/>
  <c r="G3588" i="9"/>
  <c r="H3588" i="9"/>
  <c r="I3588" i="9"/>
  <c r="F3589" i="9"/>
  <c r="G3589" i="9"/>
  <c r="H3589" i="9"/>
  <c r="I3589" i="9"/>
  <c r="F3590" i="9"/>
  <c r="E3590" i="9" s="1"/>
  <c r="G3590" i="9"/>
  <c r="H3590" i="9"/>
  <c r="I3590" i="9"/>
  <c r="F3591" i="9"/>
  <c r="G3591" i="9"/>
  <c r="H3591" i="9"/>
  <c r="I3591" i="9"/>
  <c r="F3592" i="9"/>
  <c r="E3592" i="9" s="1"/>
  <c r="G3592" i="9"/>
  <c r="H3592" i="9"/>
  <c r="I3592" i="9"/>
  <c r="F3593" i="9"/>
  <c r="G3593" i="9"/>
  <c r="H3593" i="9"/>
  <c r="I3593" i="9"/>
  <c r="F3594" i="9"/>
  <c r="E3594" i="9" s="1"/>
  <c r="G3594" i="9"/>
  <c r="H3594" i="9"/>
  <c r="I3594" i="9"/>
  <c r="F3595" i="9"/>
  <c r="G3595" i="9"/>
  <c r="H3595" i="9"/>
  <c r="I3595" i="9"/>
  <c r="F3596" i="9"/>
  <c r="E3596" i="9" s="1"/>
  <c r="G3596" i="9"/>
  <c r="H3596" i="9"/>
  <c r="I3596" i="9"/>
  <c r="F3597" i="9"/>
  <c r="G3597" i="9"/>
  <c r="H3597" i="9"/>
  <c r="I3597" i="9"/>
  <c r="F3598" i="9"/>
  <c r="E3598" i="9" s="1"/>
  <c r="G3598" i="9"/>
  <c r="H3598" i="9"/>
  <c r="I3598" i="9"/>
  <c r="F3599" i="9"/>
  <c r="G3599" i="9"/>
  <c r="H3599" i="9"/>
  <c r="I3599" i="9"/>
  <c r="F3600" i="9"/>
  <c r="E3600" i="9" s="1"/>
  <c r="G3600" i="9"/>
  <c r="H3600" i="9"/>
  <c r="I3600" i="9"/>
  <c r="F3601" i="9"/>
  <c r="G3601" i="9"/>
  <c r="H3601" i="9"/>
  <c r="I3601" i="9"/>
  <c r="F3602" i="9"/>
  <c r="E3602" i="9" s="1"/>
  <c r="G3602" i="9"/>
  <c r="H3602" i="9"/>
  <c r="I3602" i="9"/>
  <c r="F3603" i="9"/>
  <c r="G3603" i="9"/>
  <c r="H3603" i="9"/>
  <c r="I3603" i="9"/>
  <c r="F3604" i="9"/>
  <c r="E3604" i="9" s="1"/>
  <c r="G3604" i="9"/>
  <c r="H3604" i="9"/>
  <c r="I3604" i="9"/>
  <c r="F3605" i="9"/>
  <c r="G3605" i="9"/>
  <c r="H3605" i="9"/>
  <c r="I3605" i="9"/>
  <c r="F3606" i="9"/>
  <c r="E3606" i="9" s="1"/>
  <c r="G3606" i="9"/>
  <c r="H3606" i="9"/>
  <c r="I3606" i="9"/>
  <c r="F3607" i="9"/>
  <c r="G3607" i="9"/>
  <c r="H3607" i="9"/>
  <c r="I3607" i="9"/>
  <c r="F3608" i="9"/>
  <c r="E3608" i="9" s="1"/>
  <c r="G3608" i="9"/>
  <c r="H3608" i="9"/>
  <c r="I3608" i="9"/>
  <c r="F3609" i="9"/>
  <c r="G3609" i="9"/>
  <c r="H3609" i="9"/>
  <c r="I3609" i="9"/>
  <c r="F3610" i="9"/>
  <c r="E3610" i="9" s="1"/>
  <c r="G3610" i="9"/>
  <c r="H3610" i="9"/>
  <c r="I3610" i="9"/>
  <c r="F3611" i="9"/>
  <c r="G3611" i="9"/>
  <c r="H3611" i="9"/>
  <c r="I3611" i="9"/>
  <c r="F3612" i="9"/>
  <c r="E3612" i="9" s="1"/>
  <c r="G3612" i="9"/>
  <c r="H3612" i="9"/>
  <c r="I3612" i="9"/>
  <c r="F3613" i="9"/>
  <c r="G3613" i="9"/>
  <c r="H3613" i="9"/>
  <c r="I3613" i="9"/>
  <c r="F3614" i="9"/>
  <c r="E3614" i="9" s="1"/>
  <c r="G3614" i="9"/>
  <c r="H3614" i="9"/>
  <c r="I3614" i="9"/>
  <c r="F3615" i="9"/>
  <c r="G3615" i="9"/>
  <c r="H3615" i="9"/>
  <c r="I3615" i="9"/>
  <c r="F3616" i="9"/>
  <c r="E3616" i="9" s="1"/>
  <c r="G3616" i="9"/>
  <c r="H3616" i="9"/>
  <c r="I3616" i="9"/>
  <c r="F3617" i="9"/>
  <c r="G3617" i="9"/>
  <c r="H3617" i="9"/>
  <c r="I3617" i="9"/>
  <c r="F3618" i="9"/>
  <c r="E3618" i="9" s="1"/>
  <c r="G3618" i="9"/>
  <c r="H3618" i="9"/>
  <c r="I3618" i="9"/>
  <c r="F3619" i="9"/>
  <c r="G3619" i="9"/>
  <c r="H3619" i="9"/>
  <c r="I3619" i="9"/>
  <c r="F3620" i="9"/>
  <c r="E3620" i="9" s="1"/>
  <c r="G3620" i="9"/>
  <c r="H3620" i="9"/>
  <c r="I3620" i="9"/>
  <c r="F3621" i="9"/>
  <c r="G3621" i="9"/>
  <c r="H3621" i="9"/>
  <c r="I3621" i="9"/>
  <c r="F3622" i="9"/>
  <c r="E3622" i="9" s="1"/>
  <c r="G3622" i="9"/>
  <c r="H3622" i="9"/>
  <c r="I3622" i="9"/>
  <c r="F3623" i="9"/>
  <c r="G3623" i="9"/>
  <c r="H3623" i="9"/>
  <c r="I3623" i="9"/>
  <c r="F3624" i="9"/>
  <c r="E3624" i="9" s="1"/>
  <c r="G3624" i="9"/>
  <c r="H3624" i="9"/>
  <c r="I3624" i="9"/>
  <c r="F3625" i="9"/>
  <c r="G3625" i="9"/>
  <c r="H3625" i="9"/>
  <c r="I3625" i="9"/>
  <c r="F3626" i="9"/>
  <c r="E3626" i="9" s="1"/>
  <c r="G3626" i="9"/>
  <c r="H3626" i="9"/>
  <c r="I3626" i="9"/>
  <c r="F3627" i="9"/>
  <c r="G3627" i="9"/>
  <c r="H3627" i="9"/>
  <c r="I3627" i="9"/>
  <c r="F3628" i="9"/>
  <c r="E3628" i="9" s="1"/>
  <c r="G3628" i="9"/>
  <c r="H3628" i="9"/>
  <c r="I3628" i="9"/>
  <c r="F3629" i="9"/>
  <c r="G3629" i="9"/>
  <c r="H3629" i="9"/>
  <c r="I3629" i="9"/>
  <c r="F3630" i="9"/>
  <c r="E3630" i="9" s="1"/>
  <c r="G3630" i="9"/>
  <c r="H3630" i="9"/>
  <c r="I3630" i="9"/>
  <c r="F3631" i="9"/>
  <c r="G3631" i="9"/>
  <c r="H3631" i="9"/>
  <c r="I3631" i="9"/>
  <c r="F3632" i="9"/>
  <c r="E3632" i="9" s="1"/>
  <c r="G3632" i="9"/>
  <c r="H3632" i="9"/>
  <c r="I3632" i="9"/>
  <c r="F3633" i="9"/>
  <c r="G3633" i="9"/>
  <c r="H3633" i="9"/>
  <c r="I3633" i="9"/>
  <c r="F3634" i="9"/>
  <c r="E3634" i="9" s="1"/>
  <c r="G3634" i="9"/>
  <c r="H3634" i="9"/>
  <c r="I3634" i="9"/>
  <c r="F3635" i="9"/>
  <c r="G3635" i="9"/>
  <c r="H3635" i="9"/>
  <c r="I3635" i="9"/>
  <c r="F3636" i="9"/>
  <c r="E3636" i="9" s="1"/>
  <c r="G3636" i="9"/>
  <c r="H3636" i="9"/>
  <c r="I3636" i="9"/>
  <c r="F3637" i="9"/>
  <c r="G3637" i="9"/>
  <c r="H3637" i="9"/>
  <c r="I3637" i="9"/>
  <c r="F3638" i="9"/>
  <c r="E3638" i="9" s="1"/>
  <c r="G3638" i="9"/>
  <c r="H3638" i="9"/>
  <c r="I3638" i="9"/>
  <c r="F3639" i="9"/>
  <c r="G3639" i="9"/>
  <c r="H3639" i="9"/>
  <c r="I3639" i="9"/>
  <c r="F3640" i="9"/>
  <c r="E3640" i="9" s="1"/>
  <c r="G3640" i="9"/>
  <c r="H3640" i="9"/>
  <c r="I3640" i="9"/>
  <c r="F3641" i="9"/>
  <c r="G3641" i="9"/>
  <c r="H3641" i="9"/>
  <c r="I3641" i="9"/>
  <c r="F3642" i="9"/>
  <c r="E3642" i="9" s="1"/>
  <c r="G3642" i="9"/>
  <c r="H3642" i="9"/>
  <c r="I3642" i="9"/>
  <c r="F3643" i="9"/>
  <c r="G3643" i="9"/>
  <c r="H3643" i="9"/>
  <c r="I3643" i="9"/>
  <c r="F3644" i="9"/>
  <c r="E3644" i="9" s="1"/>
  <c r="G3644" i="9"/>
  <c r="H3644" i="9"/>
  <c r="I3644" i="9"/>
  <c r="F3645" i="9"/>
  <c r="G3645" i="9"/>
  <c r="H3645" i="9"/>
  <c r="I3645" i="9"/>
  <c r="F3646" i="9"/>
  <c r="E3646" i="9" s="1"/>
  <c r="G3646" i="9"/>
  <c r="H3646" i="9"/>
  <c r="I3646" i="9"/>
  <c r="F3647" i="9"/>
  <c r="G3647" i="9"/>
  <c r="H3647" i="9"/>
  <c r="I3647" i="9"/>
  <c r="F3648" i="9"/>
  <c r="E3648" i="9" s="1"/>
  <c r="G3648" i="9"/>
  <c r="H3648" i="9"/>
  <c r="I3648" i="9"/>
  <c r="F3649" i="9"/>
  <c r="G3649" i="9"/>
  <c r="H3649" i="9"/>
  <c r="I3649" i="9"/>
  <c r="F3650" i="9"/>
  <c r="E3650" i="9" s="1"/>
  <c r="G3650" i="9"/>
  <c r="H3650" i="9"/>
  <c r="I3650" i="9"/>
  <c r="F3651" i="9"/>
  <c r="G3651" i="9"/>
  <c r="H3651" i="9"/>
  <c r="I3651" i="9"/>
  <c r="F3652" i="9"/>
  <c r="E3652" i="9" s="1"/>
  <c r="G3652" i="9"/>
  <c r="H3652" i="9"/>
  <c r="I3652" i="9"/>
  <c r="F3653" i="9"/>
  <c r="G3653" i="9"/>
  <c r="H3653" i="9"/>
  <c r="I3653" i="9"/>
  <c r="F3654" i="9"/>
  <c r="E3654" i="9" s="1"/>
  <c r="G3654" i="9"/>
  <c r="H3654" i="9"/>
  <c r="I3654" i="9"/>
  <c r="F3655" i="9"/>
  <c r="G3655" i="9"/>
  <c r="H3655" i="9"/>
  <c r="I3655" i="9"/>
  <c r="F3656" i="9"/>
  <c r="E3656" i="9" s="1"/>
  <c r="G3656" i="9"/>
  <c r="H3656" i="9"/>
  <c r="I3656" i="9"/>
  <c r="F3657" i="9"/>
  <c r="G3657" i="9"/>
  <c r="H3657" i="9"/>
  <c r="I3657" i="9"/>
  <c r="F3658" i="9"/>
  <c r="E3658" i="9" s="1"/>
  <c r="G3658" i="9"/>
  <c r="H3658" i="9"/>
  <c r="I3658" i="9"/>
  <c r="F3659" i="9"/>
  <c r="G3659" i="9"/>
  <c r="H3659" i="9"/>
  <c r="I3659" i="9"/>
  <c r="F3660" i="9"/>
  <c r="E3660" i="9" s="1"/>
  <c r="G3660" i="9"/>
  <c r="H3660" i="9"/>
  <c r="I3660" i="9"/>
  <c r="F3661" i="9"/>
  <c r="G3661" i="9"/>
  <c r="H3661" i="9"/>
  <c r="I3661" i="9"/>
  <c r="F3662" i="9"/>
  <c r="E3662" i="9" s="1"/>
  <c r="G3662" i="9"/>
  <c r="H3662" i="9"/>
  <c r="I3662" i="9"/>
  <c r="F3663" i="9"/>
  <c r="G3663" i="9"/>
  <c r="H3663" i="9"/>
  <c r="I3663" i="9"/>
  <c r="F3664" i="9"/>
  <c r="E3664" i="9" s="1"/>
  <c r="G3664" i="9"/>
  <c r="H3664" i="9"/>
  <c r="I3664" i="9"/>
  <c r="F3665" i="9"/>
  <c r="G3665" i="9"/>
  <c r="H3665" i="9"/>
  <c r="I3665" i="9"/>
  <c r="F3666" i="9"/>
  <c r="E3666" i="9" s="1"/>
  <c r="G3666" i="9"/>
  <c r="H3666" i="9"/>
  <c r="I3666" i="9"/>
  <c r="F3667" i="9"/>
  <c r="G3667" i="9"/>
  <c r="H3667" i="9"/>
  <c r="I3667" i="9"/>
  <c r="F3668" i="9"/>
  <c r="E3668" i="9" s="1"/>
  <c r="G3668" i="9"/>
  <c r="H3668" i="9"/>
  <c r="I3668" i="9"/>
  <c r="F3669" i="9"/>
  <c r="G3669" i="9"/>
  <c r="H3669" i="9"/>
  <c r="I3669" i="9"/>
  <c r="F3670" i="9"/>
  <c r="E3670" i="9" s="1"/>
  <c r="G3670" i="9"/>
  <c r="H3670" i="9"/>
  <c r="I3670" i="9"/>
  <c r="F3671" i="9"/>
  <c r="G3671" i="9"/>
  <c r="H3671" i="9"/>
  <c r="I3671" i="9"/>
  <c r="F3672" i="9"/>
  <c r="E3672" i="9" s="1"/>
  <c r="G3672" i="9"/>
  <c r="H3672" i="9"/>
  <c r="I3672" i="9"/>
  <c r="F3673" i="9"/>
  <c r="G3673" i="9"/>
  <c r="H3673" i="9"/>
  <c r="I3673" i="9"/>
  <c r="F3674" i="9"/>
  <c r="E3674" i="9" s="1"/>
  <c r="G3674" i="9"/>
  <c r="H3674" i="9"/>
  <c r="I3674" i="9"/>
  <c r="F3675" i="9"/>
  <c r="G3675" i="9"/>
  <c r="H3675" i="9"/>
  <c r="I3675" i="9"/>
  <c r="F3676" i="9"/>
  <c r="E3676" i="9" s="1"/>
  <c r="G3676" i="9"/>
  <c r="H3676" i="9"/>
  <c r="I3676" i="9"/>
  <c r="F3677" i="9"/>
  <c r="G3677" i="9"/>
  <c r="H3677" i="9"/>
  <c r="I3677" i="9"/>
  <c r="F3678" i="9"/>
  <c r="E3678" i="9" s="1"/>
  <c r="G3678" i="9"/>
  <c r="H3678" i="9"/>
  <c r="I3678" i="9"/>
  <c r="F3679" i="9"/>
  <c r="G3679" i="9"/>
  <c r="H3679" i="9"/>
  <c r="I3679" i="9"/>
  <c r="F3680" i="9"/>
  <c r="E3680" i="9" s="1"/>
  <c r="G3680" i="9"/>
  <c r="H3680" i="9"/>
  <c r="I3680" i="9"/>
  <c r="F3681" i="9"/>
  <c r="G3681" i="9"/>
  <c r="H3681" i="9"/>
  <c r="I3681" i="9"/>
  <c r="F3682" i="9"/>
  <c r="E3682" i="9" s="1"/>
  <c r="G3682" i="9"/>
  <c r="H3682" i="9"/>
  <c r="I3682" i="9"/>
  <c r="F3683" i="9"/>
  <c r="G3683" i="9"/>
  <c r="H3683" i="9"/>
  <c r="I3683" i="9"/>
  <c r="F3684" i="9"/>
  <c r="E3684" i="9" s="1"/>
  <c r="G3684" i="9"/>
  <c r="H3684" i="9"/>
  <c r="I3684" i="9"/>
  <c r="F3685" i="9"/>
  <c r="G3685" i="9"/>
  <c r="H3685" i="9"/>
  <c r="I3685" i="9"/>
  <c r="F3686" i="9"/>
  <c r="E3686" i="9" s="1"/>
  <c r="G3686" i="9"/>
  <c r="H3686" i="9"/>
  <c r="I3686" i="9"/>
  <c r="F3687" i="9"/>
  <c r="G3687" i="9"/>
  <c r="H3687" i="9"/>
  <c r="I3687" i="9"/>
  <c r="F3688" i="9"/>
  <c r="E3688" i="9" s="1"/>
  <c r="G3688" i="9"/>
  <c r="H3688" i="9"/>
  <c r="I3688" i="9"/>
  <c r="F3689" i="9"/>
  <c r="G3689" i="9"/>
  <c r="H3689" i="9"/>
  <c r="I3689" i="9"/>
  <c r="F3690" i="9"/>
  <c r="E3690" i="9" s="1"/>
  <c r="G3690" i="9"/>
  <c r="H3690" i="9"/>
  <c r="I3690" i="9"/>
  <c r="F3691" i="9"/>
  <c r="G3691" i="9"/>
  <c r="H3691" i="9"/>
  <c r="I3691" i="9"/>
  <c r="F3692" i="9"/>
  <c r="E3692" i="9" s="1"/>
  <c r="G3692" i="9"/>
  <c r="H3692" i="9"/>
  <c r="I3692" i="9"/>
  <c r="F3693" i="9"/>
  <c r="G3693" i="9"/>
  <c r="H3693" i="9"/>
  <c r="I3693" i="9"/>
  <c r="F3694" i="9"/>
  <c r="E3694" i="9" s="1"/>
  <c r="G3694" i="9"/>
  <c r="H3694" i="9"/>
  <c r="I3694" i="9"/>
  <c r="F3695" i="9"/>
  <c r="G3695" i="9"/>
  <c r="H3695" i="9"/>
  <c r="I3695" i="9"/>
  <c r="F3696" i="9"/>
  <c r="E3696" i="9" s="1"/>
  <c r="G3696" i="9"/>
  <c r="H3696" i="9"/>
  <c r="I3696" i="9"/>
  <c r="F3697" i="9"/>
  <c r="G3697" i="9"/>
  <c r="H3697" i="9"/>
  <c r="I3697" i="9"/>
  <c r="F3698" i="9"/>
  <c r="E3698" i="9" s="1"/>
  <c r="G3698" i="9"/>
  <c r="H3698" i="9"/>
  <c r="I3698" i="9"/>
  <c r="F3699" i="9"/>
  <c r="G3699" i="9"/>
  <c r="H3699" i="9"/>
  <c r="I3699" i="9"/>
  <c r="F3700" i="9"/>
  <c r="E3700" i="9" s="1"/>
  <c r="G3700" i="9"/>
  <c r="H3700" i="9"/>
  <c r="I3700" i="9"/>
  <c r="F3701" i="9"/>
  <c r="G3701" i="9"/>
  <c r="H3701" i="9"/>
  <c r="I3701" i="9"/>
  <c r="F3702" i="9"/>
  <c r="E3702" i="9" s="1"/>
  <c r="G3702" i="9"/>
  <c r="H3702" i="9"/>
  <c r="I3702" i="9"/>
  <c r="F3703" i="9"/>
  <c r="G3703" i="9"/>
  <c r="H3703" i="9"/>
  <c r="I3703" i="9"/>
  <c r="F3704" i="9"/>
  <c r="E3704" i="9" s="1"/>
  <c r="G3704" i="9"/>
  <c r="H3704" i="9"/>
  <c r="I3704" i="9"/>
  <c r="F3705" i="9"/>
  <c r="G3705" i="9"/>
  <c r="H3705" i="9"/>
  <c r="I3705" i="9"/>
  <c r="F3706" i="9"/>
  <c r="E3706" i="9" s="1"/>
  <c r="G3706" i="9"/>
  <c r="H3706" i="9"/>
  <c r="I3706" i="9"/>
  <c r="F3707" i="9"/>
  <c r="G3707" i="9"/>
  <c r="H3707" i="9"/>
  <c r="I3707" i="9"/>
  <c r="F3708" i="9"/>
  <c r="E3708" i="9" s="1"/>
  <c r="G3708" i="9"/>
  <c r="H3708" i="9"/>
  <c r="I3708" i="9"/>
  <c r="F3709" i="9"/>
  <c r="G3709" i="9"/>
  <c r="H3709" i="9"/>
  <c r="I3709" i="9"/>
  <c r="F3710" i="9"/>
  <c r="E3710" i="9" s="1"/>
  <c r="G3710" i="9"/>
  <c r="H3710" i="9"/>
  <c r="I3710" i="9"/>
  <c r="F3711" i="9"/>
  <c r="G3711" i="9"/>
  <c r="H3711" i="9"/>
  <c r="I3711" i="9"/>
  <c r="F3712" i="9"/>
  <c r="E3712" i="9" s="1"/>
  <c r="G3712" i="9"/>
  <c r="H3712" i="9"/>
  <c r="I3712" i="9"/>
  <c r="F3713" i="9"/>
  <c r="G3713" i="9"/>
  <c r="H3713" i="9"/>
  <c r="I3713" i="9"/>
  <c r="F3714" i="9"/>
  <c r="E3714" i="9" s="1"/>
  <c r="G3714" i="9"/>
  <c r="H3714" i="9"/>
  <c r="I3714" i="9"/>
  <c r="F3715" i="9"/>
  <c r="G3715" i="9"/>
  <c r="H3715" i="9"/>
  <c r="I3715" i="9"/>
  <c r="F3716" i="9"/>
  <c r="E3716" i="9" s="1"/>
  <c r="G3716" i="9"/>
  <c r="H3716" i="9"/>
  <c r="I3716" i="9"/>
  <c r="F3717" i="9"/>
  <c r="G3717" i="9"/>
  <c r="H3717" i="9"/>
  <c r="I3717" i="9"/>
  <c r="F3718" i="9"/>
  <c r="E3718" i="9" s="1"/>
  <c r="G3718" i="9"/>
  <c r="H3718" i="9"/>
  <c r="I3718" i="9"/>
  <c r="F3719" i="9"/>
  <c r="G3719" i="9"/>
  <c r="H3719" i="9"/>
  <c r="I3719" i="9"/>
  <c r="F3720" i="9"/>
  <c r="E3720" i="9" s="1"/>
  <c r="G3720" i="9"/>
  <c r="H3720" i="9"/>
  <c r="I3720" i="9"/>
  <c r="F3721" i="9"/>
  <c r="G3721" i="9"/>
  <c r="H3721" i="9"/>
  <c r="I3721" i="9"/>
  <c r="F3722" i="9"/>
  <c r="E3722" i="9" s="1"/>
  <c r="G3722" i="9"/>
  <c r="H3722" i="9"/>
  <c r="I3722" i="9"/>
  <c r="F3723" i="9"/>
  <c r="G3723" i="9"/>
  <c r="H3723" i="9"/>
  <c r="I3723" i="9"/>
  <c r="F3724" i="9"/>
  <c r="E3724" i="9" s="1"/>
  <c r="G3724" i="9"/>
  <c r="H3724" i="9"/>
  <c r="I3724" i="9"/>
  <c r="F3725" i="9"/>
  <c r="G3725" i="9"/>
  <c r="H3725" i="9"/>
  <c r="I3725" i="9"/>
  <c r="F3726" i="9"/>
  <c r="E3726" i="9" s="1"/>
  <c r="G3726" i="9"/>
  <c r="H3726" i="9"/>
  <c r="I3726" i="9"/>
  <c r="F3727" i="9"/>
  <c r="G3727" i="9"/>
  <c r="H3727" i="9"/>
  <c r="I3727" i="9"/>
  <c r="F3728" i="9"/>
  <c r="E3728" i="9" s="1"/>
  <c r="G3728" i="9"/>
  <c r="H3728" i="9"/>
  <c r="I3728" i="9"/>
  <c r="F3729" i="9"/>
  <c r="G3729" i="9"/>
  <c r="H3729" i="9"/>
  <c r="I3729" i="9"/>
  <c r="F3730" i="9"/>
  <c r="E3730" i="9" s="1"/>
  <c r="G3730" i="9"/>
  <c r="H3730" i="9"/>
  <c r="I3730" i="9"/>
  <c r="F3731" i="9"/>
  <c r="G3731" i="9"/>
  <c r="H3731" i="9"/>
  <c r="I3731" i="9"/>
  <c r="F3732" i="9"/>
  <c r="E3732" i="9" s="1"/>
  <c r="G3732" i="9"/>
  <c r="H3732" i="9"/>
  <c r="I3732" i="9"/>
  <c r="F3733" i="9"/>
  <c r="G3733" i="9"/>
  <c r="H3733" i="9"/>
  <c r="I3733" i="9"/>
  <c r="F3734" i="9"/>
  <c r="E3734" i="9" s="1"/>
  <c r="G3734" i="9"/>
  <c r="H3734" i="9"/>
  <c r="I3734" i="9"/>
  <c r="F3735" i="9"/>
  <c r="G3735" i="9"/>
  <c r="H3735" i="9"/>
  <c r="I3735" i="9"/>
  <c r="F3736" i="9"/>
  <c r="E3736" i="9" s="1"/>
  <c r="G3736" i="9"/>
  <c r="H3736" i="9"/>
  <c r="I3736" i="9"/>
  <c r="F3737" i="9"/>
  <c r="G3737" i="9"/>
  <c r="H3737" i="9"/>
  <c r="I3737" i="9"/>
  <c r="F3738" i="9"/>
  <c r="E3738" i="9" s="1"/>
  <c r="G3738" i="9"/>
  <c r="H3738" i="9"/>
  <c r="I3738" i="9"/>
  <c r="F3739" i="9"/>
  <c r="G3739" i="9"/>
  <c r="H3739" i="9"/>
  <c r="I3739" i="9"/>
  <c r="F3740" i="9"/>
  <c r="E3740" i="9" s="1"/>
  <c r="G3740" i="9"/>
  <c r="H3740" i="9"/>
  <c r="I3740" i="9"/>
  <c r="F3741" i="9"/>
  <c r="G3741" i="9"/>
  <c r="H3741" i="9"/>
  <c r="I3741" i="9"/>
  <c r="F3742" i="9"/>
  <c r="E3742" i="9" s="1"/>
  <c r="G3742" i="9"/>
  <c r="H3742" i="9"/>
  <c r="I3742" i="9"/>
  <c r="F3743" i="9"/>
  <c r="G3743" i="9"/>
  <c r="H3743" i="9"/>
  <c r="I3743" i="9"/>
  <c r="F3744" i="9"/>
  <c r="E3744" i="9" s="1"/>
  <c r="G3744" i="9"/>
  <c r="H3744" i="9"/>
  <c r="I3744" i="9"/>
  <c r="F3745" i="9"/>
  <c r="G3745" i="9"/>
  <c r="H3745" i="9"/>
  <c r="I3745" i="9"/>
  <c r="F3746" i="9"/>
  <c r="E3746" i="9" s="1"/>
  <c r="G3746" i="9"/>
  <c r="H3746" i="9"/>
  <c r="I3746" i="9"/>
  <c r="F3747" i="9"/>
  <c r="G3747" i="9"/>
  <c r="H3747" i="9"/>
  <c r="I3747" i="9"/>
  <c r="F3748" i="9"/>
  <c r="E3748" i="9" s="1"/>
  <c r="G3748" i="9"/>
  <c r="H3748" i="9"/>
  <c r="I3748" i="9"/>
  <c r="F3749" i="9"/>
  <c r="G3749" i="9"/>
  <c r="H3749" i="9"/>
  <c r="I3749" i="9"/>
  <c r="F3750" i="9"/>
  <c r="E3750" i="9" s="1"/>
  <c r="G3750" i="9"/>
  <c r="H3750" i="9"/>
  <c r="I3750" i="9"/>
  <c r="F3751" i="9"/>
  <c r="G3751" i="9"/>
  <c r="H3751" i="9"/>
  <c r="I3751" i="9"/>
  <c r="F3752" i="9"/>
  <c r="E3752" i="9" s="1"/>
  <c r="G3752" i="9"/>
  <c r="H3752" i="9"/>
  <c r="I3752" i="9"/>
  <c r="F3753" i="9"/>
  <c r="G3753" i="9"/>
  <c r="H3753" i="9"/>
  <c r="I3753" i="9"/>
  <c r="F3754" i="9"/>
  <c r="E3754" i="9" s="1"/>
  <c r="G3754" i="9"/>
  <c r="H3754" i="9"/>
  <c r="I3754" i="9"/>
  <c r="F3755" i="9"/>
  <c r="G3755" i="9"/>
  <c r="H3755" i="9"/>
  <c r="I3755" i="9"/>
  <c r="F3756" i="9"/>
  <c r="E3756" i="9" s="1"/>
  <c r="G3756" i="9"/>
  <c r="H3756" i="9"/>
  <c r="I3756" i="9"/>
  <c r="F3757" i="9"/>
  <c r="G3757" i="9"/>
  <c r="H3757" i="9"/>
  <c r="I3757" i="9"/>
  <c r="F3758" i="9"/>
  <c r="E3758" i="9" s="1"/>
  <c r="G3758" i="9"/>
  <c r="H3758" i="9"/>
  <c r="I3758" i="9"/>
  <c r="F3759" i="9"/>
  <c r="G3759" i="9"/>
  <c r="H3759" i="9"/>
  <c r="I3759" i="9"/>
  <c r="F3760" i="9"/>
  <c r="E3760" i="9" s="1"/>
  <c r="G3760" i="9"/>
  <c r="H3760" i="9"/>
  <c r="I3760" i="9"/>
  <c r="F3761" i="9"/>
  <c r="G3761" i="9"/>
  <c r="H3761" i="9"/>
  <c r="I3761" i="9"/>
  <c r="F3762" i="9"/>
  <c r="E3762" i="9" s="1"/>
  <c r="G3762" i="9"/>
  <c r="H3762" i="9"/>
  <c r="I3762" i="9"/>
  <c r="F3763" i="9"/>
  <c r="G3763" i="9"/>
  <c r="H3763" i="9"/>
  <c r="I3763" i="9"/>
  <c r="F3764" i="9"/>
  <c r="E3764" i="9" s="1"/>
  <c r="G3764" i="9"/>
  <c r="H3764" i="9"/>
  <c r="I3764" i="9"/>
  <c r="F3765" i="9"/>
  <c r="G3765" i="9"/>
  <c r="H3765" i="9"/>
  <c r="I3765" i="9"/>
  <c r="F3766" i="9"/>
  <c r="E3766" i="9" s="1"/>
  <c r="G3766" i="9"/>
  <c r="H3766" i="9"/>
  <c r="I3766" i="9"/>
  <c r="F3767" i="9"/>
  <c r="G3767" i="9"/>
  <c r="H3767" i="9"/>
  <c r="I3767" i="9"/>
  <c r="F3768" i="9"/>
  <c r="E3768" i="9" s="1"/>
  <c r="G3768" i="9"/>
  <c r="H3768" i="9"/>
  <c r="I3768" i="9"/>
  <c r="F3769" i="9"/>
  <c r="G3769" i="9"/>
  <c r="H3769" i="9"/>
  <c r="I3769" i="9"/>
  <c r="F3770" i="9"/>
  <c r="E3770" i="9" s="1"/>
  <c r="G3770" i="9"/>
  <c r="H3770" i="9"/>
  <c r="I3770" i="9"/>
  <c r="F3771" i="9"/>
  <c r="G3771" i="9"/>
  <c r="H3771" i="9"/>
  <c r="I3771" i="9"/>
  <c r="F3772" i="9"/>
  <c r="E3772" i="9" s="1"/>
  <c r="G3772" i="9"/>
  <c r="H3772" i="9"/>
  <c r="I3772" i="9"/>
  <c r="F3773" i="9"/>
  <c r="G3773" i="9"/>
  <c r="H3773" i="9"/>
  <c r="I3773" i="9"/>
  <c r="F3774" i="9"/>
  <c r="E3774" i="9" s="1"/>
  <c r="G3774" i="9"/>
  <c r="H3774" i="9"/>
  <c r="I3774" i="9"/>
  <c r="F3775" i="9"/>
  <c r="G3775" i="9"/>
  <c r="H3775" i="9"/>
  <c r="I3775" i="9"/>
  <c r="F3776" i="9"/>
  <c r="E3776" i="9" s="1"/>
  <c r="G3776" i="9"/>
  <c r="H3776" i="9"/>
  <c r="I3776" i="9"/>
  <c r="F3777" i="9"/>
  <c r="G3777" i="9"/>
  <c r="H3777" i="9"/>
  <c r="I3777" i="9"/>
  <c r="F3778" i="9"/>
  <c r="E3778" i="9" s="1"/>
  <c r="G3778" i="9"/>
  <c r="H3778" i="9"/>
  <c r="I3778" i="9"/>
  <c r="F3779" i="9"/>
  <c r="G3779" i="9"/>
  <c r="H3779" i="9"/>
  <c r="I3779" i="9"/>
  <c r="F3780" i="9"/>
  <c r="E3780" i="9" s="1"/>
  <c r="G3780" i="9"/>
  <c r="H3780" i="9"/>
  <c r="I3780" i="9"/>
  <c r="F3781" i="9"/>
  <c r="G3781" i="9"/>
  <c r="H3781" i="9"/>
  <c r="I3781" i="9"/>
  <c r="F3782" i="9"/>
  <c r="E3782" i="9" s="1"/>
  <c r="G3782" i="9"/>
  <c r="H3782" i="9"/>
  <c r="I3782" i="9"/>
  <c r="F3783" i="9"/>
  <c r="G3783" i="9"/>
  <c r="H3783" i="9"/>
  <c r="I3783" i="9"/>
  <c r="F3784" i="9"/>
  <c r="E3784" i="9" s="1"/>
  <c r="G3784" i="9"/>
  <c r="H3784" i="9"/>
  <c r="I3784" i="9"/>
  <c r="F3785" i="9"/>
  <c r="G3785" i="9"/>
  <c r="H3785" i="9"/>
  <c r="I3785" i="9"/>
  <c r="F3786" i="9"/>
  <c r="E3786" i="9" s="1"/>
  <c r="G3786" i="9"/>
  <c r="H3786" i="9"/>
  <c r="I3786" i="9"/>
  <c r="F3787" i="9"/>
  <c r="G3787" i="9"/>
  <c r="H3787" i="9"/>
  <c r="I3787" i="9"/>
  <c r="F3788" i="9"/>
  <c r="E3788" i="9" s="1"/>
  <c r="G3788" i="9"/>
  <c r="H3788" i="9"/>
  <c r="I3788" i="9"/>
  <c r="F3789" i="9"/>
  <c r="G3789" i="9"/>
  <c r="H3789" i="9"/>
  <c r="I3789" i="9"/>
  <c r="F3790" i="9"/>
  <c r="E3790" i="9" s="1"/>
  <c r="G3790" i="9"/>
  <c r="H3790" i="9"/>
  <c r="I3790" i="9"/>
  <c r="F3791" i="9"/>
  <c r="G3791" i="9"/>
  <c r="H3791" i="9"/>
  <c r="I3791" i="9"/>
  <c r="F3792" i="9"/>
  <c r="E3792" i="9" s="1"/>
  <c r="G3792" i="9"/>
  <c r="H3792" i="9"/>
  <c r="I3792" i="9"/>
  <c r="F3793" i="9"/>
  <c r="G3793" i="9"/>
  <c r="H3793" i="9"/>
  <c r="I3793" i="9"/>
  <c r="F3794" i="9"/>
  <c r="E3794" i="9" s="1"/>
  <c r="G3794" i="9"/>
  <c r="H3794" i="9"/>
  <c r="I3794" i="9"/>
  <c r="F3795" i="9"/>
  <c r="G3795" i="9"/>
  <c r="H3795" i="9"/>
  <c r="I3795" i="9"/>
  <c r="F3796" i="9"/>
  <c r="E3796" i="9" s="1"/>
  <c r="G3796" i="9"/>
  <c r="H3796" i="9"/>
  <c r="I3796" i="9"/>
  <c r="F3797" i="9"/>
  <c r="G3797" i="9"/>
  <c r="H3797" i="9"/>
  <c r="I3797" i="9"/>
  <c r="F3798" i="9"/>
  <c r="E3798" i="9" s="1"/>
  <c r="G3798" i="9"/>
  <c r="H3798" i="9"/>
  <c r="I3798" i="9"/>
  <c r="F3799" i="9"/>
  <c r="G3799" i="9"/>
  <c r="H3799" i="9"/>
  <c r="I3799" i="9"/>
  <c r="F3800" i="9"/>
  <c r="E3800" i="9" s="1"/>
  <c r="G3800" i="9"/>
  <c r="H3800" i="9"/>
  <c r="I3800" i="9"/>
  <c r="F3801" i="9"/>
  <c r="G3801" i="9"/>
  <c r="H3801" i="9"/>
  <c r="I3801" i="9"/>
  <c r="F3802" i="9"/>
  <c r="E3802" i="9" s="1"/>
  <c r="G3802" i="9"/>
  <c r="H3802" i="9"/>
  <c r="I3802" i="9"/>
  <c r="F3803" i="9"/>
  <c r="G3803" i="9"/>
  <c r="H3803" i="9"/>
  <c r="I3803" i="9"/>
  <c r="F3804" i="9"/>
  <c r="E3804" i="9" s="1"/>
  <c r="G3804" i="9"/>
  <c r="H3804" i="9"/>
  <c r="I3804" i="9"/>
  <c r="F3805" i="9"/>
  <c r="G3805" i="9"/>
  <c r="H3805" i="9"/>
  <c r="I3805" i="9"/>
  <c r="F3806" i="9"/>
  <c r="E3806" i="9" s="1"/>
  <c r="G3806" i="9"/>
  <c r="H3806" i="9"/>
  <c r="I3806" i="9"/>
  <c r="F3807" i="9"/>
  <c r="G3807" i="9"/>
  <c r="H3807" i="9"/>
  <c r="I3807" i="9"/>
  <c r="F3808" i="9"/>
  <c r="E3808" i="9" s="1"/>
  <c r="G3808" i="9"/>
  <c r="H3808" i="9"/>
  <c r="I3808" i="9"/>
  <c r="F3809" i="9"/>
  <c r="G3809" i="9"/>
  <c r="H3809" i="9"/>
  <c r="I3809" i="9"/>
  <c r="F3810" i="9"/>
  <c r="E3810" i="9" s="1"/>
  <c r="G3810" i="9"/>
  <c r="H3810" i="9"/>
  <c r="I3810" i="9"/>
  <c r="F3811" i="9"/>
  <c r="G3811" i="9"/>
  <c r="H3811" i="9"/>
  <c r="I3811" i="9"/>
  <c r="F3812" i="9"/>
  <c r="E3812" i="9" s="1"/>
  <c r="G3812" i="9"/>
  <c r="H3812" i="9"/>
  <c r="I3812" i="9"/>
  <c r="F3813" i="9"/>
  <c r="G3813" i="9"/>
  <c r="H3813" i="9"/>
  <c r="I3813" i="9"/>
  <c r="F3814" i="9"/>
  <c r="E3814" i="9" s="1"/>
  <c r="G3814" i="9"/>
  <c r="H3814" i="9"/>
  <c r="I3814" i="9"/>
  <c r="F3815" i="9"/>
  <c r="G3815" i="9"/>
  <c r="H3815" i="9"/>
  <c r="I3815" i="9"/>
  <c r="F3816" i="9"/>
  <c r="E3816" i="9" s="1"/>
  <c r="G3816" i="9"/>
  <c r="H3816" i="9"/>
  <c r="I3816" i="9"/>
  <c r="F3817" i="9"/>
  <c r="G3817" i="9"/>
  <c r="H3817" i="9"/>
  <c r="I3817" i="9"/>
  <c r="F3818" i="9"/>
  <c r="E3818" i="9" s="1"/>
  <c r="G3818" i="9"/>
  <c r="H3818" i="9"/>
  <c r="I3818" i="9"/>
  <c r="F3819" i="9"/>
  <c r="G3819" i="9"/>
  <c r="H3819" i="9"/>
  <c r="I3819" i="9"/>
  <c r="F3820" i="9"/>
  <c r="E3820" i="9" s="1"/>
  <c r="G3820" i="9"/>
  <c r="H3820" i="9"/>
  <c r="I3820" i="9"/>
  <c r="F3821" i="9"/>
  <c r="G3821" i="9"/>
  <c r="H3821" i="9"/>
  <c r="I3821" i="9"/>
  <c r="F3822" i="9"/>
  <c r="E3822" i="9" s="1"/>
  <c r="G3822" i="9"/>
  <c r="H3822" i="9"/>
  <c r="I3822" i="9"/>
  <c r="F3823" i="9"/>
  <c r="G3823" i="9"/>
  <c r="H3823" i="9"/>
  <c r="I3823" i="9"/>
  <c r="F3824" i="9"/>
  <c r="E3824" i="9" s="1"/>
  <c r="G3824" i="9"/>
  <c r="H3824" i="9"/>
  <c r="I3824" i="9"/>
  <c r="F3825" i="9"/>
  <c r="G3825" i="9"/>
  <c r="H3825" i="9"/>
  <c r="I3825" i="9"/>
  <c r="F3826" i="9"/>
  <c r="E3826" i="9" s="1"/>
  <c r="G3826" i="9"/>
  <c r="H3826" i="9"/>
  <c r="I3826" i="9"/>
  <c r="F3827" i="9"/>
  <c r="G3827" i="9"/>
  <c r="H3827" i="9"/>
  <c r="I3827" i="9"/>
  <c r="F3828" i="9"/>
  <c r="E3828" i="9" s="1"/>
  <c r="G3828" i="9"/>
  <c r="H3828" i="9"/>
  <c r="I3828" i="9"/>
  <c r="F3829" i="9"/>
  <c r="G3829" i="9"/>
  <c r="H3829" i="9"/>
  <c r="I3829" i="9"/>
  <c r="F3830" i="9"/>
  <c r="E3830" i="9" s="1"/>
  <c r="G3830" i="9"/>
  <c r="H3830" i="9"/>
  <c r="I3830" i="9"/>
  <c r="F3831" i="9"/>
  <c r="G3831" i="9"/>
  <c r="H3831" i="9"/>
  <c r="I3831" i="9"/>
  <c r="F3832" i="9"/>
  <c r="E3832" i="9" s="1"/>
  <c r="G3832" i="9"/>
  <c r="H3832" i="9"/>
  <c r="I3832" i="9"/>
  <c r="F3833" i="9"/>
  <c r="G3833" i="9"/>
  <c r="H3833" i="9"/>
  <c r="I3833" i="9"/>
  <c r="F3834" i="9"/>
  <c r="E3834" i="9" s="1"/>
  <c r="G3834" i="9"/>
  <c r="H3834" i="9"/>
  <c r="I3834" i="9"/>
  <c r="F3835" i="9"/>
  <c r="G3835" i="9"/>
  <c r="H3835" i="9"/>
  <c r="I3835" i="9"/>
  <c r="F3836" i="9"/>
  <c r="E3836" i="9" s="1"/>
  <c r="G3836" i="9"/>
  <c r="H3836" i="9"/>
  <c r="I3836" i="9"/>
  <c r="F3837" i="9"/>
  <c r="G3837" i="9"/>
  <c r="H3837" i="9"/>
  <c r="I3837" i="9"/>
  <c r="F3838" i="9"/>
  <c r="E3838" i="9" s="1"/>
  <c r="G3838" i="9"/>
  <c r="H3838" i="9"/>
  <c r="I3838" i="9"/>
  <c r="F3839" i="9"/>
  <c r="G3839" i="9"/>
  <c r="H3839" i="9"/>
  <c r="I3839" i="9"/>
  <c r="F3840" i="9"/>
  <c r="E3840" i="9" s="1"/>
  <c r="G3840" i="9"/>
  <c r="H3840" i="9"/>
  <c r="I3840" i="9"/>
  <c r="F3841" i="9"/>
  <c r="G3841" i="9"/>
  <c r="H3841" i="9"/>
  <c r="I3841" i="9"/>
  <c r="F3842" i="9"/>
  <c r="E3842" i="9" s="1"/>
  <c r="G3842" i="9"/>
  <c r="H3842" i="9"/>
  <c r="I3842" i="9"/>
  <c r="F3843" i="9"/>
  <c r="G3843" i="9"/>
  <c r="H3843" i="9"/>
  <c r="I3843" i="9"/>
  <c r="F3844" i="9"/>
  <c r="E3844" i="9" s="1"/>
  <c r="G3844" i="9"/>
  <c r="H3844" i="9"/>
  <c r="I3844" i="9"/>
  <c r="F3845" i="9"/>
  <c r="G3845" i="9"/>
  <c r="H3845" i="9"/>
  <c r="I3845" i="9"/>
  <c r="F3846" i="9"/>
  <c r="E3846" i="9" s="1"/>
  <c r="G3846" i="9"/>
  <c r="H3846" i="9"/>
  <c r="I3846" i="9"/>
  <c r="F3847" i="9"/>
  <c r="G3847" i="9"/>
  <c r="H3847" i="9"/>
  <c r="I3847" i="9"/>
  <c r="F3848" i="9"/>
  <c r="E3848" i="9" s="1"/>
  <c r="G3848" i="9"/>
  <c r="H3848" i="9"/>
  <c r="I3848" i="9"/>
  <c r="F3849" i="9"/>
  <c r="G3849" i="9"/>
  <c r="H3849" i="9"/>
  <c r="I3849" i="9"/>
  <c r="F3850" i="9"/>
  <c r="E3850" i="9" s="1"/>
  <c r="G3850" i="9"/>
  <c r="H3850" i="9"/>
  <c r="I3850" i="9"/>
  <c r="F3851" i="9"/>
  <c r="G3851" i="9"/>
  <c r="H3851" i="9"/>
  <c r="I3851" i="9"/>
  <c r="F3852" i="9"/>
  <c r="E3852" i="9" s="1"/>
  <c r="G3852" i="9"/>
  <c r="H3852" i="9"/>
  <c r="I3852" i="9"/>
  <c r="F3853" i="9"/>
  <c r="G3853" i="9"/>
  <c r="H3853" i="9"/>
  <c r="I3853" i="9"/>
  <c r="F3854" i="9"/>
  <c r="E3854" i="9" s="1"/>
  <c r="G3854" i="9"/>
  <c r="H3854" i="9"/>
  <c r="I3854" i="9"/>
  <c r="F3855" i="9"/>
  <c r="G3855" i="9"/>
  <c r="H3855" i="9"/>
  <c r="I3855" i="9"/>
  <c r="F3856" i="9"/>
  <c r="E3856" i="9" s="1"/>
  <c r="G3856" i="9"/>
  <c r="H3856" i="9"/>
  <c r="I3856" i="9"/>
  <c r="F3857" i="9"/>
  <c r="G3857" i="9"/>
  <c r="H3857" i="9"/>
  <c r="I3857" i="9"/>
  <c r="F3858" i="9"/>
  <c r="E3858" i="9" s="1"/>
  <c r="G3858" i="9"/>
  <c r="H3858" i="9"/>
  <c r="I3858" i="9"/>
  <c r="F3859" i="9"/>
  <c r="G3859" i="9"/>
  <c r="H3859" i="9"/>
  <c r="I3859" i="9"/>
  <c r="F3860" i="9"/>
  <c r="E3860" i="9" s="1"/>
  <c r="G3860" i="9"/>
  <c r="H3860" i="9"/>
  <c r="I3860" i="9"/>
  <c r="F3861" i="9"/>
  <c r="G3861" i="9"/>
  <c r="H3861" i="9"/>
  <c r="I3861" i="9"/>
  <c r="F3862" i="9"/>
  <c r="E3862" i="9" s="1"/>
  <c r="G3862" i="9"/>
  <c r="H3862" i="9"/>
  <c r="I3862" i="9"/>
  <c r="F3863" i="9"/>
  <c r="G3863" i="9"/>
  <c r="H3863" i="9"/>
  <c r="I3863" i="9"/>
  <c r="F3864" i="9"/>
  <c r="E3864" i="9" s="1"/>
  <c r="G3864" i="9"/>
  <c r="H3864" i="9"/>
  <c r="I3864" i="9"/>
  <c r="F3865" i="9"/>
  <c r="G3865" i="9"/>
  <c r="H3865" i="9"/>
  <c r="I3865" i="9"/>
  <c r="F3866" i="9"/>
  <c r="E3866" i="9" s="1"/>
  <c r="G3866" i="9"/>
  <c r="H3866" i="9"/>
  <c r="I3866" i="9"/>
  <c r="F3867" i="9"/>
  <c r="G3867" i="9"/>
  <c r="H3867" i="9"/>
  <c r="I3867" i="9"/>
  <c r="F3868" i="9"/>
  <c r="E3868" i="9" s="1"/>
  <c r="G3868" i="9"/>
  <c r="H3868" i="9"/>
  <c r="I3868" i="9"/>
  <c r="F3869" i="9"/>
  <c r="G3869" i="9"/>
  <c r="H3869" i="9"/>
  <c r="I3869" i="9"/>
  <c r="F3870" i="9"/>
  <c r="E3870" i="9" s="1"/>
  <c r="G3870" i="9"/>
  <c r="H3870" i="9"/>
  <c r="I3870" i="9"/>
  <c r="F3871" i="9"/>
  <c r="G3871" i="9"/>
  <c r="H3871" i="9"/>
  <c r="I3871" i="9"/>
  <c r="F3872" i="9"/>
  <c r="E3872" i="9" s="1"/>
  <c r="G3872" i="9"/>
  <c r="H3872" i="9"/>
  <c r="I3872" i="9"/>
  <c r="F3873" i="9"/>
  <c r="G3873" i="9"/>
  <c r="H3873" i="9"/>
  <c r="I3873" i="9"/>
  <c r="F3874" i="9"/>
  <c r="E3874" i="9" s="1"/>
  <c r="G3874" i="9"/>
  <c r="H3874" i="9"/>
  <c r="I3874" i="9"/>
  <c r="F3875" i="9"/>
  <c r="G3875" i="9"/>
  <c r="H3875" i="9"/>
  <c r="I3875" i="9"/>
  <c r="F3876" i="9"/>
  <c r="E3876" i="9" s="1"/>
  <c r="G3876" i="9"/>
  <c r="H3876" i="9"/>
  <c r="I3876" i="9"/>
  <c r="F3877" i="9"/>
  <c r="G3877" i="9"/>
  <c r="H3877" i="9"/>
  <c r="I3877" i="9"/>
  <c r="F3878" i="9"/>
  <c r="E3878" i="9" s="1"/>
  <c r="G3878" i="9"/>
  <c r="H3878" i="9"/>
  <c r="I3878" i="9"/>
  <c r="F3879" i="9"/>
  <c r="G3879" i="9"/>
  <c r="H3879" i="9"/>
  <c r="I3879" i="9"/>
  <c r="F3880" i="9"/>
  <c r="E3880" i="9" s="1"/>
  <c r="G3880" i="9"/>
  <c r="H3880" i="9"/>
  <c r="I3880" i="9"/>
  <c r="F3881" i="9"/>
  <c r="G3881" i="9"/>
  <c r="H3881" i="9"/>
  <c r="I3881" i="9"/>
  <c r="F3882" i="9"/>
  <c r="E3882" i="9" s="1"/>
  <c r="G3882" i="9"/>
  <c r="H3882" i="9"/>
  <c r="I3882" i="9"/>
  <c r="F3883" i="9"/>
  <c r="G3883" i="9"/>
  <c r="H3883" i="9"/>
  <c r="I3883" i="9"/>
  <c r="F3884" i="9"/>
  <c r="E3884" i="9" s="1"/>
  <c r="G3884" i="9"/>
  <c r="H3884" i="9"/>
  <c r="I3884" i="9"/>
  <c r="F3885" i="9"/>
  <c r="G3885" i="9"/>
  <c r="H3885" i="9"/>
  <c r="I3885" i="9"/>
  <c r="F3886" i="9"/>
  <c r="E3886" i="9" s="1"/>
  <c r="G3886" i="9"/>
  <c r="H3886" i="9"/>
  <c r="I3886" i="9"/>
  <c r="F3887" i="9"/>
  <c r="G3887" i="9"/>
  <c r="H3887" i="9"/>
  <c r="I3887" i="9"/>
  <c r="F3888" i="9"/>
  <c r="E3888" i="9" s="1"/>
  <c r="G3888" i="9"/>
  <c r="H3888" i="9"/>
  <c r="I3888" i="9"/>
  <c r="F3889" i="9"/>
  <c r="G3889" i="9"/>
  <c r="H3889" i="9"/>
  <c r="I3889" i="9"/>
  <c r="F3890" i="9"/>
  <c r="E3890" i="9" s="1"/>
  <c r="G3890" i="9"/>
  <c r="H3890" i="9"/>
  <c r="I3890" i="9"/>
  <c r="F3891" i="9"/>
  <c r="G3891" i="9"/>
  <c r="H3891" i="9"/>
  <c r="I3891" i="9"/>
  <c r="F3892" i="9"/>
  <c r="E3892" i="9" s="1"/>
  <c r="G3892" i="9"/>
  <c r="H3892" i="9"/>
  <c r="I3892" i="9"/>
  <c r="F3893" i="9"/>
  <c r="G3893" i="9"/>
  <c r="H3893" i="9"/>
  <c r="I3893" i="9"/>
  <c r="F3894" i="9"/>
  <c r="E3894" i="9" s="1"/>
  <c r="G3894" i="9"/>
  <c r="H3894" i="9"/>
  <c r="I3894" i="9"/>
  <c r="F3895" i="9"/>
  <c r="G3895" i="9"/>
  <c r="H3895" i="9"/>
  <c r="I3895" i="9"/>
  <c r="F3896" i="9"/>
  <c r="E3896" i="9" s="1"/>
  <c r="G3896" i="9"/>
  <c r="H3896" i="9"/>
  <c r="I3896" i="9"/>
  <c r="F3897" i="9"/>
  <c r="G3897" i="9"/>
  <c r="H3897" i="9"/>
  <c r="I3897" i="9"/>
  <c r="F3898" i="9"/>
  <c r="E3898" i="9" s="1"/>
  <c r="G3898" i="9"/>
  <c r="H3898" i="9"/>
  <c r="I3898" i="9"/>
  <c r="F3899" i="9"/>
  <c r="G3899" i="9"/>
  <c r="H3899" i="9"/>
  <c r="I3899" i="9"/>
  <c r="F3900" i="9"/>
  <c r="E3900" i="9" s="1"/>
  <c r="G3900" i="9"/>
  <c r="H3900" i="9"/>
  <c r="I3900" i="9"/>
  <c r="F3901" i="9"/>
  <c r="G3901" i="9"/>
  <c r="H3901" i="9"/>
  <c r="I3901" i="9"/>
  <c r="F3902" i="9"/>
  <c r="E3902" i="9" s="1"/>
  <c r="G3902" i="9"/>
  <c r="H3902" i="9"/>
  <c r="I3902" i="9"/>
  <c r="F3903" i="9"/>
  <c r="G3903" i="9"/>
  <c r="H3903" i="9"/>
  <c r="I3903" i="9"/>
  <c r="F3904" i="9"/>
  <c r="E3904" i="9" s="1"/>
  <c r="G3904" i="9"/>
  <c r="H3904" i="9"/>
  <c r="I3904" i="9"/>
  <c r="F3905" i="9"/>
  <c r="G3905" i="9"/>
  <c r="H3905" i="9"/>
  <c r="I3905" i="9"/>
  <c r="F3906" i="9"/>
  <c r="E3906" i="9" s="1"/>
  <c r="G3906" i="9"/>
  <c r="H3906" i="9"/>
  <c r="I3906" i="9"/>
  <c r="F3907" i="9"/>
  <c r="G3907" i="9"/>
  <c r="H3907" i="9"/>
  <c r="I3907" i="9"/>
  <c r="F3908" i="9"/>
  <c r="E3908" i="9" s="1"/>
  <c r="G3908" i="9"/>
  <c r="H3908" i="9"/>
  <c r="I3908" i="9"/>
  <c r="F3909" i="9"/>
  <c r="G3909" i="9"/>
  <c r="H3909" i="9"/>
  <c r="I3909" i="9"/>
  <c r="F3910" i="9"/>
  <c r="E3910" i="9" s="1"/>
  <c r="G3910" i="9"/>
  <c r="H3910" i="9"/>
  <c r="I3910" i="9"/>
  <c r="F3911" i="9"/>
  <c r="G3911" i="9"/>
  <c r="H3911" i="9"/>
  <c r="I3911" i="9"/>
  <c r="F3912" i="9"/>
  <c r="E3912" i="9" s="1"/>
  <c r="G3912" i="9"/>
  <c r="H3912" i="9"/>
  <c r="I3912" i="9"/>
  <c r="F3913" i="9"/>
  <c r="G3913" i="9"/>
  <c r="H3913" i="9"/>
  <c r="I3913" i="9"/>
  <c r="F3914" i="9"/>
  <c r="E3914" i="9" s="1"/>
  <c r="G3914" i="9"/>
  <c r="H3914" i="9"/>
  <c r="I3914" i="9"/>
  <c r="F3915" i="9"/>
  <c r="G3915" i="9"/>
  <c r="H3915" i="9"/>
  <c r="I3915" i="9"/>
  <c r="F3916" i="9"/>
  <c r="E3916" i="9" s="1"/>
  <c r="G3916" i="9"/>
  <c r="H3916" i="9"/>
  <c r="I3916" i="9"/>
  <c r="F3917" i="9"/>
  <c r="G3917" i="9"/>
  <c r="H3917" i="9"/>
  <c r="I3917" i="9"/>
  <c r="F3918" i="9"/>
  <c r="E3918" i="9" s="1"/>
  <c r="G3918" i="9"/>
  <c r="H3918" i="9"/>
  <c r="I3918" i="9"/>
  <c r="F3919" i="9"/>
  <c r="G3919" i="9"/>
  <c r="H3919" i="9"/>
  <c r="I3919" i="9"/>
  <c r="F3920" i="9"/>
  <c r="E3920" i="9" s="1"/>
  <c r="G3920" i="9"/>
  <c r="H3920" i="9"/>
  <c r="I3920" i="9"/>
  <c r="F3921" i="9"/>
  <c r="G3921" i="9"/>
  <c r="H3921" i="9"/>
  <c r="I3921" i="9"/>
  <c r="F3922" i="9"/>
  <c r="E3922" i="9" s="1"/>
  <c r="G3922" i="9"/>
  <c r="H3922" i="9"/>
  <c r="I3922" i="9"/>
  <c r="F3923" i="9"/>
  <c r="G3923" i="9"/>
  <c r="H3923" i="9"/>
  <c r="I3923" i="9"/>
  <c r="F3924" i="9"/>
  <c r="E3924" i="9" s="1"/>
  <c r="G3924" i="9"/>
  <c r="H3924" i="9"/>
  <c r="I3924" i="9"/>
  <c r="F3925" i="9"/>
  <c r="G3925" i="9"/>
  <c r="H3925" i="9"/>
  <c r="I3925" i="9"/>
  <c r="F3926" i="9"/>
  <c r="E3926" i="9" s="1"/>
  <c r="G3926" i="9"/>
  <c r="H3926" i="9"/>
  <c r="I3926" i="9"/>
  <c r="F3927" i="9"/>
  <c r="G3927" i="9"/>
  <c r="H3927" i="9"/>
  <c r="I3927" i="9"/>
  <c r="F3928" i="9"/>
  <c r="E3928" i="9" s="1"/>
  <c r="G3928" i="9"/>
  <c r="H3928" i="9"/>
  <c r="I3928" i="9"/>
  <c r="F3929" i="9"/>
  <c r="G3929" i="9"/>
  <c r="H3929" i="9"/>
  <c r="I3929" i="9"/>
  <c r="F3930" i="9"/>
  <c r="E3930" i="9" s="1"/>
  <c r="G3930" i="9"/>
  <c r="H3930" i="9"/>
  <c r="I3930" i="9"/>
  <c r="F3931" i="9"/>
  <c r="G3931" i="9"/>
  <c r="H3931" i="9"/>
  <c r="I3931" i="9"/>
  <c r="F3932" i="9"/>
  <c r="E3932" i="9" s="1"/>
  <c r="G3932" i="9"/>
  <c r="H3932" i="9"/>
  <c r="I3932" i="9"/>
  <c r="F3933" i="9"/>
  <c r="G3933" i="9"/>
  <c r="H3933" i="9"/>
  <c r="I3933" i="9"/>
  <c r="F3934" i="9"/>
  <c r="E3934" i="9" s="1"/>
  <c r="G3934" i="9"/>
  <c r="H3934" i="9"/>
  <c r="I3934" i="9"/>
  <c r="F3935" i="9"/>
  <c r="G3935" i="9"/>
  <c r="H3935" i="9"/>
  <c r="I3935" i="9"/>
  <c r="F3936" i="9"/>
  <c r="E3936" i="9" s="1"/>
  <c r="G3936" i="9"/>
  <c r="H3936" i="9"/>
  <c r="I3936" i="9"/>
  <c r="F3937" i="9"/>
  <c r="G3937" i="9"/>
  <c r="H3937" i="9"/>
  <c r="I3937" i="9"/>
  <c r="F3938" i="9"/>
  <c r="E3938" i="9" s="1"/>
  <c r="G3938" i="9"/>
  <c r="H3938" i="9"/>
  <c r="I3938" i="9"/>
  <c r="F3939" i="9"/>
  <c r="G3939" i="9"/>
  <c r="H3939" i="9"/>
  <c r="I3939" i="9"/>
  <c r="F3940" i="9"/>
  <c r="E3940" i="9" s="1"/>
  <c r="G3940" i="9"/>
  <c r="H3940" i="9"/>
  <c r="I3940" i="9"/>
  <c r="F3941" i="9"/>
  <c r="G3941" i="9"/>
  <c r="H3941" i="9"/>
  <c r="I3941" i="9"/>
  <c r="F3942" i="9"/>
  <c r="E3942" i="9" s="1"/>
  <c r="G3942" i="9"/>
  <c r="H3942" i="9"/>
  <c r="I3942" i="9"/>
  <c r="F3943" i="9"/>
  <c r="G3943" i="9"/>
  <c r="H3943" i="9"/>
  <c r="I3943" i="9"/>
  <c r="F3944" i="9"/>
  <c r="E3944" i="9" s="1"/>
  <c r="G3944" i="9"/>
  <c r="H3944" i="9"/>
  <c r="I3944" i="9"/>
  <c r="F3945" i="9"/>
  <c r="G3945" i="9"/>
  <c r="H3945" i="9"/>
  <c r="I3945" i="9"/>
  <c r="F3946" i="9"/>
  <c r="E3946" i="9" s="1"/>
  <c r="G3946" i="9"/>
  <c r="H3946" i="9"/>
  <c r="I3946" i="9"/>
  <c r="F3947" i="9"/>
  <c r="G3947" i="9"/>
  <c r="H3947" i="9"/>
  <c r="I3947" i="9"/>
  <c r="F3948" i="9"/>
  <c r="E3948" i="9" s="1"/>
  <c r="G3948" i="9"/>
  <c r="H3948" i="9"/>
  <c r="I3948" i="9"/>
  <c r="F3949" i="9"/>
  <c r="G3949" i="9"/>
  <c r="H3949" i="9"/>
  <c r="I3949" i="9"/>
  <c r="F3950" i="9"/>
  <c r="E3950" i="9" s="1"/>
  <c r="G3950" i="9"/>
  <c r="H3950" i="9"/>
  <c r="I3950" i="9"/>
  <c r="F3951" i="9"/>
  <c r="G3951" i="9"/>
  <c r="H3951" i="9"/>
  <c r="I3951" i="9"/>
  <c r="F3952" i="9"/>
  <c r="E3952" i="9" s="1"/>
  <c r="G3952" i="9"/>
  <c r="H3952" i="9"/>
  <c r="I3952" i="9"/>
  <c r="F3953" i="9"/>
  <c r="G3953" i="9"/>
  <c r="H3953" i="9"/>
  <c r="I3953" i="9"/>
  <c r="F3954" i="9"/>
  <c r="E3954" i="9" s="1"/>
  <c r="G3954" i="9"/>
  <c r="H3954" i="9"/>
  <c r="I3954" i="9"/>
  <c r="F3955" i="9"/>
  <c r="G3955" i="9"/>
  <c r="H3955" i="9"/>
  <c r="I3955" i="9"/>
  <c r="F3956" i="9"/>
  <c r="E3956" i="9" s="1"/>
  <c r="G3956" i="9"/>
  <c r="H3956" i="9"/>
  <c r="I3956" i="9"/>
  <c r="F3957" i="9"/>
  <c r="G3957" i="9"/>
  <c r="H3957" i="9"/>
  <c r="I3957" i="9"/>
  <c r="F3958" i="9"/>
  <c r="E3958" i="9" s="1"/>
  <c r="G3958" i="9"/>
  <c r="H3958" i="9"/>
  <c r="I3958" i="9"/>
  <c r="F3959" i="9"/>
  <c r="G3959" i="9"/>
  <c r="H3959" i="9"/>
  <c r="I3959" i="9"/>
  <c r="F3960" i="9"/>
  <c r="E3960" i="9" s="1"/>
  <c r="G3960" i="9"/>
  <c r="H3960" i="9"/>
  <c r="I3960" i="9"/>
  <c r="F3961" i="9"/>
  <c r="G3961" i="9"/>
  <c r="H3961" i="9"/>
  <c r="I3961" i="9"/>
  <c r="F3962" i="9"/>
  <c r="E3962" i="9" s="1"/>
  <c r="G3962" i="9"/>
  <c r="H3962" i="9"/>
  <c r="I3962" i="9"/>
  <c r="F3963" i="9"/>
  <c r="G3963" i="9"/>
  <c r="H3963" i="9"/>
  <c r="I3963" i="9"/>
  <c r="F3964" i="9"/>
  <c r="E3964" i="9" s="1"/>
  <c r="G3964" i="9"/>
  <c r="H3964" i="9"/>
  <c r="I3964" i="9"/>
  <c r="F3965" i="9"/>
  <c r="G3965" i="9"/>
  <c r="H3965" i="9"/>
  <c r="I3965" i="9"/>
  <c r="F3966" i="9"/>
  <c r="E3966" i="9" s="1"/>
  <c r="G3966" i="9"/>
  <c r="H3966" i="9"/>
  <c r="I3966" i="9"/>
  <c r="F3967" i="9"/>
  <c r="G3967" i="9"/>
  <c r="H3967" i="9"/>
  <c r="I3967" i="9"/>
  <c r="F3968" i="9"/>
  <c r="E3968" i="9" s="1"/>
  <c r="G3968" i="9"/>
  <c r="H3968" i="9"/>
  <c r="I3968" i="9"/>
  <c r="F3969" i="9"/>
  <c r="G3969" i="9"/>
  <c r="H3969" i="9"/>
  <c r="I3969" i="9"/>
  <c r="F3970" i="9"/>
  <c r="E3970" i="9" s="1"/>
  <c r="G3970" i="9"/>
  <c r="H3970" i="9"/>
  <c r="I3970" i="9"/>
  <c r="F3971" i="9"/>
  <c r="G3971" i="9"/>
  <c r="H3971" i="9"/>
  <c r="I3971" i="9"/>
  <c r="F3972" i="9"/>
  <c r="E3972" i="9" s="1"/>
  <c r="G3972" i="9"/>
  <c r="H3972" i="9"/>
  <c r="I3972" i="9"/>
  <c r="F3973" i="9"/>
  <c r="G3973" i="9"/>
  <c r="H3973" i="9"/>
  <c r="I3973" i="9"/>
  <c r="F3974" i="9"/>
  <c r="E3974" i="9" s="1"/>
  <c r="G3974" i="9"/>
  <c r="H3974" i="9"/>
  <c r="I3974" i="9"/>
  <c r="F3975" i="9"/>
  <c r="G3975" i="9"/>
  <c r="H3975" i="9"/>
  <c r="I3975" i="9"/>
  <c r="F3976" i="9"/>
  <c r="E3976" i="9" s="1"/>
  <c r="G3976" i="9"/>
  <c r="H3976" i="9"/>
  <c r="I3976" i="9"/>
  <c r="F3977" i="9"/>
  <c r="G3977" i="9"/>
  <c r="H3977" i="9"/>
  <c r="I3977" i="9"/>
  <c r="F3978" i="9"/>
  <c r="E3978" i="9" s="1"/>
  <c r="G3978" i="9"/>
  <c r="H3978" i="9"/>
  <c r="I3978" i="9"/>
  <c r="F3979" i="9"/>
  <c r="G3979" i="9"/>
  <c r="H3979" i="9"/>
  <c r="I3979" i="9"/>
  <c r="F3980" i="9"/>
  <c r="E3980" i="9" s="1"/>
  <c r="G3980" i="9"/>
  <c r="H3980" i="9"/>
  <c r="I3980" i="9"/>
  <c r="F3981" i="9"/>
  <c r="G3981" i="9"/>
  <c r="H3981" i="9"/>
  <c r="I3981" i="9"/>
  <c r="F3982" i="9"/>
  <c r="E3982" i="9" s="1"/>
  <c r="G3982" i="9"/>
  <c r="H3982" i="9"/>
  <c r="I3982" i="9"/>
  <c r="F3983" i="9"/>
  <c r="G3983" i="9"/>
  <c r="H3983" i="9"/>
  <c r="I3983" i="9"/>
  <c r="F3984" i="9"/>
  <c r="E3984" i="9" s="1"/>
  <c r="G3984" i="9"/>
  <c r="H3984" i="9"/>
  <c r="I3984" i="9"/>
  <c r="F3985" i="9"/>
  <c r="G3985" i="9"/>
  <c r="H3985" i="9"/>
  <c r="I3985" i="9"/>
  <c r="F3986" i="9"/>
  <c r="E3986" i="9" s="1"/>
  <c r="G3986" i="9"/>
  <c r="H3986" i="9"/>
  <c r="I3986" i="9"/>
  <c r="F3987" i="9"/>
  <c r="G3987" i="9"/>
  <c r="H3987" i="9"/>
  <c r="I3987" i="9"/>
  <c r="F3988" i="9"/>
  <c r="E3988" i="9" s="1"/>
  <c r="G3988" i="9"/>
  <c r="H3988" i="9"/>
  <c r="I3988" i="9"/>
  <c r="F3989" i="9"/>
  <c r="G3989" i="9"/>
  <c r="H3989" i="9"/>
  <c r="I3989" i="9"/>
  <c r="F3990" i="9"/>
  <c r="E3990" i="9" s="1"/>
  <c r="G3990" i="9"/>
  <c r="H3990" i="9"/>
  <c r="I3990" i="9"/>
  <c r="F3991" i="9"/>
  <c r="G3991" i="9"/>
  <c r="H3991" i="9"/>
  <c r="I3991" i="9"/>
  <c r="F3992" i="9"/>
  <c r="E3992" i="9" s="1"/>
  <c r="G3992" i="9"/>
  <c r="H3992" i="9"/>
  <c r="I3992" i="9"/>
  <c r="F3993" i="9"/>
  <c r="G3993" i="9"/>
  <c r="H3993" i="9"/>
  <c r="I3993" i="9"/>
  <c r="F3994" i="9"/>
  <c r="E3994" i="9" s="1"/>
  <c r="G3994" i="9"/>
  <c r="H3994" i="9"/>
  <c r="I3994" i="9"/>
  <c r="F3995" i="9"/>
  <c r="G3995" i="9"/>
  <c r="H3995" i="9"/>
  <c r="I3995" i="9"/>
  <c r="F3996" i="9"/>
  <c r="E3996" i="9" s="1"/>
  <c r="G3996" i="9"/>
  <c r="H3996" i="9"/>
  <c r="I3996" i="9"/>
  <c r="F3997" i="9"/>
  <c r="G3997" i="9"/>
  <c r="H3997" i="9"/>
  <c r="I3997" i="9"/>
  <c r="F3998" i="9"/>
  <c r="E3998" i="9" s="1"/>
  <c r="G3998" i="9"/>
  <c r="H3998" i="9"/>
  <c r="I3998" i="9"/>
  <c r="F3999" i="9"/>
  <c r="G3999" i="9"/>
  <c r="H3999" i="9"/>
  <c r="I3999" i="9"/>
  <c r="F4000" i="9"/>
  <c r="E4000" i="9" s="1"/>
  <c r="G4000" i="9"/>
  <c r="H4000" i="9"/>
  <c r="I4000" i="9"/>
  <c r="F4001" i="9"/>
  <c r="G4001" i="9"/>
  <c r="H4001" i="9"/>
  <c r="I4001" i="9"/>
  <c r="F4002" i="9"/>
  <c r="E4002" i="9" s="1"/>
  <c r="G4002" i="9"/>
  <c r="H4002" i="9"/>
  <c r="I4002" i="9"/>
  <c r="F4003" i="9"/>
  <c r="G4003" i="9"/>
  <c r="H4003" i="9"/>
  <c r="I4003" i="9"/>
  <c r="F4004" i="9"/>
  <c r="E4004" i="9" s="1"/>
  <c r="G4004" i="9"/>
  <c r="H4004" i="9"/>
  <c r="I4004" i="9"/>
  <c r="F4005" i="9"/>
  <c r="G4005" i="9"/>
  <c r="H4005" i="9"/>
  <c r="I4005" i="9"/>
  <c r="F4006" i="9"/>
  <c r="E4006" i="9" s="1"/>
  <c r="G4006" i="9"/>
  <c r="H4006" i="9"/>
  <c r="I4006" i="9"/>
  <c r="F4007" i="9"/>
  <c r="G4007" i="9"/>
  <c r="H4007" i="9"/>
  <c r="I4007" i="9"/>
  <c r="F4008" i="9"/>
  <c r="E4008" i="9" s="1"/>
  <c r="G4008" i="9"/>
  <c r="H4008" i="9"/>
  <c r="I4008" i="9"/>
  <c r="F4009" i="9"/>
  <c r="G4009" i="9"/>
  <c r="H4009" i="9"/>
  <c r="I4009" i="9"/>
  <c r="F4010" i="9"/>
  <c r="E4010" i="9" s="1"/>
  <c r="G4010" i="9"/>
  <c r="H4010" i="9"/>
  <c r="I4010" i="9"/>
  <c r="F4011" i="9"/>
  <c r="G4011" i="9"/>
  <c r="H4011" i="9"/>
  <c r="I4011" i="9"/>
  <c r="F4012" i="9"/>
  <c r="E4012" i="9" s="1"/>
  <c r="G4012" i="9"/>
  <c r="H4012" i="9"/>
  <c r="I4012" i="9"/>
  <c r="F4013" i="9"/>
  <c r="G4013" i="9"/>
  <c r="H4013" i="9"/>
  <c r="I4013" i="9"/>
  <c r="F4014" i="9"/>
  <c r="E4014" i="9" s="1"/>
  <c r="G4014" i="9"/>
  <c r="H4014" i="9"/>
  <c r="I4014" i="9"/>
  <c r="F4015" i="9"/>
  <c r="G4015" i="9"/>
  <c r="H4015" i="9"/>
  <c r="I4015" i="9"/>
  <c r="F4016" i="9"/>
  <c r="E4016" i="9" s="1"/>
  <c r="G4016" i="9"/>
  <c r="H4016" i="9"/>
  <c r="I4016" i="9"/>
  <c r="F4017" i="9"/>
  <c r="G4017" i="9"/>
  <c r="H4017" i="9"/>
  <c r="I4017" i="9"/>
  <c r="F4018" i="9"/>
  <c r="E4018" i="9" s="1"/>
  <c r="G4018" i="9"/>
  <c r="H4018" i="9"/>
  <c r="I4018" i="9"/>
  <c r="F4019" i="9"/>
  <c r="G4019" i="9"/>
  <c r="H4019" i="9"/>
  <c r="I4019" i="9"/>
  <c r="F4020" i="9"/>
  <c r="E4020" i="9" s="1"/>
  <c r="G4020" i="9"/>
  <c r="H4020" i="9"/>
  <c r="I4020" i="9"/>
  <c r="F4021" i="9"/>
  <c r="G4021" i="9"/>
  <c r="H4021" i="9"/>
  <c r="I4021" i="9"/>
  <c r="F4022" i="9"/>
  <c r="E4022" i="9" s="1"/>
  <c r="G4022" i="9"/>
  <c r="H4022" i="9"/>
  <c r="I4022" i="9"/>
  <c r="F4023" i="9"/>
  <c r="G4023" i="9"/>
  <c r="H4023" i="9"/>
  <c r="I4023" i="9"/>
  <c r="F4024" i="9"/>
  <c r="E4024" i="9" s="1"/>
  <c r="G4024" i="9"/>
  <c r="H4024" i="9"/>
  <c r="I4024" i="9"/>
  <c r="F4025" i="9"/>
  <c r="G4025" i="9"/>
  <c r="H4025" i="9"/>
  <c r="I4025" i="9"/>
  <c r="F4026" i="9"/>
  <c r="E4026" i="9" s="1"/>
  <c r="G4026" i="9"/>
  <c r="H4026" i="9"/>
  <c r="I4026" i="9"/>
  <c r="F4027" i="9"/>
  <c r="G4027" i="9"/>
  <c r="H4027" i="9"/>
  <c r="I4027" i="9"/>
  <c r="F4028" i="9"/>
  <c r="E4028" i="9" s="1"/>
  <c r="G4028" i="9"/>
  <c r="H4028" i="9"/>
  <c r="I4028" i="9"/>
  <c r="F4029" i="9"/>
  <c r="G4029" i="9"/>
  <c r="H4029" i="9"/>
  <c r="I4029" i="9"/>
  <c r="F4030" i="9"/>
  <c r="E4030" i="9" s="1"/>
  <c r="G4030" i="9"/>
  <c r="H4030" i="9"/>
  <c r="I4030" i="9"/>
  <c r="F4031" i="9"/>
  <c r="G4031" i="9"/>
  <c r="H4031" i="9"/>
  <c r="I4031" i="9"/>
  <c r="F4032" i="9"/>
  <c r="E4032" i="9" s="1"/>
  <c r="G4032" i="9"/>
  <c r="H4032" i="9"/>
  <c r="I4032" i="9"/>
  <c r="F4033" i="9"/>
  <c r="G4033" i="9"/>
  <c r="H4033" i="9"/>
  <c r="I4033" i="9"/>
  <c r="F4034" i="9"/>
  <c r="E4034" i="9" s="1"/>
  <c r="G4034" i="9"/>
  <c r="H4034" i="9"/>
  <c r="I4034" i="9"/>
  <c r="F4035" i="9"/>
  <c r="G4035" i="9"/>
  <c r="H4035" i="9"/>
  <c r="I4035" i="9"/>
  <c r="F4036" i="9"/>
  <c r="E4036" i="9" s="1"/>
  <c r="G4036" i="9"/>
  <c r="H4036" i="9"/>
  <c r="I4036" i="9"/>
  <c r="F4037" i="9"/>
  <c r="G4037" i="9"/>
  <c r="H4037" i="9"/>
  <c r="I4037" i="9"/>
  <c r="F4038" i="9"/>
  <c r="E4038" i="9" s="1"/>
  <c r="G4038" i="9"/>
  <c r="H4038" i="9"/>
  <c r="I4038" i="9"/>
  <c r="F4039" i="9"/>
  <c r="G4039" i="9"/>
  <c r="H4039" i="9"/>
  <c r="I4039" i="9"/>
  <c r="F4040" i="9"/>
  <c r="E4040" i="9" s="1"/>
  <c r="G4040" i="9"/>
  <c r="H4040" i="9"/>
  <c r="I4040" i="9"/>
  <c r="F4041" i="9"/>
  <c r="G4041" i="9"/>
  <c r="H4041" i="9"/>
  <c r="I4041" i="9"/>
  <c r="F4042" i="9"/>
  <c r="E4042" i="9" s="1"/>
  <c r="G4042" i="9"/>
  <c r="H4042" i="9"/>
  <c r="I4042" i="9"/>
  <c r="F4043" i="9"/>
  <c r="G4043" i="9"/>
  <c r="H4043" i="9"/>
  <c r="I4043" i="9"/>
  <c r="F4044" i="9"/>
  <c r="E4044" i="9" s="1"/>
  <c r="G4044" i="9"/>
  <c r="H4044" i="9"/>
  <c r="I4044" i="9"/>
  <c r="F4045" i="9"/>
  <c r="G4045" i="9"/>
  <c r="H4045" i="9"/>
  <c r="I4045" i="9"/>
  <c r="F4046" i="9"/>
  <c r="E4046" i="9" s="1"/>
  <c r="G4046" i="9"/>
  <c r="H4046" i="9"/>
  <c r="I4046" i="9"/>
  <c r="F4047" i="9"/>
  <c r="G4047" i="9"/>
  <c r="H4047" i="9"/>
  <c r="I4047" i="9"/>
  <c r="F4048" i="9"/>
  <c r="E4048" i="9" s="1"/>
  <c r="G4048" i="9"/>
  <c r="H4048" i="9"/>
  <c r="I4048" i="9"/>
  <c r="F4049" i="9"/>
  <c r="G4049" i="9"/>
  <c r="H4049" i="9"/>
  <c r="I4049" i="9"/>
  <c r="F4050" i="9"/>
  <c r="E4050" i="9" s="1"/>
  <c r="G4050" i="9"/>
  <c r="H4050" i="9"/>
  <c r="I4050" i="9"/>
  <c r="F4051" i="9"/>
  <c r="G4051" i="9"/>
  <c r="H4051" i="9"/>
  <c r="I4051" i="9"/>
  <c r="F4052" i="9"/>
  <c r="E4052" i="9" s="1"/>
  <c r="G4052" i="9"/>
  <c r="H4052" i="9"/>
  <c r="I4052" i="9"/>
  <c r="F4053" i="9"/>
  <c r="G4053" i="9"/>
  <c r="H4053" i="9"/>
  <c r="I4053" i="9"/>
  <c r="F4054" i="9"/>
  <c r="E4054" i="9" s="1"/>
  <c r="G4054" i="9"/>
  <c r="H4054" i="9"/>
  <c r="I4054" i="9"/>
  <c r="F4055" i="9"/>
  <c r="G4055" i="9"/>
  <c r="H4055" i="9"/>
  <c r="I4055" i="9"/>
  <c r="F4056" i="9"/>
  <c r="E4056" i="9" s="1"/>
  <c r="G4056" i="9"/>
  <c r="H4056" i="9"/>
  <c r="I4056" i="9"/>
  <c r="F4057" i="9"/>
  <c r="G4057" i="9"/>
  <c r="H4057" i="9"/>
  <c r="I4057" i="9"/>
  <c r="F4058" i="9"/>
  <c r="E4058" i="9" s="1"/>
  <c r="G4058" i="9"/>
  <c r="H4058" i="9"/>
  <c r="I4058" i="9"/>
  <c r="F4059" i="9"/>
  <c r="G4059" i="9"/>
  <c r="H4059" i="9"/>
  <c r="I4059" i="9"/>
  <c r="F4060" i="9"/>
  <c r="E4060" i="9" s="1"/>
  <c r="G4060" i="9"/>
  <c r="H4060" i="9"/>
  <c r="I4060" i="9"/>
  <c r="F4061" i="9"/>
  <c r="G4061" i="9"/>
  <c r="H4061" i="9"/>
  <c r="I4061" i="9"/>
  <c r="F4062" i="9"/>
  <c r="E4062" i="9" s="1"/>
  <c r="G4062" i="9"/>
  <c r="H4062" i="9"/>
  <c r="I4062" i="9"/>
  <c r="F4063" i="9"/>
  <c r="G4063" i="9"/>
  <c r="H4063" i="9"/>
  <c r="I4063" i="9"/>
  <c r="F4064" i="9"/>
  <c r="E4064" i="9" s="1"/>
  <c r="G4064" i="9"/>
  <c r="H4064" i="9"/>
  <c r="I4064" i="9"/>
  <c r="F4065" i="9"/>
  <c r="G4065" i="9"/>
  <c r="H4065" i="9"/>
  <c r="I4065" i="9"/>
  <c r="F4066" i="9"/>
  <c r="E4066" i="9" s="1"/>
  <c r="G4066" i="9"/>
  <c r="H4066" i="9"/>
  <c r="I4066" i="9"/>
  <c r="F4067" i="9"/>
  <c r="G4067" i="9"/>
  <c r="H4067" i="9"/>
  <c r="I4067" i="9"/>
  <c r="F4068" i="9"/>
  <c r="E4068" i="9" s="1"/>
  <c r="G4068" i="9"/>
  <c r="H4068" i="9"/>
  <c r="I4068" i="9"/>
  <c r="F4069" i="9"/>
  <c r="G4069" i="9"/>
  <c r="H4069" i="9"/>
  <c r="I4069" i="9"/>
  <c r="F4070" i="9"/>
  <c r="E4070" i="9" s="1"/>
  <c r="G4070" i="9"/>
  <c r="H4070" i="9"/>
  <c r="I4070" i="9"/>
  <c r="F4071" i="9"/>
  <c r="G4071" i="9"/>
  <c r="H4071" i="9"/>
  <c r="I4071" i="9"/>
  <c r="F4072" i="9"/>
  <c r="E4072" i="9" s="1"/>
  <c r="G4072" i="9"/>
  <c r="H4072" i="9"/>
  <c r="I4072" i="9"/>
  <c r="F4073" i="9"/>
  <c r="G4073" i="9"/>
  <c r="H4073" i="9"/>
  <c r="I4073" i="9"/>
  <c r="F4074" i="9"/>
  <c r="E4074" i="9" s="1"/>
  <c r="G4074" i="9"/>
  <c r="H4074" i="9"/>
  <c r="I4074" i="9"/>
  <c r="F4075" i="9"/>
  <c r="G4075" i="9"/>
  <c r="H4075" i="9"/>
  <c r="I4075" i="9"/>
  <c r="F4076" i="9"/>
  <c r="E4076" i="9" s="1"/>
  <c r="G4076" i="9"/>
  <c r="H4076" i="9"/>
  <c r="I4076" i="9"/>
  <c r="F4077" i="9"/>
  <c r="G4077" i="9"/>
  <c r="H4077" i="9"/>
  <c r="I4077" i="9"/>
  <c r="F4078" i="9"/>
  <c r="E4078" i="9" s="1"/>
  <c r="G4078" i="9"/>
  <c r="H4078" i="9"/>
  <c r="I4078" i="9"/>
  <c r="F4079" i="9"/>
  <c r="G4079" i="9"/>
  <c r="H4079" i="9"/>
  <c r="I4079" i="9"/>
  <c r="F4080" i="9"/>
  <c r="E4080" i="9" s="1"/>
  <c r="G4080" i="9"/>
  <c r="H4080" i="9"/>
  <c r="I4080" i="9"/>
  <c r="F4081" i="9"/>
  <c r="G4081" i="9"/>
  <c r="H4081" i="9"/>
  <c r="I4081" i="9"/>
  <c r="F4082" i="9"/>
  <c r="E4082" i="9" s="1"/>
  <c r="G4082" i="9"/>
  <c r="H4082" i="9"/>
  <c r="I4082" i="9"/>
  <c r="F4083" i="9"/>
  <c r="G4083" i="9"/>
  <c r="H4083" i="9"/>
  <c r="I4083" i="9"/>
  <c r="F4084" i="9"/>
  <c r="E4084" i="9" s="1"/>
  <c r="G4084" i="9"/>
  <c r="H4084" i="9"/>
  <c r="I4084" i="9"/>
  <c r="F4085" i="9"/>
  <c r="G4085" i="9"/>
  <c r="H4085" i="9"/>
  <c r="I4085" i="9"/>
  <c r="F4086" i="9"/>
  <c r="E4086" i="9" s="1"/>
  <c r="G4086" i="9"/>
  <c r="H4086" i="9"/>
  <c r="I4086" i="9"/>
  <c r="F4087" i="9"/>
  <c r="G4087" i="9"/>
  <c r="H4087" i="9"/>
  <c r="I4087" i="9"/>
  <c r="F4088" i="9"/>
  <c r="E4088" i="9" s="1"/>
  <c r="G4088" i="9"/>
  <c r="H4088" i="9"/>
  <c r="I4088" i="9"/>
  <c r="F4089" i="9"/>
  <c r="G4089" i="9"/>
  <c r="H4089" i="9"/>
  <c r="I4089" i="9"/>
  <c r="F4090" i="9"/>
  <c r="E4090" i="9" s="1"/>
  <c r="G4090" i="9"/>
  <c r="H4090" i="9"/>
  <c r="I4090" i="9"/>
  <c r="F4091" i="9"/>
  <c r="G4091" i="9"/>
  <c r="H4091" i="9"/>
  <c r="I4091" i="9"/>
  <c r="F4092" i="9"/>
  <c r="E4092" i="9" s="1"/>
  <c r="G4092" i="9"/>
  <c r="H4092" i="9"/>
  <c r="I4092" i="9"/>
  <c r="F4093" i="9"/>
  <c r="G4093" i="9"/>
  <c r="H4093" i="9"/>
  <c r="I4093" i="9"/>
  <c r="F4094" i="9"/>
  <c r="E4094" i="9" s="1"/>
  <c r="G4094" i="9"/>
  <c r="H4094" i="9"/>
  <c r="I4094" i="9"/>
  <c r="F4095" i="9"/>
  <c r="G4095" i="9"/>
  <c r="H4095" i="9"/>
  <c r="I4095" i="9"/>
  <c r="F4096" i="9"/>
  <c r="E4096" i="9" s="1"/>
  <c r="G4096" i="9"/>
  <c r="H4096" i="9"/>
  <c r="I4096" i="9"/>
  <c r="F4097" i="9"/>
  <c r="G4097" i="9"/>
  <c r="H4097" i="9"/>
  <c r="I4097" i="9"/>
  <c r="F4098" i="9"/>
  <c r="E4098" i="9" s="1"/>
  <c r="G4098" i="9"/>
  <c r="H4098" i="9"/>
  <c r="I4098" i="9"/>
  <c r="F4099" i="9"/>
  <c r="G4099" i="9"/>
  <c r="H4099" i="9"/>
  <c r="I4099" i="9"/>
  <c r="F4100" i="9"/>
  <c r="E4100" i="9" s="1"/>
  <c r="G4100" i="9"/>
  <c r="H4100" i="9"/>
  <c r="I4100" i="9"/>
  <c r="F4101" i="9"/>
  <c r="G4101" i="9"/>
  <c r="H4101" i="9"/>
  <c r="I4101" i="9"/>
  <c r="F4102" i="9"/>
  <c r="E4102" i="9" s="1"/>
  <c r="G4102" i="9"/>
  <c r="H4102" i="9"/>
  <c r="I4102" i="9"/>
  <c r="F4103" i="9"/>
  <c r="G4103" i="9"/>
  <c r="H4103" i="9"/>
  <c r="I4103" i="9"/>
  <c r="F4104" i="9"/>
  <c r="E4104" i="9" s="1"/>
  <c r="G4104" i="9"/>
  <c r="H4104" i="9"/>
  <c r="I4104" i="9"/>
  <c r="F4105" i="9"/>
  <c r="G4105" i="9"/>
  <c r="H4105" i="9"/>
  <c r="I4105" i="9"/>
  <c r="F4106" i="9"/>
  <c r="E4106" i="9" s="1"/>
  <c r="G4106" i="9"/>
  <c r="H4106" i="9"/>
  <c r="I4106" i="9"/>
  <c r="F4107" i="9"/>
  <c r="G4107" i="9"/>
  <c r="H4107" i="9"/>
  <c r="I4107" i="9"/>
  <c r="F4108" i="9"/>
  <c r="E4108" i="9" s="1"/>
  <c r="G4108" i="9"/>
  <c r="H4108" i="9"/>
  <c r="I4108" i="9"/>
  <c r="F4109" i="9"/>
  <c r="G4109" i="9"/>
  <c r="H4109" i="9"/>
  <c r="I4109" i="9"/>
  <c r="F4110" i="9"/>
  <c r="E4110" i="9" s="1"/>
  <c r="G4110" i="9"/>
  <c r="H4110" i="9"/>
  <c r="I4110" i="9"/>
  <c r="F4111" i="9"/>
  <c r="G4111" i="9"/>
  <c r="H4111" i="9"/>
  <c r="I4111" i="9"/>
  <c r="F4112" i="9"/>
  <c r="E4112" i="9" s="1"/>
  <c r="G4112" i="9"/>
  <c r="H4112" i="9"/>
  <c r="I4112" i="9"/>
  <c r="F4113" i="9"/>
  <c r="G4113" i="9"/>
  <c r="H4113" i="9"/>
  <c r="I4113" i="9"/>
  <c r="F4114" i="9"/>
  <c r="E4114" i="9" s="1"/>
  <c r="G4114" i="9"/>
  <c r="H4114" i="9"/>
  <c r="I4114" i="9"/>
  <c r="F4115" i="9"/>
  <c r="G4115" i="9"/>
  <c r="H4115" i="9"/>
  <c r="I4115" i="9"/>
  <c r="F4116" i="9"/>
  <c r="E4116" i="9" s="1"/>
  <c r="G4116" i="9"/>
  <c r="H4116" i="9"/>
  <c r="I4116" i="9"/>
  <c r="F4117" i="9"/>
  <c r="G4117" i="9"/>
  <c r="H4117" i="9"/>
  <c r="I4117" i="9"/>
  <c r="F4118" i="9"/>
  <c r="E4118" i="9" s="1"/>
  <c r="G4118" i="9"/>
  <c r="H4118" i="9"/>
  <c r="I4118" i="9"/>
  <c r="F4119" i="9"/>
  <c r="G4119" i="9"/>
  <c r="H4119" i="9"/>
  <c r="I4119" i="9"/>
  <c r="F4120" i="9"/>
  <c r="E4120" i="9" s="1"/>
  <c r="G4120" i="9"/>
  <c r="H4120" i="9"/>
  <c r="I4120" i="9"/>
  <c r="F4121" i="9"/>
  <c r="G4121" i="9"/>
  <c r="H4121" i="9"/>
  <c r="I4121" i="9"/>
  <c r="F4122" i="9"/>
  <c r="E4122" i="9" s="1"/>
  <c r="G4122" i="9"/>
  <c r="H4122" i="9"/>
  <c r="I4122" i="9"/>
  <c r="F4123" i="9"/>
  <c r="G4123" i="9"/>
  <c r="H4123" i="9"/>
  <c r="I4123" i="9"/>
  <c r="F4124" i="9"/>
  <c r="E4124" i="9" s="1"/>
  <c r="G4124" i="9"/>
  <c r="H4124" i="9"/>
  <c r="I4124" i="9"/>
  <c r="F4125" i="9"/>
  <c r="G4125" i="9"/>
  <c r="H4125" i="9"/>
  <c r="I4125" i="9"/>
  <c r="F4126" i="9"/>
  <c r="E4126" i="9" s="1"/>
  <c r="G4126" i="9"/>
  <c r="H4126" i="9"/>
  <c r="I4126" i="9"/>
  <c r="F4127" i="9"/>
  <c r="G4127" i="9"/>
  <c r="H4127" i="9"/>
  <c r="I4127" i="9"/>
  <c r="F4128" i="9"/>
  <c r="E4128" i="9" s="1"/>
  <c r="G4128" i="9"/>
  <c r="H4128" i="9"/>
  <c r="I4128" i="9"/>
  <c r="F4129" i="9"/>
  <c r="G4129" i="9"/>
  <c r="H4129" i="9"/>
  <c r="I4129" i="9"/>
  <c r="F4130" i="9"/>
  <c r="E4130" i="9" s="1"/>
  <c r="G4130" i="9"/>
  <c r="H4130" i="9"/>
  <c r="I4130" i="9"/>
  <c r="F4131" i="9"/>
  <c r="G4131" i="9"/>
  <c r="H4131" i="9"/>
  <c r="I4131" i="9"/>
  <c r="F4132" i="9"/>
  <c r="E4132" i="9" s="1"/>
  <c r="G4132" i="9"/>
  <c r="H4132" i="9"/>
  <c r="I4132" i="9"/>
  <c r="F4133" i="9"/>
  <c r="G4133" i="9"/>
  <c r="H4133" i="9"/>
  <c r="I4133" i="9"/>
  <c r="F4134" i="9"/>
  <c r="E4134" i="9" s="1"/>
  <c r="G4134" i="9"/>
  <c r="H4134" i="9"/>
  <c r="I4134" i="9"/>
  <c r="F4135" i="9"/>
  <c r="G4135" i="9"/>
  <c r="H4135" i="9"/>
  <c r="I4135" i="9"/>
  <c r="F4136" i="9"/>
  <c r="E4136" i="9" s="1"/>
  <c r="G4136" i="9"/>
  <c r="H4136" i="9"/>
  <c r="I4136" i="9"/>
  <c r="F4137" i="9"/>
  <c r="G4137" i="9"/>
  <c r="H4137" i="9"/>
  <c r="I4137" i="9"/>
  <c r="F4138" i="9"/>
  <c r="E4138" i="9" s="1"/>
  <c r="G4138" i="9"/>
  <c r="H4138" i="9"/>
  <c r="I4138" i="9"/>
  <c r="F4139" i="9"/>
  <c r="G4139" i="9"/>
  <c r="H4139" i="9"/>
  <c r="I4139" i="9"/>
  <c r="F4140" i="9"/>
  <c r="E4140" i="9" s="1"/>
  <c r="G4140" i="9"/>
  <c r="H4140" i="9"/>
  <c r="I4140" i="9"/>
  <c r="F4141" i="9"/>
  <c r="G4141" i="9"/>
  <c r="H4141" i="9"/>
  <c r="I4141" i="9"/>
  <c r="F4142" i="9"/>
  <c r="E4142" i="9" s="1"/>
  <c r="G4142" i="9"/>
  <c r="H4142" i="9"/>
  <c r="I4142" i="9"/>
  <c r="F4143" i="9"/>
  <c r="G4143" i="9"/>
  <c r="H4143" i="9"/>
  <c r="I4143" i="9"/>
  <c r="F4144" i="9"/>
  <c r="E4144" i="9" s="1"/>
  <c r="G4144" i="9"/>
  <c r="H4144" i="9"/>
  <c r="I4144" i="9"/>
  <c r="F4145" i="9"/>
  <c r="G4145" i="9"/>
  <c r="H4145" i="9"/>
  <c r="I4145" i="9"/>
  <c r="F4146" i="9"/>
  <c r="E4146" i="9" s="1"/>
  <c r="G4146" i="9"/>
  <c r="H4146" i="9"/>
  <c r="I4146" i="9"/>
  <c r="F4147" i="9"/>
  <c r="G4147" i="9"/>
  <c r="H4147" i="9"/>
  <c r="I4147" i="9"/>
  <c r="F4148" i="9"/>
  <c r="E4148" i="9" s="1"/>
  <c r="G4148" i="9"/>
  <c r="H4148" i="9"/>
  <c r="I4148" i="9"/>
  <c r="F4149" i="9"/>
  <c r="G4149" i="9"/>
  <c r="H4149" i="9"/>
  <c r="I4149" i="9"/>
  <c r="F4150" i="9"/>
  <c r="E4150" i="9" s="1"/>
  <c r="G4150" i="9"/>
  <c r="H4150" i="9"/>
  <c r="I4150" i="9"/>
  <c r="F4151" i="9"/>
  <c r="G4151" i="9"/>
  <c r="H4151" i="9"/>
  <c r="I4151" i="9"/>
  <c r="F4152" i="9"/>
  <c r="E4152" i="9" s="1"/>
  <c r="G4152" i="9"/>
  <c r="H4152" i="9"/>
  <c r="I4152" i="9"/>
  <c r="F4153" i="9"/>
  <c r="G4153" i="9"/>
  <c r="H4153" i="9"/>
  <c r="I4153" i="9"/>
  <c r="F4154" i="9"/>
  <c r="E4154" i="9" s="1"/>
  <c r="G4154" i="9"/>
  <c r="H4154" i="9"/>
  <c r="I4154" i="9"/>
  <c r="F4155" i="9"/>
  <c r="G4155" i="9"/>
  <c r="H4155" i="9"/>
  <c r="I4155" i="9"/>
  <c r="F4156" i="9"/>
  <c r="E4156" i="9" s="1"/>
  <c r="G4156" i="9"/>
  <c r="H4156" i="9"/>
  <c r="I4156" i="9"/>
  <c r="F4157" i="9"/>
  <c r="G4157" i="9"/>
  <c r="H4157" i="9"/>
  <c r="I4157" i="9"/>
  <c r="F4158" i="9"/>
  <c r="E4158" i="9" s="1"/>
  <c r="G4158" i="9"/>
  <c r="H4158" i="9"/>
  <c r="I4158" i="9"/>
  <c r="F4159" i="9"/>
  <c r="G4159" i="9"/>
  <c r="H4159" i="9"/>
  <c r="I4159" i="9"/>
  <c r="F4160" i="9"/>
  <c r="E4160" i="9" s="1"/>
  <c r="G4160" i="9"/>
  <c r="H4160" i="9"/>
  <c r="I4160" i="9"/>
  <c r="F4161" i="9"/>
  <c r="G4161" i="9"/>
  <c r="H4161" i="9"/>
  <c r="I4161" i="9"/>
  <c r="F4162" i="9"/>
  <c r="E4162" i="9" s="1"/>
  <c r="G4162" i="9"/>
  <c r="H4162" i="9"/>
  <c r="I4162" i="9"/>
  <c r="F4163" i="9"/>
  <c r="G4163" i="9"/>
  <c r="H4163" i="9"/>
  <c r="I4163" i="9"/>
  <c r="F4164" i="9"/>
  <c r="E4164" i="9" s="1"/>
  <c r="G4164" i="9"/>
  <c r="H4164" i="9"/>
  <c r="I4164" i="9"/>
  <c r="F4165" i="9"/>
  <c r="G4165" i="9"/>
  <c r="H4165" i="9"/>
  <c r="I4165" i="9"/>
  <c r="F4166" i="9"/>
  <c r="E4166" i="9" s="1"/>
  <c r="G4166" i="9"/>
  <c r="H4166" i="9"/>
  <c r="I4166" i="9"/>
  <c r="F4167" i="9"/>
  <c r="G4167" i="9"/>
  <c r="H4167" i="9"/>
  <c r="I4167" i="9"/>
  <c r="F4168" i="9"/>
  <c r="E4168" i="9" s="1"/>
  <c r="G4168" i="9"/>
  <c r="H4168" i="9"/>
  <c r="I4168" i="9"/>
  <c r="F4169" i="9"/>
  <c r="G4169" i="9"/>
  <c r="H4169" i="9"/>
  <c r="I4169" i="9"/>
  <c r="F4170" i="9"/>
  <c r="E4170" i="9" s="1"/>
  <c r="G4170" i="9"/>
  <c r="H4170" i="9"/>
  <c r="I4170" i="9"/>
  <c r="F4171" i="9"/>
  <c r="G4171" i="9"/>
  <c r="H4171" i="9"/>
  <c r="I4171" i="9"/>
  <c r="F4172" i="9"/>
  <c r="E4172" i="9" s="1"/>
  <c r="G4172" i="9"/>
  <c r="H4172" i="9"/>
  <c r="I4172" i="9"/>
  <c r="F4173" i="9"/>
  <c r="G4173" i="9"/>
  <c r="H4173" i="9"/>
  <c r="I4173" i="9"/>
  <c r="F4174" i="9"/>
  <c r="E4174" i="9" s="1"/>
  <c r="G4174" i="9"/>
  <c r="H4174" i="9"/>
  <c r="I4174" i="9"/>
  <c r="F4175" i="9"/>
  <c r="G4175" i="9"/>
  <c r="H4175" i="9"/>
  <c r="I4175" i="9"/>
  <c r="F4176" i="9"/>
  <c r="E4176" i="9" s="1"/>
  <c r="G4176" i="9"/>
  <c r="H4176" i="9"/>
  <c r="I4176" i="9"/>
  <c r="F4177" i="9"/>
  <c r="G4177" i="9"/>
  <c r="H4177" i="9"/>
  <c r="I4177" i="9"/>
  <c r="F4178" i="9"/>
  <c r="E4178" i="9" s="1"/>
  <c r="G4178" i="9"/>
  <c r="H4178" i="9"/>
  <c r="I4178" i="9"/>
  <c r="F4179" i="9"/>
  <c r="G4179" i="9"/>
  <c r="H4179" i="9"/>
  <c r="I4179" i="9"/>
  <c r="F4180" i="9"/>
  <c r="E4180" i="9" s="1"/>
  <c r="G4180" i="9"/>
  <c r="H4180" i="9"/>
  <c r="I4180" i="9"/>
  <c r="F4181" i="9"/>
  <c r="G4181" i="9"/>
  <c r="H4181" i="9"/>
  <c r="I4181" i="9"/>
  <c r="F4182" i="9"/>
  <c r="E4182" i="9" s="1"/>
  <c r="G4182" i="9"/>
  <c r="H4182" i="9"/>
  <c r="I4182" i="9"/>
  <c r="F4183" i="9"/>
  <c r="G4183" i="9"/>
  <c r="H4183" i="9"/>
  <c r="I4183" i="9"/>
  <c r="F4184" i="9"/>
  <c r="E4184" i="9" s="1"/>
  <c r="G4184" i="9"/>
  <c r="H4184" i="9"/>
  <c r="I4184" i="9"/>
  <c r="F4185" i="9"/>
  <c r="G4185" i="9"/>
  <c r="H4185" i="9"/>
  <c r="I4185" i="9"/>
  <c r="F4186" i="9"/>
  <c r="E4186" i="9" s="1"/>
  <c r="G4186" i="9"/>
  <c r="H4186" i="9"/>
  <c r="I4186" i="9"/>
  <c r="F4187" i="9"/>
  <c r="G4187" i="9"/>
  <c r="H4187" i="9"/>
  <c r="I4187" i="9"/>
  <c r="F4188" i="9"/>
  <c r="E4188" i="9" s="1"/>
  <c r="G4188" i="9"/>
  <c r="H4188" i="9"/>
  <c r="I4188" i="9"/>
  <c r="F4189" i="9"/>
  <c r="G4189" i="9"/>
  <c r="H4189" i="9"/>
  <c r="I4189" i="9"/>
  <c r="F4190" i="9"/>
  <c r="E4190" i="9" s="1"/>
  <c r="G4190" i="9"/>
  <c r="H4190" i="9"/>
  <c r="I4190" i="9"/>
  <c r="F4191" i="9"/>
  <c r="G4191" i="9"/>
  <c r="H4191" i="9"/>
  <c r="I4191" i="9"/>
  <c r="F4192" i="9"/>
  <c r="E4192" i="9" s="1"/>
  <c r="G4192" i="9"/>
  <c r="H4192" i="9"/>
  <c r="I4192" i="9"/>
  <c r="F4193" i="9"/>
  <c r="G4193" i="9"/>
  <c r="H4193" i="9"/>
  <c r="I4193" i="9"/>
  <c r="F4194" i="9"/>
  <c r="E4194" i="9" s="1"/>
  <c r="G4194" i="9"/>
  <c r="H4194" i="9"/>
  <c r="I4194" i="9"/>
  <c r="F4195" i="9"/>
  <c r="G4195" i="9"/>
  <c r="H4195" i="9"/>
  <c r="I4195" i="9"/>
  <c r="F4196" i="9"/>
  <c r="E4196" i="9" s="1"/>
  <c r="G4196" i="9"/>
  <c r="H4196" i="9"/>
  <c r="I4196" i="9"/>
  <c r="F4197" i="9"/>
  <c r="G4197" i="9"/>
  <c r="H4197" i="9"/>
  <c r="I4197" i="9"/>
  <c r="F4198" i="9"/>
  <c r="E4198" i="9" s="1"/>
  <c r="G4198" i="9"/>
  <c r="H4198" i="9"/>
  <c r="I4198" i="9"/>
  <c r="F4199" i="9"/>
  <c r="G4199" i="9"/>
  <c r="H4199" i="9"/>
  <c r="I4199" i="9"/>
  <c r="F4200" i="9"/>
  <c r="E4200" i="9" s="1"/>
  <c r="G4200" i="9"/>
  <c r="H4200" i="9"/>
  <c r="I4200" i="9"/>
  <c r="F4201" i="9"/>
  <c r="G4201" i="9"/>
  <c r="H4201" i="9"/>
  <c r="I4201" i="9"/>
  <c r="F4202" i="9"/>
  <c r="E4202" i="9" s="1"/>
  <c r="G4202" i="9"/>
  <c r="H4202" i="9"/>
  <c r="I4202" i="9"/>
  <c r="F4203" i="9"/>
  <c r="G4203" i="9"/>
  <c r="H4203" i="9"/>
  <c r="I4203" i="9"/>
  <c r="F4204" i="9"/>
  <c r="E4204" i="9" s="1"/>
  <c r="G4204" i="9"/>
  <c r="H4204" i="9"/>
  <c r="I4204" i="9"/>
  <c r="F4205" i="9"/>
  <c r="G4205" i="9"/>
  <c r="H4205" i="9"/>
  <c r="I4205" i="9"/>
  <c r="F4206" i="9"/>
  <c r="E4206" i="9" s="1"/>
  <c r="G4206" i="9"/>
  <c r="H4206" i="9"/>
  <c r="I4206" i="9"/>
  <c r="F4207" i="9"/>
  <c r="G4207" i="9"/>
  <c r="H4207" i="9"/>
  <c r="I4207" i="9"/>
  <c r="F4208" i="9"/>
  <c r="E4208" i="9" s="1"/>
  <c r="G4208" i="9"/>
  <c r="H4208" i="9"/>
  <c r="I4208" i="9"/>
  <c r="F4209" i="9"/>
  <c r="G4209" i="9"/>
  <c r="H4209" i="9"/>
  <c r="I4209" i="9"/>
  <c r="F4210" i="9"/>
  <c r="E4210" i="9" s="1"/>
  <c r="G4210" i="9"/>
  <c r="H4210" i="9"/>
  <c r="I4210" i="9"/>
  <c r="F4211" i="9"/>
  <c r="G4211" i="9"/>
  <c r="H4211" i="9"/>
  <c r="I4211" i="9"/>
  <c r="F4212" i="9"/>
  <c r="E4212" i="9" s="1"/>
  <c r="G4212" i="9"/>
  <c r="H4212" i="9"/>
  <c r="I4212" i="9"/>
  <c r="F4213" i="9"/>
  <c r="G4213" i="9"/>
  <c r="H4213" i="9"/>
  <c r="I4213" i="9"/>
  <c r="F4214" i="9"/>
  <c r="E4214" i="9" s="1"/>
  <c r="G4214" i="9"/>
  <c r="H4214" i="9"/>
  <c r="I4214" i="9"/>
  <c r="F4215" i="9"/>
  <c r="G4215" i="9"/>
  <c r="H4215" i="9"/>
  <c r="I4215" i="9"/>
  <c r="F4216" i="9"/>
  <c r="E4216" i="9" s="1"/>
  <c r="G4216" i="9"/>
  <c r="H4216" i="9"/>
  <c r="I4216" i="9"/>
  <c r="F4217" i="9"/>
  <c r="G4217" i="9"/>
  <c r="H4217" i="9"/>
  <c r="I4217" i="9"/>
  <c r="F4218" i="9"/>
  <c r="E4218" i="9" s="1"/>
  <c r="G4218" i="9"/>
  <c r="H4218" i="9"/>
  <c r="I4218" i="9"/>
  <c r="F4219" i="9"/>
  <c r="G4219" i="9"/>
  <c r="H4219" i="9"/>
  <c r="I4219" i="9"/>
  <c r="F4220" i="9"/>
  <c r="E4220" i="9" s="1"/>
  <c r="G4220" i="9"/>
  <c r="H4220" i="9"/>
  <c r="I4220" i="9"/>
  <c r="F4221" i="9"/>
  <c r="G4221" i="9"/>
  <c r="H4221" i="9"/>
  <c r="I4221" i="9"/>
  <c r="F4222" i="9"/>
  <c r="E4222" i="9" s="1"/>
  <c r="G4222" i="9"/>
  <c r="H4222" i="9"/>
  <c r="I4222" i="9"/>
  <c r="F4223" i="9"/>
  <c r="G4223" i="9"/>
  <c r="H4223" i="9"/>
  <c r="I4223" i="9"/>
  <c r="F4224" i="9"/>
  <c r="E4224" i="9" s="1"/>
  <c r="G4224" i="9"/>
  <c r="H4224" i="9"/>
  <c r="I4224" i="9"/>
  <c r="F4225" i="9"/>
  <c r="G4225" i="9"/>
  <c r="H4225" i="9"/>
  <c r="I4225" i="9"/>
  <c r="F4226" i="9"/>
  <c r="E4226" i="9" s="1"/>
  <c r="G4226" i="9"/>
  <c r="H4226" i="9"/>
  <c r="I4226" i="9"/>
  <c r="F4227" i="9"/>
  <c r="G4227" i="9"/>
  <c r="H4227" i="9"/>
  <c r="I4227" i="9"/>
  <c r="F4228" i="9"/>
  <c r="E4228" i="9" s="1"/>
  <c r="G4228" i="9"/>
  <c r="H4228" i="9"/>
  <c r="I4228" i="9"/>
  <c r="F4229" i="9"/>
  <c r="G4229" i="9"/>
  <c r="H4229" i="9"/>
  <c r="I4229" i="9"/>
  <c r="F4230" i="9"/>
  <c r="E4230" i="9" s="1"/>
  <c r="G4230" i="9"/>
  <c r="H4230" i="9"/>
  <c r="I4230" i="9"/>
  <c r="F4231" i="9"/>
  <c r="G4231" i="9"/>
  <c r="H4231" i="9"/>
  <c r="I4231" i="9"/>
  <c r="F4232" i="9"/>
  <c r="E4232" i="9" s="1"/>
  <c r="G4232" i="9"/>
  <c r="H4232" i="9"/>
  <c r="I4232" i="9"/>
  <c r="F4233" i="9"/>
  <c r="G4233" i="9"/>
  <c r="H4233" i="9"/>
  <c r="I4233" i="9"/>
  <c r="F4234" i="9"/>
  <c r="E4234" i="9" s="1"/>
  <c r="G4234" i="9"/>
  <c r="H4234" i="9"/>
  <c r="I4234" i="9"/>
  <c r="F4235" i="9"/>
  <c r="G4235" i="9"/>
  <c r="H4235" i="9"/>
  <c r="I4235" i="9"/>
  <c r="F4236" i="9"/>
  <c r="E4236" i="9" s="1"/>
  <c r="G4236" i="9"/>
  <c r="H4236" i="9"/>
  <c r="I4236" i="9"/>
  <c r="F4237" i="9"/>
  <c r="G4237" i="9"/>
  <c r="H4237" i="9"/>
  <c r="I4237" i="9"/>
  <c r="F4238" i="9"/>
  <c r="E4238" i="9" s="1"/>
  <c r="G4238" i="9"/>
  <c r="H4238" i="9"/>
  <c r="I4238" i="9"/>
  <c r="F4239" i="9"/>
  <c r="G4239" i="9"/>
  <c r="H4239" i="9"/>
  <c r="I4239" i="9"/>
  <c r="F4240" i="9"/>
  <c r="E4240" i="9" s="1"/>
  <c r="G4240" i="9"/>
  <c r="H4240" i="9"/>
  <c r="I4240" i="9"/>
  <c r="F4241" i="9"/>
  <c r="G4241" i="9"/>
  <c r="H4241" i="9"/>
  <c r="I4241" i="9"/>
  <c r="F4242" i="9"/>
  <c r="E4242" i="9" s="1"/>
  <c r="G4242" i="9"/>
  <c r="H4242" i="9"/>
  <c r="I4242" i="9"/>
  <c r="F4243" i="9"/>
  <c r="G4243" i="9"/>
  <c r="H4243" i="9"/>
  <c r="I4243" i="9"/>
  <c r="F4244" i="9"/>
  <c r="E4244" i="9" s="1"/>
  <c r="G4244" i="9"/>
  <c r="H4244" i="9"/>
  <c r="I4244" i="9"/>
  <c r="F4245" i="9"/>
  <c r="G4245" i="9"/>
  <c r="H4245" i="9"/>
  <c r="I4245" i="9"/>
  <c r="F4246" i="9"/>
  <c r="E4246" i="9" s="1"/>
  <c r="G4246" i="9"/>
  <c r="H4246" i="9"/>
  <c r="I4246" i="9"/>
  <c r="F4247" i="9"/>
  <c r="G4247" i="9"/>
  <c r="H4247" i="9"/>
  <c r="I4247" i="9"/>
  <c r="F4248" i="9"/>
  <c r="E4248" i="9" s="1"/>
  <c r="G4248" i="9"/>
  <c r="H4248" i="9"/>
  <c r="I4248" i="9"/>
  <c r="F4249" i="9"/>
  <c r="G4249" i="9"/>
  <c r="H4249" i="9"/>
  <c r="I4249" i="9"/>
  <c r="F4250" i="9"/>
  <c r="E4250" i="9" s="1"/>
  <c r="G4250" i="9"/>
  <c r="H4250" i="9"/>
  <c r="I4250" i="9"/>
  <c r="F4251" i="9"/>
  <c r="G4251" i="9"/>
  <c r="H4251" i="9"/>
  <c r="I4251" i="9"/>
  <c r="F4252" i="9"/>
  <c r="E4252" i="9" s="1"/>
  <c r="G4252" i="9"/>
  <c r="H4252" i="9"/>
  <c r="I4252" i="9"/>
  <c r="F4253" i="9"/>
  <c r="G4253" i="9"/>
  <c r="H4253" i="9"/>
  <c r="I4253" i="9"/>
  <c r="F4254" i="9"/>
  <c r="E4254" i="9" s="1"/>
  <c r="G4254" i="9"/>
  <c r="H4254" i="9"/>
  <c r="I4254" i="9"/>
  <c r="F4255" i="9"/>
  <c r="G4255" i="9"/>
  <c r="H4255" i="9"/>
  <c r="I4255" i="9"/>
  <c r="F4256" i="9"/>
  <c r="E4256" i="9" s="1"/>
  <c r="G4256" i="9"/>
  <c r="H4256" i="9"/>
  <c r="I4256" i="9"/>
  <c r="F4257" i="9"/>
  <c r="G4257" i="9"/>
  <c r="H4257" i="9"/>
  <c r="I4257" i="9"/>
  <c r="F4258" i="9"/>
  <c r="E4258" i="9" s="1"/>
  <c r="G4258" i="9"/>
  <c r="H4258" i="9"/>
  <c r="I4258" i="9"/>
  <c r="F4259" i="9"/>
  <c r="G4259" i="9"/>
  <c r="H4259" i="9"/>
  <c r="I4259" i="9"/>
  <c r="F4260" i="9"/>
  <c r="E4260" i="9" s="1"/>
  <c r="G4260" i="9"/>
  <c r="H4260" i="9"/>
  <c r="I4260" i="9"/>
  <c r="F4261" i="9"/>
  <c r="G4261" i="9"/>
  <c r="H4261" i="9"/>
  <c r="I4261" i="9"/>
  <c r="F4262" i="9"/>
  <c r="E4262" i="9" s="1"/>
  <c r="G4262" i="9"/>
  <c r="H4262" i="9"/>
  <c r="I4262" i="9"/>
  <c r="F4263" i="9"/>
  <c r="G4263" i="9"/>
  <c r="H4263" i="9"/>
  <c r="I4263" i="9"/>
  <c r="F4264" i="9"/>
  <c r="E4264" i="9" s="1"/>
  <c r="G4264" i="9"/>
  <c r="H4264" i="9"/>
  <c r="I4264" i="9"/>
  <c r="F4265" i="9"/>
  <c r="G4265" i="9"/>
  <c r="H4265" i="9"/>
  <c r="I4265" i="9"/>
  <c r="F4266" i="9"/>
  <c r="E4266" i="9" s="1"/>
  <c r="G4266" i="9"/>
  <c r="H4266" i="9"/>
  <c r="I4266" i="9"/>
  <c r="F4267" i="9"/>
  <c r="G4267" i="9"/>
  <c r="H4267" i="9"/>
  <c r="I4267" i="9"/>
  <c r="F4268" i="9"/>
  <c r="E4268" i="9" s="1"/>
  <c r="G4268" i="9"/>
  <c r="H4268" i="9"/>
  <c r="I4268" i="9"/>
  <c r="F4269" i="9"/>
  <c r="G4269" i="9"/>
  <c r="H4269" i="9"/>
  <c r="I4269" i="9"/>
  <c r="F4270" i="9"/>
  <c r="E4270" i="9" s="1"/>
  <c r="G4270" i="9"/>
  <c r="H4270" i="9"/>
  <c r="I4270" i="9"/>
  <c r="F4271" i="9"/>
  <c r="G4271" i="9"/>
  <c r="H4271" i="9"/>
  <c r="I4271" i="9"/>
  <c r="F4272" i="9"/>
  <c r="E4272" i="9" s="1"/>
  <c r="G4272" i="9"/>
  <c r="H4272" i="9"/>
  <c r="I4272" i="9"/>
  <c r="F4273" i="9"/>
  <c r="G4273" i="9"/>
  <c r="H4273" i="9"/>
  <c r="I4273" i="9"/>
  <c r="F4274" i="9"/>
  <c r="E4274" i="9" s="1"/>
  <c r="G4274" i="9"/>
  <c r="H4274" i="9"/>
  <c r="I4274" i="9"/>
  <c r="F4275" i="9"/>
  <c r="G4275" i="9"/>
  <c r="H4275" i="9"/>
  <c r="I4275" i="9"/>
  <c r="F4276" i="9"/>
  <c r="E4276" i="9" s="1"/>
  <c r="G4276" i="9"/>
  <c r="H4276" i="9"/>
  <c r="I4276" i="9"/>
  <c r="F4277" i="9"/>
  <c r="G4277" i="9"/>
  <c r="H4277" i="9"/>
  <c r="I4277" i="9"/>
  <c r="F4278" i="9"/>
  <c r="E4278" i="9" s="1"/>
  <c r="G4278" i="9"/>
  <c r="H4278" i="9"/>
  <c r="I4278" i="9"/>
  <c r="F4279" i="9"/>
  <c r="G4279" i="9"/>
  <c r="H4279" i="9"/>
  <c r="I4279" i="9"/>
  <c r="F4280" i="9"/>
  <c r="E4280" i="9" s="1"/>
  <c r="G4280" i="9"/>
  <c r="H4280" i="9"/>
  <c r="I4280" i="9"/>
  <c r="F4281" i="9"/>
  <c r="G4281" i="9"/>
  <c r="H4281" i="9"/>
  <c r="I4281" i="9"/>
  <c r="F4282" i="9"/>
  <c r="E4282" i="9" s="1"/>
  <c r="G4282" i="9"/>
  <c r="H4282" i="9"/>
  <c r="I4282" i="9"/>
  <c r="F4283" i="9"/>
  <c r="G4283" i="9"/>
  <c r="H4283" i="9"/>
  <c r="I4283" i="9"/>
  <c r="F4284" i="9"/>
  <c r="E4284" i="9" s="1"/>
  <c r="G4284" i="9"/>
  <c r="H4284" i="9"/>
  <c r="I4284" i="9"/>
  <c r="F4285" i="9"/>
  <c r="G4285" i="9"/>
  <c r="H4285" i="9"/>
  <c r="I4285" i="9"/>
  <c r="F4286" i="9"/>
  <c r="E4286" i="9" s="1"/>
  <c r="G4286" i="9"/>
  <c r="H4286" i="9"/>
  <c r="I4286" i="9"/>
  <c r="F4287" i="9"/>
  <c r="G4287" i="9"/>
  <c r="H4287" i="9"/>
  <c r="I4287" i="9"/>
  <c r="F4288" i="9"/>
  <c r="E4288" i="9" s="1"/>
  <c r="G4288" i="9"/>
  <c r="H4288" i="9"/>
  <c r="I4288" i="9"/>
  <c r="F4289" i="9"/>
  <c r="G4289" i="9"/>
  <c r="H4289" i="9"/>
  <c r="I4289" i="9"/>
  <c r="F4290" i="9"/>
  <c r="E4290" i="9" s="1"/>
  <c r="G4290" i="9"/>
  <c r="H4290" i="9"/>
  <c r="I4290" i="9"/>
  <c r="F4291" i="9"/>
  <c r="G4291" i="9"/>
  <c r="H4291" i="9"/>
  <c r="I4291" i="9"/>
  <c r="F4292" i="9"/>
  <c r="E4292" i="9" s="1"/>
  <c r="G4292" i="9"/>
  <c r="H4292" i="9"/>
  <c r="I4292" i="9"/>
  <c r="F4293" i="9"/>
  <c r="G4293" i="9"/>
  <c r="H4293" i="9"/>
  <c r="I4293" i="9"/>
  <c r="F4294" i="9"/>
  <c r="E4294" i="9" s="1"/>
  <c r="G4294" i="9"/>
  <c r="H4294" i="9"/>
  <c r="I4294" i="9"/>
  <c r="F4295" i="9"/>
  <c r="G4295" i="9"/>
  <c r="H4295" i="9"/>
  <c r="I4295" i="9"/>
  <c r="F4296" i="9"/>
  <c r="E4296" i="9" s="1"/>
  <c r="G4296" i="9"/>
  <c r="H4296" i="9"/>
  <c r="I4296" i="9"/>
  <c r="F4297" i="9"/>
  <c r="G4297" i="9"/>
  <c r="H4297" i="9"/>
  <c r="I4297" i="9"/>
  <c r="F4298" i="9"/>
  <c r="E4298" i="9" s="1"/>
  <c r="G4298" i="9"/>
  <c r="H4298" i="9"/>
  <c r="I4298" i="9"/>
  <c r="F4299" i="9"/>
  <c r="G4299" i="9"/>
  <c r="H4299" i="9"/>
  <c r="I4299" i="9"/>
  <c r="F4300" i="9"/>
  <c r="E4300" i="9" s="1"/>
  <c r="G4300" i="9"/>
  <c r="H4300" i="9"/>
  <c r="I4300" i="9"/>
  <c r="F4301" i="9"/>
  <c r="G4301" i="9"/>
  <c r="H4301" i="9"/>
  <c r="I4301" i="9"/>
  <c r="F4302" i="9"/>
  <c r="E4302" i="9" s="1"/>
  <c r="G4302" i="9"/>
  <c r="H4302" i="9"/>
  <c r="I4302" i="9"/>
  <c r="F4303" i="9"/>
  <c r="G4303" i="9"/>
  <c r="H4303" i="9"/>
  <c r="I4303" i="9"/>
  <c r="F4304" i="9"/>
  <c r="E4304" i="9" s="1"/>
  <c r="G4304" i="9"/>
  <c r="H4304" i="9"/>
  <c r="I4304" i="9"/>
  <c r="F4305" i="9"/>
  <c r="G4305" i="9"/>
  <c r="H4305" i="9"/>
  <c r="I4305" i="9"/>
  <c r="F4306" i="9"/>
  <c r="E4306" i="9" s="1"/>
  <c r="G4306" i="9"/>
  <c r="H4306" i="9"/>
  <c r="I4306" i="9"/>
  <c r="F4307" i="9"/>
  <c r="G4307" i="9"/>
  <c r="H4307" i="9"/>
  <c r="I4307" i="9"/>
  <c r="F4308" i="9"/>
  <c r="E4308" i="9" s="1"/>
  <c r="G4308" i="9"/>
  <c r="H4308" i="9"/>
  <c r="I4308" i="9"/>
  <c r="F4309" i="9"/>
  <c r="G4309" i="9"/>
  <c r="H4309" i="9"/>
  <c r="I4309" i="9"/>
  <c r="F4310" i="9"/>
  <c r="E4310" i="9" s="1"/>
  <c r="G4310" i="9"/>
  <c r="H4310" i="9"/>
  <c r="I4310" i="9"/>
  <c r="F4311" i="9"/>
  <c r="G4311" i="9"/>
  <c r="H4311" i="9"/>
  <c r="I4311" i="9"/>
  <c r="F4312" i="9"/>
  <c r="E4312" i="9" s="1"/>
  <c r="G4312" i="9"/>
  <c r="H4312" i="9"/>
  <c r="I4312" i="9"/>
  <c r="F4313" i="9"/>
  <c r="G4313" i="9"/>
  <c r="H4313" i="9"/>
  <c r="I4313" i="9"/>
  <c r="F4314" i="9"/>
  <c r="E4314" i="9" s="1"/>
  <c r="G4314" i="9"/>
  <c r="H4314" i="9"/>
  <c r="I4314" i="9"/>
  <c r="F4315" i="9"/>
  <c r="G4315" i="9"/>
  <c r="H4315" i="9"/>
  <c r="I4315" i="9"/>
  <c r="F4316" i="9"/>
  <c r="E4316" i="9" s="1"/>
  <c r="G4316" i="9"/>
  <c r="H4316" i="9"/>
  <c r="I4316" i="9"/>
  <c r="F4317" i="9"/>
  <c r="G4317" i="9"/>
  <c r="H4317" i="9"/>
  <c r="I4317" i="9"/>
  <c r="F4318" i="9"/>
  <c r="E4318" i="9" s="1"/>
  <c r="G4318" i="9"/>
  <c r="H4318" i="9"/>
  <c r="I4318" i="9"/>
  <c r="F4319" i="9"/>
  <c r="G4319" i="9"/>
  <c r="H4319" i="9"/>
  <c r="I4319" i="9"/>
  <c r="F4320" i="9"/>
  <c r="E4320" i="9" s="1"/>
  <c r="G4320" i="9"/>
  <c r="H4320" i="9"/>
  <c r="I4320" i="9"/>
  <c r="F4321" i="9"/>
  <c r="G4321" i="9"/>
  <c r="H4321" i="9"/>
  <c r="I4321" i="9"/>
  <c r="F4322" i="9"/>
  <c r="E4322" i="9" s="1"/>
  <c r="G4322" i="9"/>
  <c r="H4322" i="9"/>
  <c r="I4322" i="9"/>
  <c r="F4323" i="9"/>
  <c r="G4323" i="9"/>
  <c r="H4323" i="9"/>
  <c r="I4323" i="9"/>
  <c r="F4324" i="9"/>
  <c r="E4324" i="9" s="1"/>
  <c r="G4324" i="9"/>
  <c r="H4324" i="9"/>
  <c r="I4324" i="9"/>
  <c r="F4325" i="9"/>
  <c r="G4325" i="9"/>
  <c r="H4325" i="9"/>
  <c r="I4325" i="9"/>
  <c r="F4326" i="9"/>
  <c r="E4326" i="9" s="1"/>
  <c r="G4326" i="9"/>
  <c r="H4326" i="9"/>
  <c r="I4326" i="9"/>
  <c r="F4327" i="9"/>
  <c r="G4327" i="9"/>
  <c r="H4327" i="9"/>
  <c r="I4327" i="9"/>
  <c r="F4328" i="9"/>
  <c r="E4328" i="9" s="1"/>
  <c r="G4328" i="9"/>
  <c r="H4328" i="9"/>
  <c r="I4328" i="9"/>
  <c r="F4329" i="9"/>
  <c r="G4329" i="9"/>
  <c r="H4329" i="9"/>
  <c r="I4329" i="9"/>
  <c r="F4330" i="9"/>
  <c r="E4330" i="9" s="1"/>
  <c r="G4330" i="9"/>
  <c r="H4330" i="9"/>
  <c r="I4330" i="9"/>
  <c r="F4331" i="9"/>
  <c r="G4331" i="9"/>
  <c r="H4331" i="9"/>
  <c r="I4331" i="9"/>
  <c r="F4332" i="9"/>
  <c r="E4332" i="9" s="1"/>
  <c r="G4332" i="9"/>
  <c r="H4332" i="9"/>
  <c r="I4332" i="9"/>
  <c r="F4333" i="9"/>
  <c r="G4333" i="9"/>
  <c r="H4333" i="9"/>
  <c r="I4333" i="9"/>
  <c r="F4334" i="9"/>
  <c r="E4334" i="9" s="1"/>
  <c r="G4334" i="9"/>
  <c r="H4334" i="9"/>
  <c r="I4334" i="9"/>
  <c r="F4335" i="9"/>
  <c r="G4335" i="9"/>
  <c r="H4335" i="9"/>
  <c r="I4335" i="9"/>
  <c r="F4336" i="9"/>
  <c r="E4336" i="9" s="1"/>
  <c r="G4336" i="9"/>
  <c r="H4336" i="9"/>
  <c r="I4336" i="9"/>
  <c r="F4337" i="9"/>
  <c r="G4337" i="9"/>
  <c r="H4337" i="9"/>
  <c r="I4337" i="9"/>
  <c r="F4338" i="9"/>
  <c r="E4338" i="9" s="1"/>
  <c r="G4338" i="9"/>
  <c r="H4338" i="9"/>
  <c r="I4338" i="9"/>
  <c r="F4339" i="9"/>
  <c r="G4339" i="9"/>
  <c r="H4339" i="9"/>
  <c r="I4339" i="9"/>
  <c r="F4340" i="9"/>
  <c r="E4340" i="9" s="1"/>
  <c r="G4340" i="9"/>
  <c r="H4340" i="9"/>
  <c r="I4340" i="9"/>
  <c r="F4341" i="9"/>
  <c r="G4341" i="9"/>
  <c r="H4341" i="9"/>
  <c r="I4341" i="9"/>
  <c r="F4342" i="9"/>
  <c r="E4342" i="9" s="1"/>
  <c r="G4342" i="9"/>
  <c r="H4342" i="9"/>
  <c r="I4342" i="9"/>
  <c r="F4343" i="9"/>
  <c r="G4343" i="9"/>
  <c r="H4343" i="9"/>
  <c r="I4343" i="9"/>
  <c r="F4344" i="9"/>
  <c r="E4344" i="9" s="1"/>
  <c r="G4344" i="9"/>
  <c r="H4344" i="9"/>
  <c r="I4344" i="9"/>
  <c r="F4345" i="9"/>
  <c r="G4345" i="9"/>
  <c r="H4345" i="9"/>
  <c r="I4345" i="9"/>
  <c r="F4346" i="9"/>
  <c r="E4346" i="9" s="1"/>
  <c r="G4346" i="9"/>
  <c r="H4346" i="9"/>
  <c r="I4346" i="9"/>
  <c r="F4347" i="9"/>
  <c r="G4347" i="9"/>
  <c r="H4347" i="9"/>
  <c r="I4347" i="9"/>
  <c r="F4348" i="9"/>
  <c r="E4348" i="9" s="1"/>
  <c r="G4348" i="9"/>
  <c r="H4348" i="9"/>
  <c r="I4348" i="9"/>
  <c r="F4349" i="9"/>
  <c r="G4349" i="9"/>
  <c r="H4349" i="9"/>
  <c r="I4349" i="9"/>
  <c r="F4350" i="9"/>
  <c r="E4350" i="9" s="1"/>
  <c r="G4350" i="9"/>
  <c r="H4350" i="9"/>
  <c r="I4350" i="9"/>
  <c r="F4351" i="9"/>
  <c r="G4351" i="9"/>
  <c r="H4351" i="9"/>
  <c r="I4351" i="9"/>
  <c r="F4352" i="9"/>
  <c r="E4352" i="9" s="1"/>
  <c r="G4352" i="9"/>
  <c r="H4352" i="9"/>
  <c r="I4352" i="9"/>
  <c r="F4353" i="9"/>
  <c r="G4353" i="9"/>
  <c r="H4353" i="9"/>
  <c r="I4353" i="9"/>
  <c r="F4354" i="9"/>
  <c r="E4354" i="9" s="1"/>
  <c r="G4354" i="9"/>
  <c r="H4354" i="9"/>
  <c r="I4354" i="9"/>
  <c r="F4355" i="9"/>
  <c r="G4355" i="9"/>
  <c r="H4355" i="9"/>
  <c r="I4355" i="9"/>
  <c r="F4356" i="9"/>
  <c r="E4356" i="9" s="1"/>
  <c r="G4356" i="9"/>
  <c r="H4356" i="9"/>
  <c r="I4356" i="9"/>
  <c r="F4357" i="9"/>
  <c r="G4357" i="9"/>
  <c r="H4357" i="9"/>
  <c r="I4357" i="9"/>
  <c r="F4358" i="9"/>
  <c r="E4358" i="9" s="1"/>
  <c r="G4358" i="9"/>
  <c r="H4358" i="9"/>
  <c r="I4358" i="9"/>
  <c r="F4359" i="9"/>
  <c r="G4359" i="9"/>
  <c r="H4359" i="9"/>
  <c r="I4359" i="9"/>
  <c r="F4360" i="9"/>
  <c r="E4360" i="9" s="1"/>
  <c r="G4360" i="9"/>
  <c r="H4360" i="9"/>
  <c r="I4360" i="9"/>
  <c r="F4361" i="9"/>
  <c r="G4361" i="9"/>
  <c r="H4361" i="9"/>
  <c r="I4361" i="9"/>
  <c r="F4362" i="9"/>
  <c r="E4362" i="9" s="1"/>
  <c r="G4362" i="9"/>
  <c r="H4362" i="9"/>
  <c r="I4362" i="9"/>
  <c r="F4363" i="9"/>
  <c r="G4363" i="9"/>
  <c r="H4363" i="9"/>
  <c r="I4363" i="9"/>
  <c r="F4364" i="9"/>
  <c r="E4364" i="9" s="1"/>
  <c r="G4364" i="9"/>
  <c r="H4364" i="9"/>
  <c r="I4364" i="9"/>
  <c r="F4365" i="9"/>
  <c r="G4365" i="9"/>
  <c r="H4365" i="9"/>
  <c r="I4365" i="9"/>
  <c r="F4366" i="9"/>
  <c r="E4366" i="9" s="1"/>
  <c r="G4366" i="9"/>
  <c r="H4366" i="9"/>
  <c r="I4366" i="9"/>
  <c r="F4367" i="9"/>
  <c r="G4367" i="9"/>
  <c r="H4367" i="9"/>
  <c r="I4367" i="9"/>
  <c r="F4368" i="9"/>
  <c r="E4368" i="9" s="1"/>
  <c r="G4368" i="9"/>
  <c r="H4368" i="9"/>
  <c r="I4368" i="9"/>
  <c r="F4369" i="9"/>
  <c r="G4369" i="9"/>
  <c r="H4369" i="9"/>
  <c r="I4369" i="9"/>
  <c r="F4370" i="9"/>
  <c r="E4370" i="9" s="1"/>
  <c r="G4370" i="9"/>
  <c r="H4370" i="9"/>
  <c r="I4370" i="9"/>
  <c r="F4371" i="9"/>
  <c r="G4371" i="9"/>
  <c r="H4371" i="9"/>
  <c r="I4371" i="9"/>
  <c r="F4372" i="9"/>
  <c r="E4372" i="9" s="1"/>
  <c r="G4372" i="9"/>
  <c r="H4372" i="9"/>
  <c r="I4372" i="9"/>
  <c r="F4373" i="9"/>
  <c r="G4373" i="9"/>
  <c r="H4373" i="9"/>
  <c r="I4373" i="9"/>
  <c r="F4374" i="9"/>
  <c r="E4374" i="9" s="1"/>
  <c r="G4374" i="9"/>
  <c r="H4374" i="9"/>
  <c r="I4374" i="9"/>
  <c r="F4375" i="9"/>
  <c r="G4375" i="9"/>
  <c r="H4375" i="9"/>
  <c r="I4375" i="9"/>
  <c r="F4376" i="9"/>
  <c r="E4376" i="9" s="1"/>
  <c r="G4376" i="9"/>
  <c r="H4376" i="9"/>
  <c r="I4376" i="9"/>
  <c r="F4377" i="9"/>
  <c r="G4377" i="9"/>
  <c r="H4377" i="9"/>
  <c r="I4377" i="9"/>
  <c r="F4378" i="9"/>
  <c r="E4378" i="9" s="1"/>
  <c r="G4378" i="9"/>
  <c r="H4378" i="9"/>
  <c r="I4378" i="9"/>
  <c r="F4379" i="9"/>
  <c r="G4379" i="9"/>
  <c r="H4379" i="9"/>
  <c r="I4379" i="9"/>
  <c r="F4380" i="9"/>
  <c r="E4380" i="9" s="1"/>
  <c r="G4380" i="9"/>
  <c r="H4380" i="9"/>
  <c r="I4380" i="9"/>
  <c r="F4381" i="9"/>
  <c r="G4381" i="9"/>
  <c r="H4381" i="9"/>
  <c r="I4381" i="9"/>
  <c r="F4382" i="9"/>
  <c r="E4382" i="9" s="1"/>
  <c r="G4382" i="9"/>
  <c r="H4382" i="9"/>
  <c r="I4382" i="9"/>
  <c r="F4383" i="9"/>
  <c r="G4383" i="9"/>
  <c r="H4383" i="9"/>
  <c r="I4383" i="9"/>
  <c r="F4384" i="9"/>
  <c r="E4384" i="9" s="1"/>
  <c r="G4384" i="9"/>
  <c r="H4384" i="9"/>
  <c r="I4384" i="9"/>
  <c r="F4385" i="9"/>
  <c r="G4385" i="9"/>
  <c r="H4385" i="9"/>
  <c r="I4385" i="9"/>
  <c r="F4386" i="9"/>
  <c r="E4386" i="9" s="1"/>
  <c r="G4386" i="9"/>
  <c r="H4386" i="9"/>
  <c r="I4386" i="9"/>
  <c r="F4387" i="9"/>
  <c r="G4387" i="9"/>
  <c r="H4387" i="9"/>
  <c r="I4387" i="9"/>
  <c r="F4388" i="9"/>
  <c r="E4388" i="9" s="1"/>
  <c r="G4388" i="9"/>
  <c r="H4388" i="9"/>
  <c r="I4388" i="9"/>
  <c r="F4389" i="9"/>
  <c r="G4389" i="9"/>
  <c r="H4389" i="9"/>
  <c r="I4389" i="9"/>
  <c r="F4390" i="9"/>
  <c r="E4390" i="9" s="1"/>
  <c r="G4390" i="9"/>
  <c r="H4390" i="9"/>
  <c r="I4390" i="9"/>
  <c r="F4391" i="9"/>
  <c r="G4391" i="9"/>
  <c r="H4391" i="9"/>
  <c r="I4391" i="9"/>
  <c r="F4392" i="9"/>
  <c r="E4392" i="9" s="1"/>
  <c r="G4392" i="9"/>
  <c r="H4392" i="9"/>
  <c r="I4392" i="9"/>
  <c r="F4393" i="9"/>
  <c r="G4393" i="9"/>
  <c r="H4393" i="9"/>
  <c r="I4393" i="9"/>
  <c r="F4394" i="9"/>
  <c r="E4394" i="9" s="1"/>
  <c r="G4394" i="9"/>
  <c r="H4394" i="9"/>
  <c r="I4394" i="9"/>
  <c r="F4395" i="9"/>
  <c r="G4395" i="9"/>
  <c r="H4395" i="9"/>
  <c r="I4395" i="9"/>
  <c r="F4396" i="9"/>
  <c r="E4396" i="9" s="1"/>
  <c r="G4396" i="9"/>
  <c r="H4396" i="9"/>
  <c r="I4396" i="9"/>
  <c r="F4397" i="9"/>
  <c r="G4397" i="9"/>
  <c r="H4397" i="9"/>
  <c r="I4397" i="9"/>
  <c r="F4398" i="9"/>
  <c r="E4398" i="9" s="1"/>
  <c r="G4398" i="9"/>
  <c r="H4398" i="9"/>
  <c r="I4398" i="9"/>
  <c r="F4399" i="9"/>
  <c r="G4399" i="9"/>
  <c r="H4399" i="9"/>
  <c r="I4399" i="9"/>
  <c r="F4400" i="9"/>
  <c r="E4400" i="9" s="1"/>
  <c r="G4400" i="9"/>
  <c r="H4400" i="9"/>
  <c r="I4400" i="9"/>
  <c r="F4401" i="9"/>
  <c r="G4401" i="9"/>
  <c r="H4401" i="9"/>
  <c r="I4401" i="9"/>
  <c r="F4402" i="9"/>
  <c r="E4402" i="9" s="1"/>
  <c r="G4402" i="9"/>
  <c r="H4402" i="9"/>
  <c r="I4402" i="9"/>
  <c r="F4403" i="9"/>
  <c r="G4403" i="9"/>
  <c r="H4403" i="9"/>
  <c r="I4403" i="9"/>
  <c r="F4404" i="9"/>
  <c r="E4404" i="9" s="1"/>
  <c r="G4404" i="9"/>
  <c r="H4404" i="9"/>
  <c r="I4404" i="9"/>
  <c r="F4405" i="9"/>
  <c r="G4405" i="9"/>
  <c r="H4405" i="9"/>
  <c r="I4405" i="9"/>
  <c r="F4406" i="9"/>
  <c r="E4406" i="9" s="1"/>
  <c r="G4406" i="9"/>
  <c r="H4406" i="9"/>
  <c r="I4406" i="9"/>
  <c r="F4407" i="9"/>
  <c r="G4407" i="9"/>
  <c r="H4407" i="9"/>
  <c r="I4407" i="9"/>
  <c r="F4408" i="9"/>
  <c r="E4408" i="9" s="1"/>
  <c r="G4408" i="9"/>
  <c r="H4408" i="9"/>
  <c r="I4408" i="9"/>
  <c r="F4409" i="9"/>
  <c r="G4409" i="9"/>
  <c r="H4409" i="9"/>
  <c r="I4409" i="9"/>
  <c r="F4410" i="9"/>
  <c r="E4410" i="9" s="1"/>
  <c r="G4410" i="9"/>
  <c r="H4410" i="9"/>
  <c r="I4410" i="9"/>
  <c r="F4411" i="9"/>
  <c r="G4411" i="9"/>
  <c r="H4411" i="9"/>
  <c r="I4411" i="9"/>
  <c r="F4412" i="9"/>
  <c r="E4412" i="9" s="1"/>
  <c r="G4412" i="9"/>
  <c r="H4412" i="9"/>
  <c r="I4412" i="9"/>
  <c r="F4413" i="9"/>
  <c r="G4413" i="9"/>
  <c r="H4413" i="9"/>
  <c r="I4413" i="9"/>
  <c r="F4414" i="9"/>
  <c r="E4414" i="9" s="1"/>
  <c r="G4414" i="9"/>
  <c r="H4414" i="9"/>
  <c r="I4414" i="9"/>
  <c r="F4415" i="9"/>
  <c r="G4415" i="9"/>
  <c r="H4415" i="9"/>
  <c r="I4415" i="9"/>
  <c r="F4416" i="9"/>
  <c r="E4416" i="9" s="1"/>
  <c r="G4416" i="9"/>
  <c r="H4416" i="9"/>
  <c r="I4416" i="9"/>
  <c r="F4417" i="9"/>
  <c r="G4417" i="9"/>
  <c r="H4417" i="9"/>
  <c r="I4417" i="9"/>
  <c r="F4418" i="9"/>
  <c r="E4418" i="9" s="1"/>
  <c r="G4418" i="9"/>
  <c r="H4418" i="9"/>
  <c r="I4418" i="9"/>
  <c r="F4419" i="9"/>
  <c r="G4419" i="9"/>
  <c r="H4419" i="9"/>
  <c r="I4419" i="9"/>
  <c r="F4420" i="9"/>
  <c r="E4420" i="9" s="1"/>
  <c r="G4420" i="9"/>
  <c r="H4420" i="9"/>
  <c r="I4420" i="9"/>
  <c r="F4421" i="9"/>
  <c r="G4421" i="9"/>
  <c r="H4421" i="9"/>
  <c r="I4421" i="9"/>
  <c r="F4422" i="9"/>
  <c r="E4422" i="9" s="1"/>
  <c r="G4422" i="9"/>
  <c r="H4422" i="9"/>
  <c r="I4422" i="9"/>
  <c r="F4423" i="9"/>
  <c r="G4423" i="9"/>
  <c r="H4423" i="9"/>
  <c r="I4423" i="9"/>
  <c r="F4424" i="9"/>
  <c r="E4424" i="9" s="1"/>
  <c r="G4424" i="9"/>
  <c r="H4424" i="9"/>
  <c r="I4424" i="9"/>
  <c r="F4425" i="9"/>
  <c r="G4425" i="9"/>
  <c r="H4425" i="9"/>
  <c r="I4425" i="9"/>
  <c r="F4426" i="9"/>
  <c r="E4426" i="9" s="1"/>
  <c r="G4426" i="9"/>
  <c r="H4426" i="9"/>
  <c r="I4426" i="9"/>
  <c r="F4427" i="9"/>
  <c r="G4427" i="9"/>
  <c r="H4427" i="9"/>
  <c r="I4427" i="9"/>
  <c r="F4428" i="9"/>
  <c r="E4428" i="9" s="1"/>
  <c r="G4428" i="9"/>
  <c r="H4428" i="9"/>
  <c r="I4428" i="9"/>
  <c r="F4429" i="9"/>
  <c r="G4429" i="9"/>
  <c r="H4429" i="9"/>
  <c r="I4429" i="9"/>
  <c r="F4430" i="9"/>
  <c r="E4430" i="9" s="1"/>
  <c r="G4430" i="9"/>
  <c r="H4430" i="9"/>
  <c r="I4430" i="9"/>
  <c r="F4431" i="9"/>
  <c r="G4431" i="9"/>
  <c r="H4431" i="9"/>
  <c r="I4431" i="9"/>
  <c r="F4432" i="9"/>
  <c r="E4432" i="9" s="1"/>
  <c r="G4432" i="9"/>
  <c r="H4432" i="9"/>
  <c r="I4432" i="9"/>
  <c r="F4433" i="9"/>
  <c r="G4433" i="9"/>
  <c r="H4433" i="9"/>
  <c r="I4433" i="9"/>
  <c r="F4434" i="9"/>
  <c r="E4434" i="9" s="1"/>
  <c r="G4434" i="9"/>
  <c r="H4434" i="9"/>
  <c r="I4434" i="9"/>
  <c r="F4435" i="9"/>
  <c r="G4435" i="9"/>
  <c r="H4435" i="9"/>
  <c r="I4435" i="9"/>
  <c r="F4436" i="9"/>
  <c r="E4436" i="9" s="1"/>
  <c r="G4436" i="9"/>
  <c r="H4436" i="9"/>
  <c r="I4436" i="9"/>
  <c r="F4437" i="9"/>
  <c r="G4437" i="9"/>
  <c r="H4437" i="9"/>
  <c r="I4437" i="9"/>
  <c r="F4438" i="9"/>
  <c r="E4438" i="9" s="1"/>
  <c r="G4438" i="9"/>
  <c r="H4438" i="9"/>
  <c r="I4438" i="9"/>
  <c r="F4439" i="9"/>
  <c r="G4439" i="9"/>
  <c r="H4439" i="9"/>
  <c r="I4439" i="9"/>
  <c r="F4440" i="9"/>
  <c r="E4440" i="9" s="1"/>
  <c r="G4440" i="9"/>
  <c r="H4440" i="9"/>
  <c r="I4440" i="9"/>
  <c r="F4441" i="9"/>
  <c r="G4441" i="9"/>
  <c r="H4441" i="9"/>
  <c r="I4441" i="9"/>
  <c r="F4442" i="9"/>
  <c r="E4442" i="9" s="1"/>
  <c r="G4442" i="9"/>
  <c r="H4442" i="9"/>
  <c r="I4442" i="9"/>
  <c r="F4443" i="9"/>
  <c r="G4443" i="9"/>
  <c r="H4443" i="9"/>
  <c r="I4443" i="9"/>
  <c r="F4444" i="9"/>
  <c r="E4444" i="9" s="1"/>
  <c r="G4444" i="9"/>
  <c r="H4444" i="9"/>
  <c r="I4444" i="9"/>
  <c r="F4445" i="9"/>
  <c r="G4445" i="9"/>
  <c r="H4445" i="9"/>
  <c r="I4445" i="9"/>
  <c r="F4446" i="9"/>
  <c r="E4446" i="9" s="1"/>
  <c r="G4446" i="9"/>
  <c r="H4446" i="9"/>
  <c r="I4446" i="9"/>
  <c r="F4447" i="9"/>
  <c r="G4447" i="9"/>
  <c r="H4447" i="9"/>
  <c r="I4447" i="9"/>
  <c r="F4448" i="9"/>
  <c r="E4448" i="9" s="1"/>
  <c r="G4448" i="9"/>
  <c r="H4448" i="9"/>
  <c r="I4448" i="9"/>
  <c r="F4449" i="9"/>
  <c r="G4449" i="9"/>
  <c r="H4449" i="9"/>
  <c r="I4449" i="9"/>
  <c r="F4450" i="9"/>
  <c r="E4450" i="9" s="1"/>
  <c r="G4450" i="9"/>
  <c r="H4450" i="9"/>
  <c r="I4450" i="9"/>
  <c r="F4451" i="9"/>
  <c r="G4451" i="9"/>
  <c r="H4451" i="9"/>
  <c r="I4451" i="9"/>
  <c r="F4452" i="9"/>
  <c r="E4452" i="9" s="1"/>
  <c r="G4452" i="9"/>
  <c r="H4452" i="9"/>
  <c r="I4452" i="9"/>
  <c r="F4453" i="9"/>
  <c r="G4453" i="9"/>
  <c r="H4453" i="9"/>
  <c r="I4453" i="9"/>
  <c r="F4454" i="9"/>
  <c r="E4454" i="9" s="1"/>
  <c r="G4454" i="9"/>
  <c r="H4454" i="9"/>
  <c r="I4454" i="9"/>
  <c r="F4455" i="9"/>
  <c r="G4455" i="9"/>
  <c r="H4455" i="9"/>
  <c r="I4455" i="9"/>
  <c r="F4456" i="9"/>
  <c r="E4456" i="9" s="1"/>
  <c r="G4456" i="9"/>
  <c r="H4456" i="9"/>
  <c r="I4456" i="9"/>
  <c r="F4457" i="9"/>
  <c r="G4457" i="9"/>
  <c r="H4457" i="9"/>
  <c r="I4457" i="9"/>
  <c r="F4458" i="9"/>
  <c r="E4458" i="9" s="1"/>
  <c r="G4458" i="9"/>
  <c r="H4458" i="9"/>
  <c r="I4458" i="9"/>
  <c r="F4459" i="9"/>
  <c r="G4459" i="9"/>
  <c r="H4459" i="9"/>
  <c r="I4459" i="9"/>
  <c r="F4460" i="9"/>
  <c r="E4460" i="9" s="1"/>
  <c r="G4460" i="9"/>
  <c r="H4460" i="9"/>
  <c r="I4460" i="9"/>
  <c r="F4461" i="9"/>
  <c r="G4461" i="9"/>
  <c r="H4461" i="9"/>
  <c r="I4461" i="9"/>
  <c r="F4462" i="9"/>
  <c r="E4462" i="9" s="1"/>
  <c r="G4462" i="9"/>
  <c r="H4462" i="9"/>
  <c r="I4462" i="9"/>
  <c r="F4463" i="9"/>
  <c r="G4463" i="9"/>
  <c r="H4463" i="9"/>
  <c r="I4463" i="9"/>
  <c r="F4464" i="9"/>
  <c r="E4464" i="9" s="1"/>
  <c r="G4464" i="9"/>
  <c r="H4464" i="9"/>
  <c r="I4464" i="9"/>
  <c r="F4465" i="9"/>
  <c r="G4465" i="9"/>
  <c r="H4465" i="9"/>
  <c r="I4465" i="9"/>
  <c r="F4466" i="9"/>
  <c r="E4466" i="9" s="1"/>
  <c r="G4466" i="9"/>
  <c r="H4466" i="9"/>
  <c r="I4466" i="9"/>
  <c r="F4467" i="9"/>
  <c r="G4467" i="9"/>
  <c r="H4467" i="9"/>
  <c r="I4467" i="9"/>
  <c r="F4468" i="9"/>
  <c r="E4468" i="9" s="1"/>
  <c r="G4468" i="9"/>
  <c r="H4468" i="9"/>
  <c r="I4468" i="9"/>
  <c r="F4469" i="9"/>
  <c r="G4469" i="9"/>
  <c r="H4469" i="9"/>
  <c r="I4469" i="9"/>
  <c r="F4470" i="9"/>
  <c r="E4470" i="9" s="1"/>
  <c r="G4470" i="9"/>
  <c r="H4470" i="9"/>
  <c r="I4470" i="9"/>
  <c r="F4471" i="9"/>
  <c r="G4471" i="9"/>
  <c r="H4471" i="9"/>
  <c r="I4471" i="9"/>
  <c r="F4472" i="9"/>
  <c r="E4472" i="9" s="1"/>
  <c r="G4472" i="9"/>
  <c r="H4472" i="9"/>
  <c r="I4472" i="9"/>
  <c r="F4473" i="9"/>
  <c r="G4473" i="9"/>
  <c r="H4473" i="9"/>
  <c r="I4473" i="9"/>
  <c r="F4474" i="9"/>
  <c r="E4474" i="9" s="1"/>
  <c r="G4474" i="9"/>
  <c r="H4474" i="9"/>
  <c r="I4474" i="9"/>
  <c r="F4475" i="9"/>
  <c r="G4475" i="9"/>
  <c r="H4475" i="9"/>
  <c r="I4475" i="9"/>
  <c r="F4476" i="9"/>
  <c r="E4476" i="9" s="1"/>
  <c r="G4476" i="9"/>
  <c r="H4476" i="9"/>
  <c r="I4476" i="9"/>
  <c r="F4477" i="9"/>
  <c r="G4477" i="9"/>
  <c r="H4477" i="9"/>
  <c r="I4477" i="9"/>
  <c r="F4478" i="9"/>
  <c r="E4478" i="9" s="1"/>
  <c r="G4478" i="9"/>
  <c r="H4478" i="9"/>
  <c r="I4478" i="9"/>
  <c r="F4479" i="9"/>
  <c r="G4479" i="9"/>
  <c r="H4479" i="9"/>
  <c r="I4479" i="9"/>
  <c r="F4480" i="9"/>
  <c r="E4480" i="9" s="1"/>
  <c r="G4480" i="9"/>
  <c r="H4480" i="9"/>
  <c r="I4480" i="9"/>
  <c r="F4481" i="9"/>
  <c r="G4481" i="9"/>
  <c r="H4481" i="9"/>
  <c r="I4481" i="9"/>
  <c r="F4482" i="9"/>
  <c r="E4482" i="9" s="1"/>
  <c r="G4482" i="9"/>
  <c r="H4482" i="9"/>
  <c r="I4482" i="9"/>
  <c r="F4483" i="9"/>
  <c r="G4483" i="9"/>
  <c r="H4483" i="9"/>
  <c r="I4483" i="9"/>
  <c r="F4484" i="9"/>
  <c r="E4484" i="9" s="1"/>
  <c r="G4484" i="9"/>
  <c r="H4484" i="9"/>
  <c r="I4484" i="9"/>
  <c r="F4485" i="9"/>
  <c r="G4485" i="9"/>
  <c r="H4485" i="9"/>
  <c r="I4485" i="9"/>
  <c r="F4486" i="9"/>
  <c r="E4486" i="9" s="1"/>
  <c r="G4486" i="9"/>
  <c r="H4486" i="9"/>
  <c r="I4486" i="9"/>
  <c r="F4487" i="9"/>
  <c r="G4487" i="9"/>
  <c r="H4487" i="9"/>
  <c r="I4487" i="9"/>
  <c r="F4488" i="9"/>
  <c r="E4488" i="9" s="1"/>
  <c r="G4488" i="9"/>
  <c r="H4488" i="9"/>
  <c r="I4488" i="9"/>
  <c r="F4489" i="9"/>
  <c r="G4489" i="9"/>
  <c r="H4489" i="9"/>
  <c r="I4489" i="9"/>
  <c r="F4490" i="9"/>
  <c r="E4490" i="9" s="1"/>
  <c r="G4490" i="9"/>
  <c r="H4490" i="9"/>
  <c r="I4490" i="9"/>
  <c r="F4491" i="9"/>
  <c r="G4491" i="9"/>
  <c r="H4491" i="9"/>
  <c r="I4491" i="9"/>
  <c r="F4492" i="9"/>
  <c r="E4492" i="9" s="1"/>
  <c r="G4492" i="9"/>
  <c r="H4492" i="9"/>
  <c r="I4492" i="9"/>
  <c r="F4493" i="9"/>
  <c r="G4493" i="9"/>
  <c r="H4493" i="9"/>
  <c r="I4493" i="9"/>
  <c r="F4494" i="9"/>
  <c r="E4494" i="9" s="1"/>
  <c r="G4494" i="9"/>
  <c r="H4494" i="9"/>
  <c r="I4494" i="9"/>
  <c r="F4495" i="9"/>
  <c r="G4495" i="9"/>
  <c r="H4495" i="9"/>
  <c r="I4495" i="9"/>
  <c r="F4496" i="9"/>
  <c r="E4496" i="9" s="1"/>
  <c r="G4496" i="9"/>
  <c r="H4496" i="9"/>
  <c r="I4496" i="9"/>
  <c r="F4497" i="9"/>
  <c r="G4497" i="9"/>
  <c r="H4497" i="9"/>
  <c r="I4497" i="9"/>
  <c r="F4498" i="9"/>
  <c r="E4498" i="9" s="1"/>
  <c r="G4498" i="9"/>
  <c r="H4498" i="9"/>
  <c r="I4498" i="9"/>
  <c r="F4499" i="9"/>
  <c r="G4499" i="9"/>
  <c r="H4499" i="9"/>
  <c r="I4499" i="9"/>
  <c r="F4500" i="9"/>
  <c r="E4500" i="9" s="1"/>
  <c r="G4500" i="9"/>
  <c r="H4500" i="9"/>
  <c r="I4500" i="9"/>
  <c r="F4501" i="9"/>
  <c r="G4501" i="9"/>
  <c r="H4501" i="9"/>
  <c r="I4501" i="9"/>
  <c r="F4502" i="9"/>
  <c r="E4502" i="9" s="1"/>
  <c r="G4502" i="9"/>
  <c r="H4502" i="9"/>
  <c r="I4502" i="9"/>
  <c r="F4503" i="9"/>
  <c r="G4503" i="9"/>
  <c r="H4503" i="9"/>
  <c r="I4503" i="9"/>
  <c r="F4504" i="9"/>
  <c r="E4504" i="9" s="1"/>
  <c r="G4504" i="9"/>
  <c r="H4504" i="9"/>
  <c r="I4504" i="9"/>
  <c r="F4505" i="9"/>
  <c r="G4505" i="9"/>
  <c r="H4505" i="9"/>
  <c r="I4505" i="9"/>
  <c r="F4506" i="9"/>
  <c r="E4506" i="9" s="1"/>
  <c r="G4506" i="9"/>
  <c r="H4506" i="9"/>
  <c r="I4506" i="9"/>
  <c r="F4507" i="9"/>
  <c r="G4507" i="9"/>
  <c r="H4507" i="9"/>
  <c r="I4507" i="9"/>
  <c r="F4508" i="9"/>
  <c r="E4508" i="9" s="1"/>
  <c r="G4508" i="9"/>
  <c r="H4508" i="9"/>
  <c r="I4508" i="9"/>
  <c r="F4509" i="9"/>
  <c r="G4509" i="9"/>
  <c r="H4509" i="9"/>
  <c r="I4509" i="9"/>
  <c r="F4510" i="9"/>
  <c r="E4510" i="9" s="1"/>
  <c r="G4510" i="9"/>
  <c r="H4510" i="9"/>
  <c r="I4510" i="9"/>
  <c r="F4511" i="9"/>
  <c r="G4511" i="9"/>
  <c r="H4511" i="9"/>
  <c r="I4511" i="9"/>
  <c r="F4512" i="9"/>
  <c r="E4512" i="9" s="1"/>
  <c r="G4512" i="9"/>
  <c r="H4512" i="9"/>
  <c r="I4512" i="9"/>
  <c r="F4513" i="9"/>
  <c r="G4513" i="9"/>
  <c r="H4513" i="9"/>
  <c r="I4513" i="9"/>
  <c r="F4514" i="9"/>
  <c r="E4514" i="9" s="1"/>
  <c r="G4514" i="9"/>
  <c r="H4514" i="9"/>
  <c r="I4514" i="9"/>
  <c r="F4515" i="9"/>
  <c r="G4515" i="9"/>
  <c r="H4515" i="9"/>
  <c r="I4515" i="9"/>
  <c r="F4516" i="9"/>
  <c r="E4516" i="9" s="1"/>
  <c r="G4516" i="9"/>
  <c r="H4516" i="9"/>
  <c r="I4516" i="9"/>
  <c r="F4517" i="9"/>
  <c r="G4517" i="9"/>
  <c r="H4517" i="9"/>
  <c r="I4517" i="9"/>
  <c r="F4518" i="9"/>
  <c r="E4518" i="9" s="1"/>
  <c r="G4518" i="9"/>
  <c r="H4518" i="9"/>
  <c r="I4518" i="9"/>
  <c r="F4519" i="9"/>
  <c r="G4519" i="9"/>
  <c r="H4519" i="9"/>
  <c r="I4519" i="9"/>
  <c r="F4520" i="9"/>
  <c r="E4520" i="9" s="1"/>
  <c r="G4520" i="9"/>
  <c r="H4520" i="9"/>
  <c r="I4520" i="9"/>
  <c r="F4521" i="9"/>
  <c r="G4521" i="9"/>
  <c r="H4521" i="9"/>
  <c r="I4521" i="9"/>
  <c r="F4522" i="9"/>
  <c r="E4522" i="9" s="1"/>
  <c r="G4522" i="9"/>
  <c r="H4522" i="9"/>
  <c r="I4522" i="9"/>
  <c r="F4523" i="9"/>
  <c r="G4523" i="9"/>
  <c r="H4523" i="9"/>
  <c r="I4523" i="9"/>
  <c r="F4524" i="9"/>
  <c r="E4524" i="9" s="1"/>
  <c r="G4524" i="9"/>
  <c r="H4524" i="9"/>
  <c r="I4524" i="9"/>
  <c r="F4525" i="9"/>
  <c r="G4525" i="9"/>
  <c r="H4525" i="9"/>
  <c r="I4525" i="9"/>
  <c r="F4526" i="9"/>
  <c r="E4526" i="9" s="1"/>
  <c r="G4526" i="9"/>
  <c r="H4526" i="9"/>
  <c r="I4526" i="9"/>
  <c r="F4527" i="9"/>
  <c r="G4527" i="9"/>
  <c r="H4527" i="9"/>
  <c r="I4527" i="9"/>
  <c r="F4528" i="9"/>
  <c r="E4528" i="9" s="1"/>
  <c r="G4528" i="9"/>
  <c r="H4528" i="9"/>
  <c r="I4528" i="9"/>
  <c r="F4529" i="9"/>
  <c r="G4529" i="9"/>
  <c r="H4529" i="9"/>
  <c r="I4529" i="9"/>
  <c r="F4530" i="9"/>
  <c r="E4530" i="9" s="1"/>
  <c r="G4530" i="9"/>
  <c r="H4530" i="9"/>
  <c r="I4530" i="9"/>
  <c r="F4531" i="9"/>
  <c r="G4531" i="9"/>
  <c r="H4531" i="9"/>
  <c r="I4531" i="9"/>
  <c r="F4532" i="9"/>
  <c r="E4532" i="9" s="1"/>
  <c r="G4532" i="9"/>
  <c r="H4532" i="9"/>
  <c r="I4532" i="9"/>
  <c r="F4533" i="9"/>
  <c r="G4533" i="9"/>
  <c r="H4533" i="9"/>
  <c r="I4533" i="9"/>
  <c r="F4534" i="9"/>
  <c r="E4534" i="9" s="1"/>
  <c r="G4534" i="9"/>
  <c r="H4534" i="9"/>
  <c r="I4534" i="9"/>
  <c r="F4535" i="9"/>
  <c r="G4535" i="9"/>
  <c r="H4535" i="9"/>
  <c r="I4535" i="9"/>
  <c r="F4536" i="9"/>
  <c r="E4536" i="9" s="1"/>
  <c r="G4536" i="9"/>
  <c r="H4536" i="9"/>
  <c r="I4536" i="9"/>
  <c r="F4537" i="9"/>
  <c r="G4537" i="9"/>
  <c r="H4537" i="9"/>
  <c r="I4537" i="9"/>
  <c r="F4538" i="9"/>
  <c r="E4538" i="9" s="1"/>
  <c r="G4538" i="9"/>
  <c r="H4538" i="9"/>
  <c r="I4538" i="9"/>
  <c r="F4539" i="9"/>
  <c r="G4539" i="9"/>
  <c r="H4539" i="9"/>
  <c r="I4539" i="9"/>
  <c r="F4540" i="9"/>
  <c r="E4540" i="9" s="1"/>
  <c r="G4540" i="9"/>
  <c r="H4540" i="9"/>
  <c r="I4540" i="9"/>
  <c r="F4541" i="9"/>
  <c r="G4541" i="9"/>
  <c r="H4541" i="9"/>
  <c r="I4541" i="9"/>
  <c r="F4542" i="9"/>
  <c r="E4542" i="9" s="1"/>
  <c r="G4542" i="9"/>
  <c r="H4542" i="9"/>
  <c r="I4542" i="9"/>
  <c r="F4543" i="9"/>
  <c r="G4543" i="9"/>
  <c r="H4543" i="9"/>
  <c r="I4543" i="9"/>
  <c r="F4544" i="9"/>
  <c r="E4544" i="9" s="1"/>
  <c r="G4544" i="9"/>
  <c r="H4544" i="9"/>
  <c r="I4544" i="9"/>
  <c r="F4545" i="9"/>
  <c r="G4545" i="9"/>
  <c r="H4545" i="9"/>
  <c r="I4545" i="9"/>
  <c r="F4546" i="9"/>
  <c r="E4546" i="9" s="1"/>
  <c r="G4546" i="9"/>
  <c r="H4546" i="9"/>
  <c r="I4546" i="9"/>
  <c r="F4547" i="9"/>
  <c r="G4547" i="9"/>
  <c r="H4547" i="9"/>
  <c r="I4547" i="9"/>
  <c r="F4548" i="9"/>
  <c r="E4548" i="9" s="1"/>
  <c r="G4548" i="9"/>
  <c r="H4548" i="9"/>
  <c r="I4548" i="9"/>
  <c r="F4549" i="9"/>
  <c r="G4549" i="9"/>
  <c r="H4549" i="9"/>
  <c r="I4549" i="9"/>
  <c r="F4550" i="9"/>
  <c r="E4550" i="9" s="1"/>
  <c r="G4550" i="9"/>
  <c r="H4550" i="9"/>
  <c r="I4550" i="9"/>
  <c r="F4551" i="9"/>
  <c r="G4551" i="9"/>
  <c r="H4551" i="9"/>
  <c r="I4551" i="9"/>
  <c r="F4552" i="9"/>
  <c r="E4552" i="9" s="1"/>
  <c r="G4552" i="9"/>
  <c r="H4552" i="9"/>
  <c r="I4552" i="9"/>
  <c r="F4553" i="9"/>
  <c r="G4553" i="9"/>
  <c r="H4553" i="9"/>
  <c r="I4553" i="9"/>
  <c r="F4554" i="9"/>
  <c r="E4554" i="9" s="1"/>
  <c r="G4554" i="9"/>
  <c r="H4554" i="9"/>
  <c r="I4554" i="9"/>
  <c r="F4555" i="9"/>
  <c r="G4555" i="9"/>
  <c r="H4555" i="9"/>
  <c r="I4555" i="9"/>
  <c r="F4556" i="9"/>
  <c r="E4556" i="9" s="1"/>
  <c r="G4556" i="9"/>
  <c r="H4556" i="9"/>
  <c r="I4556" i="9"/>
  <c r="F4557" i="9"/>
  <c r="G4557" i="9"/>
  <c r="H4557" i="9"/>
  <c r="I4557" i="9"/>
  <c r="F4558" i="9"/>
  <c r="E4558" i="9" s="1"/>
  <c r="G4558" i="9"/>
  <c r="H4558" i="9"/>
  <c r="I4558" i="9"/>
  <c r="F4559" i="9"/>
  <c r="G4559" i="9"/>
  <c r="H4559" i="9"/>
  <c r="I4559" i="9"/>
  <c r="F4560" i="9"/>
  <c r="E4560" i="9" s="1"/>
  <c r="G4560" i="9"/>
  <c r="H4560" i="9"/>
  <c r="I4560" i="9"/>
  <c r="F4561" i="9"/>
  <c r="G4561" i="9"/>
  <c r="H4561" i="9"/>
  <c r="I4561" i="9"/>
  <c r="F4562" i="9"/>
  <c r="E4562" i="9" s="1"/>
  <c r="G4562" i="9"/>
  <c r="H4562" i="9"/>
  <c r="I4562" i="9"/>
  <c r="F4563" i="9"/>
  <c r="G4563" i="9"/>
  <c r="H4563" i="9"/>
  <c r="I4563" i="9"/>
  <c r="F4564" i="9"/>
  <c r="E4564" i="9" s="1"/>
  <c r="G4564" i="9"/>
  <c r="H4564" i="9"/>
  <c r="I4564" i="9"/>
  <c r="F4565" i="9"/>
  <c r="G4565" i="9"/>
  <c r="H4565" i="9"/>
  <c r="I4565" i="9"/>
  <c r="F4566" i="9"/>
  <c r="E4566" i="9" s="1"/>
  <c r="G4566" i="9"/>
  <c r="H4566" i="9"/>
  <c r="I4566" i="9"/>
  <c r="F4567" i="9"/>
  <c r="G4567" i="9"/>
  <c r="H4567" i="9"/>
  <c r="I4567" i="9"/>
  <c r="F4568" i="9"/>
  <c r="E4568" i="9" s="1"/>
  <c r="G4568" i="9"/>
  <c r="H4568" i="9"/>
  <c r="I4568" i="9"/>
  <c r="F4569" i="9"/>
  <c r="G4569" i="9"/>
  <c r="H4569" i="9"/>
  <c r="I4569" i="9"/>
  <c r="F4570" i="9"/>
  <c r="E4570" i="9" s="1"/>
  <c r="G4570" i="9"/>
  <c r="H4570" i="9"/>
  <c r="I4570" i="9"/>
  <c r="F4571" i="9"/>
  <c r="G4571" i="9"/>
  <c r="H4571" i="9"/>
  <c r="I4571" i="9"/>
  <c r="F4572" i="9"/>
  <c r="E4572" i="9" s="1"/>
  <c r="G4572" i="9"/>
  <c r="H4572" i="9"/>
  <c r="I4572" i="9"/>
  <c r="F4573" i="9"/>
  <c r="G4573" i="9"/>
  <c r="H4573" i="9"/>
  <c r="I4573" i="9"/>
  <c r="F4574" i="9"/>
  <c r="E4574" i="9" s="1"/>
  <c r="G4574" i="9"/>
  <c r="H4574" i="9"/>
  <c r="I4574" i="9"/>
  <c r="F4575" i="9"/>
  <c r="G4575" i="9"/>
  <c r="H4575" i="9"/>
  <c r="I4575" i="9"/>
  <c r="F4576" i="9"/>
  <c r="E4576" i="9" s="1"/>
  <c r="G4576" i="9"/>
  <c r="H4576" i="9"/>
  <c r="I4576" i="9"/>
  <c r="F4577" i="9"/>
  <c r="G4577" i="9"/>
  <c r="H4577" i="9"/>
  <c r="I4577" i="9"/>
  <c r="F4578" i="9"/>
  <c r="E4578" i="9" s="1"/>
  <c r="G4578" i="9"/>
  <c r="H4578" i="9"/>
  <c r="I4578" i="9"/>
  <c r="F4579" i="9"/>
  <c r="G4579" i="9"/>
  <c r="H4579" i="9"/>
  <c r="I4579" i="9"/>
  <c r="F4580" i="9"/>
  <c r="E4580" i="9" s="1"/>
  <c r="G4580" i="9"/>
  <c r="H4580" i="9"/>
  <c r="I4580" i="9"/>
  <c r="F4581" i="9"/>
  <c r="G4581" i="9"/>
  <c r="H4581" i="9"/>
  <c r="I4581" i="9"/>
  <c r="F4582" i="9"/>
  <c r="E4582" i="9" s="1"/>
  <c r="G4582" i="9"/>
  <c r="H4582" i="9"/>
  <c r="I4582" i="9"/>
  <c r="F4583" i="9"/>
  <c r="G4583" i="9"/>
  <c r="H4583" i="9"/>
  <c r="I4583" i="9"/>
  <c r="F4584" i="9"/>
  <c r="E4584" i="9" s="1"/>
  <c r="G4584" i="9"/>
  <c r="H4584" i="9"/>
  <c r="I4584" i="9"/>
  <c r="F4585" i="9"/>
  <c r="G4585" i="9"/>
  <c r="H4585" i="9"/>
  <c r="I4585" i="9"/>
  <c r="F4586" i="9"/>
  <c r="E4586" i="9" s="1"/>
  <c r="G4586" i="9"/>
  <c r="H4586" i="9"/>
  <c r="I4586" i="9"/>
  <c r="F4587" i="9"/>
  <c r="G4587" i="9"/>
  <c r="H4587" i="9"/>
  <c r="I4587" i="9"/>
  <c r="F4588" i="9"/>
  <c r="E4588" i="9" s="1"/>
  <c r="G4588" i="9"/>
  <c r="H4588" i="9"/>
  <c r="I4588" i="9"/>
  <c r="F4589" i="9"/>
  <c r="G4589" i="9"/>
  <c r="H4589" i="9"/>
  <c r="I4589" i="9"/>
  <c r="F4590" i="9"/>
  <c r="E4590" i="9" s="1"/>
  <c r="G4590" i="9"/>
  <c r="H4590" i="9"/>
  <c r="I4590" i="9"/>
  <c r="F4591" i="9"/>
  <c r="G4591" i="9"/>
  <c r="H4591" i="9"/>
  <c r="I4591" i="9"/>
  <c r="F4592" i="9"/>
  <c r="E4592" i="9" s="1"/>
  <c r="G4592" i="9"/>
  <c r="H4592" i="9"/>
  <c r="I4592" i="9"/>
  <c r="F4593" i="9"/>
  <c r="G4593" i="9"/>
  <c r="H4593" i="9"/>
  <c r="I4593" i="9"/>
  <c r="F4594" i="9"/>
  <c r="E4594" i="9" s="1"/>
  <c r="G4594" i="9"/>
  <c r="H4594" i="9"/>
  <c r="I4594" i="9"/>
  <c r="F4595" i="9"/>
  <c r="G4595" i="9"/>
  <c r="H4595" i="9"/>
  <c r="I4595" i="9"/>
  <c r="F4596" i="9"/>
  <c r="E4596" i="9" s="1"/>
  <c r="G4596" i="9"/>
  <c r="H4596" i="9"/>
  <c r="I4596" i="9"/>
  <c r="F4597" i="9"/>
  <c r="G4597" i="9"/>
  <c r="H4597" i="9"/>
  <c r="I4597" i="9"/>
  <c r="F4598" i="9"/>
  <c r="E4598" i="9" s="1"/>
  <c r="G4598" i="9"/>
  <c r="H4598" i="9"/>
  <c r="I4598" i="9"/>
  <c r="F4599" i="9"/>
  <c r="G4599" i="9"/>
  <c r="H4599" i="9"/>
  <c r="I4599" i="9"/>
  <c r="F4600" i="9"/>
  <c r="E4600" i="9" s="1"/>
  <c r="G4600" i="9"/>
  <c r="H4600" i="9"/>
  <c r="I4600" i="9"/>
  <c r="F4601" i="9"/>
  <c r="G4601" i="9"/>
  <c r="H4601" i="9"/>
  <c r="I4601" i="9"/>
  <c r="F4602" i="9"/>
  <c r="E4602" i="9" s="1"/>
  <c r="G4602" i="9"/>
  <c r="H4602" i="9"/>
  <c r="I4602" i="9"/>
  <c r="F4603" i="9"/>
  <c r="G4603" i="9"/>
  <c r="H4603" i="9"/>
  <c r="I4603" i="9"/>
  <c r="F4604" i="9"/>
  <c r="E4604" i="9" s="1"/>
  <c r="G4604" i="9"/>
  <c r="H4604" i="9"/>
  <c r="I4604" i="9"/>
  <c r="F4605" i="9"/>
  <c r="G4605" i="9"/>
  <c r="H4605" i="9"/>
  <c r="I4605" i="9"/>
  <c r="F4606" i="9"/>
  <c r="E4606" i="9" s="1"/>
  <c r="G4606" i="9"/>
  <c r="H4606" i="9"/>
  <c r="I4606" i="9"/>
  <c r="F4607" i="9"/>
  <c r="G4607" i="9"/>
  <c r="H4607" i="9"/>
  <c r="I4607" i="9"/>
  <c r="F4608" i="9"/>
  <c r="E4608" i="9" s="1"/>
  <c r="G4608" i="9"/>
  <c r="H4608" i="9"/>
  <c r="I4608" i="9"/>
  <c r="F4609" i="9"/>
  <c r="G4609" i="9"/>
  <c r="H4609" i="9"/>
  <c r="I4609" i="9"/>
  <c r="F4610" i="9"/>
  <c r="E4610" i="9" s="1"/>
  <c r="G4610" i="9"/>
  <c r="H4610" i="9"/>
  <c r="I4610" i="9"/>
  <c r="F4611" i="9"/>
  <c r="G4611" i="9"/>
  <c r="H4611" i="9"/>
  <c r="I4611" i="9"/>
  <c r="F4612" i="9"/>
  <c r="E4612" i="9" s="1"/>
  <c r="G4612" i="9"/>
  <c r="H4612" i="9"/>
  <c r="I4612" i="9"/>
  <c r="F4613" i="9"/>
  <c r="G4613" i="9"/>
  <c r="H4613" i="9"/>
  <c r="I4613" i="9"/>
  <c r="F4614" i="9"/>
  <c r="E4614" i="9" s="1"/>
  <c r="G4614" i="9"/>
  <c r="H4614" i="9"/>
  <c r="I4614" i="9"/>
  <c r="F4615" i="9"/>
  <c r="G4615" i="9"/>
  <c r="H4615" i="9"/>
  <c r="I4615" i="9"/>
  <c r="F4616" i="9"/>
  <c r="E4616" i="9" s="1"/>
  <c r="G4616" i="9"/>
  <c r="H4616" i="9"/>
  <c r="I4616" i="9"/>
  <c r="F4617" i="9"/>
  <c r="G4617" i="9"/>
  <c r="H4617" i="9"/>
  <c r="I4617" i="9"/>
  <c r="F4618" i="9"/>
  <c r="E4618" i="9" s="1"/>
  <c r="G4618" i="9"/>
  <c r="H4618" i="9"/>
  <c r="I4618" i="9"/>
  <c r="F4619" i="9"/>
  <c r="G4619" i="9"/>
  <c r="H4619" i="9"/>
  <c r="I4619" i="9"/>
  <c r="F4620" i="9"/>
  <c r="E4620" i="9" s="1"/>
  <c r="G4620" i="9"/>
  <c r="H4620" i="9"/>
  <c r="I4620" i="9"/>
  <c r="F4621" i="9"/>
  <c r="G4621" i="9"/>
  <c r="H4621" i="9"/>
  <c r="I4621" i="9"/>
  <c r="F4622" i="9"/>
  <c r="E4622" i="9" s="1"/>
  <c r="G4622" i="9"/>
  <c r="H4622" i="9"/>
  <c r="I4622" i="9"/>
  <c r="F4623" i="9"/>
  <c r="G4623" i="9"/>
  <c r="H4623" i="9"/>
  <c r="I4623" i="9"/>
  <c r="F4624" i="9"/>
  <c r="E4624" i="9" s="1"/>
  <c r="G4624" i="9"/>
  <c r="H4624" i="9"/>
  <c r="I4624" i="9"/>
  <c r="F4625" i="9"/>
  <c r="G4625" i="9"/>
  <c r="H4625" i="9"/>
  <c r="I4625" i="9"/>
  <c r="F4626" i="9"/>
  <c r="E4626" i="9" s="1"/>
  <c r="G4626" i="9"/>
  <c r="H4626" i="9"/>
  <c r="I4626" i="9"/>
  <c r="F4627" i="9"/>
  <c r="G4627" i="9"/>
  <c r="H4627" i="9"/>
  <c r="I4627" i="9"/>
  <c r="F4628" i="9"/>
  <c r="E4628" i="9" s="1"/>
  <c r="G4628" i="9"/>
  <c r="H4628" i="9"/>
  <c r="I4628" i="9"/>
  <c r="F4629" i="9"/>
  <c r="G4629" i="9"/>
  <c r="H4629" i="9"/>
  <c r="I4629" i="9"/>
  <c r="F4630" i="9"/>
  <c r="E4630" i="9" s="1"/>
  <c r="G4630" i="9"/>
  <c r="H4630" i="9"/>
  <c r="I4630" i="9"/>
  <c r="F4631" i="9"/>
  <c r="G4631" i="9"/>
  <c r="H4631" i="9"/>
  <c r="I4631" i="9"/>
  <c r="F4632" i="9"/>
  <c r="E4632" i="9" s="1"/>
  <c r="G4632" i="9"/>
  <c r="H4632" i="9"/>
  <c r="I4632" i="9"/>
  <c r="F4633" i="9"/>
  <c r="G4633" i="9"/>
  <c r="H4633" i="9"/>
  <c r="I4633" i="9"/>
  <c r="F4634" i="9"/>
  <c r="E4634" i="9" s="1"/>
  <c r="G4634" i="9"/>
  <c r="H4634" i="9"/>
  <c r="I4634" i="9"/>
  <c r="F4635" i="9"/>
  <c r="G4635" i="9"/>
  <c r="H4635" i="9"/>
  <c r="I4635" i="9"/>
  <c r="F4636" i="9"/>
  <c r="E4636" i="9" s="1"/>
  <c r="G4636" i="9"/>
  <c r="H4636" i="9"/>
  <c r="I4636" i="9"/>
  <c r="F4637" i="9"/>
  <c r="G4637" i="9"/>
  <c r="H4637" i="9"/>
  <c r="I4637" i="9"/>
  <c r="F4638" i="9"/>
  <c r="E4638" i="9" s="1"/>
  <c r="G4638" i="9"/>
  <c r="H4638" i="9"/>
  <c r="I4638" i="9"/>
  <c r="F4639" i="9"/>
  <c r="G4639" i="9"/>
  <c r="H4639" i="9"/>
  <c r="I4639" i="9"/>
  <c r="F4640" i="9"/>
  <c r="E4640" i="9" s="1"/>
  <c r="G4640" i="9"/>
  <c r="H4640" i="9"/>
  <c r="I4640" i="9"/>
  <c r="F4641" i="9"/>
  <c r="G4641" i="9"/>
  <c r="H4641" i="9"/>
  <c r="I4641" i="9"/>
  <c r="F4642" i="9"/>
  <c r="E4642" i="9" s="1"/>
  <c r="G4642" i="9"/>
  <c r="H4642" i="9"/>
  <c r="I4642" i="9"/>
  <c r="F4643" i="9"/>
  <c r="G4643" i="9"/>
  <c r="H4643" i="9"/>
  <c r="I4643" i="9"/>
  <c r="F4644" i="9"/>
  <c r="E4644" i="9" s="1"/>
  <c r="G4644" i="9"/>
  <c r="H4644" i="9"/>
  <c r="I4644" i="9"/>
  <c r="F4645" i="9"/>
  <c r="G4645" i="9"/>
  <c r="H4645" i="9"/>
  <c r="I4645" i="9"/>
  <c r="F4646" i="9"/>
  <c r="E4646" i="9" s="1"/>
  <c r="G4646" i="9"/>
  <c r="H4646" i="9"/>
  <c r="I4646" i="9"/>
  <c r="F4647" i="9"/>
  <c r="G4647" i="9"/>
  <c r="H4647" i="9"/>
  <c r="I4647" i="9"/>
  <c r="F4648" i="9"/>
  <c r="E4648" i="9" s="1"/>
  <c r="G4648" i="9"/>
  <c r="H4648" i="9"/>
  <c r="I4648" i="9"/>
  <c r="F4649" i="9"/>
  <c r="G4649" i="9"/>
  <c r="H4649" i="9"/>
  <c r="I4649" i="9"/>
  <c r="F4650" i="9"/>
  <c r="E4650" i="9" s="1"/>
  <c r="G4650" i="9"/>
  <c r="H4650" i="9"/>
  <c r="I4650" i="9"/>
  <c r="F4651" i="9"/>
  <c r="G4651" i="9"/>
  <c r="H4651" i="9"/>
  <c r="I4651" i="9"/>
  <c r="F4652" i="9"/>
  <c r="E4652" i="9" s="1"/>
  <c r="G4652" i="9"/>
  <c r="H4652" i="9"/>
  <c r="I4652" i="9"/>
  <c r="F4653" i="9"/>
  <c r="G4653" i="9"/>
  <c r="H4653" i="9"/>
  <c r="I4653" i="9"/>
  <c r="F4654" i="9"/>
  <c r="E4654" i="9" s="1"/>
  <c r="G4654" i="9"/>
  <c r="H4654" i="9"/>
  <c r="I4654" i="9"/>
  <c r="F4655" i="9"/>
  <c r="G4655" i="9"/>
  <c r="H4655" i="9"/>
  <c r="I4655" i="9"/>
  <c r="F4656" i="9"/>
  <c r="E4656" i="9" s="1"/>
  <c r="G4656" i="9"/>
  <c r="H4656" i="9"/>
  <c r="I4656" i="9"/>
  <c r="F4657" i="9"/>
  <c r="G4657" i="9"/>
  <c r="H4657" i="9"/>
  <c r="I4657" i="9"/>
  <c r="F4658" i="9"/>
  <c r="E4658" i="9" s="1"/>
  <c r="G4658" i="9"/>
  <c r="H4658" i="9"/>
  <c r="I4658" i="9"/>
  <c r="F4659" i="9"/>
  <c r="G4659" i="9"/>
  <c r="H4659" i="9"/>
  <c r="I4659" i="9"/>
  <c r="F4660" i="9"/>
  <c r="E4660" i="9" s="1"/>
  <c r="G4660" i="9"/>
  <c r="H4660" i="9"/>
  <c r="I4660" i="9"/>
  <c r="F4661" i="9"/>
  <c r="G4661" i="9"/>
  <c r="H4661" i="9"/>
  <c r="I4661" i="9"/>
  <c r="F4662" i="9"/>
  <c r="E4662" i="9" s="1"/>
  <c r="G4662" i="9"/>
  <c r="H4662" i="9"/>
  <c r="I4662" i="9"/>
  <c r="F4663" i="9"/>
  <c r="G4663" i="9"/>
  <c r="H4663" i="9"/>
  <c r="I4663" i="9"/>
  <c r="F4664" i="9"/>
  <c r="E4664" i="9" s="1"/>
  <c r="G4664" i="9"/>
  <c r="H4664" i="9"/>
  <c r="I4664" i="9"/>
  <c r="F4665" i="9"/>
  <c r="G4665" i="9"/>
  <c r="H4665" i="9"/>
  <c r="I4665" i="9"/>
  <c r="F4666" i="9"/>
  <c r="E4666" i="9" s="1"/>
  <c r="G4666" i="9"/>
  <c r="H4666" i="9"/>
  <c r="I4666" i="9"/>
  <c r="F4667" i="9"/>
  <c r="G4667" i="9"/>
  <c r="H4667" i="9"/>
  <c r="I4667" i="9"/>
  <c r="F4668" i="9"/>
  <c r="E4668" i="9" s="1"/>
  <c r="G4668" i="9"/>
  <c r="H4668" i="9"/>
  <c r="I4668" i="9"/>
  <c r="F4669" i="9"/>
  <c r="G4669" i="9"/>
  <c r="H4669" i="9"/>
  <c r="I4669" i="9"/>
  <c r="F4670" i="9"/>
  <c r="E4670" i="9" s="1"/>
  <c r="G4670" i="9"/>
  <c r="H4670" i="9"/>
  <c r="I4670" i="9"/>
  <c r="F4671" i="9"/>
  <c r="G4671" i="9"/>
  <c r="H4671" i="9"/>
  <c r="I4671" i="9"/>
  <c r="F4672" i="9"/>
  <c r="E4672" i="9" s="1"/>
  <c r="G4672" i="9"/>
  <c r="H4672" i="9"/>
  <c r="I4672" i="9"/>
  <c r="F4673" i="9"/>
  <c r="G4673" i="9"/>
  <c r="H4673" i="9"/>
  <c r="I4673" i="9"/>
  <c r="F4674" i="9"/>
  <c r="E4674" i="9" s="1"/>
  <c r="G4674" i="9"/>
  <c r="H4674" i="9"/>
  <c r="I4674" i="9"/>
  <c r="F4675" i="9"/>
  <c r="G4675" i="9"/>
  <c r="H4675" i="9"/>
  <c r="I4675" i="9"/>
  <c r="F4676" i="9"/>
  <c r="E4676" i="9" s="1"/>
  <c r="G4676" i="9"/>
  <c r="H4676" i="9"/>
  <c r="I4676" i="9"/>
  <c r="F4677" i="9"/>
  <c r="G4677" i="9"/>
  <c r="H4677" i="9"/>
  <c r="I4677" i="9"/>
  <c r="F4678" i="9"/>
  <c r="E4678" i="9" s="1"/>
  <c r="G4678" i="9"/>
  <c r="H4678" i="9"/>
  <c r="I4678" i="9"/>
  <c r="F4679" i="9"/>
  <c r="G4679" i="9"/>
  <c r="H4679" i="9"/>
  <c r="I4679" i="9"/>
  <c r="F4680" i="9"/>
  <c r="E4680" i="9" s="1"/>
  <c r="G4680" i="9"/>
  <c r="H4680" i="9"/>
  <c r="I4680" i="9"/>
  <c r="F4681" i="9"/>
  <c r="G4681" i="9"/>
  <c r="H4681" i="9"/>
  <c r="I4681" i="9"/>
  <c r="F4682" i="9"/>
  <c r="E4682" i="9" s="1"/>
  <c r="G4682" i="9"/>
  <c r="H4682" i="9"/>
  <c r="I4682" i="9"/>
  <c r="F4683" i="9"/>
  <c r="G4683" i="9"/>
  <c r="H4683" i="9"/>
  <c r="I4683" i="9"/>
  <c r="F4684" i="9"/>
  <c r="E4684" i="9" s="1"/>
  <c r="G4684" i="9"/>
  <c r="H4684" i="9"/>
  <c r="I4684" i="9"/>
  <c r="F4685" i="9"/>
  <c r="G4685" i="9"/>
  <c r="H4685" i="9"/>
  <c r="I4685" i="9"/>
  <c r="F4686" i="9"/>
  <c r="E4686" i="9" s="1"/>
  <c r="G4686" i="9"/>
  <c r="H4686" i="9"/>
  <c r="I4686" i="9"/>
  <c r="F4687" i="9"/>
  <c r="G4687" i="9"/>
  <c r="H4687" i="9"/>
  <c r="I4687" i="9"/>
  <c r="F4688" i="9"/>
  <c r="E4688" i="9" s="1"/>
  <c r="G4688" i="9"/>
  <c r="H4688" i="9"/>
  <c r="I4688" i="9"/>
  <c r="F4689" i="9"/>
  <c r="G4689" i="9"/>
  <c r="H4689" i="9"/>
  <c r="I4689" i="9"/>
  <c r="F4690" i="9"/>
  <c r="E4690" i="9" s="1"/>
  <c r="G4690" i="9"/>
  <c r="H4690" i="9"/>
  <c r="I4690" i="9"/>
  <c r="F4691" i="9"/>
  <c r="G4691" i="9"/>
  <c r="H4691" i="9"/>
  <c r="I4691" i="9"/>
  <c r="F4692" i="9"/>
  <c r="E4692" i="9" s="1"/>
  <c r="G4692" i="9"/>
  <c r="H4692" i="9"/>
  <c r="I4692" i="9"/>
  <c r="F4693" i="9"/>
  <c r="G4693" i="9"/>
  <c r="H4693" i="9"/>
  <c r="I4693" i="9"/>
  <c r="F4694" i="9"/>
  <c r="E4694" i="9" s="1"/>
  <c r="G4694" i="9"/>
  <c r="H4694" i="9"/>
  <c r="I4694" i="9"/>
  <c r="F4695" i="9"/>
  <c r="G4695" i="9"/>
  <c r="H4695" i="9"/>
  <c r="I4695" i="9"/>
  <c r="F4696" i="9"/>
  <c r="E4696" i="9" s="1"/>
  <c r="G4696" i="9"/>
  <c r="H4696" i="9"/>
  <c r="I4696" i="9"/>
  <c r="F4697" i="9"/>
  <c r="G4697" i="9"/>
  <c r="H4697" i="9"/>
  <c r="I4697" i="9"/>
  <c r="F4698" i="9"/>
  <c r="E4698" i="9" s="1"/>
  <c r="G4698" i="9"/>
  <c r="H4698" i="9"/>
  <c r="I4698" i="9"/>
  <c r="F4699" i="9"/>
  <c r="G4699" i="9"/>
  <c r="H4699" i="9"/>
  <c r="I4699" i="9"/>
  <c r="F4700" i="9"/>
  <c r="E4700" i="9" s="1"/>
  <c r="G4700" i="9"/>
  <c r="H4700" i="9"/>
  <c r="I4700" i="9"/>
  <c r="F4701" i="9"/>
  <c r="G4701" i="9"/>
  <c r="H4701" i="9"/>
  <c r="I4701" i="9"/>
  <c r="F4702" i="9"/>
  <c r="E4702" i="9" s="1"/>
  <c r="G4702" i="9"/>
  <c r="H4702" i="9"/>
  <c r="I4702" i="9"/>
  <c r="F4703" i="9"/>
  <c r="G4703" i="9"/>
  <c r="H4703" i="9"/>
  <c r="I4703" i="9"/>
  <c r="F4704" i="9"/>
  <c r="E4704" i="9" s="1"/>
  <c r="G4704" i="9"/>
  <c r="H4704" i="9"/>
  <c r="I4704" i="9"/>
  <c r="F4705" i="9"/>
  <c r="G4705" i="9"/>
  <c r="H4705" i="9"/>
  <c r="I4705" i="9"/>
  <c r="F4706" i="9"/>
  <c r="E4706" i="9" s="1"/>
  <c r="G4706" i="9"/>
  <c r="H4706" i="9"/>
  <c r="I4706" i="9"/>
  <c r="F4707" i="9"/>
  <c r="G4707" i="9"/>
  <c r="H4707" i="9"/>
  <c r="I4707" i="9"/>
  <c r="F4708" i="9"/>
  <c r="E4708" i="9" s="1"/>
  <c r="G4708" i="9"/>
  <c r="H4708" i="9"/>
  <c r="I4708" i="9"/>
  <c r="F4709" i="9"/>
  <c r="G4709" i="9"/>
  <c r="H4709" i="9"/>
  <c r="I4709" i="9"/>
  <c r="F4710" i="9"/>
  <c r="E4710" i="9" s="1"/>
  <c r="G4710" i="9"/>
  <c r="H4710" i="9"/>
  <c r="I4710" i="9"/>
  <c r="F4711" i="9"/>
  <c r="G4711" i="9"/>
  <c r="H4711" i="9"/>
  <c r="I4711" i="9"/>
  <c r="F4712" i="9"/>
  <c r="E4712" i="9" s="1"/>
  <c r="G4712" i="9"/>
  <c r="H4712" i="9"/>
  <c r="I4712" i="9"/>
  <c r="F4713" i="9"/>
  <c r="G4713" i="9"/>
  <c r="H4713" i="9"/>
  <c r="I4713" i="9"/>
  <c r="F4714" i="9"/>
  <c r="E4714" i="9" s="1"/>
  <c r="G4714" i="9"/>
  <c r="H4714" i="9"/>
  <c r="I4714" i="9"/>
  <c r="F4715" i="9"/>
  <c r="G4715" i="9"/>
  <c r="H4715" i="9"/>
  <c r="I4715" i="9"/>
  <c r="F4716" i="9"/>
  <c r="E4716" i="9" s="1"/>
  <c r="G4716" i="9"/>
  <c r="H4716" i="9"/>
  <c r="I4716" i="9"/>
  <c r="F4717" i="9"/>
  <c r="G4717" i="9"/>
  <c r="H4717" i="9"/>
  <c r="I4717" i="9"/>
  <c r="F4718" i="9"/>
  <c r="E4718" i="9" s="1"/>
  <c r="G4718" i="9"/>
  <c r="H4718" i="9"/>
  <c r="I4718" i="9"/>
  <c r="F4719" i="9"/>
  <c r="G4719" i="9"/>
  <c r="H4719" i="9"/>
  <c r="I4719" i="9"/>
  <c r="F4720" i="9"/>
  <c r="E4720" i="9" s="1"/>
  <c r="G4720" i="9"/>
  <c r="H4720" i="9"/>
  <c r="I4720" i="9"/>
  <c r="F4721" i="9"/>
  <c r="G4721" i="9"/>
  <c r="H4721" i="9"/>
  <c r="I4721" i="9"/>
  <c r="F4722" i="9"/>
  <c r="E4722" i="9" s="1"/>
  <c r="G4722" i="9"/>
  <c r="H4722" i="9"/>
  <c r="I4722" i="9"/>
  <c r="F4723" i="9"/>
  <c r="G4723" i="9"/>
  <c r="H4723" i="9"/>
  <c r="I4723" i="9"/>
  <c r="F4724" i="9"/>
  <c r="E4724" i="9" s="1"/>
  <c r="G4724" i="9"/>
  <c r="H4724" i="9"/>
  <c r="I4724" i="9"/>
  <c r="F4725" i="9"/>
  <c r="G4725" i="9"/>
  <c r="H4725" i="9"/>
  <c r="I4725" i="9"/>
  <c r="F4726" i="9"/>
  <c r="E4726" i="9" s="1"/>
  <c r="G4726" i="9"/>
  <c r="H4726" i="9"/>
  <c r="I4726" i="9"/>
  <c r="F4727" i="9"/>
  <c r="G4727" i="9"/>
  <c r="H4727" i="9"/>
  <c r="I4727" i="9"/>
  <c r="F4728" i="9"/>
  <c r="E4728" i="9" s="1"/>
  <c r="G4728" i="9"/>
  <c r="H4728" i="9"/>
  <c r="I4728" i="9"/>
  <c r="F4729" i="9"/>
  <c r="G4729" i="9"/>
  <c r="H4729" i="9"/>
  <c r="I4729" i="9"/>
  <c r="F4730" i="9"/>
  <c r="E4730" i="9" s="1"/>
  <c r="G4730" i="9"/>
  <c r="H4730" i="9"/>
  <c r="I4730" i="9"/>
  <c r="F4731" i="9"/>
  <c r="G4731" i="9"/>
  <c r="H4731" i="9"/>
  <c r="I4731" i="9"/>
  <c r="F4732" i="9"/>
  <c r="E4732" i="9" s="1"/>
  <c r="G4732" i="9"/>
  <c r="H4732" i="9"/>
  <c r="I4732" i="9"/>
  <c r="F4733" i="9"/>
  <c r="G4733" i="9"/>
  <c r="H4733" i="9"/>
  <c r="I4733" i="9"/>
  <c r="F4734" i="9"/>
  <c r="E4734" i="9" s="1"/>
  <c r="G4734" i="9"/>
  <c r="H4734" i="9"/>
  <c r="I4734" i="9"/>
  <c r="F4735" i="9"/>
  <c r="G4735" i="9"/>
  <c r="H4735" i="9"/>
  <c r="I4735" i="9"/>
  <c r="F4736" i="9"/>
  <c r="E4736" i="9" s="1"/>
  <c r="G4736" i="9"/>
  <c r="H4736" i="9"/>
  <c r="I4736" i="9"/>
  <c r="F4737" i="9"/>
  <c r="G4737" i="9"/>
  <c r="H4737" i="9"/>
  <c r="I4737" i="9"/>
  <c r="F4738" i="9"/>
  <c r="E4738" i="9" s="1"/>
  <c r="G4738" i="9"/>
  <c r="H4738" i="9"/>
  <c r="I4738" i="9"/>
  <c r="F4739" i="9"/>
  <c r="G4739" i="9"/>
  <c r="H4739" i="9"/>
  <c r="I4739" i="9"/>
  <c r="F4740" i="9"/>
  <c r="E4740" i="9" s="1"/>
  <c r="G4740" i="9"/>
  <c r="H4740" i="9"/>
  <c r="I4740" i="9"/>
  <c r="F4741" i="9"/>
  <c r="G4741" i="9"/>
  <c r="H4741" i="9"/>
  <c r="I4741" i="9"/>
  <c r="F4742" i="9"/>
  <c r="E4742" i="9" s="1"/>
  <c r="G4742" i="9"/>
  <c r="H4742" i="9"/>
  <c r="I4742" i="9"/>
  <c r="F4743" i="9"/>
  <c r="G4743" i="9"/>
  <c r="H4743" i="9"/>
  <c r="I4743" i="9"/>
  <c r="F4744" i="9"/>
  <c r="E4744" i="9" s="1"/>
  <c r="G4744" i="9"/>
  <c r="H4744" i="9"/>
  <c r="I4744" i="9"/>
  <c r="F4745" i="9"/>
  <c r="G4745" i="9"/>
  <c r="H4745" i="9"/>
  <c r="I4745" i="9"/>
  <c r="F4746" i="9"/>
  <c r="E4746" i="9" s="1"/>
  <c r="G4746" i="9"/>
  <c r="H4746" i="9"/>
  <c r="I4746" i="9"/>
  <c r="F4747" i="9"/>
  <c r="G4747" i="9"/>
  <c r="H4747" i="9"/>
  <c r="I4747" i="9"/>
  <c r="F4748" i="9"/>
  <c r="E4748" i="9" s="1"/>
  <c r="G4748" i="9"/>
  <c r="H4748" i="9"/>
  <c r="I4748" i="9"/>
  <c r="F4749" i="9"/>
  <c r="G4749" i="9"/>
  <c r="H4749" i="9"/>
  <c r="I4749" i="9"/>
  <c r="F4750" i="9"/>
  <c r="E4750" i="9" s="1"/>
  <c r="G4750" i="9"/>
  <c r="H4750" i="9"/>
  <c r="I4750" i="9"/>
  <c r="F4751" i="9"/>
  <c r="G4751" i="9"/>
  <c r="H4751" i="9"/>
  <c r="I4751" i="9"/>
  <c r="F4752" i="9"/>
  <c r="E4752" i="9" s="1"/>
  <c r="G4752" i="9"/>
  <c r="H4752" i="9"/>
  <c r="I4752" i="9"/>
  <c r="F4753" i="9"/>
  <c r="G4753" i="9"/>
  <c r="H4753" i="9"/>
  <c r="I4753" i="9"/>
  <c r="F4754" i="9"/>
  <c r="E4754" i="9" s="1"/>
  <c r="G4754" i="9"/>
  <c r="H4754" i="9"/>
  <c r="I4754" i="9"/>
  <c r="F4755" i="9"/>
  <c r="G4755" i="9"/>
  <c r="H4755" i="9"/>
  <c r="I4755" i="9"/>
  <c r="F4756" i="9"/>
  <c r="E4756" i="9" s="1"/>
  <c r="G4756" i="9"/>
  <c r="H4756" i="9"/>
  <c r="I4756" i="9"/>
  <c r="F4757" i="9"/>
  <c r="G4757" i="9"/>
  <c r="H4757" i="9"/>
  <c r="I4757" i="9"/>
  <c r="F4758" i="9"/>
  <c r="E4758" i="9" s="1"/>
  <c r="G4758" i="9"/>
  <c r="H4758" i="9"/>
  <c r="I4758" i="9"/>
  <c r="F4759" i="9"/>
  <c r="G4759" i="9"/>
  <c r="H4759" i="9"/>
  <c r="I4759" i="9"/>
  <c r="F4760" i="9"/>
  <c r="E4760" i="9" s="1"/>
  <c r="G4760" i="9"/>
  <c r="H4760" i="9"/>
  <c r="I4760" i="9"/>
  <c r="F4761" i="9"/>
  <c r="G4761" i="9"/>
  <c r="H4761" i="9"/>
  <c r="I4761" i="9"/>
  <c r="F4762" i="9"/>
  <c r="E4762" i="9" s="1"/>
  <c r="G4762" i="9"/>
  <c r="H4762" i="9"/>
  <c r="I4762" i="9"/>
  <c r="F4763" i="9"/>
  <c r="G4763" i="9"/>
  <c r="H4763" i="9"/>
  <c r="I4763" i="9"/>
  <c r="F4764" i="9"/>
  <c r="E4764" i="9" s="1"/>
  <c r="G4764" i="9"/>
  <c r="H4764" i="9"/>
  <c r="I4764" i="9"/>
  <c r="F4765" i="9"/>
  <c r="G4765" i="9"/>
  <c r="H4765" i="9"/>
  <c r="I4765" i="9"/>
  <c r="F4766" i="9"/>
  <c r="E4766" i="9" s="1"/>
  <c r="G4766" i="9"/>
  <c r="H4766" i="9"/>
  <c r="I4766" i="9"/>
  <c r="F4767" i="9"/>
  <c r="G4767" i="9"/>
  <c r="H4767" i="9"/>
  <c r="I4767" i="9"/>
  <c r="F4768" i="9"/>
  <c r="E4768" i="9" s="1"/>
  <c r="G4768" i="9"/>
  <c r="H4768" i="9"/>
  <c r="I4768" i="9"/>
  <c r="F4769" i="9"/>
  <c r="G4769" i="9"/>
  <c r="H4769" i="9"/>
  <c r="I4769" i="9"/>
  <c r="F4770" i="9"/>
  <c r="E4770" i="9" s="1"/>
  <c r="G4770" i="9"/>
  <c r="H4770" i="9"/>
  <c r="I4770" i="9"/>
  <c r="F4771" i="9"/>
  <c r="G4771" i="9"/>
  <c r="H4771" i="9"/>
  <c r="I4771" i="9"/>
  <c r="F4772" i="9"/>
  <c r="E4772" i="9" s="1"/>
  <c r="G4772" i="9"/>
  <c r="H4772" i="9"/>
  <c r="I4772" i="9"/>
  <c r="F4773" i="9"/>
  <c r="G4773" i="9"/>
  <c r="H4773" i="9"/>
  <c r="I4773" i="9"/>
  <c r="F4774" i="9"/>
  <c r="E4774" i="9" s="1"/>
  <c r="G4774" i="9"/>
  <c r="H4774" i="9"/>
  <c r="I4774" i="9"/>
  <c r="F4775" i="9"/>
  <c r="G4775" i="9"/>
  <c r="H4775" i="9"/>
  <c r="I4775" i="9"/>
  <c r="F4776" i="9"/>
  <c r="E4776" i="9" s="1"/>
  <c r="G4776" i="9"/>
  <c r="H4776" i="9"/>
  <c r="I4776" i="9"/>
  <c r="F4777" i="9"/>
  <c r="G4777" i="9"/>
  <c r="H4777" i="9"/>
  <c r="I4777" i="9"/>
  <c r="F4778" i="9"/>
  <c r="E4778" i="9" s="1"/>
  <c r="G4778" i="9"/>
  <c r="H4778" i="9"/>
  <c r="I4778" i="9"/>
  <c r="F4779" i="9"/>
  <c r="G4779" i="9"/>
  <c r="H4779" i="9"/>
  <c r="I4779" i="9"/>
  <c r="F4780" i="9"/>
  <c r="E4780" i="9" s="1"/>
  <c r="G4780" i="9"/>
  <c r="H4780" i="9"/>
  <c r="I4780" i="9"/>
  <c r="F4781" i="9"/>
  <c r="G4781" i="9"/>
  <c r="H4781" i="9"/>
  <c r="I4781" i="9"/>
  <c r="F4782" i="9"/>
  <c r="E4782" i="9" s="1"/>
  <c r="G4782" i="9"/>
  <c r="H4782" i="9"/>
  <c r="I4782" i="9"/>
  <c r="F4783" i="9"/>
  <c r="G4783" i="9"/>
  <c r="H4783" i="9"/>
  <c r="I4783" i="9"/>
  <c r="F4784" i="9"/>
  <c r="E4784" i="9" s="1"/>
  <c r="G4784" i="9"/>
  <c r="H4784" i="9"/>
  <c r="I4784" i="9"/>
  <c r="F4785" i="9"/>
  <c r="G4785" i="9"/>
  <c r="H4785" i="9"/>
  <c r="I4785" i="9"/>
  <c r="F4786" i="9"/>
  <c r="E4786" i="9" s="1"/>
  <c r="G4786" i="9"/>
  <c r="H4786" i="9"/>
  <c r="I4786" i="9"/>
  <c r="F4787" i="9"/>
  <c r="G4787" i="9"/>
  <c r="H4787" i="9"/>
  <c r="I4787" i="9"/>
  <c r="F4788" i="9"/>
  <c r="E4788" i="9" s="1"/>
  <c r="G4788" i="9"/>
  <c r="H4788" i="9"/>
  <c r="I4788" i="9"/>
  <c r="F4789" i="9"/>
  <c r="G4789" i="9"/>
  <c r="H4789" i="9"/>
  <c r="I4789" i="9"/>
  <c r="F4790" i="9"/>
  <c r="E4790" i="9" s="1"/>
  <c r="G4790" i="9"/>
  <c r="H4790" i="9"/>
  <c r="I4790" i="9"/>
  <c r="F4791" i="9"/>
  <c r="G4791" i="9"/>
  <c r="H4791" i="9"/>
  <c r="I4791" i="9"/>
  <c r="F4792" i="9"/>
  <c r="E4792" i="9" s="1"/>
  <c r="G4792" i="9"/>
  <c r="H4792" i="9"/>
  <c r="I4792" i="9"/>
  <c r="F4793" i="9"/>
  <c r="G4793" i="9"/>
  <c r="H4793" i="9"/>
  <c r="I4793" i="9"/>
  <c r="F4794" i="9"/>
  <c r="E4794" i="9" s="1"/>
  <c r="G4794" i="9"/>
  <c r="H4794" i="9"/>
  <c r="I4794" i="9"/>
  <c r="F4795" i="9"/>
  <c r="G4795" i="9"/>
  <c r="H4795" i="9"/>
  <c r="I4795" i="9"/>
  <c r="F4796" i="9"/>
  <c r="E4796" i="9" s="1"/>
  <c r="G4796" i="9"/>
  <c r="H4796" i="9"/>
  <c r="I4796" i="9"/>
  <c r="F4797" i="9"/>
  <c r="G4797" i="9"/>
  <c r="H4797" i="9"/>
  <c r="I4797" i="9"/>
  <c r="F4798" i="9"/>
  <c r="E4798" i="9" s="1"/>
  <c r="G4798" i="9"/>
  <c r="H4798" i="9"/>
  <c r="I4798" i="9"/>
  <c r="F4799" i="9"/>
  <c r="G4799" i="9"/>
  <c r="H4799" i="9"/>
  <c r="I4799" i="9"/>
  <c r="F4800" i="9"/>
  <c r="E4800" i="9" s="1"/>
  <c r="G4800" i="9"/>
  <c r="H4800" i="9"/>
  <c r="I4800" i="9"/>
  <c r="F4801" i="9"/>
  <c r="G4801" i="9"/>
  <c r="H4801" i="9"/>
  <c r="I4801" i="9"/>
  <c r="F4802" i="9"/>
  <c r="E4802" i="9" s="1"/>
  <c r="G4802" i="9"/>
  <c r="H4802" i="9"/>
  <c r="I4802" i="9"/>
  <c r="F4803" i="9"/>
  <c r="G4803" i="9"/>
  <c r="H4803" i="9"/>
  <c r="I4803" i="9"/>
  <c r="F4804" i="9"/>
  <c r="E4804" i="9" s="1"/>
  <c r="G4804" i="9"/>
  <c r="H4804" i="9"/>
  <c r="I4804" i="9"/>
  <c r="F4805" i="9"/>
  <c r="G4805" i="9"/>
  <c r="H4805" i="9"/>
  <c r="I4805" i="9"/>
  <c r="F4806" i="9"/>
  <c r="E4806" i="9" s="1"/>
  <c r="G4806" i="9"/>
  <c r="H4806" i="9"/>
  <c r="I4806" i="9"/>
  <c r="F4807" i="9"/>
  <c r="G4807" i="9"/>
  <c r="H4807" i="9"/>
  <c r="I4807" i="9"/>
  <c r="F4808" i="9"/>
  <c r="E4808" i="9" s="1"/>
  <c r="G4808" i="9"/>
  <c r="H4808" i="9"/>
  <c r="I4808" i="9"/>
  <c r="F4809" i="9"/>
  <c r="G4809" i="9"/>
  <c r="H4809" i="9"/>
  <c r="I4809" i="9"/>
  <c r="F4810" i="9"/>
  <c r="E4810" i="9" s="1"/>
  <c r="G4810" i="9"/>
  <c r="H4810" i="9"/>
  <c r="I4810" i="9"/>
  <c r="F4811" i="9"/>
  <c r="G4811" i="9"/>
  <c r="H4811" i="9"/>
  <c r="I4811" i="9"/>
  <c r="F4812" i="9"/>
  <c r="E4812" i="9" s="1"/>
  <c r="G4812" i="9"/>
  <c r="H4812" i="9"/>
  <c r="I4812" i="9"/>
  <c r="F4813" i="9"/>
  <c r="G4813" i="9"/>
  <c r="H4813" i="9"/>
  <c r="I4813" i="9"/>
  <c r="F4814" i="9"/>
  <c r="E4814" i="9" s="1"/>
  <c r="G4814" i="9"/>
  <c r="H4814" i="9"/>
  <c r="I4814" i="9"/>
  <c r="F4815" i="9"/>
  <c r="G4815" i="9"/>
  <c r="H4815" i="9"/>
  <c r="I4815" i="9"/>
  <c r="F4816" i="9"/>
  <c r="E4816" i="9" s="1"/>
  <c r="G4816" i="9"/>
  <c r="H4816" i="9"/>
  <c r="I4816" i="9"/>
  <c r="F4817" i="9"/>
  <c r="G4817" i="9"/>
  <c r="H4817" i="9"/>
  <c r="I4817" i="9"/>
  <c r="F4818" i="9"/>
  <c r="E4818" i="9" s="1"/>
  <c r="G4818" i="9"/>
  <c r="H4818" i="9"/>
  <c r="I4818" i="9"/>
  <c r="F4819" i="9"/>
  <c r="G4819" i="9"/>
  <c r="H4819" i="9"/>
  <c r="I4819" i="9"/>
  <c r="F4820" i="9"/>
  <c r="E4820" i="9" s="1"/>
  <c r="G4820" i="9"/>
  <c r="H4820" i="9"/>
  <c r="I4820" i="9"/>
  <c r="F4821" i="9"/>
  <c r="G4821" i="9"/>
  <c r="H4821" i="9"/>
  <c r="I4821" i="9"/>
  <c r="F4822" i="9"/>
  <c r="E4822" i="9" s="1"/>
  <c r="G4822" i="9"/>
  <c r="H4822" i="9"/>
  <c r="I4822" i="9"/>
  <c r="F4823" i="9"/>
  <c r="G4823" i="9"/>
  <c r="H4823" i="9"/>
  <c r="I4823" i="9"/>
  <c r="F4824" i="9"/>
  <c r="E4824" i="9" s="1"/>
  <c r="G4824" i="9"/>
  <c r="H4824" i="9"/>
  <c r="I4824" i="9"/>
  <c r="F4825" i="9"/>
  <c r="G4825" i="9"/>
  <c r="H4825" i="9"/>
  <c r="I4825" i="9"/>
  <c r="F4826" i="9"/>
  <c r="E4826" i="9" s="1"/>
  <c r="G4826" i="9"/>
  <c r="H4826" i="9"/>
  <c r="I4826" i="9"/>
  <c r="F4827" i="9"/>
  <c r="G4827" i="9"/>
  <c r="H4827" i="9"/>
  <c r="I4827" i="9"/>
  <c r="F4828" i="9"/>
  <c r="E4828" i="9" s="1"/>
  <c r="G4828" i="9"/>
  <c r="H4828" i="9"/>
  <c r="I4828" i="9"/>
  <c r="F4829" i="9"/>
  <c r="G4829" i="9"/>
  <c r="H4829" i="9"/>
  <c r="I4829" i="9"/>
  <c r="F4830" i="9"/>
  <c r="E4830" i="9" s="1"/>
  <c r="G4830" i="9"/>
  <c r="H4830" i="9"/>
  <c r="I4830" i="9"/>
  <c r="F4831" i="9"/>
  <c r="G4831" i="9"/>
  <c r="H4831" i="9"/>
  <c r="I4831" i="9"/>
  <c r="F4832" i="9"/>
  <c r="E4832" i="9" s="1"/>
  <c r="G4832" i="9"/>
  <c r="H4832" i="9"/>
  <c r="I4832" i="9"/>
  <c r="F4833" i="9"/>
  <c r="G4833" i="9"/>
  <c r="H4833" i="9"/>
  <c r="I4833" i="9"/>
  <c r="F4834" i="9"/>
  <c r="E4834" i="9" s="1"/>
  <c r="G4834" i="9"/>
  <c r="H4834" i="9"/>
  <c r="I4834" i="9"/>
  <c r="F4835" i="9"/>
  <c r="G4835" i="9"/>
  <c r="H4835" i="9"/>
  <c r="I4835" i="9"/>
  <c r="F4836" i="9"/>
  <c r="E4836" i="9" s="1"/>
  <c r="G4836" i="9"/>
  <c r="H4836" i="9"/>
  <c r="I4836" i="9"/>
  <c r="F4837" i="9"/>
  <c r="G4837" i="9"/>
  <c r="H4837" i="9"/>
  <c r="I4837" i="9"/>
  <c r="F4838" i="9"/>
  <c r="E4838" i="9" s="1"/>
  <c r="G4838" i="9"/>
  <c r="H4838" i="9"/>
  <c r="I4838" i="9"/>
  <c r="F4839" i="9"/>
  <c r="G4839" i="9"/>
  <c r="H4839" i="9"/>
  <c r="I4839" i="9"/>
  <c r="F4840" i="9"/>
  <c r="E4840" i="9" s="1"/>
  <c r="G4840" i="9"/>
  <c r="H4840" i="9"/>
  <c r="I4840" i="9"/>
  <c r="F4841" i="9"/>
  <c r="G4841" i="9"/>
  <c r="H4841" i="9"/>
  <c r="I4841" i="9"/>
  <c r="F4842" i="9"/>
  <c r="E4842" i="9" s="1"/>
  <c r="G4842" i="9"/>
  <c r="H4842" i="9"/>
  <c r="I4842" i="9"/>
  <c r="F4843" i="9"/>
  <c r="G4843" i="9"/>
  <c r="H4843" i="9"/>
  <c r="I4843" i="9"/>
  <c r="F4844" i="9"/>
  <c r="E4844" i="9" s="1"/>
  <c r="G4844" i="9"/>
  <c r="H4844" i="9"/>
  <c r="I4844" i="9"/>
  <c r="F4845" i="9"/>
  <c r="G4845" i="9"/>
  <c r="H4845" i="9"/>
  <c r="I4845" i="9"/>
  <c r="F4846" i="9"/>
  <c r="E4846" i="9" s="1"/>
  <c r="G4846" i="9"/>
  <c r="H4846" i="9"/>
  <c r="I4846" i="9"/>
  <c r="F4847" i="9"/>
  <c r="G4847" i="9"/>
  <c r="H4847" i="9"/>
  <c r="I4847" i="9"/>
  <c r="F4848" i="9"/>
  <c r="E4848" i="9" s="1"/>
  <c r="G4848" i="9"/>
  <c r="H4848" i="9"/>
  <c r="I4848" i="9"/>
  <c r="F4849" i="9"/>
  <c r="G4849" i="9"/>
  <c r="H4849" i="9"/>
  <c r="I4849" i="9"/>
  <c r="F4850" i="9"/>
  <c r="E4850" i="9" s="1"/>
  <c r="G4850" i="9"/>
  <c r="H4850" i="9"/>
  <c r="I4850" i="9"/>
  <c r="F4851" i="9"/>
  <c r="G4851" i="9"/>
  <c r="H4851" i="9"/>
  <c r="I4851" i="9"/>
  <c r="F4852" i="9"/>
  <c r="E4852" i="9" s="1"/>
  <c r="G4852" i="9"/>
  <c r="H4852" i="9"/>
  <c r="I4852" i="9"/>
  <c r="F4853" i="9"/>
  <c r="G4853" i="9"/>
  <c r="H4853" i="9"/>
  <c r="I4853" i="9"/>
  <c r="F4854" i="9"/>
  <c r="E4854" i="9" s="1"/>
  <c r="G4854" i="9"/>
  <c r="H4854" i="9"/>
  <c r="I4854" i="9"/>
  <c r="F4855" i="9"/>
  <c r="G4855" i="9"/>
  <c r="H4855" i="9"/>
  <c r="I4855" i="9"/>
  <c r="F4856" i="9"/>
  <c r="E4856" i="9" s="1"/>
  <c r="G4856" i="9"/>
  <c r="H4856" i="9"/>
  <c r="I4856" i="9"/>
  <c r="F4857" i="9"/>
  <c r="G4857" i="9"/>
  <c r="H4857" i="9"/>
  <c r="I4857" i="9"/>
  <c r="F4858" i="9"/>
  <c r="E4858" i="9" s="1"/>
  <c r="G4858" i="9"/>
  <c r="H4858" i="9"/>
  <c r="I4858" i="9"/>
  <c r="F4859" i="9"/>
  <c r="G4859" i="9"/>
  <c r="H4859" i="9"/>
  <c r="I4859" i="9"/>
  <c r="F4860" i="9"/>
  <c r="E4860" i="9" s="1"/>
  <c r="G4860" i="9"/>
  <c r="H4860" i="9"/>
  <c r="I4860" i="9"/>
  <c r="F4861" i="9"/>
  <c r="G4861" i="9"/>
  <c r="H4861" i="9"/>
  <c r="I4861" i="9"/>
  <c r="F4862" i="9"/>
  <c r="E4862" i="9" s="1"/>
  <c r="G4862" i="9"/>
  <c r="H4862" i="9"/>
  <c r="I4862" i="9"/>
  <c r="F4863" i="9"/>
  <c r="G4863" i="9"/>
  <c r="H4863" i="9"/>
  <c r="I4863" i="9"/>
  <c r="F4864" i="9"/>
  <c r="E4864" i="9" s="1"/>
  <c r="G4864" i="9"/>
  <c r="H4864" i="9"/>
  <c r="I4864" i="9"/>
  <c r="F4865" i="9"/>
  <c r="G4865" i="9"/>
  <c r="H4865" i="9"/>
  <c r="I4865" i="9"/>
  <c r="F4866" i="9"/>
  <c r="E4866" i="9" s="1"/>
  <c r="G4866" i="9"/>
  <c r="H4866" i="9"/>
  <c r="I4866" i="9"/>
  <c r="F4867" i="9"/>
  <c r="G4867" i="9"/>
  <c r="H4867" i="9"/>
  <c r="I4867" i="9"/>
  <c r="F4868" i="9"/>
  <c r="E4868" i="9" s="1"/>
  <c r="G4868" i="9"/>
  <c r="H4868" i="9"/>
  <c r="I4868" i="9"/>
  <c r="F4869" i="9"/>
  <c r="G4869" i="9"/>
  <c r="H4869" i="9"/>
  <c r="I4869" i="9"/>
  <c r="F4870" i="9"/>
  <c r="E4870" i="9" s="1"/>
  <c r="G4870" i="9"/>
  <c r="H4870" i="9"/>
  <c r="I4870" i="9"/>
  <c r="F4871" i="9"/>
  <c r="G4871" i="9"/>
  <c r="H4871" i="9"/>
  <c r="I4871" i="9"/>
  <c r="F4872" i="9"/>
  <c r="E4872" i="9" s="1"/>
  <c r="G4872" i="9"/>
  <c r="H4872" i="9"/>
  <c r="I4872" i="9"/>
  <c r="F4873" i="9"/>
  <c r="G4873" i="9"/>
  <c r="H4873" i="9"/>
  <c r="I4873" i="9"/>
  <c r="F4874" i="9"/>
  <c r="E4874" i="9" s="1"/>
  <c r="G4874" i="9"/>
  <c r="H4874" i="9"/>
  <c r="I4874" i="9"/>
  <c r="F4875" i="9"/>
  <c r="G4875" i="9"/>
  <c r="H4875" i="9"/>
  <c r="I4875" i="9"/>
  <c r="F4876" i="9"/>
  <c r="E4876" i="9" s="1"/>
  <c r="G4876" i="9"/>
  <c r="H4876" i="9"/>
  <c r="I4876" i="9"/>
  <c r="F4877" i="9"/>
  <c r="G4877" i="9"/>
  <c r="H4877" i="9"/>
  <c r="I4877" i="9"/>
  <c r="F4878" i="9"/>
  <c r="E4878" i="9" s="1"/>
  <c r="G4878" i="9"/>
  <c r="H4878" i="9"/>
  <c r="I4878" i="9"/>
  <c r="F4879" i="9"/>
  <c r="G4879" i="9"/>
  <c r="H4879" i="9"/>
  <c r="I4879" i="9"/>
  <c r="F4880" i="9"/>
  <c r="E4880" i="9" s="1"/>
  <c r="G4880" i="9"/>
  <c r="H4880" i="9"/>
  <c r="I4880" i="9"/>
  <c r="F4881" i="9"/>
  <c r="G4881" i="9"/>
  <c r="H4881" i="9"/>
  <c r="I4881" i="9"/>
  <c r="F4882" i="9"/>
  <c r="E4882" i="9" s="1"/>
  <c r="G4882" i="9"/>
  <c r="H4882" i="9"/>
  <c r="I4882" i="9"/>
  <c r="F4883" i="9"/>
  <c r="G4883" i="9"/>
  <c r="H4883" i="9"/>
  <c r="I4883" i="9"/>
  <c r="F4884" i="9"/>
  <c r="E4884" i="9" s="1"/>
  <c r="G4884" i="9"/>
  <c r="H4884" i="9"/>
  <c r="I4884" i="9"/>
  <c r="F4885" i="9"/>
  <c r="G4885" i="9"/>
  <c r="H4885" i="9"/>
  <c r="I4885" i="9"/>
  <c r="F4886" i="9"/>
  <c r="E4886" i="9" s="1"/>
  <c r="G4886" i="9"/>
  <c r="H4886" i="9"/>
  <c r="I4886" i="9"/>
  <c r="F4887" i="9"/>
  <c r="G4887" i="9"/>
  <c r="H4887" i="9"/>
  <c r="I4887" i="9"/>
  <c r="F4888" i="9"/>
  <c r="E4888" i="9" s="1"/>
  <c r="G4888" i="9"/>
  <c r="H4888" i="9"/>
  <c r="I4888" i="9"/>
  <c r="F4889" i="9"/>
  <c r="G4889" i="9"/>
  <c r="H4889" i="9"/>
  <c r="I4889" i="9"/>
  <c r="F4890" i="9"/>
  <c r="E4890" i="9" s="1"/>
  <c r="G4890" i="9"/>
  <c r="H4890" i="9"/>
  <c r="I4890" i="9"/>
  <c r="F4891" i="9"/>
  <c r="G4891" i="9"/>
  <c r="H4891" i="9"/>
  <c r="I4891" i="9"/>
  <c r="F4892" i="9"/>
  <c r="E4892" i="9" s="1"/>
  <c r="G4892" i="9"/>
  <c r="H4892" i="9"/>
  <c r="I4892" i="9"/>
  <c r="F4893" i="9"/>
  <c r="G4893" i="9"/>
  <c r="H4893" i="9"/>
  <c r="I4893" i="9"/>
  <c r="F4894" i="9"/>
  <c r="E4894" i="9" s="1"/>
  <c r="G4894" i="9"/>
  <c r="H4894" i="9"/>
  <c r="I4894" i="9"/>
  <c r="F4895" i="9"/>
  <c r="G4895" i="9"/>
  <c r="H4895" i="9"/>
  <c r="I4895" i="9"/>
  <c r="F4896" i="9"/>
  <c r="E4896" i="9" s="1"/>
  <c r="G4896" i="9"/>
  <c r="H4896" i="9"/>
  <c r="I4896" i="9"/>
  <c r="F4897" i="9"/>
  <c r="G4897" i="9"/>
  <c r="H4897" i="9"/>
  <c r="I4897" i="9"/>
  <c r="F4898" i="9"/>
  <c r="E4898" i="9" s="1"/>
  <c r="G4898" i="9"/>
  <c r="H4898" i="9"/>
  <c r="I4898" i="9"/>
  <c r="F4899" i="9"/>
  <c r="G4899" i="9"/>
  <c r="H4899" i="9"/>
  <c r="I4899" i="9"/>
  <c r="F4900" i="9"/>
  <c r="E4900" i="9" s="1"/>
  <c r="G4900" i="9"/>
  <c r="H4900" i="9"/>
  <c r="I4900" i="9"/>
  <c r="F4901" i="9"/>
  <c r="G4901" i="9"/>
  <c r="H4901" i="9"/>
  <c r="I4901" i="9"/>
  <c r="F4902" i="9"/>
  <c r="E4902" i="9" s="1"/>
  <c r="G4902" i="9"/>
  <c r="H4902" i="9"/>
  <c r="I4902" i="9"/>
  <c r="F4903" i="9"/>
  <c r="G4903" i="9"/>
  <c r="H4903" i="9"/>
  <c r="I4903" i="9"/>
  <c r="F4904" i="9"/>
  <c r="E4904" i="9" s="1"/>
  <c r="G4904" i="9"/>
  <c r="H4904" i="9"/>
  <c r="I4904" i="9"/>
  <c r="F4905" i="9"/>
  <c r="G4905" i="9"/>
  <c r="H4905" i="9"/>
  <c r="I4905" i="9"/>
  <c r="F4906" i="9"/>
  <c r="E4906" i="9" s="1"/>
  <c r="G4906" i="9"/>
  <c r="H4906" i="9"/>
  <c r="I4906" i="9"/>
  <c r="F4907" i="9"/>
  <c r="G4907" i="9"/>
  <c r="H4907" i="9"/>
  <c r="I4907" i="9"/>
  <c r="F4908" i="9"/>
  <c r="E4908" i="9" s="1"/>
  <c r="G4908" i="9"/>
  <c r="H4908" i="9"/>
  <c r="I4908" i="9"/>
  <c r="F4909" i="9"/>
  <c r="G4909" i="9"/>
  <c r="H4909" i="9"/>
  <c r="I4909" i="9"/>
  <c r="F4910" i="9"/>
  <c r="E4910" i="9" s="1"/>
  <c r="G4910" i="9"/>
  <c r="H4910" i="9"/>
  <c r="I4910" i="9"/>
  <c r="F4911" i="9"/>
  <c r="G4911" i="9"/>
  <c r="H4911" i="9"/>
  <c r="I4911" i="9"/>
  <c r="F4912" i="9"/>
  <c r="E4912" i="9" s="1"/>
  <c r="G4912" i="9"/>
  <c r="H4912" i="9"/>
  <c r="I4912" i="9"/>
  <c r="F4913" i="9"/>
  <c r="G4913" i="9"/>
  <c r="H4913" i="9"/>
  <c r="I4913" i="9"/>
  <c r="F4914" i="9"/>
  <c r="E4914" i="9" s="1"/>
  <c r="G4914" i="9"/>
  <c r="H4914" i="9"/>
  <c r="I4914" i="9"/>
  <c r="F4915" i="9"/>
  <c r="G4915" i="9"/>
  <c r="H4915" i="9"/>
  <c r="I4915" i="9"/>
  <c r="F4916" i="9"/>
  <c r="E4916" i="9" s="1"/>
  <c r="G4916" i="9"/>
  <c r="H4916" i="9"/>
  <c r="I4916" i="9"/>
  <c r="F4917" i="9"/>
  <c r="G4917" i="9"/>
  <c r="H4917" i="9"/>
  <c r="I4917" i="9"/>
  <c r="F4918" i="9"/>
  <c r="E4918" i="9" s="1"/>
  <c r="G4918" i="9"/>
  <c r="H4918" i="9"/>
  <c r="I4918" i="9"/>
  <c r="F4919" i="9"/>
  <c r="G4919" i="9"/>
  <c r="H4919" i="9"/>
  <c r="I4919" i="9"/>
  <c r="F4920" i="9"/>
  <c r="E4920" i="9" s="1"/>
  <c r="G4920" i="9"/>
  <c r="H4920" i="9"/>
  <c r="I4920" i="9"/>
  <c r="F4921" i="9"/>
  <c r="G4921" i="9"/>
  <c r="H4921" i="9"/>
  <c r="I4921" i="9"/>
  <c r="F4922" i="9"/>
  <c r="E4922" i="9" s="1"/>
  <c r="G4922" i="9"/>
  <c r="H4922" i="9"/>
  <c r="I4922" i="9"/>
  <c r="F4923" i="9"/>
  <c r="G4923" i="9"/>
  <c r="H4923" i="9"/>
  <c r="I4923" i="9"/>
  <c r="F4924" i="9"/>
  <c r="E4924" i="9" s="1"/>
  <c r="G4924" i="9"/>
  <c r="H4924" i="9"/>
  <c r="I4924" i="9"/>
  <c r="F4925" i="9"/>
  <c r="G4925" i="9"/>
  <c r="H4925" i="9"/>
  <c r="I4925" i="9"/>
  <c r="F4926" i="9"/>
  <c r="E4926" i="9" s="1"/>
  <c r="G4926" i="9"/>
  <c r="H4926" i="9"/>
  <c r="I4926" i="9"/>
  <c r="F4927" i="9"/>
  <c r="G4927" i="9"/>
  <c r="H4927" i="9"/>
  <c r="I4927" i="9"/>
  <c r="F4928" i="9"/>
  <c r="E4928" i="9" s="1"/>
  <c r="G4928" i="9"/>
  <c r="H4928" i="9"/>
  <c r="I4928" i="9"/>
  <c r="F4929" i="9"/>
  <c r="G4929" i="9"/>
  <c r="H4929" i="9"/>
  <c r="I4929" i="9"/>
  <c r="F4930" i="9"/>
  <c r="E4930" i="9" s="1"/>
  <c r="G4930" i="9"/>
  <c r="H4930" i="9"/>
  <c r="I4930" i="9"/>
  <c r="F4931" i="9"/>
  <c r="G4931" i="9"/>
  <c r="H4931" i="9"/>
  <c r="I4931" i="9"/>
  <c r="F4932" i="9"/>
  <c r="E4932" i="9" s="1"/>
  <c r="G4932" i="9"/>
  <c r="H4932" i="9"/>
  <c r="I4932" i="9"/>
  <c r="F4933" i="9"/>
  <c r="G4933" i="9"/>
  <c r="H4933" i="9"/>
  <c r="I4933" i="9"/>
  <c r="F4934" i="9"/>
  <c r="E4934" i="9" s="1"/>
  <c r="G4934" i="9"/>
  <c r="H4934" i="9"/>
  <c r="I4934" i="9"/>
  <c r="F4935" i="9"/>
  <c r="G4935" i="9"/>
  <c r="H4935" i="9"/>
  <c r="I4935" i="9"/>
  <c r="F4936" i="9"/>
  <c r="E4936" i="9" s="1"/>
  <c r="G4936" i="9"/>
  <c r="H4936" i="9"/>
  <c r="I4936" i="9"/>
  <c r="F4937" i="9"/>
  <c r="G4937" i="9"/>
  <c r="H4937" i="9"/>
  <c r="I4937" i="9"/>
  <c r="F4938" i="9"/>
  <c r="E4938" i="9" s="1"/>
  <c r="G4938" i="9"/>
  <c r="H4938" i="9"/>
  <c r="I4938" i="9"/>
  <c r="F4939" i="9"/>
  <c r="G4939" i="9"/>
  <c r="H4939" i="9"/>
  <c r="I4939" i="9"/>
  <c r="F4940" i="9"/>
  <c r="E4940" i="9" s="1"/>
  <c r="G4940" i="9"/>
  <c r="H4940" i="9"/>
  <c r="I4940" i="9"/>
  <c r="F4941" i="9"/>
  <c r="G4941" i="9"/>
  <c r="H4941" i="9"/>
  <c r="I4941" i="9"/>
  <c r="F4942" i="9"/>
  <c r="E4942" i="9" s="1"/>
  <c r="G4942" i="9"/>
  <c r="H4942" i="9"/>
  <c r="I4942" i="9"/>
  <c r="F4943" i="9"/>
  <c r="G4943" i="9"/>
  <c r="H4943" i="9"/>
  <c r="I4943" i="9"/>
  <c r="F4944" i="9"/>
  <c r="E4944" i="9" s="1"/>
  <c r="G4944" i="9"/>
  <c r="H4944" i="9"/>
  <c r="I4944" i="9"/>
  <c r="F4945" i="9"/>
  <c r="G4945" i="9"/>
  <c r="H4945" i="9"/>
  <c r="I4945" i="9"/>
  <c r="F4946" i="9"/>
  <c r="E4946" i="9" s="1"/>
  <c r="G4946" i="9"/>
  <c r="H4946" i="9"/>
  <c r="I4946" i="9"/>
  <c r="F4947" i="9"/>
  <c r="G4947" i="9"/>
  <c r="H4947" i="9"/>
  <c r="I4947" i="9"/>
  <c r="F4948" i="9"/>
  <c r="E4948" i="9" s="1"/>
  <c r="G4948" i="9"/>
  <c r="H4948" i="9"/>
  <c r="I4948" i="9"/>
  <c r="F4949" i="9"/>
  <c r="G4949" i="9"/>
  <c r="H4949" i="9"/>
  <c r="I4949" i="9"/>
  <c r="F4950" i="9"/>
  <c r="E4950" i="9" s="1"/>
  <c r="G4950" i="9"/>
  <c r="H4950" i="9"/>
  <c r="I4950" i="9"/>
  <c r="F4951" i="9"/>
  <c r="G4951" i="9"/>
  <c r="H4951" i="9"/>
  <c r="I4951" i="9"/>
  <c r="F4952" i="9"/>
  <c r="E4952" i="9" s="1"/>
  <c r="G4952" i="9"/>
  <c r="H4952" i="9"/>
  <c r="I4952" i="9"/>
  <c r="F4953" i="9"/>
  <c r="G4953" i="9"/>
  <c r="H4953" i="9"/>
  <c r="I4953" i="9"/>
  <c r="F4954" i="9"/>
  <c r="E4954" i="9" s="1"/>
  <c r="G4954" i="9"/>
  <c r="H4954" i="9"/>
  <c r="I4954" i="9"/>
  <c r="F4955" i="9"/>
  <c r="G4955" i="9"/>
  <c r="H4955" i="9"/>
  <c r="I4955" i="9"/>
  <c r="F4956" i="9"/>
  <c r="E4956" i="9" s="1"/>
  <c r="G4956" i="9"/>
  <c r="H4956" i="9"/>
  <c r="I4956" i="9"/>
  <c r="F4957" i="9"/>
  <c r="G4957" i="9"/>
  <c r="H4957" i="9"/>
  <c r="I4957" i="9"/>
  <c r="F4958" i="9"/>
  <c r="E4958" i="9" s="1"/>
  <c r="G4958" i="9"/>
  <c r="H4958" i="9"/>
  <c r="I4958" i="9"/>
  <c r="F4959" i="9"/>
  <c r="G4959" i="9"/>
  <c r="H4959" i="9"/>
  <c r="I4959" i="9"/>
  <c r="F4960" i="9"/>
  <c r="E4960" i="9" s="1"/>
  <c r="G4960" i="9"/>
  <c r="H4960" i="9"/>
  <c r="I4960" i="9"/>
  <c r="F4961" i="9"/>
  <c r="G4961" i="9"/>
  <c r="H4961" i="9"/>
  <c r="I4961" i="9"/>
  <c r="F4962" i="9"/>
  <c r="E4962" i="9" s="1"/>
  <c r="G4962" i="9"/>
  <c r="H4962" i="9"/>
  <c r="I4962" i="9"/>
  <c r="F4963" i="9"/>
  <c r="G4963" i="9"/>
  <c r="H4963" i="9"/>
  <c r="I4963" i="9"/>
  <c r="F4964" i="9"/>
  <c r="E4964" i="9" s="1"/>
  <c r="G4964" i="9"/>
  <c r="H4964" i="9"/>
  <c r="I4964" i="9"/>
  <c r="F4965" i="9"/>
  <c r="G4965" i="9"/>
  <c r="H4965" i="9"/>
  <c r="I4965" i="9"/>
  <c r="F4966" i="9"/>
  <c r="E4966" i="9" s="1"/>
  <c r="G4966" i="9"/>
  <c r="H4966" i="9"/>
  <c r="I4966" i="9"/>
  <c r="F4967" i="9"/>
  <c r="G4967" i="9"/>
  <c r="H4967" i="9"/>
  <c r="I4967" i="9"/>
  <c r="F4968" i="9"/>
  <c r="E4968" i="9" s="1"/>
  <c r="G4968" i="9"/>
  <c r="H4968" i="9"/>
  <c r="I4968" i="9"/>
  <c r="F4969" i="9"/>
  <c r="G4969" i="9"/>
  <c r="H4969" i="9"/>
  <c r="I4969" i="9"/>
  <c r="F4970" i="9"/>
  <c r="E4970" i="9" s="1"/>
  <c r="G4970" i="9"/>
  <c r="H4970" i="9"/>
  <c r="I4970" i="9"/>
  <c r="F4971" i="9"/>
  <c r="G4971" i="9"/>
  <c r="H4971" i="9"/>
  <c r="I4971" i="9"/>
  <c r="F4972" i="9"/>
  <c r="E4972" i="9" s="1"/>
  <c r="G4972" i="9"/>
  <c r="H4972" i="9"/>
  <c r="I4972" i="9"/>
  <c r="F4973" i="9"/>
  <c r="G4973" i="9"/>
  <c r="H4973" i="9"/>
  <c r="I4973" i="9"/>
  <c r="F4974" i="9"/>
  <c r="E4974" i="9" s="1"/>
  <c r="G4974" i="9"/>
  <c r="H4974" i="9"/>
  <c r="I4974" i="9"/>
  <c r="F4975" i="9"/>
  <c r="G4975" i="9"/>
  <c r="H4975" i="9"/>
  <c r="I4975" i="9"/>
  <c r="F4976" i="9"/>
  <c r="E4976" i="9" s="1"/>
  <c r="G4976" i="9"/>
  <c r="H4976" i="9"/>
  <c r="I4976" i="9"/>
  <c r="F4977" i="9"/>
  <c r="G4977" i="9"/>
  <c r="H4977" i="9"/>
  <c r="I4977" i="9"/>
  <c r="F4978" i="9"/>
  <c r="E4978" i="9" s="1"/>
  <c r="G4978" i="9"/>
  <c r="H4978" i="9"/>
  <c r="I4978" i="9"/>
  <c r="F4979" i="9"/>
  <c r="G4979" i="9"/>
  <c r="H4979" i="9"/>
  <c r="I4979" i="9"/>
  <c r="F4980" i="9"/>
  <c r="E4980" i="9" s="1"/>
  <c r="G4980" i="9"/>
  <c r="H4980" i="9"/>
  <c r="I4980" i="9"/>
  <c r="F4981" i="9"/>
  <c r="G4981" i="9"/>
  <c r="H4981" i="9"/>
  <c r="I4981" i="9"/>
  <c r="F4982" i="9"/>
  <c r="E4982" i="9" s="1"/>
  <c r="G4982" i="9"/>
  <c r="H4982" i="9"/>
  <c r="I4982" i="9"/>
  <c r="F4983" i="9"/>
  <c r="G4983" i="9"/>
  <c r="H4983" i="9"/>
  <c r="I4983" i="9"/>
  <c r="F4984" i="9"/>
  <c r="E4984" i="9" s="1"/>
  <c r="G4984" i="9"/>
  <c r="H4984" i="9"/>
  <c r="I4984" i="9"/>
  <c r="F4985" i="9"/>
  <c r="G4985" i="9"/>
  <c r="H4985" i="9"/>
  <c r="I4985" i="9"/>
  <c r="F4986" i="9"/>
  <c r="E4986" i="9" s="1"/>
  <c r="G4986" i="9"/>
  <c r="H4986" i="9"/>
  <c r="I4986" i="9"/>
  <c r="F4987" i="9"/>
  <c r="G4987" i="9"/>
  <c r="H4987" i="9"/>
  <c r="I4987" i="9"/>
  <c r="F4988" i="9"/>
  <c r="E4988" i="9" s="1"/>
  <c r="G4988" i="9"/>
  <c r="H4988" i="9"/>
  <c r="I4988" i="9"/>
  <c r="F4989" i="9"/>
  <c r="G4989" i="9"/>
  <c r="H4989" i="9"/>
  <c r="I4989" i="9"/>
  <c r="F4990" i="9"/>
  <c r="E4990" i="9" s="1"/>
  <c r="G4990" i="9"/>
  <c r="H4990" i="9"/>
  <c r="I4990" i="9"/>
  <c r="F4991" i="9"/>
  <c r="G4991" i="9"/>
  <c r="H4991" i="9"/>
  <c r="I4991" i="9"/>
  <c r="F4992" i="9"/>
  <c r="E4992" i="9" s="1"/>
  <c r="G4992" i="9"/>
  <c r="H4992" i="9"/>
  <c r="I4992" i="9"/>
  <c r="F4993" i="9"/>
  <c r="G4993" i="9"/>
  <c r="H4993" i="9"/>
  <c r="I4993" i="9"/>
  <c r="F4994" i="9"/>
  <c r="E4994" i="9" s="1"/>
  <c r="G4994" i="9"/>
  <c r="H4994" i="9"/>
  <c r="I4994" i="9"/>
  <c r="F4995" i="9"/>
  <c r="G4995" i="9"/>
  <c r="H4995" i="9"/>
  <c r="I4995" i="9"/>
  <c r="F4996" i="9"/>
  <c r="E4996" i="9" s="1"/>
  <c r="G4996" i="9"/>
  <c r="H4996" i="9"/>
  <c r="I4996" i="9"/>
  <c r="F4997" i="9"/>
  <c r="G4997" i="9"/>
  <c r="H4997" i="9"/>
  <c r="I4997" i="9"/>
  <c r="F4998" i="9"/>
  <c r="E4998" i="9" s="1"/>
  <c r="G4998" i="9"/>
  <c r="H4998" i="9"/>
  <c r="I4998" i="9"/>
  <c r="F4999" i="9"/>
  <c r="G4999" i="9"/>
  <c r="H4999" i="9"/>
  <c r="I4999" i="9"/>
  <c r="F5000" i="9"/>
  <c r="E5000" i="9" s="1"/>
  <c r="G5000" i="9"/>
  <c r="H5000" i="9"/>
  <c r="I5000" i="9"/>
  <c r="F5001" i="9"/>
  <c r="G5001" i="9"/>
  <c r="H5001" i="9"/>
  <c r="I5001" i="9"/>
  <c r="F5002" i="9"/>
  <c r="E5002" i="9" s="1"/>
  <c r="G5002" i="9"/>
  <c r="H5002" i="9"/>
  <c r="I5002" i="9"/>
  <c r="F5003" i="9"/>
  <c r="G5003" i="9"/>
  <c r="H5003" i="9"/>
  <c r="I5003" i="9"/>
  <c r="F5004" i="9"/>
  <c r="E5004" i="9" s="1"/>
  <c r="G5004" i="9"/>
  <c r="H5004" i="9"/>
  <c r="I5004" i="9"/>
  <c r="F5005" i="9"/>
  <c r="G5005" i="9"/>
  <c r="H5005" i="9"/>
  <c r="I5005" i="9"/>
  <c r="F5006" i="9"/>
  <c r="E5006" i="9" s="1"/>
  <c r="G5006" i="9"/>
  <c r="H5006" i="9"/>
  <c r="I5006" i="9"/>
  <c r="F5007" i="9"/>
  <c r="G5007" i="9"/>
  <c r="H5007" i="9"/>
  <c r="I5007" i="9"/>
  <c r="F5008" i="9"/>
  <c r="E5008" i="9" s="1"/>
  <c r="G5008" i="9"/>
  <c r="H5008" i="9"/>
  <c r="I5008" i="9"/>
  <c r="F5009" i="9"/>
  <c r="G5009" i="9"/>
  <c r="H5009" i="9"/>
  <c r="I5009" i="9"/>
  <c r="F5010" i="9"/>
  <c r="E5010" i="9" s="1"/>
  <c r="G5010" i="9"/>
  <c r="H5010" i="9"/>
  <c r="I5010" i="9"/>
  <c r="F5011" i="9"/>
  <c r="G5011" i="9"/>
  <c r="H5011" i="9"/>
  <c r="I5011" i="9"/>
  <c r="F5012" i="9"/>
  <c r="E5012" i="9" s="1"/>
  <c r="G5012" i="9"/>
  <c r="H5012" i="9"/>
  <c r="I5012" i="9"/>
  <c r="F5013" i="9"/>
  <c r="G5013" i="9"/>
  <c r="H5013" i="9"/>
  <c r="I5013" i="9"/>
  <c r="F5014" i="9"/>
  <c r="E5014" i="9" s="1"/>
  <c r="G5014" i="9"/>
  <c r="H5014" i="9"/>
  <c r="I5014" i="9"/>
  <c r="F5015" i="9"/>
  <c r="G5015" i="9"/>
  <c r="H5015" i="9"/>
  <c r="I5015" i="9"/>
  <c r="F5016" i="9"/>
  <c r="E5016" i="9" s="1"/>
  <c r="G5016" i="9"/>
  <c r="H5016" i="9"/>
  <c r="I5016" i="9"/>
  <c r="F5017" i="9"/>
  <c r="G5017" i="9"/>
  <c r="H5017" i="9"/>
  <c r="I5017" i="9"/>
  <c r="F5018" i="9"/>
  <c r="E5018" i="9" s="1"/>
  <c r="G5018" i="9"/>
  <c r="H5018" i="9"/>
  <c r="I5018" i="9"/>
  <c r="F5019" i="9"/>
  <c r="G5019" i="9"/>
  <c r="H5019" i="9"/>
  <c r="I5019" i="9"/>
  <c r="F5020" i="9"/>
  <c r="E5020" i="9" s="1"/>
  <c r="G5020" i="9"/>
  <c r="H5020" i="9"/>
  <c r="I5020" i="9"/>
  <c r="F5021" i="9"/>
  <c r="G5021" i="9"/>
  <c r="H5021" i="9"/>
  <c r="I5021" i="9"/>
  <c r="F5022" i="9"/>
  <c r="E5022" i="9" s="1"/>
  <c r="G5022" i="9"/>
  <c r="H5022" i="9"/>
  <c r="I5022" i="9"/>
  <c r="F5023" i="9"/>
  <c r="G5023" i="9"/>
  <c r="H5023" i="9"/>
  <c r="I5023" i="9"/>
  <c r="F5024" i="9"/>
  <c r="E5024" i="9" s="1"/>
  <c r="G5024" i="9"/>
  <c r="H5024" i="9"/>
  <c r="I5024" i="9"/>
  <c r="F5025" i="9"/>
  <c r="G5025" i="9"/>
  <c r="H5025" i="9"/>
  <c r="I5025" i="9"/>
  <c r="F5026" i="9"/>
  <c r="E5026" i="9" s="1"/>
  <c r="G5026" i="9"/>
  <c r="H5026" i="9"/>
  <c r="I5026" i="9"/>
  <c r="F5027" i="9"/>
  <c r="G5027" i="9"/>
  <c r="H5027" i="9"/>
  <c r="I5027" i="9"/>
  <c r="F5028" i="9"/>
  <c r="E5028" i="9" s="1"/>
  <c r="G5028" i="9"/>
  <c r="H5028" i="9"/>
  <c r="I5028" i="9"/>
  <c r="F5029" i="9"/>
  <c r="G5029" i="9"/>
  <c r="H5029" i="9"/>
  <c r="I5029" i="9"/>
  <c r="F5030" i="9"/>
  <c r="E5030" i="9" s="1"/>
  <c r="G5030" i="9"/>
  <c r="H5030" i="9"/>
  <c r="I5030" i="9"/>
  <c r="F5031" i="9"/>
  <c r="G5031" i="9"/>
  <c r="H5031" i="9"/>
  <c r="I5031" i="9"/>
  <c r="F5032" i="9"/>
  <c r="E5032" i="9" s="1"/>
  <c r="G5032" i="9"/>
  <c r="H5032" i="9"/>
  <c r="I5032" i="9"/>
  <c r="F5033" i="9"/>
  <c r="G5033" i="9"/>
  <c r="H5033" i="9"/>
  <c r="I5033" i="9"/>
  <c r="F5034" i="9"/>
  <c r="E5034" i="9" s="1"/>
  <c r="G5034" i="9"/>
  <c r="H5034" i="9"/>
  <c r="I5034" i="9"/>
  <c r="F5035" i="9"/>
  <c r="G5035" i="9"/>
  <c r="H5035" i="9"/>
  <c r="I5035" i="9"/>
  <c r="F5036" i="9"/>
  <c r="E5036" i="9" s="1"/>
  <c r="G5036" i="9"/>
  <c r="H5036" i="9"/>
  <c r="I5036" i="9"/>
  <c r="F5037" i="9"/>
  <c r="G5037" i="9"/>
  <c r="H5037" i="9"/>
  <c r="I5037" i="9"/>
  <c r="F5038" i="9"/>
  <c r="E5038" i="9" s="1"/>
  <c r="G5038" i="9"/>
  <c r="H5038" i="9"/>
  <c r="I5038" i="9"/>
  <c r="F5039" i="9"/>
  <c r="G5039" i="9"/>
  <c r="H5039" i="9"/>
  <c r="I5039" i="9"/>
  <c r="F5040" i="9"/>
  <c r="E5040" i="9" s="1"/>
  <c r="G5040" i="9"/>
  <c r="H5040" i="9"/>
  <c r="I5040" i="9"/>
  <c r="F5041" i="9"/>
  <c r="G5041" i="9"/>
  <c r="H5041" i="9"/>
  <c r="I5041" i="9"/>
  <c r="F5042" i="9"/>
  <c r="E5042" i="9" s="1"/>
  <c r="G5042" i="9"/>
  <c r="H5042" i="9"/>
  <c r="I5042" i="9"/>
  <c r="F5043" i="9"/>
  <c r="G5043" i="9"/>
  <c r="H5043" i="9"/>
  <c r="I5043" i="9"/>
  <c r="F5044" i="9"/>
  <c r="E5044" i="9" s="1"/>
  <c r="G5044" i="9"/>
  <c r="H5044" i="9"/>
  <c r="I5044" i="9"/>
  <c r="F5045" i="9"/>
  <c r="G5045" i="9"/>
  <c r="H5045" i="9"/>
  <c r="I5045" i="9"/>
  <c r="F5046" i="9"/>
  <c r="E5046" i="9" s="1"/>
  <c r="G5046" i="9"/>
  <c r="H5046" i="9"/>
  <c r="I5046" i="9"/>
  <c r="F5047" i="9"/>
  <c r="G5047" i="9"/>
  <c r="H5047" i="9"/>
  <c r="I5047" i="9"/>
  <c r="F5048" i="9"/>
  <c r="E5048" i="9" s="1"/>
  <c r="G5048" i="9"/>
  <c r="H5048" i="9"/>
  <c r="I5048" i="9"/>
  <c r="F5049" i="9"/>
  <c r="G5049" i="9"/>
  <c r="H5049" i="9"/>
  <c r="I5049" i="9"/>
  <c r="F5050" i="9"/>
  <c r="E5050" i="9" s="1"/>
  <c r="G5050" i="9"/>
  <c r="H5050" i="9"/>
  <c r="I5050" i="9"/>
  <c r="F5051" i="9"/>
  <c r="G5051" i="9"/>
  <c r="H5051" i="9"/>
  <c r="I5051" i="9"/>
  <c r="F5052" i="9"/>
  <c r="E5052" i="9" s="1"/>
  <c r="G5052" i="9"/>
  <c r="H5052" i="9"/>
  <c r="I5052" i="9"/>
  <c r="F5053" i="9"/>
  <c r="G5053" i="9"/>
  <c r="H5053" i="9"/>
  <c r="I5053" i="9"/>
  <c r="F5054" i="9"/>
  <c r="E5054" i="9" s="1"/>
  <c r="G5054" i="9"/>
  <c r="H5054" i="9"/>
  <c r="I5054" i="9"/>
  <c r="F5055" i="9"/>
  <c r="G5055" i="9"/>
  <c r="H5055" i="9"/>
  <c r="I5055" i="9"/>
  <c r="F5056" i="9"/>
  <c r="E5056" i="9" s="1"/>
  <c r="G5056" i="9"/>
  <c r="H5056" i="9"/>
  <c r="I5056" i="9"/>
  <c r="F5057" i="9"/>
  <c r="G5057" i="9"/>
  <c r="H5057" i="9"/>
  <c r="I5057" i="9"/>
  <c r="F5058" i="9"/>
  <c r="E5058" i="9" s="1"/>
  <c r="G5058" i="9"/>
  <c r="H5058" i="9"/>
  <c r="I5058" i="9"/>
  <c r="F5059" i="9"/>
  <c r="G5059" i="9"/>
  <c r="H5059" i="9"/>
  <c r="I5059" i="9"/>
  <c r="F5060" i="9"/>
  <c r="E5060" i="9" s="1"/>
  <c r="G5060" i="9"/>
  <c r="H5060" i="9"/>
  <c r="I5060" i="9"/>
  <c r="F5061" i="9"/>
  <c r="G5061" i="9"/>
  <c r="H5061" i="9"/>
  <c r="I5061" i="9"/>
  <c r="F5062" i="9"/>
  <c r="E5062" i="9" s="1"/>
  <c r="G5062" i="9"/>
  <c r="H5062" i="9"/>
  <c r="I5062" i="9"/>
  <c r="F5063" i="9"/>
  <c r="G5063" i="9"/>
  <c r="H5063" i="9"/>
  <c r="I5063" i="9"/>
  <c r="F5064" i="9"/>
  <c r="E5064" i="9" s="1"/>
  <c r="G5064" i="9"/>
  <c r="H5064" i="9"/>
  <c r="I5064" i="9"/>
  <c r="F5065" i="9"/>
  <c r="G5065" i="9"/>
  <c r="H5065" i="9"/>
  <c r="I5065" i="9"/>
  <c r="F5066" i="9"/>
  <c r="E5066" i="9" s="1"/>
  <c r="G5066" i="9"/>
  <c r="H5066" i="9"/>
  <c r="I5066" i="9"/>
  <c r="F5067" i="9"/>
  <c r="G5067" i="9"/>
  <c r="H5067" i="9"/>
  <c r="I5067" i="9"/>
  <c r="F5068" i="9"/>
  <c r="E5068" i="9" s="1"/>
  <c r="G5068" i="9"/>
  <c r="H5068" i="9"/>
  <c r="I5068" i="9"/>
  <c r="F5069" i="9"/>
  <c r="G5069" i="9"/>
  <c r="H5069" i="9"/>
  <c r="I5069" i="9"/>
  <c r="F5070" i="9"/>
  <c r="E5070" i="9" s="1"/>
  <c r="G5070" i="9"/>
  <c r="H5070" i="9"/>
  <c r="I5070" i="9"/>
  <c r="F5071" i="9"/>
  <c r="G5071" i="9"/>
  <c r="H5071" i="9"/>
  <c r="I5071" i="9"/>
  <c r="F5072" i="9"/>
  <c r="E5072" i="9" s="1"/>
  <c r="G5072" i="9"/>
  <c r="H5072" i="9"/>
  <c r="I5072" i="9"/>
  <c r="F5073" i="9"/>
  <c r="G5073" i="9"/>
  <c r="H5073" i="9"/>
  <c r="I5073" i="9"/>
  <c r="F5074" i="9"/>
  <c r="E5074" i="9" s="1"/>
  <c r="G5074" i="9"/>
  <c r="H5074" i="9"/>
  <c r="I5074" i="9"/>
  <c r="F5075" i="9"/>
  <c r="G5075" i="9"/>
  <c r="H5075" i="9"/>
  <c r="I5075" i="9"/>
  <c r="F5076" i="9"/>
  <c r="E5076" i="9" s="1"/>
  <c r="G5076" i="9"/>
  <c r="H5076" i="9"/>
  <c r="I5076" i="9"/>
  <c r="F5077" i="9"/>
  <c r="G5077" i="9"/>
  <c r="H5077" i="9"/>
  <c r="I5077" i="9"/>
  <c r="F5078" i="9"/>
  <c r="E5078" i="9" s="1"/>
  <c r="G5078" i="9"/>
  <c r="H5078" i="9"/>
  <c r="I5078" i="9"/>
  <c r="F5079" i="9"/>
  <c r="G5079" i="9"/>
  <c r="H5079" i="9"/>
  <c r="I5079" i="9"/>
  <c r="F5080" i="9"/>
  <c r="E5080" i="9" s="1"/>
  <c r="G5080" i="9"/>
  <c r="H5080" i="9"/>
  <c r="I5080" i="9"/>
  <c r="F5081" i="9"/>
  <c r="G5081" i="9"/>
  <c r="H5081" i="9"/>
  <c r="I5081" i="9"/>
  <c r="F5082" i="9"/>
  <c r="E5082" i="9" s="1"/>
  <c r="G5082" i="9"/>
  <c r="H5082" i="9"/>
  <c r="I5082" i="9"/>
  <c r="F5083" i="9"/>
  <c r="G5083" i="9"/>
  <c r="H5083" i="9"/>
  <c r="I5083" i="9"/>
  <c r="F5084" i="9"/>
  <c r="E5084" i="9" s="1"/>
  <c r="G5084" i="9"/>
  <c r="H5084" i="9"/>
  <c r="I5084" i="9"/>
  <c r="F5085" i="9"/>
  <c r="G5085" i="9"/>
  <c r="H5085" i="9"/>
  <c r="I5085" i="9"/>
  <c r="F5086" i="9"/>
  <c r="E5086" i="9" s="1"/>
  <c r="G5086" i="9"/>
  <c r="H5086" i="9"/>
  <c r="I5086" i="9"/>
  <c r="F5087" i="9"/>
  <c r="G5087" i="9"/>
  <c r="H5087" i="9"/>
  <c r="I5087" i="9"/>
  <c r="F5088" i="9"/>
  <c r="E5088" i="9" s="1"/>
  <c r="G5088" i="9"/>
  <c r="H5088" i="9"/>
  <c r="I5088" i="9"/>
  <c r="F5089" i="9"/>
  <c r="G5089" i="9"/>
  <c r="H5089" i="9"/>
  <c r="I5089" i="9"/>
  <c r="F5090" i="9"/>
  <c r="E5090" i="9" s="1"/>
  <c r="G5090" i="9"/>
  <c r="H5090" i="9"/>
  <c r="I5090" i="9"/>
  <c r="F5091" i="9"/>
  <c r="G5091" i="9"/>
  <c r="H5091" i="9"/>
  <c r="I5091" i="9"/>
  <c r="F5092" i="9"/>
  <c r="E5092" i="9" s="1"/>
  <c r="G5092" i="9"/>
  <c r="H5092" i="9"/>
  <c r="I5092" i="9"/>
  <c r="F5093" i="9"/>
  <c r="G5093" i="9"/>
  <c r="H5093" i="9"/>
  <c r="I5093" i="9"/>
  <c r="F5094" i="9"/>
  <c r="E5094" i="9" s="1"/>
  <c r="G5094" i="9"/>
  <c r="H5094" i="9"/>
  <c r="I5094" i="9"/>
  <c r="F5095" i="9"/>
  <c r="G5095" i="9"/>
  <c r="H5095" i="9"/>
  <c r="I5095" i="9"/>
  <c r="F5096" i="9"/>
  <c r="E5096" i="9" s="1"/>
  <c r="G5096" i="9"/>
  <c r="H5096" i="9"/>
  <c r="I5096" i="9"/>
  <c r="F5097" i="9"/>
  <c r="G5097" i="9"/>
  <c r="H5097" i="9"/>
  <c r="I5097" i="9"/>
  <c r="F5098" i="9"/>
  <c r="E5098" i="9" s="1"/>
  <c r="G5098" i="9"/>
  <c r="H5098" i="9"/>
  <c r="I5098" i="9"/>
  <c r="F5099" i="9"/>
  <c r="G5099" i="9"/>
  <c r="H5099" i="9"/>
  <c r="I5099" i="9"/>
  <c r="F5100" i="9"/>
  <c r="E5100" i="9" s="1"/>
  <c r="G5100" i="9"/>
  <c r="H5100" i="9"/>
  <c r="I5100" i="9"/>
  <c r="F5101" i="9"/>
  <c r="G5101" i="9"/>
  <c r="H5101" i="9"/>
  <c r="I5101" i="9"/>
  <c r="F5102" i="9"/>
  <c r="E5102" i="9" s="1"/>
  <c r="G5102" i="9"/>
  <c r="H5102" i="9"/>
  <c r="I5102" i="9"/>
  <c r="F5103" i="9"/>
  <c r="G5103" i="9"/>
  <c r="H5103" i="9"/>
  <c r="I5103" i="9"/>
  <c r="F5104" i="9"/>
  <c r="E5104" i="9" s="1"/>
  <c r="G5104" i="9"/>
  <c r="H5104" i="9"/>
  <c r="I5104" i="9"/>
  <c r="F5105" i="9"/>
  <c r="G5105" i="9"/>
  <c r="H5105" i="9"/>
  <c r="I5105" i="9"/>
  <c r="F5106" i="9"/>
  <c r="E5106" i="9" s="1"/>
  <c r="G5106" i="9"/>
  <c r="H5106" i="9"/>
  <c r="I5106" i="9"/>
  <c r="F5107" i="9"/>
  <c r="G5107" i="9"/>
  <c r="H5107" i="9"/>
  <c r="I5107" i="9"/>
  <c r="F5108" i="9"/>
  <c r="E5108" i="9" s="1"/>
  <c r="G5108" i="9"/>
  <c r="H5108" i="9"/>
  <c r="I5108" i="9"/>
  <c r="F5109" i="9"/>
  <c r="G5109" i="9"/>
  <c r="H5109" i="9"/>
  <c r="I5109" i="9"/>
  <c r="F5110" i="9"/>
  <c r="E5110" i="9" s="1"/>
  <c r="G5110" i="9"/>
  <c r="H5110" i="9"/>
  <c r="I5110" i="9"/>
  <c r="F5111" i="9"/>
  <c r="G5111" i="9"/>
  <c r="H5111" i="9"/>
  <c r="I5111" i="9"/>
  <c r="F5112" i="9"/>
  <c r="E5112" i="9" s="1"/>
  <c r="G5112" i="9"/>
  <c r="H5112" i="9"/>
  <c r="I5112" i="9"/>
  <c r="F5113" i="9"/>
  <c r="G5113" i="9"/>
  <c r="H5113" i="9"/>
  <c r="I5113" i="9"/>
  <c r="F5114" i="9"/>
  <c r="E5114" i="9" s="1"/>
  <c r="G5114" i="9"/>
  <c r="H5114" i="9"/>
  <c r="I5114" i="9"/>
  <c r="F5115" i="9"/>
  <c r="G5115" i="9"/>
  <c r="H5115" i="9"/>
  <c r="I5115" i="9"/>
  <c r="F5116" i="9"/>
  <c r="E5116" i="9" s="1"/>
  <c r="G5116" i="9"/>
  <c r="H5116" i="9"/>
  <c r="I5116" i="9"/>
  <c r="F5117" i="9"/>
  <c r="G5117" i="9"/>
  <c r="H5117" i="9"/>
  <c r="I5117" i="9"/>
  <c r="F5118" i="9"/>
  <c r="E5118" i="9" s="1"/>
  <c r="G5118" i="9"/>
  <c r="H5118" i="9"/>
  <c r="I5118" i="9"/>
  <c r="F5119" i="9"/>
  <c r="G5119" i="9"/>
  <c r="H5119" i="9"/>
  <c r="I5119" i="9"/>
  <c r="F5120" i="9"/>
  <c r="E5120" i="9" s="1"/>
  <c r="G5120" i="9"/>
  <c r="H5120" i="9"/>
  <c r="I5120" i="9"/>
  <c r="F5121" i="9"/>
  <c r="G5121" i="9"/>
  <c r="H5121" i="9"/>
  <c r="I5121" i="9"/>
  <c r="F5122" i="9"/>
  <c r="E5122" i="9" s="1"/>
  <c r="G5122" i="9"/>
  <c r="H5122" i="9"/>
  <c r="I5122" i="9"/>
  <c r="F5123" i="9"/>
  <c r="G5123" i="9"/>
  <c r="H5123" i="9"/>
  <c r="I5123" i="9"/>
  <c r="F5124" i="9"/>
  <c r="E5124" i="9" s="1"/>
  <c r="G5124" i="9"/>
  <c r="H5124" i="9"/>
  <c r="I5124" i="9"/>
  <c r="F5125" i="9"/>
  <c r="G5125" i="9"/>
  <c r="H5125" i="9"/>
  <c r="I5125" i="9"/>
  <c r="F5126" i="9"/>
  <c r="E5126" i="9" s="1"/>
  <c r="G5126" i="9"/>
  <c r="H5126" i="9"/>
  <c r="I5126" i="9"/>
  <c r="F5127" i="9"/>
  <c r="G5127" i="9"/>
  <c r="H5127" i="9"/>
  <c r="I5127" i="9"/>
  <c r="F5128" i="9"/>
  <c r="E5128" i="9" s="1"/>
  <c r="G5128" i="9"/>
  <c r="H5128" i="9"/>
  <c r="I5128" i="9"/>
  <c r="F5129" i="9"/>
  <c r="G5129" i="9"/>
  <c r="H5129" i="9"/>
  <c r="I5129" i="9"/>
  <c r="F5130" i="9"/>
  <c r="E5130" i="9" s="1"/>
  <c r="G5130" i="9"/>
  <c r="H5130" i="9"/>
  <c r="I5130" i="9"/>
  <c r="F5131" i="9"/>
  <c r="G5131" i="9"/>
  <c r="H5131" i="9"/>
  <c r="I5131" i="9"/>
  <c r="F5132" i="9"/>
  <c r="E5132" i="9" s="1"/>
  <c r="G5132" i="9"/>
  <c r="H5132" i="9"/>
  <c r="I5132" i="9"/>
  <c r="F5133" i="9"/>
  <c r="G5133" i="9"/>
  <c r="H5133" i="9"/>
  <c r="I5133" i="9"/>
  <c r="F5134" i="9"/>
  <c r="E5134" i="9" s="1"/>
  <c r="G5134" i="9"/>
  <c r="H5134" i="9"/>
  <c r="I5134" i="9"/>
  <c r="F5135" i="9"/>
  <c r="G5135" i="9"/>
  <c r="H5135" i="9"/>
  <c r="I5135" i="9"/>
  <c r="F5136" i="9"/>
  <c r="E5136" i="9" s="1"/>
  <c r="G5136" i="9"/>
  <c r="H5136" i="9"/>
  <c r="I5136" i="9"/>
  <c r="F5137" i="9"/>
  <c r="G5137" i="9"/>
  <c r="H5137" i="9"/>
  <c r="I5137" i="9"/>
  <c r="F5138" i="9"/>
  <c r="E5138" i="9" s="1"/>
  <c r="G5138" i="9"/>
  <c r="H5138" i="9"/>
  <c r="I5138" i="9"/>
  <c r="F5139" i="9"/>
  <c r="G5139" i="9"/>
  <c r="H5139" i="9"/>
  <c r="I5139" i="9"/>
  <c r="F5140" i="9"/>
  <c r="E5140" i="9" s="1"/>
  <c r="G5140" i="9"/>
  <c r="H5140" i="9"/>
  <c r="I5140" i="9"/>
  <c r="F5141" i="9"/>
  <c r="G5141" i="9"/>
  <c r="H5141" i="9"/>
  <c r="I5141" i="9"/>
  <c r="F5142" i="9"/>
  <c r="E5142" i="9" s="1"/>
  <c r="G5142" i="9"/>
  <c r="H5142" i="9"/>
  <c r="I5142" i="9"/>
  <c r="F5143" i="9"/>
  <c r="G5143" i="9"/>
  <c r="H5143" i="9"/>
  <c r="I5143" i="9"/>
  <c r="F5144" i="9"/>
  <c r="E5144" i="9" s="1"/>
  <c r="G5144" i="9"/>
  <c r="H5144" i="9"/>
  <c r="I5144" i="9"/>
  <c r="F5145" i="9"/>
  <c r="G5145" i="9"/>
  <c r="H5145" i="9"/>
  <c r="I5145" i="9"/>
  <c r="F5146" i="9"/>
  <c r="E5146" i="9" s="1"/>
  <c r="G5146" i="9"/>
  <c r="H5146" i="9"/>
  <c r="I5146" i="9"/>
  <c r="F5147" i="9"/>
  <c r="G5147" i="9"/>
  <c r="H5147" i="9"/>
  <c r="I5147" i="9"/>
  <c r="F5148" i="9"/>
  <c r="E5148" i="9" s="1"/>
  <c r="G5148" i="9"/>
  <c r="H5148" i="9"/>
  <c r="I5148" i="9"/>
  <c r="F5149" i="9"/>
  <c r="G5149" i="9"/>
  <c r="H5149" i="9"/>
  <c r="I5149" i="9"/>
  <c r="F5150" i="9"/>
  <c r="E5150" i="9" s="1"/>
  <c r="G5150" i="9"/>
  <c r="H5150" i="9"/>
  <c r="I5150" i="9"/>
  <c r="F5151" i="9"/>
  <c r="G5151" i="9"/>
  <c r="H5151" i="9"/>
  <c r="I5151" i="9"/>
  <c r="F5152" i="9"/>
  <c r="E5152" i="9" s="1"/>
  <c r="G5152" i="9"/>
  <c r="H5152" i="9"/>
  <c r="I5152" i="9"/>
  <c r="F5153" i="9"/>
  <c r="G5153" i="9"/>
  <c r="H5153" i="9"/>
  <c r="I5153" i="9"/>
  <c r="F5154" i="9"/>
  <c r="E5154" i="9" s="1"/>
  <c r="G5154" i="9"/>
  <c r="H5154" i="9"/>
  <c r="I5154" i="9"/>
  <c r="F5155" i="9"/>
  <c r="G5155" i="9"/>
  <c r="H5155" i="9"/>
  <c r="I5155" i="9"/>
  <c r="F5156" i="9"/>
  <c r="E5156" i="9" s="1"/>
  <c r="G5156" i="9"/>
  <c r="H5156" i="9"/>
  <c r="I5156" i="9"/>
  <c r="F5157" i="9"/>
  <c r="G5157" i="9"/>
  <c r="H5157" i="9"/>
  <c r="I5157" i="9"/>
  <c r="F5158" i="9"/>
  <c r="E5158" i="9" s="1"/>
  <c r="G5158" i="9"/>
  <c r="H5158" i="9"/>
  <c r="I5158" i="9"/>
  <c r="F5159" i="9"/>
  <c r="G5159" i="9"/>
  <c r="H5159" i="9"/>
  <c r="I5159" i="9"/>
  <c r="F5160" i="9"/>
  <c r="E5160" i="9" s="1"/>
  <c r="G5160" i="9"/>
  <c r="H5160" i="9"/>
  <c r="I5160" i="9"/>
  <c r="F5161" i="9"/>
  <c r="G5161" i="9"/>
  <c r="H5161" i="9"/>
  <c r="I5161" i="9"/>
  <c r="F5162" i="9"/>
  <c r="E5162" i="9" s="1"/>
  <c r="G5162" i="9"/>
  <c r="H5162" i="9"/>
  <c r="I5162" i="9"/>
  <c r="F5163" i="9"/>
  <c r="G5163" i="9"/>
  <c r="H5163" i="9"/>
  <c r="I5163" i="9"/>
  <c r="F5164" i="9"/>
  <c r="E5164" i="9" s="1"/>
  <c r="G5164" i="9"/>
  <c r="H5164" i="9"/>
  <c r="I5164" i="9"/>
  <c r="F5165" i="9"/>
  <c r="G5165" i="9"/>
  <c r="H5165" i="9"/>
  <c r="I5165" i="9"/>
  <c r="F5166" i="9"/>
  <c r="E5166" i="9" s="1"/>
  <c r="G5166" i="9"/>
  <c r="H5166" i="9"/>
  <c r="I5166" i="9"/>
  <c r="F5167" i="9"/>
  <c r="G5167" i="9"/>
  <c r="H5167" i="9"/>
  <c r="I5167" i="9"/>
  <c r="F5168" i="9"/>
  <c r="E5168" i="9" s="1"/>
  <c r="G5168" i="9"/>
  <c r="H5168" i="9"/>
  <c r="I5168" i="9"/>
  <c r="F5169" i="9"/>
  <c r="G5169" i="9"/>
  <c r="H5169" i="9"/>
  <c r="I5169" i="9"/>
  <c r="F5170" i="9"/>
  <c r="E5170" i="9" s="1"/>
  <c r="G5170" i="9"/>
  <c r="H5170" i="9"/>
  <c r="I5170" i="9"/>
  <c r="F5171" i="9"/>
  <c r="G5171" i="9"/>
  <c r="H5171" i="9"/>
  <c r="I5171" i="9"/>
  <c r="F5172" i="9"/>
  <c r="E5172" i="9" s="1"/>
  <c r="G5172" i="9"/>
  <c r="H5172" i="9"/>
  <c r="I5172" i="9"/>
  <c r="F5173" i="9"/>
  <c r="G5173" i="9"/>
  <c r="H5173" i="9"/>
  <c r="I5173" i="9"/>
  <c r="F5174" i="9"/>
  <c r="E5174" i="9" s="1"/>
  <c r="G5174" i="9"/>
  <c r="H5174" i="9"/>
  <c r="I5174" i="9"/>
  <c r="F5175" i="9"/>
  <c r="G5175" i="9"/>
  <c r="H5175" i="9"/>
  <c r="I5175" i="9"/>
  <c r="F5176" i="9"/>
  <c r="E5176" i="9" s="1"/>
  <c r="G5176" i="9"/>
  <c r="H5176" i="9"/>
  <c r="I5176" i="9"/>
  <c r="F5177" i="9"/>
  <c r="G5177" i="9"/>
  <c r="H5177" i="9"/>
  <c r="I5177" i="9"/>
  <c r="F5178" i="9"/>
  <c r="E5178" i="9" s="1"/>
  <c r="G5178" i="9"/>
  <c r="H5178" i="9"/>
  <c r="I5178" i="9"/>
  <c r="F5179" i="9"/>
  <c r="G5179" i="9"/>
  <c r="H5179" i="9"/>
  <c r="I5179" i="9"/>
  <c r="F5180" i="9"/>
  <c r="E5180" i="9" s="1"/>
  <c r="G5180" i="9"/>
  <c r="H5180" i="9"/>
  <c r="I5180" i="9"/>
  <c r="F5181" i="9"/>
  <c r="G5181" i="9"/>
  <c r="H5181" i="9"/>
  <c r="I5181" i="9"/>
  <c r="F5182" i="9"/>
  <c r="E5182" i="9" s="1"/>
  <c r="G5182" i="9"/>
  <c r="H5182" i="9"/>
  <c r="I5182" i="9"/>
  <c r="F5183" i="9"/>
  <c r="G5183" i="9"/>
  <c r="H5183" i="9"/>
  <c r="I5183" i="9"/>
  <c r="F5184" i="9"/>
  <c r="E5184" i="9" s="1"/>
  <c r="G5184" i="9"/>
  <c r="H5184" i="9"/>
  <c r="I5184" i="9"/>
  <c r="F5185" i="9"/>
  <c r="G5185" i="9"/>
  <c r="H5185" i="9"/>
  <c r="I5185" i="9"/>
  <c r="F5186" i="9"/>
  <c r="E5186" i="9" s="1"/>
  <c r="G5186" i="9"/>
  <c r="H5186" i="9"/>
  <c r="I5186" i="9"/>
  <c r="F5187" i="9"/>
  <c r="G5187" i="9"/>
  <c r="H5187" i="9"/>
  <c r="I5187" i="9"/>
  <c r="F5188" i="9"/>
  <c r="E5188" i="9" s="1"/>
  <c r="G5188" i="9"/>
  <c r="H5188" i="9"/>
  <c r="I5188" i="9"/>
  <c r="F5189" i="9"/>
  <c r="G5189" i="9"/>
  <c r="H5189" i="9"/>
  <c r="I5189" i="9"/>
  <c r="F5190" i="9"/>
  <c r="E5190" i="9" s="1"/>
  <c r="G5190" i="9"/>
  <c r="H5190" i="9"/>
  <c r="I5190" i="9"/>
  <c r="F5191" i="9"/>
  <c r="G5191" i="9"/>
  <c r="H5191" i="9"/>
  <c r="I5191" i="9"/>
  <c r="F5192" i="9"/>
  <c r="E5192" i="9" s="1"/>
  <c r="G5192" i="9"/>
  <c r="H5192" i="9"/>
  <c r="I5192" i="9"/>
  <c r="F5193" i="9"/>
  <c r="G5193" i="9"/>
  <c r="H5193" i="9"/>
  <c r="I5193" i="9"/>
  <c r="F5194" i="9"/>
  <c r="E5194" i="9" s="1"/>
  <c r="G5194" i="9"/>
  <c r="H5194" i="9"/>
  <c r="I5194" i="9"/>
  <c r="F5195" i="9"/>
  <c r="G5195" i="9"/>
  <c r="H5195" i="9"/>
  <c r="I5195" i="9"/>
  <c r="F5196" i="9"/>
  <c r="E5196" i="9" s="1"/>
  <c r="G5196" i="9"/>
  <c r="H5196" i="9"/>
  <c r="I5196" i="9"/>
  <c r="F5197" i="9"/>
  <c r="G5197" i="9"/>
  <c r="H5197" i="9"/>
  <c r="I5197" i="9"/>
  <c r="F5198" i="9"/>
  <c r="E5198" i="9" s="1"/>
  <c r="G5198" i="9"/>
  <c r="H5198" i="9"/>
  <c r="I5198" i="9"/>
  <c r="F5199" i="9"/>
  <c r="G5199" i="9"/>
  <c r="H5199" i="9"/>
  <c r="I5199" i="9"/>
  <c r="F5200" i="9"/>
  <c r="E5200" i="9" s="1"/>
  <c r="G5200" i="9"/>
  <c r="H5200" i="9"/>
  <c r="I5200" i="9"/>
  <c r="F5201" i="9"/>
  <c r="G5201" i="9"/>
  <c r="H5201" i="9"/>
  <c r="I5201" i="9"/>
  <c r="F5202" i="9"/>
  <c r="E5202" i="9" s="1"/>
  <c r="G5202" i="9"/>
  <c r="H5202" i="9"/>
  <c r="I5202" i="9"/>
  <c r="F5203" i="9"/>
  <c r="G5203" i="9"/>
  <c r="H5203" i="9"/>
  <c r="I5203" i="9"/>
  <c r="F5204" i="9"/>
  <c r="E5204" i="9" s="1"/>
  <c r="G5204" i="9"/>
  <c r="H5204" i="9"/>
  <c r="I5204" i="9"/>
  <c r="F5205" i="9"/>
  <c r="G5205" i="9"/>
  <c r="H5205" i="9"/>
  <c r="I5205" i="9"/>
  <c r="F5206" i="9"/>
  <c r="E5206" i="9" s="1"/>
  <c r="G5206" i="9"/>
  <c r="H5206" i="9"/>
  <c r="I5206" i="9"/>
  <c r="F5207" i="9"/>
  <c r="G5207" i="9"/>
  <c r="H5207" i="9"/>
  <c r="I5207" i="9"/>
  <c r="F5208" i="9"/>
  <c r="E5208" i="9" s="1"/>
  <c r="G5208" i="9"/>
  <c r="H5208" i="9"/>
  <c r="I5208" i="9"/>
  <c r="F5209" i="9"/>
  <c r="G5209" i="9"/>
  <c r="H5209" i="9"/>
  <c r="I5209" i="9"/>
  <c r="F5210" i="9"/>
  <c r="E5210" i="9" s="1"/>
  <c r="G5210" i="9"/>
  <c r="H5210" i="9"/>
  <c r="I5210" i="9"/>
  <c r="F5211" i="9"/>
  <c r="G5211" i="9"/>
  <c r="H5211" i="9"/>
  <c r="I5211" i="9"/>
  <c r="F5212" i="9"/>
  <c r="E5212" i="9" s="1"/>
  <c r="G5212" i="9"/>
  <c r="H5212" i="9"/>
  <c r="I5212" i="9"/>
  <c r="F5213" i="9"/>
  <c r="G5213" i="9"/>
  <c r="H5213" i="9"/>
  <c r="I5213" i="9"/>
  <c r="F5214" i="9"/>
  <c r="E5214" i="9" s="1"/>
  <c r="G5214" i="9"/>
  <c r="H5214" i="9"/>
  <c r="I5214" i="9"/>
  <c r="F5215" i="9"/>
  <c r="G5215" i="9"/>
  <c r="H5215" i="9"/>
  <c r="I5215" i="9"/>
  <c r="F5216" i="9"/>
  <c r="E5216" i="9" s="1"/>
  <c r="G5216" i="9"/>
  <c r="H5216" i="9"/>
  <c r="I5216" i="9"/>
  <c r="F5217" i="9"/>
  <c r="G5217" i="9"/>
  <c r="H5217" i="9"/>
  <c r="I5217" i="9"/>
  <c r="F5218" i="9"/>
  <c r="E5218" i="9" s="1"/>
  <c r="G5218" i="9"/>
  <c r="H5218" i="9"/>
  <c r="I5218" i="9"/>
  <c r="F5219" i="9"/>
  <c r="G5219" i="9"/>
  <c r="H5219" i="9"/>
  <c r="I5219" i="9"/>
  <c r="F5220" i="9"/>
  <c r="E5220" i="9" s="1"/>
  <c r="G5220" i="9"/>
  <c r="H5220" i="9"/>
  <c r="I5220" i="9"/>
  <c r="F5221" i="9"/>
  <c r="G5221" i="9"/>
  <c r="H5221" i="9"/>
  <c r="I5221" i="9"/>
  <c r="F5222" i="9"/>
  <c r="E5222" i="9" s="1"/>
  <c r="G5222" i="9"/>
  <c r="H5222" i="9"/>
  <c r="I5222" i="9"/>
  <c r="F5223" i="9"/>
  <c r="G5223" i="9"/>
  <c r="H5223" i="9"/>
  <c r="I5223" i="9"/>
  <c r="F5224" i="9"/>
  <c r="E5224" i="9" s="1"/>
  <c r="G5224" i="9"/>
  <c r="H5224" i="9"/>
  <c r="I5224" i="9"/>
  <c r="F5225" i="9"/>
  <c r="G5225" i="9"/>
  <c r="H5225" i="9"/>
  <c r="I5225" i="9"/>
  <c r="F5226" i="9"/>
  <c r="E5226" i="9" s="1"/>
  <c r="G5226" i="9"/>
  <c r="H5226" i="9"/>
  <c r="I5226" i="9"/>
  <c r="F5227" i="9"/>
  <c r="G5227" i="9"/>
  <c r="H5227" i="9"/>
  <c r="I5227" i="9"/>
  <c r="F5228" i="9"/>
  <c r="E5228" i="9" s="1"/>
  <c r="G5228" i="9"/>
  <c r="H5228" i="9"/>
  <c r="I5228" i="9"/>
  <c r="F5229" i="9"/>
  <c r="G5229" i="9"/>
  <c r="H5229" i="9"/>
  <c r="I5229" i="9"/>
  <c r="F5230" i="9"/>
  <c r="E5230" i="9" s="1"/>
  <c r="G5230" i="9"/>
  <c r="H5230" i="9"/>
  <c r="I5230" i="9"/>
  <c r="F5231" i="9"/>
  <c r="G5231" i="9"/>
  <c r="H5231" i="9"/>
  <c r="I5231" i="9"/>
  <c r="F5232" i="9"/>
  <c r="E5232" i="9" s="1"/>
  <c r="G5232" i="9"/>
  <c r="H5232" i="9"/>
  <c r="I5232" i="9"/>
  <c r="F5233" i="9"/>
  <c r="G5233" i="9"/>
  <c r="H5233" i="9"/>
  <c r="I5233" i="9"/>
  <c r="F5234" i="9"/>
  <c r="E5234" i="9" s="1"/>
  <c r="G5234" i="9"/>
  <c r="H5234" i="9"/>
  <c r="I5234" i="9"/>
  <c r="F5235" i="9"/>
  <c r="G5235" i="9"/>
  <c r="H5235" i="9"/>
  <c r="I5235" i="9"/>
  <c r="F5236" i="9"/>
  <c r="E5236" i="9" s="1"/>
  <c r="G5236" i="9"/>
  <c r="H5236" i="9"/>
  <c r="I5236" i="9"/>
  <c r="F5237" i="9"/>
  <c r="G5237" i="9"/>
  <c r="H5237" i="9"/>
  <c r="I5237" i="9"/>
  <c r="F5238" i="9"/>
  <c r="E5238" i="9" s="1"/>
  <c r="G5238" i="9"/>
  <c r="H5238" i="9"/>
  <c r="I5238" i="9"/>
  <c r="F5239" i="9"/>
  <c r="G5239" i="9"/>
  <c r="H5239" i="9"/>
  <c r="I5239" i="9"/>
  <c r="F5240" i="9"/>
  <c r="E5240" i="9" s="1"/>
  <c r="G5240" i="9"/>
  <c r="H5240" i="9"/>
  <c r="I5240" i="9"/>
  <c r="F5241" i="9"/>
  <c r="G5241" i="9"/>
  <c r="H5241" i="9"/>
  <c r="I5241" i="9"/>
  <c r="F5242" i="9"/>
  <c r="E5242" i="9" s="1"/>
  <c r="G5242" i="9"/>
  <c r="H5242" i="9"/>
  <c r="I5242" i="9"/>
  <c r="F5243" i="9"/>
  <c r="G5243" i="9"/>
  <c r="H5243" i="9"/>
  <c r="I5243" i="9"/>
  <c r="F5244" i="9"/>
  <c r="E5244" i="9" s="1"/>
  <c r="G5244" i="9"/>
  <c r="H5244" i="9"/>
  <c r="I5244" i="9"/>
  <c r="F5245" i="9"/>
  <c r="G5245" i="9"/>
  <c r="H5245" i="9"/>
  <c r="I5245" i="9"/>
  <c r="F5246" i="9"/>
  <c r="E5246" i="9" s="1"/>
  <c r="G5246" i="9"/>
  <c r="H5246" i="9"/>
  <c r="I5246" i="9"/>
  <c r="F5247" i="9"/>
  <c r="G5247" i="9"/>
  <c r="H5247" i="9"/>
  <c r="I5247" i="9"/>
  <c r="F5248" i="9"/>
  <c r="E5248" i="9" s="1"/>
  <c r="G5248" i="9"/>
  <c r="H5248" i="9"/>
  <c r="I5248" i="9"/>
  <c r="F5249" i="9"/>
  <c r="G5249" i="9"/>
  <c r="H5249" i="9"/>
  <c r="I5249" i="9"/>
  <c r="F5250" i="9"/>
  <c r="E5250" i="9" s="1"/>
  <c r="G5250" i="9"/>
  <c r="H5250" i="9"/>
  <c r="I5250" i="9"/>
  <c r="F5251" i="9"/>
  <c r="G5251" i="9"/>
  <c r="H5251" i="9"/>
  <c r="I5251" i="9"/>
  <c r="F5252" i="9"/>
  <c r="E5252" i="9" s="1"/>
  <c r="G5252" i="9"/>
  <c r="H5252" i="9"/>
  <c r="I5252" i="9"/>
  <c r="F5253" i="9"/>
  <c r="G5253" i="9"/>
  <c r="H5253" i="9"/>
  <c r="I5253" i="9"/>
  <c r="F5254" i="9"/>
  <c r="E5254" i="9" s="1"/>
  <c r="G5254" i="9"/>
  <c r="H5254" i="9"/>
  <c r="I5254" i="9"/>
  <c r="F5255" i="9"/>
  <c r="G5255" i="9"/>
  <c r="H5255" i="9"/>
  <c r="I5255" i="9"/>
  <c r="F5256" i="9"/>
  <c r="E5256" i="9" s="1"/>
  <c r="G5256" i="9"/>
  <c r="H5256" i="9"/>
  <c r="I5256" i="9"/>
  <c r="F5257" i="9"/>
  <c r="G5257" i="9"/>
  <c r="H5257" i="9"/>
  <c r="I5257" i="9"/>
  <c r="F5258" i="9"/>
  <c r="E5258" i="9" s="1"/>
  <c r="G5258" i="9"/>
  <c r="H5258" i="9"/>
  <c r="I5258" i="9"/>
  <c r="F5259" i="9"/>
  <c r="G5259" i="9"/>
  <c r="H5259" i="9"/>
  <c r="I5259" i="9"/>
  <c r="F5260" i="9"/>
  <c r="E5260" i="9" s="1"/>
  <c r="G5260" i="9"/>
  <c r="H5260" i="9"/>
  <c r="I5260" i="9"/>
  <c r="F5261" i="9"/>
  <c r="G5261" i="9"/>
  <c r="H5261" i="9"/>
  <c r="I5261" i="9"/>
  <c r="F5262" i="9"/>
  <c r="E5262" i="9" s="1"/>
  <c r="G5262" i="9"/>
  <c r="H5262" i="9"/>
  <c r="I5262" i="9"/>
  <c r="F5263" i="9"/>
  <c r="G5263" i="9"/>
  <c r="H5263" i="9"/>
  <c r="I5263" i="9"/>
  <c r="F5264" i="9"/>
  <c r="E5264" i="9" s="1"/>
  <c r="G5264" i="9"/>
  <c r="H5264" i="9"/>
  <c r="I5264" i="9"/>
  <c r="F5265" i="9"/>
  <c r="G5265" i="9"/>
  <c r="H5265" i="9"/>
  <c r="I5265" i="9"/>
  <c r="F5266" i="9"/>
  <c r="E5266" i="9" s="1"/>
  <c r="G5266" i="9"/>
  <c r="H5266" i="9"/>
  <c r="I5266" i="9"/>
  <c r="F5267" i="9"/>
  <c r="G5267" i="9"/>
  <c r="H5267" i="9"/>
  <c r="I5267" i="9"/>
  <c r="F5268" i="9"/>
  <c r="E5268" i="9" s="1"/>
  <c r="G5268" i="9"/>
  <c r="H5268" i="9"/>
  <c r="I5268" i="9"/>
  <c r="F5269" i="9"/>
  <c r="G5269" i="9"/>
  <c r="H5269" i="9"/>
  <c r="I5269" i="9"/>
  <c r="F5270" i="9"/>
  <c r="E5270" i="9" s="1"/>
  <c r="G5270" i="9"/>
  <c r="H5270" i="9"/>
  <c r="I5270" i="9"/>
  <c r="F5271" i="9"/>
  <c r="G5271" i="9"/>
  <c r="H5271" i="9"/>
  <c r="I5271" i="9"/>
  <c r="F5272" i="9"/>
  <c r="E5272" i="9" s="1"/>
  <c r="G5272" i="9"/>
  <c r="H5272" i="9"/>
  <c r="I5272" i="9"/>
  <c r="F5273" i="9"/>
  <c r="G5273" i="9"/>
  <c r="H5273" i="9"/>
  <c r="I5273" i="9"/>
  <c r="F5274" i="9"/>
  <c r="E5274" i="9" s="1"/>
  <c r="G5274" i="9"/>
  <c r="H5274" i="9"/>
  <c r="I5274" i="9"/>
  <c r="F5275" i="9"/>
  <c r="G5275" i="9"/>
  <c r="H5275" i="9"/>
  <c r="I5275" i="9"/>
  <c r="F5276" i="9"/>
  <c r="E5276" i="9" s="1"/>
  <c r="G5276" i="9"/>
  <c r="H5276" i="9"/>
  <c r="I5276" i="9"/>
  <c r="F5277" i="9"/>
  <c r="G5277" i="9"/>
  <c r="H5277" i="9"/>
  <c r="I5277" i="9"/>
  <c r="F5278" i="9"/>
  <c r="E5278" i="9" s="1"/>
  <c r="G5278" i="9"/>
  <c r="H5278" i="9"/>
  <c r="I5278" i="9"/>
  <c r="F5279" i="9"/>
  <c r="G5279" i="9"/>
  <c r="H5279" i="9"/>
  <c r="I5279" i="9"/>
  <c r="F5280" i="9"/>
  <c r="E5280" i="9" s="1"/>
  <c r="G5280" i="9"/>
  <c r="H5280" i="9"/>
  <c r="I5280" i="9"/>
  <c r="F5281" i="9"/>
  <c r="G5281" i="9"/>
  <c r="H5281" i="9"/>
  <c r="I5281" i="9"/>
  <c r="F5282" i="9"/>
  <c r="E5282" i="9" s="1"/>
  <c r="G5282" i="9"/>
  <c r="H5282" i="9"/>
  <c r="I5282" i="9"/>
  <c r="F5283" i="9"/>
  <c r="G5283" i="9"/>
  <c r="H5283" i="9"/>
  <c r="I5283" i="9"/>
  <c r="F5284" i="9"/>
  <c r="E5284" i="9" s="1"/>
  <c r="G5284" i="9"/>
  <c r="H5284" i="9"/>
  <c r="I5284" i="9"/>
  <c r="F5285" i="9"/>
  <c r="G5285" i="9"/>
  <c r="H5285" i="9"/>
  <c r="I5285" i="9"/>
  <c r="F5286" i="9"/>
  <c r="E5286" i="9" s="1"/>
  <c r="G5286" i="9"/>
  <c r="H5286" i="9"/>
  <c r="I5286" i="9"/>
  <c r="F5287" i="9"/>
  <c r="G5287" i="9"/>
  <c r="H5287" i="9"/>
  <c r="I5287" i="9"/>
  <c r="F5288" i="9"/>
  <c r="E5288" i="9" s="1"/>
  <c r="G5288" i="9"/>
  <c r="H5288" i="9"/>
  <c r="I5288" i="9"/>
  <c r="F5289" i="9"/>
  <c r="G5289" i="9"/>
  <c r="H5289" i="9"/>
  <c r="I5289" i="9"/>
  <c r="F5290" i="9"/>
  <c r="E5290" i="9" s="1"/>
  <c r="G5290" i="9"/>
  <c r="H5290" i="9"/>
  <c r="I5290" i="9"/>
  <c r="F5291" i="9"/>
  <c r="G5291" i="9"/>
  <c r="H5291" i="9"/>
  <c r="I5291" i="9"/>
  <c r="F5292" i="9"/>
  <c r="E5292" i="9" s="1"/>
  <c r="G5292" i="9"/>
  <c r="H5292" i="9"/>
  <c r="I5292" i="9"/>
  <c r="F5293" i="9"/>
  <c r="G5293" i="9"/>
  <c r="H5293" i="9"/>
  <c r="I5293" i="9"/>
  <c r="F5294" i="9"/>
  <c r="E5294" i="9" s="1"/>
  <c r="G5294" i="9"/>
  <c r="H5294" i="9"/>
  <c r="I5294" i="9"/>
  <c r="F5295" i="9"/>
  <c r="G5295" i="9"/>
  <c r="H5295" i="9"/>
  <c r="I5295" i="9"/>
  <c r="F5296" i="9"/>
  <c r="E5296" i="9" s="1"/>
  <c r="G5296" i="9"/>
  <c r="H5296" i="9"/>
  <c r="I5296" i="9"/>
  <c r="F5297" i="9"/>
  <c r="G5297" i="9"/>
  <c r="H5297" i="9"/>
  <c r="I5297" i="9"/>
  <c r="F5298" i="9"/>
  <c r="E5298" i="9" s="1"/>
  <c r="G5298" i="9"/>
  <c r="H5298" i="9"/>
  <c r="I5298" i="9"/>
  <c r="F5299" i="9"/>
  <c r="G5299" i="9"/>
  <c r="H5299" i="9"/>
  <c r="I5299" i="9"/>
  <c r="F5300" i="9"/>
  <c r="E5300" i="9" s="1"/>
  <c r="G5300" i="9"/>
  <c r="H5300" i="9"/>
  <c r="I5300" i="9"/>
  <c r="F5301" i="9"/>
  <c r="G5301" i="9"/>
  <c r="H5301" i="9"/>
  <c r="I5301" i="9"/>
  <c r="F5302" i="9"/>
  <c r="E5302" i="9" s="1"/>
  <c r="G5302" i="9"/>
  <c r="H5302" i="9"/>
  <c r="I5302" i="9"/>
  <c r="F5303" i="9"/>
  <c r="G5303" i="9"/>
  <c r="H5303" i="9"/>
  <c r="I5303" i="9"/>
  <c r="F5304" i="9"/>
  <c r="E5304" i="9" s="1"/>
  <c r="G5304" i="9"/>
  <c r="H5304" i="9"/>
  <c r="I5304" i="9"/>
  <c r="F5305" i="9"/>
  <c r="G5305" i="9"/>
  <c r="H5305" i="9"/>
  <c r="I5305" i="9"/>
  <c r="F5306" i="9"/>
  <c r="E5306" i="9" s="1"/>
  <c r="G5306" i="9"/>
  <c r="H5306" i="9"/>
  <c r="I5306" i="9"/>
  <c r="F5307" i="9"/>
  <c r="G5307" i="9"/>
  <c r="H5307" i="9"/>
  <c r="I5307" i="9"/>
  <c r="F5308" i="9"/>
  <c r="E5308" i="9" s="1"/>
  <c r="G5308" i="9"/>
  <c r="H5308" i="9"/>
  <c r="I5308" i="9"/>
  <c r="F5309" i="9"/>
  <c r="G5309" i="9"/>
  <c r="H5309" i="9"/>
  <c r="I5309" i="9"/>
  <c r="F5310" i="9"/>
  <c r="E5310" i="9" s="1"/>
  <c r="G5310" i="9"/>
  <c r="H5310" i="9"/>
  <c r="I5310" i="9"/>
  <c r="F5311" i="9"/>
  <c r="G5311" i="9"/>
  <c r="H5311" i="9"/>
  <c r="I5311" i="9"/>
  <c r="F5312" i="9"/>
  <c r="E5312" i="9" s="1"/>
  <c r="G5312" i="9"/>
  <c r="H5312" i="9"/>
  <c r="I5312" i="9"/>
  <c r="F5313" i="9"/>
  <c r="G5313" i="9"/>
  <c r="H5313" i="9"/>
  <c r="I5313" i="9"/>
  <c r="F5314" i="9"/>
  <c r="E5314" i="9" s="1"/>
  <c r="G5314" i="9"/>
  <c r="H5314" i="9"/>
  <c r="I5314" i="9"/>
  <c r="F5315" i="9"/>
  <c r="G5315" i="9"/>
  <c r="H5315" i="9"/>
  <c r="I5315" i="9"/>
  <c r="F5316" i="9"/>
  <c r="E5316" i="9" s="1"/>
  <c r="G5316" i="9"/>
  <c r="H5316" i="9"/>
  <c r="I5316" i="9"/>
  <c r="F5317" i="9"/>
  <c r="G5317" i="9"/>
  <c r="H5317" i="9"/>
  <c r="I5317" i="9"/>
  <c r="F5318" i="9"/>
  <c r="E5318" i="9" s="1"/>
  <c r="G5318" i="9"/>
  <c r="H5318" i="9"/>
  <c r="I5318" i="9"/>
  <c r="F5319" i="9"/>
  <c r="G5319" i="9"/>
  <c r="H5319" i="9"/>
  <c r="I5319" i="9"/>
  <c r="F5320" i="9"/>
  <c r="E5320" i="9" s="1"/>
  <c r="G5320" i="9"/>
  <c r="H5320" i="9"/>
  <c r="I5320" i="9"/>
  <c r="F5321" i="9"/>
  <c r="G5321" i="9"/>
  <c r="H5321" i="9"/>
  <c r="I5321" i="9"/>
  <c r="F5322" i="9"/>
  <c r="E5322" i="9" s="1"/>
  <c r="G5322" i="9"/>
  <c r="H5322" i="9"/>
  <c r="I5322" i="9"/>
  <c r="F5323" i="9"/>
  <c r="G5323" i="9"/>
  <c r="H5323" i="9"/>
  <c r="I5323" i="9"/>
  <c r="F5324" i="9"/>
  <c r="E5324" i="9" s="1"/>
  <c r="G5324" i="9"/>
  <c r="H5324" i="9"/>
  <c r="I5324" i="9"/>
  <c r="F5325" i="9"/>
  <c r="G5325" i="9"/>
  <c r="H5325" i="9"/>
  <c r="I5325" i="9"/>
  <c r="F5326" i="9"/>
  <c r="E5326" i="9" s="1"/>
  <c r="G5326" i="9"/>
  <c r="H5326" i="9"/>
  <c r="I5326" i="9"/>
  <c r="F5327" i="9"/>
  <c r="G5327" i="9"/>
  <c r="H5327" i="9"/>
  <c r="I5327" i="9"/>
  <c r="F5328" i="9"/>
  <c r="E5328" i="9" s="1"/>
  <c r="G5328" i="9"/>
  <c r="H5328" i="9"/>
  <c r="I5328" i="9"/>
  <c r="F5329" i="9"/>
  <c r="G5329" i="9"/>
  <c r="H5329" i="9"/>
  <c r="I5329" i="9"/>
  <c r="F5330" i="9"/>
  <c r="E5330" i="9" s="1"/>
  <c r="G5330" i="9"/>
  <c r="H5330" i="9"/>
  <c r="I5330" i="9"/>
  <c r="F5331" i="9"/>
  <c r="G5331" i="9"/>
  <c r="H5331" i="9"/>
  <c r="I5331" i="9"/>
  <c r="F5332" i="9"/>
  <c r="E5332" i="9" s="1"/>
  <c r="G5332" i="9"/>
  <c r="H5332" i="9"/>
  <c r="I5332" i="9"/>
  <c r="F5333" i="9"/>
  <c r="G5333" i="9"/>
  <c r="H5333" i="9"/>
  <c r="I5333" i="9"/>
  <c r="F5334" i="9"/>
  <c r="E5334" i="9" s="1"/>
  <c r="G5334" i="9"/>
  <c r="H5334" i="9"/>
  <c r="I5334" i="9"/>
  <c r="F5335" i="9"/>
  <c r="G5335" i="9"/>
  <c r="H5335" i="9"/>
  <c r="I5335" i="9"/>
  <c r="F5336" i="9"/>
  <c r="E5336" i="9" s="1"/>
  <c r="G5336" i="9"/>
  <c r="H5336" i="9"/>
  <c r="I5336" i="9"/>
  <c r="F5337" i="9"/>
  <c r="G5337" i="9"/>
  <c r="H5337" i="9"/>
  <c r="I5337" i="9"/>
  <c r="F5338" i="9"/>
  <c r="E5338" i="9" s="1"/>
  <c r="G5338" i="9"/>
  <c r="H5338" i="9"/>
  <c r="I5338" i="9"/>
  <c r="F5339" i="9"/>
  <c r="G5339" i="9"/>
  <c r="H5339" i="9"/>
  <c r="I5339" i="9"/>
  <c r="F5340" i="9"/>
  <c r="E5340" i="9" s="1"/>
  <c r="G5340" i="9"/>
  <c r="H5340" i="9"/>
  <c r="I5340" i="9"/>
  <c r="F5341" i="9"/>
  <c r="G5341" i="9"/>
  <c r="H5341" i="9"/>
  <c r="I5341" i="9"/>
  <c r="F5342" i="9"/>
  <c r="E5342" i="9" s="1"/>
  <c r="G5342" i="9"/>
  <c r="H5342" i="9"/>
  <c r="I5342" i="9"/>
  <c r="F5343" i="9"/>
  <c r="G5343" i="9"/>
  <c r="H5343" i="9"/>
  <c r="I5343" i="9"/>
  <c r="F5344" i="9"/>
  <c r="E5344" i="9" s="1"/>
  <c r="G5344" i="9"/>
  <c r="H5344" i="9"/>
  <c r="I5344" i="9"/>
  <c r="F5345" i="9"/>
  <c r="G5345" i="9"/>
  <c r="H5345" i="9"/>
  <c r="I5345" i="9"/>
  <c r="F5346" i="9"/>
  <c r="E5346" i="9" s="1"/>
  <c r="G5346" i="9"/>
  <c r="H5346" i="9"/>
  <c r="I5346" i="9"/>
  <c r="F5347" i="9"/>
  <c r="G5347" i="9"/>
  <c r="H5347" i="9"/>
  <c r="I5347" i="9"/>
  <c r="F5348" i="9"/>
  <c r="E5348" i="9" s="1"/>
  <c r="G5348" i="9"/>
  <c r="H5348" i="9"/>
  <c r="I5348" i="9"/>
  <c r="F5349" i="9"/>
  <c r="G5349" i="9"/>
  <c r="H5349" i="9"/>
  <c r="I5349" i="9"/>
  <c r="F5350" i="9"/>
  <c r="E5350" i="9" s="1"/>
  <c r="G5350" i="9"/>
  <c r="H5350" i="9"/>
  <c r="I5350" i="9"/>
  <c r="F5351" i="9"/>
  <c r="G5351" i="9"/>
  <c r="H5351" i="9"/>
  <c r="I5351" i="9"/>
  <c r="F5352" i="9"/>
  <c r="E5352" i="9" s="1"/>
  <c r="G5352" i="9"/>
  <c r="H5352" i="9"/>
  <c r="I5352" i="9"/>
  <c r="F5353" i="9"/>
  <c r="G5353" i="9"/>
  <c r="H5353" i="9"/>
  <c r="I5353" i="9"/>
  <c r="F5354" i="9"/>
  <c r="E5354" i="9" s="1"/>
  <c r="G5354" i="9"/>
  <c r="H5354" i="9"/>
  <c r="I5354" i="9"/>
  <c r="F5355" i="9"/>
  <c r="G5355" i="9"/>
  <c r="H5355" i="9"/>
  <c r="I5355" i="9"/>
  <c r="F5356" i="9"/>
  <c r="E5356" i="9" s="1"/>
  <c r="G5356" i="9"/>
  <c r="H5356" i="9"/>
  <c r="I5356" i="9"/>
  <c r="F5357" i="9"/>
  <c r="G5357" i="9"/>
  <c r="H5357" i="9"/>
  <c r="I5357" i="9"/>
  <c r="F5358" i="9"/>
  <c r="E5358" i="9" s="1"/>
  <c r="G5358" i="9"/>
  <c r="H5358" i="9"/>
  <c r="I5358" i="9"/>
  <c r="F5359" i="9"/>
  <c r="G5359" i="9"/>
  <c r="H5359" i="9"/>
  <c r="I5359" i="9"/>
  <c r="F5360" i="9"/>
  <c r="E5360" i="9" s="1"/>
  <c r="G5360" i="9"/>
  <c r="H5360" i="9"/>
  <c r="I5360" i="9"/>
  <c r="F5361" i="9"/>
  <c r="G5361" i="9"/>
  <c r="H5361" i="9"/>
  <c r="I5361" i="9"/>
  <c r="F5362" i="9"/>
  <c r="E5362" i="9" s="1"/>
  <c r="G5362" i="9"/>
  <c r="H5362" i="9"/>
  <c r="I5362" i="9"/>
  <c r="F5363" i="9"/>
  <c r="G5363" i="9"/>
  <c r="H5363" i="9"/>
  <c r="I5363" i="9"/>
  <c r="F5364" i="9"/>
  <c r="E5364" i="9" s="1"/>
  <c r="G5364" i="9"/>
  <c r="H5364" i="9"/>
  <c r="I5364" i="9"/>
  <c r="F5365" i="9"/>
  <c r="G5365" i="9"/>
  <c r="H5365" i="9"/>
  <c r="I5365" i="9"/>
  <c r="F5366" i="9"/>
  <c r="E5366" i="9" s="1"/>
  <c r="G5366" i="9"/>
  <c r="H5366" i="9"/>
  <c r="I5366" i="9"/>
  <c r="F5367" i="9"/>
  <c r="G5367" i="9"/>
  <c r="H5367" i="9"/>
  <c r="I5367" i="9"/>
  <c r="F5368" i="9"/>
  <c r="E5368" i="9" s="1"/>
  <c r="G5368" i="9"/>
  <c r="H5368" i="9"/>
  <c r="I5368" i="9"/>
  <c r="F5369" i="9"/>
  <c r="G5369" i="9"/>
  <c r="H5369" i="9"/>
  <c r="I5369" i="9"/>
  <c r="F5370" i="9"/>
  <c r="E5370" i="9" s="1"/>
  <c r="G5370" i="9"/>
  <c r="H5370" i="9"/>
  <c r="I5370" i="9"/>
  <c r="F5371" i="9"/>
  <c r="G5371" i="9"/>
  <c r="H5371" i="9"/>
  <c r="I5371" i="9"/>
  <c r="F5372" i="9"/>
  <c r="E5372" i="9" s="1"/>
  <c r="G5372" i="9"/>
  <c r="H5372" i="9"/>
  <c r="I5372" i="9"/>
  <c r="F5373" i="9"/>
  <c r="G5373" i="9"/>
  <c r="H5373" i="9"/>
  <c r="I5373" i="9"/>
  <c r="F5374" i="9"/>
  <c r="E5374" i="9" s="1"/>
  <c r="G5374" i="9"/>
  <c r="H5374" i="9"/>
  <c r="I5374" i="9"/>
  <c r="F5375" i="9"/>
  <c r="G5375" i="9"/>
  <c r="H5375" i="9"/>
  <c r="I5375" i="9"/>
  <c r="F5376" i="9"/>
  <c r="E5376" i="9" s="1"/>
  <c r="G5376" i="9"/>
  <c r="H5376" i="9"/>
  <c r="I5376" i="9"/>
  <c r="F5377" i="9"/>
  <c r="G5377" i="9"/>
  <c r="H5377" i="9"/>
  <c r="I5377" i="9"/>
  <c r="F5378" i="9"/>
  <c r="E5378" i="9" s="1"/>
  <c r="G5378" i="9"/>
  <c r="H5378" i="9"/>
  <c r="I5378" i="9"/>
  <c r="F5379" i="9"/>
  <c r="G5379" i="9"/>
  <c r="H5379" i="9"/>
  <c r="I5379" i="9"/>
  <c r="F5380" i="9"/>
  <c r="E5380" i="9" s="1"/>
  <c r="G5380" i="9"/>
  <c r="H5380" i="9"/>
  <c r="I5380" i="9"/>
  <c r="F5381" i="9"/>
  <c r="G5381" i="9"/>
  <c r="H5381" i="9"/>
  <c r="I5381" i="9"/>
  <c r="F5382" i="9"/>
  <c r="E5382" i="9" s="1"/>
  <c r="G5382" i="9"/>
  <c r="H5382" i="9"/>
  <c r="I5382" i="9"/>
  <c r="F5383" i="9"/>
  <c r="G5383" i="9"/>
  <c r="H5383" i="9"/>
  <c r="I5383" i="9"/>
  <c r="F5384" i="9"/>
  <c r="E5384" i="9" s="1"/>
  <c r="G5384" i="9"/>
  <c r="H5384" i="9"/>
  <c r="I5384" i="9"/>
  <c r="F5385" i="9"/>
  <c r="G5385" i="9"/>
  <c r="H5385" i="9"/>
  <c r="I5385" i="9"/>
  <c r="F5386" i="9"/>
  <c r="E5386" i="9" s="1"/>
  <c r="G5386" i="9"/>
  <c r="H5386" i="9"/>
  <c r="I5386" i="9"/>
  <c r="F5387" i="9"/>
  <c r="G5387" i="9"/>
  <c r="H5387" i="9"/>
  <c r="I5387" i="9"/>
  <c r="F5388" i="9"/>
  <c r="E5388" i="9" s="1"/>
  <c r="G5388" i="9"/>
  <c r="H5388" i="9"/>
  <c r="I5388" i="9"/>
  <c r="F5389" i="9"/>
  <c r="G5389" i="9"/>
  <c r="H5389" i="9"/>
  <c r="I5389" i="9"/>
  <c r="F5390" i="9"/>
  <c r="E5390" i="9" s="1"/>
  <c r="G5390" i="9"/>
  <c r="H5390" i="9"/>
  <c r="I5390" i="9"/>
  <c r="F5391" i="9"/>
  <c r="G5391" i="9"/>
  <c r="H5391" i="9"/>
  <c r="I5391" i="9"/>
  <c r="F5392" i="9"/>
  <c r="E5392" i="9" s="1"/>
  <c r="G5392" i="9"/>
  <c r="H5392" i="9"/>
  <c r="I5392" i="9"/>
  <c r="F5393" i="9"/>
  <c r="G5393" i="9"/>
  <c r="H5393" i="9"/>
  <c r="I5393" i="9"/>
  <c r="F5394" i="9"/>
  <c r="E5394" i="9" s="1"/>
  <c r="G5394" i="9"/>
  <c r="H5394" i="9"/>
  <c r="I5394" i="9"/>
  <c r="F5395" i="9"/>
  <c r="G5395" i="9"/>
  <c r="H5395" i="9"/>
  <c r="I5395" i="9"/>
  <c r="F5396" i="9"/>
  <c r="E5396" i="9" s="1"/>
  <c r="G5396" i="9"/>
  <c r="H5396" i="9"/>
  <c r="I5396" i="9"/>
  <c r="F5397" i="9"/>
  <c r="G5397" i="9"/>
  <c r="H5397" i="9"/>
  <c r="I5397" i="9"/>
  <c r="F5398" i="9"/>
  <c r="E5398" i="9" s="1"/>
  <c r="G5398" i="9"/>
  <c r="H5398" i="9"/>
  <c r="I5398" i="9"/>
  <c r="F5399" i="9"/>
  <c r="G5399" i="9"/>
  <c r="H5399" i="9"/>
  <c r="I5399" i="9"/>
  <c r="F5400" i="9"/>
  <c r="E5400" i="9" s="1"/>
  <c r="G5400" i="9"/>
  <c r="H5400" i="9"/>
  <c r="I5400" i="9"/>
  <c r="F5401" i="9"/>
  <c r="G5401" i="9"/>
  <c r="H5401" i="9"/>
  <c r="I5401" i="9"/>
  <c r="F5402" i="9"/>
  <c r="E5402" i="9" s="1"/>
  <c r="G5402" i="9"/>
  <c r="H5402" i="9"/>
  <c r="I5402" i="9"/>
  <c r="F5403" i="9"/>
  <c r="G5403" i="9"/>
  <c r="H5403" i="9"/>
  <c r="I5403" i="9"/>
  <c r="F5404" i="9"/>
  <c r="E5404" i="9" s="1"/>
  <c r="G5404" i="9"/>
  <c r="H5404" i="9"/>
  <c r="I5404" i="9"/>
  <c r="F5405" i="9"/>
  <c r="G5405" i="9"/>
  <c r="H5405" i="9"/>
  <c r="I5405" i="9"/>
  <c r="F5406" i="9"/>
  <c r="E5406" i="9" s="1"/>
  <c r="G5406" i="9"/>
  <c r="H5406" i="9"/>
  <c r="I5406" i="9"/>
  <c r="F5407" i="9"/>
  <c r="G5407" i="9"/>
  <c r="H5407" i="9"/>
  <c r="I5407" i="9"/>
  <c r="F5408" i="9"/>
  <c r="E5408" i="9" s="1"/>
  <c r="G5408" i="9"/>
  <c r="H5408" i="9"/>
  <c r="I5408" i="9"/>
  <c r="F5409" i="9"/>
  <c r="G5409" i="9"/>
  <c r="H5409" i="9"/>
  <c r="I5409" i="9"/>
  <c r="F5410" i="9"/>
  <c r="E5410" i="9" s="1"/>
  <c r="G5410" i="9"/>
  <c r="H5410" i="9"/>
  <c r="I5410" i="9"/>
  <c r="F5411" i="9"/>
  <c r="G5411" i="9"/>
  <c r="H5411" i="9"/>
  <c r="I5411" i="9"/>
  <c r="F5412" i="9"/>
  <c r="E5412" i="9" s="1"/>
  <c r="G5412" i="9"/>
  <c r="H5412" i="9"/>
  <c r="I5412" i="9"/>
  <c r="F5413" i="9"/>
  <c r="G5413" i="9"/>
  <c r="H5413" i="9"/>
  <c r="I5413" i="9"/>
  <c r="F5414" i="9"/>
  <c r="E5414" i="9" s="1"/>
  <c r="G5414" i="9"/>
  <c r="H5414" i="9"/>
  <c r="I5414" i="9"/>
  <c r="F5415" i="9"/>
  <c r="G5415" i="9"/>
  <c r="H5415" i="9"/>
  <c r="I5415" i="9"/>
  <c r="F5416" i="9"/>
  <c r="E5416" i="9" s="1"/>
  <c r="G5416" i="9"/>
  <c r="H5416" i="9"/>
  <c r="I5416" i="9"/>
  <c r="F5417" i="9"/>
  <c r="G5417" i="9"/>
  <c r="H5417" i="9"/>
  <c r="I5417" i="9"/>
  <c r="F5418" i="9"/>
  <c r="E5418" i="9" s="1"/>
  <c r="G5418" i="9"/>
  <c r="H5418" i="9"/>
  <c r="I5418" i="9"/>
  <c r="F5419" i="9"/>
  <c r="G5419" i="9"/>
  <c r="H5419" i="9"/>
  <c r="I5419" i="9"/>
  <c r="F5420" i="9"/>
  <c r="E5420" i="9" s="1"/>
  <c r="G5420" i="9"/>
  <c r="H5420" i="9"/>
  <c r="I5420" i="9"/>
  <c r="F5421" i="9"/>
  <c r="G5421" i="9"/>
  <c r="H5421" i="9"/>
  <c r="I5421" i="9"/>
  <c r="F5422" i="9"/>
  <c r="E5422" i="9" s="1"/>
  <c r="G5422" i="9"/>
  <c r="H5422" i="9"/>
  <c r="I5422" i="9"/>
  <c r="F5423" i="9"/>
  <c r="G5423" i="9"/>
  <c r="H5423" i="9"/>
  <c r="I5423" i="9"/>
  <c r="F5424" i="9"/>
  <c r="E5424" i="9" s="1"/>
  <c r="G5424" i="9"/>
  <c r="H5424" i="9"/>
  <c r="I5424" i="9"/>
  <c r="F5425" i="9"/>
  <c r="G5425" i="9"/>
  <c r="H5425" i="9"/>
  <c r="I5425" i="9"/>
  <c r="F5426" i="9"/>
  <c r="E5426" i="9" s="1"/>
  <c r="G5426" i="9"/>
  <c r="H5426" i="9"/>
  <c r="I5426" i="9"/>
  <c r="F5427" i="9"/>
  <c r="G5427" i="9"/>
  <c r="H5427" i="9"/>
  <c r="I5427" i="9"/>
  <c r="F5428" i="9"/>
  <c r="E5428" i="9" s="1"/>
  <c r="G5428" i="9"/>
  <c r="H5428" i="9"/>
  <c r="I5428" i="9"/>
  <c r="F5429" i="9"/>
  <c r="G5429" i="9"/>
  <c r="H5429" i="9"/>
  <c r="I5429" i="9"/>
  <c r="F5430" i="9"/>
  <c r="E5430" i="9" s="1"/>
  <c r="G5430" i="9"/>
  <c r="H5430" i="9"/>
  <c r="I5430" i="9"/>
  <c r="F5431" i="9"/>
  <c r="E5431" i="9" s="1"/>
  <c r="G5431" i="9"/>
  <c r="H5431" i="9"/>
  <c r="I5431" i="9"/>
  <c r="F5432" i="9"/>
  <c r="E5432" i="9" s="1"/>
  <c r="G5432" i="9"/>
  <c r="H5432" i="9"/>
  <c r="I5432" i="9"/>
  <c r="F5433" i="9"/>
  <c r="G5433" i="9"/>
  <c r="H5433" i="9"/>
  <c r="I5433" i="9"/>
  <c r="F5434" i="9"/>
  <c r="E5434" i="9" s="1"/>
  <c r="G5434" i="9"/>
  <c r="H5434" i="9"/>
  <c r="I5434" i="9"/>
  <c r="F5435" i="9"/>
  <c r="G5435" i="9"/>
  <c r="H5435" i="9"/>
  <c r="I5435" i="9"/>
  <c r="F5436" i="9"/>
  <c r="E5436" i="9" s="1"/>
  <c r="G5436" i="9"/>
  <c r="H5436" i="9"/>
  <c r="I5436" i="9"/>
  <c r="F5437" i="9"/>
  <c r="G5437" i="9"/>
  <c r="H5437" i="9"/>
  <c r="I5437" i="9"/>
  <c r="F5438" i="9"/>
  <c r="E5438" i="9" s="1"/>
  <c r="G5438" i="9"/>
  <c r="H5438" i="9"/>
  <c r="I5438" i="9"/>
  <c r="F5439" i="9"/>
  <c r="G5439" i="9"/>
  <c r="H5439" i="9"/>
  <c r="I5439" i="9"/>
  <c r="F5440" i="9"/>
  <c r="E5440" i="9" s="1"/>
  <c r="G5440" i="9"/>
  <c r="H5440" i="9"/>
  <c r="I5440" i="9"/>
  <c r="F5441" i="9"/>
  <c r="G5441" i="9"/>
  <c r="H5441" i="9"/>
  <c r="I5441" i="9"/>
  <c r="F5442" i="9"/>
  <c r="E5442" i="9" s="1"/>
  <c r="G5442" i="9"/>
  <c r="H5442" i="9"/>
  <c r="I5442" i="9"/>
  <c r="F5443" i="9"/>
  <c r="G5443" i="9"/>
  <c r="H5443" i="9"/>
  <c r="I5443" i="9"/>
  <c r="F5444" i="9"/>
  <c r="E5444" i="9" s="1"/>
  <c r="G5444" i="9"/>
  <c r="H5444" i="9"/>
  <c r="I5444" i="9"/>
  <c r="F5445" i="9"/>
  <c r="G5445" i="9"/>
  <c r="H5445" i="9"/>
  <c r="I5445" i="9"/>
  <c r="F5446" i="9"/>
  <c r="E5446" i="9" s="1"/>
  <c r="G5446" i="9"/>
  <c r="H5446" i="9"/>
  <c r="I5446" i="9"/>
  <c r="F5447" i="9"/>
  <c r="G5447" i="9"/>
  <c r="H5447" i="9"/>
  <c r="I5447" i="9"/>
  <c r="F5448" i="9"/>
  <c r="E5448" i="9" s="1"/>
  <c r="G5448" i="9"/>
  <c r="H5448" i="9"/>
  <c r="I5448" i="9"/>
  <c r="F5449" i="9"/>
  <c r="G5449" i="9"/>
  <c r="H5449" i="9"/>
  <c r="I5449" i="9"/>
  <c r="F5450" i="9"/>
  <c r="E5450" i="9" s="1"/>
  <c r="G5450" i="9"/>
  <c r="H5450" i="9"/>
  <c r="I5450" i="9"/>
  <c r="F5451" i="9"/>
  <c r="G5451" i="9"/>
  <c r="H5451" i="9"/>
  <c r="I5451" i="9"/>
  <c r="F5452" i="9"/>
  <c r="E5452" i="9" s="1"/>
  <c r="G5452" i="9"/>
  <c r="H5452" i="9"/>
  <c r="I5452" i="9"/>
  <c r="F5453" i="9"/>
  <c r="G5453" i="9"/>
  <c r="H5453" i="9"/>
  <c r="I5453" i="9"/>
  <c r="F5454" i="9"/>
  <c r="E5454" i="9" s="1"/>
  <c r="G5454" i="9"/>
  <c r="H5454" i="9"/>
  <c r="I5454" i="9"/>
  <c r="F5455" i="9"/>
  <c r="G5455" i="9"/>
  <c r="H5455" i="9"/>
  <c r="I5455" i="9"/>
  <c r="F5456" i="9"/>
  <c r="E5456" i="9" s="1"/>
  <c r="G5456" i="9"/>
  <c r="H5456" i="9"/>
  <c r="I5456" i="9"/>
  <c r="F5457" i="9"/>
  <c r="G5457" i="9"/>
  <c r="H5457" i="9"/>
  <c r="I5457" i="9"/>
  <c r="F5458" i="9"/>
  <c r="E5458" i="9" s="1"/>
  <c r="G5458" i="9"/>
  <c r="H5458" i="9"/>
  <c r="I5458" i="9"/>
  <c r="F5459" i="9"/>
  <c r="G5459" i="9"/>
  <c r="H5459" i="9"/>
  <c r="I5459" i="9"/>
  <c r="F5460" i="9"/>
  <c r="E5460" i="9" s="1"/>
  <c r="G5460" i="9"/>
  <c r="H5460" i="9"/>
  <c r="I5460" i="9"/>
  <c r="F5461" i="9"/>
  <c r="G5461" i="9"/>
  <c r="H5461" i="9"/>
  <c r="I5461" i="9"/>
  <c r="F5462" i="9"/>
  <c r="E5462" i="9" s="1"/>
  <c r="G5462" i="9"/>
  <c r="H5462" i="9"/>
  <c r="I5462" i="9"/>
  <c r="F5463" i="9"/>
  <c r="G5463" i="9"/>
  <c r="H5463" i="9"/>
  <c r="I5463" i="9"/>
  <c r="F5464" i="9"/>
  <c r="E5464" i="9" s="1"/>
  <c r="G5464" i="9"/>
  <c r="H5464" i="9"/>
  <c r="I5464" i="9"/>
  <c r="F5465" i="9"/>
  <c r="G5465" i="9"/>
  <c r="H5465" i="9"/>
  <c r="I5465" i="9"/>
  <c r="F5466" i="9"/>
  <c r="E5466" i="9" s="1"/>
  <c r="G5466" i="9"/>
  <c r="H5466" i="9"/>
  <c r="I5466" i="9"/>
  <c r="F5467" i="9"/>
  <c r="G5467" i="9"/>
  <c r="H5467" i="9"/>
  <c r="I5467" i="9"/>
  <c r="F5468" i="9"/>
  <c r="E5468" i="9" s="1"/>
  <c r="G5468" i="9"/>
  <c r="H5468" i="9"/>
  <c r="I5468" i="9"/>
  <c r="F5469" i="9"/>
  <c r="G5469" i="9"/>
  <c r="H5469" i="9"/>
  <c r="I5469" i="9"/>
  <c r="F5470" i="9"/>
  <c r="E5470" i="9" s="1"/>
  <c r="G5470" i="9"/>
  <c r="H5470" i="9"/>
  <c r="I5470" i="9"/>
  <c r="F5471" i="9"/>
  <c r="G5471" i="9"/>
  <c r="H5471" i="9"/>
  <c r="I5471" i="9"/>
  <c r="F5472" i="9"/>
  <c r="E5472" i="9" s="1"/>
  <c r="G5472" i="9"/>
  <c r="H5472" i="9"/>
  <c r="I5472" i="9"/>
  <c r="F5473" i="9"/>
  <c r="G5473" i="9"/>
  <c r="H5473" i="9"/>
  <c r="I5473" i="9"/>
  <c r="F5474" i="9"/>
  <c r="E5474" i="9" s="1"/>
  <c r="G5474" i="9"/>
  <c r="H5474" i="9"/>
  <c r="I5474" i="9"/>
  <c r="F5475" i="9"/>
  <c r="G5475" i="9"/>
  <c r="H5475" i="9"/>
  <c r="I5475" i="9"/>
  <c r="F5476" i="9"/>
  <c r="E5476" i="9" s="1"/>
  <c r="G5476" i="9"/>
  <c r="H5476" i="9"/>
  <c r="I5476" i="9"/>
  <c r="F5477" i="9"/>
  <c r="G5477" i="9"/>
  <c r="H5477" i="9"/>
  <c r="I5477" i="9"/>
  <c r="F5478" i="9"/>
  <c r="E5478" i="9" s="1"/>
  <c r="G5478" i="9"/>
  <c r="H5478" i="9"/>
  <c r="I5478" i="9"/>
  <c r="F5479" i="9"/>
  <c r="G5479" i="9"/>
  <c r="H5479" i="9"/>
  <c r="I5479" i="9"/>
  <c r="F5480" i="9"/>
  <c r="E5480" i="9" s="1"/>
  <c r="G5480" i="9"/>
  <c r="H5480" i="9"/>
  <c r="I5480" i="9"/>
  <c r="F5481" i="9"/>
  <c r="G5481" i="9"/>
  <c r="H5481" i="9"/>
  <c r="I5481" i="9"/>
  <c r="F5482" i="9"/>
  <c r="E5482" i="9" s="1"/>
  <c r="G5482" i="9"/>
  <c r="H5482" i="9"/>
  <c r="I5482" i="9"/>
  <c r="F5483" i="9"/>
  <c r="G5483" i="9"/>
  <c r="H5483" i="9"/>
  <c r="I5483" i="9"/>
  <c r="F5484" i="9"/>
  <c r="E5484" i="9" s="1"/>
  <c r="G5484" i="9"/>
  <c r="H5484" i="9"/>
  <c r="I5484" i="9"/>
  <c r="F5485" i="9"/>
  <c r="G5485" i="9"/>
  <c r="H5485" i="9"/>
  <c r="I5485" i="9"/>
  <c r="F5486" i="9"/>
  <c r="E5486" i="9" s="1"/>
  <c r="G5486" i="9"/>
  <c r="H5486" i="9"/>
  <c r="I5486" i="9"/>
  <c r="F5487" i="9"/>
  <c r="G5487" i="9"/>
  <c r="H5487" i="9"/>
  <c r="I5487" i="9"/>
  <c r="F5488" i="9"/>
  <c r="E5488" i="9" s="1"/>
  <c r="G5488" i="9"/>
  <c r="H5488" i="9"/>
  <c r="I5488" i="9"/>
  <c r="F5489" i="9"/>
  <c r="G5489" i="9"/>
  <c r="H5489" i="9"/>
  <c r="I5489" i="9"/>
  <c r="F5490" i="9"/>
  <c r="E5490" i="9" s="1"/>
  <c r="G5490" i="9"/>
  <c r="H5490" i="9"/>
  <c r="I5490" i="9"/>
  <c r="F5491" i="9"/>
  <c r="G5491" i="9"/>
  <c r="H5491" i="9"/>
  <c r="I5491" i="9"/>
  <c r="F5492" i="9"/>
  <c r="E5492" i="9" s="1"/>
  <c r="G5492" i="9"/>
  <c r="H5492" i="9"/>
  <c r="I5492" i="9"/>
  <c r="F5493" i="9"/>
  <c r="G5493" i="9"/>
  <c r="H5493" i="9"/>
  <c r="I5493" i="9"/>
  <c r="F5494" i="9"/>
  <c r="E5494" i="9" s="1"/>
  <c r="G5494" i="9"/>
  <c r="H5494" i="9"/>
  <c r="I5494" i="9"/>
  <c r="F5495" i="9"/>
  <c r="G5495" i="9"/>
  <c r="H5495" i="9"/>
  <c r="I5495" i="9"/>
  <c r="F5496" i="9"/>
  <c r="E5496" i="9" s="1"/>
  <c r="G5496" i="9"/>
  <c r="H5496" i="9"/>
  <c r="I5496" i="9"/>
  <c r="F5497" i="9"/>
  <c r="G5497" i="9"/>
  <c r="H5497" i="9"/>
  <c r="I5497" i="9"/>
  <c r="F5498" i="9"/>
  <c r="E5498" i="9" s="1"/>
  <c r="G5498" i="9"/>
  <c r="H5498" i="9"/>
  <c r="I5498" i="9"/>
  <c r="F5499" i="9"/>
  <c r="G5499" i="9"/>
  <c r="H5499" i="9"/>
  <c r="I5499" i="9"/>
  <c r="F5500" i="9"/>
  <c r="E5500" i="9" s="1"/>
  <c r="G5500" i="9"/>
  <c r="H5500" i="9"/>
  <c r="I5500" i="9"/>
  <c r="F5501" i="9"/>
  <c r="G5501" i="9"/>
  <c r="H5501" i="9"/>
  <c r="I5501" i="9"/>
  <c r="F5502" i="9"/>
  <c r="E5502" i="9" s="1"/>
  <c r="G5502" i="9"/>
  <c r="H5502" i="9"/>
  <c r="I5502" i="9"/>
  <c r="F5503" i="9"/>
  <c r="G5503" i="9"/>
  <c r="H5503" i="9"/>
  <c r="I5503" i="9"/>
  <c r="F5504" i="9"/>
  <c r="E5504" i="9" s="1"/>
  <c r="G5504" i="9"/>
  <c r="H5504" i="9"/>
  <c r="I5504" i="9"/>
  <c r="F5505" i="9"/>
  <c r="G5505" i="9"/>
  <c r="H5505" i="9"/>
  <c r="I5505" i="9"/>
  <c r="F5506" i="9"/>
  <c r="E5506" i="9" s="1"/>
  <c r="G5506" i="9"/>
  <c r="H5506" i="9"/>
  <c r="I5506" i="9"/>
  <c r="F5507" i="9"/>
  <c r="G5507" i="9"/>
  <c r="H5507" i="9"/>
  <c r="I5507" i="9"/>
  <c r="F5508" i="9"/>
  <c r="E5508" i="9" s="1"/>
  <c r="G5508" i="9"/>
  <c r="H5508" i="9"/>
  <c r="I5508" i="9"/>
  <c r="F5509" i="9"/>
  <c r="G5509" i="9"/>
  <c r="H5509" i="9"/>
  <c r="I5509" i="9"/>
  <c r="F5510" i="9"/>
  <c r="E5510" i="9" s="1"/>
  <c r="G5510" i="9"/>
  <c r="H5510" i="9"/>
  <c r="I5510" i="9"/>
  <c r="F5511" i="9"/>
  <c r="G5511" i="9"/>
  <c r="H5511" i="9"/>
  <c r="I5511" i="9"/>
  <c r="F5512" i="9"/>
  <c r="E5512" i="9" s="1"/>
  <c r="G5512" i="9"/>
  <c r="H5512" i="9"/>
  <c r="I5512" i="9"/>
  <c r="F5513" i="9"/>
  <c r="G5513" i="9"/>
  <c r="H5513" i="9"/>
  <c r="I5513" i="9"/>
  <c r="F5514" i="9"/>
  <c r="E5514" i="9" s="1"/>
  <c r="G5514" i="9"/>
  <c r="H5514" i="9"/>
  <c r="I5514" i="9"/>
  <c r="F5515" i="9"/>
  <c r="G5515" i="9"/>
  <c r="H5515" i="9"/>
  <c r="I5515" i="9"/>
  <c r="F5516" i="9"/>
  <c r="E5516" i="9" s="1"/>
  <c r="G5516" i="9"/>
  <c r="H5516" i="9"/>
  <c r="I5516" i="9"/>
  <c r="F5517" i="9"/>
  <c r="G5517" i="9"/>
  <c r="H5517" i="9"/>
  <c r="I5517" i="9"/>
  <c r="F5518" i="9"/>
  <c r="E5518" i="9" s="1"/>
  <c r="G5518" i="9"/>
  <c r="H5518" i="9"/>
  <c r="I5518" i="9"/>
  <c r="F5519" i="9"/>
  <c r="G5519" i="9"/>
  <c r="H5519" i="9"/>
  <c r="I5519" i="9"/>
  <c r="F5520" i="9"/>
  <c r="E5520" i="9" s="1"/>
  <c r="G5520" i="9"/>
  <c r="H5520" i="9"/>
  <c r="I5520" i="9"/>
  <c r="F5521" i="9"/>
  <c r="G5521" i="9"/>
  <c r="H5521" i="9"/>
  <c r="I5521" i="9"/>
  <c r="F5522" i="9"/>
  <c r="E5522" i="9" s="1"/>
  <c r="G5522" i="9"/>
  <c r="H5522" i="9"/>
  <c r="I5522" i="9"/>
  <c r="F5523" i="9"/>
  <c r="G5523" i="9"/>
  <c r="H5523" i="9"/>
  <c r="I5523" i="9"/>
  <c r="F5524" i="9"/>
  <c r="E5524" i="9" s="1"/>
  <c r="G5524" i="9"/>
  <c r="H5524" i="9"/>
  <c r="I5524" i="9"/>
  <c r="F5525" i="9"/>
  <c r="G5525" i="9"/>
  <c r="H5525" i="9"/>
  <c r="I5525" i="9"/>
  <c r="F5526" i="9"/>
  <c r="E5526" i="9" s="1"/>
  <c r="G5526" i="9"/>
  <c r="H5526" i="9"/>
  <c r="I5526" i="9"/>
  <c r="F5527" i="9"/>
  <c r="G5527" i="9"/>
  <c r="H5527" i="9"/>
  <c r="I5527" i="9"/>
  <c r="F5528" i="9"/>
  <c r="E5528" i="9" s="1"/>
  <c r="G5528" i="9"/>
  <c r="H5528" i="9"/>
  <c r="I5528" i="9"/>
  <c r="F5529" i="9"/>
  <c r="G5529" i="9"/>
  <c r="H5529" i="9"/>
  <c r="I5529" i="9"/>
  <c r="F5530" i="9"/>
  <c r="E5530" i="9" s="1"/>
  <c r="G5530" i="9"/>
  <c r="H5530" i="9"/>
  <c r="I5530" i="9"/>
  <c r="F5531" i="9"/>
  <c r="G5531" i="9"/>
  <c r="H5531" i="9"/>
  <c r="I5531" i="9"/>
  <c r="F5532" i="9"/>
  <c r="E5532" i="9" s="1"/>
  <c r="G5532" i="9"/>
  <c r="H5532" i="9"/>
  <c r="I5532" i="9"/>
  <c r="F5533" i="9"/>
  <c r="G5533" i="9"/>
  <c r="H5533" i="9"/>
  <c r="I5533" i="9"/>
  <c r="F5534" i="9"/>
  <c r="E5534" i="9" s="1"/>
  <c r="G5534" i="9"/>
  <c r="H5534" i="9"/>
  <c r="I5534" i="9"/>
  <c r="F5535" i="9"/>
  <c r="G5535" i="9"/>
  <c r="H5535" i="9"/>
  <c r="I5535" i="9"/>
  <c r="F5536" i="9"/>
  <c r="E5536" i="9" s="1"/>
  <c r="G5536" i="9"/>
  <c r="H5536" i="9"/>
  <c r="I5536" i="9"/>
  <c r="F5537" i="9"/>
  <c r="G5537" i="9"/>
  <c r="H5537" i="9"/>
  <c r="I5537" i="9"/>
  <c r="F5538" i="9"/>
  <c r="E5538" i="9" s="1"/>
  <c r="G5538" i="9"/>
  <c r="H5538" i="9"/>
  <c r="I5538" i="9"/>
  <c r="F5539" i="9"/>
  <c r="G5539" i="9"/>
  <c r="H5539" i="9"/>
  <c r="I5539" i="9"/>
  <c r="F5540" i="9"/>
  <c r="E5540" i="9" s="1"/>
  <c r="G5540" i="9"/>
  <c r="H5540" i="9"/>
  <c r="I5540" i="9"/>
  <c r="F5541" i="9"/>
  <c r="G5541" i="9"/>
  <c r="H5541" i="9"/>
  <c r="I5541" i="9"/>
  <c r="F5542" i="9"/>
  <c r="E5542" i="9" s="1"/>
  <c r="G5542" i="9"/>
  <c r="H5542" i="9"/>
  <c r="I5542" i="9"/>
  <c r="F5543" i="9"/>
  <c r="G5543" i="9"/>
  <c r="H5543" i="9"/>
  <c r="I5543" i="9"/>
  <c r="F5544" i="9"/>
  <c r="E5544" i="9" s="1"/>
  <c r="G5544" i="9"/>
  <c r="H5544" i="9"/>
  <c r="I5544" i="9"/>
  <c r="F5545" i="9"/>
  <c r="G5545" i="9"/>
  <c r="H5545" i="9"/>
  <c r="I5545" i="9"/>
  <c r="F5546" i="9"/>
  <c r="E5546" i="9" s="1"/>
  <c r="G5546" i="9"/>
  <c r="H5546" i="9"/>
  <c r="I5546" i="9"/>
  <c r="F5547" i="9"/>
  <c r="G5547" i="9"/>
  <c r="H5547" i="9"/>
  <c r="I5547" i="9"/>
  <c r="F5548" i="9"/>
  <c r="E5548" i="9" s="1"/>
  <c r="G5548" i="9"/>
  <c r="H5548" i="9"/>
  <c r="I5548" i="9"/>
  <c r="F5549" i="9"/>
  <c r="G5549" i="9"/>
  <c r="H5549" i="9"/>
  <c r="I5549" i="9"/>
  <c r="F5550" i="9"/>
  <c r="E5550" i="9" s="1"/>
  <c r="G5550" i="9"/>
  <c r="H5550" i="9"/>
  <c r="I5550" i="9"/>
  <c r="F5551" i="9"/>
  <c r="G5551" i="9"/>
  <c r="H5551" i="9"/>
  <c r="I5551" i="9"/>
  <c r="F5552" i="9"/>
  <c r="E5552" i="9" s="1"/>
  <c r="G5552" i="9"/>
  <c r="H5552" i="9"/>
  <c r="I5552" i="9"/>
  <c r="F5553" i="9"/>
  <c r="G5553" i="9"/>
  <c r="H5553" i="9"/>
  <c r="I5553" i="9"/>
  <c r="F5554" i="9"/>
  <c r="E5554" i="9" s="1"/>
  <c r="G5554" i="9"/>
  <c r="H5554" i="9"/>
  <c r="I5554" i="9"/>
  <c r="F5555" i="9"/>
  <c r="G5555" i="9"/>
  <c r="H5555" i="9"/>
  <c r="I5555" i="9"/>
  <c r="F5556" i="9"/>
  <c r="E5556" i="9" s="1"/>
  <c r="G5556" i="9"/>
  <c r="H5556" i="9"/>
  <c r="I5556" i="9"/>
  <c r="F5557" i="9"/>
  <c r="G5557" i="9"/>
  <c r="H5557" i="9"/>
  <c r="I5557" i="9"/>
  <c r="F5558" i="9"/>
  <c r="E5558" i="9" s="1"/>
  <c r="G5558" i="9"/>
  <c r="H5558" i="9"/>
  <c r="I5558" i="9"/>
  <c r="F5559" i="9"/>
  <c r="G5559" i="9"/>
  <c r="H5559" i="9"/>
  <c r="I5559" i="9"/>
  <c r="F5560" i="9"/>
  <c r="E5560" i="9" s="1"/>
  <c r="G5560" i="9"/>
  <c r="H5560" i="9"/>
  <c r="I5560" i="9"/>
  <c r="F5561" i="9"/>
  <c r="G5561" i="9"/>
  <c r="H5561" i="9"/>
  <c r="I5561" i="9"/>
  <c r="F5562" i="9"/>
  <c r="E5562" i="9" s="1"/>
  <c r="G5562" i="9"/>
  <c r="H5562" i="9"/>
  <c r="I5562" i="9"/>
  <c r="F5563" i="9"/>
  <c r="G5563" i="9"/>
  <c r="H5563" i="9"/>
  <c r="I5563" i="9"/>
  <c r="F5564" i="9"/>
  <c r="E5564" i="9" s="1"/>
  <c r="G5564" i="9"/>
  <c r="H5564" i="9"/>
  <c r="I5564" i="9"/>
  <c r="F5565" i="9"/>
  <c r="G5565" i="9"/>
  <c r="H5565" i="9"/>
  <c r="I5565" i="9"/>
  <c r="F5566" i="9"/>
  <c r="E5566" i="9" s="1"/>
  <c r="G5566" i="9"/>
  <c r="H5566" i="9"/>
  <c r="I5566" i="9"/>
  <c r="F5567" i="9"/>
  <c r="G5567" i="9"/>
  <c r="H5567" i="9"/>
  <c r="I5567" i="9"/>
  <c r="F5568" i="9"/>
  <c r="E5568" i="9" s="1"/>
  <c r="G5568" i="9"/>
  <c r="H5568" i="9"/>
  <c r="I5568" i="9"/>
  <c r="F5569" i="9"/>
  <c r="G5569" i="9"/>
  <c r="H5569" i="9"/>
  <c r="I5569" i="9"/>
  <c r="F5570" i="9"/>
  <c r="E5570" i="9" s="1"/>
  <c r="G5570" i="9"/>
  <c r="H5570" i="9"/>
  <c r="I5570" i="9"/>
  <c r="F5571" i="9"/>
  <c r="G5571" i="9"/>
  <c r="H5571" i="9"/>
  <c r="I5571" i="9"/>
  <c r="F5572" i="9"/>
  <c r="E5572" i="9" s="1"/>
  <c r="G5572" i="9"/>
  <c r="H5572" i="9"/>
  <c r="I5572" i="9"/>
  <c r="F5573" i="9"/>
  <c r="G5573" i="9"/>
  <c r="H5573" i="9"/>
  <c r="I5573" i="9"/>
  <c r="F5574" i="9"/>
  <c r="E5574" i="9" s="1"/>
  <c r="G5574" i="9"/>
  <c r="H5574" i="9"/>
  <c r="I5574" i="9"/>
  <c r="F5575" i="9"/>
  <c r="G5575" i="9"/>
  <c r="H5575" i="9"/>
  <c r="I5575" i="9"/>
  <c r="F5576" i="9"/>
  <c r="E5576" i="9" s="1"/>
  <c r="G5576" i="9"/>
  <c r="H5576" i="9"/>
  <c r="I5576" i="9"/>
  <c r="F5577" i="9"/>
  <c r="G5577" i="9"/>
  <c r="H5577" i="9"/>
  <c r="I5577" i="9"/>
  <c r="F5578" i="9"/>
  <c r="E5578" i="9" s="1"/>
  <c r="G5578" i="9"/>
  <c r="H5578" i="9"/>
  <c r="I5578" i="9"/>
  <c r="F5579" i="9"/>
  <c r="G5579" i="9"/>
  <c r="H5579" i="9"/>
  <c r="I5579" i="9"/>
  <c r="F5580" i="9"/>
  <c r="E5580" i="9" s="1"/>
  <c r="G5580" i="9"/>
  <c r="H5580" i="9"/>
  <c r="I5580" i="9"/>
  <c r="F5581" i="9"/>
  <c r="G5581" i="9"/>
  <c r="H5581" i="9"/>
  <c r="I5581" i="9"/>
  <c r="F5582" i="9"/>
  <c r="E5582" i="9" s="1"/>
  <c r="G5582" i="9"/>
  <c r="H5582" i="9"/>
  <c r="I5582" i="9"/>
  <c r="F5583" i="9"/>
  <c r="G5583" i="9"/>
  <c r="H5583" i="9"/>
  <c r="I5583" i="9"/>
  <c r="F5584" i="9"/>
  <c r="E5584" i="9" s="1"/>
  <c r="G5584" i="9"/>
  <c r="H5584" i="9"/>
  <c r="I5584" i="9"/>
  <c r="F5585" i="9"/>
  <c r="G5585" i="9"/>
  <c r="H5585" i="9"/>
  <c r="I5585" i="9"/>
  <c r="F5586" i="9"/>
  <c r="E5586" i="9" s="1"/>
  <c r="G5586" i="9"/>
  <c r="H5586" i="9"/>
  <c r="I5586" i="9"/>
  <c r="F5587" i="9"/>
  <c r="G5587" i="9"/>
  <c r="H5587" i="9"/>
  <c r="I5587" i="9"/>
  <c r="F5588" i="9"/>
  <c r="E5588" i="9" s="1"/>
  <c r="G5588" i="9"/>
  <c r="H5588" i="9"/>
  <c r="I5588" i="9"/>
  <c r="F5589" i="9"/>
  <c r="G5589" i="9"/>
  <c r="H5589" i="9"/>
  <c r="I5589" i="9"/>
  <c r="F5590" i="9"/>
  <c r="E5590" i="9" s="1"/>
  <c r="G5590" i="9"/>
  <c r="H5590" i="9"/>
  <c r="I5590" i="9"/>
  <c r="F5591" i="9"/>
  <c r="G5591" i="9"/>
  <c r="H5591" i="9"/>
  <c r="I5591" i="9"/>
  <c r="F5592" i="9"/>
  <c r="E5592" i="9" s="1"/>
  <c r="G5592" i="9"/>
  <c r="H5592" i="9"/>
  <c r="I5592" i="9"/>
  <c r="F5593" i="9"/>
  <c r="G5593" i="9"/>
  <c r="H5593" i="9"/>
  <c r="I5593" i="9"/>
  <c r="F5594" i="9"/>
  <c r="E5594" i="9" s="1"/>
  <c r="G5594" i="9"/>
  <c r="H5594" i="9"/>
  <c r="I5594" i="9"/>
  <c r="F5595" i="9"/>
  <c r="G5595" i="9"/>
  <c r="H5595" i="9"/>
  <c r="I5595" i="9"/>
  <c r="F5596" i="9"/>
  <c r="E5596" i="9" s="1"/>
  <c r="G5596" i="9"/>
  <c r="H5596" i="9"/>
  <c r="I5596" i="9"/>
  <c r="F5597" i="9"/>
  <c r="G5597" i="9"/>
  <c r="H5597" i="9"/>
  <c r="I5597" i="9"/>
  <c r="F5598" i="9"/>
  <c r="E5598" i="9" s="1"/>
  <c r="G5598" i="9"/>
  <c r="H5598" i="9"/>
  <c r="I5598" i="9"/>
  <c r="F5599" i="9"/>
  <c r="G5599" i="9"/>
  <c r="H5599" i="9"/>
  <c r="I5599" i="9"/>
  <c r="F5600" i="9"/>
  <c r="E5600" i="9" s="1"/>
  <c r="G5600" i="9"/>
  <c r="H5600" i="9"/>
  <c r="I5600" i="9"/>
  <c r="F5601" i="9"/>
  <c r="G5601" i="9"/>
  <c r="H5601" i="9"/>
  <c r="I5601" i="9"/>
  <c r="F5602" i="9"/>
  <c r="E5602" i="9" s="1"/>
  <c r="G5602" i="9"/>
  <c r="H5602" i="9"/>
  <c r="I5602" i="9"/>
  <c r="F5603" i="9"/>
  <c r="G5603" i="9"/>
  <c r="H5603" i="9"/>
  <c r="I5603" i="9"/>
  <c r="F5604" i="9"/>
  <c r="E5604" i="9" s="1"/>
  <c r="G5604" i="9"/>
  <c r="H5604" i="9"/>
  <c r="I5604" i="9"/>
  <c r="F5605" i="9"/>
  <c r="G5605" i="9"/>
  <c r="H5605" i="9"/>
  <c r="I5605" i="9"/>
  <c r="F5606" i="9"/>
  <c r="E5606" i="9" s="1"/>
  <c r="G5606" i="9"/>
  <c r="H5606" i="9"/>
  <c r="I5606" i="9"/>
  <c r="F5607" i="9"/>
  <c r="G5607" i="9"/>
  <c r="H5607" i="9"/>
  <c r="I5607" i="9"/>
  <c r="F5608" i="9"/>
  <c r="E5608" i="9" s="1"/>
  <c r="G5608" i="9"/>
  <c r="H5608" i="9"/>
  <c r="I5608" i="9"/>
  <c r="F5609" i="9"/>
  <c r="G5609" i="9"/>
  <c r="H5609" i="9"/>
  <c r="I5609" i="9"/>
  <c r="F5610" i="9"/>
  <c r="E5610" i="9" s="1"/>
  <c r="G5610" i="9"/>
  <c r="H5610" i="9"/>
  <c r="I5610" i="9"/>
  <c r="F5611" i="9"/>
  <c r="G5611" i="9"/>
  <c r="H5611" i="9"/>
  <c r="I5611" i="9"/>
  <c r="F5612" i="9"/>
  <c r="E5612" i="9" s="1"/>
  <c r="G5612" i="9"/>
  <c r="H5612" i="9"/>
  <c r="I5612" i="9"/>
  <c r="F5613" i="9"/>
  <c r="G5613" i="9"/>
  <c r="H5613" i="9"/>
  <c r="I5613" i="9"/>
  <c r="F5614" i="9"/>
  <c r="E5614" i="9" s="1"/>
  <c r="G5614" i="9"/>
  <c r="H5614" i="9"/>
  <c r="I5614" i="9"/>
  <c r="F5615" i="9"/>
  <c r="G5615" i="9"/>
  <c r="H5615" i="9"/>
  <c r="I5615" i="9"/>
  <c r="F5616" i="9"/>
  <c r="E5616" i="9" s="1"/>
  <c r="G5616" i="9"/>
  <c r="H5616" i="9"/>
  <c r="I5616" i="9"/>
  <c r="F5617" i="9"/>
  <c r="G5617" i="9"/>
  <c r="H5617" i="9"/>
  <c r="I5617" i="9"/>
  <c r="F5618" i="9"/>
  <c r="E5618" i="9" s="1"/>
  <c r="G5618" i="9"/>
  <c r="H5618" i="9"/>
  <c r="I5618" i="9"/>
  <c r="F5619" i="9"/>
  <c r="G5619" i="9"/>
  <c r="H5619" i="9"/>
  <c r="I5619" i="9"/>
  <c r="F5620" i="9"/>
  <c r="E5620" i="9" s="1"/>
  <c r="G5620" i="9"/>
  <c r="H5620" i="9"/>
  <c r="I5620" i="9"/>
  <c r="F5621" i="9"/>
  <c r="G5621" i="9"/>
  <c r="H5621" i="9"/>
  <c r="I5621" i="9"/>
  <c r="F5622" i="9"/>
  <c r="E5622" i="9" s="1"/>
  <c r="G5622" i="9"/>
  <c r="H5622" i="9"/>
  <c r="I5622" i="9"/>
  <c r="F5623" i="9"/>
  <c r="G5623" i="9"/>
  <c r="H5623" i="9"/>
  <c r="I5623" i="9"/>
  <c r="F5624" i="9"/>
  <c r="E5624" i="9" s="1"/>
  <c r="G5624" i="9"/>
  <c r="H5624" i="9"/>
  <c r="I5624" i="9"/>
  <c r="F5625" i="9"/>
  <c r="G5625" i="9"/>
  <c r="H5625" i="9"/>
  <c r="I5625" i="9"/>
  <c r="F5626" i="9"/>
  <c r="E5626" i="9" s="1"/>
  <c r="G5626" i="9"/>
  <c r="H5626" i="9"/>
  <c r="I5626" i="9"/>
  <c r="F5627" i="9"/>
  <c r="G5627" i="9"/>
  <c r="H5627" i="9"/>
  <c r="I5627" i="9"/>
  <c r="F5628" i="9"/>
  <c r="E5628" i="9" s="1"/>
  <c r="G5628" i="9"/>
  <c r="H5628" i="9"/>
  <c r="I5628" i="9"/>
  <c r="F5629" i="9"/>
  <c r="G5629" i="9"/>
  <c r="H5629" i="9"/>
  <c r="I5629" i="9"/>
  <c r="F5630" i="9"/>
  <c r="E5630" i="9" s="1"/>
  <c r="G5630" i="9"/>
  <c r="H5630" i="9"/>
  <c r="I5630" i="9"/>
  <c r="F5631" i="9"/>
  <c r="G5631" i="9"/>
  <c r="H5631" i="9"/>
  <c r="I5631" i="9"/>
  <c r="F5632" i="9"/>
  <c r="E5632" i="9" s="1"/>
  <c r="G5632" i="9"/>
  <c r="H5632" i="9"/>
  <c r="I5632" i="9"/>
  <c r="F5633" i="9"/>
  <c r="G5633" i="9"/>
  <c r="H5633" i="9"/>
  <c r="I5633" i="9"/>
  <c r="F5634" i="9"/>
  <c r="E5634" i="9" s="1"/>
  <c r="G5634" i="9"/>
  <c r="H5634" i="9"/>
  <c r="I5634" i="9"/>
  <c r="F5635" i="9"/>
  <c r="G5635" i="9"/>
  <c r="H5635" i="9"/>
  <c r="I5635" i="9"/>
  <c r="F5636" i="9"/>
  <c r="E5636" i="9" s="1"/>
  <c r="G5636" i="9"/>
  <c r="H5636" i="9"/>
  <c r="I5636" i="9"/>
  <c r="F5637" i="9"/>
  <c r="G5637" i="9"/>
  <c r="H5637" i="9"/>
  <c r="I5637" i="9"/>
  <c r="F5638" i="9"/>
  <c r="E5638" i="9" s="1"/>
  <c r="G5638" i="9"/>
  <c r="H5638" i="9"/>
  <c r="I5638" i="9"/>
  <c r="F5639" i="9"/>
  <c r="G5639" i="9"/>
  <c r="H5639" i="9"/>
  <c r="I5639" i="9"/>
  <c r="F5640" i="9"/>
  <c r="E5640" i="9" s="1"/>
  <c r="G5640" i="9"/>
  <c r="H5640" i="9"/>
  <c r="I5640" i="9"/>
  <c r="F5641" i="9"/>
  <c r="G5641" i="9"/>
  <c r="H5641" i="9"/>
  <c r="I5641" i="9"/>
  <c r="F5642" i="9"/>
  <c r="E5642" i="9" s="1"/>
  <c r="G5642" i="9"/>
  <c r="H5642" i="9"/>
  <c r="I5642" i="9"/>
  <c r="F5643" i="9"/>
  <c r="G5643" i="9"/>
  <c r="H5643" i="9"/>
  <c r="I5643" i="9"/>
  <c r="F5644" i="9"/>
  <c r="E5644" i="9" s="1"/>
  <c r="G5644" i="9"/>
  <c r="H5644" i="9"/>
  <c r="I5644" i="9"/>
  <c r="F5645" i="9"/>
  <c r="G5645" i="9"/>
  <c r="H5645" i="9"/>
  <c r="I5645" i="9"/>
  <c r="F5646" i="9"/>
  <c r="E5646" i="9" s="1"/>
  <c r="G5646" i="9"/>
  <c r="H5646" i="9"/>
  <c r="I5646" i="9"/>
  <c r="F5647" i="9"/>
  <c r="G5647" i="9"/>
  <c r="H5647" i="9"/>
  <c r="I5647" i="9"/>
  <c r="F5648" i="9"/>
  <c r="E5648" i="9" s="1"/>
  <c r="G5648" i="9"/>
  <c r="H5648" i="9"/>
  <c r="I5648" i="9"/>
  <c r="F5649" i="9"/>
  <c r="G5649" i="9"/>
  <c r="H5649" i="9"/>
  <c r="I5649" i="9"/>
  <c r="F5650" i="9"/>
  <c r="E5650" i="9" s="1"/>
  <c r="G5650" i="9"/>
  <c r="H5650" i="9"/>
  <c r="I5650" i="9"/>
  <c r="F5651" i="9"/>
  <c r="G5651" i="9"/>
  <c r="H5651" i="9"/>
  <c r="I5651" i="9"/>
  <c r="F5652" i="9"/>
  <c r="E5652" i="9" s="1"/>
  <c r="G5652" i="9"/>
  <c r="H5652" i="9"/>
  <c r="I5652" i="9"/>
  <c r="F5653" i="9"/>
  <c r="G5653" i="9"/>
  <c r="H5653" i="9"/>
  <c r="I5653" i="9"/>
  <c r="F5654" i="9"/>
  <c r="E5654" i="9" s="1"/>
  <c r="G5654" i="9"/>
  <c r="H5654" i="9"/>
  <c r="I5654" i="9"/>
  <c r="F5655" i="9"/>
  <c r="G5655" i="9"/>
  <c r="H5655" i="9"/>
  <c r="I5655" i="9"/>
  <c r="F5656" i="9"/>
  <c r="E5656" i="9" s="1"/>
  <c r="G5656" i="9"/>
  <c r="H5656" i="9"/>
  <c r="I5656" i="9"/>
  <c r="F5657" i="9"/>
  <c r="G5657" i="9"/>
  <c r="H5657" i="9"/>
  <c r="I5657" i="9"/>
  <c r="F5658" i="9"/>
  <c r="E5658" i="9" s="1"/>
  <c r="G5658" i="9"/>
  <c r="H5658" i="9"/>
  <c r="I5658" i="9"/>
  <c r="F5659" i="9"/>
  <c r="G5659" i="9"/>
  <c r="H5659" i="9"/>
  <c r="I5659" i="9"/>
  <c r="F5660" i="9"/>
  <c r="E5660" i="9" s="1"/>
  <c r="G5660" i="9"/>
  <c r="H5660" i="9"/>
  <c r="I5660" i="9"/>
  <c r="F5661" i="9"/>
  <c r="G5661" i="9"/>
  <c r="H5661" i="9"/>
  <c r="I5661" i="9"/>
  <c r="F5662" i="9"/>
  <c r="E5662" i="9" s="1"/>
  <c r="G5662" i="9"/>
  <c r="H5662" i="9"/>
  <c r="I5662" i="9"/>
  <c r="F5663" i="9"/>
  <c r="G5663" i="9"/>
  <c r="H5663" i="9"/>
  <c r="I5663" i="9"/>
  <c r="F5664" i="9"/>
  <c r="E5664" i="9" s="1"/>
  <c r="G5664" i="9"/>
  <c r="H5664" i="9"/>
  <c r="I5664" i="9"/>
  <c r="F5665" i="9"/>
  <c r="G5665" i="9"/>
  <c r="H5665" i="9"/>
  <c r="I5665" i="9"/>
  <c r="F5666" i="9"/>
  <c r="E5666" i="9" s="1"/>
  <c r="G5666" i="9"/>
  <c r="H5666" i="9"/>
  <c r="I5666" i="9"/>
  <c r="F5667" i="9"/>
  <c r="G5667" i="9"/>
  <c r="H5667" i="9"/>
  <c r="I5667" i="9"/>
  <c r="F5668" i="9"/>
  <c r="E5668" i="9" s="1"/>
  <c r="G5668" i="9"/>
  <c r="H5668" i="9"/>
  <c r="I5668" i="9"/>
  <c r="F5669" i="9"/>
  <c r="G5669" i="9"/>
  <c r="H5669" i="9"/>
  <c r="I5669" i="9"/>
  <c r="F5670" i="9"/>
  <c r="E5670" i="9" s="1"/>
  <c r="G5670" i="9"/>
  <c r="H5670" i="9"/>
  <c r="I5670" i="9"/>
  <c r="F5671" i="9"/>
  <c r="G5671" i="9"/>
  <c r="H5671" i="9"/>
  <c r="I5671" i="9"/>
  <c r="F5672" i="9"/>
  <c r="E5672" i="9" s="1"/>
  <c r="G5672" i="9"/>
  <c r="H5672" i="9"/>
  <c r="I5672" i="9"/>
  <c r="F5673" i="9"/>
  <c r="G5673" i="9"/>
  <c r="H5673" i="9"/>
  <c r="I5673" i="9"/>
  <c r="F5674" i="9"/>
  <c r="E5674" i="9" s="1"/>
  <c r="G5674" i="9"/>
  <c r="H5674" i="9"/>
  <c r="I5674" i="9"/>
  <c r="F5675" i="9"/>
  <c r="G5675" i="9"/>
  <c r="H5675" i="9"/>
  <c r="I5675" i="9"/>
  <c r="F5676" i="9"/>
  <c r="E5676" i="9" s="1"/>
  <c r="G5676" i="9"/>
  <c r="H5676" i="9"/>
  <c r="I5676" i="9"/>
  <c r="F5677" i="9"/>
  <c r="G5677" i="9"/>
  <c r="H5677" i="9"/>
  <c r="I5677" i="9"/>
  <c r="F5678" i="9"/>
  <c r="E5678" i="9" s="1"/>
  <c r="G5678" i="9"/>
  <c r="H5678" i="9"/>
  <c r="I5678" i="9"/>
  <c r="F5679" i="9"/>
  <c r="G5679" i="9"/>
  <c r="H5679" i="9"/>
  <c r="I5679" i="9"/>
  <c r="F5680" i="9"/>
  <c r="E5680" i="9" s="1"/>
  <c r="G5680" i="9"/>
  <c r="H5680" i="9"/>
  <c r="I5680" i="9"/>
  <c r="F5681" i="9"/>
  <c r="G5681" i="9"/>
  <c r="H5681" i="9"/>
  <c r="I5681" i="9"/>
  <c r="F5682" i="9"/>
  <c r="E5682" i="9" s="1"/>
  <c r="G5682" i="9"/>
  <c r="H5682" i="9"/>
  <c r="I5682" i="9"/>
  <c r="F5683" i="9"/>
  <c r="G5683" i="9"/>
  <c r="H5683" i="9"/>
  <c r="I5683" i="9"/>
  <c r="F5684" i="9"/>
  <c r="E5684" i="9" s="1"/>
  <c r="G5684" i="9"/>
  <c r="H5684" i="9"/>
  <c r="I5684" i="9"/>
  <c r="F5685" i="9"/>
  <c r="G5685" i="9"/>
  <c r="H5685" i="9"/>
  <c r="I5685" i="9"/>
  <c r="F5686" i="9"/>
  <c r="E5686" i="9" s="1"/>
  <c r="G5686" i="9"/>
  <c r="H5686" i="9"/>
  <c r="I5686" i="9"/>
  <c r="F5687" i="9"/>
  <c r="G5687" i="9"/>
  <c r="H5687" i="9"/>
  <c r="I5687" i="9"/>
  <c r="F5688" i="9"/>
  <c r="E5688" i="9" s="1"/>
  <c r="G5688" i="9"/>
  <c r="H5688" i="9"/>
  <c r="I5688" i="9"/>
  <c r="F5689" i="9"/>
  <c r="G5689" i="9"/>
  <c r="H5689" i="9"/>
  <c r="I5689" i="9"/>
  <c r="F5690" i="9"/>
  <c r="E5690" i="9" s="1"/>
  <c r="G5690" i="9"/>
  <c r="H5690" i="9"/>
  <c r="I5690" i="9"/>
  <c r="F5691" i="9"/>
  <c r="G5691" i="9"/>
  <c r="H5691" i="9"/>
  <c r="I5691" i="9"/>
  <c r="F5692" i="9"/>
  <c r="E5692" i="9" s="1"/>
  <c r="G5692" i="9"/>
  <c r="H5692" i="9"/>
  <c r="I5692" i="9"/>
  <c r="F5693" i="9"/>
  <c r="G5693" i="9"/>
  <c r="H5693" i="9"/>
  <c r="I5693" i="9"/>
  <c r="F5694" i="9"/>
  <c r="E5694" i="9" s="1"/>
  <c r="G5694" i="9"/>
  <c r="H5694" i="9"/>
  <c r="I5694" i="9"/>
  <c r="F5695" i="9"/>
  <c r="G5695" i="9"/>
  <c r="H5695" i="9"/>
  <c r="I5695" i="9"/>
  <c r="F5696" i="9"/>
  <c r="E5696" i="9" s="1"/>
  <c r="G5696" i="9"/>
  <c r="H5696" i="9"/>
  <c r="I5696" i="9"/>
  <c r="F5697" i="9"/>
  <c r="G5697" i="9"/>
  <c r="H5697" i="9"/>
  <c r="I5697" i="9"/>
  <c r="F5698" i="9"/>
  <c r="E5698" i="9" s="1"/>
  <c r="G5698" i="9"/>
  <c r="H5698" i="9"/>
  <c r="I5698" i="9"/>
  <c r="F5699" i="9"/>
  <c r="G5699" i="9"/>
  <c r="H5699" i="9"/>
  <c r="I5699" i="9"/>
  <c r="F5700" i="9"/>
  <c r="E5700" i="9" s="1"/>
  <c r="G5700" i="9"/>
  <c r="H5700" i="9"/>
  <c r="I5700" i="9"/>
  <c r="F5701" i="9"/>
  <c r="G5701" i="9"/>
  <c r="H5701" i="9"/>
  <c r="I5701" i="9"/>
  <c r="F5702" i="9"/>
  <c r="E5702" i="9" s="1"/>
  <c r="G5702" i="9"/>
  <c r="H5702" i="9"/>
  <c r="I5702" i="9"/>
  <c r="F5703" i="9"/>
  <c r="G5703" i="9"/>
  <c r="H5703" i="9"/>
  <c r="I5703" i="9"/>
  <c r="F5704" i="9"/>
  <c r="E5704" i="9" s="1"/>
  <c r="G5704" i="9"/>
  <c r="H5704" i="9"/>
  <c r="I5704" i="9"/>
  <c r="F5705" i="9"/>
  <c r="G5705" i="9"/>
  <c r="H5705" i="9"/>
  <c r="I5705" i="9"/>
  <c r="F5706" i="9"/>
  <c r="E5706" i="9" s="1"/>
  <c r="G5706" i="9"/>
  <c r="H5706" i="9"/>
  <c r="I5706" i="9"/>
  <c r="F5707" i="9"/>
  <c r="G5707" i="9"/>
  <c r="H5707" i="9"/>
  <c r="I5707" i="9"/>
  <c r="F5708" i="9"/>
  <c r="E5708" i="9" s="1"/>
  <c r="G5708" i="9"/>
  <c r="H5708" i="9"/>
  <c r="I5708" i="9"/>
  <c r="F5709" i="9"/>
  <c r="G5709" i="9"/>
  <c r="H5709" i="9"/>
  <c r="I5709" i="9"/>
  <c r="F5710" i="9"/>
  <c r="E5710" i="9" s="1"/>
  <c r="G5710" i="9"/>
  <c r="H5710" i="9"/>
  <c r="I5710" i="9"/>
  <c r="F5711" i="9"/>
  <c r="G5711" i="9"/>
  <c r="H5711" i="9"/>
  <c r="I5711" i="9"/>
  <c r="F5712" i="9"/>
  <c r="E5712" i="9" s="1"/>
  <c r="G5712" i="9"/>
  <c r="H5712" i="9"/>
  <c r="I5712" i="9"/>
  <c r="F5713" i="9"/>
  <c r="G5713" i="9"/>
  <c r="H5713" i="9"/>
  <c r="I5713" i="9"/>
  <c r="F5714" i="9"/>
  <c r="E5714" i="9" s="1"/>
  <c r="G5714" i="9"/>
  <c r="H5714" i="9"/>
  <c r="I5714" i="9"/>
  <c r="F5715" i="9"/>
  <c r="G5715" i="9"/>
  <c r="H5715" i="9"/>
  <c r="I5715" i="9"/>
  <c r="F5716" i="9"/>
  <c r="E5716" i="9" s="1"/>
  <c r="G5716" i="9"/>
  <c r="H5716" i="9"/>
  <c r="I5716" i="9"/>
  <c r="F5717" i="9"/>
  <c r="G5717" i="9"/>
  <c r="H5717" i="9"/>
  <c r="I5717" i="9"/>
  <c r="F5718" i="9"/>
  <c r="E5718" i="9" s="1"/>
  <c r="G5718" i="9"/>
  <c r="H5718" i="9"/>
  <c r="I5718" i="9"/>
  <c r="F5719" i="9"/>
  <c r="G5719" i="9"/>
  <c r="H5719" i="9"/>
  <c r="I5719" i="9"/>
  <c r="F5720" i="9"/>
  <c r="E5720" i="9" s="1"/>
  <c r="G5720" i="9"/>
  <c r="H5720" i="9"/>
  <c r="I5720" i="9"/>
  <c r="F5721" i="9"/>
  <c r="G5721" i="9"/>
  <c r="H5721" i="9"/>
  <c r="I5721" i="9"/>
  <c r="F5722" i="9"/>
  <c r="E5722" i="9" s="1"/>
  <c r="G5722" i="9"/>
  <c r="H5722" i="9"/>
  <c r="I5722" i="9"/>
  <c r="F5723" i="9"/>
  <c r="G5723" i="9"/>
  <c r="H5723" i="9"/>
  <c r="I5723" i="9"/>
  <c r="F5724" i="9"/>
  <c r="E5724" i="9" s="1"/>
  <c r="G5724" i="9"/>
  <c r="H5724" i="9"/>
  <c r="I5724" i="9"/>
  <c r="F5725" i="9"/>
  <c r="G5725" i="9"/>
  <c r="H5725" i="9"/>
  <c r="I5725" i="9"/>
  <c r="F5726" i="9"/>
  <c r="E5726" i="9" s="1"/>
  <c r="G5726" i="9"/>
  <c r="H5726" i="9"/>
  <c r="I5726" i="9"/>
  <c r="F5727" i="9"/>
  <c r="G5727" i="9"/>
  <c r="H5727" i="9"/>
  <c r="I5727" i="9"/>
  <c r="F5728" i="9"/>
  <c r="E5728" i="9" s="1"/>
  <c r="G5728" i="9"/>
  <c r="H5728" i="9"/>
  <c r="I5728" i="9"/>
  <c r="F5729" i="9"/>
  <c r="G5729" i="9"/>
  <c r="H5729" i="9"/>
  <c r="I5729" i="9"/>
  <c r="F5730" i="9"/>
  <c r="E5730" i="9" s="1"/>
  <c r="G5730" i="9"/>
  <c r="H5730" i="9"/>
  <c r="I5730" i="9"/>
  <c r="F5731" i="9"/>
  <c r="G5731" i="9"/>
  <c r="H5731" i="9"/>
  <c r="I5731" i="9"/>
  <c r="F5732" i="9"/>
  <c r="E5732" i="9" s="1"/>
  <c r="G5732" i="9"/>
  <c r="H5732" i="9"/>
  <c r="I5732" i="9"/>
  <c r="F5733" i="9"/>
  <c r="G5733" i="9"/>
  <c r="H5733" i="9"/>
  <c r="I5733" i="9"/>
  <c r="F5734" i="9"/>
  <c r="E5734" i="9" s="1"/>
  <c r="G5734" i="9"/>
  <c r="H5734" i="9"/>
  <c r="I5734" i="9"/>
  <c r="F5735" i="9"/>
  <c r="G5735" i="9"/>
  <c r="H5735" i="9"/>
  <c r="I5735" i="9"/>
  <c r="F5736" i="9"/>
  <c r="E5736" i="9" s="1"/>
  <c r="G5736" i="9"/>
  <c r="H5736" i="9"/>
  <c r="I5736" i="9"/>
  <c r="F5737" i="9"/>
  <c r="G5737" i="9"/>
  <c r="H5737" i="9"/>
  <c r="I5737" i="9"/>
  <c r="F5738" i="9"/>
  <c r="E5738" i="9" s="1"/>
  <c r="G5738" i="9"/>
  <c r="H5738" i="9"/>
  <c r="I5738" i="9"/>
  <c r="F5739" i="9"/>
  <c r="G5739" i="9"/>
  <c r="H5739" i="9"/>
  <c r="I5739" i="9"/>
  <c r="F5740" i="9"/>
  <c r="E5740" i="9" s="1"/>
  <c r="G5740" i="9"/>
  <c r="H5740" i="9"/>
  <c r="I5740" i="9"/>
  <c r="F5741" i="9"/>
  <c r="G5741" i="9"/>
  <c r="H5741" i="9"/>
  <c r="I5741" i="9"/>
  <c r="F5742" i="9"/>
  <c r="E5742" i="9" s="1"/>
  <c r="G5742" i="9"/>
  <c r="H5742" i="9"/>
  <c r="I5742" i="9"/>
  <c r="F5743" i="9"/>
  <c r="G5743" i="9"/>
  <c r="H5743" i="9"/>
  <c r="I5743" i="9"/>
  <c r="F5744" i="9"/>
  <c r="E5744" i="9" s="1"/>
  <c r="G5744" i="9"/>
  <c r="H5744" i="9"/>
  <c r="I5744" i="9"/>
  <c r="F5745" i="9"/>
  <c r="G5745" i="9"/>
  <c r="H5745" i="9"/>
  <c r="I5745" i="9"/>
  <c r="F5746" i="9"/>
  <c r="E5746" i="9" s="1"/>
  <c r="G5746" i="9"/>
  <c r="H5746" i="9"/>
  <c r="I5746" i="9"/>
  <c r="F5747" i="9"/>
  <c r="G5747" i="9"/>
  <c r="H5747" i="9"/>
  <c r="I5747" i="9"/>
  <c r="F5748" i="9"/>
  <c r="E5748" i="9" s="1"/>
  <c r="G5748" i="9"/>
  <c r="H5748" i="9"/>
  <c r="I5748" i="9"/>
  <c r="F5749" i="9"/>
  <c r="G5749" i="9"/>
  <c r="H5749" i="9"/>
  <c r="I5749" i="9"/>
  <c r="F5750" i="9"/>
  <c r="E5750" i="9" s="1"/>
  <c r="G5750" i="9"/>
  <c r="H5750" i="9"/>
  <c r="I5750" i="9"/>
  <c r="F5751" i="9"/>
  <c r="G5751" i="9"/>
  <c r="H5751" i="9"/>
  <c r="I5751" i="9"/>
  <c r="F5752" i="9"/>
  <c r="E5752" i="9" s="1"/>
  <c r="G5752" i="9"/>
  <c r="H5752" i="9"/>
  <c r="I5752" i="9"/>
  <c r="F5753" i="9"/>
  <c r="G5753" i="9"/>
  <c r="H5753" i="9"/>
  <c r="I5753" i="9"/>
  <c r="F5754" i="9"/>
  <c r="E5754" i="9" s="1"/>
  <c r="G5754" i="9"/>
  <c r="H5754" i="9"/>
  <c r="I5754" i="9"/>
  <c r="F5755" i="9"/>
  <c r="G5755" i="9"/>
  <c r="H5755" i="9"/>
  <c r="I5755" i="9"/>
  <c r="F5756" i="9"/>
  <c r="E5756" i="9" s="1"/>
  <c r="G5756" i="9"/>
  <c r="H5756" i="9"/>
  <c r="I5756" i="9"/>
  <c r="F5757" i="9"/>
  <c r="G5757" i="9"/>
  <c r="H5757" i="9"/>
  <c r="I5757" i="9"/>
  <c r="F5758" i="9"/>
  <c r="E5758" i="9" s="1"/>
  <c r="G5758" i="9"/>
  <c r="H5758" i="9"/>
  <c r="I5758" i="9"/>
  <c r="F5759" i="9"/>
  <c r="G5759" i="9"/>
  <c r="H5759" i="9"/>
  <c r="I5759" i="9"/>
  <c r="F5760" i="9"/>
  <c r="E5760" i="9" s="1"/>
  <c r="G5760" i="9"/>
  <c r="H5760" i="9"/>
  <c r="I5760" i="9"/>
  <c r="F5761" i="9"/>
  <c r="G5761" i="9"/>
  <c r="H5761" i="9"/>
  <c r="I5761" i="9"/>
  <c r="F5762" i="9"/>
  <c r="E5762" i="9" s="1"/>
  <c r="G5762" i="9"/>
  <c r="H5762" i="9"/>
  <c r="I5762" i="9"/>
  <c r="F5763" i="9"/>
  <c r="G5763" i="9"/>
  <c r="H5763" i="9"/>
  <c r="I5763" i="9"/>
  <c r="F5764" i="9"/>
  <c r="E5764" i="9" s="1"/>
  <c r="G5764" i="9"/>
  <c r="H5764" i="9"/>
  <c r="I5764" i="9"/>
  <c r="F5765" i="9"/>
  <c r="G5765" i="9"/>
  <c r="H5765" i="9"/>
  <c r="I5765" i="9"/>
  <c r="F5766" i="9"/>
  <c r="E5766" i="9" s="1"/>
  <c r="G5766" i="9"/>
  <c r="H5766" i="9"/>
  <c r="I5766" i="9"/>
  <c r="F5767" i="9"/>
  <c r="G5767" i="9"/>
  <c r="H5767" i="9"/>
  <c r="I5767" i="9"/>
  <c r="F5768" i="9"/>
  <c r="E5768" i="9" s="1"/>
  <c r="G5768" i="9"/>
  <c r="H5768" i="9"/>
  <c r="I5768" i="9"/>
  <c r="F5769" i="9"/>
  <c r="G5769" i="9"/>
  <c r="H5769" i="9"/>
  <c r="I5769" i="9"/>
  <c r="F5770" i="9"/>
  <c r="E5770" i="9" s="1"/>
  <c r="G5770" i="9"/>
  <c r="H5770" i="9"/>
  <c r="I5770" i="9"/>
  <c r="F5771" i="9"/>
  <c r="G5771" i="9"/>
  <c r="H5771" i="9"/>
  <c r="I5771" i="9"/>
  <c r="F5772" i="9"/>
  <c r="E5772" i="9" s="1"/>
  <c r="G5772" i="9"/>
  <c r="H5772" i="9"/>
  <c r="I5772" i="9"/>
  <c r="F5773" i="9"/>
  <c r="G5773" i="9"/>
  <c r="H5773" i="9"/>
  <c r="I5773" i="9"/>
  <c r="F5774" i="9"/>
  <c r="E5774" i="9" s="1"/>
  <c r="G5774" i="9"/>
  <c r="H5774" i="9"/>
  <c r="I5774" i="9"/>
  <c r="F5775" i="9"/>
  <c r="G5775" i="9"/>
  <c r="H5775" i="9"/>
  <c r="I5775" i="9"/>
  <c r="F5776" i="9"/>
  <c r="E5776" i="9" s="1"/>
  <c r="G5776" i="9"/>
  <c r="H5776" i="9"/>
  <c r="I5776" i="9"/>
  <c r="F5777" i="9"/>
  <c r="G5777" i="9"/>
  <c r="H5777" i="9"/>
  <c r="I5777" i="9"/>
  <c r="F5778" i="9"/>
  <c r="E5778" i="9" s="1"/>
  <c r="G5778" i="9"/>
  <c r="H5778" i="9"/>
  <c r="I5778" i="9"/>
  <c r="F5779" i="9"/>
  <c r="G5779" i="9"/>
  <c r="H5779" i="9"/>
  <c r="I5779" i="9"/>
  <c r="F5780" i="9"/>
  <c r="E5780" i="9" s="1"/>
  <c r="G5780" i="9"/>
  <c r="H5780" i="9"/>
  <c r="I5780" i="9"/>
  <c r="F5781" i="9"/>
  <c r="G5781" i="9"/>
  <c r="H5781" i="9"/>
  <c r="I5781" i="9"/>
  <c r="F5782" i="9"/>
  <c r="E5782" i="9" s="1"/>
  <c r="G5782" i="9"/>
  <c r="H5782" i="9"/>
  <c r="I5782" i="9"/>
  <c r="F5783" i="9"/>
  <c r="G5783" i="9"/>
  <c r="H5783" i="9"/>
  <c r="I5783" i="9"/>
  <c r="F5784" i="9"/>
  <c r="E5784" i="9" s="1"/>
  <c r="G5784" i="9"/>
  <c r="H5784" i="9"/>
  <c r="I5784" i="9"/>
  <c r="F5785" i="9"/>
  <c r="G5785" i="9"/>
  <c r="H5785" i="9"/>
  <c r="I5785" i="9"/>
  <c r="F5786" i="9"/>
  <c r="E5786" i="9" s="1"/>
  <c r="G5786" i="9"/>
  <c r="H5786" i="9"/>
  <c r="I5786" i="9"/>
  <c r="F5787" i="9"/>
  <c r="G5787" i="9"/>
  <c r="H5787" i="9"/>
  <c r="I5787" i="9"/>
  <c r="F5788" i="9"/>
  <c r="E5788" i="9" s="1"/>
  <c r="G5788" i="9"/>
  <c r="H5788" i="9"/>
  <c r="I5788" i="9"/>
  <c r="F5789" i="9"/>
  <c r="G5789" i="9"/>
  <c r="H5789" i="9"/>
  <c r="I5789" i="9"/>
  <c r="F5790" i="9"/>
  <c r="E5790" i="9" s="1"/>
  <c r="G5790" i="9"/>
  <c r="H5790" i="9"/>
  <c r="I5790" i="9"/>
  <c r="F5791" i="9"/>
  <c r="G5791" i="9"/>
  <c r="H5791" i="9"/>
  <c r="I5791" i="9"/>
  <c r="F5792" i="9"/>
  <c r="E5792" i="9" s="1"/>
  <c r="G5792" i="9"/>
  <c r="H5792" i="9"/>
  <c r="I5792" i="9"/>
  <c r="F5793" i="9"/>
  <c r="G5793" i="9"/>
  <c r="H5793" i="9"/>
  <c r="I5793" i="9"/>
  <c r="F5794" i="9"/>
  <c r="E5794" i="9" s="1"/>
  <c r="G5794" i="9"/>
  <c r="H5794" i="9"/>
  <c r="I5794" i="9"/>
  <c r="F5795" i="9"/>
  <c r="G5795" i="9"/>
  <c r="H5795" i="9"/>
  <c r="I5795" i="9"/>
  <c r="F5796" i="9"/>
  <c r="E5796" i="9" s="1"/>
  <c r="G5796" i="9"/>
  <c r="H5796" i="9"/>
  <c r="I5796" i="9"/>
  <c r="F5797" i="9"/>
  <c r="G5797" i="9"/>
  <c r="H5797" i="9"/>
  <c r="I5797" i="9"/>
  <c r="F5798" i="9"/>
  <c r="E5798" i="9" s="1"/>
  <c r="G5798" i="9"/>
  <c r="H5798" i="9"/>
  <c r="I5798" i="9"/>
  <c r="F5799" i="9"/>
  <c r="G5799" i="9"/>
  <c r="H5799" i="9"/>
  <c r="I5799" i="9"/>
  <c r="F5800" i="9"/>
  <c r="E5800" i="9" s="1"/>
  <c r="G5800" i="9"/>
  <c r="H5800" i="9"/>
  <c r="I5800" i="9"/>
  <c r="F5801" i="9"/>
  <c r="G5801" i="9"/>
  <c r="H5801" i="9"/>
  <c r="I5801" i="9"/>
  <c r="F5802" i="9"/>
  <c r="E5802" i="9" s="1"/>
  <c r="G5802" i="9"/>
  <c r="H5802" i="9"/>
  <c r="I5802" i="9"/>
  <c r="F5803" i="9"/>
  <c r="G5803" i="9"/>
  <c r="H5803" i="9"/>
  <c r="I5803" i="9"/>
  <c r="F5804" i="9"/>
  <c r="E5804" i="9" s="1"/>
  <c r="G5804" i="9"/>
  <c r="H5804" i="9"/>
  <c r="I5804" i="9"/>
  <c r="F5805" i="9"/>
  <c r="G5805" i="9"/>
  <c r="H5805" i="9"/>
  <c r="I5805" i="9"/>
  <c r="F5806" i="9"/>
  <c r="E5806" i="9" s="1"/>
  <c r="G5806" i="9"/>
  <c r="H5806" i="9"/>
  <c r="I5806" i="9"/>
  <c r="F5807" i="9"/>
  <c r="G5807" i="9"/>
  <c r="H5807" i="9"/>
  <c r="I5807" i="9"/>
  <c r="F5808" i="9"/>
  <c r="E5808" i="9" s="1"/>
  <c r="G5808" i="9"/>
  <c r="H5808" i="9"/>
  <c r="I5808" i="9"/>
  <c r="F5809" i="9"/>
  <c r="G5809" i="9"/>
  <c r="H5809" i="9"/>
  <c r="I5809" i="9"/>
  <c r="F5810" i="9"/>
  <c r="E5810" i="9" s="1"/>
  <c r="G5810" i="9"/>
  <c r="H5810" i="9"/>
  <c r="I5810" i="9"/>
  <c r="F5811" i="9"/>
  <c r="G5811" i="9"/>
  <c r="H5811" i="9"/>
  <c r="I5811" i="9"/>
  <c r="F5812" i="9"/>
  <c r="E5812" i="9" s="1"/>
  <c r="G5812" i="9"/>
  <c r="H5812" i="9"/>
  <c r="I5812" i="9"/>
  <c r="F5813" i="9"/>
  <c r="G5813" i="9"/>
  <c r="H5813" i="9"/>
  <c r="I5813" i="9"/>
  <c r="F5814" i="9"/>
  <c r="E5814" i="9" s="1"/>
  <c r="G5814" i="9"/>
  <c r="H5814" i="9"/>
  <c r="I5814" i="9"/>
  <c r="F5815" i="9"/>
  <c r="G5815" i="9"/>
  <c r="H5815" i="9"/>
  <c r="I5815" i="9"/>
  <c r="F5816" i="9"/>
  <c r="E5816" i="9" s="1"/>
  <c r="G5816" i="9"/>
  <c r="H5816" i="9"/>
  <c r="I5816" i="9"/>
  <c r="F5817" i="9"/>
  <c r="G5817" i="9"/>
  <c r="H5817" i="9"/>
  <c r="I5817" i="9"/>
  <c r="F5818" i="9"/>
  <c r="E5818" i="9" s="1"/>
  <c r="G5818" i="9"/>
  <c r="H5818" i="9"/>
  <c r="I5818" i="9"/>
  <c r="F5819" i="9"/>
  <c r="G5819" i="9"/>
  <c r="H5819" i="9"/>
  <c r="I5819" i="9"/>
  <c r="F5820" i="9"/>
  <c r="E5820" i="9" s="1"/>
  <c r="G5820" i="9"/>
  <c r="H5820" i="9"/>
  <c r="I5820" i="9"/>
  <c r="F5821" i="9"/>
  <c r="G5821" i="9"/>
  <c r="H5821" i="9"/>
  <c r="I5821" i="9"/>
  <c r="F5822" i="9"/>
  <c r="E5822" i="9" s="1"/>
  <c r="G5822" i="9"/>
  <c r="H5822" i="9"/>
  <c r="I5822" i="9"/>
  <c r="F5823" i="9"/>
  <c r="G5823" i="9"/>
  <c r="H5823" i="9"/>
  <c r="I5823" i="9"/>
  <c r="F5824" i="9"/>
  <c r="E5824" i="9" s="1"/>
  <c r="G5824" i="9"/>
  <c r="H5824" i="9"/>
  <c r="I5824" i="9"/>
  <c r="F5825" i="9"/>
  <c r="G5825" i="9"/>
  <c r="H5825" i="9"/>
  <c r="I5825" i="9"/>
  <c r="F5826" i="9"/>
  <c r="E5826" i="9" s="1"/>
  <c r="G5826" i="9"/>
  <c r="H5826" i="9"/>
  <c r="I5826" i="9"/>
  <c r="F5827" i="9"/>
  <c r="G5827" i="9"/>
  <c r="H5827" i="9"/>
  <c r="I5827" i="9"/>
  <c r="F5828" i="9"/>
  <c r="E5828" i="9" s="1"/>
  <c r="G5828" i="9"/>
  <c r="H5828" i="9"/>
  <c r="I5828" i="9"/>
  <c r="F5829" i="9"/>
  <c r="G5829" i="9"/>
  <c r="H5829" i="9"/>
  <c r="I5829" i="9"/>
  <c r="F5830" i="9"/>
  <c r="E5830" i="9" s="1"/>
  <c r="G5830" i="9"/>
  <c r="H5830" i="9"/>
  <c r="I5830" i="9"/>
  <c r="F5831" i="9"/>
  <c r="G5831" i="9"/>
  <c r="H5831" i="9"/>
  <c r="I5831" i="9"/>
  <c r="F5832" i="9"/>
  <c r="E5832" i="9" s="1"/>
  <c r="G5832" i="9"/>
  <c r="H5832" i="9"/>
  <c r="I5832" i="9"/>
  <c r="F5833" i="9"/>
  <c r="G5833" i="9"/>
  <c r="H5833" i="9"/>
  <c r="I5833" i="9"/>
  <c r="F5834" i="9"/>
  <c r="E5834" i="9" s="1"/>
  <c r="G5834" i="9"/>
  <c r="H5834" i="9"/>
  <c r="I5834" i="9"/>
  <c r="F5835" i="9"/>
  <c r="G5835" i="9"/>
  <c r="H5835" i="9"/>
  <c r="I5835" i="9"/>
  <c r="F5836" i="9"/>
  <c r="E5836" i="9" s="1"/>
  <c r="G5836" i="9"/>
  <c r="H5836" i="9"/>
  <c r="I5836" i="9"/>
  <c r="F5837" i="9"/>
  <c r="G5837" i="9"/>
  <c r="H5837" i="9"/>
  <c r="I5837" i="9"/>
  <c r="F5838" i="9"/>
  <c r="E5838" i="9" s="1"/>
  <c r="G5838" i="9"/>
  <c r="H5838" i="9"/>
  <c r="I5838" i="9"/>
  <c r="F5839" i="9"/>
  <c r="G5839" i="9"/>
  <c r="H5839" i="9"/>
  <c r="I5839" i="9"/>
  <c r="F5840" i="9"/>
  <c r="E5840" i="9" s="1"/>
  <c r="G5840" i="9"/>
  <c r="H5840" i="9"/>
  <c r="I5840" i="9"/>
  <c r="F5841" i="9"/>
  <c r="G5841" i="9"/>
  <c r="H5841" i="9"/>
  <c r="I5841" i="9"/>
  <c r="F5842" i="9"/>
  <c r="E5842" i="9" s="1"/>
  <c r="G5842" i="9"/>
  <c r="H5842" i="9"/>
  <c r="I5842" i="9"/>
  <c r="F5843" i="9"/>
  <c r="G5843" i="9"/>
  <c r="H5843" i="9"/>
  <c r="I5843" i="9"/>
  <c r="F5844" i="9"/>
  <c r="E5844" i="9" s="1"/>
  <c r="G5844" i="9"/>
  <c r="H5844" i="9"/>
  <c r="I5844" i="9"/>
  <c r="F5845" i="9"/>
  <c r="G5845" i="9"/>
  <c r="H5845" i="9"/>
  <c r="I5845" i="9"/>
  <c r="F5846" i="9"/>
  <c r="E5846" i="9" s="1"/>
  <c r="G5846" i="9"/>
  <c r="H5846" i="9"/>
  <c r="I5846" i="9"/>
  <c r="F5847" i="9"/>
  <c r="G5847" i="9"/>
  <c r="H5847" i="9"/>
  <c r="I5847" i="9"/>
  <c r="F5848" i="9"/>
  <c r="E5848" i="9" s="1"/>
  <c r="G5848" i="9"/>
  <c r="H5848" i="9"/>
  <c r="I5848" i="9"/>
  <c r="F5849" i="9"/>
  <c r="G5849" i="9"/>
  <c r="H5849" i="9"/>
  <c r="I5849" i="9"/>
  <c r="F5850" i="9"/>
  <c r="E5850" i="9" s="1"/>
  <c r="G5850" i="9"/>
  <c r="H5850" i="9"/>
  <c r="I5850" i="9"/>
  <c r="F5851" i="9"/>
  <c r="G5851" i="9"/>
  <c r="H5851" i="9"/>
  <c r="I5851" i="9"/>
  <c r="F5852" i="9"/>
  <c r="E5852" i="9" s="1"/>
  <c r="G5852" i="9"/>
  <c r="H5852" i="9"/>
  <c r="I5852" i="9"/>
  <c r="F5853" i="9"/>
  <c r="G5853" i="9"/>
  <c r="H5853" i="9"/>
  <c r="I5853" i="9"/>
  <c r="F5854" i="9"/>
  <c r="E5854" i="9" s="1"/>
  <c r="G5854" i="9"/>
  <c r="H5854" i="9"/>
  <c r="I5854" i="9"/>
  <c r="F5855" i="9"/>
  <c r="G5855" i="9"/>
  <c r="H5855" i="9"/>
  <c r="I5855" i="9"/>
  <c r="F5856" i="9"/>
  <c r="E5856" i="9" s="1"/>
  <c r="G5856" i="9"/>
  <c r="H5856" i="9"/>
  <c r="I5856" i="9"/>
  <c r="F5857" i="9"/>
  <c r="G5857" i="9"/>
  <c r="H5857" i="9"/>
  <c r="I5857" i="9"/>
  <c r="F5858" i="9"/>
  <c r="E5858" i="9" s="1"/>
  <c r="G5858" i="9"/>
  <c r="H5858" i="9"/>
  <c r="I5858" i="9"/>
  <c r="F5859" i="9"/>
  <c r="G5859" i="9"/>
  <c r="H5859" i="9"/>
  <c r="I5859" i="9"/>
  <c r="F5860" i="9"/>
  <c r="E5860" i="9" s="1"/>
  <c r="G5860" i="9"/>
  <c r="H5860" i="9"/>
  <c r="I5860" i="9"/>
  <c r="F5861" i="9"/>
  <c r="G5861" i="9"/>
  <c r="H5861" i="9"/>
  <c r="I5861" i="9"/>
  <c r="F5862" i="9"/>
  <c r="E5862" i="9" s="1"/>
  <c r="G5862" i="9"/>
  <c r="H5862" i="9"/>
  <c r="I5862" i="9"/>
  <c r="F5863" i="9"/>
  <c r="G5863" i="9"/>
  <c r="H5863" i="9"/>
  <c r="I5863" i="9"/>
  <c r="F5864" i="9"/>
  <c r="E5864" i="9" s="1"/>
  <c r="G5864" i="9"/>
  <c r="H5864" i="9"/>
  <c r="I5864" i="9"/>
  <c r="F5865" i="9"/>
  <c r="G5865" i="9"/>
  <c r="H5865" i="9"/>
  <c r="I5865" i="9"/>
  <c r="F5866" i="9"/>
  <c r="E5866" i="9" s="1"/>
  <c r="G5866" i="9"/>
  <c r="H5866" i="9"/>
  <c r="I5866" i="9"/>
  <c r="F5867" i="9"/>
  <c r="G5867" i="9"/>
  <c r="H5867" i="9"/>
  <c r="I5867" i="9"/>
  <c r="F5868" i="9"/>
  <c r="E5868" i="9" s="1"/>
  <c r="G5868" i="9"/>
  <c r="H5868" i="9"/>
  <c r="I5868" i="9"/>
  <c r="F5869" i="9"/>
  <c r="G5869" i="9"/>
  <c r="H5869" i="9"/>
  <c r="I5869" i="9"/>
  <c r="F5870" i="9"/>
  <c r="E5870" i="9" s="1"/>
  <c r="G5870" i="9"/>
  <c r="H5870" i="9"/>
  <c r="I5870" i="9"/>
  <c r="F5871" i="9"/>
  <c r="G5871" i="9"/>
  <c r="H5871" i="9"/>
  <c r="I5871" i="9"/>
  <c r="F5872" i="9"/>
  <c r="E5872" i="9" s="1"/>
  <c r="G5872" i="9"/>
  <c r="H5872" i="9"/>
  <c r="I5872" i="9"/>
  <c r="F5873" i="9"/>
  <c r="G5873" i="9"/>
  <c r="H5873" i="9"/>
  <c r="I5873" i="9"/>
  <c r="F5874" i="9"/>
  <c r="E5874" i="9" s="1"/>
  <c r="G5874" i="9"/>
  <c r="H5874" i="9"/>
  <c r="I5874" i="9"/>
  <c r="F5875" i="9"/>
  <c r="G5875" i="9"/>
  <c r="H5875" i="9"/>
  <c r="I5875" i="9"/>
  <c r="F5876" i="9"/>
  <c r="E5876" i="9" s="1"/>
  <c r="G5876" i="9"/>
  <c r="H5876" i="9"/>
  <c r="I5876" i="9"/>
  <c r="F5877" i="9"/>
  <c r="G5877" i="9"/>
  <c r="H5877" i="9"/>
  <c r="I5877" i="9"/>
  <c r="F5878" i="9"/>
  <c r="E5878" i="9" s="1"/>
  <c r="G5878" i="9"/>
  <c r="H5878" i="9"/>
  <c r="I5878" i="9"/>
  <c r="F5879" i="9"/>
  <c r="G5879" i="9"/>
  <c r="H5879" i="9"/>
  <c r="I5879" i="9"/>
  <c r="F5880" i="9"/>
  <c r="E5880" i="9" s="1"/>
  <c r="G5880" i="9"/>
  <c r="H5880" i="9"/>
  <c r="I5880" i="9"/>
  <c r="F5881" i="9"/>
  <c r="G5881" i="9"/>
  <c r="H5881" i="9"/>
  <c r="I5881" i="9"/>
  <c r="F5882" i="9"/>
  <c r="E5882" i="9" s="1"/>
  <c r="G5882" i="9"/>
  <c r="H5882" i="9"/>
  <c r="I5882" i="9"/>
  <c r="F5883" i="9"/>
  <c r="G5883" i="9"/>
  <c r="H5883" i="9"/>
  <c r="I5883" i="9"/>
  <c r="F5884" i="9"/>
  <c r="E5884" i="9" s="1"/>
  <c r="G5884" i="9"/>
  <c r="H5884" i="9"/>
  <c r="I5884" i="9"/>
  <c r="F5885" i="9"/>
  <c r="G5885" i="9"/>
  <c r="H5885" i="9"/>
  <c r="I5885" i="9"/>
  <c r="F5886" i="9"/>
  <c r="E5886" i="9" s="1"/>
  <c r="G5886" i="9"/>
  <c r="H5886" i="9"/>
  <c r="I5886" i="9"/>
  <c r="F5887" i="9"/>
  <c r="G5887" i="9"/>
  <c r="H5887" i="9"/>
  <c r="I5887" i="9"/>
  <c r="F5888" i="9"/>
  <c r="E5888" i="9" s="1"/>
  <c r="G5888" i="9"/>
  <c r="H5888" i="9"/>
  <c r="I5888" i="9"/>
  <c r="F5889" i="9"/>
  <c r="G5889" i="9"/>
  <c r="H5889" i="9"/>
  <c r="I5889" i="9"/>
  <c r="F5890" i="9"/>
  <c r="E5890" i="9" s="1"/>
  <c r="G5890" i="9"/>
  <c r="H5890" i="9"/>
  <c r="I5890" i="9"/>
  <c r="F5891" i="9"/>
  <c r="G5891" i="9"/>
  <c r="H5891" i="9"/>
  <c r="I5891" i="9"/>
  <c r="F5892" i="9"/>
  <c r="E5892" i="9" s="1"/>
  <c r="G5892" i="9"/>
  <c r="H5892" i="9"/>
  <c r="I5892" i="9"/>
  <c r="F5893" i="9"/>
  <c r="G5893" i="9"/>
  <c r="H5893" i="9"/>
  <c r="I5893" i="9"/>
  <c r="F5894" i="9"/>
  <c r="E5894" i="9" s="1"/>
  <c r="G5894" i="9"/>
  <c r="H5894" i="9"/>
  <c r="I5894" i="9"/>
  <c r="F5895" i="9"/>
  <c r="G5895" i="9"/>
  <c r="H5895" i="9"/>
  <c r="I5895" i="9"/>
  <c r="F5896" i="9"/>
  <c r="E5896" i="9" s="1"/>
  <c r="G5896" i="9"/>
  <c r="H5896" i="9"/>
  <c r="I5896" i="9"/>
  <c r="F5897" i="9"/>
  <c r="G5897" i="9"/>
  <c r="H5897" i="9"/>
  <c r="I5897" i="9"/>
  <c r="F5898" i="9"/>
  <c r="E5898" i="9" s="1"/>
  <c r="G5898" i="9"/>
  <c r="H5898" i="9"/>
  <c r="I5898" i="9"/>
  <c r="F5899" i="9"/>
  <c r="G5899" i="9"/>
  <c r="H5899" i="9"/>
  <c r="I5899" i="9"/>
  <c r="F5900" i="9"/>
  <c r="E5900" i="9" s="1"/>
  <c r="G5900" i="9"/>
  <c r="H5900" i="9"/>
  <c r="I5900" i="9"/>
  <c r="F5901" i="9"/>
  <c r="G5901" i="9"/>
  <c r="H5901" i="9"/>
  <c r="I5901" i="9"/>
  <c r="F5902" i="9"/>
  <c r="E5902" i="9" s="1"/>
  <c r="G5902" i="9"/>
  <c r="H5902" i="9"/>
  <c r="I5902" i="9"/>
  <c r="F5903" i="9"/>
  <c r="G5903" i="9"/>
  <c r="H5903" i="9"/>
  <c r="I5903" i="9"/>
  <c r="F5904" i="9"/>
  <c r="E5904" i="9" s="1"/>
  <c r="G5904" i="9"/>
  <c r="H5904" i="9"/>
  <c r="I5904" i="9"/>
  <c r="F5905" i="9"/>
  <c r="G5905" i="9"/>
  <c r="H5905" i="9"/>
  <c r="I5905" i="9"/>
  <c r="F5906" i="9"/>
  <c r="E5906" i="9" s="1"/>
  <c r="G5906" i="9"/>
  <c r="H5906" i="9"/>
  <c r="I5906" i="9"/>
  <c r="F5907" i="9"/>
  <c r="G5907" i="9"/>
  <c r="H5907" i="9"/>
  <c r="I5907" i="9"/>
  <c r="F5908" i="9"/>
  <c r="E5908" i="9" s="1"/>
  <c r="G5908" i="9"/>
  <c r="H5908" i="9"/>
  <c r="I5908" i="9"/>
  <c r="F5909" i="9"/>
  <c r="G5909" i="9"/>
  <c r="H5909" i="9"/>
  <c r="I5909" i="9"/>
  <c r="F5910" i="9"/>
  <c r="E5910" i="9" s="1"/>
  <c r="G5910" i="9"/>
  <c r="H5910" i="9"/>
  <c r="I5910" i="9"/>
  <c r="F5911" i="9"/>
  <c r="G5911" i="9"/>
  <c r="H5911" i="9"/>
  <c r="I5911" i="9"/>
  <c r="F5912" i="9"/>
  <c r="E5912" i="9" s="1"/>
  <c r="G5912" i="9"/>
  <c r="H5912" i="9"/>
  <c r="I5912" i="9"/>
  <c r="F5913" i="9"/>
  <c r="G5913" i="9"/>
  <c r="H5913" i="9"/>
  <c r="I5913" i="9"/>
  <c r="F5914" i="9"/>
  <c r="E5914" i="9" s="1"/>
  <c r="G5914" i="9"/>
  <c r="H5914" i="9"/>
  <c r="I5914" i="9"/>
  <c r="F5915" i="9"/>
  <c r="G5915" i="9"/>
  <c r="H5915" i="9"/>
  <c r="I5915" i="9"/>
  <c r="F5916" i="9"/>
  <c r="E5916" i="9" s="1"/>
  <c r="G5916" i="9"/>
  <c r="H5916" i="9"/>
  <c r="I5916" i="9"/>
  <c r="F5917" i="9"/>
  <c r="G5917" i="9"/>
  <c r="H5917" i="9"/>
  <c r="I5917" i="9"/>
  <c r="F5918" i="9"/>
  <c r="E5918" i="9" s="1"/>
  <c r="G5918" i="9"/>
  <c r="H5918" i="9"/>
  <c r="I5918" i="9"/>
  <c r="F5919" i="9"/>
  <c r="G5919" i="9"/>
  <c r="H5919" i="9"/>
  <c r="I5919" i="9"/>
  <c r="F5920" i="9"/>
  <c r="E5920" i="9" s="1"/>
  <c r="G5920" i="9"/>
  <c r="H5920" i="9"/>
  <c r="I5920" i="9"/>
  <c r="F5921" i="9"/>
  <c r="G5921" i="9"/>
  <c r="H5921" i="9"/>
  <c r="I5921" i="9"/>
  <c r="F5922" i="9"/>
  <c r="E5922" i="9" s="1"/>
  <c r="G5922" i="9"/>
  <c r="H5922" i="9"/>
  <c r="I5922" i="9"/>
  <c r="F5923" i="9"/>
  <c r="G5923" i="9"/>
  <c r="H5923" i="9"/>
  <c r="I5923" i="9"/>
  <c r="F5924" i="9"/>
  <c r="E5924" i="9" s="1"/>
  <c r="G5924" i="9"/>
  <c r="H5924" i="9"/>
  <c r="I5924" i="9"/>
  <c r="F5925" i="9"/>
  <c r="G5925" i="9"/>
  <c r="H5925" i="9"/>
  <c r="I5925" i="9"/>
  <c r="F5926" i="9"/>
  <c r="E5926" i="9" s="1"/>
  <c r="G5926" i="9"/>
  <c r="H5926" i="9"/>
  <c r="I5926" i="9"/>
  <c r="F5927" i="9"/>
  <c r="G5927" i="9"/>
  <c r="H5927" i="9"/>
  <c r="I5927" i="9"/>
  <c r="F5928" i="9"/>
  <c r="E5928" i="9" s="1"/>
  <c r="G5928" i="9"/>
  <c r="H5928" i="9"/>
  <c r="I5928" i="9"/>
  <c r="F5929" i="9"/>
  <c r="G5929" i="9"/>
  <c r="H5929" i="9"/>
  <c r="I5929" i="9"/>
  <c r="F5930" i="9"/>
  <c r="E5930" i="9" s="1"/>
  <c r="G5930" i="9"/>
  <c r="H5930" i="9"/>
  <c r="I5930" i="9"/>
  <c r="F5931" i="9"/>
  <c r="G5931" i="9"/>
  <c r="H5931" i="9"/>
  <c r="I5931" i="9"/>
  <c r="F5932" i="9"/>
  <c r="E5932" i="9" s="1"/>
  <c r="G5932" i="9"/>
  <c r="H5932" i="9"/>
  <c r="I5932" i="9"/>
  <c r="F5933" i="9"/>
  <c r="G5933" i="9"/>
  <c r="H5933" i="9"/>
  <c r="I5933" i="9"/>
  <c r="F5934" i="9"/>
  <c r="E5934" i="9" s="1"/>
  <c r="G5934" i="9"/>
  <c r="H5934" i="9"/>
  <c r="I5934" i="9"/>
  <c r="F5935" i="9"/>
  <c r="G5935" i="9"/>
  <c r="H5935" i="9"/>
  <c r="I5935" i="9"/>
  <c r="F5936" i="9"/>
  <c r="E5936" i="9" s="1"/>
  <c r="G5936" i="9"/>
  <c r="H5936" i="9"/>
  <c r="I5936" i="9"/>
  <c r="F5937" i="9"/>
  <c r="G5937" i="9"/>
  <c r="H5937" i="9"/>
  <c r="I5937" i="9"/>
  <c r="F5938" i="9"/>
  <c r="E5938" i="9" s="1"/>
  <c r="G5938" i="9"/>
  <c r="H5938" i="9"/>
  <c r="I5938" i="9"/>
  <c r="F5939" i="9"/>
  <c r="G5939" i="9"/>
  <c r="H5939" i="9"/>
  <c r="I5939" i="9"/>
  <c r="F5940" i="9"/>
  <c r="E5940" i="9" s="1"/>
  <c r="G5940" i="9"/>
  <c r="H5940" i="9"/>
  <c r="I5940" i="9"/>
  <c r="F5941" i="9"/>
  <c r="G5941" i="9"/>
  <c r="H5941" i="9"/>
  <c r="I5941" i="9"/>
  <c r="F5942" i="9"/>
  <c r="E5942" i="9" s="1"/>
  <c r="G5942" i="9"/>
  <c r="H5942" i="9"/>
  <c r="I5942" i="9"/>
  <c r="F5943" i="9"/>
  <c r="G5943" i="9"/>
  <c r="H5943" i="9"/>
  <c r="I5943" i="9"/>
  <c r="F5944" i="9"/>
  <c r="E5944" i="9" s="1"/>
  <c r="G5944" i="9"/>
  <c r="H5944" i="9"/>
  <c r="I5944" i="9"/>
  <c r="F5945" i="9"/>
  <c r="G5945" i="9"/>
  <c r="H5945" i="9"/>
  <c r="I5945" i="9"/>
  <c r="F5946" i="9"/>
  <c r="E5946" i="9" s="1"/>
  <c r="G5946" i="9"/>
  <c r="H5946" i="9"/>
  <c r="I5946" i="9"/>
  <c r="F5947" i="9"/>
  <c r="G5947" i="9"/>
  <c r="H5947" i="9"/>
  <c r="I5947" i="9"/>
  <c r="F5948" i="9"/>
  <c r="E5948" i="9" s="1"/>
  <c r="G5948" i="9"/>
  <c r="H5948" i="9"/>
  <c r="I5948" i="9"/>
  <c r="F5949" i="9"/>
  <c r="G5949" i="9"/>
  <c r="H5949" i="9"/>
  <c r="I5949" i="9"/>
  <c r="F5950" i="9"/>
  <c r="E5950" i="9" s="1"/>
  <c r="G5950" i="9"/>
  <c r="H5950" i="9"/>
  <c r="I5950" i="9"/>
  <c r="F5951" i="9"/>
  <c r="G5951" i="9"/>
  <c r="H5951" i="9"/>
  <c r="I5951" i="9"/>
  <c r="F5952" i="9"/>
  <c r="E5952" i="9" s="1"/>
  <c r="G5952" i="9"/>
  <c r="H5952" i="9"/>
  <c r="I5952" i="9"/>
  <c r="F5953" i="9"/>
  <c r="G5953" i="9"/>
  <c r="H5953" i="9"/>
  <c r="I5953" i="9"/>
  <c r="F5954" i="9"/>
  <c r="E5954" i="9" s="1"/>
  <c r="G5954" i="9"/>
  <c r="H5954" i="9"/>
  <c r="I5954" i="9"/>
  <c r="F5955" i="9"/>
  <c r="G5955" i="9"/>
  <c r="H5955" i="9"/>
  <c r="I5955" i="9"/>
  <c r="F5956" i="9"/>
  <c r="E5956" i="9" s="1"/>
  <c r="G5956" i="9"/>
  <c r="H5956" i="9"/>
  <c r="I5956" i="9"/>
  <c r="F5957" i="9"/>
  <c r="G5957" i="9"/>
  <c r="H5957" i="9"/>
  <c r="I5957" i="9"/>
  <c r="F5958" i="9"/>
  <c r="E5958" i="9" s="1"/>
  <c r="G5958" i="9"/>
  <c r="H5958" i="9"/>
  <c r="I5958" i="9"/>
  <c r="F5959" i="9"/>
  <c r="G5959" i="9"/>
  <c r="H5959" i="9"/>
  <c r="I5959" i="9"/>
  <c r="F5960" i="9"/>
  <c r="E5960" i="9" s="1"/>
  <c r="G5960" i="9"/>
  <c r="H5960" i="9"/>
  <c r="I5960" i="9"/>
  <c r="F5961" i="9"/>
  <c r="G5961" i="9"/>
  <c r="H5961" i="9"/>
  <c r="I5961" i="9"/>
  <c r="F5962" i="9"/>
  <c r="E5962" i="9" s="1"/>
  <c r="G5962" i="9"/>
  <c r="H5962" i="9"/>
  <c r="I5962" i="9"/>
  <c r="F5963" i="9"/>
  <c r="G5963" i="9"/>
  <c r="H5963" i="9"/>
  <c r="I5963" i="9"/>
  <c r="F5964" i="9"/>
  <c r="E5964" i="9" s="1"/>
  <c r="G5964" i="9"/>
  <c r="H5964" i="9"/>
  <c r="I5964" i="9"/>
  <c r="F5965" i="9"/>
  <c r="G5965" i="9"/>
  <c r="H5965" i="9"/>
  <c r="I5965" i="9"/>
  <c r="F5966" i="9"/>
  <c r="E5966" i="9" s="1"/>
  <c r="G5966" i="9"/>
  <c r="H5966" i="9"/>
  <c r="I5966" i="9"/>
  <c r="F5967" i="9"/>
  <c r="G5967" i="9"/>
  <c r="H5967" i="9"/>
  <c r="I5967" i="9"/>
  <c r="F5968" i="9"/>
  <c r="E5968" i="9" s="1"/>
  <c r="G5968" i="9"/>
  <c r="H5968" i="9"/>
  <c r="I5968" i="9"/>
  <c r="F5969" i="9"/>
  <c r="G5969" i="9"/>
  <c r="H5969" i="9"/>
  <c r="I5969" i="9"/>
  <c r="F5970" i="9"/>
  <c r="E5970" i="9" s="1"/>
  <c r="G5970" i="9"/>
  <c r="H5970" i="9"/>
  <c r="I5970" i="9"/>
  <c r="F5971" i="9"/>
  <c r="G5971" i="9"/>
  <c r="H5971" i="9"/>
  <c r="I5971" i="9"/>
  <c r="F5972" i="9"/>
  <c r="E5972" i="9" s="1"/>
  <c r="G5972" i="9"/>
  <c r="H5972" i="9"/>
  <c r="I5972" i="9"/>
  <c r="F5973" i="9"/>
  <c r="G5973" i="9"/>
  <c r="H5973" i="9"/>
  <c r="I5973" i="9"/>
  <c r="F5974" i="9"/>
  <c r="E5974" i="9" s="1"/>
  <c r="G5974" i="9"/>
  <c r="H5974" i="9"/>
  <c r="I5974" i="9"/>
  <c r="F5975" i="9"/>
  <c r="G5975" i="9"/>
  <c r="H5975" i="9"/>
  <c r="I5975" i="9"/>
  <c r="F5976" i="9"/>
  <c r="E5976" i="9" s="1"/>
  <c r="G5976" i="9"/>
  <c r="H5976" i="9"/>
  <c r="I5976" i="9"/>
  <c r="F5977" i="9"/>
  <c r="G5977" i="9"/>
  <c r="H5977" i="9"/>
  <c r="I5977" i="9"/>
  <c r="F5978" i="9"/>
  <c r="E5978" i="9" s="1"/>
  <c r="G5978" i="9"/>
  <c r="H5978" i="9"/>
  <c r="I5978" i="9"/>
  <c r="F5979" i="9"/>
  <c r="G5979" i="9"/>
  <c r="H5979" i="9"/>
  <c r="I5979" i="9"/>
  <c r="F5980" i="9"/>
  <c r="E5980" i="9" s="1"/>
  <c r="G5980" i="9"/>
  <c r="H5980" i="9"/>
  <c r="I5980" i="9"/>
  <c r="F5981" i="9"/>
  <c r="G5981" i="9"/>
  <c r="H5981" i="9"/>
  <c r="I5981" i="9"/>
  <c r="F5982" i="9"/>
  <c r="E5982" i="9" s="1"/>
  <c r="G5982" i="9"/>
  <c r="H5982" i="9"/>
  <c r="I5982" i="9"/>
  <c r="F5983" i="9"/>
  <c r="G5983" i="9"/>
  <c r="H5983" i="9"/>
  <c r="I5983" i="9"/>
  <c r="F5984" i="9"/>
  <c r="E5984" i="9" s="1"/>
  <c r="G5984" i="9"/>
  <c r="H5984" i="9"/>
  <c r="I5984" i="9"/>
  <c r="F5985" i="9"/>
  <c r="G5985" i="9"/>
  <c r="H5985" i="9"/>
  <c r="I5985" i="9"/>
  <c r="F5986" i="9"/>
  <c r="E5986" i="9" s="1"/>
  <c r="G5986" i="9"/>
  <c r="H5986" i="9"/>
  <c r="I5986" i="9"/>
  <c r="F5987" i="9"/>
  <c r="G5987" i="9"/>
  <c r="H5987" i="9"/>
  <c r="I5987" i="9"/>
  <c r="F5988" i="9"/>
  <c r="E5988" i="9" s="1"/>
  <c r="G5988" i="9"/>
  <c r="H5988" i="9"/>
  <c r="I5988" i="9"/>
  <c r="F5989" i="9"/>
  <c r="G5989" i="9"/>
  <c r="H5989" i="9"/>
  <c r="I5989" i="9"/>
  <c r="F5990" i="9"/>
  <c r="E5990" i="9" s="1"/>
  <c r="G5990" i="9"/>
  <c r="H5990" i="9"/>
  <c r="I5990" i="9"/>
  <c r="F5991" i="9"/>
  <c r="G5991" i="9"/>
  <c r="H5991" i="9"/>
  <c r="I5991" i="9"/>
  <c r="F5992" i="9"/>
  <c r="E5992" i="9" s="1"/>
  <c r="G5992" i="9"/>
  <c r="H5992" i="9"/>
  <c r="I5992" i="9"/>
  <c r="F5993" i="9"/>
  <c r="G5993" i="9"/>
  <c r="H5993" i="9"/>
  <c r="I5993" i="9"/>
  <c r="F5994" i="9"/>
  <c r="E5994" i="9" s="1"/>
  <c r="G5994" i="9"/>
  <c r="H5994" i="9"/>
  <c r="I5994" i="9"/>
  <c r="F5995" i="9"/>
  <c r="G5995" i="9"/>
  <c r="H5995" i="9"/>
  <c r="I5995" i="9"/>
  <c r="F5996" i="9"/>
  <c r="E5996" i="9" s="1"/>
  <c r="G5996" i="9"/>
  <c r="H5996" i="9"/>
  <c r="I5996" i="9"/>
  <c r="F5997" i="9"/>
  <c r="G5997" i="9"/>
  <c r="H5997" i="9"/>
  <c r="I5997" i="9"/>
  <c r="F5998" i="9"/>
  <c r="E5998" i="9" s="1"/>
  <c r="G5998" i="9"/>
  <c r="H5998" i="9"/>
  <c r="I5998" i="9"/>
  <c r="F5999" i="9"/>
  <c r="G5999" i="9"/>
  <c r="H5999" i="9"/>
  <c r="I5999" i="9"/>
  <c r="F6000" i="9"/>
  <c r="E6000" i="9" s="1"/>
  <c r="G6000" i="9"/>
  <c r="H6000" i="9"/>
  <c r="I6000" i="9"/>
  <c r="F6001" i="9"/>
  <c r="G6001" i="9"/>
  <c r="H6001" i="9"/>
  <c r="I6001" i="9"/>
  <c r="F6002" i="9"/>
  <c r="E6002" i="9" s="1"/>
  <c r="G6002" i="9"/>
  <c r="H6002" i="9"/>
  <c r="I6002" i="9"/>
  <c r="F6003" i="9"/>
  <c r="G6003" i="9"/>
  <c r="H6003" i="9"/>
  <c r="I6003" i="9"/>
  <c r="F6004" i="9"/>
  <c r="E6004" i="9" s="1"/>
  <c r="G6004" i="9"/>
  <c r="H6004" i="9"/>
  <c r="I6004" i="9"/>
  <c r="F6005" i="9"/>
  <c r="G6005" i="9"/>
  <c r="H6005" i="9"/>
  <c r="I6005" i="9"/>
  <c r="F6006" i="9"/>
  <c r="E6006" i="9" s="1"/>
  <c r="G6006" i="9"/>
  <c r="H6006" i="9"/>
  <c r="I6006" i="9"/>
  <c r="F6007" i="9"/>
  <c r="G6007" i="9"/>
  <c r="H6007" i="9"/>
  <c r="I6007" i="9"/>
  <c r="F6008" i="9"/>
  <c r="E6008" i="9" s="1"/>
  <c r="G6008" i="9"/>
  <c r="H6008" i="9"/>
  <c r="I6008" i="9"/>
  <c r="F6009" i="9"/>
  <c r="G6009" i="9"/>
  <c r="H6009" i="9"/>
  <c r="I6009" i="9"/>
  <c r="F6010" i="9"/>
  <c r="E6010" i="9" s="1"/>
  <c r="G6010" i="9"/>
  <c r="H6010" i="9"/>
  <c r="I6010" i="9"/>
  <c r="F6011" i="9"/>
  <c r="G6011" i="9"/>
  <c r="H6011" i="9"/>
  <c r="I6011" i="9"/>
  <c r="F6012" i="9"/>
  <c r="E6012" i="9" s="1"/>
  <c r="G6012" i="9"/>
  <c r="H6012" i="9"/>
  <c r="I6012" i="9"/>
  <c r="F6013" i="9"/>
  <c r="G6013" i="9"/>
  <c r="H6013" i="9"/>
  <c r="I6013" i="9"/>
  <c r="F6014" i="9"/>
  <c r="E6014" i="9" s="1"/>
  <c r="G6014" i="9"/>
  <c r="H6014" i="9"/>
  <c r="I6014" i="9"/>
  <c r="F6015" i="9"/>
  <c r="G6015" i="9"/>
  <c r="H6015" i="9"/>
  <c r="I6015" i="9"/>
  <c r="F6016" i="9"/>
  <c r="E6016" i="9" s="1"/>
  <c r="G6016" i="9"/>
  <c r="H6016" i="9"/>
  <c r="I6016" i="9"/>
  <c r="F6017" i="9"/>
  <c r="G6017" i="9"/>
  <c r="H6017" i="9"/>
  <c r="I6017" i="9"/>
  <c r="F6018" i="9"/>
  <c r="E6018" i="9" s="1"/>
  <c r="G6018" i="9"/>
  <c r="H6018" i="9"/>
  <c r="I6018" i="9"/>
  <c r="F6019" i="9"/>
  <c r="G6019" i="9"/>
  <c r="H6019" i="9"/>
  <c r="I6019" i="9"/>
  <c r="F6020" i="9"/>
  <c r="E6020" i="9" s="1"/>
  <c r="G6020" i="9"/>
  <c r="H6020" i="9"/>
  <c r="I6020" i="9"/>
  <c r="F6021" i="9"/>
  <c r="G6021" i="9"/>
  <c r="H6021" i="9"/>
  <c r="I6021" i="9"/>
  <c r="F6022" i="9"/>
  <c r="E6022" i="9" s="1"/>
  <c r="G6022" i="9"/>
  <c r="H6022" i="9"/>
  <c r="I6022" i="9"/>
  <c r="F6023" i="9"/>
  <c r="G6023" i="9"/>
  <c r="H6023" i="9"/>
  <c r="I6023" i="9"/>
  <c r="F6024" i="9"/>
  <c r="E6024" i="9" s="1"/>
  <c r="G6024" i="9"/>
  <c r="H6024" i="9"/>
  <c r="I6024" i="9"/>
  <c r="F6025" i="9"/>
  <c r="G6025" i="9"/>
  <c r="H6025" i="9"/>
  <c r="I6025" i="9"/>
  <c r="F6026" i="9"/>
  <c r="E6026" i="9" s="1"/>
  <c r="G6026" i="9"/>
  <c r="H6026" i="9"/>
  <c r="I6026" i="9"/>
  <c r="F6027" i="9"/>
  <c r="G6027" i="9"/>
  <c r="H6027" i="9"/>
  <c r="I6027" i="9"/>
  <c r="F6028" i="9"/>
  <c r="E6028" i="9" s="1"/>
  <c r="G6028" i="9"/>
  <c r="H6028" i="9"/>
  <c r="I6028" i="9"/>
  <c r="F6029" i="9"/>
  <c r="G6029" i="9"/>
  <c r="H6029" i="9"/>
  <c r="I6029" i="9"/>
  <c r="F6030" i="9"/>
  <c r="E6030" i="9" s="1"/>
  <c r="G6030" i="9"/>
  <c r="H6030" i="9"/>
  <c r="I6030" i="9"/>
  <c r="F6031" i="9"/>
  <c r="G6031" i="9"/>
  <c r="H6031" i="9"/>
  <c r="I6031" i="9"/>
  <c r="F6032" i="9"/>
  <c r="E6032" i="9" s="1"/>
  <c r="G6032" i="9"/>
  <c r="H6032" i="9"/>
  <c r="I6032" i="9"/>
  <c r="F6033" i="9"/>
  <c r="G6033" i="9"/>
  <c r="H6033" i="9"/>
  <c r="I6033" i="9"/>
  <c r="F6034" i="9"/>
  <c r="E6034" i="9" s="1"/>
  <c r="G6034" i="9"/>
  <c r="H6034" i="9"/>
  <c r="I6034" i="9"/>
  <c r="F6035" i="9"/>
  <c r="G6035" i="9"/>
  <c r="H6035" i="9"/>
  <c r="I6035" i="9"/>
  <c r="F6036" i="9"/>
  <c r="E6036" i="9" s="1"/>
  <c r="G6036" i="9"/>
  <c r="H6036" i="9"/>
  <c r="I6036" i="9"/>
  <c r="F6037" i="9"/>
  <c r="G6037" i="9"/>
  <c r="H6037" i="9"/>
  <c r="I6037" i="9"/>
  <c r="F6038" i="9"/>
  <c r="E6038" i="9" s="1"/>
  <c r="G6038" i="9"/>
  <c r="H6038" i="9"/>
  <c r="I6038" i="9"/>
  <c r="F6039" i="9"/>
  <c r="G6039" i="9"/>
  <c r="H6039" i="9"/>
  <c r="I6039" i="9"/>
  <c r="F6040" i="9"/>
  <c r="E6040" i="9" s="1"/>
  <c r="G6040" i="9"/>
  <c r="H6040" i="9"/>
  <c r="I6040" i="9"/>
  <c r="F6041" i="9"/>
  <c r="G6041" i="9"/>
  <c r="H6041" i="9"/>
  <c r="I6041" i="9"/>
  <c r="F6042" i="9"/>
  <c r="E6042" i="9" s="1"/>
  <c r="G6042" i="9"/>
  <c r="H6042" i="9"/>
  <c r="I6042" i="9"/>
  <c r="F6043" i="9"/>
  <c r="G6043" i="9"/>
  <c r="H6043" i="9"/>
  <c r="I6043" i="9"/>
  <c r="F6044" i="9"/>
  <c r="E6044" i="9" s="1"/>
  <c r="G6044" i="9"/>
  <c r="H6044" i="9"/>
  <c r="I6044" i="9"/>
  <c r="F6045" i="9"/>
  <c r="G6045" i="9"/>
  <c r="H6045" i="9"/>
  <c r="I6045" i="9"/>
  <c r="F6046" i="9"/>
  <c r="E6046" i="9" s="1"/>
  <c r="G6046" i="9"/>
  <c r="H6046" i="9"/>
  <c r="I6046" i="9"/>
  <c r="F6047" i="9"/>
  <c r="G6047" i="9"/>
  <c r="H6047" i="9"/>
  <c r="I6047" i="9"/>
  <c r="F6048" i="9"/>
  <c r="E6048" i="9" s="1"/>
  <c r="G6048" i="9"/>
  <c r="H6048" i="9"/>
  <c r="I6048" i="9"/>
  <c r="F6049" i="9"/>
  <c r="G6049" i="9"/>
  <c r="H6049" i="9"/>
  <c r="I6049" i="9"/>
  <c r="F6050" i="9"/>
  <c r="E6050" i="9" s="1"/>
  <c r="G6050" i="9"/>
  <c r="H6050" i="9"/>
  <c r="I6050" i="9"/>
  <c r="F6051" i="9"/>
  <c r="G6051" i="9"/>
  <c r="H6051" i="9"/>
  <c r="I6051" i="9"/>
  <c r="F6052" i="9"/>
  <c r="E6052" i="9" s="1"/>
  <c r="G6052" i="9"/>
  <c r="H6052" i="9"/>
  <c r="I6052" i="9"/>
  <c r="F6053" i="9"/>
  <c r="G6053" i="9"/>
  <c r="H6053" i="9"/>
  <c r="I6053" i="9"/>
  <c r="F6054" i="9"/>
  <c r="E6054" i="9" s="1"/>
  <c r="G6054" i="9"/>
  <c r="H6054" i="9"/>
  <c r="I6054" i="9"/>
  <c r="F6055" i="9"/>
  <c r="G6055" i="9"/>
  <c r="H6055" i="9"/>
  <c r="I6055" i="9"/>
  <c r="F6056" i="9"/>
  <c r="E6056" i="9" s="1"/>
  <c r="G6056" i="9"/>
  <c r="H6056" i="9"/>
  <c r="I6056" i="9"/>
  <c r="F6057" i="9"/>
  <c r="G6057" i="9"/>
  <c r="H6057" i="9"/>
  <c r="I6057" i="9"/>
  <c r="F6058" i="9"/>
  <c r="E6058" i="9" s="1"/>
  <c r="G6058" i="9"/>
  <c r="H6058" i="9"/>
  <c r="I6058" i="9"/>
  <c r="F6059" i="9"/>
  <c r="G6059" i="9"/>
  <c r="H6059" i="9"/>
  <c r="I6059" i="9"/>
  <c r="F6060" i="9"/>
  <c r="E6060" i="9" s="1"/>
  <c r="G6060" i="9"/>
  <c r="H6060" i="9"/>
  <c r="I6060" i="9"/>
  <c r="F6061" i="9"/>
  <c r="G6061" i="9"/>
  <c r="H6061" i="9"/>
  <c r="I6061" i="9"/>
  <c r="F6062" i="9"/>
  <c r="E6062" i="9" s="1"/>
  <c r="G6062" i="9"/>
  <c r="H6062" i="9"/>
  <c r="I6062" i="9"/>
  <c r="F6063" i="9"/>
  <c r="G6063" i="9"/>
  <c r="H6063" i="9"/>
  <c r="I6063" i="9"/>
  <c r="F6064" i="9"/>
  <c r="E6064" i="9" s="1"/>
  <c r="G6064" i="9"/>
  <c r="H6064" i="9"/>
  <c r="I6064" i="9"/>
  <c r="F6065" i="9"/>
  <c r="G6065" i="9"/>
  <c r="H6065" i="9"/>
  <c r="I6065" i="9"/>
  <c r="F6066" i="9"/>
  <c r="E6066" i="9" s="1"/>
  <c r="G6066" i="9"/>
  <c r="H6066" i="9"/>
  <c r="I6066" i="9"/>
  <c r="F6067" i="9"/>
  <c r="G6067" i="9"/>
  <c r="H6067" i="9"/>
  <c r="I6067" i="9"/>
  <c r="F6068" i="9"/>
  <c r="E6068" i="9" s="1"/>
  <c r="G6068" i="9"/>
  <c r="H6068" i="9"/>
  <c r="I6068" i="9"/>
  <c r="F6069" i="9"/>
  <c r="G6069" i="9"/>
  <c r="H6069" i="9"/>
  <c r="I6069" i="9"/>
  <c r="F6070" i="9"/>
  <c r="E6070" i="9" s="1"/>
  <c r="G6070" i="9"/>
  <c r="H6070" i="9"/>
  <c r="I6070" i="9"/>
  <c r="F6071" i="9"/>
  <c r="G6071" i="9"/>
  <c r="H6071" i="9"/>
  <c r="I6071" i="9"/>
  <c r="F6072" i="9"/>
  <c r="E6072" i="9" s="1"/>
  <c r="G6072" i="9"/>
  <c r="H6072" i="9"/>
  <c r="I6072" i="9"/>
  <c r="F6073" i="9"/>
  <c r="G6073" i="9"/>
  <c r="H6073" i="9"/>
  <c r="I6073" i="9"/>
  <c r="F6074" i="9"/>
  <c r="E6074" i="9" s="1"/>
  <c r="G6074" i="9"/>
  <c r="H6074" i="9"/>
  <c r="I6074" i="9"/>
  <c r="F6075" i="9"/>
  <c r="G6075" i="9"/>
  <c r="H6075" i="9"/>
  <c r="I6075" i="9"/>
  <c r="F6076" i="9"/>
  <c r="E6076" i="9" s="1"/>
  <c r="G6076" i="9"/>
  <c r="H6076" i="9"/>
  <c r="I6076" i="9"/>
  <c r="F6077" i="9"/>
  <c r="G6077" i="9"/>
  <c r="H6077" i="9"/>
  <c r="I6077" i="9"/>
  <c r="F6078" i="9"/>
  <c r="E6078" i="9" s="1"/>
  <c r="G6078" i="9"/>
  <c r="H6078" i="9"/>
  <c r="I6078" i="9"/>
  <c r="F6079" i="9"/>
  <c r="G6079" i="9"/>
  <c r="H6079" i="9"/>
  <c r="I6079" i="9"/>
  <c r="F6080" i="9"/>
  <c r="E6080" i="9" s="1"/>
  <c r="G6080" i="9"/>
  <c r="H6080" i="9"/>
  <c r="I6080" i="9"/>
  <c r="F6081" i="9"/>
  <c r="G6081" i="9"/>
  <c r="H6081" i="9"/>
  <c r="I6081" i="9"/>
  <c r="F6082" i="9"/>
  <c r="E6082" i="9" s="1"/>
  <c r="G6082" i="9"/>
  <c r="H6082" i="9"/>
  <c r="I6082" i="9"/>
  <c r="F6083" i="9"/>
  <c r="G6083" i="9"/>
  <c r="H6083" i="9"/>
  <c r="I6083" i="9"/>
  <c r="F6084" i="9"/>
  <c r="E6084" i="9" s="1"/>
  <c r="G6084" i="9"/>
  <c r="H6084" i="9"/>
  <c r="I6084" i="9"/>
  <c r="F6085" i="9"/>
  <c r="G6085" i="9"/>
  <c r="H6085" i="9"/>
  <c r="I6085" i="9"/>
  <c r="F6086" i="9"/>
  <c r="E6086" i="9" s="1"/>
  <c r="G6086" i="9"/>
  <c r="H6086" i="9"/>
  <c r="I6086" i="9"/>
  <c r="F6087" i="9"/>
  <c r="G6087" i="9"/>
  <c r="H6087" i="9"/>
  <c r="I6087" i="9"/>
  <c r="F6088" i="9"/>
  <c r="E6088" i="9" s="1"/>
  <c r="G6088" i="9"/>
  <c r="H6088" i="9"/>
  <c r="I6088" i="9"/>
  <c r="F6089" i="9"/>
  <c r="G6089" i="9"/>
  <c r="H6089" i="9"/>
  <c r="I6089" i="9"/>
  <c r="F6090" i="9"/>
  <c r="E6090" i="9" s="1"/>
  <c r="G6090" i="9"/>
  <c r="H6090" i="9"/>
  <c r="I6090" i="9"/>
  <c r="F6091" i="9"/>
  <c r="G6091" i="9"/>
  <c r="H6091" i="9"/>
  <c r="I6091" i="9"/>
  <c r="F6092" i="9"/>
  <c r="E6092" i="9" s="1"/>
  <c r="G6092" i="9"/>
  <c r="H6092" i="9"/>
  <c r="I6092" i="9"/>
  <c r="F6093" i="9"/>
  <c r="G6093" i="9"/>
  <c r="H6093" i="9"/>
  <c r="I6093" i="9"/>
  <c r="F6094" i="9"/>
  <c r="E6094" i="9" s="1"/>
  <c r="G6094" i="9"/>
  <c r="H6094" i="9"/>
  <c r="I6094" i="9"/>
  <c r="F6095" i="9"/>
  <c r="G6095" i="9"/>
  <c r="H6095" i="9"/>
  <c r="I6095" i="9"/>
  <c r="F6096" i="9"/>
  <c r="E6096" i="9" s="1"/>
  <c r="G6096" i="9"/>
  <c r="H6096" i="9"/>
  <c r="I6096" i="9"/>
  <c r="F6097" i="9"/>
  <c r="G6097" i="9"/>
  <c r="H6097" i="9"/>
  <c r="I6097" i="9"/>
  <c r="F6098" i="9"/>
  <c r="E6098" i="9" s="1"/>
  <c r="G6098" i="9"/>
  <c r="H6098" i="9"/>
  <c r="I6098" i="9"/>
  <c r="F6099" i="9"/>
  <c r="G6099" i="9"/>
  <c r="H6099" i="9"/>
  <c r="I6099" i="9"/>
  <c r="F6100" i="9"/>
  <c r="E6100" i="9" s="1"/>
  <c r="G6100" i="9"/>
  <c r="H6100" i="9"/>
  <c r="I6100" i="9"/>
  <c r="F6101" i="9"/>
  <c r="G6101" i="9"/>
  <c r="H6101" i="9"/>
  <c r="I6101" i="9"/>
  <c r="F6102" i="9"/>
  <c r="E6102" i="9" s="1"/>
  <c r="G6102" i="9"/>
  <c r="H6102" i="9"/>
  <c r="I6102" i="9"/>
  <c r="F6103" i="9"/>
  <c r="G6103" i="9"/>
  <c r="H6103" i="9"/>
  <c r="I6103" i="9"/>
  <c r="F6104" i="9"/>
  <c r="E6104" i="9" s="1"/>
  <c r="G6104" i="9"/>
  <c r="H6104" i="9"/>
  <c r="I6104" i="9"/>
  <c r="F6105" i="9"/>
  <c r="G6105" i="9"/>
  <c r="H6105" i="9"/>
  <c r="I6105" i="9"/>
  <c r="F6106" i="9"/>
  <c r="E6106" i="9" s="1"/>
  <c r="G6106" i="9"/>
  <c r="H6106" i="9"/>
  <c r="I6106" i="9"/>
  <c r="F6107" i="9"/>
  <c r="G6107" i="9"/>
  <c r="H6107" i="9"/>
  <c r="I6107" i="9"/>
  <c r="F6108" i="9"/>
  <c r="E6108" i="9" s="1"/>
  <c r="G6108" i="9"/>
  <c r="H6108" i="9"/>
  <c r="I6108" i="9"/>
  <c r="F6109" i="9"/>
  <c r="G6109" i="9"/>
  <c r="H6109" i="9"/>
  <c r="I6109" i="9"/>
  <c r="F6110" i="9"/>
  <c r="E6110" i="9" s="1"/>
  <c r="G6110" i="9"/>
  <c r="H6110" i="9"/>
  <c r="I6110" i="9"/>
  <c r="F6111" i="9"/>
  <c r="G6111" i="9"/>
  <c r="H6111" i="9"/>
  <c r="I6111" i="9"/>
  <c r="F6112" i="9"/>
  <c r="E6112" i="9" s="1"/>
  <c r="G6112" i="9"/>
  <c r="H6112" i="9"/>
  <c r="I6112" i="9"/>
  <c r="F6113" i="9"/>
  <c r="G6113" i="9"/>
  <c r="H6113" i="9"/>
  <c r="I6113" i="9"/>
  <c r="F6114" i="9"/>
  <c r="E6114" i="9" s="1"/>
  <c r="G6114" i="9"/>
  <c r="H6114" i="9"/>
  <c r="I6114" i="9"/>
  <c r="F6115" i="9"/>
  <c r="G6115" i="9"/>
  <c r="H6115" i="9"/>
  <c r="I6115" i="9"/>
  <c r="F6116" i="9"/>
  <c r="E6116" i="9" s="1"/>
  <c r="G6116" i="9"/>
  <c r="H6116" i="9"/>
  <c r="I6116" i="9"/>
  <c r="F6117" i="9"/>
  <c r="G6117" i="9"/>
  <c r="H6117" i="9"/>
  <c r="I6117" i="9"/>
  <c r="F6118" i="9"/>
  <c r="E6118" i="9" s="1"/>
  <c r="G6118" i="9"/>
  <c r="H6118" i="9"/>
  <c r="I6118" i="9"/>
  <c r="F6119" i="9"/>
  <c r="G6119" i="9"/>
  <c r="H6119" i="9"/>
  <c r="I6119" i="9"/>
  <c r="F6120" i="9"/>
  <c r="E6120" i="9" s="1"/>
  <c r="G6120" i="9"/>
  <c r="H6120" i="9"/>
  <c r="I6120" i="9"/>
  <c r="F6121" i="9"/>
  <c r="G6121" i="9"/>
  <c r="H6121" i="9"/>
  <c r="I6121" i="9"/>
  <c r="F6122" i="9"/>
  <c r="E6122" i="9" s="1"/>
  <c r="G6122" i="9"/>
  <c r="H6122" i="9"/>
  <c r="I6122" i="9"/>
  <c r="F6123" i="9"/>
  <c r="G6123" i="9"/>
  <c r="H6123" i="9"/>
  <c r="I6123" i="9"/>
  <c r="F6124" i="9"/>
  <c r="E6124" i="9" s="1"/>
  <c r="G6124" i="9"/>
  <c r="H6124" i="9"/>
  <c r="I6124" i="9"/>
  <c r="F6125" i="9"/>
  <c r="G6125" i="9"/>
  <c r="H6125" i="9"/>
  <c r="I6125" i="9"/>
  <c r="F6126" i="9"/>
  <c r="E6126" i="9" s="1"/>
  <c r="G6126" i="9"/>
  <c r="H6126" i="9"/>
  <c r="I6126" i="9"/>
  <c r="F6127" i="9"/>
  <c r="G6127" i="9"/>
  <c r="H6127" i="9"/>
  <c r="I6127" i="9"/>
  <c r="F6128" i="9"/>
  <c r="E6128" i="9" s="1"/>
  <c r="G6128" i="9"/>
  <c r="H6128" i="9"/>
  <c r="I6128" i="9"/>
  <c r="F6129" i="9"/>
  <c r="G6129" i="9"/>
  <c r="H6129" i="9"/>
  <c r="I6129" i="9"/>
  <c r="F6130" i="9"/>
  <c r="E6130" i="9" s="1"/>
  <c r="G6130" i="9"/>
  <c r="H6130" i="9"/>
  <c r="I6130" i="9"/>
  <c r="F6131" i="9"/>
  <c r="G6131" i="9"/>
  <c r="H6131" i="9"/>
  <c r="I6131" i="9"/>
  <c r="F6132" i="9"/>
  <c r="E6132" i="9" s="1"/>
  <c r="G6132" i="9"/>
  <c r="H6132" i="9"/>
  <c r="I6132" i="9"/>
  <c r="F6133" i="9"/>
  <c r="G6133" i="9"/>
  <c r="H6133" i="9"/>
  <c r="I6133" i="9"/>
  <c r="F6134" i="9"/>
  <c r="E6134" i="9" s="1"/>
  <c r="G6134" i="9"/>
  <c r="H6134" i="9"/>
  <c r="I6134" i="9"/>
  <c r="F6135" i="9"/>
  <c r="G6135" i="9"/>
  <c r="H6135" i="9"/>
  <c r="I6135" i="9"/>
  <c r="F6136" i="9"/>
  <c r="E6136" i="9" s="1"/>
  <c r="G6136" i="9"/>
  <c r="H6136" i="9"/>
  <c r="I6136" i="9"/>
  <c r="F6137" i="9"/>
  <c r="G6137" i="9"/>
  <c r="H6137" i="9"/>
  <c r="I6137" i="9"/>
  <c r="F6138" i="9"/>
  <c r="E6138" i="9" s="1"/>
  <c r="G6138" i="9"/>
  <c r="H6138" i="9"/>
  <c r="I6138" i="9"/>
  <c r="F6139" i="9"/>
  <c r="G6139" i="9"/>
  <c r="H6139" i="9"/>
  <c r="I6139" i="9"/>
  <c r="F6140" i="9"/>
  <c r="E6140" i="9" s="1"/>
  <c r="G6140" i="9"/>
  <c r="H6140" i="9"/>
  <c r="I6140" i="9"/>
  <c r="F6141" i="9"/>
  <c r="G6141" i="9"/>
  <c r="H6141" i="9"/>
  <c r="I6141" i="9"/>
  <c r="F6142" i="9"/>
  <c r="E6142" i="9" s="1"/>
  <c r="G6142" i="9"/>
  <c r="H6142" i="9"/>
  <c r="I6142" i="9"/>
  <c r="F6143" i="9"/>
  <c r="G6143" i="9"/>
  <c r="H6143" i="9"/>
  <c r="I6143" i="9"/>
  <c r="F6144" i="9"/>
  <c r="E6144" i="9" s="1"/>
  <c r="G6144" i="9"/>
  <c r="H6144" i="9"/>
  <c r="I6144" i="9"/>
  <c r="F6145" i="9"/>
  <c r="G6145" i="9"/>
  <c r="H6145" i="9"/>
  <c r="I6145" i="9"/>
  <c r="F6146" i="9"/>
  <c r="E6146" i="9" s="1"/>
  <c r="G6146" i="9"/>
  <c r="H6146" i="9"/>
  <c r="I6146" i="9"/>
  <c r="F6147" i="9"/>
  <c r="G6147" i="9"/>
  <c r="H6147" i="9"/>
  <c r="I6147" i="9"/>
  <c r="F6148" i="9"/>
  <c r="E6148" i="9" s="1"/>
  <c r="G6148" i="9"/>
  <c r="H6148" i="9"/>
  <c r="I6148" i="9"/>
  <c r="F6149" i="9"/>
  <c r="G6149" i="9"/>
  <c r="H6149" i="9"/>
  <c r="I6149" i="9"/>
  <c r="F6150" i="9"/>
  <c r="E6150" i="9" s="1"/>
  <c r="G6150" i="9"/>
  <c r="H6150" i="9"/>
  <c r="I6150" i="9"/>
  <c r="F6151" i="9"/>
  <c r="G6151" i="9"/>
  <c r="H6151" i="9"/>
  <c r="I6151" i="9"/>
  <c r="F6152" i="9"/>
  <c r="E6152" i="9" s="1"/>
  <c r="G6152" i="9"/>
  <c r="H6152" i="9"/>
  <c r="I6152" i="9"/>
  <c r="F6153" i="9"/>
  <c r="G6153" i="9"/>
  <c r="H6153" i="9"/>
  <c r="I6153" i="9"/>
  <c r="F6154" i="9"/>
  <c r="E6154" i="9" s="1"/>
  <c r="G6154" i="9"/>
  <c r="H6154" i="9"/>
  <c r="I6154" i="9"/>
  <c r="F6155" i="9"/>
  <c r="G6155" i="9"/>
  <c r="H6155" i="9"/>
  <c r="I6155" i="9"/>
  <c r="F6156" i="9"/>
  <c r="E6156" i="9" s="1"/>
  <c r="G6156" i="9"/>
  <c r="H6156" i="9"/>
  <c r="I6156" i="9"/>
  <c r="F6157" i="9"/>
  <c r="G6157" i="9"/>
  <c r="H6157" i="9"/>
  <c r="I6157" i="9"/>
  <c r="F6158" i="9"/>
  <c r="E6158" i="9" s="1"/>
  <c r="G6158" i="9"/>
  <c r="H6158" i="9"/>
  <c r="I6158" i="9"/>
  <c r="F6159" i="9"/>
  <c r="G6159" i="9"/>
  <c r="H6159" i="9"/>
  <c r="I6159" i="9"/>
  <c r="F6160" i="9"/>
  <c r="E6160" i="9" s="1"/>
  <c r="G6160" i="9"/>
  <c r="H6160" i="9"/>
  <c r="I6160" i="9"/>
  <c r="F6161" i="9"/>
  <c r="G6161" i="9"/>
  <c r="H6161" i="9"/>
  <c r="I6161" i="9"/>
  <c r="F6162" i="9"/>
  <c r="E6162" i="9" s="1"/>
  <c r="G6162" i="9"/>
  <c r="H6162" i="9"/>
  <c r="I6162" i="9"/>
  <c r="F6163" i="9"/>
  <c r="G6163" i="9"/>
  <c r="H6163" i="9"/>
  <c r="I6163" i="9"/>
  <c r="F6164" i="9"/>
  <c r="E6164" i="9" s="1"/>
  <c r="G6164" i="9"/>
  <c r="H6164" i="9"/>
  <c r="I6164" i="9"/>
  <c r="F6165" i="9"/>
  <c r="G6165" i="9"/>
  <c r="H6165" i="9"/>
  <c r="I6165" i="9"/>
  <c r="F6166" i="9"/>
  <c r="E6166" i="9" s="1"/>
  <c r="G6166" i="9"/>
  <c r="H6166" i="9"/>
  <c r="I6166" i="9"/>
  <c r="F6167" i="9"/>
  <c r="G6167" i="9"/>
  <c r="H6167" i="9"/>
  <c r="I6167" i="9"/>
  <c r="F6168" i="9"/>
  <c r="E6168" i="9" s="1"/>
  <c r="G6168" i="9"/>
  <c r="H6168" i="9"/>
  <c r="I6168" i="9"/>
  <c r="F6169" i="9"/>
  <c r="G6169" i="9"/>
  <c r="H6169" i="9"/>
  <c r="I6169" i="9"/>
  <c r="F6170" i="9"/>
  <c r="E6170" i="9" s="1"/>
  <c r="G6170" i="9"/>
  <c r="H6170" i="9"/>
  <c r="I6170" i="9"/>
  <c r="F6171" i="9"/>
  <c r="G6171" i="9"/>
  <c r="H6171" i="9"/>
  <c r="I6171" i="9"/>
  <c r="F6172" i="9"/>
  <c r="E6172" i="9" s="1"/>
  <c r="G6172" i="9"/>
  <c r="H6172" i="9"/>
  <c r="I6172" i="9"/>
  <c r="F6173" i="9"/>
  <c r="G6173" i="9"/>
  <c r="H6173" i="9"/>
  <c r="I6173" i="9"/>
  <c r="F6174" i="9"/>
  <c r="E6174" i="9" s="1"/>
  <c r="G6174" i="9"/>
  <c r="H6174" i="9"/>
  <c r="I6174" i="9"/>
  <c r="F6175" i="9"/>
  <c r="G6175" i="9"/>
  <c r="H6175" i="9"/>
  <c r="I6175" i="9"/>
  <c r="F6176" i="9"/>
  <c r="E6176" i="9" s="1"/>
  <c r="G6176" i="9"/>
  <c r="H6176" i="9"/>
  <c r="I6176" i="9"/>
  <c r="F6177" i="9"/>
  <c r="G6177" i="9"/>
  <c r="H6177" i="9"/>
  <c r="I6177" i="9"/>
  <c r="F6178" i="9"/>
  <c r="E6178" i="9" s="1"/>
  <c r="G6178" i="9"/>
  <c r="H6178" i="9"/>
  <c r="I6178" i="9"/>
  <c r="F6179" i="9"/>
  <c r="G6179" i="9"/>
  <c r="H6179" i="9"/>
  <c r="I6179" i="9"/>
  <c r="F6180" i="9"/>
  <c r="E6180" i="9" s="1"/>
  <c r="G6180" i="9"/>
  <c r="H6180" i="9"/>
  <c r="I6180" i="9"/>
  <c r="F6181" i="9"/>
  <c r="G6181" i="9"/>
  <c r="H6181" i="9"/>
  <c r="I6181" i="9"/>
  <c r="F6182" i="9"/>
  <c r="E6182" i="9" s="1"/>
  <c r="G6182" i="9"/>
  <c r="H6182" i="9"/>
  <c r="I6182" i="9"/>
  <c r="F6183" i="9"/>
  <c r="G6183" i="9"/>
  <c r="H6183" i="9"/>
  <c r="I6183" i="9"/>
  <c r="F6184" i="9"/>
  <c r="E6184" i="9" s="1"/>
  <c r="G6184" i="9"/>
  <c r="H6184" i="9"/>
  <c r="I6184" i="9"/>
  <c r="F6185" i="9"/>
  <c r="G6185" i="9"/>
  <c r="H6185" i="9"/>
  <c r="I6185" i="9"/>
  <c r="F6186" i="9"/>
  <c r="E6186" i="9" s="1"/>
  <c r="G6186" i="9"/>
  <c r="H6186" i="9"/>
  <c r="I6186" i="9"/>
  <c r="F6187" i="9"/>
  <c r="G6187" i="9"/>
  <c r="H6187" i="9"/>
  <c r="I6187" i="9"/>
  <c r="F6188" i="9"/>
  <c r="E6188" i="9" s="1"/>
  <c r="G6188" i="9"/>
  <c r="H6188" i="9"/>
  <c r="I6188" i="9"/>
  <c r="F6189" i="9"/>
  <c r="G6189" i="9"/>
  <c r="H6189" i="9"/>
  <c r="I6189" i="9"/>
  <c r="F6190" i="9"/>
  <c r="E6190" i="9" s="1"/>
  <c r="G6190" i="9"/>
  <c r="H6190" i="9"/>
  <c r="I6190" i="9"/>
  <c r="F6191" i="9"/>
  <c r="G6191" i="9"/>
  <c r="H6191" i="9"/>
  <c r="I6191" i="9"/>
  <c r="F6192" i="9"/>
  <c r="E6192" i="9" s="1"/>
  <c r="G6192" i="9"/>
  <c r="H6192" i="9"/>
  <c r="I6192" i="9"/>
  <c r="F6193" i="9"/>
  <c r="G6193" i="9"/>
  <c r="H6193" i="9"/>
  <c r="I6193" i="9"/>
  <c r="F6194" i="9"/>
  <c r="E6194" i="9" s="1"/>
  <c r="G6194" i="9"/>
  <c r="H6194" i="9"/>
  <c r="I6194" i="9"/>
  <c r="F6195" i="9"/>
  <c r="G6195" i="9"/>
  <c r="H6195" i="9"/>
  <c r="I6195" i="9"/>
  <c r="F6196" i="9"/>
  <c r="E6196" i="9" s="1"/>
  <c r="G6196" i="9"/>
  <c r="H6196" i="9"/>
  <c r="I6196" i="9"/>
  <c r="F6197" i="9"/>
  <c r="G6197" i="9"/>
  <c r="H6197" i="9"/>
  <c r="I6197" i="9"/>
  <c r="F6198" i="9"/>
  <c r="E6198" i="9" s="1"/>
  <c r="G6198" i="9"/>
  <c r="H6198" i="9"/>
  <c r="I6198" i="9"/>
  <c r="F6199" i="9"/>
  <c r="G6199" i="9"/>
  <c r="H6199" i="9"/>
  <c r="I6199" i="9"/>
  <c r="F6200" i="9"/>
  <c r="E6200" i="9" s="1"/>
  <c r="G6200" i="9"/>
  <c r="H6200" i="9"/>
  <c r="I6200" i="9"/>
  <c r="F6201" i="9"/>
  <c r="G6201" i="9"/>
  <c r="H6201" i="9"/>
  <c r="I6201" i="9"/>
  <c r="F6202" i="9"/>
  <c r="E6202" i="9" s="1"/>
  <c r="G6202" i="9"/>
  <c r="H6202" i="9"/>
  <c r="I6202" i="9"/>
  <c r="F6203" i="9"/>
  <c r="G6203" i="9"/>
  <c r="H6203" i="9"/>
  <c r="I6203" i="9"/>
  <c r="F6204" i="9"/>
  <c r="E6204" i="9" s="1"/>
  <c r="G6204" i="9"/>
  <c r="H6204" i="9"/>
  <c r="I6204" i="9"/>
  <c r="F6205" i="9"/>
  <c r="G6205" i="9"/>
  <c r="H6205" i="9"/>
  <c r="I6205" i="9"/>
  <c r="F6206" i="9"/>
  <c r="E6206" i="9" s="1"/>
  <c r="G6206" i="9"/>
  <c r="H6206" i="9"/>
  <c r="I6206" i="9"/>
  <c r="F6207" i="9"/>
  <c r="G6207" i="9"/>
  <c r="H6207" i="9"/>
  <c r="I6207" i="9"/>
  <c r="F6208" i="9"/>
  <c r="E6208" i="9" s="1"/>
  <c r="G6208" i="9"/>
  <c r="H6208" i="9"/>
  <c r="I6208" i="9"/>
  <c r="F6209" i="9"/>
  <c r="G6209" i="9"/>
  <c r="H6209" i="9"/>
  <c r="I6209" i="9"/>
  <c r="F6210" i="9"/>
  <c r="E6210" i="9" s="1"/>
  <c r="G6210" i="9"/>
  <c r="H6210" i="9"/>
  <c r="I6210" i="9"/>
  <c r="F6211" i="9"/>
  <c r="G6211" i="9"/>
  <c r="H6211" i="9"/>
  <c r="I6211" i="9"/>
  <c r="F6212" i="9"/>
  <c r="E6212" i="9" s="1"/>
  <c r="G6212" i="9"/>
  <c r="H6212" i="9"/>
  <c r="I6212" i="9"/>
  <c r="F6213" i="9"/>
  <c r="G6213" i="9"/>
  <c r="H6213" i="9"/>
  <c r="I6213" i="9"/>
  <c r="F6214" i="9"/>
  <c r="E6214" i="9" s="1"/>
  <c r="G6214" i="9"/>
  <c r="H6214" i="9"/>
  <c r="I6214" i="9"/>
  <c r="F6215" i="9"/>
  <c r="G6215" i="9"/>
  <c r="H6215" i="9"/>
  <c r="I6215" i="9"/>
  <c r="F6216" i="9"/>
  <c r="E6216" i="9" s="1"/>
  <c r="G6216" i="9"/>
  <c r="H6216" i="9"/>
  <c r="I6216" i="9"/>
  <c r="F6217" i="9"/>
  <c r="G6217" i="9"/>
  <c r="H6217" i="9"/>
  <c r="I6217" i="9"/>
  <c r="F6218" i="9"/>
  <c r="E6218" i="9" s="1"/>
  <c r="G6218" i="9"/>
  <c r="H6218" i="9"/>
  <c r="I6218" i="9"/>
  <c r="F6219" i="9"/>
  <c r="G6219" i="9"/>
  <c r="H6219" i="9"/>
  <c r="I6219" i="9"/>
  <c r="F6220" i="9"/>
  <c r="E6220" i="9" s="1"/>
  <c r="G6220" i="9"/>
  <c r="H6220" i="9"/>
  <c r="I6220" i="9"/>
  <c r="F6221" i="9"/>
  <c r="G6221" i="9"/>
  <c r="H6221" i="9"/>
  <c r="I6221" i="9"/>
  <c r="F6222" i="9"/>
  <c r="E6222" i="9" s="1"/>
  <c r="G6222" i="9"/>
  <c r="H6222" i="9"/>
  <c r="I6222" i="9"/>
  <c r="F6223" i="9"/>
  <c r="G6223" i="9"/>
  <c r="H6223" i="9"/>
  <c r="I6223" i="9"/>
  <c r="F6224" i="9"/>
  <c r="E6224" i="9" s="1"/>
  <c r="G6224" i="9"/>
  <c r="H6224" i="9"/>
  <c r="I6224" i="9"/>
  <c r="F6225" i="9"/>
  <c r="G6225" i="9"/>
  <c r="H6225" i="9"/>
  <c r="I6225" i="9"/>
  <c r="F6226" i="9"/>
  <c r="E6226" i="9" s="1"/>
  <c r="G6226" i="9"/>
  <c r="H6226" i="9"/>
  <c r="I6226" i="9"/>
  <c r="F6227" i="9"/>
  <c r="G6227" i="9"/>
  <c r="H6227" i="9"/>
  <c r="I6227" i="9"/>
  <c r="F6228" i="9"/>
  <c r="E6228" i="9" s="1"/>
  <c r="G6228" i="9"/>
  <c r="H6228" i="9"/>
  <c r="I6228" i="9"/>
  <c r="F6229" i="9"/>
  <c r="G6229" i="9"/>
  <c r="H6229" i="9"/>
  <c r="I6229" i="9"/>
  <c r="F6230" i="9"/>
  <c r="E6230" i="9" s="1"/>
  <c r="G6230" i="9"/>
  <c r="H6230" i="9"/>
  <c r="I6230" i="9"/>
  <c r="F6231" i="9"/>
  <c r="G6231" i="9"/>
  <c r="H6231" i="9"/>
  <c r="I6231" i="9"/>
  <c r="F6232" i="9"/>
  <c r="E6232" i="9" s="1"/>
  <c r="G6232" i="9"/>
  <c r="H6232" i="9"/>
  <c r="I6232" i="9"/>
  <c r="F6233" i="9"/>
  <c r="G6233" i="9"/>
  <c r="H6233" i="9"/>
  <c r="I6233" i="9"/>
  <c r="F6234" i="9"/>
  <c r="E6234" i="9" s="1"/>
  <c r="G6234" i="9"/>
  <c r="H6234" i="9"/>
  <c r="I6234" i="9"/>
  <c r="F6235" i="9"/>
  <c r="G6235" i="9"/>
  <c r="H6235" i="9"/>
  <c r="I6235" i="9"/>
  <c r="F6236" i="9"/>
  <c r="E6236" i="9" s="1"/>
  <c r="G6236" i="9"/>
  <c r="H6236" i="9"/>
  <c r="I6236" i="9"/>
  <c r="F6237" i="9"/>
  <c r="G6237" i="9"/>
  <c r="H6237" i="9"/>
  <c r="I6237" i="9"/>
  <c r="F6238" i="9"/>
  <c r="E6238" i="9" s="1"/>
  <c r="G6238" i="9"/>
  <c r="H6238" i="9"/>
  <c r="I6238" i="9"/>
  <c r="F6239" i="9"/>
  <c r="G6239" i="9"/>
  <c r="H6239" i="9"/>
  <c r="I6239" i="9"/>
  <c r="F6240" i="9"/>
  <c r="E6240" i="9" s="1"/>
  <c r="G6240" i="9"/>
  <c r="H6240" i="9"/>
  <c r="I6240" i="9"/>
  <c r="F6241" i="9"/>
  <c r="G6241" i="9"/>
  <c r="H6241" i="9"/>
  <c r="I6241" i="9"/>
  <c r="F6242" i="9"/>
  <c r="E6242" i="9" s="1"/>
  <c r="G6242" i="9"/>
  <c r="H6242" i="9"/>
  <c r="I6242" i="9"/>
  <c r="F6243" i="9"/>
  <c r="G6243" i="9"/>
  <c r="H6243" i="9"/>
  <c r="I6243" i="9"/>
  <c r="F6244" i="9"/>
  <c r="E6244" i="9" s="1"/>
  <c r="G6244" i="9"/>
  <c r="H6244" i="9"/>
  <c r="I6244" i="9"/>
  <c r="F6245" i="9"/>
  <c r="G6245" i="9"/>
  <c r="H6245" i="9"/>
  <c r="I6245" i="9"/>
  <c r="F6246" i="9"/>
  <c r="E6246" i="9" s="1"/>
  <c r="G6246" i="9"/>
  <c r="H6246" i="9"/>
  <c r="I6246" i="9"/>
  <c r="F6247" i="9"/>
  <c r="G6247" i="9"/>
  <c r="H6247" i="9"/>
  <c r="I6247" i="9"/>
  <c r="F6248" i="9"/>
  <c r="E6248" i="9" s="1"/>
  <c r="G6248" i="9"/>
  <c r="H6248" i="9"/>
  <c r="I6248" i="9"/>
  <c r="F6249" i="9"/>
  <c r="G6249" i="9"/>
  <c r="H6249" i="9"/>
  <c r="I6249" i="9"/>
  <c r="F6250" i="9"/>
  <c r="E6250" i="9" s="1"/>
  <c r="G6250" i="9"/>
  <c r="H6250" i="9"/>
  <c r="I6250" i="9"/>
  <c r="F6251" i="9"/>
  <c r="G6251" i="9"/>
  <c r="H6251" i="9"/>
  <c r="I6251" i="9"/>
  <c r="F6252" i="9"/>
  <c r="E6252" i="9" s="1"/>
  <c r="G6252" i="9"/>
  <c r="H6252" i="9"/>
  <c r="I6252" i="9"/>
  <c r="F6253" i="9"/>
  <c r="G6253" i="9"/>
  <c r="H6253" i="9"/>
  <c r="I6253" i="9"/>
  <c r="F6254" i="9"/>
  <c r="E6254" i="9" s="1"/>
  <c r="G6254" i="9"/>
  <c r="H6254" i="9"/>
  <c r="I6254" i="9"/>
  <c r="F6255" i="9"/>
  <c r="G6255" i="9"/>
  <c r="H6255" i="9"/>
  <c r="I6255" i="9"/>
  <c r="F6256" i="9"/>
  <c r="E6256" i="9" s="1"/>
  <c r="G6256" i="9"/>
  <c r="H6256" i="9"/>
  <c r="I6256" i="9"/>
  <c r="F6257" i="9"/>
  <c r="G6257" i="9"/>
  <c r="H6257" i="9"/>
  <c r="I6257" i="9"/>
  <c r="F6258" i="9"/>
  <c r="E6258" i="9" s="1"/>
  <c r="G6258" i="9"/>
  <c r="H6258" i="9"/>
  <c r="I6258" i="9"/>
  <c r="F6259" i="9"/>
  <c r="G6259" i="9"/>
  <c r="H6259" i="9"/>
  <c r="I6259" i="9"/>
  <c r="F6260" i="9"/>
  <c r="E6260" i="9" s="1"/>
  <c r="G6260" i="9"/>
  <c r="H6260" i="9"/>
  <c r="I6260" i="9"/>
  <c r="F6261" i="9"/>
  <c r="G6261" i="9"/>
  <c r="H6261" i="9"/>
  <c r="I6261" i="9"/>
  <c r="F6262" i="9"/>
  <c r="E6262" i="9" s="1"/>
  <c r="G6262" i="9"/>
  <c r="H6262" i="9"/>
  <c r="I6262" i="9"/>
  <c r="F6263" i="9"/>
  <c r="G6263" i="9"/>
  <c r="H6263" i="9"/>
  <c r="I6263" i="9"/>
  <c r="F6264" i="9"/>
  <c r="E6264" i="9" s="1"/>
  <c r="G6264" i="9"/>
  <c r="H6264" i="9"/>
  <c r="I6264" i="9"/>
  <c r="F6265" i="9"/>
  <c r="G6265" i="9"/>
  <c r="H6265" i="9"/>
  <c r="I6265" i="9"/>
  <c r="F6266" i="9"/>
  <c r="E6266" i="9" s="1"/>
  <c r="G6266" i="9"/>
  <c r="H6266" i="9"/>
  <c r="I6266" i="9"/>
  <c r="F6267" i="9"/>
  <c r="G6267" i="9"/>
  <c r="H6267" i="9"/>
  <c r="I6267" i="9"/>
  <c r="F6268" i="9"/>
  <c r="E6268" i="9" s="1"/>
  <c r="G6268" i="9"/>
  <c r="H6268" i="9"/>
  <c r="I6268" i="9"/>
  <c r="F6269" i="9"/>
  <c r="G6269" i="9"/>
  <c r="H6269" i="9"/>
  <c r="I6269" i="9"/>
  <c r="F6270" i="9"/>
  <c r="E6270" i="9" s="1"/>
  <c r="G6270" i="9"/>
  <c r="H6270" i="9"/>
  <c r="I6270" i="9"/>
  <c r="F6271" i="9"/>
  <c r="G6271" i="9"/>
  <c r="H6271" i="9"/>
  <c r="I6271" i="9"/>
  <c r="F6272" i="9"/>
  <c r="E6272" i="9" s="1"/>
  <c r="G6272" i="9"/>
  <c r="H6272" i="9"/>
  <c r="I6272" i="9"/>
  <c r="F6273" i="9"/>
  <c r="G6273" i="9"/>
  <c r="H6273" i="9"/>
  <c r="I6273" i="9"/>
  <c r="F6274" i="9"/>
  <c r="E6274" i="9" s="1"/>
  <c r="G6274" i="9"/>
  <c r="H6274" i="9"/>
  <c r="I6274" i="9"/>
  <c r="F6275" i="9"/>
  <c r="G6275" i="9"/>
  <c r="H6275" i="9"/>
  <c r="I6275" i="9"/>
  <c r="F6276" i="9"/>
  <c r="E6276" i="9" s="1"/>
  <c r="G6276" i="9"/>
  <c r="H6276" i="9"/>
  <c r="I6276" i="9"/>
  <c r="F6277" i="9"/>
  <c r="G6277" i="9"/>
  <c r="H6277" i="9"/>
  <c r="I6277" i="9"/>
  <c r="F6278" i="9"/>
  <c r="E6278" i="9" s="1"/>
  <c r="G6278" i="9"/>
  <c r="H6278" i="9"/>
  <c r="I6278" i="9"/>
  <c r="F6279" i="9"/>
  <c r="G6279" i="9"/>
  <c r="H6279" i="9"/>
  <c r="I6279" i="9"/>
  <c r="F6280" i="9"/>
  <c r="E6280" i="9" s="1"/>
  <c r="G6280" i="9"/>
  <c r="H6280" i="9"/>
  <c r="I6280" i="9"/>
  <c r="F6281" i="9"/>
  <c r="G6281" i="9"/>
  <c r="H6281" i="9"/>
  <c r="I6281" i="9"/>
  <c r="F6282" i="9"/>
  <c r="E6282" i="9" s="1"/>
  <c r="G6282" i="9"/>
  <c r="H6282" i="9"/>
  <c r="I6282" i="9"/>
  <c r="F6283" i="9"/>
  <c r="G6283" i="9"/>
  <c r="H6283" i="9"/>
  <c r="I6283" i="9"/>
  <c r="F6284" i="9"/>
  <c r="E6284" i="9" s="1"/>
  <c r="G6284" i="9"/>
  <c r="H6284" i="9"/>
  <c r="I6284" i="9"/>
  <c r="F6285" i="9"/>
  <c r="G6285" i="9"/>
  <c r="H6285" i="9"/>
  <c r="I6285" i="9"/>
  <c r="F6286" i="9"/>
  <c r="E6286" i="9" s="1"/>
  <c r="G6286" i="9"/>
  <c r="H6286" i="9"/>
  <c r="I6286" i="9"/>
  <c r="F6287" i="9"/>
  <c r="G6287" i="9"/>
  <c r="H6287" i="9"/>
  <c r="I6287" i="9"/>
  <c r="F6288" i="9"/>
  <c r="E6288" i="9" s="1"/>
  <c r="G6288" i="9"/>
  <c r="H6288" i="9"/>
  <c r="I6288" i="9"/>
  <c r="F6289" i="9"/>
  <c r="G6289" i="9"/>
  <c r="H6289" i="9"/>
  <c r="I6289" i="9"/>
  <c r="F6290" i="9"/>
  <c r="E6290" i="9" s="1"/>
  <c r="G6290" i="9"/>
  <c r="H6290" i="9"/>
  <c r="I6290" i="9"/>
  <c r="F6291" i="9"/>
  <c r="G6291" i="9"/>
  <c r="H6291" i="9"/>
  <c r="I6291" i="9"/>
  <c r="F6292" i="9"/>
  <c r="E6292" i="9" s="1"/>
  <c r="G6292" i="9"/>
  <c r="H6292" i="9"/>
  <c r="I6292" i="9"/>
  <c r="F6293" i="9"/>
  <c r="G6293" i="9"/>
  <c r="H6293" i="9"/>
  <c r="I6293" i="9"/>
  <c r="F6294" i="9"/>
  <c r="E6294" i="9" s="1"/>
  <c r="G6294" i="9"/>
  <c r="H6294" i="9"/>
  <c r="I6294" i="9"/>
  <c r="F6295" i="9"/>
  <c r="G6295" i="9"/>
  <c r="H6295" i="9"/>
  <c r="I6295" i="9"/>
  <c r="F6296" i="9"/>
  <c r="E6296" i="9" s="1"/>
  <c r="G6296" i="9"/>
  <c r="H6296" i="9"/>
  <c r="I6296" i="9"/>
  <c r="F6297" i="9"/>
  <c r="G6297" i="9"/>
  <c r="H6297" i="9"/>
  <c r="I6297" i="9"/>
  <c r="F6298" i="9"/>
  <c r="E6298" i="9" s="1"/>
  <c r="G6298" i="9"/>
  <c r="H6298" i="9"/>
  <c r="I6298" i="9"/>
  <c r="F6299" i="9"/>
  <c r="G6299" i="9"/>
  <c r="H6299" i="9"/>
  <c r="I6299" i="9"/>
  <c r="F6300" i="9"/>
  <c r="E6300" i="9" s="1"/>
  <c r="G6300" i="9"/>
  <c r="H6300" i="9"/>
  <c r="I6300" i="9"/>
  <c r="F6301" i="9"/>
  <c r="G6301" i="9"/>
  <c r="H6301" i="9"/>
  <c r="I6301" i="9"/>
  <c r="F6302" i="9"/>
  <c r="E6302" i="9" s="1"/>
  <c r="G6302" i="9"/>
  <c r="H6302" i="9"/>
  <c r="I6302" i="9"/>
  <c r="F6303" i="9"/>
  <c r="G6303" i="9"/>
  <c r="H6303" i="9"/>
  <c r="I6303" i="9"/>
  <c r="F6304" i="9"/>
  <c r="E6304" i="9" s="1"/>
  <c r="G6304" i="9"/>
  <c r="H6304" i="9"/>
  <c r="I6304" i="9"/>
  <c r="F6305" i="9"/>
  <c r="G6305" i="9"/>
  <c r="H6305" i="9"/>
  <c r="I6305" i="9"/>
  <c r="F6306" i="9"/>
  <c r="E6306" i="9" s="1"/>
  <c r="G6306" i="9"/>
  <c r="H6306" i="9"/>
  <c r="I6306" i="9"/>
  <c r="F6307" i="9"/>
  <c r="G6307" i="9"/>
  <c r="H6307" i="9"/>
  <c r="I6307" i="9"/>
  <c r="F6308" i="9"/>
  <c r="E6308" i="9" s="1"/>
  <c r="G6308" i="9"/>
  <c r="H6308" i="9"/>
  <c r="I6308" i="9"/>
  <c r="F6309" i="9"/>
  <c r="G6309" i="9"/>
  <c r="H6309" i="9"/>
  <c r="I6309" i="9"/>
  <c r="F6310" i="9"/>
  <c r="E6310" i="9" s="1"/>
  <c r="G6310" i="9"/>
  <c r="H6310" i="9"/>
  <c r="I6310" i="9"/>
  <c r="F6311" i="9"/>
  <c r="G6311" i="9"/>
  <c r="H6311" i="9"/>
  <c r="I6311" i="9"/>
  <c r="F6312" i="9"/>
  <c r="E6312" i="9" s="1"/>
  <c r="G6312" i="9"/>
  <c r="H6312" i="9"/>
  <c r="I6312" i="9"/>
  <c r="F6313" i="9"/>
  <c r="G6313" i="9"/>
  <c r="H6313" i="9"/>
  <c r="I6313" i="9"/>
  <c r="F6314" i="9"/>
  <c r="E6314" i="9" s="1"/>
  <c r="G6314" i="9"/>
  <c r="H6314" i="9"/>
  <c r="I6314" i="9"/>
  <c r="F6315" i="9"/>
  <c r="G6315" i="9"/>
  <c r="H6315" i="9"/>
  <c r="I6315" i="9"/>
  <c r="F6316" i="9"/>
  <c r="E6316" i="9" s="1"/>
  <c r="G6316" i="9"/>
  <c r="H6316" i="9"/>
  <c r="I6316" i="9"/>
  <c r="F6317" i="9"/>
  <c r="G6317" i="9"/>
  <c r="H6317" i="9"/>
  <c r="I6317" i="9"/>
  <c r="F6318" i="9"/>
  <c r="E6318" i="9" s="1"/>
  <c r="G6318" i="9"/>
  <c r="H6318" i="9"/>
  <c r="I6318" i="9"/>
  <c r="F6319" i="9"/>
  <c r="G6319" i="9"/>
  <c r="H6319" i="9"/>
  <c r="I6319" i="9"/>
  <c r="F6320" i="9"/>
  <c r="E6320" i="9" s="1"/>
  <c r="G6320" i="9"/>
  <c r="H6320" i="9"/>
  <c r="I6320" i="9"/>
  <c r="F6321" i="9"/>
  <c r="G6321" i="9"/>
  <c r="H6321" i="9"/>
  <c r="I6321" i="9"/>
  <c r="F6322" i="9"/>
  <c r="E6322" i="9" s="1"/>
  <c r="G6322" i="9"/>
  <c r="H6322" i="9"/>
  <c r="I6322" i="9"/>
  <c r="F6323" i="9"/>
  <c r="G6323" i="9"/>
  <c r="H6323" i="9"/>
  <c r="I6323" i="9"/>
  <c r="F6324" i="9"/>
  <c r="E6324" i="9" s="1"/>
  <c r="G6324" i="9"/>
  <c r="H6324" i="9"/>
  <c r="I6324" i="9"/>
  <c r="F6325" i="9"/>
  <c r="G6325" i="9"/>
  <c r="H6325" i="9"/>
  <c r="I6325" i="9"/>
  <c r="F6326" i="9"/>
  <c r="E6326" i="9" s="1"/>
  <c r="G6326" i="9"/>
  <c r="H6326" i="9"/>
  <c r="I6326" i="9"/>
  <c r="F6327" i="9"/>
  <c r="G6327" i="9"/>
  <c r="H6327" i="9"/>
  <c r="I6327" i="9"/>
  <c r="F6328" i="9"/>
  <c r="E6328" i="9" s="1"/>
  <c r="G6328" i="9"/>
  <c r="H6328" i="9"/>
  <c r="I6328" i="9"/>
  <c r="F6329" i="9"/>
  <c r="G6329" i="9"/>
  <c r="H6329" i="9"/>
  <c r="I6329" i="9"/>
  <c r="F6330" i="9"/>
  <c r="E6330" i="9" s="1"/>
  <c r="G6330" i="9"/>
  <c r="H6330" i="9"/>
  <c r="I6330" i="9"/>
  <c r="F6331" i="9"/>
  <c r="G6331" i="9"/>
  <c r="H6331" i="9"/>
  <c r="I6331" i="9"/>
  <c r="F6332" i="9"/>
  <c r="E6332" i="9" s="1"/>
  <c r="G6332" i="9"/>
  <c r="H6332" i="9"/>
  <c r="I6332" i="9"/>
  <c r="F6333" i="9"/>
  <c r="G6333" i="9"/>
  <c r="H6333" i="9"/>
  <c r="I6333" i="9"/>
  <c r="F6334" i="9"/>
  <c r="E6334" i="9" s="1"/>
  <c r="G6334" i="9"/>
  <c r="H6334" i="9"/>
  <c r="I6334" i="9"/>
  <c r="F6335" i="9"/>
  <c r="G6335" i="9"/>
  <c r="H6335" i="9"/>
  <c r="I6335" i="9"/>
  <c r="F6336" i="9"/>
  <c r="E6336" i="9" s="1"/>
  <c r="G6336" i="9"/>
  <c r="H6336" i="9"/>
  <c r="I6336" i="9"/>
  <c r="F6337" i="9"/>
  <c r="G6337" i="9"/>
  <c r="H6337" i="9"/>
  <c r="I6337" i="9"/>
  <c r="F6338" i="9"/>
  <c r="E6338" i="9" s="1"/>
  <c r="G6338" i="9"/>
  <c r="H6338" i="9"/>
  <c r="I6338" i="9"/>
  <c r="F6339" i="9"/>
  <c r="G6339" i="9"/>
  <c r="H6339" i="9"/>
  <c r="I6339" i="9"/>
  <c r="F6340" i="9"/>
  <c r="E6340" i="9" s="1"/>
  <c r="G6340" i="9"/>
  <c r="H6340" i="9"/>
  <c r="I6340" i="9"/>
  <c r="F6341" i="9"/>
  <c r="G6341" i="9"/>
  <c r="H6341" i="9"/>
  <c r="I6341" i="9"/>
  <c r="F6342" i="9"/>
  <c r="E6342" i="9" s="1"/>
  <c r="G6342" i="9"/>
  <c r="H6342" i="9"/>
  <c r="I6342" i="9"/>
  <c r="F6343" i="9"/>
  <c r="G6343" i="9"/>
  <c r="H6343" i="9"/>
  <c r="I6343" i="9"/>
  <c r="F6344" i="9"/>
  <c r="E6344" i="9" s="1"/>
  <c r="G6344" i="9"/>
  <c r="H6344" i="9"/>
  <c r="I6344" i="9"/>
  <c r="F6345" i="9"/>
  <c r="G6345" i="9"/>
  <c r="H6345" i="9"/>
  <c r="I6345" i="9"/>
  <c r="F6346" i="9"/>
  <c r="E6346" i="9" s="1"/>
  <c r="G6346" i="9"/>
  <c r="H6346" i="9"/>
  <c r="I6346" i="9"/>
  <c r="F6347" i="9"/>
  <c r="G6347" i="9"/>
  <c r="H6347" i="9"/>
  <c r="I6347" i="9"/>
  <c r="F6348" i="9"/>
  <c r="E6348" i="9" s="1"/>
  <c r="G6348" i="9"/>
  <c r="H6348" i="9"/>
  <c r="I6348" i="9"/>
  <c r="F6349" i="9"/>
  <c r="G6349" i="9"/>
  <c r="H6349" i="9"/>
  <c r="I6349" i="9"/>
  <c r="F6350" i="9"/>
  <c r="E6350" i="9" s="1"/>
  <c r="G6350" i="9"/>
  <c r="H6350" i="9"/>
  <c r="I6350" i="9"/>
  <c r="F6351" i="9"/>
  <c r="G6351" i="9"/>
  <c r="H6351" i="9"/>
  <c r="I6351" i="9"/>
  <c r="F6352" i="9"/>
  <c r="E6352" i="9" s="1"/>
  <c r="G6352" i="9"/>
  <c r="H6352" i="9"/>
  <c r="I6352" i="9"/>
  <c r="F6353" i="9"/>
  <c r="G6353" i="9"/>
  <c r="H6353" i="9"/>
  <c r="I6353" i="9"/>
  <c r="F6354" i="9"/>
  <c r="E6354" i="9" s="1"/>
  <c r="G6354" i="9"/>
  <c r="H6354" i="9"/>
  <c r="I6354" i="9"/>
  <c r="F6355" i="9"/>
  <c r="G6355" i="9"/>
  <c r="H6355" i="9"/>
  <c r="I6355" i="9"/>
  <c r="F6356" i="9"/>
  <c r="E6356" i="9" s="1"/>
  <c r="G6356" i="9"/>
  <c r="H6356" i="9"/>
  <c r="I6356" i="9"/>
  <c r="F6357" i="9"/>
  <c r="G6357" i="9"/>
  <c r="H6357" i="9"/>
  <c r="I6357" i="9"/>
  <c r="F6358" i="9"/>
  <c r="E6358" i="9" s="1"/>
  <c r="G6358" i="9"/>
  <c r="H6358" i="9"/>
  <c r="I6358" i="9"/>
  <c r="F6359" i="9"/>
  <c r="G6359" i="9"/>
  <c r="H6359" i="9"/>
  <c r="I6359" i="9"/>
  <c r="F6360" i="9"/>
  <c r="E6360" i="9" s="1"/>
  <c r="G6360" i="9"/>
  <c r="H6360" i="9"/>
  <c r="I6360" i="9"/>
  <c r="F6361" i="9"/>
  <c r="G6361" i="9"/>
  <c r="H6361" i="9"/>
  <c r="I6361" i="9"/>
  <c r="F6362" i="9"/>
  <c r="E6362" i="9" s="1"/>
  <c r="G6362" i="9"/>
  <c r="H6362" i="9"/>
  <c r="I6362" i="9"/>
  <c r="F6363" i="9"/>
  <c r="G6363" i="9"/>
  <c r="H6363" i="9"/>
  <c r="I6363" i="9"/>
  <c r="F6364" i="9"/>
  <c r="E6364" i="9" s="1"/>
  <c r="G6364" i="9"/>
  <c r="H6364" i="9"/>
  <c r="I6364" i="9"/>
  <c r="F6365" i="9"/>
  <c r="G6365" i="9"/>
  <c r="H6365" i="9"/>
  <c r="I6365" i="9"/>
  <c r="F6366" i="9"/>
  <c r="E6366" i="9" s="1"/>
  <c r="G6366" i="9"/>
  <c r="H6366" i="9"/>
  <c r="I6366" i="9"/>
  <c r="F6367" i="9"/>
  <c r="G6367" i="9"/>
  <c r="H6367" i="9"/>
  <c r="I6367" i="9"/>
  <c r="F6368" i="9"/>
  <c r="E6368" i="9" s="1"/>
  <c r="G6368" i="9"/>
  <c r="H6368" i="9"/>
  <c r="I6368" i="9"/>
  <c r="F6369" i="9"/>
  <c r="G6369" i="9"/>
  <c r="H6369" i="9"/>
  <c r="I6369" i="9"/>
  <c r="F6370" i="9"/>
  <c r="E6370" i="9" s="1"/>
  <c r="G6370" i="9"/>
  <c r="H6370" i="9"/>
  <c r="I6370" i="9"/>
  <c r="F6371" i="9"/>
  <c r="G6371" i="9"/>
  <c r="H6371" i="9"/>
  <c r="I6371" i="9"/>
  <c r="F6372" i="9"/>
  <c r="E6372" i="9" s="1"/>
  <c r="G6372" i="9"/>
  <c r="H6372" i="9"/>
  <c r="I6372" i="9"/>
  <c r="F6373" i="9"/>
  <c r="G6373" i="9"/>
  <c r="H6373" i="9"/>
  <c r="I6373" i="9"/>
  <c r="F6374" i="9"/>
  <c r="E6374" i="9" s="1"/>
  <c r="G6374" i="9"/>
  <c r="H6374" i="9"/>
  <c r="I6374" i="9"/>
  <c r="F6375" i="9"/>
  <c r="G6375" i="9"/>
  <c r="H6375" i="9"/>
  <c r="I6375" i="9"/>
  <c r="F6376" i="9"/>
  <c r="E6376" i="9" s="1"/>
  <c r="G6376" i="9"/>
  <c r="H6376" i="9"/>
  <c r="I6376" i="9"/>
  <c r="F6377" i="9"/>
  <c r="G6377" i="9"/>
  <c r="H6377" i="9"/>
  <c r="I6377" i="9"/>
  <c r="F6378" i="9"/>
  <c r="E6378" i="9" s="1"/>
  <c r="G6378" i="9"/>
  <c r="H6378" i="9"/>
  <c r="I6378" i="9"/>
  <c r="F6379" i="9"/>
  <c r="G6379" i="9"/>
  <c r="H6379" i="9"/>
  <c r="I6379" i="9"/>
  <c r="F6380" i="9"/>
  <c r="E6380" i="9" s="1"/>
  <c r="G6380" i="9"/>
  <c r="H6380" i="9"/>
  <c r="I6380" i="9"/>
  <c r="F6381" i="9"/>
  <c r="G6381" i="9"/>
  <c r="H6381" i="9"/>
  <c r="I6381" i="9"/>
  <c r="F6382" i="9"/>
  <c r="E6382" i="9" s="1"/>
  <c r="G6382" i="9"/>
  <c r="H6382" i="9"/>
  <c r="I6382" i="9"/>
  <c r="F6383" i="9"/>
  <c r="G6383" i="9"/>
  <c r="H6383" i="9"/>
  <c r="I6383" i="9"/>
  <c r="F6384" i="9"/>
  <c r="E6384" i="9" s="1"/>
  <c r="G6384" i="9"/>
  <c r="H6384" i="9"/>
  <c r="I6384" i="9"/>
  <c r="F6385" i="9"/>
  <c r="G6385" i="9"/>
  <c r="H6385" i="9"/>
  <c r="I6385" i="9"/>
  <c r="F6386" i="9"/>
  <c r="E6386" i="9" s="1"/>
  <c r="G6386" i="9"/>
  <c r="H6386" i="9"/>
  <c r="I6386" i="9"/>
  <c r="F6387" i="9"/>
  <c r="G6387" i="9"/>
  <c r="H6387" i="9"/>
  <c r="I6387" i="9"/>
  <c r="F6388" i="9"/>
  <c r="E6388" i="9" s="1"/>
  <c r="G6388" i="9"/>
  <c r="H6388" i="9"/>
  <c r="I6388" i="9"/>
  <c r="F6389" i="9"/>
  <c r="G6389" i="9"/>
  <c r="H6389" i="9"/>
  <c r="I6389" i="9"/>
  <c r="F6390" i="9"/>
  <c r="E6390" i="9" s="1"/>
  <c r="G6390" i="9"/>
  <c r="H6390" i="9"/>
  <c r="I6390" i="9"/>
  <c r="F6391" i="9"/>
  <c r="G6391" i="9"/>
  <c r="H6391" i="9"/>
  <c r="I6391" i="9"/>
  <c r="F6392" i="9"/>
  <c r="E6392" i="9" s="1"/>
  <c r="G6392" i="9"/>
  <c r="H6392" i="9"/>
  <c r="I6392" i="9"/>
  <c r="F6393" i="9"/>
  <c r="G6393" i="9"/>
  <c r="H6393" i="9"/>
  <c r="I6393" i="9"/>
  <c r="F6394" i="9"/>
  <c r="E6394" i="9" s="1"/>
  <c r="G6394" i="9"/>
  <c r="H6394" i="9"/>
  <c r="I6394" i="9"/>
  <c r="F6395" i="9"/>
  <c r="G6395" i="9"/>
  <c r="H6395" i="9"/>
  <c r="I6395" i="9"/>
  <c r="F6396" i="9"/>
  <c r="E6396" i="9" s="1"/>
  <c r="G6396" i="9"/>
  <c r="H6396" i="9"/>
  <c r="I6396" i="9"/>
  <c r="F6397" i="9"/>
  <c r="G6397" i="9"/>
  <c r="H6397" i="9"/>
  <c r="I6397" i="9"/>
  <c r="F6398" i="9"/>
  <c r="E6398" i="9" s="1"/>
  <c r="G6398" i="9"/>
  <c r="H6398" i="9"/>
  <c r="I6398" i="9"/>
  <c r="F6399" i="9"/>
  <c r="G6399" i="9"/>
  <c r="H6399" i="9"/>
  <c r="I6399" i="9"/>
  <c r="F6400" i="9"/>
  <c r="E6400" i="9" s="1"/>
  <c r="G6400" i="9"/>
  <c r="H6400" i="9"/>
  <c r="I6400" i="9"/>
  <c r="F6401" i="9"/>
  <c r="G6401" i="9"/>
  <c r="H6401" i="9"/>
  <c r="I6401" i="9"/>
  <c r="F6402" i="9"/>
  <c r="E6402" i="9" s="1"/>
  <c r="G6402" i="9"/>
  <c r="H6402" i="9"/>
  <c r="I6402" i="9"/>
  <c r="F6403" i="9"/>
  <c r="G6403" i="9"/>
  <c r="H6403" i="9"/>
  <c r="I6403" i="9"/>
  <c r="F6404" i="9"/>
  <c r="E6404" i="9" s="1"/>
  <c r="G6404" i="9"/>
  <c r="H6404" i="9"/>
  <c r="I6404" i="9"/>
  <c r="F6405" i="9"/>
  <c r="G6405" i="9"/>
  <c r="H6405" i="9"/>
  <c r="I6405" i="9"/>
  <c r="F6406" i="9"/>
  <c r="E6406" i="9" s="1"/>
  <c r="G6406" i="9"/>
  <c r="H6406" i="9"/>
  <c r="I6406" i="9"/>
  <c r="F6407" i="9"/>
  <c r="G6407" i="9"/>
  <c r="H6407" i="9"/>
  <c r="I6407" i="9"/>
  <c r="F6408" i="9"/>
  <c r="E6408" i="9" s="1"/>
  <c r="G6408" i="9"/>
  <c r="H6408" i="9"/>
  <c r="I6408" i="9"/>
  <c r="F6409" i="9"/>
  <c r="G6409" i="9"/>
  <c r="H6409" i="9"/>
  <c r="I6409" i="9"/>
  <c r="F6410" i="9"/>
  <c r="E6410" i="9" s="1"/>
  <c r="G6410" i="9"/>
  <c r="H6410" i="9"/>
  <c r="I6410" i="9"/>
  <c r="F6411" i="9"/>
  <c r="G6411" i="9"/>
  <c r="H6411" i="9"/>
  <c r="I6411" i="9"/>
  <c r="F6412" i="9"/>
  <c r="E6412" i="9" s="1"/>
  <c r="G6412" i="9"/>
  <c r="H6412" i="9"/>
  <c r="I6412" i="9"/>
  <c r="F6413" i="9"/>
  <c r="G6413" i="9"/>
  <c r="H6413" i="9"/>
  <c r="I6413" i="9"/>
  <c r="F6414" i="9"/>
  <c r="E6414" i="9" s="1"/>
  <c r="G6414" i="9"/>
  <c r="H6414" i="9"/>
  <c r="I6414" i="9"/>
  <c r="F6415" i="9"/>
  <c r="G6415" i="9"/>
  <c r="H6415" i="9"/>
  <c r="I6415" i="9"/>
  <c r="F6416" i="9"/>
  <c r="E6416" i="9" s="1"/>
  <c r="G6416" i="9"/>
  <c r="H6416" i="9"/>
  <c r="I6416" i="9"/>
  <c r="F6417" i="9"/>
  <c r="G6417" i="9"/>
  <c r="H6417" i="9"/>
  <c r="I6417" i="9"/>
  <c r="F6418" i="9"/>
  <c r="E6418" i="9" s="1"/>
  <c r="G6418" i="9"/>
  <c r="H6418" i="9"/>
  <c r="I6418" i="9"/>
  <c r="F6419" i="9"/>
  <c r="G6419" i="9"/>
  <c r="H6419" i="9"/>
  <c r="I6419" i="9"/>
  <c r="F6420" i="9"/>
  <c r="E6420" i="9" s="1"/>
  <c r="G6420" i="9"/>
  <c r="H6420" i="9"/>
  <c r="I6420" i="9"/>
  <c r="F6421" i="9"/>
  <c r="G6421" i="9"/>
  <c r="H6421" i="9"/>
  <c r="I6421" i="9"/>
  <c r="F6422" i="9"/>
  <c r="E6422" i="9" s="1"/>
  <c r="G6422" i="9"/>
  <c r="H6422" i="9"/>
  <c r="I6422" i="9"/>
  <c r="F6423" i="9"/>
  <c r="G6423" i="9"/>
  <c r="H6423" i="9"/>
  <c r="I6423" i="9"/>
  <c r="F6424" i="9"/>
  <c r="E6424" i="9" s="1"/>
  <c r="G6424" i="9"/>
  <c r="H6424" i="9"/>
  <c r="I6424" i="9"/>
  <c r="F6425" i="9"/>
  <c r="G6425" i="9"/>
  <c r="H6425" i="9"/>
  <c r="I6425" i="9"/>
  <c r="F6426" i="9"/>
  <c r="E6426" i="9" s="1"/>
  <c r="G6426" i="9"/>
  <c r="H6426" i="9"/>
  <c r="I6426" i="9"/>
  <c r="F6427" i="9"/>
  <c r="G6427" i="9"/>
  <c r="H6427" i="9"/>
  <c r="I6427" i="9"/>
  <c r="F6428" i="9"/>
  <c r="E6428" i="9" s="1"/>
  <c r="G6428" i="9"/>
  <c r="H6428" i="9"/>
  <c r="I6428" i="9"/>
  <c r="F6429" i="9"/>
  <c r="G6429" i="9"/>
  <c r="H6429" i="9"/>
  <c r="I6429" i="9"/>
  <c r="F6430" i="9"/>
  <c r="E6430" i="9" s="1"/>
  <c r="G6430" i="9"/>
  <c r="H6430" i="9"/>
  <c r="I6430" i="9"/>
  <c r="F6431" i="9"/>
  <c r="G6431" i="9"/>
  <c r="H6431" i="9"/>
  <c r="I6431" i="9"/>
  <c r="F6432" i="9"/>
  <c r="E6432" i="9" s="1"/>
  <c r="G6432" i="9"/>
  <c r="H6432" i="9"/>
  <c r="I6432" i="9"/>
  <c r="F6433" i="9"/>
  <c r="G6433" i="9"/>
  <c r="H6433" i="9"/>
  <c r="I6433" i="9"/>
  <c r="F6434" i="9"/>
  <c r="E6434" i="9" s="1"/>
  <c r="G6434" i="9"/>
  <c r="H6434" i="9"/>
  <c r="I6434" i="9"/>
  <c r="F6435" i="9"/>
  <c r="G6435" i="9"/>
  <c r="H6435" i="9"/>
  <c r="I6435" i="9"/>
  <c r="F6436" i="9"/>
  <c r="E6436" i="9" s="1"/>
  <c r="G6436" i="9"/>
  <c r="H6436" i="9"/>
  <c r="I6436" i="9"/>
  <c r="F6437" i="9"/>
  <c r="G6437" i="9"/>
  <c r="H6437" i="9"/>
  <c r="I6437" i="9"/>
  <c r="F6438" i="9"/>
  <c r="E6438" i="9" s="1"/>
  <c r="G6438" i="9"/>
  <c r="H6438" i="9"/>
  <c r="I6438" i="9"/>
  <c r="F6439" i="9"/>
  <c r="G6439" i="9"/>
  <c r="H6439" i="9"/>
  <c r="I6439" i="9"/>
  <c r="F6440" i="9"/>
  <c r="E6440" i="9" s="1"/>
  <c r="G6440" i="9"/>
  <c r="H6440" i="9"/>
  <c r="I6440" i="9"/>
  <c r="F6441" i="9"/>
  <c r="G6441" i="9"/>
  <c r="H6441" i="9"/>
  <c r="I6441" i="9"/>
  <c r="F6442" i="9"/>
  <c r="E6442" i="9" s="1"/>
  <c r="G6442" i="9"/>
  <c r="H6442" i="9"/>
  <c r="I6442" i="9"/>
  <c r="F6443" i="9"/>
  <c r="G6443" i="9"/>
  <c r="H6443" i="9"/>
  <c r="I6443" i="9"/>
  <c r="F6444" i="9"/>
  <c r="E6444" i="9" s="1"/>
  <c r="G6444" i="9"/>
  <c r="H6444" i="9"/>
  <c r="I6444" i="9"/>
  <c r="F6445" i="9"/>
  <c r="G6445" i="9"/>
  <c r="H6445" i="9"/>
  <c r="I6445" i="9"/>
  <c r="F6446" i="9"/>
  <c r="E6446" i="9" s="1"/>
  <c r="G6446" i="9"/>
  <c r="H6446" i="9"/>
  <c r="I6446" i="9"/>
  <c r="F6447" i="9"/>
  <c r="G6447" i="9"/>
  <c r="H6447" i="9"/>
  <c r="I6447" i="9"/>
  <c r="F6448" i="9"/>
  <c r="E6448" i="9" s="1"/>
  <c r="G6448" i="9"/>
  <c r="H6448" i="9"/>
  <c r="I6448" i="9"/>
  <c r="F6449" i="9"/>
  <c r="G6449" i="9"/>
  <c r="H6449" i="9"/>
  <c r="I6449" i="9"/>
  <c r="F6450" i="9"/>
  <c r="E6450" i="9" s="1"/>
  <c r="G6450" i="9"/>
  <c r="H6450" i="9"/>
  <c r="I6450" i="9"/>
  <c r="F6451" i="9"/>
  <c r="G6451" i="9"/>
  <c r="H6451" i="9"/>
  <c r="I6451" i="9"/>
  <c r="F6452" i="9"/>
  <c r="E6452" i="9" s="1"/>
  <c r="G6452" i="9"/>
  <c r="H6452" i="9"/>
  <c r="I6452" i="9"/>
  <c r="F6453" i="9"/>
  <c r="G6453" i="9"/>
  <c r="H6453" i="9"/>
  <c r="I6453" i="9"/>
  <c r="F6454" i="9"/>
  <c r="E6454" i="9" s="1"/>
  <c r="G6454" i="9"/>
  <c r="H6454" i="9"/>
  <c r="I6454" i="9"/>
  <c r="F6455" i="9"/>
  <c r="G6455" i="9"/>
  <c r="H6455" i="9"/>
  <c r="I6455" i="9"/>
  <c r="F6456" i="9"/>
  <c r="E6456" i="9" s="1"/>
  <c r="G6456" i="9"/>
  <c r="H6456" i="9"/>
  <c r="I6456" i="9"/>
  <c r="F6457" i="9"/>
  <c r="G6457" i="9"/>
  <c r="H6457" i="9"/>
  <c r="I6457" i="9"/>
  <c r="F6458" i="9"/>
  <c r="E6458" i="9" s="1"/>
  <c r="G6458" i="9"/>
  <c r="H6458" i="9"/>
  <c r="I6458" i="9"/>
  <c r="F6459" i="9"/>
  <c r="G6459" i="9"/>
  <c r="H6459" i="9"/>
  <c r="I6459" i="9"/>
  <c r="F6460" i="9"/>
  <c r="E6460" i="9" s="1"/>
  <c r="G6460" i="9"/>
  <c r="H6460" i="9"/>
  <c r="I6460" i="9"/>
  <c r="F6461" i="9"/>
  <c r="G6461" i="9"/>
  <c r="H6461" i="9"/>
  <c r="I6461" i="9"/>
  <c r="F6462" i="9"/>
  <c r="E6462" i="9" s="1"/>
  <c r="G6462" i="9"/>
  <c r="H6462" i="9"/>
  <c r="I6462" i="9"/>
  <c r="F6463" i="9"/>
  <c r="G6463" i="9"/>
  <c r="H6463" i="9"/>
  <c r="I6463" i="9"/>
  <c r="F6464" i="9"/>
  <c r="E6464" i="9" s="1"/>
  <c r="G6464" i="9"/>
  <c r="H6464" i="9"/>
  <c r="I6464" i="9"/>
  <c r="F6465" i="9"/>
  <c r="G6465" i="9"/>
  <c r="H6465" i="9"/>
  <c r="I6465" i="9"/>
  <c r="F6466" i="9"/>
  <c r="E6466" i="9" s="1"/>
  <c r="G6466" i="9"/>
  <c r="H6466" i="9"/>
  <c r="I6466" i="9"/>
  <c r="F6467" i="9"/>
  <c r="G6467" i="9"/>
  <c r="H6467" i="9"/>
  <c r="I6467" i="9"/>
  <c r="F6468" i="9"/>
  <c r="E6468" i="9" s="1"/>
  <c r="G6468" i="9"/>
  <c r="H6468" i="9"/>
  <c r="I6468" i="9"/>
  <c r="F6469" i="9"/>
  <c r="G6469" i="9"/>
  <c r="H6469" i="9"/>
  <c r="I6469" i="9"/>
  <c r="F6470" i="9"/>
  <c r="E6470" i="9" s="1"/>
  <c r="G6470" i="9"/>
  <c r="H6470" i="9"/>
  <c r="I6470" i="9"/>
  <c r="F6471" i="9"/>
  <c r="G6471" i="9"/>
  <c r="H6471" i="9"/>
  <c r="I6471" i="9"/>
  <c r="F6472" i="9"/>
  <c r="E6472" i="9" s="1"/>
  <c r="G6472" i="9"/>
  <c r="H6472" i="9"/>
  <c r="I6472" i="9"/>
  <c r="F6473" i="9"/>
  <c r="G6473" i="9"/>
  <c r="H6473" i="9"/>
  <c r="I6473" i="9"/>
  <c r="F6474" i="9"/>
  <c r="E6474" i="9" s="1"/>
  <c r="G6474" i="9"/>
  <c r="H6474" i="9"/>
  <c r="I6474" i="9"/>
  <c r="F6475" i="9"/>
  <c r="G6475" i="9"/>
  <c r="H6475" i="9"/>
  <c r="I6475" i="9"/>
  <c r="F6476" i="9"/>
  <c r="E6476" i="9" s="1"/>
  <c r="G6476" i="9"/>
  <c r="H6476" i="9"/>
  <c r="I6476" i="9"/>
  <c r="F6477" i="9"/>
  <c r="G6477" i="9"/>
  <c r="H6477" i="9"/>
  <c r="I6477" i="9"/>
  <c r="F6478" i="9"/>
  <c r="E6478" i="9" s="1"/>
  <c r="G6478" i="9"/>
  <c r="H6478" i="9"/>
  <c r="I6478" i="9"/>
  <c r="F6479" i="9"/>
  <c r="G6479" i="9"/>
  <c r="H6479" i="9"/>
  <c r="I6479" i="9"/>
  <c r="F6480" i="9"/>
  <c r="E6480" i="9" s="1"/>
  <c r="G6480" i="9"/>
  <c r="H6480" i="9"/>
  <c r="I6480" i="9"/>
  <c r="F6481" i="9"/>
  <c r="G6481" i="9"/>
  <c r="H6481" i="9"/>
  <c r="I6481" i="9"/>
  <c r="F6482" i="9"/>
  <c r="E6482" i="9" s="1"/>
  <c r="G6482" i="9"/>
  <c r="H6482" i="9"/>
  <c r="I6482" i="9"/>
  <c r="F6483" i="9"/>
  <c r="G6483" i="9"/>
  <c r="H6483" i="9"/>
  <c r="I6483" i="9"/>
  <c r="F6484" i="9"/>
  <c r="E6484" i="9" s="1"/>
  <c r="G6484" i="9"/>
  <c r="H6484" i="9"/>
  <c r="I6484" i="9"/>
  <c r="F6485" i="9"/>
  <c r="G6485" i="9"/>
  <c r="H6485" i="9"/>
  <c r="I6485" i="9"/>
  <c r="F6486" i="9"/>
  <c r="E6486" i="9" s="1"/>
  <c r="G6486" i="9"/>
  <c r="H6486" i="9"/>
  <c r="I6486" i="9"/>
  <c r="F6487" i="9"/>
  <c r="G6487" i="9"/>
  <c r="H6487" i="9"/>
  <c r="I6487" i="9"/>
  <c r="F6488" i="9"/>
  <c r="E6488" i="9" s="1"/>
  <c r="G6488" i="9"/>
  <c r="H6488" i="9"/>
  <c r="I6488" i="9"/>
  <c r="F6489" i="9"/>
  <c r="G6489" i="9"/>
  <c r="H6489" i="9"/>
  <c r="I6489" i="9"/>
  <c r="F6490" i="9"/>
  <c r="E6490" i="9" s="1"/>
  <c r="G6490" i="9"/>
  <c r="H6490" i="9"/>
  <c r="I6490" i="9"/>
  <c r="F6491" i="9"/>
  <c r="G6491" i="9"/>
  <c r="H6491" i="9"/>
  <c r="I6491" i="9"/>
  <c r="F6492" i="9"/>
  <c r="E6492" i="9" s="1"/>
  <c r="G6492" i="9"/>
  <c r="H6492" i="9"/>
  <c r="I6492" i="9"/>
  <c r="F6493" i="9"/>
  <c r="G6493" i="9"/>
  <c r="H6493" i="9"/>
  <c r="I6493" i="9"/>
  <c r="F6494" i="9"/>
  <c r="E6494" i="9" s="1"/>
  <c r="G6494" i="9"/>
  <c r="H6494" i="9"/>
  <c r="I6494" i="9"/>
  <c r="F6495" i="9"/>
  <c r="G6495" i="9"/>
  <c r="H6495" i="9"/>
  <c r="I6495" i="9"/>
  <c r="F6496" i="9"/>
  <c r="E6496" i="9" s="1"/>
  <c r="G6496" i="9"/>
  <c r="H6496" i="9"/>
  <c r="I6496" i="9"/>
  <c r="F6497" i="9"/>
  <c r="G6497" i="9"/>
  <c r="H6497" i="9"/>
  <c r="I6497" i="9"/>
  <c r="F6498" i="9"/>
  <c r="E6498" i="9" s="1"/>
  <c r="G6498" i="9"/>
  <c r="H6498" i="9"/>
  <c r="I6498" i="9"/>
  <c r="F6499" i="9"/>
  <c r="G6499" i="9"/>
  <c r="H6499" i="9"/>
  <c r="I6499" i="9"/>
  <c r="F6500" i="9"/>
  <c r="E6500" i="9" s="1"/>
  <c r="G6500" i="9"/>
  <c r="H6500" i="9"/>
  <c r="I6500" i="9"/>
  <c r="F6501" i="9"/>
  <c r="G6501" i="9"/>
  <c r="H6501" i="9"/>
  <c r="I6501" i="9"/>
  <c r="F6502" i="9"/>
  <c r="E6502" i="9" s="1"/>
  <c r="G6502" i="9"/>
  <c r="H6502" i="9"/>
  <c r="I6502" i="9"/>
  <c r="F6503" i="9"/>
  <c r="G6503" i="9"/>
  <c r="H6503" i="9"/>
  <c r="I6503" i="9"/>
  <c r="F6504" i="9"/>
  <c r="E6504" i="9" s="1"/>
  <c r="G6504" i="9"/>
  <c r="H6504" i="9"/>
  <c r="I6504" i="9"/>
  <c r="F6505" i="9"/>
  <c r="G6505" i="9"/>
  <c r="H6505" i="9"/>
  <c r="I6505" i="9"/>
  <c r="F6506" i="9"/>
  <c r="E6506" i="9" s="1"/>
  <c r="G6506" i="9"/>
  <c r="H6506" i="9"/>
  <c r="I6506" i="9"/>
  <c r="F6507" i="9"/>
  <c r="G6507" i="9"/>
  <c r="H6507" i="9"/>
  <c r="I6507" i="9"/>
  <c r="F6508" i="9"/>
  <c r="E6508" i="9" s="1"/>
  <c r="G6508" i="9"/>
  <c r="H6508" i="9"/>
  <c r="I6508" i="9"/>
  <c r="F6509" i="9"/>
  <c r="G6509" i="9"/>
  <c r="H6509" i="9"/>
  <c r="I6509" i="9"/>
  <c r="F6510" i="9"/>
  <c r="E6510" i="9" s="1"/>
  <c r="G6510" i="9"/>
  <c r="H6510" i="9"/>
  <c r="I6510" i="9"/>
  <c r="F6511" i="9"/>
  <c r="G6511" i="9"/>
  <c r="H6511" i="9"/>
  <c r="I6511" i="9"/>
  <c r="F6512" i="9"/>
  <c r="E6512" i="9" s="1"/>
  <c r="G6512" i="9"/>
  <c r="H6512" i="9"/>
  <c r="I6512" i="9"/>
  <c r="F6513" i="9"/>
  <c r="G6513" i="9"/>
  <c r="H6513" i="9"/>
  <c r="I6513" i="9"/>
  <c r="F6514" i="9"/>
  <c r="E6514" i="9" s="1"/>
  <c r="G6514" i="9"/>
  <c r="H6514" i="9"/>
  <c r="I6514" i="9"/>
  <c r="F6515" i="9"/>
  <c r="G6515" i="9"/>
  <c r="H6515" i="9"/>
  <c r="I6515" i="9"/>
  <c r="F6516" i="9"/>
  <c r="E6516" i="9" s="1"/>
  <c r="G6516" i="9"/>
  <c r="H6516" i="9"/>
  <c r="I6516" i="9"/>
  <c r="F6517" i="9"/>
  <c r="G6517" i="9"/>
  <c r="H6517" i="9"/>
  <c r="I6517" i="9"/>
  <c r="F6518" i="9"/>
  <c r="E6518" i="9" s="1"/>
  <c r="G6518" i="9"/>
  <c r="H6518" i="9"/>
  <c r="I6518" i="9"/>
  <c r="F6519" i="9"/>
  <c r="G6519" i="9"/>
  <c r="H6519" i="9"/>
  <c r="I6519" i="9"/>
  <c r="F6520" i="9"/>
  <c r="E6520" i="9" s="1"/>
  <c r="G6520" i="9"/>
  <c r="H6520" i="9"/>
  <c r="I6520" i="9"/>
  <c r="F6521" i="9"/>
  <c r="G6521" i="9"/>
  <c r="H6521" i="9"/>
  <c r="I6521" i="9"/>
  <c r="F6522" i="9"/>
  <c r="E6522" i="9" s="1"/>
  <c r="G6522" i="9"/>
  <c r="H6522" i="9"/>
  <c r="I6522" i="9"/>
  <c r="F6523" i="9"/>
  <c r="G6523" i="9"/>
  <c r="H6523" i="9"/>
  <c r="I6523" i="9"/>
  <c r="F6524" i="9"/>
  <c r="E6524" i="9" s="1"/>
  <c r="G6524" i="9"/>
  <c r="H6524" i="9"/>
  <c r="I6524" i="9"/>
  <c r="F6525" i="9"/>
  <c r="G6525" i="9"/>
  <c r="H6525" i="9"/>
  <c r="I6525" i="9"/>
  <c r="F6526" i="9"/>
  <c r="E6526" i="9" s="1"/>
  <c r="G6526" i="9"/>
  <c r="H6526" i="9"/>
  <c r="I6526" i="9"/>
  <c r="F6527" i="9"/>
  <c r="G6527" i="9"/>
  <c r="H6527" i="9"/>
  <c r="I6527" i="9"/>
  <c r="F6528" i="9"/>
  <c r="E6528" i="9" s="1"/>
  <c r="G6528" i="9"/>
  <c r="H6528" i="9"/>
  <c r="I6528" i="9"/>
  <c r="F6529" i="9"/>
  <c r="G6529" i="9"/>
  <c r="H6529" i="9"/>
  <c r="I6529" i="9"/>
  <c r="F6530" i="9"/>
  <c r="E6530" i="9" s="1"/>
  <c r="G6530" i="9"/>
  <c r="H6530" i="9"/>
  <c r="I6530" i="9"/>
  <c r="F6531" i="9"/>
  <c r="G6531" i="9"/>
  <c r="H6531" i="9"/>
  <c r="I6531" i="9"/>
  <c r="F6532" i="9"/>
  <c r="E6532" i="9" s="1"/>
  <c r="G6532" i="9"/>
  <c r="H6532" i="9"/>
  <c r="I6532" i="9"/>
  <c r="F6533" i="9"/>
  <c r="G6533" i="9"/>
  <c r="H6533" i="9"/>
  <c r="I6533" i="9"/>
  <c r="F6534" i="9"/>
  <c r="E6534" i="9" s="1"/>
  <c r="G6534" i="9"/>
  <c r="H6534" i="9"/>
  <c r="I6534" i="9"/>
  <c r="F6535" i="9"/>
  <c r="G6535" i="9"/>
  <c r="H6535" i="9"/>
  <c r="I6535" i="9"/>
  <c r="F6536" i="9"/>
  <c r="E6536" i="9" s="1"/>
  <c r="G6536" i="9"/>
  <c r="H6536" i="9"/>
  <c r="I6536" i="9"/>
  <c r="F6537" i="9"/>
  <c r="G6537" i="9"/>
  <c r="H6537" i="9"/>
  <c r="I6537" i="9"/>
  <c r="F6538" i="9"/>
  <c r="E6538" i="9" s="1"/>
  <c r="G6538" i="9"/>
  <c r="H6538" i="9"/>
  <c r="I6538" i="9"/>
  <c r="F6539" i="9"/>
  <c r="G6539" i="9"/>
  <c r="H6539" i="9"/>
  <c r="I6539" i="9"/>
  <c r="F6540" i="9"/>
  <c r="E6540" i="9" s="1"/>
  <c r="G6540" i="9"/>
  <c r="H6540" i="9"/>
  <c r="I6540" i="9"/>
  <c r="F6541" i="9"/>
  <c r="G6541" i="9"/>
  <c r="H6541" i="9"/>
  <c r="I6541" i="9"/>
  <c r="F6542" i="9"/>
  <c r="E6542" i="9" s="1"/>
  <c r="G6542" i="9"/>
  <c r="H6542" i="9"/>
  <c r="I6542" i="9"/>
  <c r="F6543" i="9"/>
  <c r="G6543" i="9"/>
  <c r="H6543" i="9"/>
  <c r="I6543" i="9"/>
  <c r="F6544" i="9"/>
  <c r="E6544" i="9" s="1"/>
  <c r="G6544" i="9"/>
  <c r="H6544" i="9"/>
  <c r="I6544" i="9"/>
  <c r="F6545" i="9"/>
  <c r="G6545" i="9"/>
  <c r="H6545" i="9"/>
  <c r="I6545" i="9"/>
  <c r="F6546" i="9"/>
  <c r="E6546" i="9" s="1"/>
  <c r="G6546" i="9"/>
  <c r="H6546" i="9"/>
  <c r="I6546" i="9"/>
  <c r="F6547" i="9"/>
  <c r="G6547" i="9"/>
  <c r="H6547" i="9"/>
  <c r="I6547" i="9"/>
  <c r="F6548" i="9"/>
  <c r="E6548" i="9" s="1"/>
  <c r="G6548" i="9"/>
  <c r="H6548" i="9"/>
  <c r="I6548" i="9"/>
  <c r="F6549" i="9"/>
  <c r="G6549" i="9"/>
  <c r="H6549" i="9"/>
  <c r="I6549" i="9"/>
  <c r="F6550" i="9"/>
  <c r="E6550" i="9" s="1"/>
  <c r="G6550" i="9"/>
  <c r="H6550" i="9"/>
  <c r="I6550" i="9"/>
  <c r="F6551" i="9"/>
  <c r="G6551" i="9"/>
  <c r="H6551" i="9"/>
  <c r="I6551" i="9"/>
  <c r="F6552" i="9"/>
  <c r="E6552" i="9" s="1"/>
  <c r="G6552" i="9"/>
  <c r="H6552" i="9"/>
  <c r="I6552" i="9"/>
  <c r="F6553" i="9"/>
  <c r="G6553" i="9"/>
  <c r="H6553" i="9"/>
  <c r="I6553" i="9"/>
  <c r="F6554" i="9"/>
  <c r="E6554" i="9" s="1"/>
  <c r="G6554" i="9"/>
  <c r="H6554" i="9"/>
  <c r="I6554" i="9"/>
  <c r="F6555" i="9"/>
  <c r="G6555" i="9"/>
  <c r="H6555" i="9"/>
  <c r="I6555" i="9"/>
  <c r="F6556" i="9"/>
  <c r="E6556" i="9" s="1"/>
  <c r="G6556" i="9"/>
  <c r="H6556" i="9"/>
  <c r="I6556" i="9"/>
  <c r="F6557" i="9"/>
  <c r="G6557" i="9"/>
  <c r="H6557" i="9"/>
  <c r="I6557" i="9"/>
  <c r="F6558" i="9"/>
  <c r="E6558" i="9" s="1"/>
  <c r="G6558" i="9"/>
  <c r="H6558" i="9"/>
  <c r="I6558" i="9"/>
  <c r="F6559" i="9"/>
  <c r="G6559" i="9"/>
  <c r="H6559" i="9"/>
  <c r="I6559" i="9"/>
  <c r="F6560" i="9"/>
  <c r="E6560" i="9" s="1"/>
  <c r="G6560" i="9"/>
  <c r="H6560" i="9"/>
  <c r="I6560" i="9"/>
  <c r="F6561" i="9"/>
  <c r="G6561" i="9"/>
  <c r="H6561" i="9"/>
  <c r="I6561" i="9"/>
  <c r="F6562" i="9"/>
  <c r="E6562" i="9" s="1"/>
  <c r="G6562" i="9"/>
  <c r="H6562" i="9"/>
  <c r="I6562" i="9"/>
  <c r="F6563" i="9"/>
  <c r="G6563" i="9"/>
  <c r="H6563" i="9"/>
  <c r="I6563" i="9"/>
  <c r="F6564" i="9"/>
  <c r="E6564" i="9" s="1"/>
  <c r="G6564" i="9"/>
  <c r="H6564" i="9"/>
  <c r="I6564" i="9"/>
  <c r="F6565" i="9"/>
  <c r="G6565" i="9"/>
  <c r="H6565" i="9"/>
  <c r="I6565" i="9"/>
  <c r="F6566" i="9"/>
  <c r="E6566" i="9" s="1"/>
  <c r="G6566" i="9"/>
  <c r="H6566" i="9"/>
  <c r="I6566" i="9"/>
  <c r="F6567" i="9"/>
  <c r="G6567" i="9"/>
  <c r="H6567" i="9"/>
  <c r="I6567" i="9"/>
  <c r="F6568" i="9"/>
  <c r="E6568" i="9" s="1"/>
  <c r="G6568" i="9"/>
  <c r="H6568" i="9"/>
  <c r="I6568" i="9"/>
  <c r="F6569" i="9"/>
  <c r="G6569" i="9"/>
  <c r="H6569" i="9"/>
  <c r="I6569" i="9"/>
  <c r="F6570" i="9"/>
  <c r="E6570" i="9" s="1"/>
  <c r="G6570" i="9"/>
  <c r="H6570" i="9"/>
  <c r="I6570" i="9"/>
  <c r="F6571" i="9"/>
  <c r="G6571" i="9"/>
  <c r="H6571" i="9"/>
  <c r="I6571" i="9"/>
  <c r="F6572" i="9"/>
  <c r="E6572" i="9" s="1"/>
  <c r="G6572" i="9"/>
  <c r="H6572" i="9"/>
  <c r="I6572" i="9"/>
  <c r="F6573" i="9"/>
  <c r="G6573" i="9"/>
  <c r="H6573" i="9"/>
  <c r="I6573" i="9"/>
  <c r="F6574" i="9"/>
  <c r="E6574" i="9" s="1"/>
  <c r="G6574" i="9"/>
  <c r="H6574" i="9"/>
  <c r="I6574" i="9"/>
  <c r="F6575" i="9"/>
  <c r="G6575" i="9"/>
  <c r="H6575" i="9"/>
  <c r="I6575" i="9"/>
  <c r="F6576" i="9"/>
  <c r="E6576" i="9" s="1"/>
  <c r="G6576" i="9"/>
  <c r="H6576" i="9"/>
  <c r="I6576" i="9"/>
  <c r="F6577" i="9"/>
  <c r="G6577" i="9"/>
  <c r="H6577" i="9"/>
  <c r="I6577" i="9"/>
  <c r="F6578" i="9"/>
  <c r="E6578" i="9" s="1"/>
  <c r="G6578" i="9"/>
  <c r="H6578" i="9"/>
  <c r="I6578" i="9"/>
  <c r="F6579" i="9"/>
  <c r="G6579" i="9"/>
  <c r="H6579" i="9"/>
  <c r="I6579" i="9"/>
  <c r="F6580" i="9"/>
  <c r="E6580" i="9" s="1"/>
  <c r="G6580" i="9"/>
  <c r="H6580" i="9"/>
  <c r="I6580" i="9"/>
  <c r="F6581" i="9"/>
  <c r="G6581" i="9"/>
  <c r="H6581" i="9"/>
  <c r="I6581" i="9"/>
  <c r="F6582" i="9"/>
  <c r="E6582" i="9" s="1"/>
  <c r="G6582" i="9"/>
  <c r="H6582" i="9"/>
  <c r="I6582" i="9"/>
  <c r="F6583" i="9"/>
  <c r="G6583" i="9"/>
  <c r="H6583" i="9"/>
  <c r="I6583" i="9"/>
  <c r="F6584" i="9"/>
  <c r="E6584" i="9" s="1"/>
  <c r="G6584" i="9"/>
  <c r="H6584" i="9"/>
  <c r="I6584" i="9"/>
  <c r="F6585" i="9"/>
  <c r="G6585" i="9"/>
  <c r="H6585" i="9"/>
  <c r="I6585" i="9"/>
  <c r="F6586" i="9"/>
  <c r="E6586" i="9" s="1"/>
  <c r="G6586" i="9"/>
  <c r="H6586" i="9"/>
  <c r="I6586" i="9"/>
  <c r="F6587" i="9"/>
  <c r="G6587" i="9"/>
  <c r="H6587" i="9"/>
  <c r="I6587" i="9"/>
  <c r="F6588" i="9"/>
  <c r="E6588" i="9" s="1"/>
  <c r="G6588" i="9"/>
  <c r="H6588" i="9"/>
  <c r="I6588" i="9"/>
  <c r="F6589" i="9"/>
  <c r="G6589" i="9"/>
  <c r="H6589" i="9"/>
  <c r="I6589" i="9"/>
  <c r="F6590" i="9"/>
  <c r="E6590" i="9" s="1"/>
  <c r="G6590" i="9"/>
  <c r="H6590" i="9"/>
  <c r="I6590" i="9"/>
  <c r="F6591" i="9"/>
  <c r="G6591" i="9"/>
  <c r="H6591" i="9"/>
  <c r="I6591" i="9"/>
  <c r="F6592" i="9"/>
  <c r="E6592" i="9" s="1"/>
  <c r="G6592" i="9"/>
  <c r="H6592" i="9"/>
  <c r="I6592" i="9"/>
  <c r="F6593" i="9"/>
  <c r="G6593" i="9"/>
  <c r="H6593" i="9"/>
  <c r="I6593" i="9"/>
  <c r="F6594" i="9"/>
  <c r="E6594" i="9" s="1"/>
  <c r="G6594" i="9"/>
  <c r="H6594" i="9"/>
  <c r="I6594" i="9"/>
  <c r="F6595" i="9"/>
  <c r="G6595" i="9"/>
  <c r="H6595" i="9"/>
  <c r="I6595" i="9"/>
  <c r="F6596" i="9"/>
  <c r="E6596" i="9" s="1"/>
  <c r="G6596" i="9"/>
  <c r="H6596" i="9"/>
  <c r="I6596" i="9"/>
  <c r="F6597" i="9"/>
  <c r="G6597" i="9"/>
  <c r="H6597" i="9"/>
  <c r="I6597" i="9"/>
  <c r="F6598" i="9"/>
  <c r="E6598" i="9" s="1"/>
  <c r="G6598" i="9"/>
  <c r="H6598" i="9"/>
  <c r="I6598" i="9"/>
  <c r="F6599" i="9"/>
  <c r="G6599" i="9"/>
  <c r="H6599" i="9"/>
  <c r="I6599" i="9"/>
  <c r="F6600" i="9"/>
  <c r="E6600" i="9" s="1"/>
  <c r="G6600" i="9"/>
  <c r="H6600" i="9"/>
  <c r="I6600" i="9"/>
  <c r="F6601" i="9"/>
  <c r="G6601" i="9"/>
  <c r="H6601" i="9"/>
  <c r="I6601" i="9"/>
  <c r="F6602" i="9"/>
  <c r="E6602" i="9" s="1"/>
  <c r="G6602" i="9"/>
  <c r="H6602" i="9"/>
  <c r="I6602" i="9"/>
  <c r="F6603" i="9"/>
  <c r="G6603" i="9"/>
  <c r="H6603" i="9"/>
  <c r="I6603" i="9"/>
  <c r="F6604" i="9"/>
  <c r="E6604" i="9" s="1"/>
  <c r="G6604" i="9"/>
  <c r="H6604" i="9"/>
  <c r="I6604" i="9"/>
  <c r="F6605" i="9"/>
  <c r="G6605" i="9"/>
  <c r="H6605" i="9"/>
  <c r="I6605" i="9"/>
  <c r="F6606" i="9"/>
  <c r="E6606" i="9" s="1"/>
  <c r="G6606" i="9"/>
  <c r="H6606" i="9"/>
  <c r="I6606" i="9"/>
  <c r="F6607" i="9"/>
  <c r="G6607" i="9"/>
  <c r="H6607" i="9"/>
  <c r="I6607" i="9"/>
  <c r="F6608" i="9"/>
  <c r="E6608" i="9" s="1"/>
  <c r="G6608" i="9"/>
  <c r="H6608" i="9"/>
  <c r="I6608" i="9"/>
  <c r="F6609" i="9"/>
  <c r="G6609" i="9"/>
  <c r="H6609" i="9"/>
  <c r="I6609" i="9"/>
  <c r="F6610" i="9"/>
  <c r="E6610" i="9" s="1"/>
  <c r="G6610" i="9"/>
  <c r="H6610" i="9"/>
  <c r="I6610" i="9"/>
  <c r="F6611" i="9"/>
  <c r="G6611" i="9"/>
  <c r="H6611" i="9"/>
  <c r="I6611" i="9"/>
  <c r="F6612" i="9"/>
  <c r="E6612" i="9" s="1"/>
  <c r="G6612" i="9"/>
  <c r="H6612" i="9"/>
  <c r="I6612" i="9"/>
  <c r="F6613" i="9"/>
  <c r="G6613" i="9"/>
  <c r="H6613" i="9"/>
  <c r="I6613" i="9"/>
  <c r="F6614" i="9"/>
  <c r="E6614" i="9" s="1"/>
  <c r="G6614" i="9"/>
  <c r="H6614" i="9"/>
  <c r="I6614" i="9"/>
  <c r="F6615" i="9"/>
  <c r="G6615" i="9"/>
  <c r="H6615" i="9"/>
  <c r="I6615" i="9"/>
  <c r="F6616" i="9"/>
  <c r="E6616" i="9" s="1"/>
  <c r="G6616" i="9"/>
  <c r="H6616" i="9"/>
  <c r="I6616" i="9"/>
  <c r="F6617" i="9"/>
  <c r="G6617" i="9"/>
  <c r="H6617" i="9"/>
  <c r="I6617" i="9"/>
  <c r="F6618" i="9"/>
  <c r="E6618" i="9" s="1"/>
  <c r="G6618" i="9"/>
  <c r="H6618" i="9"/>
  <c r="I6618" i="9"/>
  <c r="F6619" i="9"/>
  <c r="G6619" i="9"/>
  <c r="H6619" i="9"/>
  <c r="I6619" i="9"/>
  <c r="F6620" i="9"/>
  <c r="E6620" i="9" s="1"/>
  <c r="G6620" i="9"/>
  <c r="H6620" i="9"/>
  <c r="I6620" i="9"/>
  <c r="F6621" i="9"/>
  <c r="G6621" i="9"/>
  <c r="H6621" i="9"/>
  <c r="I6621" i="9"/>
  <c r="F6622" i="9"/>
  <c r="E6622" i="9" s="1"/>
  <c r="G6622" i="9"/>
  <c r="H6622" i="9"/>
  <c r="I6622" i="9"/>
  <c r="F6623" i="9"/>
  <c r="G6623" i="9"/>
  <c r="H6623" i="9"/>
  <c r="I6623" i="9"/>
  <c r="F6624" i="9"/>
  <c r="E6624" i="9" s="1"/>
  <c r="G6624" i="9"/>
  <c r="H6624" i="9"/>
  <c r="I6624" i="9"/>
  <c r="F6625" i="9"/>
  <c r="G6625" i="9"/>
  <c r="H6625" i="9"/>
  <c r="I6625" i="9"/>
  <c r="F6626" i="9"/>
  <c r="E6626" i="9" s="1"/>
  <c r="G6626" i="9"/>
  <c r="H6626" i="9"/>
  <c r="I6626" i="9"/>
  <c r="F6627" i="9"/>
  <c r="G6627" i="9"/>
  <c r="H6627" i="9"/>
  <c r="I6627" i="9"/>
  <c r="F6628" i="9"/>
  <c r="E6628" i="9" s="1"/>
  <c r="G6628" i="9"/>
  <c r="H6628" i="9"/>
  <c r="I6628" i="9"/>
  <c r="F6629" i="9"/>
  <c r="G6629" i="9"/>
  <c r="H6629" i="9"/>
  <c r="I6629" i="9"/>
  <c r="F6630" i="9"/>
  <c r="E6630" i="9" s="1"/>
  <c r="G6630" i="9"/>
  <c r="H6630" i="9"/>
  <c r="I6630" i="9"/>
  <c r="F6631" i="9"/>
  <c r="G6631" i="9"/>
  <c r="H6631" i="9"/>
  <c r="I6631" i="9"/>
  <c r="F6632" i="9"/>
  <c r="E6632" i="9" s="1"/>
  <c r="G6632" i="9"/>
  <c r="H6632" i="9"/>
  <c r="I6632" i="9"/>
  <c r="F6633" i="9"/>
  <c r="G6633" i="9"/>
  <c r="H6633" i="9"/>
  <c r="I6633" i="9"/>
  <c r="F6634" i="9"/>
  <c r="E6634" i="9" s="1"/>
  <c r="G6634" i="9"/>
  <c r="H6634" i="9"/>
  <c r="I6634" i="9"/>
  <c r="F6635" i="9"/>
  <c r="G6635" i="9"/>
  <c r="H6635" i="9"/>
  <c r="I6635" i="9"/>
  <c r="F6636" i="9"/>
  <c r="E6636" i="9" s="1"/>
  <c r="G6636" i="9"/>
  <c r="H6636" i="9"/>
  <c r="I6636" i="9"/>
  <c r="F6637" i="9"/>
  <c r="G6637" i="9"/>
  <c r="H6637" i="9"/>
  <c r="I6637" i="9"/>
  <c r="F6638" i="9"/>
  <c r="E6638" i="9" s="1"/>
  <c r="G6638" i="9"/>
  <c r="H6638" i="9"/>
  <c r="I6638" i="9"/>
  <c r="F6639" i="9"/>
  <c r="G6639" i="9"/>
  <c r="H6639" i="9"/>
  <c r="I6639" i="9"/>
  <c r="F6640" i="9"/>
  <c r="E6640" i="9" s="1"/>
  <c r="G6640" i="9"/>
  <c r="H6640" i="9"/>
  <c r="I6640" i="9"/>
  <c r="F6641" i="9"/>
  <c r="G6641" i="9"/>
  <c r="H6641" i="9"/>
  <c r="I6641" i="9"/>
  <c r="F6642" i="9"/>
  <c r="E6642" i="9" s="1"/>
  <c r="G6642" i="9"/>
  <c r="H6642" i="9"/>
  <c r="I6642" i="9"/>
  <c r="F6643" i="9"/>
  <c r="G6643" i="9"/>
  <c r="H6643" i="9"/>
  <c r="I6643" i="9"/>
  <c r="F6644" i="9"/>
  <c r="E6644" i="9" s="1"/>
  <c r="G6644" i="9"/>
  <c r="H6644" i="9"/>
  <c r="I6644" i="9"/>
  <c r="F6645" i="9"/>
  <c r="G6645" i="9"/>
  <c r="H6645" i="9"/>
  <c r="I6645" i="9"/>
  <c r="F6646" i="9"/>
  <c r="E6646" i="9" s="1"/>
  <c r="G6646" i="9"/>
  <c r="H6646" i="9"/>
  <c r="I6646" i="9"/>
  <c r="F6647" i="9"/>
  <c r="G6647" i="9"/>
  <c r="H6647" i="9"/>
  <c r="I6647" i="9"/>
  <c r="F6648" i="9"/>
  <c r="E6648" i="9" s="1"/>
  <c r="G6648" i="9"/>
  <c r="H6648" i="9"/>
  <c r="I6648" i="9"/>
  <c r="F6649" i="9"/>
  <c r="G6649" i="9"/>
  <c r="H6649" i="9"/>
  <c r="I6649" i="9"/>
  <c r="F6650" i="9"/>
  <c r="E6650" i="9" s="1"/>
  <c r="G6650" i="9"/>
  <c r="H6650" i="9"/>
  <c r="I6650" i="9"/>
  <c r="F6651" i="9"/>
  <c r="G6651" i="9"/>
  <c r="H6651" i="9"/>
  <c r="I6651" i="9"/>
  <c r="F6652" i="9"/>
  <c r="E6652" i="9" s="1"/>
  <c r="G6652" i="9"/>
  <c r="H6652" i="9"/>
  <c r="I6652" i="9"/>
  <c r="F6653" i="9"/>
  <c r="G6653" i="9"/>
  <c r="H6653" i="9"/>
  <c r="I6653" i="9"/>
  <c r="F6654" i="9"/>
  <c r="E6654" i="9" s="1"/>
  <c r="G6654" i="9"/>
  <c r="H6654" i="9"/>
  <c r="I6654" i="9"/>
  <c r="F6655" i="9"/>
  <c r="G6655" i="9"/>
  <c r="H6655" i="9"/>
  <c r="I6655" i="9"/>
  <c r="F6656" i="9"/>
  <c r="E6656" i="9" s="1"/>
  <c r="G6656" i="9"/>
  <c r="H6656" i="9"/>
  <c r="I6656" i="9"/>
  <c r="F6657" i="9"/>
  <c r="G6657" i="9"/>
  <c r="H6657" i="9"/>
  <c r="I6657" i="9"/>
  <c r="F6658" i="9"/>
  <c r="E6658" i="9" s="1"/>
  <c r="G6658" i="9"/>
  <c r="H6658" i="9"/>
  <c r="I6658" i="9"/>
  <c r="F6659" i="9"/>
  <c r="G6659" i="9"/>
  <c r="H6659" i="9"/>
  <c r="I6659" i="9"/>
  <c r="F6660" i="9"/>
  <c r="E6660" i="9" s="1"/>
  <c r="G6660" i="9"/>
  <c r="H6660" i="9"/>
  <c r="I6660" i="9"/>
  <c r="F6661" i="9"/>
  <c r="G6661" i="9"/>
  <c r="H6661" i="9"/>
  <c r="I6661" i="9"/>
  <c r="F6662" i="9"/>
  <c r="E6662" i="9" s="1"/>
  <c r="G6662" i="9"/>
  <c r="H6662" i="9"/>
  <c r="I6662" i="9"/>
  <c r="F6663" i="9"/>
  <c r="G6663" i="9"/>
  <c r="H6663" i="9"/>
  <c r="I6663" i="9"/>
  <c r="F6664" i="9"/>
  <c r="E6664" i="9" s="1"/>
  <c r="G6664" i="9"/>
  <c r="H6664" i="9"/>
  <c r="I6664" i="9"/>
  <c r="F6665" i="9"/>
  <c r="G6665" i="9"/>
  <c r="H6665" i="9"/>
  <c r="I6665" i="9"/>
  <c r="F6666" i="9"/>
  <c r="E6666" i="9" s="1"/>
  <c r="G6666" i="9"/>
  <c r="H6666" i="9"/>
  <c r="I6666" i="9"/>
  <c r="F6667" i="9"/>
  <c r="G6667" i="9"/>
  <c r="H6667" i="9"/>
  <c r="I6667" i="9"/>
  <c r="F6668" i="9"/>
  <c r="E6668" i="9" s="1"/>
  <c r="G6668" i="9"/>
  <c r="H6668" i="9"/>
  <c r="I6668" i="9"/>
  <c r="F6669" i="9"/>
  <c r="G6669" i="9"/>
  <c r="H6669" i="9"/>
  <c r="I6669" i="9"/>
  <c r="F6670" i="9"/>
  <c r="E6670" i="9" s="1"/>
  <c r="G6670" i="9"/>
  <c r="H6670" i="9"/>
  <c r="I6670" i="9"/>
  <c r="F6671" i="9"/>
  <c r="G6671" i="9"/>
  <c r="H6671" i="9"/>
  <c r="I6671" i="9"/>
  <c r="F6672" i="9"/>
  <c r="E6672" i="9" s="1"/>
  <c r="G6672" i="9"/>
  <c r="H6672" i="9"/>
  <c r="I6672" i="9"/>
  <c r="F6673" i="9"/>
  <c r="G6673" i="9"/>
  <c r="H6673" i="9"/>
  <c r="I6673" i="9"/>
  <c r="F6674" i="9"/>
  <c r="E6674" i="9" s="1"/>
  <c r="G6674" i="9"/>
  <c r="H6674" i="9"/>
  <c r="I6674" i="9"/>
  <c r="F6675" i="9"/>
  <c r="G6675" i="9"/>
  <c r="H6675" i="9"/>
  <c r="I6675" i="9"/>
  <c r="F6676" i="9"/>
  <c r="E6676" i="9" s="1"/>
  <c r="G6676" i="9"/>
  <c r="H6676" i="9"/>
  <c r="I6676" i="9"/>
  <c r="F6677" i="9"/>
  <c r="G6677" i="9"/>
  <c r="H6677" i="9"/>
  <c r="I6677" i="9"/>
  <c r="F6678" i="9"/>
  <c r="E6678" i="9" s="1"/>
  <c r="G6678" i="9"/>
  <c r="H6678" i="9"/>
  <c r="I6678" i="9"/>
  <c r="F6679" i="9"/>
  <c r="G6679" i="9"/>
  <c r="H6679" i="9"/>
  <c r="I6679" i="9"/>
  <c r="F6680" i="9"/>
  <c r="E6680" i="9" s="1"/>
  <c r="G6680" i="9"/>
  <c r="H6680" i="9"/>
  <c r="I6680" i="9"/>
  <c r="F6681" i="9"/>
  <c r="G6681" i="9"/>
  <c r="H6681" i="9"/>
  <c r="I6681" i="9"/>
  <c r="F6682" i="9"/>
  <c r="E6682" i="9" s="1"/>
  <c r="G6682" i="9"/>
  <c r="H6682" i="9"/>
  <c r="I6682" i="9"/>
  <c r="F6683" i="9"/>
  <c r="G6683" i="9"/>
  <c r="H6683" i="9"/>
  <c r="I6683" i="9"/>
  <c r="F6684" i="9"/>
  <c r="E6684" i="9" s="1"/>
  <c r="G6684" i="9"/>
  <c r="H6684" i="9"/>
  <c r="I6684" i="9"/>
  <c r="F6685" i="9"/>
  <c r="G6685" i="9"/>
  <c r="H6685" i="9"/>
  <c r="I6685" i="9"/>
  <c r="F6686" i="9"/>
  <c r="E6686" i="9" s="1"/>
  <c r="G6686" i="9"/>
  <c r="H6686" i="9"/>
  <c r="I6686" i="9"/>
  <c r="F6687" i="9"/>
  <c r="G6687" i="9"/>
  <c r="H6687" i="9"/>
  <c r="I6687" i="9"/>
  <c r="F6688" i="9"/>
  <c r="E6688" i="9" s="1"/>
  <c r="G6688" i="9"/>
  <c r="H6688" i="9"/>
  <c r="I6688" i="9"/>
  <c r="F6689" i="9"/>
  <c r="G6689" i="9"/>
  <c r="H6689" i="9"/>
  <c r="I6689" i="9"/>
  <c r="F6690" i="9"/>
  <c r="E6690" i="9" s="1"/>
  <c r="G6690" i="9"/>
  <c r="H6690" i="9"/>
  <c r="I6690" i="9"/>
  <c r="F6691" i="9"/>
  <c r="G6691" i="9"/>
  <c r="H6691" i="9"/>
  <c r="I6691" i="9"/>
  <c r="F6692" i="9"/>
  <c r="E6692" i="9" s="1"/>
  <c r="G6692" i="9"/>
  <c r="H6692" i="9"/>
  <c r="I6692" i="9"/>
  <c r="F6693" i="9"/>
  <c r="G6693" i="9"/>
  <c r="H6693" i="9"/>
  <c r="I6693" i="9"/>
  <c r="F6694" i="9"/>
  <c r="E6694" i="9" s="1"/>
  <c r="G6694" i="9"/>
  <c r="H6694" i="9"/>
  <c r="I6694" i="9"/>
  <c r="F6695" i="9"/>
  <c r="G6695" i="9"/>
  <c r="H6695" i="9"/>
  <c r="I6695" i="9"/>
  <c r="F6696" i="9"/>
  <c r="E6696" i="9" s="1"/>
  <c r="G6696" i="9"/>
  <c r="H6696" i="9"/>
  <c r="I6696" i="9"/>
  <c r="F6697" i="9"/>
  <c r="G6697" i="9"/>
  <c r="H6697" i="9"/>
  <c r="I6697" i="9"/>
  <c r="F6698" i="9"/>
  <c r="E6698" i="9" s="1"/>
  <c r="G6698" i="9"/>
  <c r="H6698" i="9"/>
  <c r="I6698" i="9"/>
  <c r="F6699" i="9"/>
  <c r="G6699" i="9"/>
  <c r="H6699" i="9"/>
  <c r="I6699" i="9"/>
  <c r="F6700" i="9"/>
  <c r="E6700" i="9" s="1"/>
  <c r="G6700" i="9"/>
  <c r="H6700" i="9"/>
  <c r="I6700" i="9"/>
  <c r="F6701" i="9"/>
  <c r="G6701" i="9"/>
  <c r="H6701" i="9"/>
  <c r="I6701" i="9"/>
  <c r="F6702" i="9"/>
  <c r="E6702" i="9" s="1"/>
  <c r="G6702" i="9"/>
  <c r="H6702" i="9"/>
  <c r="I6702" i="9"/>
  <c r="F6703" i="9"/>
  <c r="G6703" i="9"/>
  <c r="H6703" i="9"/>
  <c r="I6703" i="9"/>
  <c r="F6704" i="9"/>
  <c r="E6704" i="9" s="1"/>
  <c r="G6704" i="9"/>
  <c r="H6704" i="9"/>
  <c r="I6704" i="9"/>
  <c r="F6705" i="9"/>
  <c r="G6705" i="9"/>
  <c r="H6705" i="9"/>
  <c r="I6705" i="9"/>
  <c r="F6706" i="9"/>
  <c r="E6706" i="9" s="1"/>
  <c r="G6706" i="9"/>
  <c r="H6706" i="9"/>
  <c r="I6706" i="9"/>
  <c r="F6707" i="9"/>
  <c r="G6707" i="9"/>
  <c r="H6707" i="9"/>
  <c r="I6707" i="9"/>
  <c r="F6708" i="9"/>
  <c r="E6708" i="9" s="1"/>
  <c r="G6708" i="9"/>
  <c r="H6708" i="9"/>
  <c r="I6708" i="9"/>
  <c r="F6709" i="9"/>
  <c r="G6709" i="9"/>
  <c r="H6709" i="9"/>
  <c r="I6709" i="9"/>
  <c r="F6710" i="9"/>
  <c r="E6710" i="9" s="1"/>
  <c r="G6710" i="9"/>
  <c r="H6710" i="9"/>
  <c r="I6710" i="9"/>
  <c r="F6711" i="9"/>
  <c r="G6711" i="9"/>
  <c r="H6711" i="9"/>
  <c r="I6711" i="9"/>
  <c r="F6712" i="9"/>
  <c r="E6712" i="9" s="1"/>
  <c r="G6712" i="9"/>
  <c r="H6712" i="9"/>
  <c r="I6712" i="9"/>
  <c r="F6713" i="9"/>
  <c r="G6713" i="9"/>
  <c r="H6713" i="9"/>
  <c r="I6713" i="9"/>
  <c r="F6714" i="9"/>
  <c r="E6714" i="9" s="1"/>
  <c r="G6714" i="9"/>
  <c r="H6714" i="9"/>
  <c r="I6714" i="9"/>
  <c r="F6715" i="9"/>
  <c r="G6715" i="9"/>
  <c r="H6715" i="9"/>
  <c r="I6715" i="9"/>
  <c r="F6716" i="9"/>
  <c r="E6716" i="9" s="1"/>
  <c r="G6716" i="9"/>
  <c r="H6716" i="9"/>
  <c r="I6716" i="9"/>
  <c r="F6717" i="9"/>
  <c r="G6717" i="9"/>
  <c r="H6717" i="9"/>
  <c r="I6717" i="9"/>
  <c r="F6718" i="9"/>
  <c r="E6718" i="9" s="1"/>
  <c r="G6718" i="9"/>
  <c r="H6718" i="9"/>
  <c r="I6718" i="9"/>
  <c r="F6719" i="9"/>
  <c r="G6719" i="9"/>
  <c r="H6719" i="9"/>
  <c r="I6719" i="9"/>
  <c r="F6720" i="9"/>
  <c r="E6720" i="9" s="1"/>
  <c r="G6720" i="9"/>
  <c r="H6720" i="9"/>
  <c r="I6720" i="9"/>
  <c r="F6721" i="9"/>
  <c r="G6721" i="9"/>
  <c r="H6721" i="9"/>
  <c r="I6721" i="9"/>
  <c r="F6722" i="9"/>
  <c r="E6722" i="9" s="1"/>
  <c r="G6722" i="9"/>
  <c r="H6722" i="9"/>
  <c r="I6722" i="9"/>
  <c r="F6723" i="9"/>
  <c r="G6723" i="9"/>
  <c r="H6723" i="9"/>
  <c r="I6723" i="9"/>
  <c r="F6724" i="9"/>
  <c r="E6724" i="9" s="1"/>
  <c r="G6724" i="9"/>
  <c r="H6724" i="9"/>
  <c r="I6724" i="9"/>
  <c r="F6725" i="9"/>
  <c r="G6725" i="9"/>
  <c r="H6725" i="9"/>
  <c r="I6725" i="9"/>
  <c r="F6726" i="9"/>
  <c r="E6726" i="9" s="1"/>
  <c r="G6726" i="9"/>
  <c r="H6726" i="9"/>
  <c r="I6726" i="9"/>
  <c r="F6727" i="9"/>
  <c r="G6727" i="9"/>
  <c r="H6727" i="9"/>
  <c r="I6727" i="9"/>
  <c r="F6728" i="9"/>
  <c r="E6728" i="9" s="1"/>
  <c r="G6728" i="9"/>
  <c r="H6728" i="9"/>
  <c r="I6728" i="9"/>
  <c r="F6729" i="9"/>
  <c r="G6729" i="9"/>
  <c r="H6729" i="9"/>
  <c r="I6729" i="9"/>
  <c r="F6730" i="9"/>
  <c r="E6730" i="9" s="1"/>
  <c r="G6730" i="9"/>
  <c r="H6730" i="9"/>
  <c r="I6730" i="9"/>
  <c r="F6731" i="9"/>
  <c r="G6731" i="9"/>
  <c r="H6731" i="9"/>
  <c r="I6731" i="9"/>
  <c r="F6732" i="9"/>
  <c r="E6732" i="9" s="1"/>
  <c r="G6732" i="9"/>
  <c r="H6732" i="9"/>
  <c r="I6732" i="9"/>
  <c r="F6733" i="9"/>
  <c r="G6733" i="9"/>
  <c r="H6733" i="9"/>
  <c r="I6733" i="9"/>
  <c r="F6734" i="9"/>
  <c r="E6734" i="9" s="1"/>
  <c r="G6734" i="9"/>
  <c r="H6734" i="9"/>
  <c r="I6734" i="9"/>
  <c r="F6735" i="9"/>
  <c r="G6735" i="9"/>
  <c r="H6735" i="9"/>
  <c r="I6735" i="9"/>
  <c r="F6736" i="9"/>
  <c r="E6736" i="9" s="1"/>
  <c r="G6736" i="9"/>
  <c r="H6736" i="9"/>
  <c r="I6736" i="9"/>
  <c r="F6737" i="9"/>
  <c r="G6737" i="9"/>
  <c r="H6737" i="9"/>
  <c r="I6737" i="9"/>
  <c r="F6738" i="9"/>
  <c r="E6738" i="9" s="1"/>
  <c r="G6738" i="9"/>
  <c r="H6738" i="9"/>
  <c r="I6738" i="9"/>
  <c r="F6739" i="9"/>
  <c r="G6739" i="9"/>
  <c r="H6739" i="9"/>
  <c r="I6739" i="9"/>
  <c r="F6740" i="9"/>
  <c r="E6740" i="9" s="1"/>
  <c r="G6740" i="9"/>
  <c r="H6740" i="9"/>
  <c r="I6740" i="9"/>
  <c r="F6741" i="9"/>
  <c r="G6741" i="9"/>
  <c r="H6741" i="9"/>
  <c r="I6741" i="9"/>
  <c r="F6742" i="9"/>
  <c r="E6742" i="9" s="1"/>
  <c r="G6742" i="9"/>
  <c r="H6742" i="9"/>
  <c r="I6742" i="9"/>
  <c r="F6743" i="9"/>
  <c r="G6743" i="9"/>
  <c r="H6743" i="9"/>
  <c r="I6743" i="9"/>
  <c r="F6744" i="9"/>
  <c r="E6744" i="9" s="1"/>
  <c r="G6744" i="9"/>
  <c r="H6744" i="9"/>
  <c r="I6744" i="9"/>
  <c r="F6745" i="9"/>
  <c r="G6745" i="9"/>
  <c r="H6745" i="9"/>
  <c r="I6745" i="9"/>
  <c r="F6746" i="9"/>
  <c r="E6746" i="9" s="1"/>
  <c r="G6746" i="9"/>
  <c r="H6746" i="9"/>
  <c r="I6746" i="9"/>
  <c r="F6747" i="9"/>
  <c r="G6747" i="9"/>
  <c r="H6747" i="9"/>
  <c r="I6747" i="9"/>
  <c r="F6748" i="9"/>
  <c r="E6748" i="9" s="1"/>
  <c r="G6748" i="9"/>
  <c r="H6748" i="9"/>
  <c r="I6748" i="9"/>
  <c r="F6749" i="9"/>
  <c r="G6749" i="9"/>
  <c r="H6749" i="9"/>
  <c r="I6749" i="9"/>
  <c r="F6750" i="9"/>
  <c r="E6750" i="9" s="1"/>
  <c r="G6750" i="9"/>
  <c r="H6750" i="9"/>
  <c r="I6750" i="9"/>
  <c r="F6751" i="9"/>
  <c r="G6751" i="9"/>
  <c r="H6751" i="9"/>
  <c r="I6751" i="9"/>
  <c r="F6752" i="9"/>
  <c r="E6752" i="9" s="1"/>
  <c r="G6752" i="9"/>
  <c r="H6752" i="9"/>
  <c r="I6752" i="9"/>
  <c r="F6753" i="9"/>
  <c r="G6753" i="9"/>
  <c r="H6753" i="9"/>
  <c r="I6753" i="9"/>
  <c r="F6754" i="9"/>
  <c r="E6754" i="9" s="1"/>
  <c r="G6754" i="9"/>
  <c r="H6754" i="9"/>
  <c r="I6754" i="9"/>
  <c r="F6755" i="9"/>
  <c r="G6755" i="9"/>
  <c r="H6755" i="9"/>
  <c r="I6755" i="9"/>
  <c r="F6756" i="9"/>
  <c r="E6756" i="9" s="1"/>
  <c r="G6756" i="9"/>
  <c r="H6756" i="9"/>
  <c r="I6756" i="9"/>
  <c r="F6757" i="9"/>
  <c r="G6757" i="9"/>
  <c r="H6757" i="9"/>
  <c r="I6757" i="9"/>
  <c r="F6758" i="9"/>
  <c r="E6758" i="9" s="1"/>
  <c r="G6758" i="9"/>
  <c r="H6758" i="9"/>
  <c r="I6758" i="9"/>
  <c r="F6759" i="9"/>
  <c r="G6759" i="9"/>
  <c r="H6759" i="9"/>
  <c r="I6759" i="9"/>
  <c r="F6760" i="9"/>
  <c r="E6760" i="9" s="1"/>
  <c r="G6760" i="9"/>
  <c r="H6760" i="9"/>
  <c r="I6760" i="9"/>
  <c r="F6761" i="9"/>
  <c r="G6761" i="9"/>
  <c r="H6761" i="9"/>
  <c r="I6761" i="9"/>
  <c r="F6762" i="9"/>
  <c r="E6762" i="9" s="1"/>
  <c r="G6762" i="9"/>
  <c r="H6762" i="9"/>
  <c r="I6762" i="9"/>
  <c r="F6763" i="9"/>
  <c r="G6763" i="9"/>
  <c r="H6763" i="9"/>
  <c r="I6763" i="9"/>
  <c r="F6764" i="9"/>
  <c r="E6764" i="9" s="1"/>
  <c r="G6764" i="9"/>
  <c r="H6764" i="9"/>
  <c r="I6764" i="9"/>
  <c r="F6765" i="9"/>
  <c r="G6765" i="9"/>
  <c r="H6765" i="9"/>
  <c r="I6765" i="9"/>
  <c r="F6766" i="9"/>
  <c r="E6766" i="9" s="1"/>
  <c r="G6766" i="9"/>
  <c r="H6766" i="9"/>
  <c r="I6766" i="9"/>
  <c r="F6767" i="9"/>
  <c r="G6767" i="9"/>
  <c r="H6767" i="9"/>
  <c r="I6767" i="9"/>
  <c r="F6768" i="9"/>
  <c r="E6768" i="9" s="1"/>
  <c r="G6768" i="9"/>
  <c r="H6768" i="9"/>
  <c r="I6768" i="9"/>
  <c r="F6769" i="9"/>
  <c r="G6769" i="9"/>
  <c r="H6769" i="9"/>
  <c r="I6769" i="9"/>
  <c r="F6770" i="9"/>
  <c r="E6770" i="9" s="1"/>
  <c r="G6770" i="9"/>
  <c r="H6770" i="9"/>
  <c r="I6770" i="9"/>
  <c r="F6771" i="9"/>
  <c r="G6771" i="9"/>
  <c r="H6771" i="9"/>
  <c r="I6771" i="9"/>
  <c r="F6772" i="9"/>
  <c r="E6772" i="9" s="1"/>
  <c r="G6772" i="9"/>
  <c r="H6772" i="9"/>
  <c r="I6772" i="9"/>
  <c r="F6773" i="9"/>
  <c r="G6773" i="9"/>
  <c r="H6773" i="9"/>
  <c r="I6773" i="9"/>
  <c r="F6774" i="9"/>
  <c r="E6774" i="9" s="1"/>
  <c r="G6774" i="9"/>
  <c r="H6774" i="9"/>
  <c r="I6774" i="9"/>
  <c r="F6775" i="9"/>
  <c r="G6775" i="9"/>
  <c r="H6775" i="9"/>
  <c r="I6775" i="9"/>
  <c r="F6776" i="9"/>
  <c r="E6776" i="9" s="1"/>
  <c r="G6776" i="9"/>
  <c r="H6776" i="9"/>
  <c r="I6776" i="9"/>
  <c r="F6777" i="9"/>
  <c r="G6777" i="9"/>
  <c r="H6777" i="9"/>
  <c r="I6777" i="9"/>
  <c r="F6778" i="9"/>
  <c r="E6778" i="9" s="1"/>
  <c r="G6778" i="9"/>
  <c r="H6778" i="9"/>
  <c r="I6778" i="9"/>
  <c r="F6779" i="9"/>
  <c r="G6779" i="9"/>
  <c r="H6779" i="9"/>
  <c r="I6779" i="9"/>
  <c r="F6780" i="9"/>
  <c r="E6780" i="9" s="1"/>
  <c r="G6780" i="9"/>
  <c r="H6780" i="9"/>
  <c r="I6780" i="9"/>
  <c r="F6781" i="9"/>
  <c r="G6781" i="9"/>
  <c r="H6781" i="9"/>
  <c r="I6781" i="9"/>
  <c r="F6782" i="9"/>
  <c r="E6782" i="9" s="1"/>
  <c r="G6782" i="9"/>
  <c r="H6782" i="9"/>
  <c r="I6782" i="9"/>
  <c r="F6783" i="9"/>
  <c r="G6783" i="9"/>
  <c r="H6783" i="9"/>
  <c r="I6783" i="9"/>
  <c r="F6784" i="9"/>
  <c r="E6784" i="9" s="1"/>
  <c r="G6784" i="9"/>
  <c r="H6784" i="9"/>
  <c r="I6784" i="9"/>
  <c r="F6785" i="9"/>
  <c r="G6785" i="9"/>
  <c r="H6785" i="9"/>
  <c r="I6785" i="9"/>
  <c r="F6786" i="9"/>
  <c r="E6786" i="9" s="1"/>
  <c r="G6786" i="9"/>
  <c r="H6786" i="9"/>
  <c r="I6786" i="9"/>
  <c r="F6787" i="9"/>
  <c r="G6787" i="9"/>
  <c r="H6787" i="9"/>
  <c r="I6787" i="9"/>
  <c r="F6788" i="9"/>
  <c r="E6788" i="9" s="1"/>
  <c r="G6788" i="9"/>
  <c r="H6788" i="9"/>
  <c r="I6788" i="9"/>
  <c r="F6789" i="9"/>
  <c r="G6789" i="9"/>
  <c r="H6789" i="9"/>
  <c r="I6789" i="9"/>
  <c r="F6790" i="9"/>
  <c r="E6790" i="9" s="1"/>
  <c r="G6790" i="9"/>
  <c r="H6790" i="9"/>
  <c r="I6790" i="9"/>
  <c r="F6791" i="9"/>
  <c r="G6791" i="9"/>
  <c r="H6791" i="9"/>
  <c r="I6791" i="9"/>
  <c r="F6792" i="9"/>
  <c r="E6792" i="9" s="1"/>
  <c r="G6792" i="9"/>
  <c r="H6792" i="9"/>
  <c r="I6792" i="9"/>
  <c r="F6793" i="9"/>
  <c r="G6793" i="9"/>
  <c r="H6793" i="9"/>
  <c r="I6793" i="9"/>
  <c r="F6794" i="9"/>
  <c r="E6794" i="9" s="1"/>
  <c r="G6794" i="9"/>
  <c r="H6794" i="9"/>
  <c r="I6794" i="9"/>
  <c r="F6795" i="9"/>
  <c r="G6795" i="9"/>
  <c r="H6795" i="9"/>
  <c r="I6795" i="9"/>
  <c r="F6796" i="9"/>
  <c r="E6796" i="9" s="1"/>
  <c r="G6796" i="9"/>
  <c r="H6796" i="9"/>
  <c r="I6796" i="9"/>
  <c r="F6797" i="9"/>
  <c r="G6797" i="9"/>
  <c r="H6797" i="9"/>
  <c r="I6797" i="9"/>
  <c r="F6798" i="9"/>
  <c r="E6798" i="9" s="1"/>
  <c r="G6798" i="9"/>
  <c r="H6798" i="9"/>
  <c r="I6798" i="9"/>
  <c r="F6799" i="9"/>
  <c r="G6799" i="9"/>
  <c r="H6799" i="9"/>
  <c r="I6799" i="9"/>
  <c r="F6800" i="9"/>
  <c r="E6800" i="9" s="1"/>
  <c r="G6800" i="9"/>
  <c r="H6800" i="9"/>
  <c r="I6800" i="9"/>
  <c r="F6801" i="9"/>
  <c r="G6801" i="9"/>
  <c r="H6801" i="9"/>
  <c r="I6801" i="9"/>
  <c r="F6802" i="9"/>
  <c r="E6802" i="9" s="1"/>
  <c r="G6802" i="9"/>
  <c r="H6802" i="9"/>
  <c r="I6802" i="9"/>
  <c r="F6803" i="9"/>
  <c r="G6803" i="9"/>
  <c r="H6803" i="9"/>
  <c r="I6803" i="9"/>
  <c r="F6804" i="9"/>
  <c r="E6804" i="9" s="1"/>
  <c r="G6804" i="9"/>
  <c r="H6804" i="9"/>
  <c r="I6804" i="9"/>
  <c r="F6805" i="9"/>
  <c r="G6805" i="9"/>
  <c r="H6805" i="9"/>
  <c r="I6805" i="9"/>
  <c r="F6806" i="9"/>
  <c r="E6806" i="9" s="1"/>
  <c r="G6806" i="9"/>
  <c r="H6806" i="9"/>
  <c r="I6806" i="9"/>
  <c r="F6807" i="9"/>
  <c r="G6807" i="9"/>
  <c r="H6807" i="9"/>
  <c r="I6807" i="9"/>
  <c r="F6808" i="9"/>
  <c r="E6808" i="9" s="1"/>
  <c r="G6808" i="9"/>
  <c r="H6808" i="9"/>
  <c r="I6808" i="9"/>
  <c r="F6809" i="9"/>
  <c r="G6809" i="9"/>
  <c r="H6809" i="9"/>
  <c r="I6809" i="9"/>
  <c r="F6810" i="9"/>
  <c r="E6810" i="9" s="1"/>
  <c r="G6810" i="9"/>
  <c r="H6810" i="9"/>
  <c r="I6810" i="9"/>
  <c r="F6811" i="9"/>
  <c r="G6811" i="9"/>
  <c r="H6811" i="9"/>
  <c r="I6811" i="9"/>
  <c r="F6812" i="9"/>
  <c r="E6812" i="9" s="1"/>
  <c r="G6812" i="9"/>
  <c r="H6812" i="9"/>
  <c r="I6812" i="9"/>
  <c r="F6813" i="9"/>
  <c r="G6813" i="9"/>
  <c r="H6813" i="9"/>
  <c r="I6813" i="9"/>
  <c r="F6814" i="9"/>
  <c r="E6814" i="9" s="1"/>
  <c r="G6814" i="9"/>
  <c r="H6814" i="9"/>
  <c r="I6814" i="9"/>
  <c r="F6815" i="9"/>
  <c r="G6815" i="9"/>
  <c r="H6815" i="9"/>
  <c r="I6815" i="9"/>
  <c r="F6816" i="9"/>
  <c r="E6816" i="9" s="1"/>
  <c r="G6816" i="9"/>
  <c r="H6816" i="9"/>
  <c r="I6816" i="9"/>
  <c r="F6817" i="9"/>
  <c r="G6817" i="9"/>
  <c r="H6817" i="9"/>
  <c r="I6817" i="9"/>
  <c r="F6818" i="9"/>
  <c r="E6818" i="9" s="1"/>
  <c r="G6818" i="9"/>
  <c r="H6818" i="9"/>
  <c r="I6818" i="9"/>
  <c r="F6819" i="9"/>
  <c r="G6819" i="9"/>
  <c r="H6819" i="9"/>
  <c r="I6819" i="9"/>
  <c r="F6820" i="9"/>
  <c r="E6820" i="9" s="1"/>
  <c r="G6820" i="9"/>
  <c r="H6820" i="9"/>
  <c r="I6820" i="9"/>
  <c r="F6821" i="9"/>
  <c r="G6821" i="9"/>
  <c r="H6821" i="9"/>
  <c r="I6821" i="9"/>
  <c r="F6822" i="9"/>
  <c r="E6822" i="9" s="1"/>
  <c r="G6822" i="9"/>
  <c r="H6822" i="9"/>
  <c r="I6822" i="9"/>
  <c r="F6823" i="9"/>
  <c r="G6823" i="9"/>
  <c r="H6823" i="9"/>
  <c r="I6823" i="9"/>
  <c r="F6824" i="9"/>
  <c r="E6824" i="9" s="1"/>
  <c r="G6824" i="9"/>
  <c r="H6824" i="9"/>
  <c r="I6824" i="9"/>
  <c r="F6825" i="9"/>
  <c r="G6825" i="9"/>
  <c r="H6825" i="9"/>
  <c r="I6825" i="9"/>
  <c r="F6826" i="9"/>
  <c r="E6826" i="9" s="1"/>
  <c r="G6826" i="9"/>
  <c r="H6826" i="9"/>
  <c r="I6826" i="9"/>
  <c r="F6827" i="9"/>
  <c r="G6827" i="9"/>
  <c r="H6827" i="9"/>
  <c r="I6827" i="9"/>
  <c r="F6828" i="9"/>
  <c r="E6828" i="9" s="1"/>
  <c r="G6828" i="9"/>
  <c r="H6828" i="9"/>
  <c r="I6828" i="9"/>
  <c r="F6829" i="9"/>
  <c r="G6829" i="9"/>
  <c r="H6829" i="9"/>
  <c r="I6829" i="9"/>
  <c r="F6830" i="9"/>
  <c r="E6830" i="9" s="1"/>
  <c r="G6830" i="9"/>
  <c r="H6830" i="9"/>
  <c r="I6830" i="9"/>
  <c r="F6831" i="9"/>
  <c r="G6831" i="9"/>
  <c r="H6831" i="9"/>
  <c r="I6831" i="9"/>
  <c r="F6832" i="9"/>
  <c r="E6832" i="9" s="1"/>
  <c r="G6832" i="9"/>
  <c r="H6832" i="9"/>
  <c r="I6832" i="9"/>
  <c r="F6833" i="9"/>
  <c r="G6833" i="9"/>
  <c r="H6833" i="9"/>
  <c r="I6833" i="9"/>
  <c r="F6834" i="9"/>
  <c r="E6834" i="9" s="1"/>
  <c r="G6834" i="9"/>
  <c r="H6834" i="9"/>
  <c r="I6834" i="9"/>
  <c r="F6835" i="9"/>
  <c r="G6835" i="9"/>
  <c r="H6835" i="9"/>
  <c r="I6835" i="9"/>
  <c r="F6836" i="9"/>
  <c r="E6836" i="9" s="1"/>
  <c r="G6836" i="9"/>
  <c r="H6836" i="9"/>
  <c r="I6836" i="9"/>
  <c r="F6837" i="9"/>
  <c r="G6837" i="9"/>
  <c r="H6837" i="9"/>
  <c r="I6837" i="9"/>
  <c r="F6838" i="9"/>
  <c r="E6838" i="9" s="1"/>
  <c r="G6838" i="9"/>
  <c r="H6838" i="9"/>
  <c r="I6838" i="9"/>
  <c r="F6839" i="9"/>
  <c r="G6839" i="9"/>
  <c r="H6839" i="9"/>
  <c r="I6839" i="9"/>
  <c r="F6840" i="9"/>
  <c r="E6840" i="9" s="1"/>
  <c r="G6840" i="9"/>
  <c r="H6840" i="9"/>
  <c r="I6840" i="9"/>
  <c r="F6841" i="9"/>
  <c r="G6841" i="9"/>
  <c r="H6841" i="9"/>
  <c r="I6841" i="9"/>
  <c r="F6842" i="9"/>
  <c r="E6842" i="9" s="1"/>
  <c r="G6842" i="9"/>
  <c r="H6842" i="9"/>
  <c r="I6842" i="9"/>
  <c r="F6843" i="9"/>
  <c r="G6843" i="9"/>
  <c r="H6843" i="9"/>
  <c r="I6843" i="9"/>
  <c r="F6844" i="9"/>
  <c r="E6844" i="9" s="1"/>
  <c r="G6844" i="9"/>
  <c r="H6844" i="9"/>
  <c r="I6844" i="9"/>
  <c r="F6845" i="9"/>
  <c r="G6845" i="9"/>
  <c r="H6845" i="9"/>
  <c r="I6845" i="9"/>
  <c r="F6846" i="9"/>
  <c r="E6846" i="9" s="1"/>
  <c r="G6846" i="9"/>
  <c r="H6846" i="9"/>
  <c r="I6846" i="9"/>
  <c r="F6847" i="9"/>
  <c r="G6847" i="9"/>
  <c r="H6847" i="9"/>
  <c r="I6847" i="9"/>
  <c r="F6848" i="9"/>
  <c r="E6848" i="9" s="1"/>
  <c r="G6848" i="9"/>
  <c r="H6848" i="9"/>
  <c r="I6848" i="9"/>
  <c r="F6849" i="9"/>
  <c r="G6849" i="9"/>
  <c r="H6849" i="9"/>
  <c r="I6849" i="9"/>
  <c r="F6850" i="9"/>
  <c r="E6850" i="9" s="1"/>
  <c r="G6850" i="9"/>
  <c r="H6850" i="9"/>
  <c r="I6850" i="9"/>
  <c r="F6851" i="9"/>
  <c r="G6851" i="9"/>
  <c r="H6851" i="9"/>
  <c r="I6851" i="9"/>
  <c r="F6852" i="9"/>
  <c r="E6852" i="9" s="1"/>
  <c r="G6852" i="9"/>
  <c r="H6852" i="9"/>
  <c r="I6852" i="9"/>
  <c r="F6853" i="9"/>
  <c r="G6853" i="9"/>
  <c r="H6853" i="9"/>
  <c r="I6853" i="9"/>
  <c r="F6854" i="9"/>
  <c r="E6854" i="9" s="1"/>
  <c r="G6854" i="9"/>
  <c r="H6854" i="9"/>
  <c r="I6854" i="9"/>
  <c r="F6855" i="9"/>
  <c r="G6855" i="9"/>
  <c r="H6855" i="9"/>
  <c r="I6855" i="9"/>
  <c r="F6856" i="9"/>
  <c r="E6856" i="9" s="1"/>
  <c r="G6856" i="9"/>
  <c r="H6856" i="9"/>
  <c r="I6856" i="9"/>
  <c r="F6857" i="9"/>
  <c r="G6857" i="9"/>
  <c r="H6857" i="9"/>
  <c r="I6857" i="9"/>
  <c r="F6858" i="9"/>
  <c r="E6858" i="9" s="1"/>
  <c r="G6858" i="9"/>
  <c r="H6858" i="9"/>
  <c r="I6858" i="9"/>
  <c r="F6859" i="9"/>
  <c r="G6859" i="9"/>
  <c r="H6859" i="9"/>
  <c r="I6859" i="9"/>
  <c r="F6860" i="9"/>
  <c r="E6860" i="9" s="1"/>
  <c r="G6860" i="9"/>
  <c r="H6860" i="9"/>
  <c r="I6860" i="9"/>
  <c r="F6861" i="9"/>
  <c r="G6861" i="9"/>
  <c r="H6861" i="9"/>
  <c r="I6861" i="9"/>
  <c r="F6862" i="9"/>
  <c r="E6862" i="9" s="1"/>
  <c r="G6862" i="9"/>
  <c r="H6862" i="9"/>
  <c r="I6862" i="9"/>
  <c r="F6863" i="9"/>
  <c r="G6863" i="9"/>
  <c r="H6863" i="9"/>
  <c r="I6863" i="9"/>
  <c r="F6864" i="9"/>
  <c r="E6864" i="9" s="1"/>
  <c r="G6864" i="9"/>
  <c r="H6864" i="9"/>
  <c r="I6864" i="9"/>
  <c r="F6865" i="9"/>
  <c r="G6865" i="9"/>
  <c r="H6865" i="9"/>
  <c r="I6865" i="9"/>
  <c r="F6866" i="9"/>
  <c r="E6866" i="9" s="1"/>
  <c r="G6866" i="9"/>
  <c r="H6866" i="9"/>
  <c r="I6866" i="9"/>
  <c r="F6867" i="9"/>
  <c r="G6867" i="9"/>
  <c r="H6867" i="9"/>
  <c r="I6867" i="9"/>
  <c r="F6868" i="9"/>
  <c r="E6868" i="9" s="1"/>
  <c r="G6868" i="9"/>
  <c r="H6868" i="9"/>
  <c r="I6868" i="9"/>
  <c r="F6869" i="9"/>
  <c r="G6869" i="9"/>
  <c r="H6869" i="9"/>
  <c r="I6869" i="9"/>
  <c r="F6870" i="9"/>
  <c r="E6870" i="9" s="1"/>
  <c r="G6870" i="9"/>
  <c r="H6870" i="9"/>
  <c r="I6870" i="9"/>
  <c r="F6871" i="9"/>
  <c r="G6871" i="9"/>
  <c r="H6871" i="9"/>
  <c r="I6871" i="9"/>
  <c r="F6872" i="9"/>
  <c r="E6872" i="9" s="1"/>
  <c r="G6872" i="9"/>
  <c r="H6872" i="9"/>
  <c r="I6872" i="9"/>
  <c r="F6873" i="9"/>
  <c r="G6873" i="9"/>
  <c r="H6873" i="9"/>
  <c r="I6873" i="9"/>
  <c r="F6874" i="9"/>
  <c r="E6874" i="9" s="1"/>
  <c r="G6874" i="9"/>
  <c r="H6874" i="9"/>
  <c r="I6874" i="9"/>
  <c r="F6875" i="9"/>
  <c r="G6875" i="9"/>
  <c r="H6875" i="9"/>
  <c r="I6875" i="9"/>
  <c r="F6876" i="9"/>
  <c r="E6876" i="9" s="1"/>
  <c r="G6876" i="9"/>
  <c r="H6876" i="9"/>
  <c r="I6876" i="9"/>
  <c r="F6877" i="9"/>
  <c r="G6877" i="9"/>
  <c r="H6877" i="9"/>
  <c r="I6877" i="9"/>
  <c r="F6878" i="9"/>
  <c r="E6878" i="9" s="1"/>
  <c r="G6878" i="9"/>
  <c r="H6878" i="9"/>
  <c r="I6878" i="9"/>
  <c r="F6879" i="9"/>
  <c r="G6879" i="9"/>
  <c r="H6879" i="9"/>
  <c r="I6879" i="9"/>
  <c r="F6880" i="9"/>
  <c r="E6880" i="9" s="1"/>
  <c r="G6880" i="9"/>
  <c r="H6880" i="9"/>
  <c r="I6880" i="9"/>
  <c r="F6881" i="9"/>
  <c r="G6881" i="9"/>
  <c r="H6881" i="9"/>
  <c r="I6881" i="9"/>
  <c r="F6882" i="9"/>
  <c r="E6882" i="9" s="1"/>
  <c r="G6882" i="9"/>
  <c r="H6882" i="9"/>
  <c r="I6882" i="9"/>
  <c r="F6883" i="9"/>
  <c r="G6883" i="9"/>
  <c r="H6883" i="9"/>
  <c r="I6883" i="9"/>
  <c r="F6884" i="9"/>
  <c r="E6884" i="9" s="1"/>
  <c r="G6884" i="9"/>
  <c r="H6884" i="9"/>
  <c r="I6884" i="9"/>
  <c r="F6885" i="9"/>
  <c r="G6885" i="9"/>
  <c r="H6885" i="9"/>
  <c r="I6885" i="9"/>
  <c r="F6886" i="9"/>
  <c r="E6886" i="9" s="1"/>
  <c r="G6886" i="9"/>
  <c r="H6886" i="9"/>
  <c r="I6886" i="9"/>
  <c r="F6887" i="9"/>
  <c r="G6887" i="9"/>
  <c r="H6887" i="9"/>
  <c r="I6887" i="9"/>
  <c r="F6888" i="9"/>
  <c r="E6888" i="9" s="1"/>
  <c r="G6888" i="9"/>
  <c r="H6888" i="9"/>
  <c r="I6888" i="9"/>
  <c r="F6889" i="9"/>
  <c r="G6889" i="9"/>
  <c r="H6889" i="9"/>
  <c r="I6889" i="9"/>
  <c r="F6890" i="9"/>
  <c r="E6890" i="9" s="1"/>
  <c r="G6890" i="9"/>
  <c r="H6890" i="9"/>
  <c r="I6890" i="9"/>
  <c r="F6891" i="9"/>
  <c r="G6891" i="9"/>
  <c r="H6891" i="9"/>
  <c r="I6891" i="9"/>
  <c r="F6892" i="9"/>
  <c r="E6892" i="9" s="1"/>
  <c r="G6892" i="9"/>
  <c r="H6892" i="9"/>
  <c r="I6892" i="9"/>
  <c r="F6893" i="9"/>
  <c r="G6893" i="9"/>
  <c r="H6893" i="9"/>
  <c r="I6893" i="9"/>
  <c r="F6894" i="9"/>
  <c r="E6894" i="9" s="1"/>
  <c r="G6894" i="9"/>
  <c r="H6894" i="9"/>
  <c r="I6894" i="9"/>
  <c r="F6895" i="9"/>
  <c r="G6895" i="9"/>
  <c r="H6895" i="9"/>
  <c r="I6895" i="9"/>
  <c r="F6896" i="9"/>
  <c r="E6896" i="9" s="1"/>
  <c r="G6896" i="9"/>
  <c r="H6896" i="9"/>
  <c r="I6896" i="9"/>
  <c r="F6897" i="9"/>
  <c r="G6897" i="9"/>
  <c r="H6897" i="9"/>
  <c r="I6897" i="9"/>
  <c r="F6898" i="9"/>
  <c r="E6898" i="9" s="1"/>
  <c r="G6898" i="9"/>
  <c r="H6898" i="9"/>
  <c r="I6898" i="9"/>
  <c r="F6899" i="9"/>
  <c r="G6899" i="9"/>
  <c r="H6899" i="9"/>
  <c r="I6899" i="9"/>
  <c r="F6900" i="9"/>
  <c r="E6900" i="9" s="1"/>
  <c r="G6900" i="9"/>
  <c r="H6900" i="9"/>
  <c r="I6900" i="9"/>
  <c r="F6901" i="9"/>
  <c r="G6901" i="9"/>
  <c r="H6901" i="9"/>
  <c r="I6901" i="9"/>
  <c r="F6902" i="9"/>
  <c r="E6902" i="9" s="1"/>
  <c r="G6902" i="9"/>
  <c r="H6902" i="9"/>
  <c r="I6902" i="9"/>
  <c r="F6903" i="9"/>
  <c r="G6903" i="9"/>
  <c r="H6903" i="9"/>
  <c r="I6903" i="9"/>
  <c r="F6904" i="9"/>
  <c r="E6904" i="9" s="1"/>
  <c r="G6904" i="9"/>
  <c r="H6904" i="9"/>
  <c r="I6904" i="9"/>
  <c r="F6905" i="9"/>
  <c r="G6905" i="9"/>
  <c r="H6905" i="9"/>
  <c r="I6905" i="9"/>
  <c r="F6906" i="9"/>
  <c r="E6906" i="9" s="1"/>
  <c r="G6906" i="9"/>
  <c r="H6906" i="9"/>
  <c r="I6906" i="9"/>
  <c r="F6907" i="9"/>
  <c r="G6907" i="9"/>
  <c r="H6907" i="9"/>
  <c r="I6907" i="9"/>
  <c r="F6908" i="9"/>
  <c r="E6908" i="9" s="1"/>
  <c r="G6908" i="9"/>
  <c r="H6908" i="9"/>
  <c r="I6908" i="9"/>
  <c r="F6909" i="9"/>
  <c r="G6909" i="9"/>
  <c r="H6909" i="9"/>
  <c r="I6909" i="9"/>
  <c r="F6910" i="9"/>
  <c r="E6910" i="9" s="1"/>
  <c r="G6910" i="9"/>
  <c r="H6910" i="9"/>
  <c r="I6910" i="9"/>
  <c r="F6911" i="9"/>
  <c r="G6911" i="9"/>
  <c r="H6911" i="9"/>
  <c r="I6911" i="9"/>
  <c r="F6912" i="9"/>
  <c r="E6912" i="9" s="1"/>
  <c r="G6912" i="9"/>
  <c r="H6912" i="9"/>
  <c r="I6912" i="9"/>
  <c r="F6913" i="9"/>
  <c r="G6913" i="9"/>
  <c r="H6913" i="9"/>
  <c r="I6913" i="9"/>
  <c r="F6914" i="9"/>
  <c r="E6914" i="9" s="1"/>
  <c r="G6914" i="9"/>
  <c r="H6914" i="9"/>
  <c r="I6914" i="9"/>
  <c r="F6915" i="9"/>
  <c r="G6915" i="9"/>
  <c r="H6915" i="9"/>
  <c r="I6915" i="9"/>
  <c r="F6916" i="9"/>
  <c r="E6916" i="9" s="1"/>
  <c r="G6916" i="9"/>
  <c r="H6916" i="9"/>
  <c r="I6916" i="9"/>
  <c r="F6917" i="9"/>
  <c r="G6917" i="9"/>
  <c r="H6917" i="9"/>
  <c r="I6917" i="9"/>
  <c r="F6918" i="9"/>
  <c r="E6918" i="9" s="1"/>
  <c r="G6918" i="9"/>
  <c r="H6918" i="9"/>
  <c r="I6918" i="9"/>
  <c r="F6919" i="9"/>
  <c r="G6919" i="9"/>
  <c r="H6919" i="9"/>
  <c r="I6919" i="9"/>
  <c r="F6920" i="9"/>
  <c r="E6920" i="9" s="1"/>
  <c r="G6920" i="9"/>
  <c r="H6920" i="9"/>
  <c r="I6920" i="9"/>
  <c r="F6921" i="9"/>
  <c r="G6921" i="9"/>
  <c r="H6921" i="9"/>
  <c r="I6921" i="9"/>
  <c r="F6922" i="9"/>
  <c r="E6922" i="9" s="1"/>
  <c r="G6922" i="9"/>
  <c r="H6922" i="9"/>
  <c r="I6922" i="9"/>
  <c r="F6923" i="9"/>
  <c r="G6923" i="9"/>
  <c r="H6923" i="9"/>
  <c r="I6923" i="9"/>
  <c r="F6924" i="9"/>
  <c r="E6924" i="9" s="1"/>
  <c r="G6924" i="9"/>
  <c r="H6924" i="9"/>
  <c r="I6924" i="9"/>
  <c r="F6925" i="9"/>
  <c r="G6925" i="9"/>
  <c r="H6925" i="9"/>
  <c r="I6925" i="9"/>
  <c r="F6926" i="9"/>
  <c r="E6926" i="9" s="1"/>
  <c r="G6926" i="9"/>
  <c r="H6926" i="9"/>
  <c r="I6926" i="9"/>
  <c r="F6927" i="9"/>
  <c r="G6927" i="9"/>
  <c r="H6927" i="9"/>
  <c r="I6927" i="9"/>
  <c r="F6928" i="9"/>
  <c r="E6928" i="9" s="1"/>
  <c r="G6928" i="9"/>
  <c r="H6928" i="9"/>
  <c r="I6928" i="9"/>
  <c r="F6929" i="9"/>
  <c r="G6929" i="9"/>
  <c r="H6929" i="9"/>
  <c r="I6929" i="9"/>
  <c r="F6930" i="9"/>
  <c r="E6930" i="9" s="1"/>
  <c r="G6930" i="9"/>
  <c r="H6930" i="9"/>
  <c r="I6930" i="9"/>
  <c r="F6931" i="9"/>
  <c r="G6931" i="9"/>
  <c r="H6931" i="9"/>
  <c r="I6931" i="9"/>
  <c r="F6932" i="9"/>
  <c r="E6932" i="9" s="1"/>
  <c r="G6932" i="9"/>
  <c r="H6932" i="9"/>
  <c r="I6932" i="9"/>
  <c r="F6933" i="9"/>
  <c r="G6933" i="9"/>
  <c r="H6933" i="9"/>
  <c r="I6933" i="9"/>
  <c r="F6934" i="9"/>
  <c r="E6934" i="9" s="1"/>
  <c r="G6934" i="9"/>
  <c r="H6934" i="9"/>
  <c r="I6934" i="9"/>
  <c r="F6935" i="9"/>
  <c r="G6935" i="9"/>
  <c r="H6935" i="9"/>
  <c r="I6935" i="9"/>
  <c r="F6936" i="9"/>
  <c r="E6936" i="9" s="1"/>
  <c r="G6936" i="9"/>
  <c r="H6936" i="9"/>
  <c r="I6936" i="9"/>
  <c r="F6937" i="9"/>
  <c r="G6937" i="9"/>
  <c r="H6937" i="9"/>
  <c r="I6937" i="9"/>
  <c r="F6938" i="9"/>
  <c r="E6938" i="9" s="1"/>
  <c r="G6938" i="9"/>
  <c r="H6938" i="9"/>
  <c r="I6938" i="9"/>
  <c r="F6939" i="9"/>
  <c r="G6939" i="9"/>
  <c r="H6939" i="9"/>
  <c r="I6939" i="9"/>
  <c r="F6940" i="9"/>
  <c r="E6940" i="9" s="1"/>
  <c r="G6940" i="9"/>
  <c r="H6940" i="9"/>
  <c r="I6940" i="9"/>
  <c r="F6941" i="9"/>
  <c r="G6941" i="9"/>
  <c r="H6941" i="9"/>
  <c r="I6941" i="9"/>
  <c r="F6942" i="9"/>
  <c r="E6942" i="9" s="1"/>
  <c r="G6942" i="9"/>
  <c r="H6942" i="9"/>
  <c r="I6942" i="9"/>
  <c r="F6943" i="9"/>
  <c r="G6943" i="9"/>
  <c r="H6943" i="9"/>
  <c r="I6943" i="9"/>
  <c r="F6944" i="9"/>
  <c r="E6944" i="9" s="1"/>
  <c r="G6944" i="9"/>
  <c r="H6944" i="9"/>
  <c r="I6944" i="9"/>
  <c r="F6945" i="9"/>
  <c r="G6945" i="9"/>
  <c r="H6945" i="9"/>
  <c r="I6945" i="9"/>
  <c r="F6946" i="9"/>
  <c r="E6946" i="9" s="1"/>
  <c r="G6946" i="9"/>
  <c r="H6946" i="9"/>
  <c r="I6946" i="9"/>
  <c r="F6947" i="9"/>
  <c r="G6947" i="9"/>
  <c r="H6947" i="9"/>
  <c r="I6947" i="9"/>
  <c r="F6948" i="9"/>
  <c r="E6948" i="9" s="1"/>
  <c r="G6948" i="9"/>
  <c r="H6948" i="9"/>
  <c r="I6948" i="9"/>
  <c r="F6949" i="9"/>
  <c r="G6949" i="9"/>
  <c r="H6949" i="9"/>
  <c r="I6949" i="9"/>
  <c r="F6950" i="9"/>
  <c r="E6950" i="9" s="1"/>
  <c r="G6950" i="9"/>
  <c r="H6950" i="9"/>
  <c r="I6950" i="9"/>
  <c r="F6951" i="9"/>
  <c r="G6951" i="9"/>
  <c r="H6951" i="9"/>
  <c r="I6951" i="9"/>
  <c r="F6952" i="9"/>
  <c r="E6952" i="9" s="1"/>
  <c r="G6952" i="9"/>
  <c r="H6952" i="9"/>
  <c r="I6952" i="9"/>
  <c r="F6953" i="9"/>
  <c r="G6953" i="9"/>
  <c r="H6953" i="9"/>
  <c r="I6953" i="9"/>
  <c r="F6954" i="9"/>
  <c r="E6954" i="9" s="1"/>
  <c r="G6954" i="9"/>
  <c r="H6954" i="9"/>
  <c r="I6954" i="9"/>
  <c r="F6955" i="9"/>
  <c r="G6955" i="9"/>
  <c r="H6955" i="9"/>
  <c r="I6955" i="9"/>
  <c r="F6956" i="9"/>
  <c r="E6956" i="9" s="1"/>
  <c r="G6956" i="9"/>
  <c r="H6956" i="9"/>
  <c r="I6956" i="9"/>
  <c r="F6957" i="9"/>
  <c r="G6957" i="9"/>
  <c r="H6957" i="9"/>
  <c r="I6957" i="9"/>
  <c r="F6958" i="9"/>
  <c r="E6958" i="9" s="1"/>
  <c r="G6958" i="9"/>
  <c r="H6958" i="9"/>
  <c r="I6958" i="9"/>
  <c r="F6959" i="9"/>
  <c r="G6959" i="9"/>
  <c r="H6959" i="9"/>
  <c r="I6959" i="9"/>
  <c r="F6960" i="9"/>
  <c r="E6960" i="9" s="1"/>
  <c r="G6960" i="9"/>
  <c r="H6960" i="9"/>
  <c r="I6960" i="9"/>
  <c r="F6961" i="9"/>
  <c r="G6961" i="9"/>
  <c r="H6961" i="9"/>
  <c r="I6961" i="9"/>
  <c r="F6962" i="9"/>
  <c r="E6962" i="9" s="1"/>
  <c r="G6962" i="9"/>
  <c r="H6962" i="9"/>
  <c r="I6962" i="9"/>
  <c r="F6963" i="9"/>
  <c r="G6963" i="9"/>
  <c r="H6963" i="9"/>
  <c r="I6963" i="9"/>
  <c r="F6964" i="9"/>
  <c r="E6964" i="9" s="1"/>
  <c r="G6964" i="9"/>
  <c r="H6964" i="9"/>
  <c r="I6964" i="9"/>
  <c r="F6965" i="9"/>
  <c r="G6965" i="9"/>
  <c r="H6965" i="9"/>
  <c r="I6965" i="9"/>
  <c r="F6966" i="9"/>
  <c r="E6966" i="9" s="1"/>
  <c r="G6966" i="9"/>
  <c r="H6966" i="9"/>
  <c r="I6966" i="9"/>
  <c r="F6967" i="9"/>
  <c r="G6967" i="9"/>
  <c r="H6967" i="9"/>
  <c r="I6967" i="9"/>
  <c r="F6968" i="9"/>
  <c r="E6968" i="9" s="1"/>
  <c r="G6968" i="9"/>
  <c r="H6968" i="9"/>
  <c r="I6968" i="9"/>
  <c r="F6969" i="9"/>
  <c r="G6969" i="9"/>
  <c r="H6969" i="9"/>
  <c r="I6969" i="9"/>
  <c r="F6970" i="9"/>
  <c r="E6970" i="9" s="1"/>
  <c r="G6970" i="9"/>
  <c r="H6970" i="9"/>
  <c r="I6970" i="9"/>
  <c r="F6971" i="9"/>
  <c r="G6971" i="9"/>
  <c r="H6971" i="9"/>
  <c r="I6971" i="9"/>
  <c r="F6972" i="9"/>
  <c r="E6972" i="9" s="1"/>
  <c r="G6972" i="9"/>
  <c r="H6972" i="9"/>
  <c r="I6972" i="9"/>
  <c r="F6973" i="9"/>
  <c r="G6973" i="9"/>
  <c r="H6973" i="9"/>
  <c r="I6973" i="9"/>
  <c r="F6974" i="9"/>
  <c r="E6974" i="9" s="1"/>
  <c r="G6974" i="9"/>
  <c r="H6974" i="9"/>
  <c r="I6974" i="9"/>
  <c r="F6975" i="9"/>
  <c r="G6975" i="9"/>
  <c r="H6975" i="9"/>
  <c r="I6975" i="9"/>
  <c r="F6976" i="9"/>
  <c r="E6976" i="9" s="1"/>
  <c r="G6976" i="9"/>
  <c r="H6976" i="9"/>
  <c r="I6976" i="9"/>
  <c r="F6977" i="9"/>
  <c r="G6977" i="9"/>
  <c r="H6977" i="9"/>
  <c r="I6977" i="9"/>
  <c r="F6978" i="9"/>
  <c r="E6978" i="9" s="1"/>
  <c r="G6978" i="9"/>
  <c r="H6978" i="9"/>
  <c r="I6978" i="9"/>
  <c r="F6979" i="9"/>
  <c r="G6979" i="9"/>
  <c r="H6979" i="9"/>
  <c r="I6979" i="9"/>
  <c r="F6980" i="9"/>
  <c r="E6980" i="9" s="1"/>
  <c r="G6980" i="9"/>
  <c r="H6980" i="9"/>
  <c r="I6980" i="9"/>
  <c r="F6981" i="9"/>
  <c r="G6981" i="9"/>
  <c r="H6981" i="9"/>
  <c r="I6981" i="9"/>
  <c r="F6982" i="9"/>
  <c r="E6982" i="9" s="1"/>
  <c r="G6982" i="9"/>
  <c r="H6982" i="9"/>
  <c r="I6982" i="9"/>
  <c r="F6983" i="9"/>
  <c r="G6983" i="9"/>
  <c r="H6983" i="9"/>
  <c r="I6983" i="9"/>
  <c r="F6984" i="9"/>
  <c r="E6984" i="9" s="1"/>
  <c r="G6984" i="9"/>
  <c r="H6984" i="9"/>
  <c r="I6984" i="9"/>
  <c r="F6985" i="9"/>
  <c r="G6985" i="9"/>
  <c r="H6985" i="9"/>
  <c r="I6985" i="9"/>
  <c r="F6986" i="9"/>
  <c r="E6986" i="9" s="1"/>
  <c r="G6986" i="9"/>
  <c r="H6986" i="9"/>
  <c r="I6986" i="9"/>
  <c r="F6987" i="9"/>
  <c r="G6987" i="9"/>
  <c r="H6987" i="9"/>
  <c r="I6987" i="9"/>
  <c r="F6988" i="9"/>
  <c r="E6988" i="9" s="1"/>
  <c r="G6988" i="9"/>
  <c r="H6988" i="9"/>
  <c r="I6988" i="9"/>
  <c r="F6989" i="9"/>
  <c r="G6989" i="9"/>
  <c r="H6989" i="9"/>
  <c r="I6989" i="9"/>
  <c r="F6990" i="9"/>
  <c r="E6990" i="9" s="1"/>
  <c r="G6990" i="9"/>
  <c r="H6990" i="9"/>
  <c r="I6990" i="9"/>
  <c r="F6991" i="9"/>
  <c r="G6991" i="9"/>
  <c r="H6991" i="9"/>
  <c r="I6991" i="9"/>
  <c r="F6992" i="9"/>
  <c r="E6992" i="9" s="1"/>
  <c r="G6992" i="9"/>
  <c r="H6992" i="9"/>
  <c r="I6992" i="9"/>
  <c r="F6993" i="9"/>
  <c r="G6993" i="9"/>
  <c r="H6993" i="9"/>
  <c r="I6993" i="9"/>
  <c r="F6994" i="9"/>
  <c r="E6994" i="9" s="1"/>
  <c r="G6994" i="9"/>
  <c r="H6994" i="9"/>
  <c r="I6994" i="9"/>
  <c r="F6995" i="9"/>
  <c r="G6995" i="9"/>
  <c r="H6995" i="9"/>
  <c r="I6995" i="9"/>
  <c r="F6996" i="9"/>
  <c r="E6996" i="9" s="1"/>
  <c r="G6996" i="9"/>
  <c r="H6996" i="9"/>
  <c r="I6996" i="9"/>
  <c r="F6997" i="9"/>
  <c r="G6997" i="9"/>
  <c r="H6997" i="9"/>
  <c r="I6997" i="9"/>
  <c r="F6998" i="9"/>
  <c r="E6998" i="9" s="1"/>
  <c r="G6998" i="9"/>
  <c r="H6998" i="9"/>
  <c r="I6998" i="9"/>
  <c r="F6999" i="9"/>
  <c r="G6999" i="9"/>
  <c r="H6999" i="9"/>
  <c r="I6999" i="9"/>
  <c r="F7000" i="9"/>
  <c r="E7000" i="9" s="1"/>
  <c r="G7000" i="9"/>
  <c r="H7000" i="9"/>
  <c r="I7000" i="9"/>
  <c r="F7001" i="9"/>
  <c r="G7001" i="9"/>
  <c r="H7001" i="9"/>
  <c r="I7001" i="9"/>
  <c r="F7002" i="9"/>
  <c r="E7002" i="9" s="1"/>
  <c r="G7002" i="9"/>
  <c r="H7002" i="9"/>
  <c r="I7002" i="9"/>
  <c r="F7003" i="9"/>
  <c r="G7003" i="9"/>
  <c r="H7003" i="9"/>
  <c r="I7003" i="9"/>
  <c r="F7004" i="9"/>
  <c r="E7004" i="9" s="1"/>
  <c r="G7004" i="9"/>
  <c r="H7004" i="9"/>
  <c r="I7004" i="9"/>
  <c r="F7005" i="9"/>
  <c r="G7005" i="9"/>
  <c r="H7005" i="9"/>
  <c r="I7005" i="9"/>
  <c r="F7006" i="9"/>
  <c r="E7006" i="9" s="1"/>
  <c r="G7006" i="9"/>
  <c r="H7006" i="9"/>
  <c r="I7006" i="9"/>
  <c r="F7007" i="9"/>
  <c r="G7007" i="9"/>
  <c r="H7007" i="9"/>
  <c r="I7007" i="9"/>
  <c r="F7008" i="9"/>
  <c r="E7008" i="9" s="1"/>
  <c r="G7008" i="9"/>
  <c r="H7008" i="9"/>
  <c r="I7008" i="9"/>
  <c r="F7009" i="9"/>
  <c r="G7009" i="9"/>
  <c r="H7009" i="9"/>
  <c r="I7009" i="9"/>
  <c r="F7010" i="9"/>
  <c r="E7010" i="9" s="1"/>
  <c r="G7010" i="9"/>
  <c r="H7010" i="9"/>
  <c r="I7010" i="9"/>
  <c r="F7011" i="9"/>
  <c r="G7011" i="9"/>
  <c r="H7011" i="9"/>
  <c r="I7011" i="9"/>
  <c r="F7012" i="9"/>
  <c r="E7012" i="9" s="1"/>
  <c r="G7012" i="9"/>
  <c r="H7012" i="9"/>
  <c r="I7012" i="9"/>
  <c r="F7013" i="9"/>
  <c r="G7013" i="9"/>
  <c r="H7013" i="9"/>
  <c r="I7013" i="9"/>
  <c r="F7014" i="9"/>
  <c r="E7014" i="9" s="1"/>
  <c r="G7014" i="9"/>
  <c r="H7014" i="9"/>
  <c r="I7014" i="9"/>
  <c r="F7015" i="9"/>
  <c r="G7015" i="9"/>
  <c r="H7015" i="9"/>
  <c r="I7015" i="9"/>
  <c r="F7016" i="9"/>
  <c r="E7016" i="9" s="1"/>
  <c r="G7016" i="9"/>
  <c r="H7016" i="9"/>
  <c r="I7016" i="9"/>
  <c r="F7017" i="9"/>
  <c r="G7017" i="9"/>
  <c r="H7017" i="9"/>
  <c r="I7017" i="9"/>
  <c r="F7018" i="9"/>
  <c r="E7018" i="9" s="1"/>
  <c r="G7018" i="9"/>
  <c r="H7018" i="9"/>
  <c r="I7018" i="9"/>
  <c r="F7019" i="9"/>
  <c r="G7019" i="9"/>
  <c r="H7019" i="9"/>
  <c r="I7019" i="9"/>
  <c r="F7020" i="9"/>
  <c r="E7020" i="9" s="1"/>
  <c r="G7020" i="9"/>
  <c r="H7020" i="9"/>
  <c r="I7020" i="9"/>
  <c r="F7021" i="9"/>
  <c r="G7021" i="9"/>
  <c r="H7021" i="9"/>
  <c r="I7021" i="9"/>
  <c r="F7022" i="9"/>
  <c r="E7022" i="9" s="1"/>
  <c r="G7022" i="9"/>
  <c r="H7022" i="9"/>
  <c r="I7022" i="9"/>
  <c r="F7023" i="9"/>
  <c r="G7023" i="9"/>
  <c r="H7023" i="9"/>
  <c r="I7023" i="9"/>
  <c r="F7024" i="9"/>
  <c r="E7024" i="9" s="1"/>
  <c r="G7024" i="9"/>
  <c r="H7024" i="9"/>
  <c r="I7024" i="9"/>
  <c r="F7025" i="9"/>
  <c r="G7025" i="9"/>
  <c r="H7025" i="9"/>
  <c r="I7025" i="9"/>
  <c r="F7026" i="9"/>
  <c r="E7026" i="9" s="1"/>
  <c r="G7026" i="9"/>
  <c r="H7026" i="9"/>
  <c r="I7026" i="9"/>
  <c r="F7027" i="9"/>
  <c r="G7027" i="9"/>
  <c r="H7027" i="9"/>
  <c r="I7027" i="9"/>
  <c r="F7028" i="9"/>
  <c r="E7028" i="9" s="1"/>
  <c r="G7028" i="9"/>
  <c r="H7028" i="9"/>
  <c r="I7028" i="9"/>
  <c r="F7029" i="9"/>
  <c r="G7029" i="9"/>
  <c r="H7029" i="9"/>
  <c r="I7029" i="9"/>
  <c r="F7030" i="9"/>
  <c r="E7030" i="9" s="1"/>
  <c r="G7030" i="9"/>
  <c r="H7030" i="9"/>
  <c r="I7030" i="9"/>
  <c r="F7031" i="9"/>
  <c r="G7031" i="9"/>
  <c r="H7031" i="9"/>
  <c r="I7031" i="9"/>
  <c r="F7032" i="9"/>
  <c r="E7032" i="9" s="1"/>
  <c r="G7032" i="9"/>
  <c r="H7032" i="9"/>
  <c r="I7032" i="9"/>
  <c r="F7033" i="9"/>
  <c r="G7033" i="9"/>
  <c r="H7033" i="9"/>
  <c r="I7033" i="9"/>
  <c r="F7034" i="9"/>
  <c r="E7034" i="9" s="1"/>
  <c r="G7034" i="9"/>
  <c r="H7034" i="9"/>
  <c r="I7034" i="9"/>
  <c r="F7035" i="9"/>
  <c r="G7035" i="9"/>
  <c r="H7035" i="9"/>
  <c r="I7035" i="9"/>
  <c r="F7036" i="9"/>
  <c r="E7036" i="9" s="1"/>
  <c r="G7036" i="9"/>
  <c r="H7036" i="9"/>
  <c r="I7036" i="9"/>
  <c r="F7037" i="9"/>
  <c r="G7037" i="9"/>
  <c r="H7037" i="9"/>
  <c r="I7037" i="9"/>
  <c r="F7038" i="9"/>
  <c r="E7038" i="9" s="1"/>
  <c r="G7038" i="9"/>
  <c r="H7038" i="9"/>
  <c r="I7038" i="9"/>
  <c r="F7039" i="9"/>
  <c r="G7039" i="9"/>
  <c r="H7039" i="9"/>
  <c r="I7039" i="9"/>
  <c r="F7040" i="9"/>
  <c r="E7040" i="9" s="1"/>
  <c r="G7040" i="9"/>
  <c r="H7040" i="9"/>
  <c r="I7040" i="9"/>
  <c r="F7041" i="9"/>
  <c r="G7041" i="9"/>
  <c r="H7041" i="9"/>
  <c r="I7041" i="9"/>
  <c r="F7042" i="9"/>
  <c r="E7042" i="9" s="1"/>
  <c r="G7042" i="9"/>
  <c r="H7042" i="9"/>
  <c r="I7042" i="9"/>
  <c r="F7043" i="9"/>
  <c r="G7043" i="9"/>
  <c r="H7043" i="9"/>
  <c r="I7043" i="9"/>
  <c r="F7044" i="9"/>
  <c r="E7044" i="9" s="1"/>
  <c r="G7044" i="9"/>
  <c r="H7044" i="9"/>
  <c r="I7044" i="9"/>
  <c r="F7045" i="9"/>
  <c r="G7045" i="9"/>
  <c r="H7045" i="9"/>
  <c r="I7045" i="9"/>
  <c r="F7046" i="9"/>
  <c r="E7046" i="9" s="1"/>
  <c r="G7046" i="9"/>
  <c r="H7046" i="9"/>
  <c r="I7046" i="9"/>
  <c r="F7047" i="9"/>
  <c r="G7047" i="9"/>
  <c r="H7047" i="9"/>
  <c r="I7047" i="9"/>
  <c r="F7048" i="9"/>
  <c r="E7048" i="9" s="1"/>
  <c r="G7048" i="9"/>
  <c r="H7048" i="9"/>
  <c r="I7048" i="9"/>
  <c r="F7049" i="9"/>
  <c r="G7049" i="9"/>
  <c r="H7049" i="9"/>
  <c r="I7049" i="9"/>
  <c r="F7050" i="9"/>
  <c r="E7050" i="9" s="1"/>
  <c r="G7050" i="9"/>
  <c r="H7050" i="9"/>
  <c r="I7050" i="9"/>
  <c r="F7051" i="9"/>
  <c r="G7051" i="9"/>
  <c r="H7051" i="9"/>
  <c r="I7051" i="9"/>
  <c r="F7052" i="9"/>
  <c r="E7052" i="9" s="1"/>
  <c r="G7052" i="9"/>
  <c r="H7052" i="9"/>
  <c r="I7052" i="9"/>
  <c r="F7053" i="9"/>
  <c r="G7053" i="9"/>
  <c r="H7053" i="9"/>
  <c r="I7053" i="9"/>
  <c r="F7054" i="9"/>
  <c r="E7054" i="9" s="1"/>
  <c r="G7054" i="9"/>
  <c r="H7054" i="9"/>
  <c r="I7054" i="9"/>
  <c r="F7055" i="9"/>
  <c r="G7055" i="9"/>
  <c r="H7055" i="9"/>
  <c r="I7055" i="9"/>
  <c r="F7056" i="9"/>
  <c r="E7056" i="9" s="1"/>
  <c r="G7056" i="9"/>
  <c r="H7056" i="9"/>
  <c r="I7056" i="9"/>
  <c r="F7057" i="9"/>
  <c r="G7057" i="9"/>
  <c r="H7057" i="9"/>
  <c r="I7057" i="9"/>
  <c r="F7058" i="9"/>
  <c r="E7058" i="9" s="1"/>
  <c r="G7058" i="9"/>
  <c r="H7058" i="9"/>
  <c r="I7058" i="9"/>
  <c r="F7059" i="9"/>
  <c r="G7059" i="9"/>
  <c r="H7059" i="9"/>
  <c r="I7059" i="9"/>
  <c r="F7060" i="9"/>
  <c r="E7060" i="9" s="1"/>
  <c r="G7060" i="9"/>
  <c r="H7060" i="9"/>
  <c r="I7060" i="9"/>
  <c r="F7061" i="9"/>
  <c r="G7061" i="9"/>
  <c r="H7061" i="9"/>
  <c r="I7061" i="9"/>
  <c r="F7062" i="9"/>
  <c r="E7062" i="9" s="1"/>
  <c r="G7062" i="9"/>
  <c r="H7062" i="9"/>
  <c r="I7062" i="9"/>
  <c r="F7063" i="9"/>
  <c r="G7063" i="9"/>
  <c r="H7063" i="9"/>
  <c r="I7063" i="9"/>
  <c r="F7064" i="9"/>
  <c r="E7064" i="9" s="1"/>
  <c r="G7064" i="9"/>
  <c r="H7064" i="9"/>
  <c r="I7064" i="9"/>
  <c r="F7065" i="9"/>
  <c r="G7065" i="9"/>
  <c r="H7065" i="9"/>
  <c r="I7065" i="9"/>
  <c r="F7066" i="9"/>
  <c r="E7066" i="9" s="1"/>
  <c r="G7066" i="9"/>
  <c r="H7066" i="9"/>
  <c r="I7066" i="9"/>
  <c r="F7067" i="9"/>
  <c r="G7067" i="9"/>
  <c r="H7067" i="9"/>
  <c r="I7067" i="9"/>
  <c r="F7068" i="9"/>
  <c r="E7068" i="9" s="1"/>
  <c r="G7068" i="9"/>
  <c r="H7068" i="9"/>
  <c r="I7068" i="9"/>
  <c r="F7069" i="9"/>
  <c r="G7069" i="9"/>
  <c r="H7069" i="9"/>
  <c r="I7069" i="9"/>
  <c r="F7070" i="9"/>
  <c r="E7070" i="9" s="1"/>
  <c r="G7070" i="9"/>
  <c r="H7070" i="9"/>
  <c r="I7070" i="9"/>
  <c r="F7071" i="9"/>
  <c r="G7071" i="9"/>
  <c r="H7071" i="9"/>
  <c r="I7071" i="9"/>
  <c r="F7072" i="9"/>
  <c r="E7072" i="9" s="1"/>
  <c r="G7072" i="9"/>
  <c r="H7072" i="9"/>
  <c r="I7072" i="9"/>
  <c r="F7073" i="9"/>
  <c r="G7073" i="9"/>
  <c r="H7073" i="9"/>
  <c r="I7073" i="9"/>
  <c r="F7074" i="9"/>
  <c r="E7074" i="9" s="1"/>
  <c r="G7074" i="9"/>
  <c r="H7074" i="9"/>
  <c r="I7074" i="9"/>
  <c r="F7075" i="9"/>
  <c r="G7075" i="9"/>
  <c r="H7075" i="9"/>
  <c r="I7075" i="9"/>
  <c r="F7076" i="9"/>
  <c r="E7076" i="9" s="1"/>
  <c r="G7076" i="9"/>
  <c r="H7076" i="9"/>
  <c r="I7076" i="9"/>
  <c r="F7077" i="9"/>
  <c r="G7077" i="9"/>
  <c r="H7077" i="9"/>
  <c r="I7077" i="9"/>
  <c r="F7078" i="9"/>
  <c r="E7078" i="9" s="1"/>
  <c r="G7078" i="9"/>
  <c r="H7078" i="9"/>
  <c r="I7078" i="9"/>
  <c r="F7079" i="9"/>
  <c r="G7079" i="9"/>
  <c r="H7079" i="9"/>
  <c r="I7079" i="9"/>
  <c r="F7080" i="9"/>
  <c r="E7080" i="9" s="1"/>
  <c r="G7080" i="9"/>
  <c r="H7080" i="9"/>
  <c r="I7080" i="9"/>
  <c r="F7081" i="9"/>
  <c r="G7081" i="9"/>
  <c r="H7081" i="9"/>
  <c r="I7081" i="9"/>
  <c r="F7082" i="9"/>
  <c r="E7082" i="9" s="1"/>
  <c r="G7082" i="9"/>
  <c r="H7082" i="9"/>
  <c r="I7082" i="9"/>
  <c r="F7083" i="9"/>
  <c r="G7083" i="9"/>
  <c r="H7083" i="9"/>
  <c r="I7083" i="9"/>
  <c r="F7084" i="9"/>
  <c r="E7084" i="9" s="1"/>
  <c r="G7084" i="9"/>
  <c r="H7084" i="9"/>
  <c r="I7084" i="9"/>
  <c r="F7085" i="9"/>
  <c r="G7085" i="9"/>
  <c r="H7085" i="9"/>
  <c r="I7085" i="9"/>
  <c r="F7086" i="9"/>
  <c r="E7086" i="9" s="1"/>
  <c r="G7086" i="9"/>
  <c r="H7086" i="9"/>
  <c r="I7086" i="9"/>
  <c r="F7087" i="9"/>
  <c r="G7087" i="9"/>
  <c r="H7087" i="9"/>
  <c r="I7087" i="9"/>
  <c r="F7088" i="9"/>
  <c r="E7088" i="9" s="1"/>
  <c r="G7088" i="9"/>
  <c r="H7088" i="9"/>
  <c r="I7088" i="9"/>
  <c r="F7089" i="9"/>
  <c r="G7089" i="9"/>
  <c r="H7089" i="9"/>
  <c r="I7089" i="9"/>
  <c r="F7090" i="9"/>
  <c r="E7090" i="9" s="1"/>
  <c r="G7090" i="9"/>
  <c r="H7090" i="9"/>
  <c r="I7090" i="9"/>
  <c r="F7091" i="9"/>
  <c r="G7091" i="9"/>
  <c r="H7091" i="9"/>
  <c r="I7091" i="9"/>
  <c r="F7092" i="9"/>
  <c r="E7092" i="9" s="1"/>
  <c r="G7092" i="9"/>
  <c r="H7092" i="9"/>
  <c r="I7092" i="9"/>
  <c r="F7093" i="9"/>
  <c r="G7093" i="9"/>
  <c r="H7093" i="9"/>
  <c r="I7093" i="9"/>
  <c r="F7094" i="9"/>
  <c r="E7094" i="9" s="1"/>
  <c r="G7094" i="9"/>
  <c r="H7094" i="9"/>
  <c r="I7094" i="9"/>
  <c r="F7095" i="9"/>
  <c r="G7095" i="9"/>
  <c r="H7095" i="9"/>
  <c r="I7095" i="9"/>
  <c r="F7096" i="9"/>
  <c r="E7096" i="9" s="1"/>
  <c r="G7096" i="9"/>
  <c r="H7096" i="9"/>
  <c r="I7096" i="9"/>
  <c r="F7097" i="9"/>
  <c r="G7097" i="9"/>
  <c r="H7097" i="9"/>
  <c r="I7097" i="9"/>
  <c r="F7098" i="9"/>
  <c r="E7098" i="9" s="1"/>
  <c r="G7098" i="9"/>
  <c r="H7098" i="9"/>
  <c r="I7098" i="9"/>
  <c r="F7099" i="9"/>
  <c r="G7099" i="9"/>
  <c r="H7099" i="9"/>
  <c r="I7099" i="9"/>
  <c r="F7100" i="9"/>
  <c r="E7100" i="9" s="1"/>
  <c r="G7100" i="9"/>
  <c r="H7100" i="9"/>
  <c r="I7100" i="9"/>
  <c r="F7101" i="9"/>
  <c r="G7101" i="9"/>
  <c r="H7101" i="9"/>
  <c r="I7101" i="9"/>
  <c r="F7102" i="9"/>
  <c r="E7102" i="9" s="1"/>
  <c r="G7102" i="9"/>
  <c r="H7102" i="9"/>
  <c r="I7102" i="9"/>
  <c r="F7103" i="9"/>
  <c r="G7103" i="9"/>
  <c r="H7103" i="9"/>
  <c r="I7103" i="9"/>
  <c r="F7104" i="9"/>
  <c r="E7104" i="9" s="1"/>
  <c r="G7104" i="9"/>
  <c r="H7104" i="9"/>
  <c r="I7104" i="9"/>
  <c r="F7105" i="9"/>
  <c r="G7105" i="9"/>
  <c r="H7105" i="9"/>
  <c r="I7105" i="9"/>
  <c r="F7106" i="9"/>
  <c r="E7106" i="9" s="1"/>
  <c r="G7106" i="9"/>
  <c r="H7106" i="9"/>
  <c r="I7106" i="9"/>
  <c r="F7107" i="9"/>
  <c r="G7107" i="9"/>
  <c r="H7107" i="9"/>
  <c r="I7107" i="9"/>
  <c r="F7108" i="9"/>
  <c r="E7108" i="9" s="1"/>
  <c r="G7108" i="9"/>
  <c r="H7108" i="9"/>
  <c r="I7108" i="9"/>
  <c r="F7109" i="9"/>
  <c r="G7109" i="9"/>
  <c r="H7109" i="9"/>
  <c r="I7109" i="9"/>
  <c r="F7110" i="9"/>
  <c r="E7110" i="9" s="1"/>
  <c r="G7110" i="9"/>
  <c r="H7110" i="9"/>
  <c r="I7110" i="9"/>
  <c r="F7111" i="9"/>
  <c r="G7111" i="9"/>
  <c r="H7111" i="9"/>
  <c r="I7111" i="9"/>
  <c r="F7112" i="9"/>
  <c r="E7112" i="9" s="1"/>
  <c r="G7112" i="9"/>
  <c r="H7112" i="9"/>
  <c r="I7112" i="9"/>
  <c r="F7113" i="9"/>
  <c r="G7113" i="9"/>
  <c r="H7113" i="9"/>
  <c r="I7113" i="9"/>
  <c r="F7114" i="9"/>
  <c r="E7114" i="9" s="1"/>
  <c r="G7114" i="9"/>
  <c r="H7114" i="9"/>
  <c r="I7114" i="9"/>
  <c r="F7115" i="9"/>
  <c r="G7115" i="9"/>
  <c r="H7115" i="9"/>
  <c r="I7115" i="9"/>
  <c r="F7116" i="9"/>
  <c r="E7116" i="9" s="1"/>
  <c r="G7116" i="9"/>
  <c r="H7116" i="9"/>
  <c r="I7116" i="9"/>
  <c r="F7117" i="9"/>
  <c r="G7117" i="9"/>
  <c r="H7117" i="9"/>
  <c r="I7117" i="9"/>
  <c r="F7118" i="9"/>
  <c r="E7118" i="9" s="1"/>
  <c r="G7118" i="9"/>
  <c r="H7118" i="9"/>
  <c r="I7118" i="9"/>
  <c r="F7119" i="9"/>
  <c r="G7119" i="9"/>
  <c r="H7119" i="9"/>
  <c r="I7119" i="9"/>
  <c r="F7120" i="9"/>
  <c r="E7120" i="9" s="1"/>
  <c r="G7120" i="9"/>
  <c r="H7120" i="9"/>
  <c r="I7120" i="9"/>
  <c r="F7121" i="9"/>
  <c r="G7121" i="9"/>
  <c r="H7121" i="9"/>
  <c r="I7121" i="9"/>
  <c r="F7122" i="9"/>
  <c r="E7122" i="9" s="1"/>
  <c r="G7122" i="9"/>
  <c r="H7122" i="9"/>
  <c r="I7122" i="9"/>
  <c r="F7123" i="9"/>
  <c r="G7123" i="9"/>
  <c r="H7123" i="9"/>
  <c r="I7123" i="9"/>
  <c r="F7124" i="9"/>
  <c r="E7124" i="9" s="1"/>
  <c r="G7124" i="9"/>
  <c r="H7124" i="9"/>
  <c r="I7124" i="9"/>
  <c r="F7125" i="9"/>
  <c r="G7125" i="9"/>
  <c r="H7125" i="9"/>
  <c r="I7125" i="9"/>
  <c r="F7126" i="9"/>
  <c r="E7126" i="9" s="1"/>
  <c r="G7126" i="9"/>
  <c r="H7126" i="9"/>
  <c r="I7126" i="9"/>
  <c r="F7127" i="9"/>
  <c r="G7127" i="9"/>
  <c r="H7127" i="9"/>
  <c r="I7127" i="9"/>
  <c r="F7128" i="9"/>
  <c r="E7128" i="9" s="1"/>
  <c r="G7128" i="9"/>
  <c r="H7128" i="9"/>
  <c r="I7128" i="9"/>
  <c r="F7129" i="9"/>
  <c r="G7129" i="9"/>
  <c r="H7129" i="9"/>
  <c r="I7129" i="9"/>
  <c r="F7130" i="9"/>
  <c r="E7130" i="9" s="1"/>
  <c r="G7130" i="9"/>
  <c r="H7130" i="9"/>
  <c r="I7130" i="9"/>
  <c r="F7131" i="9"/>
  <c r="G7131" i="9"/>
  <c r="H7131" i="9"/>
  <c r="I7131" i="9"/>
  <c r="F7132" i="9"/>
  <c r="E7132" i="9" s="1"/>
  <c r="G7132" i="9"/>
  <c r="H7132" i="9"/>
  <c r="I7132" i="9"/>
  <c r="F7133" i="9"/>
  <c r="G7133" i="9"/>
  <c r="H7133" i="9"/>
  <c r="I7133" i="9"/>
  <c r="F7134" i="9"/>
  <c r="E7134" i="9" s="1"/>
  <c r="G7134" i="9"/>
  <c r="H7134" i="9"/>
  <c r="I7134" i="9"/>
  <c r="F7135" i="9"/>
  <c r="G7135" i="9"/>
  <c r="H7135" i="9"/>
  <c r="I7135" i="9"/>
  <c r="F7136" i="9"/>
  <c r="E7136" i="9" s="1"/>
  <c r="G7136" i="9"/>
  <c r="H7136" i="9"/>
  <c r="I7136" i="9"/>
  <c r="F7137" i="9"/>
  <c r="G7137" i="9"/>
  <c r="H7137" i="9"/>
  <c r="I7137" i="9"/>
  <c r="F7138" i="9"/>
  <c r="E7138" i="9" s="1"/>
  <c r="G7138" i="9"/>
  <c r="H7138" i="9"/>
  <c r="I7138" i="9"/>
  <c r="F7139" i="9"/>
  <c r="G7139" i="9"/>
  <c r="H7139" i="9"/>
  <c r="I7139" i="9"/>
  <c r="F7140" i="9"/>
  <c r="E7140" i="9" s="1"/>
  <c r="G7140" i="9"/>
  <c r="H7140" i="9"/>
  <c r="I7140" i="9"/>
  <c r="F7141" i="9"/>
  <c r="G7141" i="9"/>
  <c r="H7141" i="9"/>
  <c r="I7141" i="9"/>
  <c r="F7142" i="9"/>
  <c r="E7142" i="9" s="1"/>
  <c r="G7142" i="9"/>
  <c r="H7142" i="9"/>
  <c r="I7142" i="9"/>
  <c r="F7143" i="9"/>
  <c r="G7143" i="9"/>
  <c r="H7143" i="9"/>
  <c r="I7143" i="9"/>
  <c r="F7144" i="9"/>
  <c r="E7144" i="9" s="1"/>
  <c r="G7144" i="9"/>
  <c r="H7144" i="9"/>
  <c r="I7144" i="9"/>
  <c r="F7145" i="9"/>
  <c r="G7145" i="9"/>
  <c r="H7145" i="9"/>
  <c r="I7145" i="9"/>
  <c r="F7146" i="9"/>
  <c r="E7146" i="9" s="1"/>
  <c r="G7146" i="9"/>
  <c r="H7146" i="9"/>
  <c r="I7146" i="9"/>
  <c r="F7147" i="9"/>
  <c r="G7147" i="9"/>
  <c r="H7147" i="9"/>
  <c r="I7147" i="9"/>
  <c r="F7148" i="9"/>
  <c r="E7148" i="9" s="1"/>
  <c r="G7148" i="9"/>
  <c r="H7148" i="9"/>
  <c r="I7148" i="9"/>
  <c r="F7149" i="9"/>
  <c r="G7149" i="9"/>
  <c r="H7149" i="9"/>
  <c r="I7149" i="9"/>
  <c r="F7150" i="9"/>
  <c r="E7150" i="9" s="1"/>
  <c r="G7150" i="9"/>
  <c r="H7150" i="9"/>
  <c r="I7150" i="9"/>
  <c r="F7151" i="9"/>
  <c r="G7151" i="9"/>
  <c r="H7151" i="9"/>
  <c r="I7151" i="9"/>
  <c r="F7152" i="9"/>
  <c r="E7152" i="9" s="1"/>
  <c r="G7152" i="9"/>
  <c r="H7152" i="9"/>
  <c r="I7152" i="9"/>
  <c r="F7153" i="9"/>
  <c r="G7153" i="9"/>
  <c r="H7153" i="9"/>
  <c r="I7153" i="9"/>
  <c r="F7154" i="9"/>
  <c r="E7154" i="9" s="1"/>
  <c r="G7154" i="9"/>
  <c r="H7154" i="9"/>
  <c r="I7154" i="9"/>
  <c r="F7155" i="9"/>
  <c r="G7155" i="9"/>
  <c r="H7155" i="9"/>
  <c r="I7155" i="9"/>
  <c r="F7156" i="9"/>
  <c r="E7156" i="9" s="1"/>
  <c r="G7156" i="9"/>
  <c r="H7156" i="9"/>
  <c r="I7156" i="9"/>
  <c r="F7157" i="9"/>
  <c r="G7157" i="9"/>
  <c r="H7157" i="9"/>
  <c r="I7157" i="9"/>
  <c r="F7158" i="9"/>
  <c r="E7158" i="9" s="1"/>
  <c r="G7158" i="9"/>
  <c r="H7158" i="9"/>
  <c r="I7158" i="9"/>
  <c r="F7159" i="9"/>
  <c r="G7159" i="9"/>
  <c r="H7159" i="9"/>
  <c r="I7159" i="9"/>
  <c r="F7160" i="9"/>
  <c r="E7160" i="9" s="1"/>
  <c r="G7160" i="9"/>
  <c r="H7160" i="9"/>
  <c r="I7160" i="9"/>
  <c r="F7161" i="9"/>
  <c r="G7161" i="9"/>
  <c r="H7161" i="9"/>
  <c r="I7161" i="9"/>
  <c r="F7162" i="9"/>
  <c r="E7162" i="9" s="1"/>
  <c r="G7162" i="9"/>
  <c r="H7162" i="9"/>
  <c r="I7162" i="9"/>
  <c r="F7163" i="9"/>
  <c r="G7163" i="9"/>
  <c r="H7163" i="9"/>
  <c r="I7163" i="9"/>
  <c r="F7164" i="9"/>
  <c r="E7164" i="9" s="1"/>
  <c r="G7164" i="9"/>
  <c r="H7164" i="9"/>
  <c r="I7164" i="9"/>
  <c r="F7165" i="9"/>
  <c r="G7165" i="9"/>
  <c r="H7165" i="9"/>
  <c r="I7165" i="9"/>
  <c r="F7166" i="9"/>
  <c r="E7166" i="9" s="1"/>
  <c r="G7166" i="9"/>
  <c r="H7166" i="9"/>
  <c r="I7166" i="9"/>
  <c r="F7167" i="9"/>
  <c r="G7167" i="9"/>
  <c r="H7167" i="9"/>
  <c r="I7167" i="9"/>
  <c r="F7168" i="9"/>
  <c r="E7168" i="9" s="1"/>
  <c r="G7168" i="9"/>
  <c r="H7168" i="9"/>
  <c r="I7168" i="9"/>
  <c r="F7169" i="9"/>
  <c r="G7169" i="9"/>
  <c r="H7169" i="9"/>
  <c r="I7169" i="9"/>
  <c r="F7170" i="9"/>
  <c r="E7170" i="9" s="1"/>
  <c r="G7170" i="9"/>
  <c r="H7170" i="9"/>
  <c r="I7170" i="9"/>
  <c r="F7171" i="9"/>
  <c r="G7171" i="9"/>
  <c r="H7171" i="9"/>
  <c r="I7171" i="9"/>
  <c r="F7172" i="9"/>
  <c r="E7172" i="9" s="1"/>
  <c r="G7172" i="9"/>
  <c r="H7172" i="9"/>
  <c r="I7172" i="9"/>
  <c r="F7173" i="9"/>
  <c r="G7173" i="9"/>
  <c r="H7173" i="9"/>
  <c r="I7173" i="9"/>
  <c r="F7174" i="9"/>
  <c r="E7174" i="9" s="1"/>
  <c r="G7174" i="9"/>
  <c r="H7174" i="9"/>
  <c r="I7174" i="9"/>
  <c r="F7175" i="9"/>
  <c r="G7175" i="9"/>
  <c r="H7175" i="9"/>
  <c r="I7175" i="9"/>
  <c r="F7176" i="9"/>
  <c r="E7176" i="9" s="1"/>
  <c r="G7176" i="9"/>
  <c r="H7176" i="9"/>
  <c r="I7176" i="9"/>
  <c r="F7177" i="9"/>
  <c r="G7177" i="9"/>
  <c r="H7177" i="9"/>
  <c r="I7177" i="9"/>
  <c r="F7178" i="9"/>
  <c r="E7178" i="9" s="1"/>
  <c r="G7178" i="9"/>
  <c r="H7178" i="9"/>
  <c r="I7178" i="9"/>
  <c r="F7179" i="9"/>
  <c r="G7179" i="9"/>
  <c r="H7179" i="9"/>
  <c r="I7179" i="9"/>
  <c r="F7180" i="9"/>
  <c r="E7180" i="9" s="1"/>
  <c r="G7180" i="9"/>
  <c r="H7180" i="9"/>
  <c r="I7180" i="9"/>
  <c r="F7181" i="9"/>
  <c r="G7181" i="9"/>
  <c r="H7181" i="9"/>
  <c r="I7181" i="9"/>
  <c r="F7182" i="9"/>
  <c r="E7182" i="9" s="1"/>
  <c r="G7182" i="9"/>
  <c r="H7182" i="9"/>
  <c r="I7182" i="9"/>
  <c r="F7183" i="9"/>
  <c r="G7183" i="9"/>
  <c r="H7183" i="9"/>
  <c r="I7183" i="9"/>
  <c r="F7184" i="9"/>
  <c r="E7184" i="9" s="1"/>
  <c r="G7184" i="9"/>
  <c r="H7184" i="9"/>
  <c r="I7184" i="9"/>
  <c r="F7185" i="9"/>
  <c r="G7185" i="9"/>
  <c r="H7185" i="9"/>
  <c r="I7185" i="9"/>
  <c r="F7186" i="9"/>
  <c r="E7186" i="9" s="1"/>
  <c r="G7186" i="9"/>
  <c r="H7186" i="9"/>
  <c r="I7186" i="9"/>
  <c r="F7187" i="9"/>
  <c r="G7187" i="9"/>
  <c r="H7187" i="9"/>
  <c r="I7187" i="9"/>
  <c r="F7188" i="9"/>
  <c r="E7188" i="9" s="1"/>
  <c r="G7188" i="9"/>
  <c r="H7188" i="9"/>
  <c r="I7188" i="9"/>
  <c r="F7189" i="9"/>
  <c r="G7189" i="9"/>
  <c r="H7189" i="9"/>
  <c r="I7189" i="9"/>
  <c r="F7190" i="9"/>
  <c r="E7190" i="9" s="1"/>
  <c r="G7190" i="9"/>
  <c r="H7190" i="9"/>
  <c r="I7190" i="9"/>
  <c r="F7191" i="9"/>
  <c r="G7191" i="9"/>
  <c r="H7191" i="9"/>
  <c r="I7191" i="9"/>
  <c r="F7192" i="9"/>
  <c r="E7192" i="9" s="1"/>
  <c r="G7192" i="9"/>
  <c r="H7192" i="9"/>
  <c r="I7192" i="9"/>
  <c r="F7193" i="9"/>
  <c r="G7193" i="9"/>
  <c r="H7193" i="9"/>
  <c r="I7193" i="9"/>
  <c r="F7194" i="9"/>
  <c r="E7194" i="9" s="1"/>
  <c r="G7194" i="9"/>
  <c r="H7194" i="9"/>
  <c r="I7194" i="9"/>
  <c r="F7195" i="9"/>
  <c r="G7195" i="9"/>
  <c r="H7195" i="9"/>
  <c r="I7195" i="9"/>
  <c r="F7196" i="9"/>
  <c r="E7196" i="9" s="1"/>
  <c r="G7196" i="9"/>
  <c r="H7196" i="9"/>
  <c r="I7196" i="9"/>
  <c r="F7197" i="9"/>
  <c r="G7197" i="9"/>
  <c r="H7197" i="9"/>
  <c r="I7197" i="9"/>
  <c r="F7198" i="9"/>
  <c r="E7198" i="9" s="1"/>
  <c r="G7198" i="9"/>
  <c r="H7198" i="9"/>
  <c r="I7198" i="9"/>
  <c r="F7199" i="9"/>
  <c r="G7199" i="9"/>
  <c r="H7199" i="9"/>
  <c r="I7199" i="9"/>
  <c r="F7200" i="9"/>
  <c r="E7200" i="9" s="1"/>
  <c r="G7200" i="9"/>
  <c r="H7200" i="9"/>
  <c r="I7200" i="9"/>
  <c r="F7201" i="9"/>
  <c r="G7201" i="9"/>
  <c r="H7201" i="9"/>
  <c r="I7201" i="9"/>
  <c r="F7202" i="9"/>
  <c r="E7202" i="9" s="1"/>
  <c r="G7202" i="9"/>
  <c r="H7202" i="9"/>
  <c r="I7202" i="9"/>
  <c r="F7203" i="9"/>
  <c r="G7203" i="9"/>
  <c r="H7203" i="9"/>
  <c r="I7203" i="9"/>
  <c r="F7204" i="9"/>
  <c r="E7204" i="9" s="1"/>
  <c r="G7204" i="9"/>
  <c r="H7204" i="9"/>
  <c r="I7204" i="9"/>
  <c r="F7205" i="9"/>
  <c r="G7205" i="9"/>
  <c r="H7205" i="9"/>
  <c r="I7205" i="9"/>
  <c r="F7206" i="9"/>
  <c r="E7206" i="9" s="1"/>
  <c r="G7206" i="9"/>
  <c r="H7206" i="9"/>
  <c r="I7206" i="9"/>
  <c r="F7207" i="9"/>
  <c r="G7207" i="9"/>
  <c r="H7207" i="9"/>
  <c r="I7207" i="9"/>
  <c r="F7208" i="9"/>
  <c r="E7208" i="9" s="1"/>
  <c r="G7208" i="9"/>
  <c r="H7208" i="9"/>
  <c r="I7208" i="9"/>
  <c r="F7209" i="9"/>
  <c r="G7209" i="9"/>
  <c r="H7209" i="9"/>
  <c r="I7209" i="9"/>
  <c r="F7210" i="9"/>
  <c r="E7210" i="9" s="1"/>
  <c r="G7210" i="9"/>
  <c r="H7210" i="9"/>
  <c r="I7210" i="9"/>
  <c r="F7211" i="9"/>
  <c r="G7211" i="9"/>
  <c r="H7211" i="9"/>
  <c r="I7211" i="9"/>
  <c r="F7212" i="9"/>
  <c r="E7212" i="9" s="1"/>
  <c r="G7212" i="9"/>
  <c r="H7212" i="9"/>
  <c r="I7212" i="9"/>
  <c r="F7213" i="9"/>
  <c r="G7213" i="9"/>
  <c r="H7213" i="9"/>
  <c r="I7213" i="9"/>
  <c r="F7214" i="9"/>
  <c r="E7214" i="9" s="1"/>
  <c r="G7214" i="9"/>
  <c r="H7214" i="9"/>
  <c r="I7214" i="9"/>
  <c r="F7215" i="9"/>
  <c r="G7215" i="9"/>
  <c r="H7215" i="9"/>
  <c r="I7215" i="9"/>
  <c r="F7216" i="9"/>
  <c r="E7216" i="9" s="1"/>
  <c r="G7216" i="9"/>
  <c r="H7216" i="9"/>
  <c r="I7216" i="9"/>
  <c r="F7217" i="9"/>
  <c r="G7217" i="9"/>
  <c r="H7217" i="9"/>
  <c r="I7217" i="9"/>
  <c r="F7218" i="9"/>
  <c r="E7218" i="9" s="1"/>
  <c r="G7218" i="9"/>
  <c r="H7218" i="9"/>
  <c r="I7218" i="9"/>
  <c r="F7219" i="9"/>
  <c r="G7219" i="9"/>
  <c r="H7219" i="9"/>
  <c r="I7219" i="9"/>
  <c r="F7220" i="9"/>
  <c r="E7220" i="9" s="1"/>
  <c r="G7220" i="9"/>
  <c r="H7220" i="9"/>
  <c r="I7220" i="9"/>
  <c r="F7221" i="9"/>
  <c r="G7221" i="9"/>
  <c r="H7221" i="9"/>
  <c r="I7221" i="9"/>
  <c r="F7222" i="9"/>
  <c r="E7222" i="9" s="1"/>
  <c r="G7222" i="9"/>
  <c r="H7222" i="9"/>
  <c r="I7222" i="9"/>
  <c r="F7223" i="9"/>
  <c r="G7223" i="9"/>
  <c r="H7223" i="9"/>
  <c r="I7223" i="9"/>
  <c r="F7224" i="9"/>
  <c r="E7224" i="9" s="1"/>
  <c r="G7224" i="9"/>
  <c r="H7224" i="9"/>
  <c r="I7224" i="9"/>
  <c r="F7225" i="9"/>
  <c r="G7225" i="9"/>
  <c r="H7225" i="9"/>
  <c r="I7225" i="9"/>
  <c r="F7226" i="9"/>
  <c r="E7226" i="9" s="1"/>
  <c r="G7226" i="9"/>
  <c r="H7226" i="9"/>
  <c r="I7226" i="9"/>
  <c r="F7227" i="9"/>
  <c r="G7227" i="9"/>
  <c r="H7227" i="9"/>
  <c r="I7227" i="9"/>
  <c r="F7228" i="9"/>
  <c r="E7228" i="9" s="1"/>
  <c r="G7228" i="9"/>
  <c r="H7228" i="9"/>
  <c r="I7228" i="9"/>
  <c r="F7229" i="9"/>
  <c r="G7229" i="9"/>
  <c r="H7229" i="9"/>
  <c r="I7229" i="9"/>
  <c r="F7230" i="9"/>
  <c r="E7230" i="9" s="1"/>
  <c r="G7230" i="9"/>
  <c r="H7230" i="9"/>
  <c r="I7230" i="9"/>
  <c r="F7231" i="9"/>
  <c r="G7231" i="9"/>
  <c r="H7231" i="9"/>
  <c r="I7231" i="9"/>
  <c r="F7232" i="9"/>
  <c r="E7232" i="9" s="1"/>
  <c r="G7232" i="9"/>
  <c r="H7232" i="9"/>
  <c r="I7232" i="9"/>
  <c r="F7233" i="9"/>
  <c r="G7233" i="9"/>
  <c r="H7233" i="9"/>
  <c r="I7233" i="9"/>
  <c r="F7234" i="9"/>
  <c r="E7234" i="9" s="1"/>
  <c r="G7234" i="9"/>
  <c r="H7234" i="9"/>
  <c r="I7234" i="9"/>
  <c r="F7235" i="9"/>
  <c r="G7235" i="9"/>
  <c r="H7235" i="9"/>
  <c r="I7235" i="9"/>
  <c r="F7236" i="9"/>
  <c r="E7236" i="9" s="1"/>
  <c r="G7236" i="9"/>
  <c r="H7236" i="9"/>
  <c r="I7236" i="9"/>
  <c r="F7237" i="9"/>
  <c r="G7237" i="9"/>
  <c r="H7237" i="9"/>
  <c r="I7237" i="9"/>
  <c r="F7238" i="9"/>
  <c r="E7238" i="9" s="1"/>
  <c r="G7238" i="9"/>
  <c r="H7238" i="9"/>
  <c r="I7238" i="9"/>
  <c r="F7239" i="9"/>
  <c r="G7239" i="9"/>
  <c r="H7239" i="9"/>
  <c r="I7239" i="9"/>
  <c r="F7240" i="9"/>
  <c r="E7240" i="9" s="1"/>
  <c r="G7240" i="9"/>
  <c r="H7240" i="9"/>
  <c r="I7240" i="9"/>
  <c r="F7241" i="9"/>
  <c r="G7241" i="9"/>
  <c r="H7241" i="9"/>
  <c r="I7241" i="9"/>
  <c r="F7242" i="9"/>
  <c r="E7242" i="9" s="1"/>
  <c r="G7242" i="9"/>
  <c r="H7242" i="9"/>
  <c r="I7242" i="9"/>
  <c r="F7243" i="9"/>
  <c r="G7243" i="9"/>
  <c r="H7243" i="9"/>
  <c r="I7243" i="9"/>
  <c r="F7244" i="9"/>
  <c r="E7244" i="9" s="1"/>
  <c r="G7244" i="9"/>
  <c r="H7244" i="9"/>
  <c r="I7244" i="9"/>
  <c r="F7245" i="9"/>
  <c r="G7245" i="9"/>
  <c r="H7245" i="9"/>
  <c r="I7245" i="9"/>
  <c r="F7246" i="9"/>
  <c r="E7246" i="9" s="1"/>
  <c r="G7246" i="9"/>
  <c r="H7246" i="9"/>
  <c r="I7246" i="9"/>
  <c r="F7247" i="9"/>
  <c r="G7247" i="9"/>
  <c r="H7247" i="9"/>
  <c r="I7247" i="9"/>
  <c r="F7248" i="9"/>
  <c r="E7248" i="9" s="1"/>
  <c r="G7248" i="9"/>
  <c r="H7248" i="9"/>
  <c r="I7248" i="9"/>
  <c r="F7249" i="9"/>
  <c r="G7249" i="9"/>
  <c r="H7249" i="9"/>
  <c r="I7249" i="9"/>
  <c r="F7250" i="9"/>
  <c r="E7250" i="9" s="1"/>
  <c r="G7250" i="9"/>
  <c r="H7250" i="9"/>
  <c r="I7250" i="9"/>
  <c r="F7251" i="9"/>
  <c r="G7251" i="9"/>
  <c r="H7251" i="9"/>
  <c r="I7251" i="9"/>
  <c r="F7252" i="9"/>
  <c r="E7252" i="9" s="1"/>
  <c r="G7252" i="9"/>
  <c r="H7252" i="9"/>
  <c r="I7252" i="9"/>
  <c r="F7253" i="9"/>
  <c r="G7253" i="9"/>
  <c r="H7253" i="9"/>
  <c r="I7253" i="9"/>
  <c r="F7254" i="9"/>
  <c r="E7254" i="9" s="1"/>
  <c r="G7254" i="9"/>
  <c r="H7254" i="9"/>
  <c r="I7254" i="9"/>
  <c r="F7255" i="9"/>
  <c r="G7255" i="9"/>
  <c r="H7255" i="9"/>
  <c r="I7255" i="9"/>
  <c r="F7256" i="9"/>
  <c r="E7256" i="9" s="1"/>
  <c r="G7256" i="9"/>
  <c r="H7256" i="9"/>
  <c r="I7256" i="9"/>
  <c r="F7257" i="9"/>
  <c r="G7257" i="9"/>
  <c r="H7257" i="9"/>
  <c r="I7257" i="9"/>
  <c r="F7258" i="9"/>
  <c r="E7258" i="9" s="1"/>
  <c r="G7258" i="9"/>
  <c r="H7258" i="9"/>
  <c r="I7258" i="9"/>
  <c r="F7259" i="9"/>
  <c r="G7259" i="9"/>
  <c r="H7259" i="9"/>
  <c r="I7259" i="9"/>
  <c r="F7260" i="9"/>
  <c r="E7260" i="9" s="1"/>
  <c r="G7260" i="9"/>
  <c r="H7260" i="9"/>
  <c r="I7260" i="9"/>
  <c r="F7261" i="9"/>
  <c r="G7261" i="9"/>
  <c r="H7261" i="9"/>
  <c r="I7261" i="9"/>
  <c r="F7262" i="9"/>
  <c r="E7262" i="9" s="1"/>
  <c r="G7262" i="9"/>
  <c r="H7262" i="9"/>
  <c r="I7262" i="9"/>
  <c r="F7263" i="9"/>
  <c r="G7263" i="9"/>
  <c r="H7263" i="9"/>
  <c r="I7263" i="9"/>
  <c r="F7264" i="9"/>
  <c r="E7264" i="9" s="1"/>
  <c r="G7264" i="9"/>
  <c r="H7264" i="9"/>
  <c r="I7264" i="9"/>
  <c r="F7265" i="9"/>
  <c r="G7265" i="9"/>
  <c r="H7265" i="9"/>
  <c r="I7265" i="9"/>
  <c r="F7266" i="9"/>
  <c r="E7266" i="9" s="1"/>
  <c r="G7266" i="9"/>
  <c r="H7266" i="9"/>
  <c r="I7266" i="9"/>
  <c r="F7267" i="9"/>
  <c r="G7267" i="9"/>
  <c r="H7267" i="9"/>
  <c r="I7267" i="9"/>
  <c r="F7268" i="9"/>
  <c r="E7268" i="9" s="1"/>
  <c r="G7268" i="9"/>
  <c r="H7268" i="9"/>
  <c r="I7268" i="9"/>
  <c r="F7269" i="9"/>
  <c r="G7269" i="9"/>
  <c r="H7269" i="9"/>
  <c r="I7269" i="9"/>
  <c r="F7270" i="9"/>
  <c r="E7270" i="9" s="1"/>
  <c r="G7270" i="9"/>
  <c r="H7270" i="9"/>
  <c r="I7270" i="9"/>
  <c r="F7271" i="9"/>
  <c r="G7271" i="9"/>
  <c r="H7271" i="9"/>
  <c r="I7271" i="9"/>
  <c r="F7272" i="9"/>
  <c r="E7272" i="9" s="1"/>
  <c r="G7272" i="9"/>
  <c r="H7272" i="9"/>
  <c r="I7272" i="9"/>
  <c r="F7273" i="9"/>
  <c r="G7273" i="9"/>
  <c r="H7273" i="9"/>
  <c r="I7273" i="9"/>
  <c r="F7274" i="9"/>
  <c r="E7274" i="9" s="1"/>
  <c r="G7274" i="9"/>
  <c r="H7274" i="9"/>
  <c r="I7274" i="9"/>
  <c r="F7275" i="9"/>
  <c r="G7275" i="9"/>
  <c r="H7275" i="9"/>
  <c r="I7275" i="9"/>
  <c r="F7276" i="9"/>
  <c r="E7276" i="9" s="1"/>
  <c r="G7276" i="9"/>
  <c r="H7276" i="9"/>
  <c r="I7276" i="9"/>
  <c r="F7277" i="9"/>
  <c r="G7277" i="9"/>
  <c r="H7277" i="9"/>
  <c r="I7277" i="9"/>
  <c r="F7278" i="9"/>
  <c r="E7278" i="9" s="1"/>
  <c r="G7278" i="9"/>
  <c r="H7278" i="9"/>
  <c r="I7278" i="9"/>
  <c r="F7279" i="9"/>
  <c r="G7279" i="9"/>
  <c r="H7279" i="9"/>
  <c r="I7279" i="9"/>
  <c r="F7280" i="9"/>
  <c r="E7280" i="9" s="1"/>
  <c r="G7280" i="9"/>
  <c r="H7280" i="9"/>
  <c r="I7280" i="9"/>
  <c r="F7281" i="9"/>
  <c r="G7281" i="9"/>
  <c r="H7281" i="9"/>
  <c r="I7281" i="9"/>
  <c r="F7282" i="9"/>
  <c r="E7282" i="9" s="1"/>
  <c r="G7282" i="9"/>
  <c r="H7282" i="9"/>
  <c r="I7282" i="9"/>
  <c r="F7283" i="9"/>
  <c r="G7283" i="9"/>
  <c r="H7283" i="9"/>
  <c r="I7283" i="9"/>
  <c r="F7284" i="9"/>
  <c r="E7284" i="9" s="1"/>
  <c r="G7284" i="9"/>
  <c r="H7284" i="9"/>
  <c r="I7284" i="9"/>
  <c r="F7285" i="9"/>
  <c r="G7285" i="9"/>
  <c r="H7285" i="9"/>
  <c r="I7285" i="9"/>
  <c r="F7286" i="9"/>
  <c r="E7286" i="9" s="1"/>
  <c r="G7286" i="9"/>
  <c r="H7286" i="9"/>
  <c r="I7286" i="9"/>
  <c r="F7287" i="9"/>
  <c r="G7287" i="9"/>
  <c r="H7287" i="9"/>
  <c r="I7287" i="9"/>
  <c r="F7288" i="9"/>
  <c r="E7288" i="9" s="1"/>
  <c r="G7288" i="9"/>
  <c r="H7288" i="9"/>
  <c r="I7288" i="9"/>
  <c r="F7289" i="9"/>
  <c r="G7289" i="9"/>
  <c r="H7289" i="9"/>
  <c r="I7289" i="9"/>
  <c r="F7290" i="9"/>
  <c r="E7290" i="9" s="1"/>
  <c r="G7290" i="9"/>
  <c r="H7290" i="9"/>
  <c r="I7290" i="9"/>
  <c r="F7291" i="9"/>
  <c r="G7291" i="9"/>
  <c r="H7291" i="9"/>
  <c r="I7291" i="9"/>
  <c r="F7292" i="9"/>
  <c r="E7292" i="9" s="1"/>
  <c r="G7292" i="9"/>
  <c r="H7292" i="9"/>
  <c r="I7292" i="9"/>
  <c r="F7293" i="9"/>
  <c r="G7293" i="9"/>
  <c r="H7293" i="9"/>
  <c r="I7293" i="9"/>
  <c r="F7294" i="9"/>
  <c r="E7294" i="9" s="1"/>
  <c r="G7294" i="9"/>
  <c r="H7294" i="9"/>
  <c r="I7294" i="9"/>
  <c r="F7295" i="9"/>
  <c r="G7295" i="9"/>
  <c r="H7295" i="9"/>
  <c r="I7295" i="9"/>
  <c r="F7296" i="9"/>
  <c r="E7296" i="9" s="1"/>
  <c r="G7296" i="9"/>
  <c r="H7296" i="9"/>
  <c r="I7296" i="9"/>
  <c r="F7297" i="9"/>
  <c r="G7297" i="9"/>
  <c r="H7297" i="9"/>
  <c r="I7297" i="9"/>
  <c r="F7298" i="9"/>
  <c r="E7298" i="9" s="1"/>
  <c r="G7298" i="9"/>
  <c r="H7298" i="9"/>
  <c r="I7298" i="9"/>
  <c r="F7299" i="9"/>
  <c r="G7299" i="9"/>
  <c r="H7299" i="9"/>
  <c r="I7299" i="9"/>
  <c r="F7300" i="9"/>
  <c r="E7300" i="9" s="1"/>
  <c r="G7300" i="9"/>
  <c r="H7300" i="9"/>
  <c r="I7300" i="9"/>
  <c r="F7301" i="9"/>
  <c r="G7301" i="9"/>
  <c r="H7301" i="9"/>
  <c r="I7301" i="9"/>
  <c r="F7302" i="9"/>
  <c r="E7302" i="9" s="1"/>
  <c r="G7302" i="9"/>
  <c r="H7302" i="9"/>
  <c r="I7302" i="9"/>
  <c r="F7303" i="9"/>
  <c r="G7303" i="9"/>
  <c r="H7303" i="9"/>
  <c r="I7303" i="9"/>
  <c r="F7304" i="9"/>
  <c r="E7304" i="9" s="1"/>
  <c r="G7304" i="9"/>
  <c r="H7304" i="9"/>
  <c r="I7304" i="9"/>
  <c r="F7305" i="9"/>
  <c r="G7305" i="9"/>
  <c r="H7305" i="9"/>
  <c r="I7305" i="9"/>
  <c r="F7306" i="9"/>
  <c r="E7306" i="9" s="1"/>
  <c r="G7306" i="9"/>
  <c r="H7306" i="9"/>
  <c r="I7306" i="9"/>
  <c r="F7307" i="9"/>
  <c r="G7307" i="9"/>
  <c r="H7307" i="9"/>
  <c r="I7307" i="9"/>
  <c r="F7308" i="9"/>
  <c r="E7308" i="9" s="1"/>
  <c r="G7308" i="9"/>
  <c r="H7308" i="9"/>
  <c r="I7308" i="9"/>
  <c r="F7309" i="9"/>
  <c r="G7309" i="9"/>
  <c r="H7309" i="9"/>
  <c r="I7309" i="9"/>
  <c r="F7310" i="9"/>
  <c r="E7310" i="9" s="1"/>
  <c r="G7310" i="9"/>
  <c r="H7310" i="9"/>
  <c r="I7310" i="9"/>
  <c r="F7311" i="9"/>
  <c r="G7311" i="9"/>
  <c r="H7311" i="9"/>
  <c r="I7311" i="9"/>
  <c r="F7312" i="9"/>
  <c r="E7312" i="9" s="1"/>
  <c r="G7312" i="9"/>
  <c r="H7312" i="9"/>
  <c r="I7312" i="9"/>
  <c r="F7313" i="9"/>
  <c r="G7313" i="9"/>
  <c r="H7313" i="9"/>
  <c r="I7313" i="9"/>
  <c r="F7314" i="9"/>
  <c r="E7314" i="9" s="1"/>
  <c r="G7314" i="9"/>
  <c r="H7314" i="9"/>
  <c r="I7314" i="9"/>
  <c r="F7315" i="9"/>
  <c r="G7315" i="9"/>
  <c r="H7315" i="9"/>
  <c r="I7315" i="9"/>
  <c r="F7316" i="9"/>
  <c r="E7316" i="9" s="1"/>
  <c r="G7316" i="9"/>
  <c r="H7316" i="9"/>
  <c r="I7316" i="9"/>
  <c r="F7317" i="9"/>
  <c r="G7317" i="9"/>
  <c r="H7317" i="9"/>
  <c r="I7317" i="9"/>
  <c r="F7318" i="9"/>
  <c r="E7318" i="9" s="1"/>
  <c r="G7318" i="9"/>
  <c r="H7318" i="9"/>
  <c r="I7318" i="9"/>
  <c r="F7319" i="9"/>
  <c r="G7319" i="9"/>
  <c r="H7319" i="9"/>
  <c r="I7319" i="9"/>
  <c r="F7320" i="9"/>
  <c r="E7320" i="9" s="1"/>
  <c r="G7320" i="9"/>
  <c r="H7320" i="9"/>
  <c r="I7320" i="9"/>
  <c r="F7321" i="9"/>
  <c r="G7321" i="9"/>
  <c r="H7321" i="9"/>
  <c r="I7321" i="9"/>
  <c r="F7322" i="9"/>
  <c r="E7322" i="9" s="1"/>
  <c r="G7322" i="9"/>
  <c r="H7322" i="9"/>
  <c r="I7322" i="9"/>
  <c r="F7323" i="9"/>
  <c r="G7323" i="9"/>
  <c r="H7323" i="9"/>
  <c r="I7323" i="9"/>
  <c r="F7324" i="9"/>
  <c r="E7324" i="9" s="1"/>
  <c r="G7324" i="9"/>
  <c r="H7324" i="9"/>
  <c r="I7324" i="9"/>
  <c r="F7325" i="9"/>
  <c r="G7325" i="9"/>
  <c r="H7325" i="9"/>
  <c r="I7325" i="9"/>
  <c r="F7326" i="9"/>
  <c r="E7326" i="9" s="1"/>
  <c r="G7326" i="9"/>
  <c r="H7326" i="9"/>
  <c r="I7326" i="9"/>
  <c r="F7327" i="9"/>
  <c r="G7327" i="9"/>
  <c r="H7327" i="9"/>
  <c r="I7327" i="9"/>
  <c r="F7328" i="9"/>
  <c r="E7328" i="9" s="1"/>
  <c r="G7328" i="9"/>
  <c r="H7328" i="9"/>
  <c r="I7328" i="9"/>
  <c r="F7329" i="9"/>
  <c r="G7329" i="9"/>
  <c r="H7329" i="9"/>
  <c r="I7329" i="9"/>
  <c r="F7330" i="9"/>
  <c r="E7330" i="9" s="1"/>
  <c r="G7330" i="9"/>
  <c r="H7330" i="9"/>
  <c r="I7330" i="9"/>
  <c r="F7331" i="9"/>
  <c r="G7331" i="9"/>
  <c r="H7331" i="9"/>
  <c r="I7331" i="9"/>
  <c r="F7332" i="9"/>
  <c r="E7332" i="9" s="1"/>
  <c r="G7332" i="9"/>
  <c r="H7332" i="9"/>
  <c r="I7332" i="9"/>
  <c r="F7333" i="9"/>
  <c r="G7333" i="9"/>
  <c r="H7333" i="9"/>
  <c r="I7333" i="9"/>
  <c r="F7334" i="9"/>
  <c r="E7334" i="9" s="1"/>
  <c r="G7334" i="9"/>
  <c r="H7334" i="9"/>
  <c r="I7334" i="9"/>
  <c r="F7335" i="9"/>
  <c r="G7335" i="9"/>
  <c r="H7335" i="9"/>
  <c r="I7335" i="9"/>
  <c r="F7336" i="9"/>
  <c r="E7336" i="9" s="1"/>
  <c r="G7336" i="9"/>
  <c r="H7336" i="9"/>
  <c r="I7336" i="9"/>
  <c r="F7337" i="9"/>
  <c r="G7337" i="9"/>
  <c r="H7337" i="9"/>
  <c r="I7337" i="9"/>
  <c r="F7338" i="9"/>
  <c r="E7338" i="9" s="1"/>
  <c r="G7338" i="9"/>
  <c r="H7338" i="9"/>
  <c r="I7338" i="9"/>
  <c r="F7339" i="9"/>
  <c r="G7339" i="9"/>
  <c r="H7339" i="9"/>
  <c r="I7339" i="9"/>
  <c r="F7340" i="9"/>
  <c r="E7340" i="9" s="1"/>
  <c r="G7340" i="9"/>
  <c r="H7340" i="9"/>
  <c r="I7340" i="9"/>
  <c r="F7341" i="9"/>
  <c r="G7341" i="9"/>
  <c r="H7341" i="9"/>
  <c r="I7341" i="9"/>
  <c r="F7342" i="9"/>
  <c r="E7342" i="9" s="1"/>
  <c r="G7342" i="9"/>
  <c r="H7342" i="9"/>
  <c r="I7342" i="9"/>
  <c r="F7343" i="9"/>
  <c r="G7343" i="9"/>
  <c r="H7343" i="9"/>
  <c r="I7343" i="9"/>
  <c r="F7344" i="9"/>
  <c r="E7344" i="9" s="1"/>
  <c r="G7344" i="9"/>
  <c r="H7344" i="9"/>
  <c r="I7344" i="9"/>
  <c r="F7345" i="9"/>
  <c r="G7345" i="9"/>
  <c r="H7345" i="9"/>
  <c r="I7345" i="9"/>
  <c r="F7346" i="9"/>
  <c r="E7346" i="9" s="1"/>
  <c r="G7346" i="9"/>
  <c r="H7346" i="9"/>
  <c r="I7346" i="9"/>
  <c r="F7347" i="9"/>
  <c r="G7347" i="9"/>
  <c r="H7347" i="9"/>
  <c r="I7347" i="9"/>
  <c r="F7348" i="9"/>
  <c r="E7348" i="9" s="1"/>
  <c r="G7348" i="9"/>
  <c r="H7348" i="9"/>
  <c r="I7348" i="9"/>
  <c r="F7349" i="9"/>
  <c r="G7349" i="9"/>
  <c r="H7349" i="9"/>
  <c r="I7349" i="9"/>
  <c r="F7350" i="9"/>
  <c r="E7350" i="9" s="1"/>
  <c r="G7350" i="9"/>
  <c r="H7350" i="9"/>
  <c r="I7350" i="9"/>
  <c r="F7351" i="9"/>
  <c r="G7351" i="9"/>
  <c r="H7351" i="9"/>
  <c r="I7351" i="9"/>
  <c r="F7352" i="9"/>
  <c r="E7352" i="9" s="1"/>
  <c r="G7352" i="9"/>
  <c r="H7352" i="9"/>
  <c r="I7352" i="9"/>
  <c r="F7353" i="9"/>
  <c r="G7353" i="9"/>
  <c r="H7353" i="9"/>
  <c r="I7353" i="9"/>
  <c r="F7354" i="9"/>
  <c r="E7354" i="9" s="1"/>
  <c r="G7354" i="9"/>
  <c r="H7354" i="9"/>
  <c r="I7354" i="9"/>
  <c r="F7355" i="9"/>
  <c r="G7355" i="9"/>
  <c r="H7355" i="9"/>
  <c r="I7355" i="9"/>
  <c r="F7356" i="9"/>
  <c r="E7356" i="9" s="1"/>
  <c r="G7356" i="9"/>
  <c r="H7356" i="9"/>
  <c r="I7356" i="9"/>
  <c r="F7357" i="9"/>
  <c r="G7357" i="9"/>
  <c r="H7357" i="9"/>
  <c r="I7357" i="9"/>
  <c r="F7358" i="9"/>
  <c r="E7358" i="9" s="1"/>
  <c r="G7358" i="9"/>
  <c r="H7358" i="9"/>
  <c r="I7358" i="9"/>
  <c r="F7359" i="9"/>
  <c r="G7359" i="9"/>
  <c r="H7359" i="9"/>
  <c r="I7359" i="9"/>
  <c r="F7360" i="9"/>
  <c r="E7360" i="9" s="1"/>
  <c r="G7360" i="9"/>
  <c r="H7360" i="9"/>
  <c r="I7360" i="9"/>
  <c r="F7361" i="9"/>
  <c r="G7361" i="9"/>
  <c r="H7361" i="9"/>
  <c r="I7361" i="9"/>
  <c r="F7362" i="9"/>
  <c r="E7362" i="9" s="1"/>
  <c r="G7362" i="9"/>
  <c r="H7362" i="9"/>
  <c r="I7362" i="9"/>
  <c r="F7363" i="9"/>
  <c r="G7363" i="9"/>
  <c r="H7363" i="9"/>
  <c r="I7363" i="9"/>
  <c r="F7364" i="9"/>
  <c r="E7364" i="9" s="1"/>
  <c r="G7364" i="9"/>
  <c r="H7364" i="9"/>
  <c r="I7364" i="9"/>
  <c r="F7365" i="9"/>
  <c r="G7365" i="9"/>
  <c r="H7365" i="9"/>
  <c r="I7365" i="9"/>
  <c r="F7366" i="9"/>
  <c r="E7366" i="9" s="1"/>
  <c r="G7366" i="9"/>
  <c r="H7366" i="9"/>
  <c r="I7366" i="9"/>
  <c r="F7367" i="9"/>
  <c r="G7367" i="9"/>
  <c r="H7367" i="9"/>
  <c r="I7367" i="9"/>
  <c r="F7368" i="9"/>
  <c r="E7368" i="9" s="1"/>
  <c r="G7368" i="9"/>
  <c r="H7368" i="9"/>
  <c r="I7368" i="9"/>
  <c r="F7369" i="9"/>
  <c r="G7369" i="9"/>
  <c r="H7369" i="9"/>
  <c r="I7369" i="9"/>
  <c r="F7370" i="9"/>
  <c r="E7370" i="9" s="1"/>
  <c r="G7370" i="9"/>
  <c r="H7370" i="9"/>
  <c r="I7370" i="9"/>
  <c r="F7371" i="9"/>
  <c r="G7371" i="9"/>
  <c r="H7371" i="9"/>
  <c r="I7371" i="9"/>
  <c r="F7372" i="9"/>
  <c r="E7372" i="9" s="1"/>
  <c r="G7372" i="9"/>
  <c r="H7372" i="9"/>
  <c r="I7372" i="9"/>
  <c r="F7373" i="9"/>
  <c r="G7373" i="9"/>
  <c r="H7373" i="9"/>
  <c r="I7373" i="9"/>
  <c r="F7374" i="9"/>
  <c r="E7374" i="9" s="1"/>
  <c r="G7374" i="9"/>
  <c r="H7374" i="9"/>
  <c r="I7374" i="9"/>
  <c r="F7375" i="9"/>
  <c r="G7375" i="9"/>
  <c r="H7375" i="9"/>
  <c r="I7375" i="9"/>
  <c r="F7376" i="9"/>
  <c r="E7376" i="9" s="1"/>
  <c r="G7376" i="9"/>
  <c r="H7376" i="9"/>
  <c r="I7376" i="9"/>
  <c r="F7377" i="9"/>
  <c r="G7377" i="9"/>
  <c r="H7377" i="9"/>
  <c r="I7377" i="9"/>
  <c r="F7378" i="9"/>
  <c r="E7378" i="9" s="1"/>
  <c r="G7378" i="9"/>
  <c r="H7378" i="9"/>
  <c r="I7378" i="9"/>
  <c r="F7379" i="9"/>
  <c r="G7379" i="9"/>
  <c r="H7379" i="9"/>
  <c r="I7379" i="9"/>
  <c r="F7380" i="9"/>
  <c r="E7380" i="9" s="1"/>
  <c r="G7380" i="9"/>
  <c r="H7380" i="9"/>
  <c r="I7380" i="9"/>
  <c r="F7381" i="9"/>
  <c r="G7381" i="9"/>
  <c r="H7381" i="9"/>
  <c r="I7381" i="9"/>
  <c r="F7382" i="9"/>
  <c r="E7382" i="9" s="1"/>
  <c r="G7382" i="9"/>
  <c r="H7382" i="9"/>
  <c r="I7382" i="9"/>
  <c r="F7383" i="9"/>
  <c r="G7383" i="9"/>
  <c r="H7383" i="9"/>
  <c r="I7383" i="9"/>
  <c r="F7384" i="9"/>
  <c r="E7384" i="9" s="1"/>
  <c r="G7384" i="9"/>
  <c r="H7384" i="9"/>
  <c r="I7384" i="9"/>
  <c r="F7385" i="9"/>
  <c r="G7385" i="9"/>
  <c r="H7385" i="9"/>
  <c r="I7385" i="9"/>
  <c r="F7386" i="9"/>
  <c r="E7386" i="9" s="1"/>
  <c r="G7386" i="9"/>
  <c r="H7386" i="9"/>
  <c r="I7386" i="9"/>
  <c r="F7387" i="9"/>
  <c r="G7387" i="9"/>
  <c r="H7387" i="9"/>
  <c r="I7387" i="9"/>
  <c r="F7388" i="9"/>
  <c r="E7388" i="9" s="1"/>
  <c r="G7388" i="9"/>
  <c r="H7388" i="9"/>
  <c r="I7388" i="9"/>
  <c r="F7389" i="9"/>
  <c r="G7389" i="9"/>
  <c r="H7389" i="9"/>
  <c r="I7389" i="9"/>
  <c r="F7390" i="9"/>
  <c r="E7390" i="9" s="1"/>
  <c r="G7390" i="9"/>
  <c r="H7390" i="9"/>
  <c r="I7390" i="9"/>
  <c r="F7391" i="9"/>
  <c r="G7391" i="9"/>
  <c r="H7391" i="9"/>
  <c r="I7391" i="9"/>
  <c r="F7392" i="9"/>
  <c r="E7392" i="9" s="1"/>
  <c r="G7392" i="9"/>
  <c r="H7392" i="9"/>
  <c r="I7392" i="9"/>
  <c r="F7393" i="9"/>
  <c r="G7393" i="9"/>
  <c r="H7393" i="9"/>
  <c r="I7393" i="9"/>
  <c r="F7394" i="9"/>
  <c r="E7394" i="9" s="1"/>
  <c r="G7394" i="9"/>
  <c r="H7394" i="9"/>
  <c r="I7394" i="9"/>
  <c r="F7395" i="9"/>
  <c r="G7395" i="9"/>
  <c r="H7395" i="9"/>
  <c r="I7395" i="9"/>
  <c r="F7396" i="9"/>
  <c r="E7396" i="9" s="1"/>
  <c r="G7396" i="9"/>
  <c r="H7396" i="9"/>
  <c r="I7396" i="9"/>
  <c r="F7397" i="9"/>
  <c r="G7397" i="9"/>
  <c r="H7397" i="9"/>
  <c r="I7397" i="9"/>
  <c r="F7398" i="9"/>
  <c r="E7398" i="9" s="1"/>
  <c r="G7398" i="9"/>
  <c r="H7398" i="9"/>
  <c r="I7398" i="9"/>
  <c r="F7399" i="9"/>
  <c r="G7399" i="9"/>
  <c r="H7399" i="9"/>
  <c r="I7399" i="9"/>
  <c r="F7400" i="9"/>
  <c r="E7400" i="9" s="1"/>
  <c r="G7400" i="9"/>
  <c r="H7400" i="9"/>
  <c r="I7400" i="9"/>
  <c r="F7401" i="9"/>
  <c r="G7401" i="9"/>
  <c r="H7401" i="9"/>
  <c r="I7401" i="9"/>
  <c r="F7402" i="9"/>
  <c r="E7402" i="9" s="1"/>
  <c r="G7402" i="9"/>
  <c r="H7402" i="9"/>
  <c r="I7402" i="9"/>
  <c r="F7403" i="9"/>
  <c r="G7403" i="9"/>
  <c r="H7403" i="9"/>
  <c r="I7403" i="9"/>
  <c r="F7404" i="9"/>
  <c r="E7404" i="9" s="1"/>
  <c r="G7404" i="9"/>
  <c r="H7404" i="9"/>
  <c r="I7404" i="9"/>
  <c r="F7405" i="9"/>
  <c r="G7405" i="9"/>
  <c r="H7405" i="9"/>
  <c r="I7405" i="9"/>
  <c r="F7406" i="9"/>
  <c r="E7406" i="9" s="1"/>
  <c r="G7406" i="9"/>
  <c r="H7406" i="9"/>
  <c r="I7406" i="9"/>
  <c r="F7407" i="9"/>
  <c r="G7407" i="9"/>
  <c r="H7407" i="9"/>
  <c r="I7407" i="9"/>
  <c r="F7408" i="9"/>
  <c r="E7408" i="9" s="1"/>
  <c r="G7408" i="9"/>
  <c r="H7408" i="9"/>
  <c r="I7408" i="9"/>
  <c r="F7409" i="9"/>
  <c r="G7409" i="9"/>
  <c r="H7409" i="9"/>
  <c r="I7409" i="9"/>
  <c r="F7410" i="9"/>
  <c r="E7410" i="9" s="1"/>
  <c r="G7410" i="9"/>
  <c r="H7410" i="9"/>
  <c r="I7410" i="9"/>
  <c r="F7411" i="9"/>
  <c r="G7411" i="9"/>
  <c r="H7411" i="9"/>
  <c r="I7411" i="9"/>
  <c r="F7412" i="9"/>
  <c r="E7412" i="9" s="1"/>
  <c r="G7412" i="9"/>
  <c r="H7412" i="9"/>
  <c r="I7412" i="9"/>
  <c r="F7413" i="9"/>
  <c r="G7413" i="9"/>
  <c r="H7413" i="9"/>
  <c r="I7413" i="9"/>
  <c r="F7414" i="9"/>
  <c r="E7414" i="9" s="1"/>
  <c r="G7414" i="9"/>
  <c r="H7414" i="9"/>
  <c r="I7414" i="9"/>
  <c r="F7415" i="9"/>
  <c r="G7415" i="9"/>
  <c r="H7415" i="9"/>
  <c r="I7415" i="9"/>
  <c r="F7416" i="9"/>
  <c r="E7416" i="9" s="1"/>
  <c r="G7416" i="9"/>
  <c r="H7416" i="9"/>
  <c r="I7416" i="9"/>
  <c r="F7417" i="9"/>
  <c r="G7417" i="9"/>
  <c r="H7417" i="9"/>
  <c r="I7417" i="9"/>
  <c r="F7418" i="9"/>
  <c r="E7418" i="9" s="1"/>
  <c r="G7418" i="9"/>
  <c r="H7418" i="9"/>
  <c r="I7418" i="9"/>
  <c r="F7419" i="9"/>
  <c r="G7419" i="9"/>
  <c r="H7419" i="9"/>
  <c r="I7419" i="9"/>
  <c r="F7420" i="9"/>
  <c r="E7420" i="9" s="1"/>
  <c r="G7420" i="9"/>
  <c r="H7420" i="9"/>
  <c r="I7420" i="9"/>
  <c r="F7421" i="9"/>
  <c r="G7421" i="9"/>
  <c r="H7421" i="9"/>
  <c r="I7421" i="9"/>
  <c r="F7422" i="9"/>
  <c r="E7422" i="9" s="1"/>
  <c r="G7422" i="9"/>
  <c r="H7422" i="9"/>
  <c r="I7422" i="9"/>
  <c r="F7423" i="9"/>
  <c r="G7423" i="9"/>
  <c r="H7423" i="9"/>
  <c r="I7423" i="9"/>
  <c r="F7424" i="9"/>
  <c r="E7424" i="9" s="1"/>
  <c r="G7424" i="9"/>
  <c r="H7424" i="9"/>
  <c r="I7424" i="9"/>
  <c r="F7425" i="9"/>
  <c r="G7425" i="9"/>
  <c r="H7425" i="9"/>
  <c r="I7425" i="9"/>
  <c r="F7426" i="9"/>
  <c r="E7426" i="9" s="1"/>
  <c r="G7426" i="9"/>
  <c r="H7426" i="9"/>
  <c r="I7426" i="9"/>
  <c r="F7427" i="9"/>
  <c r="G7427" i="9"/>
  <c r="H7427" i="9"/>
  <c r="I7427" i="9"/>
  <c r="F7428" i="9"/>
  <c r="E7428" i="9" s="1"/>
  <c r="G7428" i="9"/>
  <c r="H7428" i="9"/>
  <c r="I7428" i="9"/>
  <c r="F7429" i="9"/>
  <c r="G7429" i="9"/>
  <c r="H7429" i="9"/>
  <c r="I7429" i="9"/>
  <c r="F7430" i="9"/>
  <c r="E7430" i="9" s="1"/>
  <c r="G7430" i="9"/>
  <c r="H7430" i="9"/>
  <c r="I7430" i="9"/>
  <c r="F7431" i="9"/>
  <c r="G7431" i="9"/>
  <c r="H7431" i="9"/>
  <c r="I7431" i="9"/>
  <c r="F7432" i="9"/>
  <c r="E7432" i="9" s="1"/>
  <c r="G7432" i="9"/>
  <c r="H7432" i="9"/>
  <c r="I7432" i="9"/>
  <c r="F7433" i="9"/>
  <c r="G7433" i="9"/>
  <c r="H7433" i="9"/>
  <c r="I7433" i="9"/>
  <c r="F7434" i="9"/>
  <c r="E7434" i="9" s="1"/>
  <c r="G7434" i="9"/>
  <c r="H7434" i="9"/>
  <c r="I7434" i="9"/>
  <c r="F7435" i="9"/>
  <c r="G7435" i="9"/>
  <c r="H7435" i="9"/>
  <c r="I7435" i="9"/>
  <c r="F7436" i="9"/>
  <c r="E7436" i="9" s="1"/>
  <c r="G7436" i="9"/>
  <c r="H7436" i="9"/>
  <c r="I7436" i="9"/>
  <c r="F7437" i="9"/>
  <c r="G7437" i="9"/>
  <c r="H7437" i="9"/>
  <c r="I7437" i="9"/>
  <c r="F7438" i="9"/>
  <c r="E7438" i="9" s="1"/>
  <c r="G7438" i="9"/>
  <c r="H7438" i="9"/>
  <c r="I7438" i="9"/>
  <c r="F7439" i="9"/>
  <c r="G7439" i="9"/>
  <c r="H7439" i="9"/>
  <c r="I7439" i="9"/>
  <c r="F7440" i="9"/>
  <c r="E7440" i="9" s="1"/>
  <c r="G7440" i="9"/>
  <c r="H7440" i="9"/>
  <c r="I7440" i="9"/>
  <c r="F7441" i="9"/>
  <c r="G7441" i="9"/>
  <c r="H7441" i="9"/>
  <c r="I7441" i="9"/>
  <c r="F7442" i="9"/>
  <c r="E7442" i="9" s="1"/>
  <c r="G7442" i="9"/>
  <c r="H7442" i="9"/>
  <c r="I7442" i="9"/>
  <c r="F7443" i="9"/>
  <c r="G7443" i="9"/>
  <c r="H7443" i="9"/>
  <c r="I7443" i="9"/>
  <c r="F7444" i="9"/>
  <c r="E7444" i="9" s="1"/>
  <c r="G7444" i="9"/>
  <c r="H7444" i="9"/>
  <c r="I7444" i="9"/>
  <c r="F7445" i="9"/>
  <c r="G7445" i="9"/>
  <c r="H7445" i="9"/>
  <c r="I7445" i="9"/>
  <c r="F7446" i="9"/>
  <c r="E7446" i="9" s="1"/>
  <c r="G7446" i="9"/>
  <c r="H7446" i="9"/>
  <c r="I7446" i="9"/>
  <c r="F7447" i="9"/>
  <c r="G7447" i="9"/>
  <c r="H7447" i="9"/>
  <c r="I7447" i="9"/>
  <c r="F7448" i="9"/>
  <c r="E7448" i="9" s="1"/>
  <c r="G7448" i="9"/>
  <c r="H7448" i="9"/>
  <c r="I7448" i="9"/>
  <c r="F7449" i="9"/>
  <c r="G7449" i="9"/>
  <c r="H7449" i="9"/>
  <c r="I7449" i="9"/>
  <c r="F7450" i="9"/>
  <c r="E7450" i="9" s="1"/>
  <c r="G7450" i="9"/>
  <c r="H7450" i="9"/>
  <c r="I7450" i="9"/>
  <c r="F7451" i="9"/>
  <c r="G7451" i="9"/>
  <c r="H7451" i="9"/>
  <c r="I7451" i="9"/>
  <c r="F7452" i="9"/>
  <c r="E7452" i="9" s="1"/>
  <c r="G7452" i="9"/>
  <c r="H7452" i="9"/>
  <c r="I7452" i="9"/>
  <c r="F7453" i="9"/>
  <c r="G7453" i="9"/>
  <c r="H7453" i="9"/>
  <c r="I7453" i="9"/>
  <c r="F7454" i="9"/>
  <c r="E7454" i="9" s="1"/>
  <c r="G7454" i="9"/>
  <c r="H7454" i="9"/>
  <c r="I7454" i="9"/>
  <c r="F7455" i="9"/>
  <c r="G7455" i="9"/>
  <c r="H7455" i="9"/>
  <c r="I7455" i="9"/>
  <c r="F7456" i="9"/>
  <c r="E7456" i="9" s="1"/>
  <c r="G7456" i="9"/>
  <c r="H7456" i="9"/>
  <c r="I7456" i="9"/>
  <c r="F7457" i="9"/>
  <c r="G7457" i="9"/>
  <c r="H7457" i="9"/>
  <c r="I7457" i="9"/>
  <c r="F7458" i="9"/>
  <c r="E7458" i="9" s="1"/>
  <c r="G7458" i="9"/>
  <c r="H7458" i="9"/>
  <c r="I7458" i="9"/>
  <c r="F7459" i="9"/>
  <c r="G7459" i="9"/>
  <c r="H7459" i="9"/>
  <c r="I7459" i="9"/>
  <c r="F7460" i="9"/>
  <c r="E7460" i="9" s="1"/>
  <c r="G7460" i="9"/>
  <c r="H7460" i="9"/>
  <c r="I7460" i="9"/>
  <c r="F7461" i="9"/>
  <c r="G7461" i="9"/>
  <c r="H7461" i="9"/>
  <c r="I7461" i="9"/>
  <c r="F7462" i="9"/>
  <c r="E7462" i="9" s="1"/>
  <c r="G7462" i="9"/>
  <c r="H7462" i="9"/>
  <c r="I7462" i="9"/>
  <c r="F7463" i="9"/>
  <c r="G7463" i="9"/>
  <c r="H7463" i="9"/>
  <c r="I7463" i="9"/>
  <c r="F7464" i="9"/>
  <c r="E7464" i="9" s="1"/>
  <c r="G7464" i="9"/>
  <c r="H7464" i="9"/>
  <c r="I7464" i="9"/>
  <c r="F7465" i="9"/>
  <c r="G7465" i="9"/>
  <c r="H7465" i="9"/>
  <c r="I7465" i="9"/>
  <c r="F7466" i="9"/>
  <c r="E7466" i="9" s="1"/>
  <c r="G7466" i="9"/>
  <c r="H7466" i="9"/>
  <c r="I7466" i="9"/>
  <c r="F7467" i="9"/>
  <c r="G7467" i="9"/>
  <c r="H7467" i="9"/>
  <c r="I7467" i="9"/>
  <c r="F7468" i="9"/>
  <c r="E7468" i="9" s="1"/>
  <c r="G7468" i="9"/>
  <c r="H7468" i="9"/>
  <c r="I7468" i="9"/>
  <c r="F7469" i="9"/>
  <c r="G7469" i="9"/>
  <c r="H7469" i="9"/>
  <c r="I7469" i="9"/>
  <c r="F7470" i="9"/>
  <c r="E7470" i="9" s="1"/>
  <c r="G7470" i="9"/>
  <c r="H7470" i="9"/>
  <c r="I7470" i="9"/>
  <c r="F7471" i="9"/>
  <c r="G7471" i="9"/>
  <c r="H7471" i="9"/>
  <c r="I7471" i="9"/>
  <c r="F7472" i="9"/>
  <c r="E7472" i="9" s="1"/>
  <c r="G7472" i="9"/>
  <c r="H7472" i="9"/>
  <c r="I7472" i="9"/>
  <c r="F7473" i="9"/>
  <c r="G7473" i="9"/>
  <c r="H7473" i="9"/>
  <c r="I7473" i="9"/>
  <c r="F7474" i="9"/>
  <c r="E7474" i="9" s="1"/>
  <c r="G7474" i="9"/>
  <c r="H7474" i="9"/>
  <c r="I7474" i="9"/>
  <c r="F7475" i="9"/>
  <c r="G7475" i="9"/>
  <c r="H7475" i="9"/>
  <c r="I7475" i="9"/>
  <c r="F7476" i="9"/>
  <c r="E7476" i="9" s="1"/>
  <c r="G7476" i="9"/>
  <c r="H7476" i="9"/>
  <c r="I7476" i="9"/>
  <c r="F7477" i="9"/>
  <c r="G7477" i="9"/>
  <c r="H7477" i="9"/>
  <c r="I7477" i="9"/>
  <c r="F7478" i="9"/>
  <c r="E7478" i="9" s="1"/>
  <c r="G7478" i="9"/>
  <c r="H7478" i="9"/>
  <c r="I7478" i="9"/>
  <c r="F7479" i="9"/>
  <c r="G7479" i="9"/>
  <c r="H7479" i="9"/>
  <c r="I7479" i="9"/>
  <c r="F7480" i="9"/>
  <c r="E7480" i="9" s="1"/>
  <c r="G7480" i="9"/>
  <c r="H7480" i="9"/>
  <c r="I7480" i="9"/>
  <c r="F7481" i="9"/>
  <c r="G7481" i="9"/>
  <c r="H7481" i="9"/>
  <c r="I7481" i="9"/>
  <c r="F7482" i="9"/>
  <c r="E7482" i="9" s="1"/>
  <c r="G7482" i="9"/>
  <c r="H7482" i="9"/>
  <c r="I7482" i="9"/>
  <c r="F7483" i="9"/>
  <c r="G7483" i="9"/>
  <c r="H7483" i="9"/>
  <c r="I7483" i="9"/>
  <c r="F7484" i="9"/>
  <c r="E7484" i="9" s="1"/>
  <c r="G7484" i="9"/>
  <c r="H7484" i="9"/>
  <c r="I7484" i="9"/>
  <c r="F7485" i="9"/>
  <c r="G7485" i="9"/>
  <c r="H7485" i="9"/>
  <c r="I7485" i="9"/>
  <c r="F7486" i="9"/>
  <c r="E7486" i="9" s="1"/>
  <c r="G7486" i="9"/>
  <c r="H7486" i="9"/>
  <c r="I7486" i="9"/>
  <c r="F7487" i="9"/>
  <c r="G7487" i="9"/>
  <c r="H7487" i="9"/>
  <c r="I7487" i="9"/>
  <c r="F7488" i="9"/>
  <c r="E7488" i="9" s="1"/>
  <c r="G7488" i="9"/>
  <c r="H7488" i="9"/>
  <c r="I7488" i="9"/>
  <c r="F7489" i="9"/>
  <c r="G7489" i="9"/>
  <c r="H7489" i="9"/>
  <c r="I7489" i="9"/>
  <c r="F7490" i="9"/>
  <c r="E7490" i="9" s="1"/>
  <c r="G7490" i="9"/>
  <c r="H7490" i="9"/>
  <c r="I7490" i="9"/>
  <c r="F7491" i="9"/>
  <c r="G7491" i="9"/>
  <c r="H7491" i="9"/>
  <c r="I7491" i="9"/>
  <c r="F7492" i="9"/>
  <c r="E7492" i="9" s="1"/>
  <c r="G7492" i="9"/>
  <c r="H7492" i="9"/>
  <c r="I7492" i="9"/>
  <c r="F7493" i="9"/>
  <c r="G7493" i="9"/>
  <c r="H7493" i="9"/>
  <c r="I7493" i="9"/>
  <c r="F7494" i="9"/>
  <c r="E7494" i="9" s="1"/>
  <c r="G7494" i="9"/>
  <c r="H7494" i="9"/>
  <c r="I7494" i="9"/>
  <c r="F7495" i="9"/>
  <c r="G7495" i="9"/>
  <c r="H7495" i="9"/>
  <c r="I7495" i="9"/>
  <c r="F7496" i="9"/>
  <c r="E7496" i="9" s="1"/>
  <c r="G7496" i="9"/>
  <c r="H7496" i="9"/>
  <c r="I7496" i="9"/>
  <c r="F7497" i="9"/>
  <c r="G7497" i="9"/>
  <c r="H7497" i="9"/>
  <c r="I7497" i="9"/>
  <c r="F7498" i="9"/>
  <c r="E7498" i="9" s="1"/>
  <c r="G7498" i="9"/>
  <c r="H7498" i="9"/>
  <c r="I7498" i="9"/>
  <c r="F7499" i="9"/>
  <c r="G7499" i="9"/>
  <c r="H7499" i="9"/>
  <c r="I7499" i="9"/>
  <c r="F7500" i="9"/>
  <c r="E7500" i="9" s="1"/>
  <c r="G7500" i="9"/>
  <c r="H7500" i="9"/>
  <c r="I7500" i="9"/>
  <c r="F7501" i="9"/>
  <c r="G7501" i="9"/>
  <c r="H7501" i="9"/>
  <c r="I7501" i="9"/>
  <c r="F7502" i="9"/>
  <c r="E7502" i="9" s="1"/>
  <c r="G7502" i="9"/>
  <c r="H7502" i="9"/>
  <c r="I7502" i="9"/>
  <c r="F7503" i="9"/>
  <c r="G7503" i="9"/>
  <c r="H7503" i="9"/>
  <c r="I7503" i="9"/>
  <c r="F7504" i="9"/>
  <c r="E7504" i="9" s="1"/>
  <c r="G7504" i="9"/>
  <c r="H7504" i="9"/>
  <c r="I7504" i="9"/>
  <c r="F7505" i="9"/>
  <c r="G7505" i="9"/>
  <c r="H7505" i="9"/>
  <c r="I7505" i="9"/>
  <c r="F7506" i="9"/>
  <c r="E7506" i="9" s="1"/>
  <c r="G7506" i="9"/>
  <c r="H7506" i="9"/>
  <c r="I7506" i="9"/>
  <c r="F7507" i="9"/>
  <c r="G7507" i="9"/>
  <c r="H7507" i="9"/>
  <c r="I7507" i="9"/>
  <c r="F7508" i="9"/>
  <c r="E7508" i="9" s="1"/>
  <c r="G7508" i="9"/>
  <c r="H7508" i="9"/>
  <c r="I7508" i="9"/>
  <c r="F7509" i="9"/>
  <c r="G7509" i="9"/>
  <c r="H7509" i="9"/>
  <c r="I7509" i="9"/>
  <c r="F7510" i="9"/>
  <c r="E7510" i="9" s="1"/>
  <c r="G7510" i="9"/>
  <c r="H7510" i="9"/>
  <c r="I7510" i="9"/>
  <c r="F7511" i="9"/>
  <c r="G7511" i="9"/>
  <c r="H7511" i="9"/>
  <c r="I7511" i="9"/>
  <c r="F7512" i="9"/>
  <c r="E7512" i="9" s="1"/>
  <c r="G7512" i="9"/>
  <c r="H7512" i="9"/>
  <c r="I7512" i="9"/>
  <c r="F7513" i="9"/>
  <c r="G7513" i="9"/>
  <c r="H7513" i="9"/>
  <c r="I7513" i="9"/>
  <c r="F7514" i="9"/>
  <c r="E7514" i="9" s="1"/>
  <c r="G7514" i="9"/>
  <c r="H7514" i="9"/>
  <c r="I7514" i="9"/>
  <c r="F7515" i="9"/>
  <c r="G7515" i="9"/>
  <c r="H7515" i="9"/>
  <c r="I7515" i="9"/>
  <c r="F7516" i="9"/>
  <c r="E7516" i="9" s="1"/>
  <c r="G7516" i="9"/>
  <c r="H7516" i="9"/>
  <c r="I7516" i="9"/>
  <c r="F7517" i="9"/>
  <c r="G7517" i="9"/>
  <c r="H7517" i="9"/>
  <c r="I7517" i="9"/>
  <c r="F7518" i="9"/>
  <c r="E7518" i="9" s="1"/>
  <c r="G7518" i="9"/>
  <c r="H7518" i="9"/>
  <c r="I7518" i="9"/>
  <c r="F7519" i="9"/>
  <c r="G7519" i="9"/>
  <c r="H7519" i="9"/>
  <c r="I7519" i="9"/>
  <c r="F7520" i="9"/>
  <c r="E7520" i="9" s="1"/>
  <c r="G7520" i="9"/>
  <c r="H7520" i="9"/>
  <c r="I7520" i="9"/>
  <c r="F7521" i="9"/>
  <c r="G7521" i="9"/>
  <c r="H7521" i="9"/>
  <c r="I7521" i="9"/>
  <c r="F7522" i="9"/>
  <c r="E7522" i="9" s="1"/>
  <c r="G7522" i="9"/>
  <c r="H7522" i="9"/>
  <c r="I7522" i="9"/>
  <c r="F7523" i="9"/>
  <c r="G7523" i="9"/>
  <c r="H7523" i="9"/>
  <c r="I7523" i="9"/>
  <c r="F7524" i="9"/>
  <c r="E7524" i="9" s="1"/>
  <c r="G7524" i="9"/>
  <c r="H7524" i="9"/>
  <c r="I7524" i="9"/>
  <c r="F7525" i="9"/>
  <c r="G7525" i="9"/>
  <c r="H7525" i="9"/>
  <c r="I7525" i="9"/>
  <c r="F7526" i="9"/>
  <c r="E7526" i="9" s="1"/>
  <c r="G7526" i="9"/>
  <c r="H7526" i="9"/>
  <c r="I7526" i="9"/>
  <c r="F7527" i="9"/>
  <c r="G7527" i="9"/>
  <c r="H7527" i="9"/>
  <c r="I7527" i="9"/>
  <c r="F7528" i="9"/>
  <c r="E7528" i="9" s="1"/>
  <c r="G7528" i="9"/>
  <c r="H7528" i="9"/>
  <c r="I7528" i="9"/>
  <c r="F7529" i="9"/>
  <c r="G7529" i="9"/>
  <c r="H7529" i="9"/>
  <c r="I7529" i="9"/>
  <c r="F7530" i="9"/>
  <c r="E7530" i="9" s="1"/>
  <c r="G7530" i="9"/>
  <c r="H7530" i="9"/>
  <c r="I7530" i="9"/>
  <c r="F7531" i="9"/>
  <c r="G7531" i="9"/>
  <c r="H7531" i="9"/>
  <c r="I7531" i="9"/>
  <c r="F7532" i="9"/>
  <c r="E7532" i="9" s="1"/>
  <c r="G7532" i="9"/>
  <c r="H7532" i="9"/>
  <c r="I7532" i="9"/>
  <c r="F7533" i="9"/>
  <c r="G7533" i="9"/>
  <c r="H7533" i="9"/>
  <c r="I7533" i="9"/>
  <c r="F7534" i="9"/>
  <c r="E7534" i="9" s="1"/>
  <c r="G7534" i="9"/>
  <c r="H7534" i="9"/>
  <c r="I7534" i="9"/>
  <c r="F7535" i="9"/>
  <c r="G7535" i="9"/>
  <c r="H7535" i="9"/>
  <c r="I7535" i="9"/>
  <c r="F7536" i="9"/>
  <c r="E7536" i="9" s="1"/>
  <c r="G7536" i="9"/>
  <c r="H7536" i="9"/>
  <c r="I7536" i="9"/>
  <c r="F7537" i="9"/>
  <c r="G7537" i="9"/>
  <c r="H7537" i="9"/>
  <c r="I7537" i="9"/>
  <c r="F7538" i="9"/>
  <c r="E7538" i="9" s="1"/>
  <c r="G7538" i="9"/>
  <c r="H7538" i="9"/>
  <c r="I7538" i="9"/>
  <c r="F7539" i="9"/>
  <c r="G7539" i="9"/>
  <c r="H7539" i="9"/>
  <c r="I7539" i="9"/>
  <c r="F7540" i="9"/>
  <c r="E7540" i="9" s="1"/>
  <c r="G7540" i="9"/>
  <c r="H7540" i="9"/>
  <c r="I7540" i="9"/>
  <c r="F7541" i="9"/>
  <c r="G7541" i="9"/>
  <c r="H7541" i="9"/>
  <c r="I7541" i="9"/>
  <c r="F7542" i="9"/>
  <c r="E7542" i="9" s="1"/>
  <c r="G7542" i="9"/>
  <c r="H7542" i="9"/>
  <c r="I7542" i="9"/>
  <c r="F7543" i="9"/>
  <c r="G7543" i="9"/>
  <c r="H7543" i="9"/>
  <c r="I7543" i="9"/>
  <c r="F7544" i="9"/>
  <c r="E7544" i="9" s="1"/>
  <c r="G7544" i="9"/>
  <c r="H7544" i="9"/>
  <c r="I7544" i="9"/>
  <c r="F7545" i="9"/>
  <c r="G7545" i="9"/>
  <c r="H7545" i="9"/>
  <c r="I7545" i="9"/>
  <c r="F7546" i="9"/>
  <c r="E7546" i="9" s="1"/>
  <c r="G7546" i="9"/>
  <c r="H7546" i="9"/>
  <c r="I7546" i="9"/>
  <c r="F7547" i="9"/>
  <c r="G7547" i="9"/>
  <c r="H7547" i="9"/>
  <c r="I7547" i="9"/>
  <c r="F7548" i="9"/>
  <c r="E7548" i="9" s="1"/>
  <c r="G7548" i="9"/>
  <c r="H7548" i="9"/>
  <c r="I7548" i="9"/>
  <c r="F7549" i="9"/>
  <c r="G7549" i="9"/>
  <c r="H7549" i="9"/>
  <c r="I7549" i="9"/>
  <c r="F7550" i="9"/>
  <c r="E7550" i="9" s="1"/>
  <c r="G7550" i="9"/>
  <c r="H7550" i="9"/>
  <c r="I7550" i="9"/>
  <c r="F7551" i="9"/>
  <c r="G7551" i="9"/>
  <c r="H7551" i="9"/>
  <c r="I7551" i="9"/>
  <c r="F7552" i="9"/>
  <c r="E7552" i="9" s="1"/>
  <c r="G7552" i="9"/>
  <c r="H7552" i="9"/>
  <c r="I7552" i="9"/>
  <c r="F7553" i="9"/>
  <c r="G7553" i="9"/>
  <c r="H7553" i="9"/>
  <c r="I7553" i="9"/>
  <c r="F7554" i="9"/>
  <c r="E7554" i="9" s="1"/>
  <c r="G7554" i="9"/>
  <c r="H7554" i="9"/>
  <c r="I7554" i="9"/>
  <c r="F7555" i="9"/>
  <c r="G7555" i="9"/>
  <c r="H7555" i="9"/>
  <c r="I7555" i="9"/>
  <c r="F7556" i="9"/>
  <c r="E7556" i="9" s="1"/>
  <c r="G7556" i="9"/>
  <c r="H7556" i="9"/>
  <c r="I7556" i="9"/>
  <c r="F7557" i="9"/>
  <c r="G7557" i="9"/>
  <c r="H7557" i="9"/>
  <c r="I7557" i="9"/>
  <c r="F7558" i="9"/>
  <c r="E7558" i="9" s="1"/>
  <c r="G7558" i="9"/>
  <c r="H7558" i="9"/>
  <c r="I7558" i="9"/>
  <c r="F7559" i="9"/>
  <c r="G7559" i="9"/>
  <c r="H7559" i="9"/>
  <c r="I7559" i="9"/>
  <c r="F7560" i="9"/>
  <c r="E7560" i="9" s="1"/>
  <c r="G7560" i="9"/>
  <c r="H7560" i="9"/>
  <c r="I7560" i="9"/>
  <c r="F7561" i="9"/>
  <c r="G7561" i="9"/>
  <c r="H7561" i="9"/>
  <c r="I7561" i="9"/>
  <c r="F7562" i="9"/>
  <c r="E7562" i="9" s="1"/>
  <c r="G7562" i="9"/>
  <c r="H7562" i="9"/>
  <c r="I7562" i="9"/>
  <c r="F7563" i="9"/>
  <c r="G7563" i="9"/>
  <c r="H7563" i="9"/>
  <c r="I7563" i="9"/>
  <c r="F7564" i="9"/>
  <c r="E7564" i="9" s="1"/>
  <c r="G7564" i="9"/>
  <c r="H7564" i="9"/>
  <c r="I7564" i="9"/>
  <c r="F7565" i="9"/>
  <c r="G7565" i="9"/>
  <c r="H7565" i="9"/>
  <c r="I7565" i="9"/>
  <c r="F7566" i="9"/>
  <c r="E7566" i="9" s="1"/>
  <c r="G7566" i="9"/>
  <c r="H7566" i="9"/>
  <c r="I7566" i="9"/>
  <c r="F7567" i="9"/>
  <c r="G7567" i="9"/>
  <c r="H7567" i="9"/>
  <c r="I7567" i="9"/>
  <c r="F7568" i="9"/>
  <c r="E7568" i="9" s="1"/>
  <c r="G7568" i="9"/>
  <c r="H7568" i="9"/>
  <c r="I7568" i="9"/>
  <c r="F7569" i="9"/>
  <c r="G7569" i="9"/>
  <c r="H7569" i="9"/>
  <c r="I7569" i="9"/>
  <c r="F7570" i="9"/>
  <c r="E7570" i="9" s="1"/>
  <c r="G7570" i="9"/>
  <c r="H7570" i="9"/>
  <c r="I7570" i="9"/>
  <c r="F7571" i="9"/>
  <c r="G7571" i="9"/>
  <c r="H7571" i="9"/>
  <c r="I7571" i="9"/>
  <c r="F7572" i="9"/>
  <c r="E7572" i="9" s="1"/>
  <c r="G7572" i="9"/>
  <c r="H7572" i="9"/>
  <c r="I7572" i="9"/>
  <c r="F7573" i="9"/>
  <c r="G7573" i="9"/>
  <c r="H7573" i="9"/>
  <c r="I7573" i="9"/>
  <c r="F7574" i="9"/>
  <c r="E7574" i="9" s="1"/>
  <c r="G7574" i="9"/>
  <c r="H7574" i="9"/>
  <c r="I7574" i="9"/>
  <c r="F7575" i="9"/>
  <c r="G7575" i="9"/>
  <c r="H7575" i="9"/>
  <c r="I7575" i="9"/>
  <c r="F7576" i="9"/>
  <c r="E7576" i="9" s="1"/>
  <c r="G7576" i="9"/>
  <c r="H7576" i="9"/>
  <c r="I7576" i="9"/>
  <c r="F7577" i="9"/>
  <c r="G7577" i="9"/>
  <c r="H7577" i="9"/>
  <c r="I7577" i="9"/>
  <c r="F7578" i="9"/>
  <c r="E7578" i="9" s="1"/>
  <c r="G7578" i="9"/>
  <c r="H7578" i="9"/>
  <c r="I7578" i="9"/>
  <c r="F7579" i="9"/>
  <c r="G7579" i="9"/>
  <c r="H7579" i="9"/>
  <c r="I7579" i="9"/>
  <c r="F7580" i="9"/>
  <c r="E7580" i="9" s="1"/>
  <c r="G7580" i="9"/>
  <c r="H7580" i="9"/>
  <c r="I7580" i="9"/>
  <c r="F7581" i="9"/>
  <c r="G7581" i="9"/>
  <c r="H7581" i="9"/>
  <c r="I7581" i="9"/>
  <c r="F7582" i="9"/>
  <c r="E7582" i="9" s="1"/>
  <c r="G7582" i="9"/>
  <c r="H7582" i="9"/>
  <c r="I7582" i="9"/>
  <c r="F7583" i="9"/>
  <c r="G7583" i="9"/>
  <c r="H7583" i="9"/>
  <c r="I7583" i="9"/>
  <c r="F7584" i="9"/>
  <c r="E7584" i="9" s="1"/>
  <c r="G7584" i="9"/>
  <c r="H7584" i="9"/>
  <c r="I7584" i="9"/>
  <c r="F7585" i="9"/>
  <c r="G7585" i="9"/>
  <c r="H7585" i="9"/>
  <c r="I7585" i="9"/>
  <c r="F7586" i="9"/>
  <c r="E7586" i="9" s="1"/>
  <c r="G7586" i="9"/>
  <c r="H7586" i="9"/>
  <c r="I7586" i="9"/>
  <c r="F7587" i="9"/>
  <c r="G7587" i="9"/>
  <c r="H7587" i="9"/>
  <c r="I7587" i="9"/>
  <c r="F7588" i="9"/>
  <c r="E7588" i="9" s="1"/>
  <c r="G7588" i="9"/>
  <c r="H7588" i="9"/>
  <c r="I7588" i="9"/>
  <c r="F7589" i="9"/>
  <c r="G7589" i="9"/>
  <c r="H7589" i="9"/>
  <c r="I7589" i="9"/>
  <c r="F7590" i="9"/>
  <c r="E7590" i="9" s="1"/>
  <c r="G7590" i="9"/>
  <c r="H7590" i="9"/>
  <c r="I7590" i="9"/>
  <c r="F7591" i="9"/>
  <c r="G7591" i="9"/>
  <c r="H7591" i="9"/>
  <c r="I7591" i="9"/>
  <c r="F7592" i="9"/>
  <c r="E7592" i="9" s="1"/>
  <c r="G7592" i="9"/>
  <c r="H7592" i="9"/>
  <c r="I7592" i="9"/>
  <c r="F7593" i="9"/>
  <c r="G7593" i="9"/>
  <c r="H7593" i="9"/>
  <c r="I7593" i="9"/>
  <c r="F7594" i="9"/>
  <c r="E7594" i="9" s="1"/>
  <c r="G7594" i="9"/>
  <c r="H7594" i="9"/>
  <c r="I7594" i="9"/>
  <c r="F7595" i="9"/>
  <c r="G7595" i="9"/>
  <c r="H7595" i="9"/>
  <c r="I7595" i="9"/>
  <c r="F7596" i="9"/>
  <c r="E7596" i="9" s="1"/>
  <c r="G7596" i="9"/>
  <c r="H7596" i="9"/>
  <c r="I7596" i="9"/>
  <c r="F7597" i="9"/>
  <c r="G7597" i="9"/>
  <c r="H7597" i="9"/>
  <c r="I7597" i="9"/>
  <c r="F7598" i="9"/>
  <c r="E7598" i="9" s="1"/>
  <c r="G7598" i="9"/>
  <c r="H7598" i="9"/>
  <c r="I7598" i="9"/>
  <c r="F7599" i="9"/>
  <c r="G7599" i="9"/>
  <c r="H7599" i="9"/>
  <c r="I7599" i="9"/>
  <c r="F7600" i="9"/>
  <c r="E7600" i="9" s="1"/>
  <c r="G7600" i="9"/>
  <c r="H7600" i="9"/>
  <c r="I7600" i="9"/>
  <c r="F7601" i="9"/>
  <c r="G7601" i="9"/>
  <c r="H7601" i="9"/>
  <c r="I7601" i="9"/>
  <c r="F7602" i="9"/>
  <c r="E7602" i="9" s="1"/>
  <c r="G7602" i="9"/>
  <c r="H7602" i="9"/>
  <c r="I7602" i="9"/>
  <c r="F7603" i="9"/>
  <c r="G7603" i="9"/>
  <c r="H7603" i="9"/>
  <c r="I7603" i="9"/>
  <c r="F7604" i="9"/>
  <c r="E7604" i="9" s="1"/>
  <c r="G7604" i="9"/>
  <c r="H7604" i="9"/>
  <c r="I7604" i="9"/>
  <c r="F7605" i="9"/>
  <c r="G7605" i="9"/>
  <c r="H7605" i="9"/>
  <c r="I7605" i="9"/>
  <c r="F7606" i="9"/>
  <c r="E7606" i="9" s="1"/>
  <c r="G7606" i="9"/>
  <c r="H7606" i="9"/>
  <c r="I7606" i="9"/>
  <c r="F7607" i="9"/>
  <c r="G7607" i="9"/>
  <c r="H7607" i="9"/>
  <c r="I7607" i="9"/>
  <c r="F7608" i="9"/>
  <c r="E7608" i="9" s="1"/>
  <c r="G7608" i="9"/>
  <c r="H7608" i="9"/>
  <c r="I7608" i="9"/>
  <c r="F7609" i="9"/>
  <c r="G7609" i="9"/>
  <c r="H7609" i="9"/>
  <c r="I7609" i="9"/>
  <c r="F7610" i="9"/>
  <c r="E7610" i="9" s="1"/>
  <c r="G7610" i="9"/>
  <c r="H7610" i="9"/>
  <c r="I7610" i="9"/>
  <c r="F7611" i="9"/>
  <c r="G7611" i="9"/>
  <c r="H7611" i="9"/>
  <c r="I7611" i="9"/>
  <c r="F7612" i="9"/>
  <c r="E7612" i="9" s="1"/>
  <c r="G7612" i="9"/>
  <c r="H7612" i="9"/>
  <c r="I7612" i="9"/>
  <c r="F7613" i="9"/>
  <c r="G7613" i="9"/>
  <c r="H7613" i="9"/>
  <c r="I7613" i="9"/>
  <c r="F7614" i="9"/>
  <c r="E7614" i="9" s="1"/>
  <c r="G7614" i="9"/>
  <c r="H7614" i="9"/>
  <c r="I7614" i="9"/>
  <c r="F7615" i="9"/>
  <c r="G7615" i="9"/>
  <c r="H7615" i="9"/>
  <c r="I7615" i="9"/>
  <c r="F7616" i="9"/>
  <c r="E7616" i="9" s="1"/>
  <c r="G7616" i="9"/>
  <c r="H7616" i="9"/>
  <c r="I7616" i="9"/>
  <c r="F7617" i="9"/>
  <c r="G7617" i="9"/>
  <c r="H7617" i="9"/>
  <c r="I7617" i="9"/>
  <c r="F7618" i="9"/>
  <c r="E7618" i="9" s="1"/>
  <c r="G7618" i="9"/>
  <c r="H7618" i="9"/>
  <c r="I7618" i="9"/>
  <c r="F7619" i="9"/>
  <c r="G7619" i="9"/>
  <c r="H7619" i="9"/>
  <c r="I7619" i="9"/>
  <c r="F7620" i="9"/>
  <c r="E7620" i="9" s="1"/>
  <c r="G7620" i="9"/>
  <c r="H7620" i="9"/>
  <c r="I7620" i="9"/>
  <c r="F7621" i="9"/>
  <c r="G7621" i="9"/>
  <c r="H7621" i="9"/>
  <c r="I7621" i="9"/>
  <c r="F7622" i="9"/>
  <c r="E7622" i="9" s="1"/>
  <c r="G7622" i="9"/>
  <c r="H7622" i="9"/>
  <c r="I7622" i="9"/>
  <c r="F7623" i="9"/>
  <c r="G7623" i="9"/>
  <c r="H7623" i="9"/>
  <c r="I7623" i="9"/>
  <c r="F7624" i="9"/>
  <c r="E7624" i="9" s="1"/>
  <c r="G7624" i="9"/>
  <c r="H7624" i="9"/>
  <c r="I7624" i="9"/>
  <c r="F7625" i="9"/>
  <c r="G7625" i="9"/>
  <c r="H7625" i="9"/>
  <c r="I7625" i="9"/>
  <c r="F7626" i="9"/>
  <c r="E7626" i="9" s="1"/>
  <c r="G7626" i="9"/>
  <c r="H7626" i="9"/>
  <c r="I7626" i="9"/>
  <c r="F7627" i="9"/>
  <c r="G7627" i="9"/>
  <c r="H7627" i="9"/>
  <c r="I7627" i="9"/>
  <c r="F7628" i="9"/>
  <c r="E7628" i="9" s="1"/>
  <c r="G7628" i="9"/>
  <c r="H7628" i="9"/>
  <c r="I7628" i="9"/>
  <c r="F7629" i="9"/>
  <c r="G7629" i="9"/>
  <c r="H7629" i="9"/>
  <c r="I7629" i="9"/>
  <c r="F7630" i="9"/>
  <c r="E7630" i="9" s="1"/>
  <c r="G7630" i="9"/>
  <c r="H7630" i="9"/>
  <c r="I7630" i="9"/>
  <c r="F7631" i="9"/>
  <c r="G7631" i="9"/>
  <c r="H7631" i="9"/>
  <c r="I7631" i="9"/>
  <c r="F7632" i="9"/>
  <c r="E7632" i="9" s="1"/>
  <c r="G7632" i="9"/>
  <c r="H7632" i="9"/>
  <c r="I7632" i="9"/>
  <c r="F7633" i="9"/>
  <c r="G7633" i="9"/>
  <c r="H7633" i="9"/>
  <c r="I7633" i="9"/>
  <c r="F7634" i="9"/>
  <c r="E7634" i="9" s="1"/>
  <c r="G7634" i="9"/>
  <c r="H7634" i="9"/>
  <c r="I7634" i="9"/>
  <c r="F7635" i="9"/>
  <c r="G7635" i="9"/>
  <c r="H7635" i="9"/>
  <c r="I7635" i="9"/>
  <c r="F7636" i="9"/>
  <c r="E7636" i="9" s="1"/>
  <c r="G7636" i="9"/>
  <c r="H7636" i="9"/>
  <c r="I7636" i="9"/>
  <c r="F7637" i="9"/>
  <c r="G7637" i="9"/>
  <c r="H7637" i="9"/>
  <c r="I7637" i="9"/>
  <c r="F7638" i="9"/>
  <c r="E7638" i="9" s="1"/>
  <c r="G7638" i="9"/>
  <c r="H7638" i="9"/>
  <c r="I7638" i="9"/>
  <c r="F7639" i="9"/>
  <c r="G7639" i="9"/>
  <c r="H7639" i="9"/>
  <c r="I7639" i="9"/>
  <c r="F7640" i="9"/>
  <c r="E7640" i="9" s="1"/>
  <c r="G7640" i="9"/>
  <c r="H7640" i="9"/>
  <c r="I7640" i="9"/>
  <c r="F7641" i="9"/>
  <c r="G7641" i="9"/>
  <c r="H7641" i="9"/>
  <c r="I7641" i="9"/>
  <c r="F7642" i="9"/>
  <c r="E7642" i="9" s="1"/>
  <c r="G7642" i="9"/>
  <c r="H7642" i="9"/>
  <c r="I7642" i="9"/>
  <c r="F7643" i="9"/>
  <c r="G7643" i="9"/>
  <c r="H7643" i="9"/>
  <c r="I7643" i="9"/>
  <c r="F7644" i="9"/>
  <c r="E7644" i="9" s="1"/>
  <c r="G7644" i="9"/>
  <c r="H7644" i="9"/>
  <c r="I7644" i="9"/>
  <c r="F7645" i="9"/>
  <c r="G7645" i="9"/>
  <c r="H7645" i="9"/>
  <c r="I7645" i="9"/>
  <c r="F7646" i="9"/>
  <c r="E7646" i="9" s="1"/>
  <c r="G7646" i="9"/>
  <c r="H7646" i="9"/>
  <c r="I7646" i="9"/>
  <c r="F7647" i="9"/>
  <c r="G7647" i="9"/>
  <c r="H7647" i="9"/>
  <c r="I7647" i="9"/>
  <c r="F7648" i="9"/>
  <c r="E7648" i="9" s="1"/>
  <c r="G7648" i="9"/>
  <c r="H7648" i="9"/>
  <c r="I7648" i="9"/>
  <c r="F7649" i="9"/>
  <c r="G7649" i="9"/>
  <c r="H7649" i="9"/>
  <c r="I7649" i="9"/>
  <c r="F7650" i="9"/>
  <c r="E7650" i="9" s="1"/>
  <c r="G7650" i="9"/>
  <c r="H7650" i="9"/>
  <c r="I7650" i="9"/>
  <c r="F7651" i="9"/>
  <c r="G7651" i="9"/>
  <c r="H7651" i="9"/>
  <c r="I7651" i="9"/>
  <c r="F7652" i="9"/>
  <c r="E7652" i="9" s="1"/>
  <c r="G7652" i="9"/>
  <c r="H7652" i="9"/>
  <c r="I7652" i="9"/>
  <c r="F7653" i="9"/>
  <c r="G7653" i="9"/>
  <c r="H7653" i="9"/>
  <c r="I7653" i="9"/>
  <c r="F7654" i="9"/>
  <c r="E7654" i="9" s="1"/>
  <c r="G7654" i="9"/>
  <c r="H7654" i="9"/>
  <c r="I7654" i="9"/>
  <c r="F7655" i="9"/>
  <c r="G7655" i="9"/>
  <c r="H7655" i="9"/>
  <c r="I7655" i="9"/>
  <c r="F7656" i="9"/>
  <c r="E7656" i="9" s="1"/>
  <c r="G7656" i="9"/>
  <c r="H7656" i="9"/>
  <c r="I7656" i="9"/>
  <c r="F7657" i="9"/>
  <c r="G7657" i="9"/>
  <c r="H7657" i="9"/>
  <c r="I7657" i="9"/>
  <c r="F7658" i="9"/>
  <c r="E7658" i="9" s="1"/>
  <c r="G7658" i="9"/>
  <c r="H7658" i="9"/>
  <c r="I7658" i="9"/>
  <c r="F7659" i="9"/>
  <c r="G7659" i="9"/>
  <c r="H7659" i="9"/>
  <c r="I7659" i="9"/>
  <c r="F7660" i="9"/>
  <c r="E7660" i="9" s="1"/>
  <c r="G7660" i="9"/>
  <c r="H7660" i="9"/>
  <c r="I7660" i="9"/>
  <c r="F7661" i="9"/>
  <c r="G7661" i="9"/>
  <c r="H7661" i="9"/>
  <c r="I7661" i="9"/>
  <c r="F7662" i="9"/>
  <c r="E7662" i="9" s="1"/>
  <c r="G7662" i="9"/>
  <c r="H7662" i="9"/>
  <c r="I7662" i="9"/>
  <c r="F7663" i="9"/>
  <c r="G7663" i="9"/>
  <c r="H7663" i="9"/>
  <c r="I7663" i="9"/>
  <c r="F7664" i="9"/>
  <c r="E7664" i="9" s="1"/>
  <c r="G7664" i="9"/>
  <c r="H7664" i="9"/>
  <c r="I7664" i="9"/>
  <c r="F7665" i="9"/>
  <c r="G7665" i="9"/>
  <c r="H7665" i="9"/>
  <c r="I7665" i="9"/>
  <c r="F7666" i="9"/>
  <c r="E7666" i="9" s="1"/>
  <c r="G7666" i="9"/>
  <c r="H7666" i="9"/>
  <c r="I7666" i="9"/>
  <c r="F7667" i="9"/>
  <c r="G7667" i="9"/>
  <c r="H7667" i="9"/>
  <c r="I7667" i="9"/>
  <c r="F7668" i="9"/>
  <c r="E7668" i="9" s="1"/>
  <c r="G7668" i="9"/>
  <c r="H7668" i="9"/>
  <c r="I7668" i="9"/>
  <c r="F7669" i="9"/>
  <c r="G7669" i="9"/>
  <c r="H7669" i="9"/>
  <c r="I7669" i="9"/>
  <c r="F7670" i="9"/>
  <c r="E7670" i="9" s="1"/>
  <c r="G7670" i="9"/>
  <c r="H7670" i="9"/>
  <c r="I7670" i="9"/>
  <c r="F7671" i="9"/>
  <c r="G7671" i="9"/>
  <c r="H7671" i="9"/>
  <c r="I7671" i="9"/>
  <c r="F7672" i="9"/>
  <c r="E7672" i="9" s="1"/>
  <c r="G7672" i="9"/>
  <c r="H7672" i="9"/>
  <c r="I7672" i="9"/>
  <c r="F7673" i="9"/>
  <c r="G7673" i="9"/>
  <c r="H7673" i="9"/>
  <c r="I7673" i="9"/>
  <c r="F7674" i="9"/>
  <c r="E7674" i="9" s="1"/>
  <c r="G7674" i="9"/>
  <c r="H7674" i="9"/>
  <c r="I7674" i="9"/>
  <c r="F7675" i="9"/>
  <c r="G7675" i="9"/>
  <c r="H7675" i="9"/>
  <c r="I7675" i="9"/>
  <c r="F7676" i="9"/>
  <c r="E7676" i="9" s="1"/>
  <c r="G7676" i="9"/>
  <c r="H7676" i="9"/>
  <c r="I7676" i="9"/>
  <c r="F7677" i="9"/>
  <c r="G7677" i="9"/>
  <c r="H7677" i="9"/>
  <c r="I7677" i="9"/>
  <c r="F7678" i="9"/>
  <c r="E7678" i="9" s="1"/>
  <c r="G7678" i="9"/>
  <c r="H7678" i="9"/>
  <c r="I7678" i="9"/>
  <c r="F7679" i="9"/>
  <c r="G7679" i="9"/>
  <c r="H7679" i="9"/>
  <c r="I7679" i="9"/>
  <c r="F7680" i="9"/>
  <c r="E7680" i="9" s="1"/>
  <c r="G7680" i="9"/>
  <c r="H7680" i="9"/>
  <c r="I7680" i="9"/>
  <c r="F7681" i="9"/>
  <c r="G7681" i="9"/>
  <c r="H7681" i="9"/>
  <c r="I7681" i="9"/>
  <c r="F7682" i="9"/>
  <c r="E7682" i="9" s="1"/>
  <c r="G7682" i="9"/>
  <c r="H7682" i="9"/>
  <c r="I7682" i="9"/>
  <c r="F7683" i="9"/>
  <c r="G7683" i="9"/>
  <c r="H7683" i="9"/>
  <c r="I7683" i="9"/>
  <c r="F7684" i="9"/>
  <c r="E7684" i="9" s="1"/>
  <c r="G7684" i="9"/>
  <c r="H7684" i="9"/>
  <c r="I7684" i="9"/>
  <c r="F7685" i="9"/>
  <c r="G7685" i="9"/>
  <c r="H7685" i="9"/>
  <c r="I7685" i="9"/>
  <c r="F7686" i="9"/>
  <c r="E7686" i="9" s="1"/>
  <c r="G7686" i="9"/>
  <c r="H7686" i="9"/>
  <c r="I7686" i="9"/>
  <c r="F7687" i="9"/>
  <c r="G7687" i="9"/>
  <c r="H7687" i="9"/>
  <c r="I7687" i="9"/>
  <c r="F7688" i="9"/>
  <c r="E7688" i="9" s="1"/>
  <c r="G7688" i="9"/>
  <c r="H7688" i="9"/>
  <c r="I7688" i="9"/>
  <c r="F7689" i="9"/>
  <c r="G7689" i="9"/>
  <c r="H7689" i="9"/>
  <c r="I7689" i="9"/>
  <c r="F7690" i="9"/>
  <c r="E7690" i="9" s="1"/>
  <c r="G7690" i="9"/>
  <c r="H7690" i="9"/>
  <c r="I7690" i="9"/>
  <c r="F7691" i="9"/>
  <c r="G7691" i="9"/>
  <c r="H7691" i="9"/>
  <c r="I7691" i="9"/>
  <c r="F7692" i="9"/>
  <c r="E7692" i="9" s="1"/>
  <c r="G7692" i="9"/>
  <c r="H7692" i="9"/>
  <c r="I7692" i="9"/>
  <c r="F7693" i="9"/>
  <c r="G7693" i="9"/>
  <c r="H7693" i="9"/>
  <c r="I7693" i="9"/>
  <c r="F7694" i="9"/>
  <c r="E7694" i="9" s="1"/>
  <c r="G7694" i="9"/>
  <c r="H7694" i="9"/>
  <c r="I7694" i="9"/>
  <c r="F7695" i="9"/>
  <c r="G7695" i="9"/>
  <c r="H7695" i="9"/>
  <c r="I7695" i="9"/>
  <c r="F7696" i="9"/>
  <c r="E7696" i="9" s="1"/>
  <c r="G7696" i="9"/>
  <c r="H7696" i="9"/>
  <c r="I7696" i="9"/>
  <c r="F7697" i="9"/>
  <c r="G7697" i="9"/>
  <c r="H7697" i="9"/>
  <c r="I7697" i="9"/>
  <c r="F7698" i="9"/>
  <c r="E7698" i="9" s="1"/>
  <c r="G7698" i="9"/>
  <c r="H7698" i="9"/>
  <c r="I7698" i="9"/>
  <c r="F7699" i="9"/>
  <c r="G7699" i="9"/>
  <c r="H7699" i="9"/>
  <c r="I7699" i="9"/>
  <c r="F7700" i="9"/>
  <c r="E7700" i="9" s="1"/>
  <c r="G7700" i="9"/>
  <c r="H7700" i="9"/>
  <c r="I7700" i="9"/>
  <c r="F7701" i="9"/>
  <c r="G7701" i="9"/>
  <c r="H7701" i="9"/>
  <c r="I7701" i="9"/>
  <c r="F7702" i="9"/>
  <c r="E7702" i="9" s="1"/>
  <c r="G7702" i="9"/>
  <c r="H7702" i="9"/>
  <c r="I7702" i="9"/>
  <c r="F7703" i="9"/>
  <c r="G7703" i="9"/>
  <c r="H7703" i="9"/>
  <c r="I7703" i="9"/>
  <c r="F7704" i="9"/>
  <c r="E7704" i="9" s="1"/>
  <c r="G7704" i="9"/>
  <c r="H7704" i="9"/>
  <c r="I7704" i="9"/>
  <c r="F7705" i="9"/>
  <c r="G7705" i="9"/>
  <c r="H7705" i="9"/>
  <c r="I7705" i="9"/>
  <c r="F7706" i="9"/>
  <c r="E7706" i="9" s="1"/>
  <c r="G7706" i="9"/>
  <c r="H7706" i="9"/>
  <c r="I7706" i="9"/>
  <c r="F7707" i="9"/>
  <c r="G7707" i="9"/>
  <c r="H7707" i="9"/>
  <c r="I7707" i="9"/>
  <c r="F7708" i="9"/>
  <c r="E7708" i="9" s="1"/>
  <c r="G7708" i="9"/>
  <c r="H7708" i="9"/>
  <c r="I7708" i="9"/>
  <c r="F7709" i="9"/>
  <c r="G7709" i="9"/>
  <c r="H7709" i="9"/>
  <c r="I7709" i="9"/>
  <c r="F7710" i="9"/>
  <c r="E7710" i="9" s="1"/>
  <c r="G7710" i="9"/>
  <c r="H7710" i="9"/>
  <c r="I7710" i="9"/>
  <c r="F7711" i="9"/>
  <c r="G7711" i="9"/>
  <c r="H7711" i="9"/>
  <c r="I7711" i="9"/>
  <c r="F7712" i="9"/>
  <c r="E7712" i="9" s="1"/>
  <c r="G7712" i="9"/>
  <c r="H7712" i="9"/>
  <c r="I7712" i="9"/>
  <c r="F7713" i="9"/>
  <c r="G7713" i="9"/>
  <c r="H7713" i="9"/>
  <c r="I7713" i="9"/>
  <c r="F7714" i="9"/>
  <c r="E7714" i="9" s="1"/>
  <c r="G7714" i="9"/>
  <c r="H7714" i="9"/>
  <c r="I7714" i="9"/>
  <c r="F7715" i="9"/>
  <c r="G7715" i="9"/>
  <c r="H7715" i="9"/>
  <c r="I7715" i="9"/>
  <c r="F7716" i="9"/>
  <c r="E7716" i="9" s="1"/>
  <c r="G7716" i="9"/>
  <c r="H7716" i="9"/>
  <c r="I7716" i="9"/>
  <c r="F7717" i="9"/>
  <c r="G7717" i="9"/>
  <c r="H7717" i="9"/>
  <c r="I7717" i="9"/>
  <c r="F7718" i="9"/>
  <c r="E7718" i="9" s="1"/>
  <c r="G7718" i="9"/>
  <c r="H7718" i="9"/>
  <c r="I7718" i="9"/>
  <c r="F7719" i="9"/>
  <c r="G7719" i="9"/>
  <c r="H7719" i="9"/>
  <c r="I7719" i="9"/>
  <c r="F7720" i="9"/>
  <c r="E7720" i="9" s="1"/>
  <c r="G7720" i="9"/>
  <c r="H7720" i="9"/>
  <c r="I7720" i="9"/>
  <c r="F7721" i="9"/>
  <c r="G7721" i="9"/>
  <c r="H7721" i="9"/>
  <c r="I7721" i="9"/>
  <c r="F7722" i="9"/>
  <c r="E7722" i="9" s="1"/>
  <c r="G7722" i="9"/>
  <c r="H7722" i="9"/>
  <c r="I7722" i="9"/>
  <c r="F7723" i="9"/>
  <c r="G7723" i="9"/>
  <c r="H7723" i="9"/>
  <c r="I7723" i="9"/>
  <c r="F7724" i="9"/>
  <c r="E7724" i="9" s="1"/>
  <c r="G7724" i="9"/>
  <c r="H7724" i="9"/>
  <c r="I7724" i="9"/>
  <c r="F7725" i="9"/>
  <c r="G7725" i="9"/>
  <c r="H7725" i="9"/>
  <c r="I7725" i="9"/>
  <c r="F7726" i="9"/>
  <c r="E7726" i="9" s="1"/>
  <c r="G7726" i="9"/>
  <c r="H7726" i="9"/>
  <c r="I7726" i="9"/>
  <c r="F7727" i="9"/>
  <c r="G7727" i="9"/>
  <c r="H7727" i="9"/>
  <c r="I7727" i="9"/>
  <c r="F7728" i="9"/>
  <c r="E7728" i="9" s="1"/>
  <c r="G7728" i="9"/>
  <c r="H7728" i="9"/>
  <c r="I7728" i="9"/>
  <c r="F7729" i="9"/>
  <c r="G7729" i="9"/>
  <c r="H7729" i="9"/>
  <c r="I7729" i="9"/>
  <c r="F7730" i="9"/>
  <c r="E7730" i="9" s="1"/>
  <c r="G7730" i="9"/>
  <c r="H7730" i="9"/>
  <c r="I7730" i="9"/>
  <c r="F7731" i="9"/>
  <c r="G7731" i="9"/>
  <c r="H7731" i="9"/>
  <c r="I7731" i="9"/>
  <c r="F7732" i="9"/>
  <c r="E7732" i="9" s="1"/>
  <c r="G7732" i="9"/>
  <c r="H7732" i="9"/>
  <c r="I7732" i="9"/>
  <c r="F7733" i="9"/>
  <c r="G7733" i="9"/>
  <c r="H7733" i="9"/>
  <c r="I7733" i="9"/>
  <c r="F7734" i="9"/>
  <c r="E7734" i="9" s="1"/>
  <c r="G7734" i="9"/>
  <c r="H7734" i="9"/>
  <c r="I7734" i="9"/>
  <c r="F7735" i="9"/>
  <c r="G7735" i="9"/>
  <c r="H7735" i="9"/>
  <c r="I7735" i="9"/>
  <c r="F7736" i="9"/>
  <c r="E7736" i="9" s="1"/>
  <c r="G7736" i="9"/>
  <c r="H7736" i="9"/>
  <c r="I7736" i="9"/>
  <c r="F7737" i="9"/>
  <c r="G7737" i="9"/>
  <c r="H7737" i="9"/>
  <c r="I7737" i="9"/>
  <c r="F7738" i="9"/>
  <c r="E7738" i="9" s="1"/>
  <c r="G7738" i="9"/>
  <c r="H7738" i="9"/>
  <c r="I7738" i="9"/>
  <c r="F7739" i="9"/>
  <c r="G7739" i="9"/>
  <c r="H7739" i="9"/>
  <c r="I7739" i="9"/>
  <c r="F7740" i="9"/>
  <c r="E7740" i="9" s="1"/>
  <c r="G7740" i="9"/>
  <c r="H7740" i="9"/>
  <c r="I7740" i="9"/>
  <c r="F7741" i="9"/>
  <c r="G7741" i="9"/>
  <c r="H7741" i="9"/>
  <c r="I7741" i="9"/>
  <c r="F7742" i="9"/>
  <c r="E7742" i="9" s="1"/>
  <c r="G7742" i="9"/>
  <c r="H7742" i="9"/>
  <c r="I7742" i="9"/>
  <c r="F7743" i="9"/>
  <c r="G7743" i="9"/>
  <c r="H7743" i="9"/>
  <c r="I7743" i="9"/>
  <c r="F7744" i="9"/>
  <c r="E7744" i="9" s="1"/>
  <c r="G7744" i="9"/>
  <c r="H7744" i="9"/>
  <c r="I7744" i="9"/>
  <c r="F7745" i="9"/>
  <c r="G7745" i="9"/>
  <c r="H7745" i="9"/>
  <c r="I7745" i="9"/>
  <c r="F7746" i="9"/>
  <c r="E7746" i="9" s="1"/>
  <c r="G7746" i="9"/>
  <c r="H7746" i="9"/>
  <c r="I7746" i="9"/>
  <c r="F7747" i="9"/>
  <c r="G7747" i="9"/>
  <c r="H7747" i="9"/>
  <c r="I7747" i="9"/>
  <c r="F7748" i="9"/>
  <c r="E7748" i="9" s="1"/>
  <c r="G7748" i="9"/>
  <c r="H7748" i="9"/>
  <c r="I7748" i="9"/>
  <c r="F7749" i="9"/>
  <c r="G7749" i="9"/>
  <c r="H7749" i="9"/>
  <c r="I7749" i="9"/>
  <c r="F7750" i="9"/>
  <c r="E7750" i="9" s="1"/>
  <c r="G7750" i="9"/>
  <c r="H7750" i="9"/>
  <c r="I7750" i="9"/>
  <c r="F7751" i="9"/>
  <c r="G7751" i="9"/>
  <c r="H7751" i="9"/>
  <c r="I7751" i="9"/>
  <c r="F7752" i="9"/>
  <c r="E7752" i="9" s="1"/>
  <c r="G7752" i="9"/>
  <c r="H7752" i="9"/>
  <c r="I7752" i="9"/>
  <c r="F7753" i="9"/>
  <c r="G7753" i="9"/>
  <c r="H7753" i="9"/>
  <c r="I7753" i="9"/>
  <c r="F7754" i="9"/>
  <c r="E7754" i="9" s="1"/>
  <c r="G7754" i="9"/>
  <c r="H7754" i="9"/>
  <c r="I7754" i="9"/>
  <c r="F7755" i="9"/>
  <c r="G7755" i="9"/>
  <c r="H7755" i="9"/>
  <c r="I7755" i="9"/>
  <c r="F7756" i="9"/>
  <c r="E7756" i="9" s="1"/>
  <c r="G7756" i="9"/>
  <c r="H7756" i="9"/>
  <c r="I7756" i="9"/>
  <c r="F7757" i="9"/>
  <c r="G7757" i="9"/>
  <c r="H7757" i="9"/>
  <c r="I7757" i="9"/>
  <c r="F7758" i="9"/>
  <c r="E7758" i="9" s="1"/>
  <c r="G7758" i="9"/>
  <c r="H7758" i="9"/>
  <c r="I7758" i="9"/>
  <c r="F7759" i="9"/>
  <c r="G7759" i="9"/>
  <c r="H7759" i="9"/>
  <c r="I7759" i="9"/>
  <c r="F7760" i="9"/>
  <c r="E7760" i="9" s="1"/>
  <c r="G7760" i="9"/>
  <c r="H7760" i="9"/>
  <c r="I7760" i="9"/>
  <c r="F7761" i="9"/>
  <c r="G7761" i="9"/>
  <c r="H7761" i="9"/>
  <c r="I7761" i="9"/>
  <c r="F7762" i="9"/>
  <c r="E7762" i="9" s="1"/>
  <c r="G7762" i="9"/>
  <c r="H7762" i="9"/>
  <c r="I7762" i="9"/>
  <c r="F7763" i="9"/>
  <c r="G7763" i="9"/>
  <c r="H7763" i="9"/>
  <c r="I7763" i="9"/>
  <c r="F7764" i="9"/>
  <c r="E7764" i="9" s="1"/>
  <c r="G7764" i="9"/>
  <c r="H7764" i="9"/>
  <c r="I7764" i="9"/>
  <c r="F7765" i="9"/>
  <c r="G7765" i="9"/>
  <c r="H7765" i="9"/>
  <c r="I7765" i="9"/>
  <c r="F7766" i="9"/>
  <c r="E7766" i="9" s="1"/>
  <c r="G7766" i="9"/>
  <c r="H7766" i="9"/>
  <c r="I7766" i="9"/>
  <c r="F7767" i="9"/>
  <c r="G7767" i="9"/>
  <c r="H7767" i="9"/>
  <c r="I7767" i="9"/>
  <c r="F7768" i="9"/>
  <c r="E7768" i="9" s="1"/>
  <c r="G7768" i="9"/>
  <c r="H7768" i="9"/>
  <c r="I7768" i="9"/>
  <c r="F7769" i="9"/>
  <c r="G7769" i="9"/>
  <c r="H7769" i="9"/>
  <c r="I7769" i="9"/>
  <c r="F7770" i="9"/>
  <c r="E7770" i="9" s="1"/>
  <c r="G7770" i="9"/>
  <c r="H7770" i="9"/>
  <c r="I7770" i="9"/>
  <c r="F7771" i="9"/>
  <c r="G7771" i="9"/>
  <c r="H7771" i="9"/>
  <c r="I7771" i="9"/>
  <c r="F7772" i="9"/>
  <c r="E7772" i="9" s="1"/>
  <c r="G7772" i="9"/>
  <c r="H7772" i="9"/>
  <c r="I7772" i="9"/>
  <c r="F7773" i="9"/>
  <c r="G7773" i="9"/>
  <c r="H7773" i="9"/>
  <c r="I7773" i="9"/>
  <c r="F7774" i="9"/>
  <c r="E7774" i="9" s="1"/>
  <c r="G7774" i="9"/>
  <c r="H7774" i="9"/>
  <c r="I7774" i="9"/>
  <c r="F7775" i="9"/>
  <c r="G7775" i="9"/>
  <c r="H7775" i="9"/>
  <c r="I7775" i="9"/>
  <c r="F7776" i="9"/>
  <c r="E7776" i="9" s="1"/>
  <c r="G7776" i="9"/>
  <c r="H7776" i="9"/>
  <c r="I7776" i="9"/>
  <c r="F7777" i="9"/>
  <c r="G7777" i="9"/>
  <c r="H7777" i="9"/>
  <c r="I7777" i="9"/>
  <c r="F7778" i="9"/>
  <c r="E7778" i="9" s="1"/>
  <c r="G7778" i="9"/>
  <c r="H7778" i="9"/>
  <c r="I7778" i="9"/>
  <c r="F7779" i="9"/>
  <c r="G7779" i="9"/>
  <c r="H7779" i="9"/>
  <c r="I7779" i="9"/>
  <c r="F7780" i="9"/>
  <c r="E7780" i="9" s="1"/>
  <c r="G7780" i="9"/>
  <c r="H7780" i="9"/>
  <c r="I7780" i="9"/>
  <c r="F7781" i="9"/>
  <c r="G7781" i="9"/>
  <c r="H7781" i="9"/>
  <c r="I7781" i="9"/>
  <c r="F7782" i="9"/>
  <c r="E7782" i="9" s="1"/>
  <c r="G7782" i="9"/>
  <c r="H7782" i="9"/>
  <c r="I7782" i="9"/>
  <c r="F7783" i="9"/>
  <c r="G7783" i="9"/>
  <c r="H7783" i="9"/>
  <c r="I7783" i="9"/>
  <c r="F7784" i="9"/>
  <c r="E7784" i="9" s="1"/>
  <c r="G7784" i="9"/>
  <c r="H7784" i="9"/>
  <c r="I7784" i="9"/>
  <c r="F7785" i="9"/>
  <c r="G7785" i="9"/>
  <c r="H7785" i="9"/>
  <c r="I7785" i="9"/>
  <c r="F7786" i="9"/>
  <c r="E7786" i="9" s="1"/>
  <c r="G7786" i="9"/>
  <c r="H7786" i="9"/>
  <c r="I7786" i="9"/>
  <c r="F7787" i="9"/>
  <c r="G7787" i="9"/>
  <c r="H7787" i="9"/>
  <c r="I7787" i="9"/>
  <c r="F7788" i="9"/>
  <c r="E7788" i="9" s="1"/>
  <c r="G7788" i="9"/>
  <c r="H7788" i="9"/>
  <c r="I7788" i="9"/>
  <c r="F7789" i="9"/>
  <c r="G7789" i="9"/>
  <c r="H7789" i="9"/>
  <c r="I7789" i="9"/>
  <c r="F7790" i="9"/>
  <c r="E7790" i="9" s="1"/>
  <c r="G7790" i="9"/>
  <c r="H7790" i="9"/>
  <c r="I7790" i="9"/>
  <c r="F7791" i="9"/>
  <c r="G7791" i="9"/>
  <c r="H7791" i="9"/>
  <c r="I7791" i="9"/>
  <c r="F7792" i="9"/>
  <c r="E7792" i="9" s="1"/>
  <c r="G7792" i="9"/>
  <c r="H7792" i="9"/>
  <c r="I7792" i="9"/>
  <c r="F7793" i="9"/>
  <c r="G7793" i="9"/>
  <c r="H7793" i="9"/>
  <c r="I7793" i="9"/>
  <c r="F7794" i="9"/>
  <c r="E7794" i="9" s="1"/>
  <c r="G7794" i="9"/>
  <c r="H7794" i="9"/>
  <c r="I7794" i="9"/>
  <c r="F7795" i="9"/>
  <c r="G7795" i="9"/>
  <c r="H7795" i="9"/>
  <c r="I7795" i="9"/>
  <c r="F7796" i="9"/>
  <c r="E7796" i="9" s="1"/>
  <c r="G7796" i="9"/>
  <c r="H7796" i="9"/>
  <c r="I7796" i="9"/>
  <c r="F7797" i="9"/>
  <c r="G7797" i="9"/>
  <c r="H7797" i="9"/>
  <c r="I7797" i="9"/>
  <c r="F7798" i="9"/>
  <c r="E7798" i="9" s="1"/>
  <c r="G7798" i="9"/>
  <c r="H7798" i="9"/>
  <c r="I7798" i="9"/>
  <c r="F7799" i="9"/>
  <c r="G7799" i="9"/>
  <c r="H7799" i="9"/>
  <c r="I7799" i="9"/>
  <c r="F7800" i="9"/>
  <c r="E7800" i="9" s="1"/>
  <c r="G7800" i="9"/>
  <c r="H7800" i="9"/>
  <c r="I7800" i="9"/>
  <c r="F7801" i="9"/>
  <c r="G7801" i="9"/>
  <c r="H7801" i="9"/>
  <c r="I7801" i="9"/>
  <c r="F7802" i="9"/>
  <c r="E7802" i="9" s="1"/>
  <c r="G7802" i="9"/>
  <c r="H7802" i="9"/>
  <c r="I7802" i="9"/>
  <c r="F7803" i="9"/>
  <c r="G7803" i="9"/>
  <c r="H7803" i="9"/>
  <c r="I7803" i="9"/>
  <c r="F7804" i="9"/>
  <c r="E7804" i="9" s="1"/>
  <c r="G7804" i="9"/>
  <c r="H7804" i="9"/>
  <c r="I7804" i="9"/>
  <c r="F7805" i="9"/>
  <c r="G7805" i="9"/>
  <c r="H7805" i="9"/>
  <c r="I7805" i="9"/>
  <c r="F7806" i="9"/>
  <c r="E7806" i="9" s="1"/>
  <c r="G7806" i="9"/>
  <c r="H7806" i="9"/>
  <c r="I7806" i="9"/>
  <c r="F7807" i="9"/>
  <c r="G7807" i="9"/>
  <c r="H7807" i="9"/>
  <c r="I7807" i="9"/>
  <c r="F7808" i="9"/>
  <c r="E7808" i="9" s="1"/>
  <c r="G7808" i="9"/>
  <c r="H7808" i="9"/>
  <c r="I7808" i="9"/>
  <c r="F7809" i="9"/>
  <c r="G7809" i="9"/>
  <c r="H7809" i="9"/>
  <c r="I7809" i="9"/>
  <c r="F7810" i="9"/>
  <c r="E7810" i="9" s="1"/>
  <c r="G7810" i="9"/>
  <c r="H7810" i="9"/>
  <c r="I7810" i="9"/>
  <c r="F7811" i="9"/>
  <c r="G7811" i="9"/>
  <c r="H7811" i="9"/>
  <c r="I7811" i="9"/>
  <c r="F7812" i="9"/>
  <c r="E7812" i="9" s="1"/>
  <c r="G7812" i="9"/>
  <c r="H7812" i="9"/>
  <c r="I7812" i="9"/>
  <c r="F7813" i="9"/>
  <c r="G7813" i="9"/>
  <c r="H7813" i="9"/>
  <c r="I7813" i="9"/>
  <c r="F7814" i="9"/>
  <c r="E7814" i="9" s="1"/>
  <c r="G7814" i="9"/>
  <c r="H7814" i="9"/>
  <c r="I7814" i="9"/>
  <c r="F7815" i="9"/>
  <c r="G7815" i="9"/>
  <c r="H7815" i="9"/>
  <c r="I7815" i="9"/>
  <c r="F7816" i="9"/>
  <c r="E7816" i="9" s="1"/>
  <c r="G7816" i="9"/>
  <c r="H7816" i="9"/>
  <c r="I7816" i="9"/>
  <c r="F7817" i="9"/>
  <c r="G7817" i="9"/>
  <c r="H7817" i="9"/>
  <c r="I7817" i="9"/>
  <c r="F7818" i="9"/>
  <c r="E7818" i="9" s="1"/>
  <c r="G7818" i="9"/>
  <c r="H7818" i="9"/>
  <c r="I7818" i="9"/>
  <c r="F7819" i="9"/>
  <c r="G7819" i="9"/>
  <c r="H7819" i="9"/>
  <c r="I7819" i="9"/>
  <c r="F7820" i="9"/>
  <c r="E7820" i="9" s="1"/>
  <c r="G7820" i="9"/>
  <c r="H7820" i="9"/>
  <c r="I7820" i="9"/>
  <c r="F7821" i="9"/>
  <c r="G7821" i="9"/>
  <c r="H7821" i="9"/>
  <c r="I7821" i="9"/>
  <c r="F7822" i="9"/>
  <c r="E7822" i="9" s="1"/>
  <c r="G7822" i="9"/>
  <c r="H7822" i="9"/>
  <c r="I7822" i="9"/>
  <c r="F7823" i="9"/>
  <c r="G7823" i="9"/>
  <c r="H7823" i="9"/>
  <c r="I7823" i="9"/>
  <c r="F7824" i="9"/>
  <c r="E7824" i="9" s="1"/>
  <c r="G7824" i="9"/>
  <c r="H7824" i="9"/>
  <c r="I7824" i="9"/>
  <c r="F7825" i="9"/>
  <c r="G7825" i="9"/>
  <c r="H7825" i="9"/>
  <c r="I7825" i="9"/>
  <c r="F7826" i="9"/>
  <c r="E7826" i="9" s="1"/>
  <c r="G7826" i="9"/>
  <c r="H7826" i="9"/>
  <c r="I7826" i="9"/>
  <c r="F7827" i="9"/>
  <c r="G7827" i="9"/>
  <c r="H7827" i="9"/>
  <c r="I7827" i="9"/>
  <c r="F7828" i="9"/>
  <c r="E7828" i="9" s="1"/>
  <c r="G7828" i="9"/>
  <c r="H7828" i="9"/>
  <c r="I7828" i="9"/>
  <c r="F7829" i="9"/>
  <c r="G7829" i="9"/>
  <c r="H7829" i="9"/>
  <c r="I7829" i="9"/>
  <c r="F7830" i="9"/>
  <c r="E7830" i="9" s="1"/>
  <c r="G7830" i="9"/>
  <c r="H7830" i="9"/>
  <c r="I7830" i="9"/>
  <c r="F7831" i="9"/>
  <c r="G7831" i="9"/>
  <c r="H7831" i="9"/>
  <c r="I7831" i="9"/>
  <c r="F7832" i="9"/>
  <c r="E7832" i="9" s="1"/>
  <c r="G7832" i="9"/>
  <c r="H7832" i="9"/>
  <c r="I7832" i="9"/>
  <c r="F7833" i="9"/>
  <c r="G7833" i="9"/>
  <c r="H7833" i="9"/>
  <c r="I7833" i="9"/>
  <c r="F7834" i="9"/>
  <c r="E7834" i="9" s="1"/>
  <c r="G7834" i="9"/>
  <c r="H7834" i="9"/>
  <c r="I7834" i="9"/>
  <c r="F7835" i="9"/>
  <c r="G7835" i="9"/>
  <c r="H7835" i="9"/>
  <c r="I7835" i="9"/>
  <c r="F7836" i="9"/>
  <c r="E7836" i="9" s="1"/>
  <c r="G7836" i="9"/>
  <c r="H7836" i="9"/>
  <c r="I7836" i="9"/>
  <c r="F7837" i="9"/>
  <c r="G7837" i="9"/>
  <c r="H7837" i="9"/>
  <c r="I7837" i="9"/>
  <c r="F7838" i="9"/>
  <c r="E7838" i="9" s="1"/>
  <c r="G7838" i="9"/>
  <c r="H7838" i="9"/>
  <c r="I7838" i="9"/>
  <c r="F7839" i="9"/>
  <c r="G7839" i="9"/>
  <c r="H7839" i="9"/>
  <c r="I7839" i="9"/>
  <c r="F7840" i="9"/>
  <c r="E7840" i="9" s="1"/>
  <c r="G7840" i="9"/>
  <c r="H7840" i="9"/>
  <c r="I7840" i="9"/>
  <c r="F7841" i="9"/>
  <c r="G7841" i="9"/>
  <c r="H7841" i="9"/>
  <c r="I7841" i="9"/>
  <c r="F7842" i="9"/>
  <c r="E7842" i="9" s="1"/>
  <c r="G7842" i="9"/>
  <c r="H7842" i="9"/>
  <c r="I7842" i="9"/>
  <c r="F7843" i="9"/>
  <c r="G7843" i="9"/>
  <c r="H7843" i="9"/>
  <c r="I7843" i="9"/>
  <c r="F7844" i="9"/>
  <c r="E7844" i="9" s="1"/>
  <c r="G7844" i="9"/>
  <c r="H7844" i="9"/>
  <c r="I7844" i="9"/>
  <c r="F7845" i="9"/>
  <c r="G7845" i="9"/>
  <c r="H7845" i="9"/>
  <c r="I7845" i="9"/>
  <c r="F7846" i="9"/>
  <c r="E7846" i="9" s="1"/>
  <c r="G7846" i="9"/>
  <c r="H7846" i="9"/>
  <c r="I7846" i="9"/>
  <c r="F7847" i="9"/>
  <c r="G7847" i="9"/>
  <c r="H7847" i="9"/>
  <c r="I7847" i="9"/>
  <c r="F7848" i="9"/>
  <c r="E7848" i="9" s="1"/>
  <c r="G7848" i="9"/>
  <c r="H7848" i="9"/>
  <c r="I7848" i="9"/>
  <c r="F7849" i="9"/>
  <c r="G7849" i="9"/>
  <c r="H7849" i="9"/>
  <c r="I7849" i="9"/>
  <c r="F7850" i="9"/>
  <c r="E7850" i="9" s="1"/>
  <c r="G7850" i="9"/>
  <c r="H7850" i="9"/>
  <c r="I7850" i="9"/>
  <c r="F7851" i="9"/>
  <c r="G7851" i="9"/>
  <c r="H7851" i="9"/>
  <c r="I7851" i="9"/>
  <c r="F7852" i="9"/>
  <c r="E7852" i="9" s="1"/>
  <c r="G7852" i="9"/>
  <c r="H7852" i="9"/>
  <c r="I7852" i="9"/>
  <c r="F7853" i="9"/>
  <c r="G7853" i="9"/>
  <c r="H7853" i="9"/>
  <c r="I7853" i="9"/>
  <c r="F7854" i="9"/>
  <c r="E7854" i="9" s="1"/>
  <c r="G7854" i="9"/>
  <c r="H7854" i="9"/>
  <c r="I7854" i="9"/>
  <c r="F7855" i="9"/>
  <c r="G7855" i="9"/>
  <c r="H7855" i="9"/>
  <c r="I7855" i="9"/>
  <c r="F7856" i="9"/>
  <c r="E7856" i="9" s="1"/>
  <c r="G7856" i="9"/>
  <c r="H7856" i="9"/>
  <c r="I7856" i="9"/>
  <c r="F7857" i="9"/>
  <c r="G7857" i="9"/>
  <c r="H7857" i="9"/>
  <c r="I7857" i="9"/>
  <c r="F7858" i="9"/>
  <c r="E7858" i="9" s="1"/>
  <c r="G7858" i="9"/>
  <c r="H7858" i="9"/>
  <c r="I7858" i="9"/>
  <c r="F7859" i="9"/>
  <c r="G7859" i="9"/>
  <c r="H7859" i="9"/>
  <c r="I7859" i="9"/>
  <c r="F7860" i="9"/>
  <c r="E7860" i="9" s="1"/>
  <c r="G7860" i="9"/>
  <c r="H7860" i="9"/>
  <c r="I7860" i="9"/>
  <c r="F7861" i="9"/>
  <c r="G7861" i="9"/>
  <c r="H7861" i="9"/>
  <c r="I7861" i="9"/>
  <c r="F7862" i="9"/>
  <c r="E7862" i="9" s="1"/>
  <c r="G7862" i="9"/>
  <c r="H7862" i="9"/>
  <c r="I7862" i="9"/>
  <c r="F7863" i="9"/>
  <c r="G7863" i="9"/>
  <c r="H7863" i="9"/>
  <c r="I7863" i="9"/>
  <c r="F7864" i="9"/>
  <c r="E7864" i="9" s="1"/>
  <c r="G7864" i="9"/>
  <c r="H7864" i="9"/>
  <c r="I7864" i="9"/>
  <c r="F7865" i="9"/>
  <c r="G7865" i="9"/>
  <c r="H7865" i="9"/>
  <c r="I7865" i="9"/>
  <c r="F7866" i="9"/>
  <c r="E7866" i="9" s="1"/>
  <c r="G7866" i="9"/>
  <c r="H7866" i="9"/>
  <c r="I7866" i="9"/>
  <c r="F7867" i="9"/>
  <c r="G7867" i="9"/>
  <c r="H7867" i="9"/>
  <c r="I7867" i="9"/>
  <c r="F7868" i="9"/>
  <c r="E7868" i="9" s="1"/>
  <c r="G7868" i="9"/>
  <c r="H7868" i="9"/>
  <c r="I7868" i="9"/>
  <c r="F7869" i="9"/>
  <c r="G7869" i="9"/>
  <c r="H7869" i="9"/>
  <c r="I7869" i="9"/>
  <c r="F7870" i="9"/>
  <c r="E7870" i="9" s="1"/>
  <c r="G7870" i="9"/>
  <c r="H7870" i="9"/>
  <c r="I7870" i="9"/>
  <c r="F7871" i="9"/>
  <c r="G7871" i="9"/>
  <c r="H7871" i="9"/>
  <c r="I7871" i="9"/>
  <c r="F7872" i="9"/>
  <c r="E7872" i="9" s="1"/>
  <c r="G7872" i="9"/>
  <c r="H7872" i="9"/>
  <c r="I7872" i="9"/>
  <c r="F7873" i="9"/>
  <c r="G7873" i="9"/>
  <c r="H7873" i="9"/>
  <c r="I7873" i="9"/>
  <c r="F7874" i="9"/>
  <c r="E7874" i="9" s="1"/>
  <c r="G7874" i="9"/>
  <c r="H7874" i="9"/>
  <c r="I7874" i="9"/>
  <c r="F7875" i="9"/>
  <c r="G7875" i="9"/>
  <c r="H7875" i="9"/>
  <c r="I7875" i="9"/>
  <c r="F7876" i="9"/>
  <c r="E7876" i="9" s="1"/>
  <c r="G7876" i="9"/>
  <c r="H7876" i="9"/>
  <c r="I7876" i="9"/>
  <c r="F7877" i="9"/>
  <c r="G7877" i="9"/>
  <c r="H7877" i="9"/>
  <c r="I7877" i="9"/>
  <c r="F7878" i="9"/>
  <c r="E7878" i="9" s="1"/>
  <c r="G7878" i="9"/>
  <c r="H7878" i="9"/>
  <c r="I7878" i="9"/>
  <c r="F7879" i="9"/>
  <c r="G7879" i="9"/>
  <c r="H7879" i="9"/>
  <c r="I7879" i="9"/>
  <c r="F7880" i="9"/>
  <c r="E7880" i="9" s="1"/>
  <c r="G7880" i="9"/>
  <c r="H7880" i="9"/>
  <c r="I7880" i="9"/>
  <c r="F7881" i="9"/>
  <c r="G7881" i="9"/>
  <c r="H7881" i="9"/>
  <c r="I7881" i="9"/>
  <c r="F7882" i="9"/>
  <c r="E7882" i="9" s="1"/>
  <c r="G7882" i="9"/>
  <c r="H7882" i="9"/>
  <c r="I7882" i="9"/>
  <c r="F7883" i="9"/>
  <c r="G7883" i="9"/>
  <c r="H7883" i="9"/>
  <c r="I7883" i="9"/>
  <c r="F7884" i="9"/>
  <c r="E7884" i="9" s="1"/>
  <c r="G7884" i="9"/>
  <c r="H7884" i="9"/>
  <c r="I7884" i="9"/>
  <c r="F7885" i="9"/>
  <c r="G7885" i="9"/>
  <c r="H7885" i="9"/>
  <c r="I7885" i="9"/>
  <c r="F7886" i="9"/>
  <c r="E7886" i="9" s="1"/>
  <c r="G7886" i="9"/>
  <c r="H7886" i="9"/>
  <c r="I7886" i="9"/>
  <c r="F7887" i="9"/>
  <c r="G7887" i="9"/>
  <c r="H7887" i="9"/>
  <c r="I7887" i="9"/>
  <c r="F7888" i="9"/>
  <c r="E7888" i="9" s="1"/>
  <c r="G7888" i="9"/>
  <c r="H7888" i="9"/>
  <c r="I7888" i="9"/>
  <c r="F7889" i="9"/>
  <c r="G7889" i="9"/>
  <c r="H7889" i="9"/>
  <c r="I7889" i="9"/>
  <c r="F7890" i="9"/>
  <c r="E7890" i="9" s="1"/>
  <c r="G7890" i="9"/>
  <c r="H7890" i="9"/>
  <c r="I7890" i="9"/>
  <c r="F7891" i="9"/>
  <c r="G7891" i="9"/>
  <c r="H7891" i="9"/>
  <c r="I7891" i="9"/>
  <c r="F7892" i="9"/>
  <c r="E7892" i="9" s="1"/>
  <c r="G7892" i="9"/>
  <c r="H7892" i="9"/>
  <c r="I7892" i="9"/>
  <c r="F7893" i="9"/>
  <c r="G7893" i="9"/>
  <c r="H7893" i="9"/>
  <c r="I7893" i="9"/>
  <c r="F7894" i="9"/>
  <c r="E7894" i="9" s="1"/>
  <c r="G7894" i="9"/>
  <c r="H7894" i="9"/>
  <c r="I7894" i="9"/>
  <c r="F7895" i="9"/>
  <c r="G7895" i="9"/>
  <c r="H7895" i="9"/>
  <c r="I7895" i="9"/>
  <c r="F7896" i="9"/>
  <c r="E7896" i="9" s="1"/>
  <c r="G7896" i="9"/>
  <c r="H7896" i="9"/>
  <c r="I7896" i="9"/>
  <c r="F7897" i="9"/>
  <c r="G7897" i="9"/>
  <c r="H7897" i="9"/>
  <c r="I7897" i="9"/>
  <c r="F7898" i="9"/>
  <c r="E7898" i="9" s="1"/>
  <c r="G7898" i="9"/>
  <c r="H7898" i="9"/>
  <c r="I7898" i="9"/>
  <c r="F7899" i="9"/>
  <c r="G7899" i="9"/>
  <c r="H7899" i="9"/>
  <c r="I7899" i="9"/>
  <c r="F7900" i="9"/>
  <c r="E7900" i="9" s="1"/>
  <c r="G7900" i="9"/>
  <c r="H7900" i="9"/>
  <c r="I7900" i="9"/>
  <c r="F7901" i="9"/>
  <c r="G7901" i="9"/>
  <c r="H7901" i="9"/>
  <c r="I7901" i="9"/>
  <c r="F7902" i="9"/>
  <c r="E7902" i="9" s="1"/>
  <c r="G7902" i="9"/>
  <c r="H7902" i="9"/>
  <c r="I7902" i="9"/>
  <c r="F7903" i="9"/>
  <c r="G7903" i="9"/>
  <c r="H7903" i="9"/>
  <c r="I7903" i="9"/>
  <c r="F7904" i="9"/>
  <c r="E7904" i="9" s="1"/>
  <c r="G7904" i="9"/>
  <c r="H7904" i="9"/>
  <c r="I7904" i="9"/>
  <c r="F7905" i="9"/>
  <c r="G7905" i="9"/>
  <c r="H7905" i="9"/>
  <c r="I7905" i="9"/>
  <c r="F7906" i="9"/>
  <c r="E7906" i="9" s="1"/>
  <c r="G7906" i="9"/>
  <c r="H7906" i="9"/>
  <c r="I7906" i="9"/>
  <c r="F7907" i="9"/>
  <c r="G7907" i="9"/>
  <c r="H7907" i="9"/>
  <c r="I7907" i="9"/>
  <c r="F7908" i="9"/>
  <c r="E7908" i="9" s="1"/>
  <c r="G7908" i="9"/>
  <c r="H7908" i="9"/>
  <c r="I7908" i="9"/>
  <c r="F7909" i="9"/>
  <c r="G7909" i="9"/>
  <c r="H7909" i="9"/>
  <c r="I7909" i="9"/>
  <c r="F7910" i="9"/>
  <c r="E7910" i="9" s="1"/>
  <c r="G7910" i="9"/>
  <c r="H7910" i="9"/>
  <c r="I7910" i="9"/>
  <c r="F7911" i="9"/>
  <c r="G7911" i="9"/>
  <c r="H7911" i="9"/>
  <c r="I7911" i="9"/>
  <c r="F7912" i="9"/>
  <c r="E7912" i="9" s="1"/>
  <c r="G7912" i="9"/>
  <c r="H7912" i="9"/>
  <c r="I7912" i="9"/>
  <c r="F7913" i="9"/>
  <c r="G7913" i="9"/>
  <c r="H7913" i="9"/>
  <c r="I7913" i="9"/>
  <c r="F7914" i="9"/>
  <c r="E7914" i="9" s="1"/>
  <c r="G7914" i="9"/>
  <c r="H7914" i="9"/>
  <c r="I7914" i="9"/>
  <c r="F7915" i="9"/>
  <c r="G7915" i="9"/>
  <c r="H7915" i="9"/>
  <c r="I7915" i="9"/>
  <c r="F7916" i="9"/>
  <c r="E7916" i="9" s="1"/>
  <c r="G7916" i="9"/>
  <c r="H7916" i="9"/>
  <c r="I7916" i="9"/>
  <c r="F7917" i="9"/>
  <c r="G7917" i="9"/>
  <c r="H7917" i="9"/>
  <c r="I7917" i="9"/>
  <c r="F7918" i="9"/>
  <c r="E7918" i="9" s="1"/>
  <c r="G7918" i="9"/>
  <c r="H7918" i="9"/>
  <c r="I7918" i="9"/>
  <c r="F7919" i="9"/>
  <c r="G7919" i="9"/>
  <c r="H7919" i="9"/>
  <c r="I7919" i="9"/>
  <c r="F7920" i="9"/>
  <c r="E7920" i="9" s="1"/>
  <c r="G7920" i="9"/>
  <c r="H7920" i="9"/>
  <c r="I7920" i="9"/>
  <c r="F7921" i="9"/>
  <c r="G7921" i="9"/>
  <c r="H7921" i="9"/>
  <c r="I7921" i="9"/>
  <c r="F7922" i="9"/>
  <c r="E7922" i="9" s="1"/>
  <c r="G7922" i="9"/>
  <c r="H7922" i="9"/>
  <c r="I7922" i="9"/>
  <c r="F7923" i="9"/>
  <c r="G7923" i="9"/>
  <c r="H7923" i="9"/>
  <c r="I7923" i="9"/>
  <c r="F7924" i="9"/>
  <c r="E7924" i="9" s="1"/>
  <c r="G7924" i="9"/>
  <c r="H7924" i="9"/>
  <c r="I7924" i="9"/>
  <c r="F7925" i="9"/>
  <c r="G7925" i="9"/>
  <c r="H7925" i="9"/>
  <c r="I7925" i="9"/>
  <c r="F7926" i="9"/>
  <c r="E7926" i="9" s="1"/>
  <c r="G7926" i="9"/>
  <c r="H7926" i="9"/>
  <c r="I7926" i="9"/>
  <c r="F7927" i="9"/>
  <c r="G7927" i="9"/>
  <c r="H7927" i="9"/>
  <c r="I7927" i="9"/>
  <c r="F7928" i="9"/>
  <c r="E7928" i="9" s="1"/>
  <c r="G7928" i="9"/>
  <c r="H7928" i="9"/>
  <c r="I7928" i="9"/>
  <c r="F7929" i="9"/>
  <c r="G7929" i="9"/>
  <c r="H7929" i="9"/>
  <c r="I7929" i="9"/>
  <c r="F7930" i="9"/>
  <c r="E7930" i="9" s="1"/>
  <c r="G7930" i="9"/>
  <c r="H7930" i="9"/>
  <c r="I7930" i="9"/>
  <c r="F7931" i="9"/>
  <c r="G7931" i="9"/>
  <c r="H7931" i="9"/>
  <c r="I7931" i="9"/>
  <c r="F7932" i="9"/>
  <c r="E7932" i="9" s="1"/>
  <c r="G7932" i="9"/>
  <c r="H7932" i="9"/>
  <c r="I7932" i="9"/>
  <c r="F7933" i="9"/>
  <c r="G7933" i="9"/>
  <c r="H7933" i="9"/>
  <c r="I7933" i="9"/>
  <c r="F7934" i="9"/>
  <c r="E7934" i="9" s="1"/>
  <c r="G7934" i="9"/>
  <c r="H7934" i="9"/>
  <c r="I7934" i="9"/>
  <c r="F7935" i="9"/>
  <c r="G7935" i="9"/>
  <c r="H7935" i="9"/>
  <c r="I7935" i="9"/>
  <c r="F7936" i="9"/>
  <c r="E7936" i="9" s="1"/>
  <c r="G7936" i="9"/>
  <c r="H7936" i="9"/>
  <c r="I7936" i="9"/>
  <c r="F7937" i="9"/>
  <c r="G7937" i="9"/>
  <c r="H7937" i="9"/>
  <c r="I7937" i="9"/>
  <c r="F7938" i="9"/>
  <c r="E7938" i="9" s="1"/>
  <c r="G7938" i="9"/>
  <c r="H7938" i="9"/>
  <c r="I7938" i="9"/>
  <c r="F7939" i="9"/>
  <c r="G7939" i="9"/>
  <c r="H7939" i="9"/>
  <c r="I7939" i="9"/>
  <c r="F7940" i="9"/>
  <c r="E7940" i="9" s="1"/>
  <c r="G7940" i="9"/>
  <c r="H7940" i="9"/>
  <c r="I7940" i="9"/>
  <c r="F7941" i="9"/>
  <c r="G7941" i="9"/>
  <c r="H7941" i="9"/>
  <c r="I7941" i="9"/>
  <c r="F7942" i="9"/>
  <c r="E7942" i="9" s="1"/>
  <c r="G7942" i="9"/>
  <c r="H7942" i="9"/>
  <c r="I7942" i="9"/>
  <c r="F7943" i="9"/>
  <c r="G7943" i="9"/>
  <c r="H7943" i="9"/>
  <c r="I7943" i="9"/>
  <c r="F7944" i="9"/>
  <c r="E7944" i="9" s="1"/>
  <c r="G7944" i="9"/>
  <c r="H7944" i="9"/>
  <c r="I7944" i="9"/>
  <c r="F7945" i="9"/>
  <c r="G7945" i="9"/>
  <c r="H7945" i="9"/>
  <c r="I7945" i="9"/>
  <c r="F7946" i="9"/>
  <c r="E7946" i="9" s="1"/>
  <c r="G7946" i="9"/>
  <c r="H7946" i="9"/>
  <c r="I7946" i="9"/>
  <c r="F7947" i="9"/>
  <c r="G7947" i="9"/>
  <c r="H7947" i="9"/>
  <c r="I7947" i="9"/>
  <c r="F7948" i="9"/>
  <c r="E7948" i="9" s="1"/>
  <c r="G7948" i="9"/>
  <c r="H7948" i="9"/>
  <c r="I7948" i="9"/>
  <c r="F7949" i="9"/>
  <c r="G7949" i="9"/>
  <c r="H7949" i="9"/>
  <c r="I7949" i="9"/>
  <c r="F7950" i="9"/>
  <c r="E7950" i="9" s="1"/>
  <c r="G7950" i="9"/>
  <c r="H7950" i="9"/>
  <c r="I7950" i="9"/>
  <c r="F7951" i="9"/>
  <c r="G7951" i="9"/>
  <c r="H7951" i="9"/>
  <c r="I7951" i="9"/>
  <c r="F7952" i="9"/>
  <c r="E7952" i="9" s="1"/>
  <c r="G7952" i="9"/>
  <c r="H7952" i="9"/>
  <c r="I7952" i="9"/>
  <c r="F7953" i="9"/>
  <c r="G7953" i="9"/>
  <c r="H7953" i="9"/>
  <c r="I7953" i="9"/>
  <c r="F7954" i="9"/>
  <c r="E7954" i="9" s="1"/>
  <c r="G7954" i="9"/>
  <c r="H7954" i="9"/>
  <c r="I7954" i="9"/>
  <c r="F7955" i="9"/>
  <c r="G7955" i="9"/>
  <c r="H7955" i="9"/>
  <c r="I7955" i="9"/>
  <c r="F7956" i="9"/>
  <c r="E7956" i="9" s="1"/>
  <c r="G7956" i="9"/>
  <c r="H7956" i="9"/>
  <c r="I7956" i="9"/>
  <c r="F7957" i="9"/>
  <c r="G7957" i="9"/>
  <c r="H7957" i="9"/>
  <c r="I7957" i="9"/>
  <c r="F7958" i="9"/>
  <c r="E7958" i="9" s="1"/>
  <c r="G7958" i="9"/>
  <c r="H7958" i="9"/>
  <c r="I7958" i="9"/>
  <c r="F7959" i="9"/>
  <c r="G7959" i="9"/>
  <c r="H7959" i="9"/>
  <c r="I7959" i="9"/>
  <c r="F7960" i="9"/>
  <c r="E7960" i="9" s="1"/>
  <c r="G7960" i="9"/>
  <c r="H7960" i="9"/>
  <c r="I7960" i="9"/>
  <c r="F7961" i="9"/>
  <c r="G7961" i="9"/>
  <c r="H7961" i="9"/>
  <c r="I7961" i="9"/>
  <c r="F7962" i="9"/>
  <c r="E7962" i="9" s="1"/>
  <c r="G7962" i="9"/>
  <c r="H7962" i="9"/>
  <c r="I7962" i="9"/>
  <c r="F7963" i="9"/>
  <c r="G7963" i="9"/>
  <c r="H7963" i="9"/>
  <c r="I7963" i="9"/>
  <c r="F7964" i="9"/>
  <c r="E7964" i="9" s="1"/>
  <c r="G7964" i="9"/>
  <c r="H7964" i="9"/>
  <c r="I7964" i="9"/>
  <c r="F7965" i="9"/>
  <c r="G7965" i="9"/>
  <c r="H7965" i="9"/>
  <c r="I7965" i="9"/>
  <c r="F7966" i="9"/>
  <c r="E7966" i="9" s="1"/>
  <c r="G7966" i="9"/>
  <c r="H7966" i="9"/>
  <c r="I7966" i="9"/>
  <c r="F7967" i="9"/>
  <c r="G7967" i="9"/>
  <c r="H7967" i="9"/>
  <c r="I7967" i="9"/>
  <c r="F7968" i="9"/>
  <c r="E7968" i="9" s="1"/>
  <c r="G7968" i="9"/>
  <c r="H7968" i="9"/>
  <c r="I7968" i="9"/>
  <c r="F7969" i="9"/>
  <c r="G7969" i="9"/>
  <c r="H7969" i="9"/>
  <c r="I7969" i="9"/>
  <c r="F7970" i="9"/>
  <c r="E7970" i="9" s="1"/>
  <c r="G7970" i="9"/>
  <c r="H7970" i="9"/>
  <c r="I7970" i="9"/>
  <c r="F7971" i="9"/>
  <c r="G7971" i="9"/>
  <c r="H7971" i="9"/>
  <c r="I7971" i="9"/>
  <c r="F7972" i="9"/>
  <c r="E7972" i="9" s="1"/>
  <c r="G7972" i="9"/>
  <c r="H7972" i="9"/>
  <c r="I7972" i="9"/>
  <c r="F7973" i="9"/>
  <c r="G7973" i="9"/>
  <c r="H7973" i="9"/>
  <c r="I7973" i="9"/>
  <c r="F7974" i="9"/>
  <c r="E7974" i="9" s="1"/>
  <c r="G7974" i="9"/>
  <c r="H7974" i="9"/>
  <c r="I7974" i="9"/>
  <c r="F7975" i="9"/>
  <c r="G7975" i="9"/>
  <c r="H7975" i="9"/>
  <c r="I7975" i="9"/>
  <c r="F7976" i="9"/>
  <c r="E7976" i="9" s="1"/>
  <c r="G7976" i="9"/>
  <c r="H7976" i="9"/>
  <c r="I7976" i="9"/>
  <c r="F7977" i="9"/>
  <c r="G7977" i="9"/>
  <c r="H7977" i="9"/>
  <c r="I7977" i="9"/>
  <c r="F7978" i="9"/>
  <c r="E7978" i="9" s="1"/>
  <c r="G7978" i="9"/>
  <c r="H7978" i="9"/>
  <c r="I7978" i="9"/>
  <c r="F7979" i="9"/>
  <c r="G7979" i="9"/>
  <c r="H7979" i="9"/>
  <c r="I7979" i="9"/>
  <c r="F7980" i="9"/>
  <c r="E7980" i="9" s="1"/>
  <c r="G7980" i="9"/>
  <c r="H7980" i="9"/>
  <c r="I7980" i="9"/>
  <c r="F7981" i="9"/>
  <c r="G7981" i="9"/>
  <c r="H7981" i="9"/>
  <c r="I7981" i="9"/>
  <c r="F7982" i="9"/>
  <c r="E7982" i="9" s="1"/>
  <c r="G7982" i="9"/>
  <c r="H7982" i="9"/>
  <c r="I7982" i="9"/>
  <c r="F7983" i="9"/>
  <c r="G7983" i="9"/>
  <c r="H7983" i="9"/>
  <c r="I7983" i="9"/>
  <c r="F7984" i="9"/>
  <c r="E7984" i="9" s="1"/>
  <c r="G7984" i="9"/>
  <c r="H7984" i="9"/>
  <c r="I7984" i="9"/>
  <c r="F7985" i="9"/>
  <c r="G7985" i="9"/>
  <c r="H7985" i="9"/>
  <c r="I7985" i="9"/>
  <c r="F7986" i="9"/>
  <c r="E7986" i="9" s="1"/>
  <c r="G7986" i="9"/>
  <c r="H7986" i="9"/>
  <c r="I7986" i="9"/>
  <c r="F7987" i="9"/>
  <c r="G7987" i="9"/>
  <c r="H7987" i="9"/>
  <c r="I7987" i="9"/>
  <c r="F7988" i="9"/>
  <c r="E7988" i="9" s="1"/>
  <c r="G7988" i="9"/>
  <c r="H7988" i="9"/>
  <c r="I7988" i="9"/>
  <c r="F7989" i="9"/>
  <c r="G7989" i="9"/>
  <c r="H7989" i="9"/>
  <c r="I7989" i="9"/>
  <c r="F7990" i="9"/>
  <c r="E7990" i="9" s="1"/>
  <c r="G7990" i="9"/>
  <c r="H7990" i="9"/>
  <c r="I7990" i="9"/>
  <c r="F7991" i="9"/>
  <c r="G7991" i="9"/>
  <c r="H7991" i="9"/>
  <c r="I7991" i="9"/>
  <c r="F7992" i="9"/>
  <c r="E7992" i="9" s="1"/>
  <c r="G7992" i="9"/>
  <c r="H7992" i="9"/>
  <c r="I7992" i="9"/>
  <c r="F7993" i="9"/>
  <c r="G7993" i="9"/>
  <c r="H7993" i="9"/>
  <c r="I7993" i="9"/>
  <c r="F7994" i="9"/>
  <c r="E7994" i="9" s="1"/>
  <c r="G7994" i="9"/>
  <c r="H7994" i="9"/>
  <c r="I7994" i="9"/>
  <c r="F7995" i="9"/>
  <c r="G7995" i="9"/>
  <c r="H7995" i="9"/>
  <c r="I7995" i="9"/>
  <c r="F7996" i="9"/>
  <c r="E7996" i="9" s="1"/>
  <c r="G7996" i="9"/>
  <c r="H7996" i="9"/>
  <c r="I7996" i="9"/>
  <c r="F7997" i="9"/>
  <c r="G7997" i="9"/>
  <c r="H7997" i="9"/>
  <c r="I7997" i="9"/>
  <c r="F7998" i="9"/>
  <c r="E7998" i="9" s="1"/>
  <c r="G7998" i="9"/>
  <c r="H7998" i="9"/>
  <c r="I7998" i="9"/>
  <c r="F7999" i="9"/>
  <c r="G7999" i="9"/>
  <c r="H7999" i="9"/>
  <c r="I7999" i="9"/>
  <c r="F8000" i="9"/>
  <c r="E8000" i="9" s="1"/>
  <c r="G8000" i="9"/>
  <c r="H8000" i="9"/>
  <c r="I8000" i="9"/>
  <c r="F8001" i="9"/>
  <c r="G8001" i="9"/>
  <c r="H8001" i="9"/>
  <c r="I8001" i="9"/>
  <c r="F8002" i="9"/>
  <c r="E8002" i="9" s="1"/>
  <c r="G8002" i="9"/>
  <c r="H8002" i="9"/>
  <c r="I8002" i="9"/>
  <c r="F8003" i="9"/>
  <c r="G8003" i="9"/>
  <c r="H8003" i="9"/>
  <c r="I8003" i="9"/>
  <c r="F8004" i="9"/>
  <c r="E8004" i="9" s="1"/>
  <c r="G8004" i="9"/>
  <c r="H8004" i="9"/>
  <c r="I8004" i="9"/>
  <c r="F8005" i="9"/>
  <c r="G8005" i="9"/>
  <c r="H8005" i="9"/>
  <c r="I8005" i="9"/>
  <c r="F8006" i="9"/>
  <c r="E8006" i="9" s="1"/>
  <c r="G8006" i="9"/>
  <c r="H8006" i="9"/>
  <c r="I8006" i="9"/>
  <c r="F8007" i="9"/>
  <c r="G8007" i="9"/>
  <c r="H8007" i="9"/>
  <c r="I8007" i="9"/>
  <c r="F8008" i="9"/>
  <c r="E8008" i="9" s="1"/>
  <c r="G8008" i="9"/>
  <c r="H8008" i="9"/>
  <c r="I8008" i="9"/>
  <c r="F8009" i="9"/>
  <c r="G8009" i="9"/>
  <c r="H8009" i="9"/>
  <c r="I8009" i="9"/>
  <c r="F8010" i="9"/>
  <c r="E8010" i="9" s="1"/>
  <c r="G8010" i="9"/>
  <c r="H8010" i="9"/>
  <c r="I8010" i="9"/>
  <c r="F8011" i="9"/>
  <c r="G8011" i="9"/>
  <c r="H8011" i="9"/>
  <c r="I8011" i="9"/>
  <c r="F8012" i="9"/>
  <c r="E8012" i="9" s="1"/>
  <c r="G8012" i="9"/>
  <c r="H8012" i="9"/>
  <c r="I8012" i="9"/>
  <c r="F8013" i="9"/>
  <c r="G8013" i="9"/>
  <c r="H8013" i="9"/>
  <c r="I8013" i="9"/>
  <c r="F8014" i="9"/>
  <c r="E8014" i="9" s="1"/>
  <c r="G8014" i="9"/>
  <c r="H8014" i="9"/>
  <c r="I8014" i="9"/>
  <c r="F8015" i="9"/>
  <c r="G8015" i="9"/>
  <c r="H8015" i="9"/>
  <c r="I8015" i="9"/>
  <c r="F8016" i="9"/>
  <c r="E8016" i="9" s="1"/>
  <c r="G8016" i="9"/>
  <c r="H8016" i="9"/>
  <c r="I8016" i="9"/>
  <c r="F8017" i="9"/>
  <c r="G8017" i="9"/>
  <c r="H8017" i="9"/>
  <c r="I8017" i="9"/>
  <c r="F8018" i="9"/>
  <c r="E8018" i="9" s="1"/>
  <c r="G8018" i="9"/>
  <c r="H8018" i="9"/>
  <c r="I8018" i="9"/>
  <c r="F8019" i="9"/>
  <c r="G8019" i="9"/>
  <c r="H8019" i="9"/>
  <c r="I8019" i="9"/>
  <c r="F8020" i="9"/>
  <c r="E8020" i="9" s="1"/>
  <c r="G8020" i="9"/>
  <c r="H8020" i="9"/>
  <c r="I8020" i="9"/>
  <c r="F8021" i="9"/>
  <c r="G8021" i="9"/>
  <c r="H8021" i="9"/>
  <c r="I8021" i="9"/>
  <c r="F8022" i="9"/>
  <c r="E8022" i="9" s="1"/>
  <c r="G8022" i="9"/>
  <c r="H8022" i="9"/>
  <c r="I8022" i="9"/>
  <c r="F8023" i="9"/>
  <c r="G8023" i="9"/>
  <c r="H8023" i="9"/>
  <c r="I8023" i="9"/>
  <c r="F8024" i="9"/>
  <c r="E8024" i="9" s="1"/>
  <c r="G8024" i="9"/>
  <c r="H8024" i="9"/>
  <c r="I8024" i="9"/>
  <c r="F8025" i="9"/>
  <c r="G8025" i="9"/>
  <c r="H8025" i="9"/>
  <c r="I8025" i="9"/>
  <c r="F8026" i="9"/>
  <c r="E8026" i="9" s="1"/>
  <c r="G8026" i="9"/>
  <c r="H8026" i="9"/>
  <c r="I8026" i="9"/>
  <c r="F8027" i="9"/>
  <c r="G8027" i="9"/>
  <c r="H8027" i="9"/>
  <c r="I8027" i="9"/>
  <c r="F8028" i="9"/>
  <c r="E8028" i="9" s="1"/>
  <c r="G8028" i="9"/>
  <c r="H8028" i="9"/>
  <c r="I8028" i="9"/>
  <c r="F8029" i="9"/>
  <c r="G8029" i="9"/>
  <c r="H8029" i="9"/>
  <c r="I8029" i="9"/>
  <c r="F8030" i="9"/>
  <c r="E8030" i="9" s="1"/>
  <c r="G8030" i="9"/>
  <c r="H8030" i="9"/>
  <c r="I8030" i="9"/>
  <c r="F8031" i="9"/>
  <c r="G8031" i="9"/>
  <c r="H8031" i="9"/>
  <c r="I8031" i="9"/>
  <c r="F8032" i="9"/>
  <c r="E8032" i="9" s="1"/>
  <c r="G8032" i="9"/>
  <c r="H8032" i="9"/>
  <c r="I8032" i="9"/>
  <c r="F8033" i="9"/>
  <c r="G8033" i="9"/>
  <c r="H8033" i="9"/>
  <c r="I8033" i="9"/>
  <c r="F8034" i="9"/>
  <c r="E8034" i="9" s="1"/>
  <c r="G8034" i="9"/>
  <c r="H8034" i="9"/>
  <c r="I8034" i="9"/>
  <c r="F8035" i="9"/>
  <c r="G8035" i="9"/>
  <c r="H8035" i="9"/>
  <c r="I8035" i="9"/>
  <c r="F8036" i="9"/>
  <c r="E8036" i="9" s="1"/>
  <c r="G8036" i="9"/>
  <c r="H8036" i="9"/>
  <c r="I8036" i="9"/>
  <c r="F8037" i="9"/>
  <c r="G8037" i="9"/>
  <c r="H8037" i="9"/>
  <c r="I8037" i="9"/>
  <c r="F8038" i="9"/>
  <c r="E8038" i="9" s="1"/>
  <c r="G8038" i="9"/>
  <c r="H8038" i="9"/>
  <c r="I8038" i="9"/>
  <c r="F8039" i="9"/>
  <c r="G8039" i="9"/>
  <c r="H8039" i="9"/>
  <c r="I8039" i="9"/>
  <c r="F8040" i="9"/>
  <c r="E8040" i="9" s="1"/>
  <c r="G8040" i="9"/>
  <c r="H8040" i="9"/>
  <c r="I8040" i="9"/>
  <c r="F8041" i="9"/>
  <c r="G8041" i="9"/>
  <c r="H8041" i="9"/>
  <c r="I8041" i="9"/>
  <c r="F8042" i="9"/>
  <c r="E8042" i="9" s="1"/>
  <c r="G8042" i="9"/>
  <c r="H8042" i="9"/>
  <c r="I8042" i="9"/>
  <c r="F8043" i="9"/>
  <c r="G8043" i="9"/>
  <c r="H8043" i="9"/>
  <c r="I8043" i="9"/>
  <c r="F8044" i="9"/>
  <c r="E8044" i="9" s="1"/>
  <c r="G8044" i="9"/>
  <c r="H8044" i="9"/>
  <c r="I8044" i="9"/>
  <c r="F8045" i="9"/>
  <c r="G8045" i="9"/>
  <c r="H8045" i="9"/>
  <c r="I8045" i="9"/>
  <c r="F8046" i="9"/>
  <c r="E8046" i="9" s="1"/>
  <c r="G8046" i="9"/>
  <c r="H8046" i="9"/>
  <c r="I8046" i="9"/>
  <c r="F8047" i="9"/>
  <c r="G8047" i="9"/>
  <c r="H8047" i="9"/>
  <c r="I8047" i="9"/>
  <c r="F8048" i="9"/>
  <c r="E8048" i="9" s="1"/>
  <c r="G8048" i="9"/>
  <c r="H8048" i="9"/>
  <c r="I8048" i="9"/>
  <c r="F8049" i="9"/>
  <c r="G8049" i="9"/>
  <c r="H8049" i="9"/>
  <c r="I8049" i="9"/>
  <c r="F8050" i="9"/>
  <c r="E8050" i="9" s="1"/>
  <c r="G8050" i="9"/>
  <c r="H8050" i="9"/>
  <c r="I8050" i="9"/>
  <c r="F8051" i="9"/>
  <c r="G8051" i="9"/>
  <c r="H8051" i="9"/>
  <c r="I8051" i="9"/>
  <c r="F8052" i="9"/>
  <c r="E8052" i="9" s="1"/>
  <c r="G8052" i="9"/>
  <c r="H8052" i="9"/>
  <c r="I8052" i="9"/>
  <c r="F8053" i="9"/>
  <c r="G8053" i="9"/>
  <c r="H8053" i="9"/>
  <c r="I8053" i="9"/>
  <c r="F8054" i="9"/>
  <c r="E8054" i="9" s="1"/>
  <c r="G8054" i="9"/>
  <c r="H8054" i="9"/>
  <c r="I8054" i="9"/>
  <c r="F8055" i="9"/>
  <c r="G8055" i="9"/>
  <c r="H8055" i="9"/>
  <c r="I8055" i="9"/>
  <c r="F8056" i="9"/>
  <c r="E8056" i="9" s="1"/>
  <c r="G8056" i="9"/>
  <c r="H8056" i="9"/>
  <c r="I8056" i="9"/>
  <c r="F8057" i="9"/>
  <c r="G8057" i="9"/>
  <c r="H8057" i="9"/>
  <c r="I8057" i="9"/>
  <c r="F8058" i="9"/>
  <c r="E8058" i="9" s="1"/>
  <c r="G8058" i="9"/>
  <c r="H8058" i="9"/>
  <c r="I8058" i="9"/>
  <c r="F8059" i="9"/>
  <c r="G8059" i="9"/>
  <c r="H8059" i="9"/>
  <c r="I8059" i="9"/>
  <c r="F8060" i="9"/>
  <c r="E8060" i="9" s="1"/>
  <c r="G8060" i="9"/>
  <c r="H8060" i="9"/>
  <c r="I8060" i="9"/>
  <c r="F8061" i="9"/>
  <c r="G8061" i="9"/>
  <c r="H8061" i="9"/>
  <c r="I8061" i="9"/>
  <c r="F8062" i="9"/>
  <c r="E8062" i="9" s="1"/>
  <c r="G8062" i="9"/>
  <c r="H8062" i="9"/>
  <c r="I8062" i="9"/>
  <c r="F8063" i="9"/>
  <c r="G8063" i="9"/>
  <c r="H8063" i="9"/>
  <c r="I8063" i="9"/>
  <c r="F8064" i="9"/>
  <c r="E8064" i="9" s="1"/>
  <c r="G8064" i="9"/>
  <c r="H8064" i="9"/>
  <c r="I8064" i="9"/>
  <c r="F8065" i="9"/>
  <c r="G8065" i="9"/>
  <c r="H8065" i="9"/>
  <c r="I8065" i="9"/>
  <c r="F8066" i="9"/>
  <c r="E8066" i="9" s="1"/>
  <c r="G8066" i="9"/>
  <c r="H8066" i="9"/>
  <c r="I8066" i="9"/>
  <c r="F8067" i="9"/>
  <c r="G8067" i="9"/>
  <c r="H8067" i="9"/>
  <c r="I8067" i="9"/>
  <c r="F8068" i="9"/>
  <c r="E8068" i="9" s="1"/>
  <c r="G8068" i="9"/>
  <c r="H8068" i="9"/>
  <c r="I8068" i="9"/>
  <c r="F8069" i="9"/>
  <c r="G8069" i="9"/>
  <c r="H8069" i="9"/>
  <c r="I8069" i="9"/>
  <c r="F8070" i="9"/>
  <c r="E8070" i="9" s="1"/>
  <c r="G8070" i="9"/>
  <c r="H8070" i="9"/>
  <c r="I8070" i="9"/>
  <c r="F8071" i="9"/>
  <c r="E8071" i="9" s="1"/>
  <c r="G8071" i="9"/>
  <c r="H8071" i="9"/>
  <c r="I8071" i="9"/>
  <c r="F8072" i="9"/>
  <c r="E8072" i="9" s="1"/>
  <c r="G8072" i="9"/>
  <c r="H8072" i="9"/>
  <c r="I8072" i="9"/>
  <c r="F8073" i="9"/>
  <c r="G8073" i="9"/>
  <c r="H8073" i="9"/>
  <c r="I8073" i="9"/>
  <c r="F8074" i="9"/>
  <c r="E8074" i="9" s="1"/>
  <c r="G8074" i="9"/>
  <c r="H8074" i="9"/>
  <c r="I8074" i="9"/>
  <c r="F8075" i="9"/>
  <c r="G8075" i="9"/>
  <c r="H8075" i="9"/>
  <c r="I8075" i="9"/>
  <c r="F8076" i="9"/>
  <c r="E8076" i="9" s="1"/>
  <c r="G8076" i="9"/>
  <c r="H8076" i="9"/>
  <c r="I8076" i="9"/>
  <c r="F8077" i="9"/>
  <c r="G8077" i="9"/>
  <c r="H8077" i="9"/>
  <c r="I8077" i="9"/>
  <c r="F8078" i="9"/>
  <c r="E8078" i="9" s="1"/>
  <c r="G8078" i="9"/>
  <c r="H8078" i="9"/>
  <c r="I8078" i="9"/>
  <c r="F8079" i="9"/>
  <c r="G8079" i="9"/>
  <c r="H8079" i="9"/>
  <c r="I8079" i="9"/>
  <c r="F8080" i="9"/>
  <c r="E8080" i="9" s="1"/>
  <c r="G8080" i="9"/>
  <c r="H8080" i="9"/>
  <c r="I8080" i="9"/>
  <c r="F8081" i="9"/>
  <c r="G8081" i="9"/>
  <c r="H8081" i="9"/>
  <c r="I8081" i="9"/>
  <c r="F8082" i="9"/>
  <c r="E8082" i="9" s="1"/>
  <c r="G8082" i="9"/>
  <c r="H8082" i="9"/>
  <c r="I8082" i="9"/>
  <c r="F8083" i="9"/>
  <c r="G8083" i="9"/>
  <c r="H8083" i="9"/>
  <c r="I8083" i="9"/>
  <c r="F8084" i="9"/>
  <c r="E8084" i="9" s="1"/>
  <c r="G8084" i="9"/>
  <c r="H8084" i="9"/>
  <c r="I8084" i="9"/>
  <c r="F8085" i="9"/>
  <c r="G8085" i="9"/>
  <c r="H8085" i="9"/>
  <c r="I8085" i="9"/>
  <c r="F8086" i="9"/>
  <c r="E8086" i="9" s="1"/>
  <c r="G8086" i="9"/>
  <c r="H8086" i="9"/>
  <c r="I8086" i="9"/>
  <c r="F8087" i="9"/>
  <c r="G8087" i="9"/>
  <c r="H8087" i="9"/>
  <c r="I8087" i="9"/>
  <c r="F8088" i="9"/>
  <c r="E8088" i="9" s="1"/>
  <c r="G8088" i="9"/>
  <c r="H8088" i="9"/>
  <c r="I8088" i="9"/>
  <c r="F8089" i="9"/>
  <c r="G8089" i="9"/>
  <c r="H8089" i="9"/>
  <c r="I8089" i="9"/>
  <c r="F8090" i="9"/>
  <c r="E8090" i="9" s="1"/>
  <c r="G8090" i="9"/>
  <c r="H8090" i="9"/>
  <c r="I8090" i="9"/>
  <c r="F8091" i="9"/>
  <c r="G8091" i="9"/>
  <c r="H8091" i="9"/>
  <c r="I8091" i="9"/>
  <c r="F8092" i="9"/>
  <c r="E8092" i="9" s="1"/>
  <c r="G8092" i="9"/>
  <c r="H8092" i="9"/>
  <c r="I8092" i="9"/>
  <c r="F8093" i="9"/>
  <c r="G8093" i="9"/>
  <c r="H8093" i="9"/>
  <c r="I8093" i="9"/>
  <c r="F8094" i="9"/>
  <c r="E8094" i="9" s="1"/>
  <c r="G8094" i="9"/>
  <c r="H8094" i="9"/>
  <c r="I8094" i="9"/>
  <c r="F8095" i="9"/>
  <c r="G8095" i="9"/>
  <c r="H8095" i="9"/>
  <c r="I8095" i="9"/>
  <c r="F8096" i="9"/>
  <c r="E8096" i="9" s="1"/>
  <c r="G8096" i="9"/>
  <c r="H8096" i="9"/>
  <c r="I8096" i="9"/>
  <c r="F8097" i="9"/>
  <c r="G8097" i="9"/>
  <c r="H8097" i="9"/>
  <c r="I8097" i="9"/>
  <c r="F8098" i="9"/>
  <c r="E8098" i="9" s="1"/>
  <c r="G8098" i="9"/>
  <c r="H8098" i="9"/>
  <c r="I8098" i="9"/>
  <c r="F8099" i="9"/>
  <c r="G8099" i="9"/>
  <c r="H8099" i="9"/>
  <c r="I8099" i="9"/>
  <c r="F8100" i="9"/>
  <c r="E8100" i="9" s="1"/>
  <c r="G8100" i="9"/>
  <c r="H8100" i="9"/>
  <c r="I8100" i="9"/>
  <c r="F8101" i="9"/>
  <c r="G8101" i="9"/>
  <c r="H8101" i="9"/>
  <c r="I8101" i="9"/>
  <c r="F8102" i="9"/>
  <c r="E8102" i="9" s="1"/>
  <c r="G8102" i="9"/>
  <c r="H8102" i="9"/>
  <c r="I8102" i="9"/>
  <c r="F8103" i="9"/>
  <c r="G8103" i="9"/>
  <c r="H8103" i="9"/>
  <c r="I8103" i="9"/>
  <c r="F8104" i="9"/>
  <c r="E8104" i="9" s="1"/>
  <c r="G8104" i="9"/>
  <c r="H8104" i="9"/>
  <c r="I8104" i="9"/>
  <c r="F8105" i="9"/>
  <c r="G8105" i="9"/>
  <c r="H8105" i="9"/>
  <c r="I8105" i="9"/>
  <c r="F8106" i="9"/>
  <c r="E8106" i="9" s="1"/>
  <c r="G8106" i="9"/>
  <c r="H8106" i="9"/>
  <c r="I8106" i="9"/>
  <c r="F8107" i="9"/>
  <c r="G8107" i="9"/>
  <c r="H8107" i="9"/>
  <c r="I8107" i="9"/>
  <c r="F8108" i="9"/>
  <c r="E8108" i="9" s="1"/>
  <c r="G8108" i="9"/>
  <c r="H8108" i="9"/>
  <c r="I8108" i="9"/>
  <c r="F8109" i="9"/>
  <c r="G8109" i="9"/>
  <c r="H8109" i="9"/>
  <c r="I8109" i="9"/>
  <c r="F8110" i="9"/>
  <c r="E8110" i="9" s="1"/>
  <c r="G8110" i="9"/>
  <c r="H8110" i="9"/>
  <c r="I8110" i="9"/>
  <c r="F8111" i="9"/>
  <c r="G8111" i="9"/>
  <c r="H8111" i="9"/>
  <c r="I8111" i="9"/>
  <c r="F8112" i="9"/>
  <c r="E8112" i="9" s="1"/>
  <c r="G8112" i="9"/>
  <c r="H8112" i="9"/>
  <c r="I8112" i="9"/>
  <c r="F8113" i="9"/>
  <c r="G8113" i="9"/>
  <c r="H8113" i="9"/>
  <c r="I8113" i="9"/>
  <c r="F8114" i="9"/>
  <c r="E8114" i="9" s="1"/>
  <c r="G8114" i="9"/>
  <c r="H8114" i="9"/>
  <c r="I8114" i="9"/>
  <c r="F8115" i="9"/>
  <c r="G8115" i="9"/>
  <c r="H8115" i="9"/>
  <c r="I8115" i="9"/>
  <c r="F8116" i="9"/>
  <c r="E8116" i="9" s="1"/>
  <c r="G8116" i="9"/>
  <c r="H8116" i="9"/>
  <c r="I8116" i="9"/>
  <c r="F8117" i="9"/>
  <c r="G8117" i="9"/>
  <c r="H8117" i="9"/>
  <c r="I8117" i="9"/>
  <c r="F8118" i="9"/>
  <c r="E8118" i="9" s="1"/>
  <c r="G8118" i="9"/>
  <c r="H8118" i="9"/>
  <c r="I8118" i="9"/>
  <c r="F8119" i="9"/>
  <c r="G8119" i="9"/>
  <c r="H8119" i="9"/>
  <c r="I8119" i="9"/>
  <c r="F8120" i="9"/>
  <c r="E8120" i="9" s="1"/>
  <c r="G8120" i="9"/>
  <c r="H8120" i="9"/>
  <c r="I8120" i="9"/>
  <c r="F8121" i="9"/>
  <c r="G8121" i="9"/>
  <c r="H8121" i="9"/>
  <c r="I8121" i="9"/>
  <c r="F8122" i="9"/>
  <c r="E8122" i="9" s="1"/>
  <c r="G8122" i="9"/>
  <c r="H8122" i="9"/>
  <c r="I8122" i="9"/>
  <c r="F8123" i="9"/>
  <c r="G8123" i="9"/>
  <c r="H8123" i="9"/>
  <c r="I8123" i="9"/>
  <c r="F8124" i="9"/>
  <c r="E8124" i="9" s="1"/>
  <c r="G8124" i="9"/>
  <c r="H8124" i="9"/>
  <c r="I8124" i="9"/>
  <c r="F8125" i="9"/>
  <c r="G8125" i="9"/>
  <c r="H8125" i="9"/>
  <c r="I8125" i="9"/>
  <c r="F8126" i="9"/>
  <c r="E8126" i="9" s="1"/>
  <c r="G8126" i="9"/>
  <c r="H8126" i="9"/>
  <c r="I8126" i="9"/>
  <c r="F8127" i="9"/>
  <c r="G8127" i="9"/>
  <c r="H8127" i="9"/>
  <c r="I8127" i="9"/>
  <c r="F8128" i="9"/>
  <c r="E8128" i="9" s="1"/>
  <c r="G8128" i="9"/>
  <c r="H8128" i="9"/>
  <c r="I8128" i="9"/>
  <c r="F8129" i="9"/>
  <c r="G8129" i="9"/>
  <c r="H8129" i="9"/>
  <c r="I8129" i="9"/>
  <c r="F8130" i="9"/>
  <c r="E8130" i="9" s="1"/>
  <c r="G8130" i="9"/>
  <c r="H8130" i="9"/>
  <c r="I8130" i="9"/>
  <c r="F8131" i="9"/>
  <c r="G8131" i="9"/>
  <c r="H8131" i="9"/>
  <c r="I8131" i="9"/>
  <c r="F8132" i="9"/>
  <c r="E8132" i="9" s="1"/>
  <c r="G8132" i="9"/>
  <c r="H8132" i="9"/>
  <c r="I8132" i="9"/>
  <c r="F8133" i="9"/>
  <c r="G8133" i="9"/>
  <c r="H8133" i="9"/>
  <c r="I8133" i="9"/>
  <c r="F8134" i="9"/>
  <c r="E8134" i="9" s="1"/>
  <c r="G8134" i="9"/>
  <c r="H8134" i="9"/>
  <c r="I8134" i="9"/>
  <c r="F8135" i="9"/>
  <c r="G8135" i="9"/>
  <c r="H8135" i="9"/>
  <c r="I8135" i="9"/>
  <c r="F8136" i="9"/>
  <c r="E8136" i="9" s="1"/>
  <c r="G8136" i="9"/>
  <c r="H8136" i="9"/>
  <c r="I8136" i="9"/>
  <c r="F8137" i="9"/>
  <c r="G8137" i="9"/>
  <c r="H8137" i="9"/>
  <c r="I8137" i="9"/>
  <c r="F8138" i="9"/>
  <c r="E8138" i="9" s="1"/>
  <c r="G8138" i="9"/>
  <c r="H8138" i="9"/>
  <c r="I8138" i="9"/>
  <c r="F8139" i="9"/>
  <c r="G8139" i="9"/>
  <c r="H8139" i="9"/>
  <c r="I8139" i="9"/>
  <c r="F8140" i="9"/>
  <c r="E8140" i="9" s="1"/>
  <c r="G8140" i="9"/>
  <c r="H8140" i="9"/>
  <c r="I8140" i="9"/>
  <c r="F8141" i="9"/>
  <c r="G8141" i="9"/>
  <c r="H8141" i="9"/>
  <c r="I8141" i="9"/>
  <c r="F8142" i="9"/>
  <c r="E8142" i="9" s="1"/>
  <c r="G8142" i="9"/>
  <c r="H8142" i="9"/>
  <c r="I8142" i="9"/>
  <c r="F8143" i="9"/>
  <c r="G8143" i="9"/>
  <c r="H8143" i="9"/>
  <c r="I8143" i="9"/>
  <c r="F8144" i="9"/>
  <c r="E8144" i="9" s="1"/>
  <c r="G8144" i="9"/>
  <c r="H8144" i="9"/>
  <c r="I8144" i="9"/>
  <c r="F8145" i="9"/>
  <c r="G8145" i="9"/>
  <c r="H8145" i="9"/>
  <c r="I8145" i="9"/>
  <c r="F8146" i="9"/>
  <c r="E8146" i="9" s="1"/>
  <c r="G8146" i="9"/>
  <c r="H8146" i="9"/>
  <c r="I8146" i="9"/>
  <c r="F8147" i="9"/>
  <c r="G8147" i="9"/>
  <c r="H8147" i="9"/>
  <c r="I8147" i="9"/>
  <c r="F8148" i="9"/>
  <c r="E8148" i="9" s="1"/>
  <c r="G8148" i="9"/>
  <c r="H8148" i="9"/>
  <c r="I8148" i="9"/>
  <c r="F8149" i="9"/>
  <c r="G8149" i="9"/>
  <c r="H8149" i="9"/>
  <c r="I8149" i="9"/>
  <c r="F8150" i="9"/>
  <c r="E8150" i="9" s="1"/>
  <c r="G8150" i="9"/>
  <c r="H8150" i="9"/>
  <c r="I8150" i="9"/>
  <c r="F8151" i="9"/>
  <c r="G8151" i="9"/>
  <c r="H8151" i="9"/>
  <c r="I8151" i="9"/>
  <c r="F8152" i="9"/>
  <c r="E8152" i="9" s="1"/>
  <c r="G8152" i="9"/>
  <c r="H8152" i="9"/>
  <c r="I8152" i="9"/>
  <c r="F8153" i="9"/>
  <c r="G8153" i="9"/>
  <c r="H8153" i="9"/>
  <c r="I8153" i="9"/>
  <c r="F8154" i="9"/>
  <c r="E8154" i="9" s="1"/>
  <c r="G8154" i="9"/>
  <c r="H8154" i="9"/>
  <c r="I8154" i="9"/>
  <c r="F8155" i="9"/>
  <c r="G8155" i="9"/>
  <c r="H8155" i="9"/>
  <c r="I8155" i="9"/>
  <c r="F8156" i="9"/>
  <c r="E8156" i="9" s="1"/>
  <c r="G8156" i="9"/>
  <c r="H8156" i="9"/>
  <c r="I8156" i="9"/>
  <c r="F8157" i="9"/>
  <c r="G8157" i="9"/>
  <c r="H8157" i="9"/>
  <c r="I8157" i="9"/>
  <c r="F8158" i="9"/>
  <c r="E8158" i="9" s="1"/>
  <c r="G8158" i="9"/>
  <c r="H8158" i="9"/>
  <c r="I8158" i="9"/>
  <c r="F8159" i="9"/>
  <c r="G8159" i="9"/>
  <c r="H8159" i="9"/>
  <c r="I8159" i="9"/>
  <c r="F8160" i="9"/>
  <c r="E8160" i="9" s="1"/>
  <c r="G8160" i="9"/>
  <c r="H8160" i="9"/>
  <c r="I8160" i="9"/>
  <c r="F8161" i="9"/>
  <c r="G8161" i="9"/>
  <c r="H8161" i="9"/>
  <c r="I8161" i="9"/>
  <c r="F8162" i="9"/>
  <c r="E8162" i="9" s="1"/>
  <c r="G8162" i="9"/>
  <c r="H8162" i="9"/>
  <c r="I8162" i="9"/>
  <c r="F8163" i="9"/>
  <c r="G8163" i="9"/>
  <c r="H8163" i="9"/>
  <c r="I8163" i="9"/>
  <c r="F8164" i="9"/>
  <c r="E8164" i="9" s="1"/>
  <c r="G8164" i="9"/>
  <c r="H8164" i="9"/>
  <c r="I8164" i="9"/>
  <c r="F8165" i="9"/>
  <c r="G8165" i="9"/>
  <c r="H8165" i="9"/>
  <c r="I8165" i="9"/>
  <c r="F8166" i="9"/>
  <c r="E8166" i="9" s="1"/>
  <c r="G8166" i="9"/>
  <c r="H8166" i="9"/>
  <c r="I8166" i="9"/>
  <c r="F8167" i="9"/>
  <c r="G8167" i="9"/>
  <c r="H8167" i="9"/>
  <c r="I8167" i="9"/>
  <c r="F8168" i="9"/>
  <c r="E8168" i="9" s="1"/>
  <c r="G8168" i="9"/>
  <c r="H8168" i="9"/>
  <c r="I8168" i="9"/>
  <c r="F8169" i="9"/>
  <c r="G8169" i="9"/>
  <c r="H8169" i="9"/>
  <c r="I8169" i="9"/>
  <c r="F8170" i="9"/>
  <c r="E8170" i="9" s="1"/>
  <c r="G8170" i="9"/>
  <c r="H8170" i="9"/>
  <c r="I8170" i="9"/>
  <c r="F8171" i="9"/>
  <c r="G8171" i="9"/>
  <c r="H8171" i="9"/>
  <c r="I8171" i="9"/>
  <c r="F8172" i="9"/>
  <c r="E8172" i="9" s="1"/>
  <c r="G8172" i="9"/>
  <c r="H8172" i="9"/>
  <c r="I8172" i="9"/>
  <c r="F8173" i="9"/>
  <c r="G8173" i="9"/>
  <c r="H8173" i="9"/>
  <c r="I8173" i="9"/>
  <c r="F8174" i="9"/>
  <c r="E8174" i="9" s="1"/>
  <c r="G8174" i="9"/>
  <c r="H8174" i="9"/>
  <c r="I8174" i="9"/>
  <c r="F8175" i="9"/>
  <c r="G8175" i="9"/>
  <c r="H8175" i="9"/>
  <c r="I8175" i="9"/>
  <c r="F8176" i="9"/>
  <c r="E8176" i="9" s="1"/>
  <c r="G8176" i="9"/>
  <c r="H8176" i="9"/>
  <c r="I8176" i="9"/>
  <c r="F8177" i="9"/>
  <c r="G8177" i="9"/>
  <c r="H8177" i="9"/>
  <c r="I8177" i="9"/>
  <c r="F8178" i="9"/>
  <c r="E8178" i="9" s="1"/>
  <c r="G8178" i="9"/>
  <c r="H8178" i="9"/>
  <c r="I8178" i="9"/>
  <c r="F8179" i="9"/>
  <c r="G8179" i="9"/>
  <c r="H8179" i="9"/>
  <c r="I8179" i="9"/>
  <c r="F8180" i="9"/>
  <c r="E8180" i="9" s="1"/>
  <c r="G8180" i="9"/>
  <c r="H8180" i="9"/>
  <c r="I8180" i="9"/>
  <c r="F8181" i="9"/>
  <c r="G8181" i="9"/>
  <c r="H8181" i="9"/>
  <c r="I8181" i="9"/>
  <c r="F8182" i="9"/>
  <c r="E8182" i="9" s="1"/>
  <c r="G8182" i="9"/>
  <c r="H8182" i="9"/>
  <c r="I8182" i="9"/>
  <c r="F8183" i="9"/>
  <c r="G8183" i="9"/>
  <c r="H8183" i="9"/>
  <c r="I8183" i="9"/>
  <c r="F8184" i="9"/>
  <c r="E8184" i="9" s="1"/>
  <c r="G8184" i="9"/>
  <c r="H8184" i="9"/>
  <c r="I8184" i="9"/>
  <c r="F8185" i="9"/>
  <c r="G8185" i="9"/>
  <c r="H8185" i="9"/>
  <c r="I8185" i="9"/>
  <c r="F8186" i="9"/>
  <c r="E8186" i="9" s="1"/>
  <c r="G8186" i="9"/>
  <c r="H8186" i="9"/>
  <c r="I8186" i="9"/>
  <c r="F8187" i="9"/>
  <c r="G8187" i="9"/>
  <c r="H8187" i="9"/>
  <c r="I8187" i="9"/>
  <c r="F8188" i="9"/>
  <c r="E8188" i="9" s="1"/>
  <c r="G8188" i="9"/>
  <c r="H8188" i="9"/>
  <c r="I8188" i="9"/>
  <c r="F8189" i="9"/>
  <c r="G8189" i="9"/>
  <c r="H8189" i="9"/>
  <c r="I8189" i="9"/>
  <c r="F8190" i="9"/>
  <c r="E8190" i="9" s="1"/>
  <c r="G8190" i="9"/>
  <c r="H8190" i="9"/>
  <c r="I8190" i="9"/>
  <c r="F8191" i="9"/>
  <c r="G8191" i="9"/>
  <c r="H8191" i="9"/>
  <c r="I8191" i="9"/>
  <c r="F8192" i="9"/>
  <c r="E8192" i="9" s="1"/>
  <c r="G8192" i="9"/>
  <c r="H8192" i="9"/>
  <c r="I8192" i="9"/>
  <c r="F8193" i="9"/>
  <c r="G8193" i="9"/>
  <c r="H8193" i="9"/>
  <c r="I8193" i="9"/>
  <c r="F8194" i="9"/>
  <c r="E8194" i="9" s="1"/>
  <c r="G8194" i="9"/>
  <c r="H8194" i="9"/>
  <c r="I8194" i="9"/>
  <c r="F8195" i="9"/>
  <c r="G8195" i="9"/>
  <c r="H8195" i="9"/>
  <c r="I8195" i="9"/>
  <c r="F8196" i="9"/>
  <c r="E8196" i="9" s="1"/>
  <c r="G8196" i="9"/>
  <c r="H8196" i="9"/>
  <c r="I8196" i="9"/>
  <c r="F8197" i="9"/>
  <c r="G8197" i="9"/>
  <c r="H8197" i="9"/>
  <c r="I8197" i="9"/>
  <c r="F8198" i="9"/>
  <c r="E8198" i="9" s="1"/>
  <c r="G8198" i="9"/>
  <c r="H8198" i="9"/>
  <c r="I8198" i="9"/>
  <c r="F8199" i="9"/>
  <c r="G8199" i="9"/>
  <c r="H8199" i="9"/>
  <c r="I8199" i="9"/>
  <c r="F8200" i="9"/>
  <c r="E8200" i="9" s="1"/>
  <c r="G8200" i="9"/>
  <c r="H8200" i="9"/>
  <c r="I8200" i="9"/>
  <c r="F8201" i="9"/>
  <c r="G8201" i="9"/>
  <c r="H8201" i="9"/>
  <c r="I8201" i="9"/>
  <c r="F8202" i="9"/>
  <c r="E8202" i="9" s="1"/>
  <c r="G8202" i="9"/>
  <c r="H8202" i="9"/>
  <c r="I8202" i="9"/>
  <c r="F8203" i="9"/>
  <c r="G8203" i="9"/>
  <c r="H8203" i="9"/>
  <c r="I8203" i="9"/>
  <c r="F8204" i="9"/>
  <c r="E8204" i="9" s="1"/>
  <c r="G8204" i="9"/>
  <c r="H8204" i="9"/>
  <c r="I8204" i="9"/>
  <c r="F8205" i="9"/>
  <c r="G8205" i="9"/>
  <c r="H8205" i="9"/>
  <c r="I8205" i="9"/>
  <c r="F8206" i="9"/>
  <c r="E8206" i="9" s="1"/>
  <c r="G8206" i="9"/>
  <c r="H8206" i="9"/>
  <c r="I8206" i="9"/>
  <c r="F8207" i="9"/>
  <c r="G8207" i="9"/>
  <c r="H8207" i="9"/>
  <c r="I8207" i="9"/>
  <c r="F8208" i="9"/>
  <c r="E8208" i="9" s="1"/>
  <c r="G8208" i="9"/>
  <c r="H8208" i="9"/>
  <c r="I8208" i="9"/>
  <c r="F8209" i="9"/>
  <c r="G8209" i="9"/>
  <c r="H8209" i="9"/>
  <c r="I8209" i="9"/>
  <c r="F8210" i="9"/>
  <c r="E8210" i="9" s="1"/>
  <c r="G8210" i="9"/>
  <c r="H8210" i="9"/>
  <c r="I8210" i="9"/>
  <c r="F8211" i="9"/>
  <c r="G8211" i="9"/>
  <c r="H8211" i="9"/>
  <c r="I8211" i="9"/>
  <c r="F8212" i="9"/>
  <c r="E8212" i="9" s="1"/>
  <c r="G8212" i="9"/>
  <c r="H8212" i="9"/>
  <c r="I8212" i="9"/>
  <c r="F8213" i="9"/>
  <c r="G8213" i="9"/>
  <c r="H8213" i="9"/>
  <c r="I8213" i="9"/>
  <c r="F8214" i="9"/>
  <c r="E8214" i="9" s="1"/>
  <c r="G8214" i="9"/>
  <c r="H8214" i="9"/>
  <c r="I8214" i="9"/>
  <c r="F8215" i="9"/>
  <c r="G8215" i="9"/>
  <c r="H8215" i="9"/>
  <c r="I8215" i="9"/>
  <c r="F8216" i="9"/>
  <c r="E8216" i="9" s="1"/>
  <c r="G8216" i="9"/>
  <c r="H8216" i="9"/>
  <c r="I8216" i="9"/>
  <c r="F8217" i="9"/>
  <c r="G8217" i="9"/>
  <c r="H8217" i="9"/>
  <c r="I8217" i="9"/>
  <c r="F8218" i="9"/>
  <c r="E8218" i="9" s="1"/>
  <c r="G8218" i="9"/>
  <c r="H8218" i="9"/>
  <c r="I8218" i="9"/>
  <c r="F8219" i="9"/>
  <c r="G8219" i="9"/>
  <c r="H8219" i="9"/>
  <c r="I8219" i="9"/>
  <c r="F8220" i="9"/>
  <c r="E8220" i="9" s="1"/>
  <c r="G8220" i="9"/>
  <c r="H8220" i="9"/>
  <c r="I8220" i="9"/>
  <c r="F8221" i="9"/>
  <c r="G8221" i="9"/>
  <c r="H8221" i="9"/>
  <c r="I8221" i="9"/>
  <c r="F8222" i="9"/>
  <c r="E8222" i="9" s="1"/>
  <c r="G8222" i="9"/>
  <c r="H8222" i="9"/>
  <c r="I8222" i="9"/>
  <c r="F8223" i="9"/>
  <c r="G8223" i="9"/>
  <c r="H8223" i="9"/>
  <c r="I8223" i="9"/>
  <c r="F8224" i="9"/>
  <c r="E8224" i="9" s="1"/>
  <c r="G8224" i="9"/>
  <c r="H8224" i="9"/>
  <c r="I8224" i="9"/>
  <c r="F8225" i="9"/>
  <c r="G8225" i="9"/>
  <c r="H8225" i="9"/>
  <c r="I8225" i="9"/>
  <c r="F8226" i="9"/>
  <c r="E8226" i="9" s="1"/>
  <c r="G8226" i="9"/>
  <c r="H8226" i="9"/>
  <c r="I8226" i="9"/>
  <c r="F8227" i="9"/>
  <c r="G8227" i="9"/>
  <c r="H8227" i="9"/>
  <c r="I8227" i="9"/>
  <c r="F8228" i="9"/>
  <c r="E8228" i="9" s="1"/>
  <c r="G8228" i="9"/>
  <c r="H8228" i="9"/>
  <c r="I8228" i="9"/>
  <c r="F8229" i="9"/>
  <c r="G8229" i="9"/>
  <c r="H8229" i="9"/>
  <c r="I8229" i="9"/>
  <c r="F8230" i="9"/>
  <c r="E8230" i="9" s="1"/>
  <c r="G8230" i="9"/>
  <c r="H8230" i="9"/>
  <c r="I8230" i="9"/>
  <c r="F8231" i="9"/>
  <c r="G8231" i="9"/>
  <c r="H8231" i="9"/>
  <c r="I8231" i="9"/>
  <c r="F8232" i="9"/>
  <c r="E8232" i="9" s="1"/>
  <c r="G8232" i="9"/>
  <c r="H8232" i="9"/>
  <c r="I8232" i="9"/>
  <c r="F8233" i="9"/>
  <c r="G8233" i="9"/>
  <c r="H8233" i="9"/>
  <c r="I8233" i="9"/>
  <c r="F8234" i="9"/>
  <c r="E8234" i="9" s="1"/>
  <c r="G8234" i="9"/>
  <c r="H8234" i="9"/>
  <c r="I8234" i="9"/>
  <c r="F8235" i="9"/>
  <c r="G8235" i="9"/>
  <c r="H8235" i="9"/>
  <c r="I8235" i="9"/>
  <c r="F8236" i="9"/>
  <c r="E8236" i="9" s="1"/>
  <c r="G8236" i="9"/>
  <c r="H8236" i="9"/>
  <c r="I8236" i="9"/>
  <c r="F8237" i="9"/>
  <c r="G8237" i="9"/>
  <c r="H8237" i="9"/>
  <c r="I8237" i="9"/>
  <c r="F8238" i="9"/>
  <c r="E8238" i="9" s="1"/>
  <c r="G8238" i="9"/>
  <c r="H8238" i="9"/>
  <c r="I8238" i="9"/>
  <c r="F8239" i="9"/>
  <c r="G8239" i="9"/>
  <c r="H8239" i="9"/>
  <c r="I8239" i="9"/>
  <c r="F8240" i="9"/>
  <c r="E8240" i="9" s="1"/>
  <c r="G8240" i="9"/>
  <c r="H8240" i="9"/>
  <c r="I8240" i="9"/>
  <c r="F8241" i="9"/>
  <c r="G8241" i="9"/>
  <c r="H8241" i="9"/>
  <c r="I8241" i="9"/>
  <c r="F8242" i="9"/>
  <c r="E8242" i="9" s="1"/>
  <c r="G8242" i="9"/>
  <c r="H8242" i="9"/>
  <c r="I8242" i="9"/>
  <c r="F8243" i="9"/>
  <c r="G8243" i="9"/>
  <c r="H8243" i="9"/>
  <c r="I8243" i="9"/>
  <c r="F8244" i="9"/>
  <c r="E8244" i="9" s="1"/>
  <c r="G8244" i="9"/>
  <c r="H8244" i="9"/>
  <c r="I8244" i="9"/>
  <c r="F8245" i="9"/>
  <c r="G8245" i="9"/>
  <c r="H8245" i="9"/>
  <c r="I8245" i="9"/>
  <c r="F8246" i="9"/>
  <c r="E8246" i="9" s="1"/>
  <c r="G8246" i="9"/>
  <c r="H8246" i="9"/>
  <c r="I8246" i="9"/>
  <c r="F8247" i="9"/>
  <c r="G8247" i="9"/>
  <c r="H8247" i="9"/>
  <c r="I8247" i="9"/>
  <c r="F8248" i="9"/>
  <c r="E8248" i="9" s="1"/>
  <c r="G8248" i="9"/>
  <c r="H8248" i="9"/>
  <c r="I8248" i="9"/>
  <c r="F8249" i="9"/>
  <c r="G8249" i="9"/>
  <c r="H8249" i="9"/>
  <c r="I8249" i="9"/>
  <c r="F8250" i="9"/>
  <c r="E8250" i="9" s="1"/>
  <c r="G8250" i="9"/>
  <c r="H8250" i="9"/>
  <c r="I8250" i="9"/>
  <c r="F8251" i="9"/>
  <c r="G8251" i="9"/>
  <c r="H8251" i="9"/>
  <c r="I8251" i="9"/>
  <c r="F8252" i="9"/>
  <c r="E8252" i="9" s="1"/>
  <c r="G8252" i="9"/>
  <c r="H8252" i="9"/>
  <c r="I8252" i="9"/>
  <c r="F8253" i="9"/>
  <c r="G8253" i="9"/>
  <c r="H8253" i="9"/>
  <c r="I8253" i="9"/>
  <c r="F8254" i="9"/>
  <c r="E8254" i="9" s="1"/>
  <c r="G8254" i="9"/>
  <c r="H8254" i="9"/>
  <c r="I8254" i="9"/>
  <c r="F8255" i="9"/>
  <c r="G8255" i="9"/>
  <c r="H8255" i="9"/>
  <c r="I8255" i="9"/>
  <c r="F8256" i="9"/>
  <c r="E8256" i="9" s="1"/>
  <c r="G8256" i="9"/>
  <c r="H8256" i="9"/>
  <c r="I8256" i="9"/>
  <c r="F8257" i="9"/>
  <c r="G8257" i="9"/>
  <c r="H8257" i="9"/>
  <c r="I8257" i="9"/>
  <c r="F8258" i="9"/>
  <c r="E8258" i="9" s="1"/>
  <c r="G8258" i="9"/>
  <c r="H8258" i="9"/>
  <c r="I8258" i="9"/>
  <c r="F8259" i="9"/>
  <c r="G8259" i="9"/>
  <c r="H8259" i="9"/>
  <c r="I8259" i="9"/>
  <c r="F8260" i="9"/>
  <c r="E8260" i="9" s="1"/>
  <c r="G8260" i="9"/>
  <c r="H8260" i="9"/>
  <c r="I8260" i="9"/>
  <c r="F8261" i="9"/>
  <c r="G8261" i="9"/>
  <c r="H8261" i="9"/>
  <c r="I8261" i="9"/>
  <c r="F8262" i="9"/>
  <c r="E8262" i="9" s="1"/>
  <c r="G8262" i="9"/>
  <c r="H8262" i="9"/>
  <c r="I8262" i="9"/>
  <c r="F8263" i="9"/>
  <c r="G8263" i="9"/>
  <c r="H8263" i="9"/>
  <c r="I8263" i="9"/>
  <c r="F8264" i="9"/>
  <c r="E8264" i="9" s="1"/>
  <c r="G8264" i="9"/>
  <c r="H8264" i="9"/>
  <c r="I8264" i="9"/>
  <c r="F8265" i="9"/>
  <c r="G8265" i="9"/>
  <c r="H8265" i="9"/>
  <c r="I8265" i="9"/>
  <c r="F8266" i="9"/>
  <c r="E8266" i="9" s="1"/>
  <c r="G8266" i="9"/>
  <c r="H8266" i="9"/>
  <c r="I8266" i="9"/>
  <c r="F8267" i="9"/>
  <c r="G8267" i="9"/>
  <c r="H8267" i="9"/>
  <c r="I8267" i="9"/>
  <c r="F8268" i="9"/>
  <c r="E8268" i="9" s="1"/>
  <c r="G8268" i="9"/>
  <c r="H8268" i="9"/>
  <c r="I8268" i="9"/>
  <c r="F8269" i="9"/>
  <c r="G8269" i="9"/>
  <c r="H8269" i="9"/>
  <c r="I8269" i="9"/>
  <c r="F8270" i="9"/>
  <c r="E8270" i="9" s="1"/>
  <c r="G8270" i="9"/>
  <c r="H8270" i="9"/>
  <c r="I8270" i="9"/>
  <c r="F8271" i="9"/>
  <c r="G8271" i="9"/>
  <c r="H8271" i="9"/>
  <c r="I8271" i="9"/>
  <c r="F8272" i="9"/>
  <c r="E8272" i="9" s="1"/>
  <c r="G8272" i="9"/>
  <c r="H8272" i="9"/>
  <c r="I8272" i="9"/>
  <c r="F8273" i="9"/>
  <c r="G8273" i="9"/>
  <c r="H8273" i="9"/>
  <c r="I8273" i="9"/>
  <c r="F8274" i="9"/>
  <c r="E8274" i="9" s="1"/>
  <c r="G8274" i="9"/>
  <c r="H8274" i="9"/>
  <c r="I8274" i="9"/>
  <c r="F8275" i="9"/>
  <c r="G8275" i="9"/>
  <c r="H8275" i="9"/>
  <c r="I8275" i="9"/>
  <c r="F8276" i="9"/>
  <c r="E8276" i="9" s="1"/>
  <c r="G8276" i="9"/>
  <c r="H8276" i="9"/>
  <c r="I8276" i="9"/>
  <c r="F8277" i="9"/>
  <c r="G8277" i="9"/>
  <c r="H8277" i="9"/>
  <c r="I8277" i="9"/>
  <c r="F8278" i="9"/>
  <c r="E8278" i="9" s="1"/>
  <c r="G8278" i="9"/>
  <c r="H8278" i="9"/>
  <c r="I8278" i="9"/>
  <c r="F8279" i="9"/>
  <c r="G8279" i="9"/>
  <c r="H8279" i="9"/>
  <c r="I8279" i="9"/>
  <c r="F8280" i="9"/>
  <c r="E8280" i="9" s="1"/>
  <c r="G8280" i="9"/>
  <c r="H8280" i="9"/>
  <c r="I8280" i="9"/>
  <c r="F8281" i="9"/>
  <c r="G8281" i="9"/>
  <c r="H8281" i="9"/>
  <c r="I8281" i="9"/>
  <c r="F8282" i="9"/>
  <c r="E8282" i="9" s="1"/>
  <c r="G8282" i="9"/>
  <c r="H8282" i="9"/>
  <c r="I8282" i="9"/>
  <c r="F8283" i="9"/>
  <c r="G8283" i="9"/>
  <c r="H8283" i="9"/>
  <c r="I8283" i="9"/>
  <c r="F8284" i="9"/>
  <c r="E8284" i="9" s="1"/>
  <c r="G8284" i="9"/>
  <c r="H8284" i="9"/>
  <c r="I8284" i="9"/>
  <c r="F8285" i="9"/>
  <c r="G8285" i="9"/>
  <c r="H8285" i="9"/>
  <c r="I8285" i="9"/>
  <c r="F8286" i="9"/>
  <c r="E8286" i="9" s="1"/>
  <c r="G8286" i="9"/>
  <c r="H8286" i="9"/>
  <c r="I8286" i="9"/>
  <c r="F8287" i="9"/>
  <c r="G8287" i="9"/>
  <c r="H8287" i="9"/>
  <c r="I8287" i="9"/>
  <c r="F8288" i="9"/>
  <c r="E8288" i="9" s="1"/>
  <c r="G8288" i="9"/>
  <c r="H8288" i="9"/>
  <c r="I8288" i="9"/>
  <c r="F8289" i="9"/>
  <c r="G8289" i="9"/>
  <c r="H8289" i="9"/>
  <c r="I8289" i="9"/>
  <c r="F8290" i="9"/>
  <c r="E8290" i="9" s="1"/>
  <c r="G8290" i="9"/>
  <c r="H8290" i="9"/>
  <c r="I8290" i="9"/>
  <c r="F8291" i="9"/>
  <c r="G8291" i="9"/>
  <c r="H8291" i="9"/>
  <c r="I8291" i="9"/>
  <c r="F8292" i="9"/>
  <c r="E8292" i="9" s="1"/>
  <c r="G8292" i="9"/>
  <c r="H8292" i="9"/>
  <c r="I8292" i="9"/>
  <c r="F8293" i="9"/>
  <c r="G8293" i="9"/>
  <c r="H8293" i="9"/>
  <c r="I8293" i="9"/>
  <c r="F8294" i="9"/>
  <c r="E8294" i="9" s="1"/>
  <c r="G8294" i="9"/>
  <c r="H8294" i="9"/>
  <c r="I8294" i="9"/>
  <c r="F8295" i="9"/>
  <c r="G8295" i="9"/>
  <c r="H8295" i="9"/>
  <c r="I8295" i="9"/>
  <c r="F8296" i="9"/>
  <c r="E8296" i="9" s="1"/>
  <c r="G8296" i="9"/>
  <c r="H8296" i="9"/>
  <c r="I8296" i="9"/>
  <c r="F8297" i="9"/>
  <c r="G8297" i="9"/>
  <c r="H8297" i="9"/>
  <c r="I8297" i="9"/>
  <c r="F8298" i="9"/>
  <c r="E8298" i="9" s="1"/>
  <c r="G8298" i="9"/>
  <c r="H8298" i="9"/>
  <c r="I8298" i="9"/>
  <c r="F8299" i="9"/>
  <c r="G8299" i="9"/>
  <c r="H8299" i="9"/>
  <c r="I8299" i="9"/>
  <c r="F8300" i="9"/>
  <c r="E8300" i="9" s="1"/>
  <c r="G8300" i="9"/>
  <c r="H8300" i="9"/>
  <c r="I8300" i="9"/>
  <c r="F8301" i="9"/>
  <c r="G8301" i="9"/>
  <c r="H8301" i="9"/>
  <c r="I8301" i="9"/>
  <c r="F8302" i="9"/>
  <c r="E8302" i="9" s="1"/>
  <c r="G8302" i="9"/>
  <c r="H8302" i="9"/>
  <c r="I8302" i="9"/>
  <c r="F8303" i="9"/>
  <c r="G8303" i="9"/>
  <c r="H8303" i="9"/>
  <c r="I8303" i="9"/>
  <c r="F8304" i="9"/>
  <c r="E8304" i="9" s="1"/>
  <c r="G8304" i="9"/>
  <c r="H8304" i="9"/>
  <c r="I8304" i="9"/>
  <c r="F8305" i="9"/>
  <c r="G8305" i="9"/>
  <c r="H8305" i="9"/>
  <c r="I8305" i="9"/>
  <c r="F8306" i="9"/>
  <c r="E8306" i="9" s="1"/>
  <c r="G8306" i="9"/>
  <c r="H8306" i="9"/>
  <c r="I8306" i="9"/>
  <c r="F8307" i="9"/>
  <c r="G8307" i="9"/>
  <c r="H8307" i="9"/>
  <c r="I8307" i="9"/>
  <c r="F8308" i="9"/>
  <c r="E8308" i="9" s="1"/>
  <c r="G8308" i="9"/>
  <c r="H8308" i="9"/>
  <c r="I8308" i="9"/>
  <c r="F8309" i="9"/>
  <c r="G8309" i="9"/>
  <c r="H8309" i="9"/>
  <c r="I8309" i="9"/>
  <c r="F8310" i="9"/>
  <c r="E8310" i="9" s="1"/>
  <c r="G8310" i="9"/>
  <c r="H8310" i="9"/>
  <c r="I8310" i="9"/>
  <c r="F8311" i="9"/>
  <c r="G8311" i="9"/>
  <c r="H8311" i="9"/>
  <c r="I8311" i="9"/>
  <c r="F8312" i="9"/>
  <c r="E8312" i="9" s="1"/>
  <c r="G8312" i="9"/>
  <c r="H8312" i="9"/>
  <c r="I8312" i="9"/>
  <c r="F8313" i="9"/>
  <c r="G8313" i="9"/>
  <c r="H8313" i="9"/>
  <c r="I8313" i="9"/>
  <c r="F8314" i="9"/>
  <c r="E8314" i="9" s="1"/>
  <c r="G8314" i="9"/>
  <c r="H8314" i="9"/>
  <c r="I8314" i="9"/>
  <c r="F8315" i="9"/>
  <c r="G8315" i="9"/>
  <c r="H8315" i="9"/>
  <c r="I8315" i="9"/>
  <c r="F8316" i="9"/>
  <c r="E8316" i="9" s="1"/>
  <c r="G8316" i="9"/>
  <c r="H8316" i="9"/>
  <c r="I8316" i="9"/>
  <c r="F8317" i="9"/>
  <c r="G8317" i="9"/>
  <c r="H8317" i="9"/>
  <c r="I8317" i="9"/>
  <c r="F8318" i="9"/>
  <c r="E8318" i="9" s="1"/>
  <c r="G8318" i="9"/>
  <c r="H8318" i="9"/>
  <c r="I8318" i="9"/>
  <c r="F8319" i="9"/>
  <c r="G8319" i="9"/>
  <c r="H8319" i="9"/>
  <c r="I8319" i="9"/>
  <c r="F8320" i="9"/>
  <c r="E8320" i="9" s="1"/>
  <c r="G8320" i="9"/>
  <c r="H8320" i="9"/>
  <c r="I8320" i="9"/>
  <c r="F8321" i="9"/>
  <c r="G8321" i="9"/>
  <c r="H8321" i="9"/>
  <c r="I8321" i="9"/>
  <c r="F8322" i="9"/>
  <c r="E8322" i="9" s="1"/>
  <c r="G8322" i="9"/>
  <c r="H8322" i="9"/>
  <c r="I8322" i="9"/>
  <c r="F8323" i="9"/>
  <c r="G8323" i="9"/>
  <c r="H8323" i="9"/>
  <c r="I8323" i="9"/>
  <c r="F8324" i="9"/>
  <c r="E8324" i="9" s="1"/>
  <c r="G8324" i="9"/>
  <c r="H8324" i="9"/>
  <c r="I8324" i="9"/>
  <c r="F8325" i="9"/>
  <c r="G8325" i="9"/>
  <c r="H8325" i="9"/>
  <c r="I8325" i="9"/>
  <c r="F8326" i="9"/>
  <c r="E8326" i="9" s="1"/>
  <c r="G8326" i="9"/>
  <c r="H8326" i="9"/>
  <c r="I8326" i="9"/>
  <c r="F8327" i="9"/>
  <c r="G8327" i="9"/>
  <c r="H8327" i="9"/>
  <c r="I8327" i="9"/>
  <c r="F8328" i="9"/>
  <c r="E8328" i="9" s="1"/>
  <c r="G8328" i="9"/>
  <c r="H8328" i="9"/>
  <c r="I8328" i="9"/>
  <c r="F8329" i="9"/>
  <c r="G8329" i="9"/>
  <c r="H8329" i="9"/>
  <c r="I8329" i="9"/>
  <c r="F8330" i="9"/>
  <c r="E8330" i="9" s="1"/>
  <c r="G8330" i="9"/>
  <c r="H8330" i="9"/>
  <c r="I8330" i="9"/>
  <c r="F8331" i="9"/>
  <c r="G8331" i="9"/>
  <c r="H8331" i="9"/>
  <c r="I8331" i="9"/>
  <c r="F8332" i="9"/>
  <c r="E8332" i="9" s="1"/>
  <c r="G8332" i="9"/>
  <c r="H8332" i="9"/>
  <c r="I8332" i="9"/>
  <c r="F8333" i="9"/>
  <c r="G8333" i="9"/>
  <c r="H8333" i="9"/>
  <c r="I8333" i="9"/>
  <c r="F8334" i="9"/>
  <c r="E8334" i="9" s="1"/>
  <c r="G8334" i="9"/>
  <c r="H8334" i="9"/>
  <c r="I8334" i="9"/>
  <c r="F8335" i="9"/>
  <c r="G8335" i="9"/>
  <c r="H8335" i="9"/>
  <c r="I8335" i="9"/>
  <c r="F8336" i="9"/>
  <c r="E8336" i="9" s="1"/>
  <c r="G8336" i="9"/>
  <c r="H8336" i="9"/>
  <c r="I8336" i="9"/>
  <c r="F8337" i="9"/>
  <c r="G8337" i="9"/>
  <c r="H8337" i="9"/>
  <c r="I8337" i="9"/>
  <c r="F8338" i="9"/>
  <c r="E8338" i="9" s="1"/>
  <c r="G8338" i="9"/>
  <c r="H8338" i="9"/>
  <c r="I8338" i="9"/>
  <c r="F8339" i="9"/>
  <c r="G8339" i="9"/>
  <c r="H8339" i="9"/>
  <c r="I8339" i="9"/>
  <c r="F8340" i="9"/>
  <c r="E8340" i="9" s="1"/>
  <c r="G8340" i="9"/>
  <c r="H8340" i="9"/>
  <c r="I8340" i="9"/>
  <c r="F8341" i="9"/>
  <c r="G8341" i="9"/>
  <c r="H8341" i="9"/>
  <c r="I8341" i="9"/>
  <c r="F8342" i="9"/>
  <c r="E8342" i="9" s="1"/>
  <c r="G8342" i="9"/>
  <c r="H8342" i="9"/>
  <c r="I8342" i="9"/>
  <c r="F8343" i="9"/>
  <c r="G8343" i="9"/>
  <c r="H8343" i="9"/>
  <c r="I8343" i="9"/>
  <c r="F8344" i="9"/>
  <c r="E8344" i="9" s="1"/>
  <c r="G8344" i="9"/>
  <c r="H8344" i="9"/>
  <c r="I8344" i="9"/>
  <c r="F8345" i="9"/>
  <c r="G8345" i="9"/>
  <c r="H8345" i="9"/>
  <c r="I8345" i="9"/>
  <c r="F8346" i="9"/>
  <c r="E8346" i="9" s="1"/>
  <c r="G8346" i="9"/>
  <c r="H8346" i="9"/>
  <c r="I8346" i="9"/>
  <c r="F8347" i="9"/>
  <c r="G8347" i="9"/>
  <c r="H8347" i="9"/>
  <c r="I8347" i="9"/>
  <c r="F8348" i="9"/>
  <c r="E8348" i="9" s="1"/>
  <c r="G8348" i="9"/>
  <c r="H8348" i="9"/>
  <c r="I8348" i="9"/>
  <c r="F8349" i="9"/>
  <c r="G8349" i="9"/>
  <c r="H8349" i="9"/>
  <c r="I8349" i="9"/>
  <c r="F8350" i="9"/>
  <c r="E8350" i="9" s="1"/>
  <c r="G8350" i="9"/>
  <c r="H8350" i="9"/>
  <c r="I8350" i="9"/>
  <c r="F8351" i="9"/>
  <c r="G8351" i="9"/>
  <c r="H8351" i="9"/>
  <c r="I8351" i="9"/>
  <c r="F8352" i="9"/>
  <c r="E8352" i="9" s="1"/>
  <c r="G8352" i="9"/>
  <c r="H8352" i="9"/>
  <c r="I8352" i="9"/>
  <c r="F8353" i="9"/>
  <c r="G8353" i="9"/>
  <c r="H8353" i="9"/>
  <c r="I8353" i="9"/>
  <c r="F8354" i="9"/>
  <c r="E8354" i="9" s="1"/>
  <c r="G8354" i="9"/>
  <c r="H8354" i="9"/>
  <c r="I8354" i="9"/>
  <c r="F8355" i="9"/>
  <c r="G8355" i="9"/>
  <c r="H8355" i="9"/>
  <c r="I8355" i="9"/>
  <c r="F8356" i="9"/>
  <c r="E8356" i="9" s="1"/>
  <c r="G8356" i="9"/>
  <c r="H8356" i="9"/>
  <c r="I8356" i="9"/>
  <c r="F8357" i="9"/>
  <c r="G8357" i="9"/>
  <c r="H8357" i="9"/>
  <c r="I8357" i="9"/>
  <c r="F8358" i="9"/>
  <c r="E8358" i="9" s="1"/>
  <c r="G8358" i="9"/>
  <c r="H8358" i="9"/>
  <c r="I8358" i="9"/>
  <c r="F8359" i="9"/>
  <c r="G8359" i="9"/>
  <c r="H8359" i="9"/>
  <c r="I8359" i="9"/>
  <c r="F8360" i="9"/>
  <c r="E8360" i="9" s="1"/>
  <c r="G8360" i="9"/>
  <c r="H8360" i="9"/>
  <c r="I8360" i="9"/>
  <c r="F8361" i="9"/>
  <c r="G8361" i="9"/>
  <c r="H8361" i="9"/>
  <c r="I8361" i="9"/>
  <c r="F8362" i="9"/>
  <c r="E8362" i="9" s="1"/>
  <c r="G8362" i="9"/>
  <c r="H8362" i="9"/>
  <c r="I8362" i="9"/>
  <c r="F8363" i="9"/>
  <c r="G8363" i="9"/>
  <c r="H8363" i="9"/>
  <c r="I8363" i="9"/>
  <c r="F8364" i="9"/>
  <c r="E8364" i="9" s="1"/>
  <c r="G8364" i="9"/>
  <c r="H8364" i="9"/>
  <c r="I8364" i="9"/>
  <c r="F8365" i="9"/>
  <c r="G8365" i="9"/>
  <c r="H8365" i="9"/>
  <c r="I8365" i="9"/>
  <c r="F8366" i="9"/>
  <c r="E8366" i="9" s="1"/>
  <c r="G8366" i="9"/>
  <c r="H8366" i="9"/>
  <c r="I8366" i="9"/>
  <c r="F8367" i="9"/>
  <c r="G8367" i="9"/>
  <c r="H8367" i="9"/>
  <c r="I8367" i="9"/>
  <c r="F8368" i="9"/>
  <c r="E8368" i="9" s="1"/>
  <c r="G8368" i="9"/>
  <c r="H8368" i="9"/>
  <c r="I8368" i="9"/>
  <c r="F8369" i="9"/>
  <c r="G8369" i="9"/>
  <c r="H8369" i="9"/>
  <c r="I8369" i="9"/>
  <c r="F8370" i="9"/>
  <c r="E8370" i="9" s="1"/>
  <c r="G8370" i="9"/>
  <c r="H8370" i="9"/>
  <c r="I8370" i="9"/>
  <c r="F8371" i="9"/>
  <c r="G8371" i="9"/>
  <c r="H8371" i="9"/>
  <c r="I8371" i="9"/>
  <c r="F8372" i="9"/>
  <c r="E8372" i="9" s="1"/>
  <c r="G8372" i="9"/>
  <c r="H8372" i="9"/>
  <c r="I8372" i="9"/>
  <c r="F8373" i="9"/>
  <c r="G8373" i="9"/>
  <c r="H8373" i="9"/>
  <c r="I8373" i="9"/>
  <c r="F8374" i="9"/>
  <c r="E8374" i="9" s="1"/>
  <c r="G8374" i="9"/>
  <c r="H8374" i="9"/>
  <c r="I8374" i="9"/>
  <c r="F8375" i="9"/>
  <c r="G8375" i="9"/>
  <c r="H8375" i="9"/>
  <c r="I8375" i="9"/>
  <c r="F8376" i="9"/>
  <c r="E8376" i="9" s="1"/>
  <c r="G8376" i="9"/>
  <c r="H8376" i="9"/>
  <c r="I8376" i="9"/>
  <c r="F8377" i="9"/>
  <c r="G8377" i="9"/>
  <c r="H8377" i="9"/>
  <c r="I8377" i="9"/>
  <c r="F8378" i="9"/>
  <c r="E8378" i="9" s="1"/>
  <c r="G8378" i="9"/>
  <c r="H8378" i="9"/>
  <c r="I8378" i="9"/>
  <c r="F8379" i="9"/>
  <c r="G8379" i="9"/>
  <c r="H8379" i="9"/>
  <c r="I8379" i="9"/>
  <c r="F8380" i="9"/>
  <c r="E8380" i="9" s="1"/>
  <c r="G8380" i="9"/>
  <c r="H8380" i="9"/>
  <c r="I8380" i="9"/>
  <c r="F8381" i="9"/>
  <c r="G8381" i="9"/>
  <c r="H8381" i="9"/>
  <c r="I8381" i="9"/>
  <c r="F8382" i="9"/>
  <c r="E8382" i="9" s="1"/>
  <c r="G8382" i="9"/>
  <c r="H8382" i="9"/>
  <c r="I8382" i="9"/>
  <c r="F8383" i="9"/>
  <c r="G8383" i="9"/>
  <c r="H8383" i="9"/>
  <c r="I8383" i="9"/>
  <c r="F8384" i="9"/>
  <c r="E8384" i="9" s="1"/>
  <c r="G8384" i="9"/>
  <c r="H8384" i="9"/>
  <c r="I8384" i="9"/>
  <c r="F8385" i="9"/>
  <c r="G8385" i="9"/>
  <c r="H8385" i="9"/>
  <c r="I8385" i="9"/>
  <c r="F8386" i="9"/>
  <c r="E8386" i="9" s="1"/>
  <c r="G8386" i="9"/>
  <c r="H8386" i="9"/>
  <c r="I8386" i="9"/>
  <c r="F8387" i="9"/>
  <c r="G8387" i="9"/>
  <c r="H8387" i="9"/>
  <c r="I8387" i="9"/>
  <c r="F8388" i="9"/>
  <c r="E8388" i="9" s="1"/>
  <c r="G8388" i="9"/>
  <c r="H8388" i="9"/>
  <c r="I8388" i="9"/>
  <c r="F8389" i="9"/>
  <c r="G8389" i="9"/>
  <c r="H8389" i="9"/>
  <c r="I8389" i="9"/>
  <c r="F8390" i="9"/>
  <c r="E8390" i="9" s="1"/>
  <c r="G8390" i="9"/>
  <c r="H8390" i="9"/>
  <c r="I8390" i="9"/>
  <c r="F8391" i="9"/>
  <c r="G8391" i="9"/>
  <c r="H8391" i="9"/>
  <c r="I8391" i="9"/>
  <c r="F8392" i="9"/>
  <c r="E8392" i="9" s="1"/>
  <c r="G8392" i="9"/>
  <c r="H8392" i="9"/>
  <c r="I8392" i="9"/>
  <c r="F8393" i="9"/>
  <c r="G8393" i="9"/>
  <c r="H8393" i="9"/>
  <c r="I8393" i="9"/>
  <c r="F8394" i="9"/>
  <c r="E8394" i="9" s="1"/>
  <c r="G8394" i="9"/>
  <c r="H8394" i="9"/>
  <c r="I8394" i="9"/>
  <c r="F8395" i="9"/>
  <c r="G8395" i="9"/>
  <c r="H8395" i="9"/>
  <c r="I8395" i="9"/>
  <c r="F8396" i="9"/>
  <c r="E8396" i="9" s="1"/>
  <c r="G8396" i="9"/>
  <c r="H8396" i="9"/>
  <c r="I8396" i="9"/>
  <c r="F8397" i="9"/>
  <c r="G8397" i="9"/>
  <c r="H8397" i="9"/>
  <c r="I8397" i="9"/>
  <c r="F8398" i="9"/>
  <c r="E8398" i="9" s="1"/>
  <c r="G8398" i="9"/>
  <c r="H8398" i="9"/>
  <c r="I8398" i="9"/>
  <c r="F8399" i="9"/>
  <c r="G8399" i="9"/>
  <c r="H8399" i="9"/>
  <c r="I8399" i="9"/>
  <c r="F8400" i="9"/>
  <c r="E8400" i="9" s="1"/>
  <c r="G8400" i="9"/>
  <c r="H8400" i="9"/>
  <c r="I8400" i="9"/>
  <c r="F8401" i="9"/>
  <c r="G8401" i="9"/>
  <c r="H8401" i="9"/>
  <c r="I8401" i="9"/>
  <c r="F8402" i="9"/>
  <c r="E8402" i="9" s="1"/>
  <c r="G8402" i="9"/>
  <c r="H8402" i="9"/>
  <c r="I8402" i="9"/>
  <c r="F8403" i="9"/>
  <c r="G8403" i="9"/>
  <c r="H8403" i="9"/>
  <c r="I8403" i="9"/>
  <c r="F8404" i="9"/>
  <c r="E8404" i="9" s="1"/>
  <c r="G8404" i="9"/>
  <c r="H8404" i="9"/>
  <c r="I8404" i="9"/>
  <c r="F8405" i="9"/>
  <c r="G8405" i="9"/>
  <c r="H8405" i="9"/>
  <c r="I8405" i="9"/>
  <c r="F8406" i="9"/>
  <c r="E8406" i="9" s="1"/>
  <c r="G8406" i="9"/>
  <c r="H8406" i="9"/>
  <c r="I8406" i="9"/>
  <c r="F8407" i="9"/>
  <c r="G8407" i="9"/>
  <c r="H8407" i="9"/>
  <c r="I8407" i="9"/>
  <c r="F8408" i="9"/>
  <c r="E8408" i="9" s="1"/>
  <c r="G8408" i="9"/>
  <c r="H8408" i="9"/>
  <c r="I8408" i="9"/>
  <c r="F8409" i="9"/>
  <c r="G8409" i="9"/>
  <c r="H8409" i="9"/>
  <c r="I8409" i="9"/>
  <c r="F8410" i="9"/>
  <c r="E8410" i="9" s="1"/>
  <c r="G8410" i="9"/>
  <c r="H8410" i="9"/>
  <c r="I8410" i="9"/>
  <c r="F8411" i="9"/>
  <c r="G8411" i="9"/>
  <c r="H8411" i="9"/>
  <c r="I8411" i="9"/>
  <c r="F8412" i="9"/>
  <c r="E8412" i="9" s="1"/>
  <c r="G8412" i="9"/>
  <c r="H8412" i="9"/>
  <c r="I8412" i="9"/>
  <c r="F8413" i="9"/>
  <c r="G8413" i="9"/>
  <c r="H8413" i="9"/>
  <c r="I8413" i="9"/>
  <c r="F8414" i="9"/>
  <c r="E8414" i="9" s="1"/>
  <c r="G8414" i="9"/>
  <c r="H8414" i="9"/>
  <c r="I8414" i="9"/>
  <c r="F8415" i="9"/>
  <c r="G8415" i="9"/>
  <c r="H8415" i="9"/>
  <c r="I8415" i="9"/>
  <c r="F8416" i="9"/>
  <c r="E8416" i="9" s="1"/>
  <c r="G8416" i="9"/>
  <c r="H8416" i="9"/>
  <c r="I8416" i="9"/>
  <c r="F8417" i="9"/>
  <c r="G8417" i="9"/>
  <c r="H8417" i="9"/>
  <c r="I8417" i="9"/>
  <c r="F8418" i="9"/>
  <c r="E8418" i="9" s="1"/>
  <c r="G8418" i="9"/>
  <c r="H8418" i="9"/>
  <c r="I8418" i="9"/>
  <c r="F8419" i="9"/>
  <c r="G8419" i="9"/>
  <c r="H8419" i="9"/>
  <c r="I8419" i="9"/>
  <c r="F8420" i="9"/>
  <c r="E8420" i="9" s="1"/>
  <c r="G8420" i="9"/>
  <c r="H8420" i="9"/>
  <c r="I8420" i="9"/>
  <c r="F8421" i="9"/>
  <c r="G8421" i="9"/>
  <c r="H8421" i="9"/>
  <c r="I8421" i="9"/>
  <c r="F8422" i="9"/>
  <c r="E8422" i="9" s="1"/>
  <c r="G8422" i="9"/>
  <c r="H8422" i="9"/>
  <c r="I8422" i="9"/>
  <c r="F8423" i="9"/>
  <c r="G8423" i="9"/>
  <c r="H8423" i="9"/>
  <c r="I8423" i="9"/>
  <c r="F8424" i="9"/>
  <c r="E8424" i="9" s="1"/>
  <c r="G8424" i="9"/>
  <c r="H8424" i="9"/>
  <c r="I8424" i="9"/>
  <c r="F8425" i="9"/>
  <c r="G8425" i="9"/>
  <c r="H8425" i="9"/>
  <c r="I8425" i="9"/>
  <c r="F8426" i="9"/>
  <c r="E8426" i="9" s="1"/>
  <c r="G8426" i="9"/>
  <c r="H8426" i="9"/>
  <c r="I8426" i="9"/>
  <c r="F8427" i="9"/>
  <c r="G8427" i="9"/>
  <c r="H8427" i="9"/>
  <c r="I8427" i="9"/>
  <c r="F8428" i="9"/>
  <c r="E8428" i="9" s="1"/>
  <c r="G8428" i="9"/>
  <c r="H8428" i="9"/>
  <c r="I8428" i="9"/>
  <c r="F8429" i="9"/>
  <c r="G8429" i="9"/>
  <c r="H8429" i="9"/>
  <c r="I8429" i="9"/>
  <c r="F8430" i="9"/>
  <c r="E8430" i="9" s="1"/>
  <c r="G8430" i="9"/>
  <c r="H8430" i="9"/>
  <c r="I8430" i="9"/>
  <c r="F8431" i="9"/>
  <c r="G8431" i="9"/>
  <c r="H8431" i="9"/>
  <c r="I8431" i="9"/>
  <c r="F8432" i="9"/>
  <c r="E8432" i="9" s="1"/>
  <c r="G8432" i="9"/>
  <c r="H8432" i="9"/>
  <c r="I8432" i="9"/>
  <c r="F8433" i="9"/>
  <c r="G8433" i="9"/>
  <c r="H8433" i="9"/>
  <c r="I8433" i="9"/>
  <c r="F8434" i="9"/>
  <c r="E8434" i="9" s="1"/>
  <c r="G8434" i="9"/>
  <c r="H8434" i="9"/>
  <c r="I8434" i="9"/>
  <c r="F8435" i="9"/>
  <c r="G8435" i="9"/>
  <c r="H8435" i="9"/>
  <c r="I8435" i="9"/>
  <c r="F8436" i="9"/>
  <c r="E8436" i="9" s="1"/>
  <c r="G8436" i="9"/>
  <c r="H8436" i="9"/>
  <c r="I8436" i="9"/>
  <c r="F8437" i="9"/>
  <c r="G8437" i="9"/>
  <c r="H8437" i="9"/>
  <c r="I8437" i="9"/>
  <c r="F8438" i="9"/>
  <c r="E8438" i="9" s="1"/>
  <c r="G8438" i="9"/>
  <c r="H8438" i="9"/>
  <c r="I8438" i="9"/>
  <c r="F8439" i="9"/>
  <c r="G8439" i="9"/>
  <c r="H8439" i="9"/>
  <c r="I8439" i="9"/>
  <c r="F8440" i="9"/>
  <c r="E8440" i="9" s="1"/>
  <c r="G8440" i="9"/>
  <c r="H8440" i="9"/>
  <c r="I8440" i="9"/>
  <c r="F8441" i="9"/>
  <c r="G8441" i="9"/>
  <c r="H8441" i="9"/>
  <c r="I8441" i="9"/>
  <c r="F8442" i="9"/>
  <c r="E8442" i="9" s="1"/>
  <c r="G8442" i="9"/>
  <c r="H8442" i="9"/>
  <c r="I8442" i="9"/>
  <c r="F8443" i="9"/>
  <c r="G8443" i="9"/>
  <c r="H8443" i="9"/>
  <c r="I8443" i="9"/>
  <c r="F8444" i="9"/>
  <c r="E8444" i="9" s="1"/>
  <c r="G8444" i="9"/>
  <c r="H8444" i="9"/>
  <c r="I8444" i="9"/>
  <c r="F8445" i="9"/>
  <c r="G8445" i="9"/>
  <c r="H8445" i="9"/>
  <c r="I8445" i="9"/>
  <c r="F8446" i="9"/>
  <c r="E8446" i="9" s="1"/>
  <c r="G8446" i="9"/>
  <c r="H8446" i="9"/>
  <c r="I8446" i="9"/>
  <c r="F8447" i="9"/>
  <c r="G8447" i="9"/>
  <c r="H8447" i="9"/>
  <c r="I8447" i="9"/>
  <c r="F8448" i="9"/>
  <c r="E8448" i="9" s="1"/>
  <c r="G8448" i="9"/>
  <c r="H8448" i="9"/>
  <c r="I8448" i="9"/>
  <c r="F8449" i="9"/>
  <c r="G8449" i="9"/>
  <c r="H8449" i="9"/>
  <c r="I8449" i="9"/>
  <c r="F8450" i="9"/>
  <c r="E8450" i="9" s="1"/>
  <c r="G8450" i="9"/>
  <c r="H8450" i="9"/>
  <c r="I8450" i="9"/>
  <c r="F8451" i="9"/>
  <c r="G8451" i="9"/>
  <c r="H8451" i="9"/>
  <c r="I8451" i="9"/>
  <c r="F8452" i="9"/>
  <c r="E8452" i="9" s="1"/>
  <c r="G8452" i="9"/>
  <c r="H8452" i="9"/>
  <c r="I8452" i="9"/>
  <c r="F8453" i="9"/>
  <c r="G8453" i="9"/>
  <c r="H8453" i="9"/>
  <c r="I8453" i="9"/>
  <c r="F8454" i="9"/>
  <c r="E8454" i="9" s="1"/>
  <c r="G8454" i="9"/>
  <c r="H8454" i="9"/>
  <c r="I8454" i="9"/>
  <c r="F8455" i="9"/>
  <c r="G8455" i="9"/>
  <c r="H8455" i="9"/>
  <c r="I8455" i="9"/>
  <c r="F8456" i="9"/>
  <c r="E8456" i="9" s="1"/>
  <c r="G8456" i="9"/>
  <c r="H8456" i="9"/>
  <c r="I8456" i="9"/>
  <c r="F8457" i="9"/>
  <c r="G8457" i="9"/>
  <c r="H8457" i="9"/>
  <c r="I8457" i="9"/>
  <c r="F8458" i="9"/>
  <c r="E8458" i="9" s="1"/>
  <c r="G8458" i="9"/>
  <c r="H8458" i="9"/>
  <c r="I8458" i="9"/>
  <c r="F8459" i="9"/>
  <c r="G8459" i="9"/>
  <c r="H8459" i="9"/>
  <c r="I8459" i="9"/>
  <c r="F8460" i="9"/>
  <c r="E8460" i="9" s="1"/>
  <c r="G8460" i="9"/>
  <c r="H8460" i="9"/>
  <c r="I8460" i="9"/>
  <c r="F8461" i="9"/>
  <c r="G8461" i="9"/>
  <c r="H8461" i="9"/>
  <c r="I8461" i="9"/>
  <c r="F8462" i="9"/>
  <c r="E8462" i="9" s="1"/>
  <c r="G8462" i="9"/>
  <c r="H8462" i="9"/>
  <c r="I8462" i="9"/>
  <c r="F8463" i="9"/>
  <c r="G8463" i="9"/>
  <c r="H8463" i="9"/>
  <c r="I8463" i="9"/>
  <c r="F8464" i="9"/>
  <c r="E8464" i="9" s="1"/>
  <c r="G8464" i="9"/>
  <c r="H8464" i="9"/>
  <c r="I8464" i="9"/>
  <c r="F8465" i="9"/>
  <c r="G8465" i="9"/>
  <c r="H8465" i="9"/>
  <c r="I8465" i="9"/>
  <c r="F8466" i="9"/>
  <c r="E8466" i="9" s="1"/>
  <c r="G8466" i="9"/>
  <c r="H8466" i="9"/>
  <c r="I8466" i="9"/>
  <c r="F8467" i="9"/>
  <c r="G8467" i="9"/>
  <c r="H8467" i="9"/>
  <c r="I8467" i="9"/>
  <c r="F8468" i="9"/>
  <c r="E8468" i="9" s="1"/>
  <c r="G8468" i="9"/>
  <c r="H8468" i="9"/>
  <c r="I8468" i="9"/>
  <c r="F8469" i="9"/>
  <c r="G8469" i="9"/>
  <c r="H8469" i="9"/>
  <c r="I8469" i="9"/>
  <c r="F8470" i="9"/>
  <c r="E8470" i="9" s="1"/>
  <c r="G8470" i="9"/>
  <c r="H8470" i="9"/>
  <c r="I8470" i="9"/>
  <c r="F8471" i="9"/>
  <c r="G8471" i="9"/>
  <c r="H8471" i="9"/>
  <c r="I8471" i="9"/>
  <c r="F8472" i="9"/>
  <c r="E8472" i="9" s="1"/>
  <c r="G8472" i="9"/>
  <c r="H8472" i="9"/>
  <c r="I8472" i="9"/>
  <c r="F8473" i="9"/>
  <c r="G8473" i="9"/>
  <c r="H8473" i="9"/>
  <c r="I8473" i="9"/>
  <c r="F8474" i="9"/>
  <c r="E8474" i="9" s="1"/>
  <c r="G8474" i="9"/>
  <c r="H8474" i="9"/>
  <c r="I8474" i="9"/>
  <c r="F8475" i="9"/>
  <c r="G8475" i="9"/>
  <c r="H8475" i="9"/>
  <c r="I8475" i="9"/>
  <c r="F8476" i="9"/>
  <c r="E8476" i="9" s="1"/>
  <c r="G8476" i="9"/>
  <c r="H8476" i="9"/>
  <c r="I8476" i="9"/>
  <c r="F8477" i="9"/>
  <c r="G8477" i="9"/>
  <c r="H8477" i="9"/>
  <c r="I8477" i="9"/>
  <c r="F8478" i="9"/>
  <c r="E8478" i="9" s="1"/>
  <c r="G8478" i="9"/>
  <c r="H8478" i="9"/>
  <c r="I8478" i="9"/>
  <c r="F8479" i="9"/>
  <c r="G8479" i="9"/>
  <c r="H8479" i="9"/>
  <c r="I8479" i="9"/>
  <c r="F8480" i="9"/>
  <c r="E8480" i="9" s="1"/>
  <c r="G8480" i="9"/>
  <c r="H8480" i="9"/>
  <c r="I8480" i="9"/>
  <c r="F8481" i="9"/>
  <c r="G8481" i="9"/>
  <c r="H8481" i="9"/>
  <c r="I8481" i="9"/>
  <c r="F8482" i="9"/>
  <c r="E8482" i="9" s="1"/>
  <c r="G8482" i="9"/>
  <c r="H8482" i="9"/>
  <c r="I8482" i="9"/>
  <c r="F8483" i="9"/>
  <c r="G8483" i="9"/>
  <c r="H8483" i="9"/>
  <c r="I8483" i="9"/>
  <c r="F8484" i="9"/>
  <c r="E8484" i="9" s="1"/>
  <c r="G8484" i="9"/>
  <c r="H8484" i="9"/>
  <c r="I8484" i="9"/>
  <c r="F8485" i="9"/>
  <c r="G8485" i="9"/>
  <c r="H8485" i="9"/>
  <c r="I8485" i="9"/>
  <c r="F8486" i="9"/>
  <c r="E8486" i="9" s="1"/>
  <c r="G8486" i="9"/>
  <c r="H8486" i="9"/>
  <c r="I8486" i="9"/>
  <c r="F8487" i="9"/>
  <c r="G8487" i="9"/>
  <c r="H8487" i="9"/>
  <c r="I8487" i="9"/>
  <c r="F8488" i="9"/>
  <c r="E8488" i="9" s="1"/>
  <c r="G8488" i="9"/>
  <c r="H8488" i="9"/>
  <c r="I8488" i="9"/>
  <c r="F8489" i="9"/>
  <c r="G8489" i="9"/>
  <c r="H8489" i="9"/>
  <c r="I8489" i="9"/>
  <c r="F8490" i="9"/>
  <c r="E8490" i="9" s="1"/>
  <c r="G8490" i="9"/>
  <c r="H8490" i="9"/>
  <c r="I8490" i="9"/>
  <c r="F8491" i="9"/>
  <c r="G8491" i="9"/>
  <c r="H8491" i="9"/>
  <c r="I8491" i="9"/>
  <c r="F8492" i="9"/>
  <c r="E8492" i="9" s="1"/>
  <c r="G8492" i="9"/>
  <c r="H8492" i="9"/>
  <c r="I8492" i="9"/>
  <c r="F8493" i="9"/>
  <c r="G8493" i="9"/>
  <c r="H8493" i="9"/>
  <c r="I8493" i="9"/>
  <c r="F8494" i="9"/>
  <c r="E8494" i="9" s="1"/>
  <c r="G8494" i="9"/>
  <c r="H8494" i="9"/>
  <c r="I8494" i="9"/>
  <c r="F8495" i="9"/>
  <c r="G8495" i="9"/>
  <c r="H8495" i="9"/>
  <c r="I8495" i="9"/>
  <c r="F8496" i="9"/>
  <c r="E8496" i="9" s="1"/>
  <c r="G8496" i="9"/>
  <c r="H8496" i="9"/>
  <c r="I8496" i="9"/>
  <c r="F8497" i="9"/>
  <c r="G8497" i="9"/>
  <c r="H8497" i="9"/>
  <c r="I8497" i="9"/>
  <c r="F8498" i="9"/>
  <c r="E8498" i="9" s="1"/>
  <c r="G8498" i="9"/>
  <c r="H8498" i="9"/>
  <c r="I8498" i="9"/>
  <c r="F8499" i="9"/>
  <c r="G8499" i="9"/>
  <c r="H8499" i="9"/>
  <c r="I8499" i="9"/>
  <c r="F8500" i="9"/>
  <c r="E8500" i="9" s="1"/>
  <c r="G8500" i="9"/>
  <c r="H8500" i="9"/>
  <c r="I8500" i="9"/>
  <c r="F8501" i="9"/>
  <c r="G8501" i="9"/>
  <c r="H8501" i="9"/>
  <c r="I8501" i="9"/>
  <c r="F8502" i="9"/>
  <c r="E8502" i="9" s="1"/>
  <c r="G8502" i="9"/>
  <c r="H8502" i="9"/>
  <c r="I8502" i="9"/>
  <c r="F8503" i="9"/>
  <c r="G8503" i="9"/>
  <c r="H8503" i="9"/>
  <c r="I8503" i="9"/>
  <c r="F8504" i="9"/>
  <c r="E8504" i="9" s="1"/>
  <c r="G8504" i="9"/>
  <c r="H8504" i="9"/>
  <c r="I8504" i="9"/>
  <c r="F8505" i="9"/>
  <c r="G8505" i="9"/>
  <c r="H8505" i="9"/>
  <c r="I8505" i="9"/>
  <c r="F8506" i="9"/>
  <c r="E8506" i="9" s="1"/>
  <c r="G8506" i="9"/>
  <c r="H8506" i="9"/>
  <c r="I8506" i="9"/>
  <c r="F8507" i="9"/>
  <c r="G8507" i="9"/>
  <c r="H8507" i="9"/>
  <c r="I8507" i="9"/>
  <c r="F8508" i="9"/>
  <c r="E8508" i="9" s="1"/>
  <c r="G8508" i="9"/>
  <c r="H8508" i="9"/>
  <c r="I8508" i="9"/>
  <c r="F8509" i="9"/>
  <c r="G8509" i="9"/>
  <c r="H8509" i="9"/>
  <c r="I8509" i="9"/>
  <c r="F8510" i="9"/>
  <c r="E8510" i="9" s="1"/>
  <c r="G8510" i="9"/>
  <c r="H8510" i="9"/>
  <c r="I8510" i="9"/>
  <c r="F8511" i="9"/>
  <c r="G8511" i="9"/>
  <c r="H8511" i="9"/>
  <c r="I8511" i="9"/>
  <c r="F8512" i="9"/>
  <c r="E8512" i="9" s="1"/>
  <c r="G8512" i="9"/>
  <c r="H8512" i="9"/>
  <c r="I8512" i="9"/>
  <c r="F8513" i="9"/>
  <c r="G8513" i="9"/>
  <c r="H8513" i="9"/>
  <c r="I8513" i="9"/>
  <c r="F8514" i="9"/>
  <c r="E8514" i="9" s="1"/>
  <c r="G8514" i="9"/>
  <c r="H8514" i="9"/>
  <c r="I8514" i="9"/>
  <c r="F8515" i="9"/>
  <c r="G8515" i="9"/>
  <c r="H8515" i="9"/>
  <c r="I8515" i="9"/>
  <c r="F8516" i="9"/>
  <c r="E8516" i="9" s="1"/>
  <c r="G8516" i="9"/>
  <c r="H8516" i="9"/>
  <c r="I8516" i="9"/>
  <c r="F8517" i="9"/>
  <c r="G8517" i="9"/>
  <c r="H8517" i="9"/>
  <c r="I8517" i="9"/>
  <c r="F8518" i="9"/>
  <c r="E8518" i="9" s="1"/>
  <c r="G8518" i="9"/>
  <c r="H8518" i="9"/>
  <c r="I8518" i="9"/>
  <c r="F8519" i="9"/>
  <c r="G8519" i="9"/>
  <c r="H8519" i="9"/>
  <c r="I8519" i="9"/>
  <c r="F8520" i="9"/>
  <c r="E8520" i="9" s="1"/>
  <c r="G8520" i="9"/>
  <c r="H8520" i="9"/>
  <c r="I8520" i="9"/>
  <c r="F8521" i="9"/>
  <c r="G8521" i="9"/>
  <c r="H8521" i="9"/>
  <c r="I8521" i="9"/>
  <c r="F8522" i="9"/>
  <c r="E8522" i="9" s="1"/>
  <c r="G8522" i="9"/>
  <c r="H8522" i="9"/>
  <c r="I8522" i="9"/>
  <c r="F8523" i="9"/>
  <c r="G8523" i="9"/>
  <c r="H8523" i="9"/>
  <c r="I8523" i="9"/>
  <c r="F8524" i="9"/>
  <c r="E8524" i="9" s="1"/>
  <c r="G8524" i="9"/>
  <c r="H8524" i="9"/>
  <c r="I8524" i="9"/>
  <c r="F8525" i="9"/>
  <c r="G8525" i="9"/>
  <c r="H8525" i="9"/>
  <c r="I8525" i="9"/>
  <c r="F8526" i="9"/>
  <c r="E8526" i="9" s="1"/>
  <c r="G8526" i="9"/>
  <c r="H8526" i="9"/>
  <c r="I8526" i="9"/>
  <c r="F8527" i="9"/>
  <c r="G8527" i="9"/>
  <c r="H8527" i="9"/>
  <c r="I8527" i="9"/>
  <c r="F8528" i="9"/>
  <c r="E8528" i="9" s="1"/>
  <c r="G8528" i="9"/>
  <c r="H8528" i="9"/>
  <c r="I8528" i="9"/>
  <c r="F8529" i="9"/>
  <c r="G8529" i="9"/>
  <c r="H8529" i="9"/>
  <c r="I8529" i="9"/>
  <c r="F8530" i="9"/>
  <c r="E8530" i="9" s="1"/>
  <c r="G8530" i="9"/>
  <c r="H8530" i="9"/>
  <c r="I8530" i="9"/>
  <c r="F8531" i="9"/>
  <c r="G8531" i="9"/>
  <c r="H8531" i="9"/>
  <c r="I8531" i="9"/>
  <c r="F8532" i="9"/>
  <c r="E8532" i="9" s="1"/>
  <c r="G8532" i="9"/>
  <c r="H8532" i="9"/>
  <c r="I8532" i="9"/>
  <c r="F8533" i="9"/>
  <c r="G8533" i="9"/>
  <c r="H8533" i="9"/>
  <c r="I8533" i="9"/>
  <c r="F8534" i="9"/>
  <c r="E8534" i="9" s="1"/>
  <c r="G8534" i="9"/>
  <c r="H8534" i="9"/>
  <c r="I8534" i="9"/>
  <c r="F8535" i="9"/>
  <c r="G8535" i="9"/>
  <c r="H8535" i="9"/>
  <c r="I8535" i="9"/>
  <c r="F8536" i="9"/>
  <c r="E8536" i="9" s="1"/>
  <c r="G8536" i="9"/>
  <c r="H8536" i="9"/>
  <c r="I8536" i="9"/>
  <c r="F8537" i="9"/>
  <c r="G8537" i="9"/>
  <c r="H8537" i="9"/>
  <c r="I8537" i="9"/>
  <c r="F8538" i="9"/>
  <c r="E8538" i="9" s="1"/>
  <c r="G8538" i="9"/>
  <c r="H8538" i="9"/>
  <c r="I8538" i="9"/>
  <c r="F8539" i="9"/>
  <c r="G8539" i="9"/>
  <c r="H8539" i="9"/>
  <c r="I8539" i="9"/>
  <c r="F8540" i="9"/>
  <c r="E8540" i="9" s="1"/>
  <c r="G8540" i="9"/>
  <c r="H8540" i="9"/>
  <c r="I8540" i="9"/>
  <c r="F8541" i="9"/>
  <c r="G8541" i="9"/>
  <c r="H8541" i="9"/>
  <c r="I8541" i="9"/>
  <c r="F8542" i="9"/>
  <c r="E8542" i="9" s="1"/>
  <c r="G8542" i="9"/>
  <c r="H8542" i="9"/>
  <c r="I8542" i="9"/>
  <c r="F8543" i="9"/>
  <c r="G8543" i="9"/>
  <c r="H8543" i="9"/>
  <c r="I8543" i="9"/>
  <c r="F8544" i="9"/>
  <c r="E8544" i="9" s="1"/>
  <c r="G8544" i="9"/>
  <c r="H8544" i="9"/>
  <c r="I8544" i="9"/>
  <c r="F8545" i="9"/>
  <c r="G8545" i="9"/>
  <c r="H8545" i="9"/>
  <c r="I8545" i="9"/>
  <c r="F8546" i="9"/>
  <c r="E8546" i="9" s="1"/>
  <c r="G8546" i="9"/>
  <c r="H8546" i="9"/>
  <c r="I8546" i="9"/>
  <c r="F8547" i="9"/>
  <c r="G8547" i="9"/>
  <c r="H8547" i="9"/>
  <c r="I8547" i="9"/>
  <c r="F8548" i="9"/>
  <c r="E8548" i="9" s="1"/>
  <c r="G8548" i="9"/>
  <c r="H8548" i="9"/>
  <c r="I8548" i="9"/>
  <c r="F8549" i="9"/>
  <c r="G8549" i="9"/>
  <c r="H8549" i="9"/>
  <c r="I8549" i="9"/>
  <c r="F8550" i="9"/>
  <c r="E8550" i="9" s="1"/>
  <c r="G8550" i="9"/>
  <c r="H8550" i="9"/>
  <c r="I8550" i="9"/>
  <c r="F8551" i="9"/>
  <c r="G8551" i="9"/>
  <c r="H8551" i="9"/>
  <c r="I8551" i="9"/>
  <c r="F8552" i="9"/>
  <c r="E8552" i="9" s="1"/>
  <c r="G8552" i="9"/>
  <c r="H8552" i="9"/>
  <c r="I8552" i="9"/>
  <c r="F8553" i="9"/>
  <c r="G8553" i="9"/>
  <c r="H8553" i="9"/>
  <c r="I8553" i="9"/>
  <c r="F8554" i="9"/>
  <c r="E8554" i="9" s="1"/>
  <c r="G8554" i="9"/>
  <c r="H8554" i="9"/>
  <c r="I8554" i="9"/>
  <c r="F8555" i="9"/>
  <c r="G8555" i="9"/>
  <c r="H8555" i="9"/>
  <c r="I8555" i="9"/>
  <c r="F8556" i="9"/>
  <c r="E8556" i="9" s="1"/>
  <c r="G8556" i="9"/>
  <c r="H8556" i="9"/>
  <c r="I8556" i="9"/>
  <c r="F8557" i="9"/>
  <c r="G8557" i="9"/>
  <c r="H8557" i="9"/>
  <c r="I8557" i="9"/>
  <c r="F8558" i="9"/>
  <c r="E8558" i="9" s="1"/>
  <c r="G8558" i="9"/>
  <c r="H8558" i="9"/>
  <c r="I8558" i="9"/>
  <c r="F8559" i="9"/>
  <c r="G8559" i="9"/>
  <c r="H8559" i="9"/>
  <c r="I8559" i="9"/>
  <c r="F8560" i="9"/>
  <c r="E8560" i="9" s="1"/>
  <c r="G8560" i="9"/>
  <c r="H8560" i="9"/>
  <c r="I8560" i="9"/>
  <c r="F8561" i="9"/>
  <c r="G8561" i="9"/>
  <c r="H8561" i="9"/>
  <c r="I8561" i="9"/>
  <c r="F8562" i="9"/>
  <c r="E8562" i="9" s="1"/>
  <c r="G8562" i="9"/>
  <c r="H8562" i="9"/>
  <c r="I8562" i="9"/>
  <c r="F8563" i="9"/>
  <c r="G8563" i="9"/>
  <c r="H8563" i="9"/>
  <c r="I8563" i="9"/>
  <c r="F8564" i="9"/>
  <c r="E8564" i="9" s="1"/>
  <c r="G8564" i="9"/>
  <c r="H8564" i="9"/>
  <c r="I8564" i="9"/>
  <c r="F8565" i="9"/>
  <c r="G8565" i="9"/>
  <c r="H8565" i="9"/>
  <c r="I8565" i="9"/>
  <c r="F8566" i="9"/>
  <c r="E8566" i="9" s="1"/>
  <c r="G8566" i="9"/>
  <c r="H8566" i="9"/>
  <c r="I8566" i="9"/>
  <c r="F8567" i="9"/>
  <c r="G8567" i="9"/>
  <c r="H8567" i="9"/>
  <c r="I8567" i="9"/>
  <c r="F8568" i="9"/>
  <c r="E8568" i="9" s="1"/>
  <c r="G8568" i="9"/>
  <c r="H8568" i="9"/>
  <c r="I8568" i="9"/>
  <c r="F8569" i="9"/>
  <c r="G8569" i="9"/>
  <c r="H8569" i="9"/>
  <c r="I8569" i="9"/>
  <c r="F8570" i="9"/>
  <c r="E8570" i="9" s="1"/>
  <c r="G8570" i="9"/>
  <c r="H8570" i="9"/>
  <c r="I8570" i="9"/>
  <c r="F8571" i="9"/>
  <c r="G8571" i="9"/>
  <c r="H8571" i="9"/>
  <c r="I8571" i="9"/>
  <c r="F8572" i="9"/>
  <c r="E8572" i="9" s="1"/>
  <c r="G8572" i="9"/>
  <c r="H8572" i="9"/>
  <c r="I8572" i="9"/>
  <c r="F8573" i="9"/>
  <c r="G8573" i="9"/>
  <c r="H8573" i="9"/>
  <c r="I8573" i="9"/>
  <c r="F8574" i="9"/>
  <c r="E8574" i="9" s="1"/>
  <c r="G8574" i="9"/>
  <c r="H8574" i="9"/>
  <c r="I8574" i="9"/>
  <c r="F8575" i="9"/>
  <c r="G8575" i="9"/>
  <c r="H8575" i="9"/>
  <c r="I8575" i="9"/>
  <c r="F8576" i="9"/>
  <c r="E8576" i="9" s="1"/>
  <c r="G8576" i="9"/>
  <c r="H8576" i="9"/>
  <c r="I8576" i="9"/>
  <c r="F8577" i="9"/>
  <c r="G8577" i="9"/>
  <c r="H8577" i="9"/>
  <c r="I8577" i="9"/>
  <c r="F8578" i="9"/>
  <c r="E8578" i="9" s="1"/>
  <c r="G8578" i="9"/>
  <c r="H8578" i="9"/>
  <c r="I8578" i="9"/>
  <c r="F8579" i="9"/>
  <c r="G8579" i="9"/>
  <c r="H8579" i="9"/>
  <c r="I8579" i="9"/>
  <c r="F8580" i="9"/>
  <c r="E8580" i="9" s="1"/>
  <c r="G8580" i="9"/>
  <c r="H8580" i="9"/>
  <c r="I8580" i="9"/>
  <c r="F8581" i="9"/>
  <c r="G8581" i="9"/>
  <c r="H8581" i="9"/>
  <c r="I8581" i="9"/>
  <c r="F8582" i="9"/>
  <c r="E8582" i="9" s="1"/>
  <c r="G8582" i="9"/>
  <c r="H8582" i="9"/>
  <c r="I8582" i="9"/>
  <c r="F8583" i="9"/>
  <c r="G8583" i="9"/>
  <c r="H8583" i="9"/>
  <c r="I8583" i="9"/>
  <c r="F8584" i="9"/>
  <c r="E8584" i="9" s="1"/>
  <c r="G8584" i="9"/>
  <c r="H8584" i="9"/>
  <c r="I8584" i="9"/>
  <c r="F8585" i="9"/>
  <c r="G8585" i="9"/>
  <c r="H8585" i="9"/>
  <c r="I8585" i="9"/>
  <c r="F8586" i="9"/>
  <c r="E8586" i="9" s="1"/>
  <c r="G8586" i="9"/>
  <c r="H8586" i="9"/>
  <c r="I8586" i="9"/>
  <c r="F8587" i="9"/>
  <c r="G8587" i="9"/>
  <c r="H8587" i="9"/>
  <c r="I8587" i="9"/>
  <c r="F8588" i="9"/>
  <c r="E8588" i="9" s="1"/>
  <c r="G8588" i="9"/>
  <c r="H8588" i="9"/>
  <c r="I8588" i="9"/>
  <c r="F8589" i="9"/>
  <c r="G8589" i="9"/>
  <c r="H8589" i="9"/>
  <c r="I8589" i="9"/>
  <c r="F8590" i="9"/>
  <c r="E8590" i="9" s="1"/>
  <c r="G8590" i="9"/>
  <c r="H8590" i="9"/>
  <c r="I8590" i="9"/>
  <c r="F8591" i="9"/>
  <c r="G8591" i="9"/>
  <c r="H8591" i="9"/>
  <c r="I8591" i="9"/>
  <c r="F8592" i="9"/>
  <c r="E8592" i="9" s="1"/>
  <c r="G8592" i="9"/>
  <c r="H8592" i="9"/>
  <c r="I8592" i="9"/>
  <c r="F8593" i="9"/>
  <c r="G8593" i="9"/>
  <c r="H8593" i="9"/>
  <c r="I8593" i="9"/>
  <c r="F8594" i="9"/>
  <c r="E8594" i="9" s="1"/>
  <c r="G8594" i="9"/>
  <c r="H8594" i="9"/>
  <c r="I8594" i="9"/>
  <c r="F8595" i="9"/>
  <c r="G8595" i="9"/>
  <c r="H8595" i="9"/>
  <c r="I8595" i="9"/>
  <c r="F8596" i="9"/>
  <c r="E8596" i="9" s="1"/>
  <c r="G8596" i="9"/>
  <c r="H8596" i="9"/>
  <c r="I8596" i="9"/>
  <c r="F8597" i="9"/>
  <c r="G8597" i="9"/>
  <c r="H8597" i="9"/>
  <c r="I8597" i="9"/>
  <c r="F8598" i="9"/>
  <c r="E8598" i="9" s="1"/>
  <c r="G8598" i="9"/>
  <c r="H8598" i="9"/>
  <c r="I8598" i="9"/>
  <c r="F8599" i="9"/>
  <c r="G8599" i="9"/>
  <c r="H8599" i="9"/>
  <c r="I8599" i="9"/>
  <c r="F8600" i="9"/>
  <c r="E8600" i="9" s="1"/>
  <c r="G8600" i="9"/>
  <c r="H8600" i="9"/>
  <c r="I8600" i="9"/>
  <c r="F8601" i="9"/>
  <c r="G8601" i="9"/>
  <c r="H8601" i="9"/>
  <c r="I8601" i="9"/>
  <c r="F8602" i="9"/>
  <c r="E8602" i="9" s="1"/>
  <c r="G8602" i="9"/>
  <c r="H8602" i="9"/>
  <c r="I8602" i="9"/>
  <c r="F8603" i="9"/>
  <c r="G8603" i="9"/>
  <c r="H8603" i="9"/>
  <c r="I8603" i="9"/>
  <c r="F8604" i="9"/>
  <c r="E8604" i="9" s="1"/>
  <c r="G8604" i="9"/>
  <c r="H8604" i="9"/>
  <c r="I8604" i="9"/>
  <c r="F8605" i="9"/>
  <c r="G8605" i="9"/>
  <c r="H8605" i="9"/>
  <c r="I8605" i="9"/>
  <c r="F8606" i="9"/>
  <c r="E8606" i="9" s="1"/>
  <c r="G8606" i="9"/>
  <c r="H8606" i="9"/>
  <c r="I8606" i="9"/>
  <c r="F8607" i="9"/>
  <c r="G8607" i="9"/>
  <c r="H8607" i="9"/>
  <c r="I8607" i="9"/>
  <c r="F8608" i="9"/>
  <c r="E8608" i="9" s="1"/>
  <c r="G8608" i="9"/>
  <c r="H8608" i="9"/>
  <c r="I8608" i="9"/>
  <c r="F8609" i="9"/>
  <c r="G8609" i="9"/>
  <c r="H8609" i="9"/>
  <c r="I8609" i="9"/>
  <c r="F8610" i="9"/>
  <c r="E8610" i="9" s="1"/>
  <c r="G8610" i="9"/>
  <c r="H8610" i="9"/>
  <c r="I8610" i="9"/>
  <c r="F8611" i="9"/>
  <c r="G8611" i="9"/>
  <c r="H8611" i="9"/>
  <c r="I8611" i="9"/>
  <c r="F8612" i="9"/>
  <c r="E8612" i="9" s="1"/>
  <c r="G8612" i="9"/>
  <c r="H8612" i="9"/>
  <c r="I8612" i="9"/>
  <c r="F8613" i="9"/>
  <c r="G8613" i="9"/>
  <c r="H8613" i="9"/>
  <c r="I8613" i="9"/>
  <c r="F8614" i="9"/>
  <c r="E8614" i="9" s="1"/>
  <c r="G8614" i="9"/>
  <c r="H8614" i="9"/>
  <c r="I8614" i="9"/>
  <c r="F8615" i="9"/>
  <c r="G8615" i="9"/>
  <c r="H8615" i="9"/>
  <c r="I8615" i="9"/>
  <c r="F8616" i="9"/>
  <c r="E8616" i="9" s="1"/>
  <c r="G8616" i="9"/>
  <c r="H8616" i="9"/>
  <c r="I8616" i="9"/>
  <c r="F8617" i="9"/>
  <c r="G8617" i="9"/>
  <c r="H8617" i="9"/>
  <c r="I8617" i="9"/>
  <c r="F8618" i="9"/>
  <c r="E8618" i="9" s="1"/>
  <c r="G8618" i="9"/>
  <c r="H8618" i="9"/>
  <c r="I8618" i="9"/>
  <c r="F8619" i="9"/>
  <c r="G8619" i="9"/>
  <c r="H8619" i="9"/>
  <c r="I8619" i="9"/>
  <c r="F8620" i="9"/>
  <c r="E8620" i="9" s="1"/>
  <c r="G8620" i="9"/>
  <c r="H8620" i="9"/>
  <c r="I8620" i="9"/>
  <c r="F8621" i="9"/>
  <c r="G8621" i="9"/>
  <c r="H8621" i="9"/>
  <c r="I8621" i="9"/>
  <c r="F8622" i="9"/>
  <c r="E8622" i="9" s="1"/>
  <c r="G8622" i="9"/>
  <c r="H8622" i="9"/>
  <c r="I8622" i="9"/>
  <c r="F8623" i="9"/>
  <c r="G8623" i="9"/>
  <c r="H8623" i="9"/>
  <c r="I8623" i="9"/>
  <c r="F8624" i="9"/>
  <c r="E8624" i="9" s="1"/>
  <c r="G8624" i="9"/>
  <c r="H8624" i="9"/>
  <c r="I8624" i="9"/>
  <c r="F8625" i="9"/>
  <c r="G8625" i="9"/>
  <c r="H8625" i="9"/>
  <c r="I8625" i="9"/>
  <c r="F8626" i="9"/>
  <c r="E8626" i="9" s="1"/>
  <c r="G8626" i="9"/>
  <c r="H8626" i="9"/>
  <c r="I8626" i="9"/>
  <c r="F8627" i="9"/>
  <c r="G8627" i="9"/>
  <c r="H8627" i="9"/>
  <c r="I8627" i="9"/>
  <c r="F8628" i="9"/>
  <c r="E8628" i="9" s="1"/>
  <c r="G8628" i="9"/>
  <c r="H8628" i="9"/>
  <c r="I8628" i="9"/>
  <c r="F8629" i="9"/>
  <c r="G8629" i="9"/>
  <c r="H8629" i="9"/>
  <c r="I8629" i="9"/>
  <c r="F8630" i="9"/>
  <c r="E8630" i="9" s="1"/>
  <c r="G8630" i="9"/>
  <c r="H8630" i="9"/>
  <c r="I8630" i="9"/>
  <c r="F8631" i="9"/>
  <c r="G8631" i="9"/>
  <c r="H8631" i="9"/>
  <c r="I8631" i="9"/>
  <c r="F8632" i="9"/>
  <c r="E8632" i="9" s="1"/>
  <c r="G8632" i="9"/>
  <c r="H8632" i="9"/>
  <c r="I8632" i="9"/>
  <c r="F8633" i="9"/>
  <c r="G8633" i="9"/>
  <c r="H8633" i="9"/>
  <c r="I8633" i="9"/>
  <c r="F8634" i="9"/>
  <c r="E8634" i="9" s="1"/>
  <c r="G8634" i="9"/>
  <c r="H8634" i="9"/>
  <c r="I8634" i="9"/>
  <c r="F8635" i="9"/>
  <c r="G8635" i="9"/>
  <c r="H8635" i="9"/>
  <c r="I8635" i="9"/>
  <c r="F8636" i="9"/>
  <c r="E8636" i="9" s="1"/>
  <c r="G8636" i="9"/>
  <c r="H8636" i="9"/>
  <c r="I8636" i="9"/>
  <c r="F8637" i="9"/>
  <c r="G8637" i="9"/>
  <c r="H8637" i="9"/>
  <c r="I8637" i="9"/>
  <c r="F8638" i="9"/>
  <c r="E8638" i="9" s="1"/>
  <c r="G8638" i="9"/>
  <c r="H8638" i="9"/>
  <c r="I8638" i="9"/>
  <c r="F8639" i="9"/>
  <c r="G8639" i="9"/>
  <c r="H8639" i="9"/>
  <c r="I8639" i="9"/>
  <c r="F8640" i="9"/>
  <c r="E8640" i="9" s="1"/>
  <c r="G8640" i="9"/>
  <c r="H8640" i="9"/>
  <c r="I8640" i="9"/>
  <c r="F8641" i="9"/>
  <c r="G8641" i="9"/>
  <c r="H8641" i="9"/>
  <c r="I8641" i="9"/>
  <c r="F8642" i="9"/>
  <c r="E8642" i="9" s="1"/>
  <c r="G8642" i="9"/>
  <c r="H8642" i="9"/>
  <c r="I8642" i="9"/>
  <c r="F8643" i="9"/>
  <c r="G8643" i="9"/>
  <c r="H8643" i="9"/>
  <c r="I8643" i="9"/>
  <c r="F8644" i="9"/>
  <c r="E8644" i="9" s="1"/>
  <c r="G8644" i="9"/>
  <c r="H8644" i="9"/>
  <c r="I8644" i="9"/>
  <c r="F8645" i="9"/>
  <c r="G8645" i="9"/>
  <c r="H8645" i="9"/>
  <c r="I8645" i="9"/>
  <c r="F8646" i="9"/>
  <c r="E8646" i="9" s="1"/>
  <c r="G8646" i="9"/>
  <c r="H8646" i="9"/>
  <c r="I8646" i="9"/>
  <c r="F8647" i="9"/>
  <c r="G8647" i="9"/>
  <c r="H8647" i="9"/>
  <c r="I8647" i="9"/>
  <c r="F8648" i="9"/>
  <c r="E8648" i="9" s="1"/>
  <c r="G8648" i="9"/>
  <c r="H8648" i="9"/>
  <c r="I8648" i="9"/>
  <c r="F8649" i="9"/>
  <c r="G8649" i="9"/>
  <c r="H8649" i="9"/>
  <c r="I8649" i="9"/>
  <c r="F8650" i="9"/>
  <c r="E8650" i="9" s="1"/>
  <c r="G8650" i="9"/>
  <c r="H8650" i="9"/>
  <c r="I8650" i="9"/>
  <c r="F8651" i="9"/>
  <c r="G8651" i="9"/>
  <c r="H8651" i="9"/>
  <c r="I8651" i="9"/>
  <c r="F8652" i="9"/>
  <c r="E8652" i="9" s="1"/>
  <c r="G8652" i="9"/>
  <c r="H8652" i="9"/>
  <c r="I8652" i="9"/>
  <c r="F8653" i="9"/>
  <c r="G8653" i="9"/>
  <c r="H8653" i="9"/>
  <c r="I8653" i="9"/>
  <c r="F8654" i="9"/>
  <c r="E8654" i="9" s="1"/>
  <c r="G8654" i="9"/>
  <c r="H8654" i="9"/>
  <c r="I8654" i="9"/>
  <c r="F8655" i="9"/>
  <c r="G8655" i="9"/>
  <c r="H8655" i="9"/>
  <c r="I8655" i="9"/>
  <c r="F8656" i="9"/>
  <c r="E8656" i="9" s="1"/>
  <c r="G8656" i="9"/>
  <c r="H8656" i="9"/>
  <c r="I8656" i="9"/>
  <c r="F8657" i="9"/>
  <c r="G8657" i="9"/>
  <c r="H8657" i="9"/>
  <c r="I8657" i="9"/>
  <c r="F8658" i="9"/>
  <c r="E8658" i="9" s="1"/>
  <c r="G8658" i="9"/>
  <c r="H8658" i="9"/>
  <c r="I8658" i="9"/>
  <c r="F8659" i="9"/>
  <c r="G8659" i="9"/>
  <c r="H8659" i="9"/>
  <c r="I8659" i="9"/>
  <c r="F8660" i="9"/>
  <c r="E8660" i="9" s="1"/>
  <c r="G8660" i="9"/>
  <c r="H8660" i="9"/>
  <c r="I8660" i="9"/>
  <c r="F8661" i="9"/>
  <c r="G8661" i="9"/>
  <c r="H8661" i="9"/>
  <c r="I8661" i="9"/>
  <c r="F8662" i="9"/>
  <c r="E8662" i="9" s="1"/>
  <c r="G8662" i="9"/>
  <c r="H8662" i="9"/>
  <c r="I8662" i="9"/>
  <c r="F8663" i="9"/>
  <c r="G8663" i="9"/>
  <c r="H8663" i="9"/>
  <c r="I8663" i="9"/>
  <c r="F8664" i="9"/>
  <c r="E8664" i="9" s="1"/>
  <c r="G8664" i="9"/>
  <c r="H8664" i="9"/>
  <c r="I8664" i="9"/>
  <c r="F8665" i="9"/>
  <c r="G8665" i="9"/>
  <c r="H8665" i="9"/>
  <c r="I8665" i="9"/>
  <c r="F8666" i="9"/>
  <c r="E8666" i="9" s="1"/>
  <c r="G8666" i="9"/>
  <c r="H8666" i="9"/>
  <c r="I8666" i="9"/>
  <c r="F8667" i="9"/>
  <c r="G8667" i="9"/>
  <c r="H8667" i="9"/>
  <c r="I8667" i="9"/>
  <c r="F8668" i="9"/>
  <c r="E8668" i="9" s="1"/>
  <c r="G8668" i="9"/>
  <c r="H8668" i="9"/>
  <c r="I8668" i="9"/>
  <c r="F8669" i="9"/>
  <c r="G8669" i="9"/>
  <c r="H8669" i="9"/>
  <c r="I8669" i="9"/>
  <c r="F8670" i="9"/>
  <c r="E8670" i="9" s="1"/>
  <c r="G8670" i="9"/>
  <c r="H8670" i="9"/>
  <c r="I8670" i="9"/>
  <c r="F8671" i="9"/>
  <c r="G8671" i="9"/>
  <c r="H8671" i="9"/>
  <c r="I8671" i="9"/>
  <c r="F8672" i="9"/>
  <c r="E8672" i="9" s="1"/>
  <c r="G8672" i="9"/>
  <c r="H8672" i="9"/>
  <c r="I8672" i="9"/>
  <c r="F8673" i="9"/>
  <c r="G8673" i="9"/>
  <c r="H8673" i="9"/>
  <c r="I8673" i="9"/>
  <c r="F8674" i="9"/>
  <c r="E8674" i="9" s="1"/>
  <c r="G8674" i="9"/>
  <c r="H8674" i="9"/>
  <c r="I8674" i="9"/>
  <c r="F8675" i="9"/>
  <c r="G8675" i="9"/>
  <c r="H8675" i="9"/>
  <c r="I8675" i="9"/>
  <c r="F8676" i="9"/>
  <c r="E8676" i="9" s="1"/>
  <c r="G8676" i="9"/>
  <c r="H8676" i="9"/>
  <c r="I8676" i="9"/>
  <c r="F8677" i="9"/>
  <c r="G8677" i="9"/>
  <c r="H8677" i="9"/>
  <c r="I8677" i="9"/>
  <c r="F8678" i="9"/>
  <c r="E8678" i="9" s="1"/>
  <c r="G8678" i="9"/>
  <c r="H8678" i="9"/>
  <c r="I8678" i="9"/>
  <c r="F8679" i="9"/>
  <c r="G8679" i="9"/>
  <c r="H8679" i="9"/>
  <c r="I8679" i="9"/>
  <c r="F8680" i="9"/>
  <c r="E8680" i="9" s="1"/>
  <c r="G8680" i="9"/>
  <c r="H8680" i="9"/>
  <c r="I8680" i="9"/>
  <c r="F8681" i="9"/>
  <c r="G8681" i="9"/>
  <c r="H8681" i="9"/>
  <c r="I8681" i="9"/>
  <c r="F8682" i="9"/>
  <c r="E8682" i="9" s="1"/>
  <c r="G8682" i="9"/>
  <c r="H8682" i="9"/>
  <c r="I8682" i="9"/>
  <c r="F8683" i="9"/>
  <c r="G8683" i="9"/>
  <c r="H8683" i="9"/>
  <c r="I8683" i="9"/>
  <c r="F8684" i="9"/>
  <c r="E8684" i="9" s="1"/>
  <c r="G8684" i="9"/>
  <c r="H8684" i="9"/>
  <c r="I8684" i="9"/>
  <c r="F8685" i="9"/>
  <c r="G8685" i="9"/>
  <c r="H8685" i="9"/>
  <c r="I8685" i="9"/>
  <c r="F8686" i="9"/>
  <c r="E8686" i="9" s="1"/>
  <c r="G8686" i="9"/>
  <c r="H8686" i="9"/>
  <c r="I8686" i="9"/>
  <c r="F8687" i="9"/>
  <c r="G8687" i="9"/>
  <c r="H8687" i="9"/>
  <c r="I8687" i="9"/>
  <c r="F8688" i="9"/>
  <c r="E8688" i="9" s="1"/>
  <c r="G8688" i="9"/>
  <c r="H8688" i="9"/>
  <c r="I8688" i="9"/>
  <c r="F8689" i="9"/>
  <c r="G8689" i="9"/>
  <c r="H8689" i="9"/>
  <c r="I8689" i="9"/>
  <c r="F8690" i="9"/>
  <c r="E8690" i="9" s="1"/>
  <c r="G8690" i="9"/>
  <c r="H8690" i="9"/>
  <c r="I8690" i="9"/>
  <c r="F8691" i="9"/>
  <c r="G8691" i="9"/>
  <c r="H8691" i="9"/>
  <c r="I8691" i="9"/>
  <c r="F8692" i="9"/>
  <c r="E8692" i="9" s="1"/>
  <c r="G8692" i="9"/>
  <c r="H8692" i="9"/>
  <c r="I8692" i="9"/>
  <c r="F8693" i="9"/>
  <c r="G8693" i="9"/>
  <c r="H8693" i="9"/>
  <c r="I8693" i="9"/>
  <c r="F8694" i="9"/>
  <c r="E8694" i="9" s="1"/>
  <c r="G8694" i="9"/>
  <c r="H8694" i="9"/>
  <c r="I8694" i="9"/>
  <c r="F8695" i="9"/>
  <c r="G8695" i="9"/>
  <c r="H8695" i="9"/>
  <c r="I8695" i="9"/>
  <c r="F8696" i="9"/>
  <c r="E8696" i="9" s="1"/>
  <c r="G8696" i="9"/>
  <c r="H8696" i="9"/>
  <c r="I8696" i="9"/>
  <c r="F8697" i="9"/>
  <c r="G8697" i="9"/>
  <c r="H8697" i="9"/>
  <c r="I8697" i="9"/>
  <c r="F8698" i="9"/>
  <c r="E8698" i="9" s="1"/>
  <c r="G8698" i="9"/>
  <c r="H8698" i="9"/>
  <c r="I8698" i="9"/>
  <c r="F8699" i="9"/>
  <c r="G8699" i="9"/>
  <c r="H8699" i="9"/>
  <c r="I8699" i="9"/>
  <c r="F8700" i="9"/>
  <c r="E8700" i="9" s="1"/>
  <c r="G8700" i="9"/>
  <c r="H8700" i="9"/>
  <c r="I8700" i="9"/>
  <c r="F8701" i="9"/>
  <c r="G8701" i="9"/>
  <c r="H8701" i="9"/>
  <c r="I8701" i="9"/>
  <c r="F8702" i="9"/>
  <c r="E8702" i="9" s="1"/>
  <c r="G8702" i="9"/>
  <c r="H8702" i="9"/>
  <c r="I8702" i="9"/>
  <c r="F8703" i="9"/>
  <c r="G8703" i="9"/>
  <c r="H8703" i="9"/>
  <c r="I8703" i="9"/>
  <c r="F8704" i="9"/>
  <c r="E8704" i="9" s="1"/>
  <c r="G8704" i="9"/>
  <c r="H8704" i="9"/>
  <c r="I8704" i="9"/>
  <c r="F8705" i="9"/>
  <c r="G8705" i="9"/>
  <c r="H8705" i="9"/>
  <c r="I8705" i="9"/>
  <c r="F8706" i="9"/>
  <c r="E8706" i="9" s="1"/>
  <c r="G8706" i="9"/>
  <c r="H8706" i="9"/>
  <c r="I8706" i="9"/>
  <c r="F8707" i="9"/>
  <c r="G8707" i="9"/>
  <c r="H8707" i="9"/>
  <c r="I8707" i="9"/>
  <c r="F8708" i="9"/>
  <c r="E8708" i="9" s="1"/>
  <c r="G8708" i="9"/>
  <c r="H8708" i="9"/>
  <c r="I8708" i="9"/>
  <c r="F8709" i="9"/>
  <c r="G8709" i="9"/>
  <c r="H8709" i="9"/>
  <c r="I8709" i="9"/>
  <c r="F8710" i="9"/>
  <c r="E8710" i="9" s="1"/>
  <c r="G8710" i="9"/>
  <c r="H8710" i="9"/>
  <c r="I8710" i="9"/>
  <c r="F8711" i="9"/>
  <c r="G8711" i="9"/>
  <c r="H8711" i="9"/>
  <c r="I8711" i="9"/>
  <c r="F8712" i="9"/>
  <c r="E8712" i="9" s="1"/>
  <c r="G8712" i="9"/>
  <c r="H8712" i="9"/>
  <c r="I8712" i="9"/>
  <c r="F8713" i="9"/>
  <c r="G8713" i="9"/>
  <c r="H8713" i="9"/>
  <c r="I8713" i="9"/>
  <c r="F8714" i="9"/>
  <c r="E8714" i="9" s="1"/>
  <c r="G8714" i="9"/>
  <c r="H8714" i="9"/>
  <c r="I8714" i="9"/>
  <c r="F8715" i="9"/>
  <c r="G8715" i="9"/>
  <c r="H8715" i="9"/>
  <c r="I8715" i="9"/>
  <c r="F8716" i="9"/>
  <c r="E8716" i="9" s="1"/>
  <c r="G8716" i="9"/>
  <c r="H8716" i="9"/>
  <c r="I8716" i="9"/>
  <c r="F8717" i="9"/>
  <c r="G8717" i="9"/>
  <c r="H8717" i="9"/>
  <c r="I8717" i="9"/>
  <c r="F8718" i="9"/>
  <c r="E8718" i="9" s="1"/>
  <c r="G8718" i="9"/>
  <c r="H8718" i="9"/>
  <c r="I8718" i="9"/>
  <c r="F8719" i="9"/>
  <c r="G8719" i="9"/>
  <c r="H8719" i="9"/>
  <c r="I8719" i="9"/>
  <c r="F8720" i="9"/>
  <c r="E8720" i="9" s="1"/>
  <c r="G8720" i="9"/>
  <c r="H8720" i="9"/>
  <c r="I8720" i="9"/>
  <c r="F8721" i="9"/>
  <c r="G8721" i="9"/>
  <c r="H8721" i="9"/>
  <c r="I8721" i="9"/>
  <c r="F8722" i="9"/>
  <c r="E8722" i="9" s="1"/>
  <c r="G8722" i="9"/>
  <c r="H8722" i="9"/>
  <c r="I8722" i="9"/>
  <c r="F8723" i="9"/>
  <c r="G8723" i="9"/>
  <c r="H8723" i="9"/>
  <c r="I8723" i="9"/>
  <c r="F8724" i="9"/>
  <c r="E8724" i="9" s="1"/>
  <c r="G8724" i="9"/>
  <c r="H8724" i="9"/>
  <c r="I8724" i="9"/>
  <c r="F8725" i="9"/>
  <c r="G8725" i="9"/>
  <c r="H8725" i="9"/>
  <c r="I8725" i="9"/>
  <c r="F8726" i="9"/>
  <c r="E8726" i="9" s="1"/>
  <c r="G8726" i="9"/>
  <c r="H8726" i="9"/>
  <c r="I8726" i="9"/>
  <c r="F8727" i="9"/>
  <c r="G8727" i="9"/>
  <c r="H8727" i="9"/>
  <c r="I8727" i="9"/>
  <c r="F8728" i="9"/>
  <c r="E8728" i="9" s="1"/>
  <c r="G8728" i="9"/>
  <c r="H8728" i="9"/>
  <c r="I8728" i="9"/>
  <c r="F8729" i="9"/>
  <c r="G8729" i="9"/>
  <c r="H8729" i="9"/>
  <c r="I8729" i="9"/>
  <c r="F8730" i="9"/>
  <c r="E8730" i="9" s="1"/>
  <c r="G8730" i="9"/>
  <c r="H8730" i="9"/>
  <c r="I8730" i="9"/>
  <c r="F8731" i="9"/>
  <c r="G8731" i="9"/>
  <c r="H8731" i="9"/>
  <c r="I8731" i="9"/>
  <c r="F8732" i="9"/>
  <c r="E8732" i="9" s="1"/>
  <c r="G8732" i="9"/>
  <c r="H8732" i="9"/>
  <c r="I8732" i="9"/>
  <c r="F8733" i="9"/>
  <c r="G8733" i="9"/>
  <c r="H8733" i="9"/>
  <c r="I8733" i="9"/>
  <c r="F8734" i="9"/>
  <c r="E8734" i="9" s="1"/>
  <c r="G8734" i="9"/>
  <c r="H8734" i="9"/>
  <c r="I8734" i="9"/>
  <c r="F8735" i="9"/>
  <c r="G8735" i="9"/>
  <c r="H8735" i="9"/>
  <c r="I8735" i="9"/>
  <c r="F8736" i="9"/>
  <c r="E8736" i="9" s="1"/>
  <c r="G8736" i="9"/>
  <c r="H8736" i="9"/>
  <c r="I8736" i="9"/>
  <c r="F8737" i="9"/>
  <c r="G8737" i="9"/>
  <c r="H8737" i="9"/>
  <c r="I8737" i="9"/>
  <c r="F8738" i="9"/>
  <c r="E8738" i="9" s="1"/>
  <c r="G8738" i="9"/>
  <c r="H8738" i="9"/>
  <c r="I8738" i="9"/>
  <c r="F8739" i="9"/>
  <c r="G8739" i="9"/>
  <c r="H8739" i="9"/>
  <c r="I8739" i="9"/>
  <c r="F8740" i="9"/>
  <c r="E8740" i="9" s="1"/>
  <c r="G8740" i="9"/>
  <c r="H8740" i="9"/>
  <c r="I8740" i="9"/>
  <c r="F8741" i="9"/>
  <c r="G8741" i="9"/>
  <c r="H8741" i="9"/>
  <c r="I8741" i="9"/>
  <c r="F8742" i="9"/>
  <c r="E8742" i="9" s="1"/>
  <c r="G8742" i="9"/>
  <c r="H8742" i="9"/>
  <c r="I8742" i="9"/>
  <c r="F8743" i="9"/>
  <c r="G8743" i="9"/>
  <c r="H8743" i="9"/>
  <c r="I8743" i="9"/>
  <c r="F8744" i="9"/>
  <c r="E8744" i="9" s="1"/>
  <c r="G8744" i="9"/>
  <c r="H8744" i="9"/>
  <c r="I8744" i="9"/>
  <c r="F8745" i="9"/>
  <c r="G8745" i="9"/>
  <c r="H8745" i="9"/>
  <c r="I8745" i="9"/>
  <c r="F8746" i="9"/>
  <c r="E8746" i="9" s="1"/>
  <c r="G8746" i="9"/>
  <c r="H8746" i="9"/>
  <c r="I8746" i="9"/>
  <c r="F8747" i="9"/>
  <c r="G8747" i="9"/>
  <c r="H8747" i="9"/>
  <c r="I8747" i="9"/>
  <c r="F8748" i="9"/>
  <c r="E8748" i="9" s="1"/>
  <c r="G8748" i="9"/>
  <c r="H8748" i="9"/>
  <c r="I8748" i="9"/>
  <c r="F8749" i="9"/>
  <c r="G8749" i="9"/>
  <c r="H8749" i="9"/>
  <c r="I8749" i="9"/>
  <c r="F8750" i="9"/>
  <c r="E8750" i="9" s="1"/>
  <c r="G8750" i="9"/>
  <c r="H8750" i="9"/>
  <c r="I8750" i="9"/>
  <c r="F8751" i="9"/>
  <c r="G8751" i="9"/>
  <c r="H8751" i="9"/>
  <c r="I8751" i="9"/>
  <c r="F8752" i="9"/>
  <c r="E8752" i="9" s="1"/>
  <c r="G8752" i="9"/>
  <c r="H8752" i="9"/>
  <c r="I8752" i="9"/>
  <c r="F8753" i="9"/>
  <c r="G8753" i="9"/>
  <c r="H8753" i="9"/>
  <c r="I8753" i="9"/>
  <c r="F8754" i="9"/>
  <c r="E8754" i="9" s="1"/>
  <c r="G8754" i="9"/>
  <c r="H8754" i="9"/>
  <c r="I8754" i="9"/>
  <c r="F8755" i="9"/>
  <c r="G8755" i="9"/>
  <c r="H8755" i="9"/>
  <c r="I8755" i="9"/>
  <c r="F8756" i="9"/>
  <c r="E8756" i="9" s="1"/>
  <c r="G8756" i="9"/>
  <c r="H8756" i="9"/>
  <c r="I8756" i="9"/>
  <c r="F8757" i="9"/>
  <c r="G8757" i="9"/>
  <c r="H8757" i="9"/>
  <c r="I8757" i="9"/>
  <c r="F8758" i="9"/>
  <c r="E8758" i="9" s="1"/>
  <c r="G8758" i="9"/>
  <c r="H8758" i="9"/>
  <c r="I8758" i="9"/>
  <c r="F8759" i="9"/>
  <c r="G8759" i="9"/>
  <c r="H8759" i="9"/>
  <c r="I8759" i="9"/>
  <c r="F8760" i="9"/>
  <c r="E8760" i="9" s="1"/>
  <c r="G8760" i="9"/>
  <c r="H8760" i="9"/>
  <c r="I8760" i="9"/>
  <c r="F8761" i="9"/>
  <c r="G8761" i="9"/>
  <c r="H8761" i="9"/>
  <c r="I8761" i="9"/>
  <c r="F8762" i="9"/>
  <c r="E8762" i="9" s="1"/>
  <c r="G8762" i="9"/>
  <c r="H8762" i="9"/>
  <c r="I8762" i="9"/>
  <c r="F8763" i="9"/>
  <c r="G8763" i="9"/>
  <c r="H8763" i="9"/>
  <c r="I8763" i="9"/>
  <c r="F8764" i="9"/>
  <c r="E8764" i="9" s="1"/>
  <c r="G8764" i="9"/>
  <c r="H8764" i="9"/>
  <c r="I8764" i="9"/>
  <c r="F8765" i="9"/>
  <c r="G8765" i="9"/>
  <c r="H8765" i="9"/>
  <c r="I8765" i="9"/>
  <c r="F8766" i="9"/>
  <c r="E8766" i="9" s="1"/>
  <c r="G8766" i="9"/>
  <c r="H8766" i="9"/>
  <c r="I8766" i="9"/>
  <c r="I7" i="9"/>
  <c r="H7" i="9"/>
  <c r="E5423" i="9" l="1"/>
  <c r="E8067" i="9"/>
  <c r="E8063" i="9"/>
  <c r="E8059" i="9"/>
  <c r="E8057" i="9"/>
  <c r="E8053" i="9"/>
  <c r="E8049" i="9"/>
  <c r="E8045" i="9"/>
  <c r="E8041" i="9"/>
  <c r="E8037" i="9"/>
  <c r="E8033" i="9"/>
  <c r="E8029" i="9"/>
  <c r="E8025" i="9"/>
  <c r="E8021" i="9"/>
  <c r="E8017" i="9"/>
  <c r="E8013" i="9"/>
  <c r="E8009" i="9"/>
  <c r="E8003" i="9"/>
  <c r="E7999" i="9"/>
  <c r="E7995" i="9"/>
  <c r="E7991" i="9"/>
  <c r="E7987" i="9"/>
  <c r="E7983" i="9"/>
  <c r="E7979" i="9"/>
  <c r="E7975" i="9"/>
  <c r="E7971" i="9"/>
  <c r="E7967" i="9"/>
  <c r="E7963" i="9"/>
  <c r="E7961" i="9"/>
  <c r="E7957" i="9"/>
  <c r="E7953" i="9"/>
  <c r="E7949" i="9"/>
  <c r="E7945" i="9"/>
  <c r="E7941" i="9"/>
  <c r="E7937" i="9"/>
  <c r="E7933" i="9"/>
  <c r="E7929" i="9"/>
  <c r="E7925" i="9"/>
  <c r="E7921" i="9"/>
  <c r="E7917" i="9"/>
  <c r="E7911" i="9"/>
  <c r="E7907" i="9"/>
  <c r="E7903" i="9"/>
  <c r="E7899" i="9"/>
  <c r="E7895" i="9"/>
  <c r="E7891" i="9"/>
  <c r="E7887" i="9"/>
  <c r="E7883" i="9"/>
  <c r="E7879" i="9"/>
  <c r="E7875" i="9"/>
  <c r="E7871" i="9"/>
  <c r="E7867" i="9"/>
  <c r="E7863" i="9"/>
  <c r="E7859" i="9"/>
  <c r="E7853" i="9"/>
  <c r="E7849" i="9"/>
  <c r="E7845" i="9"/>
  <c r="E7841" i="9"/>
  <c r="E7839" i="9"/>
  <c r="E7833" i="9"/>
  <c r="E7831" i="9"/>
  <c r="E7827" i="9"/>
  <c r="E7823" i="9"/>
  <c r="E7819" i="9"/>
  <c r="E7815" i="9"/>
  <c r="E7811" i="9"/>
  <c r="E7805" i="9"/>
  <c r="E7801" i="9"/>
  <c r="E7797" i="9"/>
  <c r="E7793" i="9"/>
  <c r="E7789" i="9"/>
  <c r="E7785" i="9"/>
  <c r="E7783" i="9"/>
  <c r="E7779" i="9"/>
  <c r="E7775" i="9"/>
  <c r="E7771" i="9"/>
  <c r="E7767" i="9"/>
  <c r="E7763" i="9"/>
  <c r="E7759" i="9"/>
  <c r="E7755" i="9"/>
  <c r="E7751" i="9"/>
  <c r="E7747" i="9"/>
  <c r="E7743" i="9"/>
  <c r="E7739" i="9"/>
  <c r="E7735" i="9"/>
  <c r="E7731" i="9"/>
  <c r="E7727" i="9"/>
  <c r="E7723" i="9"/>
  <c r="E7721" i="9"/>
  <c r="E7717" i="9"/>
  <c r="E7713" i="9"/>
  <c r="E7709" i="9"/>
  <c r="E7705" i="9"/>
  <c r="E7701" i="9"/>
  <c r="E7697" i="9"/>
  <c r="E7693" i="9"/>
  <c r="E7689" i="9"/>
  <c r="E7687" i="9"/>
  <c r="E7683" i="9"/>
  <c r="E7679" i="9"/>
  <c r="E7675" i="9"/>
  <c r="E7671" i="9"/>
  <c r="E7665" i="9"/>
  <c r="E7661" i="9"/>
  <c r="E7657" i="9"/>
  <c r="E7651" i="9"/>
  <c r="E7647" i="9"/>
  <c r="E7643" i="9"/>
  <c r="E7639" i="9"/>
  <c r="E7635" i="9"/>
  <c r="E7631" i="9"/>
  <c r="E7627" i="9"/>
  <c r="E7623" i="9"/>
  <c r="E7619" i="9"/>
  <c r="E7615" i="9"/>
  <c r="E7611" i="9"/>
  <c r="E7607" i="9"/>
  <c r="E7603" i="9"/>
  <c r="E7599" i="9"/>
  <c r="E7595" i="9"/>
  <c r="E7591" i="9"/>
  <c r="E7583" i="9"/>
  <c r="E7415" i="9"/>
  <c r="E7411" i="9"/>
  <c r="E7407" i="9"/>
  <c r="E7403" i="9"/>
  <c r="E7397" i="9"/>
  <c r="E7393" i="9"/>
  <c r="E7389" i="9"/>
  <c r="E7385" i="9"/>
  <c r="E7381" i="9"/>
  <c r="E7377" i="9"/>
  <c r="E7375" i="9"/>
  <c r="E7367" i="9"/>
  <c r="E7363" i="9"/>
  <c r="E7359" i="9"/>
  <c r="E7347" i="9"/>
  <c r="E7343" i="9"/>
  <c r="E7339" i="9"/>
  <c r="E7335" i="9"/>
  <c r="E7331" i="9"/>
  <c r="E7327" i="9"/>
  <c r="E7323" i="9"/>
  <c r="E7319" i="9"/>
  <c r="E7315" i="9"/>
  <c r="E7311" i="9"/>
  <c r="E7307" i="9"/>
  <c r="E7303" i="9"/>
  <c r="E7299" i="9"/>
  <c r="E7295" i="9"/>
  <c r="E7291" i="9"/>
  <c r="E7287" i="9"/>
  <c r="E7283" i="9"/>
  <c r="E7277" i="9"/>
  <c r="E7275" i="9"/>
  <c r="E7271" i="9"/>
  <c r="E7267" i="9"/>
  <c r="E7263" i="9"/>
  <c r="E7261" i="9"/>
  <c r="E7257" i="9"/>
  <c r="E7253" i="9"/>
  <c r="E7249" i="9"/>
  <c r="E7245" i="9"/>
  <c r="E7241" i="9"/>
  <c r="E7237" i="9"/>
  <c r="E7233" i="9"/>
  <c r="E7231" i="9"/>
  <c r="E7227" i="9"/>
  <c r="E7223" i="9"/>
  <c r="E7219" i="9"/>
  <c r="E7215" i="9"/>
  <c r="E7211" i="9"/>
  <c r="E7205" i="9"/>
  <c r="E7201" i="9"/>
  <c r="E7197" i="9"/>
  <c r="E7193" i="9"/>
  <c r="E7189" i="9"/>
  <c r="E7185" i="9"/>
  <c r="E7183" i="9"/>
  <c r="E7179" i="9"/>
  <c r="E7175" i="9"/>
  <c r="E7171" i="9"/>
  <c r="E7167" i="9"/>
  <c r="E7163" i="9"/>
  <c r="E7159" i="9"/>
  <c r="E7155" i="9"/>
  <c r="E7151" i="9"/>
  <c r="E7147" i="9"/>
  <c r="E7143" i="9"/>
  <c r="E7139" i="9"/>
  <c r="E7135" i="9"/>
  <c r="E7131" i="9"/>
  <c r="E7127" i="9"/>
  <c r="E7123" i="9"/>
  <c r="E7119" i="9"/>
  <c r="E7115" i="9"/>
  <c r="E7111" i="9"/>
  <c r="E7107" i="9"/>
  <c r="E7103" i="9"/>
  <c r="E7099" i="9"/>
  <c r="E7095" i="9"/>
  <c r="E7091" i="9"/>
  <c r="E7085" i="9"/>
  <c r="E7081" i="9"/>
  <c r="E7077" i="9"/>
  <c r="E7073" i="9"/>
  <c r="E7069" i="9"/>
  <c r="E7065" i="9"/>
  <c r="E7061" i="9"/>
  <c r="E7057" i="9"/>
  <c r="E7053" i="9"/>
  <c r="E7049" i="9"/>
  <c r="E7035" i="9"/>
  <c r="E7031" i="9"/>
  <c r="E7027" i="9"/>
  <c r="E7005" i="9"/>
  <c r="E7001" i="9"/>
  <c r="E6997" i="9"/>
  <c r="E6993" i="9"/>
  <c r="E6991" i="9"/>
  <c r="E6987" i="9"/>
  <c r="E6983" i="9"/>
  <c r="E6979" i="9"/>
  <c r="E6973" i="9"/>
  <c r="E6969" i="9"/>
  <c r="E6967" i="9"/>
  <c r="E6963" i="9"/>
  <c r="E6959" i="9"/>
  <c r="E6955" i="9"/>
  <c r="E6951" i="9"/>
  <c r="E6947" i="9"/>
  <c r="E6943" i="9"/>
  <c r="E6939" i="9"/>
  <c r="E6935" i="9"/>
  <c r="E6931" i="9"/>
  <c r="E6927" i="9"/>
  <c r="E6923" i="9"/>
  <c r="E6919" i="9"/>
  <c r="E6915" i="9"/>
  <c r="E6911" i="9"/>
  <c r="E6907" i="9"/>
  <c r="E6903" i="9"/>
  <c r="E6899" i="9"/>
  <c r="E6895" i="9"/>
  <c r="E6891" i="9"/>
  <c r="E6887" i="9"/>
  <c r="E6883" i="9"/>
  <c r="E6879" i="9"/>
  <c r="E6875" i="9"/>
  <c r="E6869" i="9"/>
  <c r="E6865" i="9"/>
  <c r="E6861" i="9"/>
  <c r="E6857" i="9"/>
  <c r="E6853" i="9"/>
  <c r="E6849" i="9"/>
  <c r="E6847" i="9"/>
  <c r="E6843" i="9"/>
  <c r="E6839" i="9"/>
  <c r="E6835" i="9"/>
  <c r="E6831" i="9"/>
  <c r="E6827" i="9"/>
  <c r="E6821" i="9"/>
  <c r="E6817" i="9"/>
  <c r="E6813" i="9"/>
  <c r="E6809" i="9"/>
  <c r="E6805" i="9"/>
  <c r="E6801" i="9"/>
  <c r="E6797" i="9"/>
  <c r="E6793" i="9"/>
  <c r="E6789" i="9"/>
  <c r="E6783" i="9"/>
  <c r="E6779" i="9"/>
  <c r="E6775" i="9"/>
  <c r="E6771" i="9"/>
  <c r="E6767" i="9"/>
  <c r="E6763" i="9"/>
  <c r="E6759" i="9"/>
  <c r="E6755" i="9"/>
  <c r="E6749" i="9"/>
  <c r="E6745" i="9"/>
  <c r="E6741" i="9"/>
  <c r="E6737" i="9"/>
  <c r="E6733" i="9"/>
  <c r="E6729" i="9"/>
  <c r="E6725" i="9"/>
  <c r="E6721" i="9"/>
  <c r="E6717" i="9"/>
  <c r="E6711" i="9"/>
  <c r="E6707" i="9"/>
  <c r="E6703" i="9"/>
  <c r="E6699" i="9"/>
  <c r="E6695" i="9"/>
  <c r="E6691" i="9"/>
  <c r="E6689" i="9"/>
  <c r="E6685" i="9"/>
  <c r="E6681" i="9"/>
  <c r="E6679" i="9"/>
  <c r="E6675" i="9"/>
  <c r="E6671" i="9"/>
  <c r="E6667" i="9"/>
  <c r="E6663" i="9"/>
  <c r="E6659" i="9"/>
  <c r="E6655" i="9"/>
  <c r="E6651" i="9"/>
  <c r="E6647" i="9"/>
  <c r="E6643" i="9"/>
  <c r="E6639" i="9"/>
  <c r="E6635" i="9"/>
  <c r="E6631" i="9"/>
  <c r="E6627" i="9"/>
  <c r="E6623" i="9"/>
  <c r="E6619" i="9"/>
  <c r="E6615" i="9"/>
  <c r="E6611" i="9"/>
  <c r="E6605" i="9"/>
  <c r="E6601" i="9"/>
  <c r="E6597" i="9"/>
  <c r="E6593" i="9"/>
  <c r="E6589" i="9"/>
  <c r="E6585" i="9"/>
  <c r="E6581" i="9"/>
  <c r="E6577" i="9"/>
  <c r="E6573" i="9"/>
  <c r="E6569" i="9"/>
  <c r="E6565" i="9"/>
  <c r="E6561" i="9"/>
  <c r="E6559" i="9"/>
  <c r="E6555" i="9"/>
  <c r="E6551" i="9"/>
  <c r="E6547" i="9"/>
  <c r="E6543" i="9"/>
  <c r="E6539" i="9"/>
  <c r="E6535" i="9"/>
  <c r="E6531" i="9"/>
  <c r="E6527" i="9"/>
  <c r="E6523" i="9"/>
  <c r="E6519" i="9"/>
  <c r="E6515" i="9"/>
  <c r="E6511" i="9"/>
  <c r="E6507" i="9"/>
  <c r="E6503" i="9"/>
  <c r="E6499" i="9"/>
  <c r="E6495" i="9"/>
  <c r="E6491" i="9"/>
  <c r="E6485" i="9"/>
  <c r="E6481" i="9"/>
  <c r="E6477" i="9"/>
  <c r="E6473" i="9"/>
  <c r="E6469" i="9"/>
  <c r="E6465" i="9"/>
  <c r="E6463" i="9"/>
  <c r="E6459" i="9"/>
  <c r="E6455" i="9"/>
  <c r="E6451" i="9"/>
  <c r="E6447" i="9"/>
  <c r="E6443" i="9"/>
  <c r="E6439" i="9"/>
  <c r="E6435" i="9"/>
  <c r="E6431" i="9"/>
  <c r="E6427" i="9"/>
  <c r="E6423" i="9"/>
  <c r="E6419" i="9"/>
  <c r="E6413" i="9"/>
  <c r="E6409" i="9"/>
  <c r="E6405" i="9"/>
  <c r="E6401" i="9"/>
  <c r="E6397" i="9"/>
  <c r="E6393" i="9"/>
  <c r="E6391" i="9"/>
  <c r="E6387" i="9"/>
  <c r="E6383" i="9"/>
  <c r="E6379" i="9"/>
  <c r="E6375" i="9"/>
  <c r="E6371" i="9"/>
  <c r="E6365" i="9"/>
  <c r="E6361" i="9"/>
  <c r="E6357" i="9"/>
  <c r="E6353" i="9"/>
  <c r="E6349" i="9"/>
  <c r="E6345" i="9"/>
  <c r="E6341" i="9"/>
  <c r="E6337" i="9"/>
  <c r="E6333" i="9"/>
  <c r="E6329" i="9"/>
  <c r="E6325" i="9"/>
  <c r="E6321" i="9"/>
  <c r="E6317" i="9"/>
  <c r="E6313" i="9"/>
  <c r="E6309" i="9"/>
  <c r="E6303" i="9"/>
  <c r="E6299" i="9"/>
  <c r="E6293" i="9"/>
  <c r="E6289" i="9"/>
  <c r="E6285" i="9"/>
  <c r="E6281" i="9"/>
  <c r="E6277" i="9"/>
  <c r="E6273" i="9"/>
  <c r="E6271" i="9"/>
  <c r="E6267" i="9"/>
  <c r="E6263" i="9"/>
  <c r="E6259" i="9"/>
  <c r="E6255" i="9"/>
  <c r="E6251" i="9"/>
  <c r="E6247" i="9"/>
  <c r="E6243" i="9"/>
  <c r="E6239" i="9"/>
  <c r="E6235" i="9"/>
  <c r="E6231" i="9"/>
  <c r="E6227" i="9"/>
  <c r="E6221" i="9"/>
  <c r="E6217" i="9"/>
  <c r="E6213" i="9"/>
  <c r="E6209" i="9"/>
  <c r="E6205" i="9"/>
  <c r="E6201" i="9"/>
  <c r="E6197" i="9"/>
  <c r="E6195" i="9"/>
  <c r="E6193" i="9"/>
  <c r="E6189" i="9"/>
  <c r="E6185" i="9"/>
  <c r="E6181" i="9"/>
  <c r="E6177" i="9"/>
  <c r="E6175" i="9"/>
  <c r="E6171" i="9"/>
  <c r="E6167" i="9"/>
  <c r="E6163" i="9"/>
  <c r="E6159" i="9"/>
  <c r="E6155" i="9"/>
  <c r="E6149" i="9"/>
  <c r="E6145" i="9"/>
  <c r="E6141" i="9"/>
  <c r="E6137" i="9"/>
  <c r="E6133" i="9"/>
  <c r="E6129" i="9"/>
  <c r="E6127" i="9"/>
  <c r="E6123" i="9"/>
  <c r="E6119" i="9"/>
  <c r="E6115" i="9"/>
  <c r="E6111" i="9"/>
  <c r="E6107" i="9"/>
  <c r="E6103" i="9"/>
  <c r="E6099" i="9"/>
  <c r="E6095" i="9"/>
  <c r="E6091" i="9"/>
  <c r="E6087" i="9"/>
  <c r="E6083" i="9"/>
  <c r="E6077" i="9"/>
  <c r="E6073" i="9"/>
  <c r="E6069" i="9"/>
  <c r="E6065" i="9"/>
  <c r="E6061" i="9"/>
  <c r="E6057" i="9"/>
  <c r="E6055" i="9"/>
  <c r="E6051" i="9"/>
  <c r="E6047" i="9"/>
  <c r="E6043" i="9"/>
  <c r="E6039" i="9"/>
  <c r="E6033" i="9"/>
  <c r="E6029" i="9"/>
  <c r="E6025" i="9"/>
  <c r="E6021" i="9"/>
  <c r="E6017" i="9"/>
  <c r="E6013" i="9"/>
  <c r="E6009" i="9"/>
  <c r="E6007" i="9"/>
  <c r="E6003" i="9"/>
  <c r="E5999" i="9"/>
  <c r="E5995" i="9"/>
  <c r="E5991" i="9"/>
  <c r="E5987" i="9"/>
  <c r="E5983" i="9"/>
  <c r="E5979" i="9"/>
  <c r="E5975" i="9"/>
  <c r="E5971" i="9"/>
  <c r="E5967" i="9"/>
  <c r="E5963" i="9"/>
  <c r="E5959" i="9"/>
  <c r="E5955" i="9"/>
  <c r="E5951" i="9"/>
  <c r="E5947" i="9"/>
  <c r="E5945" i="9"/>
  <c r="E5941" i="9"/>
  <c r="E5937" i="9"/>
  <c r="E5935" i="9"/>
  <c r="E5931" i="9"/>
  <c r="E5927" i="9"/>
  <c r="E5923" i="9"/>
  <c r="E5919" i="9"/>
  <c r="E5915" i="9"/>
  <c r="E5911" i="9"/>
  <c r="E5907" i="9"/>
  <c r="E5903" i="9"/>
  <c r="E5899" i="9"/>
  <c r="E5895" i="9"/>
  <c r="E5891" i="9"/>
  <c r="E5887" i="9"/>
  <c r="E5883" i="9"/>
  <c r="E5879" i="9"/>
  <c r="E5875" i="9"/>
  <c r="E5873" i="9"/>
  <c r="E5869" i="9"/>
  <c r="E5865" i="9"/>
  <c r="E5861" i="9"/>
  <c r="E5857" i="9"/>
  <c r="E5853" i="9"/>
  <c r="E5849" i="9"/>
  <c r="E5845" i="9"/>
  <c r="E5841" i="9"/>
  <c r="E5837" i="9"/>
  <c r="E5833" i="9"/>
  <c r="E5829" i="9"/>
  <c r="E5823" i="9"/>
  <c r="E5819" i="9"/>
  <c r="E5813" i="9"/>
  <c r="E5809" i="9"/>
  <c r="E5805" i="9"/>
  <c r="E5801" i="9"/>
  <c r="E5797" i="9"/>
  <c r="E5793" i="9"/>
  <c r="E5789" i="9"/>
  <c r="E5785" i="9"/>
  <c r="E5781" i="9"/>
  <c r="E5777" i="9"/>
  <c r="E5773" i="9"/>
  <c r="E5769" i="9"/>
  <c r="E5765" i="9"/>
  <c r="E5761" i="9"/>
  <c r="E5757" i="9"/>
  <c r="E5753" i="9"/>
  <c r="E5749" i="9"/>
  <c r="E5745" i="9"/>
  <c r="E5743" i="9"/>
  <c r="E5739" i="9"/>
  <c r="E5735" i="9"/>
  <c r="E5731" i="9"/>
  <c r="E5727" i="9"/>
  <c r="E5723" i="9"/>
  <c r="E5719" i="9"/>
  <c r="E5715" i="9"/>
  <c r="E5711" i="9"/>
  <c r="E5707" i="9"/>
  <c r="E5703" i="9"/>
  <c r="E5699" i="9"/>
  <c r="E5695" i="9"/>
  <c r="E5691" i="9"/>
  <c r="E5687" i="9"/>
  <c r="E5683" i="9"/>
  <c r="E5679" i="9"/>
  <c r="E5675" i="9"/>
  <c r="E5671" i="9"/>
  <c r="E5667" i="9"/>
  <c r="E5663" i="9"/>
  <c r="E5659" i="9"/>
  <c r="E5655" i="9"/>
  <c r="E5651" i="9"/>
  <c r="E5647" i="9"/>
  <c r="E5643" i="9"/>
  <c r="E5639" i="9"/>
  <c r="E5635" i="9"/>
  <c r="E5631" i="9"/>
  <c r="E5627" i="9"/>
  <c r="E5623" i="9"/>
  <c r="E5619" i="9"/>
  <c r="E5615" i="9"/>
  <c r="E5611" i="9"/>
  <c r="E5607" i="9"/>
  <c r="E5603" i="9"/>
  <c r="E5597" i="9"/>
  <c r="E5593" i="9"/>
  <c r="E5589" i="9"/>
  <c r="E5585" i="9"/>
  <c r="E5581" i="9"/>
  <c r="E5577" i="9"/>
  <c r="E5573" i="9"/>
  <c r="E5569" i="9"/>
  <c r="E5565" i="9"/>
  <c r="E5559" i="9"/>
  <c r="E5555" i="9"/>
  <c r="E5549" i="9"/>
  <c r="E5545" i="9"/>
  <c r="E5541" i="9"/>
  <c r="E5537" i="9"/>
  <c r="E5533" i="9"/>
  <c r="E5529" i="9"/>
  <c r="E5525" i="9"/>
  <c r="E5521" i="9"/>
  <c r="E5517" i="9"/>
  <c r="E5511" i="9"/>
  <c r="E5507" i="9"/>
  <c r="E5501" i="9"/>
  <c r="E5429" i="9"/>
  <c r="E5427" i="9"/>
  <c r="E8765" i="9"/>
  <c r="E8763" i="9"/>
  <c r="E8761" i="9"/>
  <c r="E8759" i="9"/>
  <c r="E8757" i="9"/>
  <c r="E8755" i="9"/>
  <c r="E8753" i="9"/>
  <c r="E8751" i="9"/>
  <c r="E8749" i="9"/>
  <c r="E8747" i="9"/>
  <c r="E8745" i="9"/>
  <c r="E8743" i="9"/>
  <c r="E8741" i="9"/>
  <c r="E8739" i="9"/>
  <c r="E8737" i="9"/>
  <c r="E8735" i="9"/>
  <c r="E8733" i="9"/>
  <c r="E8731" i="9"/>
  <c r="E8729" i="9"/>
  <c r="E8727" i="9"/>
  <c r="E8725" i="9"/>
  <c r="E8723" i="9"/>
  <c r="E8721" i="9"/>
  <c r="E8719" i="9"/>
  <c r="E8717" i="9"/>
  <c r="E8715" i="9"/>
  <c r="E8713" i="9"/>
  <c r="E8711" i="9"/>
  <c r="E8709" i="9"/>
  <c r="E8707" i="9"/>
  <c r="E8705" i="9"/>
  <c r="E8703" i="9"/>
  <c r="E8701" i="9"/>
  <c r="E8699" i="9"/>
  <c r="E8697" i="9"/>
  <c r="E8695" i="9"/>
  <c r="E8693" i="9"/>
  <c r="E8691" i="9"/>
  <c r="E8689" i="9"/>
  <c r="E8687" i="9"/>
  <c r="E8685" i="9"/>
  <c r="E8683" i="9"/>
  <c r="E8681" i="9"/>
  <c r="E8679" i="9"/>
  <c r="E8677" i="9"/>
  <c r="E8675" i="9"/>
  <c r="E8673" i="9"/>
  <c r="E8671" i="9"/>
  <c r="E8669" i="9"/>
  <c r="E8667" i="9"/>
  <c r="E8665" i="9"/>
  <c r="E8663" i="9"/>
  <c r="E8661" i="9"/>
  <c r="E8659" i="9"/>
  <c r="E8657" i="9"/>
  <c r="E8655" i="9"/>
  <c r="E8653" i="9"/>
  <c r="E8651" i="9"/>
  <c r="E8649" i="9"/>
  <c r="E8647" i="9"/>
  <c r="E8645" i="9"/>
  <c r="E8643" i="9"/>
  <c r="E8641" i="9"/>
  <c r="E8639" i="9"/>
  <c r="E8637" i="9"/>
  <c r="E8635" i="9"/>
  <c r="E8633" i="9"/>
  <c r="E8631" i="9"/>
  <c r="E8629" i="9"/>
  <c r="E8627" i="9"/>
  <c r="E8625" i="9"/>
  <c r="E8623" i="9"/>
  <c r="E8621" i="9"/>
  <c r="E8619" i="9"/>
  <c r="E8617" i="9"/>
  <c r="E8615" i="9"/>
  <c r="E8613" i="9"/>
  <c r="E8611" i="9"/>
  <c r="E8609" i="9"/>
  <c r="E8607" i="9"/>
  <c r="E8605" i="9"/>
  <c r="E8603" i="9"/>
  <c r="E8601" i="9"/>
  <c r="E8599" i="9"/>
  <c r="E8597" i="9"/>
  <c r="E8595" i="9"/>
  <c r="E8593" i="9"/>
  <c r="E8591" i="9"/>
  <c r="E8589" i="9"/>
  <c r="E8587" i="9"/>
  <c r="E8585" i="9"/>
  <c r="E8583" i="9"/>
  <c r="E8581" i="9"/>
  <c r="E8579" i="9"/>
  <c r="E8577" i="9"/>
  <c r="E8575" i="9"/>
  <c r="E8573" i="9"/>
  <c r="E8571" i="9"/>
  <c r="E8569" i="9"/>
  <c r="E8567" i="9"/>
  <c r="E8565" i="9"/>
  <c r="E8563" i="9"/>
  <c r="E8561" i="9"/>
  <c r="E8559" i="9"/>
  <c r="E8557" i="9"/>
  <c r="E8555" i="9"/>
  <c r="E8553" i="9"/>
  <c r="E8551" i="9"/>
  <c r="E8549" i="9"/>
  <c r="E8547" i="9"/>
  <c r="E8545" i="9"/>
  <c r="E8543" i="9"/>
  <c r="E8541" i="9"/>
  <c r="E8539" i="9"/>
  <c r="E8537" i="9"/>
  <c r="E8535" i="9"/>
  <c r="E8533" i="9"/>
  <c r="E8531" i="9"/>
  <c r="E8529" i="9"/>
  <c r="E8527" i="9"/>
  <c r="E8525" i="9"/>
  <c r="E8523" i="9"/>
  <c r="E8521" i="9"/>
  <c r="E8519" i="9"/>
  <c r="E8517" i="9"/>
  <c r="E8515" i="9"/>
  <c r="E8513" i="9"/>
  <c r="E8511" i="9"/>
  <c r="E8509" i="9"/>
  <c r="E8507" i="9"/>
  <c r="E8505" i="9"/>
  <c r="E8503" i="9"/>
  <c r="E8501" i="9"/>
  <c r="E8499" i="9"/>
  <c r="E8497" i="9"/>
  <c r="E8495" i="9"/>
  <c r="E8493" i="9"/>
  <c r="E8491" i="9"/>
  <c r="E8489" i="9"/>
  <c r="E8487" i="9"/>
  <c r="E8485" i="9"/>
  <c r="E8483" i="9"/>
  <c r="E8481" i="9"/>
  <c r="E8479" i="9"/>
  <c r="E8477" i="9"/>
  <c r="E8475" i="9"/>
  <c r="E8473" i="9"/>
  <c r="E8471" i="9"/>
  <c r="E8469" i="9"/>
  <c r="E8467" i="9"/>
  <c r="E8465" i="9"/>
  <c r="E8463" i="9"/>
  <c r="E8461" i="9"/>
  <c r="E8459" i="9"/>
  <c r="E8457" i="9"/>
  <c r="E8455" i="9"/>
  <c r="E8453" i="9"/>
  <c r="E8451" i="9"/>
  <c r="E8449" i="9"/>
  <c r="E8447" i="9"/>
  <c r="E8445" i="9"/>
  <c r="E8443" i="9"/>
  <c r="E8441" i="9"/>
  <c r="E8439" i="9"/>
  <c r="E8437" i="9"/>
  <c r="E8435" i="9"/>
  <c r="E8433" i="9"/>
  <c r="E8431" i="9"/>
  <c r="E8429" i="9"/>
  <c r="E8427" i="9"/>
  <c r="E8425" i="9"/>
  <c r="E8423" i="9"/>
  <c r="E8421" i="9"/>
  <c r="E8419" i="9"/>
  <c r="E8417" i="9"/>
  <c r="E8415" i="9"/>
  <c r="E8413" i="9"/>
  <c r="E8411" i="9"/>
  <c r="E8409" i="9"/>
  <c r="E8407" i="9"/>
  <c r="E8405" i="9"/>
  <c r="E8403" i="9"/>
  <c r="E8401" i="9"/>
  <c r="E8399" i="9"/>
  <c r="E8397" i="9"/>
  <c r="E8395" i="9"/>
  <c r="E8393" i="9"/>
  <c r="E8391" i="9"/>
  <c r="E8389" i="9"/>
  <c r="E8387" i="9"/>
  <c r="E8385" i="9"/>
  <c r="E8383" i="9"/>
  <c r="E8381" i="9"/>
  <c r="E8379" i="9"/>
  <c r="E8377" i="9"/>
  <c r="E8375" i="9"/>
  <c r="E8373" i="9"/>
  <c r="E8371" i="9"/>
  <c r="E8369" i="9"/>
  <c r="E8367" i="9"/>
  <c r="E8365" i="9"/>
  <c r="E8363" i="9"/>
  <c r="E8361" i="9"/>
  <c r="E8359" i="9"/>
  <c r="E8357" i="9"/>
  <c r="E8355" i="9"/>
  <c r="E8353" i="9"/>
  <c r="E8351" i="9"/>
  <c r="E8349" i="9"/>
  <c r="E8347" i="9"/>
  <c r="E8345" i="9"/>
  <c r="E8343" i="9"/>
  <c r="E8341" i="9"/>
  <c r="E8339" i="9"/>
  <c r="E8337" i="9"/>
  <c r="E8335" i="9"/>
  <c r="E8333" i="9"/>
  <c r="E8331" i="9"/>
  <c r="E8329" i="9"/>
  <c r="E8327" i="9"/>
  <c r="E8325" i="9"/>
  <c r="E8323" i="9"/>
  <c r="E8321" i="9"/>
  <c r="E8319" i="9"/>
  <c r="E8317" i="9"/>
  <c r="E8315" i="9"/>
  <c r="E8313" i="9"/>
  <c r="E8311" i="9"/>
  <c r="E8309" i="9"/>
  <c r="E8307" i="9"/>
  <c r="E8305" i="9"/>
  <c r="E8303" i="9"/>
  <c r="E8301" i="9"/>
  <c r="E8299" i="9"/>
  <c r="E8297" i="9"/>
  <c r="E8295" i="9"/>
  <c r="E8293" i="9"/>
  <c r="E8291" i="9"/>
  <c r="E8289" i="9"/>
  <c r="E8287" i="9"/>
  <c r="E8285" i="9"/>
  <c r="E8283" i="9"/>
  <c r="E8281" i="9"/>
  <c r="E8279" i="9"/>
  <c r="E8277" i="9"/>
  <c r="E8275" i="9"/>
  <c r="E8273" i="9"/>
  <c r="E8271" i="9"/>
  <c r="E8269" i="9"/>
  <c r="E8267" i="9"/>
  <c r="E8265" i="9"/>
  <c r="E8263" i="9"/>
  <c r="E8261" i="9"/>
  <c r="E8259" i="9"/>
  <c r="E8257" i="9"/>
  <c r="E8255" i="9"/>
  <c r="E8253" i="9"/>
  <c r="E8251" i="9"/>
  <c r="E8249" i="9"/>
  <c r="E8247" i="9"/>
  <c r="E8245" i="9"/>
  <c r="E8243" i="9"/>
  <c r="E8241" i="9"/>
  <c r="E8239" i="9"/>
  <c r="E8237" i="9"/>
  <c r="E8235" i="9"/>
  <c r="E8233" i="9"/>
  <c r="E8231" i="9"/>
  <c r="E8229" i="9"/>
  <c r="E8227" i="9"/>
  <c r="E8225" i="9"/>
  <c r="E8223" i="9"/>
  <c r="E8221" i="9"/>
  <c r="E8219" i="9"/>
  <c r="E8217" i="9"/>
  <c r="E8215" i="9"/>
  <c r="E8213" i="9"/>
  <c r="E8211" i="9"/>
  <c r="E8209" i="9"/>
  <c r="E8207" i="9"/>
  <c r="E8205" i="9"/>
  <c r="E8203" i="9"/>
  <c r="E8201" i="9"/>
  <c r="E8199" i="9"/>
  <c r="E8197" i="9"/>
  <c r="E8195" i="9"/>
  <c r="E8193" i="9"/>
  <c r="E8191" i="9"/>
  <c r="E8189" i="9"/>
  <c r="E8187" i="9"/>
  <c r="E8185" i="9"/>
  <c r="E8183" i="9"/>
  <c r="E8181" i="9"/>
  <c r="E8179" i="9"/>
  <c r="E8177" i="9"/>
  <c r="E8175" i="9"/>
  <c r="E8173" i="9"/>
  <c r="E8171" i="9"/>
  <c r="E8169" i="9"/>
  <c r="E8167" i="9"/>
  <c r="E8165" i="9"/>
  <c r="E8163" i="9"/>
  <c r="E8161" i="9"/>
  <c r="E8159" i="9"/>
  <c r="E8157" i="9"/>
  <c r="E8155" i="9"/>
  <c r="E8153" i="9"/>
  <c r="E8151" i="9"/>
  <c r="E8149" i="9"/>
  <c r="E8147" i="9"/>
  <c r="E8145" i="9"/>
  <c r="E8143" i="9"/>
  <c r="E8141" i="9"/>
  <c r="E8139" i="9"/>
  <c r="E8137" i="9"/>
  <c r="E8135" i="9"/>
  <c r="E8133" i="9"/>
  <c r="E8131" i="9"/>
  <c r="E8129" i="9"/>
  <c r="E8127" i="9"/>
  <c r="E8125" i="9"/>
  <c r="E8123" i="9"/>
  <c r="E8121" i="9"/>
  <c r="E8119" i="9"/>
  <c r="E8117" i="9"/>
  <c r="E8115" i="9"/>
  <c r="E8113" i="9"/>
  <c r="E8111" i="9"/>
  <c r="E8109" i="9"/>
  <c r="E8107" i="9"/>
  <c r="E8105" i="9"/>
  <c r="E8103" i="9"/>
  <c r="E8101" i="9"/>
  <c r="E8099" i="9"/>
  <c r="E8097" i="9"/>
  <c r="E8095" i="9"/>
  <c r="E8093" i="9"/>
  <c r="E8091" i="9"/>
  <c r="E8089" i="9"/>
  <c r="E8087" i="9"/>
  <c r="E8085" i="9"/>
  <c r="E8083" i="9"/>
  <c r="E8081" i="9"/>
  <c r="E8079" i="9"/>
  <c r="E8077" i="9"/>
  <c r="E8075" i="9"/>
  <c r="E8073" i="9"/>
  <c r="E8069" i="9"/>
  <c r="E8065" i="9"/>
  <c r="E8061" i="9"/>
  <c r="E8055" i="9"/>
  <c r="E8051" i="9"/>
  <c r="E8047" i="9"/>
  <c r="E8043" i="9"/>
  <c r="E8039" i="9"/>
  <c r="E8035" i="9"/>
  <c r="E8031" i="9"/>
  <c r="E8027" i="9"/>
  <c r="E8023" i="9"/>
  <c r="E8019" i="9"/>
  <c r="E8015" i="9"/>
  <c r="E8011" i="9"/>
  <c r="E8007" i="9"/>
  <c r="E8005" i="9"/>
  <c r="E8001" i="9"/>
  <c r="E7997" i="9"/>
  <c r="E7993" i="9"/>
  <c r="E7989" i="9"/>
  <c r="E7985" i="9"/>
  <c r="E7981" i="9"/>
  <c r="E7977" i="9"/>
  <c r="E7973" i="9"/>
  <c r="E7969" i="9"/>
  <c r="E7965" i="9"/>
  <c r="E7959" i="9"/>
  <c r="E7955" i="9"/>
  <c r="E7951" i="9"/>
  <c r="E7947" i="9"/>
  <c r="E7943" i="9"/>
  <c r="E7939" i="9"/>
  <c r="E7935" i="9"/>
  <c r="E7931" i="9"/>
  <c r="E7927" i="9"/>
  <c r="E7923" i="9"/>
  <c r="E7919" i="9"/>
  <c r="E7915" i="9"/>
  <c r="E7913" i="9"/>
  <c r="E7909" i="9"/>
  <c r="E7905" i="9"/>
  <c r="E7901" i="9"/>
  <c r="E7897" i="9"/>
  <c r="E7893" i="9"/>
  <c r="E7889" i="9"/>
  <c r="E7885" i="9"/>
  <c r="E7881" i="9"/>
  <c r="E7877" i="9"/>
  <c r="E7873" i="9"/>
  <c r="E7869" i="9"/>
  <c r="E7865" i="9"/>
  <c r="E7861" i="9"/>
  <c r="E7857" i="9"/>
  <c r="E7855" i="9"/>
  <c r="E7851" i="9"/>
  <c r="E7847" i="9"/>
  <c r="E7843" i="9"/>
  <c r="E7837" i="9"/>
  <c r="E7835" i="9"/>
  <c r="E7829" i="9"/>
  <c r="E7825" i="9"/>
  <c r="E7821" i="9"/>
  <c r="E7817" i="9"/>
  <c r="E7813" i="9"/>
  <c r="E7809" i="9"/>
  <c r="E7807" i="9"/>
  <c r="E7803" i="9"/>
  <c r="E7799" i="9"/>
  <c r="E7795" i="9"/>
  <c r="E7791" i="9"/>
  <c r="E7787" i="9"/>
  <c r="E7781" i="9"/>
  <c r="E7777" i="9"/>
  <c r="E7773" i="9"/>
  <c r="E7769" i="9"/>
  <c r="E7765" i="9"/>
  <c r="E7761" i="9"/>
  <c r="E7757" i="9"/>
  <c r="E7753" i="9"/>
  <c r="E7749" i="9"/>
  <c r="E7745" i="9"/>
  <c r="E7741" i="9"/>
  <c r="E7737" i="9"/>
  <c r="E7733" i="9"/>
  <c r="E7729" i="9"/>
  <c r="E7725" i="9"/>
  <c r="E7719" i="9"/>
  <c r="E7715" i="9"/>
  <c r="E7711" i="9"/>
  <c r="E7707" i="9"/>
  <c r="E7703" i="9"/>
  <c r="E7699" i="9"/>
  <c r="E7695" i="9"/>
  <c r="E7691" i="9"/>
  <c r="E7685" i="9"/>
  <c r="E7681" i="9"/>
  <c r="E7677" i="9"/>
  <c r="E7673" i="9"/>
  <c r="E7669" i="9"/>
  <c r="E7667" i="9"/>
  <c r="E7663" i="9"/>
  <c r="E7659" i="9"/>
  <c r="E7655" i="9"/>
  <c r="E7653" i="9"/>
  <c r="E7649" i="9"/>
  <c r="E7645" i="9"/>
  <c r="E7641" i="9"/>
  <c r="E7637" i="9"/>
  <c r="E7633" i="9"/>
  <c r="E7629" i="9"/>
  <c r="E7625" i="9"/>
  <c r="E7621" i="9"/>
  <c r="E7617" i="9"/>
  <c r="E7613" i="9"/>
  <c r="E7609" i="9"/>
  <c r="E7605" i="9"/>
  <c r="E7601" i="9"/>
  <c r="E7597" i="9"/>
  <c r="E7593" i="9"/>
  <c r="E7589" i="9"/>
  <c r="E7587" i="9"/>
  <c r="E7585" i="9"/>
  <c r="E7581" i="9"/>
  <c r="E7579" i="9"/>
  <c r="E7577" i="9"/>
  <c r="E7575" i="9"/>
  <c r="E7573" i="9"/>
  <c r="E7571" i="9"/>
  <c r="E7569" i="9"/>
  <c r="E7567" i="9"/>
  <c r="E7565" i="9"/>
  <c r="E7563" i="9"/>
  <c r="E7561" i="9"/>
  <c r="E7559" i="9"/>
  <c r="E7557" i="9"/>
  <c r="E7555" i="9"/>
  <c r="E7553" i="9"/>
  <c r="E7551" i="9"/>
  <c r="E7549" i="9"/>
  <c r="E7547" i="9"/>
  <c r="E7545" i="9"/>
  <c r="E7543" i="9"/>
  <c r="E7541" i="9"/>
  <c r="E7539" i="9"/>
  <c r="E7537" i="9"/>
  <c r="E7535" i="9"/>
  <c r="E7533" i="9"/>
  <c r="E7531" i="9"/>
  <c r="E7529" i="9"/>
  <c r="E7527" i="9"/>
  <c r="E7525" i="9"/>
  <c r="E7523" i="9"/>
  <c r="E7521" i="9"/>
  <c r="E7519" i="9"/>
  <c r="E7517" i="9"/>
  <c r="E7515" i="9"/>
  <c r="E7513" i="9"/>
  <c r="E7511" i="9"/>
  <c r="E7509" i="9"/>
  <c r="E7507" i="9"/>
  <c r="E7505" i="9"/>
  <c r="E7503" i="9"/>
  <c r="E7501" i="9"/>
  <c r="E7499" i="9"/>
  <c r="E7497" i="9"/>
  <c r="E7495" i="9"/>
  <c r="E7493" i="9"/>
  <c r="E7491" i="9"/>
  <c r="E7489" i="9"/>
  <c r="E7487" i="9"/>
  <c r="E7485" i="9"/>
  <c r="E7483" i="9"/>
  <c r="E7481" i="9"/>
  <c r="E7479" i="9"/>
  <c r="E7477" i="9"/>
  <c r="E7475" i="9"/>
  <c r="E7473" i="9"/>
  <c r="E7471" i="9"/>
  <c r="E7469" i="9"/>
  <c r="E7467" i="9"/>
  <c r="E7465" i="9"/>
  <c r="E7463" i="9"/>
  <c r="E7461" i="9"/>
  <c r="E7459" i="9"/>
  <c r="E7457" i="9"/>
  <c r="E7455" i="9"/>
  <c r="E7453" i="9"/>
  <c r="E7451" i="9"/>
  <c r="E7449" i="9"/>
  <c r="E7447" i="9"/>
  <c r="E7445" i="9"/>
  <c r="E7443" i="9"/>
  <c r="E7441" i="9"/>
  <c r="E7439" i="9"/>
  <c r="E7437" i="9"/>
  <c r="E7435" i="9"/>
  <c r="E7433" i="9"/>
  <c r="E7431" i="9"/>
  <c r="E7429" i="9"/>
  <c r="E7427" i="9"/>
  <c r="E7425" i="9"/>
  <c r="E7423" i="9"/>
  <c r="E7421" i="9"/>
  <c r="E7419" i="9"/>
  <c r="E7417" i="9"/>
  <c r="E7413" i="9"/>
  <c r="E7409" i="9"/>
  <c r="E7405" i="9"/>
  <c r="E7401" i="9"/>
  <c r="E7399" i="9"/>
  <c r="E7395" i="9"/>
  <c r="E7391" i="9"/>
  <c r="E7387" i="9"/>
  <c r="E7383" i="9"/>
  <c r="E7379" i="9"/>
  <c r="E7373" i="9"/>
  <c r="E7371" i="9"/>
  <c r="E7369" i="9"/>
  <c r="E7365" i="9"/>
  <c r="E7361" i="9"/>
  <c r="E7357" i="9"/>
  <c r="E7355" i="9"/>
  <c r="E7353" i="9"/>
  <c r="E7351" i="9"/>
  <c r="E7349" i="9"/>
  <c r="E7345" i="9"/>
  <c r="E7341" i="9"/>
  <c r="E7337" i="9"/>
  <c r="E7333" i="9"/>
  <c r="E7329" i="9"/>
  <c r="E7325" i="9"/>
  <c r="E7321" i="9"/>
  <c r="E7317" i="9"/>
  <c r="E7313" i="9"/>
  <c r="E7309" i="9"/>
  <c r="E7305" i="9"/>
  <c r="E7301" i="9"/>
  <c r="E7297" i="9"/>
  <c r="E7293" i="9"/>
  <c r="E7289" i="9"/>
  <c r="E7285" i="9"/>
  <c r="E7281" i="9"/>
  <c r="E7279" i="9"/>
  <c r="E7273" i="9"/>
  <c r="E7269" i="9"/>
  <c r="E7265" i="9"/>
  <c r="E7259" i="9"/>
  <c r="E7255" i="9"/>
  <c r="E7251" i="9"/>
  <c r="E7247" i="9"/>
  <c r="E7243" i="9"/>
  <c r="E7239" i="9"/>
  <c r="E7235" i="9"/>
  <c r="E7229" i="9"/>
  <c r="E7225" i="9"/>
  <c r="E7221" i="9"/>
  <c r="E7217" i="9"/>
  <c r="E7213" i="9"/>
  <c r="E7209" i="9"/>
  <c r="E7207" i="9"/>
  <c r="E7203" i="9"/>
  <c r="E7199" i="9"/>
  <c r="E7195" i="9"/>
  <c r="E7191" i="9"/>
  <c r="E7187" i="9"/>
  <c r="E7181" i="9"/>
  <c r="E7177" i="9"/>
  <c r="E7173" i="9"/>
  <c r="E7169" i="9"/>
  <c r="E7165" i="9"/>
  <c r="E7161" i="9"/>
  <c r="E7157" i="9"/>
  <c r="E7153" i="9"/>
  <c r="E7149" i="9"/>
  <c r="E7145" i="9"/>
  <c r="E7141" i="9"/>
  <c r="E7137" i="9"/>
  <c r="E7133" i="9"/>
  <c r="E7129" i="9"/>
  <c r="E7125" i="9"/>
  <c r="E7121" i="9"/>
  <c r="E7117" i="9"/>
  <c r="E7113" i="9"/>
  <c r="E7109" i="9"/>
  <c r="E7105" i="9"/>
  <c r="E7101" i="9"/>
  <c r="E7097" i="9"/>
  <c r="E7093" i="9"/>
  <c r="E7089" i="9"/>
  <c r="E7087" i="9"/>
  <c r="E7083" i="9"/>
  <c r="E7079" i="9"/>
  <c r="E7075" i="9"/>
  <c r="E7071" i="9"/>
  <c r="E7067" i="9"/>
  <c r="E7063" i="9"/>
  <c r="E7059" i="9"/>
  <c r="E7055" i="9"/>
  <c r="E7051" i="9"/>
  <c r="E7047" i="9"/>
  <c r="E7045" i="9"/>
  <c r="E7043" i="9"/>
  <c r="E7041" i="9"/>
  <c r="E7039" i="9"/>
  <c r="E7037" i="9"/>
  <c r="E7033" i="9"/>
  <c r="E7029" i="9"/>
  <c r="E7025" i="9"/>
  <c r="E7023" i="9"/>
  <c r="E7021" i="9"/>
  <c r="E7019" i="9"/>
  <c r="E7017" i="9"/>
  <c r="E7015" i="9"/>
  <c r="E7013" i="9"/>
  <c r="E7011" i="9"/>
  <c r="E7009" i="9"/>
  <c r="E7007" i="9"/>
  <c r="E7003" i="9"/>
  <c r="E6999" i="9"/>
  <c r="E6995" i="9"/>
  <c r="E6989" i="9"/>
  <c r="E6985" i="9"/>
  <c r="E6981" i="9"/>
  <c r="E6977" i="9"/>
  <c r="E6975" i="9"/>
  <c r="E6971" i="9"/>
  <c r="E6965" i="9"/>
  <c r="E6961" i="9"/>
  <c r="E6957" i="9"/>
  <c r="E6953" i="9"/>
  <c r="E6949" i="9"/>
  <c r="E6945" i="9"/>
  <c r="E6941" i="9"/>
  <c r="E6937" i="9"/>
  <c r="E6933" i="9"/>
  <c r="E6929" i="9"/>
  <c r="E6925" i="9"/>
  <c r="E6921" i="9"/>
  <c r="E6917" i="9"/>
  <c r="E6913" i="9"/>
  <c r="E6909" i="9"/>
  <c r="E6905" i="9"/>
  <c r="E6901" i="9"/>
  <c r="E6897" i="9"/>
  <c r="E6893" i="9"/>
  <c r="E6889" i="9"/>
  <c r="E6885" i="9"/>
  <c r="E6881" i="9"/>
  <c r="E6877" i="9"/>
  <c r="E6873" i="9"/>
  <c r="E6871" i="9"/>
  <c r="E6867" i="9"/>
  <c r="E6863" i="9"/>
  <c r="E6859" i="9"/>
  <c r="E6855" i="9"/>
  <c r="E6851" i="9"/>
  <c r="E6845" i="9"/>
  <c r="E6841" i="9"/>
  <c r="E6837" i="9"/>
  <c r="E6833" i="9"/>
  <c r="E6829" i="9"/>
  <c r="E6825" i="9"/>
  <c r="E6823" i="9"/>
  <c r="E6819" i="9"/>
  <c r="E6815" i="9"/>
  <c r="E6811" i="9"/>
  <c r="E6807" i="9"/>
  <c r="E6803" i="9"/>
  <c r="E6799" i="9"/>
  <c r="E6795" i="9"/>
  <c r="E6791" i="9"/>
  <c r="E6787" i="9"/>
  <c r="E6785" i="9"/>
  <c r="E6781" i="9"/>
  <c r="E6777" i="9"/>
  <c r="E6773" i="9"/>
  <c r="E6769" i="9"/>
  <c r="E6765" i="9"/>
  <c r="E6761" i="9"/>
  <c r="E6757" i="9"/>
  <c r="E6753" i="9"/>
  <c r="E6751" i="9"/>
  <c r="E6747" i="9"/>
  <c r="E6743" i="9"/>
  <c r="E6739" i="9"/>
  <c r="E6735" i="9"/>
  <c r="E6731" i="9"/>
  <c r="E6727" i="9"/>
  <c r="E6723" i="9"/>
  <c r="E6719" i="9"/>
  <c r="E6715" i="9"/>
  <c r="E6713" i="9"/>
  <c r="E6709" i="9"/>
  <c r="E6705" i="9"/>
  <c r="E6701" i="9"/>
  <c r="E6697" i="9"/>
  <c r="E6693" i="9"/>
  <c r="E6687" i="9"/>
  <c r="E6683" i="9"/>
  <c r="E6677" i="9"/>
  <c r="E6673" i="9"/>
  <c r="E6669" i="9"/>
  <c r="E6665" i="9"/>
  <c r="E6661" i="9"/>
  <c r="E6657" i="9"/>
  <c r="E6653" i="9"/>
  <c r="E6649" i="9"/>
  <c r="E6645" i="9"/>
  <c r="E6641" i="9"/>
  <c r="E6637" i="9"/>
  <c r="E6633" i="9"/>
  <c r="E6629" i="9"/>
  <c r="E6625" i="9"/>
  <c r="E6621" i="9"/>
  <c r="E6617" i="9"/>
  <c r="E6613" i="9"/>
  <c r="E6609" i="9"/>
  <c r="E6607" i="9"/>
  <c r="E6603" i="9"/>
  <c r="E6599" i="9"/>
  <c r="E6595" i="9"/>
  <c r="E6591" i="9"/>
  <c r="E6587" i="9"/>
  <c r="E6583" i="9"/>
  <c r="E6579" i="9"/>
  <c r="E6575" i="9"/>
  <c r="E6571" i="9"/>
  <c r="E6567" i="9"/>
  <c r="E6563" i="9"/>
  <c r="E6557" i="9"/>
  <c r="E6553" i="9"/>
  <c r="E6549" i="9"/>
  <c r="E6545" i="9"/>
  <c r="E6541" i="9"/>
  <c r="E6537" i="9"/>
  <c r="E6533" i="9"/>
  <c r="E6529" i="9"/>
  <c r="E6525" i="9"/>
  <c r="E6521" i="9"/>
  <c r="E6517" i="9"/>
  <c r="E6513" i="9"/>
  <c r="E6509" i="9"/>
  <c r="E6505" i="9"/>
  <c r="E6501" i="9"/>
  <c r="E6497" i="9"/>
  <c r="E6493" i="9"/>
  <c r="E6489" i="9"/>
  <c r="E6487" i="9"/>
  <c r="E6483" i="9"/>
  <c r="E6479" i="9"/>
  <c r="E6475" i="9"/>
  <c r="E6471" i="9"/>
  <c r="E6467" i="9"/>
  <c r="E6461" i="9"/>
  <c r="E6457" i="9"/>
  <c r="E6453" i="9"/>
  <c r="E6449" i="9"/>
  <c r="E6445" i="9"/>
  <c r="E6441" i="9"/>
  <c r="E6437" i="9"/>
  <c r="E6433" i="9"/>
  <c r="E6429" i="9"/>
  <c r="E6425" i="9"/>
  <c r="E6421" i="9"/>
  <c r="E6417" i="9"/>
  <c r="E6415" i="9"/>
  <c r="E6411" i="9"/>
  <c r="E6407" i="9"/>
  <c r="E6403" i="9"/>
  <c r="E6399" i="9"/>
  <c r="E6395" i="9"/>
  <c r="E6389" i="9"/>
  <c r="E6385" i="9"/>
  <c r="E6381" i="9"/>
  <c r="E6377" i="9"/>
  <c r="E6373" i="9"/>
  <c r="E6369" i="9"/>
  <c r="E6367" i="9"/>
  <c r="E6363" i="9"/>
  <c r="E6359" i="9"/>
  <c r="E6355" i="9"/>
  <c r="E6351" i="9"/>
  <c r="E6347" i="9"/>
  <c r="E6343" i="9"/>
  <c r="E6339" i="9"/>
  <c r="E6335" i="9"/>
  <c r="E6331" i="9"/>
  <c r="E6327" i="9"/>
  <c r="E6323" i="9"/>
  <c r="E6319" i="9"/>
  <c r="E6315" i="9"/>
  <c r="E6311" i="9"/>
  <c r="E6307" i="9"/>
  <c r="E6305" i="9"/>
  <c r="E6301" i="9"/>
  <c r="E6297" i="9"/>
  <c r="E6295" i="9"/>
  <c r="E6291" i="9"/>
  <c r="E6287" i="9"/>
  <c r="E6283" i="9"/>
  <c r="E6279" i="9"/>
  <c r="E6275" i="9"/>
  <c r="E6269" i="9"/>
  <c r="E6265" i="9"/>
  <c r="E6261" i="9"/>
  <c r="E6257" i="9"/>
  <c r="E6253" i="9"/>
  <c r="E6249" i="9"/>
  <c r="E6245" i="9"/>
  <c r="E6241" i="9"/>
  <c r="E6237" i="9"/>
  <c r="E6233" i="9"/>
  <c r="E6229" i="9"/>
  <c r="E6225" i="9"/>
  <c r="E6223" i="9"/>
  <c r="E6219" i="9"/>
  <c r="E6215" i="9"/>
  <c r="E6211" i="9"/>
  <c r="E6207" i="9"/>
  <c r="E6203" i="9"/>
  <c r="E6199" i="9"/>
  <c r="E6191" i="9"/>
  <c r="E6187" i="9"/>
  <c r="E6183" i="9"/>
  <c r="E6179" i="9"/>
  <c r="E6173" i="9"/>
  <c r="E6169" i="9"/>
  <c r="E6165" i="9"/>
  <c r="E6161" i="9"/>
  <c r="E6157" i="9"/>
  <c r="E6153" i="9"/>
  <c r="E6151" i="9"/>
  <c r="E6147" i="9"/>
  <c r="E6143" i="9"/>
  <c r="E6139" i="9"/>
  <c r="E6135" i="9"/>
  <c r="E6131" i="9"/>
  <c r="E6125" i="9"/>
  <c r="E6121" i="9"/>
  <c r="E6117" i="9"/>
  <c r="E6113" i="9"/>
  <c r="E6109" i="9"/>
  <c r="E6105" i="9"/>
  <c r="E6101" i="9"/>
  <c r="E6097" i="9"/>
  <c r="E6093" i="9"/>
  <c r="E6089" i="9"/>
  <c r="E6085" i="9"/>
  <c r="E6081" i="9"/>
  <c r="E6079" i="9"/>
  <c r="E6075" i="9"/>
  <c r="E6071" i="9"/>
  <c r="E6067" i="9"/>
  <c r="E6063" i="9"/>
  <c r="E6059" i="9"/>
  <c r="E6053" i="9"/>
  <c r="E6049" i="9"/>
  <c r="E6045" i="9"/>
  <c r="E6041" i="9"/>
  <c r="E6037" i="9"/>
  <c r="E6035" i="9"/>
  <c r="E6031" i="9"/>
  <c r="E6027" i="9"/>
  <c r="E6023" i="9"/>
  <c r="E6019" i="9"/>
  <c r="E6015" i="9"/>
  <c r="E6011" i="9"/>
  <c r="E6005" i="9"/>
  <c r="E6001" i="9"/>
  <c r="E5997" i="9"/>
  <c r="E5993" i="9"/>
  <c r="E5989" i="9"/>
  <c r="E5985" i="9"/>
  <c r="E5981" i="9"/>
  <c r="E5977" i="9"/>
  <c r="E5973" i="9"/>
  <c r="E5969" i="9"/>
  <c r="E5965" i="9"/>
  <c r="E5961" i="9"/>
  <c r="E5957" i="9"/>
  <c r="E5953" i="9"/>
  <c r="E5949" i="9"/>
  <c r="E5943" i="9"/>
  <c r="E5939" i="9"/>
  <c r="E5933" i="9"/>
  <c r="E5929" i="9"/>
  <c r="E5925" i="9"/>
  <c r="E5921" i="9"/>
  <c r="E5917" i="9"/>
  <c r="E5913" i="9"/>
  <c r="E5909" i="9"/>
  <c r="E5905" i="9"/>
  <c r="E5901" i="9"/>
  <c r="E5897" i="9"/>
  <c r="E5893" i="9"/>
  <c r="E5889" i="9"/>
  <c r="E5885" i="9"/>
  <c r="E5881" i="9"/>
  <c r="E5877" i="9"/>
  <c r="E5871" i="9"/>
  <c r="E5867" i="9"/>
  <c r="E5863" i="9"/>
  <c r="E5859" i="9"/>
  <c r="E5855" i="9"/>
  <c r="E5851" i="9"/>
  <c r="E5847" i="9"/>
  <c r="E5843" i="9"/>
  <c r="E5839" i="9"/>
  <c r="E5835" i="9"/>
  <c r="E5831" i="9"/>
  <c r="E5827" i="9"/>
  <c r="E5825" i="9"/>
  <c r="E5821" i="9"/>
  <c r="E5817" i="9"/>
  <c r="E5815" i="9"/>
  <c r="E5811" i="9"/>
  <c r="E5807" i="9"/>
  <c r="E5803" i="9"/>
  <c r="E5799" i="9"/>
  <c r="E5795" i="9"/>
  <c r="E5791" i="9"/>
  <c r="E5787" i="9"/>
  <c r="E5783" i="9"/>
  <c r="E5779" i="9"/>
  <c r="E5775" i="9"/>
  <c r="E5771" i="9"/>
  <c r="E5767" i="9"/>
  <c r="E5763" i="9"/>
  <c r="E5759" i="9"/>
  <c r="E5755" i="9"/>
  <c r="E5751" i="9"/>
  <c r="E5747" i="9"/>
  <c r="E5741" i="9"/>
  <c r="E5737" i="9"/>
  <c r="E5733" i="9"/>
  <c r="E5729" i="9"/>
  <c r="E5725" i="9"/>
  <c r="E5721" i="9"/>
  <c r="E5717" i="9"/>
  <c r="E5713" i="9"/>
  <c r="E5709" i="9"/>
  <c r="E5705" i="9"/>
  <c r="E5701" i="9"/>
  <c r="E5697" i="9"/>
  <c r="E5693" i="9"/>
  <c r="E5689" i="9"/>
  <c r="E5685" i="9"/>
  <c r="E5681" i="9"/>
  <c r="E5677" i="9"/>
  <c r="E5673" i="9"/>
  <c r="E5669" i="9"/>
  <c r="E5665" i="9"/>
  <c r="E5661" i="9"/>
  <c r="E5657" i="9"/>
  <c r="E5653" i="9"/>
  <c r="E5649" i="9"/>
  <c r="E5645" i="9"/>
  <c r="E5641" i="9"/>
  <c r="E5637" i="9"/>
  <c r="E5633" i="9"/>
  <c r="E5629" i="9"/>
  <c r="E5625" i="9"/>
  <c r="E5621" i="9"/>
  <c r="E5617" i="9"/>
  <c r="E5613" i="9"/>
  <c r="E5609" i="9"/>
  <c r="E5605" i="9"/>
  <c r="E5601" i="9"/>
  <c r="E5599" i="9"/>
  <c r="E5595" i="9"/>
  <c r="E5591" i="9"/>
  <c r="E5587" i="9"/>
  <c r="E5583" i="9"/>
  <c r="E5579" i="9"/>
  <c r="E5575" i="9"/>
  <c r="E5571" i="9"/>
  <c r="E5567" i="9"/>
  <c r="E5563" i="9"/>
  <c r="E5561" i="9"/>
  <c r="E5557" i="9"/>
  <c r="E5553" i="9"/>
  <c r="E5551" i="9"/>
  <c r="E5547" i="9"/>
  <c r="E5543" i="9"/>
  <c r="E5539" i="9"/>
  <c r="E5535" i="9"/>
  <c r="E5531" i="9"/>
  <c r="E5527" i="9"/>
  <c r="E5523" i="9"/>
  <c r="E5519" i="9"/>
  <c r="E5515" i="9"/>
  <c r="E5513" i="9"/>
  <c r="E5509" i="9"/>
  <c r="E5505" i="9"/>
  <c r="E5503" i="9"/>
  <c r="E5499" i="9"/>
  <c r="E5497" i="9"/>
  <c r="E5495" i="9"/>
  <c r="E5493" i="9"/>
  <c r="E5491" i="9"/>
  <c r="E5489" i="9"/>
  <c r="E5487" i="9"/>
  <c r="E5485" i="9"/>
  <c r="E5483" i="9"/>
  <c r="E5481" i="9"/>
  <c r="E5479" i="9"/>
  <c r="E5477" i="9"/>
  <c r="E5475" i="9"/>
  <c r="E5473" i="9"/>
  <c r="E5471" i="9"/>
  <c r="E5469" i="9"/>
  <c r="E5467" i="9"/>
  <c r="E5465" i="9"/>
  <c r="E5463" i="9"/>
  <c r="E5461" i="9"/>
  <c r="E5459" i="9"/>
  <c r="E5457" i="9"/>
  <c r="E5455" i="9"/>
  <c r="E5453" i="9"/>
  <c r="E5451" i="9"/>
  <c r="E5449" i="9"/>
  <c r="E5447" i="9"/>
  <c r="E5445" i="9"/>
  <c r="E5443" i="9"/>
  <c r="E5441" i="9"/>
  <c r="E5439" i="9"/>
  <c r="E5437" i="9"/>
  <c r="E5435" i="9"/>
  <c r="E5433" i="9"/>
  <c r="E5425" i="9"/>
  <c r="E5417" i="9"/>
  <c r="E5405" i="9"/>
  <c r="E5397" i="9"/>
  <c r="E5389" i="9"/>
  <c r="E5383" i="9"/>
  <c r="E5375" i="9"/>
  <c r="E5369" i="9"/>
  <c r="E5361" i="9"/>
  <c r="E5353" i="9"/>
  <c r="E5343" i="9"/>
  <c r="E5333" i="9"/>
  <c r="E5325" i="9"/>
  <c r="E5317" i="9"/>
  <c r="E5311" i="9"/>
  <c r="E5303" i="9"/>
  <c r="E5297" i="9"/>
  <c r="E5285" i="9"/>
  <c r="E5277" i="9"/>
  <c r="E5269" i="9"/>
  <c r="E5263" i="9"/>
  <c r="E5255" i="9"/>
  <c r="E5247" i="9"/>
  <c r="E5237" i="9"/>
  <c r="E5229" i="9"/>
  <c r="E5221" i="9"/>
  <c r="E5215" i="9"/>
  <c r="E5207" i="9"/>
  <c r="E5201" i="9"/>
  <c r="E5193" i="9"/>
  <c r="E5185" i="9"/>
  <c r="E5175" i="9"/>
  <c r="E5165" i="9"/>
  <c r="E5157" i="9"/>
  <c r="E5149" i="9"/>
  <c r="E5143" i="9"/>
  <c r="E5135" i="9"/>
  <c r="E5129" i="9"/>
  <c r="E5121" i="9"/>
  <c r="E5113" i="9"/>
  <c r="E5103" i="9"/>
  <c r="E5093" i="9"/>
  <c r="E5085" i="9"/>
  <c r="E5077" i="9"/>
  <c r="E5071" i="9"/>
  <c r="E5063" i="9"/>
  <c r="E5057" i="9"/>
  <c r="E5045" i="9"/>
  <c r="E5037" i="9"/>
  <c r="E5033" i="9"/>
  <c r="E5025" i="9"/>
  <c r="E5017" i="9"/>
  <c r="E5007" i="9"/>
  <c r="E5001" i="9"/>
  <c r="E4993" i="9"/>
  <c r="E4983" i="9"/>
  <c r="E4973" i="9"/>
  <c r="E4965" i="9"/>
  <c r="E4957" i="9"/>
  <c r="E4951" i="9"/>
  <c r="E4943" i="9"/>
  <c r="E4937" i="9"/>
  <c r="E4929" i="9"/>
  <c r="E4921" i="9"/>
  <c r="E4911" i="9"/>
  <c r="E4905" i="9"/>
  <c r="E4897" i="9"/>
  <c r="E4887" i="9"/>
  <c r="E4881" i="9"/>
  <c r="E4873" i="9"/>
  <c r="E4865" i="9"/>
  <c r="E4857" i="9"/>
  <c r="E4849" i="9"/>
  <c r="E4839" i="9"/>
  <c r="E4829" i="9"/>
  <c r="E4821" i="9"/>
  <c r="E4813" i="9"/>
  <c r="E4807" i="9"/>
  <c r="E4799" i="9"/>
  <c r="E4789" i="9"/>
  <c r="E4783" i="9"/>
  <c r="E4775" i="9"/>
  <c r="E4767" i="9"/>
  <c r="E4757" i="9"/>
  <c r="E4749" i="9"/>
  <c r="E4741" i="9"/>
  <c r="E4731" i="9"/>
  <c r="E4723" i="9"/>
  <c r="E4715" i="9"/>
  <c r="E4707" i="9"/>
  <c r="E4699" i="9"/>
  <c r="E4691" i="9"/>
  <c r="E4683" i="9"/>
  <c r="E4675" i="9"/>
  <c r="E4667" i="9"/>
  <c r="E4659" i="9"/>
  <c r="E4651" i="9"/>
  <c r="E4643" i="9"/>
  <c r="E4635" i="9"/>
  <c r="E4627" i="9"/>
  <c r="E4619" i="9"/>
  <c r="E4615" i="9"/>
  <c r="E4607" i="9"/>
  <c r="E4601" i="9"/>
  <c r="E4593" i="9"/>
  <c r="E4585" i="9"/>
  <c r="E4575" i="9"/>
  <c r="E4565" i="9"/>
  <c r="E4557" i="9"/>
  <c r="E4549" i="9"/>
  <c r="E4543" i="9"/>
  <c r="E4535" i="9"/>
  <c r="E4529" i="9"/>
  <c r="E4521" i="9"/>
  <c r="E4513" i="9"/>
  <c r="E4503" i="9"/>
  <c r="E4493" i="9"/>
  <c r="E4485" i="9"/>
  <c r="E4477" i="9"/>
  <c r="E4471" i="9"/>
  <c r="E4463" i="9"/>
  <c r="E4457" i="9"/>
  <c r="E4449" i="9"/>
  <c r="E4441" i="9"/>
  <c r="E4431" i="9"/>
  <c r="E4421" i="9"/>
  <c r="E4413" i="9"/>
  <c r="E4405" i="9"/>
  <c r="E4399" i="9"/>
  <c r="E4391" i="9"/>
  <c r="E4385" i="9"/>
  <c r="E4377" i="9"/>
  <c r="E4369" i="9"/>
  <c r="E4361" i="9"/>
  <c r="E4335" i="9"/>
  <c r="E4249" i="9"/>
  <c r="E4239" i="9"/>
  <c r="E4229" i="9"/>
  <c r="E4221" i="9"/>
  <c r="E4213" i="9"/>
  <c r="E4207" i="9"/>
  <c r="E4199" i="9"/>
  <c r="E4193" i="9"/>
  <c r="E4185" i="9"/>
  <c r="E4179" i="9"/>
  <c r="E4171" i="9"/>
  <c r="E4161" i="9"/>
  <c r="E4153" i="9"/>
  <c r="E4145" i="9"/>
  <c r="E4137" i="9"/>
  <c r="E4129" i="9"/>
  <c r="E4121" i="9"/>
  <c r="E4113" i="9"/>
  <c r="E4105" i="9"/>
  <c r="E4097" i="9"/>
  <c r="E4089" i="9"/>
  <c r="E4081" i="9"/>
  <c r="E4071" i="9"/>
  <c r="E4065" i="9"/>
  <c r="E4057" i="9"/>
  <c r="E4047" i="9"/>
  <c r="E4037" i="9"/>
  <c r="E4029" i="9"/>
  <c r="E4021" i="9"/>
  <c r="E4015" i="9"/>
  <c r="E4007" i="9"/>
  <c r="E4003" i="9"/>
  <c r="E3995" i="9"/>
  <c r="E3987" i="9"/>
  <c r="E3979" i="9"/>
  <c r="E3971" i="9"/>
  <c r="E3963" i="9"/>
  <c r="E3955" i="9"/>
  <c r="E3947" i="9"/>
  <c r="E3943" i="9"/>
  <c r="E3935" i="9"/>
  <c r="E3929" i="9"/>
  <c r="E3921" i="9"/>
  <c r="E3913" i="9"/>
  <c r="E3905" i="9"/>
  <c r="E3897" i="9"/>
  <c r="E3889" i="9"/>
  <c r="E3883" i="9"/>
  <c r="E3873" i="9"/>
  <c r="E3865" i="9"/>
  <c r="E3855" i="9"/>
  <c r="E3845" i="9"/>
  <c r="E3837" i="9"/>
  <c r="E3829" i="9"/>
  <c r="E3823" i="9"/>
  <c r="E3815" i="9"/>
  <c r="E3807" i="9"/>
  <c r="E3797" i="9"/>
  <c r="E3789" i="9"/>
  <c r="E3781" i="9"/>
  <c r="E3775" i="9"/>
  <c r="E3767" i="9"/>
  <c r="E3761" i="9"/>
  <c r="E3749" i="9"/>
  <c r="E3741" i="9"/>
  <c r="E3735" i="9"/>
  <c r="E3725" i="9"/>
  <c r="E3717" i="9"/>
  <c r="E3709" i="9"/>
  <c r="E3703" i="9"/>
  <c r="E3695" i="9"/>
  <c r="E3689" i="9"/>
  <c r="E3681" i="9"/>
  <c r="E3673" i="9"/>
  <c r="E3665" i="9"/>
  <c r="E3657" i="9"/>
  <c r="E3649" i="9"/>
  <c r="E3639" i="9"/>
  <c r="E3629" i="9"/>
  <c r="E3623" i="9"/>
  <c r="E3615" i="9"/>
  <c r="E3605" i="9"/>
  <c r="E3597" i="9"/>
  <c r="E3589" i="9"/>
  <c r="E3583" i="9"/>
  <c r="E3575" i="9"/>
  <c r="E3567" i="9"/>
  <c r="E3561" i="9"/>
  <c r="E3553" i="9"/>
  <c r="E3543" i="9"/>
  <c r="E3533" i="9"/>
  <c r="E3525" i="9"/>
  <c r="E3521" i="9"/>
  <c r="E3509" i="9"/>
  <c r="E3501" i="9"/>
  <c r="E3493" i="9"/>
  <c r="E3487" i="9"/>
  <c r="E3479" i="9"/>
  <c r="E3469" i="9"/>
  <c r="E3463" i="9"/>
  <c r="E3455" i="9"/>
  <c r="E3447" i="9"/>
  <c r="E3437" i="9"/>
  <c r="E3429" i="9"/>
  <c r="E3421" i="9"/>
  <c r="E3413" i="9"/>
  <c r="E3405" i="9"/>
  <c r="E3397" i="9"/>
  <c r="E3391" i="9"/>
  <c r="E3383" i="9"/>
  <c r="E3377" i="9"/>
  <c r="E3369" i="9"/>
  <c r="E3361" i="9"/>
  <c r="E3353" i="9"/>
  <c r="E3345" i="9"/>
  <c r="E3337" i="9"/>
  <c r="E3329" i="9"/>
  <c r="E3321" i="9"/>
  <c r="E3313" i="9"/>
  <c r="E3303" i="9"/>
  <c r="E3293" i="9"/>
  <c r="E3287" i="9"/>
  <c r="E3279" i="9"/>
  <c r="E3273" i="9"/>
  <c r="E3265" i="9"/>
  <c r="E3257" i="9"/>
  <c r="E3245" i="9"/>
  <c r="E3237" i="9"/>
  <c r="E3229" i="9"/>
  <c r="E3223" i="9"/>
  <c r="E3215" i="9"/>
  <c r="E3209" i="9"/>
  <c r="E3201" i="9"/>
  <c r="E3193" i="9"/>
  <c r="E3183" i="9"/>
  <c r="E3175" i="9"/>
  <c r="E3167" i="9"/>
  <c r="E3157" i="9"/>
  <c r="E3147" i="9"/>
  <c r="E3139" i="9"/>
  <c r="E3131" i="9"/>
  <c r="E3123" i="9"/>
  <c r="E3115" i="9"/>
  <c r="E3107" i="9"/>
  <c r="E3103" i="9"/>
  <c r="E3095" i="9"/>
  <c r="E3089" i="9"/>
  <c r="E3081" i="9"/>
  <c r="E3073" i="9"/>
  <c r="E3067" i="9"/>
  <c r="E3059" i="9"/>
  <c r="E3051" i="9"/>
  <c r="E3043" i="9"/>
  <c r="E3035" i="9"/>
  <c r="E3027" i="9"/>
  <c r="E3019" i="9"/>
  <c r="E3011" i="9"/>
  <c r="E3003" i="9"/>
  <c r="E2995" i="9"/>
  <c r="E2987" i="9"/>
  <c r="E2979" i="9"/>
  <c r="E2971" i="9"/>
  <c r="E2963" i="9"/>
  <c r="E2955" i="9"/>
  <c r="E2945" i="9"/>
  <c r="E2937" i="9"/>
  <c r="E2929" i="9"/>
  <c r="E2919" i="9"/>
  <c r="E2909" i="9"/>
  <c r="E2901" i="9"/>
  <c r="E2893" i="9"/>
  <c r="E2887" i="9"/>
  <c r="E2879" i="9"/>
  <c r="E2873" i="9"/>
  <c r="E2867" i="9"/>
  <c r="E2859" i="9"/>
  <c r="E2851" i="9"/>
  <c r="E2843" i="9"/>
  <c r="E2835" i="9"/>
  <c r="E2827" i="9"/>
  <c r="E2819" i="9"/>
  <c r="E2811" i="9"/>
  <c r="E2803" i="9"/>
  <c r="E2795" i="9"/>
  <c r="E2787" i="9"/>
  <c r="E2779" i="9"/>
  <c r="E2771" i="9"/>
  <c r="E2763" i="9"/>
  <c r="E2755" i="9"/>
  <c r="E2747" i="9"/>
  <c r="E2739" i="9"/>
  <c r="E2731" i="9"/>
  <c r="E2723" i="9"/>
  <c r="E2715" i="9"/>
  <c r="E2707" i="9"/>
  <c r="E2699" i="9"/>
  <c r="E2691" i="9"/>
  <c r="E2683" i="9"/>
  <c r="E2675" i="9"/>
  <c r="E2667" i="9"/>
  <c r="E2659" i="9"/>
  <c r="E2651" i="9"/>
  <c r="E2643" i="9"/>
  <c r="E2635" i="9"/>
  <c r="E2627" i="9"/>
  <c r="E2619" i="9"/>
  <c r="E2611" i="9"/>
  <c r="E2603" i="9"/>
  <c r="E2595" i="9"/>
  <c r="E2583" i="9"/>
  <c r="E2577" i="9"/>
  <c r="E2569" i="9"/>
  <c r="E2563" i="9"/>
  <c r="E2555" i="9"/>
  <c r="E2547" i="9"/>
  <c r="E2539" i="9"/>
  <c r="E2531" i="9"/>
  <c r="E2527" i="9"/>
  <c r="E2519" i="9"/>
  <c r="E2513" i="9"/>
  <c r="E2505" i="9"/>
  <c r="E2497" i="9"/>
  <c r="E2489" i="9"/>
  <c r="E2477" i="9"/>
  <c r="E2469" i="9"/>
  <c r="E2461" i="9"/>
  <c r="E2453" i="9"/>
  <c r="E2445" i="9"/>
  <c r="E2437" i="9"/>
  <c r="E2429" i="9"/>
  <c r="E2421" i="9"/>
  <c r="E2413" i="9"/>
  <c r="E2403" i="9"/>
  <c r="E2395" i="9"/>
  <c r="E2387" i="9"/>
  <c r="E2379" i="9"/>
  <c r="E2371" i="9"/>
  <c r="E2363" i="9"/>
  <c r="E2355" i="9"/>
  <c r="E2347" i="9"/>
  <c r="E2339" i="9"/>
  <c r="E2331" i="9"/>
  <c r="E2319" i="9"/>
  <c r="E2311" i="9"/>
  <c r="E2303" i="9"/>
  <c r="E2293" i="9"/>
  <c r="E2287" i="9"/>
  <c r="E2279" i="9"/>
  <c r="E2273" i="9"/>
  <c r="E2265" i="9"/>
  <c r="E2257" i="9"/>
  <c r="E2247" i="9"/>
  <c r="E2241" i="9"/>
  <c r="E2233" i="9"/>
  <c r="E2223" i="9"/>
  <c r="E2213" i="9"/>
  <c r="E2205" i="9"/>
  <c r="E2197" i="9"/>
  <c r="E2191" i="9"/>
  <c r="E2183" i="9"/>
  <c r="E2177" i="9"/>
  <c r="E2169" i="9"/>
  <c r="E2161" i="9"/>
  <c r="E2151" i="9"/>
  <c r="E2141" i="9"/>
  <c r="E2133" i="9"/>
  <c r="E2125" i="9"/>
  <c r="E2119" i="9"/>
  <c r="E2111" i="9"/>
  <c r="E2103" i="9"/>
  <c r="E2097" i="9"/>
  <c r="E2089" i="9"/>
  <c r="E2079" i="9"/>
  <c r="E2073" i="9"/>
  <c r="E2067" i="9"/>
  <c r="E2059" i="9"/>
  <c r="E2051" i="9"/>
  <c r="E2047" i="9"/>
  <c r="E2039" i="9"/>
  <c r="E2031" i="9"/>
  <c r="E2021" i="9"/>
  <c r="E2013" i="9"/>
  <c r="E2005" i="9"/>
  <c r="E1999" i="9"/>
  <c r="E1991" i="9"/>
  <c r="E1983" i="9"/>
  <c r="E1973" i="9"/>
  <c r="E1965" i="9"/>
  <c r="E1959" i="9"/>
  <c r="E1947" i="9"/>
  <c r="E1939" i="9"/>
  <c r="E1929" i="9"/>
  <c r="E1921" i="9"/>
  <c r="E1911" i="9"/>
  <c r="E1905" i="9"/>
  <c r="E1897" i="9"/>
  <c r="E1887" i="9"/>
  <c r="E1881" i="9"/>
  <c r="E1873" i="9"/>
  <c r="E1865" i="9"/>
  <c r="E1853" i="9"/>
  <c r="E1845" i="9"/>
  <c r="E1841" i="9"/>
  <c r="E1833" i="9"/>
  <c r="E1825" i="9"/>
  <c r="E1817" i="9"/>
  <c r="E1809" i="9"/>
  <c r="E1801" i="9"/>
  <c r="E1791" i="9"/>
  <c r="E1781" i="9"/>
  <c r="E1773" i="9"/>
  <c r="E1765" i="9"/>
  <c r="E1759" i="9"/>
  <c r="E1751" i="9"/>
  <c r="E1745" i="9"/>
  <c r="E1739" i="9"/>
  <c r="E1729" i="9"/>
  <c r="E1721" i="9"/>
  <c r="E1709" i="9"/>
  <c r="E1701" i="9"/>
  <c r="E1693" i="9"/>
  <c r="E1685" i="9"/>
  <c r="E1677" i="9"/>
  <c r="E1669" i="9"/>
  <c r="E1663" i="9"/>
  <c r="E1655" i="9"/>
  <c r="E1647" i="9"/>
  <c r="E1639" i="9"/>
  <c r="E1631" i="9"/>
  <c r="E1625" i="9"/>
  <c r="E1613" i="9"/>
  <c r="E1605" i="9"/>
  <c r="E1597" i="9"/>
  <c r="E1589" i="9"/>
  <c r="E1581" i="9"/>
  <c r="E1575" i="9"/>
  <c r="E1565" i="9"/>
  <c r="E1555" i="9"/>
  <c r="E1547" i="9"/>
  <c r="E1539" i="9"/>
  <c r="E1531" i="9"/>
  <c r="E1525" i="9"/>
  <c r="E1519" i="9"/>
  <c r="E1509" i="9"/>
  <c r="E1279" i="9"/>
  <c r="E1273" i="9"/>
  <c r="E1263" i="9"/>
  <c r="E1257" i="9"/>
  <c r="E1249" i="9"/>
  <c r="E1241" i="9"/>
  <c r="E1233" i="9"/>
  <c r="E1225" i="9"/>
  <c r="E1215" i="9"/>
  <c r="E1209" i="9"/>
  <c r="E1201" i="9"/>
  <c r="E1191" i="9"/>
  <c r="E1181" i="9"/>
  <c r="E1173" i="9"/>
  <c r="E1165" i="9"/>
  <c r="E1159" i="9"/>
  <c r="E1151" i="9"/>
  <c r="E1145" i="9"/>
  <c r="E1137" i="9"/>
  <c r="E1129" i="9"/>
  <c r="E1123" i="9"/>
  <c r="E1115" i="9"/>
  <c r="E1107" i="9"/>
  <c r="E1099" i="9"/>
  <c r="E1091" i="9"/>
  <c r="E1083" i="9"/>
  <c r="E1071" i="9"/>
  <c r="E1061" i="9"/>
  <c r="E1053" i="9"/>
  <c r="E1049" i="9"/>
  <c r="E1041" i="9"/>
  <c r="E1033" i="9"/>
  <c r="E1023" i="9"/>
  <c r="E1017" i="9"/>
  <c r="E1009" i="9"/>
  <c r="E999" i="9"/>
  <c r="E991" i="9"/>
  <c r="E985" i="9"/>
  <c r="E977" i="9"/>
  <c r="E969" i="9"/>
  <c r="E961" i="9"/>
  <c r="E953" i="9"/>
  <c r="E945" i="9"/>
  <c r="E943" i="9"/>
  <c r="E935" i="9"/>
  <c r="E929" i="9"/>
  <c r="E921" i="9"/>
  <c r="E915" i="9"/>
  <c r="E909" i="9"/>
  <c r="E903" i="9"/>
  <c r="E897" i="9"/>
  <c r="E891" i="9"/>
  <c r="E885" i="9"/>
  <c r="E879" i="9"/>
  <c r="E873" i="9"/>
  <c r="E867" i="9"/>
  <c r="E861" i="9"/>
  <c r="E857" i="9"/>
  <c r="E851" i="9"/>
  <c r="E847" i="9"/>
  <c r="E841" i="9"/>
  <c r="E835" i="9"/>
  <c r="E829" i="9"/>
  <c r="E821" i="9"/>
  <c r="E815" i="9"/>
  <c r="E809" i="9"/>
  <c r="E803" i="9"/>
  <c r="E797" i="9"/>
  <c r="E791" i="9"/>
  <c r="E783" i="9"/>
  <c r="E779" i="9"/>
  <c r="E775" i="9"/>
  <c r="E769" i="9"/>
  <c r="E763" i="9"/>
  <c r="E757" i="9"/>
  <c r="E753" i="9"/>
  <c r="E747" i="9"/>
  <c r="E741" i="9"/>
  <c r="E735" i="9"/>
  <c r="E729" i="9"/>
  <c r="E727" i="9"/>
  <c r="E721" i="9"/>
  <c r="E713" i="9"/>
  <c r="E707" i="9"/>
  <c r="E703" i="9"/>
  <c r="E695" i="9"/>
  <c r="E689" i="9"/>
  <c r="E683" i="9"/>
  <c r="E677" i="9"/>
  <c r="E671" i="9"/>
  <c r="E665" i="9"/>
  <c r="E659" i="9"/>
  <c r="E655" i="9"/>
  <c r="E649" i="9"/>
  <c r="E643" i="9"/>
  <c r="E637" i="9"/>
  <c r="E629" i="9"/>
  <c r="E623" i="9"/>
  <c r="E617" i="9"/>
  <c r="E611" i="9"/>
  <c r="E607" i="9"/>
  <c r="E601" i="9"/>
  <c r="E595" i="9"/>
  <c r="E589" i="9"/>
  <c r="E581" i="9"/>
  <c r="E575" i="9"/>
  <c r="E569" i="9"/>
  <c r="E563" i="9"/>
  <c r="E557" i="9"/>
  <c r="E551" i="9"/>
  <c r="E545" i="9"/>
  <c r="E539" i="9"/>
  <c r="E533" i="9"/>
  <c r="E527" i="9"/>
  <c r="E521" i="9"/>
  <c r="E515" i="9"/>
  <c r="E509" i="9"/>
  <c r="E501" i="9"/>
  <c r="E497" i="9"/>
  <c r="E491" i="9"/>
  <c r="E487" i="9"/>
  <c r="E481" i="9"/>
  <c r="E475" i="9"/>
  <c r="E469" i="9"/>
  <c r="E461" i="9"/>
  <c r="E455" i="9"/>
  <c r="E449" i="9"/>
  <c r="E443" i="9"/>
  <c r="E439" i="9"/>
  <c r="E433" i="9"/>
  <c r="E427" i="9"/>
  <c r="E421" i="9"/>
  <c r="E413" i="9"/>
  <c r="E407" i="9"/>
  <c r="E403" i="9"/>
  <c r="E397" i="9"/>
  <c r="E391" i="9"/>
  <c r="E385" i="9"/>
  <c r="E379" i="9"/>
  <c r="E375" i="9"/>
  <c r="E369" i="9"/>
  <c r="E367" i="9"/>
  <c r="E363" i="9"/>
  <c r="E359" i="9"/>
  <c r="E355" i="9"/>
  <c r="E5421" i="9"/>
  <c r="E5413" i="9"/>
  <c r="E5407" i="9"/>
  <c r="E5399" i="9"/>
  <c r="E5393" i="9"/>
  <c r="E5385" i="9"/>
  <c r="E5377" i="9"/>
  <c r="E5367" i="9"/>
  <c r="E5357" i="9"/>
  <c r="E5349" i="9"/>
  <c r="E5341" i="9"/>
  <c r="E5335" i="9"/>
  <c r="E5327" i="9"/>
  <c r="E5321" i="9"/>
  <c r="E5313" i="9"/>
  <c r="E5305" i="9"/>
  <c r="E5295" i="9"/>
  <c r="E5289" i="9"/>
  <c r="E5281" i="9"/>
  <c r="E5271" i="9"/>
  <c r="E5265" i="9"/>
  <c r="E5257" i="9"/>
  <c r="E5249" i="9"/>
  <c r="E5241" i="9"/>
  <c r="E5233" i="9"/>
  <c r="E5223" i="9"/>
  <c r="E5217" i="9"/>
  <c r="E5209" i="9"/>
  <c r="E5199" i="9"/>
  <c r="E5189" i="9"/>
  <c r="E5181" i="9"/>
  <c r="E5173" i="9"/>
  <c r="E5167" i="9"/>
  <c r="E5159" i="9"/>
  <c r="E5153" i="9"/>
  <c r="E5141" i="9"/>
  <c r="E5133" i="9"/>
  <c r="E5125" i="9"/>
  <c r="E5119" i="9"/>
  <c r="E5111" i="9"/>
  <c r="E5105" i="9"/>
  <c r="E5097" i="9"/>
  <c r="E5089" i="9"/>
  <c r="E5079" i="9"/>
  <c r="E5069" i="9"/>
  <c r="E5061" i="9"/>
  <c r="E5053" i="9"/>
  <c r="E5047" i="9"/>
  <c r="E5039" i="9"/>
  <c r="E5029" i="9"/>
  <c r="E5021" i="9"/>
  <c r="E5013" i="9"/>
  <c r="E5005" i="9"/>
  <c r="E4999" i="9"/>
  <c r="E4991" i="9"/>
  <c r="E4985" i="9"/>
  <c r="E4977" i="9"/>
  <c r="E4969" i="9"/>
  <c r="E4959" i="9"/>
  <c r="E4949" i="9"/>
  <c r="E4941" i="9"/>
  <c r="E4933" i="9"/>
  <c r="E4927" i="9"/>
  <c r="E4919" i="9"/>
  <c r="E4913" i="9"/>
  <c r="E4901" i="9"/>
  <c r="E4893" i="9"/>
  <c r="E4885" i="9"/>
  <c r="E4879" i="9"/>
  <c r="E4871" i="9"/>
  <c r="E4863" i="9"/>
  <c r="E4853" i="9"/>
  <c r="E4845" i="9"/>
  <c r="E4837" i="9"/>
  <c r="E4831" i="9"/>
  <c r="E4823" i="9"/>
  <c r="E4817" i="9"/>
  <c r="E4809" i="9"/>
  <c r="E4801" i="9"/>
  <c r="E4791" i="9"/>
  <c r="E4781" i="9"/>
  <c r="E4773" i="9"/>
  <c r="E4765" i="9"/>
  <c r="E4759" i="9"/>
  <c r="E4751" i="9"/>
  <c r="E4745" i="9"/>
  <c r="E4737" i="9"/>
  <c r="E4729" i="9"/>
  <c r="E4719" i="9"/>
  <c r="E4709" i="9"/>
  <c r="E4701" i="9"/>
  <c r="E4693" i="9"/>
  <c r="E4687" i="9"/>
  <c r="E4679" i="9"/>
  <c r="E4673" i="9"/>
  <c r="E4661" i="9"/>
  <c r="E4653" i="9"/>
  <c r="E4645" i="9"/>
  <c r="E4639" i="9"/>
  <c r="E4631" i="9"/>
  <c r="E4625" i="9"/>
  <c r="E4617" i="9"/>
  <c r="E4609" i="9"/>
  <c r="E4599" i="9"/>
  <c r="E4589" i="9"/>
  <c r="E4581" i="9"/>
  <c r="E4573" i="9"/>
  <c r="E4567" i="9"/>
  <c r="E4559" i="9"/>
  <c r="E4553" i="9"/>
  <c r="E4541" i="9"/>
  <c r="E4533" i="9"/>
  <c r="E4525" i="9"/>
  <c r="E4519" i="9"/>
  <c r="E4511" i="9"/>
  <c r="E4505" i="9"/>
  <c r="E4497" i="9"/>
  <c r="E4489" i="9"/>
  <c r="E4479" i="9"/>
  <c r="E4469" i="9"/>
  <c r="E4461" i="9"/>
  <c r="E4453" i="9"/>
  <c r="E4447" i="9"/>
  <c r="E4439" i="9"/>
  <c r="E4429" i="9"/>
  <c r="E4423" i="9"/>
  <c r="E4415" i="9"/>
  <c r="E4409" i="9"/>
  <c r="E4397" i="9"/>
  <c r="E4389" i="9"/>
  <c r="E4381" i="9"/>
  <c r="E4375" i="9"/>
  <c r="E4367" i="9"/>
  <c r="E4359" i="9"/>
  <c r="E4353" i="9"/>
  <c r="E4347" i="9"/>
  <c r="E4341" i="9"/>
  <c r="E4333" i="9"/>
  <c r="E4327" i="9"/>
  <c r="E4321" i="9"/>
  <c r="E4315" i="9"/>
  <c r="E4309" i="9"/>
  <c r="E4301" i="9"/>
  <c r="E4295" i="9"/>
  <c r="E4289" i="9"/>
  <c r="E4283" i="9"/>
  <c r="E4279" i="9"/>
  <c r="E4273" i="9"/>
  <c r="E4267" i="9"/>
  <c r="E4261" i="9"/>
  <c r="E4253" i="9"/>
  <c r="E4245" i="9"/>
  <c r="E4237" i="9"/>
  <c r="E4227" i="9"/>
  <c r="E4219" i="9"/>
  <c r="E4211" i="9"/>
  <c r="E4203" i="9"/>
  <c r="E4191" i="9"/>
  <c r="E4183" i="9"/>
  <c r="E4175" i="9"/>
  <c r="E4167" i="9"/>
  <c r="E4159" i="9"/>
  <c r="E4151" i="9"/>
  <c r="E4143" i="9"/>
  <c r="E4133" i="9"/>
  <c r="E4125" i="9"/>
  <c r="E4117" i="9"/>
  <c r="E4109" i="9"/>
  <c r="E4101" i="9"/>
  <c r="E4093" i="9"/>
  <c r="E4083" i="9"/>
  <c r="E4075" i="9"/>
  <c r="E4067" i="9"/>
  <c r="E4059" i="9"/>
  <c r="E4051" i="9"/>
  <c r="E4043" i="9"/>
  <c r="E4035" i="9"/>
  <c r="E4023" i="9"/>
  <c r="E4013" i="9"/>
  <c r="E4005" i="9"/>
  <c r="E3997" i="9"/>
  <c r="E3991" i="9"/>
  <c r="E3983" i="9"/>
  <c r="E3975" i="9"/>
  <c r="E3965" i="9"/>
  <c r="E3957" i="9"/>
  <c r="E3949" i="9"/>
  <c r="E3939" i="9"/>
  <c r="E3931" i="9"/>
  <c r="E3923" i="9"/>
  <c r="E3915" i="9"/>
  <c r="E3907" i="9"/>
  <c r="E3899" i="9"/>
  <c r="E3891" i="9"/>
  <c r="E3879" i="9"/>
  <c r="E3869" i="9"/>
  <c r="E3861" i="9"/>
  <c r="E3853" i="9"/>
  <c r="E3847" i="9"/>
  <c r="E3839" i="9"/>
  <c r="E3833" i="9"/>
  <c r="E3821" i="9"/>
  <c r="E3813" i="9"/>
  <c r="E3805" i="9"/>
  <c r="E3799" i="9"/>
  <c r="E3791" i="9"/>
  <c r="E3785" i="9"/>
  <c r="E3777" i="9"/>
  <c r="E3769" i="9"/>
  <c r="E3759" i="9"/>
  <c r="E3753" i="9"/>
  <c r="E3745" i="9"/>
  <c r="E3737" i="9"/>
  <c r="E3729" i="9"/>
  <c r="E3721" i="9"/>
  <c r="E3713" i="9"/>
  <c r="E3705" i="9"/>
  <c r="E3697" i="9"/>
  <c r="E3691" i="9"/>
  <c r="E3683" i="9"/>
  <c r="E3675" i="9"/>
  <c r="E3667" i="9"/>
  <c r="E3659" i="9"/>
  <c r="E3651" i="9"/>
  <c r="E3643" i="9"/>
  <c r="E3635" i="9"/>
  <c r="E3627" i="9"/>
  <c r="E3621" i="9"/>
  <c r="E3611" i="9"/>
  <c r="E3603" i="9"/>
  <c r="E3595" i="9"/>
  <c r="E3587" i="9"/>
  <c r="E3579" i="9"/>
  <c r="E3571" i="9"/>
  <c r="E3563" i="9"/>
  <c r="E3555" i="9"/>
  <c r="E3547" i="9"/>
  <c r="E3539" i="9"/>
  <c r="E3535" i="9"/>
  <c r="E3527" i="9"/>
  <c r="E3517" i="9"/>
  <c r="E3511" i="9"/>
  <c r="E3503" i="9"/>
  <c r="E3495" i="9"/>
  <c r="E3489" i="9"/>
  <c r="E3481" i="9"/>
  <c r="E3471" i="9"/>
  <c r="E3465" i="9"/>
  <c r="E3457" i="9"/>
  <c r="E3445" i="9"/>
  <c r="E3439" i="9"/>
  <c r="E3431" i="9"/>
  <c r="E3423" i="9"/>
  <c r="E3415" i="9"/>
  <c r="E3407" i="9"/>
  <c r="E3401" i="9"/>
  <c r="E3393" i="9"/>
  <c r="E3385" i="9"/>
  <c r="E3375" i="9"/>
  <c r="E3365" i="9"/>
  <c r="E3357" i="9"/>
  <c r="E3349" i="9"/>
  <c r="E3343" i="9"/>
  <c r="E3335" i="9"/>
  <c r="E3327" i="9"/>
  <c r="E3319" i="9"/>
  <c r="E3311" i="9"/>
  <c r="E3305" i="9"/>
  <c r="E3297" i="9"/>
  <c r="E3289" i="9"/>
  <c r="E3281" i="9"/>
  <c r="E3269" i="9"/>
  <c r="E3261" i="9"/>
  <c r="E3253" i="9"/>
  <c r="E3243" i="9"/>
  <c r="E3235" i="9"/>
  <c r="E3227" i="9"/>
  <c r="E3225" i="9"/>
  <c r="E3217" i="9"/>
  <c r="E3207" i="9"/>
  <c r="E3197" i="9"/>
  <c r="E3189" i="9"/>
  <c r="E3181" i="9"/>
  <c r="E3173" i="9"/>
  <c r="E3165" i="9"/>
  <c r="E3161" i="9"/>
  <c r="E3149" i="9"/>
  <c r="E3141" i="9"/>
  <c r="E3137" i="9"/>
  <c r="E3125" i="9"/>
  <c r="E3117" i="9"/>
  <c r="E3113" i="9"/>
  <c r="E3105" i="9"/>
  <c r="E3097" i="9"/>
  <c r="E3087" i="9"/>
  <c r="E3077" i="9"/>
  <c r="E3069" i="9"/>
  <c r="E3061" i="9"/>
  <c r="E3055" i="9"/>
  <c r="E3047" i="9"/>
  <c r="E3041" i="9"/>
  <c r="E3033" i="9"/>
  <c r="E3025" i="9"/>
  <c r="E3017" i="9"/>
  <c r="E3009" i="9"/>
  <c r="E3001" i="9"/>
  <c r="E2991" i="9"/>
  <c r="E2985" i="9"/>
  <c r="E2977" i="9"/>
  <c r="E2969" i="9"/>
  <c r="E2961" i="9"/>
  <c r="E2951" i="9"/>
  <c r="E2943" i="9"/>
  <c r="E2933" i="9"/>
  <c r="E2925" i="9"/>
  <c r="E2917" i="9"/>
  <c r="E2911" i="9"/>
  <c r="E2903" i="9"/>
  <c r="E2895" i="9"/>
  <c r="E2885" i="9"/>
  <c r="E2877" i="9"/>
  <c r="E2869" i="9"/>
  <c r="E2863" i="9"/>
  <c r="E2855" i="9"/>
  <c r="E2849" i="9"/>
  <c r="E2841" i="9"/>
  <c r="E2833" i="9"/>
  <c r="E2825" i="9"/>
  <c r="E2817" i="9"/>
  <c r="E2809" i="9"/>
  <c r="E2799" i="9"/>
  <c r="E2789" i="9"/>
  <c r="E2781" i="9"/>
  <c r="E2773" i="9"/>
  <c r="E2765" i="9"/>
  <c r="E2757" i="9"/>
  <c r="E2749" i="9"/>
  <c r="E2743" i="9"/>
  <c r="E2735" i="9"/>
  <c r="E2729" i="9"/>
  <c r="E2721" i="9"/>
  <c r="E2713" i="9"/>
  <c r="E2705" i="9"/>
  <c r="E2697" i="9"/>
  <c r="E2689" i="9"/>
  <c r="E2681" i="9"/>
  <c r="E2673" i="9"/>
  <c r="E2665" i="9"/>
  <c r="E2657" i="9"/>
  <c r="E2649" i="9"/>
  <c r="E2641" i="9"/>
  <c r="E2633" i="9"/>
  <c r="E2625" i="9"/>
  <c r="E2617" i="9"/>
  <c r="E2609" i="9"/>
  <c r="E2601" i="9"/>
  <c r="E2593" i="9"/>
  <c r="E2587" i="9"/>
  <c r="E2579" i="9"/>
  <c r="E2571" i="9"/>
  <c r="E2561" i="9"/>
  <c r="E2549" i="9"/>
  <c r="E2541" i="9"/>
  <c r="E2535" i="9"/>
  <c r="E2525" i="9"/>
  <c r="E2517" i="9"/>
  <c r="E2509" i="9"/>
  <c r="E2503" i="9"/>
  <c r="E2495" i="9"/>
  <c r="E2487" i="9"/>
  <c r="E2481" i="9"/>
  <c r="E2473" i="9"/>
  <c r="E2465" i="9"/>
  <c r="E2457" i="9"/>
  <c r="E2449" i="9"/>
  <c r="E2441" i="9"/>
  <c r="E2435" i="9"/>
  <c r="E2427" i="9"/>
  <c r="E2419" i="9"/>
  <c r="E2411" i="9"/>
  <c r="E2407" i="9"/>
  <c r="E2399" i="9"/>
  <c r="E2393" i="9"/>
  <c r="E2385" i="9"/>
  <c r="E2377" i="9"/>
  <c r="E2367" i="9"/>
  <c r="E2359" i="9"/>
  <c r="E2351" i="9"/>
  <c r="E2343" i="9"/>
  <c r="E2333" i="9"/>
  <c r="E2325" i="9"/>
  <c r="E2317" i="9"/>
  <c r="E2309" i="9"/>
  <c r="E2301" i="9"/>
  <c r="E2297" i="9"/>
  <c r="E2289" i="9"/>
  <c r="E2281" i="9"/>
  <c r="E2271" i="9"/>
  <c r="E2261" i="9"/>
  <c r="E2253" i="9"/>
  <c r="E2245" i="9"/>
  <c r="E2235" i="9"/>
  <c r="E2227" i="9"/>
  <c r="E2219" i="9"/>
  <c r="E2211" i="9"/>
  <c r="E2203" i="9"/>
  <c r="E2195" i="9"/>
  <c r="E2187" i="9"/>
  <c r="E2179" i="9"/>
  <c r="E2171" i="9"/>
  <c r="E2163" i="9"/>
  <c r="E2155" i="9"/>
  <c r="E2147" i="9"/>
  <c r="E2139" i="9"/>
  <c r="E2131" i="9"/>
  <c r="E2123" i="9"/>
  <c r="E2115" i="9"/>
  <c r="E2107" i="9"/>
  <c r="E2099" i="9"/>
  <c r="E2091" i="9"/>
  <c r="E2083" i="9"/>
  <c r="E2075" i="9"/>
  <c r="E2065" i="9"/>
  <c r="E2057" i="9"/>
  <c r="E2049" i="9"/>
  <c r="E2041" i="9"/>
  <c r="E2033" i="9"/>
  <c r="E2025" i="9"/>
  <c r="E2017" i="9"/>
  <c r="E2009" i="9"/>
  <c r="E2001" i="9"/>
  <c r="E1993" i="9"/>
  <c r="E1985" i="9"/>
  <c r="E1977" i="9"/>
  <c r="E1969" i="9"/>
  <c r="E1961" i="9"/>
  <c r="E1953" i="9"/>
  <c r="E1945" i="9"/>
  <c r="E1937" i="9"/>
  <c r="E1931" i="9"/>
  <c r="E1927" i="9"/>
  <c r="E1919" i="9"/>
  <c r="E1909" i="9"/>
  <c r="E1903" i="9"/>
  <c r="E1895" i="9"/>
  <c r="E1889" i="9"/>
  <c r="E1877" i="9"/>
  <c r="E1869" i="9"/>
  <c r="E1861" i="9"/>
  <c r="E1851" i="9"/>
  <c r="E1843" i="9"/>
  <c r="E1835" i="9"/>
  <c r="E1831" i="9"/>
  <c r="E1823" i="9"/>
  <c r="E1815" i="9"/>
  <c r="E1807" i="9"/>
  <c r="E1799" i="9"/>
  <c r="E1793" i="9"/>
  <c r="E1785" i="9"/>
  <c r="E1777" i="9"/>
  <c r="E1767" i="9"/>
  <c r="E1757" i="9"/>
  <c r="E1749" i="9"/>
  <c r="E1741" i="9"/>
  <c r="E1735" i="9"/>
  <c r="E1731" i="9"/>
  <c r="E1719" i="9"/>
  <c r="E1713" i="9"/>
  <c r="E1707" i="9"/>
  <c r="E1699" i="9"/>
  <c r="E1691" i="9"/>
  <c r="E1683" i="9"/>
  <c r="E1675" i="9"/>
  <c r="E1667" i="9"/>
  <c r="E1659" i="9"/>
  <c r="E1651" i="9"/>
  <c r="E1643" i="9"/>
  <c r="E1635" i="9"/>
  <c r="E1627" i="9"/>
  <c r="E1619" i="9"/>
  <c r="E1611" i="9"/>
  <c r="E1603" i="9"/>
  <c r="E1595" i="9"/>
  <c r="E1587" i="9"/>
  <c r="E1579" i="9"/>
  <c r="E1571" i="9"/>
  <c r="E1563" i="9"/>
  <c r="E1557" i="9"/>
  <c r="E1549" i="9"/>
  <c r="E1543" i="9"/>
  <c r="E1535" i="9"/>
  <c r="E1529" i="9"/>
  <c r="E1523" i="9"/>
  <c r="E1517" i="9"/>
  <c r="E1513" i="9"/>
  <c r="E1511" i="9"/>
  <c r="E1505" i="9"/>
  <c r="E1503" i="9"/>
  <c r="E1501" i="9"/>
  <c r="E1499" i="9"/>
  <c r="E1497" i="9"/>
  <c r="E1495" i="9"/>
  <c r="E1493" i="9"/>
  <c r="E1489" i="9"/>
  <c r="E1485" i="9"/>
  <c r="E1481" i="9"/>
  <c r="E1477" i="9"/>
  <c r="E1473" i="9"/>
  <c r="E1469" i="9"/>
  <c r="E1465" i="9"/>
  <c r="E1461" i="9"/>
  <c r="E1457" i="9"/>
  <c r="E1453" i="9"/>
  <c r="E1449" i="9"/>
  <c r="E1447" i="9"/>
  <c r="E1443" i="9"/>
  <c r="E1441" i="9"/>
  <c r="E1439" i="9"/>
  <c r="E1437" i="9"/>
  <c r="E1433" i="9"/>
  <c r="E1429" i="9"/>
  <c r="E1425" i="9"/>
  <c r="E1421" i="9"/>
  <c r="E1417" i="9"/>
  <c r="E1413" i="9"/>
  <c r="E1409" i="9"/>
  <c r="E1403" i="9"/>
  <c r="E1395" i="9"/>
  <c r="E1389" i="9"/>
  <c r="E1383" i="9"/>
  <c r="E1377" i="9"/>
  <c r="E1371" i="9"/>
  <c r="E1365" i="9"/>
  <c r="E1361" i="9"/>
  <c r="E1355" i="9"/>
  <c r="E1351" i="9"/>
  <c r="E1345" i="9"/>
  <c r="E1339" i="9"/>
  <c r="E1333" i="9"/>
  <c r="E1325" i="9"/>
  <c r="E1319" i="9"/>
  <c r="E1313" i="9"/>
  <c r="E1309" i="9"/>
  <c r="E1303" i="9"/>
  <c r="E1297" i="9"/>
  <c r="E1291" i="9"/>
  <c r="E1285" i="9"/>
  <c r="E1277" i="9"/>
  <c r="E1269" i="9"/>
  <c r="E1261" i="9"/>
  <c r="E1255" i="9"/>
  <c r="E1247" i="9"/>
  <c r="E1239" i="9"/>
  <c r="E1231" i="9"/>
  <c r="E1223" i="9"/>
  <c r="E1217" i="9"/>
  <c r="E1205" i="9"/>
  <c r="E1197" i="9"/>
  <c r="E1189" i="9"/>
  <c r="E1183" i="9"/>
  <c r="E1175" i="9"/>
  <c r="E1167" i="9"/>
  <c r="E1157" i="9"/>
  <c r="E1149" i="9"/>
  <c r="E1141" i="9"/>
  <c r="E1135" i="9"/>
  <c r="E1127" i="9"/>
  <c r="E1121" i="9"/>
  <c r="E1113" i="9"/>
  <c r="E1105" i="9"/>
  <c r="E1095" i="9"/>
  <c r="E1085" i="9"/>
  <c r="E1077" i="9"/>
  <c r="E1069" i="9"/>
  <c r="E1063" i="9"/>
  <c r="E1055" i="9"/>
  <c r="E1045" i="9"/>
  <c r="E1039" i="9"/>
  <c r="E1031" i="9"/>
  <c r="E1025" i="9"/>
  <c r="E1013" i="9"/>
  <c r="E1005" i="9"/>
  <c r="E997" i="9"/>
  <c r="E989" i="9"/>
  <c r="E981" i="9"/>
  <c r="E973" i="9"/>
  <c r="E965" i="9"/>
  <c r="E957" i="9"/>
  <c r="E949" i="9"/>
  <c r="E939" i="9"/>
  <c r="E931" i="9"/>
  <c r="E925" i="9"/>
  <c r="E917" i="9"/>
  <c r="E911" i="9"/>
  <c r="E905" i="9"/>
  <c r="E899" i="9"/>
  <c r="E895" i="9"/>
  <c r="E889" i="9"/>
  <c r="E883" i="9"/>
  <c r="E877" i="9"/>
  <c r="E871" i="9"/>
  <c r="E865" i="9"/>
  <c r="E859" i="9"/>
  <c r="E853" i="9"/>
  <c r="E845" i="9"/>
  <c r="E837" i="9"/>
  <c r="E833" i="9"/>
  <c r="E827" i="9"/>
  <c r="E819" i="9"/>
  <c r="E813" i="9"/>
  <c r="E807" i="9"/>
  <c r="E801" i="9"/>
  <c r="E795" i="9"/>
  <c r="E789" i="9"/>
  <c r="E785" i="9"/>
  <c r="E777" i="9"/>
  <c r="E771" i="9"/>
  <c r="E765" i="9"/>
  <c r="E759" i="9"/>
  <c r="E749" i="9"/>
  <c r="E743" i="9"/>
  <c r="E737" i="9"/>
  <c r="E731" i="9"/>
  <c r="E725" i="9"/>
  <c r="E719" i="9"/>
  <c r="E709" i="9"/>
  <c r="E701" i="9"/>
  <c r="E697" i="9"/>
  <c r="E691" i="9"/>
  <c r="E685" i="9"/>
  <c r="E679" i="9"/>
  <c r="E673" i="9"/>
  <c r="E667" i="9"/>
  <c r="E661" i="9"/>
  <c r="E653" i="9"/>
  <c r="E647" i="9"/>
  <c r="E641" i="9"/>
  <c r="E635" i="9"/>
  <c r="E631" i="9"/>
  <c r="E625" i="9"/>
  <c r="E619" i="9"/>
  <c r="E613" i="9"/>
  <c r="E605" i="9"/>
  <c r="E599" i="9"/>
  <c r="E593" i="9"/>
  <c r="E587" i="9"/>
  <c r="E583" i="9"/>
  <c r="E577" i="9"/>
  <c r="E571" i="9"/>
  <c r="E565" i="9"/>
  <c r="E559" i="9"/>
  <c r="E553" i="9"/>
  <c r="E547" i="9"/>
  <c r="E541" i="9"/>
  <c r="E535" i="9"/>
  <c r="E529" i="9"/>
  <c r="E523" i="9"/>
  <c r="E517" i="9"/>
  <c r="E511" i="9"/>
  <c r="E505" i="9"/>
  <c r="E499" i="9"/>
  <c r="E493" i="9"/>
  <c r="E485" i="9"/>
  <c r="E479" i="9"/>
  <c r="E473" i="9"/>
  <c r="E467" i="9"/>
  <c r="E463" i="9"/>
  <c r="E457" i="9"/>
  <c r="E451" i="9"/>
  <c r="E445" i="9"/>
  <c r="E437" i="9"/>
  <c r="E429" i="9"/>
  <c r="E423" i="9"/>
  <c r="E417" i="9"/>
  <c r="E411" i="9"/>
  <c r="E405" i="9"/>
  <c r="E401" i="9"/>
  <c r="E393" i="9"/>
  <c r="E387" i="9"/>
  <c r="E381" i="9"/>
  <c r="E373" i="9"/>
  <c r="E351" i="9"/>
  <c r="E5419" i="9"/>
  <c r="E5411" i="9"/>
  <c r="E5403" i="9"/>
  <c r="E5395" i="9"/>
  <c r="E5387" i="9"/>
  <c r="E5379" i="9"/>
  <c r="E5371" i="9"/>
  <c r="E5363" i="9"/>
  <c r="E5355" i="9"/>
  <c r="E5347" i="9"/>
  <c r="E5339" i="9"/>
  <c r="E5331" i="9"/>
  <c r="E5323" i="9"/>
  <c r="E5315" i="9"/>
  <c r="E5307" i="9"/>
  <c r="E5299" i="9"/>
  <c r="E5291" i="9"/>
  <c r="E5283" i="9"/>
  <c r="E5275" i="9"/>
  <c r="E5267" i="9"/>
  <c r="E5259" i="9"/>
  <c r="E5251" i="9"/>
  <c r="E5243" i="9"/>
  <c r="E5235" i="9"/>
  <c r="E5227" i="9"/>
  <c r="E5219" i="9"/>
  <c r="E5211" i="9"/>
  <c r="E5203" i="9"/>
  <c r="E5195" i="9"/>
  <c r="E5187" i="9"/>
  <c r="E5179" i="9"/>
  <c r="E5171" i="9"/>
  <c r="E5163" i="9"/>
  <c r="E5151" i="9"/>
  <c r="E5145" i="9"/>
  <c r="E5137" i="9"/>
  <c r="E5127" i="9"/>
  <c r="E5117" i="9"/>
  <c r="E5109" i="9"/>
  <c r="E5101" i="9"/>
  <c r="E5095" i="9"/>
  <c r="E5087" i="9"/>
  <c r="E5081" i="9"/>
  <c r="E5073" i="9"/>
  <c r="E5065" i="9"/>
  <c r="E5055" i="9"/>
  <c r="E5049" i="9"/>
  <c r="E5041" i="9"/>
  <c r="E5031" i="9"/>
  <c r="E5023" i="9"/>
  <c r="E5015" i="9"/>
  <c r="E5009" i="9"/>
  <c r="E4997" i="9"/>
  <c r="E4989" i="9"/>
  <c r="E4981" i="9"/>
  <c r="E4975" i="9"/>
  <c r="E4967" i="9"/>
  <c r="E4961" i="9"/>
  <c r="E4953" i="9"/>
  <c r="E4945" i="9"/>
  <c r="E4935" i="9"/>
  <c r="E4925" i="9"/>
  <c r="E4917" i="9"/>
  <c r="E4909" i="9"/>
  <c r="E4903" i="9"/>
  <c r="E4895" i="9"/>
  <c r="E4889" i="9"/>
  <c r="E4877" i="9"/>
  <c r="E4869" i="9"/>
  <c r="E4861" i="9"/>
  <c r="E4855" i="9"/>
  <c r="E4847" i="9"/>
  <c r="E4841" i="9"/>
  <c r="E4833" i="9"/>
  <c r="E4825" i="9"/>
  <c r="E4815" i="9"/>
  <c r="E4805" i="9"/>
  <c r="E4797" i="9"/>
  <c r="E4793" i="9"/>
  <c r="E4785" i="9"/>
  <c r="E4777" i="9"/>
  <c r="E4769" i="9"/>
  <c r="E4761" i="9"/>
  <c r="E4753" i="9"/>
  <c r="E4743" i="9"/>
  <c r="E4733" i="9"/>
  <c r="E4725" i="9"/>
  <c r="E4717" i="9"/>
  <c r="E4711" i="9"/>
  <c r="E4703" i="9"/>
  <c r="E4697" i="9"/>
  <c r="E4689" i="9"/>
  <c r="E4681" i="9"/>
  <c r="E4671" i="9"/>
  <c r="E4665" i="9"/>
  <c r="E4657" i="9"/>
  <c r="E4647" i="9"/>
  <c r="E4637" i="9"/>
  <c r="E4629" i="9"/>
  <c r="E4621" i="9"/>
  <c r="E4611" i="9"/>
  <c r="E4603" i="9"/>
  <c r="E4595" i="9"/>
  <c r="E4587" i="9"/>
  <c r="E4579" i="9"/>
  <c r="E4571" i="9"/>
  <c r="E4563" i="9"/>
  <c r="E4555" i="9"/>
  <c r="E4547" i="9"/>
  <c r="E4539" i="9"/>
  <c r="E4531" i="9"/>
  <c r="E4523" i="9"/>
  <c r="E4515" i="9"/>
  <c r="E4507" i="9"/>
  <c r="E4499" i="9"/>
  <c r="E4491" i="9"/>
  <c r="E4483" i="9"/>
  <c r="E4475" i="9"/>
  <c r="E4467" i="9"/>
  <c r="E4459" i="9"/>
  <c r="E4451" i="9"/>
  <c r="E4443" i="9"/>
  <c r="E4435" i="9"/>
  <c r="E4427" i="9"/>
  <c r="E4419" i="9"/>
  <c r="E4411" i="9"/>
  <c r="E4403" i="9"/>
  <c r="E4395" i="9"/>
  <c r="E4387" i="9"/>
  <c r="E4379" i="9"/>
  <c r="E4371" i="9"/>
  <c r="E4363" i="9"/>
  <c r="E4355" i="9"/>
  <c r="E4351" i="9"/>
  <c r="E4345" i="9"/>
  <c r="E4339" i="9"/>
  <c r="E4331" i="9"/>
  <c r="E4325" i="9"/>
  <c r="E4319" i="9"/>
  <c r="E4313" i="9"/>
  <c r="E4307" i="9"/>
  <c r="E4303" i="9"/>
  <c r="E4297" i="9"/>
  <c r="E4291" i="9"/>
  <c r="E4285" i="9"/>
  <c r="E4277" i="9"/>
  <c r="E4271" i="9"/>
  <c r="E4263" i="9"/>
  <c r="E4257" i="9"/>
  <c r="E4251" i="9"/>
  <c r="E4243" i="9"/>
  <c r="E4235" i="9"/>
  <c r="E4231" i="9"/>
  <c r="E4223" i="9"/>
  <c r="E4217" i="9"/>
  <c r="E4209" i="9"/>
  <c r="E4201" i="9"/>
  <c r="E4195" i="9"/>
  <c r="E4187" i="9"/>
  <c r="E4177" i="9"/>
  <c r="E4169" i="9"/>
  <c r="E4163" i="9"/>
  <c r="E4155" i="9"/>
  <c r="E4147" i="9"/>
  <c r="E4139" i="9"/>
  <c r="E4131" i="9"/>
  <c r="E4123" i="9"/>
  <c r="E4115" i="9"/>
  <c r="E4107" i="9"/>
  <c r="E4099" i="9"/>
  <c r="E4091" i="9"/>
  <c r="E4087" i="9"/>
  <c r="E4079" i="9"/>
  <c r="E4073" i="9"/>
  <c r="E4061" i="9"/>
  <c r="E4053" i="9"/>
  <c r="E4045" i="9"/>
  <c r="E4039" i="9"/>
  <c r="E4031" i="9"/>
  <c r="E4025" i="9"/>
  <c r="E4017" i="9"/>
  <c r="E4009" i="9"/>
  <c r="E4001" i="9"/>
  <c r="E3993" i="9"/>
  <c r="E3985" i="9"/>
  <c r="E3977" i="9"/>
  <c r="E3969" i="9"/>
  <c r="E3961" i="9"/>
  <c r="E3953" i="9"/>
  <c r="E3941" i="9"/>
  <c r="E3933" i="9"/>
  <c r="E3925" i="9"/>
  <c r="E3919" i="9"/>
  <c r="E3911" i="9"/>
  <c r="E3903" i="9"/>
  <c r="E3893" i="9"/>
  <c r="E3885" i="9"/>
  <c r="E3877" i="9"/>
  <c r="E3871" i="9"/>
  <c r="E3863" i="9"/>
  <c r="E3857" i="9"/>
  <c r="E3849" i="9"/>
  <c r="E3841" i="9"/>
  <c r="E3831" i="9"/>
  <c r="E3825" i="9"/>
  <c r="E3817" i="9"/>
  <c r="E3809" i="9"/>
  <c r="E3801" i="9"/>
  <c r="E3793" i="9"/>
  <c r="E3783" i="9"/>
  <c r="E3773" i="9"/>
  <c r="E3765" i="9"/>
  <c r="E3757" i="9"/>
  <c r="E3751" i="9"/>
  <c r="E3743" i="9"/>
  <c r="E3733" i="9"/>
  <c r="E3727" i="9"/>
  <c r="E3719" i="9"/>
  <c r="E3711" i="9"/>
  <c r="E3701" i="9"/>
  <c r="E3693" i="9"/>
  <c r="E3685" i="9"/>
  <c r="E3679" i="9"/>
  <c r="E3671" i="9"/>
  <c r="E3661" i="9"/>
  <c r="E3655" i="9"/>
  <c r="E3647" i="9"/>
  <c r="E3641" i="9"/>
  <c r="E3633" i="9"/>
  <c r="E3625" i="9"/>
  <c r="E3619" i="9"/>
  <c r="E3617" i="9"/>
  <c r="E3609" i="9"/>
  <c r="E3601" i="9"/>
  <c r="E3593" i="9"/>
  <c r="E3581" i="9"/>
  <c r="E3573" i="9"/>
  <c r="E3565" i="9"/>
  <c r="E3559" i="9"/>
  <c r="E3551" i="9"/>
  <c r="E3545" i="9"/>
  <c r="E3537" i="9"/>
  <c r="E3529" i="9"/>
  <c r="E3519" i="9"/>
  <c r="E3513" i="9"/>
  <c r="E3505" i="9"/>
  <c r="E3497" i="9"/>
  <c r="E3485" i="9"/>
  <c r="E3477" i="9"/>
  <c r="E3473" i="9"/>
  <c r="E3461" i="9"/>
  <c r="E3453" i="9"/>
  <c r="E3449" i="9"/>
  <c r="E3441" i="9"/>
  <c r="E3433" i="9"/>
  <c r="E3425" i="9"/>
  <c r="E3417" i="9"/>
  <c r="E3409" i="9"/>
  <c r="E3399" i="9"/>
  <c r="E3389" i="9"/>
  <c r="E3381" i="9"/>
  <c r="E3373" i="9"/>
  <c r="E3367" i="9"/>
  <c r="E3359" i="9"/>
  <c r="E3351" i="9"/>
  <c r="E3341" i="9"/>
  <c r="E3333" i="9"/>
  <c r="E3325" i="9"/>
  <c r="E3317" i="9"/>
  <c r="E3309" i="9"/>
  <c r="E3301" i="9"/>
  <c r="E3295" i="9"/>
  <c r="E3285" i="9"/>
  <c r="E3277" i="9"/>
  <c r="E3271" i="9"/>
  <c r="E3263" i="9"/>
  <c r="E3255" i="9"/>
  <c r="E3249" i="9"/>
  <c r="E3241" i="9"/>
  <c r="E3231" i="9"/>
  <c r="E3219" i="9"/>
  <c r="E3211" i="9"/>
  <c r="E3203" i="9"/>
  <c r="E3195" i="9"/>
  <c r="E3187" i="9"/>
  <c r="E3179" i="9"/>
  <c r="E3171" i="9"/>
  <c r="E3163" i="9"/>
  <c r="E3155" i="9"/>
  <c r="E3151" i="9"/>
  <c r="E3143" i="9"/>
  <c r="E3133" i="9"/>
  <c r="E3127" i="9"/>
  <c r="E3119" i="9"/>
  <c r="E3109" i="9"/>
  <c r="E3099" i="9"/>
  <c r="E3091" i="9"/>
  <c r="E3083" i="9"/>
  <c r="E3075" i="9"/>
  <c r="E3063" i="9"/>
  <c r="E3053" i="9"/>
  <c r="E3045" i="9"/>
  <c r="E3037" i="9"/>
  <c r="E3031" i="9"/>
  <c r="E3023" i="9"/>
  <c r="E3015" i="9"/>
  <c r="E3005" i="9"/>
  <c r="E2997" i="9"/>
  <c r="E2993" i="9"/>
  <c r="E2981" i="9"/>
  <c r="E2973" i="9"/>
  <c r="E2965" i="9"/>
  <c r="E2957" i="9"/>
  <c r="E2949" i="9"/>
  <c r="E2941" i="9"/>
  <c r="E2935" i="9"/>
  <c r="E2927" i="9"/>
  <c r="E2921" i="9"/>
  <c r="E2913" i="9"/>
  <c r="E2905" i="9"/>
  <c r="E2897" i="9"/>
  <c r="E2889" i="9"/>
  <c r="E2881" i="9"/>
  <c r="E2871" i="9"/>
  <c r="E2865" i="9"/>
  <c r="E2857" i="9"/>
  <c r="E2847" i="9"/>
  <c r="E2839" i="9"/>
  <c r="E2831" i="9"/>
  <c r="E2823" i="9"/>
  <c r="E2813" i="9"/>
  <c r="E2805" i="9"/>
  <c r="E2797" i="9"/>
  <c r="E2791" i="9"/>
  <c r="E2783" i="9"/>
  <c r="E2777" i="9"/>
  <c r="E2769" i="9"/>
  <c r="E2761" i="9"/>
  <c r="E2753" i="9"/>
  <c r="E2745" i="9"/>
  <c r="E2737" i="9"/>
  <c r="E2727" i="9"/>
  <c r="E2717" i="9"/>
  <c r="E2709" i="9"/>
  <c r="E2701" i="9"/>
  <c r="E2695" i="9"/>
  <c r="E2687" i="9"/>
  <c r="E2679" i="9"/>
  <c r="E2671" i="9"/>
  <c r="E2663" i="9"/>
  <c r="E2655" i="9"/>
  <c r="E2645" i="9"/>
  <c r="E2637" i="9"/>
  <c r="E2629" i="9"/>
  <c r="E2621" i="9"/>
  <c r="E2613" i="9"/>
  <c r="E2605" i="9"/>
  <c r="E2599" i="9"/>
  <c r="E2591" i="9"/>
  <c r="E2585" i="9"/>
  <c r="E2573" i="9"/>
  <c r="E2565" i="9"/>
  <c r="E2557" i="9"/>
  <c r="E2551" i="9"/>
  <c r="E2543" i="9"/>
  <c r="E2537" i="9"/>
  <c r="E2529" i="9"/>
  <c r="E2521" i="9"/>
  <c r="E2511" i="9"/>
  <c r="E2501" i="9"/>
  <c r="E2493" i="9"/>
  <c r="E2485" i="9"/>
  <c r="E2479" i="9"/>
  <c r="E2471" i="9"/>
  <c r="E2463" i="9"/>
  <c r="E2455" i="9"/>
  <c r="E2447" i="9"/>
  <c r="E2439" i="9"/>
  <c r="E2431" i="9"/>
  <c r="E2423" i="9"/>
  <c r="E2417" i="9"/>
  <c r="E2409" i="9"/>
  <c r="E2401" i="9"/>
  <c r="E2391" i="9"/>
  <c r="E2381" i="9"/>
  <c r="E2373" i="9"/>
  <c r="E2365" i="9"/>
  <c r="E2357" i="9"/>
  <c r="E2349" i="9"/>
  <c r="E2341" i="9"/>
  <c r="E2335" i="9"/>
  <c r="E2327" i="9"/>
  <c r="E2321" i="9"/>
  <c r="E2313" i="9"/>
  <c r="E2305" i="9"/>
  <c r="E2295" i="9"/>
  <c r="E2285" i="9"/>
  <c r="E2277" i="9"/>
  <c r="E2269" i="9"/>
  <c r="E2259" i="9"/>
  <c r="E2251" i="9"/>
  <c r="E2243" i="9"/>
  <c r="E2239" i="9"/>
  <c r="E2231" i="9"/>
  <c r="E2225" i="9"/>
  <c r="E2217" i="9"/>
  <c r="E2209" i="9"/>
  <c r="E2199" i="9"/>
  <c r="E2193" i="9"/>
  <c r="E2185" i="9"/>
  <c r="E2175" i="9"/>
  <c r="E2165" i="9"/>
  <c r="E2157" i="9"/>
  <c r="E2149" i="9"/>
  <c r="E2143" i="9"/>
  <c r="E2135" i="9"/>
  <c r="E2129" i="9"/>
  <c r="E2117" i="9"/>
  <c r="E2109" i="9"/>
  <c r="E2101" i="9"/>
  <c r="E2095" i="9"/>
  <c r="E2087" i="9"/>
  <c r="E2081" i="9"/>
  <c r="E2069" i="9"/>
  <c r="E2061" i="9"/>
  <c r="E2053" i="9"/>
  <c r="E2043" i="9"/>
  <c r="E2035" i="9"/>
  <c r="E2027" i="9"/>
  <c r="E2019" i="9"/>
  <c r="E2011" i="9"/>
  <c r="E2003" i="9"/>
  <c r="E1995" i="9"/>
  <c r="E1987" i="9"/>
  <c r="E1979" i="9"/>
  <c r="E1971" i="9"/>
  <c r="E1963" i="9"/>
  <c r="E1955" i="9"/>
  <c r="E1951" i="9"/>
  <c r="E1943" i="9"/>
  <c r="E1935" i="9"/>
  <c r="E1925" i="9"/>
  <c r="E1917" i="9"/>
  <c r="E1913" i="9"/>
  <c r="E1901" i="9"/>
  <c r="E1893" i="9"/>
  <c r="E1885" i="9"/>
  <c r="E1879" i="9"/>
  <c r="E1871" i="9"/>
  <c r="E1863" i="9"/>
  <c r="E1857" i="9"/>
  <c r="E1849" i="9"/>
  <c r="E1839" i="9"/>
  <c r="E1829" i="9"/>
  <c r="E1821" i="9"/>
  <c r="E1813" i="9"/>
  <c r="E1805" i="9"/>
  <c r="E1797" i="9"/>
  <c r="E1789" i="9"/>
  <c r="E1783" i="9"/>
  <c r="E1775" i="9"/>
  <c r="E1769" i="9"/>
  <c r="E1761" i="9"/>
  <c r="E1753" i="9"/>
  <c r="E1743" i="9"/>
  <c r="E1737" i="9"/>
  <c r="E1733" i="9"/>
  <c r="E1725" i="9"/>
  <c r="E1717" i="9"/>
  <c r="E1711" i="9"/>
  <c r="E1703" i="9"/>
  <c r="E1697" i="9"/>
  <c r="E1689" i="9"/>
  <c r="E1679" i="9"/>
  <c r="E1673" i="9"/>
  <c r="E1665" i="9"/>
  <c r="E1657" i="9"/>
  <c r="E1649" i="9"/>
  <c r="E1641" i="9"/>
  <c r="E1633" i="9"/>
  <c r="E1623" i="9"/>
  <c r="E1617" i="9"/>
  <c r="E1609" i="9"/>
  <c r="E1599" i="9"/>
  <c r="E1593" i="9"/>
  <c r="E1585" i="9"/>
  <c r="E1577" i="9"/>
  <c r="E1569" i="9"/>
  <c r="E1567" i="9"/>
  <c r="E1559" i="9"/>
  <c r="E1551" i="9"/>
  <c r="E1541" i="9"/>
  <c r="E1533" i="9"/>
  <c r="E1527" i="9"/>
  <c r="E1521" i="9"/>
  <c r="E1515" i="9"/>
  <c r="E1507" i="9"/>
  <c r="E1405" i="9"/>
  <c r="E1397" i="9"/>
  <c r="E1391" i="9"/>
  <c r="E1385" i="9"/>
  <c r="E1379" i="9"/>
  <c r="E1375" i="9"/>
  <c r="E1369" i="9"/>
  <c r="E1363" i="9"/>
  <c r="E1357" i="9"/>
  <c r="E1349" i="9"/>
  <c r="E1343" i="9"/>
  <c r="E1335" i="9"/>
  <c r="E1331" i="9"/>
  <c r="E1323" i="9"/>
  <c r="E1317" i="9"/>
  <c r="E1311" i="9"/>
  <c r="E1305" i="9"/>
  <c r="E1299" i="9"/>
  <c r="E1293" i="9"/>
  <c r="E1289" i="9"/>
  <c r="E1283" i="9"/>
  <c r="E1275" i="9"/>
  <c r="E1267" i="9"/>
  <c r="E1259" i="9"/>
  <c r="E1251" i="9"/>
  <c r="E1243" i="9"/>
  <c r="E1235" i="9"/>
  <c r="E1227" i="9"/>
  <c r="E1219" i="9"/>
  <c r="E1211" i="9"/>
  <c r="E1203" i="9"/>
  <c r="E1195" i="9"/>
  <c r="E1187" i="9"/>
  <c r="E1179" i="9"/>
  <c r="E1171" i="9"/>
  <c r="E1163" i="9"/>
  <c r="E1155" i="9"/>
  <c r="E1147" i="9"/>
  <c r="E1139" i="9"/>
  <c r="E1131" i="9"/>
  <c r="E1119" i="9"/>
  <c r="E1109" i="9"/>
  <c r="E1101" i="9"/>
  <c r="E1093" i="9"/>
  <c r="E1087" i="9"/>
  <c r="E1079" i="9"/>
  <c r="E1073" i="9"/>
  <c r="E1065" i="9"/>
  <c r="E1057" i="9"/>
  <c r="E1047" i="9"/>
  <c r="E1037" i="9"/>
  <c r="E1029" i="9"/>
  <c r="E1021" i="9"/>
  <c r="E1015" i="9"/>
  <c r="E1007" i="9"/>
  <c r="E1001" i="9"/>
  <c r="E993" i="9"/>
  <c r="E983" i="9"/>
  <c r="E975" i="9"/>
  <c r="E967" i="9"/>
  <c r="E959" i="9"/>
  <c r="E951" i="9"/>
  <c r="E941" i="9"/>
  <c r="E933" i="9"/>
  <c r="E927" i="9"/>
  <c r="E919" i="9"/>
  <c r="E913" i="9"/>
  <c r="E907" i="9"/>
  <c r="E901" i="9"/>
  <c r="E893" i="9"/>
  <c r="E887" i="9"/>
  <c r="E881" i="9"/>
  <c r="E875" i="9"/>
  <c r="E869" i="9"/>
  <c r="E863" i="9"/>
  <c r="E855" i="9"/>
  <c r="E849" i="9"/>
  <c r="E843" i="9"/>
  <c r="E839" i="9"/>
  <c r="E831" i="9"/>
  <c r="E825" i="9"/>
  <c r="E823" i="9"/>
  <c r="E817" i="9"/>
  <c r="E811" i="9"/>
  <c r="E805" i="9"/>
  <c r="E799" i="9"/>
  <c r="E793" i="9"/>
  <c r="E787" i="9"/>
  <c r="E781" i="9"/>
  <c r="E773" i="9"/>
  <c r="E767" i="9"/>
  <c r="E761" i="9"/>
  <c r="E755" i="9"/>
  <c r="E751" i="9"/>
  <c r="E745" i="9"/>
  <c r="E739" i="9"/>
  <c r="E733" i="9"/>
  <c r="E723" i="9"/>
  <c r="E717" i="9"/>
  <c r="E711" i="9"/>
  <c r="E705" i="9"/>
  <c r="E699" i="9"/>
  <c r="E693" i="9"/>
  <c r="E687" i="9"/>
  <c r="E681" i="9"/>
  <c r="E675" i="9"/>
  <c r="E669" i="9"/>
  <c r="E663" i="9"/>
  <c r="E657" i="9"/>
  <c r="E651" i="9"/>
  <c r="E645" i="9"/>
  <c r="E639" i="9"/>
  <c r="E633" i="9"/>
  <c r="E627" i="9"/>
  <c r="E621" i="9"/>
  <c r="E615" i="9"/>
  <c r="E609" i="9"/>
  <c r="E603" i="9"/>
  <c r="E597" i="9"/>
  <c r="E591" i="9"/>
  <c r="E585" i="9"/>
  <c r="E579" i="9"/>
  <c r="E573" i="9"/>
  <c r="E567" i="9"/>
  <c r="E561" i="9"/>
  <c r="E555" i="9"/>
  <c r="E549" i="9"/>
  <c r="E543" i="9"/>
  <c r="E537" i="9"/>
  <c r="E531" i="9"/>
  <c r="E525" i="9"/>
  <c r="E519" i="9"/>
  <c r="E513" i="9"/>
  <c r="E507" i="9"/>
  <c r="E503" i="9"/>
  <c r="E495" i="9"/>
  <c r="E489" i="9"/>
  <c r="E483" i="9"/>
  <c r="E477" i="9"/>
  <c r="E471" i="9"/>
  <c r="E465" i="9"/>
  <c r="E459" i="9"/>
  <c r="E453" i="9"/>
  <c r="E447" i="9"/>
  <c r="E441" i="9"/>
  <c r="E435" i="9"/>
  <c r="E431" i="9"/>
  <c r="E425" i="9"/>
  <c r="E419" i="9"/>
  <c r="E415" i="9"/>
  <c r="E409" i="9"/>
  <c r="E399" i="9"/>
  <c r="E395" i="9"/>
  <c r="E389" i="9"/>
  <c r="E383" i="9"/>
  <c r="E377" i="9"/>
  <c r="E371" i="9"/>
  <c r="E365" i="9"/>
  <c r="E361" i="9"/>
  <c r="E357" i="9"/>
  <c r="E353" i="9"/>
  <c r="E5415" i="9"/>
  <c r="E5409" i="9"/>
  <c r="E5401" i="9"/>
  <c r="E5391" i="9"/>
  <c r="E5381" i="9"/>
  <c r="E5373" i="9"/>
  <c r="E5365" i="9"/>
  <c r="E5359" i="9"/>
  <c r="E5351" i="9"/>
  <c r="E5345" i="9"/>
  <c r="E5337" i="9"/>
  <c r="E5329" i="9"/>
  <c r="E5319" i="9"/>
  <c r="E5309" i="9"/>
  <c r="E5301" i="9"/>
  <c r="E5293" i="9"/>
  <c r="E5287" i="9"/>
  <c r="E5279" i="9"/>
  <c r="E5273" i="9"/>
  <c r="E5261" i="9"/>
  <c r="E5253" i="9"/>
  <c r="E5245" i="9"/>
  <c r="E5239" i="9"/>
  <c r="E5231" i="9"/>
  <c r="E5225" i="9"/>
  <c r="E5213" i="9"/>
  <c r="E5205" i="9"/>
  <c r="E5197" i="9"/>
  <c r="E5191" i="9"/>
  <c r="E5183" i="9"/>
  <c r="E5177" i="9"/>
  <c r="E5169" i="9"/>
  <c r="E5161" i="9"/>
  <c r="E5155" i="9"/>
  <c r="E5147" i="9"/>
  <c r="E5139" i="9"/>
  <c r="E5131" i="9"/>
  <c r="E5123" i="9"/>
  <c r="E5115" i="9"/>
  <c r="E5107" i="9"/>
  <c r="E5099" i="9"/>
  <c r="E5091" i="9"/>
  <c r="E5083" i="9"/>
  <c r="E5075" i="9"/>
  <c r="E5067" i="9"/>
  <c r="E5059" i="9"/>
  <c r="E5051" i="9"/>
  <c r="E5043" i="9"/>
  <c r="E5035" i="9"/>
  <c r="E5027" i="9"/>
  <c r="E5019" i="9"/>
  <c r="E5011" i="9"/>
  <c r="E5003" i="9"/>
  <c r="E4995" i="9"/>
  <c r="E4987" i="9"/>
  <c r="E4979" i="9"/>
  <c r="E4971" i="9"/>
  <c r="E4963" i="9"/>
  <c r="E4955" i="9"/>
  <c r="E4947" i="9"/>
  <c r="E4939" i="9"/>
  <c r="E4931" i="9"/>
  <c r="E4923" i="9"/>
  <c r="E4915" i="9"/>
  <c r="E4907" i="9"/>
  <c r="E4899" i="9"/>
  <c r="E4891" i="9"/>
  <c r="E4883" i="9"/>
  <c r="E4875" i="9"/>
  <c r="E4867" i="9"/>
  <c r="E4859" i="9"/>
  <c r="E4851" i="9"/>
  <c r="E4843" i="9"/>
  <c r="E4835" i="9"/>
  <c r="E4827" i="9"/>
  <c r="E4819" i="9"/>
  <c r="E4811" i="9"/>
  <c r="E4803" i="9"/>
  <c r="E4795" i="9"/>
  <c r="E4787" i="9"/>
  <c r="E4779" i="9"/>
  <c r="E4771" i="9"/>
  <c r="E4763" i="9"/>
  <c r="E4755" i="9"/>
  <c r="E4747" i="9"/>
  <c r="E4739" i="9"/>
  <c r="E4735" i="9"/>
  <c r="E4727" i="9"/>
  <c r="E4721" i="9"/>
  <c r="E4713" i="9"/>
  <c r="E4705" i="9"/>
  <c r="E4695" i="9"/>
  <c r="E4685" i="9"/>
  <c r="E4677" i="9"/>
  <c r="E4669" i="9"/>
  <c r="E4663" i="9"/>
  <c r="E4655" i="9"/>
  <c r="E4649" i="9"/>
  <c r="E4641" i="9"/>
  <c r="E4633" i="9"/>
  <c r="E4623" i="9"/>
  <c r="E4613" i="9"/>
  <c r="E4605" i="9"/>
  <c r="E4597" i="9"/>
  <c r="E4591" i="9"/>
  <c r="E4583" i="9"/>
  <c r="E4577" i="9"/>
  <c r="E4569" i="9"/>
  <c r="E4561" i="9"/>
  <c r="E4551" i="9"/>
  <c r="E4545" i="9"/>
  <c r="E4537" i="9"/>
  <c r="E4527" i="9"/>
  <c r="E4517" i="9"/>
  <c r="E4509" i="9"/>
  <c r="E4501" i="9"/>
  <c r="E4495" i="9"/>
  <c r="E4487" i="9"/>
  <c r="E4481" i="9"/>
  <c r="E4473" i="9"/>
  <c r="E4465" i="9"/>
  <c r="E4455" i="9"/>
  <c r="E4445" i="9"/>
  <c r="E4437" i="9"/>
  <c r="E4433" i="9"/>
  <c r="E4425" i="9"/>
  <c r="E4417" i="9"/>
  <c r="E4407" i="9"/>
  <c r="E4401" i="9"/>
  <c r="E4393" i="9"/>
  <c r="E4383" i="9"/>
  <c r="E4373" i="9"/>
  <c r="E4365" i="9"/>
  <c r="E4357" i="9"/>
  <c r="E4349" i="9"/>
  <c r="E4343" i="9"/>
  <c r="E4337" i="9"/>
  <c r="E4329" i="9"/>
  <c r="E4323" i="9"/>
  <c r="E4317" i="9"/>
  <c r="E4311" i="9"/>
  <c r="E4305" i="9"/>
  <c r="E4299" i="9"/>
  <c r="E4293" i="9"/>
  <c r="E4287" i="9"/>
  <c r="E4281" i="9"/>
  <c r="E4275" i="9"/>
  <c r="E4269" i="9"/>
  <c r="E4265" i="9"/>
  <c r="E4259" i="9"/>
  <c r="E4255" i="9"/>
  <c r="E4247" i="9"/>
  <c r="E4241" i="9"/>
  <c r="E4233" i="9"/>
  <c r="E4225" i="9"/>
  <c r="E4215" i="9"/>
  <c r="E4205" i="9"/>
  <c r="E4197" i="9"/>
  <c r="E4189" i="9"/>
  <c r="E4181" i="9"/>
  <c r="E4173" i="9"/>
  <c r="E4165" i="9"/>
  <c r="E4157" i="9"/>
  <c r="E4149" i="9"/>
  <c r="E4141" i="9"/>
  <c r="E4135" i="9"/>
  <c r="E4127" i="9"/>
  <c r="E4119" i="9"/>
  <c r="E4111" i="9"/>
  <c r="E4103" i="9"/>
  <c r="E4095" i="9"/>
  <c r="E4085" i="9"/>
  <c r="E4077" i="9"/>
  <c r="E4069" i="9"/>
  <c r="E4063" i="9"/>
  <c r="E4055" i="9"/>
  <c r="E4049" i="9"/>
  <c r="E4041" i="9"/>
  <c r="E4033" i="9"/>
  <c r="E4027" i="9"/>
  <c r="E4019" i="9"/>
  <c r="E4011" i="9"/>
  <c r="E3999" i="9"/>
  <c r="E3989" i="9"/>
  <c r="E3981" i="9"/>
  <c r="E3973" i="9"/>
  <c r="E3967" i="9"/>
  <c r="E3959" i="9"/>
  <c r="E3951" i="9"/>
  <c r="E3945" i="9"/>
  <c r="E3937" i="9"/>
  <c r="E3927" i="9"/>
  <c r="E3917" i="9"/>
  <c r="E3909" i="9"/>
  <c r="E3901" i="9"/>
  <c r="E3895" i="9"/>
  <c r="E3887" i="9"/>
  <c r="E3881" i="9"/>
  <c r="E3875" i="9"/>
  <c r="E3867" i="9"/>
  <c r="E3859" i="9"/>
  <c r="E3851" i="9"/>
  <c r="E3843" i="9"/>
  <c r="E3835" i="9"/>
  <c r="E3827" i="9"/>
  <c r="E3819" i="9"/>
  <c r="E3811" i="9"/>
  <c r="E3803" i="9"/>
  <c r="E3795" i="9"/>
  <c r="E3787" i="9"/>
  <c r="E3779" i="9"/>
  <c r="E3771" i="9"/>
  <c r="E3763" i="9"/>
  <c r="E3755" i="9"/>
  <c r="E3747" i="9"/>
  <c r="E3739" i="9"/>
  <c r="E3731" i="9"/>
  <c r="E3723" i="9"/>
  <c r="E3715" i="9"/>
  <c r="E3707" i="9"/>
  <c r="E3699" i="9"/>
  <c r="E3687" i="9"/>
  <c r="E3677" i="9"/>
  <c r="E3669" i="9"/>
  <c r="E3663" i="9"/>
  <c r="E3653" i="9"/>
  <c r="E3645" i="9"/>
  <c r="E3637" i="9"/>
  <c r="E3631" i="9"/>
  <c r="E3613" i="9"/>
  <c r="E3607" i="9"/>
  <c r="E3599" i="9"/>
  <c r="E3591" i="9"/>
  <c r="E3585" i="9"/>
  <c r="E3577" i="9"/>
  <c r="E3569" i="9"/>
  <c r="E3557" i="9"/>
  <c r="E3549" i="9"/>
  <c r="E3541" i="9"/>
  <c r="E3531" i="9"/>
  <c r="E3523" i="9"/>
  <c r="E3515" i="9"/>
  <c r="E3507" i="9"/>
  <c r="E3499" i="9"/>
  <c r="E3491" i="9"/>
  <c r="E3483" i="9"/>
  <c r="E3475" i="9"/>
  <c r="E3467" i="9"/>
  <c r="E3459" i="9"/>
  <c r="E3451" i="9"/>
  <c r="E3443" i="9"/>
  <c r="E3435" i="9"/>
  <c r="E3427" i="9"/>
  <c r="E3419" i="9"/>
  <c r="E3411" i="9"/>
  <c r="E3403" i="9"/>
  <c r="E3395" i="9"/>
  <c r="E3387" i="9"/>
  <c r="E3379" i="9"/>
  <c r="E3371" i="9"/>
  <c r="E3363" i="9"/>
  <c r="E3355" i="9"/>
  <c r="E3347" i="9"/>
  <c r="E3339" i="9"/>
  <c r="E3331" i="9"/>
  <c r="E3323" i="9"/>
  <c r="E3315" i="9"/>
  <c r="E3307" i="9"/>
  <c r="E3299" i="9"/>
  <c r="E3291" i="9"/>
  <c r="E3283" i="9"/>
  <c r="E3275" i="9"/>
  <c r="E3267" i="9"/>
  <c r="E3259" i="9"/>
  <c r="E3251" i="9"/>
  <c r="E3247" i="9"/>
  <c r="E3239" i="9"/>
  <c r="E3233" i="9"/>
  <c r="E3221" i="9"/>
  <c r="E3213" i="9"/>
  <c r="E3205" i="9"/>
  <c r="E3199" i="9"/>
  <c r="E3191" i="9"/>
  <c r="E3185" i="9"/>
  <c r="E3177" i="9"/>
  <c r="E3169" i="9"/>
  <c r="E3159" i="9"/>
  <c r="E3153" i="9"/>
  <c r="E3145" i="9"/>
  <c r="E3135" i="9"/>
  <c r="E3129" i="9"/>
  <c r="E3121" i="9"/>
  <c r="E3111" i="9"/>
  <c r="E3101" i="9"/>
  <c r="E3093" i="9"/>
  <c r="E3085" i="9"/>
  <c r="E3079" i="9"/>
  <c r="E3071" i="9"/>
  <c r="E3065" i="9"/>
  <c r="E3057" i="9"/>
  <c r="E3049" i="9"/>
  <c r="E3039" i="9"/>
  <c r="E3029" i="9"/>
  <c r="E3021" i="9"/>
  <c r="E3013" i="9"/>
  <c r="E3007" i="9"/>
  <c r="E2999" i="9"/>
  <c r="E2989" i="9"/>
  <c r="E2983" i="9"/>
  <c r="E2975" i="9"/>
  <c r="E2967" i="9"/>
  <c r="E2959" i="9"/>
  <c r="E2953" i="9"/>
  <c r="E2947" i="9"/>
  <c r="E2939" i="9"/>
  <c r="E2931" i="9"/>
  <c r="E2923" i="9"/>
  <c r="E2915" i="9"/>
  <c r="E2907" i="9"/>
  <c r="E2899" i="9"/>
  <c r="E2891" i="9"/>
  <c r="E2883" i="9"/>
  <c r="E2875" i="9"/>
  <c r="E2861" i="9"/>
  <c r="E2853" i="9"/>
  <c r="E2845" i="9"/>
  <c r="E2837" i="9"/>
  <c r="E2829" i="9"/>
  <c r="E2821" i="9"/>
  <c r="E2815" i="9"/>
  <c r="E2807" i="9"/>
  <c r="E2801" i="9"/>
  <c r="E2793" i="9"/>
  <c r="E2785" i="9"/>
  <c r="E2775" i="9"/>
  <c r="E2767" i="9"/>
  <c r="E2759" i="9"/>
  <c r="E2751" i="9"/>
  <c r="E2741" i="9"/>
  <c r="E2733" i="9"/>
  <c r="E2725" i="9"/>
  <c r="E2719" i="9"/>
  <c r="E2711" i="9"/>
  <c r="E2703" i="9"/>
  <c r="E2693" i="9"/>
  <c r="E2685" i="9"/>
  <c r="E2677" i="9"/>
  <c r="E2669" i="9"/>
  <c r="E2661" i="9"/>
  <c r="E2653" i="9"/>
  <c r="E2647" i="9"/>
  <c r="E2639" i="9"/>
  <c r="E2631" i="9"/>
  <c r="E2623" i="9"/>
  <c r="E2615" i="9"/>
  <c r="E2607" i="9"/>
  <c r="E2597" i="9"/>
  <c r="E2589" i="9"/>
  <c r="E2581" i="9"/>
  <c r="E2575" i="9"/>
  <c r="E2567" i="9"/>
  <c r="E2559" i="9"/>
  <c r="E2553" i="9"/>
  <c r="E2545" i="9"/>
  <c r="E2533" i="9"/>
  <c r="E2523" i="9"/>
  <c r="E2515" i="9"/>
  <c r="E2507" i="9"/>
  <c r="E2499" i="9"/>
  <c r="E2491" i="9"/>
  <c r="E2483" i="9"/>
  <c r="E2475" i="9"/>
  <c r="E2467" i="9"/>
  <c r="E2459" i="9"/>
  <c r="E2451" i="9"/>
  <c r="E2443" i="9"/>
  <c r="E2433" i="9"/>
  <c r="E2425" i="9"/>
  <c r="E2415" i="9"/>
  <c r="E2405" i="9"/>
  <c r="E2397" i="9"/>
  <c r="E2389" i="9"/>
  <c r="E2383" i="9"/>
  <c r="E2375" i="9"/>
  <c r="E2369" i="9"/>
  <c r="E2361" i="9"/>
  <c r="E2353" i="9"/>
  <c r="E2345" i="9"/>
  <c r="E2337" i="9"/>
  <c r="E2329" i="9"/>
  <c r="E2323" i="9"/>
  <c r="E2315" i="9"/>
  <c r="E2307" i="9"/>
  <c r="E2299" i="9"/>
  <c r="E2291" i="9"/>
  <c r="E2283" i="9"/>
  <c r="E2275" i="9"/>
  <c r="E2267" i="9"/>
  <c r="E2263" i="9"/>
  <c r="E2255" i="9"/>
  <c r="E2249" i="9"/>
  <c r="E2237" i="9"/>
  <c r="E2229" i="9"/>
  <c r="E2221" i="9"/>
  <c r="E2215" i="9"/>
  <c r="E2207" i="9"/>
  <c r="E2201" i="9"/>
  <c r="E2189" i="9"/>
  <c r="E2181" i="9"/>
  <c r="E2173" i="9"/>
  <c r="E2167" i="9"/>
  <c r="E2159" i="9"/>
  <c r="E2153" i="9"/>
  <c r="E2145" i="9"/>
  <c r="E2137" i="9"/>
  <c r="E2127" i="9"/>
  <c r="E2121" i="9"/>
  <c r="E2113" i="9"/>
  <c r="E2105" i="9"/>
  <c r="E2093" i="9"/>
  <c r="E2085" i="9"/>
  <c r="E2077" i="9"/>
  <c r="E2071" i="9"/>
  <c r="E2063" i="9"/>
  <c r="E2055" i="9"/>
  <c r="E2045" i="9"/>
  <c r="E2037" i="9"/>
  <c r="E2029" i="9"/>
  <c r="E2023" i="9"/>
  <c r="E2015" i="9"/>
  <c r="E2007" i="9"/>
  <c r="E1997" i="9"/>
  <c r="E1989" i="9"/>
  <c r="E1981" i="9"/>
  <c r="E1975" i="9"/>
  <c r="E1967" i="9"/>
  <c r="E1957" i="9"/>
  <c r="E1949" i="9"/>
  <c r="E1941" i="9"/>
  <c r="E1933" i="9"/>
  <c r="E1923" i="9"/>
  <c r="E1915" i="9"/>
  <c r="E1907" i="9"/>
  <c r="E1899" i="9"/>
  <c r="E1891" i="9"/>
  <c r="E1883" i="9"/>
  <c r="E1875" i="9"/>
  <c r="E1867" i="9"/>
  <c r="E1859" i="9"/>
  <c r="E1855" i="9"/>
  <c r="E1847" i="9"/>
  <c r="E1837" i="9"/>
  <c r="E1827" i="9"/>
  <c r="E1819" i="9"/>
  <c r="E1811" i="9"/>
  <c r="E1803" i="9"/>
  <c r="E1795" i="9"/>
  <c r="E1787" i="9"/>
  <c r="E1779" i="9"/>
  <c r="E1771" i="9"/>
  <c r="E1763" i="9"/>
  <c r="E1755" i="9"/>
  <c r="E1747" i="9"/>
  <c r="E1727" i="9"/>
  <c r="E1723" i="9"/>
  <c r="E1715" i="9"/>
  <c r="E1705" i="9"/>
  <c r="E1695" i="9"/>
  <c r="E1687" i="9"/>
  <c r="E1681" i="9"/>
  <c r="E1671" i="9"/>
  <c r="E1661" i="9"/>
  <c r="E1653" i="9"/>
  <c r="E1645" i="9"/>
  <c r="E1637" i="9"/>
  <c r="E1629" i="9"/>
  <c r="E1621" i="9"/>
  <c r="E1615" i="9"/>
  <c r="E1607" i="9"/>
  <c r="E1601" i="9"/>
  <c r="E1591" i="9"/>
  <c r="E1583" i="9"/>
  <c r="E1573" i="9"/>
  <c r="E1561" i="9"/>
  <c r="E1553" i="9"/>
  <c r="E1545" i="9"/>
  <c r="E1537" i="9"/>
  <c r="E1491" i="9"/>
  <c r="E1487" i="9"/>
  <c r="E1483" i="9"/>
  <c r="E1479" i="9"/>
  <c r="E1475" i="9"/>
  <c r="E1471" i="9"/>
  <c r="E1467" i="9"/>
  <c r="E1463" i="9"/>
  <c r="E1459" i="9"/>
  <c r="E1455" i="9"/>
  <c r="E1451" i="9"/>
  <c r="E1445" i="9"/>
  <c r="E1435" i="9"/>
  <c r="E1431" i="9"/>
  <c r="E1427" i="9"/>
  <c r="E1423" i="9"/>
  <c r="E1419" i="9"/>
  <c r="E1415" i="9"/>
  <c r="E1411" i="9"/>
  <c r="E1407" i="9"/>
  <c r="E1401" i="9"/>
  <c r="E1399" i="9"/>
  <c r="E1393" i="9"/>
  <c r="E1387" i="9"/>
  <c r="E1381" i="9"/>
  <c r="E1373" i="9"/>
  <c r="E1367" i="9"/>
  <c r="E1359" i="9"/>
  <c r="E1353" i="9"/>
  <c r="E1347" i="9"/>
  <c r="E1341" i="9"/>
  <c r="E1337" i="9"/>
  <c r="E1329" i="9"/>
  <c r="E1327" i="9"/>
  <c r="E1321" i="9"/>
  <c r="E1315" i="9"/>
  <c r="E1307" i="9"/>
  <c r="E1301" i="9"/>
  <c r="E1295" i="9"/>
  <c r="E1287" i="9"/>
  <c r="E1281" i="9"/>
  <c r="E1271" i="9"/>
  <c r="E1265" i="9"/>
  <c r="E1253" i="9"/>
  <c r="E1245" i="9"/>
  <c r="E1237" i="9"/>
  <c r="E1229" i="9"/>
  <c r="E1221" i="9"/>
  <c r="E1213" i="9"/>
  <c r="E1207" i="9"/>
  <c r="E1199" i="9"/>
  <c r="E1193" i="9"/>
  <c r="E1185" i="9"/>
  <c r="E1177" i="9"/>
  <c r="E1169" i="9"/>
  <c r="E1161" i="9"/>
  <c r="E1153" i="9"/>
  <c r="E1143" i="9"/>
  <c r="E1133" i="9"/>
  <c r="E1125" i="9"/>
  <c r="E1117" i="9"/>
  <c r="E1111" i="9"/>
  <c r="E1103" i="9"/>
  <c r="E1097" i="9"/>
  <c r="E1089" i="9"/>
  <c r="E1081" i="9"/>
  <c r="E1075" i="9"/>
  <c r="E1067" i="9"/>
  <c r="E1059" i="9"/>
  <c r="E1051" i="9"/>
  <c r="E1043" i="9"/>
  <c r="E1035" i="9"/>
  <c r="E1027" i="9"/>
  <c r="E1019" i="9"/>
  <c r="E1011" i="9"/>
  <c r="E1003" i="9"/>
  <c r="E995" i="9"/>
  <c r="E987" i="9"/>
  <c r="E979" i="9"/>
  <c r="E971" i="9"/>
  <c r="E963" i="9"/>
  <c r="E955" i="9"/>
  <c r="E947" i="9"/>
  <c r="E937" i="9"/>
  <c r="E923" i="9"/>
  <c r="E715" i="9"/>
  <c r="E347" i="9"/>
  <c r="E345" i="9"/>
  <c r="E343" i="9"/>
  <c r="E341" i="9"/>
  <c r="E339" i="9"/>
  <c r="E337" i="9"/>
  <c r="E335" i="9"/>
  <c r="E333" i="9"/>
  <c r="E331" i="9"/>
  <c r="E329" i="9"/>
  <c r="E327" i="9"/>
  <c r="E325" i="9"/>
  <c r="E323" i="9"/>
  <c r="E321" i="9"/>
  <c r="E319" i="9"/>
  <c r="E317" i="9"/>
  <c r="E315" i="9"/>
  <c r="E313" i="9"/>
  <c r="E311" i="9"/>
  <c r="E309" i="9"/>
  <c r="E307" i="9"/>
  <c r="E305" i="9"/>
  <c r="E303" i="9"/>
  <c r="E301" i="9"/>
  <c r="E299" i="9"/>
  <c r="E297" i="9"/>
  <c r="E295" i="9"/>
  <c r="E293" i="9"/>
  <c r="E291" i="9"/>
  <c r="E289" i="9"/>
  <c r="E287" i="9"/>
  <c r="E285" i="9"/>
  <c r="E283" i="9"/>
  <c r="E281" i="9"/>
  <c r="E279" i="9"/>
  <c r="E277" i="9"/>
  <c r="E275" i="9"/>
  <c r="E273" i="9"/>
  <c r="E271" i="9"/>
  <c r="E269" i="9"/>
  <c r="E267" i="9"/>
  <c r="E265" i="9"/>
  <c r="E263" i="9"/>
  <c r="E261" i="9"/>
  <c r="E259" i="9"/>
  <c r="E257" i="9"/>
  <c r="E255" i="9"/>
  <c r="E253" i="9"/>
  <c r="E251" i="9"/>
  <c r="E249" i="9"/>
  <c r="E247" i="9"/>
  <c r="E245" i="9"/>
  <c r="E243" i="9"/>
  <c r="E241" i="9"/>
  <c r="E239" i="9"/>
  <c r="E237" i="9"/>
  <c r="E235" i="9"/>
  <c r="E233" i="9"/>
  <c r="E231" i="9"/>
  <c r="E229" i="9"/>
  <c r="E227" i="9"/>
  <c r="E225" i="9"/>
  <c r="E223" i="9"/>
  <c r="E221" i="9"/>
  <c r="E219" i="9"/>
  <c r="E217" i="9"/>
  <c r="E215" i="9"/>
  <c r="E213" i="9"/>
  <c r="E211" i="9"/>
  <c r="E209" i="9"/>
  <c r="E207" i="9"/>
  <c r="E205" i="9"/>
  <c r="E203" i="9"/>
  <c r="E201" i="9"/>
  <c r="E199" i="9"/>
  <c r="E197" i="9"/>
  <c r="E195" i="9"/>
  <c r="E193" i="9"/>
  <c r="E191" i="9"/>
  <c r="E189" i="9"/>
  <c r="E187" i="9"/>
  <c r="E185" i="9"/>
  <c r="E183" i="9"/>
  <c r="E181" i="9"/>
  <c r="E179" i="9"/>
  <c r="E177" i="9"/>
  <c r="E175" i="9"/>
  <c r="E173" i="9"/>
  <c r="E171" i="9"/>
  <c r="E169" i="9"/>
  <c r="E167" i="9"/>
  <c r="E165" i="9"/>
  <c r="E163" i="9"/>
  <c r="E161" i="9"/>
  <c r="E159" i="9"/>
  <c r="E157" i="9"/>
  <c r="E155" i="9"/>
  <c r="E153" i="9"/>
  <c r="E151" i="9"/>
  <c r="E149" i="9"/>
  <c r="E147" i="9"/>
  <c r="E145" i="9"/>
  <c r="E143" i="9"/>
  <c r="E141" i="9"/>
  <c r="E139" i="9"/>
  <c r="E137" i="9"/>
  <c r="E135" i="9"/>
  <c r="E133" i="9"/>
  <c r="E131" i="9"/>
  <c r="E129" i="9"/>
  <c r="E127" i="9"/>
  <c r="E125" i="9"/>
  <c r="E123" i="9"/>
  <c r="E121" i="9"/>
  <c r="E119" i="9"/>
  <c r="E117" i="9"/>
  <c r="E115" i="9"/>
  <c r="E113" i="9"/>
  <c r="E111" i="9"/>
  <c r="E109" i="9"/>
  <c r="E107" i="9"/>
  <c r="E105" i="9"/>
  <c r="E103" i="9"/>
  <c r="E101" i="9"/>
  <c r="E99" i="9"/>
  <c r="E97" i="9"/>
  <c r="E95" i="9"/>
  <c r="E93" i="9"/>
  <c r="E91" i="9"/>
  <c r="E89" i="9"/>
  <c r="E87" i="9"/>
  <c r="E85" i="9"/>
  <c r="E83" i="9"/>
  <c r="E81" i="9"/>
  <c r="E79" i="9"/>
  <c r="E77" i="9"/>
  <c r="E75" i="9"/>
  <c r="E73" i="9"/>
  <c r="E71" i="9"/>
  <c r="E69" i="9"/>
  <c r="E67" i="9"/>
  <c r="E65" i="9"/>
  <c r="E63" i="9"/>
  <c r="E61" i="9"/>
  <c r="E59" i="9"/>
  <c r="E57" i="9"/>
  <c r="E55" i="9"/>
  <c r="E53" i="9"/>
  <c r="E51" i="9"/>
  <c r="E49" i="9"/>
  <c r="E47" i="9"/>
  <c r="E45" i="9"/>
  <c r="E43" i="9"/>
  <c r="E41" i="9"/>
  <c r="E39" i="9"/>
  <c r="E37" i="9"/>
  <c r="E35" i="9"/>
  <c r="E33" i="9"/>
  <c r="E31" i="9"/>
  <c r="E29" i="9"/>
  <c r="E27" i="9"/>
  <c r="E25" i="9"/>
  <c r="E23" i="9"/>
  <c r="E21" i="9"/>
  <c r="E19" i="9"/>
  <c r="E17" i="9"/>
  <c r="E15" i="9"/>
  <c r="E13" i="9"/>
  <c r="E11" i="9"/>
  <c r="E9" i="9"/>
  <c r="D8154" i="9"/>
  <c r="C8154" i="9" s="1"/>
  <c r="I8154" i="4" s="1"/>
  <c r="D5181" i="9"/>
  <c r="C5181" i="9" s="1"/>
  <c r="I5181" i="4" s="1"/>
  <c r="D8029" i="9"/>
  <c r="C8029" i="9" s="1"/>
  <c r="I8029" i="4" s="1"/>
  <c r="D8708" i="9"/>
  <c r="C8708" i="9" s="1"/>
  <c r="I8708" i="4" s="1"/>
  <c r="D8588" i="9"/>
  <c r="C8588" i="9" s="1"/>
  <c r="I8588" i="4" s="1"/>
  <c r="D8484" i="9"/>
  <c r="C8484" i="9" s="1"/>
  <c r="I8484" i="4" s="1"/>
  <c r="D8338" i="9"/>
  <c r="C8338" i="9" s="1"/>
  <c r="I8338" i="4" s="1"/>
  <c r="D8201" i="9"/>
  <c r="C8201" i="9" s="1"/>
  <c r="I8201" i="4" s="1"/>
  <c r="D8087" i="9"/>
  <c r="C8087" i="9" s="1"/>
  <c r="I8087" i="4" s="1"/>
  <c r="D7892" i="9"/>
  <c r="C7892" i="9" s="1"/>
  <c r="I7892" i="4" s="1"/>
  <c r="D7679" i="9"/>
  <c r="C7679" i="9" s="1"/>
  <c r="I7679" i="4" s="1"/>
  <c r="D7487" i="9"/>
  <c r="D7241" i="9"/>
  <c r="C7241" i="9" s="1"/>
  <c r="I7241" i="4" s="1"/>
  <c r="D6967" i="9"/>
  <c r="C6967" i="9" s="1"/>
  <c r="I6967" i="4" s="1"/>
  <c r="D6748" i="9"/>
  <c r="C6748" i="9" s="1"/>
  <c r="I6748" i="4" s="1"/>
  <c r="D6447" i="9"/>
  <c r="C6447" i="9" s="1"/>
  <c r="I6447" i="4" s="1"/>
  <c r="D5924" i="9"/>
  <c r="C5924" i="9" s="1"/>
  <c r="I5924" i="4" s="1"/>
  <c r="D5109" i="9"/>
  <c r="D8702" i="9"/>
  <c r="C8702" i="9" s="1"/>
  <c r="I8702" i="4" s="1"/>
  <c r="D8580" i="9"/>
  <c r="C8580" i="9" s="1"/>
  <c r="I8580" i="4" s="1"/>
  <c r="D8447" i="9"/>
  <c r="D8337" i="9"/>
  <c r="D8192" i="9"/>
  <c r="C8192" i="9" s="1"/>
  <c r="I8192" i="4" s="1"/>
  <c r="D8044" i="9"/>
  <c r="C8044" i="9" s="1"/>
  <c r="I8044" i="4" s="1"/>
  <c r="D7890" i="9"/>
  <c r="C7890" i="9" s="1"/>
  <c r="I7890" i="4" s="1"/>
  <c r="D7663" i="9"/>
  <c r="C7663" i="9" s="1"/>
  <c r="I7663" i="4" s="1"/>
  <c r="D7423" i="9"/>
  <c r="D7225" i="9"/>
  <c r="C7225" i="9" s="1"/>
  <c r="I7225" i="4" s="1"/>
  <c r="D6949" i="9"/>
  <c r="D6675" i="9"/>
  <c r="C6675" i="9" s="1"/>
  <c r="I6675" i="4" s="1"/>
  <c r="D6446" i="9"/>
  <c r="C6446" i="9" s="1"/>
  <c r="I6446" i="4" s="1"/>
  <c r="D5876" i="9"/>
  <c r="C5876" i="9" s="1"/>
  <c r="I5876" i="4" s="1"/>
  <c r="D4461" i="9"/>
  <c r="D2273" i="9"/>
  <c r="D8670" i="9"/>
  <c r="C8670" i="9" s="1"/>
  <c r="I8670" i="4" s="1"/>
  <c r="D8574" i="9"/>
  <c r="C8574" i="9" s="1"/>
  <c r="I8574" i="4" s="1"/>
  <c r="D8438" i="9"/>
  <c r="C8438" i="9" s="1"/>
  <c r="I8438" i="4" s="1"/>
  <c r="D8301" i="9"/>
  <c r="C8301" i="9" s="1"/>
  <c r="I8301" i="4" s="1"/>
  <c r="D8191" i="9"/>
  <c r="D8030" i="9"/>
  <c r="C8030" i="9" s="1"/>
  <c r="I8030" i="4" s="1"/>
  <c r="D7838" i="9"/>
  <c r="C7838" i="9" s="1"/>
  <c r="I7838" i="4" s="1"/>
  <c r="D7662" i="9"/>
  <c r="C7662" i="9" s="1"/>
  <c r="I7662" i="4" s="1"/>
  <c r="D7407" i="9"/>
  <c r="D7152" i="9"/>
  <c r="C7152" i="9" s="1"/>
  <c r="I7152" i="4" s="1"/>
  <c r="D6933" i="9"/>
  <c r="C6933" i="9" s="1"/>
  <c r="I6933" i="4" s="1"/>
  <c r="D6656" i="9"/>
  <c r="C6656" i="9" s="1"/>
  <c r="I6656" i="4" s="1"/>
  <c r="D6336" i="9"/>
  <c r="C6336" i="9" s="1"/>
  <c r="I6336" i="4" s="1"/>
  <c r="D5875" i="9"/>
  <c r="C5875" i="9" s="1"/>
  <c r="I5875" i="4" s="1"/>
  <c r="D4332" i="9"/>
  <c r="C4332" i="9" s="1"/>
  <c r="I4332" i="4" s="1"/>
  <c r="D8532" i="9"/>
  <c r="C8532" i="9" s="1"/>
  <c r="I8532" i="4" s="1"/>
  <c r="D8145" i="9"/>
  <c r="D7582" i="9"/>
  <c r="C7582" i="9" s="1"/>
  <c r="I7582" i="4" s="1"/>
  <c r="D6841" i="9"/>
  <c r="C6841" i="9" s="1"/>
  <c r="I6841" i="4" s="1"/>
  <c r="D5589" i="9"/>
  <c r="C5589" i="9" s="1"/>
  <c r="I5589" i="4" s="1"/>
  <c r="D8248" i="9"/>
  <c r="C8248" i="9" s="1"/>
  <c r="I8248" i="4" s="1"/>
  <c r="D7773" i="9"/>
  <c r="C7773" i="9" s="1"/>
  <c r="I7773" i="4" s="1"/>
  <c r="D7326" i="9"/>
  <c r="C7326" i="9" s="1"/>
  <c r="I7326" i="4" s="1"/>
  <c r="D6840" i="9"/>
  <c r="C6840" i="9" s="1"/>
  <c r="I6840" i="4" s="1"/>
  <c r="D6549" i="9"/>
  <c r="C6549" i="9" s="1"/>
  <c r="I6549" i="4" s="1"/>
  <c r="D6151" i="9"/>
  <c r="D5546" i="9"/>
  <c r="C5546" i="9" s="1"/>
  <c r="I5546" i="4" s="1"/>
  <c r="D8661" i="9"/>
  <c r="C8661" i="9" s="1"/>
  <c r="I8661" i="4" s="1"/>
  <c r="D8285" i="9"/>
  <c r="C8285" i="9" s="1"/>
  <c r="I8285" i="4" s="1"/>
  <c r="D7823" i="9"/>
  <c r="C7823" i="9" s="1"/>
  <c r="I7823" i="4" s="1"/>
  <c r="D7133" i="9"/>
  <c r="C7133" i="9" s="1"/>
  <c r="I7133" i="4" s="1"/>
  <c r="D6281" i="9"/>
  <c r="C6281" i="9" s="1"/>
  <c r="I6281" i="4" s="1"/>
  <c r="D8629" i="9"/>
  <c r="D8385" i="9"/>
  <c r="D8138" i="9"/>
  <c r="C8138" i="9" s="1"/>
  <c r="I8138" i="4" s="1"/>
  <c r="D7581" i="9"/>
  <c r="D8748" i="9"/>
  <c r="C8748" i="9" s="1"/>
  <c r="I8748" i="4" s="1"/>
  <c r="D8621" i="9"/>
  <c r="C8621" i="9" s="1"/>
  <c r="I8621" i="4" s="1"/>
  <c r="D8494" i="9"/>
  <c r="C8494" i="9" s="1"/>
  <c r="I8494" i="4" s="1"/>
  <c r="D8384" i="9"/>
  <c r="C8384" i="9" s="1"/>
  <c r="I8384" i="4" s="1"/>
  <c r="D8239" i="9"/>
  <c r="D8100" i="9"/>
  <c r="C8100" i="9" s="1"/>
  <c r="I8100" i="4" s="1"/>
  <c r="D7956" i="9"/>
  <c r="C7956" i="9" s="1"/>
  <c r="I7956" i="4" s="1"/>
  <c r="D7757" i="9"/>
  <c r="C7757" i="9" s="1"/>
  <c r="I7757" i="4" s="1"/>
  <c r="D7517" i="9"/>
  <c r="C7517" i="9" s="1"/>
  <c r="I7517" i="4" s="1"/>
  <c r="D7325" i="9"/>
  <c r="C7325" i="9" s="1"/>
  <c r="I7325" i="4" s="1"/>
  <c r="D7041" i="9"/>
  <c r="C7041" i="9" s="1"/>
  <c r="I7041" i="4" s="1"/>
  <c r="D6767" i="9"/>
  <c r="C6767" i="9" s="1"/>
  <c r="I6767" i="4" s="1"/>
  <c r="D6548" i="9"/>
  <c r="C6548" i="9" s="1"/>
  <c r="I6548" i="4" s="1"/>
  <c r="D6114" i="9"/>
  <c r="C6114" i="9" s="1"/>
  <c r="I6114" i="4" s="1"/>
  <c r="D5250" i="9"/>
  <c r="C5250" i="9" s="1"/>
  <c r="I5250" i="4" s="1"/>
  <c r="D8662" i="9"/>
  <c r="C8662" i="9" s="1"/>
  <c r="I8662" i="4" s="1"/>
  <c r="D8541" i="9"/>
  <c r="C8541" i="9" s="1"/>
  <c r="I8541" i="4" s="1"/>
  <c r="D8431" i="9"/>
  <c r="C8431" i="9" s="1"/>
  <c r="I8431" i="4" s="1"/>
  <c r="D8292" i="9"/>
  <c r="C8292" i="9" s="1"/>
  <c r="I8292" i="4" s="1"/>
  <c r="D7826" i="9"/>
  <c r="C7826" i="9" s="1"/>
  <c r="I7826" i="4" s="1"/>
  <c r="D7598" i="9"/>
  <c r="C7598" i="9" s="1"/>
  <c r="I7598" i="4" s="1"/>
  <c r="D7406" i="9"/>
  <c r="C7406" i="9" s="1"/>
  <c r="I7406" i="4" s="1"/>
  <c r="D7134" i="9"/>
  <c r="C7134" i="9" s="1"/>
  <c r="I7134" i="4" s="1"/>
  <c r="D6860" i="9"/>
  <c r="C6860" i="9" s="1"/>
  <c r="I6860" i="4" s="1"/>
  <c r="D6640" i="9"/>
  <c r="C6640" i="9" s="1"/>
  <c r="I6640" i="4" s="1"/>
  <c r="D6308" i="9"/>
  <c r="C6308" i="9" s="1"/>
  <c r="I6308" i="4" s="1"/>
  <c r="D5640" i="9"/>
  <c r="C5640" i="9" s="1"/>
  <c r="I5640" i="4" s="1"/>
  <c r="D4192" i="9"/>
  <c r="C4192" i="9" s="1"/>
  <c r="I4192" i="4" s="1"/>
  <c r="D8757" i="9"/>
  <c r="D8394" i="9"/>
  <c r="C8394" i="9" s="1"/>
  <c r="I8394" i="4" s="1"/>
  <c r="D7978" i="9"/>
  <c r="C7978" i="9" s="1"/>
  <c r="I7978" i="4" s="1"/>
  <c r="D7342" i="9"/>
  <c r="C7342" i="9" s="1"/>
  <c r="I7342" i="4" s="1"/>
  <c r="D6567" i="9"/>
  <c r="D8749" i="9"/>
  <c r="C8749" i="9" s="1"/>
  <c r="I8749" i="4" s="1"/>
  <c r="D8530" i="9"/>
  <c r="C8530" i="9" s="1"/>
  <c r="I8530" i="4" s="1"/>
  <c r="D7965" i="9"/>
  <c r="D7060" i="9"/>
  <c r="C7060" i="9" s="1"/>
  <c r="I7060" i="4" s="1"/>
  <c r="D8716" i="9"/>
  <c r="C8716" i="9" s="1"/>
  <c r="I8716" i="4" s="1"/>
  <c r="D8620" i="9"/>
  <c r="C8620" i="9" s="1"/>
  <c r="I8620" i="4" s="1"/>
  <c r="D8485" i="9"/>
  <c r="C8485" i="9" s="1"/>
  <c r="I8485" i="4" s="1"/>
  <c r="D8348" i="9"/>
  <c r="C8348" i="9" s="1"/>
  <c r="I8348" i="4" s="1"/>
  <c r="D8238" i="9"/>
  <c r="C8238" i="9" s="1"/>
  <c r="I8238" i="4" s="1"/>
  <c r="D8088" i="9"/>
  <c r="C8088" i="9" s="1"/>
  <c r="I8088" i="4" s="1"/>
  <c r="D7903" i="9"/>
  <c r="C7903" i="9" s="1"/>
  <c r="I7903" i="4" s="1"/>
  <c r="D7743" i="9"/>
  <c r="C7743" i="9" s="1"/>
  <c r="I7743" i="4" s="1"/>
  <c r="D7501" i="9"/>
  <c r="D7260" i="9"/>
  <c r="C7260" i="9" s="1"/>
  <c r="I7260" i="4" s="1"/>
  <c r="D7040" i="9"/>
  <c r="C7040" i="9" s="1"/>
  <c r="I7040" i="4" s="1"/>
  <c r="D6749" i="9"/>
  <c r="C6749" i="9" s="1"/>
  <c r="I6749" i="4" s="1"/>
  <c r="D6472" i="9"/>
  <c r="C6472" i="9" s="1"/>
  <c r="I6472" i="4" s="1"/>
  <c r="D6112" i="9"/>
  <c r="C6112" i="9" s="1"/>
  <c r="I6112" i="4" s="1"/>
  <c r="D8742" i="9"/>
  <c r="C8742" i="9" s="1"/>
  <c r="I8742" i="4" s="1"/>
  <c r="D8614" i="9"/>
  <c r="C8614" i="9" s="1"/>
  <c r="I8614" i="4" s="1"/>
  <c r="D8529" i="9"/>
  <c r="D8330" i="9"/>
  <c r="C8330" i="9" s="1"/>
  <c r="I8330" i="4" s="1"/>
  <c r="D8137" i="9"/>
  <c r="C8137" i="9" s="1"/>
  <c r="I8137" i="4" s="1"/>
  <c r="D7954" i="9"/>
  <c r="C7954" i="9" s="1"/>
  <c r="I7954" i="4" s="1"/>
  <c r="D7742" i="9"/>
  <c r="C7742" i="9" s="1"/>
  <c r="I7742" i="4" s="1"/>
  <c r="D7486" i="9"/>
  <c r="C7486" i="9" s="1"/>
  <c r="I7486" i="4" s="1"/>
  <c r="D7224" i="9"/>
  <c r="C7224" i="9" s="1"/>
  <c r="I7224" i="4" s="1"/>
  <c r="D6932" i="9"/>
  <c r="C6932" i="9" s="1"/>
  <c r="I6932" i="4" s="1"/>
  <c r="D6639" i="9"/>
  <c r="C6639" i="9" s="1"/>
  <c r="I6639" i="4" s="1"/>
  <c r="D6109" i="9"/>
  <c r="C6109" i="9" s="1"/>
  <c r="I6109" i="4" s="1"/>
  <c r="D5104" i="9"/>
  <c r="C5104" i="9" s="1"/>
  <c r="I5104" i="4" s="1"/>
  <c r="D1741" i="9"/>
  <c r="C1741" i="9" s="1"/>
  <c r="I1741" i="4" s="1"/>
  <c r="D8734" i="9"/>
  <c r="C8734" i="9" s="1"/>
  <c r="I8734" i="4" s="1"/>
  <c r="D8693" i="9"/>
  <c r="D8652" i="9"/>
  <c r="C8652" i="9" s="1"/>
  <c r="I8652" i="4" s="1"/>
  <c r="D8606" i="9"/>
  <c r="C8606" i="9" s="1"/>
  <c r="I8606" i="4" s="1"/>
  <c r="D8565" i="9"/>
  <c r="D8520" i="9"/>
  <c r="C8520" i="9" s="1"/>
  <c r="I8520" i="4" s="1"/>
  <c r="D8468" i="9"/>
  <c r="C8468" i="9" s="1"/>
  <c r="I8468" i="4" s="1"/>
  <c r="D8421" i="9"/>
  <c r="C8421" i="9" s="1"/>
  <c r="I8421" i="4" s="1"/>
  <c r="D8374" i="9"/>
  <c r="C8374" i="9" s="1"/>
  <c r="I8374" i="4" s="1"/>
  <c r="D8321" i="9"/>
  <c r="D8274" i="9"/>
  <c r="C8274" i="9" s="1"/>
  <c r="I8274" i="4" s="1"/>
  <c r="D8228" i="9"/>
  <c r="C8228" i="9" s="1"/>
  <c r="I8228" i="4" s="1"/>
  <c r="D8175" i="9"/>
  <c r="D8128" i="9"/>
  <c r="C8128" i="9" s="1"/>
  <c r="I8128" i="4" s="1"/>
  <c r="D8076" i="9"/>
  <c r="C8076" i="9" s="1"/>
  <c r="I8076" i="4" s="1"/>
  <c r="D8006" i="9"/>
  <c r="C8006" i="9" s="1"/>
  <c r="I8006" i="4" s="1"/>
  <c r="D7941" i="9"/>
  <c r="C7941" i="9" s="1"/>
  <c r="I7941" i="4" s="1"/>
  <c r="D7876" i="9"/>
  <c r="C7876" i="9" s="1"/>
  <c r="I7876" i="4" s="1"/>
  <c r="D7802" i="9"/>
  <c r="C7802" i="9" s="1"/>
  <c r="I7802" i="4" s="1"/>
  <c r="D7726" i="9"/>
  <c r="C7726" i="9" s="1"/>
  <c r="I7726" i="4" s="1"/>
  <c r="D7645" i="9"/>
  <c r="D7551" i="9"/>
  <c r="D7470" i="9"/>
  <c r="C7470" i="9" s="1"/>
  <c r="I7470" i="4" s="1"/>
  <c r="D7389" i="9"/>
  <c r="C7389" i="9" s="1"/>
  <c r="I7389" i="4" s="1"/>
  <c r="D7295" i="9"/>
  <c r="C7295" i="9" s="1"/>
  <c r="I7295" i="4" s="1"/>
  <c r="D7206" i="9"/>
  <c r="C7206" i="9" s="1"/>
  <c r="I7206" i="4" s="1"/>
  <c r="D7113" i="9"/>
  <c r="D7006" i="9"/>
  <c r="C7006" i="9" s="1"/>
  <c r="I7006" i="4" s="1"/>
  <c r="D6913" i="9"/>
  <c r="D6821" i="9"/>
  <c r="D6713" i="9"/>
  <c r="C6713" i="9" s="1"/>
  <c r="I6713" i="4" s="1"/>
  <c r="D6621" i="9"/>
  <c r="C6621" i="9" s="1"/>
  <c r="I6621" i="4" s="1"/>
  <c r="D6528" i="9"/>
  <c r="C6528" i="9" s="1"/>
  <c r="I6528" i="4" s="1"/>
  <c r="D6399" i="9"/>
  <c r="C6399" i="9" s="1"/>
  <c r="I6399" i="4" s="1"/>
  <c r="D6251" i="9"/>
  <c r="C6251" i="9" s="1"/>
  <c r="I6251" i="4" s="1"/>
  <c r="D6064" i="9"/>
  <c r="C6064" i="9" s="1"/>
  <c r="I6064" i="4" s="1"/>
  <c r="D5783" i="9"/>
  <c r="C5783" i="9" s="1"/>
  <c r="I5783" i="4" s="1"/>
  <c r="D5448" i="9"/>
  <c r="C5448" i="9" s="1"/>
  <c r="I5448" i="4" s="1"/>
  <c r="D4893" i="9"/>
  <c r="D3755" i="9"/>
  <c r="C3755" i="9" s="1"/>
  <c r="I3755" i="4" s="1"/>
  <c r="D8701" i="9"/>
  <c r="C8701" i="9" s="1"/>
  <c r="I8701" i="4" s="1"/>
  <c r="D8477" i="9"/>
  <c r="C8477" i="9" s="1"/>
  <c r="I8477" i="4" s="1"/>
  <c r="D8383" i="9"/>
  <c r="D8284" i="9"/>
  <c r="C8284" i="9" s="1"/>
  <c r="I8284" i="4" s="1"/>
  <c r="D8184" i="9"/>
  <c r="C8184" i="9" s="1"/>
  <c r="I8184" i="4" s="1"/>
  <c r="D8020" i="9"/>
  <c r="C8020" i="9" s="1"/>
  <c r="I8020" i="4" s="1"/>
  <c r="D7814" i="9"/>
  <c r="C7814" i="9" s="1"/>
  <c r="I7814" i="4" s="1"/>
  <c r="D7567" i="9"/>
  <c r="C7567" i="9" s="1"/>
  <c r="I7567" i="4" s="1"/>
  <c r="D7311" i="9"/>
  <c r="C7311" i="9" s="1"/>
  <c r="I7311" i="4" s="1"/>
  <c r="D7024" i="9"/>
  <c r="C7024" i="9" s="1"/>
  <c r="I7024" i="4" s="1"/>
  <c r="D6732" i="9"/>
  <c r="C6732" i="9" s="1"/>
  <c r="I6732" i="4" s="1"/>
  <c r="D6424" i="9"/>
  <c r="C6424" i="9" s="1"/>
  <c r="I6424" i="4" s="1"/>
  <c r="D6280" i="9"/>
  <c r="C6280" i="9" s="1"/>
  <c r="I6280" i="4" s="1"/>
  <c r="D5831" i="9"/>
  <c r="D4186" i="9"/>
  <c r="C4186" i="9" s="1"/>
  <c r="I4186" i="4" s="1"/>
  <c r="D8766" i="9"/>
  <c r="C8766" i="9" s="1"/>
  <c r="I8766" i="4" s="1"/>
  <c r="D8726" i="9"/>
  <c r="C8726" i="9" s="1"/>
  <c r="I8726" i="4" s="1"/>
  <c r="D8685" i="9"/>
  <c r="C8685" i="9" s="1"/>
  <c r="I8685" i="4" s="1"/>
  <c r="D8644" i="9"/>
  <c r="C8644" i="9" s="1"/>
  <c r="I8644" i="4" s="1"/>
  <c r="D8598" i="9"/>
  <c r="C8598" i="9" s="1"/>
  <c r="I8598" i="4" s="1"/>
  <c r="D8557" i="9"/>
  <c r="C8557" i="9" s="1"/>
  <c r="I8557" i="4" s="1"/>
  <c r="D8511" i="9"/>
  <c r="D8458" i="9"/>
  <c r="C8458" i="9" s="1"/>
  <c r="I8458" i="4" s="1"/>
  <c r="D8412" i="9"/>
  <c r="C8412" i="9" s="1"/>
  <c r="I8412" i="4" s="1"/>
  <c r="D8365" i="9"/>
  <c r="C8365" i="9" s="1"/>
  <c r="I8365" i="4" s="1"/>
  <c r="D8312" i="9"/>
  <c r="C8312" i="9" s="1"/>
  <c r="I8312" i="4" s="1"/>
  <c r="D8265" i="9"/>
  <c r="C8265" i="9" s="1"/>
  <c r="I8265" i="4" s="1"/>
  <c r="D8218" i="9"/>
  <c r="C8218" i="9" s="1"/>
  <c r="I8218" i="4" s="1"/>
  <c r="D8166" i="9"/>
  <c r="C8166" i="9" s="1"/>
  <c r="I8166" i="4" s="1"/>
  <c r="D8119" i="9"/>
  <c r="C8119" i="9" s="1"/>
  <c r="I8119" i="4" s="1"/>
  <c r="D8064" i="9"/>
  <c r="C8064" i="9" s="1"/>
  <c r="I8064" i="4" s="1"/>
  <c r="D7994" i="9"/>
  <c r="C7994" i="9" s="1"/>
  <c r="I7994" i="4" s="1"/>
  <c r="D7927" i="9"/>
  <c r="C7927" i="9" s="1"/>
  <c r="I7927" i="4" s="1"/>
  <c r="D7862" i="9"/>
  <c r="C7862" i="9" s="1"/>
  <c r="I7862" i="4" s="1"/>
  <c r="D7789" i="9"/>
  <c r="D7710" i="9"/>
  <c r="C7710" i="9" s="1"/>
  <c r="I7710" i="4" s="1"/>
  <c r="D7629" i="9"/>
  <c r="C7629" i="9" s="1"/>
  <c r="I7629" i="4" s="1"/>
  <c r="D7535" i="9"/>
  <c r="D7454" i="9"/>
  <c r="C7454" i="9" s="1"/>
  <c r="I7454" i="4" s="1"/>
  <c r="D7373" i="9"/>
  <c r="C7373" i="9" s="1"/>
  <c r="I7373" i="4" s="1"/>
  <c r="D7279" i="9"/>
  <c r="C7279" i="9" s="1"/>
  <c r="I7279" i="4" s="1"/>
  <c r="D7188" i="9"/>
  <c r="C7188" i="9" s="1"/>
  <c r="I7188" i="4" s="1"/>
  <c r="D7095" i="9"/>
  <c r="C7095" i="9" s="1"/>
  <c r="I7095" i="4" s="1"/>
  <c r="D6988" i="9"/>
  <c r="C6988" i="9" s="1"/>
  <c r="I6988" i="4" s="1"/>
  <c r="D6895" i="9"/>
  <c r="C6895" i="9" s="1"/>
  <c r="I6895" i="4" s="1"/>
  <c r="D6803" i="9"/>
  <c r="C6803" i="9" s="1"/>
  <c r="I6803" i="4" s="1"/>
  <c r="D6695" i="9"/>
  <c r="C6695" i="9" s="1"/>
  <c r="I6695" i="4" s="1"/>
  <c r="D6603" i="9"/>
  <c r="C6603" i="9" s="1"/>
  <c r="I6603" i="4" s="1"/>
  <c r="D6510" i="9"/>
  <c r="C6510" i="9" s="1"/>
  <c r="I6510" i="4" s="1"/>
  <c r="D6369" i="9"/>
  <c r="C6369" i="9" s="1"/>
  <c r="I6369" i="4" s="1"/>
  <c r="D6221" i="9"/>
  <c r="C6221" i="9" s="1"/>
  <c r="I6221" i="4" s="1"/>
  <c r="D6018" i="9"/>
  <c r="C6018" i="9" s="1"/>
  <c r="I6018" i="4" s="1"/>
  <c r="D5735" i="9"/>
  <c r="D5399" i="9"/>
  <c r="C5399" i="9" s="1"/>
  <c r="I5399" i="4" s="1"/>
  <c r="D4777" i="9"/>
  <c r="D3481" i="9"/>
  <c r="C3481" i="9" s="1"/>
  <c r="I3481" i="4" s="1"/>
  <c r="D8660" i="9"/>
  <c r="C8660" i="9" s="1"/>
  <c r="I8660" i="4" s="1"/>
  <c r="D8573" i="9"/>
  <c r="C8573" i="9" s="1"/>
  <c r="I8573" i="4" s="1"/>
  <c r="D8430" i="9"/>
  <c r="C8430" i="9" s="1"/>
  <c r="I8430" i="4" s="1"/>
  <c r="D8237" i="9"/>
  <c r="C8237" i="9" s="1"/>
  <c r="I8237" i="4" s="1"/>
  <c r="D8086" i="9"/>
  <c r="C8086" i="9" s="1"/>
  <c r="I8086" i="4" s="1"/>
  <c r="D7887" i="9"/>
  <c r="D7661" i="9"/>
  <c r="D7405" i="9"/>
  <c r="C7405" i="9" s="1"/>
  <c r="I7405" i="4" s="1"/>
  <c r="D7132" i="9"/>
  <c r="C7132" i="9" s="1"/>
  <c r="I7132" i="4" s="1"/>
  <c r="D6839" i="9"/>
  <c r="C6839" i="9" s="1"/>
  <c r="I6839" i="4" s="1"/>
  <c r="D6547" i="9"/>
  <c r="C6547" i="9" s="1"/>
  <c r="I6547" i="4" s="1"/>
  <c r="D5541" i="9"/>
  <c r="D8765" i="9"/>
  <c r="C8765" i="9" s="1"/>
  <c r="I8765" i="4" s="1"/>
  <c r="D8725" i="9"/>
  <c r="C8725" i="9" s="1"/>
  <c r="I8725" i="4" s="1"/>
  <c r="D8684" i="9"/>
  <c r="C8684" i="9" s="1"/>
  <c r="I8684" i="4" s="1"/>
  <c r="D8638" i="9"/>
  <c r="C8638" i="9" s="1"/>
  <c r="I8638" i="4" s="1"/>
  <c r="D8597" i="9"/>
  <c r="C8597" i="9" s="1"/>
  <c r="I8597" i="4" s="1"/>
  <c r="D8556" i="9"/>
  <c r="C8556" i="9" s="1"/>
  <c r="I8556" i="4" s="1"/>
  <c r="D8504" i="9"/>
  <c r="C8504" i="9" s="1"/>
  <c r="I8504" i="4" s="1"/>
  <c r="D8457" i="9"/>
  <c r="C8457" i="9" s="1"/>
  <c r="I8457" i="4" s="1"/>
  <c r="D8410" i="9"/>
  <c r="C8410" i="9" s="1"/>
  <c r="I8410" i="4" s="1"/>
  <c r="D8358" i="9"/>
  <c r="C8358" i="9" s="1"/>
  <c r="I8358" i="4" s="1"/>
  <c r="D8311" i="9"/>
  <c r="C8311" i="9" s="1"/>
  <c r="I8311" i="4" s="1"/>
  <c r="D8264" i="9"/>
  <c r="C8264" i="9" s="1"/>
  <c r="I8264" i="4" s="1"/>
  <c r="D8212" i="9"/>
  <c r="C8212" i="9" s="1"/>
  <c r="I8212" i="4" s="1"/>
  <c r="D8165" i="9"/>
  <c r="D8118" i="9"/>
  <c r="C8118" i="9" s="1"/>
  <c r="I8118" i="4" s="1"/>
  <c r="D8056" i="9"/>
  <c r="C8056" i="9" s="1"/>
  <c r="I8056" i="4" s="1"/>
  <c r="D7991" i="9"/>
  <c r="D7926" i="9"/>
  <c r="C7926" i="9" s="1"/>
  <c r="I7926" i="4" s="1"/>
  <c r="D7853" i="9"/>
  <c r="D7788" i="9"/>
  <c r="C7788" i="9" s="1"/>
  <c r="I7788" i="4" s="1"/>
  <c r="D7709" i="9"/>
  <c r="C7709" i="9" s="1"/>
  <c r="I7709" i="4" s="1"/>
  <c r="D7615" i="9"/>
  <c r="C7615" i="9" s="1"/>
  <c r="I7615" i="4" s="1"/>
  <c r="D7534" i="9"/>
  <c r="C7534" i="9" s="1"/>
  <c r="I7534" i="4" s="1"/>
  <c r="D7453" i="9"/>
  <c r="D7359" i="9"/>
  <c r="D7278" i="9"/>
  <c r="C7278" i="9" s="1"/>
  <c r="I7278" i="4" s="1"/>
  <c r="D7187" i="9"/>
  <c r="C7187" i="9" s="1"/>
  <c r="I7187" i="4" s="1"/>
  <c r="D7079" i="9"/>
  <c r="D6987" i="9"/>
  <c r="C6987" i="9" s="1"/>
  <c r="I6987" i="4" s="1"/>
  <c r="D6894" i="9"/>
  <c r="C6894" i="9" s="1"/>
  <c r="I6894" i="4" s="1"/>
  <c r="D6787" i="9"/>
  <c r="D6694" i="9"/>
  <c r="C6694" i="9" s="1"/>
  <c r="I6694" i="4" s="1"/>
  <c r="D6601" i="9"/>
  <c r="C6601" i="9" s="1"/>
  <c r="I6601" i="4" s="1"/>
  <c r="D6494" i="9"/>
  <c r="C6494" i="9" s="1"/>
  <c r="I6494" i="4" s="1"/>
  <c r="D6367" i="9"/>
  <c r="C6367" i="9" s="1"/>
  <c r="I6367" i="4" s="1"/>
  <c r="D6219" i="9"/>
  <c r="D5975" i="9"/>
  <c r="C5975" i="9" s="1"/>
  <c r="I5975" i="4" s="1"/>
  <c r="D5733" i="9"/>
  <c r="D5354" i="9"/>
  <c r="C5354" i="9" s="1"/>
  <c r="I5354" i="4" s="1"/>
  <c r="D4676" i="9"/>
  <c r="C4676" i="9" s="1"/>
  <c r="I4676" i="4" s="1"/>
  <c r="D3213" i="9"/>
  <c r="C3213" i="9" s="1"/>
  <c r="I3213" i="4" s="1"/>
  <c r="D8764" i="9"/>
  <c r="C8764" i="9" s="1"/>
  <c r="I8764" i="4" s="1"/>
  <c r="D8724" i="9"/>
  <c r="C8724" i="9" s="1"/>
  <c r="I8724" i="4" s="1"/>
  <c r="D8678" i="9"/>
  <c r="C8678" i="9" s="1"/>
  <c r="I8678" i="4" s="1"/>
  <c r="D8637" i="9"/>
  <c r="C8637" i="9" s="1"/>
  <c r="I8637" i="4" s="1"/>
  <c r="D8596" i="9"/>
  <c r="C8596" i="9" s="1"/>
  <c r="I8596" i="4" s="1"/>
  <c r="D8550" i="9"/>
  <c r="C8550" i="9" s="1"/>
  <c r="I8550" i="4" s="1"/>
  <c r="D8503" i="9"/>
  <c r="C8503" i="9" s="1"/>
  <c r="I8503" i="4" s="1"/>
  <c r="D8456" i="9"/>
  <c r="C8456" i="9" s="1"/>
  <c r="I8456" i="4" s="1"/>
  <c r="D8404" i="9"/>
  <c r="C8404" i="9" s="1"/>
  <c r="I8404" i="4" s="1"/>
  <c r="D8357" i="9"/>
  <c r="C8357" i="9" s="1"/>
  <c r="I8357" i="4" s="1"/>
  <c r="D8310" i="9"/>
  <c r="C8310" i="9" s="1"/>
  <c r="I8310" i="4" s="1"/>
  <c r="D8257" i="9"/>
  <c r="C8257" i="9" s="1"/>
  <c r="I8257" i="4" s="1"/>
  <c r="D8210" i="9"/>
  <c r="C8210" i="9" s="1"/>
  <c r="I8210" i="4" s="1"/>
  <c r="D8164" i="9"/>
  <c r="C8164" i="9" s="1"/>
  <c r="I8164" i="4" s="1"/>
  <c r="D8110" i="9"/>
  <c r="C8110" i="9" s="1"/>
  <c r="I8110" i="4" s="1"/>
  <c r="D8055" i="9"/>
  <c r="D7990" i="9"/>
  <c r="C7990" i="9" s="1"/>
  <c r="I7990" i="4" s="1"/>
  <c r="D7917" i="9"/>
  <c r="D7852" i="9"/>
  <c r="C7852" i="9" s="1"/>
  <c r="I7852" i="4" s="1"/>
  <c r="D7786" i="9"/>
  <c r="C7786" i="9" s="1"/>
  <c r="I7786" i="4" s="1"/>
  <c r="D7695" i="9"/>
  <c r="C7695" i="9" s="1"/>
  <c r="I7695" i="4" s="1"/>
  <c r="D7614" i="9"/>
  <c r="C7614" i="9" s="1"/>
  <c r="I7614" i="4" s="1"/>
  <c r="D7533" i="9"/>
  <c r="D7439" i="9"/>
  <c r="D7358" i="9"/>
  <c r="C7358" i="9" s="1"/>
  <c r="I7358" i="4" s="1"/>
  <c r="D7277" i="9"/>
  <c r="C7277" i="9" s="1"/>
  <c r="I7277" i="4" s="1"/>
  <c r="D7171" i="9"/>
  <c r="C7171" i="9" s="1"/>
  <c r="I7171" i="4" s="1"/>
  <c r="D7078" i="9"/>
  <c r="C7078" i="9" s="1"/>
  <c r="I7078" i="4" s="1"/>
  <c r="D6985" i="9"/>
  <c r="D6878" i="9"/>
  <c r="C6878" i="9" s="1"/>
  <c r="I6878" i="4" s="1"/>
  <c r="D6785" i="9"/>
  <c r="C6785" i="9" s="1"/>
  <c r="I6785" i="4" s="1"/>
  <c r="D6693" i="9"/>
  <c r="C6693" i="9" s="1"/>
  <c r="I6693" i="4" s="1"/>
  <c r="D6585" i="9"/>
  <c r="D6493" i="9"/>
  <c r="C6493" i="9" s="1"/>
  <c r="I6493" i="4" s="1"/>
  <c r="D6365" i="9"/>
  <c r="C6365" i="9" s="1"/>
  <c r="I6365" i="4" s="1"/>
  <c r="D6189" i="9"/>
  <c r="C6189" i="9" s="1"/>
  <c r="I6189" i="4" s="1"/>
  <c r="D5971" i="9"/>
  <c r="C5971" i="9" s="1"/>
  <c r="I5971" i="4" s="1"/>
  <c r="D5731" i="9"/>
  <c r="D5350" i="9"/>
  <c r="C5350" i="9" s="1"/>
  <c r="I5350" i="4" s="1"/>
  <c r="D4670" i="9"/>
  <c r="C4670" i="9" s="1"/>
  <c r="I4670" i="4" s="1"/>
  <c r="D3192" i="9"/>
  <c r="C3192" i="9" s="1"/>
  <c r="I3192" i="4" s="1"/>
  <c r="D8741" i="9"/>
  <c r="C8741" i="9" s="1"/>
  <c r="I8741" i="4" s="1"/>
  <c r="D8718" i="9"/>
  <c r="C8718" i="9" s="1"/>
  <c r="I8718" i="4" s="1"/>
  <c r="D8700" i="9"/>
  <c r="C8700" i="9" s="1"/>
  <c r="I8700" i="4" s="1"/>
  <c r="D8677" i="9"/>
  <c r="D8654" i="9"/>
  <c r="C8654" i="9" s="1"/>
  <c r="I8654" i="4" s="1"/>
  <c r="D8636" i="9"/>
  <c r="C8636" i="9" s="1"/>
  <c r="I8636" i="4" s="1"/>
  <c r="D8613" i="9"/>
  <c r="D8590" i="9"/>
  <c r="C8590" i="9" s="1"/>
  <c r="I8590" i="4" s="1"/>
  <c r="D8572" i="9"/>
  <c r="C8572" i="9" s="1"/>
  <c r="I8572" i="4" s="1"/>
  <c r="D8549" i="9"/>
  <c r="C8549" i="9" s="1"/>
  <c r="I8549" i="4" s="1"/>
  <c r="D8522" i="9"/>
  <c r="C8522" i="9" s="1"/>
  <c r="I8522" i="4" s="1"/>
  <c r="D8502" i="9"/>
  <c r="C8502" i="9" s="1"/>
  <c r="I8502" i="4" s="1"/>
  <c r="D8476" i="9"/>
  <c r="C8476" i="9" s="1"/>
  <c r="I8476" i="4" s="1"/>
  <c r="D8449" i="9"/>
  <c r="D8429" i="9"/>
  <c r="C8429" i="9" s="1"/>
  <c r="I8429" i="4" s="1"/>
  <c r="D8402" i="9"/>
  <c r="C8402" i="9" s="1"/>
  <c r="I8402" i="4" s="1"/>
  <c r="D8376" i="9"/>
  <c r="C8376" i="9" s="1"/>
  <c r="I8376" i="4" s="1"/>
  <c r="D8356" i="9"/>
  <c r="C8356" i="9" s="1"/>
  <c r="I8356" i="4" s="1"/>
  <c r="D8329" i="9"/>
  <c r="C8329" i="9" s="1"/>
  <c r="I8329" i="4" s="1"/>
  <c r="D8303" i="9"/>
  <c r="D8282" i="9"/>
  <c r="C8282" i="9" s="1"/>
  <c r="I8282" i="4" s="1"/>
  <c r="D8256" i="9"/>
  <c r="C8256" i="9" s="1"/>
  <c r="I8256" i="4" s="1"/>
  <c r="D8230" i="9"/>
  <c r="C8230" i="9" s="1"/>
  <c r="I8230" i="4" s="1"/>
  <c r="D8209" i="9"/>
  <c r="D8183" i="9"/>
  <c r="C8183" i="9" s="1"/>
  <c r="I8183" i="4" s="1"/>
  <c r="D8157" i="9"/>
  <c r="C8157" i="9" s="1"/>
  <c r="I8157" i="4" s="1"/>
  <c r="D8136" i="9"/>
  <c r="C8136" i="9" s="1"/>
  <c r="I8136" i="4" s="1"/>
  <c r="D8109" i="9"/>
  <c r="C8109" i="9" s="1"/>
  <c r="I8109" i="4" s="1"/>
  <c r="D8078" i="9"/>
  <c r="C8078" i="9" s="1"/>
  <c r="I8078" i="4" s="1"/>
  <c r="D8054" i="9"/>
  <c r="C8054" i="9" s="1"/>
  <c r="I8054" i="4" s="1"/>
  <c r="D8018" i="9"/>
  <c r="C8018" i="9" s="1"/>
  <c r="I8018" i="4" s="1"/>
  <c r="D7981" i="9"/>
  <c r="C7981" i="9" s="1"/>
  <c r="I7981" i="4" s="1"/>
  <c r="D7951" i="9"/>
  <c r="C7951" i="9" s="1"/>
  <c r="I7951" i="4" s="1"/>
  <c r="D7916" i="9"/>
  <c r="C7916" i="9" s="1"/>
  <c r="I7916" i="4" s="1"/>
  <c r="D7878" i="9"/>
  <c r="C7878" i="9" s="1"/>
  <c r="I7878" i="4" s="1"/>
  <c r="D7850" i="9"/>
  <c r="C7850" i="9" s="1"/>
  <c r="I7850" i="4" s="1"/>
  <c r="D7813" i="9"/>
  <c r="C7813" i="9" s="1"/>
  <c r="I7813" i="4" s="1"/>
  <c r="D7775" i="9"/>
  <c r="C7775" i="9" s="1"/>
  <c r="I7775" i="4" s="1"/>
  <c r="D7741" i="9"/>
  <c r="D7694" i="9"/>
  <c r="C7694" i="9" s="1"/>
  <c r="I7694" i="4" s="1"/>
  <c r="D7647" i="9"/>
  <c r="C7647" i="9" s="1"/>
  <c r="I7647" i="4" s="1"/>
  <c r="D7613" i="9"/>
  <c r="C7613" i="9" s="1"/>
  <c r="I7613" i="4" s="1"/>
  <c r="D7566" i="9"/>
  <c r="C7566" i="9" s="1"/>
  <c r="I7566" i="4" s="1"/>
  <c r="D7519" i="9"/>
  <c r="D7485" i="9"/>
  <c r="D7438" i="9"/>
  <c r="C7438" i="9" s="1"/>
  <c r="I7438" i="4" s="1"/>
  <c r="D7391" i="9"/>
  <c r="D7357" i="9"/>
  <c r="C7357" i="9" s="1"/>
  <c r="I7357" i="4" s="1"/>
  <c r="D7310" i="9"/>
  <c r="C7310" i="9" s="1"/>
  <c r="I7310" i="4" s="1"/>
  <c r="D7262" i="9"/>
  <c r="C7262" i="9" s="1"/>
  <c r="I7262" i="4" s="1"/>
  <c r="D7223" i="9"/>
  <c r="C7223" i="9" s="1"/>
  <c r="I7223" i="4" s="1"/>
  <c r="D7169" i="9"/>
  <c r="C7169" i="9" s="1"/>
  <c r="I7169" i="4" s="1"/>
  <c r="D7116" i="9"/>
  <c r="C7116" i="9" s="1"/>
  <c r="I7116" i="4" s="1"/>
  <c r="D7077" i="9"/>
  <c r="D7023" i="9"/>
  <c r="C7023" i="9" s="1"/>
  <c r="I7023" i="4" s="1"/>
  <c r="D6969" i="9"/>
  <c r="C6969" i="9" s="1"/>
  <c r="I6969" i="4" s="1"/>
  <c r="D6931" i="9"/>
  <c r="C6931" i="9" s="1"/>
  <c r="I6931" i="4" s="1"/>
  <c r="D6877" i="9"/>
  <c r="C6877" i="9" s="1"/>
  <c r="I6877" i="4" s="1"/>
  <c r="D6823" i="9"/>
  <c r="C6823" i="9" s="1"/>
  <c r="I6823" i="4" s="1"/>
  <c r="D6784" i="9"/>
  <c r="C6784" i="9" s="1"/>
  <c r="I6784" i="4" s="1"/>
  <c r="D6731" i="9"/>
  <c r="D6677" i="9"/>
  <c r="C6677" i="9" s="1"/>
  <c r="I6677" i="4" s="1"/>
  <c r="D6638" i="9"/>
  <c r="C6638" i="9" s="1"/>
  <c r="I6638" i="4" s="1"/>
  <c r="D6584" i="9"/>
  <c r="C6584" i="9" s="1"/>
  <c r="I6584" i="4" s="1"/>
  <c r="D6531" i="9"/>
  <c r="C6531" i="9" s="1"/>
  <c r="I6531" i="4" s="1"/>
  <c r="D6492" i="9"/>
  <c r="C6492" i="9" s="1"/>
  <c r="I6492" i="4" s="1"/>
  <c r="D6423" i="9"/>
  <c r="C6423" i="9" s="1"/>
  <c r="I6423" i="4" s="1"/>
  <c r="D6340" i="9"/>
  <c r="C6340" i="9" s="1"/>
  <c r="I6340" i="4" s="1"/>
  <c r="D6278" i="9"/>
  <c r="C6278" i="9" s="1"/>
  <c r="I6278" i="4" s="1"/>
  <c r="D6187" i="9"/>
  <c r="D6070" i="9"/>
  <c r="C6070" i="9" s="1"/>
  <c r="I6070" i="4" s="1"/>
  <c r="D5970" i="9"/>
  <c r="C5970" i="9" s="1"/>
  <c r="I5970" i="4" s="1"/>
  <c r="D5829" i="9"/>
  <c r="D5687" i="9"/>
  <c r="C5687" i="9" s="1"/>
  <c r="I5687" i="4" s="1"/>
  <c r="D5496" i="9"/>
  <c r="C5496" i="9" s="1"/>
  <c r="I5496" i="4" s="1"/>
  <c r="D5306" i="9"/>
  <c r="C5306" i="9" s="1"/>
  <c r="I5306" i="4" s="1"/>
  <c r="D5005" i="9"/>
  <c r="C5005" i="9" s="1"/>
  <c r="I5005" i="4" s="1"/>
  <c r="D4567" i="9"/>
  <c r="C4567" i="9" s="1"/>
  <c r="I4567" i="4" s="1"/>
  <c r="D3981" i="9"/>
  <c r="C3981" i="9" s="1"/>
  <c r="I3981" i="4" s="1"/>
  <c r="D2810" i="9"/>
  <c r="C2810" i="9" s="1"/>
  <c r="I2810" i="4" s="1"/>
  <c r="D8758" i="9"/>
  <c r="C8758" i="9" s="1"/>
  <c r="I8758" i="4" s="1"/>
  <c r="D8740" i="9"/>
  <c r="C8740" i="9" s="1"/>
  <c r="I8740" i="4" s="1"/>
  <c r="D8717" i="9"/>
  <c r="C8717" i="9" s="1"/>
  <c r="I8717" i="4" s="1"/>
  <c r="D8694" i="9"/>
  <c r="C8694" i="9" s="1"/>
  <c r="I8694" i="4" s="1"/>
  <c r="D8676" i="9"/>
  <c r="C8676" i="9" s="1"/>
  <c r="I8676" i="4" s="1"/>
  <c r="D8653" i="9"/>
  <c r="C8653" i="9" s="1"/>
  <c r="I8653" i="4" s="1"/>
  <c r="D8630" i="9"/>
  <c r="C8630" i="9" s="1"/>
  <c r="I8630" i="4" s="1"/>
  <c r="D8612" i="9"/>
  <c r="C8612" i="9" s="1"/>
  <c r="I8612" i="4" s="1"/>
  <c r="D8589" i="9"/>
  <c r="C8589" i="9" s="1"/>
  <c r="I8589" i="4" s="1"/>
  <c r="D8566" i="9"/>
  <c r="C8566" i="9" s="1"/>
  <c r="I8566" i="4" s="1"/>
  <c r="D8548" i="9"/>
  <c r="C8548" i="9" s="1"/>
  <c r="I8548" i="4" s="1"/>
  <c r="D8521" i="9"/>
  <c r="C8521" i="9" s="1"/>
  <c r="I8521" i="4" s="1"/>
  <c r="D8495" i="9"/>
  <c r="D8474" i="9"/>
  <c r="C8474" i="9" s="1"/>
  <c r="I8474" i="4" s="1"/>
  <c r="D8448" i="9"/>
  <c r="C8448" i="9" s="1"/>
  <c r="I8448" i="4" s="1"/>
  <c r="D8422" i="9"/>
  <c r="C8422" i="9" s="1"/>
  <c r="I8422" i="4" s="1"/>
  <c r="D8401" i="9"/>
  <c r="D8375" i="9"/>
  <c r="C8375" i="9" s="1"/>
  <c r="I8375" i="4" s="1"/>
  <c r="D8349" i="9"/>
  <c r="C8349" i="9" s="1"/>
  <c r="I8349" i="4" s="1"/>
  <c r="D8328" i="9"/>
  <c r="C8328" i="9" s="1"/>
  <c r="I8328" i="4" s="1"/>
  <c r="D8302" i="9"/>
  <c r="C8302" i="9" s="1"/>
  <c r="I8302" i="4" s="1"/>
  <c r="D8276" i="9"/>
  <c r="C8276" i="9" s="1"/>
  <c r="I8276" i="4" s="1"/>
  <c r="D8255" i="9"/>
  <c r="D8229" i="9"/>
  <c r="C8229" i="9" s="1"/>
  <c r="I8229" i="4" s="1"/>
  <c r="D8202" i="9"/>
  <c r="C8202" i="9" s="1"/>
  <c r="I8202" i="4" s="1"/>
  <c r="D8182" i="9"/>
  <c r="C8182" i="9" s="1"/>
  <c r="I8182" i="4" s="1"/>
  <c r="D8156" i="9"/>
  <c r="C8156" i="9" s="1"/>
  <c r="I8156" i="4" s="1"/>
  <c r="D8129" i="9"/>
  <c r="D8108" i="9"/>
  <c r="C8108" i="9" s="1"/>
  <c r="I8108" i="4" s="1"/>
  <c r="D8077" i="9"/>
  <c r="C8077" i="9" s="1"/>
  <c r="I8077" i="4" s="1"/>
  <c r="D8045" i="9"/>
  <c r="D8015" i="9"/>
  <c r="C8015" i="9" s="1"/>
  <c r="I8015" i="4" s="1"/>
  <c r="D7980" i="9"/>
  <c r="C7980" i="9" s="1"/>
  <c r="I7980" i="4" s="1"/>
  <c r="D7942" i="9"/>
  <c r="C7942" i="9" s="1"/>
  <c r="I7942" i="4" s="1"/>
  <c r="D7914" i="9"/>
  <c r="C7914" i="9" s="1"/>
  <c r="I7914" i="4" s="1"/>
  <c r="D7877" i="9"/>
  <c r="C7877" i="9" s="1"/>
  <c r="I7877" i="4" s="1"/>
  <c r="D7839" i="9"/>
  <c r="C7839" i="9" s="1"/>
  <c r="I7839" i="4" s="1"/>
  <c r="D7812" i="9"/>
  <c r="C7812" i="9" s="1"/>
  <c r="I7812" i="4" s="1"/>
  <c r="D7774" i="9"/>
  <c r="C7774" i="9" s="1"/>
  <c r="I7774" i="4" s="1"/>
  <c r="D7727" i="9"/>
  <c r="D7693" i="9"/>
  <c r="D7646" i="9"/>
  <c r="C7646" i="9" s="1"/>
  <c r="I7646" i="4" s="1"/>
  <c r="D7599" i="9"/>
  <c r="C7599" i="9" s="1"/>
  <c r="I7599" i="4" s="1"/>
  <c r="D7565" i="9"/>
  <c r="D7518" i="9"/>
  <c r="C7518" i="9" s="1"/>
  <c r="I7518" i="4" s="1"/>
  <c r="D7471" i="9"/>
  <c r="D7437" i="9"/>
  <c r="D7390" i="9"/>
  <c r="C7390" i="9" s="1"/>
  <c r="I7390" i="4" s="1"/>
  <c r="D7343" i="9"/>
  <c r="C7343" i="9" s="1"/>
  <c r="I7343" i="4" s="1"/>
  <c r="D7309" i="9"/>
  <c r="C7309" i="9" s="1"/>
  <c r="I7309" i="4" s="1"/>
  <c r="D7261" i="9"/>
  <c r="C7261" i="9" s="1"/>
  <c r="I7261" i="4" s="1"/>
  <c r="D7207" i="9"/>
  <c r="D7168" i="9"/>
  <c r="C7168" i="9" s="1"/>
  <c r="I7168" i="4" s="1"/>
  <c r="D7115" i="9"/>
  <c r="C7115" i="9" s="1"/>
  <c r="I7115" i="4" s="1"/>
  <c r="D7061" i="9"/>
  <c r="C7061" i="9" s="1"/>
  <c r="I7061" i="4" s="1"/>
  <c r="D7022" i="9"/>
  <c r="C7022" i="9" s="1"/>
  <c r="I7022" i="4" s="1"/>
  <c r="D6968" i="9"/>
  <c r="C6968" i="9" s="1"/>
  <c r="I6968" i="4" s="1"/>
  <c r="D6915" i="9"/>
  <c r="C6915" i="9" s="1"/>
  <c r="I6915" i="4" s="1"/>
  <c r="D6876" i="9"/>
  <c r="C6876" i="9" s="1"/>
  <c r="I6876" i="4" s="1"/>
  <c r="D6822" i="9"/>
  <c r="C6822" i="9" s="1"/>
  <c r="I6822" i="4" s="1"/>
  <c r="D6768" i="9"/>
  <c r="C6768" i="9" s="1"/>
  <c r="I6768" i="4" s="1"/>
  <c r="D6729" i="9"/>
  <c r="C6729" i="9" s="1"/>
  <c r="I6729" i="4" s="1"/>
  <c r="D6676" i="9"/>
  <c r="C6676" i="9" s="1"/>
  <c r="I6676" i="4" s="1"/>
  <c r="D6622" i="9"/>
  <c r="C6622" i="9" s="1"/>
  <c r="I6622" i="4" s="1"/>
  <c r="D6583" i="9"/>
  <c r="C6583" i="9" s="1"/>
  <c r="I6583" i="4" s="1"/>
  <c r="D6529" i="9"/>
  <c r="C6529" i="9" s="1"/>
  <c r="I6529" i="4" s="1"/>
  <c r="D6473" i="9"/>
  <c r="C6473" i="9" s="1"/>
  <c r="I6473" i="4" s="1"/>
  <c r="D6422" i="9"/>
  <c r="C6422" i="9" s="1"/>
  <c r="I6422" i="4" s="1"/>
  <c r="D6337" i="9"/>
  <c r="D6253" i="9"/>
  <c r="D6186" i="9"/>
  <c r="C6186" i="9" s="1"/>
  <c r="I6186" i="4" s="1"/>
  <c r="D6068" i="9"/>
  <c r="C6068" i="9" s="1"/>
  <c r="I6068" i="4" s="1"/>
  <c r="D5926" i="9"/>
  <c r="C5926" i="9" s="1"/>
  <c r="I5926" i="4" s="1"/>
  <c r="D5827" i="9"/>
  <c r="C5827" i="9" s="1"/>
  <c r="I5827" i="4" s="1"/>
  <c r="D5685" i="9"/>
  <c r="C5685" i="9" s="1"/>
  <c r="I5685" i="4" s="1"/>
  <c r="D5494" i="9"/>
  <c r="C5494" i="9" s="1"/>
  <c r="I5494" i="4" s="1"/>
  <c r="D5301" i="9"/>
  <c r="D4996" i="9"/>
  <c r="C4996" i="9" s="1"/>
  <c r="I4996" i="4" s="1"/>
  <c r="D4558" i="9"/>
  <c r="C4558" i="9" s="1"/>
  <c r="I4558" i="4" s="1"/>
  <c r="D3975" i="9"/>
  <c r="C3975" i="9" s="1"/>
  <c r="I3975" i="4" s="1"/>
  <c r="D2789" i="9"/>
  <c r="C2789" i="9" s="1"/>
  <c r="I2789" i="4" s="1"/>
  <c r="D2323" i="9"/>
  <c r="D8756" i="9"/>
  <c r="C8756" i="9" s="1"/>
  <c r="I8756" i="4" s="1"/>
  <c r="D8733" i="9"/>
  <c r="C8733" i="9" s="1"/>
  <c r="I8733" i="4" s="1"/>
  <c r="D8710" i="9"/>
  <c r="C8710" i="9" s="1"/>
  <c r="I8710" i="4" s="1"/>
  <c r="D8692" i="9"/>
  <c r="C8692" i="9" s="1"/>
  <c r="I8692" i="4" s="1"/>
  <c r="D8669" i="9"/>
  <c r="C8669" i="9" s="1"/>
  <c r="I8669" i="4" s="1"/>
  <c r="D8646" i="9"/>
  <c r="C8646" i="9" s="1"/>
  <c r="I8646" i="4" s="1"/>
  <c r="D8628" i="9"/>
  <c r="C8628" i="9" s="1"/>
  <c r="I8628" i="4" s="1"/>
  <c r="D8605" i="9"/>
  <c r="C8605" i="9" s="1"/>
  <c r="I8605" i="4" s="1"/>
  <c r="D8582" i="9"/>
  <c r="C8582" i="9" s="1"/>
  <c r="I8582" i="4" s="1"/>
  <c r="D8564" i="9"/>
  <c r="C8564" i="9" s="1"/>
  <c r="I8564" i="4" s="1"/>
  <c r="D8540" i="9"/>
  <c r="C8540" i="9" s="1"/>
  <c r="I8540" i="4" s="1"/>
  <c r="D8513" i="9"/>
  <c r="D8493" i="9"/>
  <c r="C8493" i="9" s="1"/>
  <c r="I8493" i="4" s="1"/>
  <c r="D8466" i="9"/>
  <c r="C8466" i="9" s="1"/>
  <c r="I8466" i="4" s="1"/>
  <c r="D8440" i="9"/>
  <c r="C8440" i="9" s="1"/>
  <c r="I8440" i="4" s="1"/>
  <c r="D8420" i="9"/>
  <c r="C8420" i="9" s="1"/>
  <c r="I8420" i="4" s="1"/>
  <c r="D8393" i="9"/>
  <c r="C8393" i="9" s="1"/>
  <c r="I8393" i="4" s="1"/>
  <c r="D8367" i="9"/>
  <c r="D8346" i="9"/>
  <c r="C8346" i="9" s="1"/>
  <c r="I8346" i="4" s="1"/>
  <c r="D8320" i="9"/>
  <c r="C8320" i="9" s="1"/>
  <c r="I8320" i="4" s="1"/>
  <c r="D8294" i="9"/>
  <c r="C8294" i="9" s="1"/>
  <c r="I8294" i="4" s="1"/>
  <c r="D8273" i="9"/>
  <c r="D8247" i="9"/>
  <c r="C8247" i="9" s="1"/>
  <c r="I8247" i="4" s="1"/>
  <c r="D8221" i="9"/>
  <c r="C8221" i="9" s="1"/>
  <c r="I8221" i="4" s="1"/>
  <c r="D8200" i="9"/>
  <c r="C8200" i="9" s="1"/>
  <c r="I8200" i="4" s="1"/>
  <c r="D8174" i="9"/>
  <c r="C8174" i="9" s="1"/>
  <c r="I8174" i="4" s="1"/>
  <c r="D8148" i="9"/>
  <c r="C8148" i="9" s="1"/>
  <c r="I8148" i="4" s="1"/>
  <c r="D8127" i="9"/>
  <c r="D8098" i="9"/>
  <c r="C8098" i="9" s="1"/>
  <c r="I8098" i="4" s="1"/>
  <c r="D8068" i="9"/>
  <c r="C8068" i="9" s="1"/>
  <c r="I8068" i="4" s="1"/>
  <c r="D8042" i="9"/>
  <c r="C8042" i="9" s="1"/>
  <c r="I8042" i="4" s="1"/>
  <c r="D8005" i="9"/>
  <c r="C8005" i="9" s="1"/>
  <c r="I8005" i="4" s="1"/>
  <c r="D7967" i="9"/>
  <c r="C7967" i="9" s="1"/>
  <c r="I7967" i="4" s="1"/>
  <c r="D7940" i="9"/>
  <c r="C7940" i="9" s="1"/>
  <c r="I7940" i="4" s="1"/>
  <c r="D7902" i="9"/>
  <c r="C7902" i="9" s="1"/>
  <c r="I7902" i="4" s="1"/>
  <c r="D7866" i="9"/>
  <c r="C7866" i="9" s="1"/>
  <c r="I7866" i="4" s="1"/>
  <c r="D7837" i="9"/>
  <c r="D7799" i="9"/>
  <c r="D7759" i="9"/>
  <c r="D7725" i="9"/>
  <c r="C7725" i="9" s="1"/>
  <c r="I7725" i="4" s="1"/>
  <c r="D7678" i="9"/>
  <c r="C7678" i="9" s="1"/>
  <c r="I7678" i="4" s="1"/>
  <c r="D7631" i="9"/>
  <c r="D7597" i="9"/>
  <c r="C7597" i="9" s="1"/>
  <c r="I7597" i="4" s="1"/>
  <c r="D7550" i="9"/>
  <c r="C7550" i="9" s="1"/>
  <c r="I7550" i="4" s="1"/>
  <c r="D7503" i="9"/>
  <c r="D7469" i="9"/>
  <c r="D7422" i="9"/>
  <c r="C7422" i="9" s="1"/>
  <c r="I7422" i="4" s="1"/>
  <c r="D7375" i="9"/>
  <c r="C7375" i="9" s="1"/>
  <c r="I7375" i="4" s="1"/>
  <c r="D7341" i="9"/>
  <c r="C7341" i="9" s="1"/>
  <c r="I7341" i="4" s="1"/>
  <c r="D7294" i="9"/>
  <c r="C7294" i="9" s="1"/>
  <c r="I7294" i="4" s="1"/>
  <c r="D7244" i="9"/>
  <c r="C7244" i="9" s="1"/>
  <c r="I7244" i="4" s="1"/>
  <c r="D7205" i="9"/>
  <c r="D7151" i="9"/>
  <c r="C7151" i="9" s="1"/>
  <c r="I7151" i="4" s="1"/>
  <c r="D7097" i="9"/>
  <c r="C7097" i="9" s="1"/>
  <c r="I7097" i="4" s="1"/>
  <c r="D7059" i="9"/>
  <c r="C7059" i="9" s="1"/>
  <c r="I7059" i="4" s="1"/>
  <c r="D7005" i="9"/>
  <c r="D6951" i="9"/>
  <c r="C6951" i="9" s="1"/>
  <c r="I6951" i="4" s="1"/>
  <c r="D6912" i="9"/>
  <c r="C6912" i="9" s="1"/>
  <c r="I6912" i="4" s="1"/>
  <c r="D6859" i="9"/>
  <c r="D6805" i="9"/>
  <c r="C6805" i="9" s="1"/>
  <c r="I6805" i="4" s="1"/>
  <c r="D6766" i="9"/>
  <c r="C6766" i="9" s="1"/>
  <c r="I6766" i="4" s="1"/>
  <c r="D6712" i="9"/>
  <c r="C6712" i="9" s="1"/>
  <c r="I6712" i="4" s="1"/>
  <c r="D6659" i="9"/>
  <c r="C6659" i="9" s="1"/>
  <c r="I6659" i="4" s="1"/>
  <c r="D6620" i="9"/>
  <c r="C6620" i="9" s="1"/>
  <c r="I6620" i="4" s="1"/>
  <c r="D6566" i="9"/>
  <c r="C6566" i="9" s="1"/>
  <c r="I6566" i="4" s="1"/>
  <c r="D6512" i="9"/>
  <c r="C6512" i="9" s="1"/>
  <c r="I6512" i="4" s="1"/>
  <c r="D6470" i="9"/>
  <c r="C6470" i="9" s="1"/>
  <c r="I6470" i="4" s="1"/>
  <c r="D6397" i="9"/>
  <c r="D6310" i="9"/>
  <c r="C6310" i="9" s="1"/>
  <c r="I6310" i="4" s="1"/>
  <c r="D6248" i="9"/>
  <c r="C6248" i="9" s="1"/>
  <c r="I6248" i="4" s="1"/>
  <c r="D6149" i="9"/>
  <c r="C6149" i="9" s="1"/>
  <c r="I6149" i="4" s="1"/>
  <c r="D6022" i="9"/>
  <c r="C6022" i="9" s="1"/>
  <c r="I6022" i="4" s="1"/>
  <c r="D5923" i="9"/>
  <c r="C5923" i="9" s="1"/>
  <c r="I5923" i="4" s="1"/>
  <c r="D5780" i="9"/>
  <c r="C5780" i="9" s="1"/>
  <c r="I5780" i="4" s="1"/>
  <c r="D5637" i="9"/>
  <c r="D5446" i="9"/>
  <c r="C5446" i="9" s="1"/>
  <c r="I5446" i="4" s="1"/>
  <c r="D5246" i="9"/>
  <c r="C5246" i="9" s="1"/>
  <c r="I5246" i="4" s="1"/>
  <c r="D4889" i="9"/>
  <c r="C4889" i="9" s="1"/>
  <c r="I4889" i="4" s="1"/>
  <c r="D4451" i="9"/>
  <c r="D3737" i="9"/>
  <c r="C3737" i="9" s="1"/>
  <c r="I3737" i="4" s="1"/>
  <c r="D7477" i="9"/>
  <c r="C7477" i="9" s="1"/>
  <c r="I7477" i="4" s="1"/>
  <c r="D7780" i="9"/>
  <c r="C7780" i="9" s="1"/>
  <c r="I7780" i="4" s="1"/>
  <c r="D7818" i="9"/>
  <c r="C7818" i="9" s="1"/>
  <c r="I7818" i="4" s="1"/>
  <c r="D7830" i="9"/>
  <c r="C7830" i="9" s="1"/>
  <c r="I7830" i="4" s="1"/>
  <c r="D7855" i="9"/>
  <c r="C7855" i="9" s="1"/>
  <c r="I7855" i="4" s="1"/>
  <c r="D7882" i="9"/>
  <c r="C7882" i="9" s="1"/>
  <c r="I7882" i="4" s="1"/>
  <c r="D7908" i="9"/>
  <c r="C7908" i="9" s="1"/>
  <c r="I7908" i="4" s="1"/>
  <c r="D7919" i="9"/>
  <c r="C7919" i="9" s="1"/>
  <c r="I7919" i="4" s="1"/>
  <c r="D7946" i="9"/>
  <c r="C7946" i="9" s="1"/>
  <c r="I7946" i="4" s="1"/>
  <c r="D7972" i="9"/>
  <c r="C7972" i="9" s="1"/>
  <c r="I7972" i="4" s="1"/>
  <c r="D7997" i="9"/>
  <c r="D8022" i="9"/>
  <c r="C8022" i="9" s="1"/>
  <c r="I8022" i="4" s="1"/>
  <c r="D8036" i="9"/>
  <c r="C8036" i="9" s="1"/>
  <c r="I8036" i="4" s="1"/>
  <c r="D8060" i="9"/>
  <c r="C8060" i="9" s="1"/>
  <c r="I8060" i="4" s="1"/>
  <c r="D8080" i="9"/>
  <c r="C8080" i="9" s="1"/>
  <c r="I8080" i="4" s="1"/>
  <c r="D8092" i="9"/>
  <c r="C8092" i="9" s="1"/>
  <c r="I8092" i="4" s="1"/>
  <c r="D8112" i="9"/>
  <c r="C8112" i="9" s="1"/>
  <c r="I8112" i="4" s="1"/>
  <c r="D8122" i="9"/>
  <c r="C8122" i="9" s="1"/>
  <c r="I8122" i="4" s="1"/>
  <c r="D8141" i="9"/>
  <c r="C8141" i="9" s="1"/>
  <c r="I8141" i="4" s="1"/>
  <c r="D8150" i="9"/>
  <c r="C8150" i="9" s="1"/>
  <c r="I8150" i="4" s="1"/>
  <c r="D8168" i="9"/>
  <c r="C8168" i="9" s="1"/>
  <c r="I8168" i="4" s="1"/>
  <c r="D8186" i="9"/>
  <c r="C8186" i="9" s="1"/>
  <c r="I8186" i="4" s="1"/>
  <c r="D8205" i="9"/>
  <c r="C8205" i="9" s="1"/>
  <c r="I8205" i="4" s="1"/>
  <c r="D8214" i="9"/>
  <c r="C8214" i="9" s="1"/>
  <c r="I8214" i="4" s="1"/>
  <c r="D8232" i="9"/>
  <c r="C8232" i="9" s="1"/>
  <c r="I8232" i="4" s="1"/>
  <c r="D8250" i="9"/>
  <c r="C8250" i="9" s="1"/>
  <c r="I8250" i="4" s="1"/>
  <c r="D8260" i="9"/>
  <c r="C8260" i="9" s="1"/>
  <c r="I8260" i="4" s="1"/>
  <c r="D8278" i="9"/>
  <c r="C8278" i="9" s="1"/>
  <c r="I8278" i="4" s="1"/>
  <c r="D8296" i="9"/>
  <c r="C8296" i="9" s="1"/>
  <c r="I8296" i="4" s="1"/>
  <c r="D8314" i="9"/>
  <c r="C8314" i="9" s="1"/>
  <c r="I8314" i="4" s="1"/>
  <c r="D8333" i="9"/>
  <c r="C8333" i="9" s="1"/>
  <c r="I8333" i="4" s="1"/>
  <c r="D8342" i="9"/>
  <c r="C8342" i="9" s="1"/>
  <c r="I8342" i="4" s="1"/>
  <c r="D8360" i="9"/>
  <c r="C8360" i="9" s="1"/>
  <c r="I8360" i="4" s="1"/>
  <c r="D8369" i="9"/>
  <c r="D8388" i="9"/>
  <c r="C8388" i="9" s="1"/>
  <c r="I8388" i="4" s="1"/>
  <c r="D8406" i="9"/>
  <c r="C8406" i="9" s="1"/>
  <c r="I8406" i="4" s="1"/>
  <c r="D8415" i="9"/>
  <c r="D8433" i="9"/>
  <c r="D8452" i="9"/>
  <c r="C8452" i="9" s="1"/>
  <c r="I8452" i="4" s="1"/>
  <c r="D8470" i="9"/>
  <c r="C8470" i="9" s="1"/>
  <c r="I8470" i="4" s="1"/>
  <c r="D8488" i="9"/>
  <c r="C8488" i="9" s="1"/>
  <c r="I8488" i="4" s="1"/>
  <c r="D8497" i="9"/>
  <c r="D8516" i="9"/>
  <c r="C8516" i="9" s="1"/>
  <c r="I8516" i="4" s="1"/>
  <c r="D8525" i="9"/>
  <c r="C8525" i="9" s="1"/>
  <c r="I8525" i="4" s="1"/>
  <c r="D8543" i="9"/>
  <c r="D8560" i="9"/>
  <c r="C8560" i="9" s="1"/>
  <c r="I8560" i="4" s="1"/>
  <c r="D8568" i="9"/>
  <c r="C8568" i="9" s="1"/>
  <c r="I8568" i="4" s="1"/>
  <c r="D8584" i="9"/>
  <c r="C8584" i="9" s="1"/>
  <c r="I8584" i="4" s="1"/>
  <c r="D8600" i="9"/>
  <c r="C8600" i="9" s="1"/>
  <c r="I8600" i="4" s="1"/>
  <c r="D8616" i="9"/>
  <c r="C8616" i="9" s="1"/>
  <c r="I8616" i="4" s="1"/>
  <c r="D8632" i="9"/>
  <c r="C8632" i="9" s="1"/>
  <c r="I8632" i="4" s="1"/>
  <c r="D8648" i="9"/>
  <c r="C8648" i="9" s="1"/>
  <c r="I8648" i="4" s="1"/>
  <c r="D8664" i="9"/>
  <c r="C8664" i="9" s="1"/>
  <c r="I8664" i="4" s="1"/>
  <c r="D8680" i="9"/>
  <c r="C8680" i="9" s="1"/>
  <c r="I8680" i="4" s="1"/>
  <c r="D8688" i="9"/>
  <c r="C8688" i="9" s="1"/>
  <c r="I8688" i="4" s="1"/>
  <c r="D8704" i="9"/>
  <c r="C8704" i="9" s="1"/>
  <c r="I8704" i="4" s="1"/>
  <c r="D8720" i="9"/>
  <c r="C8720" i="9" s="1"/>
  <c r="I8720" i="4" s="1"/>
  <c r="D8728" i="9"/>
  <c r="C8728" i="9" s="1"/>
  <c r="I8728" i="4" s="1"/>
  <c r="D8744" i="9"/>
  <c r="C8744" i="9" s="1"/>
  <c r="I8744" i="4" s="1"/>
  <c r="D8760" i="9"/>
  <c r="C8760" i="9" s="1"/>
  <c r="I8760" i="4" s="1"/>
  <c r="D8012" i="9"/>
  <c r="C8012" i="9" s="1"/>
  <c r="I8012" i="4" s="1"/>
  <c r="D8114" i="9"/>
  <c r="C8114" i="9" s="1"/>
  <c r="I8114" i="4" s="1"/>
  <c r="D8133" i="9"/>
  <c r="C8133" i="9" s="1"/>
  <c r="I8133" i="4" s="1"/>
  <c r="D8151" i="9"/>
  <c r="C8151" i="9" s="1"/>
  <c r="I8151" i="4" s="1"/>
  <c r="D8169" i="9"/>
  <c r="C8169" i="9" s="1"/>
  <c r="I8169" i="4" s="1"/>
  <c r="D8188" i="9"/>
  <c r="C8188" i="9" s="1"/>
  <c r="I8188" i="4" s="1"/>
  <c r="D8197" i="9"/>
  <c r="D8215" i="9"/>
  <c r="C8215" i="9" s="1"/>
  <c r="I8215" i="4" s="1"/>
  <c r="D8224" i="9"/>
  <c r="C8224" i="9" s="1"/>
  <c r="I8224" i="4" s="1"/>
  <c r="D8242" i="9"/>
  <c r="C8242" i="9" s="1"/>
  <c r="I8242" i="4" s="1"/>
  <c r="D8252" i="9"/>
  <c r="C8252" i="9" s="1"/>
  <c r="I8252" i="4" s="1"/>
  <c r="D8270" i="9"/>
  <c r="C8270" i="9" s="1"/>
  <c r="I8270" i="4" s="1"/>
  <c r="D8279" i="9"/>
  <c r="C8279" i="9" s="1"/>
  <c r="I8279" i="4" s="1"/>
  <c r="D8297" i="9"/>
  <c r="C8297" i="9" s="1"/>
  <c r="I8297" i="4" s="1"/>
  <c r="D8316" i="9"/>
  <c r="C8316" i="9" s="1"/>
  <c r="I8316" i="4" s="1"/>
  <c r="D8343" i="9"/>
  <c r="C8343" i="9" s="1"/>
  <c r="I8343" i="4" s="1"/>
  <c r="D8352" i="9"/>
  <c r="C8352" i="9" s="1"/>
  <c r="I8352" i="4" s="1"/>
  <c r="D8380" i="9"/>
  <c r="C8380" i="9" s="1"/>
  <c r="I8380" i="4" s="1"/>
  <c r="D8407" i="9"/>
  <c r="C8407" i="9" s="1"/>
  <c r="I8407" i="4" s="1"/>
  <c r="D8425" i="9"/>
  <c r="C8425" i="9" s="1"/>
  <c r="I8425" i="4" s="1"/>
  <c r="D8453" i="9"/>
  <c r="C8453" i="9" s="1"/>
  <c r="I8453" i="4" s="1"/>
  <c r="D8480" i="9"/>
  <c r="C8480" i="9" s="1"/>
  <c r="I8480" i="4" s="1"/>
  <c r="D8498" i="9"/>
  <c r="C8498" i="9" s="1"/>
  <c r="I8498" i="4" s="1"/>
  <c r="D8526" i="9"/>
  <c r="C8526" i="9" s="1"/>
  <c r="I8526" i="4" s="1"/>
  <c r="D8553" i="9"/>
  <c r="C8553" i="9" s="1"/>
  <c r="I8553" i="4" s="1"/>
  <c r="D8569" i="9"/>
  <c r="C8569" i="9" s="1"/>
  <c r="I8569" i="4" s="1"/>
  <c r="D8593" i="9"/>
  <c r="D8609" i="9"/>
  <c r="C8609" i="9" s="1"/>
  <c r="I8609" i="4" s="1"/>
  <c r="D8633" i="9"/>
  <c r="C8633" i="9" s="1"/>
  <c r="I8633" i="4" s="1"/>
  <c r="D8657" i="9"/>
  <c r="D8673" i="9"/>
  <c r="D8705" i="9"/>
  <c r="D8729" i="9"/>
  <c r="C8729" i="9" s="1"/>
  <c r="I8729" i="4" s="1"/>
  <c r="D8753" i="9"/>
  <c r="D8464" i="9"/>
  <c r="C8464" i="9" s="1"/>
  <c r="I8464" i="4" s="1"/>
  <c r="D8510" i="9"/>
  <c r="C8510" i="9" s="1"/>
  <c r="I8510" i="4" s="1"/>
  <c r="D8546" i="9"/>
  <c r="C8546" i="9" s="1"/>
  <c r="I8546" i="4" s="1"/>
  <c r="D8571" i="9"/>
  <c r="C8571" i="9" s="1"/>
  <c r="I8571" i="4" s="1"/>
  <c r="D8595" i="9"/>
  <c r="D8619" i="9"/>
  <c r="C8619" i="9" s="1"/>
  <c r="I8619" i="4" s="1"/>
  <c r="D8635" i="9"/>
  <c r="C8635" i="9" s="1"/>
  <c r="I8635" i="4" s="1"/>
  <c r="D8659" i="9"/>
  <c r="D8683" i="9"/>
  <c r="C8683" i="9" s="1"/>
  <c r="I8683" i="4" s="1"/>
  <c r="D8707" i="9"/>
  <c r="C8707" i="9" s="1"/>
  <c r="I8707" i="4" s="1"/>
  <c r="D8739" i="9"/>
  <c r="C8739" i="9" s="1"/>
  <c r="I8739" i="4" s="1"/>
  <c r="D8763" i="9"/>
  <c r="C8763" i="9" s="1"/>
  <c r="I8763" i="4" s="1"/>
  <c r="D3187" i="9"/>
  <c r="C3187" i="9" s="1"/>
  <c r="I3187" i="4" s="1"/>
  <c r="D3959" i="9"/>
  <c r="D4328" i="9"/>
  <c r="C4328" i="9" s="1"/>
  <c r="I4328" i="4" s="1"/>
  <c r="D4557" i="9"/>
  <c r="C4557" i="9" s="1"/>
  <c r="I4557" i="4" s="1"/>
  <c r="D4776" i="9"/>
  <c r="C4776" i="9" s="1"/>
  <c r="I4776" i="4" s="1"/>
  <c r="D4995" i="9"/>
  <c r="C4995" i="9" s="1"/>
  <c r="I4995" i="4" s="1"/>
  <c r="D5180" i="9"/>
  <c r="C5180" i="9" s="1"/>
  <c r="I5180" i="4" s="1"/>
  <c r="D5300" i="9"/>
  <c r="C5300" i="9" s="1"/>
  <c r="I5300" i="4" s="1"/>
  <c r="D5445" i="9"/>
  <c r="D5540" i="9"/>
  <c r="C5540" i="9" s="1"/>
  <c r="I5540" i="4" s="1"/>
  <c r="D5635" i="9"/>
  <c r="D7461" i="9"/>
  <c r="C7461" i="9" s="1"/>
  <c r="I7461" i="4" s="1"/>
  <c r="D7493" i="9"/>
  <c r="C7493" i="9" s="1"/>
  <c r="I7493" i="4" s="1"/>
  <c r="D7509" i="9"/>
  <c r="C7509" i="9" s="1"/>
  <c r="I7509" i="4" s="1"/>
  <c r="D7525" i="9"/>
  <c r="C7525" i="9" s="1"/>
  <c r="I7525" i="4" s="1"/>
  <c r="D7541" i="9"/>
  <c r="C7541" i="9" s="1"/>
  <c r="I7541" i="4" s="1"/>
  <c r="D7557" i="9"/>
  <c r="C7557" i="9" s="1"/>
  <c r="I7557" i="4" s="1"/>
  <c r="D7573" i="9"/>
  <c r="C7573" i="9" s="1"/>
  <c r="I7573" i="4" s="1"/>
  <c r="D7589" i="9"/>
  <c r="C7589" i="9" s="1"/>
  <c r="I7589" i="4" s="1"/>
  <c r="D7605" i="9"/>
  <c r="D7621" i="9"/>
  <c r="C7621" i="9" s="1"/>
  <c r="I7621" i="4" s="1"/>
  <c r="D7637" i="9"/>
  <c r="D7653" i="9"/>
  <c r="C7653" i="9" s="1"/>
  <c r="I7653" i="4" s="1"/>
  <c r="D7669" i="9"/>
  <c r="D7685" i="9"/>
  <c r="C7685" i="9" s="1"/>
  <c r="I7685" i="4" s="1"/>
  <c r="D7701" i="9"/>
  <c r="D7717" i="9"/>
  <c r="C7717" i="9" s="1"/>
  <c r="I7717" i="4" s="1"/>
  <c r="D7733" i="9"/>
  <c r="D7749" i="9"/>
  <c r="C7749" i="9" s="1"/>
  <c r="I7749" i="4" s="1"/>
  <c r="D7765" i="9"/>
  <c r="D7791" i="9"/>
  <c r="C7791" i="9" s="1"/>
  <c r="I7791" i="4" s="1"/>
  <c r="D7805" i="9"/>
  <c r="C7805" i="9" s="1"/>
  <c r="I7805" i="4" s="1"/>
  <c r="D7844" i="9"/>
  <c r="C7844" i="9" s="1"/>
  <c r="I7844" i="4" s="1"/>
  <c r="D7869" i="9"/>
  <c r="D7894" i="9"/>
  <c r="C7894" i="9" s="1"/>
  <c r="I7894" i="4" s="1"/>
  <c r="D7933" i="9"/>
  <c r="C7933" i="9" s="1"/>
  <c r="I7933" i="4" s="1"/>
  <c r="D7958" i="9"/>
  <c r="C7958" i="9" s="1"/>
  <c r="I7958" i="4" s="1"/>
  <c r="D7983" i="9"/>
  <c r="C7983" i="9" s="1"/>
  <c r="I7983" i="4" s="1"/>
  <c r="D8010" i="9"/>
  <c r="C8010" i="9" s="1"/>
  <c r="I8010" i="4" s="1"/>
  <c r="D8047" i="9"/>
  <c r="C8047" i="9" s="1"/>
  <c r="I8047" i="4" s="1"/>
  <c r="D8070" i="9"/>
  <c r="C8070" i="9" s="1"/>
  <c r="I8070" i="4" s="1"/>
  <c r="D8102" i="9"/>
  <c r="C8102" i="9" s="1"/>
  <c r="I8102" i="4" s="1"/>
  <c r="D8132" i="9"/>
  <c r="C8132" i="9" s="1"/>
  <c r="I8132" i="4" s="1"/>
  <c r="D8159" i="9"/>
  <c r="D8177" i="9"/>
  <c r="D8196" i="9"/>
  <c r="C8196" i="9" s="1"/>
  <c r="I8196" i="4" s="1"/>
  <c r="D8223" i="9"/>
  <c r="C8223" i="9" s="1"/>
  <c r="I8223" i="4" s="1"/>
  <c r="D8241" i="9"/>
  <c r="D8269" i="9"/>
  <c r="C8269" i="9" s="1"/>
  <c r="I8269" i="4" s="1"/>
  <c r="D8287" i="9"/>
  <c r="D8305" i="9"/>
  <c r="D8324" i="9"/>
  <c r="C8324" i="9" s="1"/>
  <c r="I8324" i="4" s="1"/>
  <c r="D8351" i="9"/>
  <c r="D8378" i="9"/>
  <c r="C8378" i="9" s="1"/>
  <c r="I8378" i="4" s="1"/>
  <c r="D8397" i="9"/>
  <c r="C8397" i="9" s="1"/>
  <c r="I8397" i="4" s="1"/>
  <c r="D8424" i="9"/>
  <c r="C8424" i="9" s="1"/>
  <c r="I8424" i="4" s="1"/>
  <c r="D8442" i="9"/>
  <c r="C8442" i="9" s="1"/>
  <c r="I8442" i="4" s="1"/>
  <c r="D8461" i="9"/>
  <c r="C8461" i="9" s="1"/>
  <c r="I8461" i="4" s="1"/>
  <c r="D8479" i="9"/>
  <c r="D8506" i="9"/>
  <c r="C8506" i="9" s="1"/>
  <c r="I8506" i="4" s="1"/>
  <c r="D8534" i="9"/>
  <c r="C8534" i="9" s="1"/>
  <c r="I8534" i="4" s="1"/>
  <c r="D8552" i="9"/>
  <c r="C8552" i="9" s="1"/>
  <c r="I8552" i="4" s="1"/>
  <c r="D8576" i="9"/>
  <c r="C8576" i="9" s="1"/>
  <c r="I8576" i="4" s="1"/>
  <c r="D8592" i="9"/>
  <c r="C8592" i="9" s="1"/>
  <c r="I8592" i="4" s="1"/>
  <c r="D8608" i="9"/>
  <c r="C8608" i="9" s="1"/>
  <c r="I8608" i="4" s="1"/>
  <c r="D8624" i="9"/>
  <c r="C8624" i="9" s="1"/>
  <c r="I8624" i="4" s="1"/>
  <c r="D8640" i="9"/>
  <c r="C8640" i="9" s="1"/>
  <c r="I8640" i="4" s="1"/>
  <c r="D8656" i="9"/>
  <c r="C8656" i="9" s="1"/>
  <c r="I8656" i="4" s="1"/>
  <c r="D8672" i="9"/>
  <c r="C8672" i="9" s="1"/>
  <c r="I8672" i="4" s="1"/>
  <c r="D8696" i="9"/>
  <c r="C8696" i="9" s="1"/>
  <c r="I8696" i="4" s="1"/>
  <c r="D8712" i="9"/>
  <c r="C8712" i="9" s="1"/>
  <c r="I8712" i="4" s="1"/>
  <c r="D8736" i="9"/>
  <c r="C8736" i="9" s="1"/>
  <c r="I8736" i="4" s="1"/>
  <c r="D8752" i="9"/>
  <c r="C8752" i="9" s="1"/>
  <c r="I8752" i="4" s="1"/>
  <c r="D8160" i="9"/>
  <c r="C8160" i="9" s="1"/>
  <c r="I8160" i="4" s="1"/>
  <c r="D8334" i="9"/>
  <c r="C8334" i="9" s="1"/>
  <c r="I8334" i="4" s="1"/>
  <c r="D8370" i="9"/>
  <c r="C8370" i="9" s="1"/>
  <c r="I8370" i="4" s="1"/>
  <c r="D8389" i="9"/>
  <c r="C8389" i="9" s="1"/>
  <c r="I8389" i="4" s="1"/>
  <c r="D8416" i="9"/>
  <c r="C8416" i="9" s="1"/>
  <c r="I8416" i="4" s="1"/>
  <c r="D8444" i="9"/>
  <c r="C8444" i="9" s="1"/>
  <c r="I8444" i="4" s="1"/>
  <c r="D8462" i="9"/>
  <c r="C8462" i="9" s="1"/>
  <c r="I8462" i="4" s="1"/>
  <c r="D8489" i="9"/>
  <c r="C8489" i="9" s="1"/>
  <c r="I8489" i="4" s="1"/>
  <c r="D8517" i="9"/>
  <c r="D8535" i="9"/>
  <c r="C8535" i="9" s="1"/>
  <c r="I8535" i="4" s="1"/>
  <c r="D8561" i="9"/>
  <c r="D8577" i="9"/>
  <c r="D8601" i="9"/>
  <c r="C8601" i="9" s="1"/>
  <c r="I8601" i="4" s="1"/>
  <c r="D8625" i="9"/>
  <c r="C8625" i="9" s="1"/>
  <c r="I8625" i="4" s="1"/>
  <c r="D8641" i="9"/>
  <c r="D8665" i="9"/>
  <c r="C8665" i="9" s="1"/>
  <c r="I8665" i="4" s="1"/>
  <c r="D8681" i="9"/>
  <c r="C8681" i="9" s="1"/>
  <c r="I8681" i="4" s="1"/>
  <c r="D8697" i="9"/>
  <c r="C8697" i="9" s="1"/>
  <c r="I8697" i="4" s="1"/>
  <c r="D8721" i="9"/>
  <c r="D8737" i="9"/>
  <c r="D8761" i="9"/>
  <c r="C8761" i="9" s="1"/>
  <c r="I8761" i="4" s="1"/>
  <c r="D8473" i="9"/>
  <c r="C8473" i="9" s="1"/>
  <c r="I8473" i="4" s="1"/>
  <c r="D8528" i="9"/>
  <c r="C8528" i="9" s="1"/>
  <c r="I8528" i="4" s="1"/>
  <c r="D8555" i="9"/>
  <c r="C8555" i="9" s="1"/>
  <c r="I8555" i="4" s="1"/>
  <c r="D8587" i="9"/>
  <c r="C8587" i="9" s="1"/>
  <c r="I8587" i="4" s="1"/>
  <c r="D8611" i="9"/>
  <c r="D8643" i="9"/>
  <c r="D8667" i="9"/>
  <c r="C8667" i="9" s="1"/>
  <c r="I8667" i="4" s="1"/>
  <c r="D8699" i="9"/>
  <c r="C8699" i="9" s="1"/>
  <c r="I8699" i="4" s="1"/>
  <c r="D8723" i="9"/>
  <c r="C8723" i="9" s="1"/>
  <c r="I8723" i="4" s="1"/>
  <c r="D8747" i="9"/>
  <c r="C8747" i="9" s="1"/>
  <c r="I8747" i="4" s="1"/>
  <c r="D6703" i="9"/>
  <c r="C6703" i="9" s="1"/>
  <c r="I6703" i="4" s="1"/>
  <c r="D6721" i="9"/>
  <c r="D6740" i="9"/>
  <c r="C6740" i="9" s="1"/>
  <c r="I6740" i="4" s="1"/>
  <c r="D6758" i="9"/>
  <c r="C6758" i="9" s="1"/>
  <c r="I6758" i="4" s="1"/>
  <c r="D6776" i="9"/>
  <c r="C6776" i="9" s="1"/>
  <c r="I6776" i="4" s="1"/>
  <c r="D6795" i="9"/>
  <c r="C6795" i="9" s="1"/>
  <c r="I6795" i="4" s="1"/>
  <c r="D6813" i="9"/>
  <c r="C6813" i="9" s="1"/>
  <c r="I6813" i="4" s="1"/>
  <c r="D6831" i="9"/>
  <c r="C6831" i="9" s="1"/>
  <c r="I6831" i="4" s="1"/>
  <c r="D6849" i="9"/>
  <c r="D6868" i="9"/>
  <c r="C6868" i="9" s="1"/>
  <c r="I6868" i="4" s="1"/>
  <c r="D6886" i="9"/>
  <c r="C6886" i="9" s="1"/>
  <c r="I6886" i="4" s="1"/>
  <c r="D6904" i="9"/>
  <c r="C6904" i="9" s="1"/>
  <c r="I6904" i="4" s="1"/>
  <c r="D6923" i="9"/>
  <c r="C6923" i="9" s="1"/>
  <c r="I6923" i="4" s="1"/>
  <c r="D6941" i="9"/>
  <c r="C6941" i="9" s="1"/>
  <c r="I6941" i="4" s="1"/>
  <c r="D6959" i="9"/>
  <c r="C6959" i="9" s="1"/>
  <c r="I6959" i="4" s="1"/>
  <c r="D6977" i="9"/>
  <c r="D6996" i="9"/>
  <c r="C6996" i="9" s="1"/>
  <c r="I6996" i="4" s="1"/>
  <c r="D7014" i="9"/>
  <c r="C7014" i="9" s="1"/>
  <c r="I7014" i="4" s="1"/>
  <c r="D7032" i="9"/>
  <c r="C7032" i="9" s="1"/>
  <c r="I7032" i="4" s="1"/>
  <c r="D7051" i="9"/>
  <c r="D7069" i="9"/>
  <c r="D7087" i="9"/>
  <c r="C7087" i="9" s="1"/>
  <c r="I7087" i="4" s="1"/>
  <c r="D7105" i="9"/>
  <c r="C7105" i="9" s="1"/>
  <c r="I7105" i="4" s="1"/>
  <c r="D7124" i="9"/>
  <c r="C7124" i="9" s="1"/>
  <c r="I7124" i="4" s="1"/>
  <c r="D7142" i="9"/>
  <c r="C7142" i="9" s="1"/>
  <c r="I7142" i="4" s="1"/>
  <c r="D7160" i="9"/>
  <c r="C7160" i="9" s="1"/>
  <c r="I7160" i="4" s="1"/>
  <c r="D7179" i="9"/>
  <c r="C7179" i="9" s="1"/>
  <c r="I7179" i="4" s="1"/>
  <c r="D7197" i="9"/>
  <c r="D7215" i="9"/>
  <c r="C7215" i="9" s="1"/>
  <c r="I7215" i="4" s="1"/>
  <c r="D7233" i="9"/>
  <c r="C7233" i="9" s="1"/>
  <c r="I7233" i="4" s="1"/>
  <c r="D7252" i="9"/>
  <c r="C7252" i="9" s="1"/>
  <c r="I7252" i="4" s="1"/>
  <c r="D7270" i="9"/>
  <c r="C7270" i="9" s="1"/>
  <c r="I7270" i="4" s="1"/>
  <c r="D7286" i="9"/>
  <c r="C7286" i="9" s="1"/>
  <c r="I7286" i="4" s="1"/>
  <c r="D7302" i="9"/>
  <c r="C7302" i="9" s="1"/>
  <c r="I7302" i="4" s="1"/>
  <c r="D7318" i="9"/>
  <c r="C7318" i="9" s="1"/>
  <c r="I7318" i="4" s="1"/>
  <c r="D7334" i="9"/>
  <c r="C7334" i="9" s="1"/>
  <c r="I7334" i="4" s="1"/>
  <c r="D7350" i="9"/>
  <c r="C7350" i="9" s="1"/>
  <c r="I7350" i="4" s="1"/>
  <c r="D7366" i="9"/>
  <c r="C7366" i="9" s="1"/>
  <c r="I7366" i="4" s="1"/>
  <c r="D7382" i="9"/>
  <c r="C7382" i="9" s="1"/>
  <c r="I7382" i="4" s="1"/>
  <c r="D7398" i="9"/>
  <c r="C7398" i="9" s="1"/>
  <c r="I7398" i="4" s="1"/>
  <c r="D7414" i="9"/>
  <c r="C7414" i="9" s="1"/>
  <c r="I7414" i="4" s="1"/>
  <c r="D7430" i="9"/>
  <c r="C7430" i="9" s="1"/>
  <c r="I7430" i="4" s="1"/>
  <c r="D7446" i="9"/>
  <c r="C7446" i="9" s="1"/>
  <c r="I7446" i="4" s="1"/>
  <c r="D7462" i="9"/>
  <c r="C7462" i="9" s="1"/>
  <c r="I7462" i="4" s="1"/>
  <c r="D7478" i="9"/>
  <c r="C7478" i="9" s="1"/>
  <c r="I7478" i="4" s="1"/>
  <c r="D7494" i="9"/>
  <c r="C7494" i="9" s="1"/>
  <c r="I7494" i="4" s="1"/>
  <c r="D7510" i="9"/>
  <c r="C7510" i="9" s="1"/>
  <c r="I7510" i="4" s="1"/>
  <c r="D7526" i="9"/>
  <c r="C7526" i="9" s="1"/>
  <c r="I7526" i="4" s="1"/>
  <c r="D7542" i="9"/>
  <c r="C7542" i="9" s="1"/>
  <c r="I7542" i="4" s="1"/>
  <c r="D7558" i="9"/>
  <c r="C7558" i="9" s="1"/>
  <c r="I7558" i="4" s="1"/>
  <c r="D7574" i="9"/>
  <c r="C7574" i="9" s="1"/>
  <c r="I7574" i="4" s="1"/>
  <c r="D7590" i="9"/>
  <c r="C7590" i="9" s="1"/>
  <c r="I7590" i="4" s="1"/>
  <c r="D7606" i="9"/>
  <c r="C7606" i="9" s="1"/>
  <c r="I7606" i="4" s="1"/>
  <c r="D7622" i="9"/>
  <c r="C7622" i="9" s="1"/>
  <c r="I7622" i="4" s="1"/>
  <c r="D7638" i="9"/>
  <c r="C7638" i="9" s="1"/>
  <c r="I7638" i="4" s="1"/>
  <c r="D7654" i="9"/>
  <c r="C7654" i="9" s="1"/>
  <c r="I7654" i="4" s="1"/>
  <c r="D7670" i="9"/>
  <c r="C7670" i="9" s="1"/>
  <c r="I7670" i="4" s="1"/>
  <c r="D7686" i="9"/>
  <c r="C7686" i="9" s="1"/>
  <c r="I7686" i="4" s="1"/>
  <c r="D7702" i="9"/>
  <c r="C7702" i="9" s="1"/>
  <c r="I7702" i="4" s="1"/>
  <c r="D7718" i="9"/>
  <c r="C7718" i="9" s="1"/>
  <c r="I7718" i="4" s="1"/>
  <c r="D7734" i="9"/>
  <c r="C7734" i="9" s="1"/>
  <c r="I7734" i="4" s="1"/>
  <c r="D7750" i="9"/>
  <c r="C7750" i="9" s="1"/>
  <c r="I7750" i="4" s="1"/>
  <c r="D7766" i="9"/>
  <c r="C7766" i="9" s="1"/>
  <c r="I7766" i="4" s="1"/>
  <c r="D7781" i="9"/>
  <c r="C7781" i="9" s="1"/>
  <c r="I7781" i="4" s="1"/>
  <c r="D7794" i="9"/>
  <c r="C7794" i="9" s="1"/>
  <c r="I7794" i="4" s="1"/>
  <c r="D7806" i="9"/>
  <c r="C7806" i="9" s="1"/>
  <c r="I7806" i="4" s="1"/>
  <c r="D7820" i="9"/>
  <c r="C7820" i="9" s="1"/>
  <c r="I7820" i="4" s="1"/>
  <c r="D7831" i="9"/>
  <c r="C7831" i="9" s="1"/>
  <c r="I7831" i="4" s="1"/>
  <c r="D7845" i="9"/>
  <c r="C7845" i="9" s="1"/>
  <c r="I7845" i="4" s="1"/>
  <c r="D7858" i="9"/>
  <c r="C7858" i="9" s="1"/>
  <c r="I7858" i="4" s="1"/>
  <c r="D7870" i="9"/>
  <c r="C7870" i="9" s="1"/>
  <c r="I7870" i="4" s="1"/>
  <c r="D7884" i="9"/>
  <c r="C7884" i="9" s="1"/>
  <c r="I7884" i="4" s="1"/>
  <c r="D7895" i="9"/>
  <c r="D7909" i="9"/>
  <c r="C7909" i="9" s="1"/>
  <c r="I7909" i="4" s="1"/>
  <c r="D7922" i="9"/>
  <c r="C7922" i="9" s="1"/>
  <c r="I7922" i="4" s="1"/>
  <c r="D7934" i="9"/>
  <c r="C7934" i="9" s="1"/>
  <c r="I7934" i="4" s="1"/>
  <c r="D7948" i="9"/>
  <c r="C7948" i="9" s="1"/>
  <c r="I7948" i="4" s="1"/>
  <c r="D7959" i="9"/>
  <c r="C7959" i="9" s="1"/>
  <c r="I7959" i="4" s="1"/>
  <c r="D7973" i="9"/>
  <c r="C7973" i="9" s="1"/>
  <c r="I7973" i="4" s="1"/>
  <c r="D7986" i="9"/>
  <c r="C7986" i="9" s="1"/>
  <c r="I7986" i="4" s="1"/>
  <c r="D7998" i="9"/>
  <c r="C7998" i="9" s="1"/>
  <c r="I7998" i="4" s="1"/>
  <c r="D8023" i="9"/>
  <c r="D8037" i="9"/>
  <c r="C8037" i="9" s="1"/>
  <c r="I8037" i="4" s="1"/>
  <c r="D8050" i="9"/>
  <c r="C8050" i="9" s="1"/>
  <c r="I8050" i="4" s="1"/>
  <c r="D8061" i="9"/>
  <c r="C8061" i="9" s="1"/>
  <c r="I8061" i="4" s="1"/>
  <c r="D8071" i="9"/>
  <c r="C8071" i="9" s="1"/>
  <c r="I8071" i="4" s="1"/>
  <c r="D8082" i="9"/>
  <c r="C8082" i="9" s="1"/>
  <c r="I8082" i="4" s="1"/>
  <c r="D8093" i="9"/>
  <c r="C8093" i="9" s="1"/>
  <c r="I8093" i="4" s="1"/>
  <c r="D8103" i="9"/>
  <c r="C8103" i="9" s="1"/>
  <c r="I8103" i="4" s="1"/>
  <c r="D8124" i="9"/>
  <c r="C8124" i="9" s="1"/>
  <c r="I8124" i="4" s="1"/>
  <c r="D8142" i="9"/>
  <c r="C8142" i="9" s="1"/>
  <c r="I8142" i="4" s="1"/>
  <c r="D8178" i="9"/>
  <c r="C8178" i="9" s="1"/>
  <c r="I8178" i="4" s="1"/>
  <c r="D8206" i="9"/>
  <c r="C8206" i="9" s="1"/>
  <c r="I8206" i="4" s="1"/>
  <c r="D8233" i="9"/>
  <c r="C8233" i="9" s="1"/>
  <c r="I8233" i="4" s="1"/>
  <c r="D8261" i="9"/>
  <c r="C8261" i="9" s="1"/>
  <c r="I8261" i="4" s="1"/>
  <c r="D8288" i="9"/>
  <c r="C8288" i="9" s="1"/>
  <c r="I8288" i="4" s="1"/>
  <c r="D8306" i="9"/>
  <c r="C8306" i="9" s="1"/>
  <c r="I8306" i="4" s="1"/>
  <c r="D8325" i="9"/>
  <c r="D8361" i="9"/>
  <c r="C8361" i="9" s="1"/>
  <c r="I8361" i="4" s="1"/>
  <c r="D8398" i="9"/>
  <c r="C8398" i="9" s="1"/>
  <c r="I8398" i="4" s="1"/>
  <c r="D8434" i="9"/>
  <c r="C8434" i="9" s="1"/>
  <c r="I8434" i="4" s="1"/>
  <c r="D8471" i="9"/>
  <c r="C8471" i="9" s="1"/>
  <c r="I8471" i="4" s="1"/>
  <c r="D8508" i="9"/>
  <c r="C8508" i="9" s="1"/>
  <c r="I8508" i="4" s="1"/>
  <c r="D8544" i="9"/>
  <c r="C8544" i="9" s="1"/>
  <c r="I8544" i="4" s="1"/>
  <c r="D8585" i="9"/>
  <c r="C8585" i="9" s="1"/>
  <c r="I8585" i="4" s="1"/>
  <c r="D8617" i="9"/>
  <c r="C8617" i="9" s="1"/>
  <c r="I8617" i="4" s="1"/>
  <c r="D8649" i="9"/>
  <c r="C8649" i="9" s="1"/>
  <c r="I8649" i="4" s="1"/>
  <c r="D8689" i="9"/>
  <c r="D8713" i="9"/>
  <c r="C8713" i="9" s="1"/>
  <c r="I8713" i="4" s="1"/>
  <c r="D8745" i="9"/>
  <c r="C8745" i="9" s="1"/>
  <c r="I8745" i="4" s="1"/>
  <c r="D6364" i="9"/>
  <c r="C6364" i="9" s="1"/>
  <c r="I6364" i="4" s="1"/>
  <c r="D6392" i="9"/>
  <c r="C6392" i="9" s="1"/>
  <c r="I6392" i="4" s="1"/>
  <c r="D6420" i="9"/>
  <c r="C6420" i="9" s="1"/>
  <c r="I6420" i="4" s="1"/>
  <c r="D6445" i="9"/>
  <c r="D6469" i="9"/>
  <c r="D6491" i="9"/>
  <c r="D6509" i="9"/>
  <c r="C6509" i="9" s="1"/>
  <c r="I6509" i="4" s="1"/>
  <c r="D6527" i="9"/>
  <c r="C6527" i="9" s="1"/>
  <c r="I6527" i="4" s="1"/>
  <c r="D6545" i="9"/>
  <c r="C6545" i="9" s="1"/>
  <c r="I6545" i="4" s="1"/>
  <c r="D6564" i="9"/>
  <c r="C6564" i="9" s="1"/>
  <c r="I6564" i="4" s="1"/>
  <c r="D6582" i="9"/>
  <c r="C6582" i="9" s="1"/>
  <c r="I6582" i="4" s="1"/>
  <c r="D6600" i="9"/>
  <c r="C6600" i="9" s="1"/>
  <c r="I6600" i="4" s="1"/>
  <c r="D6619" i="9"/>
  <c r="D6637" i="9"/>
  <c r="D6655" i="9"/>
  <c r="D6673" i="9"/>
  <c r="C6673" i="9" s="1"/>
  <c r="I6673" i="4" s="1"/>
  <c r="D6692" i="9"/>
  <c r="C6692" i="9" s="1"/>
  <c r="I6692" i="4" s="1"/>
  <c r="D6710" i="9"/>
  <c r="C6710" i="9" s="1"/>
  <c r="I6710" i="4" s="1"/>
  <c r="D6728" i="9"/>
  <c r="C6728" i="9" s="1"/>
  <c r="I6728" i="4" s="1"/>
  <c r="D6747" i="9"/>
  <c r="C6747" i="9" s="1"/>
  <c r="I6747" i="4" s="1"/>
  <c r="D6765" i="9"/>
  <c r="D6783" i="9"/>
  <c r="D6801" i="9"/>
  <c r="C6801" i="9" s="1"/>
  <c r="I6801" i="4" s="1"/>
  <c r="D6820" i="9"/>
  <c r="C6820" i="9" s="1"/>
  <c r="I6820" i="4" s="1"/>
  <c r="D6838" i="9"/>
  <c r="C6838" i="9" s="1"/>
  <c r="I6838" i="4" s="1"/>
  <c r="D6856" i="9"/>
  <c r="C6856" i="9" s="1"/>
  <c r="I6856" i="4" s="1"/>
  <c r="D6875" i="9"/>
  <c r="C6875" i="9" s="1"/>
  <c r="I6875" i="4" s="1"/>
  <c r="D6893" i="9"/>
  <c r="D6911" i="9"/>
  <c r="D6929" i="9"/>
  <c r="C6929" i="9" s="1"/>
  <c r="I6929" i="4" s="1"/>
  <c r="D6948" i="9"/>
  <c r="C6948" i="9" s="1"/>
  <c r="I6948" i="4" s="1"/>
  <c r="D6966" i="9"/>
  <c r="C6966" i="9" s="1"/>
  <c r="I6966" i="4" s="1"/>
  <c r="D6984" i="9"/>
  <c r="C6984" i="9" s="1"/>
  <c r="I6984" i="4" s="1"/>
  <c r="D7003" i="9"/>
  <c r="C7003" i="9" s="1"/>
  <c r="I7003" i="4" s="1"/>
  <c r="D7021" i="9"/>
  <c r="C7021" i="9" s="1"/>
  <c r="I7021" i="4" s="1"/>
  <c r="D7039" i="9"/>
  <c r="C7039" i="9" s="1"/>
  <c r="I7039" i="4" s="1"/>
  <c r="D7057" i="9"/>
  <c r="C7057" i="9" s="1"/>
  <c r="I7057" i="4" s="1"/>
  <c r="D7076" i="9"/>
  <c r="C7076" i="9" s="1"/>
  <c r="I7076" i="4" s="1"/>
  <c r="D7094" i="9"/>
  <c r="C7094" i="9" s="1"/>
  <c r="I7094" i="4" s="1"/>
  <c r="D7112" i="9"/>
  <c r="C7112" i="9" s="1"/>
  <c r="I7112" i="4" s="1"/>
  <c r="D7131" i="9"/>
  <c r="C7131" i="9" s="1"/>
  <c r="I7131" i="4" s="1"/>
  <c r="D7149" i="9"/>
  <c r="D7167" i="9"/>
  <c r="D7185" i="9"/>
  <c r="C7185" i="9" s="1"/>
  <c r="I7185" i="4" s="1"/>
  <c r="D7204" i="9"/>
  <c r="C7204" i="9" s="1"/>
  <c r="I7204" i="4" s="1"/>
  <c r="D7222" i="9"/>
  <c r="C7222" i="9" s="1"/>
  <c r="I7222" i="4" s="1"/>
  <c r="D7240" i="9"/>
  <c r="C7240" i="9" s="1"/>
  <c r="I7240" i="4" s="1"/>
  <c r="D7259" i="9"/>
  <c r="C7259" i="9" s="1"/>
  <c r="I7259" i="4" s="1"/>
  <c r="D7276" i="9"/>
  <c r="C7276" i="9" s="1"/>
  <c r="I7276" i="4" s="1"/>
  <c r="D7292" i="9"/>
  <c r="C7292" i="9" s="1"/>
  <c r="I7292" i="4" s="1"/>
  <c r="D7308" i="9"/>
  <c r="C7308" i="9" s="1"/>
  <c r="I7308" i="4" s="1"/>
  <c r="D7324" i="9"/>
  <c r="C7324" i="9" s="1"/>
  <c r="I7324" i="4" s="1"/>
  <c r="D7340" i="9"/>
  <c r="C7340" i="9" s="1"/>
  <c r="I7340" i="4" s="1"/>
  <c r="D7356" i="9"/>
  <c r="C7356" i="9" s="1"/>
  <c r="I7356" i="4" s="1"/>
  <c r="D7372" i="9"/>
  <c r="C7372" i="9" s="1"/>
  <c r="I7372" i="4" s="1"/>
  <c r="D7388" i="9"/>
  <c r="C7388" i="9" s="1"/>
  <c r="I7388" i="4" s="1"/>
  <c r="D7404" i="9"/>
  <c r="C7404" i="9" s="1"/>
  <c r="I7404" i="4" s="1"/>
  <c r="D7420" i="9"/>
  <c r="C7420" i="9" s="1"/>
  <c r="I7420" i="4" s="1"/>
  <c r="D7436" i="9"/>
  <c r="C7436" i="9" s="1"/>
  <c r="I7436" i="4" s="1"/>
  <c r="D7452" i="9"/>
  <c r="C7452" i="9" s="1"/>
  <c r="I7452" i="4" s="1"/>
  <c r="D7468" i="9"/>
  <c r="C7468" i="9" s="1"/>
  <c r="I7468" i="4" s="1"/>
  <c r="D7484" i="9"/>
  <c r="C7484" i="9" s="1"/>
  <c r="I7484" i="4" s="1"/>
  <c r="D7500" i="9"/>
  <c r="C7500" i="9" s="1"/>
  <c r="I7500" i="4" s="1"/>
  <c r="D7516" i="9"/>
  <c r="C7516" i="9" s="1"/>
  <c r="I7516" i="4" s="1"/>
  <c r="D7532" i="9"/>
  <c r="C7532" i="9" s="1"/>
  <c r="I7532" i="4" s="1"/>
  <c r="D7548" i="9"/>
  <c r="C7548" i="9" s="1"/>
  <c r="I7548" i="4" s="1"/>
  <c r="D7564" i="9"/>
  <c r="C7564" i="9" s="1"/>
  <c r="I7564" i="4" s="1"/>
  <c r="D7580" i="9"/>
  <c r="C7580" i="9" s="1"/>
  <c r="I7580" i="4" s="1"/>
  <c r="D7596" i="9"/>
  <c r="C7596" i="9" s="1"/>
  <c r="I7596" i="4" s="1"/>
  <c r="D7612" i="9"/>
  <c r="C7612" i="9" s="1"/>
  <c r="I7612" i="4" s="1"/>
  <c r="D7628" i="9"/>
  <c r="C7628" i="9" s="1"/>
  <c r="I7628" i="4" s="1"/>
  <c r="D7644" i="9"/>
  <c r="C7644" i="9" s="1"/>
  <c r="I7644" i="4" s="1"/>
  <c r="D7660" i="9"/>
  <c r="C7660" i="9" s="1"/>
  <c r="I7660" i="4" s="1"/>
  <c r="D7676" i="9"/>
  <c r="C7676" i="9" s="1"/>
  <c r="I7676" i="4" s="1"/>
  <c r="D7692" i="9"/>
  <c r="C7692" i="9" s="1"/>
  <c r="I7692" i="4" s="1"/>
  <c r="D7708" i="9"/>
  <c r="C7708" i="9" s="1"/>
  <c r="I7708" i="4" s="1"/>
  <c r="D7724" i="9"/>
  <c r="C7724" i="9" s="1"/>
  <c r="I7724" i="4" s="1"/>
  <c r="D7740" i="9"/>
  <c r="C7740" i="9" s="1"/>
  <c r="I7740" i="4" s="1"/>
  <c r="D7756" i="9"/>
  <c r="C7756" i="9" s="1"/>
  <c r="I7756" i="4" s="1"/>
  <c r="D7772" i="9"/>
  <c r="C7772" i="9" s="1"/>
  <c r="I7772" i="4" s="1"/>
  <c r="D7783" i="9"/>
  <c r="C7783" i="9" s="1"/>
  <c r="I7783" i="4" s="1"/>
  <c r="D7797" i="9"/>
  <c r="D7810" i="9"/>
  <c r="C7810" i="9" s="1"/>
  <c r="I7810" i="4" s="1"/>
  <c r="D7822" i="9"/>
  <c r="C7822" i="9" s="1"/>
  <c r="I7822" i="4" s="1"/>
  <c r="D7836" i="9"/>
  <c r="C7836" i="9" s="1"/>
  <c r="I7836" i="4" s="1"/>
  <c r="D7847" i="9"/>
  <c r="C7847" i="9" s="1"/>
  <c r="I7847" i="4" s="1"/>
  <c r="D7861" i="9"/>
  <c r="D7874" i="9"/>
  <c r="C7874" i="9" s="1"/>
  <c r="I7874" i="4" s="1"/>
  <c r="D7886" i="9"/>
  <c r="C7886" i="9" s="1"/>
  <c r="I7886" i="4" s="1"/>
  <c r="D7900" i="9"/>
  <c r="C7900" i="9" s="1"/>
  <c r="I7900" i="4" s="1"/>
  <c r="D7911" i="9"/>
  <c r="C7911" i="9" s="1"/>
  <c r="I7911" i="4" s="1"/>
  <c r="D7925" i="9"/>
  <c r="D7938" i="9"/>
  <c r="C7938" i="9" s="1"/>
  <c r="I7938" i="4" s="1"/>
  <c r="D7950" i="9"/>
  <c r="C7950" i="9" s="1"/>
  <c r="I7950" i="4" s="1"/>
  <c r="D7964" i="9"/>
  <c r="C7964" i="9" s="1"/>
  <c r="I7964" i="4" s="1"/>
  <c r="D7975" i="9"/>
  <c r="C7975" i="9" s="1"/>
  <c r="I7975" i="4" s="1"/>
  <c r="D7989" i="9"/>
  <c r="C7989" i="9" s="1"/>
  <c r="I7989" i="4" s="1"/>
  <c r="D8002" i="9"/>
  <c r="C8002" i="9" s="1"/>
  <c r="I8002" i="4" s="1"/>
  <c r="D8014" i="9"/>
  <c r="C8014" i="9" s="1"/>
  <c r="I8014" i="4" s="1"/>
  <c r="D8028" i="9"/>
  <c r="C8028" i="9" s="1"/>
  <c r="I8028" i="4" s="1"/>
  <c r="D8039" i="9"/>
  <c r="C8039" i="9" s="1"/>
  <c r="I8039" i="4" s="1"/>
  <c r="D8053" i="9"/>
  <c r="D8063" i="9"/>
  <c r="C8063" i="9" s="1"/>
  <c r="I8063" i="4" s="1"/>
  <c r="D8074" i="9"/>
  <c r="C8074" i="9" s="1"/>
  <c r="I8074" i="4" s="1"/>
  <c r="D8085" i="9"/>
  <c r="C8085" i="9" s="1"/>
  <c r="I8085" i="4" s="1"/>
  <c r="D8095" i="9"/>
  <c r="D8106" i="9"/>
  <c r="C8106" i="9" s="1"/>
  <c r="I8106" i="4" s="1"/>
  <c r="D8117" i="9"/>
  <c r="D8126" i="9"/>
  <c r="C8126" i="9" s="1"/>
  <c r="I8126" i="4" s="1"/>
  <c r="D8135" i="9"/>
  <c r="C8135" i="9" s="1"/>
  <c r="I8135" i="4" s="1"/>
  <c r="D8144" i="9"/>
  <c r="C8144" i="9" s="1"/>
  <c r="I8144" i="4" s="1"/>
  <c r="D8153" i="9"/>
  <c r="C8153" i="9" s="1"/>
  <c r="I8153" i="4" s="1"/>
  <c r="D8162" i="9"/>
  <c r="C8162" i="9" s="1"/>
  <c r="I8162" i="4" s="1"/>
  <c r="D8172" i="9"/>
  <c r="C8172" i="9" s="1"/>
  <c r="I8172" i="4" s="1"/>
  <c r="D8181" i="9"/>
  <c r="D8190" i="9"/>
  <c r="C8190" i="9" s="1"/>
  <c r="I8190" i="4" s="1"/>
  <c r="D8199" i="9"/>
  <c r="C8199" i="9" s="1"/>
  <c r="I8199" i="4" s="1"/>
  <c r="D8208" i="9"/>
  <c r="C8208" i="9" s="1"/>
  <c r="I8208" i="4" s="1"/>
  <c r="D8217" i="9"/>
  <c r="C8217" i="9" s="1"/>
  <c r="I8217" i="4" s="1"/>
  <c r="D8226" i="9"/>
  <c r="C8226" i="9" s="1"/>
  <c r="I8226" i="4" s="1"/>
  <c r="D8236" i="9"/>
  <c r="C8236" i="9" s="1"/>
  <c r="I8236" i="4" s="1"/>
  <c r="D8245" i="9"/>
  <c r="D8254" i="9"/>
  <c r="C8254" i="9" s="1"/>
  <c r="I8254" i="4" s="1"/>
  <c r="D8263" i="9"/>
  <c r="C8263" i="9" s="1"/>
  <c r="I8263" i="4" s="1"/>
  <c r="D8272" i="9"/>
  <c r="C8272" i="9" s="1"/>
  <c r="I8272" i="4" s="1"/>
  <c r="D8281" i="9"/>
  <c r="C8281" i="9" s="1"/>
  <c r="I8281" i="4" s="1"/>
  <c r="D8290" i="9"/>
  <c r="C8290" i="9" s="1"/>
  <c r="I8290" i="4" s="1"/>
  <c r="D8300" i="9"/>
  <c r="C8300" i="9" s="1"/>
  <c r="I8300" i="4" s="1"/>
  <c r="D8309" i="9"/>
  <c r="C8309" i="9" s="1"/>
  <c r="I8309" i="4" s="1"/>
  <c r="D8318" i="9"/>
  <c r="C8318" i="9" s="1"/>
  <c r="I8318" i="4" s="1"/>
  <c r="D8327" i="9"/>
  <c r="C8327" i="9" s="1"/>
  <c r="I8327" i="4" s="1"/>
  <c r="D8336" i="9"/>
  <c r="C8336" i="9" s="1"/>
  <c r="I8336" i="4" s="1"/>
  <c r="D8345" i="9"/>
  <c r="C8345" i="9" s="1"/>
  <c r="I8345" i="4" s="1"/>
  <c r="D8354" i="9"/>
  <c r="C8354" i="9" s="1"/>
  <c r="I8354" i="4" s="1"/>
  <c r="D8364" i="9"/>
  <c r="C8364" i="9" s="1"/>
  <c r="I8364" i="4" s="1"/>
  <c r="D8373" i="9"/>
  <c r="C8373" i="9" s="1"/>
  <c r="I8373" i="4" s="1"/>
  <c r="D8382" i="9"/>
  <c r="C8382" i="9" s="1"/>
  <c r="I8382" i="4" s="1"/>
  <c r="D8391" i="9"/>
  <c r="C8391" i="9" s="1"/>
  <c r="I8391" i="4" s="1"/>
  <c r="D8400" i="9"/>
  <c r="C8400" i="9" s="1"/>
  <c r="I8400" i="4" s="1"/>
  <c r="D8409" i="9"/>
  <c r="C8409" i="9" s="1"/>
  <c r="I8409" i="4" s="1"/>
  <c r="D8418" i="9"/>
  <c r="C8418" i="9" s="1"/>
  <c r="I8418" i="4" s="1"/>
  <c r="D8428" i="9"/>
  <c r="C8428" i="9" s="1"/>
  <c r="I8428" i="4" s="1"/>
  <c r="D8437" i="9"/>
  <c r="C8437" i="9" s="1"/>
  <c r="I8437" i="4" s="1"/>
  <c r="D8446" i="9"/>
  <c r="C8446" i="9" s="1"/>
  <c r="I8446" i="4" s="1"/>
  <c r="D8455" i="9"/>
  <c r="C8455" i="9" s="1"/>
  <c r="I8455" i="4" s="1"/>
  <c r="D8482" i="9"/>
  <c r="C8482" i="9" s="1"/>
  <c r="I8482" i="4" s="1"/>
  <c r="D8492" i="9"/>
  <c r="C8492" i="9" s="1"/>
  <c r="I8492" i="4" s="1"/>
  <c r="D8501" i="9"/>
  <c r="D8519" i="9"/>
  <c r="C8519" i="9" s="1"/>
  <c r="I8519" i="4" s="1"/>
  <c r="D8537" i="9"/>
  <c r="C8537" i="9" s="1"/>
  <c r="I8537" i="4" s="1"/>
  <c r="D8563" i="9"/>
  <c r="C8563" i="9" s="1"/>
  <c r="I8563" i="4" s="1"/>
  <c r="D8579" i="9"/>
  <c r="C8579" i="9" s="1"/>
  <c r="I8579" i="4" s="1"/>
  <c r="D8603" i="9"/>
  <c r="C8603" i="9" s="1"/>
  <c r="I8603" i="4" s="1"/>
  <c r="D8627" i="9"/>
  <c r="D8651" i="9"/>
  <c r="C8651" i="9" s="1"/>
  <c r="I8651" i="4" s="1"/>
  <c r="D8675" i="9"/>
  <c r="D8691" i="9"/>
  <c r="D8715" i="9"/>
  <c r="C8715" i="9" s="1"/>
  <c r="I8715" i="4" s="1"/>
  <c r="D8731" i="9"/>
  <c r="C8731" i="9" s="1"/>
  <c r="I8731" i="4" s="1"/>
  <c r="D8755" i="9"/>
  <c r="C8755" i="9" s="1"/>
  <c r="I8755" i="4" s="1"/>
  <c r="D2763" i="9"/>
  <c r="C2763" i="9" s="1"/>
  <c r="I2763" i="4" s="1"/>
  <c r="D3476" i="9"/>
  <c r="C3476" i="9" s="1"/>
  <c r="I3476" i="4" s="1"/>
  <c r="D3732" i="9"/>
  <c r="C3732" i="9" s="1"/>
  <c r="I3732" i="4" s="1"/>
  <c r="D4184" i="9"/>
  <c r="C4184" i="9" s="1"/>
  <c r="I4184" i="4" s="1"/>
  <c r="D4446" i="9"/>
  <c r="C4446" i="9" s="1"/>
  <c r="I4446" i="4" s="1"/>
  <c r="D4662" i="9"/>
  <c r="C4662" i="9" s="1"/>
  <c r="I4662" i="4" s="1"/>
  <c r="D4881" i="9"/>
  <c r="C4881" i="9" s="1"/>
  <c r="I4881" i="4" s="1"/>
  <c r="D5100" i="9"/>
  <c r="C5100" i="9" s="1"/>
  <c r="I5100" i="4" s="1"/>
  <c r="D5245" i="9"/>
  <c r="C5245" i="9" s="1"/>
  <c r="I5245" i="4" s="1"/>
  <c r="D5349" i="9"/>
  <c r="D5396" i="9"/>
  <c r="C5396" i="9" s="1"/>
  <c r="I5396" i="4" s="1"/>
  <c r="D5493" i="9"/>
  <c r="D5588" i="9"/>
  <c r="C5588" i="9" s="1"/>
  <c r="I5588" i="4" s="1"/>
  <c r="D5684" i="9"/>
  <c r="C5684" i="9" s="1"/>
  <c r="I5684" i="4" s="1"/>
  <c r="D8750" i="9"/>
  <c r="C8750" i="9" s="1"/>
  <c r="I8750" i="4" s="1"/>
  <c r="D8732" i="9"/>
  <c r="C8732" i="9" s="1"/>
  <c r="I8732" i="4" s="1"/>
  <c r="D8709" i="9"/>
  <c r="C8709" i="9" s="1"/>
  <c r="I8709" i="4" s="1"/>
  <c r="D8686" i="9"/>
  <c r="C8686" i="9" s="1"/>
  <c r="I8686" i="4" s="1"/>
  <c r="D8668" i="9"/>
  <c r="C8668" i="9" s="1"/>
  <c r="I8668" i="4" s="1"/>
  <c r="D8645" i="9"/>
  <c r="D8622" i="9"/>
  <c r="C8622" i="9" s="1"/>
  <c r="I8622" i="4" s="1"/>
  <c r="D8604" i="9"/>
  <c r="C8604" i="9" s="1"/>
  <c r="I8604" i="4" s="1"/>
  <c r="D8581" i="9"/>
  <c r="C8581" i="9" s="1"/>
  <c r="I8581" i="4" s="1"/>
  <c r="D8558" i="9"/>
  <c r="C8558" i="9" s="1"/>
  <c r="I8558" i="4" s="1"/>
  <c r="D8538" i="9"/>
  <c r="C8538" i="9" s="1"/>
  <c r="I8538" i="4" s="1"/>
  <c r="D8512" i="9"/>
  <c r="C8512" i="9" s="1"/>
  <c r="I8512" i="4" s="1"/>
  <c r="D8486" i="9"/>
  <c r="C8486" i="9" s="1"/>
  <c r="I8486" i="4" s="1"/>
  <c r="D8465" i="9"/>
  <c r="D8439" i="9"/>
  <c r="C8439" i="9" s="1"/>
  <c r="I8439" i="4" s="1"/>
  <c r="D8413" i="9"/>
  <c r="C8413" i="9" s="1"/>
  <c r="I8413" i="4" s="1"/>
  <c r="D8392" i="9"/>
  <c r="C8392" i="9" s="1"/>
  <c r="I8392" i="4" s="1"/>
  <c r="D8366" i="9"/>
  <c r="C8366" i="9" s="1"/>
  <c r="I8366" i="4" s="1"/>
  <c r="D8340" i="9"/>
  <c r="C8340" i="9" s="1"/>
  <c r="I8340" i="4" s="1"/>
  <c r="D8319" i="9"/>
  <c r="D8293" i="9"/>
  <c r="D8266" i="9"/>
  <c r="C8266" i="9" s="1"/>
  <c r="I8266" i="4" s="1"/>
  <c r="D8246" i="9"/>
  <c r="C8246" i="9" s="1"/>
  <c r="I8246" i="4" s="1"/>
  <c r="D8220" i="9"/>
  <c r="C8220" i="9" s="1"/>
  <c r="I8220" i="4" s="1"/>
  <c r="D8193" i="9"/>
  <c r="D8173" i="9"/>
  <c r="C8173" i="9" s="1"/>
  <c r="I8173" i="4" s="1"/>
  <c r="D8146" i="9"/>
  <c r="C8146" i="9" s="1"/>
  <c r="I8146" i="4" s="1"/>
  <c r="D8120" i="9"/>
  <c r="C8120" i="9" s="1"/>
  <c r="I8120" i="4" s="1"/>
  <c r="D8096" i="9"/>
  <c r="C8096" i="9" s="1"/>
  <c r="I8096" i="4" s="1"/>
  <c r="D8066" i="9"/>
  <c r="C8066" i="9" s="1"/>
  <c r="I8066" i="4" s="1"/>
  <c r="D8031" i="9"/>
  <c r="D8004" i="9"/>
  <c r="C8004" i="9" s="1"/>
  <c r="I8004" i="4" s="1"/>
  <c r="D7966" i="9"/>
  <c r="C7966" i="9" s="1"/>
  <c r="I7966" i="4" s="1"/>
  <c r="D7930" i="9"/>
  <c r="C7930" i="9" s="1"/>
  <c r="I7930" i="4" s="1"/>
  <c r="D7901" i="9"/>
  <c r="C7901" i="9" s="1"/>
  <c r="I7901" i="4" s="1"/>
  <c r="D7863" i="9"/>
  <c r="D7828" i="9"/>
  <c r="C7828" i="9" s="1"/>
  <c r="I7828" i="4" s="1"/>
  <c r="D7798" i="9"/>
  <c r="C7798" i="9" s="1"/>
  <c r="I7798" i="4" s="1"/>
  <c r="D7758" i="9"/>
  <c r="C7758" i="9" s="1"/>
  <c r="I7758" i="4" s="1"/>
  <c r="D7711" i="9"/>
  <c r="C7711" i="9" s="1"/>
  <c r="I7711" i="4" s="1"/>
  <c r="D7677" i="9"/>
  <c r="C7677" i="9" s="1"/>
  <c r="I7677" i="4" s="1"/>
  <c r="D7630" i="9"/>
  <c r="C7630" i="9" s="1"/>
  <c r="I7630" i="4" s="1"/>
  <c r="D7583" i="9"/>
  <c r="C7583" i="9" s="1"/>
  <c r="I7583" i="4" s="1"/>
  <c r="D7549" i="9"/>
  <c r="D7502" i="9"/>
  <c r="C7502" i="9" s="1"/>
  <c r="I7502" i="4" s="1"/>
  <c r="D7455" i="9"/>
  <c r="D7421" i="9"/>
  <c r="D7374" i="9"/>
  <c r="C7374" i="9" s="1"/>
  <c r="I7374" i="4" s="1"/>
  <c r="D7327" i="9"/>
  <c r="C7327" i="9" s="1"/>
  <c r="I7327" i="4" s="1"/>
  <c r="D7293" i="9"/>
  <c r="C7293" i="9" s="1"/>
  <c r="I7293" i="4" s="1"/>
  <c r="D7243" i="9"/>
  <c r="C7243" i="9" s="1"/>
  <c r="I7243" i="4" s="1"/>
  <c r="D7189" i="9"/>
  <c r="C7189" i="9" s="1"/>
  <c r="I7189" i="4" s="1"/>
  <c r="D7150" i="9"/>
  <c r="C7150" i="9" s="1"/>
  <c r="I7150" i="4" s="1"/>
  <c r="D7096" i="9"/>
  <c r="C7096" i="9" s="1"/>
  <c r="I7096" i="4" s="1"/>
  <c r="D7043" i="9"/>
  <c r="C7043" i="9" s="1"/>
  <c r="I7043" i="4" s="1"/>
  <c r="D7004" i="9"/>
  <c r="C7004" i="9" s="1"/>
  <c r="I7004" i="4" s="1"/>
  <c r="D6950" i="9"/>
  <c r="C6950" i="9" s="1"/>
  <c r="I6950" i="4" s="1"/>
  <c r="D6896" i="9"/>
  <c r="C6896" i="9" s="1"/>
  <c r="I6896" i="4" s="1"/>
  <c r="D6857" i="9"/>
  <c r="C6857" i="9" s="1"/>
  <c r="I6857" i="4" s="1"/>
  <c r="D6804" i="9"/>
  <c r="C6804" i="9" s="1"/>
  <c r="I6804" i="4" s="1"/>
  <c r="D6750" i="9"/>
  <c r="C6750" i="9" s="1"/>
  <c r="I6750" i="4" s="1"/>
  <c r="D6711" i="9"/>
  <c r="D6657" i="9"/>
  <c r="C6657" i="9" s="1"/>
  <c r="I6657" i="4" s="1"/>
  <c r="D6604" i="9"/>
  <c r="C6604" i="9" s="1"/>
  <c r="I6604" i="4" s="1"/>
  <c r="D6565" i="9"/>
  <c r="C6565" i="9" s="1"/>
  <c r="I6565" i="4" s="1"/>
  <c r="D6511" i="9"/>
  <c r="C6511" i="9" s="1"/>
  <c r="I6511" i="4" s="1"/>
  <c r="D6449" i="9"/>
  <c r="C6449" i="9" s="1"/>
  <c r="I6449" i="4" s="1"/>
  <c r="D6395" i="9"/>
  <c r="C6395" i="9" s="1"/>
  <c r="I6395" i="4" s="1"/>
  <c r="D6309" i="9"/>
  <c r="D6223" i="9"/>
  <c r="D6147" i="9"/>
  <c r="C6147" i="9" s="1"/>
  <c r="I6147" i="4" s="1"/>
  <c r="D6019" i="9"/>
  <c r="C6019" i="9" s="1"/>
  <c r="I6019" i="4" s="1"/>
  <c r="D5879" i="9"/>
  <c r="C5879" i="9" s="1"/>
  <c r="I5879" i="4" s="1"/>
  <c r="D5779" i="9"/>
  <c r="C5779" i="9" s="1"/>
  <c r="I5779" i="4" s="1"/>
  <c r="D5592" i="9"/>
  <c r="C5592" i="9" s="1"/>
  <c r="I5592" i="4" s="1"/>
  <c r="D5402" i="9"/>
  <c r="C5402" i="9" s="1"/>
  <c r="I5402" i="4" s="1"/>
  <c r="D5187" i="9"/>
  <c r="D4785" i="9"/>
  <c r="D4340" i="9"/>
  <c r="C4340" i="9" s="1"/>
  <c r="I4340" i="4" s="1"/>
  <c r="D3501" i="9"/>
  <c r="C3501" i="9" s="1"/>
  <c r="I3501" i="4" s="1"/>
  <c r="D2265" i="9"/>
  <c r="C2265" i="9" s="1"/>
  <c r="I2265" i="4" s="1"/>
  <c r="D6335" i="9"/>
  <c r="C6335" i="9" s="1"/>
  <c r="I6335" i="4" s="1"/>
  <c r="D6305" i="9"/>
  <c r="C6305" i="9" s="1"/>
  <c r="I6305" i="4" s="1"/>
  <c r="D6276" i="9"/>
  <c r="C6276" i="9" s="1"/>
  <c r="I6276" i="4" s="1"/>
  <c r="D6246" i="9"/>
  <c r="C6246" i="9" s="1"/>
  <c r="I6246" i="4" s="1"/>
  <c r="D6217" i="9"/>
  <c r="C6217" i="9" s="1"/>
  <c r="I6217" i="4" s="1"/>
  <c r="D6183" i="9"/>
  <c r="D6144" i="9"/>
  <c r="C6144" i="9" s="1"/>
  <c r="I6144" i="4" s="1"/>
  <c r="D6106" i="9"/>
  <c r="C6106" i="9" s="1"/>
  <c r="I6106" i="4" s="1"/>
  <c r="D6063" i="9"/>
  <c r="C6063" i="9" s="1"/>
  <c r="I6063" i="4" s="1"/>
  <c r="D6016" i="9"/>
  <c r="C6016" i="9" s="1"/>
  <c r="I6016" i="4" s="1"/>
  <c r="D5968" i="9"/>
  <c r="C5968" i="9" s="1"/>
  <c r="I5968" i="4" s="1"/>
  <c r="D5922" i="9"/>
  <c r="C5922" i="9" s="1"/>
  <c r="I5922" i="4" s="1"/>
  <c r="D5872" i="9"/>
  <c r="C5872" i="9" s="1"/>
  <c r="I5872" i="4" s="1"/>
  <c r="D5824" i="9"/>
  <c r="C5824" i="9" s="1"/>
  <c r="I5824" i="4" s="1"/>
  <c r="D5778" i="9"/>
  <c r="C5778" i="9" s="1"/>
  <c r="I5778" i="4" s="1"/>
  <c r="D5730" i="9"/>
  <c r="C5730" i="9" s="1"/>
  <c r="I5730" i="4" s="1"/>
  <c r="D5683" i="9"/>
  <c r="C5683" i="9" s="1"/>
  <c r="I5683" i="4" s="1"/>
  <c r="D5634" i="9"/>
  <c r="C5634" i="9" s="1"/>
  <c r="I5634" i="4" s="1"/>
  <c r="D5587" i="9"/>
  <c r="C5587" i="9" s="1"/>
  <c r="I5587" i="4" s="1"/>
  <c r="D5539" i="9"/>
  <c r="C5539" i="9" s="1"/>
  <c r="I5539" i="4" s="1"/>
  <c r="D5491" i="9"/>
  <c r="D5443" i="9"/>
  <c r="D5395" i="9"/>
  <c r="C5395" i="9" s="1"/>
  <c r="I5395" i="4" s="1"/>
  <c r="D5348" i="9"/>
  <c r="C5348" i="9" s="1"/>
  <c r="I5348" i="4" s="1"/>
  <c r="D5299" i="9"/>
  <c r="C5299" i="9" s="1"/>
  <c r="I5299" i="4" s="1"/>
  <c r="D5244" i="9"/>
  <c r="C5244" i="9" s="1"/>
  <c r="I5244" i="4" s="1"/>
  <c r="D5176" i="9"/>
  <c r="C5176" i="9" s="1"/>
  <c r="I5176" i="4" s="1"/>
  <c r="D5095" i="9"/>
  <c r="D4989" i="9"/>
  <c r="D4880" i="9"/>
  <c r="C4880" i="9" s="1"/>
  <c r="I4880" i="4" s="1"/>
  <c r="D4775" i="9"/>
  <c r="D4661" i="9"/>
  <c r="C4661" i="9" s="1"/>
  <c r="I4661" i="4" s="1"/>
  <c r="D4556" i="9"/>
  <c r="C4556" i="9" s="1"/>
  <c r="I4556" i="4" s="1"/>
  <c r="D4443" i="9"/>
  <c r="C4443" i="9" s="1"/>
  <c r="I4443" i="4" s="1"/>
  <c r="D4326" i="9"/>
  <c r="C4326" i="9" s="1"/>
  <c r="I4326" i="4" s="1"/>
  <c r="D4169" i="9"/>
  <c r="D3954" i="9"/>
  <c r="C3954" i="9" s="1"/>
  <c r="I3954" i="4" s="1"/>
  <c r="D3721" i="9"/>
  <c r="C3721" i="9" s="1"/>
  <c r="I3721" i="4" s="1"/>
  <c r="D3475" i="9"/>
  <c r="D3181" i="9"/>
  <c r="D2757" i="9"/>
  <c r="C2757" i="9" s="1"/>
  <c r="I2757" i="4" s="1"/>
  <c r="D2212" i="9"/>
  <c r="C2212" i="9" s="1"/>
  <c r="I2212" i="4" s="1"/>
  <c r="D8762" i="9"/>
  <c r="C8762" i="9" s="1"/>
  <c r="I8762" i="4" s="1"/>
  <c r="D8754" i="9"/>
  <c r="C8754" i="9" s="1"/>
  <c r="I8754" i="4" s="1"/>
  <c r="D8746" i="9"/>
  <c r="C8746" i="9" s="1"/>
  <c r="I8746" i="4" s="1"/>
  <c r="D8738" i="9"/>
  <c r="C8738" i="9" s="1"/>
  <c r="I8738" i="4" s="1"/>
  <c r="D8730" i="9"/>
  <c r="C8730" i="9" s="1"/>
  <c r="I8730" i="4" s="1"/>
  <c r="D8722" i="9"/>
  <c r="C8722" i="9" s="1"/>
  <c r="I8722" i="4" s="1"/>
  <c r="D8714" i="9"/>
  <c r="C8714" i="9" s="1"/>
  <c r="I8714" i="4" s="1"/>
  <c r="D8706" i="9"/>
  <c r="C8706" i="9" s="1"/>
  <c r="I8706" i="4" s="1"/>
  <c r="D8698" i="9"/>
  <c r="C8698" i="9" s="1"/>
  <c r="I8698" i="4" s="1"/>
  <c r="D8690" i="9"/>
  <c r="C8690" i="9" s="1"/>
  <c r="I8690" i="4" s="1"/>
  <c r="D8682" i="9"/>
  <c r="C8682" i="9" s="1"/>
  <c r="I8682" i="4" s="1"/>
  <c r="D8674" i="9"/>
  <c r="C8674" i="9" s="1"/>
  <c r="I8674" i="4" s="1"/>
  <c r="D8666" i="9"/>
  <c r="C8666" i="9" s="1"/>
  <c r="I8666" i="4" s="1"/>
  <c r="D8658" i="9"/>
  <c r="C8658" i="9" s="1"/>
  <c r="I8658" i="4" s="1"/>
  <c r="D8650" i="9"/>
  <c r="C8650" i="9" s="1"/>
  <c r="I8650" i="4" s="1"/>
  <c r="D8642" i="9"/>
  <c r="C8642" i="9" s="1"/>
  <c r="I8642" i="4" s="1"/>
  <c r="D8634" i="9"/>
  <c r="C8634" i="9" s="1"/>
  <c r="I8634" i="4" s="1"/>
  <c r="D8626" i="9"/>
  <c r="C8626" i="9" s="1"/>
  <c r="I8626" i="4" s="1"/>
  <c r="D8618" i="9"/>
  <c r="C8618" i="9" s="1"/>
  <c r="I8618" i="4" s="1"/>
  <c r="D8610" i="9"/>
  <c r="C8610" i="9" s="1"/>
  <c r="I8610" i="4" s="1"/>
  <c r="D8602" i="9"/>
  <c r="C8602" i="9" s="1"/>
  <c r="I8602" i="4" s="1"/>
  <c r="D8594" i="9"/>
  <c r="C8594" i="9" s="1"/>
  <c r="I8594" i="4" s="1"/>
  <c r="D8586" i="9"/>
  <c r="C8586" i="9" s="1"/>
  <c r="I8586" i="4" s="1"/>
  <c r="D8578" i="9"/>
  <c r="C8578" i="9" s="1"/>
  <c r="I8578" i="4" s="1"/>
  <c r="D8570" i="9"/>
  <c r="C8570" i="9" s="1"/>
  <c r="I8570" i="4" s="1"/>
  <c r="D8562" i="9"/>
  <c r="C8562" i="9" s="1"/>
  <c r="I8562" i="4" s="1"/>
  <c r="D8554" i="9"/>
  <c r="C8554" i="9" s="1"/>
  <c r="I8554" i="4" s="1"/>
  <c r="D8545" i="9"/>
  <c r="D8536" i="9"/>
  <c r="C8536" i="9" s="1"/>
  <c r="I8536" i="4" s="1"/>
  <c r="D8527" i="9"/>
  <c r="D8518" i="9"/>
  <c r="C8518" i="9" s="1"/>
  <c r="I8518" i="4" s="1"/>
  <c r="D8509" i="9"/>
  <c r="C8509" i="9" s="1"/>
  <c r="I8509" i="4" s="1"/>
  <c r="D8500" i="9"/>
  <c r="C8500" i="9" s="1"/>
  <c r="I8500" i="4" s="1"/>
  <c r="D8490" i="9"/>
  <c r="C8490" i="9" s="1"/>
  <c r="I8490" i="4" s="1"/>
  <c r="D8481" i="9"/>
  <c r="D8472" i="9"/>
  <c r="C8472" i="9" s="1"/>
  <c r="I8472" i="4" s="1"/>
  <c r="D8463" i="9"/>
  <c r="D8454" i="9"/>
  <c r="C8454" i="9" s="1"/>
  <c r="I8454" i="4" s="1"/>
  <c r="D8445" i="9"/>
  <c r="C8445" i="9" s="1"/>
  <c r="I8445" i="4" s="1"/>
  <c r="D8436" i="9"/>
  <c r="C8436" i="9" s="1"/>
  <c r="I8436" i="4" s="1"/>
  <c r="D8426" i="9"/>
  <c r="C8426" i="9" s="1"/>
  <c r="I8426" i="4" s="1"/>
  <c r="D8417" i="9"/>
  <c r="D8408" i="9"/>
  <c r="C8408" i="9" s="1"/>
  <c r="I8408" i="4" s="1"/>
  <c r="D8399" i="9"/>
  <c r="D8390" i="9"/>
  <c r="C8390" i="9" s="1"/>
  <c r="I8390" i="4" s="1"/>
  <c r="D8381" i="9"/>
  <c r="C8381" i="9" s="1"/>
  <c r="I8381" i="4" s="1"/>
  <c r="D8372" i="9"/>
  <c r="C8372" i="9" s="1"/>
  <c r="I8372" i="4" s="1"/>
  <c r="D8362" i="9"/>
  <c r="C8362" i="9" s="1"/>
  <c r="I8362" i="4" s="1"/>
  <c r="D8353" i="9"/>
  <c r="D8344" i="9"/>
  <c r="C8344" i="9" s="1"/>
  <c r="I8344" i="4" s="1"/>
  <c r="D8335" i="9"/>
  <c r="D8326" i="9"/>
  <c r="C8326" i="9" s="1"/>
  <c r="I8326" i="4" s="1"/>
  <c r="D8317" i="9"/>
  <c r="C8317" i="9" s="1"/>
  <c r="I8317" i="4" s="1"/>
  <c r="D8308" i="9"/>
  <c r="C8308" i="9" s="1"/>
  <c r="I8308" i="4" s="1"/>
  <c r="D8298" i="9"/>
  <c r="C8298" i="9" s="1"/>
  <c r="I8298" i="4" s="1"/>
  <c r="D8289" i="9"/>
  <c r="C8289" i="9" s="1"/>
  <c r="I8289" i="4" s="1"/>
  <c r="D8280" i="9"/>
  <c r="C8280" i="9" s="1"/>
  <c r="I8280" i="4" s="1"/>
  <c r="D8271" i="9"/>
  <c r="D8262" i="9"/>
  <c r="C8262" i="9" s="1"/>
  <c r="I8262" i="4" s="1"/>
  <c r="D8253" i="9"/>
  <c r="C8253" i="9" s="1"/>
  <c r="I8253" i="4" s="1"/>
  <c r="D8244" i="9"/>
  <c r="C8244" i="9" s="1"/>
  <c r="I8244" i="4" s="1"/>
  <c r="D8234" i="9"/>
  <c r="C8234" i="9" s="1"/>
  <c r="I8234" i="4" s="1"/>
  <c r="D8225" i="9"/>
  <c r="C8225" i="9" s="1"/>
  <c r="I8225" i="4" s="1"/>
  <c r="D8216" i="9"/>
  <c r="C8216" i="9" s="1"/>
  <c r="I8216" i="4" s="1"/>
  <c r="D8207" i="9"/>
  <c r="D8198" i="9"/>
  <c r="C8198" i="9" s="1"/>
  <c r="I8198" i="4" s="1"/>
  <c r="D8189" i="9"/>
  <c r="C8189" i="9" s="1"/>
  <c r="I8189" i="4" s="1"/>
  <c r="D8180" i="9"/>
  <c r="C8180" i="9" s="1"/>
  <c r="I8180" i="4" s="1"/>
  <c r="D8170" i="9"/>
  <c r="C8170" i="9" s="1"/>
  <c r="I8170" i="4" s="1"/>
  <c r="D8161" i="9"/>
  <c r="D8152" i="9"/>
  <c r="C8152" i="9" s="1"/>
  <c r="I8152" i="4" s="1"/>
  <c r="D8143" i="9"/>
  <c r="C8143" i="9" s="1"/>
  <c r="I8143" i="4" s="1"/>
  <c r="D8134" i="9"/>
  <c r="C8134" i="9" s="1"/>
  <c r="I8134" i="4" s="1"/>
  <c r="D8125" i="9"/>
  <c r="C8125" i="9" s="1"/>
  <c r="I8125" i="4" s="1"/>
  <c r="D8116" i="9"/>
  <c r="C8116" i="9" s="1"/>
  <c r="I8116" i="4" s="1"/>
  <c r="D8104" i="9"/>
  <c r="C8104" i="9" s="1"/>
  <c r="I8104" i="4" s="1"/>
  <c r="D8094" i="9"/>
  <c r="C8094" i="9" s="1"/>
  <c r="I8094" i="4" s="1"/>
  <c r="D8084" i="9"/>
  <c r="C8084" i="9" s="1"/>
  <c r="I8084" i="4" s="1"/>
  <c r="D8072" i="9"/>
  <c r="C8072" i="9" s="1"/>
  <c r="I8072" i="4" s="1"/>
  <c r="D8062" i="9"/>
  <c r="C8062" i="9" s="1"/>
  <c r="I8062" i="4" s="1"/>
  <c r="D8052" i="9"/>
  <c r="C8052" i="9" s="1"/>
  <c r="I8052" i="4" s="1"/>
  <c r="D8038" i="9"/>
  <c r="C8038" i="9" s="1"/>
  <c r="I8038" i="4" s="1"/>
  <c r="D8026" i="9"/>
  <c r="C8026" i="9" s="1"/>
  <c r="I8026" i="4" s="1"/>
  <c r="D8013" i="9"/>
  <c r="D7999" i="9"/>
  <c r="C7999" i="9" s="1"/>
  <c r="I7999" i="4" s="1"/>
  <c r="D7988" i="9"/>
  <c r="C7988" i="9" s="1"/>
  <c r="I7988" i="4" s="1"/>
  <c r="D7974" i="9"/>
  <c r="C7974" i="9" s="1"/>
  <c r="I7974" i="4" s="1"/>
  <c r="D7962" i="9"/>
  <c r="C7962" i="9" s="1"/>
  <c r="I7962" i="4" s="1"/>
  <c r="D7949" i="9"/>
  <c r="D7935" i="9"/>
  <c r="D7924" i="9"/>
  <c r="C7924" i="9" s="1"/>
  <c r="I7924" i="4" s="1"/>
  <c r="D7910" i="9"/>
  <c r="C7910" i="9" s="1"/>
  <c r="I7910" i="4" s="1"/>
  <c r="D7898" i="9"/>
  <c r="C7898" i="9" s="1"/>
  <c r="I7898" i="4" s="1"/>
  <c r="D7885" i="9"/>
  <c r="C7885" i="9" s="1"/>
  <c r="I7885" i="4" s="1"/>
  <c r="D7871" i="9"/>
  <c r="C7871" i="9" s="1"/>
  <c r="I7871" i="4" s="1"/>
  <c r="D7860" i="9"/>
  <c r="C7860" i="9" s="1"/>
  <c r="I7860" i="4" s="1"/>
  <c r="D7846" i="9"/>
  <c r="C7846" i="9" s="1"/>
  <c r="I7846" i="4" s="1"/>
  <c r="D7834" i="9"/>
  <c r="C7834" i="9" s="1"/>
  <c r="I7834" i="4" s="1"/>
  <c r="D7821" i="9"/>
  <c r="C7821" i="9" s="1"/>
  <c r="I7821" i="4" s="1"/>
  <c r="D7807" i="9"/>
  <c r="D7796" i="9"/>
  <c r="C7796" i="9" s="1"/>
  <c r="I7796" i="4" s="1"/>
  <c r="D7782" i="9"/>
  <c r="C7782" i="9" s="1"/>
  <c r="I7782" i="4" s="1"/>
  <c r="D7767" i="9"/>
  <c r="C7767" i="9" s="1"/>
  <c r="I7767" i="4" s="1"/>
  <c r="D7751" i="9"/>
  <c r="C7751" i="9" s="1"/>
  <c r="I7751" i="4" s="1"/>
  <c r="D7735" i="9"/>
  <c r="D7719" i="9"/>
  <c r="C7719" i="9" s="1"/>
  <c r="I7719" i="4" s="1"/>
  <c r="D7703" i="9"/>
  <c r="D7687" i="9"/>
  <c r="C7687" i="9" s="1"/>
  <c r="I7687" i="4" s="1"/>
  <c r="D7671" i="9"/>
  <c r="D7655" i="9"/>
  <c r="C7655" i="9" s="1"/>
  <c r="I7655" i="4" s="1"/>
  <c r="D7639" i="9"/>
  <c r="C7639" i="9" s="1"/>
  <c r="I7639" i="4" s="1"/>
  <c r="D7623" i="9"/>
  <c r="C7623" i="9" s="1"/>
  <c r="I7623" i="4" s="1"/>
  <c r="D7607" i="9"/>
  <c r="D7591" i="9"/>
  <c r="C7591" i="9" s="1"/>
  <c r="I7591" i="4" s="1"/>
  <c r="D7575" i="9"/>
  <c r="C7575" i="9" s="1"/>
  <c r="I7575" i="4" s="1"/>
  <c r="D7559" i="9"/>
  <c r="C7559" i="9" s="1"/>
  <c r="I7559" i="4" s="1"/>
  <c r="D7543" i="9"/>
  <c r="C7543" i="9" s="1"/>
  <c r="I7543" i="4" s="1"/>
  <c r="D7527" i="9"/>
  <c r="C7527" i="9" s="1"/>
  <c r="I7527" i="4" s="1"/>
  <c r="D7511" i="9"/>
  <c r="C7511" i="9" s="1"/>
  <c r="I7511" i="4" s="1"/>
  <c r="D7495" i="9"/>
  <c r="C7495" i="9" s="1"/>
  <c r="I7495" i="4" s="1"/>
  <c r="D7479" i="9"/>
  <c r="C7479" i="9" s="1"/>
  <c r="I7479" i="4" s="1"/>
  <c r="D7463" i="9"/>
  <c r="C7463" i="9" s="1"/>
  <c r="I7463" i="4" s="1"/>
  <c r="D7447" i="9"/>
  <c r="C7447" i="9" s="1"/>
  <c r="I7447" i="4" s="1"/>
  <c r="D7431" i="9"/>
  <c r="C7431" i="9" s="1"/>
  <c r="I7431" i="4" s="1"/>
  <c r="D7415" i="9"/>
  <c r="C7415" i="9" s="1"/>
  <c r="I7415" i="4" s="1"/>
  <c r="D7399" i="9"/>
  <c r="C7399" i="9" s="1"/>
  <c r="I7399" i="4" s="1"/>
  <c r="D7383" i="9"/>
  <c r="C7383" i="9" s="1"/>
  <c r="I7383" i="4" s="1"/>
  <c r="D7367" i="9"/>
  <c r="C7367" i="9" s="1"/>
  <c r="I7367" i="4" s="1"/>
  <c r="D7351" i="9"/>
  <c r="C7351" i="9" s="1"/>
  <c r="I7351" i="4" s="1"/>
  <c r="D7335" i="9"/>
  <c r="C7335" i="9" s="1"/>
  <c r="I7335" i="4" s="1"/>
  <c r="D7319" i="9"/>
  <c r="D7303" i="9"/>
  <c r="C7303" i="9" s="1"/>
  <c r="I7303" i="4" s="1"/>
  <c r="D7287" i="9"/>
  <c r="D7271" i="9"/>
  <c r="C7271" i="9" s="1"/>
  <c r="I7271" i="4" s="1"/>
  <c r="D7253" i="9"/>
  <c r="C7253" i="9" s="1"/>
  <c r="I7253" i="4" s="1"/>
  <c r="D7235" i="9"/>
  <c r="C7235" i="9" s="1"/>
  <c r="I7235" i="4" s="1"/>
  <c r="D7216" i="9"/>
  <c r="C7216" i="9" s="1"/>
  <c r="I7216" i="4" s="1"/>
  <c r="D7198" i="9"/>
  <c r="C7198" i="9" s="1"/>
  <c r="I7198" i="4" s="1"/>
  <c r="D7180" i="9"/>
  <c r="C7180" i="9" s="1"/>
  <c r="I7180" i="4" s="1"/>
  <c r="D7161" i="9"/>
  <c r="C7161" i="9" s="1"/>
  <c r="I7161" i="4" s="1"/>
  <c r="D7143" i="9"/>
  <c r="C7143" i="9" s="1"/>
  <c r="I7143" i="4" s="1"/>
  <c r="D7125" i="9"/>
  <c r="C7125" i="9" s="1"/>
  <c r="I7125" i="4" s="1"/>
  <c r="D7107" i="9"/>
  <c r="C7107" i="9" s="1"/>
  <c r="I7107" i="4" s="1"/>
  <c r="D7088" i="9"/>
  <c r="C7088" i="9" s="1"/>
  <c r="I7088" i="4" s="1"/>
  <c r="D7070" i="9"/>
  <c r="C7070" i="9" s="1"/>
  <c r="I7070" i="4" s="1"/>
  <c r="D7052" i="9"/>
  <c r="C7052" i="9" s="1"/>
  <c r="I7052" i="4" s="1"/>
  <c r="D7033" i="9"/>
  <c r="D7015" i="9"/>
  <c r="D6997" i="9"/>
  <c r="C6997" i="9" s="1"/>
  <c r="I6997" i="4" s="1"/>
  <c r="D6979" i="9"/>
  <c r="D6960" i="9"/>
  <c r="C6960" i="9" s="1"/>
  <c r="I6960" i="4" s="1"/>
  <c r="D6942" i="9"/>
  <c r="C6942" i="9" s="1"/>
  <c r="I6942" i="4" s="1"/>
  <c r="D6924" i="9"/>
  <c r="C6924" i="9" s="1"/>
  <c r="I6924" i="4" s="1"/>
  <c r="D6905" i="9"/>
  <c r="C6905" i="9" s="1"/>
  <c r="I6905" i="4" s="1"/>
  <c r="D6887" i="9"/>
  <c r="D6869" i="9"/>
  <c r="C6869" i="9" s="1"/>
  <c r="I6869" i="4" s="1"/>
  <c r="D6851" i="9"/>
  <c r="D6832" i="9"/>
  <c r="C6832" i="9" s="1"/>
  <c r="I6832" i="4" s="1"/>
  <c r="D6814" i="9"/>
  <c r="C6814" i="9" s="1"/>
  <c r="I6814" i="4" s="1"/>
  <c r="D6796" i="9"/>
  <c r="C6796" i="9" s="1"/>
  <c r="I6796" i="4" s="1"/>
  <c r="D6777" i="9"/>
  <c r="C6777" i="9" s="1"/>
  <c r="I6777" i="4" s="1"/>
  <c r="D6759" i="9"/>
  <c r="D6741" i="9"/>
  <c r="C6741" i="9" s="1"/>
  <c r="I6741" i="4" s="1"/>
  <c r="D6723" i="9"/>
  <c r="C6723" i="9" s="1"/>
  <c r="I6723" i="4" s="1"/>
  <c r="D6704" i="9"/>
  <c r="C6704" i="9" s="1"/>
  <c r="I6704" i="4" s="1"/>
  <c r="D6686" i="9"/>
  <c r="C6686" i="9" s="1"/>
  <c r="I6686" i="4" s="1"/>
  <c r="D6668" i="9"/>
  <c r="C6668" i="9" s="1"/>
  <c r="I6668" i="4" s="1"/>
  <c r="D6649" i="9"/>
  <c r="C6649" i="9" s="1"/>
  <c r="I6649" i="4" s="1"/>
  <c r="D6631" i="9"/>
  <c r="D6613" i="9"/>
  <c r="C6613" i="9" s="1"/>
  <c r="I6613" i="4" s="1"/>
  <c r="D6595" i="9"/>
  <c r="C6595" i="9" s="1"/>
  <c r="I6595" i="4" s="1"/>
  <c r="D6576" i="9"/>
  <c r="C6576" i="9" s="1"/>
  <c r="I6576" i="4" s="1"/>
  <c r="D6558" i="9"/>
  <c r="C6558" i="9" s="1"/>
  <c r="I6558" i="4" s="1"/>
  <c r="D6540" i="9"/>
  <c r="C6540" i="9" s="1"/>
  <c r="I6540" i="4" s="1"/>
  <c r="D6521" i="9"/>
  <c r="C6521" i="9" s="1"/>
  <c r="I6521" i="4" s="1"/>
  <c r="D6503" i="9"/>
  <c r="C6503" i="9" s="1"/>
  <c r="I6503" i="4" s="1"/>
  <c r="D6484" i="9"/>
  <c r="C6484" i="9" s="1"/>
  <c r="I6484" i="4" s="1"/>
  <c r="D6461" i="9"/>
  <c r="C6461" i="9" s="1"/>
  <c r="I6461" i="4" s="1"/>
  <c r="D6437" i="9"/>
  <c r="D6413" i="9"/>
  <c r="C6413" i="9" s="1"/>
  <c r="I6413" i="4" s="1"/>
  <c r="D6383" i="9"/>
  <c r="C6383" i="9" s="1"/>
  <c r="I6383" i="4" s="1"/>
  <c r="D6355" i="9"/>
  <c r="C6355" i="9" s="1"/>
  <c r="I6355" i="4" s="1"/>
  <c r="D6326" i="9"/>
  <c r="C6326" i="9" s="1"/>
  <c r="I6326" i="4" s="1"/>
  <c r="D6296" i="9"/>
  <c r="C6296" i="9" s="1"/>
  <c r="I6296" i="4" s="1"/>
  <c r="D6267" i="9"/>
  <c r="D6237" i="9"/>
  <c r="C6237" i="9" s="1"/>
  <c r="I6237" i="4" s="1"/>
  <c r="D6207" i="9"/>
  <c r="C6207" i="9" s="1"/>
  <c r="I6207" i="4" s="1"/>
  <c r="D6172" i="9"/>
  <c r="C6172" i="9" s="1"/>
  <c r="I6172" i="4" s="1"/>
  <c r="D6133" i="9"/>
  <c r="C6133" i="9" s="1"/>
  <c r="I6133" i="4" s="1"/>
  <c r="D6094" i="9"/>
  <c r="C6094" i="9" s="1"/>
  <c r="I6094" i="4" s="1"/>
  <c r="D6046" i="9"/>
  <c r="C6046" i="9" s="1"/>
  <c r="I6046" i="4" s="1"/>
  <c r="D5998" i="9"/>
  <c r="C5998" i="9" s="1"/>
  <c r="I5998" i="4" s="1"/>
  <c r="D5950" i="9"/>
  <c r="C5950" i="9" s="1"/>
  <c r="I5950" i="4" s="1"/>
  <c r="D5903" i="9"/>
  <c r="C5903" i="9" s="1"/>
  <c r="I5903" i="4" s="1"/>
  <c r="D5854" i="9"/>
  <c r="C5854" i="9" s="1"/>
  <c r="I5854" i="4" s="1"/>
  <c r="D5807" i="9"/>
  <c r="D5759" i="9"/>
  <c r="C5759" i="9" s="1"/>
  <c r="I5759" i="4" s="1"/>
  <c r="D5712" i="9"/>
  <c r="C5712" i="9" s="1"/>
  <c r="I5712" i="4" s="1"/>
  <c r="D5664" i="9"/>
  <c r="C5664" i="9" s="1"/>
  <c r="I5664" i="4" s="1"/>
  <c r="D5615" i="9"/>
  <c r="C5615" i="9" s="1"/>
  <c r="I5615" i="4" s="1"/>
  <c r="D5568" i="9"/>
  <c r="C5568" i="9" s="1"/>
  <c r="I5568" i="4" s="1"/>
  <c r="D5520" i="9"/>
  <c r="C5520" i="9" s="1"/>
  <c r="I5520" i="4" s="1"/>
  <c r="D5474" i="9"/>
  <c r="C5474" i="9" s="1"/>
  <c r="I5474" i="4" s="1"/>
  <c r="D5424" i="9"/>
  <c r="C5424" i="9" s="1"/>
  <c r="I5424" i="4" s="1"/>
  <c r="D5378" i="9"/>
  <c r="C5378" i="9" s="1"/>
  <c r="I5378" i="4" s="1"/>
  <c r="D5330" i="9"/>
  <c r="C5330" i="9" s="1"/>
  <c r="I5330" i="4" s="1"/>
  <c r="D5277" i="9"/>
  <c r="D5222" i="9"/>
  <c r="C5222" i="9" s="1"/>
  <c r="I5222" i="4" s="1"/>
  <c r="D5148" i="9"/>
  <c r="C5148" i="9" s="1"/>
  <c r="I5148" i="4" s="1"/>
  <c r="D5059" i="9"/>
  <c r="D4948" i="9"/>
  <c r="C4948" i="9" s="1"/>
  <c r="I4948" i="4" s="1"/>
  <c r="D4840" i="9"/>
  <c r="C4840" i="9" s="1"/>
  <c r="I4840" i="4" s="1"/>
  <c r="D4733" i="9"/>
  <c r="C4733" i="9" s="1"/>
  <c r="I4733" i="4" s="1"/>
  <c r="D4620" i="9"/>
  <c r="C4620" i="9" s="1"/>
  <c r="I4620" i="4" s="1"/>
  <c r="D4513" i="9"/>
  <c r="D4401" i="9"/>
  <c r="C4401" i="9" s="1"/>
  <c r="I4401" i="4" s="1"/>
  <c r="D4278" i="9"/>
  <c r="C4278" i="9" s="1"/>
  <c r="I4278" i="4" s="1"/>
  <c r="D4085" i="9"/>
  <c r="D3875" i="9"/>
  <c r="D3625" i="9"/>
  <c r="D3377" i="9"/>
  <c r="C3377" i="9" s="1"/>
  <c r="I3377" i="4" s="1"/>
  <c r="D3040" i="9"/>
  <c r="C3040" i="9" s="1"/>
  <c r="I3040" i="4" s="1"/>
  <c r="D2578" i="9"/>
  <c r="C2578" i="9" s="1"/>
  <c r="I2578" i="4" s="1"/>
  <c r="D1853" i="9"/>
  <c r="C1853" i="9" s="1"/>
  <c r="I1853" i="4" s="1"/>
  <c r="D6685" i="9"/>
  <c r="D6667" i="9"/>
  <c r="C6667" i="9" s="1"/>
  <c r="I6667" i="4" s="1"/>
  <c r="D6648" i="9"/>
  <c r="C6648" i="9" s="1"/>
  <c r="I6648" i="4" s="1"/>
  <c r="D6630" i="9"/>
  <c r="C6630" i="9" s="1"/>
  <c r="I6630" i="4" s="1"/>
  <c r="D6612" i="9"/>
  <c r="C6612" i="9" s="1"/>
  <c r="I6612" i="4" s="1"/>
  <c r="D6593" i="9"/>
  <c r="C6593" i="9" s="1"/>
  <c r="I6593" i="4" s="1"/>
  <c r="D6575" i="9"/>
  <c r="C6575" i="9" s="1"/>
  <c r="I6575" i="4" s="1"/>
  <c r="D6557" i="9"/>
  <c r="C6557" i="9" s="1"/>
  <c r="I6557" i="4" s="1"/>
  <c r="D6539" i="9"/>
  <c r="C6539" i="9" s="1"/>
  <c r="I6539" i="4" s="1"/>
  <c r="D6520" i="9"/>
  <c r="C6520" i="9" s="1"/>
  <c r="I6520" i="4" s="1"/>
  <c r="D6502" i="9"/>
  <c r="C6502" i="9" s="1"/>
  <c r="I6502" i="4" s="1"/>
  <c r="D6483" i="9"/>
  <c r="D6460" i="9"/>
  <c r="C6460" i="9" s="1"/>
  <c r="I6460" i="4" s="1"/>
  <c r="D6436" i="9"/>
  <c r="C6436" i="9" s="1"/>
  <c r="I6436" i="4" s="1"/>
  <c r="D6411" i="9"/>
  <c r="C6411" i="9" s="1"/>
  <c r="I6411" i="4" s="1"/>
  <c r="D6382" i="9"/>
  <c r="C6382" i="9" s="1"/>
  <c r="I6382" i="4" s="1"/>
  <c r="D6353" i="9"/>
  <c r="C6353" i="9" s="1"/>
  <c r="I6353" i="4" s="1"/>
  <c r="D6324" i="9"/>
  <c r="C6324" i="9" s="1"/>
  <c r="I6324" i="4" s="1"/>
  <c r="D6294" i="9"/>
  <c r="C6294" i="9" s="1"/>
  <c r="I6294" i="4" s="1"/>
  <c r="D6264" i="9"/>
  <c r="C6264" i="9" s="1"/>
  <c r="I6264" i="4" s="1"/>
  <c r="D6236" i="9"/>
  <c r="C6236" i="9" s="1"/>
  <c r="I6236" i="4" s="1"/>
  <c r="D6206" i="9"/>
  <c r="C6206" i="9" s="1"/>
  <c r="I6206" i="4" s="1"/>
  <c r="D6168" i="9"/>
  <c r="C6168" i="9" s="1"/>
  <c r="I6168" i="4" s="1"/>
  <c r="D6131" i="9"/>
  <c r="C6131" i="9" s="1"/>
  <c r="I6131" i="4" s="1"/>
  <c r="D6091" i="9"/>
  <c r="C6091" i="9" s="1"/>
  <c r="I6091" i="4" s="1"/>
  <c r="D6043" i="9"/>
  <c r="D5996" i="9"/>
  <c r="C5996" i="9" s="1"/>
  <c r="I5996" i="4" s="1"/>
  <c r="D5948" i="9"/>
  <c r="C5948" i="9" s="1"/>
  <c r="I5948" i="4" s="1"/>
  <c r="D5900" i="9"/>
  <c r="C5900" i="9" s="1"/>
  <c r="I5900" i="4" s="1"/>
  <c r="D5852" i="9"/>
  <c r="C5852" i="9" s="1"/>
  <c r="I5852" i="4" s="1"/>
  <c r="D5804" i="9"/>
  <c r="C5804" i="9" s="1"/>
  <c r="I5804" i="4" s="1"/>
  <c r="D5757" i="9"/>
  <c r="C5757" i="9" s="1"/>
  <c r="I5757" i="4" s="1"/>
  <c r="D5708" i="9"/>
  <c r="C5708" i="9" s="1"/>
  <c r="I5708" i="4" s="1"/>
  <c r="D5661" i="9"/>
  <c r="C5661" i="9" s="1"/>
  <c r="I5661" i="4" s="1"/>
  <c r="D5613" i="9"/>
  <c r="D5566" i="9"/>
  <c r="C5566" i="9" s="1"/>
  <c r="I5566" i="4" s="1"/>
  <c r="D5518" i="9"/>
  <c r="C5518" i="9" s="1"/>
  <c r="I5518" i="4" s="1"/>
  <c r="D5469" i="9"/>
  <c r="C5469" i="9" s="1"/>
  <c r="I5469" i="4" s="1"/>
  <c r="D5422" i="9"/>
  <c r="C5422" i="9" s="1"/>
  <c r="I5422" i="4" s="1"/>
  <c r="D5374" i="9"/>
  <c r="C5374" i="9" s="1"/>
  <c r="I5374" i="4" s="1"/>
  <c r="D5327" i="9"/>
  <c r="C5327" i="9" s="1"/>
  <c r="I5327" i="4" s="1"/>
  <c r="D5274" i="9"/>
  <c r="C5274" i="9" s="1"/>
  <c r="I5274" i="4" s="1"/>
  <c r="D5218" i="9"/>
  <c r="C5218" i="9" s="1"/>
  <c r="I5218" i="4" s="1"/>
  <c r="D5143" i="9"/>
  <c r="C5143" i="9" s="1"/>
  <c r="I5143" i="4" s="1"/>
  <c r="D5049" i="9"/>
  <c r="D4943" i="9"/>
  <c r="C4943" i="9" s="1"/>
  <c r="I4943" i="4" s="1"/>
  <c r="D4830" i="9"/>
  <c r="C4830" i="9" s="1"/>
  <c r="I4830" i="4" s="1"/>
  <c r="D4724" i="9"/>
  <c r="C4724" i="9" s="1"/>
  <c r="I4724" i="4" s="1"/>
  <c r="D4613" i="9"/>
  <c r="D4505" i="9"/>
  <c r="C4505" i="9" s="1"/>
  <c r="I4505" i="4" s="1"/>
  <c r="D4399" i="9"/>
  <c r="D4264" i="9"/>
  <c r="C4264" i="9" s="1"/>
  <c r="I4264" i="4" s="1"/>
  <c r="D4079" i="9"/>
  <c r="C4079" i="9" s="1"/>
  <c r="I4079" i="4" s="1"/>
  <c r="D3856" i="9"/>
  <c r="C3856" i="9" s="1"/>
  <c r="I3856" i="4" s="1"/>
  <c r="D3618" i="9"/>
  <c r="C3618" i="9" s="1"/>
  <c r="I3618" i="4" s="1"/>
  <c r="D3350" i="9"/>
  <c r="C3350" i="9" s="1"/>
  <c r="I3350" i="4" s="1"/>
  <c r="D3009" i="9"/>
  <c r="D2541" i="9"/>
  <c r="D1769" i="9"/>
  <c r="D7445" i="9"/>
  <c r="C7445" i="9" s="1"/>
  <c r="I7445" i="4" s="1"/>
  <c r="D7429" i="9"/>
  <c r="C7429" i="9" s="1"/>
  <c r="I7429" i="4" s="1"/>
  <c r="D7413" i="9"/>
  <c r="C7413" i="9" s="1"/>
  <c r="I7413" i="4" s="1"/>
  <c r="D7397" i="9"/>
  <c r="C7397" i="9" s="1"/>
  <c r="I7397" i="4" s="1"/>
  <c r="D7381" i="9"/>
  <c r="C7381" i="9" s="1"/>
  <c r="I7381" i="4" s="1"/>
  <c r="D7365" i="9"/>
  <c r="D7349" i="9"/>
  <c r="D7333" i="9"/>
  <c r="C7333" i="9" s="1"/>
  <c r="I7333" i="4" s="1"/>
  <c r="D7317" i="9"/>
  <c r="D7301" i="9"/>
  <c r="C7301" i="9" s="1"/>
  <c r="I7301" i="4" s="1"/>
  <c r="D7285" i="9"/>
  <c r="C7285" i="9" s="1"/>
  <c r="I7285" i="4" s="1"/>
  <c r="D7269" i="9"/>
  <c r="C7269" i="9" s="1"/>
  <c r="I7269" i="4" s="1"/>
  <c r="D7251" i="9"/>
  <c r="C7251" i="9" s="1"/>
  <c r="I7251" i="4" s="1"/>
  <c r="D7232" i="9"/>
  <c r="C7232" i="9" s="1"/>
  <c r="I7232" i="4" s="1"/>
  <c r="D7214" i="9"/>
  <c r="C7214" i="9" s="1"/>
  <c r="I7214" i="4" s="1"/>
  <c r="D7196" i="9"/>
  <c r="C7196" i="9" s="1"/>
  <c r="I7196" i="4" s="1"/>
  <c r="D7177" i="9"/>
  <c r="D7159" i="9"/>
  <c r="C7159" i="9" s="1"/>
  <c r="I7159" i="4" s="1"/>
  <c r="D7141" i="9"/>
  <c r="D7123" i="9"/>
  <c r="C7123" i="9" s="1"/>
  <c r="I7123" i="4" s="1"/>
  <c r="D7104" i="9"/>
  <c r="C7104" i="9" s="1"/>
  <c r="I7104" i="4" s="1"/>
  <c r="D7086" i="9"/>
  <c r="C7086" i="9" s="1"/>
  <c r="I7086" i="4" s="1"/>
  <c r="D7068" i="9"/>
  <c r="C7068" i="9" s="1"/>
  <c r="I7068" i="4" s="1"/>
  <c r="D7049" i="9"/>
  <c r="C7049" i="9" s="1"/>
  <c r="I7049" i="4" s="1"/>
  <c r="D7031" i="9"/>
  <c r="D7013" i="9"/>
  <c r="D6995" i="9"/>
  <c r="C6995" i="9" s="1"/>
  <c r="I6995" i="4" s="1"/>
  <c r="D6976" i="9"/>
  <c r="C6976" i="9" s="1"/>
  <c r="I6976" i="4" s="1"/>
  <c r="D6958" i="9"/>
  <c r="C6958" i="9" s="1"/>
  <c r="I6958" i="4" s="1"/>
  <c r="D6940" i="9"/>
  <c r="C6940" i="9" s="1"/>
  <c r="I6940" i="4" s="1"/>
  <c r="D6921" i="9"/>
  <c r="D6903" i="9"/>
  <c r="C6903" i="9" s="1"/>
  <c r="I6903" i="4" s="1"/>
  <c r="D6885" i="9"/>
  <c r="D6867" i="9"/>
  <c r="C6867" i="9" s="1"/>
  <c r="I6867" i="4" s="1"/>
  <c r="D6848" i="9"/>
  <c r="C6848" i="9" s="1"/>
  <c r="I6848" i="4" s="1"/>
  <c r="D6830" i="9"/>
  <c r="C6830" i="9" s="1"/>
  <c r="I6830" i="4" s="1"/>
  <c r="D6812" i="9"/>
  <c r="C6812" i="9" s="1"/>
  <c r="I6812" i="4" s="1"/>
  <c r="D6793" i="9"/>
  <c r="D6775" i="9"/>
  <c r="C6775" i="9" s="1"/>
  <c r="I6775" i="4" s="1"/>
  <c r="D6757" i="9"/>
  <c r="D6739" i="9"/>
  <c r="D6720" i="9"/>
  <c r="C6720" i="9" s="1"/>
  <c r="I6720" i="4" s="1"/>
  <c r="D6702" i="9"/>
  <c r="C6702" i="9" s="1"/>
  <c r="I6702" i="4" s="1"/>
  <c r="D6684" i="9"/>
  <c r="C6684" i="9" s="1"/>
  <c r="I6684" i="4" s="1"/>
  <c r="D6665" i="9"/>
  <c r="C6665" i="9" s="1"/>
  <c r="I6665" i="4" s="1"/>
  <c r="D6647" i="9"/>
  <c r="C6647" i="9" s="1"/>
  <c r="I6647" i="4" s="1"/>
  <c r="D6629" i="9"/>
  <c r="D6611" i="9"/>
  <c r="C6611" i="9" s="1"/>
  <c r="I6611" i="4" s="1"/>
  <c r="D6592" i="9"/>
  <c r="C6592" i="9" s="1"/>
  <c r="I6592" i="4" s="1"/>
  <c r="D6574" i="9"/>
  <c r="C6574" i="9" s="1"/>
  <c r="I6574" i="4" s="1"/>
  <c r="D6556" i="9"/>
  <c r="C6556" i="9" s="1"/>
  <c r="I6556" i="4" s="1"/>
  <c r="D6537" i="9"/>
  <c r="C6537" i="9" s="1"/>
  <c r="I6537" i="4" s="1"/>
  <c r="D6519" i="9"/>
  <c r="C6519" i="9" s="1"/>
  <c r="I6519" i="4" s="1"/>
  <c r="D6501" i="9"/>
  <c r="D6481" i="9"/>
  <c r="C6481" i="9" s="1"/>
  <c r="I6481" i="4" s="1"/>
  <c r="D6459" i="9"/>
  <c r="D6433" i="9"/>
  <c r="C6433" i="9" s="1"/>
  <c r="I6433" i="4" s="1"/>
  <c r="D6409" i="9"/>
  <c r="C6409" i="9" s="1"/>
  <c r="I6409" i="4" s="1"/>
  <c r="D6381" i="9"/>
  <c r="C6381" i="9" s="1"/>
  <c r="I6381" i="4" s="1"/>
  <c r="D6351" i="9"/>
  <c r="C6351" i="9" s="1"/>
  <c r="I6351" i="4" s="1"/>
  <c r="D6321" i="9"/>
  <c r="C6321" i="9" s="1"/>
  <c r="I6321" i="4" s="1"/>
  <c r="D6292" i="9"/>
  <c r="C6292" i="9" s="1"/>
  <c r="I6292" i="4" s="1"/>
  <c r="D6263" i="9"/>
  <c r="D6235" i="9"/>
  <c r="D6204" i="9"/>
  <c r="C6204" i="9" s="1"/>
  <c r="I6204" i="4" s="1"/>
  <c r="D6165" i="9"/>
  <c r="C6165" i="9" s="1"/>
  <c r="I6165" i="4" s="1"/>
  <c r="D6126" i="9"/>
  <c r="C6126" i="9" s="1"/>
  <c r="I6126" i="4" s="1"/>
  <c r="D6090" i="9"/>
  <c r="C6090" i="9" s="1"/>
  <c r="I6090" i="4" s="1"/>
  <c r="D6042" i="9"/>
  <c r="C6042" i="9" s="1"/>
  <c r="I6042" i="4" s="1"/>
  <c r="D5995" i="9"/>
  <c r="C5995" i="9" s="1"/>
  <c r="I5995" i="4" s="1"/>
  <c r="D5946" i="9"/>
  <c r="C5946" i="9" s="1"/>
  <c r="I5946" i="4" s="1"/>
  <c r="D5898" i="9"/>
  <c r="C5898" i="9" s="1"/>
  <c r="I5898" i="4" s="1"/>
  <c r="D5851" i="9"/>
  <c r="C5851" i="9" s="1"/>
  <c r="I5851" i="4" s="1"/>
  <c r="D5803" i="9"/>
  <c r="D5756" i="9"/>
  <c r="C5756" i="9" s="1"/>
  <c r="I5756" i="4" s="1"/>
  <c r="D5707" i="9"/>
  <c r="C5707" i="9" s="1"/>
  <c r="I5707" i="4" s="1"/>
  <c r="D5660" i="9"/>
  <c r="C5660" i="9" s="1"/>
  <c r="I5660" i="4" s="1"/>
  <c r="D5612" i="9"/>
  <c r="C5612" i="9" s="1"/>
  <c r="I5612" i="4" s="1"/>
  <c r="D5564" i="9"/>
  <c r="C5564" i="9" s="1"/>
  <c r="I5564" i="4" s="1"/>
  <c r="D5516" i="9"/>
  <c r="C5516" i="9" s="1"/>
  <c r="I5516" i="4" s="1"/>
  <c r="D5468" i="9"/>
  <c r="C5468" i="9" s="1"/>
  <c r="I5468" i="4" s="1"/>
  <c r="D5421" i="9"/>
  <c r="D5373" i="9"/>
  <c r="D5326" i="9"/>
  <c r="C5326" i="9" s="1"/>
  <c r="I5326" i="4" s="1"/>
  <c r="D5272" i="9"/>
  <c r="C5272" i="9" s="1"/>
  <c r="I5272" i="4" s="1"/>
  <c r="D5214" i="9"/>
  <c r="C5214" i="9" s="1"/>
  <c r="I5214" i="4" s="1"/>
  <c r="D5141" i="9"/>
  <c r="C5141" i="9" s="1"/>
  <c r="I5141" i="4" s="1"/>
  <c r="D5048" i="9"/>
  <c r="C5048" i="9" s="1"/>
  <c r="I5048" i="4" s="1"/>
  <c r="D4942" i="9"/>
  <c r="C4942" i="9" s="1"/>
  <c r="I4942" i="4" s="1"/>
  <c r="D4829" i="9"/>
  <c r="D4723" i="9"/>
  <c r="C4723" i="9" s="1"/>
  <c r="I4723" i="4" s="1"/>
  <c r="D4611" i="9"/>
  <c r="C4611" i="9" s="1"/>
  <c r="I4611" i="4" s="1"/>
  <c r="D4503" i="9"/>
  <c r="C4503" i="9" s="1"/>
  <c r="I4503" i="4" s="1"/>
  <c r="D4390" i="9"/>
  <c r="C4390" i="9" s="1"/>
  <c r="I4390" i="4" s="1"/>
  <c r="D4262" i="9"/>
  <c r="C4262" i="9" s="1"/>
  <c r="I4262" i="4" s="1"/>
  <c r="D4068" i="9"/>
  <c r="C4068" i="9" s="1"/>
  <c r="I4068" i="4" s="1"/>
  <c r="D3855" i="9"/>
  <c r="D3612" i="9"/>
  <c r="C3612" i="9" s="1"/>
  <c r="I3612" i="4" s="1"/>
  <c r="D3349" i="9"/>
  <c r="C3349" i="9" s="1"/>
  <c r="I3349" i="4" s="1"/>
  <c r="D2977" i="9"/>
  <c r="C2977" i="9" s="1"/>
  <c r="I2977" i="4" s="1"/>
  <c r="D2534" i="9"/>
  <c r="C2534" i="9" s="1"/>
  <c r="I2534" i="4" s="1"/>
  <c r="D12" i="9"/>
  <c r="C12" i="9" s="1"/>
  <c r="I12" i="4" s="1"/>
  <c r="D20" i="9"/>
  <c r="C20" i="9" s="1"/>
  <c r="I20" i="4" s="1"/>
  <c r="D28" i="9"/>
  <c r="C28" i="9" s="1"/>
  <c r="I28" i="4" s="1"/>
  <c r="D36" i="9"/>
  <c r="C36" i="9" s="1"/>
  <c r="I36" i="4" s="1"/>
  <c r="D44" i="9"/>
  <c r="C44" i="9" s="1"/>
  <c r="I44" i="4" s="1"/>
  <c r="D52" i="9"/>
  <c r="C52" i="9" s="1"/>
  <c r="I52" i="4" s="1"/>
  <c r="D60" i="9"/>
  <c r="C60" i="9" s="1"/>
  <c r="I60" i="4" s="1"/>
  <c r="D68" i="9"/>
  <c r="C68" i="9" s="1"/>
  <c r="I68" i="4" s="1"/>
  <c r="D76" i="9"/>
  <c r="C76" i="9" s="1"/>
  <c r="I76" i="4" s="1"/>
  <c r="D84" i="9"/>
  <c r="C84" i="9" s="1"/>
  <c r="I84" i="4" s="1"/>
  <c r="D92" i="9"/>
  <c r="C92" i="9" s="1"/>
  <c r="I92" i="4" s="1"/>
  <c r="D100" i="9"/>
  <c r="C100" i="9" s="1"/>
  <c r="I100" i="4" s="1"/>
  <c r="D108" i="9"/>
  <c r="C108" i="9" s="1"/>
  <c r="I108" i="4" s="1"/>
  <c r="D116" i="9"/>
  <c r="C116" i="9" s="1"/>
  <c r="I116" i="4" s="1"/>
  <c r="D124" i="9"/>
  <c r="C124" i="9" s="1"/>
  <c r="I124" i="4" s="1"/>
  <c r="D132" i="9"/>
  <c r="C132" i="9" s="1"/>
  <c r="I132" i="4" s="1"/>
  <c r="D140" i="9"/>
  <c r="C140" i="9" s="1"/>
  <c r="I140" i="4" s="1"/>
  <c r="D148" i="9"/>
  <c r="C148" i="9" s="1"/>
  <c r="I148" i="4" s="1"/>
  <c r="D156" i="9"/>
  <c r="C156" i="9" s="1"/>
  <c r="I156" i="4" s="1"/>
  <c r="D164" i="9"/>
  <c r="C164" i="9" s="1"/>
  <c r="I164" i="4" s="1"/>
  <c r="D172" i="9"/>
  <c r="C172" i="9" s="1"/>
  <c r="I172" i="4" s="1"/>
  <c r="D180" i="9"/>
  <c r="C180" i="9" s="1"/>
  <c r="I180" i="4" s="1"/>
  <c r="D188" i="9"/>
  <c r="C188" i="9" s="1"/>
  <c r="I188" i="4" s="1"/>
  <c r="D196" i="9"/>
  <c r="C196" i="9" s="1"/>
  <c r="I196" i="4" s="1"/>
  <c r="D204" i="9"/>
  <c r="C204" i="9" s="1"/>
  <c r="I204" i="4" s="1"/>
  <c r="D212" i="9"/>
  <c r="C212" i="9" s="1"/>
  <c r="I212" i="4" s="1"/>
  <c r="D220" i="9"/>
  <c r="C220" i="9" s="1"/>
  <c r="I220" i="4" s="1"/>
  <c r="D228" i="9"/>
  <c r="C228" i="9" s="1"/>
  <c r="I228" i="4" s="1"/>
  <c r="D236" i="9"/>
  <c r="C236" i="9" s="1"/>
  <c r="I236" i="4" s="1"/>
  <c r="D244" i="9"/>
  <c r="C244" i="9" s="1"/>
  <c r="I244" i="4" s="1"/>
  <c r="D252" i="9"/>
  <c r="C252" i="9" s="1"/>
  <c r="I252" i="4" s="1"/>
  <c r="D260" i="9"/>
  <c r="C260" i="9" s="1"/>
  <c r="I260" i="4" s="1"/>
  <c r="D268" i="9"/>
  <c r="C268" i="9" s="1"/>
  <c r="I268" i="4" s="1"/>
  <c r="D276" i="9"/>
  <c r="C276" i="9" s="1"/>
  <c r="I276" i="4" s="1"/>
  <c r="D284" i="9"/>
  <c r="C284" i="9" s="1"/>
  <c r="I284" i="4" s="1"/>
  <c r="D292" i="9"/>
  <c r="C292" i="9" s="1"/>
  <c r="I292" i="4" s="1"/>
  <c r="D300" i="9"/>
  <c r="C300" i="9" s="1"/>
  <c r="I300" i="4" s="1"/>
  <c r="D308" i="9"/>
  <c r="C308" i="9" s="1"/>
  <c r="I308" i="4" s="1"/>
  <c r="D316" i="9"/>
  <c r="C316" i="9" s="1"/>
  <c r="I316" i="4" s="1"/>
  <c r="D324" i="9"/>
  <c r="C324" i="9" s="1"/>
  <c r="I324" i="4" s="1"/>
  <c r="D332" i="9"/>
  <c r="C332" i="9" s="1"/>
  <c r="I332" i="4" s="1"/>
  <c r="D340" i="9"/>
  <c r="C340" i="9" s="1"/>
  <c r="I340" i="4" s="1"/>
  <c r="D348" i="9"/>
  <c r="C348" i="9" s="1"/>
  <c r="I348" i="4" s="1"/>
  <c r="D356" i="9"/>
  <c r="C356" i="9" s="1"/>
  <c r="I356" i="4" s="1"/>
  <c r="D364" i="9"/>
  <c r="C364" i="9" s="1"/>
  <c r="I364" i="4" s="1"/>
  <c r="D372" i="9"/>
  <c r="C372" i="9" s="1"/>
  <c r="I372" i="4" s="1"/>
  <c r="D380" i="9"/>
  <c r="C380" i="9" s="1"/>
  <c r="I380" i="4" s="1"/>
  <c r="D388" i="9"/>
  <c r="C388" i="9" s="1"/>
  <c r="I388" i="4" s="1"/>
  <c r="D396" i="9"/>
  <c r="C396" i="9" s="1"/>
  <c r="I396" i="4" s="1"/>
  <c r="D404" i="9"/>
  <c r="C404" i="9" s="1"/>
  <c r="I404" i="4" s="1"/>
  <c r="D412" i="9"/>
  <c r="C412" i="9" s="1"/>
  <c r="I412" i="4" s="1"/>
  <c r="D420" i="9"/>
  <c r="C420" i="9" s="1"/>
  <c r="I420" i="4" s="1"/>
  <c r="D428" i="9"/>
  <c r="C428" i="9" s="1"/>
  <c r="I428" i="4" s="1"/>
  <c r="D436" i="9"/>
  <c r="C436" i="9" s="1"/>
  <c r="I436" i="4" s="1"/>
  <c r="D444" i="9"/>
  <c r="C444" i="9" s="1"/>
  <c r="I444" i="4" s="1"/>
  <c r="D452" i="9"/>
  <c r="C452" i="9" s="1"/>
  <c r="I452" i="4" s="1"/>
  <c r="D460" i="9"/>
  <c r="C460" i="9" s="1"/>
  <c r="I460" i="4" s="1"/>
  <c r="D468" i="9"/>
  <c r="C468" i="9" s="1"/>
  <c r="I468" i="4" s="1"/>
  <c r="D476" i="9"/>
  <c r="C476" i="9" s="1"/>
  <c r="I476" i="4" s="1"/>
  <c r="D484" i="9"/>
  <c r="C484" i="9" s="1"/>
  <c r="I484" i="4" s="1"/>
  <c r="D492" i="9"/>
  <c r="C492" i="9" s="1"/>
  <c r="I492" i="4" s="1"/>
  <c r="D500" i="9"/>
  <c r="C500" i="9" s="1"/>
  <c r="I500" i="4" s="1"/>
  <c r="D508" i="9"/>
  <c r="C508" i="9" s="1"/>
  <c r="I508" i="4" s="1"/>
  <c r="D516" i="9"/>
  <c r="C516" i="9" s="1"/>
  <c r="I516" i="4" s="1"/>
  <c r="D524" i="9"/>
  <c r="C524" i="9" s="1"/>
  <c r="I524" i="4" s="1"/>
  <c r="D532" i="9"/>
  <c r="C532" i="9" s="1"/>
  <c r="I532" i="4" s="1"/>
  <c r="D540" i="9"/>
  <c r="C540" i="9" s="1"/>
  <c r="I540" i="4" s="1"/>
  <c r="D548" i="9"/>
  <c r="C548" i="9" s="1"/>
  <c r="I548" i="4" s="1"/>
  <c r="D556" i="9"/>
  <c r="C556" i="9" s="1"/>
  <c r="I556" i="4" s="1"/>
  <c r="D564" i="9"/>
  <c r="C564" i="9" s="1"/>
  <c r="I564" i="4" s="1"/>
  <c r="D572" i="9"/>
  <c r="C572" i="9" s="1"/>
  <c r="I572" i="4" s="1"/>
  <c r="D580" i="9"/>
  <c r="C580" i="9" s="1"/>
  <c r="I580" i="4" s="1"/>
  <c r="D588" i="9"/>
  <c r="C588" i="9" s="1"/>
  <c r="I588" i="4" s="1"/>
  <c r="D596" i="9"/>
  <c r="C596" i="9" s="1"/>
  <c r="I596" i="4" s="1"/>
  <c r="D604" i="9"/>
  <c r="C604" i="9" s="1"/>
  <c r="I604" i="4" s="1"/>
  <c r="D612" i="9"/>
  <c r="C612" i="9" s="1"/>
  <c r="I612" i="4" s="1"/>
  <c r="D620" i="9"/>
  <c r="C620" i="9" s="1"/>
  <c r="I620" i="4" s="1"/>
  <c r="D628" i="9"/>
  <c r="C628" i="9" s="1"/>
  <c r="I628" i="4" s="1"/>
  <c r="D636" i="9"/>
  <c r="C636" i="9" s="1"/>
  <c r="I636" i="4" s="1"/>
  <c r="D644" i="9"/>
  <c r="C644" i="9" s="1"/>
  <c r="I644" i="4" s="1"/>
  <c r="D652" i="9"/>
  <c r="C652" i="9" s="1"/>
  <c r="I652" i="4" s="1"/>
  <c r="D660" i="9"/>
  <c r="C660" i="9" s="1"/>
  <c r="I660" i="4" s="1"/>
  <c r="D668" i="9"/>
  <c r="C668" i="9" s="1"/>
  <c r="I668" i="4" s="1"/>
  <c r="D676" i="9"/>
  <c r="C676" i="9" s="1"/>
  <c r="I676" i="4" s="1"/>
  <c r="D684" i="9"/>
  <c r="C684" i="9" s="1"/>
  <c r="I684" i="4" s="1"/>
  <c r="D13" i="9"/>
  <c r="C13" i="9" s="1"/>
  <c r="I13" i="4" s="1"/>
  <c r="D22" i="9"/>
  <c r="C22" i="9" s="1"/>
  <c r="I22" i="4" s="1"/>
  <c r="D31" i="9"/>
  <c r="C31" i="9" s="1"/>
  <c r="I31" i="4" s="1"/>
  <c r="D40" i="9"/>
  <c r="C40" i="9" s="1"/>
  <c r="I40" i="4" s="1"/>
  <c r="D49" i="9"/>
  <c r="C49" i="9" s="1"/>
  <c r="I49" i="4" s="1"/>
  <c r="D58" i="9"/>
  <c r="C58" i="9" s="1"/>
  <c r="I58" i="4" s="1"/>
  <c r="D67" i="9"/>
  <c r="C67" i="9" s="1"/>
  <c r="I67" i="4" s="1"/>
  <c r="D77" i="9"/>
  <c r="D86" i="9"/>
  <c r="C86" i="9" s="1"/>
  <c r="I86" i="4" s="1"/>
  <c r="D95" i="9"/>
  <c r="C95" i="9" s="1"/>
  <c r="I95" i="4" s="1"/>
  <c r="D104" i="9"/>
  <c r="C104" i="9" s="1"/>
  <c r="I104" i="4" s="1"/>
  <c r="D113" i="9"/>
  <c r="C113" i="9" s="1"/>
  <c r="I113" i="4" s="1"/>
  <c r="D122" i="9"/>
  <c r="C122" i="9" s="1"/>
  <c r="I122" i="4" s="1"/>
  <c r="D131" i="9"/>
  <c r="C131" i="9" s="1"/>
  <c r="I131" i="4" s="1"/>
  <c r="D141" i="9"/>
  <c r="D150" i="9"/>
  <c r="C150" i="9" s="1"/>
  <c r="I150" i="4" s="1"/>
  <c r="D159" i="9"/>
  <c r="C159" i="9" s="1"/>
  <c r="I159" i="4" s="1"/>
  <c r="D168" i="9"/>
  <c r="C168" i="9" s="1"/>
  <c r="I168" i="4" s="1"/>
  <c r="D177" i="9"/>
  <c r="C177" i="9" s="1"/>
  <c r="I177" i="4" s="1"/>
  <c r="D186" i="9"/>
  <c r="C186" i="9" s="1"/>
  <c r="I186" i="4" s="1"/>
  <c r="D195" i="9"/>
  <c r="C195" i="9" s="1"/>
  <c r="I195" i="4" s="1"/>
  <c r="D205" i="9"/>
  <c r="D214" i="9"/>
  <c r="C214" i="9" s="1"/>
  <c r="I214" i="4" s="1"/>
  <c r="D223" i="9"/>
  <c r="C223" i="9" s="1"/>
  <c r="I223" i="4" s="1"/>
  <c r="D232" i="9"/>
  <c r="C232" i="9" s="1"/>
  <c r="I232" i="4" s="1"/>
  <c r="D241" i="9"/>
  <c r="C241" i="9" s="1"/>
  <c r="I241" i="4" s="1"/>
  <c r="D250" i="9"/>
  <c r="C250" i="9" s="1"/>
  <c r="I250" i="4" s="1"/>
  <c r="D259" i="9"/>
  <c r="C259" i="9" s="1"/>
  <c r="I259" i="4" s="1"/>
  <c r="D269" i="9"/>
  <c r="D278" i="9"/>
  <c r="C278" i="9" s="1"/>
  <c r="I278" i="4" s="1"/>
  <c r="D287" i="9"/>
  <c r="D296" i="9"/>
  <c r="C296" i="9" s="1"/>
  <c r="I296" i="4" s="1"/>
  <c r="D305" i="9"/>
  <c r="C305" i="9" s="1"/>
  <c r="I305" i="4" s="1"/>
  <c r="D314" i="9"/>
  <c r="C314" i="9" s="1"/>
  <c r="I314" i="4" s="1"/>
  <c r="D323" i="9"/>
  <c r="C323" i="9" s="1"/>
  <c r="I323" i="4" s="1"/>
  <c r="D333" i="9"/>
  <c r="D342" i="9"/>
  <c r="C342" i="9" s="1"/>
  <c r="I342" i="4" s="1"/>
  <c r="D351" i="9"/>
  <c r="D360" i="9"/>
  <c r="C360" i="9" s="1"/>
  <c r="I360" i="4" s="1"/>
  <c r="D369" i="9"/>
  <c r="C369" i="9" s="1"/>
  <c r="I369" i="4" s="1"/>
  <c r="D378" i="9"/>
  <c r="C378" i="9" s="1"/>
  <c r="I378" i="4" s="1"/>
  <c r="D387" i="9"/>
  <c r="C387" i="9" s="1"/>
  <c r="I387" i="4" s="1"/>
  <c r="D397" i="9"/>
  <c r="C397" i="9" s="1"/>
  <c r="I397" i="4" s="1"/>
  <c r="D406" i="9"/>
  <c r="C406" i="9" s="1"/>
  <c r="I406" i="4" s="1"/>
  <c r="D415" i="9"/>
  <c r="D424" i="9"/>
  <c r="C424" i="9" s="1"/>
  <c r="I424" i="4" s="1"/>
  <c r="D433" i="9"/>
  <c r="D442" i="9"/>
  <c r="C442" i="9" s="1"/>
  <c r="I442" i="4" s="1"/>
  <c r="D451" i="9"/>
  <c r="C451" i="9" s="1"/>
  <c r="I451" i="4" s="1"/>
  <c r="D461" i="9"/>
  <c r="C461" i="9" s="1"/>
  <c r="I461" i="4" s="1"/>
  <c r="D470" i="9"/>
  <c r="C470" i="9" s="1"/>
  <c r="I470" i="4" s="1"/>
  <c r="D479" i="9"/>
  <c r="D488" i="9"/>
  <c r="C488" i="9" s="1"/>
  <c r="I488" i="4" s="1"/>
  <c r="D497" i="9"/>
  <c r="C497" i="9" s="1"/>
  <c r="I497" i="4" s="1"/>
  <c r="D506" i="9"/>
  <c r="C506" i="9" s="1"/>
  <c r="I506" i="4" s="1"/>
  <c r="D515" i="9"/>
  <c r="D525" i="9"/>
  <c r="C525" i="9" s="1"/>
  <c r="I525" i="4" s="1"/>
  <c r="D534" i="9"/>
  <c r="C534" i="9" s="1"/>
  <c r="I534" i="4" s="1"/>
  <c r="D543" i="9"/>
  <c r="C543" i="9" s="1"/>
  <c r="I543" i="4" s="1"/>
  <c r="D552" i="9"/>
  <c r="C552" i="9" s="1"/>
  <c r="I552" i="4" s="1"/>
  <c r="D561" i="9"/>
  <c r="D570" i="9"/>
  <c r="C570" i="9" s="1"/>
  <c r="I570" i="4" s="1"/>
  <c r="D579" i="9"/>
  <c r="C579" i="9" s="1"/>
  <c r="I579" i="4" s="1"/>
  <c r="D589" i="9"/>
  <c r="C589" i="9" s="1"/>
  <c r="I589" i="4" s="1"/>
  <c r="D598" i="9"/>
  <c r="C598" i="9" s="1"/>
  <c r="I598" i="4" s="1"/>
  <c r="D607" i="9"/>
  <c r="C607" i="9" s="1"/>
  <c r="I607" i="4" s="1"/>
  <c r="D616" i="9"/>
  <c r="C616" i="9" s="1"/>
  <c r="I616" i="4" s="1"/>
  <c r="D625" i="9"/>
  <c r="D634" i="9"/>
  <c r="C634" i="9" s="1"/>
  <c r="I634" i="4" s="1"/>
  <c r="D643" i="9"/>
  <c r="C643" i="9" s="1"/>
  <c r="I643" i="4" s="1"/>
  <c r="D653" i="9"/>
  <c r="D662" i="9"/>
  <c r="C662" i="9" s="1"/>
  <c r="I662" i="4" s="1"/>
  <c r="D671" i="9"/>
  <c r="C671" i="9" s="1"/>
  <c r="I671" i="4" s="1"/>
  <c r="D680" i="9"/>
  <c r="C680" i="9" s="1"/>
  <c r="I680" i="4" s="1"/>
  <c r="D689" i="9"/>
  <c r="C689" i="9" s="1"/>
  <c r="I689" i="4" s="1"/>
  <c r="D697" i="9"/>
  <c r="C697" i="9" s="1"/>
  <c r="I697" i="4" s="1"/>
  <c r="D705" i="9"/>
  <c r="D713" i="9"/>
  <c r="D721" i="9"/>
  <c r="D729" i="9"/>
  <c r="C729" i="9" s="1"/>
  <c r="I729" i="4" s="1"/>
  <c r="D737" i="9"/>
  <c r="C737" i="9" s="1"/>
  <c r="I737" i="4" s="1"/>
  <c r="D745" i="9"/>
  <c r="C745" i="9" s="1"/>
  <c r="I745" i="4" s="1"/>
  <c r="D753" i="9"/>
  <c r="C753" i="9" s="1"/>
  <c r="I753" i="4" s="1"/>
  <c r="D761" i="9"/>
  <c r="C761" i="9" s="1"/>
  <c r="I761" i="4" s="1"/>
  <c r="D769" i="9"/>
  <c r="D777" i="9"/>
  <c r="D785" i="9"/>
  <c r="C785" i="9" s="1"/>
  <c r="I785" i="4" s="1"/>
  <c r="D793" i="9"/>
  <c r="D801" i="9"/>
  <c r="C801" i="9" s="1"/>
  <c r="I801" i="4" s="1"/>
  <c r="D809" i="9"/>
  <c r="C809" i="9" s="1"/>
  <c r="I809" i="4" s="1"/>
  <c r="D817" i="9"/>
  <c r="C817" i="9" s="1"/>
  <c r="I817" i="4" s="1"/>
  <c r="D825" i="9"/>
  <c r="C825" i="9" s="1"/>
  <c r="I825" i="4" s="1"/>
  <c r="D833" i="9"/>
  <c r="C833" i="9" s="1"/>
  <c r="I833" i="4" s="1"/>
  <c r="D841" i="9"/>
  <c r="C841" i="9" s="1"/>
  <c r="I841" i="4" s="1"/>
  <c r="D849" i="9"/>
  <c r="D857" i="9"/>
  <c r="D865" i="9"/>
  <c r="D873" i="9"/>
  <c r="C873" i="9" s="1"/>
  <c r="I873" i="4" s="1"/>
  <c r="D881" i="9"/>
  <c r="C881" i="9" s="1"/>
  <c r="I881" i="4" s="1"/>
  <c r="D889" i="9"/>
  <c r="C889" i="9" s="1"/>
  <c r="I889" i="4" s="1"/>
  <c r="D897" i="9"/>
  <c r="D905" i="9"/>
  <c r="D913" i="9"/>
  <c r="C913" i="9" s="1"/>
  <c r="I913" i="4" s="1"/>
  <c r="D921" i="9"/>
  <c r="C921" i="9" s="1"/>
  <c r="I921" i="4" s="1"/>
  <c r="D929" i="9"/>
  <c r="C929" i="9" s="1"/>
  <c r="I929" i="4" s="1"/>
  <c r="D937" i="9"/>
  <c r="C937" i="9" s="1"/>
  <c r="I937" i="4" s="1"/>
  <c r="D945" i="9"/>
  <c r="C945" i="9" s="1"/>
  <c r="I945" i="4" s="1"/>
  <c r="D953" i="9"/>
  <c r="D961" i="9"/>
  <c r="D969" i="9"/>
  <c r="C969" i="9" s="1"/>
  <c r="I969" i="4" s="1"/>
  <c r="D977" i="9"/>
  <c r="C977" i="9" s="1"/>
  <c r="I977" i="4" s="1"/>
  <c r="D985" i="9"/>
  <c r="C985" i="9" s="1"/>
  <c r="I985" i="4" s="1"/>
  <c r="D993" i="9"/>
  <c r="C993" i="9" s="1"/>
  <c r="I993" i="4" s="1"/>
  <c r="D1001" i="9"/>
  <c r="D1009" i="9"/>
  <c r="C1009" i="9" s="1"/>
  <c r="I1009" i="4" s="1"/>
  <c r="D1017" i="9"/>
  <c r="D1025" i="9"/>
  <c r="C1025" i="9" s="1"/>
  <c r="I1025" i="4" s="1"/>
  <c r="D1033" i="9"/>
  <c r="C1033" i="9" s="1"/>
  <c r="I1033" i="4" s="1"/>
  <c r="D1041" i="9"/>
  <c r="C1041" i="9" s="1"/>
  <c r="I1041" i="4" s="1"/>
  <c r="D1049" i="9"/>
  <c r="C1049" i="9" s="1"/>
  <c r="I1049" i="4" s="1"/>
  <c r="D1057" i="9"/>
  <c r="C1057" i="9" s="1"/>
  <c r="I1057" i="4" s="1"/>
  <c r="D1065" i="9"/>
  <c r="D1073" i="9"/>
  <c r="C1073" i="9" s="1"/>
  <c r="I1073" i="4" s="1"/>
  <c r="D1081" i="9"/>
  <c r="C1081" i="9" s="1"/>
  <c r="I1081" i="4" s="1"/>
  <c r="D1089" i="9"/>
  <c r="C1089" i="9" s="1"/>
  <c r="I1089" i="4" s="1"/>
  <c r="D1097" i="9"/>
  <c r="D1105" i="9"/>
  <c r="D1113" i="9"/>
  <c r="D1121" i="9"/>
  <c r="C1121" i="9" s="1"/>
  <c r="I1121" i="4" s="1"/>
  <c r="D1129" i="9"/>
  <c r="D1137" i="9"/>
  <c r="C1137" i="9" s="1"/>
  <c r="I1137" i="4" s="1"/>
  <c r="D1145" i="9"/>
  <c r="D1153" i="9"/>
  <c r="C1153" i="9" s="1"/>
  <c r="I1153" i="4" s="1"/>
  <c r="D1161" i="9"/>
  <c r="D1169" i="9"/>
  <c r="D1177" i="9"/>
  <c r="D1185" i="9"/>
  <c r="C1185" i="9" s="1"/>
  <c r="I1185" i="4" s="1"/>
  <c r="D1193" i="9"/>
  <c r="C1193" i="9" s="1"/>
  <c r="I1193" i="4" s="1"/>
  <c r="D1201" i="9"/>
  <c r="C1201" i="9" s="1"/>
  <c r="I1201" i="4" s="1"/>
  <c r="D1209" i="9"/>
  <c r="D1217" i="9"/>
  <c r="C1217" i="9" s="1"/>
  <c r="I1217" i="4" s="1"/>
  <c r="D1225" i="9"/>
  <c r="C1225" i="9" s="1"/>
  <c r="I1225" i="4" s="1"/>
  <c r="D1233" i="9"/>
  <c r="C1233" i="9" s="1"/>
  <c r="I1233" i="4" s="1"/>
  <c r="D1241" i="9"/>
  <c r="C1241" i="9" s="1"/>
  <c r="I1241" i="4" s="1"/>
  <c r="D1249" i="9"/>
  <c r="C1249" i="9" s="1"/>
  <c r="I1249" i="4" s="1"/>
  <c r="D1257" i="9"/>
  <c r="D1265" i="9"/>
  <c r="C1265" i="9" s="1"/>
  <c r="I1265" i="4" s="1"/>
  <c r="D1273" i="9"/>
  <c r="D1281" i="9"/>
  <c r="C1281" i="9" s="1"/>
  <c r="I1281" i="4" s="1"/>
  <c r="D1289" i="9"/>
  <c r="C1289" i="9" s="1"/>
  <c r="I1289" i="4" s="1"/>
  <c r="D1297" i="9"/>
  <c r="D1305" i="9"/>
  <c r="C1305" i="9" s="1"/>
  <c r="I1305" i="4" s="1"/>
  <c r="D1313" i="9"/>
  <c r="C1313" i="9" s="1"/>
  <c r="I1313" i="4" s="1"/>
  <c r="D1321" i="9"/>
  <c r="C1321" i="9" s="1"/>
  <c r="I1321" i="4" s="1"/>
  <c r="D1329" i="9"/>
  <c r="C1329" i="9" s="1"/>
  <c r="I1329" i="4" s="1"/>
  <c r="D1337" i="9"/>
  <c r="D1345" i="9"/>
  <c r="D1353" i="9"/>
  <c r="D1361" i="9"/>
  <c r="C1361" i="9" s="1"/>
  <c r="I1361" i="4" s="1"/>
  <c r="D1369" i="9"/>
  <c r="D1377" i="9"/>
  <c r="D1385" i="9"/>
  <c r="C1385" i="9" s="1"/>
  <c r="I1385" i="4" s="1"/>
  <c r="D1393" i="9"/>
  <c r="C1393" i="9" s="1"/>
  <c r="I1393" i="4" s="1"/>
  <c r="D1401" i="9"/>
  <c r="D1409" i="9"/>
  <c r="C1409" i="9" s="1"/>
  <c r="I1409" i="4" s="1"/>
  <c r="D1417" i="9"/>
  <c r="C1417" i="9" s="1"/>
  <c r="I1417" i="4" s="1"/>
  <c r="D1425" i="9"/>
  <c r="D1433" i="9"/>
  <c r="C1433" i="9" s="1"/>
  <c r="I1433" i="4" s="1"/>
  <c r="D1441" i="9"/>
  <c r="C1441" i="9" s="1"/>
  <c r="I1441" i="4" s="1"/>
  <c r="D1449" i="9"/>
  <c r="C1449" i="9" s="1"/>
  <c r="I1449" i="4" s="1"/>
  <c r="D8" i="9"/>
  <c r="D18" i="9"/>
  <c r="C18" i="9" s="1"/>
  <c r="I18" i="4" s="1"/>
  <c r="D29" i="9"/>
  <c r="D39" i="9"/>
  <c r="C39" i="9" s="1"/>
  <c r="I39" i="4" s="1"/>
  <c r="D50" i="9"/>
  <c r="C50" i="9" s="1"/>
  <c r="I50" i="4" s="1"/>
  <c r="D61" i="9"/>
  <c r="D71" i="9"/>
  <c r="C71" i="9" s="1"/>
  <c r="I71" i="4" s="1"/>
  <c r="D81" i="9"/>
  <c r="C81" i="9" s="1"/>
  <c r="I81" i="4" s="1"/>
  <c r="D91" i="9"/>
  <c r="C91" i="9" s="1"/>
  <c r="I91" i="4" s="1"/>
  <c r="D102" i="9"/>
  <c r="C102" i="9" s="1"/>
  <c r="I102" i="4" s="1"/>
  <c r="D112" i="9"/>
  <c r="C112" i="9" s="1"/>
  <c r="I112" i="4" s="1"/>
  <c r="D123" i="9"/>
  <c r="D134" i="9"/>
  <c r="C134" i="9" s="1"/>
  <c r="I134" i="4" s="1"/>
  <c r="D144" i="9"/>
  <c r="C144" i="9" s="1"/>
  <c r="I144" i="4" s="1"/>
  <c r="D154" i="9"/>
  <c r="C154" i="9" s="1"/>
  <c r="I154" i="4" s="1"/>
  <c r="D165" i="9"/>
  <c r="C165" i="9" s="1"/>
  <c r="I165" i="4" s="1"/>
  <c r="D175" i="9"/>
  <c r="C175" i="9" s="1"/>
  <c r="I175" i="4" s="1"/>
  <c r="D185" i="9"/>
  <c r="D197" i="9"/>
  <c r="C197" i="9" s="1"/>
  <c r="I197" i="4" s="1"/>
  <c r="D207" i="9"/>
  <c r="D217" i="9"/>
  <c r="D227" i="9"/>
  <c r="C227" i="9" s="1"/>
  <c r="I227" i="4" s="1"/>
  <c r="D238" i="9"/>
  <c r="C238" i="9" s="1"/>
  <c r="I238" i="4" s="1"/>
  <c r="D248" i="9"/>
  <c r="C248" i="9" s="1"/>
  <c r="I248" i="4" s="1"/>
  <c r="D258" i="9"/>
  <c r="C258" i="9" s="1"/>
  <c r="I258" i="4" s="1"/>
  <c r="D270" i="9"/>
  <c r="C270" i="9" s="1"/>
  <c r="I270" i="4" s="1"/>
  <c r="D280" i="9"/>
  <c r="C280" i="9" s="1"/>
  <c r="I280" i="4" s="1"/>
  <c r="D290" i="9"/>
  <c r="C290" i="9" s="1"/>
  <c r="I290" i="4" s="1"/>
  <c r="D301" i="9"/>
  <c r="D311" i="9"/>
  <c r="C311" i="9" s="1"/>
  <c r="I311" i="4" s="1"/>
  <c r="D321" i="9"/>
  <c r="C321" i="9" s="1"/>
  <c r="I321" i="4" s="1"/>
  <c r="D331" i="9"/>
  <c r="C331" i="9" s="1"/>
  <c r="I331" i="4" s="1"/>
  <c r="D343" i="9"/>
  <c r="C343" i="9" s="1"/>
  <c r="I343" i="4" s="1"/>
  <c r="D353" i="9"/>
  <c r="C353" i="9" s="1"/>
  <c r="I353" i="4" s="1"/>
  <c r="D363" i="9"/>
  <c r="C363" i="9" s="1"/>
  <c r="I363" i="4" s="1"/>
  <c r="D374" i="9"/>
  <c r="C374" i="9" s="1"/>
  <c r="I374" i="4" s="1"/>
  <c r="D384" i="9"/>
  <c r="C384" i="9" s="1"/>
  <c r="I384" i="4" s="1"/>
  <c r="D394" i="9"/>
  <c r="C394" i="9" s="1"/>
  <c r="I394" i="4" s="1"/>
  <c r="D405" i="9"/>
  <c r="C405" i="9" s="1"/>
  <c r="I405" i="4" s="1"/>
  <c r="D416" i="9"/>
  <c r="C416" i="9" s="1"/>
  <c r="I416" i="4" s="1"/>
  <c r="D426" i="9"/>
  <c r="C426" i="9" s="1"/>
  <c r="I426" i="4" s="1"/>
  <c r="D437" i="9"/>
  <c r="C437" i="9" s="1"/>
  <c r="I437" i="4" s="1"/>
  <c r="D447" i="9"/>
  <c r="D457" i="9"/>
  <c r="C457" i="9" s="1"/>
  <c r="I457" i="4" s="1"/>
  <c r="D467" i="9"/>
  <c r="D478" i="9"/>
  <c r="C478" i="9" s="1"/>
  <c r="I478" i="4" s="1"/>
  <c r="D489" i="9"/>
  <c r="C489" i="9" s="1"/>
  <c r="I489" i="4" s="1"/>
  <c r="D499" i="9"/>
  <c r="C499" i="9" s="1"/>
  <c r="I499" i="4" s="1"/>
  <c r="D510" i="9"/>
  <c r="C510" i="9" s="1"/>
  <c r="I510" i="4" s="1"/>
  <c r="D520" i="9"/>
  <c r="C520" i="9" s="1"/>
  <c r="I520" i="4" s="1"/>
  <c r="D530" i="9"/>
  <c r="C530" i="9" s="1"/>
  <c r="I530" i="4" s="1"/>
  <c r="D541" i="9"/>
  <c r="C541" i="9" s="1"/>
  <c r="I541" i="4" s="1"/>
  <c r="D551" i="9"/>
  <c r="C551" i="9" s="1"/>
  <c r="I551" i="4" s="1"/>
  <c r="D562" i="9"/>
  <c r="C562" i="9" s="1"/>
  <c r="I562" i="4" s="1"/>
  <c r="D573" i="9"/>
  <c r="C573" i="9" s="1"/>
  <c r="I573" i="4" s="1"/>
  <c r="D583" i="9"/>
  <c r="C583" i="9" s="1"/>
  <c r="I583" i="4" s="1"/>
  <c r="D593" i="9"/>
  <c r="C593" i="9" s="1"/>
  <c r="I593" i="4" s="1"/>
  <c r="D603" i="9"/>
  <c r="D614" i="9"/>
  <c r="C614" i="9" s="1"/>
  <c r="I614" i="4" s="1"/>
  <c r="D624" i="9"/>
  <c r="C624" i="9" s="1"/>
  <c r="I624" i="4" s="1"/>
  <c r="D635" i="9"/>
  <c r="C635" i="9" s="1"/>
  <c r="I635" i="4" s="1"/>
  <c r="D646" i="9"/>
  <c r="C646" i="9" s="1"/>
  <c r="I646" i="4" s="1"/>
  <c r="D656" i="9"/>
  <c r="C656" i="9" s="1"/>
  <c r="I656" i="4" s="1"/>
  <c r="D666" i="9"/>
  <c r="C666" i="9" s="1"/>
  <c r="I666" i="4" s="1"/>
  <c r="D677" i="9"/>
  <c r="C677" i="9" s="1"/>
  <c r="I677" i="4" s="1"/>
  <c r="D687" i="9"/>
  <c r="D696" i="9"/>
  <c r="C696" i="9" s="1"/>
  <c r="I696" i="4" s="1"/>
  <c r="D706" i="9"/>
  <c r="C706" i="9" s="1"/>
  <c r="I706" i="4" s="1"/>
  <c r="D9" i="9"/>
  <c r="D19" i="9"/>
  <c r="C19" i="9" s="1"/>
  <c r="I19" i="4" s="1"/>
  <c r="D30" i="9"/>
  <c r="C30" i="9" s="1"/>
  <c r="I30" i="4" s="1"/>
  <c r="D41" i="9"/>
  <c r="D51" i="9"/>
  <c r="C51" i="9" s="1"/>
  <c r="I51" i="4" s="1"/>
  <c r="D62" i="9"/>
  <c r="C62" i="9" s="1"/>
  <c r="I62" i="4" s="1"/>
  <c r="D72" i="9"/>
  <c r="C72" i="9" s="1"/>
  <c r="I72" i="4" s="1"/>
  <c r="D82" i="9"/>
  <c r="C82" i="9" s="1"/>
  <c r="I82" i="4" s="1"/>
  <c r="D93" i="9"/>
  <c r="D103" i="9"/>
  <c r="C103" i="9" s="1"/>
  <c r="I103" i="4" s="1"/>
  <c r="D114" i="9"/>
  <c r="C114" i="9" s="1"/>
  <c r="I114" i="4" s="1"/>
  <c r="D125" i="9"/>
  <c r="C125" i="9" s="1"/>
  <c r="I125" i="4" s="1"/>
  <c r="D135" i="9"/>
  <c r="C135" i="9" s="1"/>
  <c r="I135" i="4" s="1"/>
  <c r="D145" i="9"/>
  <c r="C145" i="9" s="1"/>
  <c r="I145" i="4" s="1"/>
  <c r="D155" i="9"/>
  <c r="D166" i="9"/>
  <c r="C166" i="9" s="1"/>
  <c r="I166" i="4" s="1"/>
  <c r="D176" i="9"/>
  <c r="C176" i="9" s="1"/>
  <c r="I176" i="4" s="1"/>
  <c r="D187" i="9"/>
  <c r="D198" i="9"/>
  <c r="C198" i="9" s="1"/>
  <c r="I198" i="4" s="1"/>
  <c r="D208" i="9"/>
  <c r="C208" i="9" s="1"/>
  <c r="I208" i="4" s="1"/>
  <c r="D218" i="9"/>
  <c r="C218" i="9" s="1"/>
  <c r="I218" i="4" s="1"/>
  <c r="D229" i="9"/>
  <c r="C229" i="9" s="1"/>
  <c r="I229" i="4" s="1"/>
  <c r="D239" i="9"/>
  <c r="D249" i="9"/>
  <c r="D261" i="9"/>
  <c r="C261" i="9" s="1"/>
  <c r="I261" i="4" s="1"/>
  <c r="D271" i="9"/>
  <c r="C271" i="9" s="1"/>
  <c r="I271" i="4" s="1"/>
  <c r="D281" i="9"/>
  <c r="D291" i="9"/>
  <c r="C291" i="9" s="1"/>
  <c r="I291" i="4" s="1"/>
  <c r="D302" i="9"/>
  <c r="C302" i="9" s="1"/>
  <c r="I302" i="4" s="1"/>
  <c r="D312" i="9"/>
  <c r="C312" i="9" s="1"/>
  <c r="I312" i="4" s="1"/>
  <c r="D322" i="9"/>
  <c r="C322" i="9" s="1"/>
  <c r="I322" i="4" s="1"/>
  <c r="D334" i="9"/>
  <c r="C334" i="9" s="1"/>
  <c r="I334" i="4" s="1"/>
  <c r="D344" i="9"/>
  <c r="C344" i="9" s="1"/>
  <c r="I344" i="4" s="1"/>
  <c r="D354" i="9"/>
  <c r="C354" i="9" s="1"/>
  <c r="I354" i="4" s="1"/>
  <c r="D365" i="9"/>
  <c r="C365" i="9" s="1"/>
  <c r="I365" i="4" s="1"/>
  <c r="D375" i="9"/>
  <c r="D385" i="9"/>
  <c r="C385" i="9" s="1"/>
  <c r="I385" i="4" s="1"/>
  <c r="D395" i="9"/>
  <c r="C395" i="9" s="1"/>
  <c r="I395" i="4" s="1"/>
  <c r="D407" i="9"/>
  <c r="C407" i="9" s="1"/>
  <c r="I407" i="4" s="1"/>
  <c r="D417" i="9"/>
  <c r="D427" i="9"/>
  <c r="D438" i="9"/>
  <c r="C438" i="9" s="1"/>
  <c r="I438" i="4" s="1"/>
  <c r="D448" i="9"/>
  <c r="C448" i="9" s="1"/>
  <c r="I448" i="4" s="1"/>
  <c r="D458" i="9"/>
  <c r="C458" i="9" s="1"/>
  <c r="I458" i="4" s="1"/>
  <c r="D469" i="9"/>
  <c r="C469" i="9" s="1"/>
  <c r="I469" i="4" s="1"/>
  <c r="D480" i="9"/>
  <c r="C480" i="9" s="1"/>
  <c r="I480" i="4" s="1"/>
  <c r="D490" i="9"/>
  <c r="C490" i="9" s="1"/>
  <c r="I490" i="4" s="1"/>
  <c r="D501" i="9"/>
  <c r="C501" i="9" s="1"/>
  <c r="I501" i="4" s="1"/>
  <c r="D511" i="9"/>
  <c r="D521" i="9"/>
  <c r="D531" i="9"/>
  <c r="C531" i="9" s="1"/>
  <c r="I531" i="4" s="1"/>
  <c r="D542" i="9"/>
  <c r="C542" i="9" s="1"/>
  <c r="I542" i="4" s="1"/>
  <c r="D553" i="9"/>
  <c r="C553" i="9" s="1"/>
  <c r="I553" i="4" s="1"/>
  <c r="D563" i="9"/>
  <c r="D574" i="9"/>
  <c r="C574" i="9" s="1"/>
  <c r="I574" i="4" s="1"/>
  <c r="D584" i="9"/>
  <c r="C584" i="9" s="1"/>
  <c r="I584" i="4" s="1"/>
  <c r="D594" i="9"/>
  <c r="C594" i="9" s="1"/>
  <c r="I594" i="4" s="1"/>
  <c r="D605" i="9"/>
  <c r="D615" i="9"/>
  <c r="C615" i="9" s="1"/>
  <c r="I615" i="4" s="1"/>
  <c r="D626" i="9"/>
  <c r="C626" i="9" s="1"/>
  <c r="I626" i="4" s="1"/>
  <c r="D637" i="9"/>
  <c r="C637" i="9" s="1"/>
  <c r="I637" i="4" s="1"/>
  <c r="D647" i="9"/>
  <c r="C647" i="9" s="1"/>
  <c r="I647" i="4" s="1"/>
  <c r="D657" i="9"/>
  <c r="D667" i="9"/>
  <c r="D678" i="9"/>
  <c r="C678" i="9" s="1"/>
  <c r="I678" i="4" s="1"/>
  <c r="D688" i="9"/>
  <c r="C688" i="9" s="1"/>
  <c r="I688" i="4" s="1"/>
  <c r="D698" i="9"/>
  <c r="C698" i="9" s="1"/>
  <c r="I698" i="4" s="1"/>
  <c r="D707" i="9"/>
  <c r="D716" i="9"/>
  <c r="C716" i="9" s="1"/>
  <c r="I716" i="4" s="1"/>
  <c r="D725" i="9"/>
  <c r="D734" i="9"/>
  <c r="C734" i="9" s="1"/>
  <c r="I734" i="4" s="1"/>
  <c r="D743" i="9"/>
  <c r="C743" i="9" s="1"/>
  <c r="I743" i="4" s="1"/>
  <c r="D752" i="9"/>
  <c r="C752" i="9" s="1"/>
  <c r="I752" i="4" s="1"/>
  <c r="D762" i="9"/>
  <c r="C762" i="9" s="1"/>
  <c r="I762" i="4" s="1"/>
  <c r="D771" i="9"/>
  <c r="C771" i="9" s="1"/>
  <c r="I771" i="4" s="1"/>
  <c r="D780" i="9"/>
  <c r="C780" i="9" s="1"/>
  <c r="I780" i="4" s="1"/>
  <c r="D789" i="9"/>
  <c r="C789" i="9" s="1"/>
  <c r="I789" i="4" s="1"/>
  <c r="D798" i="9"/>
  <c r="C798" i="9" s="1"/>
  <c r="I798" i="4" s="1"/>
  <c r="D807" i="9"/>
  <c r="D816" i="9"/>
  <c r="C816" i="9" s="1"/>
  <c r="I816" i="4" s="1"/>
  <c r="D10" i="9"/>
  <c r="C10" i="9" s="1"/>
  <c r="I10" i="4" s="1"/>
  <c r="D21" i="9"/>
  <c r="C21" i="9" s="1"/>
  <c r="I21" i="4" s="1"/>
  <c r="D32" i="9"/>
  <c r="C32" i="9" s="1"/>
  <c r="I32" i="4" s="1"/>
  <c r="D42" i="9"/>
  <c r="C42" i="9" s="1"/>
  <c r="I42" i="4" s="1"/>
  <c r="D53" i="9"/>
  <c r="C53" i="9" s="1"/>
  <c r="I53" i="4" s="1"/>
  <c r="D63" i="9"/>
  <c r="D73" i="9"/>
  <c r="D83" i="9"/>
  <c r="C83" i="9" s="1"/>
  <c r="I83" i="4" s="1"/>
  <c r="D94" i="9"/>
  <c r="C94" i="9" s="1"/>
  <c r="I94" i="4" s="1"/>
  <c r="D105" i="9"/>
  <c r="D115" i="9"/>
  <c r="C115" i="9" s="1"/>
  <c r="I115" i="4" s="1"/>
  <c r="D126" i="9"/>
  <c r="C126" i="9" s="1"/>
  <c r="I126" i="4" s="1"/>
  <c r="D136" i="9"/>
  <c r="C136" i="9" s="1"/>
  <c r="I136" i="4" s="1"/>
  <c r="D146" i="9"/>
  <c r="C146" i="9" s="1"/>
  <c r="I146" i="4" s="1"/>
  <c r="D157" i="9"/>
  <c r="D167" i="9"/>
  <c r="C167" i="9" s="1"/>
  <c r="I167" i="4" s="1"/>
  <c r="D178" i="9"/>
  <c r="C178" i="9" s="1"/>
  <c r="I178" i="4" s="1"/>
  <c r="D189" i="9"/>
  <c r="D199" i="9"/>
  <c r="C199" i="9" s="1"/>
  <c r="I199" i="4" s="1"/>
  <c r="D209" i="9"/>
  <c r="C209" i="9" s="1"/>
  <c r="I209" i="4" s="1"/>
  <c r="D219" i="9"/>
  <c r="C219" i="9" s="1"/>
  <c r="I219" i="4" s="1"/>
  <c r="D230" i="9"/>
  <c r="C230" i="9" s="1"/>
  <c r="I230" i="4" s="1"/>
  <c r="D240" i="9"/>
  <c r="C240" i="9" s="1"/>
  <c r="I240" i="4" s="1"/>
  <c r="D251" i="9"/>
  <c r="D262" i="9"/>
  <c r="C262" i="9" s="1"/>
  <c r="I262" i="4" s="1"/>
  <c r="D272" i="9"/>
  <c r="C272" i="9" s="1"/>
  <c r="I272" i="4" s="1"/>
  <c r="D282" i="9"/>
  <c r="C282" i="9" s="1"/>
  <c r="I282" i="4" s="1"/>
  <c r="D293" i="9"/>
  <c r="C293" i="9" s="1"/>
  <c r="I293" i="4" s="1"/>
  <c r="D303" i="9"/>
  <c r="C303" i="9" s="1"/>
  <c r="I303" i="4" s="1"/>
  <c r="D313" i="9"/>
  <c r="D325" i="9"/>
  <c r="C325" i="9" s="1"/>
  <c r="I325" i="4" s="1"/>
  <c r="D335" i="9"/>
  <c r="D345" i="9"/>
  <c r="D355" i="9"/>
  <c r="C355" i="9" s="1"/>
  <c r="I355" i="4" s="1"/>
  <c r="D366" i="9"/>
  <c r="C366" i="9" s="1"/>
  <c r="I366" i="4" s="1"/>
  <c r="D376" i="9"/>
  <c r="C376" i="9" s="1"/>
  <c r="I376" i="4" s="1"/>
  <c r="D386" i="9"/>
  <c r="C386" i="9" s="1"/>
  <c r="I386" i="4" s="1"/>
  <c r="D398" i="9"/>
  <c r="C398" i="9" s="1"/>
  <c r="I398" i="4" s="1"/>
  <c r="D408" i="9"/>
  <c r="C408" i="9" s="1"/>
  <c r="I408" i="4" s="1"/>
  <c r="D418" i="9"/>
  <c r="C418" i="9" s="1"/>
  <c r="I418" i="4" s="1"/>
  <c r="D429" i="9"/>
  <c r="D439" i="9"/>
  <c r="C439" i="9" s="1"/>
  <c r="I439" i="4" s="1"/>
  <c r="D449" i="9"/>
  <c r="C449" i="9" s="1"/>
  <c r="I449" i="4" s="1"/>
  <c r="D459" i="9"/>
  <c r="C459" i="9" s="1"/>
  <c r="I459" i="4" s="1"/>
  <c r="D471" i="9"/>
  <c r="C471" i="9" s="1"/>
  <c r="I471" i="4" s="1"/>
  <c r="D481" i="9"/>
  <c r="D491" i="9"/>
  <c r="C491" i="9" s="1"/>
  <c r="I491" i="4" s="1"/>
  <c r="D502" i="9"/>
  <c r="C502" i="9" s="1"/>
  <c r="I502" i="4" s="1"/>
  <c r="D512" i="9"/>
  <c r="C512" i="9" s="1"/>
  <c r="I512" i="4" s="1"/>
  <c r="D522" i="9"/>
  <c r="C522" i="9" s="1"/>
  <c r="I522" i="4" s="1"/>
  <c r="D533" i="9"/>
  <c r="C533" i="9" s="1"/>
  <c r="I533" i="4" s="1"/>
  <c r="D544" i="9"/>
  <c r="C544" i="9" s="1"/>
  <c r="I544" i="4" s="1"/>
  <c r="D554" i="9"/>
  <c r="C554" i="9" s="1"/>
  <c r="I554" i="4" s="1"/>
  <c r="D565" i="9"/>
  <c r="D575" i="9"/>
  <c r="D585" i="9"/>
  <c r="C585" i="9" s="1"/>
  <c r="I585" i="4" s="1"/>
  <c r="D595" i="9"/>
  <c r="C595" i="9" s="1"/>
  <c r="I595" i="4" s="1"/>
  <c r="D606" i="9"/>
  <c r="C606" i="9" s="1"/>
  <c r="I606" i="4" s="1"/>
  <c r="D617" i="9"/>
  <c r="D627" i="9"/>
  <c r="C627" i="9" s="1"/>
  <c r="I627" i="4" s="1"/>
  <c r="D638" i="9"/>
  <c r="C638" i="9" s="1"/>
  <c r="I638" i="4" s="1"/>
  <c r="D648" i="9"/>
  <c r="C648" i="9" s="1"/>
  <c r="I648" i="4" s="1"/>
  <c r="D658" i="9"/>
  <c r="C658" i="9" s="1"/>
  <c r="I658" i="4" s="1"/>
  <c r="D669" i="9"/>
  <c r="C669" i="9" s="1"/>
  <c r="I669" i="4" s="1"/>
  <c r="D679" i="9"/>
  <c r="C679" i="9" s="1"/>
  <c r="I679" i="4" s="1"/>
  <c r="D690" i="9"/>
  <c r="C690" i="9" s="1"/>
  <c r="I690" i="4" s="1"/>
  <c r="D699" i="9"/>
  <c r="C699" i="9" s="1"/>
  <c r="I699" i="4" s="1"/>
  <c r="D708" i="9"/>
  <c r="C708" i="9" s="1"/>
  <c r="I708" i="4" s="1"/>
  <c r="D717" i="9"/>
  <c r="C717" i="9" s="1"/>
  <c r="I717" i="4" s="1"/>
  <c r="D726" i="9"/>
  <c r="C726" i="9" s="1"/>
  <c r="I726" i="4" s="1"/>
  <c r="D735" i="9"/>
  <c r="C735" i="9" s="1"/>
  <c r="I735" i="4" s="1"/>
  <c r="D744" i="9"/>
  <c r="C744" i="9" s="1"/>
  <c r="I744" i="4" s="1"/>
  <c r="D754" i="9"/>
  <c r="C754" i="9" s="1"/>
  <c r="I754" i="4" s="1"/>
  <c r="D763" i="9"/>
  <c r="D772" i="9"/>
  <c r="C772" i="9" s="1"/>
  <c r="I772" i="4" s="1"/>
  <c r="D781" i="9"/>
  <c r="C781" i="9" s="1"/>
  <c r="I781" i="4" s="1"/>
  <c r="D790" i="9"/>
  <c r="C790" i="9" s="1"/>
  <c r="I790" i="4" s="1"/>
  <c r="D799" i="9"/>
  <c r="D808" i="9"/>
  <c r="C808" i="9" s="1"/>
  <c r="I808" i="4" s="1"/>
  <c r="D818" i="9"/>
  <c r="C818" i="9" s="1"/>
  <c r="I818" i="4" s="1"/>
  <c r="D827" i="9"/>
  <c r="D836" i="9"/>
  <c r="C836" i="9" s="1"/>
  <c r="I836" i="4" s="1"/>
  <c r="D845" i="9"/>
  <c r="C845" i="9" s="1"/>
  <c r="I845" i="4" s="1"/>
  <c r="D854" i="9"/>
  <c r="C854" i="9" s="1"/>
  <c r="I854" i="4" s="1"/>
  <c r="D863" i="9"/>
  <c r="C863" i="9" s="1"/>
  <c r="I863" i="4" s="1"/>
  <c r="D14" i="9"/>
  <c r="C14" i="9" s="1"/>
  <c r="I14" i="4" s="1"/>
  <c r="D24" i="9"/>
  <c r="C24" i="9" s="1"/>
  <c r="I24" i="4" s="1"/>
  <c r="D34" i="9"/>
  <c r="C34" i="9" s="1"/>
  <c r="I34" i="4" s="1"/>
  <c r="D45" i="9"/>
  <c r="D55" i="9"/>
  <c r="C55" i="9" s="1"/>
  <c r="I55" i="4" s="1"/>
  <c r="D65" i="9"/>
  <c r="C65" i="9" s="1"/>
  <c r="I65" i="4" s="1"/>
  <c r="D75" i="9"/>
  <c r="C75" i="9" s="1"/>
  <c r="I75" i="4" s="1"/>
  <c r="D87" i="9"/>
  <c r="C87" i="9" s="1"/>
  <c r="I87" i="4" s="1"/>
  <c r="D97" i="9"/>
  <c r="C97" i="9" s="1"/>
  <c r="I97" i="4" s="1"/>
  <c r="D107" i="9"/>
  <c r="D118" i="9"/>
  <c r="C118" i="9" s="1"/>
  <c r="I118" i="4" s="1"/>
  <c r="D128" i="9"/>
  <c r="C128" i="9" s="1"/>
  <c r="I128" i="4" s="1"/>
  <c r="D138" i="9"/>
  <c r="C138" i="9" s="1"/>
  <c r="I138" i="4" s="1"/>
  <c r="D149" i="9"/>
  <c r="C149" i="9" s="1"/>
  <c r="I149" i="4" s="1"/>
  <c r="D160" i="9"/>
  <c r="C160" i="9" s="1"/>
  <c r="I160" i="4" s="1"/>
  <c r="D170" i="9"/>
  <c r="C170" i="9" s="1"/>
  <c r="I170" i="4" s="1"/>
  <c r="D181" i="9"/>
  <c r="C181" i="9" s="1"/>
  <c r="I181" i="4" s="1"/>
  <c r="D191" i="9"/>
  <c r="D201" i="9"/>
  <c r="D211" i="9"/>
  <c r="C211" i="9" s="1"/>
  <c r="I211" i="4" s="1"/>
  <c r="D222" i="9"/>
  <c r="C222" i="9" s="1"/>
  <c r="I222" i="4" s="1"/>
  <c r="D233" i="9"/>
  <c r="D243" i="9"/>
  <c r="C243" i="9" s="1"/>
  <c r="I243" i="4" s="1"/>
  <c r="D254" i="9"/>
  <c r="C254" i="9" s="1"/>
  <c r="I254" i="4" s="1"/>
  <c r="D264" i="9"/>
  <c r="C264" i="9" s="1"/>
  <c r="I264" i="4" s="1"/>
  <c r="D274" i="9"/>
  <c r="C274" i="9" s="1"/>
  <c r="I274" i="4" s="1"/>
  <c r="D285" i="9"/>
  <c r="D295" i="9"/>
  <c r="C295" i="9" s="1"/>
  <c r="I295" i="4" s="1"/>
  <c r="D306" i="9"/>
  <c r="C306" i="9" s="1"/>
  <c r="I306" i="4" s="1"/>
  <c r="D317" i="9"/>
  <c r="C317" i="9" s="1"/>
  <c r="I317" i="4" s="1"/>
  <c r="D327" i="9"/>
  <c r="C327" i="9" s="1"/>
  <c r="I327" i="4" s="1"/>
  <c r="D337" i="9"/>
  <c r="C337" i="9" s="1"/>
  <c r="I337" i="4" s="1"/>
  <c r="D347" i="9"/>
  <c r="D358" i="9"/>
  <c r="C358" i="9" s="1"/>
  <c r="I358" i="4" s="1"/>
  <c r="D368" i="9"/>
  <c r="C368" i="9" s="1"/>
  <c r="I368" i="4" s="1"/>
  <c r="D379" i="9"/>
  <c r="D390" i="9"/>
  <c r="C390" i="9" s="1"/>
  <c r="I390" i="4" s="1"/>
  <c r="D400" i="9"/>
  <c r="C400" i="9" s="1"/>
  <c r="I400" i="4" s="1"/>
  <c r="D410" i="9"/>
  <c r="C410" i="9" s="1"/>
  <c r="I410" i="4" s="1"/>
  <c r="D421" i="9"/>
  <c r="C421" i="9" s="1"/>
  <c r="I421" i="4" s="1"/>
  <c r="D431" i="9"/>
  <c r="C431" i="9" s="1"/>
  <c r="I431" i="4" s="1"/>
  <c r="D441" i="9"/>
  <c r="C441" i="9" s="1"/>
  <c r="I441" i="4" s="1"/>
  <c r="D453" i="9"/>
  <c r="D463" i="9"/>
  <c r="D473" i="9"/>
  <c r="D483" i="9"/>
  <c r="C483" i="9" s="1"/>
  <c r="I483" i="4" s="1"/>
  <c r="D494" i="9"/>
  <c r="C494" i="9" s="1"/>
  <c r="I494" i="4" s="1"/>
  <c r="D504" i="9"/>
  <c r="C504" i="9" s="1"/>
  <c r="I504" i="4" s="1"/>
  <c r="D514" i="9"/>
  <c r="C514" i="9" s="1"/>
  <c r="I514" i="4" s="1"/>
  <c r="D526" i="9"/>
  <c r="C526" i="9" s="1"/>
  <c r="I526" i="4" s="1"/>
  <c r="D536" i="9"/>
  <c r="C536" i="9" s="1"/>
  <c r="I536" i="4" s="1"/>
  <c r="D546" i="9"/>
  <c r="C546" i="9" s="1"/>
  <c r="I546" i="4" s="1"/>
  <c r="D557" i="9"/>
  <c r="C557" i="9" s="1"/>
  <c r="I557" i="4" s="1"/>
  <c r="D567" i="9"/>
  <c r="C567" i="9" s="1"/>
  <c r="I567" i="4" s="1"/>
  <c r="D577" i="9"/>
  <c r="C577" i="9" s="1"/>
  <c r="I577" i="4" s="1"/>
  <c r="D587" i="9"/>
  <c r="C587" i="9" s="1"/>
  <c r="I587" i="4" s="1"/>
  <c r="D599" i="9"/>
  <c r="C599" i="9" s="1"/>
  <c r="I599" i="4" s="1"/>
  <c r="D609" i="9"/>
  <c r="D619" i="9"/>
  <c r="D630" i="9"/>
  <c r="C630" i="9" s="1"/>
  <c r="I630" i="4" s="1"/>
  <c r="D640" i="9"/>
  <c r="C640" i="9" s="1"/>
  <c r="I640" i="4" s="1"/>
  <c r="D650" i="9"/>
  <c r="C650" i="9" s="1"/>
  <c r="I650" i="4" s="1"/>
  <c r="D661" i="9"/>
  <c r="C661" i="9" s="1"/>
  <c r="I661" i="4" s="1"/>
  <c r="D672" i="9"/>
  <c r="C672" i="9" s="1"/>
  <c r="I672" i="4" s="1"/>
  <c r="D682" i="9"/>
  <c r="C682" i="9" s="1"/>
  <c r="I682" i="4" s="1"/>
  <c r="D692" i="9"/>
  <c r="C692" i="9" s="1"/>
  <c r="I692" i="4" s="1"/>
  <c r="D701" i="9"/>
  <c r="D710" i="9"/>
  <c r="C710" i="9" s="1"/>
  <c r="I710" i="4" s="1"/>
  <c r="D719" i="9"/>
  <c r="D728" i="9"/>
  <c r="C728" i="9" s="1"/>
  <c r="I728" i="4" s="1"/>
  <c r="D738" i="9"/>
  <c r="C738" i="9" s="1"/>
  <c r="I738" i="4" s="1"/>
  <c r="D747" i="9"/>
  <c r="C747" i="9" s="1"/>
  <c r="I747" i="4" s="1"/>
  <c r="D756" i="9"/>
  <c r="C756" i="9" s="1"/>
  <c r="I756" i="4" s="1"/>
  <c r="D765" i="9"/>
  <c r="D774" i="9"/>
  <c r="C774" i="9" s="1"/>
  <c r="I774" i="4" s="1"/>
  <c r="D783" i="9"/>
  <c r="C783" i="9" s="1"/>
  <c r="I783" i="4" s="1"/>
  <c r="D792" i="9"/>
  <c r="C792" i="9" s="1"/>
  <c r="I792" i="4" s="1"/>
  <c r="D802" i="9"/>
  <c r="C802" i="9" s="1"/>
  <c r="I802" i="4" s="1"/>
  <c r="D811" i="9"/>
  <c r="C811" i="9" s="1"/>
  <c r="I811" i="4" s="1"/>
  <c r="D820" i="9"/>
  <c r="C820" i="9" s="1"/>
  <c r="I820" i="4" s="1"/>
  <c r="D829" i="9"/>
  <c r="C829" i="9" s="1"/>
  <c r="I829" i="4" s="1"/>
  <c r="D838" i="9"/>
  <c r="C838" i="9" s="1"/>
  <c r="I838" i="4" s="1"/>
  <c r="D847" i="9"/>
  <c r="D856" i="9"/>
  <c r="C856" i="9" s="1"/>
  <c r="I856" i="4" s="1"/>
  <c r="D866" i="9"/>
  <c r="C866" i="9" s="1"/>
  <c r="I866" i="4" s="1"/>
  <c r="D875" i="9"/>
  <c r="C875" i="9" s="1"/>
  <c r="I875" i="4" s="1"/>
  <c r="D884" i="9"/>
  <c r="C884" i="9" s="1"/>
  <c r="I884" i="4" s="1"/>
  <c r="D893" i="9"/>
  <c r="C893" i="9" s="1"/>
  <c r="I893" i="4" s="1"/>
  <c r="D902" i="9"/>
  <c r="C902" i="9" s="1"/>
  <c r="I902" i="4" s="1"/>
  <c r="D911" i="9"/>
  <c r="D920" i="9"/>
  <c r="C920" i="9" s="1"/>
  <c r="I920" i="4" s="1"/>
  <c r="D930" i="9"/>
  <c r="C930" i="9" s="1"/>
  <c r="I930" i="4" s="1"/>
  <c r="D939" i="9"/>
  <c r="C939" i="9" s="1"/>
  <c r="I939" i="4" s="1"/>
  <c r="D948" i="9"/>
  <c r="C948" i="9" s="1"/>
  <c r="I948" i="4" s="1"/>
  <c r="D957" i="9"/>
  <c r="C957" i="9" s="1"/>
  <c r="I957" i="4" s="1"/>
  <c r="D966" i="9"/>
  <c r="C966" i="9" s="1"/>
  <c r="I966" i="4" s="1"/>
  <c r="D975" i="9"/>
  <c r="C975" i="9" s="1"/>
  <c r="I975" i="4" s="1"/>
  <c r="D984" i="9"/>
  <c r="C984" i="9" s="1"/>
  <c r="I984" i="4" s="1"/>
  <c r="D994" i="9"/>
  <c r="C994" i="9" s="1"/>
  <c r="I994" i="4" s="1"/>
  <c r="D1003" i="9"/>
  <c r="C1003" i="9" s="1"/>
  <c r="I1003" i="4" s="1"/>
  <c r="D1012" i="9"/>
  <c r="C1012" i="9" s="1"/>
  <c r="I1012" i="4" s="1"/>
  <c r="D1021" i="9"/>
  <c r="C1021" i="9" s="1"/>
  <c r="I1021" i="4" s="1"/>
  <c r="D1030" i="9"/>
  <c r="C1030" i="9" s="1"/>
  <c r="I1030" i="4" s="1"/>
  <c r="D1039" i="9"/>
  <c r="C1039" i="9" s="1"/>
  <c r="I1039" i="4" s="1"/>
  <c r="D1048" i="9"/>
  <c r="C1048" i="9" s="1"/>
  <c r="I1048" i="4" s="1"/>
  <c r="D1058" i="9"/>
  <c r="C1058" i="9" s="1"/>
  <c r="I1058" i="4" s="1"/>
  <c r="D1067" i="9"/>
  <c r="C1067" i="9" s="1"/>
  <c r="I1067" i="4" s="1"/>
  <c r="D1076" i="9"/>
  <c r="C1076" i="9" s="1"/>
  <c r="I1076" i="4" s="1"/>
  <c r="D1085" i="9"/>
  <c r="C1085" i="9" s="1"/>
  <c r="I1085" i="4" s="1"/>
  <c r="D1094" i="9"/>
  <c r="C1094" i="9" s="1"/>
  <c r="I1094" i="4" s="1"/>
  <c r="D1103" i="9"/>
  <c r="C1103" i="9" s="1"/>
  <c r="I1103" i="4" s="1"/>
  <c r="D1112" i="9"/>
  <c r="C1112" i="9" s="1"/>
  <c r="I1112" i="4" s="1"/>
  <c r="D1122" i="9"/>
  <c r="C1122" i="9" s="1"/>
  <c r="I1122" i="4" s="1"/>
  <c r="D1131" i="9"/>
  <c r="D1140" i="9"/>
  <c r="C1140" i="9" s="1"/>
  <c r="I1140" i="4" s="1"/>
  <c r="D1149" i="9"/>
  <c r="C1149" i="9" s="1"/>
  <c r="I1149" i="4" s="1"/>
  <c r="D1158" i="9"/>
  <c r="C1158" i="9" s="1"/>
  <c r="I1158" i="4" s="1"/>
  <c r="D1167" i="9"/>
  <c r="D1176" i="9"/>
  <c r="C1176" i="9" s="1"/>
  <c r="I1176" i="4" s="1"/>
  <c r="D1186" i="9"/>
  <c r="C1186" i="9" s="1"/>
  <c r="I1186" i="4" s="1"/>
  <c r="D1195" i="9"/>
  <c r="D1204" i="9"/>
  <c r="C1204" i="9" s="1"/>
  <c r="I1204" i="4" s="1"/>
  <c r="D1213" i="9"/>
  <c r="C1213" i="9" s="1"/>
  <c r="I1213" i="4" s="1"/>
  <c r="D1222" i="9"/>
  <c r="C1222" i="9" s="1"/>
  <c r="I1222" i="4" s="1"/>
  <c r="D1231" i="9"/>
  <c r="D1240" i="9"/>
  <c r="C1240" i="9" s="1"/>
  <c r="I1240" i="4" s="1"/>
  <c r="D1250" i="9"/>
  <c r="C1250" i="9" s="1"/>
  <c r="I1250" i="4" s="1"/>
  <c r="D1259" i="9"/>
  <c r="C1259" i="9" s="1"/>
  <c r="I1259" i="4" s="1"/>
  <c r="D1268" i="9"/>
  <c r="C1268" i="9" s="1"/>
  <c r="I1268" i="4" s="1"/>
  <c r="D1277" i="9"/>
  <c r="C1277" i="9" s="1"/>
  <c r="I1277" i="4" s="1"/>
  <c r="D1286" i="9"/>
  <c r="C1286" i="9" s="1"/>
  <c r="I1286" i="4" s="1"/>
  <c r="D1295" i="9"/>
  <c r="D1304" i="9"/>
  <c r="C1304" i="9" s="1"/>
  <c r="I1304" i="4" s="1"/>
  <c r="D1314" i="9"/>
  <c r="C1314" i="9" s="1"/>
  <c r="I1314" i="4" s="1"/>
  <c r="D1323" i="9"/>
  <c r="C1323" i="9" s="1"/>
  <c r="I1323" i="4" s="1"/>
  <c r="D1332" i="9"/>
  <c r="C1332" i="9" s="1"/>
  <c r="I1332" i="4" s="1"/>
  <c r="D1341" i="9"/>
  <c r="D1350" i="9"/>
  <c r="C1350" i="9" s="1"/>
  <c r="I1350" i="4" s="1"/>
  <c r="D1359" i="9"/>
  <c r="C1359" i="9" s="1"/>
  <c r="I1359" i="4" s="1"/>
  <c r="D1368" i="9"/>
  <c r="C1368" i="9" s="1"/>
  <c r="I1368" i="4" s="1"/>
  <c r="D1378" i="9"/>
  <c r="C1378" i="9" s="1"/>
  <c r="I1378" i="4" s="1"/>
  <c r="D1387" i="9"/>
  <c r="D1396" i="9"/>
  <c r="C1396" i="9" s="1"/>
  <c r="I1396" i="4" s="1"/>
  <c r="D1405" i="9"/>
  <c r="C1405" i="9" s="1"/>
  <c r="I1405" i="4" s="1"/>
  <c r="D1414" i="9"/>
  <c r="C1414" i="9" s="1"/>
  <c r="I1414" i="4" s="1"/>
  <c r="D1423" i="9"/>
  <c r="D1432" i="9"/>
  <c r="C1432" i="9" s="1"/>
  <c r="I1432" i="4" s="1"/>
  <c r="D1442" i="9"/>
  <c r="C1442" i="9" s="1"/>
  <c r="I1442" i="4" s="1"/>
  <c r="D1451" i="9"/>
  <c r="C1451" i="9" s="1"/>
  <c r="I1451" i="4" s="1"/>
  <c r="D1459" i="9"/>
  <c r="C1459" i="9" s="1"/>
  <c r="I1459" i="4" s="1"/>
  <c r="D1467" i="9"/>
  <c r="C1467" i="9" s="1"/>
  <c r="I1467" i="4" s="1"/>
  <c r="D1475" i="9"/>
  <c r="C1475" i="9" s="1"/>
  <c r="I1475" i="4" s="1"/>
  <c r="D1483" i="9"/>
  <c r="C1483" i="9" s="1"/>
  <c r="I1483" i="4" s="1"/>
  <c r="D1491" i="9"/>
  <c r="C1491" i="9" s="1"/>
  <c r="I1491" i="4" s="1"/>
  <c r="D1499" i="9"/>
  <c r="C1499" i="9" s="1"/>
  <c r="I1499" i="4" s="1"/>
  <c r="D1507" i="9"/>
  <c r="D1515" i="9"/>
  <c r="D1523" i="9"/>
  <c r="C1523" i="9" s="1"/>
  <c r="I1523" i="4" s="1"/>
  <c r="D1531" i="9"/>
  <c r="C1531" i="9" s="1"/>
  <c r="I1531" i="4" s="1"/>
  <c r="D1539" i="9"/>
  <c r="C1539" i="9" s="1"/>
  <c r="I1539" i="4" s="1"/>
  <c r="D1547" i="9"/>
  <c r="D1555" i="9"/>
  <c r="D1563" i="9"/>
  <c r="C1563" i="9" s="1"/>
  <c r="I1563" i="4" s="1"/>
  <c r="D1571" i="9"/>
  <c r="C1571" i="9" s="1"/>
  <c r="I1571" i="4" s="1"/>
  <c r="D1579" i="9"/>
  <c r="C1579" i="9" s="1"/>
  <c r="I1579" i="4" s="1"/>
  <c r="D1587" i="9"/>
  <c r="C1587" i="9" s="1"/>
  <c r="I1587" i="4" s="1"/>
  <c r="D1595" i="9"/>
  <c r="D1603" i="9"/>
  <c r="C1603" i="9" s="1"/>
  <c r="I1603" i="4" s="1"/>
  <c r="D1611" i="9"/>
  <c r="D1619" i="9"/>
  <c r="D1627" i="9"/>
  <c r="C1627" i="9" s="1"/>
  <c r="I1627" i="4" s="1"/>
  <c r="D1635" i="9"/>
  <c r="C1635" i="9" s="1"/>
  <c r="I1635" i="4" s="1"/>
  <c r="D1643" i="9"/>
  <c r="C1643" i="9" s="1"/>
  <c r="I1643" i="4" s="1"/>
  <c r="D1651" i="9"/>
  <c r="C1651" i="9" s="1"/>
  <c r="I1651" i="4" s="1"/>
  <c r="D1659" i="9"/>
  <c r="D1667" i="9"/>
  <c r="C1667" i="9" s="1"/>
  <c r="I1667" i="4" s="1"/>
  <c r="D1675" i="9"/>
  <c r="D1683" i="9"/>
  <c r="D1691" i="9"/>
  <c r="C1691" i="9" s="1"/>
  <c r="I1691" i="4" s="1"/>
  <c r="D1699" i="9"/>
  <c r="C1699" i="9" s="1"/>
  <c r="I1699" i="4" s="1"/>
  <c r="D1707" i="9"/>
  <c r="C1707" i="9" s="1"/>
  <c r="I1707" i="4" s="1"/>
  <c r="D1715" i="9"/>
  <c r="C1715" i="9" s="1"/>
  <c r="I1715" i="4" s="1"/>
  <c r="D1723" i="9"/>
  <c r="C1723" i="9" s="1"/>
  <c r="I1723" i="4" s="1"/>
  <c r="D1731" i="9"/>
  <c r="C1731" i="9" s="1"/>
  <c r="I1731" i="4" s="1"/>
  <c r="D1739" i="9"/>
  <c r="D1747" i="9"/>
  <c r="D1755" i="9"/>
  <c r="D1763" i="9"/>
  <c r="D1771" i="9"/>
  <c r="C1771" i="9" s="1"/>
  <c r="I1771" i="4" s="1"/>
  <c r="D1779" i="9"/>
  <c r="C1779" i="9" s="1"/>
  <c r="I1779" i="4" s="1"/>
  <c r="D1787" i="9"/>
  <c r="C1787" i="9" s="1"/>
  <c r="I1787" i="4" s="1"/>
  <c r="D1795" i="9"/>
  <c r="C1795" i="9" s="1"/>
  <c r="I1795" i="4" s="1"/>
  <c r="D1803" i="9"/>
  <c r="C1803" i="9" s="1"/>
  <c r="I1803" i="4" s="1"/>
  <c r="D1811" i="9"/>
  <c r="D1819" i="9"/>
  <c r="D1827" i="9"/>
  <c r="D1835" i="9"/>
  <c r="C1835" i="9" s="1"/>
  <c r="I1835" i="4" s="1"/>
  <c r="D1843" i="9"/>
  <c r="D1851" i="9"/>
  <c r="C1851" i="9" s="1"/>
  <c r="I1851" i="4" s="1"/>
  <c r="D1859" i="9"/>
  <c r="C1859" i="9" s="1"/>
  <c r="I1859" i="4" s="1"/>
  <c r="D1867" i="9"/>
  <c r="C1867" i="9" s="1"/>
  <c r="I1867" i="4" s="1"/>
  <c r="D1875" i="9"/>
  <c r="D1883" i="9"/>
  <c r="D1891" i="9"/>
  <c r="D1899" i="9"/>
  <c r="C1899" i="9" s="1"/>
  <c r="I1899" i="4" s="1"/>
  <c r="D1907" i="9"/>
  <c r="C1907" i="9" s="1"/>
  <c r="I1907" i="4" s="1"/>
  <c r="D1915" i="9"/>
  <c r="C1915" i="9" s="1"/>
  <c r="I1915" i="4" s="1"/>
  <c r="D1923" i="9"/>
  <c r="C1923" i="9" s="1"/>
  <c r="I1923" i="4" s="1"/>
  <c r="D1931" i="9"/>
  <c r="D1939" i="9"/>
  <c r="D1947" i="9"/>
  <c r="D1955" i="9"/>
  <c r="D1963" i="9"/>
  <c r="C1963" i="9" s="1"/>
  <c r="I1963" i="4" s="1"/>
  <c r="D1971" i="9"/>
  <c r="C1971" i="9" s="1"/>
  <c r="I1971" i="4" s="1"/>
  <c r="D1979" i="9"/>
  <c r="C1979" i="9" s="1"/>
  <c r="I1979" i="4" s="1"/>
  <c r="D1987" i="9"/>
  <c r="C1987" i="9" s="1"/>
  <c r="I1987" i="4" s="1"/>
  <c r="D1995" i="9"/>
  <c r="D2003" i="9"/>
  <c r="D2011" i="9"/>
  <c r="D2019" i="9"/>
  <c r="D2027" i="9"/>
  <c r="C2027" i="9" s="1"/>
  <c r="I2027" i="4" s="1"/>
  <c r="D2035" i="9"/>
  <c r="C2035" i="9" s="1"/>
  <c r="I2035" i="4" s="1"/>
  <c r="D2043" i="9"/>
  <c r="C2043" i="9" s="1"/>
  <c r="I2043" i="4" s="1"/>
  <c r="D2051" i="9"/>
  <c r="C2051" i="9" s="1"/>
  <c r="I2051" i="4" s="1"/>
  <c r="D2059" i="9"/>
  <c r="D2067" i="9"/>
  <c r="D2075" i="9"/>
  <c r="C2075" i="9" s="1"/>
  <c r="I2075" i="4" s="1"/>
  <c r="D2083" i="9"/>
  <c r="C2083" i="9" s="1"/>
  <c r="I2083" i="4" s="1"/>
  <c r="D2091" i="9"/>
  <c r="C2091" i="9" s="1"/>
  <c r="I2091" i="4" s="1"/>
  <c r="D2099" i="9"/>
  <c r="D2107" i="9"/>
  <c r="C2107" i="9" s="1"/>
  <c r="I2107" i="4" s="1"/>
  <c r="D2115" i="9"/>
  <c r="C2115" i="9" s="1"/>
  <c r="I2115" i="4" s="1"/>
  <c r="D2123" i="9"/>
  <c r="D2131" i="9"/>
  <c r="C2131" i="9" s="1"/>
  <c r="I2131" i="4" s="1"/>
  <c r="D26" i="9"/>
  <c r="C26" i="9" s="1"/>
  <c r="I26" i="4" s="1"/>
  <c r="D47" i="9"/>
  <c r="D69" i="9"/>
  <c r="C69" i="9" s="1"/>
  <c r="I69" i="4" s="1"/>
  <c r="D89" i="9"/>
  <c r="D110" i="9"/>
  <c r="C110" i="9" s="1"/>
  <c r="I110" i="4" s="1"/>
  <c r="D130" i="9"/>
  <c r="C130" i="9" s="1"/>
  <c r="I130" i="4" s="1"/>
  <c r="D152" i="9"/>
  <c r="C152" i="9" s="1"/>
  <c r="I152" i="4" s="1"/>
  <c r="D173" i="9"/>
  <c r="D193" i="9"/>
  <c r="C193" i="9" s="1"/>
  <c r="I193" i="4" s="1"/>
  <c r="D215" i="9"/>
  <c r="C215" i="9" s="1"/>
  <c r="I215" i="4" s="1"/>
  <c r="D235" i="9"/>
  <c r="D256" i="9"/>
  <c r="C256" i="9" s="1"/>
  <c r="I256" i="4" s="1"/>
  <c r="D277" i="9"/>
  <c r="C277" i="9" s="1"/>
  <c r="I277" i="4" s="1"/>
  <c r="D298" i="9"/>
  <c r="C298" i="9" s="1"/>
  <c r="I298" i="4" s="1"/>
  <c r="D319" i="9"/>
  <c r="D339" i="9"/>
  <c r="C339" i="9" s="1"/>
  <c r="I339" i="4" s="1"/>
  <c r="D361" i="9"/>
  <c r="D382" i="9"/>
  <c r="C382" i="9" s="1"/>
  <c r="I382" i="4" s="1"/>
  <c r="D402" i="9"/>
  <c r="C402" i="9" s="1"/>
  <c r="I402" i="4" s="1"/>
  <c r="D423" i="9"/>
  <c r="C423" i="9" s="1"/>
  <c r="I423" i="4" s="1"/>
  <c r="D445" i="9"/>
  <c r="C445" i="9" s="1"/>
  <c r="I445" i="4" s="1"/>
  <c r="D465" i="9"/>
  <c r="C465" i="9" s="1"/>
  <c r="I465" i="4" s="1"/>
  <c r="D486" i="9"/>
  <c r="C486" i="9" s="1"/>
  <c r="I486" i="4" s="1"/>
  <c r="D507" i="9"/>
  <c r="D528" i="9"/>
  <c r="C528" i="9" s="1"/>
  <c r="I528" i="4" s="1"/>
  <c r="D549" i="9"/>
  <c r="D569" i="9"/>
  <c r="D591" i="9"/>
  <c r="D611" i="9"/>
  <c r="D632" i="9"/>
  <c r="C632" i="9" s="1"/>
  <c r="I632" i="4" s="1"/>
  <c r="D654" i="9"/>
  <c r="C654" i="9" s="1"/>
  <c r="I654" i="4" s="1"/>
  <c r="D674" i="9"/>
  <c r="C674" i="9" s="1"/>
  <c r="I674" i="4" s="1"/>
  <c r="D694" i="9"/>
  <c r="C694" i="9" s="1"/>
  <c r="I694" i="4" s="1"/>
  <c r="D712" i="9"/>
  <c r="C712" i="9" s="1"/>
  <c r="I712" i="4" s="1"/>
  <c r="D727" i="9"/>
  <c r="C727" i="9" s="1"/>
  <c r="I727" i="4" s="1"/>
  <c r="D741" i="9"/>
  <c r="C741" i="9" s="1"/>
  <c r="I741" i="4" s="1"/>
  <c r="D757" i="9"/>
  <c r="C757" i="9" s="1"/>
  <c r="I757" i="4" s="1"/>
  <c r="D770" i="9"/>
  <c r="C770" i="9" s="1"/>
  <c r="I770" i="4" s="1"/>
  <c r="D786" i="9"/>
  <c r="C786" i="9" s="1"/>
  <c r="I786" i="4" s="1"/>
  <c r="D800" i="9"/>
  <c r="C800" i="9" s="1"/>
  <c r="I800" i="4" s="1"/>
  <c r="D814" i="9"/>
  <c r="C814" i="9" s="1"/>
  <c r="I814" i="4" s="1"/>
  <c r="D828" i="9"/>
  <c r="C828" i="9" s="1"/>
  <c r="I828" i="4" s="1"/>
  <c r="D840" i="9"/>
  <c r="C840" i="9" s="1"/>
  <c r="I840" i="4" s="1"/>
  <c r="D852" i="9"/>
  <c r="C852" i="9" s="1"/>
  <c r="I852" i="4" s="1"/>
  <c r="D864" i="9"/>
  <c r="C864" i="9" s="1"/>
  <c r="I864" i="4" s="1"/>
  <c r="D876" i="9"/>
  <c r="C876" i="9" s="1"/>
  <c r="I876" i="4" s="1"/>
  <c r="D886" i="9"/>
  <c r="C886" i="9" s="1"/>
  <c r="I886" i="4" s="1"/>
  <c r="D896" i="9"/>
  <c r="C896" i="9" s="1"/>
  <c r="I896" i="4" s="1"/>
  <c r="D907" i="9"/>
  <c r="C907" i="9" s="1"/>
  <c r="I907" i="4" s="1"/>
  <c r="D917" i="9"/>
  <c r="D927" i="9"/>
  <c r="C927" i="9" s="1"/>
  <c r="I927" i="4" s="1"/>
  <c r="D938" i="9"/>
  <c r="C938" i="9" s="1"/>
  <c r="I938" i="4" s="1"/>
  <c r="D949" i="9"/>
  <c r="C949" i="9" s="1"/>
  <c r="I949" i="4" s="1"/>
  <c r="D959" i="9"/>
  <c r="C959" i="9" s="1"/>
  <c r="I959" i="4" s="1"/>
  <c r="D970" i="9"/>
  <c r="C970" i="9" s="1"/>
  <c r="I970" i="4" s="1"/>
  <c r="D980" i="9"/>
  <c r="C980" i="9" s="1"/>
  <c r="I980" i="4" s="1"/>
  <c r="D990" i="9"/>
  <c r="C990" i="9" s="1"/>
  <c r="I990" i="4" s="1"/>
  <c r="D1000" i="9"/>
  <c r="C1000" i="9" s="1"/>
  <c r="I1000" i="4" s="1"/>
  <c r="D1011" i="9"/>
  <c r="C1011" i="9" s="1"/>
  <c r="I1011" i="4" s="1"/>
  <c r="D1022" i="9"/>
  <c r="C1022" i="9" s="1"/>
  <c r="I1022" i="4" s="1"/>
  <c r="D1032" i="9"/>
  <c r="C1032" i="9" s="1"/>
  <c r="I1032" i="4" s="1"/>
  <c r="D1043" i="9"/>
  <c r="C1043" i="9" s="1"/>
  <c r="I1043" i="4" s="1"/>
  <c r="D1053" i="9"/>
  <c r="C1053" i="9" s="1"/>
  <c r="I1053" i="4" s="1"/>
  <c r="D1063" i="9"/>
  <c r="C1063" i="9" s="1"/>
  <c r="I1063" i="4" s="1"/>
  <c r="D1074" i="9"/>
  <c r="C1074" i="9" s="1"/>
  <c r="I1074" i="4" s="1"/>
  <c r="D1084" i="9"/>
  <c r="C1084" i="9" s="1"/>
  <c r="I1084" i="4" s="1"/>
  <c r="D1095" i="9"/>
  <c r="D1106" i="9"/>
  <c r="C1106" i="9" s="1"/>
  <c r="I1106" i="4" s="1"/>
  <c r="D1116" i="9"/>
  <c r="C1116" i="9" s="1"/>
  <c r="I1116" i="4" s="1"/>
  <c r="D1126" i="9"/>
  <c r="C1126" i="9" s="1"/>
  <c r="I1126" i="4" s="1"/>
  <c r="D1136" i="9"/>
  <c r="C1136" i="9" s="1"/>
  <c r="I1136" i="4" s="1"/>
  <c r="D1147" i="9"/>
  <c r="D1157" i="9"/>
  <c r="D1168" i="9"/>
  <c r="C1168" i="9" s="1"/>
  <c r="I1168" i="4" s="1"/>
  <c r="D1179" i="9"/>
  <c r="C1179" i="9" s="1"/>
  <c r="I1179" i="4" s="1"/>
  <c r="D1189" i="9"/>
  <c r="C1189" i="9" s="1"/>
  <c r="I1189" i="4" s="1"/>
  <c r="D1199" i="9"/>
  <c r="C1199" i="9" s="1"/>
  <c r="I1199" i="4" s="1"/>
  <c r="D1210" i="9"/>
  <c r="C1210" i="9" s="1"/>
  <c r="I1210" i="4" s="1"/>
  <c r="D1220" i="9"/>
  <c r="C1220" i="9" s="1"/>
  <c r="I1220" i="4" s="1"/>
  <c r="D1230" i="9"/>
  <c r="C1230" i="9" s="1"/>
  <c r="I1230" i="4" s="1"/>
  <c r="D1242" i="9"/>
  <c r="C1242" i="9" s="1"/>
  <c r="I1242" i="4" s="1"/>
  <c r="D1252" i="9"/>
  <c r="C1252" i="9" s="1"/>
  <c r="I1252" i="4" s="1"/>
  <c r="D1262" i="9"/>
  <c r="C1262" i="9" s="1"/>
  <c r="I1262" i="4" s="1"/>
  <c r="D1272" i="9"/>
  <c r="C1272" i="9" s="1"/>
  <c r="I1272" i="4" s="1"/>
  <c r="D1283" i="9"/>
  <c r="C1283" i="9" s="1"/>
  <c r="I1283" i="4" s="1"/>
  <c r="D11" i="9"/>
  <c r="C11" i="9" s="1"/>
  <c r="I11" i="4" s="1"/>
  <c r="D35" i="9"/>
  <c r="C35" i="9" s="1"/>
  <c r="I35" i="4" s="1"/>
  <c r="D57" i="9"/>
  <c r="D80" i="9"/>
  <c r="C80" i="9" s="1"/>
  <c r="I80" i="4" s="1"/>
  <c r="D106" i="9"/>
  <c r="C106" i="9" s="1"/>
  <c r="I106" i="4" s="1"/>
  <c r="D129" i="9"/>
  <c r="C129" i="9" s="1"/>
  <c r="I129" i="4" s="1"/>
  <c r="D153" i="9"/>
  <c r="D179" i="9"/>
  <c r="C179" i="9" s="1"/>
  <c r="I179" i="4" s="1"/>
  <c r="D202" i="9"/>
  <c r="C202" i="9" s="1"/>
  <c r="I202" i="4" s="1"/>
  <c r="D225" i="9"/>
  <c r="C225" i="9" s="1"/>
  <c r="I225" i="4" s="1"/>
  <c r="D247" i="9"/>
  <c r="C247" i="9" s="1"/>
  <c r="I247" i="4" s="1"/>
  <c r="D273" i="9"/>
  <c r="C273" i="9" s="1"/>
  <c r="I273" i="4" s="1"/>
  <c r="D297" i="9"/>
  <c r="D320" i="9"/>
  <c r="C320" i="9" s="1"/>
  <c r="I320" i="4" s="1"/>
  <c r="D346" i="9"/>
  <c r="C346" i="9" s="1"/>
  <c r="I346" i="4" s="1"/>
  <c r="D370" i="9"/>
  <c r="C370" i="9" s="1"/>
  <c r="I370" i="4" s="1"/>
  <c r="D392" i="9"/>
  <c r="C392" i="9" s="1"/>
  <c r="I392" i="4" s="1"/>
  <c r="D414" i="9"/>
  <c r="C414" i="9" s="1"/>
  <c r="I414" i="4" s="1"/>
  <c r="D440" i="9"/>
  <c r="C440" i="9" s="1"/>
  <c r="I440" i="4" s="1"/>
  <c r="D464" i="9"/>
  <c r="C464" i="9" s="1"/>
  <c r="I464" i="4" s="1"/>
  <c r="D487" i="9"/>
  <c r="D513" i="9"/>
  <c r="C513" i="9" s="1"/>
  <c r="I513" i="4" s="1"/>
  <c r="D537" i="9"/>
  <c r="C537" i="9" s="1"/>
  <c r="I537" i="4" s="1"/>
  <c r="D559" i="9"/>
  <c r="D582" i="9"/>
  <c r="C582" i="9" s="1"/>
  <c r="I582" i="4" s="1"/>
  <c r="D608" i="9"/>
  <c r="C608" i="9" s="1"/>
  <c r="I608" i="4" s="1"/>
  <c r="D631" i="9"/>
  <c r="C631" i="9" s="1"/>
  <c r="I631" i="4" s="1"/>
  <c r="D655" i="9"/>
  <c r="C655" i="9" s="1"/>
  <c r="I655" i="4" s="1"/>
  <c r="D681" i="9"/>
  <c r="C681" i="9" s="1"/>
  <c r="I681" i="4" s="1"/>
  <c r="D702" i="9"/>
  <c r="C702" i="9" s="1"/>
  <c r="I702" i="4" s="1"/>
  <c r="D720" i="9"/>
  <c r="C720" i="9" s="1"/>
  <c r="I720" i="4" s="1"/>
  <c r="D736" i="9"/>
  <c r="C736" i="9" s="1"/>
  <c r="I736" i="4" s="1"/>
  <c r="D751" i="9"/>
  <c r="C751" i="9" s="1"/>
  <c r="I751" i="4" s="1"/>
  <c r="D768" i="9"/>
  <c r="C768" i="9" s="1"/>
  <c r="I768" i="4" s="1"/>
  <c r="D787" i="9"/>
  <c r="D804" i="9"/>
  <c r="C804" i="9" s="1"/>
  <c r="I804" i="4" s="1"/>
  <c r="D821" i="9"/>
  <c r="C821" i="9" s="1"/>
  <c r="I821" i="4" s="1"/>
  <c r="D834" i="9"/>
  <c r="C834" i="9" s="1"/>
  <c r="I834" i="4" s="1"/>
  <c r="D848" i="9"/>
  <c r="C848" i="9" s="1"/>
  <c r="I848" i="4" s="1"/>
  <c r="D861" i="9"/>
  <c r="C861" i="9" s="1"/>
  <c r="I861" i="4" s="1"/>
  <c r="D874" i="9"/>
  <c r="C874" i="9" s="1"/>
  <c r="I874" i="4" s="1"/>
  <c r="D15" i="9"/>
  <c r="D37" i="9"/>
  <c r="C37" i="9" s="1"/>
  <c r="I37" i="4" s="1"/>
  <c r="D59" i="9"/>
  <c r="D85" i="9"/>
  <c r="C85" i="9" s="1"/>
  <c r="I85" i="4" s="1"/>
  <c r="D109" i="9"/>
  <c r="D133" i="9"/>
  <c r="C133" i="9" s="1"/>
  <c r="I133" i="4" s="1"/>
  <c r="D158" i="9"/>
  <c r="C158" i="9" s="1"/>
  <c r="I158" i="4" s="1"/>
  <c r="D182" i="9"/>
  <c r="C182" i="9" s="1"/>
  <c r="I182" i="4" s="1"/>
  <c r="D203" i="9"/>
  <c r="D226" i="9"/>
  <c r="C226" i="9" s="1"/>
  <c r="I226" i="4" s="1"/>
  <c r="D253" i="9"/>
  <c r="D275" i="9"/>
  <c r="C275" i="9" s="1"/>
  <c r="I275" i="4" s="1"/>
  <c r="D299" i="9"/>
  <c r="D326" i="9"/>
  <c r="C326" i="9" s="1"/>
  <c r="I326" i="4" s="1"/>
  <c r="D349" i="9"/>
  <c r="C349" i="9" s="1"/>
  <c r="I349" i="4" s="1"/>
  <c r="D371" i="9"/>
  <c r="C371" i="9" s="1"/>
  <c r="I371" i="4" s="1"/>
  <c r="D393" i="9"/>
  <c r="C393" i="9" s="1"/>
  <c r="I393" i="4" s="1"/>
  <c r="D419" i="9"/>
  <c r="D443" i="9"/>
  <c r="C443" i="9" s="1"/>
  <c r="I443" i="4" s="1"/>
  <c r="D466" i="9"/>
  <c r="C466" i="9" s="1"/>
  <c r="I466" i="4" s="1"/>
  <c r="D493" i="9"/>
  <c r="C493" i="9" s="1"/>
  <c r="I493" i="4" s="1"/>
  <c r="D517" i="9"/>
  <c r="D538" i="9"/>
  <c r="C538" i="9" s="1"/>
  <c r="I538" i="4" s="1"/>
  <c r="D560" i="9"/>
  <c r="C560" i="9" s="1"/>
  <c r="I560" i="4" s="1"/>
  <c r="D586" i="9"/>
  <c r="C586" i="9" s="1"/>
  <c r="I586" i="4" s="1"/>
  <c r="D610" i="9"/>
  <c r="C610" i="9" s="1"/>
  <c r="I610" i="4" s="1"/>
  <c r="D633" i="9"/>
  <c r="C633" i="9" s="1"/>
  <c r="I633" i="4" s="1"/>
  <c r="D659" i="9"/>
  <c r="D683" i="9"/>
  <c r="C683" i="9" s="1"/>
  <c r="I683" i="4" s="1"/>
  <c r="D703" i="9"/>
  <c r="C703" i="9" s="1"/>
  <c r="I703" i="4" s="1"/>
  <c r="D722" i="9"/>
  <c r="C722" i="9" s="1"/>
  <c r="I722" i="4" s="1"/>
  <c r="D739" i="9"/>
  <c r="C739" i="9" s="1"/>
  <c r="I739" i="4" s="1"/>
  <c r="D755" i="9"/>
  <c r="D773" i="9"/>
  <c r="C773" i="9" s="1"/>
  <c r="I773" i="4" s="1"/>
  <c r="D788" i="9"/>
  <c r="C788" i="9" s="1"/>
  <c r="I788" i="4" s="1"/>
  <c r="D805" i="9"/>
  <c r="D822" i="9"/>
  <c r="C822" i="9" s="1"/>
  <c r="I822" i="4" s="1"/>
  <c r="D835" i="9"/>
  <c r="C835" i="9" s="1"/>
  <c r="I835" i="4" s="1"/>
  <c r="D850" i="9"/>
  <c r="C850" i="9" s="1"/>
  <c r="I850" i="4" s="1"/>
  <c r="D862" i="9"/>
  <c r="C862" i="9" s="1"/>
  <c r="I862" i="4" s="1"/>
  <c r="D877" i="9"/>
  <c r="D888" i="9"/>
  <c r="C888" i="9" s="1"/>
  <c r="I888" i="4" s="1"/>
  <c r="D900" i="9"/>
  <c r="C900" i="9" s="1"/>
  <c r="I900" i="4" s="1"/>
  <c r="D912" i="9"/>
  <c r="C912" i="9" s="1"/>
  <c r="I912" i="4" s="1"/>
  <c r="D924" i="9"/>
  <c r="C924" i="9" s="1"/>
  <c r="I924" i="4" s="1"/>
  <c r="D935" i="9"/>
  <c r="C935" i="9" s="1"/>
  <c r="I935" i="4" s="1"/>
  <c r="D947" i="9"/>
  <c r="C947" i="9" s="1"/>
  <c r="I947" i="4" s="1"/>
  <c r="D960" i="9"/>
  <c r="C960" i="9" s="1"/>
  <c r="I960" i="4" s="1"/>
  <c r="D972" i="9"/>
  <c r="C972" i="9" s="1"/>
  <c r="I972" i="4" s="1"/>
  <c r="D983" i="9"/>
  <c r="C983" i="9" s="1"/>
  <c r="I983" i="4" s="1"/>
  <c r="D996" i="9"/>
  <c r="C996" i="9" s="1"/>
  <c r="I996" i="4" s="1"/>
  <c r="D16" i="9"/>
  <c r="C16" i="9" s="1"/>
  <c r="I16" i="4" s="1"/>
  <c r="D38" i="9"/>
  <c r="C38" i="9" s="1"/>
  <c r="I38" i="4" s="1"/>
  <c r="D64" i="9"/>
  <c r="C64" i="9" s="1"/>
  <c r="I64" i="4" s="1"/>
  <c r="D88" i="9"/>
  <c r="C88" i="9" s="1"/>
  <c r="I88" i="4" s="1"/>
  <c r="D111" i="9"/>
  <c r="C111" i="9" s="1"/>
  <c r="I111" i="4" s="1"/>
  <c r="D137" i="9"/>
  <c r="D161" i="9"/>
  <c r="C161" i="9" s="1"/>
  <c r="I161" i="4" s="1"/>
  <c r="D183" i="9"/>
  <c r="C183" i="9" s="1"/>
  <c r="I183" i="4" s="1"/>
  <c r="D206" i="9"/>
  <c r="C206" i="9" s="1"/>
  <c r="I206" i="4" s="1"/>
  <c r="D231" i="9"/>
  <c r="C231" i="9" s="1"/>
  <c r="I231" i="4" s="1"/>
  <c r="D255" i="9"/>
  <c r="C255" i="9" s="1"/>
  <c r="I255" i="4" s="1"/>
  <c r="D279" i="9"/>
  <c r="C279" i="9" s="1"/>
  <c r="I279" i="4" s="1"/>
  <c r="D304" i="9"/>
  <c r="C304" i="9" s="1"/>
  <c r="I304" i="4" s="1"/>
  <c r="D328" i="9"/>
  <c r="C328" i="9" s="1"/>
  <c r="I328" i="4" s="1"/>
  <c r="D350" i="9"/>
  <c r="C350" i="9" s="1"/>
  <c r="I350" i="4" s="1"/>
  <c r="D373" i="9"/>
  <c r="D399" i="9"/>
  <c r="D422" i="9"/>
  <c r="C422" i="9" s="1"/>
  <c r="I422" i="4" s="1"/>
  <c r="D446" i="9"/>
  <c r="C446" i="9" s="1"/>
  <c r="I446" i="4" s="1"/>
  <c r="D472" i="9"/>
  <c r="C472" i="9" s="1"/>
  <c r="I472" i="4" s="1"/>
  <c r="D495" i="9"/>
  <c r="C495" i="9" s="1"/>
  <c r="I495" i="4" s="1"/>
  <c r="D518" i="9"/>
  <c r="C518" i="9" s="1"/>
  <c r="I518" i="4" s="1"/>
  <c r="D539" i="9"/>
  <c r="C539" i="9" s="1"/>
  <c r="I539" i="4" s="1"/>
  <c r="D566" i="9"/>
  <c r="C566" i="9" s="1"/>
  <c r="I566" i="4" s="1"/>
  <c r="D590" i="9"/>
  <c r="C590" i="9" s="1"/>
  <c r="I590" i="4" s="1"/>
  <c r="D613" i="9"/>
  <c r="D639" i="9"/>
  <c r="D663" i="9"/>
  <c r="C663" i="9" s="1"/>
  <c r="I663" i="4" s="1"/>
  <c r="D685" i="9"/>
  <c r="C685" i="9" s="1"/>
  <c r="I685" i="4" s="1"/>
  <c r="D704" i="9"/>
  <c r="C704" i="9" s="1"/>
  <c r="I704" i="4" s="1"/>
  <c r="D723" i="9"/>
  <c r="C723" i="9" s="1"/>
  <c r="I723" i="4" s="1"/>
  <c r="D740" i="9"/>
  <c r="C740" i="9" s="1"/>
  <c r="I740" i="4" s="1"/>
  <c r="D758" i="9"/>
  <c r="C758" i="9" s="1"/>
  <c r="I758" i="4" s="1"/>
  <c r="D775" i="9"/>
  <c r="C775" i="9" s="1"/>
  <c r="I775" i="4" s="1"/>
  <c r="D791" i="9"/>
  <c r="C791" i="9" s="1"/>
  <c r="I791" i="4" s="1"/>
  <c r="D806" i="9"/>
  <c r="C806" i="9" s="1"/>
  <c r="I806" i="4" s="1"/>
  <c r="D823" i="9"/>
  <c r="C823" i="9" s="1"/>
  <c r="I823" i="4" s="1"/>
  <c r="D837" i="9"/>
  <c r="C837" i="9" s="1"/>
  <c r="I837" i="4" s="1"/>
  <c r="D851" i="9"/>
  <c r="D867" i="9"/>
  <c r="C867" i="9" s="1"/>
  <c r="I867" i="4" s="1"/>
  <c r="D878" i="9"/>
  <c r="C878" i="9" s="1"/>
  <c r="I878" i="4" s="1"/>
  <c r="D890" i="9"/>
  <c r="C890" i="9" s="1"/>
  <c r="I890" i="4" s="1"/>
  <c r="D901" i="9"/>
  <c r="C901" i="9" s="1"/>
  <c r="I901" i="4" s="1"/>
  <c r="D914" i="9"/>
  <c r="C914" i="9" s="1"/>
  <c r="I914" i="4" s="1"/>
  <c r="D925" i="9"/>
  <c r="C925" i="9" s="1"/>
  <c r="I925" i="4" s="1"/>
  <c r="D936" i="9"/>
  <c r="C936" i="9" s="1"/>
  <c r="I936" i="4" s="1"/>
  <c r="D950" i="9"/>
  <c r="C950" i="9" s="1"/>
  <c r="I950" i="4" s="1"/>
  <c r="D962" i="9"/>
  <c r="C962" i="9" s="1"/>
  <c r="I962" i="4" s="1"/>
  <c r="D973" i="9"/>
  <c r="D986" i="9"/>
  <c r="C986" i="9" s="1"/>
  <c r="I986" i="4" s="1"/>
  <c r="D997" i="9"/>
  <c r="C997" i="9" s="1"/>
  <c r="I997" i="4" s="1"/>
  <c r="D1008" i="9"/>
  <c r="C1008" i="9" s="1"/>
  <c r="I1008" i="4" s="1"/>
  <c r="D1020" i="9"/>
  <c r="C1020" i="9" s="1"/>
  <c r="I1020" i="4" s="1"/>
  <c r="D1034" i="9"/>
  <c r="C1034" i="9" s="1"/>
  <c r="I1034" i="4" s="1"/>
  <c r="D1045" i="9"/>
  <c r="D1056" i="9"/>
  <c r="C1056" i="9" s="1"/>
  <c r="I1056" i="4" s="1"/>
  <c r="D1069" i="9"/>
  <c r="C1069" i="9" s="1"/>
  <c r="I1069" i="4" s="1"/>
  <c r="D1080" i="9"/>
  <c r="C1080" i="9" s="1"/>
  <c r="I1080" i="4" s="1"/>
  <c r="D1092" i="9"/>
  <c r="C1092" i="9" s="1"/>
  <c r="I1092" i="4" s="1"/>
  <c r="D1104" i="9"/>
  <c r="C1104" i="9" s="1"/>
  <c r="I1104" i="4" s="1"/>
  <c r="D1117" i="9"/>
  <c r="C1117" i="9" s="1"/>
  <c r="I1117" i="4" s="1"/>
  <c r="D1128" i="9"/>
  <c r="C1128" i="9" s="1"/>
  <c r="I1128" i="4" s="1"/>
  <c r="D1141" i="9"/>
  <c r="C1141" i="9" s="1"/>
  <c r="I1141" i="4" s="1"/>
  <c r="D1152" i="9"/>
  <c r="C1152" i="9" s="1"/>
  <c r="I1152" i="4" s="1"/>
  <c r="D1164" i="9"/>
  <c r="C1164" i="9" s="1"/>
  <c r="I1164" i="4" s="1"/>
  <c r="D1175" i="9"/>
  <c r="D1188" i="9"/>
  <c r="C1188" i="9" s="1"/>
  <c r="I1188" i="4" s="1"/>
  <c r="D1200" i="9"/>
  <c r="C1200" i="9" s="1"/>
  <c r="I1200" i="4" s="1"/>
  <c r="D1212" i="9"/>
  <c r="C1212" i="9" s="1"/>
  <c r="I1212" i="4" s="1"/>
  <c r="D1224" i="9"/>
  <c r="C1224" i="9" s="1"/>
  <c r="I1224" i="4" s="1"/>
  <c r="D1236" i="9"/>
  <c r="C1236" i="9" s="1"/>
  <c r="I1236" i="4" s="1"/>
  <c r="D1247" i="9"/>
  <c r="D1260" i="9"/>
  <c r="C1260" i="9" s="1"/>
  <c r="I1260" i="4" s="1"/>
  <c r="D1271" i="9"/>
  <c r="C1271" i="9" s="1"/>
  <c r="I1271" i="4" s="1"/>
  <c r="D1284" i="9"/>
  <c r="C1284" i="9" s="1"/>
  <c r="I1284" i="4" s="1"/>
  <c r="D1294" i="9"/>
  <c r="C1294" i="9" s="1"/>
  <c r="I1294" i="4" s="1"/>
  <c r="D1306" i="9"/>
  <c r="C1306" i="9" s="1"/>
  <c r="I1306" i="4" s="1"/>
  <c r="D1316" i="9"/>
  <c r="C1316" i="9" s="1"/>
  <c r="I1316" i="4" s="1"/>
  <c r="D1326" i="9"/>
  <c r="C1326" i="9" s="1"/>
  <c r="I1326" i="4" s="1"/>
  <c r="D1336" i="9"/>
  <c r="C1336" i="9" s="1"/>
  <c r="I1336" i="4" s="1"/>
  <c r="D1347" i="9"/>
  <c r="D1357" i="9"/>
  <c r="C1357" i="9" s="1"/>
  <c r="I1357" i="4" s="1"/>
  <c r="D1367" i="9"/>
  <c r="C1367" i="9" s="1"/>
  <c r="I1367" i="4" s="1"/>
  <c r="D1379" i="9"/>
  <c r="C1379" i="9" s="1"/>
  <c r="I1379" i="4" s="1"/>
  <c r="D27" i="9"/>
  <c r="C27" i="9" s="1"/>
  <c r="I27" i="4" s="1"/>
  <c r="D54" i="9"/>
  <c r="C54" i="9" s="1"/>
  <c r="I54" i="4" s="1"/>
  <c r="D78" i="9"/>
  <c r="C78" i="9" s="1"/>
  <c r="I78" i="4" s="1"/>
  <c r="D99" i="9"/>
  <c r="C99" i="9" s="1"/>
  <c r="I99" i="4" s="1"/>
  <c r="D121" i="9"/>
  <c r="D147" i="9"/>
  <c r="C147" i="9" s="1"/>
  <c r="I147" i="4" s="1"/>
  <c r="D171" i="9"/>
  <c r="D194" i="9"/>
  <c r="C194" i="9" s="1"/>
  <c r="I194" i="4" s="1"/>
  <c r="D221" i="9"/>
  <c r="C221" i="9" s="1"/>
  <c r="I221" i="4" s="1"/>
  <c r="D245" i="9"/>
  <c r="C245" i="9" s="1"/>
  <c r="I245" i="4" s="1"/>
  <c r="D266" i="9"/>
  <c r="C266" i="9" s="1"/>
  <c r="I266" i="4" s="1"/>
  <c r="D289" i="9"/>
  <c r="C289" i="9" s="1"/>
  <c r="I289" i="4" s="1"/>
  <c r="D315" i="9"/>
  <c r="D338" i="9"/>
  <c r="C338" i="9" s="1"/>
  <c r="I338" i="4" s="1"/>
  <c r="D362" i="9"/>
  <c r="C362" i="9" s="1"/>
  <c r="I362" i="4" s="1"/>
  <c r="D389" i="9"/>
  <c r="C389" i="9" s="1"/>
  <c r="I389" i="4" s="1"/>
  <c r="D411" i="9"/>
  <c r="C411" i="9" s="1"/>
  <c r="I411" i="4" s="1"/>
  <c r="D434" i="9"/>
  <c r="C434" i="9" s="1"/>
  <c r="I434" i="4" s="1"/>
  <c r="D456" i="9"/>
  <c r="C456" i="9" s="1"/>
  <c r="I456" i="4" s="1"/>
  <c r="D482" i="9"/>
  <c r="C482" i="9" s="1"/>
  <c r="I482" i="4" s="1"/>
  <c r="D505" i="9"/>
  <c r="C505" i="9" s="1"/>
  <c r="I505" i="4" s="1"/>
  <c r="D529" i="9"/>
  <c r="C529" i="9" s="1"/>
  <c r="I529" i="4" s="1"/>
  <c r="D555" i="9"/>
  <c r="C555" i="9" s="1"/>
  <c r="I555" i="4" s="1"/>
  <c r="D578" i="9"/>
  <c r="C578" i="9" s="1"/>
  <c r="I578" i="4" s="1"/>
  <c r="D601" i="9"/>
  <c r="C601" i="9" s="1"/>
  <c r="I601" i="4" s="1"/>
  <c r="D623" i="9"/>
  <c r="D649" i="9"/>
  <c r="C649" i="9" s="1"/>
  <c r="I649" i="4" s="1"/>
  <c r="D673" i="9"/>
  <c r="D695" i="9"/>
  <c r="C695" i="9" s="1"/>
  <c r="I695" i="4" s="1"/>
  <c r="D715" i="9"/>
  <c r="D732" i="9"/>
  <c r="C732" i="9" s="1"/>
  <c r="I732" i="4" s="1"/>
  <c r="D749" i="9"/>
  <c r="C749" i="9" s="1"/>
  <c r="I749" i="4" s="1"/>
  <c r="D766" i="9"/>
  <c r="C766" i="9" s="1"/>
  <c r="I766" i="4" s="1"/>
  <c r="D782" i="9"/>
  <c r="C782" i="9" s="1"/>
  <c r="I782" i="4" s="1"/>
  <c r="D797" i="9"/>
  <c r="D815" i="9"/>
  <c r="D831" i="9"/>
  <c r="D844" i="9"/>
  <c r="C844" i="9" s="1"/>
  <c r="I844" i="4" s="1"/>
  <c r="D859" i="9"/>
  <c r="D871" i="9"/>
  <c r="C871" i="9" s="1"/>
  <c r="I871" i="4" s="1"/>
  <c r="D883" i="9"/>
  <c r="C883" i="9" s="1"/>
  <c r="I883" i="4" s="1"/>
  <c r="D895" i="9"/>
  <c r="C895" i="9" s="1"/>
  <c r="I895" i="4" s="1"/>
  <c r="D908" i="9"/>
  <c r="C908" i="9" s="1"/>
  <c r="I908" i="4" s="1"/>
  <c r="D919" i="9"/>
  <c r="C919" i="9" s="1"/>
  <c r="I919" i="4" s="1"/>
  <c r="D932" i="9"/>
  <c r="C932" i="9" s="1"/>
  <c r="I932" i="4" s="1"/>
  <c r="D943" i="9"/>
  <c r="D955" i="9"/>
  <c r="C955" i="9" s="1"/>
  <c r="I955" i="4" s="1"/>
  <c r="D967" i="9"/>
  <c r="C967" i="9" s="1"/>
  <c r="I967" i="4" s="1"/>
  <c r="D979" i="9"/>
  <c r="C979" i="9" s="1"/>
  <c r="I979" i="4" s="1"/>
  <c r="D991" i="9"/>
  <c r="C991" i="9" s="1"/>
  <c r="I991" i="4" s="1"/>
  <c r="D1004" i="9"/>
  <c r="C1004" i="9" s="1"/>
  <c r="I1004" i="4" s="1"/>
  <c r="D1015" i="9"/>
  <c r="D1027" i="9"/>
  <c r="C1027" i="9" s="1"/>
  <c r="I1027" i="4" s="1"/>
  <c r="D1038" i="9"/>
  <c r="C1038" i="9" s="1"/>
  <c r="I1038" i="4" s="1"/>
  <c r="D1051" i="9"/>
  <c r="C1051" i="9" s="1"/>
  <c r="I1051" i="4" s="1"/>
  <c r="D1062" i="9"/>
  <c r="C1062" i="9" s="1"/>
  <c r="I1062" i="4" s="1"/>
  <c r="D1075" i="9"/>
  <c r="C1075" i="9" s="1"/>
  <c r="I1075" i="4" s="1"/>
  <c r="D1087" i="9"/>
  <c r="D1099" i="9"/>
  <c r="C1099" i="9" s="1"/>
  <c r="I1099" i="4" s="1"/>
  <c r="D1110" i="9"/>
  <c r="C1110" i="9" s="1"/>
  <c r="I1110" i="4" s="1"/>
  <c r="D1123" i="9"/>
  <c r="C1123" i="9" s="1"/>
  <c r="I1123" i="4" s="1"/>
  <c r="D1134" i="9"/>
  <c r="C1134" i="9" s="1"/>
  <c r="I1134" i="4" s="1"/>
  <c r="D1146" i="9"/>
  <c r="C1146" i="9" s="1"/>
  <c r="I1146" i="4" s="1"/>
  <c r="D1159" i="9"/>
  <c r="C1159" i="9" s="1"/>
  <c r="I1159" i="4" s="1"/>
  <c r="D1171" i="9"/>
  <c r="C1171" i="9" s="1"/>
  <c r="I1171" i="4" s="1"/>
  <c r="D1182" i="9"/>
  <c r="C1182" i="9" s="1"/>
  <c r="I1182" i="4" s="1"/>
  <c r="D1194" i="9"/>
  <c r="C1194" i="9" s="1"/>
  <c r="I1194" i="4" s="1"/>
  <c r="D1206" i="9"/>
  <c r="C1206" i="9" s="1"/>
  <c r="I1206" i="4" s="1"/>
  <c r="D1218" i="9"/>
  <c r="C1218" i="9" s="1"/>
  <c r="I1218" i="4" s="1"/>
  <c r="D1229" i="9"/>
  <c r="D1243" i="9"/>
  <c r="C1243" i="9" s="1"/>
  <c r="I1243" i="4" s="1"/>
  <c r="D1254" i="9"/>
  <c r="C1254" i="9" s="1"/>
  <c r="I1254" i="4" s="1"/>
  <c r="D1266" i="9"/>
  <c r="C1266" i="9" s="1"/>
  <c r="I1266" i="4" s="1"/>
  <c r="D1278" i="9"/>
  <c r="C1278" i="9" s="1"/>
  <c r="I1278" i="4" s="1"/>
  <c r="D1290" i="9"/>
  <c r="C1290" i="9" s="1"/>
  <c r="I1290" i="4" s="1"/>
  <c r="D1300" i="9"/>
  <c r="C1300" i="9" s="1"/>
  <c r="I1300" i="4" s="1"/>
  <c r="D1310" i="9"/>
  <c r="C1310" i="9" s="1"/>
  <c r="I1310" i="4" s="1"/>
  <c r="D1320" i="9"/>
  <c r="C1320" i="9" s="1"/>
  <c r="I1320" i="4" s="1"/>
  <c r="D1331" i="9"/>
  <c r="C1331" i="9" s="1"/>
  <c r="I1331" i="4" s="1"/>
  <c r="D1342" i="9"/>
  <c r="C1342" i="9" s="1"/>
  <c r="I1342" i="4" s="1"/>
  <c r="D1352" i="9"/>
  <c r="C1352" i="9" s="1"/>
  <c r="I1352" i="4" s="1"/>
  <c r="D1363" i="9"/>
  <c r="D1373" i="9"/>
  <c r="C1373" i="9" s="1"/>
  <c r="I1373" i="4" s="1"/>
  <c r="D1383" i="9"/>
  <c r="D1394" i="9"/>
  <c r="C1394" i="9" s="1"/>
  <c r="I1394" i="4" s="1"/>
  <c r="D1404" i="9"/>
  <c r="C1404" i="9" s="1"/>
  <c r="I1404" i="4" s="1"/>
  <c r="D1415" i="9"/>
  <c r="C1415" i="9" s="1"/>
  <c r="I1415" i="4" s="1"/>
  <c r="D1426" i="9"/>
  <c r="C1426" i="9" s="1"/>
  <c r="I1426" i="4" s="1"/>
  <c r="D1436" i="9"/>
  <c r="C1436" i="9" s="1"/>
  <c r="I1436" i="4" s="1"/>
  <c r="D1446" i="9"/>
  <c r="C1446" i="9" s="1"/>
  <c r="I1446" i="4" s="1"/>
  <c r="D1456" i="9"/>
  <c r="C1456" i="9" s="1"/>
  <c r="I1456" i="4" s="1"/>
  <c r="D1465" i="9"/>
  <c r="C1465" i="9" s="1"/>
  <c r="I1465" i="4" s="1"/>
  <c r="D1474" i="9"/>
  <c r="C1474" i="9" s="1"/>
  <c r="I1474" i="4" s="1"/>
  <c r="D1484" i="9"/>
  <c r="C1484" i="9" s="1"/>
  <c r="I1484" i="4" s="1"/>
  <c r="D1493" i="9"/>
  <c r="C1493" i="9" s="1"/>
  <c r="I1493" i="4" s="1"/>
  <c r="D1502" i="9"/>
  <c r="C1502" i="9" s="1"/>
  <c r="I1502" i="4" s="1"/>
  <c r="D1511" i="9"/>
  <c r="C1511" i="9" s="1"/>
  <c r="I1511" i="4" s="1"/>
  <c r="D1520" i="9"/>
  <c r="C1520" i="9" s="1"/>
  <c r="I1520" i="4" s="1"/>
  <c r="D1529" i="9"/>
  <c r="C1529" i="9" s="1"/>
  <c r="I1529" i="4" s="1"/>
  <c r="D1538" i="9"/>
  <c r="C1538" i="9" s="1"/>
  <c r="I1538" i="4" s="1"/>
  <c r="D1548" i="9"/>
  <c r="C1548" i="9" s="1"/>
  <c r="I1548" i="4" s="1"/>
  <c r="D1557" i="9"/>
  <c r="C1557" i="9" s="1"/>
  <c r="I1557" i="4" s="1"/>
  <c r="D1566" i="9"/>
  <c r="C1566" i="9" s="1"/>
  <c r="I1566" i="4" s="1"/>
  <c r="D1575" i="9"/>
  <c r="C1575" i="9" s="1"/>
  <c r="I1575" i="4" s="1"/>
  <c r="D1584" i="9"/>
  <c r="C1584" i="9" s="1"/>
  <c r="I1584" i="4" s="1"/>
  <c r="D1593" i="9"/>
  <c r="C1593" i="9" s="1"/>
  <c r="I1593" i="4" s="1"/>
  <c r="D1602" i="9"/>
  <c r="C1602" i="9" s="1"/>
  <c r="I1602" i="4" s="1"/>
  <c r="D1612" i="9"/>
  <c r="C1612" i="9" s="1"/>
  <c r="I1612" i="4" s="1"/>
  <c r="D1621" i="9"/>
  <c r="D1630" i="9"/>
  <c r="C1630" i="9" s="1"/>
  <c r="I1630" i="4" s="1"/>
  <c r="D1639" i="9"/>
  <c r="C1639" i="9" s="1"/>
  <c r="I1639" i="4" s="1"/>
  <c r="D1648" i="9"/>
  <c r="C1648" i="9" s="1"/>
  <c r="I1648" i="4" s="1"/>
  <c r="D1657" i="9"/>
  <c r="C1657" i="9" s="1"/>
  <c r="I1657" i="4" s="1"/>
  <c r="D1666" i="9"/>
  <c r="C1666" i="9" s="1"/>
  <c r="I1666" i="4" s="1"/>
  <c r="D1676" i="9"/>
  <c r="C1676" i="9" s="1"/>
  <c r="I1676" i="4" s="1"/>
  <c r="D1685" i="9"/>
  <c r="D1694" i="9"/>
  <c r="C1694" i="9" s="1"/>
  <c r="I1694" i="4" s="1"/>
  <c r="D1703" i="9"/>
  <c r="D1712" i="9"/>
  <c r="C1712" i="9" s="1"/>
  <c r="I1712" i="4" s="1"/>
  <c r="D1721" i="9"/>
  <c r="C1721" i="9" s="1"/>
  <c r="I1721" i="4" s="1"/>
  <c r="D1730" i="9"/>
  <c r="C1730" i="9" s="1"/>
  <c r="I1730" i="4" s="1"/>
  <c r="D1740" i="9"/>
  <c r="C1740" i="9" s="1"/>
  <c r="I1740" i="4" s="1"/>
  <c r="D1749" i="9"/>
  <c r="C1749" i="9" s="1"/>
  <c r="I1749" i="4" s="1"/>
  <c r="D1758" i="9"/>
  <c r="C1758" i="9" s="1"/>
  <c r="I1758" i="4" s="1"/>
  <c r="D1767" i="9"/>
  <c r="C1767" i="9" s="1"/>
  <c r="I1767" i="4" s="1"/>
  <c r="D1776" i="9"/>
  <c r="C1776" i="9" s="1"/>
  <c r="I1776" i="4" s="1"/>
  <c r="D1785" i="9"/>
  <c r="D1794" i="9"/>
  <c r="C1794" i="9" s="1"/>
  <c r="I1794" i="4" s="1"/>
  <c r="D1804" i="9"/>
  <c r="C1804" i="9" s="1"/>
  <c r="I1804" i="4" s="1"/>
  <c r="D1813" i="9"/>
  <c r="D1822" i="9"/>
  <c r="C1822" i="9" s="1"/>
  <c r="I1822" i="4" s="1"/>
  <c r="D1831" i="9"/>
  <c r="C1831" i="9" s="1"/>
  <c r="I1831" i="4" s="1"/>
  <c r="D1840" i="9"/>
  <c r="C1840" i="9" s="1"/>
  <c r="I1840" i="4" s="1"/>
  <c r="D1849" i="9"/>
  <c r="C1849" i="9" s="1"/>
  <c r="I1849" i="4" s="1"/>
  <c r="D1858" i="9"/>
  <c r="C1858" i="9" s="1"/>
  <c r="I1858" i="4" s="1"/>
  <c r="D1868" i="9"/>
  <c r="C1868" i="9" s="1"/>
  <c r="I1868" i="4" s="1"/>
  <c r="D1877" i="9"/>
  <c r="C1877" i="9" s="1"/>
  <c r="I1877" i="4" s="1"/>
  <c r="D1886" i="9"/>
  <c r="C1886" i="9" s="1"/>
  <c r="I1886" i="4" s="1"/>
  <c r="D1895" i="9"/>
  <c r="C1895" i="9" s="1"/>
  <c r="I1895" i="4" s="1"/>
  <c r="D1904" i="9"/>
  <c r="C1904" i="9" s="1"/>
  <c r="I1904" i="4" s="1"/>
  <c r="D1913" i="9"/>
  <c r="C1913" i="9" s="1"/>
  <c r="I1913" i="4" s="1"/>
  <c r="D1922" i="9"/>
  <c r="C1922" i="9" s="1"/>
  <c r="I1922" i="4" s="1"/>
  <c r="D1932" i="9"/>
  <c r="C1932" i="9" s="1"/>
  <c r="I1932" i="4" s="1"/>
  <c r="D1941" i="9"/>
  <c r="D1950" i="9"/>
  <c r="C1950" i="9" s="1"/>
  <c r="I1950" i="4" s="1"/>
  <c r="D1959" i="9"/>
  <c r="D1968" i="9"/>
  <c r="C1968" i="9" s="1"/>
  <c r="I1968" i="4" s="1"/>
  <c r="D1977" i="9"/>
  <c r="D1986" i="9"/>
  <c r="C1986" i="9" s="1"/>
  <c r="I1986" i="4" s="1"/>
  <c r="D1996" i="9"/>
  <c r="C1996" i="9" s="1"/>
  <c r="I1996" i="4" s="1"/>
  <c r="D2005" i="9"/>
  <c r="D2014" i="9"/>
  <c r="C2014" i="9" s="1"/>
  <c r="I2014" i="4" s="1"/>
  <c r="D2023" i="9"/>
  <c r="C2023" i="9" s="1"/>
  <c r="I2023" i="4" s="1"/>
  <c r="D2032" i="9"/>
  <c r="C2032" i="9" s="1"/>
  <c r="I2032" i="4" s="1"/>
  <c r="D2041" i="9"/>
  <c r="D2050" i="9"/>
  <c r="C2050" i="9" s="1"/>
  <c r="I2050" i="4" s="1"/>
  <c r="D2060" i="9"/>
  <c r="C2060" i="9" s="1"/>
  <c r="I2060" i="4" s="1"/>
  <c r="D2069" i="9"/>
  <c r="D2078" i="9"/>
  <c r="C2078" i="9" s="1"/>
  <c r="I2078" i="4" s="1"/>
  <c r="D2087" i="9"/>
  <c r="C2087" i="9" s="1"/>
  <c r="I2087" i="4" s="1"/>
  <c r="D2096" i="9"/>
  <c r="C2096" i="9" s="1"/>
  <c r="I2096" i="4" s="1"/>
  <c r="D2105" i="9"/>
  <c r="C2105" i="9" s="1"/>
  <c r="I2105" i="4" s="1"/>
  <c r="D2114" i="9"/>
  <c r="C2114" i="9" s="1"/>
  <c r="I2114" i="4" s="1"/>
  <c r="D2124" i="9"/>
  <c r="C2124" i="9" s="1"/>
  <c r="I2124" i="4" s="1"/>
  <c r="D2133" i="9"/>
  <c r="D2141" i="9"/>
  <c r="C2141" i="9" s="1"/>
  <c r="I2141" i="4" s="1"/>
  <c r="D2149" i="9"/>
  <c r="C2149" i="9" s="1"/>
  <c r="I2149" i="4" s="1"/>
  <c r="D2157" i="9"/>
  <c r="C2157" i="9" s="1"/>
  <c r="I2157" i="4" s="1"/>
  <c r="D2165" i="9"/>
  <c r="C2165" i="9" s="1"/>
  <c r="I2165" i="4" s="1"/>
  <c r="D2173" i="9"/>
  <c r="C2173" i="9" s="1"/>
  <c r="I2173" i="4" s="1"/>
  <c r="D17" i="9"/>
  <c r="C17" i="9" s="1"/>
  <c r="I17" i="4" s="1"/>
  <c r="D66" i="9"/>
  <c r="C66" i="9" s="1"/>
  <c r="I66" i="4" s="1"/>
  <c r="D117" i="9"/>
  <c r="C117" i="9" s="1"/>
  <c r="I117" i="4" s="1"/>
  <c r="D162" i="9"/>
  <c r="C162" i="9" s="1"/>
  <c r="I162" i="4" s="1"/>
  <c r="D210" i="9"/>
  <c r="C210" i="9" s="1"/>
  <c r="I210" i="4" s="1"/>
  <c r="D257" i="9"/>
  <c r="C257" i="9" s="1"/>
  <c r="I257" i="4" s="1"/>
  <c r="D307" i="9"/>
  <c r="C307" i="9" s="1"/>
  <c r="I307" i="4" s="1"/>
  <c r="D352" i="9"/>
  <c r="C352" i="9" s="1"/>
  <c r="I352" i="4" s="1"/>
  <c r="D401" i="9"/>
  <c r="C401" i="9" s="1"/>
  <c r="I401" i="4" s="1"/>
  <c r="D450" i="9"/>
  <c r="C450" i="9" s="1"/>
  <c r="I450" i="4" s="1"/>
  <c r="D496" i="9"/>
  <c r="C496" i="9" s="1"/>
  <c r="I496" i="4" s="1"/>
  <c r="D545" i="9"/>
  <c r="C545" i="9" s="1"/>
  <c r="I545" i="4" s="1"/>
  <c r="D592" i="9"/>
  <c r="C592" i="9" s="1"/>
  <c r="I592" i="4" s="1"/>
  <c r="D641" i="9"/>
  <c r="C641" i="9" s="1"/>
  <c r="I641" i="4" s="1"/>
  <c r="D686" i="9"/>
  <c r="C686" i="9" s="1"/>
  <c r="I686" i="4" s="1"/>
  <c r="D724" i="9"/>
  <c r="C724" i="9" s="1"/>
  <c r="I724" i="4" s="1"/>
  <c r="D759" i="9"/>
  <c r="D794" i="9"/>
  <c r="C794" i="9" s="1"/>
  <c r="I794" i="4" s="1"/>
  <c r="D824" i="9"/>
  <c r="C824" i="9" s="1"/>
  <c r="I824" i="4" s="1"/>
  <c r="D853" i="9"/>
  <c r="C853" i="9" s="1"/>
  <c r="I853" i="4" s="1"/>
  <c r="D879" i="9"/>
  <c r="C879" i="9" s="1"/>
  <c r="I879" i="4" s="1"/>
  <c r="D898" i="9"/>
  <c r="C898" i="9" s="1"/>
  <c r="I898" i="4" s="1"/>
  <c r="D916" i="9"/>
  <c r="C916" i="9" s="1"/>
  <c r="I916" i="4" s="1"/>
  <c r="D934" i="9"/>
  <c r="C934" i="9" s="1"/>
  <c r="I934" i="4" s="1"/>
  <c r="D954" i="9"/>
  <c r="C954" i="9" s="1"/>
  <c r="I954" i="4" s="1"/>
  <c r="D974" i="9"/>
  <c r="C974" i="9" s="1"/>
  <c r="I974" i="4" s="1"/>
  <c r="D992" i="9"/>
  <c r="C992" i="9" s="1"/>
  <c r="I992" i="4" s="1"/>
  <c r="D1010" i="9"/>
  <c r="C1010" i="9" s="1"/>
  <c r="I1010" i="4" s="1"/>
  <c r="D1026" i="9"/>
  <c r="C1026" i="9" s="1"/>
  <c r="I1026" i="4" s="1"/>
  <c r="D1042" i="9"/>
  <c r="C1042" i="9" s="1"/>
  <c r="I1042" i="4" s="1"/>
  <c r="D1059" i="9"/>
  <c r="C1059" i="9" s="1"/>
  <c r="I1059" i="4" s="1"/>
  <c r="D1072" i="9"/>
  <c r="C1072" i="9" s="1"/>
  <c r="I1072" i="4" s="1"/>
  <c r="D1090" i="9"/>
  <c r="C1090" i="9" s="1"/>
  <c r="I1090" i="4" s="1"/>
  <c r="D1107" i="9"/>
  <c r="C1107" i="9" s="1"/>
  <c r="I1107" i="4" s="1"/>
  <c r="D1120" i="9"/>
  <c r="C1120" i="9" s="1"/>
  <c r="I1120" i="4" s="1"/>
  <c r="D1138" i="9"/>
  <c r="C1138" i="9" s="1"/>
  <c r="I1138" i="4" s="1"/>
  <c r="D1154" i="9"/>
  <c r="C1154" i="9" s="1"/>
  <c r="I1154" i="4" s="1"/>
  <c r="D1170" i="9"/>
  <c r="C1170" i="9" s="1"/>
  <c r="I1170" i="4" s="1"/>
  <c r="D1184" i="9"/>
  <c r="C1184" i="9" s="1"/>
  <c r="I1184" i="4" s="1"/>
  <c r="D1202" i="9"/>
  <c r="C1202" i="9" s="1"/>
  <c r="I1202" i="4" s="1"/>
  <c r="D1216" i="9"/>
  <c r="C1216" i="9" s="1"/>
  <c r="I1216" i="4" s="1"/>
  <c r="D1234" i="9"/>
  <c r="C1234" i="9" s="1"/>
  <c r="I1234" i="4" s="1"/>
  <c r="D1248" i="9"/>
  <c r="C1248" i="9" s="1"/>
  <c r="I1248" i="4" s="1"/>
  <c r="D1264" i="9"/>
  <c r="C1264" i="9" s="1"/>
  <c r="I1264" i="4" s="1"/>
  <c r="D1280" i="9"/>
  <c r="C1280" i="9" s="1"/>
  <c r="I1280" i="4" s="1"/>
  <c r="D1296" i="9"/>
  <c r="C1296" i="9" s="1"/>
  <c r="I1296" i="4" s="1"/>
  <c r="D1309" i="9"/>
  <c r="C1309" i="9" s="1"/>
  <c r="I1309" i="4" s="1"/>
  <c r="D1324" i="9"/>
  <c r="C1324" i="9" s="1"/>
  <c r="I1324" i="4" s="1"/>
  <c r="D1338" i="9"/>
  <c r="C1338" i="9" s="1"/>
  <c r="I1338" i="4" s="1"/>
  <c r="D1351" i="9"/>
  <c r="D1365" i="9"/>
  <c r="C1365" i="9" s="1"/>
  <c r="I1365" i="4" s="1"/>
  <c r="D1380" i="9"/>
  <c r="C1380" i="9" s="1"/>
  <c r="I1380" i="4" s="1"/>
  <c r="D1391" i="9"/>
  <c r="C1391" i="9" s="1"/>
  <c r="I1391" i="4" s="1"/>
  <c r="D1403" i="9"/>
  <c r="C1403" i="9" s="1"/>
  <c r="I1403" i="4" s="1"/>
  <c r="D1416" i="9"/>
  <c r="C1416" i="9" s="1"/>
  <c r="I1416" i="4" s="1"/>
  <c r="D1428" i="9"/>
  <c r="C1428" i="9" s="1"/>
  <c r="I1428" i="4" s="1"/>
  <c r="D1439" i="9"/>
  <c r="C1439" i="9" s="1"/>
  <c r="I1439" i="4" s="1"/>
  <c r="D1452" i="9"/>
  <c r="C1452" i="9" s="1"/>
  <c r="I1452" i="4" s="1"/>
  <c r="D1462" i="9"/>
  <c r="C1462" i="9" s="1"/>
  <c r="I1462" i="4" s="1"/>
  <c r="D1472" i="9"/>
  <c r="C1472" i="9" s="1"/>
  <c r="I1472" i="4" s="1"/>
  <c r="D1482" i="9"/>
  <c r="C1482" i="9" s="1"/>
  <c r="I1482" i="4" s="1"/>
  <c r="D1494" i="9"/>
  <c r="C1494" i="9" s="1"/>
  <c r="I1494" i="4" s="1"/>
  <c r="D1504" i="9"/>
  <c r="C1504" i="9" s="1"/>
  <c r="I1504" i="4" s="1"/>
  <c r="D1514" i="9"/>
  <c r="C1514" i="9" s="1"/>
  <c r="I1514" i="4" s="1"/>
  <c r="D1525" i="9"/>
  <c r="C1525" i="9" s="1"/>
  <c r="I1525" i="4" s="1"/>
  <c r="D1535" i="9"/>
  <c r="D1545" i="9"/>
  <c r="D1556" i="9"/>
  <c r="C1556" i="9" s="1"/>
  <c r="I1556" i="4" s="1"/>
  <c r="D1567" i="9"/>
  <c r="D1577" i="9"/>
  <c r="C1577" i="9" s="1"/>
  <c r="I1577" i="4" s="1"/>
  <c r="D1588" i="9"/>
  <c r="C1588" i="9" s="1"/>
  <c r="I1588" i="4" s="1"/>
  <c r="D1598" i="9"/>
  <c r="C1598" i="9" s="1"/>
  <c r="I1598" i="4" s="1"/>
  <c r="D23" i="9"/>
  <c r="C23" i="9" s="1"/>
  <c r="I23" i="4" s="1"/>
  <c r="D70" i="9"/>
  <c r="C70" i="9" s="1"/>
  <c r="I70" i="4" s="1"/>
  <c r="D119" i="9"/>
  <c r="C119" i="9" s="1"/>
  <c r="I119" i="4" s="1"/>
  <c r="D163" i="9"/>
  <c r="C163" i="9" s="1"/>
  <c r="I163" i="4" s="1"/>
  <c r="D213" i="9"/>
  <c r="C213" i="9" s="1"/>
  <c r="I213" i="4" s="1"/>
  <c r="D263" i="9"/>
  <c r="C263" i="9" s="1"/>
  <c r="I263" i="4" s="1"/>
  <c r="D309" i="9"/>
  <c r="C309" i="9" s="1"/>
  <c r="I309" i="4" s="1"/>
  <c r="D357" i="9"/>
  <c r="D403" i="9"/>
  <c r="C403" i="9" s="1"/>
  <c r="I403" i="4" s="1"/>
  <c r="D454" i="9"/>
  <c r="C454" i="9" s="1"/>
  <c r="I454" i="4" s="1"/>
  <c r="D498" i="9"/>
  <c r="C498" i="9" s="1"/>
  <c r="I498" i="4" s="1"/>
  <c r="D547" i="9"/>
  <c r="C547" i="9" s="1"/>
  <c r="I547" i="4" s="1"/>
  <c r="D597" i="9"/>
  <c r="D642" i="9"/>
  <c r="C642" i="9" s="1"/>
  <c r="I642" i="4" s="1"/>
  <c r="D691" i="9"/>
  <c r="C691" i="9" s="1"/>
  <c r="I691" i="4" s="1"/>
  <c r="D730" i="9"/>
  <c r="C730" i="9" s="1"/>
  <c r="I730" i="4" s="1"/>
  <c r="D760" i="9"/>
  <c r="C760" i="9" s="1"/>
  <c r="I760" i="4" s="1"/>
  <c r="D795" i="9"/>
  <c r="C795" i="9" s="1"/>
  <c r="I795" i="4" s="1"/>
  <c r="D826" i="9"/>
  <c r="C826" i="9" s="1"/>
  <c r="I826" i="4" s="1"/>
  <c r="D855" i="9"/>
  <c r="C855" i="9" s="1"/>
  <c r="I855" i="4" s="1"/>
  <c r="D880" i="9"/>
  <c r="C880" i="9" s="1"/>
  <c r="I880" i="4" s="1"/>
  <c r="D899" i="9"/>
  <c r="C899" i="9" s="1"/>
  <c r="I899" i="4" s="1"/>
  <c r="D918" i="9"/>
  <c r="C918" i="9" s="1"/>
  <c r="I918" i="4" s="1"/>
  <c r="D940" i="9"/>
  <c r="C940" i="9" s="1"/>
  <c r="I940" i="4" s="1"/>
  <c r="D956" i="9"/>
  <c r="C956" i="9" s="1"/>
  <c r="I956" i="4" s="1"/>
  <c r="D976" i="9"/>
  <c r="C976" i="9" s="1"/>
  <c r="I976" i="4" s="1"/>
  <c r="D995" i="9"/>
  <c r="D1013" i="9"/>
  <c r="C1013" i="9" s="1"/>
  <c r="I1013" i="4" s="1"/>
  <c r="D1028" i="9"/>
  <c r="C1028" i="9" s="1"/>
  <c r="I1028" i="4" s="1"/>
  <c r="D1044" i="9"/>
  <c r="C1044" i="9" s="1"/>
  <c r="I1044" i="4" s="1"/>
  <c r="D1060" i="9"/>
  <c r="C1060" i="9" s="1"/>
  <c r="I1060" i="4" s="1"/>
  <c r="D1077" i="9"/>
  <c r="C1077" i="9" s="1"/>
  <c r="I1077" i="4" s="1"/>
  <c r="D1091" i="9"/>
  <c r="D1108" i="9"/>
  <c r="C1108" i="9" s="1"/>
  <c r="I1108" i="4" s="1"/>
  <c r="D1124" i="9"/>
  <c r="C1124" i="9" s="1"/>
  <c r="I1124" i="4" s="1"/>
  <c r="D1139" i="9"/>
  <c r="D1155" i="9"/>
  <c r="C1155" i="9" s="1"/>
  <c r="I1155" i="4" s="1"/>
  <c r="D1172" i="9"/>
  <c r="C1172" i="9" s="1"/>
  <c r="I1172" i="4" s="1"/>
  <c r="D1187" i="9"/>
  <c r="C1187" i="9" s="1"/>
  <c r="I1187" i="4" s="1"/>
  <c r="D1203" i="9"/>
  <c r="D1219" i="9"/>
  <c r="D1235" i="9"/>
  <c r="C1235" i="9" s="1"/>
  <c r="I1235" i="4" s="1"/>
  <c r="D1251" i="9"/>
  <c r="C1251" i="9" s="1"/>
  <c r="I1251" i="4" s="1"/>
  <c r="D1267" i="9"/>
  <c r="D1282" i="9"/>
  <c r="C1282" i="9" s="1"/>
  <c r="I1282" i="4" s="1"/>
  <c r="D1298" i="9"/>
  <c r="C1298" i="9" s="1"/>
  <c r="I1298" i="4" s="1"/>
  <c r="D1311" i="9"/>
  <c r="C1311" i="9" s="1"/>
  <c r="I1311" i="4" s="1"/>
  <c r="D1325" i="9"/>
  <c r="C1325" i="9" s="1"/>
  <c r="I1325" i="4" s="1"/>
  <c r="D1339" i="9"/>
  <c r="D1354" i="9"/>
  <c r="C1354" i="9" s="1"/>
  <c r="I1354" i="4" s="1"/>
  <c r="D1366" i="9"/>
  <c r="C1366" i="9" s="1"/>
  <c r="I1366" i="4" s="1"/>
  <c r="D1381" i="9"/>
  <c r="C1381" i="9" s="1"/>
  <c r="I1381" i="4" s="1"/>
  <c r="D1392" i="9"/>
  <c r="C1392" i="9" s="1"/>
  <c r="I1392" i="4" s="1"/>
  <c r="D1406" i="9"/>
  <c r="C1406" i="9" s="1"/>
  <c r="I1406" i="4" s="1"/>
  <c r="D1418" i="9"/>
  <c r="C1418" i="9" s="1"/>
  <c r="I1418" i="4" s="1"/>
  <c r="D1429" i="9"/>
  <c r="D1440" i="9"/>
  <c r="C1440" i="9" s="1"/>
  <c r="I1440" i="4" s="1"/>
  <c r="D1453" i="9"/>
  <c r="D1463" i="9"/>
  <c r="D1473" i="9"/>
  <c r="C1473" i="9" s="1"/>
  <c r="I1473" i="4" s="1"/>
  <c r="D1485" i="9"/>
  <c r="C1485" i="9" s="1"/>
  <c r="I1485" i="4" s="1"/>
  <c r="D1495" i="9"/>
  <c r="C1495" i="9" s="1"/>
  <c r="I1495" i="4" s="1"/>
  <c r="D1505" i="9"/>
  <c r="C1505" i="9" s="1"/>
  <c r="I1505" i="4" s="1"/>
  <c r="D1516" i="9"/>
  <c r="C1516" i="9" s="1"/>
  <c r="I1516" i="4" s="1"/>
  <c r="D1526" i="9"/>
  <c r="C1526" i="9" s="1"/>
  <c r="I1526" i="4" s="1"/>
  <c r="D1536" i="9"/>
  <c r="C1536" i="9" s="1"/>
  <c r="I1536" i="4" s="1"/>
  <c r="D1546" i="9"/>
  <c r="C1546" i="9" s="1"/>
  <c r="I1546" i="4" s="1"/>
  <c r="D1558" i="9"/>
  <c r="C1558" i="9" s="1"/>
  <c r="I1558" i="4" s="1"/>
  <c r="D1568" i="9"/>
  <c r="C1568" i="9" s="1"/>
  <c r="I1568" i="4" s="1"/>
  <c r="D1578" i="9"/>
  <c r="C1578" i="9" s="1"/>
  <c r="I1578" i="4" s="1"/>
  <c r="D1589" i="9"/>
  <c r="C1589" i="9" s="1"/>
  <c r="I1589" i="4" s="1"/>
  <c r="D1599" i="9"/>
  <c r="C1599" i="9" s="1"/>
  <c r="I1599" i="4" s="1"/>
  <c r="D1609" i="9"/>
  <c r="C1609" i="9" s="1"/>
  <c r="I1609" i="4" s="1"/>
  <c r="D1620" i="9"/>
  <c r="C1620" i="9" s="1"/>
  <c r="I1620" i="4" s="1"/>
  <c r="D1631" i="9"/>
  <c r="D1641" i="9"/>
  <c r="D1652" i="9"/>
  <c r="C1652" i="9" s="1"/>
  <c r="I1652" i="4" s="1"/>
  <c r="D1662" i="9"/>
  <c r="C1662" i="9" s="1"/>
  <c r="I1662" i="4" s="1"/>
  <c r="D1672" i="9"/>
  <c r="C1672" i="9" s="1"/>
  <c r="I1672" i="4" s="1"/>
  <c r="D1682" i="9"/>
  <c r="C1682" i="9" s="1"/>
  <c r="I1682" i="4" s="1"/>
  <c r="D1693" i="9"/>
  <c r="D1704" i="9"/>
  <c r="C1704" i="9" s="1"/>
  <c r="I1704" i="4" s="1"/>
  <c r="D1714" i="9"/>
  <c r="C1714" i="9" s="1"/>
  <c r="I1714" i="4" s="1"/>
  <c r="D1725" i="9"/>
  <c r="C1725" i="9" s="1"/>
  <c r="I1725" i="4" s="1"/>
  <c r="D1735" i="9"/>
  <c r="C1735" i="9" s="1"/>
  <c r="I1735" i="4" s="1"/>
  <c r="D25" i="9"/>
  <c r="D74" i="9"/>
  <c r="C74" i="9" s="1"/>
  <c r="I74" i="4" s="1"/>
  <c r="D120" i="9"/>
  <c r="C120" i="9" s="1"/>
  <c r="I120" i="4" s="1"/>
  <c r="D169" i="9"/>
  <c r="D216" i="9"/>
  <c r="C216" i="9" s="1"/>
  <c r="I216" i="4" s="1"/>
  <c r="D265" i="9"/>
  <c r="D310" i="9"/>
  <c r="C310" i="9" s="1"/>
  <c r="I310" i="4" s="1"/>
  <c r="D359" i="9"/>
  <c r="C359" i="9" s="1"/>
  <c r="I359" i="4" s="1"/>
  <c r="D409" i="9"/>
  <c r="C409" i="9" s="1"/>
  <c r="I409" i="4" s="1"/>
  <c r="D455" i="9"/>
  <c r="C455" i="9" s="1"/>
  <c r="I455" i="4" s="1"/>
  <c r="D503" i="9"/>
  <c r="D550" i="9"/>
  <c r="C550" i="9" s="1"/>
  <c r="I550" i="4" s="1"/>
  <c r="D600" i="9"/>
  <c r="C600" i="9" s="1"/>
  <c r="I600" i="4" s="1"/>
  <c r="D645" i="9"/>
  <c r="D693" i="9"/>
  <c r="D731" i="9"/>
  <c r="C731" i="9" s="1"/>
  <c r="I731" i="4" s="1"/>
  <c r="D764" i="9"/>
  <c r="C764" i="9" s="1"/>
  <c r="I764" i="4" s="1"/>
  <c r="D796" i="9"/>
  <c r="C796" i="9" s="1"/>
  <c r="I796" i="4" s="1"/>
  <c r="D830" i="9"/>
  <c r="C830" i="9" s="1"/>
  <c r="I830" i="4" s="1"/>
  <c r="D858" i="9"/>
  <c r="C858" i="9" s="1"/>
  <c r="I858" i="4" s="1"/>
  <c r="D882" i="9"/>
  <c r="C882" i="9" s="1"/>
  <c r="I882" i="4" s="1"/>
  <c r="D903" i="9"/>
  <c r="D922" i="9"/>
  <c r="C922" i="9" s="1"/>
  <c r="I922" i="4" s="1"/>
  <c r="D941" i="9"/>
  <c r="D958" i="9"/>
  <c r="C958" i="9" s="1"/>
  <c r="I958" i="4" s="1"/>
  <c r="D978" i="9"/>
  <c r="C978" i="9" s="1"/>
  <c r="I978" i="4" s="1"/>
  <c r="D998" i="9"/>
  <c r="C998" i="9" s="1"/>
  <c r="I998" i="4" s="1"/>
  <c r="D1014" i="9"/>
  <c r="C1014" i="9" s="1"/>
  <c r="I1014" i="4" s="1"/>
  <c r="D1029" i="9"/>
  <c r="C1029" i="9" s="1"/>
  <c r="I1029" i="4" s="1"/>
  <c r="D1046" i="9"/>
  <c r="C1046" i="9" s="1"/>
  <c r="I1046" i="4" s="1"/>
  <c r="D1061" i="9"/>
  <c r="D1078" i="9"/>
  <c r="C1078" i="9" s="1"/>
  <c r="I1078" i="4" s="1"/>
  <c r="D1093" i="9"/>
  <c r="C1093" i="9" s="1"/>
  <c r="I1093" i="4" s="1"/>
  <c r="D1109" i="9"/>
  <c r="C1109" i="9" s="1"/>
  <c r="I1109" i="4" s="1"/>
  <c r="D1125" i="9"/>
  <c r="C1125" i="9" s="1"/>
  <c r="I1125" i="4" s="1"/>
  <c r="D1142" i="9"/>
  <c r="C1142" i="9" s="1"/>
  <c r="I1142" i="4" s="1"/>
  <c r="D1156" i="9"/>
  <c r="C1156" i="9" s="1"/>
  <c r="I1156" i="4" s="1"/>
  <c r="D1173" i="9"/>
  <c r="C1173" i="9" s="1"/>
  <c r="I1173" i="4" s="1"/>
  <c r="D1190" i="9"/>
  <c r="C1190" i="9" s="1"/>
  <c r="I1190" i="4" s="1"/>
  <c r="D1205" i="9"/>
  <c r="C1205" i="9" s="1"/>
  <c r="I1205" i="4" s="1"/>
  <c r="D1221" i="9"/>
  <c r="D1237" i="9"/>
  <c r="C1237" i="9" s="1"/>
  <c r="I1237" i="4" s="1"/>
  <c r="D1253" i="9"/>
  <c r="C1253" i="9" s="1"/>
  <c r="I1253" i="4" s="1"/>
  <c r="D1269" i="9"/>
  <c r="C1269" i="9" s="1"/>
  <c r="I1269" i="4" s="1"/>
  <c r="D1285" i="9"/>
  <c r="D1299" i="9"/>
  <c r="C1299" i="9" s="1"/>
  <c r="I1299" i="4" s="1"/>
  <c r="D1312" i="9"/>
  <c r="C1312" i="9" s="1"/>
  <c r="I1312" i="4" s="1"/>
  <c r="D1327" i="9"/>
  <c r="C1327" i="9" s="1"/>
  <c r="I1327" i="4" s="1"/>
  <c r="D1340" i="9"/>
  <c r="C1340" i="9" s="1"/>
  <c r="I1340" i="4" s="1"/>
  <c r="D1355" i="9"/>
  <c r="C1355" i="9" s="1"/>
  <c r="I1355" i="4" s="1"/>
  <c r="D1370" i="9"/>
  <c r="C1370" i="9" s="1"/>
  <c r="I1370" i="4" s="1"/>
  <c r="D1382" i="9"/>
  <c r="C1382" i="9" s="1"/>
  <c r="I1382" i="4" s="1"/>
  <c r="D1395" i="9"/>
  <c r="D1407" i="9"/>
  <c r="C1407" i="9" s="1"/>
  <c r="I1407" i="4" s="1"/>
  <c r="D1419" i="9"/>
  <c r="C1419" i="9" s="1"/>
  <c r="I1419" i="4" s="1"/>
  <c r="D1430" i="9"/>
  <c r="C1430" i="9" s="1"/>
  <c r="I1430" i="4" s="1"/>
  <c r="D1443" i="9"/>
  <c r="C1443" i="9" s="1"/>
  <c r="I1443" i="4" s="1"/>
  <c r="D1454" i="9"/>
  <c r="C1454" i="9" s="1"/>
  <c r="I1454" i="4" s="1"/>
  <c r="D1464" i="9"/>
  <c r="C1464" i="9" s="1"/>
  <c r="I1464" i="4" s="1"/>
  <c r="D1476" i="9"/>
  <c r="C1476" i="9" s="1"/>
  <c r="I1476" i="4" s="1"/>
  <c r="D1486" i="9"/>
  <c r="C1486" i="9" s="1"/>
  <c r="I1486" i="4" s="1"/>
  <c r="D1496" i="9"/>
  <c r="C1496" i="9" s="1"/>
  <c r="I1496" i="4" s="1"/>
  <c r="D1506" i="9"/>
  <c r="C1506" i="9" s="1"/>
  <c r="I1506" i="4" s="1"/>
  <c r="D1517" i="9"/>
  <c r="C1517" i="9" s="1"/>
  <c r="I1517" i="4" s="1"/>
  <c r="D1527" i="9"/>
  <c r="C1527" i="9" s="1"/>
  <c r="I1527" i="4" s="1"/>
  <c r="D1537" i="9"/>
  <c r="C1537" i="9" s="1"/>
  <c r="I1537" i="4" s="1"/>
  <c r="D1549" i="9"/>
  <c r="D1559" i="9"/>
  <c r="C1559" i="9" s="1"/>
  <c r="I1559" i="4" s="1"/>
  <c r="D1569" i="9"/>
  <c r="D1580" i="9"/>
  <c r="C1580" i="9" s="1"/>
  <c r="I1580" i="4" s="1"/>
  <c r="D1590" i="9"/>
  <c r="C1590" i="9" s="1"/>
  <c r="I1590" i="4" s="1"/>
  <c r="D1600" i="9"/>
  <c r="C1600" i="9" s="1"/>
  <c r="I1600" i="4" s="1"/>
  <c r="D1610" i="9"/>
  <c r="C1610" i="9" s="1"/>
  <c r="I1610" i="4" s="1"/>
  <c r="D1622" i="9"/>
  <c r="C1622" i="9" s="1"/>
  <c r="I1622" i="4" s="1"/>
  <c r="D1632" i="9"/>
  <c r="C1632" i="9" s="1"/>
  <c r="I1632" i="4" s="1"/>
  <c r="D1642" i="9"/>
  <c r="C1642" i="9" s="1"/>
  <c r="I1642" i="4" s="1"/>
  <c r="D1653" i="9"/>
  <c r="C1653" i="9" s="1"/>
  <c r="I1653" i="4" s="1"/>
  <c r="D1663" i="9"/>
  <c r="C1663" i="9" s="1"/>
  <c r="I1663" i="4" s="1"/>
  <c r="D1673" i="9"/>
  <c r="C1673" i="9" s="1"/>
  <c r="I1673" i="4" s="1"/>
  <c r="D1684" i="9"/>
  <c r="C1684" i="9" s="1"/>
  <c r="I1684" i="4" s="1"/>
  <c r="D1695" i="9"/>
  <c r="C1695" i="9" s="1"/>
  <c r="I1695" i="4" s="1"/>
  <c r="D1705" i="9"/>
  <c r="C1705" i="9" s="1"/>
  <c r="I1705" i="4" s="1"/>
  <c r="D1716" i="9"/>
  <c r="C1716" i="9" s="1"/>
  <c r="I1716" i="4" s="1"/>
  <c r="D1726" i="9"/>
  <c r="C1726" i="9" s="1"/>
  <c r="I1726" i="4" s="1"/>
  <c r="D1736" i="9"/>
  <c r="C1736" i="9" s="1"/>
  <c r="I1736" i="4" s="1"/>
  <c r="D1746" i="9"/>
  <c r="C1746" i="9" s="1"/>
  <c r="I1746" i="4" s="1"/>
  <c r="D1757" i="9"/>
  <c r="C1757" i="9" s="1"/>
  <c r="I1757" i="4" s="1"/>
  <c r="D1768" i="9"/>
  <c r="C1768" i="9" s="1"/>
  <c r="I1768" i="4" s="1"/>
  <c r="D1778" i="9"/>
  <c r="C1778" i="9" s="1"/>
  <c r="I1778" i="4" s="1"/>
  <c r="D1789" i="9"/>
  <c r="C1789" i="9" s="1"/>
  <c r="I1789" i="4" s="1"/>
  <c r="D1799" i="9"/>
  <c r="D1809" i="9"/>
  <c r="D1820" i="9"/>
  <c r="C1820" i="9" s="1"/>
  <c r="I1820" i="4" s="1"/>
  <c r="D1830" i="9"/>
  <c r="C1830" i="9" s="1"/>
  <c r="I1830" i="4" s="1"/>
  <c r="D1841" i="9"/>
  <c r="C1841" i="9" s="1"/>
  <c r="I1841" i="4" s="1"/>
  <c r="D1852" i="9"/>
  <c r="C1852" i="9" s="1"/>
  <c r="I1852" i="4" s="1"/>
  <c r="D1862" i="9"/>
  <c r="C1862" i="9" s="1"/>
  <c r="I1862" i="4" s="1"/>
  <c r="D1872" i="9"/>
  <c r="C1872" i="9" s="1"/>
  <c r="I1872" i="4" s="1"/>
  <c r="D1882" i="9"/>
  <c r="C1882" i="9" s="1"/>
  <c r="I1882" i="4" s="1"/>
  <c r="D1893" i="9"/>
  <c r="D1903" i="9"/>
  <c r="C1903" i="9" s="1"/>
  <c r="I1903" i="4" s="1"/>
  <c r="D1914" i="9"/>
  <c r="C1914" i="9" s="1"/>
  <c r="I1914" i="4" s="1"/>
  <c r="D1925" i="9"/>
  <c r="C1925" i="9" s="1"/>
  <c r="I1925" i="4" s="1"/>
  <c r="D1935" i="9"/>
  <c r="D1945" i="9"/>
  <c r="C1945" i="9" s="1"/>
  <c r="I1945" i="4" s="1"/>
  <c r="D1956" i="9"/>
  <c r="C1956" i="9" s="1"/>
  <c r="I1956" i="4" s="1"/>
  <c r="D1966" i="9"/>
  <c r="C1966" i="9" s="1"/>
  <c r="I1966" i="4" s="1"/>
  <c r="D1976" i="9"/>
  <c r="C1976" i="9" s="1"/>
  <c r="I1976" i="4" s="1"/>
  <c r="D1988" i="9"/>
  <c r="C1988" i="9" s="1"/>
  <c r="I1988" i="4" s="1"/>
  <c r="D1998" i="9"/>
  <c r="C1998" i="9" s="1"/>
  <c r="I1998" i="4" s="1"/>
  <c r="D2008" i="9"/>
  <c r="C2008" i="9" s="1"/>
  <c r="I2008" i="4" s="1"/>
  <c r="D2018" i="9"/>
  <c r="C2018" i="9" s="1"/>
  <c r="I2018" i="4" s="1"/>
  <c r="D2029" i="9"/>
  <c r="C2029" i="9" s="1"/>
  <c r="I2029" i="4" s="1"/>
  <c r="D2039" i="9"/>
  <c r="C2039" i="9" s="1"/>
  <c r="I2039" i="4" s="1"/>
  <c r="D2049" i="9"/>
  <c r="D2061" i="9"/>
  <c r="D2071" i="9"/>
  <c r="D2081" i="9"/>
  <c r="D2092" i="9"/>
  <c r="C2092" i="9" s="1"/>
  <c r="I2092" i="4" s="1"/>
  <c r="D2102" i="9"/>
  <c r="C2102" i="9" s="1"/>
  <c r="I2102" i="4" s="1"/>
  <c r="D2112" i="9"/>
  <c r="C2112" i="9" s="1"/>
  <c r="I2112" i="4" s="1"/>
  <c r="D2122" i="9"/>
  <c r="C2122" i="9" s="1"/>
  <c r="I2122" i="4" s="1"/>
  <c r="D2134" i="9"/>
  <c r="C2134" i="9" s="1"/>
  <c r="I2134" i="4" s="1"/>
  <c r="D2143" i="9"/>
  <c r="D48" i="9"/>
  <c r="C48" i="9" s="1"/>
  <c r="I48" i="4" s="1"/>
  <c r="D98" i="9"/>
  <c r="C98" i="9" s="1"/>
  <c r="I98" i="4" s="1"/>
  <c r="D143" i="9"/>
  <c r="C143" i="9" s="1"/>
  <c r="I143" i="4" s="1"/>
  <c r="D192" i="9"/>
  <c r="C192" i="9" s="1"/>
  <c r="I192" i="4" s="1"/>
  <c r="D242" i="9"/>
  <c r="C242" i="9" s="1"/>
  <c r="I242" i="4" s="1"/>
  <c r="D288" i="9"/>
  <c r="C288" i="9" s="1"/>
  <c r="I288" i="4" s="1"/>
  <c r="D336" i="9"/>
  <c r="C336" i="9" s="1"/>
  <c r="I336" i="4" s="1"/>
  <c r="D383" i="9"/>
  <c r="C383" i="9" s="1"/>
  <c r="I383" i="4" s="1"/>
  <c r="D432" i="9"/>
  <c r="C432" i="9" s="1"/>
  <c r="I432" i="4" s="1"/>
  <c r="D477" i="9"/>
  <c r="C477" i="9" s="1"/>
  <c r="I477" i="4" s="1"/>
  <c r="D527" i="9"/>
  <c r="D576" i="9"/>
  <c r="C576" i="9" s="1"/>
  <c r="I576" i="4" s="1"/>
  <c r="D622" i="9"/>
  <c r="C622" i="9" s="1"/>
  <c r="I622" i="4" s="1"/>
  <c r="D670" i="9"/>
  <c r="C670" i="9" s="1"/>
  <c r="I670" i="4" s="1"/>
  <c r="D714" i="9"/>
  <c r="C714" i="9" s="1"/>
  <c r="I714" i="4" s="1"/>
  <c r="D748" i="9"/>
  <c r="C748" i="9" s="1"/>
  <c r="I748" i="4" s="1"/>
  <c r="D779" i="9"/>
  <c r="C779" i="9" s="1"/>
  <c r="I779" i="4" s="1"/>
  <c r="D813" i="9"/>
  <c r="D843" i="9"/>
  <c r="D870" i="9"/>
  <c r="C870" i="9" s="1"/>
  <c r="I870" i="4" s="1"/>
  <c r="D892" i="9"/>
  <c r="C892" i="9" s="1"/>
  <c r="I892" i="4" s="1"/>
  <c r="D910" i="9"/>
  <c r="C910" i="9" s="1"/>
  <c r="I910" i="4" s="1"/>
  <c r="D931" i="9"/>
  <c r="C931" i="9" s="1"/>
  <c r="I931" i="4" s="1"/>
  <c r="D951" i="9"/>
  <c r="D968" i="9"/>
  <c r="C968" i="9" s="1"/>
  <c r="I968" i="4" s="1"/>
  <c r="D988" i="9"/>
  <c r="C988" i="9" s="1"/>
  <c r="I988" i="4" s="1"/>
  <c r="D1006" i="9"/>
  <c r="C1006" i="9" s="1"/>
  <c r="I1006" i="4" s="1"/>
  <c r="D1023" i="9"/>
  <c r="C1023" i="9" s="1"/>
  <c r="I1023" i="4" s="1"/>
  <c r="D1037" i="9"/>
  <c r="C1037" i="9" s="1"/>
  <c r="I1037" i="4" s="1"/>
  <c r="D1054" i="9"/>
  <c r="C1054" i="9" s="1"/>
  <c r="I1054" i="4" s="1"/>
  <c r="D1070" i="9"/>
  <c r="C1070" i="9" s="1"/>
  <c r="I1070" i="4" s="1"/>
  <c r="D1086" i="9"/>
  <c r="C1086" i="9" s="1"/>
  <c r="I1086" i="4" s="1"/>
  <c r="D1101" i="9"/>
  <c r="C1101" i="9" s="1"/>
  <c r="I1101" i="4" s="1"/>
  <c r="D1118" i="9"/>
  <c r="C1118" i="9" s="1"/>
  <c r="I1118" i="4" s="1"/>
  <c r="D1133" i="9"/>
  <c r="C1133" i="9" s="1"/>
  <c r="I1133" i="4" s="1"/>
  <c r="D1150" i="9"/>
  <c r="C1150" i="9" s="1"/>
  <c r="I1150" i="4" s="1"/>
  <c r="D1165" i="9"/>
  <c r="C1165" i="9" s="1"/>
  <c r="I1165" i="4" s="1"/>
  <c r="D1181" i="9"/>
  <c r="C1181" i="9" s="1"/>
  <c r="I1181" i="4" s="1"/>
  <c r="D1197" i="9"/>
  <c r="C1197" i="9" s="1"/>
  <c r="I1197" i="4" s="1"/>
  <c r="D1214" i="9"/>
  <c r="C1214" i="9" s="1"/>
  <c r="I1214" i="4" s="1"/>
  <c r="D1228" i="9"/>
  <c r="C1228" i="9" s="1"/>
  <c r="I1228" i="4" s="1"/>
  <c r="D1245" i="9"/>
  <c r="D1261" i="9"/>
  <c r="C1261" i="9" s="1"/>
  <c r="I1261" i="4" s="1"/>
  <c r="D1276" i="9"/>
  <c r="C1276" i="9" s="1"/>
  <c r="I1276" i="4" s="1"/>
  <c r="D1292" i="9"/>
  <c r="C1292" i="9" s="1"/>
  <c r="I1292" i="4" s="1"/>
  <c r="D1307" i="9"/>
  <c r="C1307" i="9" s="1"/>
  <c r="I1307" i="4" s="1"/>
  <c r="D1319" i="9"/>
  <c r="C1319" i="9" s="1"/>
  <c r="I1319" i="4" s="1"/>
  <c r="D1334" i="9"/>
  <c r="C1334" i="9" s="1"/>
  <c r="I1334" i="4" s="1"/>
  <c r="D1348" i="9"/>
  <c r="C1348" i="9" s="1"/>
  <c r="I1348" i="4" s="1"/>
  <c r="D1362" i="9"/>
  <c r="C1362" i="9" s="1"/>
  <c r="I1362" i="4" s="1"/>
  <c r="D1375" i="9"/>
  <c r="D1389" i="9"/>
  <c r="C1389" i="9" s="1"/>
  <c r="I1389" i="4" s="1"/>
  <c r="D1400" i="9"/>
  <c r="C1400" i="9" s="1"/>
  <c r="I1400" i="4" s="1"/>
  <c r="D1412" i="9"/>
  <c r="C1412" i="9" s="1"/>
  <c r="I1412" i="4" s="1"/>
  <c r="D1424" i="9"/>
  <c r="C1424" i="9" s="1"/>
  <c r="I1424" i="4" s="1"/>
  <c r="D1437" i="9"/>
  <c r="C1437" i="9" s="1"/>
  <c r="I1437" i="4" s="1"/>
  <c r="D1448" i="9"/>
  <c r="C1448" i="9" s="1"/>
  <c r="I1448" i="4" s="1"/>
  <c r="D1460" i="9"/>
  <c r="C1460" i="9" s="1"/>
  <c r="I1460" i="4" s="1"/>
  <c r="D1470" i="9"/>
  <c r="C1470" i="9" s="1"/>
  <c r="I1470" i="4" s="1"/>
  <c r="D1480" i="9"/>
  <c r="C1480" i="9" s="1"/>
  <c r="I1480" i="4" s="1"/>
  <c r="D1490" i="9"/>
  <c r="C1490" i="9" s="1"/>
  <c r="I1490" i="4" s="1"/>
  <c r="D1501" i="9"/>
  <c r="C1501" i="9" s="1"/>
  <c r="I1501" i="4" s="1"/>
  <c r="D1512" i="9"/>
  <c r="C1512" i="9" s="1"/>
  <c r="I1512" i="4" s="1"/>
  <c r="D1522" i="9"/>
  <c r="C1522" i="9" s="1"/>
  <c r="I1522" i="4" s="1"/>
  <c r="D1533" i="9"/>
  <c r="C1533" i="9" s="1"/>
  <c r="I1533" i="4" s="1"/>
  <c r="D1543" i="9"/>
  <c r="D1553" i="9"/>
  <c r="D1564" i="9"/>
  <c r="C1564" i="9" s="1"/>
  <c r="I1564" i="4" s="1"/>
  <c r="D1574" i="9"/>
  <c r="C1574" i="9" s="1"/>
  <c r="I1574" i="4" s="1"/>
  <c r="D1585" i="9"/>
  <c r="C1585" i="9" s="1"/>
  <c r="I1585" i="4" s="1"/>
  <c r="D1596" i="9"/>
  <c r="C1596" i="9" s="1"/>
  <c r="I1596" i="4" s="1"/>
  <c r="D1606" i="9"/>
  <c r="C1606" i="9" s="1"/>
  <c r="I1606" i="4" s="1"/>
  <c r="D1616" i="9"/>
  <c r="C1616" i="9" s="1"/>
  <c r="I1616" i="4" s="1"/>
  <c r="D1626" i="9"/>
  <c r="C1626" i="9" s="1"/>
  <c r="I1626" i="4" s="1"/>
  <c r="D1637" i="9"/>
  <c r="C1637" i="9" s="1"/>
  <c r="I1637" i="4" s="1"/>
  <c r="D1647" i="9"/>
  <c r="C1647" i="9" s="1"/>
  <c r="I1647" i="4" s="1"/>
  <c r="D1658" i="9"/>
  <c r="C1658" i="9" s="1"/>
  <c r="I1658" i="4" s="1"/>
  <c r="D1669" i="9"/>
  <c r="C1669" i="9" s="1"/>
  <c r="I1669" i="4" s="1"/>
  <c r="D1679" i="9"/>
  <c r="C1679" i="9" s="1"/>
  <c r="I1679" i="4" s="1"/>
  <c r="D1689" i="9"/>
  <c r="D1700" i="9"/>
  <c r="C1700" i="9" s="1"/>
  <c r="I1700" i="4" s="1"/>
  <c r="D1710" i="9"/>
  <c r="C1710" i="9" s="1"/>
  <c r="I1710" i="4" s="1"/>
  <c r="D1720" i="9"/>
  <c r="C1720" i="9" s="1"/>
  <c r="I1720" i="4" s="1"/>
  <c r="D1732" i="9"/>
  <c r="C1732" i="9" s="1"/>
  <c r="I1732" i="4" s="1"/>
  <c r="D1742" i="9"/>
  <c r="C1742" i="9" s="1"/>
  <c r="I1742" i="4" s="1"/>
  <c r="D1752" i="9"/>
  <c r="C1752" i="9" s="1"/>
  <c r="I1752" i="4" s="1"/>
  <c r="D1762" i="9"/>
  <c r="C1762" i="9" s="1"/>
  <c r="I1762" i="4" s="1"/>
  <c r="D1773" i="9"/>
  <c r="C1773" i="9" s="1"/>
  <c r="I1773" i="4" s="1"/>
  <c r="D1783" i="9"/>
  <c r="C1783" i="9" s="1"/>
  <c r="I1783" i="4" s="1"/>
  <c r="D1793" i="9"/>
  <c r="D1805" i="9"/>
  <c r="D1815" i="9"/>
  <c r="C1815" i="9" s="1"/>
  <c r="I1815" i="4" s="1"/>
  <c r="D1825" i="9"/>
  <c r="C1825" i="9" s="1"/>
  <c r="I1825" i="4" s="1"/>
  <c r="D1836" i="9"/>
  <c r="C1836" i="9" s="1"/>
  <c r="I1836" i="4" s="1"/>
  <c r="D1846" i="9"/>
  <c r="C1846" i="9" s="1"/>
  <c r="I1846" i="4" s="1"/>
  <c r="D1856" i="9"/>
  <c r="C1856" i="9" s="1"/>
  <c r="I1856" i="4" s="1"/>
  <c r="D1866" i="9"/>
  <c r="C1866" i="9" s="1"/>
  <c r="I1866" i="4" s="1"/>
  <c r="D1878" i="9"/>
  <c r="C1878" i="9" s="1"/>
  <c r="I1878" i="4" s="1"/>
  <c r="D1888" i="9"/>
  <c r="C1888" i="9" s="1"/>
  <c r="I1888" i="4" s="1"/>
  <c r="D1898" i="9"/>
  <c r="C1898" i="9" s="1"/>
  <c r="I1898" i="4" s="1"/>
  <c r="D1909" i="9"/>
  <c r="D1919" i="9"/>
  <c r="C1919" i="9" s="1"/>
  <c r="I1919" i="4" s="1"/>
  <c r="D1929" i="9"/>
  <c r="D1940" i="9"/>
  <c r="C1940" i="9" s="1"/>
  <c r="I1940" i="4" s="1"/>
  <c r="D1951" i="9"/>
  <c r="D1961" i="9"/>
  <c r="C1961" i="9" s="1"/>
  <c r="I1961" i="4" s="1"/>
  <c r="D1972" i="9"/>
  <c r="C1972" i="9" s="1"/>
  <c r="I1972" i="4" s="1"/>
  <c r="D1982" i="9"/>
  <c r="C1982" i="9" s="1"/>
  <c r="I1982" i="4" s="1"/>
  <c r="D1992" i="9"/>
  <c r="C1992" i="9" s="1"/>
  <c r="I1992" i="4" s="1"/>
  <c r="D2002" i="9"/>
  <c r="C2002" i="9" s="1"/>
  <c r="I2002" i="4" s="1"/>
  <c r="D2013" i="9"/>
  <c r="D2024" i="9"/>
  <c r="C2024" i="9" s="1"/>
  <c r="I2024" i="4" s="1"/>
  <c r="D2034" i="9"/>
  <c r="C2034" i="9" s="1"/>
  <c r="I2034" i="4" s="1"/>
  <c r="D2045" i="9"/>
  <c r="C2045" i="9" s="1"/>
  <c r="I2045" i="4" s="1"/>
  <c r="D2055" i="9"/>
  <c r="C2055" i="9" s="1"/>
  <c r="I2055" i="4" s="1"/>
  <c r="D2065" i="9"/>
  <c r="C2065" i="9" s="1"/>
  <c r="I2065" i="4" s="1"/>
  <c r="D2076" i="9"/>
  <c r="C2076" i="9" s="1"/>
  <c r="I2076" i="4" s="1"/>
  <c r="D2086" i="9"/>
  <c r="C2086" i="9" s="1"/>
  <c r="I2086" i="4" s="1"/>
  <c r="D2097" i="9"/>
  <c r="C2097" i="9" s="1"/>
  <c r="I2097" i="4" s="1"/>
  <c r="D2108" i="9"/>
  <c r="C2108" i="9" s="1"/>
  <c r="I2108" i="4" s="1"/>
  <c r="D2118" i="9"/>
  <c r="C2118" i="9" s="1"/>
  <c r="I2118" i="4" s="1"/>
  <c r="D2128" i="9"/>
  <c r="C2128" i="9" s="1"/>
  <c r="I2128" i="4" s="1"/>
  <c r="D2138" i="9"/>
  <c r="C2138" i="9" s="1"/>
  <c r="I2138" i="4" s="1"/>
  <c r="D2147" i="9"/>
  <c r="C2147" i="9" s="1"/>
  <c r="I2147" i="4" s="1"/>
  <c r="D2156" i="9"/>
  <c r="C2156" i="9" s="1"/>
  <c r="I2156" i="4" s="1"/>
  <c r="D2166" i="9"/>
  <c r="C2166" i="9" s="1"/>
  <c r="I2166" i="4" s="1"/>
  <c r="D2175" i="9"/>
  <c r="C2175" i="9" s="1"/>
  <c r="I2175" i="4" s="1"/>
  <c r="D2183" i="9"/>
  <c r="D2191" i="9"/>
  <c r="D2199" i="9"/>
  <c r="D2207" i="9"/>
  <c r="D2215" i="9"/>
  <c r="C2215" i="9" s="1"/>
  <c r="I2215" i="4" s="1"/>
  <c r="D2223" i="9"/>
  <c r="C2223" i="9" s="1"/>
  <c r="I2223" i="4" s="1"/>
  <c r="D2231" i="9"/>
  <c r="C2231" i="9" s="1"/>
  <c r="I2231" i="4" s="1"/>
  <c r="D2239" i="9"/>
  <c r="C2239" i="9" s="1"/>
  <c r="I2239" i="4" s="1"/>
  <c r="D2247" i="9"/>
  <c r="D2255" i="9"/>
  <c r="C2255" i="9" s="1"/>
  <c r="I2255" i="4" s="1"/>
  <c r="D2263" i="9"/>
  <c r="D2271" i="9"/>
  <c r="C2271" i="9" s="1"/>
  <c r="I2271" i="4" s="1"/>
  <c r="D2279" i="9"/>
  <c r="C2279" i="9" s="1"/>
  <c r="I2279" i="4" s="1"/>
  <c r="D2287" i="9"/>
  <c r="C2287" i="9" s="1"/>
  <c r="I2287" i="4" s="1"/>
  <c r="D2295" i="9"/>
  <c r="C2295" i="9" s="1"/>
  <c r="I2295" i="4" s="1"/>
  <c r="D2303" i="9"/>
  <c r="C2303" i="9" s="1"/>
  <c r="I2303" i="4" s="1"/>
  <c r="D2311" i="9"/>
  <c r="D2319" i="9"/>
  <c r="D2327" i="9"/>
  <c r="D2335" i="9"/>
  <c r="D2343" i="9"/>
  <c r="C2343" i="9" s="1"/>
  <c r="I2343" i="4" s="1"/>
  <c r="D2351" i="9"/>
  <c r="C2351" i="9" s="1"/>
  <c r="I2351" i="4" s="1"/>
  <c r="D2359" i="9"/>
  <c r="C2359" i="9" s="1"/>
  <c r="I2359" i="4" s="1"/>
  <c r="D2367" i="9"/>
  <c r="D2375" i="9"/>
  <c r="C2375" i="9" s="1"/>
  <c r="I2375" i="4" s="1"/>
  <c r="D2383" i="9"/>
  <c r="D2391" i="9"/>
  <c r="D2399" i="9"/>
  <c r="C2399" i="9" s="1"/>
  <c r="I2399" i="4" s="1"/>
  <c r="D2407" i="9"/>
  <c r="C2407" i="9" s="1"/>
  <c r="I2407" i="4" s="1"/>
  <c r="D2415" i="9"/>
  <c r="C2415" i="9" s="1"/>
  <c r="I2415" i="4" s="1"/>
  <c r="D2423" i="9"/>
  <c r="C2423" i="9" s="1"/>
  <c r="I2423" i="4" s="1"/>
  <c r="D2431" i="9"/>
  <c r="C2431" i="9" s="1"/>
  <c r="I2431" i="4" s="1"/>
  <c r="D2439" i="9"/>
  <c r="C2439" i="9" s="1"/>
  <c r="I2439" i="4" s="1"/>
  <c r="D2447" i="9"/>
  <c r="D2455" i="9"/>
  <c r="D2463" i="9"/>
  <c r="D2471" i="9"/>
  <c r="C2471" i="9" s="1"/>
  <c r="I2471" i="4" s="1"/>
  <c r="D2479" i="9"/>
  <c r="C2479" i="9" s="1"/>
  <c r="I2479" i="4" s="1"/>
  <c r="D2487" i="9"/>
  <c r="C2487" i="9" s="1"/>
  <c r="I2487" i="4" s="1"/>
  <c r="D2495" i="9"/>
  <c r="D2503" i="9"/>
  <c r="D2511" i="9"/>
  <c r="D2519" i="9"/>
  <c r="D2527" i="9"/>
  <c r="D2535" i="9"/>
  <c r="C2535" i="9" s="1"/>
  <c r="I2535" i="4" s="1"/>
  <c r="D2543" i="9"/>
  <c r="C2543" i="9" s="1"/>
  <c r="I2543" i="4" s="1"/>
  <c r="D2551" i="9"/>
  <c r="C2551" i="9" s="1"/>
  <c r="I2551" i="4" s="1"/>
  <c r="D2559" i="9"/>
  <c r="C2559" i="9" s="1"/>
  <c r="I2559" i="4" s="1"/>
  <c r="D2567" i="9"/>
  <c r="C2567" i="9" s="1"/>
  <c r="I2567" i="4" s="1"/>
  <c r="D2575" i="9"/>
  <c r="C2575" i="9" s="1"/>
  <c r="I2575" i="4" s="1"/>
  <c r="D2583" i="9"/>
  <c r="D2591" i="9"/>
  <c r="D2599" i="9"/>
  <c r="C2599" i="9" s="1"/>
  <c r="I2599" i="4" s="1"/>
  <c r="D2607" i="9"/>
  <c r="C2607" i="9" s="1"/>
  <c r="I2607" i="4" s="1"/>
  <c r="D2615" i="9"/>
  <c r="C2615" i="9" s="1"/>
  <c r="I2615" i="4" s="1"/>
  <c r="D2623" i="9"/>
  <c r="C2623" i="9" s="1"/>
  <c r="I2623" i="4" s="1"/>
  <c r="D2631" i="9"/>
  <c r="C2631" i="9" s="1"/>
  <c r="I2631" i="4" s="1"/>
  <c r="D2639" i="9"/>
  <c r="C2639" i="9" s="1"/>
  <c r="I2639" i="4" s="1"/>
  <c r="D2647" i="9"/>
  <c r="D2655" i="9"/>
  <c r="D2663" i="9"/>
  <c r="C2663" i="9" s="1"/>
  <c r="I2663" i="4" s="1"/>
  <c r="D2671" i="9"/>
  <c r="C2671" i="9" s="1"/>
  <c r="I2671" i="4" s="1"/>
  <c r="D2679" i="9"/>
  <c r="C2679" i="9" s="1"/>
  <c r="I2679" i="4" s="1"/>
  <c r="D2687" i="9"/>
  <c r="C2687" i="9" s="1"/>
  <c r="I2687" i="4" s="1"/>
  <c r="D2695" i="9"/>
  <c r="C2695" i="9" s="1"/>
  <c r="I2695" i="4" s="1"/>
  <c r="D2703" i="9"/>
  <c r="C2703" i="9" s="1"/>
  <c r="I2703" i="4" s="1"/>
  <c r="D2711" i="9"/>
  <c r="D2719" i="9"/>
  <c r="D2727" i="9"/>
  <c r="C2727" i="9" s="1"/>
  <c r="I2727" i="4" s="1"/>
  <c r="D2735" i="9"/>
  <c r="D2743" i="9"/>
  <c r="C2743" i="9" s="1"/>
  <c r="I2743" i="4" s="1"/>
  <c r="D2751" i="9"/>
  <c r="C2751" i="9" s="1"/>
  <c r="I2751" i="4" s="1"/>
  <c r="D2759" i="9"/>
  <c r="C2759" i="9" s="1"/>
  <c r="I2759" i="4" s="1"/>
  <c r="D2767" i="9"/>
  <c r="C2767" i="9" s="1"/>
  <c r="I2767" i="4" s="1"/>
  <c r="D2775" i="9"/>
  <c r="D2783" i="9"/>
  <c r="D2791" i="9"/>
  <c r="C2791" i="9" s="1"/>
  <c r="I2791" i="4" s="1"/>
  <c r="D2799" i="9"/>
  <c r="D2807" i="9"/>
  <c r="C2807" i="9" s="1"/>
  <c r="I2807" i="4" s="1"/>
  <c r="D2815" i="9"/>
  <c r="C2815" i="9" s="1"/>
  <c r="I2815" i="4" s="1"/>
  <c r="D2823" i="9"/>
  <c r="C2823" i="9" s="1"/>
  <c r="I2823" i="4" s="1"/>
  <c r="D2831" i="9"/>
  <c r="D2839" i="9"/>
  <c r="D2847" i="9"/>
  <c r="D2855" i="9"/>
  <c r="C2855" i="9" s="1"/>
  <c r="I2855" i="4" s="1"/>
  <c r="D2863" i="9"/>
  <c r="D2871" i="9"/>
  <c r="C2871" i="9" s="1"/>
  <c r="I2871" i="4" s="1"/>
  <c r="D2879" i="9"/>
  <c r="C2879" i="9" s="1"/>
  <c r="I2879" i="4" s="1"/>
  <c r="D2887" i="9"/>
  <c r="D2895" i="9"/>
  <c r="C2895" i="9" s="1"/>
  <c r="I2895" i="4" s="1"/>
  <c r="D2903" i="9"/>
  <c r="C2903" i="9" s="1"/>
  <c r="I2903" i="4" s="1"/>
  <c r="D2911" i="9"/>
  <c r="C2911" i="9" s="1"/>
  <c r="I2911" i="4" s="1"/>
  <c r="D2919" i="9"/>
  <c r="C2919" i="9" s="1"/>
  <c r="I2919" i="4" s="1"/>
  <c r="D2927" i="9"/>
  <c r="C2927" i="9" s="1"/>
  <c r="I2927" i="4" s="1"/>
  <c r="D2935" i="9"/>
  <c r="C2935" i="9" s="1"/>
  <c r="I2935" i="4" s="1"/>
  <c r="D2943" i="9"/>
  <c r="D2951" i="9"/>
  <c r="D2959" i="9"/>
  <c r="C2959" i="9" s="1"/>
  <c r="I2959" i="4" s="1"/>
  <c r="D2967" i="9"/>
  <c r="D2975" i="9"/>
  <c r="D2983" i="9"/>
  <c r="C2983" i="9" s="1"/>
  <c r="I2983" i="4" s="1"/>
  <c r="D2991" i="9"/>
  <c r="D2999" i="9"/>
  <c r="C2999" i="9" s="1"/>
  <c r="I2999" i="4" s="1"/>
  <c r="D3007" i="9"/>
  <c r="C3007" i="9" s="1"/>
  <c r="I3007" i="4" s="1"/>
  <c r="D3015" i="9"/>
  <c r="C3015" i="9" s="1"/>
  <c r="I3015" i="4" s="1"/>
  <c r="D3023" i="9"/>
  <c r="D3031" i="9"/>
  <c r="D3039" i="9"/>
  <c r="D3047" i="9"/>
  <c r="C3047" i="9" s="1"/>
  <c r="I3047" i="4" s="1"/>
  <c r="D3055" i="9"/>
  <c r="D3063" i="9"/>
  <c r="C3063" i="9" s="1"/>
  <c r="I3063" i="4" s="1"/>
  <c r="D3071" i="9"/>
  <c r="C3071" i="9" s="1"/>
  <c r="I3071" i="4" s="1"/>
  <c r="D3079" i="9"/>
  <c r="C3079" i="9" s="1"/>
  <c r="I3079" i="4" s="1"/>
  <c r="D3087" i="9"/>
  <c r="C3087" i="9" s="1"/>
  <c r="I3087" i="4" s="1"/>
  <c r="D3095" i="9"/>
  <c r="D3103" i="9"/>
  <c r="C3103" i="9" s="1"/>
  <c r="I3103" i="4" s="1"/>
  <c r="D3111" i="9"/>
  <c r="C3111" i="9" s="1"/>
  <c r="I3111" i="4" s="1"/>
  <c r="D3119" i="9"/>
  <c r="C3119" i="9" s="1"/>
  <c r="I3119" i="4" s="1"/>
  <c r="D3127" i="9"/>
  <c r="C3127" i="9" s="1"/>
  <c r="I3127" i="4" s="1"/>
  <c r="D3135" i="9"/>
  <c r="C3135" i="9" s="1"/>
  <c r="I3135" i="4" s="1"/>
  <c r="D3143" i="9"/>
  <c r="C3143" i="9" s="1"/>
  <c r="I3143" i="4" s="1"/>
  <c r="D3151" i="9"/>
  <c r="C3151" i="9" s="1"/>
  <c r="I3151" i="4" s="1"/>
  <c r="D3159" i="9"/>
  <c r="D3167" i="9"/>
  <c r="C3167" i="9" s="1"/>
  <c r="I3167" i="4" s="1"/>
  <c r="D3175" i="9"/>
  <c r="C3175" i="9" s="1"/>
  <c r="I3175" i="4" s="1"/>
  <c r="D3183" i="9"/>
  <c r="C3183" i="9" s="1"/>
  <c r="I3183" i="4" s="1"/>
  <c r="D3191" i="9"/>
  <c r="C3191" i="9" s="1"/>
  <c r="I3191" i="4" s="1"/>
  <c r="D3199" i="9"/>
  <c r="C3199" i="9" s="1"/>
  <c r="I3199" i="4" s="1"/>
  <c r="D3207" i="9"/>
  <c r="D3215" i="9"/>
  <c r="D3223" i="9"/>
  <c r="D3231" i="9"/>
  <c r="D3239" i="9"/>
  <c r="C3239" i="9" s="1"/>
  <c r="I3239" i="4" s="1"/>
  <c r="D3247" i="9"/>
  <c r="C3247" i="9" s="1"/>
  <c r="I3247" i="4" s="1"/>
  <c r="D3255" i="9"/>
  <c r="C3255" i="9" s="1"/>
  <c r="I3255" i="4" s="1"/>
  <c r="D3263" i="9"/>
  <c r="C3263" i="9" s="1"/>
  <c r="I3263" i="4" s="1"/>
  <c r="D3271" i="9"/>
  <c r="C3271" i="9" s="1"/>
  <c r="I3271" i="4" s="1"/>
  <c r="D3279" i="9"/>
  <c r="D3287" i="9"/>
  <c r="D3295" i="9"/>
  <c r="D3303" i="9"/>
  <c r="C3303" i="9" s="1"/>
  <c r="I3303" i="4" s="1"/>
  <c r="D3311" i="9"/>
  <c r="D3319" i="9"/>
  <c r="C3319" i="9" s="1"/>
  <c r="I3319" i="4" s="1"/>
  <c r="D3327" i="9"/>
  <c r="D3335" i="9"/>
  <c r="D3343" i="9"/>
  <c r="C3343" i="9" s="1"/>
  <c r="I3343" i="4" s="1"/>
  <c r="D3351" i="9"/>
  <c r="D3359" i="9"/>
  <c r="D3367" i="9"/>
  <c r="C3367" i="9" s="1"/>
  <c r="I3367" i="4" s="1"/>
  <c r="D3375" i="9"/>
  <c r="D3383" i="9"/>
  <c r="C3383" i="9" s="1"/>
  <c r="I3383" i="4" s="1"/>
  <c r="D3391" i="9"/>
  <c r="C3391" i="9" s="1"/>
  <c r="I3391" i="4" s="1"/>
  <c r="D3399" i="9"/>
  <c r="C3399" i="9" s="1"/>
  <c r="I3399" i="4" s="1"/>
  <c r="D3407" i="9"/>
  <c r="C3407" i="9" s="1"/>
  <c r="I3407" i="4" s="1"/>
  <c r="D3415" i="9"/>
  <c r="C3415" i="9" s="1"/>
  <c r="I3415" i="4" s="1"/>
  <c r="D3423" i="9"/>
  <c r="C3423" i="9" s="1"/>
  <c r="I3423" i="4" s="1"/>
  <c r="D3431" i="9"/>
  <c r="C3431" i="9" s="1"/>
  <c r="I3431" i="4" s="1"/>
  <c r="D3439" i="9"/>
  <c r="D3447" i="9"/>
  <c r="C3447" i="9" s="1"/>
  <c r="I3447" i="4" s="1"/>
  <c r="D3455" i="9"/>
  <c r="C3455" i="9" s="1"/>
  <c r="I3455" i="4" s="1"/>
  <c r="D3463" i="9"/>
  <c r="D3471" i="9"/>
  <c r="C3471" i="9" s="1"/>
  <c r="I3471" i="4" s="1"/>
  <c r="D3479" i="9"/>
  <c r="D3487" i="9"/>
  <c r="C3487" i="9" s="1"/>
  <c r="I3487" i="4" s="1"/>
  <c r="D3495" i="9"/>
  <c r="C3495" i="9" s="1"/>
  <c r="I3495" i="4" s="1"/>
  <c r="D3503" i="9"/>
  <c r="D3511" i="9"/>
  <c r="C3511" i="9" s="1"/>
  <c r="I3511" i="4" s="1"/>
  <c r="D3519" i="9"/>
  <c r="C3519" i="9" s="1"/>
  <c r="I3519" i="4" s="1"/>
  <c r="D3527" i="9"/>
  <c r="D3535" i="9"/>
  <c r="C3535" i="9" s="1"/>
  <c r="I3535" i="4" s="1"/>
  <c r="D3543" i="9"/>
  <c r="D3551" i="9"/>
  <c r="D3559" i="9"/>
  <c r="C3559" i="9" s="1"/>
  <c r="I3559" i="4" s="1"/>
  <c r="D3567" i="9"/>
  <c r="C3567" i="9" s="1"/>
  <c r="I3567" i="4" s="1"/>
  <c r="D3575" i="9"/>
  <c r="C3575" i="9" s="1"/>
  <c r="I3575" i="4" s="1"/>
  <c r="D3583" i="9"/>
  <c r="C3583" i="9" s="1"/>
  <c r="I3583" i="4" s="1"/>
  <c r="D3591" i="9"/>
  <c r="C3591" i="9" s="1"/>
  <c r="I3591" i="4" s="1"/>
  <c r="D3599" i="9"/>
  <c r="C3599" i="9" s="1"/>
  <c r="I3599" i="4" s="1"/>
  <c r="D3607" i="9"/>
  <c r="D3615" i="9"/>
  <c r="C3615" i="9" s="1"/>
  <c r="I3615" i="4" s="1"/>
  <c r="D3623" i="9"/>
  <c r="C3623" i="9" s="1"/>
  <c r="I3623" i="4" s="1"/>
  <c r="D3631" i="9"/>
  <c r="C3631" i="9" s="1"/>
  <c r="I3631" i="4" s="1"/>
  <c r="D3639" i="9"/>
  <c r="C3639" i="9" s="1"/>
  <c r="I3639" i="4" s="1"/>
  <c r="D3647" i="9"/>
  <c r="C3647" i="9" s="1"/>
  <c r="I3647" i="4" s="1"/>
  <c r="D3655" i="9"/>
  <c r="C3655" i="9" s="1"/>
  <c r="I3655" i="4" s="1"/>
  <c r="D3663" i="9"/>
  <c r="C3663" i="9" s="1"/>
  <c r="I3663" i="4" s="1"/>
  <c r="D3671" i="9"/>
  <c r="D3679" i="9"/>
  <c r="D3687" i="9"/>
  <c r="D3695" i="9"/>
  <c r="C3695" i="9" s="1"/>
  <c r="I3695" i="4" s="1"/>
  <c r="D3703" i="9"/>
  <c r="C3703" i="9" s="1"/>
  <c r="I3703" i="4" s="1"/>
  <c r="D3711" i="9"/>
  <c r="C3711" i="9" s="1"/>
  <c r="I3711" i="4" s="1"/>
  <c r="D3719" i="9"/>
  <c r="C3719" i="9" s="1"/>
  <c r="I3719" i="4" s="1"/>
  <c r="D3727" i="9"/>
  <c r="D3735" i="9"/>
  <c r="D3743" i="9"/>
  <c r="D3751" i="9"/>
  <c r="C3751" i="9" s="1"/>
  <c r="I3751" i="4" s="1"/>
  <c r="D3759" i="9"/>
  <c r="C3759" i="9" s="1"/>
  <c r="I3759" i="4" s="1"/>
  <c r="D3767" i="9"/>
  <c r="C3767" i="9" s="1"/>
  <c r="I3767" i="4" s="1"/>
  <c r="D3775" i="9"/>
  <c r="C3775" i="9" s="1"/>
  <c r="I3775" i="4" s="1"/>
  <c r="D3783" i="9"/>
  <c r="C3783" i="9" s="1"/>
  <c r="I3783" i="4" s="1"/>
  <c r="D3791" i="9"/>
  <c r="C3791" i="9" s="1"/>
  <c r="I3791" i="4" s="1"/>
  <c r="D3799" i="9"/>
  <c r="C3799" i="9" s="1"/>
  <c r="I3799" i="4" s="1"/>
  <c r="D3807" i="9"/>
  <c r="C3807" i="9" s="1"/>
  <c r="I3807" i="4" s="1"/>
  <c r="D3815" i="9"/>
  <c r="C3815" i="9" s="1"/>
  <c r="I3815" i="4" s="1"/>
  <c r="D3823" i="9"/>
  <c r="C3823" i="9" s="1"/>
  <c r="I3823" i="4" s="1"/>
  <c r="D3831" i="9"/>
  <c r="C3831" i="9" s="1"/>
  <c r="I3831" i="4" s="1"/>
  <c r="D33" i="9"/>
  <c r="C33" i="9" s="1"/>
  <c r="I33" i="4" s="1"/>
  <c r="D127" i="9"/>
  <c r="D224" i="9"/>
  <c r="C224" i="9" s="1"/>
  <c r="I224" i="4" s="1"/>
  <c r="D318" i="9"/>
  <c r="C318" i="9" s="1"/>
  <c r="I318" i="4" s="1"/>
  <c r="D413" i="9"/>
  <c r="C413" i="9" s="1"/>
  <c r="I413" i="4" s="1"/>
  <c r="D509" i="9"/>
  <c r="C509" i="9" s="1"/>
  <c r="I509" i="4" s="1"/>
  <c r="D602" i="9"/>
  <c r="C602" i="9" s="1"/>
  <c r="I602" i="4" s="1"/>
  <c r="D700" i="9"/>
  <c r="C700" i="9" s="1"/>
  <c r="I700" i="4" s="1"/>
  <c r="D767" i="9"/>
  <c r="C767" i="9" s="1"/>
  <c r="I767" i="4" s="1"/>
  <c r="D832" i="9"/>
  <c r="C832" i="9" s="1"/>
  <c r="I832" i="4" s="1"/>
  <c r="D885" i="9"/>
  <c r="C885" i="9" s="1"/>
  <c r="I885" i="4" s="1"/>
  <c r="D923" i="9"/>
  <c r="D963" i="9"/>
  <c r="C963" i="9" s="1"/>
  <c r="I963" i="4" s="1"/>
  <c r="D999" i="9"/>
  <c r="D1031" i="9"/>
  <c r="D1064" i="9"/>
  <c r="C1064" i="9" s="1"/>
  <c r="I1064" i="4" s="1"/>
  <c r="D1096" i="9"/>
  <c r="C1096" i="9" s="1"/>
  <c r="I1096" i="4" s="1"/>
  <c r="D1127" i="9"/>
  <c r="C1127" i="9" s="1"/>
  <c r="I1127" i="4" s="1"/>
  <c r="D1160" i="9"/>
  <c r="C1160" i="9" s="1"/>
  <c r="I1160" i="4" s="1"/>
  <c r="D1191" i="9"/>
  <c r="D1223" i="9"/>
  <c r="D1255" i="9"/>
  <c r="C1255" i="9" s="1"/>
  <c r="I1255" i="4" s="1"/>
  <c r="D1287" i="9"/>
  <c r="D1315" i="9"/>
  <c r="C1315" i="9" s="1"/>
  <c r="I1315" i="4" s="1"/>
  <c r="D1343" i="9"/>
  <c r="C1343" i="9" s="1"/>
  <c r="I1343" i="4" s="1"/>
  <c r="D1371" i="9"/>
  <c r="C1371" i="9" s="1"/>
  <c r="I1371" i="4" s="1"/>
  <c r="D1397" i="9"/>
  <c r="C1397" i="9" s="1"/>
  <c r="I1397" i="4" s="1"/>
  <c r="D1420" i="9"/>
  <c r="C1420" i="9" s="1"/>
  <c r="I1420" i="4" s="1"/>
  <c r="D1444" i="9"/>
  <c r="C1444" i="9" s="1"/>
  <c r="I1444" i="4" s="1"/>
  <c r="D1466" i="9"/>
  <c r="C1466" i="9" s="1"/>
  <c r="I1466" i="4" s="1"/>
  <c r="D1487" i="9"/>
  <c r="C1487" i="9" s="1"/>
  <c r="I1487" i="4" s="1"/>
  <c r="D1508" i="9"/>
  <c r="C1508" i="9" s="1"/>
  <c r="I1508" i="4" s="1"/>
  <c r="D1528" i="9"/>
  <c r="C1528" i="9" s="1"/>
  <c r="I1528" i="4" s="1"/>
  <c r="D1550" i="9"/>
  <c r="C1550" i="9" s="1"/>
  <c r="I1550" i="4" s="1"/>
  <c r="D1570" i="9"/>
  <c r="C1570" i="9" s="1"/>
  <c r="I1570" i="4" s="1"/>
  <c r="D1591" i="9"/>
  <c r="C1591" i="9" s="1"/>
  <c r="I1591" i="4" s="1"/>
  <c r="D1608" i="9"/>
  <c r="C1608" i="9" s="1"/>
  <c r="I1608" i="4" s="1"/>
  <c r="D1625" i="9"/>
  <c r="C1625" i="9" s="1"/>
  <c r="I1625" i="4" s="1"/>
  <c r="D1644" i="9"/>
  <c r="C1644" i="9" s="1"/>
  <c r="I1644" i="4" s="1"/>
  <c r="D1660" i="9"/>
  <c r="C1660" i="9" s="1"/>
  <c r="I1660" i="4" s="1"/>
  <c r="D1677" i="9"/>
  <c r="D1692" i="9"/>
  <c r="C1692" i="9" s="1"/>
  <c r="I1692" i="4" s="1"/>
  <c r="D1709" i="9"/>
  <c r="C1709" i="9" s="1"/>
  <c r="I1709" i="4" s="1"/>
  <c r="D1727" i="9"/>
  <c r="C1727" i="9" s="1"/>
  <c r="I1727" i="4" s="1"/>
  <c r="D1743" i="9"/>
  <c r="D1756" i="9"/>
  <c r="C1756" i="9" s="1"/>
  <c r="I1756" i="4" s="1"/>
  <c r="D1770" i="9"/>
  <c r="C1770" i="9" s="1"/>
  <c r="I1770" i="4" s="1"/>
  <c r="D1784" i="9"/>
  <c r="C1784" i="9" s="1"/>
  <c r="I1784" i="4" s="1"/>
  <c r="D1798" i="9"/>
  <c r="C1798" i="9" s="1"/>
  <c r="I1798" i="4" s="1"/>
  <c r="D1812" i="9"/>
  <c r="C1812" i="9" s="1"/>
  <c r="I1812" i="4" s="1"/>
  <c r="D1826" i="9"/>
  <c r="C1826" i="9" s="1"/>
  <c r="I1826" i="4" s="1"/>
  <c r="D1839" i="9"/>
  <c r="C1839" i="9" s="1"/>
  <c r="I1839" i="4" s="1"/>
  <c r="D1854" i="9"/>
  <c r="C1854" i="9" s="1"/>
  <c r="I1854" i="4" s="1"/>
  <c r="D1869" i="9"/>
  <c r="C1869" i="9" s="1"/>
  <c r="I1869" i="4" s="1"/>
  <c r="D1881" i="9"/>
  <c r="C1881" i="9" s="1"/>
  <c r="I1881" i="4" s="1"/>
  <c r="D1896" i="9"/>
  <c r="C1896" i="9" s="1"/>
  <c r="I1896" i="4" s="1"/>
  <c r="D1910" i="9"/>
  <c r="C1910" i="9" s="1"/>
  <c r="I1910" i="4" s="1"/>
  <c r="D1924" i="9"/>
  <c r="C1924" i="9" s="1"/>
  <c r="I1924" i="4" s="1"/>
  <c r="D1937" i="9"/>
  <c r="C1937" i="9" s="1"/>
  <c r="I1937" i="4" s="1"/>
  <c r="D1952" i="9"/>
  <c r="C1952" i="9" s="1"/>
  <c r="I1952" i="4" s="1"/>
  <c r="D1965" i="9"/>
  <c r="C1965" i="9" s="1"/>
  <c r="I1965" i="4" s="1"/>
  <c r="D1980" i="9"/>
  <c r="C1980" i="9" s="1"/>
  <c r="I1980" i="4" s="1"/>
  <c r="D1993" i="9"/>
  <c r="C1993" i="9" s="1"/>
  <c r="I1993" i="4" s="1"/>
  <c r="D2007" i="9"/>
  <c r="C2007" i="9" s="1"/>
  <c r="I2007" i="4" s="1"/>
  <c r="D2021" i="9"/>
  <c r="D2036" i="9"/>
  <c r="C2036" i="9" s="1"/>
  <c r="I2036" i="4" s="1"/>
  <c r="D2048" i="9"/>
  <c r="C2048" i="9" s="1"/>
  <c r="I2048" i="4" s="1"/>
  <c r="D2063" i="9"/>
  <c r="C2063" i="9" s="1"/>
  <c r="I2063" i="4" s="1"/>
  <c r="D2077" i="9"/>
  <c r="D2090" i="9"/>
  <c r="C2090" i="9" s="1"/>
  <c r="I2090" i="4" s="1"/>
  <c r="D2104" i="9"/>
  <c r="C2104" i="9" s="1"/>
  <c r="I2104" i="4" s="1"/>
  <c r="D2119" i="9"/>
  <c r="C2119" i="9" s="1"/>
  <c r="I2119" i="4" s="1"/>
  <c r="D2132" i="9"/>
  <c r="C2132" i="9" s="1"/>
  <c r="I2132" i="4" s="1"/>
  <c r="D2145" i="9"/>
  <c r="D2155" i="9"/>
  <c r="C2155" i="9" s="1"/>
  <c r="I2155" i="4" s="1"/>
  <c r="D2167" i="9"/>
  <c r="C2167" i="9" s="1"/>
  <c r="I2167" i="4" s="1"/>
  <c r="D2177" i="9"/>
  <c r="C2177" i="9" s="1"/>
  <c r="I2177" i="4" s="1"/>
  <c r="D2186" i="9"/>
  <c r="C2186" i="9" s="1"/>
  <c r="I2186" i="4" s="1"/>
  <c r="D2195" i="9"/>
  <c r="C2195" i="9" s="1"/>
  <c r="I2195" i="4" s="1"/>
  <c r="D2204" i="9"/>
  <c r="C2204" i="9" s="1"/>
  <c r="I2204" i="4" s="1"/>
  <c r="D2213" i="9"/>
  <c r="C2213" i="9" s="1"/>
  <c r="I2213" i="4" s="1"/>
  <c r="D2222" i="9"/>
  <c r="C2222" i="9" s="1"/>
  <c r="I2222" i="4" s="1"/>
  <c r="D2232" i="9"/>
  <c r="C2232" i="9" s="1"/>
  <c r="I2232" i="4" s="1"/>
  <c r="D2241" i="9"/>
  <c r="C2241" i="9" s="1"/>
  <c r="I2241" i="4" s="1"/>
  <c r="D2250" i="9"/>
  <c r="C2250" i="9" s="1"/>
  <c r="I2250" i="4" s="1"/>
  <c r="D43" i="9"/>
  <c r="D139" i="9"/>
  <c r="C139" i="9" s="1"/>
  <c r="I139" i="4" s="1"/>
  <c r="D234" i="9"/>
  <c r="C234" i="9" s="1"/>
  <c r="I234" i="4" s="1"/>
  <c r="D329" i="9"/>
  <c r="D425" i="9"/>
  <c r="C425" i="9" s="1"/>
  <c r="I425" i="4" s="1"/>
  <c r="D519" i="9"/>
  <c r="C519" i="9" s="1"/>
  <c r="I519" i="4" s="1"/>
  <c r="D618" i="9"/>
  <c r="C618" i="9" s="1"/>
  <c r="I618" i="4" s="1"/>
  <c r="D709" i="9"/>
  <c r="D776" i="9"/>
  <c r="C776" i="9" s="1"/>
  <c r="I776" i="4" s="1"/>
  <c r="D839" i="9"/>
  <c r="C839" i="9" s="1"/>
  <c r="I839" i="4" s="1"/>
  <c r="D887" i="9"/>
  <c r="C887" i="9" s="1"/>
  <c r="I887" i="4" s="1"/>
  <c r="D926" i="9"/>
  <c r="C926" i="9" s="1"/>
  <c r="I926" i="4" s="1"/>
  <c r="D964" i="9"/>
  <c r="C964" i="9" s="1"/>
  <c r="I964" i="4" s="1"/>
  <c r="D1002" i="9"/>
  <c r="C1002" i="9" s="1"/>
  <c r="I1002" i="4" s="1"/>
  <c r="D1035" i="9"/>
  <c r="D1066" i="9"/>
  <c r="C1066" i="9" s="1"/>
  <c r="I1066" i="4" s="1"/>
  <c r="D1098" i="9"/>
  <c r="C1098" i="9" s="1"/>
  <c r="I1098" i="4" s="1"/>
  <c r="D1130" i="9"/>
  <c r="C1130" i="9" s="1"/>
  <c r="I1130" i="4" s="1"/>
  <c r="D1162" i="9"/>
  <c r="C1162" i="9" s="1"/>
  <c r="I1162" i="4" s="1"/>
  <c r="D1192" i="9"/>
  <c r="C1192" i="9" s="1"/>
  <c r="I1192" i="4" s="1"/>
  <c r="D1226" i="9"/>
  <c r="C1226" i="9" s="1"/>
  <c r="I1226" i="4" s="1"/>
  <c r="D1256" i="9"/>
  <c r="C1256" i="9" s="1"/>
  <c r="I1256" i="4" s="1"/>
  <c r="D1288" i="9"/>
  <c r="C1288" i="9" s="1"/>
  <c r="I1288" i="4" s="1"/>
  <c r="D1317" i="9"/>
  <c r="D1344" i="9"/>
  <c r="C1344" i="9" s="1"/>
  <c r="I1344" i="4" s="1"/>
  <c r="D1372" i="9"/>
  <c r="C1372" i="9" s="1"/>
  <c r="I1372" i="4" s="1"/>
  <c r="D1398" i="9"/>
  <c r="C1398" i="9" s="1"/>
  <c r="I1398" i="4" s="1"/>
  <c r="D1421" i="9"/>
  <c r="D1445" i="9"/>
  <c r="C1445" i="9" s="1"/>
  <c r="I1445" i="4" s="1"/>
  <c r="D1468" i="9"/>
  <c r="C1468" i="9" s="1"/>
  <c r="I1468" i="4" s="1"/>
  <c r="D1488" i="9"/>
  <c r="C1488" i="9" s="1"/>
  <c r="I1488" i="4" s="1"/>
  <c r="D1509" i="9"/>
  <c r="C1509" i="9" s="1"/>
  <c r="I1509" i="4" s="1"/>
  <c r="D1530" i="9"/>
  <c r="C1530" i="9" s="1"/>
  <c r="I1530" i="4" s="1"/>
  <c r="D1551" i="9"/>
  <c r="C1551" i="9" s="1"/>
  <c r="I1551" i="4" s="1"/>
  <c r="D1572" i="9"/>
  <c r="C1572" i="9" s="1"/>
  <c r="I1572" i="4" s="1"/>
  <c r="D1592" i="9"/>
  <c r="C1592" i="9" s="1"/>
  <c r="I1592" i="4" s="1"/>
  <c r="D1613" i="9"/>
  <c r="D1628" i="9"/>
  <c r="C1628" i="9" s="1"/>
  <c r="I1628" i="4" s="1"/>
  <c r="D1645" i="9"/>
  <c r="C1645" i="9" s="1"/>
  <c r="I1645" i="4" s="1"/>
  <c r="D1661" i="9"/>
  <c r="C1661" i="9" s="1"/>
  <c r="I1661" i="4" s="1"/>
  <c r="D1678" i="9"/>
  <c r="C1678" i="9" s="1"/>
  <c r="I1678" i="4" s="1"/>
  <c r="D1696" i="9"/>
  <c r="C1696" i="9" s="1"/>
  <c r="I1696" i="4" s="1"/>
  <c r="D1711" i="9"/>
  <c r="C1711" i="9" s="1"/>
  <c r="I1711" i="4" s="1"/>
  <c r="D1728" i="9"/>
  <c r="C1728" i="9" s="1"/>
  <c r="I1728" i="4" s="1"/>
  <c r="D1744" i="9"/>
  <c r="C1744" i="9" s="1"/>
  <c r="I1744" i="4" s="1"/>
  <c r="D1759" i="9"/>
  <c r="D1772" i="9"/>
  <c r="C1772" i="9" s="1"/>
  <c r="I1772" i="4" s="1"/>
  <c r="D1786" i="9"/>
  <c r="C1786" i="9" s="1"/>
  <c r="I1786" i="4" s="1"/>
  <c r="D1800" i="9"/>
  <c r="C1800" i="9" s="1"/>
  <c r="I1800" i="4" s="1"/>
  <c r="D1814" i="9"/>
  <c r="C1814" i="9" s="1"/>
  <c r="I1814" i="4" s="1"/>
  <c r="D1828" i="9"/>
  <c r="C1828" i="9" s="1"/>
  <c r="I1828" i="4" s="1"/>
  <c r="D1842" i="9"/>
  <c r="C1842" i="9" s="1"/>
  <c r="I1842" i="4" s="1"/>
  <c r="D1855" i="9"/>
  <c r="C1855" i="9" s="1"/>
  <c r="I1855" i="4" s="1"/>
  <c r="D1870" i="9"/>
  <c r="C1870" i="9" s="1"/>
  <c r="I1870" i="4" s="1"/>
  <c r="D1884" i="9"/>
  <c r="C1884" i="9" s="1"/>
  <c r="I1884" i="4" s="1"/>
  <c r="D1897" i="9"/>
  <c r="C1897" i="9" s="1"/>
  <c r="I1897" i="4" s="1"/>
  <c r="D1911" i="9"/>
  <c r="C1911" i="9" s="1"/>
  <c r="I1911" i="4" s="1"/>
  <c r="D1926" i="9"/>
  <c r="C1926" i="9" s="1"/>
  <c r="I1926" i="4" s="1"/>
  <c r="D1938" i="9"/>
  <c r="C1938" i="9" s="1"/>
  <c r="I1938" i="4" s="1"/>
  <c r="D1953" i="9"/>
  <c r="C1953" i="9" s="1"/>
  <c r="I1953" i="4" s="1"/>
  <c r="D1967" i="9"/>
  <c r="D1981" i="9"/>
  <c r="C1981" i="9" s="1"/>
  <c r="I1981" i="4" s="1"/>
  <c r="D1994" i="9"/>
  <c r="C1994" i="9" s="1"/>
  <c r="I1994" i="4" s="1"/>
  <c r="D2009" i="9"/>
  <c r="C2009" i="9" s="1"/>
  <c r="I2009" i="4" s="1"/>
  <c r="D2022" i="9"/>
  <c r="C2022" i="9" s="1"/>
  <c r="I2022" i="4" s="1"/>
  <c r="D2037" i="9"/>
  <c r="C2037" i="9" s="1"/>
  <c r="I2037" i="4" s="1"/>
  <c r="D2052" i="9"/>
  <c r="C2052" i="9" s="1"/>
  <c r="I2052" i="4" s="1"/>
  <c r="D2064" i="9"/>
  <c r="C2064" i="9" s="1"/>
  <c r="I2064" i="4" s="1"/>
  <c r="D2079" i="9"/>
  <c r="D2093" i="9"/>
  <c r="D2106" i="9"/>
  <c r="C2106" i="9" s="1"/>
  <c r="I2106" i="4" s="1"/>
  <c r="D2120" i="9"/>
  <c r="C2120" i="9" s="1"/>
  <c r="I2120" i="4" s="1"/>
  <c r="D2135" i="9"/>
  <c r="D2146" i="9"/>
  <c r="C2146" i="9" s="1"/>
  <c r="I2146" i="4" s="1"/>
  <c r="D2158" i="9"/>
  <c r="C2158" i="9" s="1"/>
  <c r="I2158" i="4" s="1"/>
  <c r="D2168" i="9"/>
  <c r="C2168" i="9" s="1"/>
  <c r="I2168" i="4" s="1"/>
  <c r="D2178" i="9"/>
  <c r="C2178" i="9" s="1"/>
  <c r="I2178" i="4" s="1"/>
  <c r="D2187" i="9"/>
  <c r="D2196" i="9"/>
  <c r="C2196" i="9" s="1"/>
  <c r="I2196" i="4" s="1"/>
  <c r="D2205" i="9"/>
  <c r="C2205" i="9" s="1"/>
  <c r="I2205" i="4" s="1"/>
  <c r="D2214" i="9"/>
  <c r="C2214" i="9" s="1"/>
  <c r="I2214" i="4" s="1"/>
  <c r="D2224" i="9"/>
  <c r="C2224" i="9" s="1"/>
  <c r="I2224" i="4" s="1"/>
  <c r="D2233" i="9"/>
  <c r="C2233" i="9" s="1"/>
  <c r="I2233" i="4" s="1"/>
  <c r="D2242" i="9"/>
  <c r="C2242" i="9" s="1"/>
  <c r="I2242" i="4" s="1"/>
  <c r="D2251" i="9"/>
  <c r="D2260" i="9"/>
  <c r="C2260" i="9" s="1"/>
  <c r="I2260" i="4" s="1"/>
  <c r="D2269" i="9"/>
  <c r="D2278" i="9"/>
  <c r="C2278" i="9" s="1"/>
  <c r="I2278" i="4" s="1"/>
  <c r="D2288" i="9"/>
  <c r="C2288" i="9" s="1"/>
  <c r="I2288" i="4" s="1"/>
  <c r="D2297" i="9"/>
  <c r="D2306" i="9"/>
  <c r="C2306" i="9" s="1"/>
  <c r="I2306" i="4" s="1"/>
  <c r="D2315" i="9"/>
  <c r="C2315" i="9" s="1"/>
  <c r="I2315" i="4" s="1"/>
  <c r="D2324" i="9"/>
  <c r="C2324" i="9" s="1"/>
  <c r="I2324" i="4" s="1"/>
  <c r="D2333" i="9"/>
  <c r="C2333" i="9" s="1"/>
  <c r="I2333" i="4" s="1"/>
  <c r="D2342" i="9"/>
  <c r="C2342" i="9" s="1"/>
  <c r="I2342" i="4" s="1"/>
  <c r="D2352" i="9"/>
  <c r="C2352" i="9" s="1"/>
  <c r="I2352" i="4" s="1"/>
  <c r="D2361" i="9"/>
  <c r="C2361" i="9" s="1"/>
  <c r="I2361" i="4" s="1"/>
  <c r="D2370" i="9"/>
  <c r="C2370" i="9" s="1"/>
  <c r="I2370" i="4" s="1"/>
  <c r="D2379" i="9"/>
  <c r="C2379" i="9" s="1"/>
  <c r="I2379" i="4" s="1"/>
  <c r="D46" i="9"/>
  <c r="C46" i="9" s="1"/>
  <c r="I46" i="4" s="1"/>
  <c r="D142" i="9"/>
  <c r="C142" i="9" s="1"/>
  <c r="I142" i="4" s="1"/>
  <c r="D237" i="9"/>
  <c r="D330" i="9"/>
  <c r="C330" i="9" s="1"/>
  <c r="I330" i="4" s="1"/>
  <c r="D430" i="9"/>
  <c r="C430" i="9" s="1"/>
  <c r="I430" i="4" s="1"/>
  <c r="D523" i="9"/>
  <c r="C523" i="9" s="1"/>
  <c r="I523" i="4" s="1"/>
  <c r="D621" i="9"/>
  <c r="C621" i="9" s="1"/>
  <c r="I621" i="4" s="1"/>
  <c r="D711" i="9"/>
  <c r="C711" i="9" s="1"/>
  <c r="I711" i="4" s="1"/>
  <c r="D778" i="9"/>
  <c r="C778" i="9" s="1"/>
  <c r="I778" i="4" s="1"/>
  <c r="D842" i="9"/>
  <c r="C842" i="9" s="1"/>
  <c r="I842" i="4" s="1"/>
  <c r="D891" i="9"/>
  <c r="D928" i="9"/>
  <c r="C928" i="9" s="1"/>
  <c r="I928" i="4" s="1"/>
  <c r="D965" i="9"/>
  <c r="D1005" i="9"/>
  <c r="C1005" i="9" s="1"/>
  <c r="I1005" i="4" s="1"/>
  <c r="D1036" i="9"/>
  <c r="C1036" i="9" s="1"/>
  <c r="I1036" i="4" s="1"/>
  <c r="D1068" i="9"/>
  <c r="C1068" i="9" s="1"/>
  <c r="I1068" i="4" s="1"/>
  <c r="D1100" i="9"/>
  <c r="C1100" i="9" s="1"/>
  <c r="I1100" i="4" s="1"/>
  <c r="D1132" i="9"/>
  <c r="C1132" i="9" s="1"/>
  <c r="I1132" i="4" s="1"/>
  <c r="D1163" i="9"/>
  <c r="C1163" i="9" s="1"/>
  <c r="I1163" i="4" s="1"/>
  <c r="D1196" i="9"/>
  <c r="C1196" i="9" s="1"/>
  <c r="I1196" i="4" s="1"/>
  <c r="D1227" i="9"/>
  <c r="C1227" i="9" s="1"/>
  <c r="I1227" i="4" s="1"/>
  <c r="D1258" i="9"/>
  <c r="C1258" i="9" s="1"/>
  <c r="I1258" i="4" s="1"/>
  <c r="D1291" i="9"/>
  <c r="C1291" i="9" s="1"/>
  <c r="I1291" i="4" s="1"/>
  <c r="D1318" i="9"/>
  <c r="C1318" i="9" s="1"/>
  <c r="I1318" i="4" s="1"/>
  <c r="D1346" i="9"/>
  <c r="C1346" i="9" s="1"/>
  <c r="I1346" i="4" s="1"/>
  <c r="D1374" i="9"/>
  <c r="C1374" i="9" s="1"/>
  <c r="I1374" i="4" s="1"/>
  <c r="D1399" i="9"/>
  <c r="D1422" i="9"/>
  <c r="C1422" i="9" s="1"/>
  <c r="I1422" i="4" s="1"/>
  <c r="D1447" i="9"/>
  <c r="D1469" i="9"/>
  <c r="C1469" i="9" s="1"/>
  <c r="I1469" i="4" s="1"/>
  <c r="D1489" i="9"/>
  <c r="C1489" i="9" s="1"/>
  <c r="I1489" i="4" s="1"/>
  <c r="D1510" i="9"/>
  <c r="C1510" i="9" s="1"/>
  <c r="I1510" i="4" s="1"/>
  <c r="D1532" i="9"/>
  <c r="C1532" i="9" s="1"/>
  <c r="I1532" i="4" s="1"/>
  <c r="D1552" i="9"/>
  <c r="C1552" i="9" s="1"/>
  <c r="I1552" i="4" s="1"/>
  <c r="D1573" i="9"/>
  <c r="C1573" i="9" s="1"/>
  <c r="I1573" i="4" s="1"/>
  <c r="D1594" i="9"/>
  <c r="C1594" i="9" s="1"/>
  <c r="I1594" i="4" s="1"/>
  <c r="D1614" i="9"/>
  <c r="C1614" i="9" s="1"/>
  <c r="I1614" i="4" s="1"/>
  <c r="D1629" i="9"/>
  <c r="C1629" i="9" s="1"/>
  <c r="I1629" i="4" s="1"/>
  <c r="D1646" i="9"/>
  <c r="C1646" i="9" s="1"/>
  <c r="I1646" i="4" s="1"/>
  <c r="D1664" i="9"/>
  <c r="C1664" i="9" s="1"/>
  <c r="I1664" i="4" s="1"/>
  <c r="D1680" i="9"/>
  <c r="C1680" i="9" s="1"/>
  <c r="I1680" i="4" s="1"/>
  <c r="D1697" i="9"/>
  <c r="D1713" i="9"/>
  <c r="C1713" i="9" s="1"/>
  <c r="I1713" i="4" s="1"/>
  <c r="D1729" i="9"/>
  <c r="C1729" i="9" s="1"/>
  <c r="I1729" i="4" s="1"/>
  <c r="D1745" i="9"/>
  <c r="D1760" i="9"/>
  <c r="C1760" i="9" s="1"/>
  <c r="I1760" i="4" s="1"/>
  <c r="D1774" i="9"/>
  <c r="C1774" i="9" s="1"/>
  <c r="I1774" i="4" s="1"/>
  <c r="D1788" i="9"/>
  <c r="C1788" i="9" s="1"/>
  <c r="I1788" i="4" s="1"/>
  <c r="D1801" i="9"/>
  <c r="D1816" i="9"/>
  <c r="C1816" i="9" s="1"/>
  <c r="I1816" i="4" s="1"/>
  <c r="D1829" i="9"/>
  <c r="D1844" i="9"/>
  <c r="C1844" i="9" s="1"/>
  <c r="I1844" i="4" s="1"/>
  <c r="D1857" i="9"/>
  <c r="C1857" i="9" s="1"/>
  <c r="I1857" i="4" s="1"/>
  <c r="D1871" i="9"/>
  <c r="D1885" i="9"/>
  <c r="C1885" i="9" s="1"/>
  <c r="I1885" i="4" s="1"/>
  <c r="D1900" i="9"/>
  <c r="C1900" i="9" s="1"/>
  <c r="I1900" i="4" s="1"/>
  <c r="D1912" i="9"/>
  <c r="C1912" i="9" s="1"/>
  <c r="I1912" i="4" s="1"/>
  <c r="D1927" i="9"/>
  <c r="D1942" i="9"/>
  <c r="C1942" i="9" s="1"/>
  <c r="I1942" i="4" s="1"/>
  <c r="D1954" i="9"/>
  <c r="C1954" i="9" s="1"/>
  <c r="I1954" i="4" s="1"/>
  <c r="D1969" i="9"/>
  <c r="D1983" i="9"/>
  <c r="C1983" i="9" s="1"/>
  <c r="I1983" i="4" s="1"/>
  <c r="D1997" i="9"/>
  <c r="C1997" i="9" s="1"/>
  <c r="I1997" i="4" s="1"/>
  <c r="D2010" i="9"/>
  <c r="C2010" i="9" s="1"/>
  <c r="I2010" i="4" s="1"/>
  <c r="D2025" i="9"/>
  <c r="C2025" i="9" s="1"/>
  <c r="I2025" i="4" s="1"/>
  <c r="D2038" i="9"/>
  <c r="C2038" i="9" s="1"/>
  <c r="I2038" i="4" s="1"/>
  <c r="D2053" i="9"/>
  <c r="C2053" i="9" s="1"/>
  <c r="I2053" i="4" s="1"/>
  <c r="D2066" i="9"/>
  <c r="C2066" i="9" s="1"/>
  <c r="I2066" i="4" s="1"/>
  <c r="D2080" i="9"/>
  <c r="C2080" i="9" s="1"/>
  <c r="I2080" i="4" s="1"/>
  <c r="D2094" i="9"/>
  <c r="C2094" i="9" s="1"/>
  <c r="I2094" i="4" s="1"/>
  <c r="D2109" i="9"/>
  <c r="C2109" i="9" s="1"/>
  <c r="I2109" i="4" s="1"/>
  <c r="D2121" i="9"/>
  <c r="C2121" i="9" s="1"/>
  <c r="I2121" i="4" s="1"/>
  <c r="D2136" i="9"/>
  <c r="C2136" i="9" s="1"/>
  <c r="I2136" i="4" s="1"/>
  <c r="D2148" i="9"/>
  <c r="C2148" i="9" s="1"/>
  <c r="I2148" i="4" s="1"/>
  <c r="D2159" i="9"/>
  <c r="D2169" i="9"/>
  <c r="C2169" i="9" s="1"/>
  <c r="I2169" i="4" s="1"/>
  <c r="D2179" i="9"/>
  <c r="D2188" i="9"/>
  <c r="C2188" i="9" s="1"/>
  <c r="I2188" i="4" s="1"/>
  <c r="D2197" i="9"/>
  <c r="C2197" i="9" s="1"/>
  <c r="I2197" i="4" s="1"/>
  <c r="D2206" i="9"/>
  <c r="C2206" i="9" s="1"/>
  <c r="I2206" i="4" s="1"/>
  <c r="D2216" i="9"/>
  <c r="C2216" i="9" s="1"/>
  <c r="I2216" i="4" s="1"/>
  <c r="D2225" i="9"/>
  <c r="C2225" i="9" s="1"/>
  <c r="I2225" i="4" s="1"/>
  <c r="D2234" i="9"/>
  <c r="C2234" i="9" s="1"/>
  <c r="I2234" i="4" s="1"/>
  <c r="D2243" i="9"/>
  <c r="C2243" i="9" s="1"/>
  <c r="I2243" i="4" s="1"/>
  <c r="D2252" i="9"/>
  <c r="C2252" i="9" s="1"/>
  <c r="I2252" i="4" s="1"/>
  <c r="D2261" i="9"/>
  <c r="C2261" i="9" s="1"/>
  <c r="I2261" i="4" s="1"/>
  <c r="D2270" i="9"/>
  <c r="C2270" i="9" s="1"/>
  <c r="I2270" i="4" s="1"/>
  <c r="D2280" i="9"/>
  <c r="C2280" i="9" s="1"/>
  <c r="I2280" i="4" s="1"/>
  <c r="D2289" i="9"/>
  <c r="C2289" i="9" s="1"/>
  <c r="I2289" i="4" s="1"/>
  <c r="D2298" i="9"/>
  <c r="C2298" i="9" s="1"/>
  <c r="I2298" i="4" s="1"/>
  <c r="D2307" i="9"/>
  <c r="C2307" i="9" s="1"/>
  <c r="I2307" i="4" s="1"/>
  <c r="D2316" i="9"/>
  <c r="C2316" i="9" s="1"/>
  <c r="I2316" i="4" s="1"/>
  <c r="D2325" i="9"/>
  <c r="C2325" i="9" s="1"/>
  <c r="I2325" i="4" s="1"/>
  <c r="D2334" i="9"/>
  <c r="C2334" i="9" s="1"/>
  <c r="I2334" i="4" s="1"/>
  <c r="D2344" i="9"/>
  <c r="C2344" i="9" s="1"/>
  <c r="I2344" i="4" s="1"/>
  <c r="D2353" i="9"/>
  <c r="C2353" i="9" s="1"/>
  <c r="I2353" i="4" s="1"/>
  <c r="D2362" i="9"/>
  <c r="C2362" i="9" s="1"/>
  <c r="I2362" i="4" s="1"/>
  <c r="D2371" i="9"/>
  <c r="C2371" i="9" s="1"/>
  <c r="I2371" i="4" s="1"/>
  <c r="D2380" i="9"/>
  <c r="C2380" i="9" s="1"/>
  <c r="I2380" i="4" s="1"/>
  <c r="D2389" i="9"/>
  <c r="D2398" i="9"/>
  <c r="C2398" i="9" s="1"/>
  <c r="I2398" i="4" s="1"/>
  <c r="D2408" i="9"/>
  <c r="C2408" i="9" s="1"/>
  <c r="I2408" i="4" s="1"/>
  <c r="D2417" i="9"/>
  <c r="C2417" i="9" s="1"/>
  <c r="I2417" i="4" s="1"/>
  <c r="D2426" i="9"/>
  <c r="C2426" i="9" s="1"/>
  <c r="I2426" i="4" s="1"/>
  <c r="D2435" i="9"/>
  <c r="D2444" i="9"/>
  <c r="C2444" i="9" s="1"/>
  <c r="I2444" i="4" s="1"/>
  <c r="D2453" i="9"/>
  <c r="D2462" i="9"/>
  <c r="C2462" i="9" s="1"/>
  <c r="I2462" i="4" s="1"/>
  <c r="D2472" i="9"/>
  <c r="C2472" i="9" s="1"/>
  <c r="I2472" i="4" s="1"/>
  <c r="D2481" i="9"/>
  <c r="D2490" i="9"/>
  <c r="C2490" i="9" s="1"/>
  <c r="I2490" i="4" s="1"/>
  <c r="D2499" i="9"/>
  <c r="C2499" i="9" s="1"/>
  <c r="I2499" i="4" s="1"/>
  <c r="D2508" i="9"/>
  <c r="C2508" i="9" s="1"/>
  <c r="I2508" i="4" s="1"/>
  <c r="D2517" i="9"/>
  <c r="C2517" i="9" s="1"/>
  <c r="I2517" i="4" s="1"/>
  <c r="D2526" i="9"/>
  <c r="C2526" i="9" s="1"/>
  <c r="I2526" i="4" s="1"/>
  <c r="D2536" i="9"/>
  <c r="C2536" i="9" s="1"/>
  <c r="I2536" i="4" s="1"/>
  <c r="D2545" i="9"/>
  <c r="C2545" i="9" s="1"/>
  <c r="I2545" i="4" s="1"/>
  <c r="D2554" i="9"/>
  <c r="C2554" i="9" s="1"/>
  <c r="I2554" i="4" s="1"/>
  <c r="D2563" i="9"/>
  <c r="C2563" i="9" s="1"/>
  <c r="I2563" i="4" s="1"/>
  <c r="D2572" i="9"/>
  <c r="C2572" i="9" s="1"/>
  <c r="I2572" i="4" s="1"/>
  <c r="D2581" i="9"/>
  <c r="D2590" i="9"/>
  <c r="C2590" i="9" s="1"/>
  <c r="I2590" i="4" s="1"/>
  <c r="D2600" i="9"/>
  <c r="C2600" i="9" s="1"/>
  <c r="I2600" i="4" s="1"/>
  <c r="D2609" i="9"/>
  <c r="D2618" i="9"/>
  <c r="C2618" i="9" s="1"/>
  <c r="I2618" i="4" s="1"/>
  <c r="D2627" i="9"/>
  <c r="C2627" i="9" s="1"/>
  <c r="I2627" i="4" s="1"/>
  <c r="D2636" i="9"/>
  <c r="C2636" i="9" s="1"/>
  <c r="I2636" i="4" s="1"/>
  <c r="D2645" i="9"/>
  <c r="C2645" i="9" s="1"/>
  <c r="I2645" i="4" s="1"/>
  <c r="D2654" i="9"/>
  <c r="C2654" i="9" s="1"/>
  <c r="I2654" i="4" s="1"/>
  <c r="D2664" i="9"/>
  <c r="C2664" i="9" s="1"/>
  <c r="I2664" i="4" s="1"/>
  <c r="D96" i="9"/>
  <c r="C96" i="9" s="1"/>
  <c r="I96" i="4" s="1"/>
  <c r="D190" i="9"/>
  <c r="C190" i="9" s="1"/>
  <c r="I190" i="4" s="1"/>
  <c r="D286" i="9"/>
  <c r="C286" i="9" s="1"/>
  <c r="I286" i="4" s="1"/>
  <c r="D381" i="9"/>
  <c r="C381" i="9" s="1"/>
  <c r="I381" i="4" s="1"/>
  <c r="D475" i="9"/>
  <c r="C475" i="9" s="1"/>
  <c r="I475" i="4" s="1"/>
  <c r="D571" i="9"/>
  <c r="C571" i="9" s="1"/>
  <c r="I571" i="4" s="1"/>
  <c r="D665" i="9"/>
  <c r="D746" i="9"/>
  <c r="C746" i="9" s="1"/>
  <c r="I746" i="4" s="1"/>
  <c r="D812" i="9"/>
  <c r="C812" i="9" s="1"/>
  <c r="I812" i="4" s="1"/>
  <c r="D869" i="9"/>
  <c r="C869" i="9" s="1"/>
  <c r="I869" i="4" s="1"/>
  <c r="D909" i="9"/>
  <c r="C909" i="9" s="1"/>
  <c r="I909" i="4" s="1"/>
  <c r="D946" i="9"/>
  <c r="C946" i="9" s="1"/>
  <c r="I946" i="4" s="1"/>
  <c r="D987" i="9"/>
  <c r="C987" i="9" s="1"/>
  <c r="I987" i="4" s="1"/>
  <c r="D1019" i="9"/>
  <c r="C1019" i="9" s="1"/>
  <c r="I1019" i="4" s="1"/>
  <c r="D1052" i="9"/>
  <c r="C1052" i="9" s="1"/>
  <c r="I1052" i="4" s="1"/>
  <c r="D1083" i="9"/>
  <c r="D1115" i="9"/>
  <c r="C1115" i="9" s="1"/>
  <c r="I1115" i="4" s="1"/>
  <c r="D1148" i="9"/>
  <c r="C1148" i="9" s="1"/>
  <c r="I1148" i="4" s="1"/>
  <c r="D1180" i="9"/>
  <c r="C1180" i="9" s="1"/>
  <c r="I1180" i="4" s="1"/>
  <c r="D1211" i="9"/>
  <c r="C1211" i="9" s="1"/>
  <c r="I1211" i="4" s="1"/>
  <c r="D1244" i="9"/>
  <c r="C1244" i="9" s="1"/>
  <c r="I1244" i="4" s="1"/>
  <c r="D1275" i="9"/>
  <c r="C1275" i="9" s="1"/>
  <c r="I1275" i="4" s="1"/>
  <c r="D1303" i="9"/>
  <c r="D1333" i="9"/>
  <c r="D1360" i="9"/>
  <c r="C1360" i="9" s="1"/>
  <c r="I1360" i="4" s="1"/>
  <c r="D1388" i="9"/>
  <c r="C1388" i="9" s="1"/>
  <c r="I1388" i="4" s="1"/>
  <c r="D1411" i="9"/>
  <c r="C1411" i="9" s="1"/>
  <c r="I1411" i="4" s="1"/>
  <c r="D1435" i="9"/>
  <c r="C1435" i="9" s="1"/>
  <c r="I1435" i="4" s="1"/>
  <c r="D1458" i="9"/>
  <c r="C1458" i="9" s="1"/>
  <c r="I1458" i="4" s="1"/>
  <c r="D1479" i="9"/>
  <c r="C1479" i="9" s="1"/>
  <c r="I1479" i="4" s="1"/>
  <c r="D1500" i="9"/>
  <c r="C1500" i="9" s="1"/>
  <c r="I1500" i="4" s="1"/>
  <c r="D1521" i="9"/>
  <c r="D1542" i="9"/>
  <c r="C1542" i="9" s="1"/>
  <c r="I1542" i="4" s="1"/>
  <c r="D1562" i="9"/>
  <c r="C1562" i="9" s="1"/>
  <c r="I1562" i="4" s="1"/>
  <c r="D1583" i="9"/>
  <c r="C1583" i="9" s="1"/>
  <c r="I1583" i="4" s="1"/>
  <c r="D1605" i="9"/>
  <c r="D1623" i="9"/>
  <c r="D1638" i="9"/>
  <c r="C1638" i="9" s="1"/>
  <c r="I1638" i="4" s="1"/>
  <c r="D1655" i="9"/>
  <c r="C1655" i="9" s="1"/>
  <c r="I1655" i="4" s="1"/>
  <c r="D1671" i="9"/>
  <c r="D1688" i="9"/>
  <c r="C1688" i="9" s="1"/>
  <c r="I1688" i="4" s="1"/>
  <c r="D1706" i="9"/>
  <c r="C1706" i="9" s="1"/>
  <c r="I1706" i="4" s="1"/>
  <c r="D1722" i="9"/>
  <c r="C1722" i="9" s="1"/>
  <c r="I1722" i="4" s="1"/>
  <c r="D1738" i="9"/>
  <c r="C1738" i="9" s="1"/>
  <c r="I1738" i="4" s="1"/>
  <c r="D1753" i="9"/>
  <c r="C1753" i="9" s="1"/>
  <c r="I1753" i="4" s="1"/>
  <c r="D1766" i="9"/>
  <c r="C1766" i="9" s="1"/>
  <c r="I1766" i="4" s="1"/>
  <c r="D1781" i="9"/>
  <c r="C1781" i="9" s="1"/>
  <c r="I1781" i="4" s="1"/>
  <c r="D1796" i="9"/>
  <c r="C1796" i="9" s="1"/>
  <c r="I1796" i="4" s="1"/>
  <c r="D1808" i="9"/>
  <c r="C1808" i="9" s="1"/>
  <c r="I1808" i="4" s="1"/>
  <c r="D1823" i="9"/>
  <c r="C1823" i="9" s="1"/>
  <c r="I1823" i="4" s="1"/>
  <c r="D1837" i="9"/>
  <c r="C1837" i="9" s="1"/>
  <c r="I1837" i="4" s="1"/>
  <c r="D1850" i="9"/>
  <c r="C1850" i="9" s="1"/>
  <c r="I1850" i="4" s="1"/>
  <c r="D1864" i="9"/>
  <c r="C1864" i="9" s="1"/>
  <c r="I1864" i="4" s="1"/>
  <c r="D1879" i="9"/>
  <c r="C1879" i="9" s="1"/>
  <c r="I1879" i="4" s="1"/>
  <c r="D1892" i="9"/>
  <c r="C1892" i="9" s="1"/>
  <c r="I1892" i="4" s="1"/>
  <c r="D1906" i="9"/>
  <c r="C1906" i="9" s="1"/>
  <c r="I1906" i="4" s="1"/>
  <c r="D1920" i="9"/>
  <c r="C1920" i="9" s="1"/>
  <c r="I1920" i="4" s="1"/>
  <c r="D1934" i="9"/>
  <c r="C1934" i="9" s="1"/>
  <c r="I1934" i="4" s="1"/>
  <c r="D1948" i="9"/>
  <c r="C1948" i="9" s="1"/>
  <c r="I1948" i="4" s="1"/>
  <c r="D1962" i="9"/>
  <c r="C1962" i="9" s="1"/>
  <c r="I1962" i="4" s="1"/>
  <c r="D1975" i="9"/>
  <c r="C1975" i="9" s="1"/>
  <c r="I1975" i="4" s="1"/>
  <c r="D1990" i="9"/>
  <c r="C1990" i="9" s="1"/>
  <c r="I1990" i="4" s="1"/>
  <c r="D2004" i="9"/>
  <c r="C2004" i="9" s="1"/>
  <c r="I2004" i="4" s="1"/>
  <c r="D2017" i="9"/>
  <c r="C2017" i="9" s="1"/>
  <c r="I2017" i="4" s="1"/>
  <c r="D2031" i="9"/>
  <c r="C2031" i="9" s="1"/>
  <c r="I2031" i="4" s="1"/>
  <c r="D2046" i="9"/>
  <c r="C2046" i="9" s="1"/>
  <c r="I2046" i="4" s="1"/>
  <c r="D2058" i="9"/>
  <c r="C2058" i="9" s="1"/>
  <c r="I2058" i="4" s="1"/>
  <c r="D2073" i="9"/>
  <c r="C2073" i="9" s="1"/>
  <c r="I2073" i="4" s="1"/>
  <c r="D2088" i="9"/>
  <c r="C2088" i="9" s="1"/>
  <c r="I2088" i="4" s="1"/>
  <c r="D2101" i="9"/>
  <c r="C2101" i="9" s="1"/>
  <c r="I2101" i="4" s="1"/>
  <c r="D2116" i="9"/>
  <c r="C2116" i="9" s="1"/>
  <c r="I2116" i="4" s="1"/>
  <c r="D2129" i="9"/>
  <c r="D2142" i="9"/>
  <c r="C2142" i="9" s="1"/>
  <c r="I2142" i="4" s="1"/>
  <c r="D2153" i="9"/>
  <c r="D2163" i="9"/>
  <c r="D2174" i="9"/>
  <c r="C2174" i="9" s="1"/>
  <c r="I2174" i="4" s="1"/>
  <c r="D2184" i="9"/>
  <c r="C2184" i="9" s="1"/>
  <c r="I2184" i="4" s="1"/>
  <c r="D2193" i="9"/>
  <c r="C2193" i="9" s="1"/>
  <c r="I2193" i="4" s="1"/>
  <c r="D2202" i="9"/>
  <c r="C2202" i="9" s="1"/>
  <c r="I2202" i="4" s="1"/>
  <c r="D2211" i="9"/>
  <c r="C2211" i="9" s="1"/>
  <c r="I2211" i="4" s="1"/>
  <c r="D2220" i="9"/>
  <c r="C2220" i="9" s="1"/>
  <c r="I2220" i="4" s="1"/>
  <c r="D2229" i="9"/>
  <c r="C2229" i="9" s="1"/>
  <c r="I2229" i="4" s="1"/>
  <c r="D2238" i="9"/>
  <c r="C2238" i="9" s="1"/>
  <c r="I2238" i="4" s="1"/>
  <c r="D2248" i="9"/>
  <c r="C2248" i="9" s="1"/>
  <c r="I2248" i="4" s="1"/>
  <c r="D2257" i="9"/>
  <c r="C2257" i="9" s="1"/>
  <c r="I2257" i="4" s="1"/>
  <c r="D2266" i="9"/>
  <c r="C2266" i="9" s="1"/>
  <c r="I2266" i="4" s="1"/>
  <c r="D2275" i="9"/>
  <c r="D2284" i="9"/>
  <c r="C2284" i="9" s="1"/>
  <c r="I2284" i="4" s="1"/>
  <c r="D2293" i="9"/>
  <c r="C2293" i="9" s="1"/>
  <c r="I2293" i="4" s="1"/>
  <c r="D2302" i="9"/>
  <c r="C2302" i="9" s="1"/>
  <c r="I2302" i="4" s="1"/>
  <c r="D2312" i="9"/>
  <c r="C2312" i="9" s="1"/>
  <c r="I2312" i="4" s="1"/>
  <c r="D2321" i="9"/>
  <c r="D2330" i="9"/>
  <c r="C2330" i="9" s="1"/>
  <c r="I2330" i="4" s="1"/>
  <c r="D2339" i="9"/>
  <c r="C2339" i="9" s="1"/>
  <c r="I2339" i="4" s="1"/>
  <c r="D2348" i="9"/>
  <c r="C2348" i="9" s="1"/>
  <c r="I2348" i="4" s="1"/>
  <c r="D2357" i="9"/>
  <c r="C2357" i="9" s="1"/>
  <c r="I2357" i="4" s="1"/>
  <c r="D2366" i="9"/>
  <c r="C2366" i="9" s="1"/>
  <c r="I2366" i="4" s="1"/>
  <c r="D2376" i="9"/>
  <c r="C2376" i="9" s="1"/>
  <c r="I2376" i="4" s="1"/>
  <c r="D2385" i="9"/>
  <c r="C2385" i="9" s="1"/>
  <c r="I2385" i="4" s="1"/>
  <c r="D2394" i="9"/>
  <c r="C2394" i="9" s="1"/>
  <c r="I2394" i="4" s="1"/>
  <c r="D2403" i="9"/>
  <c r="C2403" i="9" s="1"/>
  <c r="I2403" i="4" s="1"/>
  <c r="D2412" i="9"/>
  <c r="C2412" i="9" s="1"/>
  <c r="I2412" i="4" s="1"/>
  <c r="D2421" i="9"/>
  <c r="C2421" i="9" s="1"/>
  <c r="I2421" i="4" s="1"/>
  <c r="D2430" i="9"/>
  <c r="C2430" i="9" s="1"/>
  <c r="I2430" i="4" s="1"/>
  <c r="D2440" i="9"/>
  <c r="C2440" i="9" s="1"/>
  <c r="I2440" i="4" s="1"/>
  <c r="D2449" i="9"/>
  <c r="C2449" i="9" s="1"/>
  <c r="I2449" i="4" s="1"/>
  <c r="D2458" i="9"/>
  <c r="C2458" i="9" s="1"/>
  <c r="I2458" i="4" s="1"/>
  <c r="D2467" i="9"/>
  <c r="C2467" i="9" s="1"/>
  <c r="I2467" i="4" s="1"/>
  <c r="D2476" i="9"/>
  <c r="C2476" i="9" s="1"/>
  <c r="I2476" i="4" s="1"/>
  <c r="D2485" i="9"/>
  <c r="C2485" i="9" s="1"/>
  <c r="I2485" i="4" s="1"/>
  <c r="D2494" i="9"/>
  <c r="C2494" i="9" s="1"/>
  <c r="I2494" i="4" s="1"/>
  <c r="D2504" i="9"/>
  <c r="C2504" i="9" s="1"/>
  <c r="I2504" i="4" s="1"/>
  <c r="D2513" i="9"/>
  <c r="D2522" i="9"/>
  <c r="C2522" i="9" s="1"/>
  <c r="I2522" i="4" s="1"/>
  <c r="D2531" i="9"/>
  <c r="C2531" i="9" s="1"/>
  <c r="I2531" i="4" s="1"/>
  <c r="D2540" i="9"/>
  <c r="C2540" i="9" s="1"/>
  <c r="I2540" i="4" s="1"/>
  <c r="D2549" i="9"/>
  <c r="C2549" i="9" s="1"/>
  <c r="I2549" i="4" s="1"/>
  <c r="D2558" i="9"/>
  <c r="C2558" i="9" s="1"/>
  <c r="I2558" i="4" s="1"/>
  <c r="D2568" i="9"/>
  <c r="C2568" i="9" s="1"/>
  <c r="I2568" i="4" s="1"/>
  <c r="D2577" i="9"/>
  <c r="D2586" i="9"/>
  <c r="C2586" i="9" s="1"/>
  <c r="I2586" i="4" s="1"/>
  <c r="D2595" i="9"/>
  <c r="D2604" i="9"/>
  <c r="C2604" i="9" s="1"/>
  <c r="I2604" i="4" s="1"/>
  <c r="D2613" i="9"/>
  <c r="C2613" i="9" s="1"/>
  <c r="I2613" i="4" s="1"/>
  <c r="D2622" i="9"/>
  <c r="C2622" i="9" s="1"/>
  <c r="I2622" i="4" s="1"/>
  <c r="D2632" i="9"/>
  <c r="C2632" i="9" s="1"/>
  <c r="I2632" i="4" s="1"/>
  <c r="D2641" i="9"/>
  <c r="C2641" i="9" s="1"/>
  <c r="I2641" i="4" s="1"/>
  <c r="D2650" i="9"/>
  <c r="C2650" i="9" s="1"/>
  <c r="I2650" i="4" s="1"/>
  <c r="D2659" i="9"/>
  <c r="D2668" i="9"/>
  <c r="C2668" i="9" s="1"/>
  <c r="I2668" i="4" s="1"/>
  <c r="D2677" i="9"/>
  <c r="C2677" i="9" s="1"/>
  <c r="I2677" i="4" s="1"/>
  <c r="D2686" i="9"/>
  <c r="C2686" i="9" s="1"/>
  <c r="I2686" i="4" s="1"/>
  <c r="D2696" i="9"/>
  <c r="C2696" i="9" s="1"/>
  <c r="I2696" i="4" s="1"/>
  <c r="D2705" i="9"/>
  <c r="C2705" i="9" s="1"/>
  <c r="I2705" i="4" s="1"/>
  <c r="D2714" i="9"/>
  <c r="C2714" i="9" s="1"/>
  <c r="I2714" i="4" s="1"/>
  <c r="D2723" i="9"/>
  <c r="D2732" i="9"/>
  <c r="C2732" i="9" s="1"/>
  <c r="I2732" i="4" s="1"/>
  <c r="D2741" i="9"/>
  <c r="C2741" i="9" s="1"/>
  <c r="I2741" i="4" s="1"/>
  <c r="D2750" i="9"/>
  <c r="C2750" i="9" s="1"/>
  <c r="I2750" i="4" s="1"/>
  <c r="D2760" i="9"/>
  <c r="C2760" i="9" s="1"/>
  <c r="I2760" i="4" s="1"/>
  <c r="D2769" i="9"/>
  <c r="D2778" i="9"/>
  <c r="C2778" i="9" s="1"/>
  <c r="I2778" i="4" s="1"/>
  <c r="D2787" i="9"/>
  <c r="D2796" i="9"/>
  <c r="C2796" i="9" s="1"/>
  <c r="I2796" i="4" s="1"/>
  <c r="D2805" i="9"/>
  <c r="C2805" i="9" s="1"/>
  <c r="I2805" i="4" s="1"/>
  <c r="D2814" i="9"/>
  <c r="C2814" i="9" s="1"/>
  <c r="I2814" i="4" s="1"/>
  <c r="D2824" i="9"/>
  <c r="C2824" i="9" s="1"/>
  <c r="I2824" i="4" s="1"/>
  <c r="D2833" i="9"/>
  <c r="C2833" i="9" s="1"/>
  <c r="I2833" i="4" s="1"/>
  <c r="D2842" i="9"/>
  <c r="C2842" i="9" s="1"/>
  <c r="I2842" i="4" s="1"/>
  <c r="D2851" i="9"/>
  <c r="C2851" i="9" s="1"/>
  <c r="I2851" i="4" s="1"/>
  <c r="D2860" i="9"/>
  <c r="C2860" i="9" s="1"/>
  <c r="I2860" i="4" s="1"/>
  <c r="D2869" i="9"/>
  <c r="D2878" i="9"/>
  <c r="C2878" i="9" s="1"/>
  <c r="I2878" i="4" s="1"/>
  <c r="D2888" i="9"/>
  <c r="C2888" i="9" s="1"/>
  <c r="I2888" i="4" s="1"/>
  <c r="D2897" i="9"/>
  <c r="D2906" i="9"/>
  <c r="C2906" i="9" s="1"/>
  <c r="I2906" i="4" s="1"/>
  <c r="D2915" i="9"/>
  <c r="C2915" i="9" s="1"/>
  <c r="I2915" i="4" s="1"/>
  <c r="D2924" i="9"/>
  <c r="C2924" i="9" s="1"/>
  <c r="I2924" i="4" s="1"/>
  <c r="D2933" i="9"/>
  <c r="D2942" i="9"/>
  <c r="C2942" i="9" s="1"/>
  <c r="I2942" i="4" s="1"/>
  <c r="D2952" i="9"/>
  <c r="C2952" i="9" s="1"/>
  <c r="I2952" i="4" s="1"/>
  <c r="D2961" i="9"/>
  <c r="C2961" i="9" s="1"/>
  <c r="I2961" i="4" s="1"/>
  <c r="D2970" i="9"/>
  <c r="C2970" i="9" s="1"/>
  <c r="I2970" i="4" s="1"/>
  <c r="D2979" i="9"/>
  <c r="C2979" i="9" s="1"/>
  <c r="I2979" i="4" s="1"/>
  <c r="D2988" i="9"/>
  <c r="C2988" i="9" s="1"/>
  <c r="I2988" i="4" s="1"/>
  <c r="D2997" i="9"/>
  <c r="C2997" i="9" s="1"/>
  <c r="I2997" i="4" s="1"/>
  <c r="D3006" i="9"/>
  <c r="C3006" i="9" s="1"/>
  <c r="I3006" i="4" s="1"/>
  <c r="D3016" i="9"/>
  <c r="C3016" i="9" s="1"/>
  <c r="I3016" i="4" s="1"/>
  <c r="D3025" i="9"/>
  <c r="C3025" i="9" s="1"/>
  <c r="I3025" i="4" s="1"/>
  <c r="D3034" i="9"/>
  <c r="C3034" i="9" s="1"/>
  <c r="I3034" i="4" s="1"/>
  <c r="D3043" i="9"/>
  <c r="C3043" i="9" s="1"/>
  <c r="I3043" i="4" s="1"/>
  <c r="D3052" i="9"/>
  <c r="C3052" i="9" s="1"/>
  <c r="I3052" i="4" s="1"/>
  <c r="D3061" i="9"/>
  <c r="C3061" i="9" s="1"/>
  <c r="I3061" i="4" s="1"/>
  <c r="D3070" i="9"/>
  <c r="C3070" i="9" s="1"/>
  <c r="I3070" i="4" s="1"/>
  <c r="D3080" i="9"/>
  <c r="C3080" i="9" s="1"/>
  <c r="I3080" i="4" s="1"/>
  <c r="D3089" i="9"/>
  <c r="D3098" i="9"/>
  <c r="C3098" i="9" s="1"/>
  <c r="I3098" i="4" s="1"/>
  <c r="D3107" i="9"/>
  <c r="C3107" i="9" s="1"/>
  <c r="I3107" i="4" s="1"/>
  <c r="D3116" i="9"/>
  <c r="C3116" i="9" s="1"/>
  <c r="I3116" i="4" s="1"/>
  <c r="D3125" i="9"/>
  <c r="D3134" i="9"/>
  <c r="C3134" i="9" s="1"/>
  <c r="I3134" i="4" s="1"/>
  <c r="D3144" i="9"/>
  <c r="C3144" i="9" s="1"/>
  <c r="I3144" i="4" s="1"/>
  <c r="D3153" i="9"/>
  <c r="C3153" i="9" s="1"/>
  <c r="I3153" i="4" s="1"/>
  <c r="D3162" i="9"/>
  <c r="C3162" i="9" s="1"/>
  <c r="I3162" i="4" s="1"/>
  <c r="D3171" i="9"/>
  <c r="D3180" i="9"/>
  <c r="C3180" i="9" s="1"/>
  <c r="I3180" i="4" s="1"/>
  <c r="D3189" i="9"/>
  <c r="D3198" i="9"/>
  <c r="C3198" i="9" s="1"/>
  <c r="I3198" i="4" s="1"/>
  <c r="D3208" i="9"/>
  <c r="C3208" i="9" s="1"/>
  <c r="I3208" i="4" s="1"/>
  <c r="D3217" i="9"/>
  <c r="C3217" i="9" s="1"/>
  <c r="I3217" i="4" s="1"/>
  <c r="D3226" i="9"/>
  <c r="C3226" i="9" s="1"/>
  <c r="I3226" i="4" s="1"/>
  <c r="D3235" i="9"/>
  <c r="C3235" i="9" s="1"/>
  <c r="I3235" i="4" s="1"/>
  <c r="D3244" i="9"/>
  <c r="C3244" i="9" s="1"/>
  <c r="I3244" i="4" s="1"/>
  <c r="D3253" i="9"/>
  <c r="D3262" i="9"/>
  <c r="C3262" i="9" s="1"/>
  <c r="I3262" i="4" s="1"/>
  <c r="D3272" i="9"/>
  <c r="C3272" i="9" s="1"/>
  <c r="I3272" i="4" s="1"/>
  <c r="D3281" i="9"/>
  <c r="C3281" i="9" s="1"/>
  <c r="I3281" i="4" s="1"/>
  <c r="D3290" i="9"/>
  <c r="C3290" i="9" s="1"/>
  <c r="I3290" i="4" s="1"/>
  <c r="D3299" i="9"/>
  <c r="D3308" i="9"/>
  <c r="C3308" i="9" s="1"/>
  <c r="I3308" i="4" s="1"/>
  <c r="D3317" i="9"/>
  <c r="C3317" i="9" s="1"/>
  <c r="I3317" i="4" s="1"/>
  <c r="D3326" i="9"/>
  <c r="C3326" i="9" s="1"/>
  <c r="I3326" i="4" s="1"/>
  <c r="D3336" i="9"/>
  <c r="C3336" i="9" s="1"/>
  <c r="I3336" i="4" s="1"/>
  <c r="D3345" i="9"/>
  <c r="D3354" i="9"/>
  <c r="C3354" i="9" s="1"/>
  <c r="I3354" i="4" s="1"/>
  <c r="D3363" i="9"/>
  <c r="C3363" i="9" s="1"/>
  <c r="I3363" i="4" s="1"/>
  <c r="D3372" i="9"/>
  <c r="C3372" i="9" s="1"/>
  <c r="I3372" i="4" s="1"/>
  <c r="D3381" i="9"/>
  <c r="C3381" i="9" s="1"/>
  <c r="I3381" i="4" s="1"/>
  <c r="D3390" i="9"/>
  <c r="C3390" i="9" s="1"/>
  <c r="I3390" i="4" s="1"/>
  <c r="D3400" i="9"/>
  <c r="C3400" i="9" s="1"/>
  <c r="I3400" i="4" s="1"/>
  <c r="D3409" i="9"/>
  <c r="C3409" i="9" s="1"/>
  <c r="I3409" i="4" s="1"/>
  <c r="D3418" i="9"/>
  <c r="C3418" i="9" s="1"/>
  <c r="I3418" i="4" s="1"/>
  <c r="D3427" i="9"/>
  <c r="C3427" i="9" s="1"/>
  <c r="I3427" i="4" s="1"/>
  <c r="D3436" i="9"/>
  <c r="C3436" i="9" s="1"/>
  <c r="I3436" i="4" s="1"/>
  <c r="D3445" i="9"/>
  <c r="D3454" i="9"/>
  <c r="C3454" i="9" s="1"/>
  <c r="I3454" i="4" s="1"/>
  <c r="D3464" i="9"/>
  <c r="C3464" i="9" s="1"/>
  <c r="I3464" i="4" s="1"/>
  <c r="D3473" i="9"/>
  <c r="C3473" i="9" s="1"/>
  <c r="I3473" i="4" s="1"/>
  <c r="D3482" i="9"/>
  <c r="C3482" i="9" s="1"/>
  <c r="I3482" i="4" s="1"/>
  <c r="D3491" i="9"/>
  <c r="C3491" i="9" s="1"/>
  <c r="I3491" i="4" s="1"/>
  <c r="D3500" i="9"/>
  <c r="C3500" i="9" s="1"/>
  <c r="I3500" i="4" s="1"/>
  <c r="D3509" i="9"/>
  <c r="C3509" i="9" s="1"/>
  <c r="I3509" i="4" s="1"/>
  <c r="D3518" i="9"/>
  <c r="C3518" i="9" s="1"/>
  <c r="I3518" i="4" s="1"/>
  <c r="D3528" i="9"/>
  <c r="C3528" i="9" s="1"/>
  <c r="I3528" i="4" s="1"/>
  <c r="D3537" i="9"/>
  <c r="C3537" i="9" s="1"/>
  <c r="I3537" i="4" s="1"/>
  <c r="D3546" i="9"/>
  <c r="C3546" i="9" s="1"/>
  <c r="I3546" i="4" s="1"/>
  <c r="D3555" i="9"/>
  <c r="C3555" i="9" s="1"/>
  <c r="I3555" i="4" s="1"/>
  <c r="D3564" i="9"/>
  <c r="C3564" i="9" s="1"/>
  <c r="I3564" i="4" s="1"/>
  <c r="D3573" i="9"/>
  <c r="C3573" i="9" s="1"/>
  <c r="I3573" i="4" s="1"/>
  <c r="D3582" i="9"/>
  <c r="C3582" i="9" s="1"/>
  <c r="I3582" i="4" s="1"/>
  <c r="D3592" i="9"/>
  <c r="C3592" i="9" s="1"/>
  <c r="I3592" i="4" s="1"/>
  <c r="D3601" i="9"/>
  <c r="C3601" i="9" s="1"/>
  <c r="I3601" i="4" s="1"/>
  <c r="D3610" i="9"/>
  <c r="C3610" i="9" s="1"/>
  <c r="I3610" i="4" s="1"/>
  <c r="D3619" i="9"/>
  <c r="D3628" i="9"/>
  <c r="C3628" i="9" s="1"/>
  <c r="I3628" i="4" s="1"/>
  <c r="D3637" i="9"/>
  <c r="C3637" i="9" s="1"/>
  <c r="I3637" i="4" s="1"/>
  <c r="D3646" i="9"/>
  <c r="C3646" i="9" s="1"/>
  <c r="I3646" i="4" s="1"/>
  <c r="D3656" i="9"/>
  <c r="C3656" i="9" s="1"/>
  <c r="I3656" i="4" s="1"/>
  <c r="D3665" i="9"/>
  <c r="D3674" i="9"/>
  <c r="C3674" i="9" s="1"/>
  <c r="I3674" i="4" s="1"/>
  <c r="D3683" i="9"/>
  <c r="C3683" i="9" s="1"/>
  <c r="I3683" i="4" s="1"/>
  <c r="D3692" i="9"/>
  <c r="C3692" i="9" s="1"/>
  <c r="I3692" i="4" s="1"/>
  <c r="D3701" i="9"/>
  <c r="C3701" i="9" s="1"/>
  <c r="I3701" i="4" s="1"/>
  <c r="D3710" i="9"/>
  <c r="C3710" i="9" s="1"/>
  <c r="I3710" i="4" s="1"/>
  <c r="D3720" i="9"/>
  <c r="C3720" i="9" s="1"/>
  <c r="I3720" i="4" s="1"/>
  <c r="D3729" i="9"/>
  <c r="C3729" i="9" s="1"/>
  <c r="I3729" i="4" s="1"/>
  <c r="D3738" i="9"/>
  <c r="C3738" i="9" s="1"/>
  <c r="I3738" i="4" s="1"/>
  <c r="D3747" i="9"/>
  <c r="D3756" i="9"/>
  <c r="C3756" i="9" s="1"/>
  <c r="I3756" i="4" s="1"/>
  <c r="D3765" i="9"/>
  <c r="C3765" i="9" s="1"/>
  <c r="I3765" i="4" s="1"/>
  <c r="D3774" i="9"/>
  <c r="C3774" i="9" s="1"/>
  <c r="I3774" i="4" s="1"/>
  <c r="D3784" i="9"/>
  <c r="C3784" i="9" s="1"/>
  <c r="I3784" i="4" s="1"/>
  <c r="D3793" i="9"/>
  <c r="D3802" i="9"/>
  <c r="C3802" i="9" s="1"/>
  <c r="I3802" i="4" s="1"/>
  <c r="D3811" i="9"/>
  <c r="D3820" i="9"/>
  <c r="C3820" i="9" s="1"/>
  <c r="I3820" i="4" s="1"/>
  <c r="D3829" i="9"/>
  <c r="C3829" i="9" s="1"/>
  <c r="I3829" i="4" s="1"/>
  <c r="D3838" i="9"/>
  <c r="C3838" i="9" s="1"/>
  <c r="I3838" i="4" s="1"/>
  <c r="D3846" i="9"/>
  <c r="C3846" i="9" s="1"/>
  <c r="I3846" i="4" s="1"/>
  <c r="D3854" i="9"/>
  <c r="C3854" i="9" s="1"/>
  <c r="I3854" i="4" s="1"/>
  <c r="D3862" i="9"/>
  <c r="C3862" i="9" s="1"/>
  <c r="I3862" i="4" s="1"/>
  <c r="D3870" i="9"/>
  <c r="C3870" i="9" s="1"/>
  <c r="I3870" i="4" s="1"/>
  <c r="D3878" i="9"/>
  <c r="C3878" i="9" s="1"/>
  <c r="I3878" i="4" s="1"/>
  <c r="D3886" i="9"/>
  <c r="C3886" i="9" s="1"/>
  <c r="I3886" i="4" s="1"/>
  <c r="D3894" i="9"/>
  <c r="C3894" i="9" s="1"/>
  <c r="I3894" i="4" s="1"/>
  <c r="D3902" i="9"/>
  <c r="C3902" i="9" s="1"/>
  <c r="I3902" i="4" s="1"/>
  <c r="D3910" i="9"/>
  <c r="C3910" i="9" s="1"/>
  <c r="I3910" i="4" s="1"/>
  <c r="D3918" i="9"/>
  <c r="C3918" i="9" s="1"/>
  <c r="I3918" i="4" s="1"/>
  <c r="D3926" i="9"/>
  <c r="C3926" i="9" s="1"/>
  <c r="I3926" i="4" s="1"/>
  <c r="D3934" i="9"/>
  <c r="C3934" i="9" s="1"/>
  <c r="I3934" i="4" s="1"/>
  <c r="D3942" i="9"/>
  <c r="C3942" i="9" s="1"/>
  <c r="I3942" i="4" s="1"/>
  <c r="D3950" i="9"/>
  <c r="C3950" i="9" s="1"/>
  <c r="I3950" i="4" s="1"/>
  <c r="D3958" i="9"/>
  <c r="C3958" i="9" s="1"/>
  <c r="I3958" i="4" s="1"/>
  <c r="D3966" i="9"/>
  <c r="C3966" i="9" s="1"/>
  <c r="I3966" i="4" s="1"/>
  <c r="D3974" i="9"/>
  <c r="C3974" i="9" s="1"/>
  <c r="I3974" i="4" s="1"/>
  <c r="D3982" i="9"/>
  <c r="C3982" i="9" s="1"/>
  <c r="I3982" i="4" s="1"/>
  <c r="D3990" i="9"/>
  <c r="C3990" i="9" s="1"/>
  <c r="I3990" i="4" s="1"/>
  <c r="D3998" i="9"/>
  <c r="C3998" i="9" s="1"/>
  <c r="I3998" i="4" s="1"/>
  <c r="D4006" i="9"/>
  <c r="C4006" i="9" s="1"/>
  <c r="I4006" i="4" s="1"/>
  <c r="D4014" i="9"/>
  <c r="C4014" i="9" s="1"/>
  <c r="I4014" i="4" s="1"/>
  <c r="D4022" i="9"/>
  <c r="C4022" i="9" s="1"/>
  <c r="I4022" i="4" s="1"/>
  <c r="D4030" i="9"/>
  <c r="C4030" i="9" s="1"/>
  <c r="I4030" i="4" s="1"/>
  <c r="D4038" i="9"/>
  <c r="C4038" i="9" s="1"/>
  <c r="I4038" i="4" s="1"/>
  <c r="D4046" i="9"/>
  <c r="C4046" i="9" s="1"/>
  <c r="I4046" i="4" s="1"/>
  <c r="D4054" i="9"/>
  <c r="C4054" i="9" s="1"/>
  <c r="I4054" i="4" s="1"/>
  <c r="D4062" i="9"/>
  <c r="C4062" i="9" s="1"/>
  <c r="I4062" i="4" s="1"/>
  <c r="D4070" i="9"/>
  <c r="C4070" i="9" s="1"/>
  <c r="I4070" i="4" s="1"/>
  <c r="D4078" i="9"/>
  <c r="C4078" i="9" s="1"/>
  <c r="I4078" i="4" s="1"/>
  <c r="D4086" i="9"/>
  <c r="C4086" i="9" s="1"/>
  <c r="I4086" i="4" s="1"/>
  <c r="D4094" i="9"/>
  <c r="C4094" i="9" s="1"/>
  <c r="I4094" i="4" s="1"/>
  <c r="D4102" i="9"/>
  <c r="C4102" i="9" s="1"/>
  <c r="I4102" i="4" s="1"/>
  <c r="D4110" i="9"/>
  <c r="C4110" i="9" s="1"/>
  <c r="I4110" i="4" s="1"/>
  <c r="D4118" i="9"/>
  <c r="C4118" i="9" s="1"/>
  <c r="I4118" i="4" s="1"/>
  <c r="D4126" i="9"/>
  <c r="C4126" i="9" s="1"/>
  <c r="I4126" i="4" s="1"/>
  <c r="D4134" i="9"/>
  <c r="C4134" i="9" s="1"/>
  <c r="I4134" i="4" s="1"/>
  <c r="D4142" i="9"/>
  <c r="C4142" i="9" s="1"/>
  <c r="I4142" i="4" s="1"/>
  <c r="D4150" i="9"/>
  <c r="C4150" i="9" s="1"/>
  <c r="I4150" i="4" s="1"/>
  <c r="D4158" i="9"/>
  <c r="C4158" i="9" s="1"/>
  <c r="I4158" i="4" s="1"/>
  <c r="D4166" i="9"/>
  <c r="C4166" i="9" s="1"/>
  <c r="I4166" i="4" s="1"/>
  <c r="D4174" i="9"/>
  <c r="C4174" i="9" s="1"/>
  <c r="I4174" i="4" s="1"/>
  <c r="D4182" i="9"/>
  <c r="C4182" i="9" s="1"/>
  <c r="I4182" i="4" s="1"/>
  <c r="D4190" i="9"/>
  <c r="C4190" i="9" s="1"/>
  <c r="I4190" i="4" s="1"/>
  <c r="D4198" i="9"/>
  <c r="C4198" i="9" s="1"/>
  <c r="I4198" i="4" s="1"/>
  <c r="D4206" i="9"/>
  <c r="C4206" i="9" s="1"/>
  <c r="I4206" i="4" s="1"/>
  <c r="D4214" i="9"/>
  <c r="C4214" i="9" s="1"/>
  <c r="I4214" i="4" s="1"/>
  <c r="D4222" i="9"/>
  <c r="C4222" i="9" s="1"/>
  <c r="I4222" i="4" s="1"/>
  <c r="D56" i="9"/>
  <c r="C56" i="9" s="1"/>
  <c r="I56" i="4" s="1"/>
  <c r="D246" i="9"/>
  <c r="C246" i="9" s="1"/>
  <c r="I246" i="4" s="1"/>
  <c r="D435" i="9"/>
  <c r="C435" i="9" s="1"/>
  <c r="I435" i="4" s="1"/>
  <c r="D629" i="9"/>
  <c r="C629" i="9" s="1"/>
  <c r="I629" i="4" s="1"/>
  <c r="D784" i="9"/>
  <c r="C784" i="9" s="1"/>
  <c r="I784" i="4" s="1"/>
  <c r="D894" i="9"/>
  <c r="C894" i="9" s="1"/>
  <c r="I894" i="4" s="1"/>
  <c r="D971" i="9"/>
  <c r="D1040" i="9"/>
  <c r="C1040" i="9" s="1"/>
  <c r="I1040" i="4" s="1"/>
  <c r="D1102" i="9"/>
  <c r="C1102" i="9" s="1"/>
  <c r="I1102" i="4" s="1"/>
  <c r="D1166" i="9"/>
  <c r="C1166" i="9" s="1"/>
  <c r="I1166" i="4" s="1"/>
  <c r="D1232" i="9"/>
  <c r="C1232" i="9" s="1"/>
  <c r="I1232" i="4" s="1"/>
  <c r="D1293" i="9"/>
  <c r="C1293" i="9" s="1"/>
  <c r="I1293" i="4" s="1"/>
  <c r="D1349" i="9"/>
  <c r="C1349" i="9" s="1"/>
  <c r="I1349" i="4" s="1"/>
  <c r="D1402" i="9"/>
  <c r="C1402" i="9" s="1"/>
  <c r="I1402" i="4" s="1"/>
  <c r="D1450" i="9"/>
  <c r="C1450" i="9" s="1"/>
  <c r="I1450" i="4" s="1"/>
  <c r="D1492" i="9"/>
  <c r="C1492" i="9" s="1"/>
  <c r="I1492" i="4" s="1"/>
  <c r="D1534" i="9"/>
  <c r="C1534" i="9" s="1"/>
  <c r="I1534" i="4" s="1"/>
  <c r="D1576" i="9"/>
  <c r="C1576" i="9" s="1"/>
  <c r="I1576" i="4" s="1"/>
  <c r="D1615" i="9"/>
  <c r="C1615" i="9" s="1"/>
  <c r="I1615" i="4" s="1"/>
  <c r="D1649" i="9"/>
  <c r="C1649" i="9" s="1"/>
  <c r="I1649" i="4" s="1"/>
  <c r="D1681" i="9"/>
  <c r="D1717" i="9"/>
  <c r="C1717" i="9" s="1"/>
  <c r="I1717" i="4" s="1"/>
  <c r="D1748" i="9"/>
  <c r="C1748" i="9" s="1"/>
  <c r="I1748" i="4" s="1"/>
  <c r="D1775" i="9"/>
  <c r="C1775" i="9" s="1"/>
  <c r="I1775" i="4" s="1"/>
  <c r="D1802" i="9"/>
  <c r="C1802" i="9" s="1"/>
  <c r="I1802" i="4" s="1"/>
  <c r="D1832" i="9"/>
  <c r="C1832" i="9" s="1"/>
  <c r="I1832" i="4" s="1"/>
  <c r="D1860" i="9"/>
  <c r="C1860" i="9" s="1"/>
  <c r="I1860" i="4" s="1"/>
  <c r="D1887" i="9"/>
  <c r="C1887" i="9" s="1"/>
  <c r="I1887" i="4" s="1"/>
  <c r="D1916" i="9"/>
  <c r="C1916" i="9" s="1"/>
  <c r="I1916" i="4" s="1"/>
  <c r="D1943" i="9"/>
  <c r="D1970" i="9"/>
  <c r="C1970" i="9" s="1"/>
  <c r="I1970" i="4" s="1"/>
  <c r="D1999" i="9"/>
  <c r="D2026" i="9"/>
  <c r="C2026" i="9" s="1"/>
  <c r="I2026" i="4" s="1"/>
  <c r="D2054" i="9"/>
  <c r="C2054" i="9" s="1"/>
  <c r="I2054" i="4" s="1"/>
  <c r="D2082" i="9"/>
  <c r="C2082" i="9" s="1"/>
  <c r="I2082" i="4" s="1"/>
  <c r="D2110" i="9"/>
  <c r="C2110" i="9" s="1"/>
  <c r="I2110" i="4" s="1"/>
  <c r="D2137" i="9"/>
  <c r="D2160" i="9"/>
  <c r="C2160" i="9" s="1"/>
  <c r="I2160" i="4" s="1"/>
  <c r="D2180" i="9"/>
  <c r="C2180" i="9" s="1"/>
  <c r="I2180" i="4" s="1"/>
  <c r="D2198" i="9"/>
  <c r="C2198" i="9" s="1"/>
  <c r="I2198" i="4" s="1"/>
  <c r="D2217" i="9"/>
  <c r="C2217" i="9" s="1"/>
  <c r="I2217" i="4" s="1"/>
  <c r="D2235" i="9"/>
  <c r="D2253" i="9"/>
  <c r="C2253" i="9" s="1"/>
  <c r="I2253" i="4" s="1"/>
  <c r="D2267" i="9"/>
  <c r="C2267" i="9" s="1"/>
  <c r="I2267" i="4" s="1"/>
  <c r="D2282" i="9"/>
  <c r="C2282" i="9" s="1"/>
  <c r="I2282" i="4" s="1"/>
  <c r="D2296" i="9"/>
  <c r="C2296" i="9" s="1"/>
  <c r="I2296" i="4" s="1"/>
  <c r="D2310" i="9"/>
  <c r="C2310" i="9" s="1"/>
  <c r="I2310" i="4" s="1"/>
  <c r="D2326" i="9"/>
  <c r="C2326" i="9" s="1"/>
  <c r="I2326" i="4" s="1"/>
  <c r="D2340" i="9"/>
  <c r="C2340" i="9" s="1"/>
  <c r="I2340" i="4" s="1"/>
  <c r="D2355" i="9"/>
  <c r="C2355" i="9" s="1"/>
  <c r="I2355" i="4" s="1"/>
  <c r="D2369" i="9"/>
  <c r="C2369" i="9" s="1"/>
  <c r="I2369" i="4" s="1"/>
  <c r="D2384" i="9"/>
  <c r="C2384" i="9" s="1"/>
  <c r="I2384" i="4" s="1"/>
  <c r="D2396" i="9"/>
  <c r="C2396" i="9" s="1"/>
  <c r="I2396" i="4" s="1"/>
  <c r="D2409" i="9"/>
  <c r="D2420" i="9"/>
  <c r="C2420" i="9" s="1"/>
  <c r="I2420" i="4" s="1"/>
  <c r="D2433" i="9"/>
  <c r="C2433" i="9" s="1"/>
  <c r="I2433" i="4" s="1"/>
  <c r="D2445" i="9"/>
  <c r="D2457" i="9"/>
  <c r="C2457" i="9" s="1"/>
  <c r="I2457" i="4" s="1"/>
  <c r="D2469" i="9"/>
  <c r="C2469" i="9" s="1"/>
  <c r="I2469" i="4" s="1"/>
  <c r="D2482" i="9"/>
  <c r="C2482" i="9" s="1"/>
  <c r="I2482" i="4" s="1"/>
  <c r="D2493" i="9"/>
  <c r="C2493" i="9" s="1"/>
  <c r="I2493" i="4" s="1"/>
  <c r="D2506" i="9"/>
  <c r="C2506" i="9" s="1"/>
  <c r="I2506" i="4" s="1"/>
  <c r="D2518" i="9"/>
  <c r="C2518" i="9" s="1"/>
  <c r="I2518" i="4" s="1"/>
  <c r="D2530" i="9"/>
  <c r="C2530" i="9" s="1"/>
  <c r="I2530" i="4" s="1"/>
  <c r="D2542" i="9"/>
  <c r="C2542" i="9" s="1"/>
  <c r="I2542" i="4" s="1"/>
  <c r="D2555" i="9"/>
  <c r="C2555" i="9" s="1"/>
  <c r="I2555" i="4" s="1"/>
  <c r="D2566" i="9"/>
  <c r="C2566" i="9" s="1"/>
  <c r="I2566" i="4" s="1"/>
  <c r="D2579" i="9"/>
  <c r="C2579" i="9" s="1"/>
  <c r="I2579" i="4" s="1"/>
  <c r="D2592" i="9"/>
  <c r="C2592" i="9" s="1"/>
  <c r="I2592" i="4" s="1"/>
  <c r="D2603" i="9"/>
  <c r="C2603" i="9" s="1"/>
  <c r="I2603" i="4" s="1"/>
  <c r="D2616" i="9"/>
  <c r="C2616" i="9" s="1"/>
  <c r="I2616" i="4" s="1"/>
  <c r="D2628" i="9"/>
  <c r="C2628" i="9" s="1"/>
  <c r="I2628" i="4" s="1"/>
  <c r="D2640" i="9"/>
  <c r="C2640" i="9" s="1"/>
  <c r="I2640" i="4" s="1"/>
  <c r="D2652" i="9"/>
  <c r="C2652" i="9" s="1"/>
  <c r="I2652" i="4" s="1"/>
  <c r="D2665" i="9"/>
  <c r="C2665" i="9" s="1"/>
  <c r="I2665" i="4" s="1"/>
  <c r="D2675" i="9"/>
  <c r="C2675" i="9" s="1"/>
  <c r="I2675" i="4" s="1"/>
  <c r="D2685" i="9"/>
  <c r="C2685" i="9" s="1"/>
  <c r="I2685" i="4" s="1"/>
  <c r="D2697" i="9"/>
  <c r="D2707" i="9"/>
  <c r="D2717" i="9"/>
  <c r="D2728" i="9"/>
  <c r="C2728" i="9" s="1"/>
  <c r="I2728" i="4" s="1"/>
  <c r="D2738" i="9"/>
  <c r="C2738" i="9" s="1"/>
  <c r="I2738" i="4" s="1"/>
  <c r="D2748" i="9"/>
  <c r="C2748" i="9" s="1"/>
  <c r="I2748" i="4" s="1"/>
  <c r="D2758" i="9"/>
  <c r="C2758" i="9" s="1"/>
  <c r="I2758" i="4" s="1"/>
  <c r="D2770" i="9"/>
  <c r="C2770" i="9" s="1"/>
  <c r="I2770" i="4" s="1"/>
  <c r="D2780" i="9"/>
  <c r="C2780" i="9" s="1"/>
  <c r="I2780" i="4" s="1"/>
  <c r="D2790" i="9"/>
  <c r="C2790" i="9" s="1"/>
  <c r="I2790" i="4" s="1"/>
  <c r="D2801" i="9"/>
  <c r="D2811" i="9"/>
  <c r="C2811" i="9" s="1"/>
  <c r="I2811" i="4" s="1"/>
  <c r="D2821" i="9"/>
  <c r="C2821" i="9" s="1"/>
  <c r="I2821" i="4" s="1"/>
  <c r="D2832" i="9"/>
  <c r="C2832" i="9" s="1"/>
  <c r="I2832" i="4" s="1"/>
  <c r="D2843" i="9"/>
  <c r="C2843" i="9" s="1"/>
  <c r="I2843" i="4" s="1"/>
  <c r="D2853" i="9"/>
  <c r="D2864" i="9"/>
  <c r="C2864" i="9" s="1"/>
  <c r="I2864" i="4" s="1"/>
  <c r="D2874" i="9"/>
  <c r="C2874" i="9" s="1"/>
  <c r="I2874" i="4" s="1"/>
  <c r="D2884" i="9"/>
  <c r="C2884" i="9" s="1"/>
  <c r="I2884" i="4" s="1"/>
  <c r="D2894" i="9"/>
  <c r="C2894" i="9" s="1"/>
  <c r="I2894" i="4" s="1"/>
  <c r="D2905" i="9"/>
  <c r="D2916" i="9"/>
  <c r="C2916" i="9" s="1"/>
  <c r="I2916" i="4" s="1"/>
  <c r="D2926" i="9"/>
  <c r="C2926" i="9" s="1"/>
  <c r="I2926" i="4" s="1"/>
  <c r="D2937" i="9"/>
  <c r="C2937" i="9" s="1"/>
  <c r="I2937" i="4" s="1"/>
  <c r="D2947" i="9"/>
  <c r="C2947" i="9" s="1"/>
  <c r="I2947" i="4" s="1"/>
  <c r="D2957" i="9"/>
  <c r="D2968" i="9"/>
  <c r="C2968" i="9" s="1"/>
  <c r="I2968" i="4" s="1"/>
  <c r="D2978" i="9"/>
  <c r="C2978" i="9" s="1"/>
  <c r="I2978" i="4" s="1"/>
  <c r="D2989" i="9"/>
  <c r="C2989" i="9" s="1"/>
  <c r="I2989" i="4" s="1"/>
  <c r="D3000" i="9"/>
  <c r="C3000" i="9" s="1"/>
  <c r="I3000" i="4" s="1"/>
  <c r="D3010" i="9"/>
  <c r="C3010" i="9" s="1"/>
  <c r="I3010" i="4" s="1"/>
  <c r="D3020" i="9"/>
  <c r="C3020" i="9" s="1"/>
  <c r="I3020" i="4" s="1"/>
  <c r="D3030" i="9"/>
  <c r="C3030" i="9" s="1"/>
  <c r="I3030" i="4" s="1"/>
  <c r="D3041" i="9"/>
  <c r="C3041" i="9" s="1"/>
  <c r="I3041" i="4" s="1"/>
  <c r="D3051" i="9"/>
  <c r="C3051" i="9" s="1"/>
  <c r="I3051" i="4" s="1"/>
  <c r="D3062" i="9"/>
  <c r="C3062" i="9" s="1"/>
  <c r="I3062" i="4" s="1"/>
  <c r="D79" i="9"/>
  <c r="C79" i="9" s="1"/>
  <c r="I79" i="4" s="1"/>
  <c r="D267" i="9"/>
  <c r="C267" i="9" s="1"/>
  <c r="I267" i="4" s="1"/>
  <c r="D462" i="9"/>
  <c r="C462" i="9" s="1"/>
  <c r="I462" i="4" s="1"/>
  <c r="D651" i="9"/>
  <c r="D803" i="9"/>
  <c r="D904" i="9"/>
  <c r="C904" i="9" s="1"/>
  <c r="I904" i="4" s="1"/>
  <c r="D981" i="9"/>
  <c r="D1047" i="9"/>
  <c r="C1047" i="9" s="1"/>
  <c r="I1047" i="4" s="1"/>
  <c r="D1111" i="9"/>
  <c r="C1111" i="9" s="1"/>
  <c r="I1111" i="4" s="1"/>
  <c r="D1174" i="9"/>
  <c r="C1174" i="9" s="1"/>
  <c r="I1174" i="4" s="1"/>
  <c r="D1238" i="9"/>
  <c r="C1238" i="9" s="1"/>
  <c r="I1238" i="4" s="1"/>
  <c r="D1301" i="9"/>
  <c r="D1356" i="9"/>
  <c r="C1356" i="9" s="1"/>
  <c r="I1356" i="4" s="1"/>
  <c r="D1408" i="9"/>
  <c r="C1408" i="9" s="1"/>
  <c r="I1408" i="4" s="1"/>
  <c r="D1455" i="9"/>
  <c r="C1455" i="9" s="1"/>
  <c r="I1455" i="4" s="1"/>
  <c r="D1497" i="9"/>
  <c r="C1497" i="9" s="1"/>
  <c r="I1497" i="4" s="1"/>
  <c r="D1540" i="9"/>
  <c r="C1540" i="9" s="1"/>
  <c r="I1540" i="4" s="1"/>
  <c r="D1581" i="9"/>
  <c r="C1581" i="9" s="1"/>
  <c r="I1581" i="4" s="1"/>
  <c r="D1617" i="9"/>
  <c r="C1617" i="9" s="1"/>
  <c r="I1617" i="4" s="1"/>
  <c r="D1650" i="9"/>
  <c r="C1650" i="9" s="1"/>
  <c r="I1650" i="4" s="1"/>
  <c r="D1686" i="9"/>
  <c r="C1686" i="9" s="1"/>
  <c r="I1686" i="4" s="1"/>
  <c r="D1718" i="9"/>
  <c r="C1718" i="9" s="1"/>
  <c r="I1718" i="4" s="1"/>
  <c r="D1750" i="9"/>
  <c r="C1750" i="9" s="1"/>
  <c r="I1750" i="4" s="1"/>
  <c r="D1777" i="9"/>
  <c r="C1777" i="9" s="1"/>
  <c r="I1777" i="4" s="1"/>
  <c r="D1806" i="9"/>
  <c r="C1806" i="9" s="1"/>
  <c r="I1806" i="4" s="1"/>
  <c r="D1833" i="9"/>
  <c r="C1833" i="9" s="1"/>
  <c r="I1833" i="4" s="1"/>
  <c r="D1861" i="9"/>
  <c r="C1861" i="9" s="1"/>
  <c r="I1861" i="4" s="1"/>
  <c r="D1889" i="9"/>
  <c r="C1889" i="9" s="1"/>
  <c r="I1889" i="4" s="1"/>
  <c r="D1917" i="9"/>
  <c r="C1917" i="9" s="1"/>
  <c r="I1917" i="4" s="1"/>
  <c r="D1944" i="9"/>
  <c r="C1944" i="9" s="1"/>
  <c r="I1944" i="4" s="1"/>
  <c r="D1973" i="9"/>
  <c r="C1973" i="9" s="1"/>
  <c r="I1973" i="4" s="1"/>
  <c r="D2000" i="9"/>
  <c r="C2000" i="9" s="1"/>
  <c r="I2000" i="4" s="1"/>
  <c r="D2028" i="9"/>
  <c r="C2028" i="9" s="1"/>
  <c r="I2028" i="4" s="1"/>
  <c r="D2056" i="9"/>
  <c r="C2056" i="9" s="1"/>
  <c r="I2056" i="4" s="1"/>
  <c r="D2084" i="9"/>
  <c r="C2084" i="9" s="1"/>
  <c r="I2084" i="4" s="1"/>
  <c r="D2111" i="9"/>
  <c r="C2111" i="9" s="1"/>
  <c r="I2111" i="4" s="1"/>
  <c r="D2139" i="9"/>
  <c r="C2139" i="9" s="1"/>
  <c r="I2139" i="4" s="1"/>
  <c r="D2161" i="9"/>
  <c r="C2161" i="9" s="1"/>
  <c r="I2161" i="4" s="1"/>
  <c r="D2181" i="9"/>
  <c r="C2181" i="9" s="1"/>
  <c r="I2181" i="4" s="1"/>
  <c r="D2200" i="9"/>
  <c r="C2200" i="9" s="1"/>
  <c r="I2200" i="4" s="1"/>
  <c r="D2218" i="9"/>
  <c r="C2218" i="9" s="1"/>
  <c r="I2218" i="4" s="1"/>
  <c r="D2236" i="9"/>
  <c r="C2236" i="9" s="1"/>
  <c r="I2236" i="4" s="1"/>
  <c r="D2254" i="9"/>
  <c r="C2254" i="9" s="1"/>
  <c r="I2254" i="4" s="1"/>
  <c r="D2268" i="9"/>
  <c r="C2268" i="9" s="1"/>
  <c r="I2268" i="4" s="1"/>
  <c r="D2283" i="9"/>
  <c r="D2299" i="9"/>
  <c r="C2299" i="9" s="1"/>
  <c r="I2299" i="4" s="1"/>
  <c r="D2313" i="9"/>
  <c r="C2313" i="9" s="1"/>
  <c r="I2313" i="4" s="1"/>
  <c r="D2328" i="9"/>
  <c r="C2328" i="9" s="1"/>
  <c r="I2328" i="4" s="1"/>
  <c r="D2341" i="9"/>
  <c r="C2341" i="9" s="1"/>
  <c r="I2341" i="4" s="1"/>
  <c r="D2356" i="9"/>
  <c r="C2356" i="9" s="1"/>
  <c r="I2356" i="4" s="1"/>
  <c r="D2372" i="9"/>
  <c r="C2372" i="9" s="1"/>
  <c r="I2372" i="4" s="1"/>
  <c r="D2386" i="9"/>
  <c r="C2386" i="9" s="1"/>
  <c r="I2386" i="4" s="1"/>
  <c r="D2397" i="9"/>
  <c r="D2410" i="9"/>
  <c r="C2410" i="9" s="1"/>
  <c r="I2410" i="4" s="1"/>
  <c r="D2422" i="9"/>
  <c r="C2422" i="9" s="1"/>
  <c r="I2422" i="4" s="1"/>
  <c r="D2434" i="9"/>
  <c r="C2434" i="9" s="1"/>
  <c r="I2434" i="4" s="1"/>
  <c r="D2446" i="9"/>
  <c r="C2446" i="9" s="1"/>
  <c r="I2446" i="4" s="1"/>
  <c r="D2459" i="9"/>
  <c r="C2459" i="9" s="1"/>
  <c r="I2459" i="4" s="1"/>
  <c r="D2470" i="9"/>
  <c r="C2470" i="9" s="1"/>
  <c r="I2470" i="4" s="1"/>
  <c r="D2483" i="9"/>
  <c r="C2483" i="9" s="1"/>
  <c r="I2483" i="4" s="1"/>
  <c r="D2496" i="9"/>
  <c r="C2496" i="9" s="1"/>
  <c r="I2496" i="4" s="1"/>
  <c r="D2507" i="9"/>
  <c r="C2507" i="9" s="1"/>
  <c r="I2507" i="4" s="1"/>
  <c r="D2520" i="9"/>
  <c r="C2520" i="9" s="1"/>
  <c r="I2520" i="4" s="1"/>
  <c r="D2532" i="9"/>
  <c r="C2532" i="9" s="1"/>
  <c r="I2532" i="4" s="1"/>
  <c r="D2544" i="9"/>
  <c r="C2544" i="9" s="1"/>
  <c r="I2544" i="4" s="1"/>
  <c r="D2556" i="9"/>
  <c r="C2556" i="9" s="1"/>
  <c r="I2556" i="4" s="1"/>
  <c r="D2569" i="9"/>
  <c r="C2569" i="9" s="1"/>
  <c r="I2569" i="4" s="1"/>
  <c r="D2580" i="9"/>
  <c r="C2580" i="9" s="1"/>
  <c r="I2580" i="4" s="1"/>
  <c r="D2593" i="9"/>
  <c r="C2593" i="9" s="1"/>
  <c r="I2593" i="4" s="1"/>
  <c r="D2605" i="9"/>
  <c r="C2605" i="9" s="1"/>
  <c r="I2605" i="4" s="1"/>
  <c r="D2617" i="9"/>
  <c r="D2629" i="9"/>
  <c r="C2629" i="9" s="1"/>
  <c r="I2629" i="4" s="1"/>
  <c r="D2642" i="9"/>
  <c r="C2642" i="9" s="1"/>
  <c r="I2642" i="4" s="1"/>
  <c r="D2653" i="9"/>
  <c r="C2653" i="9" s="1"/>
  <c r="I2653" i="4" s="1"/>
  <c r="D2666" i="9"/>
  <c r="C2666" i="9" s="1"/>
  <c r="I2666" i="4" s="1"/>
  <c r="D2676" i="9"/>
  <c r="C2676" i="9" s="1"/>
  <c r="I2676" i="4" s="1"/>
  <c r="D2688" i="9"/>
  <c r="C2688" i="9" s="1"/>
  <c r="I2688" i="4" s="1"/>
  <c r="D2698" i="9"/>
  <c r="C2698" i="9" s="1"/>
  <c r="I2698" i="4" s="1"/>
  <c r="D2708" i="9"/>
  <c r="C2708" i="9" s="1"/>
  <c r="I2708" i="4" s="1"/>
  <c r="D2718" i="9"/>
  <c r="C2718" i="9" s="1"/>
  <c r="I2718" i="4" s="1"/>
  <c r="D2729" i="9"/>
  <c r="C2729" i="9" s="1"/>
  <c r="I2729" i="4" s="1"/>
  <c r="D2739" i="9"/>
  <c r="C2739" i="9" s="1"/>
  <c r="I2739" i="4" s="1"/>
  <c r="D2749" i="9"/>
  <c r="C2749" i="9" s="1"/>
  <c r="I2749" i="4" s="1"/>
  <c r="D2761" i="9"/>
  <c r="C2761" i="9" s="1"/>
  <c r="I2761" i="4" s="1"/>
  <c r="D2771" i="9"/>
  <c r="D2781" i="9"/>
  <c r="C2781" i="9" s="1"/>
  <c r="I2781" i="4" s="1"/>
  <c r="D2792" i="9"/>
  <c r="C2792" i="9" s="1"/>
  <c r="I2792" i="4" s="1"/>
  <c r="D2802" i="9"/>
  <c r="C2802" i="9" s="1"/>
  <c r="I2802" i="4" s="1"/>
  <c r="D2812" i="9"/>
  <c r="C2812" i="9" s="1"/>
  <c r="I2812" i="4" s="1"/>
  <c r="D2822" i="9"/>
  <c r="C2822" i="9" s="1"/>
  <c r="I2822" i="4" s="1"/>
  <c r="D2834" i="9"/>
  <c r="C2834" i="9" s="1"/>
  <c r="I2834" i="4" s="1"/>
  <c r="D2844" i="9"/>
  <c r="C2844" i="9" s="1"/>
  <c r="I2844" i="4" s="1"/>
  <c r="D2854" i="9"/>
  <c r="C2854" i="9" s="1"/>
  <c r="I2854" i="4" s="1"/>
  <c r="D2865" i="9"/>
  <c r="C2865" i="9" s="1"/>
  <c r="I2865" i="4" s="1"/>
  <c r="D2875" i="9"/>
  <c r="C2875" i="9" s="1"/>
  <c r="I2875" i="4" s="1"/>
  <c r="D2885" i="9"/>
  <c r="C2885" i="9" s="1"/>
  <c r="I2885" i="4" s="1"/>
  <c r="D2896" i="9"/>
  <c r="C2896" i="9" s="1"/>
  <c r="I2896" i="4" s="1"/>
  <c r="D2907" i="9"/>
  <c r="D2917" i="9"/>
  <c r="C2917" i="9" s="1"/>
  <c r="I2917" i="4" s="1"/>
  <c r="D2928" i="9"/>
  <c r="C2928" i="9" s="1"/>
  <c r="I2928" i="4" s="1"/>
  <c r="D2938" i="9"/>
  <c r="C2938" i="9" s="1"/>
  <c r="I2938" i="4" s="1"/>
  <c r="D2948" i="9"/>
  <c r="C2948" i="9" s="1"/>
  <c r="I2948" i="4" s="1"/>
  <c r="D2958" i="9"/>
  <c r="C2958" i="9" s="1"/>
  <c r="I2958" i="4" s="1"/>
  <c r="D2969" i="9"/>
  <c r="C2969" i="9" s="1"/>
  <c r="I2969" i="4" s="1"/>
  <c r="D2980" i="9"/>
  <c r="C2980" i="9" s="1"/>
  <c r="I2980" i="4" s="1"/>
  <c r="D2990" i="9"/>
  <c r="C2990" i="9" s="1"/>
  <c r="I2990" i="4" s="1"/>
  <c r="D3001" i="9"/>
  <c r="C3001" i="9" s="1"/>
  <c r="I3001" i="4" s="1"/>
  <c r="D3011" i="9"/>
  <c r="C3011" i="9" s="1"/>
  <c r="I3011" i="4" s="1"/>
  <c r="D3021" i="9"/>
  <c r="C3021" i="9" s="1"/>
  <c r="I3021" i="4" s="1"/>
  <c r="D3032" i="9"/>
  <c r="C3032" i="9" s="1"/>
  <c r="I3032" i="4" s="1"/>
  <c r="D3042" i="9"/>
  <c r="C3042" i="9" s="1"/>
  <c r="I3042" i="4" s="1"/>
  <c r="D3053" i="9"/>
  <c r="C3053" i="9" s="1"/>
  <c r="I3053" i="4" s="1"/>
  <c r="D3064" i="9"/>
  <c r="C3064" i="9" s="1"/>
  <c r="I3064" i="4" s="1"/>
  <c r="D3074" i="9"/>
  <c r="C3074" i="9" s="1"/>
  <c r="I3074" i="4" s="1"/>
  <c r="D3084" i="9"/>
  <c r="C3084" i="9" s="1"/>
  <c r="I3084" i="4" s="1"/>
  <c r="D3094" i="9"/>
  <c r="C3094" i="9" s="1"/>
  <c r="I3094" i="4" s="1"/>
  <c r="D3105" i="9"/>
  <c r="C3105" i="9" s="1"/>
  <c r="I3105" i="4" s="1"/>
  <c r="D3115" i="9"/>
  <c r="C3115" i="9" s="1"/>
  <c r="I3115" i="4" s="1"/>
  <c r="D3126" i="9"/>
  <c r="C3126" i="9" s="1"/>
  <c r="I3126" i="4" s="1"/>
  <c r="D3137" i="9"/>
  <c r="D3147" i="9"/>
  <c r="D3157" i="9"/>
  <c r="C3157" i="9" s="1"/>
  <c r="I3157" i="4" s="1"/>
  <c r="D3168" i="9"/>
  <c r="C3168" i="9" s="1"/>
  <c r="I3168" i="4" s="1"/>
  <c r="D3178" i="9"/>
  <c r="C3178" i="9" s="1"/>
  <c r="I3178" i="4" s="1"/>
  <c r="D3188" i="9"/>
  <c r="C3188" i="9" s="1"/>
  <c r="I3188" i="4" s="1"/>
  <c r="D3200" i="9"/>
  <c r="C3200" i="9" s="1"/>
  <c r="I3200" i="4" s="1"/>
  <c r="D3210" i="9"/>
  <c r="C3210" i="9" s="1"/>
  <c r="I3210" i="4" s="1"/>
  <c r="D3220" i="9"/>
  <c r="C3220" i="9" s="1"/>
  <c r="I3220" i="4" s="1"/>
  <c r="D3230" i="9"/>
  <c r="C3230" i="9" s="1"/>
  <c r="I3230" i="4" s="1"/>
  <c r="D3241" i="9"/>
  <c r="C3241" i="9" s="1"/>
  <c r="I3241" i="4" s="1"/>
  <c r="D3251" i="9"/>
  <c r="C3251" i="9" s="1"/>
  <c r="I3251" i="4" s="1"/>
  <c r="D3261" i="9"/>
  <c r="D3273" i="9"/>
  <c r="D3283" i="9"/>
  <c r="D3293" i="9"/>
  <c r="D3304" i="9"/>
  <c r="C3304" i="9" s="1"/>
  <c r="I3304" i="4" s="1"/>
  <c r="D3314" i="9"/>
  <c r="C3314" i="9" s="1"/>
  <c r="I3314" i="4" s="1"/>
  <c r="D90" i="9"/>
  <c r="C90" i="9" s="1"/>
  <c r="I90" i="4" s="1"/>
  <c r="D283" i="9"/>
  <c r="C283" i="9" s="1"/>
  <c r="I283" i="4" s="1"/>
  <c r="D474" i="9"/>
  <c r="C474" i="9" s="1"/>
  <c r="I474" i="4" s="1"/>
  <c r="D664" i="9"/>
  <c r="C664" i="9" s="1"/>
  <c r="I664" i="4" s="1"/>
  <c r="D810" i="9"/>
  <c r="C810" i="9" s="1"/>
  <c r="I810" i="4" s="1"/>
  <c r="D906" i="9"/>
  <c r="C906" i="9" s="1"/>
  <c r="I906" i="4" s="1"/>
  <c r="D982" i="9"/>
  <c r="C982" i="9" s="1"/>
  <c r="I982" i="4" s="1"/>
  <c r="D1050" i="9"/>
  <c r="C1050" i="9" s="1"/>
  <c r="I1050" i="4" s="1"/>
  <c r="D1114" i="9"/>
  <c r="C1114" i="9" s="1"/>
  <c r="I1114" i="4" s="1"/>
  <c r="D1178" i="9"/>
  <c r="C1178" i="9" s="1"/>
  <c r="I1178" i="4" s="1"/>
  <c r="D1239" i="9"/>
  <c r="D1302" i="9"/>
  <c r="C1302" i="9" s="1"/>
  <c r="I1302" i="4" s="1"/>
  <c r="D1358" i="9"/>
  <c r="C1358" i="9" s="1"/>
  <c r="I1358" i="4" s="1"/>
  <c r="D1410" i="9"/>
  <c r="C1410" i="9" s="1"/>
  <c r="I1410" i="4" s="1"/>
  <c r="D1457" i="9"/>
  <c r="C1457" i="9" s="1"/>
  <c r="I1457" i="4" s="1"/>
  <c r="D1498" i="9"/>
  <c r="C1498" i="9" s="1"/>
  <c r="I1498" i="4" s="1"/>
  <c r="D1541" i="9"/>
  <c r="C1541" i="9" s="1"/>
  <c r="I1541" i="4" s="1"/>
  <c r="D1582" i="9"/>
  <c r="C1582" i="9" s="1"/>
  <c r="I1582" i="4" s="1"/>
  <c r="D1618" i="9"/>
  <c r="C1618" i="9" s="1"/>
  <c r="I1618" i="4" s="1"/>
  <c r="D1654" i="9"/>
  <c r="C1654" i="9" s="1"/>
  <c r="I1654" i="4" s="1"/>
  <c r="D1687" i="9"/>
  <c r="D1719" i="9"/>
  <c r="D1751" i="9"/>
  <c r="D1780" i="9"/>
  <c r="C1780" i="9" s="1"/>
  <c r="I1780" i="4" s="1"/>
  <c r="D1807" i="9"/>
  <c r="C1807" i="9" s="1"/>
  <c r="I1807" i="4" s="1"/>
  <c r="D1834" i="9"/>
  <c r="C1834" i="9" s="1"/>
  <c r="I1834" i="4" s="1"/>
  <c r="D1863" i="9"/>
  <c r="C1863" i="9" s="1"/>
  <c r="I1863" i="4" s="1"/>
  <c r="D1890" i="9"/>
  <c r="C1890" i="9" s="1"/>
  <c r="I1890" i="4" s="1"/>
  <c r="D1918" i="9"/>
  <c r="C1918" i="9" s="1"/>
  <c r="I1918" i="4" s="1"/>
  <c r="D1946" i="9"/>
  <c r="C1946" i="9" s="1"/>
  <c r="I1946" i="4" s="1"/>
  <c r="D1974" i="9"/>
  <c r="C1974" i="9" s="1"/>
  <c r="I1974" i="4" s="1"/>
  <c r="D2001" i="9"/>
  <c r="C2001" i="9" s="1"/>
  <c r="I2001" i="4" s="1"/>
  <c r="D2030" i="9"/>
  <c r="C2030" i="9" s="1"/>
  <c r="I2030" i="4" s="1"/>
  <c r="D2057" i="9"/>
  <c r="C2057" i="9" s="1"/>
  <c r="I2057" i="4" s="1"/>
  <c r="D2085" i="9"/>
  <c r="D2113" i="9"/>
  <c r="C2113" i="9" s="1"/>
  <c r="I2113" i="4" s="1"/>
  <c r="D2140" i="9"/>
  <c r="C2140" i="9" s="1"/>
  <c r="I2140" i="4" s="1"/>
  <c r="D2162" i="9"/>
  <c r="C2162" i="9" s="1"/>
  <c r="I2162" i="4" s="1"/>
  <c r="D2182" i="9"/>
  <c r="C2182" i="9" s="1"/>
  <c r="I2182" i="4" s="1"/>
  <c r="D2201" i="9"/>
  <c r="D2219" i="9"/>
  <c r="C2219" i="9" s="1"/>
  <c r="I2219" i="4" s="1"/>
  <c r="D2237" i="9"/>
  <c r="C2237" i="9" s="1"/>
  <c r="I2237" i="4" s="1"/>
  <c r="D2256" i="9"/>
  <c r="C2256" i="9" s="1"/>
  <c r="I2256" i="4" s="1"/>
  <c r="D2272" i="9"/>
  <c r="C2272" i="9" s="1"/>
  <c r="I2272" i="4" s="1"/>
  <c r="D2285" i="9"/>
  <c r="C2285" i="9" s="1"/>
  <c r="I2285" i="4" s="1"/>
  <c r="D2300" i="9"/>
  <c r="C2300" i="9" s="1"/>
  <c r="I2300" i="4" s="1"/>
  <c r="D2314" i="9"/>
  <c r="C2314" i="9" s="1"/>
  <c r="I2314" i="4" s="1"/>
  <c r="D2329" i="9"/>
  <c r="D2345" i="9"/>
  <c r="C2345" i="9" s="1"/>
  <c r="I2345" i="4" s="1"/>
  <c r="D2358" i="9"/>
  <c r="C2358" i="9" s="1"/>
  <c r="I2358" i="4" s="1"/>
  <c r="D2373" i="9"/>
  <c r="C2373" i="9" s="1"/>
  <c r="I2373" i="4" s="1"/>
  <c r="D2387" i="9"/>
  <c r="D2400" i="9"/>
  <c r="C2400" i="9" s="1"/>
  <c r="I2400" i="4" s="1"/>
  <c r="D2411" i="9"/>
  <c r="C2411" i="9" s="1"/>
  <c r="I2411" i="4" s="1"/>
  <c r="D2424" i="9"/>
  <c r="C2424" i="9" s="1"/>
  <c r="I2424" i="4" s="1"/>
  <c r="D2436" i="9"/>
  <c r="C2436" i="9" s="1"/>
  <c r="I2436" i="4" s="1"/>
  <c r="D2448" i="9"/>
  <c r="C2448" i="9" s="1"/>
  <c r="I2448" i="4" s="1"/>
  <c r="D2460" i="9"/>
  <c r="C2460" i="9" s="1"/>
  <c r="I2460" i="4" s="1"/>
  <c r="D2473" i="9"/>
  <c r="C2473" i="9" s="1"/>
  <c r="I2473" i="4" s="1"/>
  <c r="D2484" i="9"/>
  <c r="C2484" i="9" s="1"/>
  <c r="I2484" i="4" s="1"/>
  <c r="D2497" i="9"/>
  <c r="C2497" i="9" s="1"/>
  <c r="I2497" i="4" s="1"/>
  <c r="D2509" i="9"/>
  <c r="C2509" i="9" s="1"/>
  <c r="I2509" i="4" s="1"/>
  <c r="D2521" i="9"/>
  <c r="D2533" i="9"/>
  <c r="C2533" i="9" s="1"/>
  <c r="I2533" i="4" s="1"/>
  <c r="D2546" i="9"/>
  <c r="C2546" i="9" s="1"/>
  <c r="I2546" i="4" s="1"/>
  <c r="D2557" i="9"/>
  <c r="C2557" i="9" s="1"/>
  <c r="I2557" i="4" s="1"/>
  <c r="D2570" i="9"/>
  <c r="C2570" i="9" s="1"/>
  <c r="I2570" i="4" s="1"/>
  <c r="D2582" i="9"/>
  <c r="C2582" i="9" s="1"/>
  <c r="I2582" i="4" s="1"/>
  <c r="D2594" i="9"/>
  <c r="C2594" i="9" s="1"/>
  <c r="I2594" i="4" s="1"/>
  <c r="D2606" i="9"/>
  <c r="C2606" i="9" s="1"/>
  <c r="I2606" i="4" s="1"/>
  <c r="D2619" i="9"/>
  <c r="C2619" i="9" s="1"/>
  <c r="I2619" i="4" s="1"/>
  <c r="D2630" i="9"/>
  <c r="C2630" i="9" s="1"/>
  <c r="I2630" i="4" s="1"/>
  <c r="D2643" i="9"/>
  <c r="C2643" i="9" s="1"/>
  <c r="I2643" i="4" s="1"/>
  <c r="D2656" i="9"/>
  <c r="C2656" i="9" s="1"/>
  <c r="I2656" i="4" s="1"/>
  <c r="D2667" i="9"/>
  <c r="C2667" i="9" s="1"/>
  <c r="I2667" i="4" s="1"/>
  <c r="D2678" i="9"/>
  <c r="C2678" i="9" s="1"/>
  <c r="I2678" i="4" s="1"/>
  <c r="D2689" i="9"/>
  <c r="D2699" i="9"/>
  <c r="D2709" i="9"/>
  <c r="D2720" i="9"/>
  <c r="C2720" i="9" s="1"/>
  <c r="I2720" i="4" s="1"/>
  <c r="D2730" i="9"/>
  <c r="C2730" i="9" s="1"/>
  <c r="I2730" i="4" s="1"/>
  <c r="D2740" i="9"/>
  <c r="C2740" i="9" s="1"/>
  <c r="I2740" i="4" s="1"/>
  <c r="D2752" i="9"/>
  <c r="C2752" i="9" s="1"/>
  <c r="I2752" i="4" s="1"/>
  <c r="D2762" i="9"/>
  <c r="C2762" i="9" s="1"/>
  <c r="I2762" i="4" s="1"/>
  <c r="D2772" i="9"/>
  <c r="C2772" i="9" s="1"/>
  <c r="I2772" i="4" s="1"/>
  <c r="D2782" i="9"/>
  <c r="C2782" i="9" s="1"/>
  <c r="I2782" i="4" s="1"/>
  <c r="D2793" i="9"/>
  <c r="D2803" i="9"/>
  <c r="C2803" i="9" s="1"/>
  <c r="I2803" i="4" s="1"/>
  <c r="D2813" i="9"/>
  <c r="C2813" i="9" s="1"/>
  <c r="I2813" i="4" s="1"/>
  <c r="D2825" i="9"/>
  <c r="C2825" i="9" s="1"/>
  <c r="I2825" i="4" s="1"/>
  <c r="D2835" i="9"/>
  <c r="D2845" i="9"/>
  <c r="D2856" i="9"/>
  <c r="C2856" i="9" s="1"/>
  <c r="I2856" i="4" s="1"/>
  <c r="D2866" i="9"/>
  <c r="C2866" i="9" s="1"/>
  <c r="I2866" i="4" s="1"/>
  <c r="D2876" i="9"/>
  <c r="C2876" i="9" s="1"/>
  <c r="I2876" i="4" s="1"/>
  <c r="D2886" i="9"/>
  <c r="C2886" i="9" s="1"/>
  <c r="I2886" i="4" s="1"/>
  <c r="D2898" i="9"/>
  <c r="C2898" i="9" s="1"/>
  <c r="I2898" i="4" s="1"/>
  <c r="D2908" i="9"/>
  <c r="C2908" i="9" s="1"/>
  <c r="I2908" i="4" s="1"/>
  <c r="D2918" i="9"/>
  <c r="C2918" i="9" s="1"/>
  <c r="I2918" i="4" s="1"/>
  <c r="D2929" i="9"/>
  <c r="C2929" i="9" s="1"/>
  <c r="I2929" i="4" s="1"/>
  <c r="D2939" i="9"/>
  <c r="C2939" i="9" s="1"/>
  <c r="I2939" i="4" s="1"/>
  <c r="D2949" i="9"/>
  <c r="C2949" i="9" s="1"/>
  <c r="I2949" i="4" s="1"/>
  <c r="D2960" i="9"/>
  <c r="C2960" i="9" s="1"/>
  <c r="I2960" i="4" s="1"/>
  <c r="D2971" i="9"/>
  <c r="C2971" i="9" s="1"/>
  <c r="I2971" i="4" s="1"/>
  <c r="D2981" i="9"/>
  <c r="C2981" i="9" s="1"/>
  <c r="I2981" i="4" s="1"/>
  <c r="D2992" i="9"/>
  <c r="C2992" i="9" s="1"/>
  <c r="I2992" i="4" s="1"/>
  <c r="D3002" i="9"/>
  <c r="C3002" i="9" s="1"/>
  <c r="I3002" i="4" s="1"/>
  <c r="D3012" i="9"/>
  <c r="C3012" i="9" s="1"/>
  <c r="I3012" i="4" s="1"/>
  <c r="D3022" i="9"/>
  <c r="C3022" i="9" s="1"/>
  <c r="I3022" i="4" s="1"/>
  <c r="D3033" i="9"/>
  <c r="C3033" i="9" s="1"/>
  <c r="I3033" i="4" s="1"/>
  <c r="D3044" i="9"/>
  <c r="C3044" i="9" s="1"/>
  <c r="I3044" i="4" s="1"/>
  <c r="D3054" i="9"/>
  <c r="C3054" i="9" s="1"/>
  <c r="I3054" i="4" s="1"/>
  <c r="D3065" i="9"/>
  <c r="C3065" i="9" s="1"/>
  <c r="I3065" i="4" s="1"/>
  <c r="D3075" i="9"/>
  <c r="C3075" i="9" s="1"/>
  <c r="I3075" i="4" s="1"/>
  <c r="D3085" i="9"/>
  <c r="C3085" i="9" s="1"/>
  <c r="I3085" i="4" s="1"/>
  <c r="D3096" i="9"/>
  <c r="C3096" i="9" s="1"/>
  <c r="I3096" i="4" s="1"/>
  <c r="D3106" i="9"/>
  <c r="C3106" i="9" s="1"/>
  <c r="I3106" i="4" s="1"/>
  <c r="D3117" i="9"/>
  <c r="D3128" i="9"/>
  <c r="C3128" i="9" s="1"/>
  <c r="I3128" i="4" s="1"/>
  <c r="D3138" i="9"/>
  <c r="C3138" i="9" s="1"/>
  <c r="I3138" i="4" s="1"/>
  <c r="D3148" i="9"/>
  <c r="C3148" i="9" s="1"/>
  <c r="I3148" i="4" s="1"/>
  <c r="D3158" i="9"/>
  <c r="C3158" i="9" s="1"/>
  <c r="I3158" i="4" s="1"/>
  <c r="D3169" i="9"/>
  <c r="D3179" i="9"/>
  <c r="D3190" i="9"/>
  <c r="C3190" i="9" s="1"/>
  <c r="I3190" i="4" s="1"/>
  <c r="D3201" i="9"/>
  <c r="C3201" i="9" s="1"/>
  <c r="I3201" i="4" s="1"/>
  <c r="D3211" i="9"/>
  <c r="C3211" i="9" s="1"/>
  <c r="I3211" i="4" s="1"/>
  <c r="D3221" i="9"/>
  <c r="D3232" i="9"/>
  <c r="C3232" i="9" s="1"/>
  <c r="I3232" i="4" s="1"/>
  <c r="D3242" i="9"/>
  <c r="C3242" i="9" s="1"/>
  <c r="I3242" i="4" s="1"/>
  <c r="D3252" i="9"/>
  <c r="C3252" i="9" s="1"/>
  <c r="I3252" i="4" s="1"/>
  <c r="D3264" i="9"/>
  <c r="C3264" i="9" s="1"/>
  <c r="I3264" i="4" s="1"/>
  <c r="D3274" i="9"/>
  <c r="C3274" i="9" s="1"/>
  <c r="I3274" i="4" s="1"/>
  <c r="D3284" i="9"/>
  <c r="C3284" i="9" s="1"/>
  <c r="I3284" i="4" s="1"/>
  <c r="D3294" i="9"/>
  <c r="C3294" i="9" s="1"/>
  <c r="I3294" i="4" s="1"/>
  <c r="D3305" i="9"/>
  <c r="C3305" i="9" s="1"/>
  <c r="I3305" i="4" s="1"/>
  <c r="D3315" i="9"/>
  <c r="C3315" i="9" s="1"/>
  <c r="I3315" i="4" s="1"/>
  <c r="D3325" i="9"/>
  <c r="C3325" i="9" s="1"/>
  <c r="I3325" i="4" s="1"/>
  <c r="D3337" i="9"/>
  <c r="D3347" i="9"/>
  <c r="D3357" i="9"/>
  <c r="C3357" i="9" s="1"/>
  <c r="I3357" i="4" s="1"/>
  <c r="D3368" i="9"/>
  <c r="C3368" i="9" s="1"/>
  <c r="I3368" i="4" s="1"/>
  <c r="D3378" i="9"/>
  <c r="C3378" i="9" s="1"/>
  <c r="I3378" i="4" s="1"/>
  <c r="D3388" i="9"/>
  <c r="C3388" i="9" s="1"/>
  <c r="I3388" i="4" s="1"/>
  <c r="D184" i="9"/>
  <c r="C184" i="9" s="1"/>
  <c r="I184" i="4" s="1"/>
  <c r="D377" i="9"/>
  <c r="C377" i="9" s="1"/>
  <c r="I377" i="4" s="1"/>
  <c r="D568" i="9"/>
  <c r="C568" i="9" s="1"/>
  <c r="I568" i="4" s="1"/>
  <c r="D742" i="9"/>
  <c r="C742" i="9" s="1"/>
  <c r="I742" i="4" s="1"/>
  <c r="D868" i="9"/>
  <c r="C868" i="9" s="1"/>
  <c r="I868" i="4" s="1"/>
  <c r="D944" i="9"/>
  <c r="C944" i="9" s="1"/>
  <c r="I944" i="4" s="1"/>
  <c r="D1018" i="9"/>
  <c r="C1018" i="9" s="1"/>
  <c r="I1018" i="4" s="1"/>
  <c r="D1082" i="9"/>
  <c r="C1082" i="9" s="1"/>
  <c r="I1082" i="4" s="1"/>
  <c r="D1144" i="9"/>
  <c r="C1144" i="9" s="1"/>
  <c r="I1144" i="4" s="1"/>
  <c r="D1208" i="9"/>
  <c r="C1208" i="9" s="1"/>
  <c r="I1208" i="4" s="1"/>
  <c r="D1274" i="9"/>
  <c r="C1274" i="9" s="1"/>
  <c r="I1274" i="4" s="1"/>
  <c r="D1330" i="9"/>
  <c r="C1330" i="9" s="1"/>
  <c r="I1330" i="4" s="1"/>
  <c r="D1386" i="9"/>
  <c r="C1386" i="9" s="1"/>
  <c r="I1386" i="4" s="1"/>
  <c r="D1434" i="9"/>
  <c r="C1434" i="9" s="1"/>
  <c r="I1434" i="4" s="1"/>
  <c r="D1478" i="9"/>
  <c r="C1478" i="9" s="1"/>
  <c r="I1478" i="4" s="1"/>
  <c r="D1519" i="9"/>
  <c r="C1519" i="9" s="1"/>
  <c r="I1519" i="4" s="1"/>
  <c r="D1561" i="9"/>
  <c r="C1561" i="9" s="1"/>
  <c r="I1561" i="4" s="1"/>
  <c r="D1604" i="9"/>
  <c r="C1604" i="9" s="1"/>
  <c r="I1604" i="4" s="1"/>
  <c r="D1636" i="9"/>
  <c r="C1636" i="9" s="1"/>
  <c r="I1636" i="4" s="1"/>
  <c r="D1670" i="9"/>
  <c r="C1670" i="9" s="1"/>
  <c r="I1670" i="4" s="1"/>
  <c r="D1702" i="9"/>
  <c r="C1702" i="9" s="1"/>
  <c r="I1702" i="4" s="1"/>
  <c r="D1737" i="9"/>
  <c r="C1737" i="9" s="1"/>
  <c r="I1737" i="4" s="1"/>
  <c r="D1765" i="9"/>
  <c r="C1765" i="9" s="1"/>
  <c r="I1765" i="4" s="1"/>
  <c r="D1792" i="9"/>
  <c r="C1792" i="9" s="1"/>
  <c r="I1792" i="4" s="1"/>
  <c r="D1821" i="9"/>
  <c r="C1821" i="9" s="1"/>
  <c r="I1821" i="4" s="1"/>
  <c r="D1848" i="9"/>
  <c r="C1848" i="9" s="1"/>
  <c r="I1848" i="4" s="1"/>
  <c r="D1876" i="9"/>
  <c r="C1876" i="9" s="1"/>
  <c r="I1876" i="4" s="1"/>
  <c r="D1905" i="9"/>
  <c r="C1905" i="9" s="1"/>
  <c r="I1905" i="4" s="1"/>
  <c r="D1933" i="9"/>
  <c r="C1933" i="9" s="1"/>
  <c r="I1933" i="4" s="1"/>
  <c r="D1960" i="9"/>
  <c r="C1960" i="9" s="1"/>
  <c r="I1960" i="4" s="1"/>
  <c r="D1989" i="9"/>
  <c r="C1989" i="9" s="1"/>
  <c r="I1989" i="4" s="1"/>
  <c r="D2016" i="9"/>
  <c r="C2016" i="9" s="1"/>
  <c r="I2016" i="4" s="1"/>
  <c r="D2044" i="9"/>
  <c r="C2044" i="9" s="1"/>
  <c r="I2044" i="4" s="1"/>
  <c r="D2072" i="9"/>
  <c r="C2072" i="9" s="1"/>
  <c r="I2072" i="4" s="1"/>
  <c r="D2100" i="9"/>
  <c r="C2100" i="9" s="1"/>
  <c r="I2100" i="4" s="1"/>
  <c r="D2127" i="9"/>
  <c r="C2127" i="9" s="1"/>
  <c r="I2127" i="4" s="1"/>
  <c r="D2152" i="9"/>
  <c r="C2152" i="9" s="1"/>
  <c r="I2152" i="4" s="1"/>
  <c r="D2172" i="9"/>
  <c r="C2172" i="9" s="1"/>
  <c r="I2172" i="4" s="1"/>
  <c r="D2192" i="9"/>
  <c r="C2192" i="9" s="1"/>
  <c r="I2192" i="4" s="1"/>
  <c r="D2210" i="9"/>
  <c r="C2210" i="9" s="1"/>
  <c r="I2210" i="4" s="1"/>
  <c r="D2228" i="9"/>
  <c r="C2228" i="9" s="1"/>
  <c r="I2228" i="4" s="1"/>
  <c r="D2246" i="9"/>
  <c r="C2246" i="9" s="1"/>
  <c r="I2246" i="4" s="1"/>
  <c r="D2264" i="9"/>
  <c r="C2264" i="9" s="1"/>
  <c r="I2264" i="4" s="1"/>
  <c r="D2277" i="9"/>
  <c r="D2292" i="9"/>
  <c r="C2292" i="9" s="1"/>
  <c r="I2292" i="4" s="1"/>
  <c r="D2308" i="9"/>
  <c r="C2308" i="9" s="1"/>
  <c r="I2308" i="4" s="1"/>
  <c r="D2322" i="9"/>
  <c r="C2322" i="9" s="1"/>
  <c r="I2322" i="4" s="1"/>
  <c r="D2337" i="9"/>
  <c r="C2337" i="9" s="1"/>
  <c r="I2337" i="4" s="1"/>
  <c r="D2350" i="9"/>
  <c r="C2350" i="9" s="1"/>
  <c r="I2350" i="4" s="1"/>
  <c r="D2365" i="9"/>
  <c r="C2365" i="9" s="1"/>
  <c r="I2365" i="4" s="1"/>
  <c r="D2381" i="9"/>
  <c r="D2393" i="9"/>
  <c r="C2393" i="9" s="1"/>
  <c r="I2393" i="4" s="1"/>
  <c r="D2405" i="9"/>
  <c r="D2418" i="9"/>
  <c r="C2418" i="9" s="1"/>
  <c r="I2418" i="4" s="1"/>
  <c r="D2429" i="9"/>
  <c r="C2429" i="9" s="1"/>
  <c r="I2429" i="4" s="1"/>
  <c r="D2442" i="9"/>
  <c r="C2442" i="9" s="1"/>
  <c r="I2442" i="4" s="1"/>
  <c r="D2454" i="9"/>
  <c r="C2454" i="9" s="1"/>
  <c r="I2454" i="4" s="1"/>
  <c r="D2466" i="9"/>
  <c r="C2466" i="9" s="1"/>
  <c r="I2466" i="4" s="1"/>
  <c r="D2478" i="9"/>
  <c r="C2478" i="9" s="1"/>
  <c r="I2478" i="4" s="1"/>
  <c r="D2491" i="9"/>
  <c r="C2491" i="9" s="1"/>
  <c r="I2491" i="4" s="1"/>
  <c r="D2502" i="9"/>
  <c r="C2502" i="9" s="1"/>
  <c r="I2502" i="4" s="1"/>
  <c r="D2515" i="9"/>
  <c r="D2528" i="9"/>
  <c r="C2528" i="9" s="1"/>
  <c r="I2528" i="4" s="1"/>
  <c r="D2539" i="9"/>
  <c r="C2539" i="9" s="1"/>
  <c r="I2539" i="4" s="1"/>
  <c r="D2552" i="9"/>
  <c r="C2552" i="9" s="1"/>
  <c r="I2552" i="4" s="1"/>
  <c r="D2564" i="9"/>
  <c r="C2564" i="9" s="1"/>
  <c r="I2564" i="4" s="1"/>
  <c r="D2576" i="9"/>
  <c r="C2576" i="9" s="1"/>
  <c r="I2576" i="4" s="1"/>
  <c r="D2588" i="9"/>
  <c r="C2588" i="9" s="1"/>
  <c r="I2588" i="4" s="1"/>
  <c r="D2601" i="9"/>
  <c r="C2601" i="9" s="1"/>
  <c r="I2601" i="4" s="1"/>
  <c r="D2612" i="9"/>
  <c r="C2612" i="9" s="1"/>
  <c r="I2612" i="4" s="1"/>
  <c r="D2625" i="9"/>
  <c r="D2637" i="9"/>
  <c r="D2649" i="9"/>
  <c r="C2649" i="9" s="1"/>
  <c r="I2649" i="4" s="1"/>
  <c r="D2661" i="9"/>
  <c r="C2661" i="9" s="1"/>
  <c r="I2661" i="4" s="1"/>
  <c r="D2673" i="9"/>
  <c r="D2683" i="9"/>
  <c r="C2683" i="9" s="1"/>
  <c r="I2683" i="4" s="1"/>
  <c r="D2693" i="9"/>
  <c r="C2693" i="9" s="1"/>
  <c r="I2693" i="4" s="1"/>
  <c r="D2704" i="9"/>
  <c r="C2704" i="9" s="1"/>
  <c r="I2704" i="4" s="1"/>
  <c r="D2715" i="9"/>
  <c r="D2725" i="9"/>
  <c r="C2725" i="9" s="1"/>
  <c r="I2725" i="4" s="1"/>
  <c r="D2736" i="9"/>
  <c r="C2736" i="9" s="1"/>
  <c r="I2736" i="4" s="1"/>
  <c r="D2746" i="9"/>
  <c r="C2746" i="9" s="1"/>
  <c r="I2746" i="4" s="1"/>
  <c r="D2756" i="9"/>
  <c r="C2756" i="9" s="1"/>
  <c r="I2756" i="4" s="1"/>
  <c r="D2766" i="9"/>
  <c r="C2766" i="9" s="1"/>
  <c r="I2766" i="4" s="1"/>
  <c r="D2777" i="9"/>
  <c r="D2788" i="9"/>
  <c r="C2788" i="9" s="1"/>
  <c r="I2788" i="4" s="1"/>
  <c r="D2798" i="9"/>
  <c r="C2798" i="9" s="1"/>
  <c r="I2798" i="4" s="1"/>
  <c r="D2809" i="9"/>
  <c r="D2819" i="9"/>
  <c r="C2819" i="9" s="1"/>
  <c r="I2819" i="4" s="1"/>
  <c r="D2829" i="9"/>
  <c r="C2829" i="9" s="1"/>
  <c r="I2829" i="4" s="1"/>
  <c r="D2840" i="9"/>
  <c r="C2840" i="9" s="1"/>
  <c r="I2840" i="4" s="1"/>
  <c r="D2850" i="9"/>
  <c r="C2850" i="9" s="1"/>
  <c r="I2850" i="4" s="1"/>
  <c r="D2861" i="9"/>
  <c r="D2872" i="9"/>
  <c r="C2872" i="9" s="1"/>
  <c r="I2872" i="4" s="1"/>
  <c r="D2882" i="9"/>
  <c r="C2882" i="9" s="1"/>
  <c r="I2882" i="4" s="1"/>
  <c r="D2892" i="9"/>
  <c r="C2892" i="9" s="1"/>
  <c r="I2892" i="4" s="1"/>
  <c r="D2902" i="9"/>
  <c r="C2902" i="9" s="1"/>
  <c r="I2902" i="4" s="1"/>
  <c r="D2913" i="9"/>
  <c r="C2913" i="9" s="1"/>
  <c r="I2913" i="4" s="1"/>
  <c r="D2923" i="9"/>
  <c r="D2934" i="9"/>
  <c r="C2934" i="9" s="1"/>
  <c r="I2934" i="4" s="1"/>
  <c r="D2945" i="9"/>
  <c r="C2945" i="9" s="1"/>
  <c r="I2945" i="4" s="1"/>
  <c r="D2955" i="9"/>
  <c r="D2965" i="9"/>
  <c r="D2976" i="9"/>
  <c r="C2976" i="9" s="1"/>
  <c r="I2976" i="4" s="1"/>
  <c r="D2986" i="9"/>
  <c r="C2986" i="9" s="1"/>
  <c r="I2986" i="4" s="1"/>
  <c r="D2996" i="9"/>
  <c r="C2996" i="9" s="1"/>
  <c r="I2996" i="4" s="1"/>
  <c r="D3008" i="9"/>
  <c r="C3008" i="9" s="1"/>
  <c r="I3008" i="4" s="1"/>
  <c r="D3018" i="9"/>
  <c r="C3018" i="9" s="1"/>
  <c r="I3018" i="4" s="1"/>
  <c r="D3028" i="9"/>
  <c r="C3028" i="9" s="1"/>
  <c r="I3028" i="4" s="1"/>
  <c r="D3038" i="9"/>
  <c r="C3038" i="9" s="1"/>
  <c r="I3038" i="4" s="1"/>
  <c r="D3049" i="9"/>
  <c r="D3059" i="9"/>
  <c r="C3059" i="9" s="1"/>
  <c r="I3059" i="4" s="1"/>
  <c r="D3069" i="9"/>
  <c r="C3069" i="9" s="1"/>
  <c r="I3069" i="4" s="1"/>
  <c r="D3081" i="9"/>
  <c r="C3081" i="9" s="1"/>
  <c r="I3081" i="4" s="1"/>
  <c r="D3091" i="9"/>
  <c r="D3101" i="9"/>
  <c r="D3112" i="9"/>
  <c r="C3112" i="9" s="1"/>
  <c r="I3112" i="4" s="1"/>
  <c r="D3122" i="9"/>
  <c r="C3122" i="9" s="1"/>
  <c r="I3122" i="4" s="1"/>
  <c r="D3132" i="9"/>
  <c r="C3132" i="9" s="1"/>
  <c r="I3132" i="4" s="1"/>
  <c r="D3142" i="9"/>
  <c r="C3142" i="9" s="1"/>
  <c r="I3142" i="4" s="1"/>
  <c r="D3154" i="9"/>
  <c r="C3154" i="9" s="1"/>
  <c r="I3154" i="4" s="1"/>
  <c r="D3164" i="9"/>
  <c r="C3164" i="9" s="1"/>
  <c r="I3164" i="4" s="1"/>
  <c r="D3174" i="9"/>
  <c r="C3174" i="9" s="1"/>
  <c r="I3174" i="4" s="1"/>
  <c r="D3185" i="9"/>
  <c r="D3195" i="9"/>
  <c r="C3195" i="9" s="1"/>
  <c r="I3195" i="4" s="1"/>
  <c r="D3205" i="9"/>
  <c r="C3205" i="9" s="1"/>
  <c r="I3205" i="4" s="1"/>
  <c r="D3216" i="9"/>
  <c r="C3216" i="9" s="1"/>
  <c r="I3216" i="4" s="1"/>
  <c r="D3227" i="9"/>
  <c r="C3227" i="9" s="1"/>
  <c r="I3227" i="4" s="1"/>
  <c r="D3237" i="9"/>
  <c r="C3237" i="9" s="1"/>
  <c r="I3237" i="4" s="1"/>
  <c r="D3248" i="9"/>
  <c r="C3248" i="9" s="1"/>
  <c r="I3248" i="4" s="1"/>
  <c r="D3258" i="9"/>
  <c r="C3258" i="9" s="1"/>
  <c r="I3258" i="4" s="1"/>
  <c r="D3268" i="9"/>
  <c r="C3268" i="9" s="1"/>
  <c r="I3268" i="4" s="1"/>
  <c r="D3278" i="9"/>
  <c r="C3278" i="9" s="1"/>
  <c r="I3278" i="4" s="1"/>
  <c r="D3289" i="9"/>
  <c r="C3289" i="9" s="1"/>
  <c r="I3289" i="4" s="1"/>
  <c r="D3300" i="9"/>
  <c r="C3300" i="9" s="1"/>
  <c r="I3300" i="4" s="1"/>
  <c r="D3310" i="9"/>
  <c r="C3310" i="9" s="1"/>
  <c r="I3310" i="4" s="1"/>
  <c r="D3321" i="9"/>
  <c r="C3321" i="9" s="1"/>
  <c r="I3321" i="4" s="1"/>
  <c r="D3331" i="9"/>
  <c r="C3331" i="9" s="1"/>
  <c r="I3331" i="4" s="1"/>
  <c r="D3341" i="9"/>
  <c r="C3341" i="9" s="1"/>
  <c r="I3341" i="4" s="1"/>
  <c r="D3352" i="9"/>
  <c r="C3352" i="9" s="1"/>
  <c r="I3352" i="4" s="1"/>
  <c r="D3362" i="9"/>
  <c r="C3362" i="9" s="1"/>
  <c r="I3362" i="4" s="1"/>
  <c r="D3373" i="9"/>
  <c r="D3384" i="9"/>
  <c r="C3384" i="9" s="1"/>
  <c r="I3384" i="4" s="1"/>
  <c r="D3394" i="9"/>
  <c r="C3394" i="9" s="1"/>
  <c r="I3394" i="4" s="1"/>
  <c r="D3404" i="9"/>
  <c r="C3404" i="9" s="1"/>
  <c r="I3404" i="4" s="1"/>
  <c r="D3414" i="9"/>
  <c r="C3414" i="9" s="1"/>
  <c r="I3414" i="4" s="1"/>
  <c r="D3425" i="9"/>
  <c r="D3435" i="9"/>
  <c r="D3446" i="9"/>
  <c r="C3446" i="9" s="1"/>
  <c r="I3446" i="4" s="1"/>
  <c r="D3457" i="9"/>
  <c r="D3467" i="9"/>
  <c r="C3467" i="9" s="1"/>
  <c r="I3467" i="4" s="1"/>
  <c r="D3477" i="9"/>
  <c r="D3488" i="9"/>
  <c r="C3488" i="9" s="1"/>
  <c r="I3488" i="4" s="1"/>
  <c r="D3498" i="9"/>
  <c r="C3498" i="9" s="1"/>
  <c r="I3498" i="4" s="1"/>
  <c r="D3508" i="9"/>
  <c r="C3508" i="9" s="1"/>
  <c r="I3508" i="4" s="1"/>
  <c r="D3520" i="9"/>
  <c r="C3520" i="9" s="1"/>
  <c r="I3520" i="4" s="1"/>
  <c r="D3530" i="9"/>
  <c r="C3530" i="9" s="1"/>
  <c r="I3530" i="4" s="1"/>
  <c r="D3540" i="9"/>
  <c r="C3540" i="9" s="1"/>
  <c r="I3540" i="4" s="1"/>
  <c r="D3550" i="9"/>
  <c r="C3550" i="9" s="1"/>
  <c r="I3550" i="4" s="1"/>
  <c r="D3561" i="9"/>
  <c r="C3561" i="9" s="1"/>
  <c r="I3561" i="4" s="1"/>
  <c r="D3571" i="9"/>
  <c r="C3571" i="9" s="1"/>
  <c r="I3571" i="4" s="1"/>
  <c r="D3581" i="9"/>
  <c r="C3581" i="9" s="1"/>
  <c r="I3581" i="4" s="1"/>
  <c r="D3593" i="9"/>
  <c r="C3593" i="9" s="1"/>
  <c r="I3593" i="4" s="1"/>
  <c r="D3603" i="9"/>
  <c r="C3603" i="9" s="1"/>
  <c r="I3603" i="4" s="1"/>
  <c r="D3613" i="9"/>
  <c r="D3624" i="9"/>
  <c r="C3624" i="9" s="1"/>
  <c r="I3624" i="4" s="1"/>
  <c r="D3634" i="9"/>
  <c r="C3634" i="9" s="1"/>
  <c r="I3634" i="4" s="1"/>
  <c r="D3644" i="9"/>
  <c r="C3644" i="9" s="1"/>
  <c r="I3644" i="4" s="1"/>
  <c r="D3654" i="9"/>
  <c r="C3654" i="9" s="1"/>
  <c r="I3654" i="4" s="1"/>
  <c r="D3666" i="9"/>
  <c r="C3666" i="9" s="1"/>
  <c r="I3666" i="4" s="1"/>
  <c r="D3676" i="9"/>
  <c r="C3676" i="9" s="1"/>
  <c r="I3676" i="4" s="1"/>
  <c r="D3686" i="9"/>
  <c r="C3686" i="9" s="1"/>
  <c r="I3686" i="4" s="1"/>
  <c r="D3697" i="9"/>
  <c r="D3707" i="9"/>
  <c r="D3717" i="9"/>
  <c r="D3728" i="9"/>
  <c r="C3728" i="9" s="1"/>
  <c r="I3728" i="4" s="1"/>
  <c r="D3739" i="9"/>
  <c r="C3739" i="9" s="1"/>
  <c r="I3739" i="4" s="1"/>
  <c r="D3749" i="9"/>
  <c r="C3749" i="9" s="1"/>
  <c r="I3749" i="4" s="1"/>
  <c r="D3760" i="9"/>
  <c r="C3760" i="9" s="1"/>
  <c r="I3760" i="4" s="1"/>
  <c r="D3770" i="9"/>
  <c r="C3770" i="9" s="1"/>
  <c r="I3770" i="4" s="1"/>
  <c r="D3780" i="9"/>
  <c r="C3780" i="9" s="1"/>
  <c r="I3780" i="4" s="1"/>
  <c r="D3790" i="9"/>
  <c r="C3790" i="9" s="1"/>
  <c r="I3790" i="4" s="1"/>
  <c r="D3801" i="9"/>
  <c r="D3812" i="9"/>
  <c r="C3812" i="9" s="1"/>
  <c r="I3812" i="4" s="1"/>
  <c r="D3822" i="9"/>
  <c r="C3822" i="9" s="1"/>
  <c r="I3822" i="4" s="1"/>
  <c r="D3833" i="9"/>
  <c r="C3833" i="9" s="1"/>
  <c r="I3833" i="4" s="1"/>
  <c r="D3842" i="9"/>
  <c r="C3842" i="9" s="1"/>
  <c r="I3842" i="4" s="1"/>
  <c r="D3851" i="9"/>
  <c r="C3851" i="9" s="1"/>
  <c r="I3851" i="4" s="1"/>
  <c r="D3860" i="9"/>
  <c r="C3860" i="9" s="1"/>
  <c r="I3860" i="4" s="1"/>
  <c r="D3869" i="9"/>
  <c r="C3869" i="9" s="1"/>
  <c r="I3869" i="4" s="1"/>
  <c r="D3879" i="9"/>
  <c r="D3888" i="9"/>
  <c r="C3888" i="9" s="1"/>
  <c r="I3888" i="4" s="1"/>
  <c r="D3897" i="9"/>
  <c r="C3897" i="9" s="1"/>
  <c r="I3897" i="4" s="1"/>
  <c r="D3906" i="9"/>
  <c r="C3906" i="9" s="1"/>
  <c r="I3906" i="4" s="1"/>
  <c r="D3915" i="9"/>
  <c r="C3915" i="9" s="1"/>
  <c r="I3915" i="4" s="1"/>
  <c r="D3924" i="9"/>
  <c r="C3924" i="9" s="1"/>
  <c r="I3924" i="4" s="1"/>
  <c r="D3933" i="9"/>
  <c r="D3943" i="9"/>
  <c r="C3943" i="9" s="1"/>
  <c r="I3943" i="4" s="1"/>
  <c r="D3952" i="9"/>
  <c r="C3952" i="9" s="1"/>
  <c r="I3952" i="4" s="1"/>
  <c r="D3961" i="9"/>
  <c r="C3961" i="9" s="1"/>
  <c r="I3961" i="4" s="1"/>
  <c r="D3970" i="9"/>
  <c r="C3970" i="9" s="1"/>
  <c r="I3970" i="4" s="1"/>
  <c r="D3979" i="9"/>
  <c r="C3979" i="9" s="1"/>
  <c r="I3979" i="4" s="1"/>
  <c r="D3988" i="9"/>
  <c r="C3988" i="9" s="1"/>
  <c r="I3988" i="4" s="1"/>
  <c r="D3997" i="9"/>
  <c r="C3997" i="9" s="1"/>
  <c r="I3997" i="4" s="1"/>
  <c r="D4007" i="9"/>
  <c r="C4007" i="9" s="1"/>
  <c r="I4007" i="4" s="1"/>
  <c r="D4016" i="9"/>
  <c r="C4016" i="9" s="1"/>
  <c r="I4016" i="4" s="1"/>
  <c r="D4025" i="9"/>
  <c r="C4025" i="9" s="1"/>
  <c r="I4025" i="4" s="1"/>
  <c r="D4034" i="9"/>
  <c r="C4034" i="9" s="1"/>
  <c r="I4034" i="4" s="1"/>
  <c r="D4043" i="9"/>
  <c r="C4043" i="9" s="1"/>
  <c r="I4043" i="4" s="1"/>
  <c r="D4052" i="9"/>
  <c r="C4052" i="9" s="1"/>
  <c r="I4052" i="4" s="1"/>
  <c r="D4061" i="9"/>
  <c r="D4071" i="9"/>
  <c r="C4071" i="9" s="1"/>
  <c r="I4071" i="4" s="1"/>
  <c r="D4080" i="9"/>
  <c r="C4080" i="9" s="1"/>
  <c r="I4080" i="4" s="1"/>
  <c r="D4089" i="9"/>
  <c r="C4089" i="9" s="1"/>
  <c r="I4089" i="4" s="1"/>
  <c r="D4098" i="9"/>
  <c r="C4098" i="9" s="1"/>
  <c r="I4098" i="4" s="1"/>
  <c r="D4107" i="9"/>
  <c r="D4116" i="9"/>
  <c r="C4116" i="9" s="1"/>
  <c r="I4116" i="4" s="1"/>
  <c r="D4125" i="9"/>
  <c r="C4125" i="9" s="1"/>
  <c r="I4125" i="4" s="1"/>
  <c r="D4135" i="9"/>
  <c r="D4144" i="9"/>
  <c r="C4144" i="9" s="1"/>
  <c r="I4144" i="4" s="1"/>
  <c r="D4153" i="9"/>
  <c r="C4153" i="9" s="1"/>
  <c r="I4153" i="4" s="1"/>
  <c r="D4162" i="9"/>
  <c r="C4162" i="9" s="1"/>
  <c r="I4162" i="4" s="1"/>
  <c r="D4171" i="9"/>
  <c r="D4180" i="9"/>
  <c r="C4180" i="9" s="1"/>
  <c r="I4180" i="4" s="1"/>
  <c r="D4189" i="9"/>
  <c r="D4199" i="9"/>
  <c r="C4199" i="9" s="1"/>
  <c r="I4199" i="4" s="1"/>
  <c r="D4208" i="9"/>
  <c r="C4208" i="9" s="1"/>
  <c r="I4208" i="4" s="1"/>
  <c r="D4217" i="9"/>
  <c r="C4217" i="9" s="1"/>
  <c r="I4217" i="4" s="1"/>
  <c r="D4226" i="9"/>
  <c r="C4226" i="9" s="1"/>
  <c r="I4226" i="4" s="1"/>
  <c r="D4234" i="9"/>
  <c r="C4234" i="9" s="1"/>
  <c r="I4234" i="4" s="1"/>
  <c r="D4242" i="9"/>
  <c r="C4242" i="9" s="1"/>
  <c r="I4242" i="4" s="1"/>
  <c r="D4250" i="9"/>
  <c r="C4250" i="9" s="1"/>
  <c r="I4250" i="4" s="1"/>
  <c r="D4258" i="9"/>
  <c r="C4258" i="9" s="1"/>
  <c r="I4258" i="4" s="1"/>
  <c r="D4266" i="9"/>
  <c r="C4266" i="9" s="1"/>
  <c r="I4266" i="4" s="1"/>
  <c r="D4274" i="9"/>
  <c r="C4274" i="9" s="1"/>
  <c r="I4274" i="4" s="1"/>
  <c r="D4282" i="9"/>
  <c r="C4282" i="9" s="1"/>
  <c r="I4282" i="4" s="1"/>
  <c r="D4290" i="9"/>
  <c r="C4290" i="9" s="1"/>
  <c r="I4290" i="4" s="1"/>
  <c r="D4298" i="9"/>
  <c r="C4298" i="9" s="1"/>
  <c r="I4298" i="4" s="1"/>
  <c r="D4306" i="9"/>
  <c r="C4306" i="9" s="1"/>
  <c r="I4306" i="4" s="1"/>
  <c r="D4314" i="9"/>
  <c r="C4314" i="9" s="1"/>
  <c r="I4314" i="4" s="1"/>
  <c r="D4322" i="9"/>
  <c r="C4322" i="9" s="1"/>
  <c r="I4322" i="4" s="1"/>
  <c r="D4330" i="9"/>
  <c r="C4330" i="9" s="1"/>
  <c r="I4330" i="4" s="1"/>
  <c r="D4338" i="9"/>
  <c r="C4338" i="9" s="1"/>
  <c r="I4338" i="4" s="1"/>
  <c r="D4346" i="9"/>
  <c r="C4346" i="9" s="1"/>
  <c r="I4346" i="4" s="1"/>
  <c r="D4354" i="9"/>
  <c r="C4354" i="9" s="1"/>
  <c r="I4354" i="4" s="1"/>
  <c r="D4362" i="9"/>
  <c r="C4362" i="9" s="1"/>
  <c r="I4362" i="4" s="1"/>
  <c r="D4370" i="9"/>
  <c r="C4370" i="9" s="1"/>
  <c r="I4370" i="4" s="1"/>
  <c r="D4378" i="9"/>
  <c r="C4378" i="9" s="1"/>
  <c r="I4378" i="4" s="1"/>
  <c r="D4386" i="9"/>
  <c r="C4386" i="9" s="1"/>
  <c r="I4386" i="4" s="1"/>
  <c r="D4394" i="9"/>
  <c r="C4394" i="9" s="1"/>
  <c r="I4394" i="4" s="1"/>
  <c r="D4402" i="9"/>
  <c r="C4402" i="9" s="1"/>
  <c r="I4402" i="4" s="1"/>
  <c r="D4410" i="9"/>
  <c r="C4410" i="9" s="1"/>
  <c r="I4410" i="4" s="1"/>
  <c r="D4418" i="9"/>
  <c r="C4418" i="9" s="1"/>
  <c r="I4418" i="4" s="1"/>
  <c r="D4426" i="9"/>
  <c r="C4426" i="9" s="1"/>
  <c r="I4426" i="4" s="1"/>
  <c r="D4434" i="9"/>
  <c r="C4434" i="9" s="1"/>
  <c r="I4434" i="4" s="1"/>
  <c r="D4442" i="9"/>
  <c r="C4442" i="9" s="1"/>
  <c r="I4442" i="4" s="1"/>
  <c r="D4450" i="9"/>
  <c r="C4450" i="9" s="1"/>
  <c r="I4450" i="4" s="1"/>
  <c r="D4458" i="9"/>
  <c r="C4458" i="9" s="1"/>
  <c r="I4458" i="4" s="1"/>
  <c r="D4466" i="9"/>
  <c r="C4466" i="9" s="1"/>
  <c r="I4466" i="4" s="1"/>
  <c r="D4474" i="9"/>
  <c r="C4474" i="9" s="1"/>
  <c r="I4474" i="4" s="1"/>
  <c r="D4482" i="9"/>
  <c r="C4482" i="9" s="1"/>
  <c r="I4482" i="4" s="1"/>
  <c r="D4490" i="9"/>
  <c r="C4490" i="9" s="1"/>
  <c r="I4490" i="4" s="1"/>
  <c r="D4498" i="9"/>
  <c r="C4498" i="9" s="1"/>
  <c r="I4498" i="4" s="1"/>
  <c r="D4506" i="9"/>
  <c r="C4506" i="9" s="1"/>
  <c r="I4506" i="4" s="1"/>
  <c r="D4514" i="9"/>
  <c r="C4514" i="9" s="1"/>
  <c r="I4514" i="4" s="1"/>
  <c r="D4522" i="9"/>
  <c r="C4522" i="9" s="1"/>
  <c r="I4522" i="4" s="1"/>
  <c r="D4530" i="9"/>
  <c r="C4530" i="9" s="1"/>
  <c r="I4530" i="4" s="1"/>
  <c r="D4538" i="9"/>
  <c r="C4538" i="9" s="1"/>
  <c r="I4538" i="4" s="1"/>
  <c r="D4546" i="9"/>
  <c r="C4546" i="9" s="1"/>
  <c r="I4546" i="4" s="1"/>
  <c r="D4554" i="9"/>
  <c r="C4554" i="9" s="1"/>
  <c r="I4554" i="4" s="1"/>
  <c r="D4562" i="9"/>
  <c r="C4562" i="9" s="1"/>
  <c r="I4562" i="4" s="1"/>
  <c r="D4570" i="9"/>
  <c r="C4570" i="9" s="1"/>
  <c r="I4570" i="4" s="1"/>
  <c r="D4578" i="9"/>
  <c r="C4578" i="9" s="1"/>
  <c r="I4578" i="4" s="1"/>
  <c r="D4586" i="9"/>
  <c r="C4586" i="9" s="1"/>
  <c r="I4586" i="4" s="1"/>
  <c r="D4594" i="9"/>
  <c r="C4594" i="9" s="1"/>
  <c r="I4594" i="4" s="1"/>
  <c r="D4602" i="9"/>
  <c r="C4602" i="9" s="1"/>
  <c r="I4602" i="4" s="1"/>
  <c r="D4610" i="9"/>
  <c r="C4610" i="9" s="1"/>
  <c r="I4610" i="4" s="1"/>
  <c r="D4618" i="9"/>
  <c r="C4618" i="9" s="1"/>
  <c r="I4618" i="4" s="1"/>
  <c r="D4626" i="9"/>
  <c r="C4626" i="9" s="1"/>
  <c r="I4626" i="4" s="1"/>
  <c r="D4634" i="9"/>
  <c r="C4634" i="9" s="1"/>
  <c r="I4634" i="4" s="1"/>
  <c r="D4642" i="9"/>
  <c r="C4642" i="9" s="1"/>
  <c r="I4642" i="4" s="1"/>
  <c r="D4650" i="9"/>
  <c r="C4650" i="9" s="1"/>
  <c r="I4650" i="4" s="1"/>
  <c r="D4658" i="9"/>
  <c r="C4658" i="9" s="1"/>
  <c r="I4658" i="4" s="1"/>
  <c r="D4666" i="9"/>
  <c r="C4666" i="9" s="1"/>
  <c r="I4666" i="4" s="1"/>
  <c r="D4674" i="9"/>
  <c r="C4674" i="9" s="1"/>
  <c r="I4674" i="4" s="1"/>
  <c r="D4682" i="9"/>
  <c r="C4682" i="9" s="1"/>
  <c r="I4682" i="4" s="1"/>
  <c r="D4690" i="9"/>
  <c r="C4690" i="9" s="1"/>
  <c r="I4690" i="4" s="1"/>
  <c r="D4698" i="9"/>
  <c r="C4698" i="9" s="1"/>
  <c r="I4698" i="4" s="1"/>
  <c r="D4706" i="9"/>
  <c r="C4706" i="9" s="1"/>
  <c r="I4706" i="4" s="1"/>
  <c r="D4714" i="9"/>
  <c r="C4714" i="9" s="1"/>
  <c r="I4714" i="4" s="1"/>
  <c r="D4722" i="9"/>
  <c r="C4722" i="9" s="1"/>
  <c r="I4722" i="4" s="1"/>
  <c r="D4730" i="9"/>
  <c r="C4730" i="9" s="1"/>
  <c r="I4730" i="4" s="1"/>
  <c r="D4738" i="9"/>
  <c r="C4738" i="9" s="1"/>
  <c r="I4738" i="4" s="1"/>
  <c r="D4746" i="9"/>
  <c r="C4746" i="9" s="1"/>
  <c r="I4746" i="4" s="1"/>
  <c r="D4754" i="9"/>
  <c r="C4754" i="9" s="1"/>
  <c r="I4754" i="4" s="1"/>
  <c r="D4762" i="9"/>
  <c r="C4762" i="9" s="1"/>
  <c r="I4762" i="4" s="1"/>
  <c r="D4770" i="9"/>
  <c r="C4770" i="9" s="1"/>
  <c r="I4770" i="4" s="1"/>
  <c r="D4778" i="9"/>
  <c r="C4778" i="9" s="1"/>
  <c r="I4778" i="4" s="1"/>
  <c r="D4786" i="9"/>
  <c r="C4786" i="9" s="1"/>
  <c r="I4786" i="4" s="1"/>
  <c r="D4794" i="9"/>
  <c r="C4794" i="9" s="1"/>
  <c r="I4794" i="4" s="1"/>
  <c r="D4802" i="9"/>
  <c r="C4802" i="9" s="1"/>
  <c r="I4802" i="4" s="1"/>
  <c r="D4810" i="9"/>
  <c r="C4810" i="9" s="1"/>
  <c r="I4810" i="4" s="1"/>
  <c r="D4818" i="9"/>
  <c r="C4818" i="9" s="1"/>
  <c r="I4818" i="4" s="1"/>
  <c r="D4826" i="9"/>
  <c r="C4826" i="9" s="1"/>
  <c r="I4826" i="4" s="1"/>
  <c r="D4834" i="9"/>
  <c r="C4834" i="9" s="1"/>
  <c r="I4834" i="4" s="1"/>
  <c r="D4842" i="9"/>
  <c r="C4842" i="9" s="1"/>
  <c r="I4842" i="4" s="1"/>
  <c r="D4850" i="9"/>
  <c r="C4850" i="9" s="1"/>
  <c r="I4850" i="4" s="1"/>
  <c r="D4858" i="9"/>
  <c r="C4858" i="9" s="1"/>
  <c r="I4858" i="4" s="1"/>
  <c r="D4866" i="9"/>
  <c r="C4866" i="9" s="1"/>
  <c r="I4866" i="4" s="1"/>
  <c r="D4874" i="9"/>
  <c r="C4874" i="9" s="1"/>
  <c r="I4874" i="4" s="1"/>
  <c r="D4882" i="9"/>
  <c r="C4882" i="9" s="1"/>
  <c r="I4882" i="4" s="1"/>
  <c r="D4890" i="9"/>
  <c r="C4890" i="9" s="1"/>
  <c r="I4890" i="4" s="1"/>
  <c r="D4898" i="9"/>
  <c r="C4898" i="9" s="1"/>
  <c r="I4898" i="4" s="1"/>
  <c r="D4906" i="9"/>
  <c r="C4906" i="9" s="1"/>
  <c r="I4906" i="4" s="1"/>
  <c r="D4914" i="9"/>
  <c r="C4914" i="9" s="1"/>
  <c r="I4914" i="4" s="1"/>
  <c r="D4922" i="9"/>
  <c r="C4922" i="9" s="1"/>
  <c r="I4922" i="4" s="1"/>
  <c r="D4930" i="9"/>
  <c r="C4930" i="9" s="1"/>
  <c r="I4930" i="4" s="1"/>
  <c r="D4938" i="9"/>
  <c r="C4938" i="9" s="1"/>
  <c r="I4938" i="4" s="1"/>
  <c r="D4946" i="9"/>
  <c r="C4946" i="9" s="1"/>
  <c r="I4946" i="4" s="1"/>
  <c r="D4954" i="9"/>
  <c r="C4954" i="9" s="1"/>
  <c r="I4954" i="4" s="1"/>
  <c r="D4962" i="9"/>
  <c r="C4962" i="9" s="1"/>
  <c r="I4962" i="4" s="1"/>
  <c r="D4970" i="9"/>
  <c r="C4970" i="9" s="1"/>
  <c r="I4970" i="4" s="1"/>
  <c r="D4978" i="9"/>
  <c r="C4978" i="9" s="1"/>
  <c r="I4978" i="4" s="1"/>
  <c r="D4986" i="9"/>
  <c r="C4986" i="9" s="1"/>
  <c r="I4986" i="4" s="1"/>
  <c r="D4994" i="9"/>
  <c r="C4994" i="9" s="1"/>
  <c r="I4994" i="4" s="1"/>
  <c r="D5002" i="9"/>
  <c r="C5002" i="9" s="1"/>
  <c r="I5002" i="4" s="1"/>
  <c r="D5010" i="9"/>
  <c r="C5010" i="9" s="1"/>
  <c r="I5010" i="4" s="1"/>
  <c r="D5018" i="9"/>
  <c r="C5018" i="9" s="1"/>
  <c r="I5018" i="4" s="1"/>
  <c r="D5026" i="9"/>
  <c r="C5026" i="9" s="1"/>
  <c r="I5026" i="4" s="1"/>
  <c r="D5034" i="9"/>
  <c r="C5034" i="9" s="1"/>
  <c r="I5034" i="4" s="1"/>
  <c r="D5042" i="9"/>
  <c r="C5042" i="9" s="1"/>
  <c r="I5042" i="4" s="1"/>
  <c r="D5050" i="9"/>
  <c r="C5050" i="9" s="1"/>
  <c r="I5050" i="4" s="1"/>
  <c r="D5058" i="9"/>
  <c r="C5058" i="9" s="1"/>
  <c r="I5058" i="4" s="1"/>
  <c r="D5066" i="9"/>
  <c r="C5066" i="9" s="1"/>
  <c r="I5066" i="4" s="1"/>
  <c r="D5074" i="9"/>
  <c r="C5074" i="9" s="1"/>
  <c r="I5074" i="4" s="1"/>
  <c r="D5082" i="9"/>
  <c r="C5082" i="9" s="1"/>
  <c r="I5082" i="4" s="1"/>
  <c r="D5090" i="9"/>
  <c r="C5090" i="9" s="1"/>
  <c r="I5090" i="4" s="1"/>
  <c r="D5098" i="9"/>
  <c r="C5098" i="9" s="1"/>
  <c r="I5098" i="4" s="1"/>
  <c r="D5106" i="9"/>
  <c r="C5106" i="9" s="1"/>
  <c r="I5106" i="4" s="1"/>
  <c r="D5114" i="9"/>
  <c r="C5114" i="9" s="1"/>
  <c r="I5114" i="4" s="1"/>
  <c r="D5122" i="9"/>
  <c r="C5122" i="9" s="1"/>
  <c r="I5122" i="4" s="1"/>
  <c r="D101" i="9"/>
  <c r="C101" i="9" s="1"/>
  <c r="I101" i="4" s="1"/>
  <c r="D485" i="9"/>
  <c r="C485" i="9" s="1"/>
  <c r="I485" i="4" s="1"/>
  <c r="D819" i="9"/>
  <c r="C819" i="9" s="1"/>
  <c r="I819" i="4" s="1"/>
  <c r="D989" i="9"/>
  <c r="C989" i="9" s="1"/>
  <c r="I989" i="4" s="1"/>
  <c r="D1119" i="9"/>
  <c r="C1119" i="9" s="1"/>
  <c r="I1119" i="4" s="1"/>
  <c r="D1246" i="9"/>
  <c r="C1246" i="9" s="1"/>
  <c r="I1246" i="4" s="1"/>
  <c r="D1364" i="9"/>
  <c r="C1364" i="9" s="1"/>
  <c r="I1364" i="4" s="1"/>
  <c r="D1461" i="9"/>
  <c r="C1461" i="9" s="1"/>
  <c r="I1461" i="4" s="1"/>
  <c r="D1544" i="9"/>
  <c r="C1544" i="9" s="1"/>
  <c r="I1544" i="4" s="1"/>
  <c r="D1624" i="9"/>
  <c r="C1624" i="9" s="1"/>
  <c r="I1624" i="4" s="1"/>
  <c r="D1690" i="9"/>
  <c r="C1690" i="9" s="1"/>
  <c r="I1690" i="4" s="1"/>
  <c r="D1754" i="9"/>
  <c r="C1754" i="9" s="1"/>
  <c r="I1754" i="4" s="1"/>
  <c r="D1810" i="9"/>
  <c r="C1810" i="9" s="1"/>
  <c r="I1810" i="4" s="1"/>
  <c r="D1865" i="9"/>
  <c r="D1921" i="9"/>
  <c r="C1921" i="9" s="1"/>
  <c r="I1921" i="4" s="1"/>
  <c r="D1978" i="9"/>
  <c r="C1978" i="9" s="1"/>
  <c r="I1978" i="4" s="1"/>
  <c r="D2033" i="9"/>
  <c r="D2089" i="9"/>
  <c r="C2089" i="9" s="1"/>
  <c r="I2089" i="4" s="1"/>
  <c r="D2144" i="9"/>
  <c r="C2144" i="9" s="1"/>
  <c r="I2144" i="4" s="1"/>
  <c r="D2185" i="9"/>
  <c r="C2185" i="9" s="1"/>
  <c r="I2185" i="4" s="1"/>
  <c r="D2221" i="9"/>
  <c r="C2221" i="9" s="1"/>
  <c r="I2221" i="4" s="1"/>
  <c r="D2258" i="9"/>
  <c r="C2258" i="9" s="1"/>
  <c r="I2258" i="4" s="1"/>
  <c r="D2286" i="9"/>
  <c r="C2286" i="9" s="1"/>
  <c r="I2286" i="4" s="1"/>
  <c r="D2317" i="9"/>
  <c r="D2346" i="9"/>
  <c r="C2346" i="9" s="1"/>
  <c r="I2346" i="4" s="1"/>
  <c r="D2374" i="9"/>
  <c r="C2374" i="9" s="1"/>
  <c r="I2374" i="4" s="1"/>
  <c r="D2401" i="9"/>
  <c r="C2401" i="9" s="1"/>
  <c r="I2401" i="4" s="1"/>
  <c r="D2425" i="9"/>
  <c r="C2425" i="9" s="1"/>
  <c r="I2425" i="4" s="1"/>
  <c r="D2450" i="9"/>
  <c r="C2450" i="9" s="1"/>
  <c r="I2450" i="4" s="1"/>
  <c r="D2474" i="9"/>
  <c r="C2474" i="9" s="1"/>
  <c r="I2474" i="4" s="1"/>
  <c r="D2498" i="9"/>
  <c r="C2498" i="9" s="1"/>
  <c r="I2498" i="4" s="1"/>
  <c r="D2523" i="9"/>
  <c r="D2547" i="9"/>
  <c r="C2547" i="9" s="1"/>
  <c r="I2547" i="4" s="1"/>
  <c r="D2571" i="9"/>
  <c r="C2571" i="9" s="1"/>
  <c r="I2571" i="4" s="1"/>
  <c r="D2596" i="9"/>
  <c r="C2596" i="9" s="1"/>
  <c r="I2596" i="4" s="1"/>
  <c r="D2620" i="9"/>
  <c r="C2620" i="9" s="1"/>
  <c r="I2620" i="4" s="1"/>
  <c r="D2644" i="9"/>
  <c r="C2644" i="9" s="1"/>
  <c r="I2644" i="4" s="1"/>
  <c r="D2669" i="9"/>
  <c r="D2690" i="9"/>
  <c r="C2690" i="9" s="1"/>
  <c r="I2690" i="4" s="1"/>
  <c r="D2710" i="9"/>
  <c r="C2710" i="9" s="1"/>
  <c r="I2710" i="4" s="1"/>
  <c r="D2731" i="9"/>
  <c r="C2731" i="9" s="1"/>
  <c r="I2731" i="4" s="1"/>
  <c r="D2753" i="9"/>
  <c r="C2753" i="9" s="1"/>
  <c r="I2753" i="4" s="1"/>
  <c r="D2773" i="9"/>
  <c r="C2773" i="9" s="1"/>
  <c r="I2773" i="4" s="1"/>
  <c r="D2794" i="9"/>
  <c r="C2794" i="9" s="1"/>
  <c r="I2794" i="4" s="1"/>
  <c r="D2816" i="9"/>
  <c r="C2816" i="9" s="1"/>
  <c r="I2816" i="4" s="1"/>
  <c r="D2836" i="9"/>
  <c r="C2836" i="9" s="1"/>
  <c r="I2836" i="4" s="1"/>
  <c r="D2857" i="9"/>
  <c r="D2877" i="9"/>
  <c r="D2899" i="9"/>
  <c r="C2899" i="9" s="1"/>
  <c r="I2899" i="4" s="1"/>
  <c r="D2920" i="9"/>
  <c r="C2920" i="9" s="1"/>
  <c r="I2920" i="4" s="1"/>
  <c r="D2940" i="9"/>
  <c r="C2940" i="9" s="1"/>
  <c r="I2940" i="4" s="1"/>
  <c r="D2962" i="9"/>
  <c r="C2962" i="9" s="1"/>
  <c r="I2962" i="4" s="1"/>
  <c r="D2982" i="9"/>
  <c r="C2982" i="9" s="1"/>
  <c r="I2982" i="4" s="1"/>
  <c r="D3003" i="9"/>
  <c r="C3003" i="9" s="1"/>
  <c r="I3003" i="4" s="1"/>
  <c r="D3024" i="9"/>
  <c r="C3024" i="9" s="1"/>
  <c r="I3024" i="4" s="1"/>
  <c r="D3045" i="9"/>
  <c r="D3066" i="9"/>
  <c r="C3066" i="9" s="1"/>
  <c r="I3066" i="4" s="1"/>
  <c r="D3082" i="9"/>
  <c r="C3082" i="9" s="1"/>
  <c r="I3082" i="4" s="1"/>
  <c r="D3099" i="9"/>
  <c r="D3114" i="9"/>
  <c r="C3114" i="9" s="1"/>
  <c r="I3114" i="4" s="1"/>
  <c r="D3131" i="9"/>
  <c r="C3131" i="9" s="1"/>
  <c r="I3131" i="4" s="1"/>
  <c r="D3149" i="9"/>
  <c r="C3149" i="9" s="1"/>
  <c r="I3149" i="4" s="1"/>
  <c r="D3165" i="9"/>
  <c r="C3165" i="9" s="1"/>
  <c r="I3165" i="4" s="1"/>
  <c r="D3182" i="9"/>
  <c r="C3182" i="9" s="1"/>
  <c r="I3182" i="4" s="1"/>
  <c r="D3197" i="9"/>
  <c r="D3214" i="9"/>
  <c r="C3214" i="9" s="1"/>
  <c r="I3214" i="4" s="1"/>
  <c r="D3233" i="9"/>
  <c r="D3249" i="9"/>
  <c r="C3249" i="9" s="1"/>
  <c r="I3249" i="4" s="1"/>
  <c r="D3266" i="9"/>
  <c r="C3266" i="9" s="1"/>
  <c r="I3266" i="4" s="1"/>
  <c r="D3282" i="9"/>
  <c r="C3282" i="9" s="1"/>
  <c r="I3282" i="4" s="1"/>
  <c r="D3298" i="9"/>
  <c r="C3298" i="9" s="1"/>
  <c r="I3298" i="4" s="1"/>
  <c r="D3316" i="9"/>
  <c r="C3316" i="9" s="1"/>
  <c r="I3316" i="4" s="1"/>
  <c r="D3330" i="9"/>
  <c r="C3330" i="9" s="1"/>
  <c r="I3330" i="4" s="1"/>
  <c r="D3344" i="9"/>
  <c r="C3344" i="9" s="1"/>
  <c r="I3344" i="4" s="1"/>
  <c r="D3358" i="9"/>
  <c r="C3358" i="9" s="1"/>
  <c r="I3358" i="4" s="1"/>
  <c r="D3371" i="9"/>
  <c r="C3371" i="9" s="1"/>
  <c r="I3371" i="4" s="1"/>
  <c r="D3386" i="9"/>
  <c r="C3386" i="9" s="1"/>
  <c r="I3386" i="4" s="1"/>
  <c r="D3398" i="9"/>
  <c r="C3398" i="9" s="1"/>
  <c r="I3398" i="4" s="1"/>
  <c r="D3411" i="9"/>
  <c r="D3422" i="9"/>
  <c r="C3422" i="9" s="1"/>
  <c r="I3422" i="4" s="1"/>
  <c r="D3434" i="9"/>
  <c r="C3434" i="9" s="1"/>
  <c r="I3434" i="4" s="1"/>
  <c r="D3448" i="9"/>
  <c r="C3448" i="9" s="1"/>
  <c r="I3448" i="4" s="1"/>
  <c r="D3459" i="9"/>
  <c r="C3459" i="9" s="1"/>
  <c r="I3459" i="4" s="1"/>
  <c r="D3470" i="9"/>
  <c r="C3470" i="9" s="1"/>
  <c r="I3470" i="4" s="1"/>
  <c r="D3483" i="9"/>
  <c r="C3483" i="9" s="1"/>
  <c r="I3483" i="4" s="1"/>
  <c r="D3494" i="9"/>
  <c r="C3494" i="9" s="1"/>
  <c r="I3494" i="4" s="1"/>
  <c r="D3506" i="9"/>
  <c r="C3506" i="9" s="1"/>
  <c r="I3506" i="4" s="1"/>
  <c r="D3517" i="9"/>
  <c r="D3531" i="9"/>
  <c r="C3531" i="9" s="1"/>
  <c r="I3531" i="4" s="1"/>
  <c r="D3542" i="9"/>
  <c r="C3542" i="9" s="1"/>
  <c r="I3542" i="4" s="1"/>
  <c r="D3554" i="9"/>
  <c r="C3554" i="9" s="1"/>
  <c r="I3554" i="4" s="1"/>
  <c r="D3566" i="9"/>
  <c r="C3566" i="9" s="1"/>
  <c r="I3566" i="4" s="1"/>
  <c r="D3578" i="9"/>
  <c r="C3578" i="9" s="1"/>
  <c r="I3578" i="4" s="1"/>
  <c r="D3589" i="9"/>
  <c r="D3602" i="9"/>
  <c r="C3602" i="9" s="1"/>
  <c r="I3602" i="4" s="1"/>
  <c r="D3614" i="9"/>
  <c r="C3614" i="9" s="1"/>
  <c r="I3614" i="4" s="1"/>
  <c r="D3626" i="9"/>
  <c r="C3626" i="9" s="1"/>
  <c r="I3626" i="4" s="1"/>
  <c r="D3638" i="9"/>
  <c r="C3638" i="9" s="1"/>
  <c r="I3638" i="4" s="1"/>
  <c r="D3650" i="9"/>
  <c r="C3650" i="9" s="1"/>
  <c r="I3650" i="4" s="1"/>
  <c r="D3661" i="9"/>
  <c r="D3673" i="9"/>
  <c r="C3673" i="9" s="1"/>
  <c r="I3673" i="4" s="1"/>
  <c r="D3685" i="9"/>
  <c r="D3698" i="9"/>
  <c r="C3698" i="9" s="1"/>
  <c r="I3698" i="4" s="1"/>
  <c r="D3709" i="9"/>
  <c r="C3709" i="9" s="1"/>
  <c r="I3709" i="4" s="1"/>
  <c r="D3722" i="9"/>
  <c r="C3722" i="9" s="1"/>
  <c r="I3722" i="4" s="1"/>
  <c r="D3733" i="9"/>
  <c r="D3745" i="9"/>
  <c r="C3745" i="9" s="1"/>
  <c r="I3745" i="4" s="1"/>
  <c r="D3757" i="9"/>
  <c r="C3757" i="9" s="1"/>
  <c r="I3757" i="4" s="1"/>
  <c r="D3769" i="9"/>
  <c r="C3769" i="9" s="1"/>
  <c r="I3769" i="4" s="1"/>
  <c r="D3781" i="9"/>
  <c r="D3794" i="9"/>
  <c r="C3794" i="9" s="1"/>
  <c r="I3794" i="4" s="1"/>
  <c r="D3805" i="9"/>
  <c r="C3805" i="9" s="1"/>
  <c r="I3805" i="4" s="1"/>
  <c r="D3817" i="9"/>
  <c r="D3828" i="9"/>
  <c r="C3828" i="9" s="1"/>
  <c r="I3828" i="4" s="1"/>
  <c r="D3840" i="9"/>
  <c r="C3840" i="9" s="1"/>
  <c r="I3840" i="4" s="1"/>
  <c r="D3850" i="9"/>
  <c r="C3850" i="9" s="1"/>
  <c r="I3850" i="4" s="1"/>
  <c r="D3861" i="9"/>
  <c r="C3861" i="9" s="1"/>
  <c r="I3861" i="4" s="1"/>
  <c r="D3872" i="9"/>
  <c r="C3872" i="9" s="1"/>
  <c r="I3872" i="4" s="1"/>
  <c r="D3882" i="9"/>
  <c r="C3882" i="9" s="1"/>
  <c r="I3882" i="4" s="1"/>
  <c r="D3892" i="9"/>
  <c r="C3892" i="9" s="1"/>
  <c r="I3892" i="4" s="1"/>
  <c r="D3903" i="9"/>
  <c r="C3903" i="9" s="1"/>
  <c r="I3903" i="4" s="1"/>
  <c r="D3913" i="9"/>
  <c r="D3923" i="9"/>
  <c r="C3923" i="9" s="1"/>
  <c r="I3923" i="4" s="1"/>
  <c r="D3935" i="9"/>
  <c r="C3935" i="9" s="1"/>
  <c r="I3935" i="4" s="1"/>
  <c r="D3945" i="9"/>
  <c r="C3945" i="9" s="1"/>
  <c r="I3945" i="4" s="1"/>
  <c r="D3955" i="9"/>
  <c r="C3955" i="9" s="1"/>
  <c r="I3955" i="4" s="1"/>
  <c r="D3965" i="9"/>
  <c r="D3976" i="9"/>
  <c r="C3976" i="9" s="1"/>
  <c r="I3976" i="4" s="1"/>
  <c r="D3986" i="9"/>
  <c r="C3986" i="9" s="1"/>
  <c r="I3986" i="4" s="1"/>
  <c r="D3996" i="9"/>
  <c r="C3996" i="9" s="1"/>
  <c r="I3996" i="4" s="1"/>
  <c r="D4008" i="9"/>
  <c r="C4008" i="9" s="1"/>
  <c r="I4008" i="4" s="1"/>
  <c r="D4018" i="9"/>
  <c r="C4018" i="9" s="1"/>
  <c r="I4018" i="4" s="1"/>
  <c r="D4028" i="9"/>
  <c r="C4028" i="9" s="1"/>
  <c r="I4028" i="4" s="1"/>
  <c r="D4039" i="9"/>
  <c r="C4039" i="9" s="1"/>
  <c r="I4039" i="4" s="1"/>
  <c r="D4049" i="9"/>
  <c r="C4049" i="9" s="1"/>
  <c r="I4049" i="4" s="1"/>
  <c r="D4059" i="9"/>
  <c r="C4059" i="9" s="1"/>
  <c r="I4059" i="4" s="1"/>
  <c r="D4069" i="9"/>
  <c r="D4081" i="9"/>
  <c r="C4081" i="9" s="1"/>
  <c r="I4081" i="4" s="1"/>
  <c r="D4091" i="9"/>
  <c r="C4091" i="9" s="1"/>
  <c r="I4091" i="4" s="1"/>
  <c r="D4101" i="9"/>
  <c r="C4101" i="9" s="1"/>
  <c r="I4101" i="4" s="1"/>
  <c r="D4112" i="9"/>
  <c r="C4112" i="9" s="1"/>
  <c r="I4112" i="4" s="1"/>
  <c r="D4122" i="9"/>
  <c r="C4122" i="9" s="1"/>
  <c r="I4122" i="4" s="1"/>
  <c r="D4132" i="9"/>
  <c r="C4132" i="9" s="1"/>
  <c r="I4132" i="4" s="1"/>
  <c r="D4143" i="9"/>
  <c r="C4143" i="9" s="1"/>
  <c r="I4143" i="4" s="1"/>
  <c r="D4154" i="9"/>
  <c r="C4154" i="9" s="1"/>
  <c r="I4154" i="4" s="1"/>
  <c r="D4164" i="9"/>
  <c r="C4164" i="9" s="1"/>
  <c r="I4164" i="4" s="1"/>
  <c r="D4175" i="9"/>
  <c r="C4175" i="9" s="1"/>
  <c r="I4175" i="4" s="1"/>
  <c r="D4185" i="9"/>
  <c r="C4185" i="9" s="1"/>
  <c r="I4185" i="4" s="1"/>
  <c r="D4195" i="9"/>
  <c r="C4195" i="9" s="1"/>
  <c r="I4195" i="4" s="1"/>
  <c r="D4205" i="9"/>
  <c r="D4216" i="9"/>
  <c r="C4216" i="9" s="1"/>
  <c r="I4216" i="4" s="1"/>
  <c r="D4227" i="9"/>
  <c r="D4236" i="9"/>
  <c r="C4236" i="9" s="1"/>
  <c r="I4236" i="4" s="1"/>
  <c r="D4245" i="9"/>
  <c r="C4245" i="9" s="1"/>
  <c r="I4245" i="4" s="1"/>
  <c r="D4254" i="9"/>
  <c r="C4254" i="9" s="1"/>
  <c r="I4254" i="4" s="1"/>
  <c r="D4263" i="9"/>
  <c r="C4263" i="9" s="1"/>
  <c r="I4263" i="4" s="1"/>
  <c r="D4272" i="9"/>
  <c r="C4272" i="9" s="1"/>
  <c r="I4272" i="4" s="1"/>
  <c r="D151" i="9"/>
  <c r="C151" i="9" s="1"/>
  <c r="I151" i="4" s="1"/>
  <c r="D535" i="9"/>
  <c r="C535" i="9" s="1"/>
  <c r="I535" i="4" s="1"/>
  <c r="D846" i="9"/>
  <c r="C846" i="9" s="1"/>
  <c r="I846" i="4" s="1"/>
  <c r="D1007" i="9"/>
  <c r="D1135" i="9"/>
  <c r="C1135" i="9" s="1"/>
  <c r="I1135" i="4" s="1"/>
  <c r="D1263" i="9"/>
  <c r="D1376" i="9"/>
  <c r="C1376" i="9" s="1"/>
  <c r="I1376" i="4" s="1"/>
  <c r="D1471" i="9"/>
  <c r="C1471" i="9" s="1"/>
  <c r="I1471" i="4" s="1"/>
  <c r="D1554" i="9"/>
  <c r="C1554" i="9" s="1"/>
  <c r="I1554" i="4" s="1"/>
  <c r="D1633" i="9"/>
  <c r="D1698" i="9"/>
  <c r="C1698" i="9" s="1"/>
  <c r="I1698" i="4" s="1"/>
  <c r="D1761" i="9"/>
  <c r="D1817" i="9"/>
  <c r="D1873" i="9"/>
  <c r="D1928" i="9"/>
  <c r="C1928" i="9" s="1"/>
  <c r="I1928" i="4" s="1"/>
  <c r="D1984" i="9"/>
  <c r="C1984" i="9" s="1"/>
  <c r="I1984" i="4" s="1"/>
  <c r="D2040" i="9"/>
  <c r="C2040" i="9" s="1"/>
  <c r="I2040" i="4" s="1"/>
  <c r="D2095" i="9"/>
  <c r="C2095" i="9" s="1"/>
  <c r="I2095" i="4" s="1"/>
  <c r="D2150" i="9"/>
  <c r="C2150" i="9" s="1"/>
  <c r="I2150" i="4" s="1"/>
  <c r="D2189" i="9"/>
  <c r="C2189" i="9" s="1"/>
  <c r="I2189" i="4" s="1"/>
  <c r="D2226" i="9"/>
  <c r="C2226" i="9" s="1"/>
  <c r="I2226" i="4" s="1"/>
  <c r="D2259" i="9"/>
  <c r="D2290" i="9"/>
  <c r="C2290" i="9" s="1"/>
  <c r="I2290" i="4" s="1"/>
  <c r="D2318" i="9"/>
  <c r="C2318" i="9" s="1"/>
  <c r="I2318" i="4" s="1"/>
  <c r="D2347" i="9"/>
  <c r="C2347" i="9" s="1"/>
  <c r="I2347" i="4" s="1"/>
  <c r="D2377" i="9"/>
  <c r="D2402" i="9"/>
  <c r="C2402" i="9" s="1"/>
  <c r="I2402" i="4" s="1"/>
  <c r="D2427" i="9"/>
  <c r="D2451" i="9"/>
  <c r="D2475" i="9"/>
  <c r="C2475" i="9" s="1"/>
  <c r="I2475" i="4" s="1"/>
  <c r="D2500" i="9"/>
  <c r="C2500" i="9" s="1"/>
  <c r="I2500" i="4" s="1"/>
  <c r="D2524" i="9"/>
  <c r="C2524" i="9" s="1"/>
  <c r="I2524" i="4" s="1"/>
  <c r="D2548" i="9"/>
  <c r="C2548" i="9" s="1"/>
  <c r="I2548" i="4" s="1"/>
  <c r="D2573" i="9"/>
  <c r="D2597" i="9"/>
  <c r="D2621" i="9"/>
  <c r="C2621" i="9" s="1"/>
  <c r="I2621" i="4" s="1"/>
  <c r="D2646" i="9"/>
  <c r="C2646" i="9" s="1"/>
  <c r="I2646" i="4" s="1"/>
  <c r="D2670" i="9"/>
  <c r="C2670" i="9" s="1"/>
  <c r="I2670" i="4" s="1"/>
  <c r="D2691" i="9"/>
  <c r="C2691" i="9" s="1"/>
  <c r="I2691" i="4" s="1"/>
  <c r="D2712" i="9"/>
  <c r="C2712" i="9" s="1"/>
  <c r="I2712" i="4" s="1"/>
  <c r="D2733" i="9"/>
  <c r="D2754" i="9"/>
  <c r="C2754" i="9" s="1"/>
  <c r="I2754" i="4" s="1"/>
  <c r="D2774" i="9"/>
  <c r="C2774" i="9" s="1"/>
  <c r="I2774" i="4" s="1"/>
  <c r="D2795" i="9"/>
  <c r="C2795" i="9" s="1"/>
  <c r="I2795" i="4" s="1"/>
  <c r="D2817" i="9"/>
  <c r="D2837" i="9"/>
  <c r="D2858" i="9"/>
  <c r="C2858" i="9" s="1"/>
  <c r="I2858" i="4" s="1"/>
  <c r="D2880" i="9"/>
  <c r="C2880" i="9" s="1"/>
  <c r="I2880" i="4" s="1"/>
  <c r="D2900" i="9"/>
  <c r="C2900" i="9" s="1"/>
  <c r="I2900" i="4" s="1"/>
  <c r="D2921" i="9"/>
  <c r="D2941" i="9"/>
  <c r="C2941" i="9" s="1"/>
  <c r="I2941" i="4" s="1"/>
  <c r="D2963" i="9"/>
  <c r="D2984" i="9"/>
  <c r="C2984" i="9" s="1"/>
  <c r="I2984" i="4" s="1"/>
  <c r="D3004" i="9"/>
  <c r="C3004" i="9" s="1"/>
  <c r="I3004" i="4" s="1"/>
  <c r="D3026" i="9"/>
  <c r="C3026" i="9" s="1"/>
  <c r="I3026" i="4" s="1"/>
  <c r="D3046" i="9"/>
  <c r="C3046" i="9" s="1"/>
  <c r="I3046" i="4" s="1"/>
  <c r="D3067" i="9"/>
  <c r="C3067" i="9" s="1"/>
  <c r="I3067" i="4" s="1"/>
  <c r="D3083" i="9"/>
  <c r="C3083" i="9" s="1"/>
  <c r="I3083" i="4" s="1"/>
  <c r="D3100" i="9"/>
  <c r="C3100" i="9" s="1"/>
  <c r="I3100" i="4" s="1"/>
  <c r="D3118" i="9"/>
  <c r="C3118" i="9" s="1"/>
  <c r="I3118" i="4" s="1"/>
  <c r="D3133" i="9"/>
  <c r="C3133" i="9" s="1"/>
  <c r="I3133" i="4" s="1"/>
  <c r="D3150" i="9"/>
  <c r="C3150" i="9" s="1"/>
  <c r="I3150" i="4" s="1"/>
  <c r="D3166" i="9"/>
  <c r="C3166" i="9" s="1"/>
  <c r="I3166" i="4" s="1"/>
  <c r="D3184" i="9"/>
  <c r="C3184" i="9" s="1"/>
  <c r="I3184" i="4" s="1"/>
  <c r="D3202" i="9"/>
  <c r="C3202" i="9" s="1"/>
  <c r="I3202" i="4" s="1"/>
  <c r="D3218" i="9"/>
  <c r="C3218" i="9" s="1"/>
  <c r="I3218" i="4" s="1"/>
  <c r="D3234" i="9"/>
  <c r="C3234" i="9" s="1"/>
  <c r="I3234" i="4" s="1"/>
  <c r="D3250" i="9"/>
  <c r="C3250" i="9" s="1"/>
  <c r="I3250" i="4" s="1"/>
  <c r="D3267" i="9"/>
  <c r="C3267" i="9" s="1"/>
  <c r="I3267" i="4" s="1"/>
  <c r="D3285" i="9"/>
  <c r="D3301" i="9"/>
  <c r="C3301" i="9" s="1"/>
  <c r="I3301" i="4" s="1"/>
  <c r="D3318" i="9"/>
  <c r="C3318" i="9" s="1"/>
  <c r="I3318" i="4" s="1"/>
  <c r="D3332" i="9"/>
  <c r="C3332" i="9" s="1"/>
  <c r="I3332" i="4" s="1"/>
  <c r="D3346" i="9"/>
  <c r="C3346" i="9" s="1"/>
  <c r="I3346" i="4" s="1"/>
  <c r="D3360" i="9"/>
  <c r="C3360" i="9" s="1"/>
  <c r="I3360" i="4" s="1"/>
  <c r="D3374" i="9"/>
  <c r="C3374" i="9" s="1"/>
  <c r="I3374" i="4" s="1"/>
  <c r="D3387" i="9"/>
  <c r="C3387" i="9" s="1"/>
  <c r="I3387" i="4" s="1"/>
  <c r="D3401" i="9"/>
  <c r="C3401" i="9" s="1"/>
  <c r="I3401" i="4" s="1"/>
  <c r="D3412" i="9"/>
  <c r="C3412" i="9" s="1"/>
  <c r="I3412" i="4" s="1"/>
  <c r="D3424" i="9"/>
  <c r="C3424" i="9" s="1"/>
  <c r="I3424" i="4" s="1"/>
  <c r="D3437" i="9"/>
  <c r="C3437" i="9" s="1"/>
  <c r="I3437" i="4" s="1"/>
  <c r="D3449" i="9"/>
  <c r="C3449" i="9" s="1"/>
  <c r="I3449" i="4" s="1"/>
  <c r="D3460" i="9"/>
  <c r="C3460" i="9" s="1"/>
  <c r="I3460" i="4" s="1"/>
  <c r="D3472" i="9"/>
  <c r="C3472" i="9" s="1"/>
  <c r="I3472" i="4" s="1"/>
  <c r="D3484" i="9"/>
  <c r="C3484" i="9" s="1"/>
  <c r="I3484" i="4" s="1"/>
  <c r="D3496" i="9"/>
  <c r="C3496" i="9" s="1"/>
  <c r="I3496" i="4" s="1"/>
  <c r="D3507" i="9"/>
  <c r="C3507" i="9" s="1"/>
  <c r="I3507" i="4" s="1"/>
  <c r="D3521" i="9"/>
  <c r="C3521" i="9" s="1"/>
  <c r="I3521" i="4" s="1"/>
  <c r="D3532" i="9"/>
  <c r="C3532" i="9" s="1"/>
  <c r="I3532" i="4" s="1"/>
  <c r="D3544" i="9"/>
  <c r="C3544" i="9" s="1"/>
  <c r="I3544" i="4" s="1"/>
  <c r="D3556" i="9"/>
  <c r="C3556" i="9" s="1"/>
  <c r="I3556" i="4" s="1"/>
  <c r="D3568" i="9"/>
  <c r="C3568" i="9" s="1"/>
  <c r="I3568" i="4" s="1"/>
  <c r="D3579" i="9"/>
  <c r="D3590" i="9"/>
  <c r="C3590" i="9" s="1"/>
  <c r="I3590" i="4" s="1"/>
  <c r="D3604" i="9"/>
  <c r="C3604" i="9" s="1"/>
  <c r="I3604" i="4" s="1"/>
  <c r="D3616" i="9"/>
  <c r="C3616" i="9" s="1"/>
  <c r="I3616" i="4" s="1"/>
  <c r="D3627" i="9"/>
  <c r="D3640" i="9"/>
  <c r="C3640" i="9" s="1"/>
  <c r="I3640" i="4" s="1"/>
  <c r="D3651" i="9"/>
  <c r="D3662" i="9"/>
  <c r="C3662" i="9" s="1"/>
  <c r="I3662" i="4" s="1"/>
  <c r="D3675" i="9"/>
  <c r="C3675" i="9" s="1"/>
  <c r="I3675" i="4" s="1"/>
  <c r="D3688" i="9"/>
  <c r="C3688" i="9" s="1"/>
  <c r="I3688" i="4" s="1"/>
  <c r="D3699" i="9"/>
  <c r="C3699" i="9" s="1"/>
  <c r="I3699" i="4" s="1"/>
  <c r="D3712" i="9"/>
  <c r="C3712" i="9" s="1"/>
  <c r="I3712" i="4" s="1"/>
  <c r="D3723" i="9"/>
  <c r="C3723" i="9" s="1"/>
  <c r="I3723" i="4" s="1"/>
  <c r="D3734" i="9"/>
  <c r="C3734" i="9" s="1"/>
  <c r="I3734" i="4" s="1"/>
  <c r="D3746" i="9"/>
  <c r="C3746" i="9" s="1"/>
  <c r="I3746" i="4" s="1"/>
  <c r="D3758" i="9"/>
  <c r="C3758" i="9" s="1"/>
  <c r="I3758" i="4" s="1"/>
  <c r="D3771" i="9"/>
  <c r="C3771" i="9" s="1"/>
  <c r="I3771" i="4" s="1"/>
  <c r="D3782" i="9"/>
  <c r="C3782" i="9" s="1"/>
  <c r="I3782" i="4" s="1"/>
  <c r="D3795" i="9"/>
  <c r="C3795" i="9" s="1"/>
  <c r="I3795" i="4" s="1"/>
  <c r="D3806" i="9"/>
  <c r="C3806" i="9" s="1"/>
  <c r="I3806" i="4" s="1"/>
  <c r="D3818" i="9"/>
  <c r="C3818" i="9" s="1"/>
  <c r="I3818" i="4" s="1"/>
  <c r="D3830" i="9"/>
  <c r="C3830" i="9" s="1"/>
  <c r="I3830" i="4" s="1"/>
  <c r="D3841" i="9"/>
  <c r="C3841" i="9" s="1"/>
  <c r="I3841" i="4" s="1"/>
  <c r="D3852" i="9"/>
  <c r="C3852" i="9" s="1"/>
  <c r="I3852" i="4" s="1"/>
  <c r="D3863" i="9"/>
  <c r="D3873" i="9"/>
  <c r="C3873" i="9" s="1"/>
  <c r="I3873" i="4" s="1"/>
  <c r="D3883" i="9"/>
  <c r="C3883" i="9" s="1"/>
  <c r="I3883" i="4" s="1"/>
  <c r="D3893" i="9"/>
  <c r="C3893" i="9" s="1"/>
  <c r="I3893" i="4" s="1"/>
  <c r="D3904" i="9"/>
  <c r="C3904" i="9" s="1"/>
  <c r="I3904" i="4" s="1"/>
  <c r="D3914" i="9"/>
  <c r="C3914" i="9" s="1"/>
  <c r="I3914" i="4" s="1"/>
  <c r="D3925" i="9"/>
  <c r="D3936" i="9"/>
  <c r="C3936" i="9" s="1"/>
  <c r="I3936" i="4" s="1"/>
  <c r="D3946" i="9"/>
  <c r="C3946" i="9" s="1"/>
  <c r="I3946" i="4" s="1"/>
  <c r="D3956" i="9"/>
  <c r="C3956" i="9" s="1"/>
  <c r="I3956" i="4" s="1"/>
  <c r="D3967" i="9"/>
  <c r="C3967" i="9" s="1"/>
  <c r="I3967" i="4" s="1"/>
  <c r="D3977" i="9"/>
  <c r="C3977" i="9" s="1"/>
  <c r="I3977" i="4" s="1"/>
  <c r="D3987" i="9"/>
  <c r="D3999" i="9"/>
  <c r="D4009" i="9"/>
  <c r="D4019" i="9"/>
  <c r="D4029" i="9"/>
  <c r="D4040" i="9"/>
  <c r="C4040" i="9" s="1"/>
  <c r="I4040" i="4" s="1"/>
  <c r="D4050" i="9"/>
  <c r="C4050" i="9" s="1"/>
  <c r="I4050" i="4" s="1"/>
  <c r="D4060" i="9"/>
  <c r="C4060" i="9" s="1"/>
  <c r="I4060" i="4" s="1"/>
  <c r="D4072" i="9"/>
  <c r="C4072" i="9" s="1"/>
  <c r="I4072" i="4" s="1"/>
  <c r="D4082" i="9"/>
  <c r="C4082" i="9" s="1"/>
  <c r="I4082" i="4" s="1"/>
  <c r="D4092" i="9"/>
  <c r="C4092" i="9" s="1"/>
  <c r="I4092" i="4" s="1"/>
  <c r="D4103" i="9"/>
  <c r="C4103" i="9" s="1"/>
  <c r="I4103" i="4" s="1"/>
  <c r="D4113" i="9"/>
  <c r="D4123" i="9"/>
  <c r="C4123" i="9" s="1"/>
  <c r="I4123" i="4" s="1"/>
  <c r="D4133" i="9"/>
  <c r="C4133" i="9" s="1"/>
  <c r="I4133" i="4" s="1"/>
  <c r="D4145" i="9"/>
  <c r="C4145" i="9" s="1"/>
  <c r="I4145" i="4" s="1"/>
  <c r="D4155" i="9"/>
  <c r="C4155" i="9" s="1"/>
  <c r="I4155" i="4" s="1"/>
  <c r="D4165" i="9"/>
  <c r="C4165" i="9" s="1"/>
  <c r="I4165" i="4" s="1"/>
  <c r="D4176" i="9"/>
  <c r="C4176" i="9" s="1"/>
  <c r="I4176" i="4" s="1"/>
  <c r="D174" i="9"/>
  <c r="C174" i="9" s="1"/>
  <c r="I174" i="4" s="1"/>
  <c r="D558" i="9"/>
  <c r="C558" i="9" s="1"/>
  <c r="I558" i="4" s="1"/>
  <c r="D860" i="9"/>
  <c r="C860" i="9" s="1"/>
  <c r="I860" i="4" s="1"/>
  <c r="D1016" i="9"/>
  <c r="C1016" i="9" s="1"/>
  <c r="I1016" i="4" s="1"/>
  <c r="D1143" i="9"/>
  <c r="C1143" i="9" s="1"/>
  <c r="I1143" i="4" s="1"/>
  <c r="D1270" i="9"/>
  <c r="C1270" i="9" s="1"/>
  <c r="I1270" i="4" s="1"/>
  <c r="D1384" i="9"/>
  <c r="C1384" i="9" s="1"/>
  <c r="I1384" i="4" s="1"/>
  <c r="D1477" i="9"/>
  <c r="D1560" i="9"/>
  <c r="C1560" i="9" s="1"/>
  <c r="I1560" i="4" s="1"/>
  <c r="D1634" i="9"/>
  <c r="C1634" i="9" s="1"/>
  <c r="I1634" i="4" s="1"/>
  <c r="D1701" i="9"/>
  <c r="C1701" i="9" s="1"/>
  <c r="I1701" i="4" s="1"/>
  <c r="D1764" i="9"/>
  <c r="C1764" i="9" s="1"/>
  <c r="I1764" i="4" s="1"/>
  <c r="D1818" i="9"/>
  <c r="C1818" i="9" s="1"/>
  <c r="I1818" i="4" s="1"/>
  <c r="D1874" i="9"/>
  <c r="C1874" i="9" s="1"/>
  <c r="I1874" i="4" s="1"/>
  <c r="D1930" i="9"/>
  <c r="C1930" i="9" s="1"/>
  <c r="I1930" i="4" s="1"/>
  <c r="D1985" i="9"/>
  <c r="D2042" i="9"/>
  <c r="C2042" i="9" s="1"/>
  <c r="I2042" i="4" s="1"/>
  <c r="D2098" i="9"/>
  <c r="C2098" i="9" s="1"/>
  <c r="I2098" i="4" s="1"/>
  <c r="D2151" i="9"/>
  <c r="C2151" i="9" s="1"/>
  <c r="I2151" i="4" s="1"/>
  <c r="D2190" i="9"/>
  <c r="C2190" i="9" s="1"/>
  <c r="I2190" i="4" s="1"/>
  <c r="D2227" i="9"/>
  <c r="C2227" i="9" s="1"/>
  <c r="I2227" i="4" s="1"/>
  <c r="D2262" i="9"/>
  <c r="C2262" i="9" s="1"/>
  <c r="I2262" i="4" s="1"/>
  <c r="D2291" i="9"/>
  <c r="C2291" i="9" s="1"/>
  <c r="I2291" i="4" s="1"/>
  <c r="D2320" i="9"/>
  <c r="C2320" i="9" s="1"/>
  <c r="I2320" i="4" s="1"/>
  <c r="D2349" i="9"/>
  <c r="C2349" i="9" s="1"/>
  <c r="I2349" i="4" s="1"/>
  <c r="D2378" i="9"/>
  <c r="C2378" i="9" s="1"/>
  <c r="I2378" i="4" s="1"/>
  <c r="D2404" i="9"/>
  <c r="C2404" i="9" s="1"/>
  <c r="I2404" i="4" s="1"/>
  <c r="D2428" i="9"/>
  <c r="C2428" i="9" s="1"/>
  <c r="I2428" i="4" s="1"/>
  <c r="D2452" i="9"/>
  <c r="C2452" i="9" s="1"/>
  <c r="I2452" i="4" s="1"/>
  <c r="D2477" i="9"/>
  <c r="C2477" i="9" s="1"/>
  <c r="I2477" i="4" s="1"/>
  <c r="D2501" i="9"/>
  <c r="C2501" i="9" s="1"/>
  <c r="I2501" i="4" s="1"/>
  <c r="D2525" i="9"/>
  <c r="C2525" i="9" s="1"/>
  <c r="I2525" i="4" s="1"/>
  <c r="D2550" i="9"/>
  <c r="C2550" i="9" s="1"/>
  <c r="I2550" i="4" s="1"/>
  <c r="D2574" i="9"/>
  <c r="C2574" i="9" s="1"/>
  <c r="I2574" i="4" s="1"/>
  <c r="D2598" i="9"/>
  <c r="C2598" i="9" s="1"/>
  <c r="I2598" i="4" s="1"/>
  <c r="D2624" i="9"/>
  <c r="C2624" i="9" s="1"/>
  <c r="I2624" i="4" s="1"/>
  <c r="D2648" i="9"/>
  <c r="C2648" i="9" s="1"/>
  <c r="I2648" i="4" s="1"/>
  <c r="D2672" i="9"/>
  <c r="C2672" i="9" s="1"/>
  <c r="I2672" i="4" s="1"/>
  <c r="D2692" i="9"/>
  <c r="C2692" i="9" s="1"/>
  <c r="I2692" i="4" s="1"/>
  <c r="D2713" i="9"/>
  <c r="C2713" i="9" s="1"/>
  <c r="I2713" i="4" s="1"/>
  <c r="D2734" i="9"/>
  <c r="C2734" i="9" s="1"/>
  <c r="I2734" i="4" s="1"/>
  <c r="D2755" i="9"/>
  <c r="C2755" i="9" s="1"/>
  <c r="I2755" i="4" s="1"/>
  <c r="D2776" i="9"/>
  <c r="C2776" i="9" s="1"/>
  <c r="I2776" i="4" s="1"/>
  <c r="D2797" i="9"/>
  <c r="C2797" i="9" s="1"/>
  <c r="I2797" i="4" s="1"/>
  <c r="D2818" i="9"/>
  <c r="C2818" i="9" s="1"/>
  <c r="I2818" i="4" s="1"/>
  <c r="D2838" i="9"/>
  <c r="C2838" i="9" s="1"/>
  <c r="I2838" i="4" s="1"/>
  <c r="D2859" i="9"/>
  <c r="C2859" i="9" s="1"/>
  <c r="I2859" i="4" s="1"/>
  <c r="D2881" i="9"/>
  <c r="C2881" i="9" s="1"/>
  <c r="I2881" i="4" s="1"/>
  <c r="D2901" i="9"/>
  <c r="D2922" i="9"/>
  <c r="C2922" i="9" s="1"/>
  <c r="I2922" i="4" s="1"/>
  <c r="D2944" i="9"/>
  <c r="C2944" i="9" s="1"/>
  <c r="I2944" i="4" s="1"/>
  <c r="D2964" i="9"/>
  <c r="C2964" i="9" s="1"/>
  <c r="I2964" i="4" s="1"/>
  <c r="D2985" i="9"/>
  <c r="C2985" i="9" s="1"/>
  <c r="I2985" i="4" s="1"/>
  <c r="D3005" i="9"/>
  <c r="C3005" i="9" s="1"/>
  <c r="I3005" i="4" s="1"/>
  <c r="D3027" i="9"/>
  <c r="D3048" i="9"/>
  <c r="C3048" i="9" s="1"/>
  <c r="I3048" i="4" s="1"/>
  <c r="D3068" i="9"/>
  <c r="C3068" i="9" s="1"/>
  <c r="I3068" i="4" s="1"/>
  <c r="D3086" i="9"/>
  <c r="C3086" i="9" s="1"/>
  <c r="I3086" i="4" s="1"/>
  <c r="D3102" i="9"/>
  <c r="C3102" i="9" s="1"/>
  <c r="I3102" i="4" s="1"/>
  <c r="D3120" i="9"/>
  <c r="C3120" i="9" s="1"/>
  <c r="I3120" i="4" s="1"/>
  <c r="D3136" i="9"/>
  <c r="C3136" i="9" s="1"/>
  <c r="I3136" i="4" s="1"/>
  <c r="D3152" i="9"/>
  <c r="C3152" i="9" s="1"/>
  <c r="I3152" i="4" s="1"/>
  <c r="D3170" i="9"/>
  <c r="C3170" i="9" s="1"/>
  <c r="I3170" i="4" s="1"/>
  <c r="D3186" i="9"/>
  <c r="C3186" i="9" s="1"/>
  <c r="I3186" i="4" s="1"/>
  <c r="D3203" i="9"/>
  <c r="C3203" i="9" s="1"/>
  <c r="I3203" i="4" s="1"/>
  <c r="D3219" i="9"/>
  <c r="D3236" i="9"/>
  <c r="C3236" i="9" s="1"/>
  <c r="I3236" i="4" s="1"/>
  <c r="D3254" i="9"/>
  <c r="C3254" i="9" s="1"/>
  <c r="I3254" i="4" s="1"/>
  <c r="D3269" i="9"/>
  <c r="C3269" i="9" s="1"/>
  <c r="I3269" i="4" s="1"/>
  <c r="D3286" i="9"/>
  <c r="C3286" i="9" s="1"/>
  <c r="I3286" i="4" s="1"/>
  <c r="D3302" i="9"/>
  <c r="C3302" i="9" s="1"/>
  <c r="I3302" i="4" s="1"/>
  <c r="D3320" i="9"/>
  <c r="C3320" i="9" s="1"/>
  <c r="I3320" i="4" s="1"/>
  <c r="D3333" i="9"/>
  <c r="C3333" i="9" s="1"/>
  <c r="I3333" i="4" s="1"/>
  <c r="D3348" i="9"/>
  <c r="C3348" i="9" s="1"/>
  <c r="I3348" i="4" s="1"/>
  <c r="D3361" i="9"/>
  <c r="C3361" i="9" s="1"/>
  <c r="I3361" i="4" s="1"/>
  <c r="D3376" i="9"/>
  <c r="C3376" i="9" s="1"/>
  <c r="I3376" i="4" s="1"/>
  <c r="D3389" i="9"/>
  <c r="C3389" i="9" s="1"/>
  <c r="I3389" i="4" s="1"/>
  <c r="D3402" i="9"/>
  <c r="C3402" i="9" s="1"/>
  <c r="I3402" i="4" s="1"/>
  <c r="D3413" i="9"/>
  <c r="D3426" i="9"/>
  <c r="C3426" i="9" s="1"/>
  <c r="I3426" i="4" s="1"/>
  <c r="D3438" i="9"/>
  <c r="C3438" i="9" s="1"/>
  <c r="I3438" i="4" s="1"/>
  <c r="D3450" i="9"/>
  <c r="C3450" i="9" s="1"/>
  <c r="I3450" i="4" s="1"/>
  <c r="D3461" i="9"/>
  <c r="C3461" i="9" s="1"/>
  <c r="I3461" i="4" s="1"/>
  <c r="D3474" i="9"/>
  <c r="C3474" i="9" s="1"/>
  <c r="I3474" i="4" s="1"/>
  <c r="D3485" i="9"/>
  <c r="C3485" i="9" s="1"/>
  <c r="I3485" i="4" s="1"/>
  <c r="D3497" i="9"/>
  <c r="D3510" i="9"/>
  <c r="C3510" i="9" s="1"/>
  <c r="I3510" i="4" s="1"/>
  <c r="D3522" i="9"/>
  <c r="C3522" i="9" s="1"/>
  <c r="I3522" i="4" s="1"/>
  <c r="D3533" i="9"/>
  <c r="D3545" i="9"/>
  <c r="D3557" i="9"/>
  <c r="C3557" i="9" s="1"/>
  <c r="I3557" i="4" s="1"/>
  <c r="D3569" i="9"/>
  <c r="C3569" i="9" s="1"/>
  <c r="I3569" i="4" s="1"/>
  <c r="D3580" i="9"/>
  <c r="C3580" i="9" s="1"/>
  <c r="I3580" i="4" s="1"/>
  <c r="D3594" i="9"/>
  <c r="C3594" i="9" s="1"/>
  <c r="I3594" i="4" s="1"/>
  <c r="D3605" i="9"/>
  <c r="D3617" i="9"/>
  <c r="D3629" i="9"/>
  <c r="C3629" i="9" s="1"/>
  <c r="I3629" i="4" s="1"/>
  <c r="D3641" i="9"/>
  <c r="C3641" i="9" s="1"/>
  <c r="I3641" i="4" s="1"/>
  <c r="D3652" i="9"/>
  <c r="C3652" i="9" s="1"/>
  <c r="I3652" i="4" s="1"/>
  <c r="D3664" i="9"/>
  <c r="C3664" i="9" s="1"/>
  <c r="I3664" i="4" s="1"/>
  <c r="D3677" i="9"/>
  <c r="C3677" i="9" s="1"/>
  <c r="I3677" i="4" s="1"/>
  <c r="D3689" i="9"/>
  <c r="C3689" i="9" s="1"/>
  <c r="I3689" i="4" s="1"/>
  <c r="D3700" i="9"/>
  <c r="C3700" i="9" s="1"/>
  <c r="I3700" i="4" s="1"/>
  <c r="D3713" i="9"/>
  <c r="D3724" i="9"/>
  <c r="C3724" i="9" s="1"/>
  <c r="I3724" i="4" s="1"/>
  <c r="D3736" i="9"/>
  <c r="C3736" i="9" s="1"/>
  <c r="I3736" i="4" s="1"/>
  <c r="D3748" i="9"/>
  <c r="C3748" i="9" s="1"/>
  <c r="I3748" i="4" s="1"/>
  <c r="D3761" i="9"/>
  <c r="C3761" i="9" s="1"/>
  <c r="I3761" i="4" s="1"/>
  <c r="D3772" i="9"/>
  <c r="C3772" i="9" s="1"/>
  <c r="I3772" i="4" s="1"/>
  <c r="D3785" i="9"/>
  <c r="C3785" i="9" s="1"/>
  <c r="I3785" i="4" s="1"/>
  <c r="D3796" i="9"/>
  <c r="C3796" i="9" s="1"/>
  <c r="I3796" i="4" s="1"/>
  <c r="D3808" i="9"/>
  <c r="C3808" i="9" s="1"/>
  <c r="I3808" i="4" s="1"/>
  <c r="D3819" i="9"/>
  <c r="D3832" i="9"/>
  <c r="C3832" i="9" s="1"/>
  <c r="I3832" i="4" s="1"/>
  <c r="D3843" i="9"/>
  <c r="C3843" i="9" s="1"/>
  <c r="I3843" i="4" s="1"/>
  <c r="D3853" i="9"/>
  <c r="C3853" i="9" s="1"/>
  <c r="I3853" i="4" s="1"/>
  <c r="D3864" i="9"/>
  <c r="C3864" i="9" s="1"/>
  <c r="I3864" i="4" s="1"/>
  <c r="D3874" i="9"/>
  <c r="C3874" i="9" s="1"/>
  <c r="I3874" i="4" s="1"/>
  <c r="D3884" i="9"/>
  <c r="C3884" i="9" s="1"/>
  <c r="I3884" i="4" s="1"/>
  <c r="D3895" i="9"/>
  <c r="D3905" i="9"/>
  <c r="C3905" i="9" s="1"/>
  <c r="I3905" i="4" s="1"/>
  <c r="D3916" i="9"/>
  <c r="C3916" i="9" s="1"/>
  <c r="I3916" i="4" s="1"/>
  <c r="D3927" i="9"/>
  <c r="C3927" i="9" s="1"/>
  <c r="I3927" i="4" s="1"/>
  <c r="D3937" i="9"/>
  <c r="D3947" i="9"/>
  <c r="C3947" i="9" s="1"/>
  <c r="I3947" i="4" s="1"/>
  <c r="D3957" i="9"/>
  <c r="D3968" i="9"/>
  <c r="C3968" i="9" s="1"/>
  <c r="I3968" i="4" s="1"/>
  <c r="D3978" i="9"/>
  <c r="C3978" i="9" s="1"/>
  <c r="I3978" i="4" s="1"/>
  <c r="D3989" i="9"/>
  <c r="C3989" i="9" s="1"/>
  <c r="I3989" i="4" s="1"/>
  <c r="D4000" i="9"/>
  <c r="C4000" i="9" s="1"/>
  <c r="I4000" i="4" s="1"/>
  <c r="D4010" i="9"/>
  <c r="C4010" i="9" s="1"/>
  <c r="I4010" i="4" s="1"/>
  <c r="D4020" i="9"/>
  <c r="C4020" i="9" s="1"/>
  <c r="I4020" i="4" s="1"/>
  <c r="D4031" i="9"/>
  <c r="C4031" i="9" s="1"/>
  <c r="I4031" i="4" s="1"/>
  <c r="D4041" i="9"/>
  <c r="C4041" i="9" s="1"/>
  <c r="I4041" i="4" s="1"/>
  <c r="D4051" i="9"/>
  <c r="C4051" i="9" s="1"/>
  <c r="I4051" i="4" s="1"/>
  <c r="D4063" i="9"/>
  <c r="D4073" i="9"/>
  <c r="D4083" i="9"/>
  <c r="D4093" i="9"/>
  <c r="D4104" i="9"/>
  <c r="C4104" i="9" s="1"/>
  <c r="I4104" i="4" s="1"/>
  <c r="D4114" i="9"/>
  <c r="C4114" i="9" s="1"/>
  <c r="I4114" i="4" s="1"/>
  <c r="D4124" i="9"/>
  <c r="C4124" i="9" s="1"/>
  <c r="I4124" i="4" s="1"/>
  <c r="D4136" i="9"/>
  <c r="C4136" i="9" s="1"/>
  <c r="I4136" i="4" s="1"/>
  <c r="D4146" i="9"/>
  <c r="C4146" i="9" s="1"/>
  <c r="I4146" i="4" s="1"/>
  <c r="D4156" i="9"/>
  <c r="C4156" i="9" s="1"/>
  <c r="I4156" i="4" s="1"/>
  <c r="D4167" i="9"/>
  <c r="D4177" i="9"/>
  <c r="D4187" i="9"/>
  <c r="C4187" i="9" s="1"/>
  <c r="I4187" i="4" s="1"/>
  <c r="D4197" i="9"/>
  <c r="C4197" i="9" s="1"/>
  <c r="I4197" i="4" s="1"/>
  <c r="D4209" i="9"/>
  <c r="C4209" i="9" s="1"/>
  <c r="I4209" i="4" s="1"/>
  <c r="D4219" i="9"/>
  <c r="D4229" i="9"/>
  <c r="D4238" i="9"/>
  <c r="C4238" i="9" s="1"/>
  <c r="I4238" i="4" s="1"/>
  <c r="D4247" i="9"/>
  <c r="C4247" i="9" s="1"/>
  <c r="I4247" i="4" s="1"/>
  <c r="D4256" i="9"/>
  <c r="C4256" i="9" s="1"/>
  <c r="I4256" i="4" s="1"/>
  <c r="D4265" i="9"/>
  <c r="C4265" i="9" s="1"/>
  <c r="I4265" i="4" s="1"/>
  <c r="D4275" i="9"/>
  <c r="C4275" i="9" s="1"/>
  <c r="I4275" i="4" s="1"/>
  <c r="D4284" i="9"/>
  <c r="C4284" i="9" s="1"/>
  <c r="I4284" i="4" s="1"/>
  <c r="D4293" i="9"/>
  <c r="C4293" i="9" s="1"/>
  <c r="I4293" i="4" s="1"/>
  <c r="D4302" i="9"/>
  <c r="C4302" i="9" s="1"/>
  <c r="I4302" i="4" s="1"/>
  <c r="D4311" i="9"/>
  <c r="D4320" i="9"/>
  <c r="C4320" i="9" s="1"/>
  <c r="I4320" i="4" s="1"/>
  <c r="D4329" i="9"/>
  <c r="C4329" i="9" s="1"/>
  <c r="I4329" i="4" s="1"/>
  <c r="D4339" i="9"/>
  <c r="C4339" i="9" s="1"/>
  <c r="I4339" i="4" s="1"/>
  <c r="D4348" i="9"/>
  <c r="C4348" i="9" s="1"/>
  <c r="I4348" i="4" s="1"/>
  <c r="D4357" i="9"/>
  <c r="D4366" i="9"/>
  <c r="C4366" i="9" s="1"/>
  <c r="I4366" i="4" s="1"/>
  <c r="D4375" i="9"/>
  <c r="C4375" i="9" s="1"/>
  <c r="I4375" i="4" s="1"/>
  <c r="D4384" i="9"/>
  <c r="C4384" i="9" s="1"/>
  <c r="I4384" i="4" s="1"/>
  <c r="D4393" i="9"/>
  <c r="C4393" i="9" s="1"/>
  <c r="I4393" i="4" s="1"/>
  <c r="D367" i="9"/>
  <c r="C367" i="9" s="1"/>
  <c r="I367" i="4" s="1"/>
  <c r="D733" i="9"/>
  <c r="C733" i="9" s="1"/>
  <c r="I733" i="4" s="1"/>
  <c r="D942" i="9"/>
  <c r="C942" i="9" s="1"/>
  <c r="I942" i="4" s="1"/>
  <c r="D1079" i="9"/>
  <c r="D1207" i="9"/>
  <c r="C1207" i="9" s="1"/>
  <c r="I1207" i="4" s="1"/>
  <c r="D1328" i="9"/>
  <c r="C1328" i="9" s="1"/>
  <c r="I1328" i="4" s="1"/>
  <c r="D1431" i="9"/>
  <c r="D1518" i="9"/>
  <c r="C1518" i="9" s="1"/>
  <c r="I1518" i="4" s="1"/>
  <c r="D1601" i="9"/>
  <c r="C1601" i="9" s="1"/>
  <c r="I1601" i="4" s="1"/>
  <c r="D1668" i="9"/>
  <c r="C1668" i="9" s="1"/>
  <c r="I1668" i="4" s="1"/>
  <c r="D1734" i="9"/>
  <c r="C1734" i="9" s="1"/>
  <c r="I1734" i="4" s="1"/>
  <c r="D1791" i="9"/>
  <c r="C1791" i="9" s="1"/>
  <c r="I1791" i="4" s="1"/>
  <c r="D1847" i="9"/>
  <c r="C1847" i="9" s="1"/>
  <c r="I1847" i="4" s="1"/>
  <c r="D1902" i="9"/>
  <c r="C1902" i="9" s="1"/>
  <c r="I1902" i="4" s="1"/>
  <c r="D1958" i="9"/>
  <c r="C1958" i="9" s="1"/>
  <c r="I1958" i="4" s="1"/>
  <c r="D2015" i="9"/>
  <c r="D2070" i="9"/>
  <c r="C2070" i="9" s="1"/>
  <c r="I2070" i="4" s="1"/>
  <c r="D2126" i="9"/>
  <c r="C2126" i="9" s="1"/>
  <c r="I2126" i="4" s="1"/>
  <c r="D2171" i="9"/>
  <c r="C2171" i="9" s="1"/>
  <c r="I2171" i="4" s="1"/>
  <c r="D2209" i="9"/>
  <c r="D2245" i="9"/>
  <c r="D2276" i="9"/>
  <c r="C2276" i="9" s="1"/>
  <c r="I2276" i="4" s="1"/>
  <c r="D2305" i="9"/>
  <c r="C2305" i="9" s="1"/>
  <c r="I2305" i="4" s="1"/>
  <c r="D2336" i="9"/>
  <c r="C2336" i="9" s="1"/>
  <c r="I2336" i="4" s="1"/>
  <c r="D2364" i="9"/>
  <c r="C2364" i="9" s="1"/>
  <c r="I2364" i="4" s="1"/>
  <c r="D2392" i="9"/>
  <c r="C2392" i="9" s="1"/>
  <c r="I2392" i="4" s="1"/>
  <c r="D2416" i="9"/>
  <c r="C2416" i="9" s="1"/>
  <c r="I2416" i="4" s="1"/>
  <c r="D2441" i="9"/>
  <c r="D2465" i="9"/>
  <c r="C2465" i="9" s="1"/>
  <c r="I2465" i="4" s="1"/>
  <c r="D2489" i="9"/>
  <c r="C2489" i="9" s="1"/>
  <c r="I2489" i="4" s="1"/>
  <c r="D2514" i="9"/>
  <c r="C2514" i="9" s="1"/>
  <c r="I2514" i="4" s="1"/>
  <c r="D2538" i="9"/>
  <c r="C2538" i="9" s="1"/>
  <c r="I2538" i="4" s="1"/>
  <c r="D2562" i="9"/>
  <c r="C2562" i="9" s="1"/>
  <c r="I2562" i="4" s="1"/>
  <c r="D2587" i="9"/>
  <c r="C2587" i="9" s="1"/>
  <c r="I2587" i="4" s="1"/>
  <c r="D2611" i="9"/>
  <c r="C2611" i="9" s="1"/>
  <c r="I2611" i="4" s="1"/>
  <c r="D2635" i="9"/>
  <c r="D2660" i="9"/>
  <c r="C2660" i="9" s="1"/>
  <c r="I2660" i="4" s="1"/>
  <c r="D2682" i="9"/>
  <c r="C2682" i="9" s="1"/>
  <c r="I2682" i="4" s="1"/>
  <c r="D2702" i="9"/>
  <c r="C2702" i="9" s="1"/>
  <c r="I2702" i="4" s="1"/>
  <c r="D2724" i="9"/>
  <c r="C2724" i="9" s="1"/>
  <c r="I2724" i="4" s="1"/>
  <c r="D2745" i="9"/>
  <c r="C2745" i="9" s="1"/>
  <c r="I2745" i="4" s="1"/>
  <c r="D2765" i="9"/>
  <c r="C2765" i="9" s="1"/>
  <c r="I2765" i="4" s="1"/>
  <c r="D2786" i="9"/>
  <c r="C2786" i="9" s="1"/>
  <c r="I2786" i="4" s="1"/>
  <c r="D2808" i="9"/>
  <c r="C2808" i="9" s="1"/>
  <c r="I2808" i="4" s="1"/>
  <c r="D2828" i="9"/>
  <c r="C2828" i="9" s="1"/>
  <c r="I2828" i="4" s="1"/>
  <c r="D2849" i="9"/>
  <c r="C2849" i="9" s="1"/>
  <c r="I2849" i="4" s="1"/>
  <c r="D2870" i="9"/>
  <c r="C2870" i="9" s="1"/>
  <c r="I2870" i="4" s="1"/>
  <c r="D2891" i="9"/>
  <c r="C2891" i="9" s="1"/>
  <c r="I2891" i="4" s="1"/>
  <c r="D2912" i="9"/>
  <c r="C2912" i="9" s="1"/>
  <c r="I2912" i="4" s="1"/>
  <c r="D2932" i="9"/>
  <c r="C2932" i="9" s="1"/>
  <c r="I2932" i="4" s="1"/>
  <c r="D2954" i="9"/>
  <c r="C2954" i="9" s="1"/>
  <c r="I2954" i="4" s="1"/>
  <c r="D2974" i="9"/>
  <c r="C2974" i="9" s="1"/>
  <c r="I2974" i="4" s="1"/>
  <c r="D2995" i="9"/>
  <c r="C2995" i="9" s="1"/>
  <c r="I2995" i="4" s="1"/>
  <c r="D3017" i="9"/>
  <c r="D3037" i="9"/>
  <c r="D3058" i="9"/>
  <c r="C3058" i="9" s="1"/>
  <c r="I3058" i="4" s="1"/>
  <c r="D3077" i="9"/>
  <c r="C3077" i="9" s="1"/>
  <c r="I3077" i="4" s="1"/>
  <c r="D3093" i="9"/>
  <c r="D3110" i="9"/>
  <c r="C3110" i="9" s="1"/>
  <c r="I3110" i="4" s="1"/>
  <c r="D3129" i="9"/>
  <c r="C3129" i="9" s="1"/>
  <c r="I3129" i="4" s="1"/>
  <c r="D3145" i="9"/>
  <c r="C3145" i="9" s="1"/>
  <c r="I3145" i="4" s="1"/>
  <c r="D3161" i="9"/>
  <c r="C3161" i="9" s="1"/>
  <c r="I3161" i="4" s="1"/>
  <c r="D3177" i="9"/>
  <c r="D3194" i="9"/>
  <c r="C3194" i="9" s="1"/>
  <c r="I3194" i="4" s="1"/>
  <c r="D3212" i="9"/>
  <c r="C3212" i="9" s="1"/>
  <c r="I3212" i="4" s="1"/>
  <c r="D3228" i="9"/>
  <c r="C3228" i="9" s="1"/>
  <c r="I3228" i="4" s="1"/>
  <c r="D3245" i="9"/>
  <c r="C3245" i="9" s="1"/>
  <c r="I3245" i="4" s="1"/>
  <c r="D3260" i="9"/>
  <c r="C3260" i="9" s="1"/>
  <c r="I3260" i="4" s="1"/>
  <c r="D3277" i="9"/>
  <c r="C3277" i="9" s="1"/>
  <c r="I3277" i="4" s="1"/>
  <c r="D3296" i="9"/>
  <c r="C3296" i="9" s="1"/>
  <c r="I3296" i="4" s="1"/>
  <c r="D3312" i="9"/>
  <c r="C3312" i="9" s="1"/>
  <c r="I3312" i="4" s="1"/>
  <c r="D3328" i="9"/>
  <c r="C3328" i="9" s="1"/>
  <c r="I3328" i="4" s="1"/>
  <c r="D3340" i="9"/>
  <c r="C3340" i="9" s="1"/>
  <c r="I3340" i="4" s="1"/>
  <c r="D3355" i="9"/>
  <c r="C3355" i="9" s="1"/>
  <c r="I3355" i="4" s="1"/>
  <c r="D3369" i="9"/>
  <c r="C3369" i="9" s="1"/>
  <c r="I3369" i="4" s="1"/>
  <c r="D3382" i="9"/>
  <c r="C3382" i="9" s="1"/>
  <c r="I3382" i="4" s="1"/>
  <c r="D3396" i="9"/>
  <c r="C3396" i="9" s="1"/>
  <c r="I3396" i="4" s="1"/>
  <c r="D3408" i="9"/>
  <c r="C3408" i="9" s="1"/>
  <c r="I3408" i="4" s="1"/>
  <c r="D3420" i="9"/>
  <c r="C3420" i="9" s="1"/>
  <c r="I3420" i="4" s="1"/>
  <c r="D3432" i="9"/>
  <c r="C3432" i="9" s="1"/>
  <c r="I3432" i="4" s="1"/>
  <c r="D3443" i="9"/>
  <c r="C3443" i="9" s="1"/>
  <c r="I3443" i="4" s="1"/>
  <c r="D3456" i="9"/>
  <c r="C3456" i="9" s="1"/>
  <c r="I3456" i="4" s="1"/>
  <c r="D3468" i="9"/>
  <c r="C3468" i="9" s="1"/>
  <c r="I3468" i="4" s="1"/>
  <c r="D3480" i="9"/>
  <c r="C3480" i="9" s="1"/>
  <c r="I3480" i="4" s="1"/>
  <c r="D3492" i="9"/>
  <c r="C3492" i="9" s="1"/>
  <c r="I3492" i="4" s="1"/>
  <c r="D3504" i="9"/>
  <c r="C3504" i="9" s="1"/>
  <c r="I3504" i="4" s="1"/>
  <c r="D3515" i="9"/>
  <c r="C3515" i="9" s="1"/>
  <c r="I3515" i="4" s="1"/>
  <c r="D3526" i="9"/>
  <c r="C3526" i="9" s="1"/>
  <c r="I3526" i="4" s="1"/>
  <c r="D3539" i="9"/>
  <c r="C3539" i="9" s="1"/>
  <c r="I3539" i="4" s="1"/>
  <c r="D3552" i="9"/>
  <c r="C3552" i="9" s="1"/>
  <c r="I3552" i="4" s="1"/>
  <c r="D3563" i="9"/>
  <c r="C3563" i="9" s="1"/>
  <c r="I3563" i="4" s="1"/>
  <c r="D3576" i="9"/>
  <c r="C3576" i="9" s="1"/>
  <c r="I3576" i="4" s="1"/>
  <c r="D3587" i="9"/>
  <c r="D3598" i="9"/>
  <c r="C3598" i="9" s="1"/>
  <c r="I3598" i="4" s="1"/>
  <c r="D3611" i="9"/>
  <c r="C3611" i="9" s="1"/>
  <c r="I3611" i="4" s="1"/>
  <c r="D3622" i="9"/>
  <c r="C3622" i="9" s="1"/>
  <c r="I3622" i="4" s="1"/>
  <c r="D3635" i="9"/>
  <c r="D3648" i="9"/>
  <c r="C3648" i="9" s="1"/>
  <c r="I3648" i="4" s="1"/>
  <c r="D3659" i="9"/>
  <c r="C3659" i="9" s="1"/>
  <c r="I3659" i="4" s="1"/>
  <c r="D3670" i="9"/>
  <c r="C3670" i="9" s="1"/>
  <c r="I3670" i="4" s="1"/>
  <c r="D3682" i="9"/>
  <c r="C3682" i="9" s="1"/>
  <c r="I3682" i="4" s="1"/>
  <c r="D3694" i="9"/>
  <c r="C3694" i="9" s="1"/>
  <c r="I3694" i="4" s="1"/>
  <c r="D3706" i="9"/>
  <c r="C3706" i="9" s="1"/>
  <c r="I3706" i="4" s="1"/>
  <c r="D3718" i="9"/>
  <c r="C3718" i="9" s="1"/>
  <c r="I3718" i="4" s="1"/>
  <c r="D3731" i="9"/>
  <c r="C3731" i="9" s="1"/>
  <c r="I3731" i="4" s="1"/>
  <c r="D3742" i="9"/>
  <c r="C3742" i="9" s="1"/>
  <c r="I3742" i="4" s="1"/>
  <c r="D3754" i="9"/>
  <c r="C3754" i="9" s="1"/>
  <c r="I3754" i="4" s="1"/>
  <c r="D3766" i="9"/>
  <c r="C3766" i="9" s="1"/>
  <c r="I3766" i="4" s="1"/>
  <c r="D3778" i="9"/>
  <c r="C3778" i="9" s="1"/>
  <c r="I3778" i="4" s="1"/>
  <c r="D3789" i="9"/>
  <c r="D3803" i="9"/>
  <c r="C3803" i="9" s="1"/>
  <c r="I3803" i="4" s="1"/>
  <c r="D3814" i="9"/>
  <c r="C3814" i="9" s="1"/>
  <c r="I3814" i="4" s="1"/>
  <c r="D3826" i="9"/>
  <c r="C3826" i="9" s="1"/>
  <c r="I3826" i="4" s="1"/>
  <c r="D3837" i="9"/>
  <c r="C3837" i="9" s="1"/>
  <c r="I3837" i="4" s="1"/>
  <c r="D3848" i="9"/>
  <c r="C3848" i="9" s="1"/>
  <c r="I3848" i="4" s="1"/>
  <c r="D3858" i="9"/>
  <c r="C3858" i="9" s="1"/>
  <c r="I3858" i="4" s="1"/>
  <c r="D3868" i="9"/>
  <c r="C3868" i="9" s="1"/>
  <c r="I3868" i="4" s="1"/>
  <c r="D3880" i="9"/>
  <c r="C3880" i="9" s="1"/>
  <c r="I3880" i="4" s="1"/>
  <c r="D3890" i="9"/>
  <c r="C3890" i="9" s="1"/>
  <c r="I3890" i="4" s="1"/>
  <c r="D3900" i="9"/>
  <c r="C3900" i="9" s="1"/>
  <c r="I3900" i="4" s="1"/>
  <c r="D3911" i="9"/>
  <c r="C3911" i="9" s="1"/>
  <c r="I3911" i="4" s="1"/>
  <c r="D3921" i="9"/>
  <c r="C3921" i="9" s="1"/>
  <c r="I3921" i="4" s="1"/>
  <c r="D3931" i="9"/>
  <c r="C3931" i="9" s="1"/>
  <c r="I3931" i="4" s="1"/>
  <c r="D3941" i="9"/>
  <c r="D3953" i="9"/>
  <c r="C3953" i="9" s="1"/>
  <c r="I3953" i="4" s="1"/>
  <c r="D3963" i="9"/>
  <c r="C3963" i="9" s="1"/>
  <c r="I3963" i="4" s="1"/>
  <c r="D3973" i="9"/>
  <c r="C3973" i="9" s="1"/>
  <c r="I3973" i="4" s="1"/>
  <c r="D3984" i="9"/>
  <c r="C3984" i="9" s="1"/>
  <c r="I3984" i="4" s="1"/>
  <c r="D3994" i="9"/>
  <c r="C3994" i="9" s="1"/>
  <c r="I3994" i="4" s="1"/>
  <c r="D4004" i="9"/>
  <c r="C4004" i="9" s="1"/>
  <c r="I4004" i="4" s="1"/>
  <c r="D4015" i="9"/>
  <c r="C4015" i="9" s="1"/>
  <c r="I4015" i="4" s="1"/>
  <c r="D4026" i="9"/>
  <c r="C4026" i="9" s="1"/>
  <c r="I4026" i="4" s="1"/>
  <c r="D4036" i="9"/>
  <c r="C4036" i="9" s="1"/>
  <c r="I4036" i="4" s="1"/>
  <c r="D4047" i="9"/>
  <c r="D4057" i="9"/>
  <c r="D4067" i="9"/>
  <c r="C4067" i="9" s="1"/>
  <c r="I4067" i="4" s="1"/>
  <c r="D4077" i="9"/>
  <c r="C4077" i="9" s="1"/>
  <c r="I4077" i="4" s="1"/>
  <c r="D4088" i="9"/>
  <c r="C4088" i="9" s="1"/>
  <c r="I4088" i="4" s="1"/>
  <c r="D4099" i="9"/>
  <c r="C4099" i="9" s="1"/>
  <c r="I4099" i="4" s="1"/>
  <c r="D4109" i="9"/>
  <c r="D4120" i="9"/>
  <c r="C4120" i="9" s="1"/>
  <c r="I4120" i="4" s="1"/>
  <c r="D4130" i="9"/>
  <c r="C4130" i="9" s="1"/>
  <c r="I4130" i="4" s="1"/>
  <c r="D4140" i="9"/>
  <c r="C4140" i="9" s="1"/>
  <c r="I4140" i="4" s="1"/>
  <c r="D4151" i="9"/>
  <c r="D4161" i="9"/>
  <c r="D4172" i="9"/>
  <c r="C4172" i="9" s="1"/>
  <c r="I4172" i="4" s="1"/>
  <c r="D4183" i="9"/>
  <c r="C4183" i="9" s="1"/>
  <c r="I4183" i="4" s="1"/>
  <c r="D4193" i="9"/>
  <c r="C4193" i="9" s="1"/>
  <c r="I4193" i="4" s="1"/>
  <c r="D4203" i="9"/>
  <c r="C4203" i="9" s="1"/>
  <c r="I4203" i="4" s="1"/>
  <c r="D4213" i="9"/>
  <c r="C4213" i="9" s="1"/>
  <c r="I4213" i="4" s="1"/>
  <c r="D4224" i="9"/>
  <c r="C4224" i="9" s="1"/>
  <c r="I4224" i="4" s="1"/>
  <c r="D4233" i="9"/>
  <c r="C4233" i="9" s="1"/>
  <c r="I4233" i="4" s="1"/>
  <c r="D4243" i="9"/>
  <c r="C4243" i="9" s="1"/>
  <c r="I4243" i="4" s="1"/>
  <c r="D4252" i="9"/>
  <c r="C4252" i="9" s="1"/>
  <c r="I4252" i="4" s="1"/>
  <c r="D4261" i="9"/>
  <c r="C4261" i="9" s="1"/>
  <c r="I4261" i="4" s="1"/>
  <c r="D4270" i="9"/>
  <c r="C4270" i="9" s="1"/>
  <c r="I4270" i="4" s="1"/>
  <c r="D4279" i="9"/>
  <c r="D4288" i="9"/>
  <c r="C4288" i="9" s="1"/>
  <c r="I4288" i="4" s="1"/>
  <c r="D4297" i="9"/>
  <c r="D4307" i="9"/>
  <c r="C4307" i="9" s="1"/>
  <c r="I4307" i="4" s="1"/>
  <c r="D4316" i="9"/>
  <c r="C4316" i="9" s="1"/>
  <c r="I4316" i="4" s="1"/>
  <c r="D4325" i="9"/>
  <c r="C4325" i="9" s="1"/>
  <c r="I4325" i="4" s="1"/>
  <c r="D4334" i="9"/>
  <c r="C4334" i="9" s="1"/>
  <c r="I4334" i="4" s="1"/>
  <c r="D4343" i="9"/>
  <c r="C4343" i="9" s="1"/>
  <c r="I4343" i="4" s="1"/>
  <c r="D4352" i="9"/>
  <c r="C4352" i="9" s="1"/>
  <c r="I4352" i="4" s="1"/>
  <c r="D4361" i="9"/>
  <c r="C4361" i="9" s="1"/>
  <c r="I4361" i="4" s="1"/>
  <c r="D4371" i="9"/>
  <c r="C4371" i="9" s="1"/>
  <c r="I4371" i="4" s="1"/>
  <c r="D4380" i="9"/>
  <c r="C4380" i="9" s="1"/>
  <c r="I4380" i="4" s="1"/>
  <c r="D4389" i="9"/>
  <c r="D4398" i="9"/>
  <c r="C4398" i="9" s="1"/>
  <c r="I4398" i="4" s="1"/>
  <c r="D4407" i="9"/>
  <c r="C4407" i="9" s="1"/>
  <c r="I4407" i="4" s="1"/>
  <c r="D4416" i="9"/>
  <c r="C4416" i="9" s="1"/>
  <c r="I4416" i="4" s="1"/>
  <c r="D4425" i="9"/>
  <c r="D4435" i="9"/>
  <c r="C4435" i="9" s="1"/>
  <c r="I4435" i="4" s="1"/>
  <c r="D4444" i="9"/>
  <c r="C4444" i="9" s="1"/>
  <c r="I4444" i="4" s="1"/>
  <c r="D4453" i="9"/>
  <c r="D4462" i="9"/>
  <c r="C4462" i="9" s="1"/>
  <c r="I4462" i="4" s="1"/>
  <c r="D4471" i="9"/>
  <c r="C4471" i="9" s="1"/>
  <c r="I4471" i="4" s="1"/>
  <c r="D4480" i="9"/>
  <c r="C4480" i="9" s="1"/>
  <c r="I4480" i="4" s="1"/>
  <c r="D4489" i="9"/>
  <c r="C4489" i="9" s="1"/>
  <c r="I4489" i="4" s="1"/>
  <c r="D4499" i="9"/>
  <c r="C4499" i="9" s="1"/>
  <c r="I4499" i="4" s="1"/>
  <c r="D4508" i="9"/>
  <c r="C4508" i="9" s="1"/>
  <c r="I4508" i="4" s="1"/>
  <c r="D4517" i="9"/>
  <c r="C4517" i="9" s="1"/>
  <c r="I4517" i="4" s="1"/>
  <c r="D4526" i="9"/>
  <c r="C4526" i="9" s="1"/>
  <c r="I4526" i="4" s="1"/>
  <c r="D4535" i="9"/>
  <c r="C4535" i="9" s="1"/>
  <c r="I4535" i="4" s="1"/>
  <c r="D4544" i="9"/>
  <c r="C4544" i="9" s="1"/>
  <c r="I4544" i="4" s="1"/>
  <c r="D4553" i="9"/>
  <c r="C4553" i="9" s="1"/>
  <c r="I4553" i="4" s="1"/>
  <c r="D4563" i="9"/>
  <c r="C4563" i="9" s="1"/>
  <c r="I4563" i="4" s="1"/>
  <c r="D4572" i="9"/>
  <c r="C4572" i="9" s="1"/>
  <c r="I4572" i="4" s="1"/>
  <c r="D4581" i="9"/>
  <c r="D4590" i="9"/>
  <c r="C4590" i="9" s="1"/>
  <c r="I4590" i="4" s="1"/>
  <c r="D4599" i="9"/>
  <c r="C4599" i="9" s="1"/>
  <c r="I4599" i="4" s="1"/>
  <c r="D4608" i="9"/>
  <c r="C4608" i="9" s="1"/>
  <c r="I4608" i="4" s="1"/>
  <c r="D4617" i="9"/>
  <c r="C4617" i="9" s="1"/>
  <c r="I4617" i="4" s="1"/>
  <c r="D4627" i="9"/>
  <c r="C4627" i="9" s="1"/>
  <c r="I4627" i="4" s="1"/>
  <c r="D4636" i="9"/>
  <c r="C4636" i="9" s="1"/>
  <c r="I4636" i="4" s="1"/>
  <c r="D4645" i="9"/>
  <c r="D4654" i="9"/>
  <c r="C4654" i="9" s="1"/>
  <c r="I4654" i="4" s="1"/>
  <c r="D4663" i="9"/>
  <c r="C4663" i="9" s="1"/>
  <c r="I4663" i="4" s="1"/>
  <c r="D4672" i="9"/>
  <c r="C4672" i="9" s="1"/>
  <c r="I4672" i="4" s="1"/>
  <c r="D4681" i="9"/>
  <c r="C4681" i="9" s="1"/>
  <c r="I4681" i="4" s="1"/>
  <c r="D4691" i="9"/>
  <c r="C4691" i="9" s="1"/>
  <c r="I4691" i="4" s="1"/>
  <c r="D4700" i="9"/>
  <c r="C4700" i="9" s="1"/>
  <c r="I4700" i="4" s="1"/>
  <c r="D4709" i="9"/>
  <c r="D4718" i="9"/>
  <c r="C4718" i="9" s="1"/>
  <c r="I4718" i="4" s="1"/>
  <c r="D4727" i="9"/>
  <c r="C4727" i="9" s="1"/>
  <c r="I4727" i="4" s="1"/>
  <c r="D4736" i="9"/>
  <c r="C4736" i="9" s="1"/>
  <c r="I4736" i="4" s="1"/>
  <c r="D4745" i="9"/>
  <c r="C4745" i="9" s="1"/>
  <c r="I4745" i="4" s="1"/>
  <c r="D4755" i="9"/>
  <c r="C4755" i="9" s="1"/>
  <c r="I4755" i="4" s="1"/>
  <c r="D4764" i="9"/>
  <c r="C4764" i="9" s="1"/>
  <c r="I4764" i="4" s="1"/>
  <c r="D4773" i="9"/>
  <c r="C4773" i="9" s="1"/>
  <c r="I4773" i="4" s="1"/>
  <c r="D4782" i="9"/>
  <c r="C4782" i="9" s="1"/>
  <c r="I4782" i="4" s="1"/>
  <c r="D4791" i="9"/>
  <c r="D4800" i="9"/>
  <c r="C4800" i="9" s="1"/>
  <c r="I4800" i="4" s="1"/>
  <c r="D4809" i="9"/>
  <c r="C4809" i="9" s="1"/>
  <c r="I4809" i="4" s="1"/>
  <c r="D4819" i="9"/>
  <c r="C4819" i="9" s="1"/>
  <c r="I4819" i="4" s="1"/>
  <c r="D4828" i="9"/>
  <c r="C4828" i="9" s="1"/>
  <c r="I4828" i="4" s="1"/>
  <c r="D4837" i="9"/>
  <c r="C4837" i="9" s="1"/>
  <c r="I4837" i="4" s="1"/>
  <c r="D4846" i="9"/>
  <c r="C4846" i="9" s="1"/>
  <c r="I4846" i="4" s="1"/>
  <c r="D4855" i="9"/>
  <c r="D4864" i="9"/>
  <c r="C4864" i="9" s="1"/>
  <c r="I4864" i="4" s="1"/>
  <c r="D4873" i="9"/>
  <c r="C4873" i="9" s="1"/>
  <c r="I4873" i="4" s="1"/>
  <c r="D4883" i="9"/>
  <c r="D4892" i="9"/>
  <c r="C4892" i="9" s="1"/>
  <c r="I4892" i="4" s="1"/>
  <c r="D4901" i="9"/>
  <c r="D4910" i="9"/>
  <c r="C4910" i="9" s="1"/>
  <c r="I4910" i="4" s="1"/>
  <c r="D4919" i="9"/>
  <c r="C4919" i="9" s="1"/>
  <c r="I4919" i="4" s="1"/>
  <c r="D4928" i="9"/>
  <c r="C4928" i="9" s="1"/>
  <c r="I4928" i="4" s="1"/>
  <c r="D4937" i="9"/>
  <c r="C4937" i="9" s="1"/>
  <c r="I4937" i="4" s="1"/>
  <c r="D4947" i="9"/>
  <c r="D4956" i="9"/>
  <c r="C4956" i="9" s="1"/>
  <c r="I4956" i="4" s="1"/>
  <c r="D4965" i="9"/>
  <c r="D4974" i="9"/>
  <c r="C4974" i="9" s="1"/>
  <c r="I4974" i="4" s="1"/>
  <c r="D4983" i="9"/>
  <c r="C4983" i="9" s="1"/>
  <c r="I4983" i="4" s="1"/>
  <c r="D4992" i="9"/>
  <c r="C4992" i="9" s="1"/>
  <c r="I4992" i="4" s="1"/>
  <c r="D5001" i="9"/>
  <c r="C5001" i="9" s="1"/>
  <c r="I5001" i="4" s="1"/>
  <c r="D5011" i="9"/>
  <c r="D5020" i="9"/>
  <c r="C5020" i="9" s="1"/>
  <c r="I5020" i="4" s="1"/>
  <c r="D5029" i="9"/>
  <c r="D5038" i="9"/>
  <c r="C5038" i="9" s="1"/>
  <c r="I5038" i="4" s="1"/>
  <c r="D5047" i="9"/>
  <c r="C5047" i="9" s="1"/>
  <c r="I5047" i="4" s="1"/>
  <c r="D5056" i="9"/>
  <c r="C5056" i="9" s="1"/>
  <c r="I5056" i="4" s="1"/>
  <c r="D5065" i="9"/>
  <c r="C5065" i="9" s="1"/>
  <c r="I5065" i="4" s="1"/>
  <c r="D5075" i="9"/>
  <c r="D5084" i="9"/>
  <c r="C5084" i="9" s="1"/>
  <c r="I5084" i="4" s="1"/>
  <c r="D5093" i="9"/>
  <c r="D5102" i="9"/>
  <c r="C5102" i="9" s="1"/>
  <c r="I5102" i="4" s="1"/>
  <c r="D5111" i="9"/>
  <c r="C5111" i="9" s="1"/>
  <c r="I5111" i="4" s="1"/>
  <c r="D5120" i="9"/>
  <c r="C5120" i="9" s="1"/>
  <c r="I5120" i="4" s="1"/>
  <c r="D5129" i="9"/>
  <c r="C5129" i="9" s="1"/>
  <c r="I5129" i="4" s="1"/>
  <c r="D5137" i="9"/>
  <c r="C5137" i="9" s="1"/>
  <c r="I5137" i="4" s="1"/>
  <c r="D5145" i="9"/>
  <c r="C5145" i="9" s="1"/>
  <c r="I5145" i="4" s="1"/>
  <c r="D5153" i="9"/>
  <c r="D5161" i="9"/>
  <c r="C5161" i="9" s="1"/>
  <c r="I5161" i="4" s="1"/>
  <c r="D5169" i="9"/>
  <c r="C5169" i="9" s="1"/>
  <c r="I5169" i="4" s="1"/>
  <c r="D5177" i="9"/>
  <c r="D5185" i="9"/>
  <c r="C5185" i="9" s="1"/>
  <c r="I5185" i="4" s="1"/>
  <c r="D5193" i="9"/>
  <c r="C5193" i="9" s="1"/>
  <c r="I5193" i="4" s="1"/>
  <c r="D5201" i="9"/>
  <c r="C5201" i="9" s="1"/>
  <c r="I5201" i="4" s="1"/>
  <c r="D5209" i="9"/>
  <c r="C5209" i="9" s="1"/>
  <c r="I5209" i="4" s="1"/>
  <c r="D5217" i="9"/>
  <c r="D5225" i="9"/>
  <c r="C5225" i="9" s="1"/>
  <c r="I5225" i="4" s="1"/>
  <c r="D5233" i="9"/>
  <c r="D5241" i="9"/>
  <c r="C5241" i="9" s="1"/>
  <c r="I5241" i="4" s="1"/>
  <c r="D5249" i="9"/>
  <c r="C5249" i="9" s="1"/>
  <c r="I5249" i="4" s="1"/>
  <c r="D5257" i="9"/>
  <c r="C5257" i="9" s="1"/>
  <c r="I5257" i="4" s="1"/>
  <c r="D5265" i="9"/>
  <c r="C5265" i="9" s="1"/>
  <c r="I5265" i="4" s="1"/>
  <c r="D5273" i="9"/>
  <c r="C5273" i="9" s="1"/>
  <c r="I5273" i="4" s="1"/>
  <c r="D5281" i="9"/>
  <c r="D5289" i="9"/>
  <c r="D5297" i="9"/>
  <c r="D5305" i="9"/>
  <c r="C5305" i="9" s="1"/>
  <c r="I5305" i="4" s="1"/>
  <c r="D5313" i="9"/>
  <c r="C5313" i="9" s="1"/>
  <c r="I5313" i="4" s="1"/>
  <c r="D5321" i="9"/>
  <c r="C5321" i="9" s="1"/>
  <c r="I5321" i="4" s="1"/>
  <c r="D5329" i="9"/>
  <c r="C5329" i="9" s="1"/>
  <c r="I5329" i="4" s="1"/>
  <c r="D5337" i="9"/>
  <c r="C5337" i="9" s="1"/>
  <c r="I5337" i="4" s="1"/>
  <c r="D5345" i="9"/>
  <c r="C5345" i="9" s="1"/>
  <c r="I5345" i="4" s="1"/>
  <c r="D5353" i="9"/>
  <c r="D5361" i="9"/>
  <c r="D5369" i="9"/>
  <c r="C5369" i="9" s="1"/>
  <c r="I5369" i="4" s="1"/>
  <c r="D5377" i="9"/>
  <c r="C5377" i="9" s="1"/>
  <c r="I5377" i="4" s="1"/>
  <c r="D5385" i="9"/>
  <c r="C5385" i="9" s="1"/>
  <c r="I5385" i="4" s="1"/>
  <c r="D5393" i="9"/>
  <c r="C5393" i="9" s="1"/>
  <c r="I5393" i="4" s="1"/>
  <c r="D5401" i="9"/>
  <c r="C5401" i="9" s="1"/>
  <c r="I5401" i="4" s="1"/>
  <c r="D5409" i="9"/>
  <c r="C5409" i="9" s="1"/>
  <c r="I5409" i="4" s="1"/>
  <c r="D5417" i="9"/>
  <c r="D5425" i="9"/>
  <c r="D5433" i="9"/>
  <c r="C5433" i="9" s="1"/>
  <c r="I5433" i="4" s="1"/>
  <c r="D5441" i="9"/>
  <c r="C5441" i="9" s="1"/>
  <c r="I5441" i="4" s="1"/>
  <c r="D5449" i="9"/>
  <c r="C5449" i="9" s="1"/>
  <c r="I5449" i="4" s="1"/>
  <c r="D5457" i="9"/>
  <c r="C5457" i="9" s="1"/>
  <c r="I5457" i="4" s="1"/>
  <c r="D5465" i="9"/>
  <c r="D5473" i="9"/>
  <c r="C5473" i="9" s="1"/>
  <c r="I5473" i="4" s="1"/>
  <c r="D5481" i="9"/>
  <c r="D5489" i="9"/>
  <c r="C5489" i="9" s="1"/>
  <c r="I5489" i="4" s="1"/>
  <c r="D5497" i="9"/>
  <c r="C5497" i="9" s="1"/>
  <c r="I5497" i="4" s="1"/>
  <c r="D5505" i="9"/>
  <c r="C5505" i="9" s="1"/>
  <c r="I5505" i="4" s="1"/>
  <c r="D5513" i="9"/>
  <c r="D5521" i="9"/>
  <c r="C5521" i="9" s="1"/>
  <c r="I5521" i="4" s="1"/>
  <c r="D5529" i="9"/>
  <c r="D5537" i="9"/>
  <c r="D5545" i="9"/>
  <c r="C5545" i="9" s="1"/>
  <c r="I5545" i="4" s="1"/>
  <c r="D5553" i="9"/>
  <c r="D5561" i="9"/>
  <c r="C5561" i="9" s="1"/>
  <c r="I5561" i="4" s="1"/>
  <c r="D5569" i="9"/>
  <c r="D5577" i="9"/>
  <c r="C5577" i="9" s="1"/>
  <c r="I5577" i="4" s="1"/>
  <c r="D5585" i="9"/>
  <c r="C5585" i="9" s="1"/>
  <c r="I5585" i="4" s="1"/>
  <c r="D5593" i="9"/>
  <c r="C5593" i="9" s="1"/>
  <c r="I5593" i="4" s="1"/>
  <c r="D5601" i="9"/>
  <c r="D5609" i="9"/>
  <c r="D5617" i="9"/>
  <c r="C5617" i="9" s="1"/>
  <c r="I5617" i="4" s="1"/>
  <c r="D5625" i="9"/>
  <c r="C5625" i="9" s="1"/>
  <c r="I5625" i="4" s="1"/>
  <c r="D5633" i="9"/>
  <c r="D5641" i="9"/>
  <c r="C5641" i="9" s="1"/>
  <c r="I5641" i="4" s="1"/>
  <c r="D5649" i="9"/>
  <c r="C5649" i="9" s="1"/>
  <c r="I5649" i="4" s="1"/>
  <c r="D5657" i="9"/>
  <c r="C5657" i="9" s="1"/>
  <c r="I5657" i="4" s="1"/>
  <c r="D5665" i="9"/>
  <c r="D5673" i="9"/>
  <c r="D5681" i="9"/>
  <c r="C5681" i="9" s="1"/>
  <c r="I5681" i="4" s="1"/>
  <c r="D5689" i="9"/>
  <c r="C5689" i="9" s="1"/>
  <c r="I5689" i="4" s="1"/>
  <c r="D5697" i="9"/>
  <c r="D5705" i="9"/>
  <c r="C5705" i="9" s="1"/>
  <c r="I5705" i="4" s="1"/>
  <c r="D5713" i="9"/>
  <c r="C5713" i="9" s="1"/>
  <c r="I5713" i="4" s="1"/>
  <c r="D5721" i="9"/>
  <c r="C5721" i="9" s="1"/>
  <c r="I5721" i="4" s="1"/>
  <c r="D5729" i="9"/>
  <c r="D5737" i="9"/>
  <c r="D5745" i="9"/>
  <c r="C5745" i="9" s="1"/>
  <c r="I5745" i="4" s="1"/>
  <c r="D5753" i="9"/>
  <c r="C5753" i="9" s="1"/>
  <c r="I5753" i="4" s="1"/>
  <c r="D5761" i="9"/>
  <c r="D5769" i="9"/>
  <c r="C5769" i="9" s="1"/>
  <c r="I5769" i="4" s="1"/>
  <c r="D5777" i="9"/>
  <c r="C5777" i="9" s="1"/>
  <c r="I5777" i="4" s="1"/>
  <c r="D5785" i="9"/>
  <c r="C5785" i="9" s="1"/>
  <c r="I5785" i="4" s="1"/>
  <c r="D5793" i="9"/>
  <c r="D5801" i="9"/>
  <c r="D5809" i="9"/>
  <c r="C5809" i="9" s="1"/>
  <c r="I5809" i="4" s="1"/>
  <c r="D5817" i="9"/>
  <c r="C5817" i="9" s="1"/>
  <c r="I5817" i="4" s="1"/>
  <c r="D5825" i="9"/>
  <c r="D5833" i="9"/>
  <c r="C5833" i="9" s="1"/>
  <c r="I5833" i="4" s="1"/>
  <c r="D5841" i="9"/>
  <c r="C5841" i="9" s="1"/>
  <c r="I5841" i="4" s="1"/>
  <c r="D5849" i="9"/>
  <c r="C5849" i="9" s="1"/>
  <c r="I5849" i="4" s="1"/>
  <c r="D5857" i="9"/>
  <c r="D5865" i="9"/>
  <c r="D5873" i="9"/>
  <c r="C5873" i="9" s="1"/>
  <c r="I5873" i="4" s="1"/>
  <c r="D5881" i="9"/>
  <c r="C5881" i="9" s="1"/>
  <c r="I5881" i="4" s="1"/>
  <c r="D5889" i="9"/>
  <c r="D5897" i="9"/>
  <c r="C5897" i="9" s="1"/>
  <c r="I5897" i="4" s="1"/>
  <c r="D5905" i="9"/>
  <c r="C5905" i="9" s="1"/>
  <c r="I5905" i="4" s="1"/>
  <c r="D5913" i="9"/>
  <c r="C5913" i="9" s="1"/>
  <c r="I5913" i="4" s="1"/>
  <c r="D5921" i="9"/>
  <c r="D5929" i="9"/>
  <c r="D5937" i="9"/>
  <c r="C5937" i="9" s="1"/>
  <c r="I5937" i="4" s="1"/>
  <c r="D5945" i="9"/>
  <c r="C5945" i="9" s="1"/>
  <c r="I5945" i="4" s="1"/>
  <c r="D5953" i="9"/>
  <c r="C5953" i="9" s="1"/>
  <c r="I5953" i="4" s="1"/>
  <c r="D5961" i="9"/>
  <c r="C5961" i="9" s="1"/>
  <c r="I5961" i="4" s="1"/>
  <c r="D5969" i="9"/>
  <c r="C5969" i="9" s="1"/>
  <c r="I5969" i="4" s="1"/>
  <c r="D5977" i="9"/>
  <c r="C5977" i="9" s="1"/>
  <c r="I5977" i="4" s="1"/>
  <c r="D5985" i="9"/>
  <c r="C5985" i="9" s="1"/>
  <c r="I5985" i="4" s="1"/>
  <c r="D5993" i="9"/>
  <c r="D6001" i="9"/>
  <c r="D6009" i="9"/>
  <c r="D6017" i="9"/>
  <c r="C6017" i="9" s="1"/>
  <c r="I6017" i="4" s="1"/>
  <c r="D6025" i="9"/>
  <c r="C6025" i="9" s="1"/>
  <c r="I6025" i="4" s="1"/>
  <c r="D6033" i="9"/>
  <c r="C6033" i="9" s="1"/>
  <c r="I6033" i="4" s="1"/>
  <c r="D6041" i="9"/>
  <c r="C6041" i="9" s="1"/>
  <c r="I6041" i="4" s="1"/>
  <c r="D6049" i="9"/>
  <c r="C6049" i="9" s="1"/>
  <c r="I6049" i="4" s="1"/>
  <c r="D6057" i="9"/>
  <c r="C6057" i="9" s="1"/>
  <c r="I6057" i="4" s="1"/>
  <c r="D6065" i="9"/>
  <c r="C6065" i="9" s="1"/>
  <c r="I6065" i="4" s="1"/>
  <c r="D6073" i="9"/>
  <c r="D6081" i="9"/>
  <c r="C6081" i="9" s="1"/>
  <c r="I6081" i="4" s="1"/>
  <c r="D6089" i="9"/>
  <c r="C6089" i="9" s="1"/>
  <c r="I6089" i="4" s="1"/>
  <c r="D6097" i="9"/>
  <c r="C6097" i="9" s="1"/>
  <c r="I6097" i="4" s="1"/>
  <c r="D6105" i="9"/>
  <c r="C6105" i="9" s="1"/>
  <c r="I6105" i="4" s="1"/>
  <c r="D6113" i="9"/>
  <c r="C6113" i="9" s="1"/>
  <c r="I6113" i="4" s="1"/>
  <c r="D6121" i="9"/>
  <c r="D6129" i="9"/>
  <c r="C6129" i="9" s="1"/>
  <c r="I6129" i="4" s="1"/>
  <c r="D6137" i="9"/>
  <c r="D6145" i="9"/>
  <c r="C6145" i="9" s="1"/>
  <c r="I6145" i="4" s="1"/>
  <c r="D6153" i="9"/>
  <c r="C6153" i="9" s="1"/>
  <c r="I6153" i="4" s="1"/>
  <c r="D6161" i="9"/>
  <c r="C6161" i="9" s="1"/>
  <c r="I6161" i="4" s="1"/>
  <c r="D6169" i="9"/>
  <c r="C6169" i="9" s="1"/>
  <c r="I6169" i="4" s="1"/>
  <c r="D6177" i="9"/>
  <c r="D6185" i="9"/>
  <c r="C6185" i="9" s="1"/>
  <c r="I6185" i="4" s="1"/>
  <c r="D6193" i="9"/>
  <c r="C6193" i="9" s="1"/>
  <c r="I6193" i="4" s="1"/>
  <c r="D200" i="9"/>
  <c r="C200" i="9" s="1"/>
  <c r="I200" i="4" s="1"/>
  <c r="D872" i="9"/>
  <c r="C872" i="9" s="1"/>
  <c r="I872" i="4" s="1"/>
  <c r="D1151" i="9"/>
  <c r="C1151" i="9" s="1"/>
  <c r="I1151" i="4" s="1"/>
  <c r="D1390" i="9"/>
  <c r="C1390" i="9" s="1"/>
  <c r="I1390" i="4" s="1"/>
  <c r="D1565" i="9"/>
  <c r="D1708" i="9"/>
  <c r="C1708" i="9" s="1"/>
  <c r="I1708" i="4" s="1"/>
  <c r="D1824" i="9"/>
  <c r="C1824" i="9" s="1"/>
  <c r="I1824" i="4" s="1"/>
  <c r="D1936" i="9"/>
  <c r="C1936" i="9" s="1"/>
  <c r="I1936" i="4" s="1"/>
  <c r="D2047" i="9"/>
  <c r="C2047" i="9" s="1"/>
  <c r="I2047" i="4" s="1"/>
  <c r="D2154" i="9"/>
  <c r="C2154" i="9" s="1"/>
  <c r="I2154" i="4" s="1"/>
  <c r="D2230" i="9"/>
  <c r="C2230" i="9" s="1"/>
  <c r="I2230" i="4" s="1"/>
  <c r="D2294" i="9"/>
  <c r="C2294" i="9" s="1"/>
  <c r="I2294" i="4" s="1"/>
  <c r="D2354" i="9"/>
  <c r="C2354" i="9" s="1"/>
  <c r="I2354" i="4" s="1"/>
  <c r="D2406" i="9"/>
  <c r="C2406" i="9" s="1"/>
  <c r="I2406" i="4" s="1"/>
  <c r="D2456" i="9"/>
  <c r="C2456" i="9" s="1"/>
  <c r="I2456" i="4" s="1"/>
  <c r="D2505" i="9"/>
  <c r="C2505" i="9" s="1"/>
  <c r="I2505" i="4" s="1"/>
  <c r="D2553" i="9"/>
  <c r="C2553" i="9" s="1"/>
  <c r="I2553" i="4" s="1"/>
  <c r="D2602" i="9"/>
  <c r="C2602" i="9" s="1"/>
  <c r="I2602" i="4" s="1"/>
  <c r="D2651" i="9"/>
  <c r="C2651" i="9" s="1"/>
  <c r="I2651" i="4" s="1"/>
  <c r="D2694" i="9"/>
  <c r="C2694" i="9" s="1"/>
  <c r="I2694" i="4" s="1"/>
  <c r="D2737" i="9"/>
  <c r="C2737" i="9" s="1"/>
  <c r="I2737" i="4" s="1"/>
  <c r="D2779" i="9"/>
  <c r="D2820" i="9"/>
  <c r="C2820" i="9" s="1"/>
  <c r="I2820" i="4" s="1"/>
  <c r="D2862" i="9"/>
  <c r="C2862" i="9" s="1"/>
  <c r="I2862" i="4" s="1"/>
  <c r="D2904" i="9"/>
  <c r="C2904" i="9" s="1"/>
  <c r="I2904" i="4" s="1"/>
  <c r="D2946" i="9"/>
  <c r="C2946" i="9" s="1"/>
  <c r="I2946" i="4" s="1"/>
  <c r="D2987" i="9"/>
  <c r="C2987" i="9" s="1"/>
  <c r="I2987" i="4" s="1"/>
  <c r="D3029" i="9"/>
  <c r="C3029" i="9" s="1"/>
  <c r="I3029" i="4" s="1"/>
  <c r="D3072" i="9"/>
  <c r="C3072" i="9" s="1"/>
  <c r="I3072" i="4" s="1"/>
  <c r="D3104" i="9"/>
  <c r="C3104" i="9" s="1"/>
  <c r="I3104" i="4" s="1"/>
  <c r="D3139" i="9"/>
  <c r="D3172" i="9"/>
  <c r="C3172" i="9" s="1"/>
  <c r="I3172" i="4" s="1"/>
  <c r="D3204" i="9"/>
  <c r="C3204" i="9" s="1"/>
  <c r="I3204" i="4" s="1"/>
  <c r="D3238" i="9"/>
  <c r="C3238" i="9" s="1"/>
  <c r="I3238" i="4" s="1"/>
  <c r="D3270" i="9"/>
  <c r="C3270" i="9" s="1"/>
  <c r="I3270" i="4" s="1"/>
  <c r="D3306" i="9"/>
  <c r="C3306" i="9" s="1"/>
  <c r="I3306" i="4" s="1"/>
  <c r="D3334" i="9"/>
  <c r="C3334" i="9" s="1"/>
  <c r="I3334" i="4" s="1"/>
  <c r="D3364" i="9"/>
  <c r="C3364" i="9" s="1"/>
  <c r="I3364" i="4" s="1"/>
  <c r="D3392" i="9"/>
  <c r="C3392" i="9" s="1"/>
  <c r="I3392" i="4" s="1"/>
  <c r="D3416" i="9"/>
  <c r="C3416" i="9" s="1"/>
  <c r="I3416" i="4" s="1"/>
  <c r="D3440" i="9"/>
  <c r="C3440" i="9" s="1"/>
  <c r="I3440" i="4" s="1"/>
  <c r="D3462" i="9"/>
  <c r="C3462" i="9" s="1"/>
  <c r="I3462" i="4" s="1"/>
  <c r="D3486" i="9"/>
  <c r="C3486" i="9" s="1"/>
  <c r="I3486" i="4" s="1"/>
  <c r="D3512" i="9"/>
  <c r="C3512" i="9" s="1"/>
  <c r="I3512" i="4" s="1"/>
  <c r="D3534" i="9"/>
  <c r="C3534" i="9" s="1"/>
  <c r="I3534" i="4" s="1"/>
  <c r="D3558" i="9"/>
  <c r="C3558" i="9" s="1"/>
  <c r="I3558" i="4" s="1"/>
  <c r="D3584" i="9"/>
  <c r="C3584" i="9" s="1"/>
  <c r="I3584" i="4" s="1"/>
  <c r="D3606" i="9"/>
  <c r="C3606" i="9" s="1"/>
  <c r="I3606" i="4" s="1"/>
  <c r="D3630" i="9"/>
  <c r="C3630" i="9" s="1"/>
  <c r="I3630" i="4" s="1"/>
  <c r="D3653" i="9"/>
  <c r="C3653" i="9" s="1"/>
  <c r="I3653" i="4" s="1"/>
  <c r="D3678" i="9"/>
  <c r="C3678" i="9" s="1"/>
  <c r="I3678" i="4" s="1"/>
  <c r="D3702" i="9"/>
  <c r="C3702" i="9" s="1"/>
  <c r="I3702" i="4" s="1"/>
  <c r="D3725" i="9"/>
  <c r="D3750" i="9"/>
  <c r="C3750" i="9" s="1"/>
  <c r="I3750" i="4" s="1"/>
  <c r="D3773" i="9"/>
  <c r="C3773" i="9" s="1"/>
  <c r="I3773" i="4" s="1"/>
  <c r="D3797" i="9"/>
  <c r="D3821" i="9"/>
  <c r="D3844" i="9"/>
  <c r="C3844" i="9" s="1"/>
  <c r="I3844" i="4" s="1"/>
  <c r="D3865" i="9"/>
  <c r="C3865" i="9" s="1"/>
  <c r="I3865" i="4" s="1"/>
  <c r="D3885" i="9"/>
  <c r="C3885" i="9" s="1"/>
  <c r="I3885" i="4" s="1"/>
  <c r="D3907" i="9"/>
  <c r="D3928" i="9"/>
  <c r="C3928" i="9" s="1"/>
  <c r="I3928" i="4" s="1"/>
  <c r="D3948" i="9"/>
  <c r="C3948" i="9" s="1"/>
  <c r="I3948" i="4" s="1"/>
  <c r="D3969" i="9"/>
  <c r="C3969" i="9" s="1"/>
  <c r="I3969" i="4" s="1"/>
  <c r="D3991" i="9"/>
  <c r="C3991" i="9" s="1"/>
  <c r="I3991" i="4" s="1"/>
  <c r="D4011" i="9"/>
  <c r="D4032" i="9"/>
  <c r="C4032" i="9" s="1"/>
  <c r="I4032" i="4" s="1"/>
  <c r="D4053" i="9"/>
  <c r="C4053" i="9" s="1"/>
  <c r="I4053" i="4" s="1"/>
  <c r="D4074" i="9"/>
  <c r="C4074" i="9" s="1"/>
  <c r="I4074" i="4" s="1"/>
  <c r="D4095" i="9"/>
  <c r="C4095" i="9" s="1"/>
  <c r="I4095" i="4" s="1"/>
  <c r="D4115" i="9"/>
  <c r="D4137" i="9"/>
  <c r="C4137" i="9" s="1"/>
  <c r="I4137" i="4" s="1"/>
  <c r="D4157" i="9"/>
  <c r="C4157" i="9" s="1"/>
  <c r="I4157" i="4" s="1"/>
  <c r="D4178" i="9"/>
  <c r="C4178" i="9" s="1"/>
  <c r="I4178" i="4" s="1"/>
  <c r="D4194" i="9"/>
  <c r="C4194" i="9" s="1"/>
  <c r="I4194" i="4" s="1"/>
  <c r="D4211" i="9"/>
  <c r="C4211" i="9" s="1"/>
  <c r="I4211" i="4" s="1"/>
  <c r="D4228" i="9"/>
  <c r="C4228" i="9" s="1"/>
  <c r="I4228" i="4" s="1"/>
  <c r="D4241" i="9"/>
  <c r="C4241" i="9" s="1"/>
  <c r="I4241" i="4" s="1"/>
  <c r="D4257" i="9"/>
  <c r="C4257" i="9" s="1"/>
  <c r="I4257" i="4" s="1"/>
  <c r="D4271" i="9"/>
  <c r="C4271" i="9" s="1"/>
  <c r="I4271" i="4" s="1"/>
  <c r="D4285" i="9"/>
  <c r="D4296" i="9"/>
  <c r="C4296" i="9" s="1"/>
  <c r="I4296" i="4" s="1"/>
  <c r="D4309" i="9"/>
  <c r="C4309" i="9" s="1"/>
  <c r="I4309" i="4" s="1"/>
  <c r="D4321" i="9"/>
  <c r="C4321" i="9" s="1"/>
  <c r="I4321" i="4" s="1"/>
  <c r="D4333" i="9"/>
  <c r="D4345" i="9"/>
  <c r="D4358" i="9"/>
  <c r="C4358" i="9" s="1"/>
  <c r="I4358" i="4" s="1"/>
  <c r="D4369" i="9"/>
  <c r="C4369" i="9" s="1"/>
  <c r="I4369" i="4" s="1"/>
  <c r="D4382" i="9"/>
  <c r="C4382" i="9" s="1"/>
  <c r="I4382" i="4" s="1"/>
  <c r="D4395" i="9"/>
  <c r="D4405" i="9"/>
  <c r="C4405" i="9" s="1"/>
  <c r="I4405" i="4" s="1"/>
  <c r="D4415" i="9"/>
  <c r="C4415" i="9" s="1"/>
  <c r="I4415" i="4" s="1"/>
  <c r="D4427" i="9"/>
  <c r="C4427" i="9" s="1"/>
  <c r="I4427" i="4" s="1"/>
  <c r="D4437" i="9"/>
  <c r="D4447" i="9"/>
  <c r="D4457" i="9"/>
  <c r="D4468" i="9"/>
  <c r="C4468" i="9" s="1"/>
  <c r="I4468" i="4" s="1"/>
  <c r="D4478" i="9"/>
  <c r="C4478" i="9" s="1"/>
  <c r="I4478" i="4" s="1"/>
  <c r="D4488" i="9"/>
  <c r="C4488" i="9" s="1"/>
  <c r="I4488" i="4" s="1"/>
  <c r="D4500" i="9"/>
  <c r="C4500" i="9" s="1"/>
  <c r="I4500" i="4" s="1"/>
  <c r="D4510" i="9"/>
  <c r="C4510" i="9" s="1"/>
  <c r="I4510" i="4" s="1"/>
  <c r="D4520" i="9"/>
  <c r="C4520" i="9" s="1"/>
  <c r="I4520" i="4" s="1"/>
  <c r="D4531" i="9"/>
  <c r="D4541" i="9"/>
  <c r="C4541" i="9" s="1"/>
  <c r="I4541" i="4" s="1"/>
  <c r="D4551" i="9"/>
  <c r="D4561" i="9"/>
  <c r="C4561" i="9" s="1"/>
  <c r="I4561" i="4" s="1"/>
  <c r="D4573" i="9"/>
  <c r="D4583" i="9"/>
  <c r="C4583" i="9" s="1"/>
  <c r="I4583" i="4" s="1"/>
  <c r="D4593" i="9"/>
  <c r="D4604" i="9"/>
  <c r="C4604" i="9" s="1"/>
  <c r="I4604" i="4" s="1"/>
  <c r="D4614" i="9"/>
  <c r="C4614" i="9" s="1"/>
  <c r="I4614" i="4" s="1"/>
  <c r="D4624" i="9"/>
  <c r="C4624" i="9" s="1"/>
  <c r="I4624" i="4" s="1"/>
  <c r="D4635" i="9"/>
  <c r="D4646" i="9"/>
  <c r="C4646" i="9" s="1"/>
  <c r="I4646" i="4" s="1"/>
  <c r="D4656" i="9"/>
  <c r="C4656" i="9" s="1"/>
  <c r="I4656" i="4" s="1"/>
  <c r="D4667" i="9"/>
  <c r="C4667" i="9" s="1"/>
  <c r="I4667" i="4" s="1"/>
  <c r="D4677" i="9"/>
  <c r="D4687" i="9"/>
  <c r="C4687" i="9" s="1"/>
  <c r="I4687" i="4" s="1"/>
  <c r="D4697" i="9"/>
  <c r="C4697" i="9" s="1"/>
  <c r="I4697" i="4" s="1"/>
  <c r="D4708" i="9"/>
  <c r="C4708" i="9" s="1"/>
  <c r="I4708" i="4" s="1"/>
  <c r="D4719" i="9"/>
  <c r="D4729" i="9"/>
  <c r="C4729" i="9" s="1"/>
  <c r="I4729" i="4" s="1"/>
  <c r="D4740" i="9"/>
  <c r="C4740" i="9" s="1"/>
  <c r="I4740" i="4" s="1"/>
  <c r="D4750" i="9"/>
  <c r="C4750" i="9" s="1"/>
  <c r="I4750" i="4" s="1"/>
  <c r="D4760" i="9"/>
  <c r="C4760" i="9" s="1"/>
  <c r="I4760" i="4" s="1"/>
  <c r="D4771" i="9"/>
  <c r="C4771" i="9" s="1"/>
  <c r="I4771" i="4" s="1"/>
  <c r="D4781" i="9"/>
  <c r="D4792" i="9"/>
  <c r="C4792" i="9" s="1"/>
  <c r="I4792" i="4" s="1"/>
  <c r="D4803" i="9"/>
  <c r="D4813" i="9"/>
  <c r="C4813" i="9" s="1"/>
  <c r="I4813" i="4" s="1"/>
  <c r="D4823" i="9"/>
  <c r="C4823" i="9" s="1"/>
  <c r="I4823" i="4" s="1"/>
  <c r="D4833" i="9"/>
  <c r="C4833" i="9" s="1"/>
  <c r="I4833" i="4" s="1"/>
  <c r="D4844" i="9"/>
  <c r="C4844" i="9" s="1"/>
  <c r="I4844" i="4" s="1"/>
  <c r="D4854" i="9"/>
  <c r="C4854" i="9" s="1"/>
  <c r="I4854" i="4" s="1"/>
  <c r="D4865" i="9"/>
  <c r="C4865" i="9" s="1"/>
  <c r="I4865" i="4" s="1"/>
  <c r="D4876" i="9"/>
  <c r="C4876" i="9" s="1"/>
  <c r="I4876" i="4" s="1"/>
  <c r="D4886" i="9"/>
  <c r="C4886" i="9" s="1"/>
  <c r="I4886" i="4" s="1"/>
  <c r="D4896" i="9"/>
  <c r="C4896" i="9" s="1"/>
  <c r="I4896" i="4" s="1"/>
  <c r="D4907" i="9"/>
  <c r="C4907" i="9" s="1"/>
  <c r="I4907" i="4" s="1"/>
  <c r="D4917" i="9"/>
  <c r="C4917" i="9" s="1"/>
  <c r="I4917" i="4" s="1"/>
  <c r="D4927" i="9"/>
  <c r="C4927" i="9" s="1"/>
  <c r="I4927" i="4" s="1"/>
  <c r="D4939" i="9"/>
  <c r="D4949" i="9"/>
  <c r="C4949" i="9" s="1"/>
  <c r="I4949" i="4" s="1"/>
  <c r="D4959" i="9"/>
  <c r="D4969" i="9"/>
  <c r="D4980" i="9"/>
  <c r="C4980" i="9" s="1"/>
  <c r="I4980" i="4" s="1"/>
  <c r="D4990" i="9"/>
  <c r="C4990" i="9" s="1"/>
  <c r="I4990" i="4" s="1"/>
  <c r="D5000" i="9"/>
  <c r="C5000" i="9" s="1"/>
  <c r="I5000" i="4" s="1"/>
  <c r="D5012" i="9"/>
  <c r="C5012" i="9" s="1"/>
  <c r="I5012" i="4" s="1"/>
  <c r="D5022" i="9"/>
  <c r="C5022" i="9" s="1"/>
  <c r="I5022" i="4" s="1"/>
  <c r="D5032" i="9"/>
  <c r="C5032" i="9" s="1"/>
  <c r="I5032" i="4" s="1"/>
  <c r="D5043" i="9"/>
  <c r="C5043" i="9" s="1"/>
  <c r="I5043" i="4" s="1"/>
  <c r="D5053" i="9"/>
  <c r="C5053" i="9" s="1"/>
  <c r="I5053" i="4" s="1"/>
  <c r="D5063" i="9"/>
  <c r="C5063" i="9" s="1"/>
  <c r="I5063" i="4" s="1"/>
  <c r="D5073" i="9"/>
  <c r="C5073" i="9" s="1"/>
  <c r="I5073" i="4" s="1"/>
  <c r="D5085" i="9"/>
  <c r="C5085" i="9" s="1"/>
  <c r="I5085" i="4" s="1"/>
  <c r="D294" i="9"/>
  <c r="C294" i="9" s="1"/>
  <c r="I294" i="4" s="1"/>
  <c r="D915" i="9"/>
  <c r="C915" i="9" s="1"/>
  <c r="I915" i="4" s="1"/>
  <c r="D1183" i="9"/>
  <c r="D1413" i="9"/>
  <c r="C1413" i="9" s="1"/>
  <c r="I1413" i="4" s="1"/>
  <c r="D1586" i="9"/>
  <c r="C1586" i="9" s="1"/>
  <c r="I1586" i="4" s="1"/>
  <c r="D1724" i="9"/>
  <c r="C1724" i="9" s="1"/>
  <c r="I1724" i="4" s="1"/>
  <c r="D1838" i="9"/>
  <c r="C1838" i="9" s="1"/>
  <c r="I1838" i="4" s="1"/>
  <c r="D1949" i="9"/>
  <c r="C1949" i="9" s="1"/>
  <c r="I1949" i="4" s="1"/>
  <c r="D2062" i="9"/>
  <c r="C2062" i="9" s="1"/>
  <c r="I2062" i="4" s="1"/>
  <c r="D2164" i="9"/>
  <c r="C2164" i="9" s="1"/>
  <c r="I2164" i="4" s="1"/>
  <c r="D2240" i="9"/>
  <c r="C2240" i="9" s="1"/>
  <c r="I2240" i="4" s="1"/>
  <c r="D2301" i="9"/>
  <c r="D2360" i="9"/>
  <c r="C2360" i="9" s="1"/>
  <c r="I2360" i="4" s="1"/>
  <c r="D2413" i="9"/>
  <c r="C2413" i="9" s="1"/>
  <c r="I2413" i="4" s="1"/>
  <c r="D2461" i="9"/>
  <c r="C2461" i="9" s="1"/>
  <c r="I2461" i="4" s="1"/>
  <c r="D2510" i="9"/>
  <c r="C2510" i="9" s="1"/>
  <c r="I2510" i="4" s="1"/>
  <c r="D2560" i="9"/>
  <c r="C2560" i="9" s="1"/>
  <c r="I2560" i="4" s="1"/>
  <c r="D2608" i="9"/>
  <c r="C2608" i="9" s="1"/>
  <c r="I2608" i="4" s="1"/>
  <c r="D2657" i="9"/>
  <c r="C2657" i="9" s="1"/>
  <c r="I2657" i="4" s="1"/>
  <c r="D2700" i="9"/>
  <c r="C2700" i="9" s="1"/>
  <c r="I2700" i="4" s="1"/>
  <c r="D2742" i="9"/>
  <c r="C2742" i="9" s="1"/>
  <c r="I2742" i="4" s="1"/>
  <c r="D2784" i="9"/>
  <c r="C2784" i="9" s="1"/>
  <c r="I2784" i="4" s="1"/>
  <c r="D2826" i="9"/>
  <c r="C2826" i="9" s="1"/>
  <c r="I2826" i="4" s="1"/>
  <c r="D2867" i="9"/>
  <c r="C2867" i="9" s="1"/>
  <c r="I2867" i="4" s="1"/>
  <c r="D2909" i="9"/>
  <c r="D2950" i="9"/>
  <c r="C2950" i="9" s="1"/>
  <c r="I2950" i="4" s="1"/>
  <c r="D2993" i="9"/>
  <c r="C2993" i="9" s="1"/>
  <c r="I2993" i="4" s="1"/>
  <c r="D3035" i="9"/>
  <c r="D3073" i="9"/>
  <c r="C3073" i="9" s="1"/>
  <c r="I3073" i="4" s="1"/>
  <c r="D3108" i="9"/>
  <c r="C3108" i="9" s="1"/>
  <c r="I3108" i="4" s="1"/>
  <c r="D3140" i="9"/>
  <c r="C3140" i="9" s="1"/>
  <c r="I3140" i="4" s="1"/>
  <c r="D3173" i="9"/>
  <c r="C3173" i="9" s="1"/>
  <c r="I3173" i="4" s="1"/>
  <c r="D3206" i="9"/>
  <c r="C3206" i="9" s="1"/>
  <c r="I3206" i="4" s="1"/>
  <c r="D3240" i="9"/>
  <c r="C3240" i="9" s="1"/>
  <c r="I3240" i="4" s="1"/>
  <c r="D3275" i="9"/>
  <c r="C3275" i="9" s="1"/>
  <c r="I3275" i="4" s="1"/>
  <c r="D3307" i="9"/>
  <c r="D3338" i="9"/>
  <c r="C3338" i="9" s="1"/>
  <c r="I3338" i="4" s="1"/>
  <c r="D3365" i="9"/>
  <c r="C3365" i="9" s="1"/>
  <c r="I3365" i="4" s="1"/>
  <c r="D3393" i="9"/>
  <c r="C3393" i="9" s="1"/>
  <c r="I3393" i="4" s="1"/>
  <c r="D3417" i="9"/>
  <c r="C3417" i="9" s="1"/>
  <c r="I3417" i="4" s="1"/>
  <c r="D3441" i="9"/>
  <c r="D3465" i="9"/>
  <c r="D3489" i="9"/>
  <c r="C3489" i="9" s="1"/>
  <c r="I3489" i="4" s="1"/>
  <c r="D3513" i="9"/>
  <c r="C3513" i="9" s="1"/>
  <c r="I3513" i="4" s="1"/>
  <c r="D3536" i="9"/>
  <c r="C3536" i="9" s="1"/>
  <c r="I3536" i="4" s="1"/>
  <c r="D3560" i="9"/>
  <c r="C3560" i="9" s="1"/>
  <c r="I3560" i="4" s="1"/>
  <c r="D3585" i="9"/>
  <c r="C3585" i="9" s="1"/>
  <c r="I3585" i="4" s="1"/>
  <c r="D3608" i="9"/>
  <c r="C3608" i="9" s="1"/>
  <c r="I3608" i="4" s="1"/>
  <c r="D3632" i="9"/>
  <c r="C3632" i="9" s="1"/>
  <c r="I3632" i="4" s="1"/>
  <c r="D3657" i="9"/>
  <c r="D3680" i="9"/>
  <c r="C3680" i="9" s="1"/>
  <c r="I3680" i="4" s="1"/>
  <c r="D3704" i="9"/>
  <c r="C3704" i="9" s="1"/>
  <c r="I3704" i="4" s="1"/>
  <c r="D3726" i="9"/>
  <c r="C3726" i="9" s="1"/>
  <c r="I3726" i="4" s="1"/>
  <c r="D3752" i="9"/>
  <c r="C3752" i="9" s="1"/>
  <c r="I3752" i="4" s="1"/>
  <c r="D3776" i="9"/>
  <c r="C3776" i="9" s="1"/>
  <c r="I3776" i="4" s="1"/>
  <c r="D3798" i="9"/>
  <c r="C3798" i="9" s="1"/>
  <c r="I3798" i="4" s="1"/>
  <c r="D3824" i="9"/>
  <c r="C3824" i="9" s="1"/>
  <c r="I3824" i="4" s="1"/>
  <c r="D3845" i="9"/>
  <c r="D3866" i="9"/>
  <c r="C3866" i="9" s="1"/>
  <c r="I3866" i="4" s="1"/>
  <c r="D3887" i="9"/>
  <c r="D3908" i="9"/>
  <c r="C3908" i="9" s="1"/>
  <c r="I3908" i="4" s="1"/>
  <c r="D3929" i="9"/>
  <c r="C3929" i="9" s="1"/>
  <c r="I3929" i="4" s="1"/>
  <c r="D3949" i="9"/>
  <c r="D3971" i="9"/>
  <c r="C3971" i="9" s="1"/>
  <c r="I3971" i="4" s="1"/>
  <c r="D3992" i="9"/>
  <c r="C3992" i="9" s="1"/>
  <c r="I3992" i="4" s="1"/>
  <c r="D4012" i="9"/>
  <c r="C4012" i="9" s="1"/>
  <c r="I4012" i="4" s="1"/>
  <c r="D4033" i="9"/>
  <c r="C4033" i="9" s="1"/>
  <c r="I4033" i="4" s="1"/>
  <c r="D4055" i="9"/>
  <c r="C4055" i="9" s="1"/>
  <c r="I4055" i="4" s="1"/>
  <c r="D4075" i="9"/>
  <c r="C4075" i="9" s="1"/>
  <c r="I4075" i="4" s="1"/>
  <c r="D4096" i="9"/>
  <c r="C4096" i="9" s="1"/>
  <c r="I4096" i="4" s="1"/>
  <c r="D4117" i="9"/>
  <c r="C4117" i="9" s="1"/>
  <c r="I4117" i="4" s="1"/>
  <c r="D4138" i="9"/>
  <c r="C4138" i="9" s="1"/>
  <c r="I4138" i="4" s="1"/>
  <c r="D4159" i="9"/>
  <c r="D4179" i="9"/>
  <c r="D4196" i="9"/>
  <c r="C4196" i="9" s="1"/>
  <c r="I4196" i="4" s="1"/>
  <c r="D4212" i="9"/>
  <c r="C4212" i="9" s="1"/>
  <c r="I4212" i="4" s="1"/>
  <c r="D4230" i="9"/>
  <c r="C4230" i="9" s="1"/>
  <c r="I4230" i="4" s="1"/>
  <c r="D4244" i="9"/>
  <c r="C4244" i="9" s="1"/>
  <c r="I4244" i="4" s="1"/>
  <c r="D4259" i="9"/>
  <c r="C4259" i="9" s="1"/>
  <c r="I4259" i="4" s="1"/>
  <c r="D4273" i="9"/>
  <c r="C4273" i="9" s="1"/>
  <c r="I4273" i="4" s="1"/>
  <c r="D4286" i="9"/>
  <c r="C4286" i="9" s="1"/>
  <c r="I4286" i="4" s="1"/>
  <c r="D4299" i="9"/>
  <c r="D4310" i="9"/>
  <c r="C4310" i="9" s="1"/>
  <c r="I4310" i="4" s="1"/>
  <c r="D4323" i="9"/>
  <c r="C4323" i="9" s="1"/>
  <c r="I4323" i="4" s="1"/>
  <c r="D4335" i="9"/>
  <c r="C4335" i="9" s="1"/>
  <c r="I4335" i="4" s="1"/>
  <c r="D4347" i="9"/>
  <c r="C4347" i="9" s="1"/>
  <c r="I4347" i="4" s="1"/>
  <c r="D4359" i="9"/>
  <c r="C4359" i="9" s="1"/>
  <c r="I4359" i="4" s="1"/>
  <c r="D4372" i="9"/>
  <c r="C4372" i="9" s="1"/>
  <c r="I4372" i="4" s="1"/>
  <c r="D4383" i="9"/>
  <c r="C4383" i="9" s="1"/>
  <c r="I4383" i="4" s="1"/>
  <c r="D4396" i="9"/>
  <c r="C4396" i="9" s="1"/>
  <c r="I4396" i="4" s="1"/>
  <c r="D4406" i="9"/>
  <c r="C4406" i="9" s="1"/>
  <c r="I4406" i="4" s="1"/>
  <c r="D4417" i="9"/>
  <c r="D4428" i="9"/>
  <c r="C4428" i="9" s="1"/>
  <c r="I4428" i="4" s="1"/>
  <c r="D4438" i="9"/>
  <c r="C4438" i="9" s="1"/>
  <c r="I4438" i="4" s="1"/>
  <c r="D4448" i="9"/>
  <c r="C4448" i="9" s="1"/>
  <c r="I4448" i="4" s="1"/>
  <c r="D4459" i="9"/>
  <c r="C4459" i="9" s="1"/>
  <c r="I4459" i="4" s="1"/>
  <c r="D4469" i="9"/>
  <c r="D4479" i="9"/>
  <c r="C4479" i="9" s="1"/>
  <c r="I4479" i="4" s="1"/>
  <c r="D4491" i="9"/>
  <c r="C4491" i="9" s="1"/>
  <c r="I4491" i="4" s="1"/>
  <c r="D4501" i="9"/>
  <c r="D4511" i="9"/>
  <c r="D4521" i="9"/>
  <c r="D4532" i="9"/>
  <c r="C4532" i="9" s="1"/>
  <c r="I4532" i="4" s="1"/>
  <c r="D4542" i="9"/>
  <c r="C4542" i="9" s="1"/>
  <c r="I4542" i="4" s="1"/>
  <c r="D4552" i="9"/>
  <c r="C4552" i="9" s="1"/>
  <c r="I4552" i="4" s="1"/>
  <c r="D4564" i="9"/>
  <c r="C4564" i="9" s="1"/>
  <c r="I4564" i="4" s="1"/>
  <c r="D4574" i="9"/>
  <c r="C4574" i="9" s="1"/>
  <c r="I4574" i="4" s="1"/>
  <c r="D4584" i="9"/>
  <c r="C4584" i="9" s="1"/>
  <c r="I4584" i="4" s="1"/>
  <c r="D4595" i="9"/>
  <c r="D4605" i="9"/>
  <c r="D4615" i="9"/>
  <c r="C4615" i="9" s="1"/>
  <c r="I4615" i="4" s="1"/>
  <c r="D4625" i="9"/>
  <c r="C4625" i="9" s="1"/>
  <c r="I4625" i="4" s="1"/>
  <c r="D4637" i="9"/>
  <c r="C4637" i="9" s="1"/>
  <c r="I4637" i="4" s="1"/>
  <c r="D4647" i="9"/>
  <c r="D4657" i="9"/>
  <c r="D4668" i="9"/>
  <c r="C4668" i="9" s="1"/>
  <c r="I4668" i="4" s="1"/>
  <c r="D4678" i="9"/>
  <c r="C4678" i="9" s="1"/>
  <c r="I4678" i="4" s="1"/>
  <c r="D4688" i="9"/>
  <c r="C4688" i="9" s="1"/>
  <c r="I4688" i="4" s="1"/>
  <c r="D4699" i="9"/>
  <c r="D4710" i="9"/>
  <c r="C4710" i="9" s="1"/>
  <c r="I4710" i="4" s="1"/>
  <c r="D4720" i="9"/>
  <c r="C4720" i="9" s="1"/>
  <c r="I4720" i="4" s="1"/>
  <c r="D4731" i="9"/>
  <c r="C4731" i="9" s="1"/>
  <c r="I4731" i="4" s="1"/>
  <c r="D4741" i="9"/>
  <c r="C4741" i="9" s="1"/>
  <c r="I4741" i="4" s="1"/>
  <c r="D4751" i="9"/>
  <c r="C4751" i="9" s="1"/>
  <c r="I4751" i="4" s="1"/>
  <c r="D4761" i="9"/>
  <c r="C4761" i="9" s="1"/>
  <c r="I4761" i="4" s="1"/>
  <c r="D4772" i="9"/>
  <c r="C4772" i="9" s="1"/>
  <c r="I4772" i="4" s="1"/>
  <c r="D4783" i="9"/>
  <c r="C4783" i="9" s="1"/>
  <c r="I4783" i="4" s="1"/>
  <c r="D4793" i="9"/>
  <c r="C4793" i="9" s="1"/>
  <c r="I4793" i="4" s="1"/>
  <c r="D4804" i="9"/>
  <c r="C4804" i="9" s="1"/>
  <c r="I4804" i="4" s="1"/>
  <c r="D4814" i="9"/>
  <c r="C4814" i="9" s="1"/>
  <c r="I4814" i="4" s="1"/>
  <c r="D4824" i="9"/>
  <c r="C4824" i="9" s="1"/>
  <c r="I4824" i="4" s="1"/>
  <c r="D4835" i="9"/>
  <c r="C4835" i="9" s="1"/>
  <c r="I4835" i="4" s="1"/>
  <c r="D4845" i="9"/>
  <c r="D4856" i="9"/>
  <c r="C4856" i="9" s="1"/>
  <c r="I4856" i="4" s="1"/>
  <c r="D4867" i="9"/>
  <c r="C4867" i="9" s="1"/>
  <c r="I4867" i="4" s="1"/>
  <c r="D4877" i="9"/>
  <c r="C4877" i="9" s="1"/>
  <c r="I4877" i="4" s="1"/>
  <c r="D4887" i="9"/>
  <c r="C4887" i="9" s="1"/>
  <c r="I4887" i="4" s="1"/>
  <c r="D4897" i="9"/>
  <c r="D4908" i="9"/>
  <c r="C4908" i="9" s="1"/>
  <c r="I4908" i="4" s="1"/>
  <c r="D4918" i="9"/>
  <c r="C4918" i="9" s="1"/>
  <c r="I4918" i="4" s="1"/>
  <c r="D4929" i="9"/>
  <c r="C4929" i="9" s="1"/>
  <c r="I4929" i="4" s="1"/>
  <c r="D4940" i="9"/>
  <c r="C4940" i="9" s="1"/>
  <c r="I4940" i="4" s="1"/>
  <c r="D4950" i="9"/>
  <c r="C4950" i="9" s="1"/>
  <c r="I4950" i="4" s="1"/>
  <c r="D4960" i="9"/>
  <c r="C4960" i="9" s="1"/>
  <c r="I4960" i="4" s="1"/>
  <c r="D4971" i="9"/>
  <c r="C4971" i="9" s="1"/>
  <c r="I4971" i="4" s="1"/>
  <c r="D4981" i="9"/>
  <c r="D4991" i="9"/>
  <c r="C4991" i="9" s="1"/>
  <c r="I4991" i="4" s="1"/>
  <c r="D5003" i="9"/>
  <c r="D5013" i="9"/>
  <c r="C5013" i="9" s="1"/>
  <c r="I5013" i="4" s="1"/>
  <c r="D5023" i="9"/>
  <c r="C5023" i="9" s="1"/>
  <c r="I5023" i="4" s="1"/>
  <c r="D5033" i="9"/>
  <c r="C5033" i="9" s="1"/>
  <c r="I5033" i="4" s="1"/>
  <c r="D5044" i="9"/>
  <c r="C5044" i="9" s="1"/>
  <c r="I5044" i="4" s="1"/>
  <c r="D5054" i="9"/>
  <c r="C5054" i="9" s="1"/>
  <c r="I5054" i="4" s="1"/>
  <c r="D5064" i="9"/>
  <c r="C5064" i="9" s="1"/>
  <c r="I5064" i="4" s="1"/>
  <c r="D5076" i="9"/>
  <c r="C5076" i="9" s="1"/>
  <c r="I5076" i="4" s="1"/>
  <c r="D5086" i="9"/>
  <c r="C5086" i="9" s="1"/>
  <c r="I5086" i="4" s="1"/>
  <c r="D5096" i="9"/>
  <c r="C5096" i="9" s="1"/>
  <c r="I5096" i="4" s="1"/>
  <c r="D5107" i="9"/>
  <c r="C5107" i="9" s="1"/>
  <c r="I5107" i="4" s="1"/>
  <c r="D5117" i="9"/>
  <c r="C5117" i="9" s="1"/>
  <c r="I5117" i="4" s="1"/>
  <c r="D5127" i="9"/>
  <c r="C5127" i="9" s="1"/>
  <c r="I5127" i="4" s="1"/>
  <c r="D5136" i="9"/>
  <c r="C5136" i="9" s="1"/>
  <c r="I5136" i="4" s="1"/>
  <c r="D5146" i="9"/>
  <c r="C5146" i="9" s="1"/>
  <c r="I5146" i="4" s="1"/>
  <c r="D5155" i="9"/>
  <c r="C5155" i="9" s="1"/>
  <c r="I5155" i="4" s="1"/>
  <c r="D5164" i="9"/>
  <c r="C5164" i="9" s="1"/>
  <c r="I5164" i="4" s="1"/>
  <c r="D5173" i="9"/>
  <c r="C5173" i="9" s="1"/>
  <c r="I5173" i="4" s="1"/>
  <c r="D5182" i="9"/>
  <c r="C5182" i="9" s="1"/>
  <c r="I5182" i="4" s="1"/>
  <c r="D5191" i="9"/>
  <c r="C5191" i="9" s="1"/>
  <c r="I5191" i="4" s="1"/>
  <c r="D5200" i="9"/>
  <c r="C5200" i="9" s="1"/>
  <c r="I5200" i="4" s="1"/>
  <c r="D5210" i="9"/>
  <c r="C5210" i="9" s="1"/>
  <c r="I5210" i="4" s="1"/>
  <c r="D5219" i="9"/>
  <c r="C5219" i="9" s="1"/>
  <c r="I5219" i="4" s="1"/>
  <c r="D341" i="9"/>
  <c r="C341" i="9" s="1"/>
  <c r="I341" i="4" s="1"/>
  <c r="D933" i="9"/>
  <c r="D1198" i="9"/>
  <c r="C1198" i="9" s="1"/>
  <c r="I1198" i="4" s="1"/>
  <c r="D1427" i="9"/>
  <c r="D1597" i="9"/>
  <c r="C1597" i="9" s="1"/>
  <c r="I1597" i="4" s="1"/>
  <c r="D1733" i="9"/>
  <c r="C1733" i="9" s="1"/>
  <c r="I1733" i="4" s="1"/>
  <c r="D1845" i="9"/>
  <c r="C1845" i="9" s="1"/>
  <c r="I1845" i="4" s="1"/>
  <c r="D1957" i="9"/>
  <c r="D2068" i="9"/>
  <c r="C2068" i="9" s="1"/>
  <c r="I2068" i="4" s="1"/>
  <c r="D2170" i="9"/>
  <c r="C2170" i="9" s="1"/>
  <c r="I2170" i="4" s="1"/>
  <c r="D2244" i="9"/>
  <c r="C2244" i="9" s="1"/>
  <c r="I2244" i="4" s="1"/>
  <c r="D2304" i="9"/>
  <c r="C2304" i="9" s="1"/>
  <c r="I2304" i="4" s="1"/>
  <c r="D2363" i="9"/>
  <c r="C2363" i="9" s="1"/>
  <c r="I2363" i="4" s="1"/>
  <c r="D2414" i="9"/>
  <c r="C2414" i="9" s="1"/>
  <c r="I2414" i="4" s="1"/>
  <c r="D2464" i="9"/>
  <c r="C2464" i="9" s="1"/>
  <c r="I2464" i="4" s="1"/>
  <c r="D2512" i="9"/>
  <c r="C2512" i="9" s="1"/>
  <c r="I2512" i="4" s="1"/>
  <c r="D2561" i="9"/>
  <c r="D2610" i="9"/>
  <c r="C2610" i="9" s="1"/>
  <c r="I2610" i="4" s="1"/>
  <c r="D2658" i="9"/>
  <c r="C2658" i="9" s="1"/>
  <c r="I2658" i="4" s="1"/>
  <c r="D2701" i="9"/>
  <c r="D2744" i="9"/>
  <c r="C2744" i="9" s="1"/>
  <c r="I2744" i="4" s="1"/>
  <c r="D2785" i="9"/>
  <c r="C2785" i="9" s="1"/>
  <c r="I2785" i="4" s="1"/>
  <c r="D2827" i="9"/>
  <c r="D2868" i="9"/>
  <c r="C2868" i="9" s="1"/>
  <c r="I2868" i="4" s="1"/>
  <c r="D2910" i="9"/>
  <c r="C2910" i="9" s="1"/>
  <c r="I2910" i="4" s="1"/>
  <c r="D2953" i="9"/>
  <c r="C2953" i="9" s="1"/>
  <c r="I2953" i="4" s="1"/>
  <c r="D2994" i="9"/>
  <c r="C2994" i="9" s="1"/>
  <c r="I2994" i="4" s="1"/>
  <c r="D3036" i="9"/>
  <c r="C3036" i="9" s="1"/>
  <c r="I3036" i="4" s="1"/>
  <c r="D3076" i="9"/>
  <c r="C3076" i="9" s="1"/>
  <c r="I3076" i="4" s="1"/>
  <c r="D3109" i="9"/>
  <c r="C3109" i="9" s="1"/>
  <c r="I3109" i="4" s="1"/>
  <c r="D3141" i="9"/>
  <c r="D3176" i="9"/>
  <c r="C3176" i="9" s="1"/>
  <c r="I3176" i="4" s="1"/>
  <c r="D3209" i="9"/>
  <c r="D3243" i="9"/>
  <c r="D3276" i="9"/>
  <c r="C3276" i="9" s="1"/>
  <c r="I3276" i="4" s="1"/>
  <c r="D3309" i="9"/>
  <c r="C3309" i="9" s="1"/>
  <c r="I3309" i="4" s="1"/>
  <c r="D3339" i="9"/>
  <c r="C3339" i="9" s="1"/>
  <c r="I3339" i="4" s="1"/>
  <c r="D3366" i="9"/>
  <c r="C3366" i="9" s="1"/>
  <c r="I3366" i="4" s="1"/>
  <c r="D3395" i="9"/>
  <c r="C3395" i="9" s="1"/>
  <c r="I3395" i="4" s="1"/>
  <c r="D3419" i="9"/>
  <c r="D3442" i="9"/>
  <c r="C3442" i="9" s="1"/>
  <c r="I3442" i="4" s="1"/>
  <c r="D3466" i="9"/>
  <c r="C3466" i="9" s="1"/>
  <c r="I3466" i="4" s="1"/>
  <c r="D3490" i="9"/>
  <c r="C3490" i="9" s="1"/>
  <c r="I3490" i="4" s="1"/>
  <c r="D3514" i="9"/>
  <c r="C3514" i="9" s="1"/>
  <c r="I3514" i="4" s="1"/>
  <c r="D3538" i="9"/>
  <c r="C3538" i="9" s="1"/>
  <c r="I3538" i="4" s="1"/>
  <c r="D3562" i="9"/>
  <c r="C3562" i="9" s="1"/>
  <c r="I3562" i="4" s="1"/>
  <c r="D3586" i="9"/>
  <c r="C3586" i="9" s="1"/>
  <c r="I3586" i="4" s="1"/>
  <c r="D3609" i="9"/>
  <c r="D3633" i="9"/>
  <c r="C3633" i="9" s="1"/>
  <c r="I3633" i="4" s="1"/>
  <c r="D3658" i="9"/>
  <c r="C3658" i="9" s="1"/>
  <c r="I3658" i="4" s="1"/>
  <c r="D3681" i="9"/>
  <c r="C3681" i="9" s="1"/>
  <c r="I3681" i="4" s="1"/>
  <c r="D3705" i="9"/>
  <c r="C3705" i="9" s="1"/>
  <c r="I3705" i="4" s="1"/>
  <c r="D3730" i="9"/>
  <c r="C3730" i="9" s="1"/>
  <c r="I3730" i="4" s="1"/>
  <c r="D3753" i="9"/>
  <c r="C3753" i="9" s="1"/>
  <c r="I3753" i="4" s="1"/>
  <c r="D3777" i="9"/>
  <c r="D3800" i="9"/>
  <c r="C3800" i="9" s="1"/>
  <c r="I3800" i="4" s="1"/>
  <c r="D3825" i="9"/>
  <c r="C3825" i="9" s="1"/>
  <c r="I3825" i="4" s="1"/>
  <c r="D3847" i="9"/>
  <c r="C3847" i="9" s="1"/>
  <c r="I3847" i="4" s="1"/>
  <c r="D3867" i="9"/>
  <c r="C3867" i="9" s="1"/>
  <c r="I3867" i="4" s="1"/>
  <c r="D3889" i="9"/>
  <c r="C3889" i="9" s="1"/>
  <c r="I3889" i="4" s="1"/>
  <c r="D3909" i="9"/>
  <c r="C3909" i="9" s="1"/>
  <c r="I3909" i="4" s="1"/>
  <c r="D3930" i="9"/>
  <c r="C3930" i="9" s="1"/>
  <c r="I3930" i="4" s="1"/>
  <c r="D3951" i="9"/>
  <c r="D3972" i="9"/>
  <c r="C3972" i="9" s="1"/>
  <c r="I3972" i="4" s="1"/>
  <c r="D3993" i="9"/>
  <c r="D4013" i="9"/>
  <c r="D4035" i="9"/>
  <c r="D4056" i="9"/>
  <c r="C4056" i="9" s="1"/>
  <c r="I4056" i="4" s="1"/>
  <c r="D4076" i="9"/>
  <c r="C4076" i="9" s="1"/>
  <c r="I4076" i="4" s="1"/>
  <c r="D4097" i="9"/>
  <c r="C4097" i="9" s="1"/>
  <c r="I4097" i="4" s="1"/>
  <c r="D4119" i="9"/>
  <c r="C4119" i="9" s="1"/>
  <c r="I4119" i="4" s="1"/>
  <c r="D4139" i="9"/>
  <c r="C4139" i="9" s="1"/>
  <c r="I4139" i="4" s="1"/>
  <c r="D4160" i="9"/>
  <c r="C4160" i="9" s="1"/>
  <c r="I4160" i="4" s="1"/>
  <c r="D4181" i="9"/>
  <c r="C4181" i="9" s="1"/>
  <c r="I4181" i="4" s="1"/>
  <c r="D4200" i="9"/>
  <c r="C4200" i="9" s="1"/>
  <c r="I4200" i="4" s="1"/>
  <c r="D4215" i="9"/>
  <c r="C4215" i="9" s="1"/>
  <c r="I4215" i="4" s="1"/>
  <c r="D4231" i="9"/>
  <c r="D4246" i="9"/>
  <c r="C4246" i="9" s="1"/>
  <c r="I4246" i="4" s="1"/>
  <c r="D4260" i="9"/>
  <c r="C4260" i="9" s="1"/>
  <c r="I4260" i="4" s="1"/>
  <c r="D4276" i="9"/>
  <c r="C4276" i="9" s="1"/>
  <c r="I4276" i="4" s="1"/>
  <c r="D4287" i="9"/>
  <c r="C4287" i="9" s="1"/>
  <c r="I4287" i="4" s="1"/>
  <c r="D4300" i="9"/>
  <c r="C4300" i="9" s="1"/>
  <c r="I4300" i="4" s="1"/>
  <c r="D4312" i="9"/>
  <c r="C4312" i="9" s="1"/>
  <c r="I4312" i="4" s="1"/>
  <c r="D4324" i="9"/>
  <c r="C4324" i="9" s="1"/>
  <c r="I4324" i="4" s="1"/>
  <c r="D4336" i="9"/>
  <c r="C4336" i="9" s="1"/>
  <c r="I4336" i="4" s="1"/>
  <c r="D4349" i="9"/>
  <c r="C4349" i="9" s="1"/>
  <c r="I4349" i="4" s="1"/>
  <c r="D4360" i="9"/>
  <c r="C4360" i="9" s="1"/>
  <c r="I4360" i="4" s="1"/>
  <c r="D4373" i="9"/>
  <c r="D4385" i="9"/>
  <c r="D4397" i="9"/>
  <c r="D4408" i="9"/>
  <c r="C4408" i="9" s="1"/>
  <c r="I4408" i="4" s="1"/>
  <c r="D4419" i="9"/>
  <c r="C4419" i="9" s="1"/>
  <c r="I4419" i="4" s="1"/>
  <c r="D4429" i="9"/>
  <c r="C4429" i="9" s="1"/>
  <c r="I4429" i="4" s="1"/>
  <c r="D4439" i="9"/>
  <c r="C4439" i="9" s="1"/>
  <c r="I4439" i="4" s="1"/>
  <c r="D4449" i="9"/>
  <c r="D4460" i="9"/>
  <c r="C4460" i="9" s="1"/>
  <c r="I4460" i="4" s="1"/>
  <c r="D4470" i="9"/>
  <c r="C4470" i="9" s="1"/>
  <c r="I4470" i="4" s="1"/>
  <c r="D4481" i="9"/>
  <c r="D4492" i="9"/>
  <c r="C4492" i="9" s="1"/>
  <c r="I4492" i="4" s="1"/>
  <c r="D4502" i="9"/>
  <c r="C4502" i="9" s="1"/>
  <c r="I4502" i="4" s="1"/>
  <c r="D4512" i="9"/>
  <c r="C4512" i="9" s="1"/>
  <c r="I4512" i="4" s="1"/>
  <c r="D4523" i="9"/>
  <c r="C4523" i="9" s="1"/>
  <c r="I4523" i="4" s="1"/>
  <c r="D4533" i="9"/>
  <c r="D4543" i="9"/>
  <c r="C4543" i="9" s="1"/>
  <c r="I4543" i="4" s="1"/>
  <c r="D4555" i="9"/>
  <c r="C4555" i="9" s="1"/>
  <c r="I4555" i="4" s="1"/>
  <c r="D4565" i="9"/>
  <c r="C4565" i="9" s="1"/>
  <c r="I4565" i="4" s="1"/>
  <c r="D4575" i="9"/>
  <c r="D4585" i="9"/>
  <c r="D4596" i="9"/>
  <c r="C4596" i="9" s="1"/>
  <c r="I4596" i="4" s="1"/>
  <c r="D4606" i="9"/>
  <c r="C4606" i="9" s="1"/>
  <c r="I4606" i="4" s="1"/>
  <c r="D4616" i="9"/>
  <c r="C4616" i="9" s="1"/>
  <c r="I4616" i="4" s="1"/>
  <c r="D4628" i="9"/>
  <c r="C4628" i="9" s="1"/>
  <c r="I4628" i="4" s="1"/>
  <c r="D4638" i="9"/>
  <c r="C4638" i="9" s="1"/>
  <c r="I4638" i="4" s="1"/>
  <c r="D4648" i="9"/>
  <c r="C4648" i="9" s="1"/>
  <c r="I4648" i="4" s="1"/>
  <c r="D4659" i="9"/>
  <c r="C4659" i="9" s="1"/>
  <c r="I4659" i="4" s="1"/>
  <c r="D4669" i="9"/>
  <c r="D4679" i="9"/>
  <c r="C4679" i="9" s="1"/>
  <c r="I4679" i="4" s="1"/>
  <c r="D4689" i="9"/>
  <c r="C4689" i="9" s="1"/>
  <c r="I4689" i="4" s="1"/>
  <c r="D4701" i="9"/>
  <c r="D4711" i="9"/>
  <c r="D4721" i="9"/>
  <c r="C4721" i="9" s="1"/>
  <c r="I4721" i="4" s="1"/>
  <c r="D4732" i="9"/>
  <c r="C4732" i="9" s="1"/>
  <c r="I4732" i="4" s="1"/>
  <c r="D4742" i="9"/>
  <c r="C4742" i="9" s="1"/>
  <c r="I4742" i="4" s="1"/>
  <c r="D4752" i="9"/>
  <c r="C4752" i="9" s="1"/>
  <c r="I4752" i="4" s="1"/>
  <c r="D4763" i="9"/>
  <c r="C4763" i="9" s="1"/>
  <c r="I4763" i="4" s="1"/>
  <c r="D4774" i="9"/>
  <c r="C4774" i="9" s="1"/>
  <c r="I4774" i="4" s="1"/>
  <c r="D4784" i="9"/>
  <c r="C4784" i="9" s="1"/>
  <c r="I4784" i="4" s="1"/>
  <c r="D4795" i="9"/>
  <c r="D4805" i="9"/>
  <c r="C4805" i="9" s="1"/>
  <c r="I4805" i="4" s="1"/>
  <c r="D4815" i="9"/>
  <c r="C4815" i="9" s="1"/>
  <c r="I4815" i="4" s="1"/>
  <c r="D4825" i="9"/>
  <c r="C4825" i="9" s="1"/>
  <c r="I4825" i="4" s="1"/>
  <c r="D4836" i="9"/>
  <c r="C4836" i="9" s="1"/>
  <c r="I4836" i="4" s="1"/>
  <c r="D4847" i="9"/>
  <c r="C4847" i="9" s="1"/>
  <c r="I4847" i="4" s="1"/>
  <c r="D4857" i="9"/>
  <c r="C4857" i="9" s="1"/>
  <c r="I4857" i="4" s="1"/>
  <c r="D4868" i="9"/>
  <c r="C4868" i="9" s="1"/>
  <c r="I4868" i="4" s="1"/>
  <c r="D4878" i="9"/>
  <c r="C4878" i="9" s="1"/>
  <c r="I4878" i="4" s="1"/>
  <c r="D4888" i="9"/>
  <c r="C4888" i="9" s="1"/>
  <c r="I4888" i="4" s="1"/>
  <c r="D4899" i="9"/>
  <c r="C4899" i="9" s="1"/>
  <c r="I4899" i="4" s="1"/>
  <c r="D4909" i="9"/>
  <c r="D4920" i="9"/>
  <c r="C4920" i="9" s="1"/>
  <c r="I4920" i="4" s="1"/>
  <c r="D4931" i="9"/>
  <c r="C4931" i="9" s="1"/>
  <c r="I4931" i="4" s="1"/>
  <c r="D4941" i="9"/>
  <c r="C4941" i="9" s="1"/>
  <c r="I4941" i="4" s="1"/>
  <c r="D4951" i="9"/>
  <c r="C4951" i="9" s="1"/>
  <c r="I4951" i="4" s="1"/>
  <c r="D4961" i="9"/>
  <c r="C4961" i="9" s="1"/>
  <c r="I4961" i="4" s="1"/>
  <c r="D4972" i="9"/>
  <c r="C4972" i="9" s="1"/>
  <c r="I4972" i="4" s="1"/>
  <c r="D4982" i="9"/>
  <c r="C4982" i="9" s="1"/>
  <c r="I4982" i="4" s="1"/>
  <c r="D4993" i="9"/>
  <c r="C4993" i="9" s="1"/>
  <c r="I4993" i="4" s="1"/>
  <c r="D5004" i="9"/>
  <c r="C5004" i="9" s="1"/>
  <c r="I5004" i="4" s="1"/>
  <c r="D5014" i="9"/>
  <c r="C5014" i="9" s="1"/>
  <c r="I5014" i="4" s="1"/>
  <c r="D5024" i="9"/>
  <c r="C5024" i="9" s="1"/>
  <c r="I5024" i="4" s="1"/>
  <c r="D5035" i="9"/>
  <c r="C5035" i="9" s="1"/>
  <c r="I5035" i="4" s="1"/>
  <c r="D5045" i="9"/>
  <c r="D5055" i="9"/>
  <c r="D5067" i="9"/>
  <c r="D5077" i="9"/>
  <c r="C5077" i="9" s="1"/>
  <c r="I5077" i="4" s="1"/>
  <c r="D5087" i="9"/>
  <c r="C5087" i="9" s="1"/>
  <c r="I5087" i="4" s="1"/>
  <c r="D5097" i="9"/>
  <c r="C5097" i="9" s="1"/>
  <c r="I5097" i="4" s="1"/>
  <c r="D5108" i="9"/>
  <c r="C5108" i="9" s="1"/>
  <c r="I5108" i="4" s="1"/>
  <c r="D5118" i="9"/>
  <c r="C5118" i="9" s="1"/>
  <c r="I5118" i="4" s="1"/>
  <c r="D5128" i="9"/>
  <c r="C5128" i="9" s="1"/>
  <c r="I5128" i="4" s="1"/>
  <c r="D5138" i="9"/>
  <c r="C5138" i="9" s="1"/>
  <c r="I5138" i="4" s="1"/>
  <c r="D5147" i="9"/>
  <c r="C5147" i="9" s="1"/>
  <c r="I5147" i="4" s="1"/>
  <c r="D5156" i="9"/>
  <c r="C5156" i="9" s="1"/>
  <c r="I5156" i="4" s="1"/>
  <c r="D5165" i="9"/>
  <c r="C5165" i="9" s="1"/>
  <c r="I5165" i="4" s="1"/>
  <c r="D5174" i="9"/>
  <c r="C5174" i="9" s="1"/>
  <c r="I5174" i="4" s="1"/>
  <c r="D5183" i="9"/>
  <c r="C5183" i="9" s="1"/>
  <c r="I5183" i="4" s="1"/>
  <c r="D5192" i="9"/>
  <c r="C5192" i="9" s="1"/>
  <c r="I5192" i="4" s="1"/>
  <c r="D5202" i="9"/>
  <c r="C5202" i="9" s="1"/>
  <c r="I5202" i="4" s="1"/>
  <c r="D5211" i="9"/>
  <c r="C5211" i="9" s="1"/>
  <c r="I5211" i="4" s="1"/>
  <c r="D5220" i="9"/>
  <c r="C5220" i="9" s="1"/>
  <c r="I5220" i="4" s="1"/>
  <c r="D5229" i="9"/>
  <c r="D5238" i="9"/>
  <c r="C5238" i="9" s="1"/>
  <c r="I5238" i="4" s="1"/>
  <c r="D5247" i="9"/>
  <c r="C5247" i="9" s="1"/>
  <c r="I5247" i="4" s="1"/>
  <c r="D5256" i="9"/>
  <c r="C5256" i="9" s="1"/>
  <c r="I5256" i="4" s="1"/>
  <c r="D5266" i="9"/>
  <c r="C5266" i="9" s="1"/>
  <c r="I5266" i="4" s="1"/>
  <c r="D5275" i="9"/>
  <c r="C5275" i="9" s="1"/>
  <c r="I5275" i="4" s="1"/>
  <c r="D5284" i="9"/>
  <c r="C5284" i="9" s="1"/>
  <c r="I5284" i="4" s="1"/>
  <c r="D5293" i="9"/>
  <c r="C5293" i="9" s="1"/>
  <c r="I5293" i="4" s="1"/>
  <c r="D5302" i="9"/>
  <c r="C5302" i="9" s="1"/>
  <c r="I5302" i="4" s="1"/>
  <c r="D718" i="9"/>
  <c r="C718" i="9" s="1"/>
  <c r="I718" i="4" s="1"/>
  <c r="D1071" i="9"/>
  <c r="C1071" i="9" s="1"/>
  <c r="I1071" i="4" s="1"/>
  <c r="D1322" i="9"/>
  <c r="C1322" i="9" s="1"/>
  <c r="I1322" i="4" s="1"/>
  <c r="D1513" i="9"/>
  <c r="C1513" i="9" s="1"/>
  <c r="I1513" i="4" s="1"/>
  <c r="D1665" i="9"/>
  <c r="C1665" i="9" s="1"/>
  <c r="I1665" i="4" s="1"/>
  <c r="D1790" i="9"/>
  <c r="C1790" i="9" s="1"/>
  <c r="I1790" i="4" s="1"/>
  <c r="D1901" i="9"/>
  <c r="C1901" i="9" s="1"/>
  <c r="I1901" i="4" s="1"/>
  <c r="D2012" i="9"/>
  <c r="C2012" i="9" s="1"/>
  <c r="I2012" i="4" s="1"/>
  <c r="D2125" i="9"/>
  <c r="D2208" i="9"/>
  <c r="C2208" i="9" s="1"/>
  <c r="I2208" i="4" s="1"/>
  <c r="D2274" i="9"/>
  <c r="C2274" i="9" s="1"/>
  <c r="I2274" i="4" s="1"/>
  <c r="D2332" i="9"/>
  <c r="C2332" i="9" s="1"/>
  <c r="I2332" i="4" s="1"/>
  <c r="D2390" i="9"/>
  <c r="C2390" i="9" s="1"/>
  <c r="I2390" i="4" s="1"/>
  <c r="D2438" i="9"/>
  <c r="C2438" i="9" s="1"/>
  <c r="I2438" i="4" s="1"/>
  <c r="D2488" i="9"/>
  <c r="C2488" i="9" s="1"/>
  <c r="I2488" i="4" s="1"/>
  <c r="D2537" i="9"/>
  <c r="C2537" i="9" s="1"/>
  <c r="I2537" i="4" s="1"/>
  <c r="D2585" i="9"/>
  <c r="D2634" i="9"/>
  <c r="C2634" i="9" s="1"/>
  <c r="I2634" i="4" s="1"/>
  <c r="D2681" i="9"/>
  <c r="C2681" i="9" s="1"/>
  <c r="I2681" i="4" s="1"/>
  <c r="D2722" i="9"/>
  <c r="C2722" i="9" s="1"/>
  <c r="I2722" i="4" s="1"/>
  <c r="D2764" i="9"/>
  <c r="C2764" i="9" s="1"/>
  <c r="I2764" i="4" s="1"/>
  <c r="D2806" i="9"/>
  <c r="C2806" i="9" s="1"/>
  <c r="I2806" i="4" s="1"/>
  <c r="D2848" i="9"/>
  <c r="C2848" i="9" s="1"/>
  <c r="I2848" i="4" s="1"/>
  <c r="D2890" i="9"/>
  <c r="C2890" i="9" s="1"/>
  <c r="I2890" i="4" s="1"/>
  <c r="D2931" i="9"/>
  <c r="C2931" i="9" s="1"/>
  <c r="I2931" i="4" s="1"/>
  <c r="D2973" i="9"/>
  <c r="C2973" i="9" s="1"/>
  <c r="I2973" i="4" s="1"/>
  <c r="D3014" i="9"/>
  <c r="C3014" i="9" s="1"/>
  <c r="I3014" i="4" s="1"/>
  <c r="D3057" i="9"/>
  <c r="D3092" i="9"/>
  <c r="C3092" i="9" s="1"/>
  <c r="I3092" i="4" s="1"/>
  <c r="D3124" i="9"/>
  <c r="C3124" i="9" s="1"/>
  <c r="I3124" i="4" s="1"/>
  <c r="D3160" i="9"/>
  <c r="C3160" i="9" s="1"/>
  <c r="I3160" i="4" s="1"/>
  <c r="D3193" i="9"/>
  <c r="C3193" i="9" s="1"/>
  <c r="I3193" i="4" s="1"/>
  <c r="D3225" i="9"/>
  <c r="C3225" i="9" s="1"/>
  <c r="I3225" i="4" s="1"/>
  <c r="D3259" i="9"/>
  <c r="C3259" i="9" s="1"/>
  <c r="I3259" i="4" s="1"/>
  <c r="D3292" i="9"/>
  <c r="C3292" i="9" s="1"/>
  <c r="I3292" i="4" s="1"/>
  <c r="D3324" i="9"/>
  <c r="C3324" i="9" s="1"/>
  <c r="I3324" i="4" s="1"/>
  <c r="D3353" i="9"/>
  <c r="D3380" i="9"/>
  <c r="C3380" i="9" s="1"/>
  <c r="I3380" i="4" s="1"/>
  <c r="D3406" i="9"/>
  <c r="C3406" i="9" s="1"/>
  <c r="I3406" i="4" s="1"/>
  <c r="D3430" i="9"/>
  <c r="C3430" i="9" s="1"/>
  <c r="I3430" i="4" s="1"/>
  <c r="D3453" i="9"/>
  <c r="C3453" i="9" s="1"/>
  <c r="I3453" i="4" s="1"/>
  <c r="D3478" i="9"/>
  <c r="C3478" i="9" s="1"/>
  <c r="I3478" i="4" s="1"/>
  <c r="D3502" i="9"/>
  <c r="C3502" i="9" s="1"/>
  <c r="I3502" i="4" s="1"/>
  <c r="D3525" i="9"/>
  <c r="D3549" i="9"/>
  <c r="D3574" i="9"/>
  <c r="C3574" i="9" s="1"/>
  <c r="I3574" i="4" s="1"/>
  <c r="D3597" i="9"/>
  <c r="D3621" i="9"/>
  <c r="C3621" i="9" s="1"/>
  <c r="I3621" i="4" s="1"/>
  <c r="D3645" i="9"/>
  <c r="C3645" i="9" s="1"/>
  <c r="I3645" i="4" s="1"/>
  <c r="D3669" i="9"/>
  <c r="C3669" i="9" s="1"/>
  <c r="I3669" i="4" s="1"/>
  <c r="D3693" i="9"/>
  <c r="C3693" i="9" s="1"/>
  <c r="I3693" i="4" s="1"/>
  <c r="D3716" i="9"/>
  <c r="C3716" i="9" s="1"/>
  <c r="I3716" i="4" s="1"/>
  <c r="D3741" i="9"/>
  <c r="D3764" i="9"/>
  <c r="C3764" i="9" s="1"/>
  <c r="I3764" i="4" s="1"/>
  <c r="D3788" i="9"/>
  <c r="C3788" i="9" s="1"/>
  <c r="I3788" i="4" s="1"/>
  <c r="D3813" i="9"/>
  <c r="D3836" i="9"/>
  <c r="C3836" i="9" s="1"/>
  <c r="I3836" i="4" s="1"/>
  <c r="D3857" i="9"/>
  <c r="D3877" i="9"/>
  <c r="C3877" i="9" s="1"/>
  <c r="I3877" i="4" s="1"/>
  <c r="D3899" i="9"/>
  <c r="D3920" i="9"/>
  <c r="C3920" i="9" s="1"/>
  <c r="I3920" i="4" s="1"/>
  <c r="D3940" i="9"/>
  <c r="C3940" i="9" s="1"/>
  <c r="I3940" i="4" s="1"/>
  <c r="D3962" i="9"/>
  <c r="C3962" i="9" s="1"/>
  <c r="I3962" i="4" s="1"/>
  <c r="D3983" i="9"/>
  <c r="C3983" i="9" s="1"/>
  <c r="I3983" i="4" s="1"/>
  <c r="D4003" i="9"/>
  <c r="C4003" i="9" s="1"/>
  <c r="I4003" i="4" s="1"/>
  <c r="D4024" i="9"/>
  <c r="C4024" i="9" s="1"/>
  <c r="I4024" i="4" s="1"/>
  <c r="D4045" i="9"/>
  <c r="C4045" i="9" s="1"/>
  <c r="I4045" i="4" s="1"/>
  <c r="D4066" i="9"/>
  <c r="C4066" i="9" s="1"/>
  <c r="I4066" i="4" s="1"/>
  <c r="D4087" i="9"/>
  <c r="C4087" i="9" s="1"/>
  <c r="I4087" i="4" s="1"/>
  <c r="D4108" i="9"/>
  <c r="C4108" i="9" s="1"/>
  <c r="I4108" i="4" s="1"/>
  <c r="D4129" i="9"/>
  <c r="C4129" i="9" s="1"/>
  <c r="I4129" i="4" s="1"/>
  <c r="D4149" i="9"/>
  <c r="C4149" i="9" s="1"/>
  <c r="I4149" i="4" s="1"/>
  <c r="D4170" i="9"/>
  <c r="C4170" i="9" s="1"/>
  <c r="I4170" i="4" s="1"/>
  <c r="D4191" i="9"/>
  <c r="C4191" i="9" s="1"/>
  <c r="I4191" i="4" s="1"/>
  <c r="D4207" i="9"/>
  <c r="C4207" i="9" s="1"/>
  <c r="I4207" i="4" s="1"/>
  <c r="D4223" i="9"/>
  <c r="C4223" i="9" s="1"/>
  <c r="I4223" i="4" s="1"/>
  <c r="D4239" i="9"/>
  <c r="D4253" i="9"/>
  <c r="C4253" i="9" s="1"/>
  <c r="I4253" i="4" s="1"/>
  <c r="D4268" i="9"/>
  <c r="C4268" i="9" s="1"/>
  <c r="I4268" i="4" s="1"/>
  <c r="D4281" i="9"/>
  <c r="C4281" i="9" s="1"/>
  <c r="I4281" i="4" s="1"/>
  <c r="D4294" i="9"/>
  <c r="C4294" i="9" s="1"/>
  <c r="I4294" i="4" s="1"/>
  <c r="D4305" i="9"/>
  <c r="C4305" i="9" s="1"/>
  <c r="I4305" i="4" s="1"/>
  <c r="D4318" i="9"/>
  <c r="C4318" i="9" s="1"/>
  <c r="I4318" i="4" s="1"/>
  <c r="D4331" i="9"/>
  <c r="D4342" i="9"/>
  <c r="C4342" i="9" s="1"/>
  <c r="I4342" i="4" s="1"/>
  <c r="D4355" i="9"/>
  <c r="C4355" i="9" s="1"/>
  <c r="I4355" i="4" s="1"/>
  <c r="D4367" i="9"/>
  <c r="C4367" i="9" s="1"/>
  <c r="I4367" i="4" s="1"/>
  <c r="D4379" i="9"/>
  <c r="C4379" i="9" s="1"/>
  <c r="I4379" i="4" s="1"/>
  <c r="D4391" i="9"/>
  <c r="D4403" i="9"/>
  <c r="C4403" i="9" s="1"/>
  <c r="I4403" i="4" s="1"/>
  <c r="D4413" i="9"/>
  <c r="C4413" i="9" s="1"/>
  <c r="I4413" i="4" s="1"/>
  <c r="D4423" i="9"/>
  <c r="C4423" i="9" s="1"/>
  <c r="I4423" i="4" s="1"/>
  <c r="D4433" i="9"/>
  <c r="D4445" i="9"/>
  <c r="C4445" i="9" s="1"/>
  <c r="I4445" i="4" s="1"/>
  <c r="D4455" i="9"/>
  <c r="C4455" i="9" s="1"/>
  <c r="I4455" i="4" s="1"/>
  <c r="D4465" i="9"/>
  <c r="C4465" i="9" s="1"/>
  <c r="I4465" i="4" s="1"/>
  <c r="D4476" i="9"/>
  <c r="C4476" i="9" s="1"/>
  <c r="I4476" i="4" s="1"/>
  <c r="D4486" i="9"/>
  <c r="C4486" i="9" s="1"/>
  <c r="I4486" i="4" s="1"/>
  <c r="D4496" i="9"/>
  <c r="C4496" i="9" s="1"/>
  <c r="I4496" i="4" s="1"/>
  <c r="D4507" i="9"/>
  <c r="C4507" i="9" s="1"/>
  <c r="I4507" i="4" s="1"/>
  <c r="D4518" i="9"/>
  <c r="C4518" i="9" s="1"/>
  <c r="I4518" i="4" s="1"/>
  <c r="D4528" i="9"/>
  <c r="C4528" i="9" s="1"/>
  <c r="I4528" i="4" s="1"/>
  <c r="D4539" i="9"/>
  <c r="D4549" i="9"/>
  <c r="C4549" i="9" s="1"/>
  <c r="I4549" i="4" s="1"/>
  <c r="D4559" i="9"/>
  <c r="C4559" i="9" s="1"/>
  <c r="I4559" i="4" s="1"/>
  <c r="D4569" i="9"/>
  <c r="C4569" i="9" s="1"/>
  <c r="I4569" i="4" s="1"/>
  <c r="D4580" i="9"/>
  <c r="C4580" i="9" s="1"/>
  <c r="I4580" i="4" s="1"/>
  <c r="D4591" i="9"/>
  <c r="C4591" i="9" s="1"/>
  <c r="I4591" i="4" s="1"/>
  <c r="D4601" i="9"/>
  <c r="D4612" i="9"/>
  <c r="C4612" i="9" s="1"/>
  <c r="I4612" i="4" s="1"/>
  <c r="D4622" i="9"/>
  <c r="C4622" i="9" s="1"/>
  <c r="I4622" i="4" s="1"/>
  <c r="D4632" i="9"/>
  <c r="C4632" i="9" s="1"/>
  <c r="I4632" i="4" s="1"/>
  <c r="D4643" i="9"/>
  <c r="D4653" i="9"/>
  <c r="C4653" i="9" s="1"/>
  <c r="I4653" i="4" s="1"/>
  <c r="D4664" i="9"/>
  <c r="C4664" i="9" s="1"/>
  <c r="I4664" i="4" s="1"/>
  <c r="D4675" i="9"/>
  <c r="C4675" i="9" s="1"/>
  <c r="I4675" i="4" s="1"/>
  <c r="D4685" i="9"/>
  <c r="D4695" i="9"/>
  <c r="D4705" i="9"/>
  <c r="C4705" i="9" s="1"/>
  <c r="I4705" i="4" s="1"/>
  <c r="D4716" i="9"/>
  <c r="C4716" i="9" s="1"/>
  <c r="I4716" i="4" s="1"/>
  <c r="D4726" i="9"/>
  <c r="C4726" i="9" s="1"/>
  <c r="I4726" i="4" s="1"/>
  <c r="D4737" i="9"/>
  <c r="C4737" i="9" s="1"/>
  <c r="I4737" i="4" s="1"/>
  <c r="D4748" i="9"/>
  <c r="C4748" i="9" s="1"/>
  <c r="I4748" i="4" s="1"/>
  <c r="D4758" i="9"/>
  <c r="C4758" i="9" s="1"/>
  <c r="I4758" i="4" s="1"/>
  <c r="D4768" i="9"/>
  <c r="C4768" i="9" s="1"/>
  <c r="I4768" i="4" s="1"/>
  <c r="D4779" i="9"/>
  <c r="C4779" i="9" s="1"/>
  <c r="I4779" i="4" s="1"/>
  <c r="D4789" i="9"/>
  <c r="D4799" i="9"/>
  <c r="C4799" i="9" s="1"/>
  <c r="I4799" i="4" s="1"/>
  <c r="D4811" i="9"/>
  <c r="C4811" i="9" s="1"/>
  <c r="I4811" i="4" s="1"/>
  <c r="D4821" i="9"/>
  <c r="C4821" i="9" s="1"/>
  <c r="I4821" i="4" s="1"/>
  <c r="D4831" i="9"/>
  <c r="C4831" i="9" s="1"/>
  <c r="I4831" i="4" s="1"/>
  <c r="D4841" i="9"/>
  <c r="D4852" i="9"/>
  <c r="C4852" i="9" s="1"/>
  <c r="I4852" i="4" s="1"/>
  <c r="D4862" i="9"/>
  <c r="C4862" i="9" s="1"/>
  <c r="I4862" i="4" s="1"/>
  <c r="D4872" i="9"/>
  <c r="C4872" i="9" s="1"/>
  <c r="I4872" i="4" s="1"/>
  <c r="D4884" i="9"/>
  <c r="C4884" i="9" s="1"/>
  <c r="I4884" i="4" s="1"/>
  <c r="D4894" i="9"/>
  <c r="C4894" i="9" s="1"/>
  <c r="I4894" i="4" s="1"/>
  <c r="D4904" i="9"/>
  <c r="C4904" i="9" s="1"/>
  <c r="I4904" i="4" s="1"/>
  <c r="D4915" i="9"/>
  <c r="C4915" i="9" s="1"/>
  <c r="I4915" i="4" s="1"/>
  <c r="D4925" i="9"/>
  <c r="D4935" i="9"/>
  <c r="C4935" i="9" s="1"/>
  <c r="I4935" i="4" s="1"/>
  <c r="D4945" i="9"/>
  <c r="C4945" i="9" s="1"/>
  <c r="I4945" i="4" s="1"/>
  <c r="D4957" i="9"/>
  <c r="D4967" i="9"/>
  <c r="D4977" i="9"/>
  <c r="C4977" i="9" s="1"/>
  <c r="I4977" i="4" s="1"/>
  <c r="D4988" i="9"/>
  <c r="C4988" i="9" s="1"/>
  <c r="I4988" i="4" s="1"/>
  <c r="D4998" i="9"/>
  <c r="C4998" i="9" s="1"/>
  <c r="I4998" i="4" s="1"/>
  <c r="D5008" i="9"/>
  <c r="C5008" i="9" s="1"/>
  <c r="I5008" i="4" s="1"/>
  <c r="D5019" i="9"/>
  <c r="C5019" i="9" s="1"/>
  <c r="I5019" i="4" s="1"/>
  <c r="D5030" i="9"/>
  <c r="C5030" i="9" s="1"/>
  <c r="I5030" i="4" s="1"/>
  <c r="D5040" i="9"/>
  <c r="C5040" i="9" s="1"/>
  <c r="I5040" i="4" s="1"/>
  <c r="D5051" i="9"/>
  <c r="D5061" i="9"/>
  <c r="C5061" i="9" s="1"/>
  <c r="I5061" i="4" s="1"/>
  <c r="D5071" i="9"/>
  <c r="C5071" i="9" s="1"/>
  <c r="I5071" i="4" s="1"/>
  <c r="D5081" i="9"/>
  <c r="C5081" i="9" s="1"/>
  <c r="I5081" i="4" s="1"/>
  <c r="D5092" i="9"/>
  <c r="C5092" i="9" s="1"/>
  <c r="I5092" i="4" s="1"/>
  <c r="D5103" i="9"/>
  <c r="D5113" i="9"/>
  <c r="D5124" i="9"/>
  <c r="C5124" i="9" s="1"/>
  <c r="I5124" i="4" s="1"/>
  <c r="D5133" i="9"/>
  <c r="C5133" i="9" s="1"/>
  <c r="I5133" i="4" s="1"/>
  <c r="D5142" i="9"/>
  <c r="C5142" i="9" s="1"/>
  <c r="I5142" i="4" s="1"/>
  <c r="D5151" i="9"/>
  <c r="C5151" i="9" s="1"/>
  <c r="I5151" i="4" s="1"/>
  <c r="D5160" i="9"/>
  <c r="C5160" i="9" s="1"/>
  <c r="I5160" i="4" s="1"/>
  <c r="D5170" i="9"/>
  <c r="C5170" i="9" s="1"/>
  <c r="I5170" i="4" s="1"/>
  <c r="D5179" i="9"/>
  <c r="D5188" i="9"/>
  <c r="C5188" i="9" s="1"/>
  <c r="I5188" i="4" s="1"/>
  <c r="D5197" i="9"/>
  <c r="D5206" i="9"/>
  <c r="C5206" i="9" s="1"/>
  <c r="I5206" i="4" s="1"/>
  <c r="D5215" i="9"/>
  <c r="D5224" i="9"/>
  <c r="C5224" i="9" s="1"/>
  <c r="I5224" i="4" s="1"/>
  <c r="D5234" i="9"/>
  <c r="C5234" i="9" s="1"/>
  <c r="I5234" i="4" s="1"/>
  <c r="D5243" i="9"/>
  <c r="D5252" i="9"/>
  <c r="C5252" i="9" s="1"/>
  <c r="I5252" i="4" s="1"/>
  <c r="D5261" i="9"/>
  <c r="D5270" i="9"/>
  <c r="C5270" i="9" s="1"/>
  <c r="I5270" i="4" s="1"/>
  <c r="D5279" i="9"/>
  <c r="C5279" i="9" s="1"/>
  <c r="I5279" i="4" s="1"/>
  <c r="D5288" i="9"/>
  <c r="C5288" i="9" s="1"/>
  <c r="I5288" i="4" s="1"/>
  <c r="D5298" i="9"/>
  <c r="C5298" i="9" s="1"/>
  <c r="I5298" i="4" s="1"/>
  <c r="D5307" i="9"/>
  <c r="C5307" i="9" s="1"/>
  <c r="I5307" i="4" s="1"/>
  <c r="D5316" i="9"/>
  <c r="C5316" i="9" s="1"/>
  <c r="I5316" i="4" s="1"/>
  <c r="D5325" i="9"/>
  <c r="C5325" i="9" s="1"/>
  <c r="I5325" i="4" s="1"/>
  <c r="D5334" i="9"/>
  <c r="C5334" i="9" s="1"/>
  <c r="I5334" i="4" s="1"/>
  <c r="D5343" i="9"/>
  <c r="D5352" i="9"/>
  <c r="C5352" i="9" s="1"/>
  <c r="I5352" i="4" s="1"/>
  <c r="D5362" i="9"/>
  <c r="C5362" i="9" s="1"/>
  <c r="I5362" i="4" s="1"/>
  <c r="D5371" i="9"/>
  <c r="C5371" i="9" s="1"/>
  <c r="I5371" i="4" s="1"/>
  <c r="D5380" i="9"/>
  <c r="C5380" i="9" s="1"/>
  <c r="I5380" i="4" s="1"/>
  <c r="D5389" i="9"/>
  <c r="C5389" i="9" s="1"/>
  <c r="I5389" i="4" s="1"/>
  <c r="D5398" i="9"/>
  <c r="C5398" i="9" s="1"/>
  <c r="I5398" i="4" s="1"/>
  <c r="D5407" i="9"/>
  <c r="D5416" i="9"/>
  <c r="C5416" i="9" s="1"/>
  <c r="I5416" i="4" s="1"/>
  <c r="D5426" i="9"/>
  <c r="C5426" i="9" s="1"/>
  <c r="I5426" i="4" s="1"/>
  <c r="D5435" i="9"/>
  <c r="C5435" i="9" s="1"/>
  <c r="I5435" i="4" s="1"/>
  <c r="D5444" i="9"/>
  <c r="C5444" i="9" s="1"/>
  <c r="I5444" i="4" s="1"/>
  <c r="D5453" i="9"/>
  <c r="C5453" i="9" s="1"/>
  <c r="I5453" i="4" s="1"/>
  <c r="D5462" i="9"/>
  <c r="C5462" i="9" s="1"/>
  <c r="I5462" i="4" s="1"/>
  <c r="D5471" i="9"/>
  <c r="C5471" i="9" s="1"/>
  <c r="I5471" i="4" s="1"/>
  <c r="D5480" i="9"/>
  <c r="C5480" i="9" s="1"/>
  <c r="I5480" i="4" s="1"/>
  <c r="D5490" i="9"/>
  <c r="C5490" i="9" s="1"/>
  <c r="I5490" i="4" s="1"/>
  <c r="D5499" i="9"/>
  <c r="C5499" i="9" s="1"/>
  <c r="I5499" i="4" s="1"/>
  <c r="D5508" i="9"/>
  <c r="C5508" i="9" s="1"/>
  <c r="I5508" i="4" s="1"/>
  <c r="D5517" i="9"/>
  <c r="C5517" i="9" s="1"/>
  <c r="I5517" i="4" s="1"/>
  <c r="D5526" i="9"/>
  <c r="C5526" i="9" s="1"/>
  <c r="I5526" i="4" s="1"/>
  <c r="D5535" i="9"/>
  <c r="C5535" i="9" s="1"/>
  <c r="I5535" i="4" s="1"/>
  <c r="D5544" i="9"/>
  <c r="C5544" i="9" s="1"/>
  <c r="I5544" i="4" s="1"/>
  <c r="D5554" i="9"/>
  <c r="C5554" i="9" s="1"/>
  <c r="I5554" i="4" s="1"/>
  <c r="D5563" i="9"/>
  <c r="C5563" i="9" s="1"/>
  <c r="I5563" i="4" s="1"/>
  <c r="D5572" i="9"/>
  <c r="C5572" i="9" s="1"/>
  <c r="I5572" i="4" s="1"/>
  <c r="D5581" i="9"/>
  <c r="C5581" i="9" s="1"/>
  <c r="I5581" i="4" s="1"/>
  <c r="D5590" i="9"/>
  <c r="C5590" i="9" s="1"/>
  <c r="I5590" i="4" s="1"/>
  <c r="D5599" i="9"/>
  <c r="C5599" i="9" s="1"/>
  <c r="I5599" i="4" s="1"/>
  <c r="D5608" i="9"/>
  <c r="C5608" i="9" s="1"/>
  <c r="I5608" i="4" s="1"/>
  <c r="D5618" i="9"/>
  <c r="C5618" i="9" s="1"/>
  <c r="I5618" i="4" s="1"/>
  <c r="D5627" i="9"/>
  <c r="C5627" i="9" s="1"/>
  <c r="I5627" i="4" s="1"/>
  <c r="D5636" i="9"/>
  <c r="C5636" i="9" s="1"/>
  <c r="I5636" i="4" s="1"/>
  <c r="D5645" i="9"/>
  <c r="C5645" i="9" s="1"/>
  <c r="I5645" i="4" s="1"/>
  <c r="D5654" i="9"/>
  <c r="C5654" i="9" s="1"/>
  <c r="I5654" i="4" s="1"/>
  <c r="D5663" i="9"/>
  <c r="D5672" i="9"/>
  <c r="C5672" i="9" s="1"/>
  <c r="I5672" i="4" s="1"/>
  <c r="D5682" i="9"/>
  <c r="C5682" i="9" s="1"/>
  <c r="I5682" i="4" s="1"/>
  <c r="D5691" i="9"/>
  <c r="C5691" i="9" s="1"/>
  <c r="I5691" i="4" s="1"/>
  <c r="D5700" i="9"/>
  <c r="C5700" i="9" s="1"/>
  <c r="I5700" i="4" s="1"/>
  <c r="D5709" i="9"/>
  <c r="D5718" i="9"/>
  <c r="C5718" i="9" s="1"/>
  <c r="I5718" i="4" s="1"/>
  <c r="D5727" i="9"/>
  <c r="D5736" i="9"/>
  <c r="C5736" i="9" s="1"/>
  <c r="I5736" i="4" s="1"/>
  <c r="D5746" i="9"/>
  <c r="C5746" i="9" s="1"/>
  <c r="I5746" i="4" s="1"/>
  <c r="D5755" i="9"/>
  <c r="C5755" i="9" s="1"/>
  <c r="I5755" i="4" s="1"/>
  <c r="D5764" i="9"/>
  <c r="C5764" i="9" s="1"/>
  <c r="I5764" i="4" s="1"/>
  <c r="D5773" i="9"/>
  <c r="C5773" i="9" s="1"/>
  <c r="I5773" i="4" s="1"/>
  <c r="D5782" i="9"/>
  <c r="C5782" i="9" s="1"/>
  <c r="I5782" i="4" s="1"/>
  <c r="D5791" i="9"/>
  <c r="C5791" i="9" s="1"/>
  <c r="I5791" i="4" s="1"/>
  <c r="D5800" i="9"/>
  <c r="C5800" i="9" s="1"/>
  <c r="I5800" i="4" s="1"/>
  <c r="D5810" i="9"/>
  <c r="C5810" i="9" s="1"/>
  <c r="I5810" i="4" s="1"/>
  <c r="D5819" i="9"/>
  <c r="C5819" i="9" s="1"/>
  <c r="I5819" i="4" s="1"/>
  <c r="D5828" i="9"/>
  <c r="C5828" i="9" s="1"/>
  <c r="I5828" i="4" s="1"/>
  <c r="D5837" i="9"/>
  <c r="D5846" i="9"/>
  <c r="C5846" i="9" s="1"/>
  <c r="I5846" i="4" s="1"/>
  <c r="D5855" i="9"/>
  <c r="D5864" i="9"/>
  <c r="C5864" i="9" s="1"/>
  <c r="I5864" i="4" s="1"/>
  <c r="D5874" i="9"/>
  <c r="C5874" i="9" s="1"/>
  <c r="I5874" i="4" s="1"/>
  <c r="D5883" i="9"/>
  <c r="C5883" i="9" s="1"/>
  <c r="I5883" i="4" s="1"/>
  <c r="D5892" i="9"/>
  <c r="C5892" i="9" s="1"/>
  <c r="I5892" i="4" s="1"/>
  <c r="D5901" i="9"/>
  <c r="D5910" i="9"/>
  <c r="C5910" i="9" s="1"/>
  <c r="I5910" i="4" s="1"/>
  <c r="D5919" i="9"/>
  <c r="D5928" i="9"/>
  <c r="C5928" i="9" s="1"/>
  <c r="I5928" i="4" s="1"/>
  <c r="D5938" i="9"/>
  <c r="C5938" i="9" s="1"/>
  <c r="I5938" i="4" s="1"/>
  <c r="D5947" i="9"/>
  <c r="D5956" i="9"/>
  <c r="C5956" i="9" s="1"/>
  <c r="I5956" i="4" s="1"/>
  <c r="D5965" i="9"/>
  <c r="C5965" i="9" s="1"/>
  <c r="I5965" i="4" s="1"/>
  <c r="D5974" i="9"/>
  <c r="C5974" i="9" s="1"/>
  <c r="I5974" i="4" s="1"/>
  <c r="D5983" i="9"/>
  <c r="D5992" i="9"/>
  <c r="C5992" i="9" s="1"/>
  <c r="I5992" i="4" s="1"/>
  <c r="D6002" i="9"/>
  <c r="C6002" i="9" s="1"/>
  <c r="I6002" i="4" s="1"/>
  <c r="D6011" i="9"/>
  <c r="C6011" i="9" s="1"/>
  <c r="I6011" i="4" s="1"/>
  <c r="D6020" i="9"/>
  <c r="C6020" i="9" s="1"/>
  <c r="I6020" i="4" s="1"/>
  <c r="D6029" i="9"/>
  <c r="C6029" i="9" s="1"/>
  <c r="I6029" i="4" s="1"/>
  <c r="D6038" i="9"/>
  <c r="C6038" i="9" s="1"/>
  <c r="I6038" i="4" s="1"/>
  <c r="D6047" i="9"/>
  <c r="D6056" i="9"/>
  <c r="C6056" i="9" s="1"/>
  <c r="I6056" i="4" s="1"/>
  <c r="D6066" i="9"/>
  <c r="C6066" i="9" s="1"/>
  <c r="I6066" i="4" s="1"/>
  <c r="D6075" i="9"/>
  <c r="C6075" i="9" s="1"/>
  <c r="I6075" i="4" s="1"/>
  <c r="D6084" i="9"/>
  <c r="C6084" i="9" s="1"/>
  <c r="I6084" i="4" s="1"/>
  <c r="D6093" i="9"/>
  <c r="C6093" i="9" s="1"/>
  <c r="I6093" i="4" s="1"/>
  <c r="D6102" i="9"/>
  <c r="C6102" i="9" s="1"/>
  <c r="I6102" i="4" s="1"/>
  <c r="D6111" i="9"/>
  <c r="C6111" i="9" s="1"/>
  <c r="I6111" i="4" s="1"/>
  <c r="D6120" i="9"/>
  <c r="C6120" i="9" s="1"/>
  <c r="I6120" i="4" s="1"/>
  <c r="D6130" i="9"/>
  <c r="C6130" i="9" s="1"/>
  <c r="I6130" i="4" s="1"/>
  <c r="D6139" i="9"/>
  <c r="C6139" i="9" s="1"/>
  <c r="I6139" i="4" s="1"/>
  <c r="D6148" i="9"/>
  <c r="C6148" i="9" s="1"/>
  <c r="I6148" i="4" s="1"/>
  <c r="D6157" i="9"/>
  <c r="D6166" i="9"/>
  <c r="C6166" i="9" s="1"/>
  <c r="I6166" i="4" s="1"/>
  <c r="D6175" i="9"/>
  <c r="C6175" i="9" s="1"/>
  <c r="I6175" i="4" s="1"/>
  <c r="D6184" i="9"/>
  <c r="C6184" i="9" s="1"/>
  <c r="I6184" i="4" s="1"/>
  <c r="D6194" i="9"/>
  <c r="C6194" i="9" s="1"/>
  <c r="I6194" i="4" s="1"/>
  <c r="D6202" i="9"/>
  <c r="C6202" i="9" s="1"/>
  <c r="I6202" i="4" s="1"/>
  <c r="D6210" i="9"/>
  <c r="C6210" i="9" s="1"/>
  <c r="I6210" i="4" s="1"/>
  <c r="D6218" i="9"/>
  <c r="C6218" i="9" s="1"/>
  <c r="I6218" i="4" s="1"/>
  <c r="D6226" i="9"/>
  <c r="C6226" i="9" s="1"/>
  <c r="I6226" i="4" s="1"/>
  <c r="D6234" i="9"/>
  <c r="C6234" i="9" s="1"/>
  <c r="I6234" i="4" s="1"/>
  <c r="D6242" i="9"/>
  <c r="C6242" i="9" s="1"/>
  <c r="I6242" i="4" s="1"/>
  <c r="D6250" i="9"/>
  <c r="C6250" i="9" s="1"/>
  <c r="I6250" i="4" s="1"/>
  <c r="D6258" i="9"/>
  <c r="C6258" i="9" s="1"/>
  <c r="I6258" i="4" s="1"/>
  <c r="D6266" i="9"/>
  <c r="C6266" i="9" s="1"/>
  <c r="I6266" i="4" s="1"/>
  <c r="D6274" i="9"/>
  <c r="C6274" i="9" s="1"/>
  <c r="I6274" i="4" s="1"/>
  <c r="D6282" i="9"/>
  <c r="C6282" i="9" s="1"/>
  <c r="I6282" i="4" s="1"/>
  <c r="D6290" i="9"/>
  <c r="C6290" i="9" s="1"/>
  <c r="I6290" i="4" s="1"/>
  <c r="D6298" i="9"/>
  <c r="C6298" i="9" s="1"/>
  <c r="I6298" i="4" s="1"/>
  <c r="D6306" i="9"/>
  <c r="C6306" i="9" s="1"/>
  <c r="I6306" i="4" s="1"/>
  <c r="D6314" i="9"/>
  <c r="C6314" i="9" s="1"/>
  <c r="I6314" i="4" s="1"/>
  <c r="D6322" i="9"/>
  <c r="C6322" i="9" s="1"/>
  <c r="I6322" i="4" s="1"/>
  <c r="D6330" i="9"/>
  <c r="C6330" i="9" s="1"/>
  <c r="I6330" i="4" s="1"/>
  <c r="D6338" i="9"/>
  <c r="C6338" i="9" s="1"/>
  <c r="I6338" i="4" s="1"/>
  <c r="D6346" i="9"/>
  <c r="C6346" i="9" s="1"/>
  <c r="I6346" i="4" s="1"/>
  <c r="D6354" i="9"/>
  <c r="C6354" i="9" s="1"/>
  <c r="I6354" i="4" s="1"/>
  <c r="D6362" i="9"/>
  <c r="C6362" i="9" s="1"/>
  <c r="I6362" i="4" s="1"/>
  <c r="D6370" i="9"/>
  <c r="C6370" i="9" s="1"/>
  <c r="I6370" i="4" s="1"/>
  <c r="D6378" i="9"/>
  <c r="C6378" i="9" s="1"/>
  <c r="I6378" i="4" s="1"/>
  <c r="D6386" i="9"/>
  <c r="C6386" i="9" s="1"/>
  <c r="I6386" i="4" s="1"/>
  <c r="D6394" i="9"/>
  <c r="C6394" i="9" s="1"/>
  <c r="I6394" i="4" s="1"/>
  <c r="D6402" i="9"/>
  <c r="C6402" i="9" s="1"/>
  <c r="I6402" i="4" s="1"/>
  <c r="D6410" i="9"/>
  <c r="C6410" i="9" s="1"/>
  <c r="I6410" i="4" s="1"/>
  <c r="D6418" i="9"/>
  <c r="C6418" i="9" s="1"/>
  <c r="I6418" i="4" s="1"/>
  <c r="D6426" i="9"/>
  <c r="C6426" i="9" s="1"/>
  <c r="I6426" i="4" s="1"/>
  <c r="D6434" i="9"/>
  <c r="C6434" i="9" s="1"/>
  <c r="I6434" i="4" s="1"/>
  <c r="D6442" i="9"/>
  <c r="C6442" i="9" s="1"/>
  <c r="I6442" i="4" s="1"/>
  <c r="D6450" i="9"/>
  <c r="C6450" i="9" s="1"/>
  <c r="I6450" i="4" s="1"/>
  <c r="D6458" i="9"/>
  <c r="C6458" i="9" s="1"/>
  <c r="I6458" i="4" s="1"/>
  <c r="D6466" i="9"/>
  <c r="C6466" i="9" s="1"/>
  <c r="I6466" i="4" s="1"/>
  <c r="D6474" i="9"/>
  <c r="C6474" i="9" s="1"/>
  <c r="I6474" i="4" s="1"/>
  <c r="D6482" i="9"/>
  <c r="C6482" i="9" s="1"/>
  <c r="I6482" i="4" s="1"/>
  <c r="D6490" i="9"/>
  <c r="C6490" i="9" s="1"/>
  <c r="I6490" i="4" s="1"/>
  <c r="D6498" i="9"/>
  <c r="C6498" i="9" s="1"/>
  <c r="I6498" i="4" s="1"/>
  <c r="D6506" i="9"/>
  <c r="C6506" i="9" s="1"/>
  <c r="I6506" i="4" s="1"/>
  <c r="D6514" i="9"/>
  <c r="C6514" i="9" s="1"/>
  <c r="I6514" i="4" s="1"/>
  <c r="D6522" i="9"/>
  <c r="C6522" i="9" s="1"/>
  <c r="I6522" i="4" s="1"/>
  <c r="D6530" i="9"/>
  <c r="C6530" i="9" s="1"/>
  <c r="I6530" i="4" s="1"/>
  <c r="D6538" i="9"/>
  <c r="C6538" i="9" s="1"/>
  <c r="I6538" i="4" s="1"/>
  <c r="D6546" i="9"/>
  <c r="C6546" i="9" s="1"/>
  <c r="I6546" i="4" s="1"/>
  <c r="D6554" i="9"/>
  <c r="C6554" i="9" s="1"/>
  <c r="I6554" i="4" s="1"/>
  <c r="D6562" i="9"/>
  <c r="C6562" i="9" s="1"/>
  <c r="I6562" i="4" s="1"/>
  <c r="D6570" i="9"/>
  <c r="C6570" i="9" s="1"/>
  <c r="I6570" i="4" s="1"/>
  <c r="D6578" i="9"/>
  <c r="C6578" i="9" s="1"/>
  <c r="I6578" i="4" s="1"/>
  <c r="D6586" i="9"/>
  <c r="C6586" i="9" s="1"/>
  <c r="I6586" i="4" s="1"/>
  <c r="D6594" i="9"/>
  <c r="C6594" i="9" s="1"/>
  <c r="I6594" i="4" s="1"/>
  <c r="D6602" i="9"/>
  <c r="C6602" i="9" s="1"/>
  <c r="I6602" i="4" s="1"/>
  <c r="D6610" i="9"/>
  <c r="C6610" i="9" s="1"/>
  <c r="I6610" i="4" s="1"/>
  <c r="D6618" i="9"/>
  <c r="C6618" i="9" s="1"/>
  <c r="I6618" i="4" s="1"/>
  <c r="D6626" i="9"/>
  <c r="C6626" i="9" s="1"/>
  <c r="I6626" i="4" s="1"/>
  <c r="D6634" i="9"/>
  <c r="C6634" i="9" s="1"/>
  <c r="I6634" i="4" s="1"/>
  <c r="D6642" i="9"/>
  <c r="C6642" i="9" s="1"/>
  <c r="I6642" i="4" s="1"/>
  <c r="D6650" i="9"/>
  <c r="C6650" i="9" s="1"/>
  <c r="I6650" i="4" s="1"/>
  <c r="D6658" i="9"/>
  <c r="C6658" i="9" s="1"/>
  <c r="I6658" i="4" s="1"/>
  <c r="D6666" i="9"/>
  <c r="C6666" i="9" s="1"/>
  <c r="I6666" i="4" s="1"/>
  <c r="D6674" i="9"/>
  <c r="C6674" i="9" s="1"/>
  <c r="I6674" i="4" s="1"/>
  <c r="D6682" i="9"/>
  <c r="C6682" i="9" s="1"/>
  <c r="I6682" i="4" s="1"/>
  <c r="D6690" i="9"/>
  <c r="C6690" i="9" s="1"/>
  <c r="I6690" i="4" s="1"/>
  <c r="D6698" i="9"/>
  <c r="C6698" i="9" s="1"/>
  <c r="I6698" i="4" s="1"/>
  <c r="D6706" i="9"/>
  <c r="C6706" i="9" s="1"/>
  <c r="I6706" i="4" s="1"/>
  <c r="D6714" i="9"/>
  <c r="C6714" i="9" s="1"/>
  <c r="I6714" i="4" s="1"/>
  <c r="D6722" i="9"/>
  <c r="C6722" i="9" s="1"/>
  <c r="I6722" i="4" s="1"/>
  <c r="D6730" i="9"/>
  <c r="C6730" i="9" s="1"/>
  <c r="I6730" i="4" s="1"/>
  <c r="D6738" i="9"/>
  <c r="C6738" i="9" s="1"/>
  <c r="I6738" i="4" s="1"/>
  <c r="D6746" i="9"/>
  <c r="C6746" i="9" s="1"/>
  <c r="I6746" i="4" s="1"/>
  <c r="D6754" i="9"/>
  <c r="C6754" i="9" s="1"/>
  <c r="I6754" i="4" s="1"/>
  <c r="D6762" i="9"/>
  <c r="C6762" i="9" s="1"/>
  <c r="I6762" i="4" s="1"/>
  <c r="D6770" i="9"/>
  <c r="C6770" i="9" s="1"/>
  <c r="I6770" i="4" s="1"/>
  <c r="D6778" i="9"/>
  <c r="C6778" i="9" s="1"/>
  <c r="I6778" i="4" s="1"/>
  <c r="D6786" i="9"/>
  <c r="C6786" i="9" s="1"/>
  <c r="I6786" i="4" s="1"/>
  <c r="D6794" i="9"/>
  <c r="C6794" i="9" s="1"/>
  <c r="I6794" i="4" s="1"/>
  <c r="D6802" i="9"/>
  <c r="C6802" i="9" s="1"/>
  <c r="I6802" i="4" s="1"/>
  <c r="D6810" i="9"/>
  <c r="C6810" i="9" s="1"/>
  <c r="I6810" i="4" s="1"/>
  <c r="D6818" i="9"/>
  <c r="C6818" i="9" s="1"/>
  <c r="I6818" i="4" s="1"/>
  <c r="D6826" i="9"/>
  <c r="C6826" i="9" s="1"/>
  <c r="I6826" i="4" s="1"/>
  <c r="D6834" i="9"/>
  <c r="C6834" i="9" s="1"/>
  <c r="I6834" i="4" s="1"/>
  <c r="D6842" i="9"/>
  <c r="C6842" i="9" s="1"/>
  <c r="I6842" i="4" s="1"/>
  <c r="D6850" i="9"/>
  <c r="C6850" i="9" s="1"/>
  <c r="I6850" i="4" s="1"/>
  <c r="D6858" i="9"/>
  <c r="C6858" i="9" s="1"/>
  <c r="I6858" i="4" s="1"/>
  <c r="D6866" i="9"/>
  <c r="C6866" i="9" s="1"/>
  <c r="I6866" i="4" s="1"/>
  <c r="D6874" i="9"/>
  <c r="C6874" i="9" s="1"/>
  <c r="I6874" i="4" s="1"/>
  <c r="D6882" i="9"/>
  <c r="C6882" i="9" s="1"/>
  <c r="I6882" i="4" s="1"/>
  <c r="D6890" i="9"/>
  <c r="C6890" i="9" s="1"/>
  <c r="I6890" i="4" s="1"/>
  <c r="D6898" i="9"/>
  <c r="C6898" i="9" s="1"/>
  <c r="I6898" i="4" s="1"/>
  <c r="D6906" i="9"/>
  <c r="C6906" i="9" s="1"/>
  <c r="I6906" i="4" s="1"/>
  <c r="D6914" i="9"/>
  <c r="C6914" i="9" s="1"/>
  <c r="I6914" i="4" s="1"/>
  <c r="D6922" i="9"/>
  <c r="C6922" i="9" s="1"/>
  <c r="I6922" i="4" s="1"/>
  <c r="D6930" i="9"/>
  <c r="C6930" i="9" s="1"/>
  <c r="I6930" i="4" s="1"/>
  <c r="D6938" i="9"/>
  <c r="C6938" i="9" s="1"/>
  <c r="I6938" i="4" s="1"/>
  <c r="D6946" i="9"/>
  <c r="C6946" i="9" s="1"/>
  <c r="I6946" i="4" s="1"/>
  <c r="D6954" i="9"/>
  <c r="C6954" i="9" s="1"/>
  <c r="I6954" i="4" s="1"/>
  <c r="D6962" i="9"/>
  <c r="C6962" i="9" s="1"/>
  <c r="I6962" i="4" s="1"/>
  <c r="D6970" i="9"/>
  <c r="C6970" i="9" s="1"/>
  <c r="I6970" i="4" s="1"/>
  <c r="D6978" i="9"/>
  <c r="C6978" i="9" s="1"/>
  <c r="I6978" i="4" s="1"/>
  <c r="D6986" i="9"/>
  <c r="C6986" i="9" s="1"/>
  <c r="I6986" i="4" s="1"/>
  <c r="D6994" i="9"/>
  <c r="C6994" i="9" s="1"/>
  <c r="I6994" i="4" s="1"/>
  <c r="D7002" i="9"/>
  <c r="C7002" i="9" s="1"/>
  <c r="I7002" i="4" s="1"/>
  <c r="D7010" i="9"/>
  <c r="C7010" i="9" s="1"/>
  <c r="I7010" i="4" s="1"/>
  <c r="D7018" i="9"/>
  <c r="C7018" i="9" s="1"/>
  <c r="I7018" i="4" s="1"/>
  <c r="D7026" i="9"/>
  <c r="C7026" i="9" s="1"/>
  <c r="I7026" i="4" s="1"/>
  <c r="D7034" i="9"/>
  <c r="C7034" i="9" s="1"/>
  <c r="I7034" i="4" s="1"/>
  <c r="D7042" i="9"/>
  <c r="C7042" i="9" s="1"/>
  <c r="I7042" i="4" s="1"/>
  <c r="D7050" i="9"/>
  <c r="C7050" i="9" s="1"/>
  <c r="I7050" i="4" s="1"/>
  <c r="D7058" i="9"/>
  <c r="C7058" i="9" s="1"/>
  <c r="I7058" i="4" s="1"/>
  <c r="D7066" i="9"/>
  <c r="C7066" i="9" s="1"/>
  <c r="I7066" i="4" s="1"/>
  <c r="D7074" i="9"/>
  <c r="C7074" i="9" s="1"/>
  <c r="I7074" i="4" s="1"/>
  <c r="D7082" i="9"/>
  <c r="C7082" i="9" s="1"/>
  <c r="I7082" i="4" s="1"/>
  <c r="D7090" i="9"/>
  <c r="C7090" i="9" s="1"/>
  <c r="I7090" i="4" s="1"/>
  <c r="D7098" i="9"/>
  <c r="C7098" i="9" s="1"/>
  <c r="I7098" i="4" s="1"/>
  <c r="D7106" i="9"/>
  <c r="C7106" i="9" s="1"/>
  <c r="I7106" i="4" s="1"/>
  <c r="D7114" i="9"/>
  <c r="C7114" i="9" s="1"/>
  <c r="I7114" i="4" s="1"/>
  <c r="D7122" i="9"/>
  <c r="C7122" i="9" s="1"/>
  <c r="I7122" i="4" s="1"/>
  <c r="D7130" i="9"/>
  <c r="C7130" i="9" s="1"/>
  <c r="I7130" i="4" s="1"/>
  <c r="D7138" i="9"/>
  <c r="C7138" i="9" s="1"/>
  <c r="I7138" i="4" s="1"/>
  <c r="D7146" i="9"/>
  <c r="C7146" i="9" s="1"/>
  <c r="I7146" i="4" s="1"/>
  <c r="D7154" i="9"/>
  <c r="C7154" i="9" s="1"/>
  <c r="I7154" i="4" s="1"/>
  <c r="D7162" i="9"/>
  <c r="C7162" i="9" s="1"/>
  <c r="I7162" i="4" s="1"/>
  <c r="D7170" i="9"/>
  <c r="C7170" i="9" s="1"/>
  <c r="I7170" i="4" s="1"/>
  <c r="D7178" i="9"/>
  <c r="C7178" i="9" s="1"/>
  <c r="I7178" i="4" s="1"/>
  <c r="D7186" i="9"/>
  <c r="C7186" i="9" s="1"/>
  <c r="I7186" i="4" s="1"/>
  <c r="D7194" i="9"/>
  <c r="C7194" i="9" s="1"/>
  <c r="I7194" i="4" s="1"/>
  <c r="D7202" i="9"/>
  <c r="C7202" i="9" s="1"/>
  <c r="I7202" i="4" s="1"/>
  <c r="D7210" i="9"/>
  <c r="C7210" i="9" s="1"/>
  <c r="I7210" i="4" s="1"/>
  <c r="D7218" i="9"/>
  <c r="C7218" i="9" s="1"/>
  <c r="I7218" i="4" s="1"/>
  <c r="D7226" i="9"/>
  <c r="C7226" i="9" s="1"/>
  <c r="I7226" i="4" s="1"/>
  <c r="D7234" i="9"/>
  <c r="C7234" i="9" s="1"/>
  <c r="I7234" i="4" s="1"/>
  <c r="D7242" i="9"/>
  <c r="C7242" i="9" s="1"/>
  <c r="I7242" i="4" s="1"/>
  <c r="D7250" i="9"/>
  <c r="C7250" i="9" s="1"/>
  <c r="I7250" i="4" s="1"/>
  <c r="D7258" i="9"/>
  <c r="C7258" i="9" s="1"/>
  <c r="I7258" i="4" s="1"/>
  <c r="D7266" i="9"/>
  <c r="C7266" i="9" s="1"/>
  <c r="I7266" i="4" s="1"/>
  <c r="D750" i="9"/>
  <c r="C750" i="9" s="1"/>
  <c r="I750" i="4" s="1"/>
  <c r="D1335" i="9"/>
  <c r="C1335" i="9" s="1"/>
  <c r="I1335" i="4" s="1"/>
  <c r="D1674" i="9"/>
  <c r="C1674" i="9" s="1"/>
  <c r="I1674" i="4" s="1"/>
  <c r="D1908" i="9"/>
  <c r="C1908" i="9" s="1"/>
  <c r="I1908" i="4" s="1"/>
  <c r="D2130" i="9"/>
  <c r="C2130" i="9" s="1"/>
  <c r="I2130" i="4" s="1"/>
  <c r="D2281" i="9"/>
  <c r="C2281" i="9" s="1"/>
  <c r="I2281" i="4" s="1"/>
  <c r="D2395" i="9"/>
  <c r="C2395" i="9" s="1"/>
  <c r="I2395" i="4" s="1"/>
  <c r="D2492" i="9"/>
  <c r="C2492" i="9" s="1"/>
  <c r="I2492" i="4" s="1"/>
  <c r="D2589" i="9"/>
  <c r="C2589" i="9" s="1"/>
  <c r="I2589" i="4" s="1"/>
  <c r="D2684" i="9"/>
  <c r="C2684" i="9" s="1"/>
  <c r="I2684" i="4" s="1"/>
  <c r="D2768" i="9"/>
  <c r="C2768" i="9" s="1"/>
  <c r="I2768" i="4" s="1"/>
  <c r="D2852" i="9"/>
  <c r="C2852" i="9" s="1"/>
  <c r="I2852" i="4" s="1"/>
  <c r="D2936" i="9"/>
  <c r="C2936" i="9" s="1"/>
  <c r="I2936" i="4" s="1"/>
  <c r="D3019" i="9"/>
  <c r="D3097" i="9"/>
  <c r="C3097" i="9" s="1"/>
  <c r="I3097" i="4" s="1"/>
  <c r="D3163" i="9"/>
  <c r="C3163" i="9" s="1"/>
  <c r="I3163" i="4" s="1"/>
  <c r="D3229" i="9"/>
  <c r="C3229" i="9" s="1"/>
  <c r="I3229" i="4" s="1"/>
  <c r="D3297" i="9"/>
  <c r="C3297" i="9" s="1"/>
  <c r="I3297" i="4" s="1"/>
  <c r="D3356" i="9"/>
  <c r="C3356" i="9" s="1"/>
  <c r="I3356" i="4" s="1"/>
  <c r="D3410" i="9"/>
  <c r="C3410" i="9" s="1"/>
  <c r="I3410" i="4" s="1"/>
  <c r="D3458" i="9"/>
  <c r="C3458" i="9" s="1"/>
  <c r="I3458" i="4" s="1"/>
  <c r="D3505" i="9"/>
  <c r="C3505" i="9" s="1"/>
  <c r="I3505" i="4" s="1"/>
  <c r="D3553" i="9"/>
  <c r="C3553" i="9" s="1"/>
  <c r="I3553" i="4" s="1"/>
  <c r="D3600" i="9"/>
  <c r="C3600" i="9" s="1"/>
  <c r="I3600" i="4" s="1"/>
  <c r="D3649" i="9"/>
  <c r="C3649" i="9" s="1"/>
  <c r="I3649" i="4" s="1"/>
  <c r="D3696" i="9"/>
  <c r="C3696" i="9" s="1"/>
  <c r="I3696" i="4" s="1"/>
  <c r="D3744" i="9"/>
  <c r="C3744" i="9" s="1"/>
  <c r="I3744" i="4" s="1"/>
  <c r="D3792" i="9"/>
  <c r="C3792" i="9" s="1"/>
  <c r="I3792" i="4" s="1"/>
  <c r="D3839" i="9"/>
  <c r="D3881" i="9"/>
  <c r="D3922" i="9"/>
  <c r="C3922" i="9" s="1"/>
  <c r="I3922" i="4" s="1"/>
  <c r="D3964" i="9"/>
  <c r="C3964" i="9" s="1"/>
  <c r="I3964" i="4" s="1"/>
  <c r="D4005" i="9"/>
  <c r="C4005" i="9" s="1"/>
  <c r="I4005" i="4" s="1"/>
  <c r="D4048" i="9"/>
  <c r="C4048" i="9" s="1"/>
  <c r="I4048" i="4" s="1"/>
  <c r="D4090" i="9"/>
  <c r="C4090" i="9" s="1"/>
  <c r="I4090" i="4" s="1"/>
  <c r="D4131" i="9"/>
  <c r="D4173" i="9"/>
  <c r="C4173" i="9" s="1"/>
  <c r="I4173" i="4" s="1"/>
  <c r="D4210" i="9"/>
  <c r="C4210" i="9" s="1"/>
  <c r="I4210" i="4" s="1"/>
  <c r="D4240" i="9"/>
  <c r="C4240" i="9" s="1"/>
  <c r="I4240" i="4" s="1"/>
  <c r="D4269" i="9"/>
  <c r="C4269" i="9" s="1"/>
  <c r="I4269" i="4" s="1"/>
  <c r="D4295" i="9"/>
  <c r="C4295" i="9" s="1"/>
  <c r="I4295" i="4" s="1"/>
  <c r="D4319" i="9"/>
  <c r="C4319" i="9" s="1"/>
  <c r="I4319" i="4" s="1"/>
  <c r="D4344" i="9"/>
  <c r="C4344" i="9" s="1"/>
  <c r="I4344" i="4" s="1"/>
  <c r="D4368" i="9"/>
  <c r="C4368" i="9" s="1"/>
  <c r="I4368" i="4" s="1"/>
  <c r="D4392" i="9"/>
  <c r="C4392" i="9" s="1"/>
  <c r="I4392" i="4" s="1"/>
  <c r="D4414" i="9"/>
  <c r="C4414" i="9" s="1"/>
  <c r="I4414" i="4" s="1"/>
  <c r="D4436" i="9"/>
  <c r="C4436" i="9" s="1"/>
  <c r="I4436" i="4" s="1"/>
  <c r="D4456" i="9"/>
  <c r="C4456" i="9" s="1"/>
  <c r="I4456" i="4" s="1"/>
  <c r="D4477" i="9"/>
  <c r="C4477" i="9" s="1"/>
  <c r="I4477" i="4" s="1"/>
  <c r="D4497" i="9"/>
  <c r="C4497" i="9" s="1"/>
  <c r="I4497" i="4" s="1"/>
  <c r="D4519" i="9"/>
  <c r="D4540" i="9"/>
  <c r="C4540" i="9" s="1"/>
  <c r="I4540" i="4" s="1"/>
  <c r="D4560" i="9"/>
  <c r="C4560" i="9" s="1"/>
  <c r="I4560" i="4" s="1"/>
  <c r="D4582" i="9"/>
  <c r="C4582" i="9" s="1"/>
  <c r="I4582" i="4" s="1"/>
  <c r="D4603" i="9"/>
  <c r="C4603" i="9" s="1"/>
  <c r="I4603" i="4" s="1"/>
  <c r="D4623" i="9"/>
  <c r="C4623" i="9" s="1"/>
  <c r="I4623" i="4" s="1"/>
  <c r="D4644" i="9"/>
  <c r="C4644" i="9" s="1"/>
  <c r="I4644" i="4" s="1"/>
  <c r="D4665" i="9"/>
  <c r="D4686" i="9"/>
  <c r="C4686" i="9" s="1"/>
  <c r="I4686" i="4" s="1"/>
  <c r="D4707" i="9"/>
  <c r="D4728" i="9"/>
  <c r="C4728" i="9" s="1"/>
  <c r="I4728" i="4" s="1"/>
  <c r="D4749" i="9"/>
  <c r="C4749" i="9" s="1"/>
  <c r="I4749" i="4" s="1"/>
  <c r="D4769" i="9"/>
  <c r="C4769" i="9" s="1"/>
  <c r="I4769" i="4" s="1"/>
  <c r="D4790" i="9"/>
  <c r="C4790" i="9" s="1"/>
  <c r="I4790" i="4" s="1"/>
  <c r="D4812" i="9"/>
  <c r="C4812" i="9" s="1"/>
  <c r="I4812" i="4" s="1"/>
  <c r="D4832" i="9"/>
  <c r="C4832" i="9" s="1"/>
  <c r="I4832" i="4" s="1"/>
  <c r="D4853" i="9"/>
  <c r="D4875" i="9"/>
  <c r="D4895" i="9"/>
  <c r="C4895" i="9" s="1"/>
  <c r="I4895" i="4" s="1"/>
  <c r="D4916" i="9"/>
  <c r="C4916" i="9" s="1"/>
  <c r="I4916" i="4" s="1"/>
  <c r="D4936" i="9"/>
  <c r="C4936" i="9" s="1"/>
  <c r="I4936" i="4" s="1"/>
  <c r="D4958" i="9"/>
  <c r="C4958" i="9" s="1"/>
  <c r="I4958" i="4" s="1"/>
  <c r="D4979" i="9"/>
  <c r="C4979" i="9" s="1"/>
  <c r="I4979" i="4" s="1"/>
  <c r="D4999" i="9"/>
  <c r="C4999" i="9" s="1"/>
  <c r="I4999" i="4" s="1"/>
  <c r="D5021" i="9"/>
  <c r="D5041" i="9"/>
  <c r="D5062" i="9"/>
  <c r="C5062" i="9" s="1"/>
  <c r="I5062" i="4" s="1"/>
  <c r="D5083" i="9"/>
  <c r="C5083" i="9" s="1"/>
  <c r="I5083" i="4" s="1"/>
  <c r="D5101" i="9"/>
  <c r="D5119" i="9"/>
  <c r="C5119" i="9" s="1"/>
  <c r="I5119" i="4" s="1"/>
  <c r="D5134" i="9"/>
  <c r="C5134" i="9" s="1"/>
  <c r="I5134" i="4" s="1"/>
  <c r="D5149" i="9"/>
  <c r="D5163" i="9"/>
  <c r="D5178" i="9"/>
  <c r="C5178" i="9" s="1"/>
  <c r="I5178" i="4" s="1"/>
  <c r="D5194" i="9"/>
  <c r="C5194" i="9" s="1"/>
  <c r="I5194" i="4" s="1"/>
  <c r="D391" i="9"/>
  <c r="C391" i="9" s="1"/>
  <c r="I391" i="4" s="1"/>
  <c r="D1279" i="9"/>
  <c r="C1279" i="9" s="1"/>
  <c r="I1279" i="4" s="1"/>
  <c r="D581" i="9"/>
  <c r="C581" i="9" s="1"/>
  <c r="I581" i="4" s="1"/>
  <c r="D952" i="9"/>
  <c r="C952" i="9" s="1"/>
  <c r="I952" i="4" s="1"/>
  <c r="D1481" i="9"/>
  <c r="D1782" i="9"/>
  <c r="C1782" i="9" s="1"/>
  <c r="I1782" i="4" s="1"/>
  <c r="D2020" i="9"/>
  <c r="C2020" i="9" s="1"/>
  <c r="I2020" i="4" s="1"/>
  <c r="D2249" i="9"/>
  <c r="C2249" i="9" s="1"/>
  <c r="I2249" i="4" s="1"/>
  <c r="D2382" i="9"/>
  <c r="C2382" i="9" s="1"/>
  <c r="I2382" i="4" s="1"/>
  <c r="D2486" i="9"/>
  <c r="C2486" i="9" s="1"/>
  <c r="I2486" i="4" s="1"/>
  <c r="D2614" i="9"/>
  <c r="C2614" i="9" s="1"/>
  <c r="I2614" i="4" s="1"/>
  <c r="D2716" i="9"/>
  <c r="C2716" i="9" s="1"/>
  <c r="I2716" i="4" s="1"/>
  <c r="D2804" i="9"/>
  <c r="C2804" i="9" s="1"/>
  <c r="I2804" i="4" s="1"/>
  <c r="D2893" i="9"/>
  <c r="D2998" i="9"/>
  <c r="C2998" i="9" s="1"/>
  <c r="I2998" i="4" s="1"/>
  <c r="D3088" i="9"/>
  <c r="C3088" i="9" s="1"/>
  <c r="I3088" i="4" s="1"/>
  <c r="D3156" i="9"/>
  <c r="C3156" i="9" s="1"/>
  <c r="I3156" i="4" s="1"/>
  <c r="D3246" i="9"/>
  <c r="C3246" i="9" s="1"/>
  <c r="I3246" i="4" s="1"/>
  <c r="D3322" i="9"/>
  <c r="C3322" i="9" s="1"/>
  <c r="I3322" i="4" s="1"/>
  <c r="D3379" i="9"/>
  <c r="C3379" i="9" s="1"/>
  <c r="I3379" i="4" s="1"/>
  <c r="D3433" i="9"/>
  <c r="D3493" i="9"/>
  <c r="C3493" i="9" s="1"/>
  <c r="I3493" i="4" s="1"/>
  <c r="D3547" i="9"/>
  <c r="C3547" i="9" s="1"/>
  <c r="I3547" i="4" s="1"/>
  <c r="D3596" i="9"/>
  <c r="C3596" i="9" s="1"/>
  <c r="I3596" i="4" s="1"/>
  <c r="D3660" i="9"/>
  <c r="C3660" i="9" s="1"/>
  <c r="I3660" i="4" s="1"/>
  <c r="D3714" i="9"/>
  <c r="C3714" i="9" s="1"/>
  <c r="I3714" i="4" s="1"/>
  <c r="D3763" i="9"/>
  <c r="C3763" i="9" s="1"/>
  <c r="I3763" i="4" s="1"/>
  <c r="D3816" i="9"/>
  <c r="C3816" i="9" s="1"/>
  <c r="I3816" i="4" s="1"/>
  <c r="D3871" i="9"/>
  <c r="D3917" i="9"/>
  <c r="C3917" i="9" s="1"/>
  <c r="I3917" i="4" s="1"/>
  <c r="D3960" i="9"/>
  <c r="C3960" i="9" s="1"/>
  <c r="I3960" i="4" s="1"/>
  <c r="D4017" i="9"/>
  <c r="C4017" i="9" s="1"/>
  <c r="I4017" i="4" s="1"/>
  <c r="D4064" i="9"/>
  <c r="C4064" i="9" s="1"/>
  <c r="I4064" i="4" s="1"/>
  <c r="D4106" i="9"/>
  <c r="C4106" i="9" s="1"/>
  <c r="I4106" i="4" s="1"/>
  <c r="D4152" i="9"/>
  <c r="C4152" i="9" s="1"/>
  <c r="I4152" i="4" s="1"/>
  <c r="D4201" i="9"/>
  <c r="C4201" i="9" s="1"/>
  <c r="I4201" i="4" s="1"/>
  <c r="D4235" i="9"/>
  <c r="D4267" i="9"/>
  <c r="C4267" i="9" s="1"/>
  <c r="I4267" i="4" s="1"/>
  <c r="D4301" i="9"/>
  <c r="C4301" i="9" s="1"/>
  <c r="I4301" i="4" s="1"/>
  <c r="D4327" i="9"/>
  <c r="D4353" i="9"/>
  <c r="C4353" i="9" s="1"/>
  <c r="I4353" i="4" s="1"/>
  <c r="D4381" i="9"/>
  <c r="D4409" i="9"/>
  <c r="C4409" i="9" s="1"/>
  <c r="I4409" i="4" s="1"/>
  <c r="D4431" i="9"/>
  <c r="C4431" i="9" s="1"/>
  <c r="I4431" i="4" s="1"/>
  <c r="D4454" i="9"/>
  <c r="C4454" i="9" s="1"/>
  <c r="I4454" i="4" s="1"/>
  <c r="D4483" i="9"/>
  <c r="C4483" i="9" s="1"/>
  <c r="I4483" i="4" s="1"/>
  <c r="D4504" i="9"/>
  <c r="C4504" i="9" s="1"/>
  <c r="I4504" i="4" s="1"/>
  <c r="D4527" i="9"/>
  <c r="C4527" i="9" s="1"/>
  <c r="I4527" i="4" s="1"/>
  <c r="D4550" i="9"/>
  <c r="C4550" i="9" s="1"/>
  <c r="I4550" i="4" s="1"/>
  <c r="D4576" i="9"/>
  <c r="C4576" i="9" s="1"/>
  <c r="I4576" i="4" s="1"/>
  <c r="D4598" i="9"/>
  <c r="C4598" i="9" s="1"/>
  <c r="I4598" i="4" s="1"/>
  <c r="D4621" i="9"/>
  <c r="C4621" i="9" s="1"/>
  <c r="I4621" i="4" s="1"/>
  <c r="D4649" i="9"/>
  <c r="C4649" i="9" s="1"/>
  <c r="I4649" i="4" s="1"/>
  <c r="D4671" i="9"/>
  <c r="D4694" i="9"/>
  <c r="C4694" i="9" s="1"/>
  <c r="I4694" i="4" s="1"/>
  <c r="D4717" i="9"/>
  <c r="D4743" i="9"/>
  <c r="C4743" i="9" s="1"/>
  <c r="I4743" i="4" s="1"/>
  <c r="D4766" i="9"/>
  <c r="C4766" i="9" s="1"/>
  <c r="I4766" i="4" s="1"/>
  <c r="D4788" i="9"/>
  <c r="C4788" i="9" s="1"/>
  <c r="I4788" i="4" s="1"/>
  <c r="D4816" i="9"/>
  <c r="C4816" i="9" s="1"/>
  <c r="I4816" i="4" s="1"/>
  <c r="D4839" i="9"/>
  <c r="D4861" i="9"/>
  <c r="D4885" i="9"/>
  <c r="C4885" i="9" s="1"/>
  <c r="I4885" i="4" s="1"/>
  <c r="D4911" i="9"/>
  <c r="D4933" i="9"/>
  <c r="C4933" i="9" s="1"/>
  <c r="I4933" i="4" s="1"/>
  <c r="D4955" i="9"/>
  <c r="C4955" i="9" s="1"/>
  <c r="I4955" i="4" s="1"/>
  <c r="D4984" i="9"/>
  <c r="C4984" i="9" s="1"/>
  <c r="I4984" i="4" s="1"/>
  <c r="D5006" i="9"/>
  <c r="C5006" i="9" s="1"/>
  <c r="I5006" i="4" s="1"/>
  <c r="D5028" i="9"/>
  <c r="C5028" i="9" s="1"/>
  <c r="I5028" i="4" s="1"/>
  <c r="D5052" i="9"/>
  <c r="C5052" i="9" s="1"/>
  <c r="I5052" i="4" s="1"/>
  <c r="D5078" i="9"/>
  <c r="C5078" i="9" s="1"/>
  <c r="I5078" i="4" s="1"/>
  <c r="D5099" i="9"/>
  <c r="C5099" i="9" s="1"/>
  <c r="I5099" i="4" s="1"/>
  <c r="D5116" i="9"/>
  <c r="C5116" i="9" s="1"/>
  <c r="I5116" i="4" s="1"/>
  <c r="D5135" i="9"/>
  <c r="C5135" i="9" s="1"/>
  <c r="I5135" i="4" s="1"/>
  <c r="D5152" i="9"/>
  <c r="C5152" i="9" s="1"/>
  <c r="I5152" i="4" s="1"/>
  <c r="D5168" i="9"/>
  <c r="C5168" i="9" s="1"/>
  <c r="I5168" i="4" s="1"/>
  <c r="D5186" i="9"/>
  <c r="C5186" i="9" s="1"/>
  <c r="I5186" i="4" s="1"/>
  <c r="D5203" i="9"/>
  <c r="C5203" i="9" s="1"/>
  <c r="I5203" i="4" s="1"/>
  <c r="D5216" i="9"/>
  <c r="C5216" i="9" s="1"/>
  <c r="I5216" i="4" s="1"/>
  <c r="D5230" i="9"/>
  <c r="C5230" i="9" s="1"/>
  <c r="I5230" i="4" s="1"/>
  <c r="D5242" i="9"/>
  <c r="C5242" i="9" s="1"/>
  <c r="I5242" i="4" s="1"/>
  <c r="D5254" i="9"/>
  <c r="C5254" i="9" s="1"/>
  <c r="I5254" i="4" s="1"/>
  <c r="D5267" i="9"/>
  <c r="C5267" i="9" s="1"/>
  <c r="I5267" i="4" s="1"/>
  <c r="D5278" i="9"/>
  <c r="C5278" i="9" s="1"/>
  <c r="I5278" i="4" s="1"/>
  <c r="D5291" i="9"/>
  <c r="D5303" i="9"/>
  <c r="D5314" i="9"/>
  <c r="C5314" i="9" s="1"/>
  <c r="I5314" i="4" s="1"/>
  <c r="D5324" i="9"/>
  <c r="C5324" i="9" s="1"/>
  <c r="I5324" i="4" s="1"/>
  <c r="D5335" i="9"/>
  <c r="C5335" i="9" s="1"/>
  <c r="I5335" i="4" s="1"/>
  <c r="D5346" i="9"/>
  <c r="C5346" i="9" s="1"/>
  <c r="I5346" i="4" s="1"/>
  <c r="D5356" i="9"/>
  <c r="C5356" i="9" s="1"/>
  <c r="I5356" i="4" s="1"/>
  <c r="D5366" i="9"/>
  <c r="C5366" i="9" s="1"/>
  <c r="I5366" i="4" s="1"/>
  <c r="D5376" i="9"/>
  <c r="C5376" i="9" s="1"/>
  <c r="I5376" i="4" s="1"/>
  <c r="D5387" i="9"/>
  <c r="C5387" i="9" s="1"/>
  <c r="I5387" i="4" s="1"/>
  <c r="D5397" i="9"/>
  <c r="C5397" i="9" s="1"/>
  <c r="I5397" i="4" s="1"/>
  <c r="D5408" i="9"/>
  <c r="C5408" i="9" s="1"/>
  <c r="I5408" i="4" s="1"/>
  <c r="D5419" i="9"/>
  <c r="D5429" i="9"/>
  <c r="D5439" i="9"/>
  <c r="C5439" i="9" s="1"/>
  <c r="I5439" i="4" s="1"/>
  <c r="D5450" i="9"/>
  <c r="C5450" i="9" s="1"/>
  <c r="I5450" i="4" s="1"/>
  <c r="D5460" i="9"/>
  <c r="C5460" i="9" s="1"/>
  <c r="I5460" i="4" s="1"/>
  <c r="D5470" i="9"/>
  <c r="C5470" i="9" s="1"/>
  <c r="I5470" i="4" s="1"/>
  <c r="D5482" i="9"/>
  <c r="C5482" i="9" s="1"/>
  <c r="I5482" i="4" s="1"/>
  <c r="D5492" i="9"/>
  <c r="C5492" i="9" s="1"/>
  <c r="I5492" i="4" s="1"/>
  <c r="D5502" i="9"/>
  <c r="C5502" i="9" s="1"/>
  <c r="I5502" i="4" s="1"/>
  <c r="D5512" i="9"/>
  <c r="C5512" i="9" s="1"/>
  <c r="I5512" i="4" s="1"/>
  <c r="D5523" i="9"/>
  <c r="C5523" i="9" s="1"/>
  <c r="I5523" i="4" s="1"/>
  <c r="D5533" i="9"/>
  <c r="C5533" i="9" s="1"/>
  <c r="I5533" i="4" s="1"/>
  <c r="D5543" i="9"/>
  <c r="D5555" i="9"/>
  <c r="C5555" i="9" s="1"/>
  <c r="I5555" i="4" s="1"/>
  <c r="D5565" i="9"/>
  <c r="D5575" i="9"/>
  <c r="D5586" i="9"/>
  <c r="C5586" i="9" s="1"/>
  <c r="I5586" i="4" s="1"/>
  <c r="D5596" i="9"/>
  <c r="C5596" i="9" s="1"/>
  <c r="I5596" i="4" s="1"/>
  <c r="D5606" i="9"/>
  <c r="C5606" i="9" s="1"/>
  <c r="I5606" i="4" s="1"/>
  <c r="D5616" i="9"/>
  <c r="C5616" i="9" s="1"/>
  <c r="I5616" i="4" s="1"/>
  <c r="D5628" i="9"/>
  <c r="C5628" i="9" s="1"/>
  <c r="I5628" i="4" s="1"/>
  <c r="D5638" i="9"/>
  <c r="C5638" i="9" s="1"/>
  <c r="I5638" i="4" s="1"/>
  <c r="D5648" i="9"/>
  <c r="C5648" i="9" s="1"/>
  <c r="I5648" i="4" s="1"/>
  <c r="D5659" i="9"/>
  <c r="C5659" i="9" s="1"/>
  <c r="I5659" i="4" s="1"/>
  <c r="D5669" i="9"/>
  <c r="D5679" i="9"/>
  <c r="C5679" i="9" s="1"/>
  <c r="I5679" i="4" s="1"/>
  <c r="D5690" i="9"/>
  <c r="C5690" i="9" s="1"/>
  <c r="I5690" i="4" s="1"/>
  <c r="D5701" i="9"/>
  <c r="C5701" i="9" s="1"/>
  <c r="I5701" i="4" s="1"/>
  <c r="D5711" i="9"/>
  <c r="C5711" i="9" s="1"/>
  <c r="I5711" i="4" s="1"/>
  <c r="D5722" i="9"/>
  <c r="C5722" i="9" s="1"/>
  <c r="I5722" i="4" s="1"/>
  <c r="D5732" i="9"/>
  <c r="C5732" i="9" s="1"/>
  <c r="I5732" i="4" s="1"/>
  <c r="D5742" i="9"/>
  <c r="C5742" i="9" s="1"/>
  <c r="I5742" i="4" s="1"/>
  <c r="D5752" i="9"/>
  <c r="C5752" i="9" s="1"/>
  <c r="I5752" i="4" s="1"/>
  <c r="D5763" i="9"/>
  <c r="D5774" i="9"/>
  <c r="C5774" i="9" s="1"/>
  <c r="I5774" i="4" s="1"/>
  <c r="D5784" i="9"/>
  <c r="C5784" i="9" s="1"/>
  <c r="I5784" i="4" s="1"/>
  <c r="D5795" i="9"/>
  <c r="D5805" i="9"/>
  <c r="C5805" i="9" s="1"/>
  <c r="I5805" i="4" s="1"/>
  <c r="D5815" i="9"/>
  <c r="C5815" i="9" s="1"/>
  <c r="I5815" i="4" s="1"/>
  <c r="D5826" i="9"/>
  <c r="C5826" i="9" s="1"/>
  <c r="I5826" i="4" s="1"/>
  <c r="D5836" i="9"/>
  <c r="C5836" i="9" s="1"/>
  <c r="I5836" i="4" s="1"/>
  <c r="D5847" i="9"/>
  <c r="C5847" i="9" s="1"/>
  <c r="I5847" i="4" s="1"/>
  <c r="D5858" i="9"/>
  <c r="C5858" i="9" s="1"/>
  <c r="I5858" i="4" s="1"/>
  <c r="D5868" i="9"/>
  <c r="C5868" i="9" s="1"/>
  <c r="I5868" i="4" s="1"/>
  <c r="D5878" i="9"/>
  <c r="C5878" i="9" s="1"/>
  <c r="I5878" i="4" s="1"/>
  <c r="D5888" i="9"/>
  <c r="C5888" i="9" s="1"/>
  <c r="I5888" i="4" s="1"/>
  <c r="D5899" i="9"/>
  <c r="D5909" i="9"/>
  <c r="C5909" i="9" s="1"/>
  <c r="I5909" i="4" s="1"/>
  <c r="D5920" i="9"/>
  <c r="C5920" i="9" s="1"/>
  <c r="I5920" i="4" s="1"/>
  <c r="D5931" i="9"/>
  <c r="C5931" i="9" s="1"/>
  <c r="I5931" i="4" s="1"/>
  <c r="D5941" i="9"/>
  <c r="C5941" i="9" s="1"/>
  <c r="I5941" i="4" s="1"/>
  <c r="D5951" i="9"/>
  <c r="C5951" i="9" s="1"/>
  <c r="I5951" i="4" s="1"/>
  <c r="D5962" i="9"/>
  <c r="C5962" i="9" s="1"/>
  <c r="I5962" i="4" s="1"/>
  <c r="D5972" i="9"/>
  <c r="C5972" i="9" s="1"/>
  <c r="I5972" i="4" s="1"/>
  <c r="D5982" i="9"/>
  <c r="C5982" i="9" s="1"/>
  <c r="I5982" i="4" s="1"/>
  <c r="D5994" i="9"/>
  <c r="C5994" i="9" s="1"/>
  <c r="I5994" i="4" s="1"/>
  <c r="D6004" i="9"/>
  <c r="C6004" i="9" s="1"/>
  <c r="I6004" i="4" s="1"/>
  <c r="D6014" i="9"/>
  <c r="C6014" i="9" s="1"/>
  <c r="I6014" i="4" s="1"/>
  <c r="D6024" i="9"/>
  <c r="C6024" i="9" s="1"/>
  <c r="I6024" i="4" s="1"/>
  <c r="D6035" i="9"/>
  <c r="C6035" i="9" s="1"/>
  <c r="I6035" i="4" s="1"/>
  <c r="D6045" i="9"/>
  <c r="C6045" i="9" s="1"/>
  <c r="I6045" i="4" s="1"/>
  <c r="D6055" i="9"/>
  <c r="D6067" i="9"/>
  <c r="D6077" i="9"/>
  <c r="D6087" i="9"/>
  <c r="C6087" i="9" s="1"/>
  <c r="I6087" i="4" s="1"/>
  <c r="D6098" i="9"/>
  <c r="C6098" i="9" s="1"/>
  <c r="I6098" i="4" s="1"/>
  <c r="D6108" i="9"/>
  <c r="C6108" i="9" s="1"/>
  <c r="I6108" i="4" s="1"/>
  <c r="D6118" i="9"/>
  <c r="C6118" i="9" s="1"/>
  <c r="I6118" i="4" s="1"/>
  <c r="D6128" i="9"/>
  <c r="C6128" i="9" s="1"/>
  <c r="I6128" i="4" s="1"/>
  <c r="D6140" i="9"/>
  <c r="C6140" i="9" s="1"/>
  <c r="I6140" i="4" s="1"/>
  <c r="D6150" i="9"/>
  <c r="C6150" i="9" s="1"/>
  <c r="I6150" i="4" s="1"/>
  <c r="D6160" i="9"/>
  <c r="C6160" i="9" s="1"/>
  <c r="I6160" i="4" s="1"/>
  <c r="D6171" i="9"/>
  <c r="D6181" i="9"/>
  <c r="C6181" i="9" s="1"/>
  <c r="I6181" i="4" s="1"/>
  <c r="D6191" i="9"/>
  <c r="C6191" i="9" s="1"/>
  <c r="I6191" i="4" s="1"/>
  <c r="D6201" i="9"/>
  <c r="C6201" i="9" s="1"/>
  <c r="I6201" i="4" s="1"/>
  <c r="D6211" i="9"/>
  <c r="C6211" i="9" s="1"/>
  <c r="I6211" i="4" s="1"/>
  <c r="D675" i="9"/>
  <c r="C675" i="9" s="1"/>
  <c r="I675" i="4" s="1"/>
  <c r="D1524" i="9"/>
  <c r="C1524" i="9" s="1"/>
  <c r="I1524" i="4" s="1"/>
  <c r="D1880" i="9"/>
  <c r="C1880" i="9" s="1"/>
  <c r="I1880" i="4" s="1"/>
  <c r="D2176" i="9"/>
  <c r="C2176" i="9" s="1"/>
  <c r="I2176" i="4" s="1"/>
  <c r="D2331" i="9"/>
  <c r="C2331" i="9" s="1"/>
  <c r="I2331" i="4" s="1"/>
  <c r="D2468" i="9"/>
  <c r="C2468" i="9" s="1"/>
  <c r="I2468" i="4" s="1"/>
  <c r="D2584" i="9"/>
  <c r="C2584" i="9" s="1"/>
  <c r="I2584" i="4" s="1"/>
  <c r="D2721" i="9"/>
  <c r="C2721" i="9" s="1"/>
  <c r="I2721" i="4" s="1"/>
  <c r="D2830" i="9"/>
  <c r="C2830" i="9" s="1"/>
  <c r="I2830" i="4" s="1"/>
  <c r="D2930" i="9"/>
  <c r="C2930" i="9" s="1"/>
  <c r="I2930" i="4" s="1"/>
  <c r="D3050" i="9"/>
  <c r="C3050" i="9" s="1"/>
  <c r="I3050" i="4" s="1"/>
  <c r="D3130" i="9"/>
  <c r="C3130" i="9" s="1"/>
  <c r="I3130" i="4" s="1"/>
  <c r="D3222" i="9"/>
  <c r="C3222" i="9" s="1"/>
  <c r="I3222" i="4" s="1"/>
  <c r="D3313" i="9"/>
  <c r="C3313" i="9" s="1"/>
  <c r="I3313" i="4" s="1"/>
  <c r="D3385" i="9"/>
  <c r="C3385" i="9" s="1"/>
  <c r="I3385" i="4" s="1"/>
  <c r="D3451" i="9"/>
  <c r="C3451" i="9" s="1"/>
  <c r="I3451" i="4" s="1"/>
  <c r="D3516" i="9"/>
  <c r="C3516" i="9" s="1"/>
  <c r="I3516" i="4" s="1"/>
  <c r="D3572" i="9"/>
  <c r="C3572" i="9" s="1"/>
  <c r="I3572" i="4" s="1"/>
  <c r="D3636" i="9"/>
  <c r="C3636" i="9" s="1"/>
  <c r="I3636" i="4" s="1"/>
  <c r="D3691" i="9"/>
  <c r="D3762" i="9"/>
  <c r="C3762" i="9" s="1"/>
  <c r="I3762" i="4" s="1"/>
  <c r="D3827" i="9"/>
  <c r="C3827" i="9" s="1"/>
  <c r="I3827" i="4" s="1"/>
  <c r="D3876" i="9"/>
  <c r="C3876" i="9" s="1"/>
  <c r="I3876" i="4" s="1"/>
  <c r="D3938" i="9"/>
  <c r="C3938" i="9" s="1"/>
  <c r="I3938" i="4" s="1"/>
  <c r="D3985" i="9"/>
  <c r="D4042" i="9"/>
  <c r="C4042" i="9" s="1"/>
  <c r="I4042" i="4" s="1"/>
  <c r="D4100" i="9"/>
  <c r="C4100" i="9" s="1"/>
  <c r="I4100" i="4" s="1"/>
  <c r="D4148" i="9"/>
  <c r="C4148" i="9" s="1"/>
  <c r="I4148" i="4" s="1"/>
  <c r="D4202" i="9"/>
  <c r="C4202" i="9" s="1"/>
  <c r="I4202" i="4" s="1"/>
  <c r="D4248" i="9"/>
  <c r="C4248" i="9" s="1"/>
  <c r="I4248" i="4" s="1"/>
  <c r="D4280" i="9"/>
  <c r="C4280" i="9" s="1"/>
  <c r="I4280" i="4" s="1"/>
  <c r="D4313" i="9"/>
  <c r="C4313" i="9" s="1"/>
  <c r="I4313" i="4" s="1"/>
  <c r="D4341" i="9"/>
  <c r="D4376" i="9"/>
  <c r="C4376" i="9" s="1"/>
  <c r="I4376" i="4" s="1"/>
  <c r="D4404" i="9"/>
  <c r="C4404" i="9" s="1"/>
  <c r="I4404" i="4" s="1"/>
  <c r="D4432" i="9"/>
  <c r="C4432" i="9" s="1"/>
  <c r="I4432" i="4" s="1"/>
  <c r="D4463" i="9"/>
  <c r="C4463" i="9" s="1"/>
  <c r="I4463" i="4" s="1"/>
  <c r="D4487" i="9"/>
  <c r="C4487" i="9" s="1"/>
  <c r="I4487" i="4" s="1"/>
  <c r="D4515" i="9"/>
  <c r="C4515" i="9" s="1"/>
  <c r="I4515" i="4" s="1"/>
  <c r="D4545" i="9"/>
  <c r="D4568" i="9"/>
  <c r="C4568" i="9" s="1"/>
  <c r="I4568" i="4" s="1"/>
  <c r="D4597" i="9"/>
  <c r="C4597" i="9" s="1"/>
  <c r="I4597" i="4" s="1"/>
  <c r="D4629" i="9"/>
  <c r="C4629" i="9" s="1"/>
  <c r="I4629" i="4" s="1"/>
  <c r="D4652" i="9"/>
  <c r="C4652" i="9" s="1"/>
  <c r="I4652" i="4" s="1"/>
  <c r="D4680" i="9"/>
  <c r="C4680" i="9" s="1"/>
  <c r="I4680" i="4" s="1"/>
  <c r="D4704" i="9"/>
  <c r="C4704" i="9" s="1"/>
  <c r="I4704" i="4" s="1"/>
  <c r="D4734" i="9"/>
  <c r="C4734" i="9" s="1"/>
  <c r="I4734" i="4" s="1"/>
  <c r="D4759" i="9"/>
  <c r="C4759" i="9" s="1"/>
  <c r="I4759" i="4" s="1"/>
  <c r="D4787" i="9"/>
  <c r="C4787" i="9" s="1"/>
  <c r="I4787" i="4" s="1"/>
  <c r="D4817" i="9"/>
  <c r="C4817" i="9" s="1"/>
  <c r="I4817" i="4" s="1"/>
  <c r="D4843" i="9"/>
  <c r="C4843" i="9" s="1"/>
  <c r="I4843" i="4" s="1"/>
  <c r="D4870" i="9"/>
  <c r="C4870" i="9" s="1"/>
  <c r="I4870" i="4" s="1"/>
  <c r="D4900" i="9"/>
  <c r="C4900" i="9" s="1"/>
  <c r="I4900" i="4" s="1"/>
  <c r="D4924" i="9"/>
  <c r="C4924" i="9" s="1"/>
  <c r="I4924" i="4" s="1"/>
  <c r="D4952" i="9"/>
  <c r="C4952" i="9" s="1"/>
  <c r="I4952" i="4" s="1"/>
  <c r="D4976" i="9"/>
  <c r="C4976" i="9" s="1"/>
  <c r="I4976" i="4" s="1"/>
  <c r="D5007" i="9"/>
  <c r="C5007" i="9" s="1"/>
  <c r="I5007" i="4" s="1"/>
  <c r="D5036" i="9"/>
  <c r="C5036" i="9" s="1"/>
  <c r="I5036" i="4" s="1"/>
  <c r="D5060" i="9"/>
  <c r="C5060" i="9" s="1"/>
  <c r="I5060" i="4" s="1"/>
  <c r="D5089" i="9"/>
  <c r="D5110" i="9"/>
  <c r="C5110" i="9" s="1"/>
  <c r="I5110" i="4" s="1"/>
  <c r="D5131" i="9"/>
  <c r="C5131" i="9" s="1"/>
  <c r="I5131" i="4" s="1"/>
  <c r="D5150" i="9"/>
  <c r="C5150" i="9" s="1"/>
  <c r="I5150" i="4" s="1"/>
  <c r="D5171" i="9"/>
  <c r="D5189" i="9"/>
  <c r="C5189" i="9" s="1"/>
  <c r="I5189" i="4" s="1"/>
  <c r="D5207" i="9"/>
  <c r="C5207" i="9" s="1"/>
  <c r="I5207" i="4" s="1"/>
  <c r="D5223" i="9"/>
  <c r="D5237" i="9"/>
  <c r="C5237" i="9" s="1"/>
  <c r="I5237" i="4" s="1"/>
  <c r="D5251" i="9"/>
  <c r="C5251" i="9" s="1"/>
  <c r="I5251" i="4" s="1"/>
  <c r="D5264" i="9"/>
  <c r="C5264" i="9" s="1"/>
  <c r="I5264" i="4" s="1"/>
  <c r="D5280" i="9"/>
  <c r="C5280" i="9" s="1"/>
  <c r="I5280" i="4" s="1"/>
  <c r="D5294" i="9"/>
  <c r="C5294" i="9" s="1"/>
  <c r="I5294" i="4" s="1"/>
  <c r="D5308" i="9"/>
  <c r="C5308" i="9" s="1"/>
  <c r="I5308" i="4" s="1"/>
  <c r="D5319" i="9"/>
  <c r="D5331" i="9"/>
  <c r="C5331" i="9" s="1"/>
  <c r="I5331" i="4" s="1"/>
  <c r="D5342" i="9"/>
  <c r="C5342" i="9" s="1"/>
  <c r="I5342" i="4" s="1"/>
  <c r="D5355" i="9"/>
  <c r="D5367" i="9"/>
  <c r="C5367" i="9" s="1"/>
  <c r="I5367" i="4" s="1"/>
  <c r="D5379" i="9"/>
  <c r="C5379" i="9" s="1"/>
  <c r="I5379" i="4" s="1"/>
  <c r="D5391" i="9"/>
  <c r="D5403" i="9"/>
  <c r="C5403" i="9" s="1"/>
  <c r="I5403" i="4" s="1"/>
  <c r="D5414" i="9"/>
  <c r="C5414" i="9" s="1"/>
  <c r="I5414" i="4" s="1"/>
  <c r="D5427" i="9"/>
  <c r="D5438" i="9"/>
  <c r="C5438" i="9" s="1"/>
  <c r="I5438" i="4" s="1"/>
  <c r="D5451" i="9"/>
  <c r="C5451" i="9" s="1"/>
  <c r="I5451" i="4" s="1"/>
  <c r="D5463" i="9"/>
  <c r="C5463" i="9" s="1"/>
  <c r="I5463" i="4" s="1"/>
  <c r="D5475" i="9"/>
  <c r="C5475" i="9" s="1"/>
  <c r="I5475" i="4" s="1"/>
  <c r="D5486" i="9"/>
  <c r="C5486" i="9" s="1"/>
  <c r="I5486" i="4" s="1"/>
  <c r="D5498" i="9"/>
  <c r="C5498" i="9" s="1"/>
  <c r="I5498" i="4" s="1"/>
  <c r="D5510" i="9"/>
  <c r="C5510" i="9" s="1"/>
  <c r="I5510" i="4" s="1"/>
  <c r="D5522" i="9"/>
  <c r="C5522" i="9" s="1"/>
  <c r="I5522" i="4" s="1"/>
  <c r="D5534" i="9"/>
  <c r="C5534" i="9" s="1"/>
  <c r="I5534" i="4" s="1"/>
  <c r="D5547" i="9"/>
  <c r="D5558" i="9"/>
  <c r="C5558" i="9" s="1"/>
  <c r="I5558" i="4" s="1"/>
  <c r="D5570" i="9"/>
  <c r="C5570" i="9" s="1"/>
  <c r="I5570" i="4" s="1"/>
  <c r="D5582" i="9"/>
  <c r="C5582" i="9" s="1"/>
  <c r="I5582" i="4" s="1"/>
  <c r="D5594" i="9"/>
  <c r="C5594" i="9" s="1"/>
  <c r="I5594" i="4" s="1"/>
  <c r="D5605" i="9"/>
  <c r="D5619" i="9"/>
  <c r="C5619" i="9" s="1"/>
  <c r="I5619" i="4" s="1"/>
  <c r="D5630" i="9"/>
  <c r="C5630" i="9" s="1"/>
  <c r="I5630" i="4" s="1"/>
  <c r="D5642" i="9"/>
  <c r="C5642" i="9" s="1"/>
  <c r="I5642" i="4" s="1"/>
  <c r="D5653" i="9"/>
  <c r="C5653" i="9" s="1"/>
  <c r="I5653" i="4" s="1"/>
  <c r="D5666" i="9"/>
  <c r="C5666" i="9" s="1"/>
  <c r="I5666" i="4" s="1"/>
  <c r="D5677" i="9"/>
  <c r="D5688" i="9"/>
  <c r="C5688" i="9" s="1"/>
  <c r="I5688" i="4" s="1"/>
  <c r="D5702" i="9"/>
  <c r="C5702" i="9" s="1"/>
  <c r="I5702" i="4" s="1"/>
  <c r="D5714" i="9"/>
  <c r="C5714" i="9" s="1"/>
  <c r="I5714" i="4" s="1"/>
  <c r="D5725" i="9"/>
  <c r="C5725" i="9" s="1"/>
  <c r="I5725" i="4" s="1"/>
  <c r="D5738" i="9"/>
  <c r="C5738" i="9" s="1"/>
  <c r="I5738" i="4" s="1"/>
  <c r="D5749" i="9"/>
  <c r="C5749" i="9" s="1"/>
  <c r="I5749" i="4" s="1"/>
  <c r="D5760" i="9"/>
  <c r="C5760" i="9" s="1"/>
  <c r="I5760" i="4" s="1"/>
  <c r="D5772" i="9"/>
  <c r="C5772" i="9" s="1"/>
  <c r="I5772" i="4" s="1"/>
  <c r="D5786" i="9"/>
  <c r="C5786" i="9" s="1"/>
  <c r="I5786" i="4" s="1"/>
  <c r="D5797" i="9"/>
  <c r="D5808" i="9"/>
  <c r="C5808" i="9" s="1"/>
  <c r="I5808" i="4" s="1"/>
  <c r="D5821" i="9"/>
  <c r="C5821" i="9" s="1"/>
  <c r="I5821" i="4" s="1"/>
  <c r="D5832" i="9"/>
  <c r="C5832" i="9" s="1"/>
  <c r="I5832" i="4" s="1"/>
  <c r="D5844" i="9"/>
  <c r="C5844" i="9" s="1"/>
  <c r="I5844" i="4" s="1"/>
  <c r="D5856" i="9"/>
  <c r="C5856" i="9" s="1"/>
  <c r="I5856" i="4" s="1"/>
  <c r="D5869" i="9"/>
  <c r="D5880" i="9"/>
  <c r="C5880" i="9" s="1"/>
  <c r="I5880" i="4" s="1"/>
  <c r="D5893" i="9"/>
  <c r="D5904" i="9"/>
  <c r="C5904" i="9" s="1"/>
  <c r="I5904" i="4" s="1"/>
  <c r="D5916" i="9"/>
  <c r="C5916" i="9" s="1"/>
  <c r="I5916" i="4" s="1"/>
  <c r="D5927" i="9"/>
  <c r="C5927" i="9" s="1"/>
  <c r="I5927" i="4" s="1"/>
  <c r="D5940" i="9"/>
  <c r="C5940" i="9" s="1"/>
  <c r="I5940" i="4" s="1"/>
  <c r="D5952" i="9"/>
  <c r="C5952" i="9" s="1"/>
  <c r="I5952" i="4" s="1"/>
  <c r="D5964" i="9"/>
  <c r="C5964" i="9" s="1"/>
  <c r="I5964" i="4" s="1"/>
  <c r="D5976" i="9"/>
  <c r="C5976" i="9" s="1"/>
  <c r="I5976" i="4" s="1"/>
  <c r="D5988" i="9"/>
  <c r="C5988" i="9" s="1"/>
  <c r="I5988" i="4" s="1"/>
  <c r="D5999" i="9"/>
  <c r="C5999" i="9" s="1"/>
  <c r="I5999" i="4" s="1"/>
  <c r="D6012" i="9"/>
  <c r="C6012" i="9" s="1"/>
  <c r="I6012" i="4" s="1"/>
  <c r="D6023" i="9"/>
  <c r="D6036" i="9"/>
  <c r="C6036" i="9" s="1"/>
  <c r="I6036" i="4" s="1"/>
  <c r="D6048" i="9"/>
  <c r="C6048" i="9" s="1"/>
  <c r="I6048" i="4" s="1"/>
  <c r="D6060" i="9"/>
  <c r="C6060" i="9" s="1"/>
  <c r="I6060" i="4" s="1"/>
  <c r="D6071" i="9"/>
  <c r="C6071" i="9" s="1"/>
  <c r="I6071" i="4" s="1"/>
  <c r="D6083" i="9"/>
  <c r="D6095" i="9"/>
  <c r="C6095" i="9" s="1"/>
  <c r="I6095" i="4" s="1"/>
  <c r="D6107" i="9"/>
  <c r="D6119" i="9"/>
  <c r="C6119" i="9" s="1"/>
  <c r="I6119" i="4" s="1"/>
  <c r="D6132" i="9"/>
  <c r="C6132" i="9" s="1"/>
  <c r="I6132" i="4" s="1"/>
  <c r="D6143" i="9"/>
  <c r="C6143" i="9" s="1"/>
  <c r="I6143" i="4" s="1"/>
  <c r="D6155" i="9"/>
  <c r="C6155" i="9" s="1"/>
  <c r="I6155" i="4" s="1"/>
  <c r="D6167" i="9"/>
  <c r="C6167" i="9" s="1"/>
  <c r="I6167" i="4" s="1"/>
  <c r="D6179" i="9"/>
  <c r="C6179" i="9" s="1"/>
  <c r="I6179" i="4" s="1"/>
  <c r="D6190" i="9"/>
  <c r="C6190" i="9" s="1"/>
  <c r="I6190" i="4" s="1"/>
  <c r="D6203" i="9"/>
  <c r="C6203" i="9" s="1"/>
  <c r="I6203" i="4" s="1"/>
  <c r="D6213" i="9"/>
  <c r="C6213" i="9" s="1"/>
  <c r="I6213" i="4" s="1"/>
  <c r="D6222" i="9"/>
  <c r="C6222" i="9" s="1"/>
  <c r="I6222" i="4" s="1"/>
  <c r="D6231" i="9"/>
  <c r="C6231" i="9" s="1"/>
  <c r="I6231" i="4" s="1"/>
  <c r="D6240" i="9"/>
  <c r="C6240" i="9" s="1"/>
  <c r="I6240" i="4" s="1"/>
  <c r="D6249" i="9"/>
  <c r="D6259" i="9"/>
  <c r="C6259" i="9" s="1"/>
  <c r="I6259" i="4" s="1"/>
  <c r="D6268" i="9"/>
  <c r="C6268" i="9" s="1"/>
  <c r="I6268" i="4" s="1"/>
  <c r="D6277" i="9"/>
  <c r="C6277" i="9" s="1"/>
  <c r="I6277" i="4" s="1"/>
  <c r="D6286" i="9"/>
  <c r="C6286" i="9" s="1"/>
  <c r="I6286" i="4" s="1"/>
  <c r="D6295" i="9"/>
  <c r="C6295" i="9" s="1"/>
  <c r="I6295" i="4" s="1"/>
  <c r="D6304" i="9"/>
  <c r="C6304" i="9" s="1"/>
  <c r="I6304" i="4" s="1"/>
  <c r="D6313" i="9"/>
  <c r="C6313" i="9" s="1"/>
  <c r="I6313" i="4" s="1"/>
  <c r="D6323" i="9"/>
  <c r="D6332" i="9"/>
  <c r="C6332" i="9" s="1"/>
  <c r="I6332" i="4" s="1"/>
  <c r="D6341" i="9"/>
  <c r="D6350" i="9"/>
  <c r="C6350" i="9" s="1"/>
  <c r="I6350" i="4" s="1"/>
  <c r="D6359" i="9"/>
  <c r="C6359" i="9" s="1"/>
  <c r="I6359" i="4" s="1"/>
  <c r="D6368" i="9"/>
  <c r="C6368" i="9" s="1"/>
  <c r="I6368" i="4" s="1"/>
  <c r="D6377" i="9"/>
  <c r="C6377" i="9" s="1"/>
  <c r="I6377" i="4" s="1"/>
  <c r="D6387" i="9"/>
  <c r="C6387" i="9" s="1"/>
  <c r="I6387" i="4" s="1"/>
  <c r="D6396" i="9"/>
  <c r="C6396" i="9" s="1"/>
  <c r="I6396" i="4" s="1"/>
  <c r="D6405" i="9"/>
  <c r="D1024" i="9"/>
  <c r="C1024" i="9" s="1"/>
  <c r="I1024" i="4" s="1"/>
  <c r="D1607" i="9"/>
  <c r="D1894" i="9"/>
  <c r="C1894" i="9" s="1"/>
  <c r="I1894" i="4" s="1"/>
  <c r="D2194" i="9"/>
  <c r="C2194" i="9" s="1"/>
  <c r="I2194" i="4" s="1"/>
  <c r="D2338" i="9"/>
  <c r="C2338" i="9" s="1"/>
  <c r="I2338" i="4" s="1"/>
  <c r="D2480" i="9"/>
  <c r="C2480" i="9" s="1"/>
  <c r="I2480" i="4" s="1"/>
  <c r="D2626" i="9"/>
  <c r="C2626" i="9" s="1"/>
  <c r="I2626" i="4" s="1"/>
  <c r="D2726" i="9"/>
  <c r="C2726" i="9" s="1"/>
  <c r="I2726" i="4" s="1"/>
  <c r="D2841" i="9"/>
  <c r="C2841" i="9" s="1"/>
  <c r="I2841" i="4" s="1"/>
  <c r="D2956" i="9"/>
  <c r="C2956" i="9" s="1"/>
  <c r="I2956" i="4" s="1"/>
  <c r="D3056" i="9"/>
  <c r="C3056" i="9" s="1"/>
  <c r="I3056" i="4" s="1"/>
  <c r="D3146" i="9"/>
  <c r="C3146" i="9" s="1"/>
  <c r="I3146" i="4" s="1"/>
  <c r="D3224" i="9"/>
  <c r="C3224" i="9" s="1"/>
  <c r="I3224" i="4" s="1"/>
  <c r="D3323" i="9"/>
  <c r="C3323" i="9" s="1"/>
  <c r="I3323" i="4" s="1"/>
  <c r="D3397" i="9"/>
  <c r="D3452" i="9"/>
  <c r="C3452" i="9" s="1"/>
  <c r="I3452" i="4" s="1"/>
  <c r="D3523" i="9"/>
  <c r="C3523" i="9" s="1"/>
  <c r="I3523" i="4" s="1"/>
  <c r="D3577" i="9"/>
  <c r="C3577" i="9" s="1"/>
  <c r="I3577" i="4" s="1"/>
  <c r="D3642" i="9"/>
  <c r="C3642" i="9" s="1"/>
  <c r="I3642" i="4" s="1"/>
  <c r="D3708" i="9"/>
  <c r="C3708" i="9" s="1"/>
  <c r="I3708" i="4" s="1"/>
  <c r="D3768" i="9"/>
  <c r="C3768" i="9" s="1"/>
  <c r="I3768" i="4" s="1"/>
  <c r="D3834" i="9"/>
  <c r="C3834" i="9" s="1"/>
  <c r="I3834" i="4" s="1"/>
  <c r="D3891" i="9"/>
  <c r="D3939" i="9"/>
  <c r="C3939" i="9" s="1"/>
  <c r="I3939" i="4" s="1"/>
  <c r="D3995" i="9"/>
  <c r="D4044" i="9"/>
  <c r="C4044" i="9" s="1"/>
  <c r="I4044" i="4" s="1"/>
  <c r="D4105" i="9"/>
  <c r="D4163" i="9"/>
  <c r="C4163" i="9" s="1"/>
  <c r="I4163" i="4" s="1"/>
  <c r="D4204" i="9"/>
  <c r="C4204" i="9" s="1"/>
  <c r="I4204" i="4" s="1"/>
  <c r="D4249" i="9"/>
  <c r="D4283" i="9"/>
  <c r="D4315" i="9"/>
  <c r="C4315" i="9" s="1"/>
  <c r="I4315" i="4" s="1"/>
  <c r="D4350" i="9"/>
  <c r="C4350" i="9" s="1"/>
  <c r="I4350" i="4" s="1"/>
  <c r="D4377" i="9"/>
  <c r="C4377" i="9" s="1"/>
  <c r="I4377" i="4" s="1"/>
  <c r="D4411" i="9"/>
  <c r="C4411" i="9" s="1"/>
  <c r="I4411" i="4" s="1"/>
  <c r="D4440" i="9"/>
  <c r="C4440" i="9" s="1"/>
  <c r="I4440" i="4" s="1"/>
  <c r="D4464" i="9"/>
  <c r="C4464" i="9" s="1"/>
  <c r="I4464" i="4" s="1"/>
  <c r="D4493" i="9"/>
  <c r="C4493" i="9" s="1"/>
  <c r="I4493" i="4" s="1"/>
  <c r="D4516" i="9"/>
  <c r="C4516" i="9" s="1"/>
  <c r="I4516" i="4" s="1"/>
  <c r="D4547" i="9"/>
  <c r="C4547" i="9" s="1"/>
  <c r="I4547" i="4" s="1"/>
  <c r="D4571" i="9"/>
  <c r="C4571" i="9" s="1"/>
  <c r="I4571" i="4" s="1"/>
  <c r="D4600" i="9"/>
  <c r="C4600" i="9" s="1"/>
  <c r="I4600" i="4" s="1"/>
  <c r="D4630" i="9"/>
  <c r="C4630" i="9" s="1"/>
  <c r="I4630" i="4" s="1"/>
  <c r="D4655" i="9"/>
  <c r="C4655" i="9" s="1"/>
  <c r="I4655" i="4" s="1"/>
  <c r="D4683" i="9"/>
  <c r="C4683" i="9" s="1"/>
  <c r="I4683" i="4" s="1"/>
  <c r="D4712" i="9"/>
  <c r="C4712" i="9" s="1"/>
  <c r="I4712" i="4" s="1"/>
  <c r="D4735" i="9"/>
  <c r="D4765" i="9"/>
  <c r="D4796" i="9"/>
  <c r="C4796" i="9" s="1"/>
  <c r="I4796" i="4" s="1"/>
  <c r="D4820" i="9"/>
  <c r="C4820" i="9" s="1"/>
  <c r="I4820" i="4" s="1"/>
  <c r="D4848" i="9"/>
  <c r="C4848" i="9" s="1"/>
  <c r="I4848" i="4" s="1"/>
  <c r="D4871" i="9"/>
  <c r="C4871" i="9" s="1"/>
  <c r="I4871" i="4" s="1"/>
  <c r="D4902" i="9"/>
  <c r="C4902" i="9" s="1"/>
  <c r="I4902" i="4" s="1"/>
  <c r="D4926" i="9"/>
  <c r="C4926" i="9" s="1"/>
  <c r="I4926" i="4" s="1"/>
  <c r="D4953" i="9"/>
  <c r="C4953" i="9" s="1"/>
  <c r="I4953" i="4" s="1"/>
  <c r="D4985" i="9"/>
  <c r="D5009" i="9"/>
  <c r="C5009" i="9" s="1"/>
  <c r="I5009" i="4" s="1"/>
  <c r="D5037" i="9"/>
  <c r="D5068" i="9"/>
  <c r="C5068" i="9" s="1"/>
  <c r="I5068" i="4" s="1"/>
  <c r="D5091" i="9"/>
  <c r="C5091" i="9" s="1"/>
  <c r="I5091" i="4" s="1"/>
  <c r="D5112" i="9"/>
  <c r="C5112" i="9" s="1"/>
  <c r="I5112" i="4" s="1"/>
  <c r="D5132" i="9"/>
  <c r="C5132" i="9" s="1"/>
  <c r="I5132" i="4" s="1"/>
  <c r="D5154" i="9"/>
  <c r="C5154" i="9" s="1"/>
  <c r="I5154" i="4" s="1"/>
  <c r="D5172" i="9"/>
  <c r="C5172" i="9" s="1"/>
  <c r="I5172" i="4" s="1"/>
  <c r="D5190" i="9"/>
  <c r="C5190" i="9" s="1"/>
  <c r="I5190" i="4" s="1"/>
  <c r="D5208" i="9"/>
  <c r="C5208" i="9" s="1"/>
  <c r="I5208" i="4" s="1"/>
  <c r="D5226" i="9"/>
  <c r="C5226" i="9" s="1"/>
  <c r="I5226" i="4" s="1"/>
  <c r="D5239" i="9"/>
  <c r="D5253" i="9"/>
  <c r="C5253" i="9" s="1"/>
  <c r="I5253" i="4" s="1"/>
  <c r="D5268" i="9"/>
  <c r="C5268" i="9" s="1"/>
  <c r="I5268" i="4" s="1"/>
  <c r="D5282" i="9"/>
  <c r="C5282" i="9" s="1"/>
  <c r="I5282" i="4" s="1"/>
  <c r="D5295" i="9"/>
  <c r="D5309" i="9"/>
  <c r="D5320" i="9"/>
  <c r="C5320" i="9" s="1"/>
  <c r="I5320" i="4" s="1"/>
  <c r="D5332" i="9"/>
  <c r="C5332" i="9" s="1"/>
  <c r="I5332" i="4" s="1"/>
  <c r="D5344" i="9"/>
  <c r="C5344" i="9" s="1"/>
  <c r="I5344" i="4" s="1"/>
  <c r="D5357" i="9"/>
  <c r="C5357" i="9" s="1"/>
  <c r="I5357" i="4" s="1"/>
  <c r="D5368" i="9"/>
  <c r="C5368" i="9" s="1"/>
  <c r="I5368" i="4" s="1"/>
  <c r="D5381" i="9"/>
  <c r="D5392" i="9"/>
  <c r="C5392" i="9" s="1"/>
  <c r="I5392" i="4" s="1"/>
  <c r="D5404" i="9"/>
  <c r="C5404" i="9" s="1"/>
  <c r="I5404" i="4" s="1"/>
  <c r="D5415" i="9"/>
  <c r="C5415" i="9" s="1"/>
  <c r="I5415" i="4" s="1"/>
  <c r="D5428" i="9"/>
  <c r="C5428" i="9" s="1"/>
  <c r="I5428" i="4" s="1"/>
  <c r="D5440" i="9"/>
  <c r="C5440" i="9" s="1"/>
  <c r="I5440" i="4" s="1"/>
  <c r="D5452" i="9"/>
  <c r="C5452" i="9" s="1"/>
  <c r="I5452" i="4" s="1"/>
  <c r="D5464" i="9"/>
  <c r="C5464" i="9" s="1"/>
  <c r="I5464" i="4" s="1"/>
  <c r="D5476" i="9"/>
  <c r="C5476" i="9" s="1"/>
  <c r="I5476" i="4" s="1"/>
  <c r="D5487" i="9"/>
  <c r="C5487" i="9" s="1"/>
  <c r="I5487" i="4" s="1"/>
  <c r="D5500" i="9"/>
  <c r="C5500" i="9" s="1"/>
  <c r="I5500" i="4" s="1"/>
  <c r="D5511" i="9"/>
  <c r="C5511" i="9" s="1"/>
  <c r="I5511" i="4" s="1"/>
  <c r="D5524" i="9"/>
  <c r="C5524" i="9" s="1"/>
  <c r="I5524" i="4" s="1"/>
  <c r="D5536" i="9"/>
  <c r="C5536" i="9" s="1"/>
  <c r="I5536" i="4" s="1"/>
  <c r="D5548" i="9"/>
  <c r="C5548" i="9" s="1"/>
  <c r="I5548" i="4" s="1"/>
  <c r="D5559" i="9"/>
  <c r="C5559" i="9" s="1"/>
  <c r="I5559" i="4" s="1"/>
  <c r="D5571" i="9"/>
  <c r="D5583" i="9"/>
  <c r="D5595" i="9"/>
  <c r="C5595" i="9" s="1"/>
  <c r="I5595" i="4" s="1"/>
  <c r="D5607" i="9"/>
  <c r="D5620" i="9"/>
  <c r="C5620" i="9" s="1"/>
  <c r="I5620" i="4" s="1"/>
  <c r="D5631" i="9"/>
  <c r="D5643" i="9"/>
  <c r="C5643" i="9" s="1"/>
  <c r="I5643" i="4" s="1"/>
  <c r="D5655" i="9"/>
  <c r="C5655" i="9" s="1"/>
  <c r="I5655" i="4" s="1"/>
  <c r="D5667" i="9"/>
  <c r="D5678" i="9"/>
  <c r="C5678" i="9" s="1"/>
  <c r="I5678" i="4" s="1"/>
  <c r="D5692" i="9"/>
  <c r="C5692" i="9" s="1"/>
  <c r="I5692" i="4" s="1"/>
  <c r="D5703" i="9"/>
  <c r="D5715" i="9"/>
  <c r="C5715" i="9" s="1"/>
  <c r="I5715" i="4" s="1"/>
  <c r="D5726" i="9"/>
  <c r="C5726" i="9" s="1"/>
  <c r="I5726" i="4" s="1"/>
  <c r="D5739" i="9"/>
  <c r="C5739" i="9" s="1"/>
  <c r="I5739" i="4" s="1"/>
  <c r="D5750" i="9"/>
  <c r="C5750" i="9" s="1"/>
  <c r="I5750" i="4" s="1"/>
  <c r="D5762" i="9"/>
  <c r="C5762" i="9" s="1"/>
  <c r="I5762" i="4" s="1"/>
  <c r="D5775" i="9"/>
  <c r="D5787" i="9"/>
  <c r="C5787" i="9" s="1"/>
  <c r="I5787" i="4" s="1"/>
  <c r="D5798" i="9"/>
  <c r="C5798" i="9" s="1"/>
  <c r="I5798" i="4" s="1"/>
  <c r="D5811" i="9"/>
  <c r="C5811" i="9" s="1"/>
  <c r="I5811" i="4" s="1"/>
  <c r="D5822" i="9"/>
  <c r="C5822" i="9" s="1"/>
  <c r="I5822" i="4" s="1"/>
  <c r="D5834" i="9"/>
  <c r="C5834" i="9" s="1"/>
  <c r="I5834" i="4" s="1"/>
  <c r="D5845" i="9"/>
  <c r="C5845" i="9" s="1"/>
  <c r="I5845" i="4" s="1"/>
  <c r="D5859" i="9"/>
  <c r="D5870" i="9"/>
  <c r="C5870" i="9" s="1"/>
  <c r="I5870" i="4" s="1"/>
  <c r="D5882" i="9"/>
  <c r="C5882" i="9" s="1"/>
  <c r="I5882" i="4" s="1"/>
  <c r="D5894" i="9"/>
  <c r="C5894" i="9" s="1"/>
  <c r="I5894" i="4" s="1"/>
  <c r="D5906" i="9"/>
  <c r="C5906" i="9" s="1"/>
  <c r="I5906" i="4" s="1"/>
  <c r="D5917" i="9"/>
  <c r="C5917" i="9" s="1"/>
  <c r="I5917" i="4" s="1"/>
  <c r="D5930" i="9"/>
  <c r="C5930" i="9" s="1"/>
  <c r="I5930" i="4" s="1"/>
  <c r="D5942" i="9"/>
  <c r="C5942" i="9" s="1"/>
  <c r="I5942" i="4" s="1"/>
  <c r="D5954" i="9"/>
  <c r="C5954" i="9" s="1"/>
  <c r="I5954" i="4" s="1"/>
  <c r="D5966" i="9"/>
  <c r="C5966" i="9" s="1"/>
  <c r="I5966" i="4" s="1"/>
  <c r="D5978" i="9"/>
  <c r="C5978" i="9" s="1"/>
  <c r="I5978" i="4" s="1"/>
  <c r="D5989" i="9"/>
  <c r="D6000" i="9"/>
  <c r="C6000" i="9" s="1"/>
  <c r="I6000" i="4" s="1"/>
  <c r="D6013" i="9"/>
  <c r="C6013" i="9" s="1"/>
  <c r="I6013" i="4" s="1"/>
  <c r="D6026" i="9"/>
  <c r="C6026" i="9" s="1"/>
  <c r="I6026" i="4" s="1"/>
  <c r="D6037" i="9"/>
  <c r="C6037" i="9" s="1"/>
  <c r="I6037" i="4" s="1"/>
  <c r="D6050" i="9"/>
  <c r="C6050" i="9" s="1"/>
  <c r="I6050" i="4" s="1"/>
  <c r="D6061" i="9"/>
  <c r="C6061" i="9" s="1"/>
  <c r="I6061" i="4" s="1"/>
  <c r="D6072" i="9"/>
  <c r="C6072" i="9" s="1"/>
  <c r="I6072" i="4" s="1"/>
  <c r="D6085" i="9"/>
  <c r="D1055" i="9"/>
  <c r="C1055" i="9" s="1"/>
  <c r="I1055" i="4" s="1"/>
  <c r="D1640" i="9"/>
  <c r="C1640" i="9" s="1"/>
  <c r="I1640" i="4" s="1"/>
  <c r="D1964" i="9"/>
  <c r="C1964" i="9" s="1"/>
  <c r="I1964" i="4" s="1"/>
  <c r="D2203" i="9"/>
  <c r="C2203" i="9" s="1"/>
  <c r="I2203" i="4" s="1"/>
  <c r="D2368" i="9"/>
  <c r="C2368" i="9" s="1"/>
  <c r="I2368" i="4" s="1"/>
  <c r="D2516" i="9"/>
  <c r="C2516" i="9" s="1"/>
  <c r="I2516" i="4" s="1"/>
  <c r="D2633" i="9"/>
  <c r="D2747" i="9"/>
  <c r="C2747" i="9" s="1"/>
  <c r="I2747" i="4" s="1"/>
  <c r="D2846" i="9"/>
  <c r="C2846" i="9" s="1"/>
  <c r="I2846" i="4" s="1"/>
  <c r="D2966" i="9"/>
  <c r="C2966" i="9" s="1"/>
  <c r="I2966" i="4" s="1"/>
  <c r="D3060" i="9"/>
  <c r="C3060" i="9" s="1"/>
  <c r="I3060" i="4" s="1"/>
  <c r="D3155" i="9"/>
  <c r="D3256" i="9"/>
  <c r="C3256" i="9" s="1"/>
  <c r="I3256" i="4" s="1"/>
  <c r="D3329" i="9"/>
  <c r="C3329" i="9" s="1"/>
  <c r="I3329" i="4" s="1"/>
  <c r="D3403" i="9"/>
  <c r="C3403" i="9" s="1"/>
  <c r="I3403" i="4" s="1"/>
  <c r="D3469" i="9"/>
  <c r="D3524" i="9"/>
  <c r="C3524" i="9" s="1"/>
  <c r="I3524" i="4" s="1"/>
  <c r="D3588" i="9"/>
  <c r="C3588" i="9" s="1"/>
  <c r="I3588" i="4" s="1"/>
  <c r="D3643" i="9"/>
  <c r="C3643" i="9" s="1"/>
  <c r="I3643" i="4" s="1"/>
  <c r="D3715" i="9"/>
  <c r="C3715" i="9" s="1"/>
  <c r="I3715" i="4" s="1"/>
  <c r="D3779" i="9"/>
  <c r="C3779" i="9" s="1"/>
  <c r="I3779" i="4" s="1"/>
  <c r="D3835" i="9"/>
  <c r="D3896" i="9"/>
  <c r="C3896" i="9" s="1"/>
  <c r="I3896" i="4" s="1"/>
  <c r="D3944" i="9"/>
  <c r="C3944" i="9" s="1"/>
  <c r="I3944" i="4" s="1"/>
  <c r="D4001" i="9"/>
  <c r="C4001" i="9" s="1"/>
  <c r="I4001" i="4" s="1"/>
  <c r="D4058" i="9"/>
  <c r="C4058" i="9" s="1"/>
  <c r="I4058" i="4" s="1"/>
  <c r="D4111" i="9"/>
  <c r="C4111" i="9" s="1"/>
  <c r="I4111" i="4" s="1"/>
  <c r="D4168" i="9"/>
  <c r="C4168" i="9" s="1"/>
  <c r="I4168" i="4" s="1"/>
  <c r="D4218" i="9"/>
  <c r="C4218" i="9" s="1"/>
  <c r="I4218" i="4" s="1"/>
  <c r="D4251" i="9"/>
  <c r="D4289" i="9"/>
  <c r="D4317" i="9"/>
  <c r="C4317" i="9" s="1"/>
  <c r="I4317" i="4" s="1"/>
  <c r="D4351" i="9"/>
  <c r="C4351" i="9" s="1"/>
  <c r="I4351" i="4" s="1"/>
  <c r="D4387" i="9"/>
  <c r="D4412" i="9"/>
  <c r="C4412" i="9" s="1"/>
  <c r="I4412" i="4" s="1"/>
  <c r="D4441" i="9"/>
  <c r="C4441" i="9" s="1"/>
  <c r="I4441" i="4" s="1"/>
  <c r="D4467" i="9"/>
  <c r="D4494" i="9"/>
  <c r="C4494" i="9" s="1"/>
  <c r="I4494" i="4" s="1"/>
  <c r="D4524" i="9"/>
  <c r="C4524" i="9" s="1"/>
  <c r="I4524" i="4" s="1"/>
  <c r="D4548" i="9"/>
  <c r="C4548" i="9" s="1"/>
  <c r="I4548" i="4" s="1"/>
  <c r="D4577" i="9"/>
  <c r="C4577" i="9" s="1"/>
  <c r="I4577" i="4" s="1"/>
  <c r="D4607" i="9"/>
  <c r="C4607" i="9" s="1"/>
  <c r="I4607" i="4" s="1"/>
  <c r="D4631" i="9"/>
  <c r="C4631" i="9" s="1"/>
  <c r="I4631" i="4" s="1"/>
  <c r="D4660" i="9"/>
  <c r="C4660" i="9" s="1"/>
  <c r="I4660" i="4" s="1"/>
  <c r="D4684" i="9"/>
  <c r="C4684" i="9" s="1"/>
  <c r="I4684" i="4" s="1"/>
  <c r="D4713" i="9"/>
  <c r="C4713" i="9" s="1"/>
  <c r="I4713" i="4" s="1"/>
  <c r="D4739" i="9"/>
  <c r="D4767" i="9"/>
  <c r="D4797" i="9"/>
  <c r="C4797" i="9" s="1"/>
  <c r="I4797" i="4" s="1"/>
  <c r="D4822" i="9"/>
  <c r="C4822" i="9" s="1"/>
  <c r="I4822" i="4" s="1"/>
  <c r="D4849" i="9"/>
  <c r="C4849" i="9" s="1"/>
  <c r="I4849" i="4" s="1"/>
  <c r="D4879" i="9"/>
  <c r="C4879" i="9" s="1"/>
  <c r="I4879" i="4" s="1"/>
  <c r="D4903" i="9"/>
  <c r="D4932" i="9"/>
  <c r="C4932" i="9" s="1"/>
  <c r="I4932" i="4" s="1"/>
  <c r="D4963" i="9"/>
  <c r="C4963" i="9" s="1"/>
  <c r="I4963" i="4" s="1"/>
  <c r="D4987" i="9"/>
  <c r="D5015" i="9"/>
  <c r="C5015" i="9" s="1"/>
  <c r="I5015" i="4" s="1"/>
  <c r="D5039" i="9"/>
  <c r="C5039" i="9" s="1"/>
  <c r="I5039" i="4" s="1"/>
  <c r="D5069" i="9"/>
  <c r="C5069" i="9" s="1"/>
  <c r="I5069" i="4" s="1"/>
  <c r="D5094" i="9"/>
  <c r="C5094" i="9" s="1"/>
  <c r="I5094" i="4" s="1"/>
  <c r="D5115" i="9"/>
  <c r="D5139" i="9"/>
  <c r="D5157" i="9"/>
  <c r="D5175" i="9"/>
  <c r="C5175" i="9" s="1"/>
  <c r="I5175" i="4" s="1"/>
  <c r="D5195" i="9"/>
  <c r="C5195" i="9" s="1"/>
  <c r="I5195" i="4" s="1"/>
  <c r="D5212" i="9"/>
  <c r="C5212" i="9" s="1"/>
  <c r="I5212" i="4" s="1"/>
  <c r="D5227" i="9"/>
  <c r="C5227" i="9" s="1"/>
  <c r="I5227" i="4" s="1"/>
  <c r="D5240" i="9"/>
  <c r="C5240" i="9" s="1"/>
  <c r="I5240" i="4" s="1"/>
  <c r="D5255" i="9"/>
  <c r="C5255" i="9" s="1"/>
  <c r="I5255" i="4" s="1"/>
  <c r="D5269" i="9"/>
  <c r="C5269" i="9" s="1"/>
  <c r="I5269" i="4" s="1"/>
  <c r="D5283" i="9"/>
  <c r="C5283" i="9" s="1"/>
  <c r="I5283" i="4" s="1"/>
  <c r="D5296" i="9"/>
  <c r="C5296" i="9" s="1"/>
  <c r="I5296" i="4" s="1"/>
  <c r="D5310" i="9"/>
  <c r="C5310" i="9" s="1"/>
  <c r="I5310" i="4" s="1"/>
  <c r="D5322" i="9"/>
  <c r="C5322" i="9" s="1"/>
  <c r="I5322" i="4" s="1"/>
  <c r="D5333" i="9"/>
  <c r="C5333" i="9" s="1"/>
  <c r="I5333" i="4" s="1"/>
  <c r="D5347" i="9"/>
  <c r="C5347" i="9" s="1"/>
  <c r="I5347" i="4" s="1"/>
  <c r="D5358" i="9"/>
  <c r="C5358" i="9" s="1"/>
  <c r="I5358" i="4" s="1"/>
  <c r="D5370" i="9"/>
  <c r="C5370" i="9" s="1"/>
  <c r="I5370" i="4" s="1"/>
  <c r="D5382" i="9"/>
  <c r="C5382" i="9" s="1"/>
  <c r="I5382" i="4" s="1"/>
  <c r="D5394" i="9"/>
  <c r="C5394" i="9" s="1"/>
  <c r="I5394" i="4" s="1"/>
  <c r="D5405" i="9"/>
  <c r="D5418" i="9"/>
  <c r="C5418" i="9" s="1"/>
  <c r="I5418" i="4" s="1"/>
  <c r="D5430" i="9"/>
  <c r="C5430" i="9" s="1"/>
  <c r="I5430" i="4" s="1"/>
  <c r="D5442" i="9"/>
  <c r="C5442" i="9" s="1"/>
  <c r="I5442" i="4" s="1"/>
  <c r="D5454" i="9"/>
  <c r="C5454" i="9" s="1"/>
  <c r="I5454" i="4" s="1"/>
  <c r="D5466" i="9"/>
  <c r="C5466" i="9" s="1"/>
  <c r="I5466" i="4" s="1"/>
  <c r="D5477" i="9"/>
  <c r="D5488" i="9"/>
  <c r="C5488" i="9" s="1"/>
  <c r="I5488" i="4" s="1"/>
  <c r="D5501" i="9"/>
  <c r="C5501" i="9" s="1"/>
  <c r="I5501" i="4" s="1"/>
  <c r="D5514" i="9"/>
  <c r="C5514" i="9" s="1"/>
  <c r="I5514" i="4" s="1"/>
  <c r="D5525" i="9"/>
  <c r="C5525" i="9" s="1"/>
  <c r="I5525" i="4" s="1"/>
  <c r="D5538" i="9"/>
  <c r="C5538" i="9" s="1"/>
  <c r="I5538" i="4" s="1"/>
  <c r="D5549" i="9"/>
  <c r="C5549" i="9" s="1"/>
  <c r="I5549" i="4" s="1"/>
  <c r="D5560" i="9"/>
  <c r="C5560" i="9" s="1"/>
  <c r="I5560" i="4" s="1"/>
  <c r="D5573" i="9"/>
  <c r="D5584" i="9"/>
  <c r="C5584" i="9" s="1"/>
  <c r="I5584" i="4" s="1"/>
  <c r="D5597" i="9"/>
  <c r="D5610" i="9"/>
  <c r="C5610" i="9" s="1"/>
  <c r="I5610" i="4" s="1"/>
  <c r="D5621" i="9"/>
  <c r="C5621" i="9" s="1"/>
  <c r="I5621" i="4" s="1"/>
  <c r="D5632" i="9"/>
  <c r="C5632" i="9" s="1"/>
  <c r="I5632" i="4" s="1"/>
  <c r="D5644" i="9"/>
  <c r="C5644" i="9" s="1"/>
  <c r="I5644" i="4" s="1"/>
  <c r="D5656" i="9"/>
  <c r="C5656" i="9" s="1"/>
  <c r="I5656" i="4" s="1"/>
  <c r="D5668" i="9"/>
  <c r="C5668" i="9" s="1"/>
  <c r="I5668" i="4" s="1"/>
  <c r="D5680" i="9"/>
  <c r="C5680" i="9" s="1"/>
  <c r="I5680" i="4" s="1"/>
  <c r="D5693" i="9"/>
  <c r="C5693" i="9" s="1"/>
  <c r="I5693" i="4" s="1"/>
  <c r="D5704" i="9"/>
  <c r="C5704" i="9" s="1"/>
  <c r="I5704" i="4" s="1"/>
  <c r="D5716" i="9"/>
  <c r="C5716" i="9" s="1"/>
  <c r="I5716" i="4" s="1"/>
  <c r="D5728" i="9"/>
  <c r="C5728" i="9" s="1"/>
  <c r="I5728" i="4" s="1"/>
  <c r="D5740" i="9"/>
  <c r="C5740" i="9" s="1"/>
  <c r="I5740" i="4" s="1"/>
  <c r="D5751" i="9"/>
  <c r="C5751" i="9" s="1"/>
  <c r="I5751" i="4" s="1"/>
  <c r="D5765" i="9"/>
  <c r="D5776" i="9"/>
  <c r="C5776" i="9" s="1"/>
  <c r="I5776" i="4" s="1"/>
  <c r="D5788" i="9"/>
  <c r="C5788" i="9" s="1"/>
  <c r="I5788" i="4" s="1"/>
  <c r="D5799" i="9"/>
  <c r="C5799" i="9" s="1"/>
  <c r="I5799" i="4" s="1"/>
  <c r="D5812" i="9"/>
  <c r="C5812" i="9" s="1"/>
  <c r="I5812" i="4" s="1"/>
  <c r="D5823" i="9"/>
  <c r="D5835" i="9"/>
  <c r="D5848" i="9"/>
  <c r="C5848" i="9" s="1"/>
  <c r="I5848" i="4" s="1"/>
  <c r="D5860" i="9"/>
  <c r="C5860" i="9" s="1"/>
  <c r="I5860" i="4" s="1"/>
  <c r="D5871" i="9"/>
  <c r="C5871" i="9" s="1"/>
  <c r="I5871" i="4" s="1"/>
  <c r="D5884" i="9"/>
  <c r="C5884" i="9" s="1"/>
  <c r="I5884" i="4" s="1"/>
  <c r="D5895" i="9"/>
  <c r="C5895" i="9" s="1"/>
  <c r="I5895" i="4" s="1"/>
  <c r="D5907" i="9"/>
  <c r="C5907" i="9" s="1"/>
  <c r="I5907" i="4" s="1"/>
  <c r="D5918" i="9"/>
  <c r="C5918" i="9" s="1"/>
  <c r="I5918" i="4" s="1"/>
  <c r="D5932" i="9"/>
  <c r="C5932" i="9" s="1"/>
  <c r="I5932" i="4" s="1"/>
  <c r="D5943" i="9"/>
  <c r="C5943" i="9" s="1"/>
  <c r="I5943" i="4" s="1"/>
  <c r="D5955" i="9"/>
  <c r="D5967" i="9"/>
  <c r="C5967" i="9" s="1"/>
  <c r="I5967" i="4" s="1"/>
  <c r="D5979" i="9"/>
  <c r="D5990" i="9"/>
  <c r="C5990" i="9" s="1"/>
  <c r="I5990" i="4" s="1"/>
  <c r="D6003" i="9"/>
  <c r="C6003" i="9" s="1"/>
  <c r="I6003" i="4" s="1"/>
  <c r="D6015" i="9"/>
  <c r="C6015" i="9" s="1"/>
  <c r="I6015" i="4" s="1"/>
  <c r="D6027" i="9"/>
  <c r="D6039" i="9"/>
  <c r="C6039" i="9" s="1"/>
  <c r="I6039" i="4" s="1"/>
  <c r="D6051" i="9"/>
  <c r="D6062" i="9"/>
  <c r="C6062" i="9" s="1"/>
  <c r="I6062" i="4" s="1"/>
  <c r="D6074" i="9"/>
  <c r="C6074" i="9" s="1"/>
  <c r="I6074" i="4" s="1"/>
  <c r="D6086" i="9"/>
  <c r="C6086" i="9" s="1"/>
  <c r="I6086" i="4" s="1"/>
  <c r="D6099" i="9"/>
  <c r="C6099" i="9" s="1"/>
  <c r="I6099" i="4" s="1"/>
  <c r="D6110" i="9"/>
  <c r="C6110" i="9" s="1"/>
  <c r="I6110" i="4" s="1"/>
  <c r="D6123" i="9"/>
  <c r="C6123" i="9" s="1"/>
  <c r="I6123" i="4" s="1"/>
  <c r="D6134" i="9"/>
  <c r="C6134" i="9" s="1"/>
  <c r="I6134" i="4" s="1"/>
  <c r="D6146" i="9"/>
  <c r="C6146" i="9" s="1"/>
  <c r="I6146" i="4" s="1"/>
  <c r="D6158" i="9"/>
  <c r="C6158" i="9" s="1"/>
  <c r="I6158" i="4" s="1"/>
  <c r="D6170" i="9"/>
  <c r="C6170" i="9" s="1"/>
  <c r="I6170" i="4" s="1"/>
  <c r="D6182" i="9"/>
  <c r="C6182" i="9" s="1"/>
  <c r="I6182" i="4" s="1"/>
  <c r="D6195" i="9"/>
  <c r="C6195" i="9" s="1"/>
  <c r="I6195" i="4" s="1"/>
  <c r="D6205" i="9"/>
  <c r="D6215" i="9"/>
  <c r="C6215" i="9" s="1"/>
  <c r="I6215" i="4" s="1"/>
  <c r="D6224" i="9"/>
  <c r="C6224" i="9" s="1"/>
  <c r="I6224" i="4" s="1"/>
  <c r="D6233" i="9"/>
  <c r="C6233" i="9" s="1"/>
  <c r="I6233" i="4" s="1"/>
  <c r="D6243" i="9"/>
  <c r="C6243" i="9" s="1"/>
  <c r="I6243" i="4" s="1"/>
  <c r="D6252" i="9"/>
  <c r="C6252" i="9" s="1"/>
  <c r="I6252" i="4" s="1"/>
  <c r="D6261" i="9"/>
  <c r="C6261" i="9" s="1"/>
  <c r="I6261" i="4" s="1"/>
  <c r="D6270" i="9"/>
  <c r="C6270" i="9" s="1"/>
  <c r="I6270" i="4" s="1"/>
  <c r="D6279" i="9"/>
  <c r="C6279" i="9" s="1"/>
  <c r="I6279" i="4" s="1"/>
  <c r="D6288" i="9"/>
  <c r="C6288" i="9" s="1"/>
  <c r="I6288" i="4" s="1"/>
  <c r="D6297" i="9"/>
  <c r="C6297" i="9" s="1"/>
  <c r="I6297" i="4" s="1"/>
  <c r="D6307" i="9"/>
  <c r="C6307" i="9" s="1"/>
  <c r="I6307" i="4" s="1"/>
  <c r="D6316" i="9"/>
  <c r="C6316" i="9" s="1"/>
  <c r="I6316" i="4" s="1"/>
  <c r="D6325" i="9"/>
  <c r="C6325" i="9" s="1"/>
  <c r="I6325" i="4" s="1"/>
  <c r="D6334" i="9"/>
  <c r="C6334" i="9" s="1"/>
  <c r="I6334" i="4" s="1"/>
  <c r="D6343" i="9"/>
  <c r="C6343" i="9" s="1"/>
  <c r="I6343" i="4" s="1"/>
  <c r="D6352" i="9"/>
  <c r="C6352" i="9" s="1"/>
  <c r="I6352" i="4" s="1"/>
  <c r="D6361" i="9"/>
  <c r="D6371" i="9"/>
  <c r="D6380" i="9"/>
  <c r="C6380" i="9" s="1"/>
  <c r="I6380" i="4" s="1"/>
  <c r="D6389" i="9"/>
  <c r="C6389" i="9" s="1"/>
  <c r="I6389" i="4" s="1"/>
  <c r="D6398" i="9"/>
  <c r="C6398" i="9" s="1"/>
  <c r="I6398" i="4" s="1"/>
  <c r="D6407" i="9"/>
  <c r="D6416" i="9"/>
  <c r="C6416" i="9" s="1"/>
  <c r="I6416" i="4" s="1"/>
  <c r="D6425" i="9"/>
  <c r="C6425" i="9" s="1"/>
  <c r="I6425" i="4" s="1"/>
  <c r="D6435" i="9"/>
  <c r="D6444" i="9"/>
  <c r="C6444" i="9" s="1"/>
  <c r="I6444" i="4" s="1"/>
  <c r="D6453" i="9"/>
  <c r="C6453" i="9" s="1"/>
  <c r="I6453" i="4" s="1"/>
  <c r="D6462" i="9"/>
  <c r="C6462" i="9" s="1"/>
  <c r="I6462" i="4" s="1"/>
  <c r="D6471" i="9"/>
  <c r="D1438" i="9"/>
  <c r="C1438" i="9" s="1"/>
  <c r="I1438" i="4" s="1"/>
  <c r="D1797" i="9"/>
  <c r="C1797" i="9" s="1"/>
  <c r="I1797" i="4" s="1"/>
  <c r="D2103" i="9"/>
  <c r="C2103" i="9" s="1"/>
  <c r="I2103" i="4" s="1"/>
  <c r="D2309" i="9"/>
  <c r="D2437" i="9"/>
  <c r="C2437" i="9" s="1"/>
  <c r="I2437" i="4" s="1"/>
  <c r="D2565" i="9"/>
  <c r="C2565" i="9" s="1"/>
  <c r="I2565" i="4" s="1"/>
  <c r="D2680" i="9"/>
  <c r="C2680" i="9" s="1"/>
  <c r="I2680" i="4" s="1"/>
  <c r="D2800" i="9"/>
  <c r="C2800" i="9" s="1"/>
  <c r="I2800" i="4" s="1"/>
  <c r="D2914" i="9"/>
  <c r="C2914" i="9" s="1"/>
  <c r="I2914" i="4" s="1"/>
  <c r="D3013" i="9"/>
  <c r="C3013" i="9" s="1"/>
  <c r="I3013" i="4" s="1"/>
  <c r="D3121" i="9"/>
  <c r="D3196" i="9"/>
  <c r="C3196" i="9" s="1"/>
  <c r="I3196" i="4" s="1"/>
  <c r="D3288" i="9"/>
  <c r="C3288" i="9" s="1"/>
  <c r="I3288" i="4" s="1"/>
  <c r="D3370" i="9"/>
  <c r="C3370" i="9" s="1"/>
  <c r="I3370" i="4" s="1"/>
  <c r="D3429" i="9"/>
  <c r="C3429" i="9" s="1"/>
  <c r="I3429" i="4" s="1"/>
  <c r="D3499" i="9"/>
  <c r="C3499" i="9" s="1"/>
  <c r="I3499" i="4" s="1"/>
  <c r="D3565" i="9"/>
  <c r="C3565" i="9" s="1"/>
  <c r="I3565" i="4" s="1"/>
  <c r="D3620" i="9"/>
  <c r="C3620" i="9" s="1"/>
  <c r="I3620" i="4" s="1"/>
  <c r="D3684" i="9"/>
  <c r="C3684" i="9" s="1"/>
  <c r="I3684" i="4" s="1"/>
  <c r="D3740" i="9"/>
  <c r="C3740" i="9" s="1"/>
  <c r="I3740" i="4" s="1"/>
  <c r="D3809" i="9"/>
  <c r="D3859" i="9"/>
  <c r="C3859" i="9" s="1"/>
  <c r="I3859" i="4" s="1"/>
  <c r="D3919" i="9"/>
  <c r="D3980" i="9"/>
  <c r="C3980" i="9" s="1"/>
  <c r="I3980" i="4" s="1"/>
  <c r="D4027" i="9"/>
  <c r="C4027" i="9" s="1"/>
  <c r="I4027" i="4" s="1"/>
  <c r="D4084" i="9"/>
  <c r="C4084" i="9" s="1"/>
  <c r="I4084" i="4" s="1"/>
  <c r="D4141" i="9"/>
  <c r="D4188" i="9"/>
  <c r="C4188" i="9" s="1"/>
  <c r="I4188" i="4" s="1"/>
  <c r="D4232" i="9"/>
  <c r="C4232" i="9" s="1"/>
  <c r="I4232" i="4" s="1"/>
  <c r="D4277" i="9"/>
  <c r="C4277" i="9" s="1"/>
  <c r="I4277" i="4" s="1"/>
  <c r="D4304" i="9"/>
  <c r="C4304" i="9" s="1"/>
  <c r="I4304" i="4" s="1"/>
  <c r="D4337" i="9"/>
  <c r="C4337" i="9" s="1"/>
  <c r="I4337" i="4" s="1"/>
  <c r="D4365" i="9"/>
  <c r="C4365" i="9" s="1"/>
  <c r="I4365" i="4" s="1"/>
  <c r="D4400" i="9"/>
  <c r="C4400" i="9" s="1"/>
  <c r="I4400" i="4" s="1"/>
  <c r="D4424" i="9"/>
  <c r="C4424" i="9" s="1"/>
  <c r="I4424" i="4" s="1"/>
  <c r="D4452" i="9"/>
  <c r="C4452" i="9" s="1"/>
  <c r="I4452" i="4" s="1"/>
  <c r="D4484" i="9"/>
  <c r="C4484" i="9" s="1"/>
  <c r="I4484" i="4" s="1"/>
  <c r="D4509" i="9"/>
  <c r="C4509" i="9" s="1"/>
  <c r="I4509" i="4" s="1"/>
  <c r="D4536" i="9"/>
  <c r="C4536" i="9" s="1"/>
  <c r="I4536" i="4" s="1"/>
  <c r="D4566" i="9"/>
  <c r="C4566" i="9" s="1"/>
  <c r="I4566" i="4" s="1"/>
  <c r="D4589" i="9"/>
  <c r="C4589" i="9" s="1"/>
  <c r="I4589" i="4" s="1"/>
  <c r="D4619" i="9"/>
  <c r="C4619" i="9" s="1"/>
  <c r="I4619" i="4" s="1"/>
  <c r="D4641" i="9"/>
  <c r="C4641" i="9" s="1"/>
  <c r="I4641" i="4" s="1"/>
  <c r="D4673" i="9"/>
  <c r="C4673" i="9" s="1"/>
  <c r="I4673" i="4" s="1"/>
  <c r="D4702" i="9"/>
  <c r="C4702" i="9" s="1"/>
  <c r="I4702" i="4" s="1"/>
  <c r="D4725" i="9"/>
  <c r="D4756" i="9"/>
  <c r="C4756" i="9" s="1"/>
  <c r="I4756" i="4" s="1"/>
  <c r="D4780" i="9"/>
  <c r="C4780" i="9" s="1"/>
  <c r="I4780" i="4" s="1"/>
  <c r="D4807" i="9"/>
  <c r="C4807" i="9" s="1"/>
  <c r="I4807" i="4" s="1"/>
  <c r="D4838" i="9"/>
  <c r="C4838" i="9" s="1"/>
  <c r="I4838" i="4" s="1"/>
  <c r="D4863" i="9"/>
  <c r="C4863" i="9" s="1"/>
  <c r="I4863" i="4" s="1"/>
  <c r="D4891" i="9"/>
  <c r="C4891" i="9" s="1"/>
  <c r="I4891" i="4" s="1"/>
  <c r="D4921" i="9"/>
  <c r="D4944" i="9"/>
  <c r="C4944" i="9" s="1"/>
  <c r="I4944" i="4" s="1"/>
  <c r="D4973" i="9"/>
  <c r="D4997" i="9"/>
  <c r="C4997" i="9" s="1"/>
  <c r="I4997" i="4" s="1"/>
  <c r="D5027" i="9"/>
  <c r="C5027" i="9" s="1"/>
  <c r="I5027" i="4" s="1"/>
  <c r="D5057" i="9"/>
  <c r="C5057" i="9" s="1"/>
  <c r="I5057" i="4" s="1"/>
  <c r="D5080" i="9"/>
  <c r="C5080" i="9" s="1"/>
  <c r="I5080" i="4" s="1"/>
  <c r="D5105" i="9"/>
  <c r="D5126" i="9"/>
  <c r="C5126" i="9" s="1"/>
  <c r="I5126" i="4" s="1"/>
  <c r="D5144" i="9"/>
  <c r="C5144" i="9" s="1"/>
  <c r="I5144" i="4" s="1"/>
  <c r="D5166" i="9"/>
  <c r="C5166" i="9" s="1"/>
  <c r="I5166" i="4" s="1"/>
  <c r="D5184" i="9"/>
  <c r="C5184" i="9" s="1"/>
  <c r="I5184" i="4" s="1"/>
  <c r="D5204" i="9"/>
  <c r="C5204" i="9" s="1"/>
  <c r="I5204" i="4" s="1"/>
  <c r="D5221" i="9"/>
  <c r="C5221" i="9" s="1"/>
  <c r="I5221" i="4" s="1"/>
  <c r="D5235" i="9"/>
  <c r="D5248" i="9"/>
  <c r="C5248" i="9" s="1"/>
  <c r="I5248" i="4" s="1"/>
  <c r="D5262" i="9"/>
  <c r="C5262" i="9" s="1"/>
  <c r="I5262" i="4" s="1"/>
  <c r="D5276" i="9"/>
  <c r="C5276" i="9" s="1"/>
  <c r="I5276" i="4" s="1"/>
  <c r="D5290" i="9"/>
  <c r="C5290" i="9" s="1"/>
  <c r="I5290" i="4" s="1"/>
  <c r="D5304" i="9"/>
  <c r="C5304" i="9" s="1"/>
  <c r="I5304" i="4" s="1"/>
  <c r="D5317" i="9"/>
  <c r="C5317" i="9" s="1"/>
  <c r="I5317" i="4" s="1"/>
  <c r="D5328" i="9"/>
  <c r="C5328" i="9" s="1"/>
  <c r="I5328" i="4" s="1"/>
  <c r="D5340" i="9"/>
  <c r="C5340" i="9" s="1"/>
  <c r="I5340" i="4" s="1"/>
  <c r="D5351" i="9"/>
  <c r="C5351" i="9" s="1"/>
  <c r="I5351" i="4" s="1"/>
  <c r="D5364" i="9"/>
  <c r="C5364" i="9" s="1"/>
  <c r="I5364" i="4" s="1"/>
  <c r="D5375" i="9"/>
  <c r="C5375" i="9" s="1"/>
  <c r="I5375" i="4" s="1"/>
  <c r="D5388" i="9"/>
  <c r="C5388" i="9" s="1"/>
  <c r="I5388" i="4" s="1"/>
  <c r="D5400" i="9"/>
  <c r="C5400" i="9" s="1"/>
  <c r="I5400" i="4" s="1"/>
  <c r="D5412" i="9"/>
  <c r="C5412" i="9" s="1"/>
  <c r="I5412" i="4" s="1"/>
  <c r="D5423" i="9"/>
  <c r="C5423" i="9" s="1"/>
  <c r="I5423" i="4" s="1"/>
  <c r="D5436" i="9"/>
  <c r="C5436" i="9" s="1"/>
  <c r="I5436" i="4" s="1"/>
  <c r="D5447" i="9"/>
  <c r="D5459" i="9"/>
  <c r="D5472" i="9"/>
  <c r="C5472" i="9" s="1"/>
  <c r="I5472" i="4" s="1"/>
  <c r="D5484" i="9"/>
  <c r="C5484" i="9" s="1"/>
  <c r="I5484" i="4" s="1"/>
  <c r="D5495" i="9"/>
  <c r="C5495" i="9" s="1"/>
  <c r="I5495" i="4" s="1"/>
  <c r="D5507" i="9"/>
  <c r="C5507" i="9" s="1"/>
  <c r="I5507" i="4" s="1"/>
  <c r="D5519" i="9"/>
  <c r="C5519" i="9" s="1"/>
  <c r="I5519" i="4" s="1"/>
  <c r="D5531" i="9"/>
  <c r="C5531" i="9" s="1"/>
  <c r="I5531" i="4" s="1"/>
  <c r="D5542" i="9"/>
  <c r="C5542" i="9" s="1"/>
  <c r="I5542" i="4" s="1"/>
  <c r="D5556" i="9"/>
  <c r="C5556" i="9" s="1"/>
  <c r="I5556" i="4" s="1"/>
  <c r="D5567" i="9"/>
  <c r="C5567" i="9" s="1"/>
  <c r="I5567" i="4" s="1"/>
  <c r="D5579" i="9"/>
  <c r="D5591" i="9"/>
  <c r="C5591" i="9" s="1"/>
  <c r="I5591" i="4" s="1"/>
  <c r="D5603" i="9"/>
  <c r="C5603" i="9" s="1"/>
  <c r="I5603" i="4" s="1"/>
  <c r="D5614" i="9"/>
  <c r="C5614" i="9" s="1"/>
  <c r="I5614" i="4" s="1"/>
  <c r="D5626" i="9"/>
  <c r="C5626" i="9" s="1"/>
  <c r="I5626" i="4" s="1"/>
  <c r="D5639" i="9"/>
  <c r="D5651" i="9"/>
  <c r="C5651" i="9" s="1"/>
  <c r="I5651" i="4" s="1"/>
  <c r="D5662" i="9"/>
  <c r="C5662" i="9" s="1"/>
  <c r="I5662" i="4" s="1"/>
  <c r="D5675" i="9"/>
  <c r="C5675" i="9" s="1"/>
  <c r="I5675" i="4" s="1"/>
  <c r="D5686" i="9"/>
  <c r="C5686" i="9" s="1"/>
  <c r="I5686" i="4" s="1"/>
  <c r="D5698" i="9"/>
  <c r="C5698" i="9" s="1"/>
  <c r="I5698" i="4" s="1"/>
  <c r="D5710" i="9"/>
  <c r="C5710" i="9" s="1"/>
  <c r="I5710" i="4" s="1"/>
  <c r="D5723" i="9"/>
  <c r="C5723" i="9" s="1"/>
  <c r="I5723" i="4" s="1"/>
  <c r="D5734" i="9"/>
  <c r="C5734" i="9" s="1"/>
  <c r="I5734" i="4" s="1"/>
  <c r="D5747" i="9"/>
  <c r="C5747" i="9" s="1"/>
  <c r="I5747" i="4" s="1"/>
  <c r="D5758" i="9"/>
  <c r="C5758" i="9" s="1"/>
  <c r="I5758" i="4" s="1"/>
  <c r="D5770" i="9"/>
  <c r="C5770" i="9" s="1"/>
  <c r="I5770" i="4" s="1"/>
  <c r="D5781" i="9"/>
  <c r="C5781" i="9" s="1"/>
  <c r="I5781" i="4" s="1"/>
  <c r="D5794" i="9"/>
  <c r="C5794" i="9" s="1"/>
  <c r="I5794" i="4" s="1"/>
  <c r="D5806" i="9"/>
  <c r="C5806" i="9" s="1"/>
  <c r="I5806" i="4" s="1"/>
  <c r="D5818" i="9"/>
  <c r="C5818" i="9" s="1"/>
  <c r="I5818" i="4" s="1"/>
  <c r="D5830" i="9"/>
  <c r="C5830" i="9" s="1"/>
  <c r="I5830" i="4" s="1"/>
  <c r="D5842" i="9"/>
  <c r="C5842" i="9" s="1"/>
  <c r="I5842" i="4" s="1"/>
  <c r="D5853" i="9"/>
  <c r="C5853" i="9" s="1"/>
  <c r="I5853" i="4" s="1"/>
  <c r="D5866" i="9"/>
  <c r="C5866" i="9" s="1"/>
  <c r="I5866" i="4" s="1"/>
  <c r="D5877" i="9"/>
  <c r="C5877" i="9" s="1"/>
  <c r="I5877" i="4" s="1"/>
  <c r="D5890" i="9"/>
  <c r="C5890" i="9" s="1"/>
  <c r="I5890" i="4" s="1"/>
  <c r="D5902" i="9"/>
  <c r="C5902" i="9" s="1"/>
  <c r="I5902" i="4" s="1"/>
  <c r="D5914" i="9"/>
  <c r="C5914" i="9" s="1"/>
  <c r="I5914" i="4" s="1"/>
  <c r="D5925" i="9"/>
  <c r="D5936" i="9"/>
  <c r="C5936" i="9" s="1"/>
  <c r="I5936" i="4" s="1"/>
  <c r="D5949" i="9"/>
  <c r="C5949" i="9" s="1"/>
  <c r="I5949" i="4" s="1"/>
  <c r="D5960" i="9"/>
  <c r="C5960" i="9" s="1"/>
  <c r="I5960" i="4" s="1"/>
  <c r="D5973" i="9"/>
  <c r="C5973" i="9" s="1"/>
  <c r="I5973" i="4" s="1"/>
  <c r="D5986" i="9"/>
  <c r="C5986" i="9" s="1"/>
  <c r="I5986" i="4" s="1"/>
  <c r="D5997" i="9"/>
  <c r="C5997" i="9" s="1"/>
  <c r="I5997" i="4" s="1"/>
  <c r="D6008" i="9"/>
  <c r="C6008" i="9" s="1"/>
  <c r="I6008" i="4" s="1"/>
  <c r="D6021" i="9"/>
  <c r="D6032" i="9"/>
  <c r="C6032" i="9" s="1"/>
  <c r="I6032" i="4" s="1"/>
  <c r="D6044" i="9"/>
  <c r="C6044" i="9" s="1"/>
  <c r="I6044" i="4" s="1"/>
  <c r="D6058" i="9"/>
  <c r="C6058" i="9" s="1"/>
  <c r="I6058" i="4" s="1"/>
  <c r="D6069" i="9"/>
  <c r="C6069" i="9" s="1"/>
  <c r="I6069" i="4" s="1"/>
  <c r="D6080" i="9"/>
  <c r="C6080" i="9" s="1"/>
  <c r="I6080" i="4" s="1"/>
  <c r="D6092" i="9"/>
  <c r="C6092" i="9" s="1"/>
  <c r="I6092" i="4" s="1"/>
  <c r="D6104" i="9"/>
  <c r="C6104" i="9" s="1"/>
  <c r="I6104" i="4" s="1"/>
  <c r="D6116" i="9"/>
  <c r="C6116" i="9" s="1"/>
  <c r="I6116" i="4" s="1"/>
  <c r="D6127" i="9"/>
  <c r="C6127" i="9" s="1"/>
  <c r="I6127" i="4" s="1"/>
  <c r="D6141" i="9"/>
  <c r="D6152" i="9"/>
  <c r="C6152" i="9" s="1"/>
  <c r="I6152" i="4" s="1"/>
  <c r="D6164" i="9"/>
  <c r="C6164" i="9" s="1"/>
  <c r="I6164" i="4" s="1"/>
  <c r="D6176" i="9"/>
  <c r="C6176" i="9" s="1"/>
  <c r="I6176" i="4" s="1"/>
  <c r="D6188" i="9"/>
  <c r="C6188" i="9" s="1"/>
  <c r="I6188" i="4" s="1"/>
  <c r="D6199" i="9"/>
  <c r="D6209" i="9"/>
  <c r="D6220" i="9"/>
  <c r="C6220" i="9" s="1"/>
  <c r="I6220" i="4" s="1"/>
  <c r="D6229" i="9"/>
  <c r="D6238" i="9"/>
  <c r="C6238" i="9" s="1"/>
  <c r="I6238" i="4" s="1"/>
  <c r="D6247" i="9"/>
  <c r="C6247" i="9" s="1"/>
  <c r="I6247" i="4" s="1"/>
  <c r="D6256" i="9"/>
  <c r="C6256" i="9" s="1"/>
  <c r="I6256" i="4" s="1"/>
  <c r="D6265" i="9"/>
  <c r="C6265" i="9" s="1"/>
  <c r="I6265" i="4" s="1"/>
  <c r="D6275" i="9"/>
  <c r="C6275" i="9" s="1"/>
  <c r="I6275" i="4" s="1"/>
  <c r="D6284" i="9"/>
  <c r="C6284" i="9" s="1"/>
  <c r="I6284" i="4" s="1"/>
  <c r="D6293" i="9"/>
  <c r="D6302" i="9"/>
  <c r="C6302" i="9" s="1"/>
  <c r="I6302" i="4" s="1"/>
  <c r="D6311" i="9"/>
  <c r="D6320" i="9"/>
  <c r="C6320" i="9" s="1"/>
  <c r="I6320" i="4" s="1"/>
  <c r="D6329" i="9"/>
  <c r="D6339" i="9"/>
  <c r="C6339" i="9" s="1"/>
  <c r="I6339" i="4" s="1"/>
  <c r="D6348" i="9"/>
  <c r="C6348" i="9" s="1"/>
  <c r="I6348" i="4" s="1"/>
  <c r="D6357" i="9"/>
  <c r="C6357" i="9" s="1"/>
  <c r="I6357" i="4" s="1"/>
  <c r="D6366" i="9"/>
  <c r="C6366" i="9" s="1"/>
  <c r="I6366" i="4" s="1"/>
  <c r="D6375" i="9"/>
  <c r="D6384" i="9"/>
  <c r="C6384" i="9" s="1"/>
  <c r="I6384" i="4" s="1"/>
  <c r="D6393" i="9"/>
  <c r="D6403" i="9"/>
  <c r="C6403" i="9" s="1"/>
  <c r="I6403" i="4" s="1"/>
  <c r="D6412" i="9"/>
  <c r="C6412" i="9" s="1"/>
  <c r="I6412" i="4" s="1"/>
  <c r="D6421" i="9"/>
  <c r="C6421" i="9" s="1"/>
  <c r="I6421" i="4" s="1"/>
  <c r="D6430" i="9"/>
  <c r="C6430" i="9" s="1"/>
  <c r="I6430" i="4" s="1"/>
  <c r="D6439" i="9"/>
  <c r="D6448" i="9"/>
  <c r="C6448" i="9" s="1"/>
  <c r="I6448" i="4" s="1"/>
  <c r="D6457" i="9"/>
  <c r="C6457" i="9" s="1"/>
  <c r="I6457" i="4" s="1"/>
  <c r="D6467" i="9"/>
  <c r="C6467" i="9" s="1"/>
  <c r="I6467" i="4" s="1"/>
  <c r="D6476" i="9"/>
  <c r="C6476" i="9" s="1"/>
  <c r="I6476" i="4" s="1"/>
  <c r="D6485" i="9"/>
  <c r="C6485" i="9" s="1"/>
  <c r="I6485" i="4" s="1"/>
  <c r="D1088" i="9"/>
  <c r="C1088" i="9" s="1"/>
  <c r="I1088" i="4" s="1"/>
  <c r="D1991" i="9"/>
  <c r="C1991" i="9" s="1"/>
  <c r="I1991" i="4" s="1"/>
  <c r="D2388" i="9"/>
  <c r="C2388" i="9" s="1"/>
  <c r="I2388" i="4" s="1"/>
  <c r="D2638" i="9"/>
  <c r="C2638" i="9" s="1"/>
  <c r="I2638" i="4" s="1"/>
  <c r="D2873" i="9"/>
  <c r="C2873" i="9" s="1"/>
  <c r="I2873" i="4" s="1"/>
  <c r="D3078" i="9"/>
  <c r="C3078" i="9" s="1"/>
  <c r="I3078" i="4" s="1"/>
  <c r="D3257" i="9"/>
  <c r="C3257" i="9" s="1"/>
  <c r="I3257" i="4" s="1"/>
  <c r="D3405" i="9"/>
  <c r="C3405" i="9" s="1"/>
  <c r="I3405" i="4" s="1"/>
  <c r="D3529" i="9"/>
  <c r="C3529" i="9" s="1"/>
  <c r="I3529" i="4" s="1"/>
  <c r="D3667" i="9"/>
  <c r="C3667" i="9" s="1"/>
  <c r="I3667" i="4" s="1"/>
  <c r="D3786" i="9"/>
  <c r="C3786" i="9" s="1"/>
  <c r="I3786" i="4" s="1"/>
  <c r="D3898" i="9"/>
  <c r="C3898" i="9" s="1"/>
  <c r="I3898" i="4" s="1"/>
  <c r="D4002" i="9"/>
  <c r="C4002" i="9" s="1"/>
  <c r="I4002" i="4" s="1"/>
  <c r="D4121" i="9"/>
  <c r="C4121" i="9" s="1"/>
  <c r="I4121" i="4" s="1"/>
  <c r="D4220" i="9"/>
  <c r="C4220" i="9" s="1"/>
  <c r="I4220" i="4" s="1"/>
  <c r="D4291" i="9"/>
  <c r="C4291" i="9" s="1"/>
  <c r="I4291" i="4" s="1"/>
  <c r="D4356" i="9"/>
  <c r="C4356" i="9" s="1"/>
  <c r="I4356" i="4" s="1"/>
  <c r="D4420" i="9"/>
  <c r="C4420" i="9" s="1"/>
  <c r="I4420" i="4" s="1"/>
  <c r="D4472" i="9"/>
  <c r="C4472" i="9" s="1"/>
  <c r="I4472" i="4" s="1"/>
  <c r="D4525" i="9"/>
  <c r="D4579" i="9"/>
  <c r="D4633" i="9"/>
  <c r="C4633" i="9" s="1"/>
  <c r="I4633" i="4" s="1"/>
  <c r="D4692" i="9"/>
  <c r="C4692" i="9" s="1"/>
  <c r="I4692" i="4" s="1"/>
  <c r="D4744" i="9"/>
  <c r="C4744" i="9" s="1"/>
  <c r="I4744" i="4" s="1"/>
  <c r="D4798" i="9"/>
  <c r="C4798" i="9" s="1"/>
  <c r="I4798" i="4" s="1"/>
  <c r="D4851" i="9"/>
  <c r="C4851" i="9" s="1"/>
  <c r="I4851" i="4" s="1"/>
  <c r="D4905" i="9"/>
  <c r="D4964" i="9"/>
  <c r="C4964" i="9" s="1"/>
  <c r="I4964" i="4" s="1"/>
  <c r="D5016" i="9"/>
  <c r="C5016" i="9" s="1"/>
  <c r="I5016" i="4" s="1"/>
  <c r="D5070" i="9"/>
  <c r="C5070" i="9" s="1"/>
  <c r="I5070" i="4" s="1"/>
  <c r="D5121" i="9"/>
  <c r="C5121" i="9" s="1"/>
  <c r="I5121" i="4" s="1"/>
  <c r="D5158" i="9"/>
  <c r="C5158" i="9" s="1"/>
  <c r="I5158" i="4" s="1"/>
  <c r="D5196" i="9"/>
  <c r="C5196" i="9" s="1"/>
  <c r="I5196" i="4" s="1"/>
  <c r="D5228" i="9"/>
  <c r="C5228" i="9" s="1"/>
  <c r="I5228" i="4" s="1"/>
  <c r="D5258" i="9"/>
  <c r="C5258" i="9" s="1"/>
  <c r="I5258" i="4" s="1"/>
  <c r="D5285" i="9"/>
  <c r="D5311" i="9"/>
  <c r="C5311" i="9" s="1"/>
  <c r="I5311" i="4" s="1"/>
  <c r="D5336" i="9"/>
  <c r="C5336" i="9" s="1"/>
  <c r="I5336" i="4" s="1"/>
  <c r="D5359" i="9"/>
  <c r="C5359" i="9" s="1"/>
  <c r="I5359" i="4" s="1"/>
  <c r="D5383" i="9"/>
  <c r="C5383" i="9" s="1"/>
  <c r="I5383" i="4" s="1"/>
  <c r="D5406" i="9"/>
  <c r="C5406" i="9" s="1"/>
  <c r="I5406" i="4" s="1"/>
  <c r="D5431" i="9"/>
  <c r="C5431" i="9" s="1"/>
  <c r="I5431" i="4" s="1"/>
  <c r="D5455" i="9"/>
  <c r="C5455" i="9" s="1"/>
  <c r="I5455" i="4" s="1"/>
  <c r="D5478" i="9"/>
  <c r="C5478" i="9" s="1"/>
  <c r="I5478" i="4" s="1"/>
  <c r="D5503" i="9"/>
  <c r="C5503" i="9" s="1"/>
  <c r="I5503" i="4" s="1"/>
  <c r="D5527" i="9"/>
  <c r="C5527" i="9" s="1"/>
  <c r="I5527" i="4" s="1"/>
  <c r="D5550" i="9"/>
  <c r="C5550" i="9" s="1"/>
  <c r="I5550" i="4" s="1"/>
  <c r="D5574" i="9"/>
  <c r="C5574" i="9" s="1"/>
  <c r="I5574" i="4" s="1"/>
  <c r="D5598" i="9"/>
  <c r="C5598" i="9" s="1"/>
  <c r="I5598" i="4" s="1"/>
  <c r="D5622" i="9"/>
  <c r="C5622" i="9" s="1"/>
  <c r="I5622" i="4" s="1"/>
  <c r="D5646" i="9"/>
  <c r="C5646" i="9" s="1"/>
  <c r="I5646" i="4" s="1"/>
  <c r="D5670" i="9"/>
  <c r="C5670" i="9" s="1"/>
  <c r="I5670" i="4" s="1"/>
  <c r="D5694" i="9"/>
  <c r="C5694" i="9" s="1"/>
  <c r="I5694" i="4" s="1"/>
  <c r="D5717" i="9"/>
  <c r="C5717" i="9" s="1"/>
  <c r="I5717" i="4" s="1"/>
  <c r="D5741" i="9"/>
  <c r="C5741" i="9" s="1"/>
  <c r="I5741" i="4" s="1"/>
  <c r="D5766" i="9"/>
  <c r="C5766" i="9" s="1"/>
  <c r="I5766" i="4" s="1"/>
  <c r="D5789" i="9"/>
  <c r="D5813" i="9"/>
  <c r="C5813" i="9" s="1"/>
  <c r="I5813" i="4" s="1"/>
  <c r="D5838" i="9"/>
  <c r="C5838" i="9" s="1"/>
  <c r="I5838" i="4" s="1"/>
  <c r="D5861" i="9"/>
  <c r="D5885" i="9"/>
  <c r="C5885" i="9" s="1"/>
  <c r="I5885" i="4" s="1"/>
  <c r="D5908" i="9"/>
  <c r="C5908" i="9" s="1"/>
  <c r="I5908" i="4" s="1"/>
  <c r="D5933" i="9"/>
  <c r="C5933" i="9" s="1"/>
  <c r="I5933" i="4" s="1"/>
  <c r="D5957" i="9"/>
  <c r="C5957" i="9" s="1"/>
  <c r="I5957" i="4" s="1"/>
  <c r="D5980" i="9"/>
  <c r="C5980" i="9" s="1"/>
  <c r="I5980" i="4" s="1"/>
  <c r="D6005" i="9"/>
  <c r="C6005" i="9" s="1"/>
  <c r="I6005" i="4" s="1"/>
  <c r="D6028" i="9"/>
  <c r="C6028" i="9" s="1"/>
  <c r="I6028" i="4" s="1"/>
  <c r="D6052" i="9"/>
  <c r="C6052" i="9" s="1"/>
  <c r="I6052" i="4" s="1"/>
  <c r="D6076" i="9"/>
  <c r="C6076" i="9" s="1"/>
  <c r="I6076" i="4" s="1"/>
  <c r="D6096" i="9"/>
  <c r="C6096" i="9" s="1"/>
  <c r="I6096" i="4" s="1"/>
  <c r="D6115" i="9"/>
  <c r="C6115" i="9" s="1"/>
  <c r="I6115" i="4" s="1"/>
  <c r="D6135" i="9"/>
  <c r="C6135" i="9" s="1"/>
  <c r="I6135" i="4" s="1"/>
  <c r="D6154" i="9"/>
  <c r="C6154" i="9" s="1"/>
  <c r="I6154" i="4" s="1"/>
  <c r="D6173" i="9"/>
  <c r="C6173" i="9" s="1"/>
  <c r="I6173" i="4" s="1"/>
  <c r="D6192" i="9"/>
  <c r="C6192" i="9" s="1"/>
  <c r="I6192" i="4" s="1"/>
  <c r="D6208" i="9"/>
  <c r="C6208" i="9" s="1"/>
  <c r="I6208" i="4" s="1"/>
  <c r="D6225" i="9"/>
  <c r="D6239" i="9"/>
  <c r="C6239" i="9" s="1"/>
  <c r="I6239" i="4" s="1"/>
  <c r="D6254" i="9"/>
  <c r="C6254" i="9" s="1"/>
  <c r="I6254" i="4" s="1"/>
  <c r="D6269" i="9"/>
  <c r="C6269" i="9" s="1"/>
  <c r="I6269" i="4" s="1"/>
  <c r="D6283" i="9"/>
  <c r="D6299" i="9"/>
  <c r="D6312" i="9"/>
  <c r="C6312" i="9" s="1"/>
  <c r="I6312" i="4" s="1"/>
  <c r="D6327" i="9"/>
  <c r="C6327" i="9" s="1"/>
  <c r="I6327" i="4" s="1"/>
  <c r="D6342" i="9"/>
  <c r="C6342" i="9" s="1"/>
  <c r="I6342" i="4" s="1"/>
  <c r="D6356" i="9"/>
  <c r="C6356" i="9" s="1"/>
  <c r="I6356" i="4" s="1"/>
  <c r="D6372" i="9"/>
  <c r="C6372" i="9" s="1"/>
  <c r="I6372" i="4" s="1"/>
  <c r="D6385" i="9"/>
  <c r="C6385" i="9" s="1"/>
  <c r="I6385" i="4" s="1"/>
  <c r="D6400" i="9"/>
  <c r="C6400" i="9" s="1"/>
  <c r="I6400" i="4" s="1"/>
  <c r="D6414" i="9"/>
  <c r="C6414" i="9" s="1"/>
  <c r="I6414" i="4" s="1"/>
  <c r="D6427" i="9"/>
  <c r="D6438" i="9"/>
  <c r="C6438" i="9" s="1"/>
  <c r="I6438" i="4" s="1"/>
  <c r="D6451" i="9"/>
  <c r="C6451" i="9" s="1"/>
  <c r="I6451" i="4" s="1"/>
  <c r="D6463" i="9"/>
  <c r="D6475" i="9"/>
  <c r="C6475" i="9" s="1"/>
  <c r="I6475" i="4" s="1"/>
  <c r="D6486" i="9"/>
  <c r="C6486" i="9" s="1"/>
  <c r="I6486" i="4" s="1"/>
  <c r="D6495" i="9"/>
  <c r="D6504" i="9"/>
  <c r="C6504" i="9" s="1"/>
  <c r="I6504" i="4" s="1"/>
  <c r="D6513" i="9"/>
  <c r="D6523" i="9"/>
  <c r="D6532" i="9"/>
  <c r="C6532" i="9" s="1"/>
  <c r="I6532" i="4" s="1"/>
  <c r="D6541" i="9"/>
  <c r="C6541" i="9" s="1"/>
  <c r="I6541" i="4" s="1"/>
  <c r="D6550" i="9"/>
  <c r="C6550" i="9" s="1"/>
  <c r="I6550" i="4" s="1"/>
  <c r="D6559" i="9"/>
  <c r="C6559" i="9" s="1"/>
  <c r="I6559" i="4" s="1"/>
  <c r="D6568" i="9"/>
  <c r="C6568" i="9" s="1"/>
  <c r="I6568" i="4" s="1"/>
  <c r="D6577" i="9"/>
  <c r="C6577" i="9" s="1"/>
  <c r="I6577" i="4" s="1"/>
  <c r="D6587" i="9"/>
  <c r="C6587" i="9" s="1"/>
  <c r="I6587" i="4" s="1"/>
  <c r="D6596" i="9"/>
  <c r="C6596" i="9" s="1"/>
  <c r="I6596" i="4" s="1"/>
  <c r="D6605" i="9"/>
  <c r="C6605" i="9" s="1"/>
  <c r="I6605" i="4" s="1"/>
  <c r="D6614" i="9"/>
  <c r="C6614" i="9" s="1"/>
  <c r="I6614" i="4" s="1"/>
  <c r="D6623" i="9"/>
  <c r="C6623" i="9" s="1"/>
  <c r="I6623" i="4" s="1"/>
  <c r="D6632" i="9"/>
  <c r="C6632" i="9" s="1"/>
  <c r="I6632" i="4" s="1"/>
  <c r="D6641" i="9"/>
  <c r="D6651" i="9"/>
  <c r="D6660" i="9"/>
  <c r="C6660" i="9" s="1"/>
  <c r="I6660" i="4" s="1"/>
  <c r="D6669" i="9"/>
  <c r="D6678" i="9"/>
  <c r="C6678" i="9" s="1"/>
  <c r="I6678" i="4" s="1"/>
  <c r="D6687" i="9"/>
  <c r="C6687" i="9" s="1"/>
  <c r="I6687" i="4" s="1"/>
  <c r="D6696" i="9"/>
  <c r="C6696" i="9" s="1"/>
  <c r="I6696" i="4" s="1"/>
  <c r="D6705" i="9"/>
  <c r="C6705" i="9" s="1"/>
  <c r="I6705" i="4" s="1"/>
  <c r="D6715" i="9"/>
  <c r="C6715" i="9" s="1"/>
  <c r="I6715" i="4" s="1"/>
  <c r="D6724" i="9"/>
  <c r="C6724" i="9" s="1"/>
  <c r="I6724" i="4" s="1"/>
  <c r="D6733" i="9"/>
  <c r="C6733" i="9" s="1"/>
  <c r="I6733" i="4" s="1"/>
  <c r="D6742" i="9"/>
  <c r="C6742" i="9" s="1"/>
  <c r="I6742" i="4" s="1"/>
  <c r="D6751" i="9"/>
  <c r="C6751" i="9" s="1"/>
  <c r="I6751" i="4" s="1"/>
  <c r="D6760" i="9"/>
  <c r="C6760" i="9" s="1"/>
  <c r="I6760" i="4" s="1"/>
  <c r="D6769" i="9"/>
  <c r="C6769" i="9" s="1"/>
  <c r="I6769" i="4" s="1"/>
  <c r="D6779" i="9"/>
  <c r="C6779" i="9" s="1"/>
  <c r="I6779" i="4" s="1"/>
  <c r="D6788" i="9"/>
  <c r="C6788" i="9" s="1"/>
  <c r="I6788" i="4" s="1"/>
  <c r="D6797" i="9"/>
  <c r="C6797" i="9" s="1"/>
  <c r="I6797" i="4" s="1"/>
  <c r="D6806" i="9"/>
  <c r="C6806" i="9" s="1"/>
  <c r="I6806" i="4" s="1"/>
  <c r="D6815" i="9"/>
  <c r="C6815" i="9" s="1"/>
  <c r="I6815" i="4" s="1"/>
  <c r="D6824" i="9"/>
  <c r="C6824" i="9" s="1"/>
  <c r="I6824" i="4" s="1"/>
  <c r="D6833" i="9"/>
  <c r="C6833" i="9" s="1"/>
  <c r="I6833" i="4" s="1"/>
  <c r="D6843" i="9"/>
  <c r="C6843" i="9" s="1"/>
  <c r="I6843" i="4" s="1"/>
  <c r="D6852" i="9"/>
  <c r="C6852" i="9" s="1"/>
  <c r="I6852" i="4" s="1"/>
  <c r="D6861" i="9"/>
  <c r="C6861" i="9" s="1"/>
  <c r="I6861" i="4" s="1"/>
  <c r="D6870" i="9"/>
  <c r="C6870" i="9" s="1"/>
  <c r="I6870" i="4" s="1"/>
  <c r="D6879" i="9"/>
  <c r="D6888" i="9"/>
  <c r="C6888" i="9" s="1"/>
  <c r="I6888" i="4" s="1"/>
  <c r="D6897" i="9"/>
  <c r="C6897" i="9" s="1"/>
  <c r="I6897" i="4" s="1"/>
  <c r="D6907" i="9"/>
  <c r="C6907" i="9" s="1"/>
  <c r="I6907" i="4" s="1"/>
  <c r="D6916" i="9"/>
  <c r="C6916" i="9" s="1"/>
  <c r="I6916" i="4" s="1"/>
  <c r="D6925" i="9"/>
  <c r="C6925" i="9" s="1"/>
  <c r="I6925" i="4" s="1"/>
  <c r="D6934" i="9"/>
  <c r="C6934" i="9" s="1"/>
  <c r="I6934" i="4" s="1"/>
  <c r="D6943" i="9"/>
  <c r="D6952" i="9"/>
  <c r="C6952" i="9" s="1"/>
  <c r="I6952" i="4" s="1"/>
  <c r="D6961" i="9"/>
  <c r="C6961" i="9" s="1"/>
  <c r="I6961" i="4" s="1"/>
  <c r="D6971" i="9"/>
  <c r="C6971" i="9" s="1"/>
  <c r="I6971" i="4" s="1"/>
  <c r="D6980" i="9"/>
  <c r="C6980" i="9" s="1"/>
  <c r="I6980" i="4" s="1"/>
  <c r="D6989" i="9"/>
  <c r="C6989" i="9" s="1"/>
  <c r="I6989" i="4" s="1"/>
  <c r="D6998" i="9"/>
  <c r="C6998" i="9" s="1"/>
  <c r="I6998" i="4" s="1"/>
  <c r="D7007" i="9"/>
  <c r="C7007" i="9" s="1"/>
  <c r="I7007" i="4" s="1"/>
  <c r="D7016" i="9"/>
  <c r="C7016" i="9" s="1"/>
  <c r="I7016" i="4" s="1"/>
  <c r="D7025" i="9"/>
  <c r="D7035" i="9"/>
  <c r="D7044" i="9"/>
  <c r="C7044" i="9" s="1"/>
  <c r="I7044" i="4" s="1"/>
  <c r="D7053" i="9"/>
  <c r="C7053" i="9" s="1"/>
  <c r="I7053" i="4" s="1"/>
  <c r="D7062" i="9"/>
  <c r="C7062" i="9" s="1"/>
  <c r="I7062" i="4" s="1"/>
  <c r="D7071" i="9"/>
  <c r="C7071" i="9" s="1"/>
  <c r="I7071" i="4" s="1"/>
  <c r="D7080" i="9"/>
  <c r="C7080" i="9" s="1"/>
  <c r="I7080" i="4" s="1"/>
  <c r="D7089" i="9"/>
  <c r="D7099" i="9"/>
  <c r="D7108" i="9"/>
  <c r="C7108" i="9" s="1"/>
  <c r="I7108" i="4" s="1"/>
  <c r="D7117" i="9"/>
  <c r="D7126" i="9"/>
  <c r="C7126" i="9" s="1"/>
  <c r="I7126" i="4" s="1"/>
  <c r="D7135" i="9"/>
  <c r="C7135" i="9" s="1"/>
  <c r="I7135" i="4" s="1"/>
  <c r="D7144" i="9"/>
  <c r="C7144" i="9" s="1"/>
  <c r="I7144" i="4" s="1"/>
  <c r="D7153" i="9"/>
  <c r="D7163" i="9"/>
  <c r="D7172" i="9"/>
  <c r="C7172" i="9" s="1"/>
  <c r="I7172" i="4" s="1"/>
  <c r="D7181" i="9"/>
  <c r="D7190" i="9"/>
  <c r="C7190" i="9" s="1"/>
  <c r="I7190" i="4" s="1"/>
  <c r="D7199" i="9"/>
  <c r="C7199" i="9" s="1"/>
  <c r="I7199" i="4" s="1"/>
  <c r="D7208" i="9"/>
  <c r="C7208" i="9" s="1"/>
  <c r="I7208" i="4" s="1"/>
  <c r="D7217" i="9"/>
  <c r="C7217" i="9" s="1"/>
  <c r="I7217" i="4" s="1"/>
  <c r="D7227" i="9"/>
  <c r="D7236" i="9"/>
  <c r="C7236" i="9" s="1"/>
  <c r="I7236" i="4" s="1"/>
  <c r="D7245" i="9"/>
  <c r="C7245" i="9" s="1"/>
  <c r="I7245" i="4" s="1"/>
  <c r="D7254" i="9"/>
  <c r="C7254" i="9" s="1"/>
  <c r="I7254" i="4" s="1"/>
  <c r="D7263" i="9"/>
  <c r="D7272" i="9"/>
  <c r="C7272" i="9" s="1"/>
  <c r="I7272" i="4" s="1"/>
  <c r="D7280" i="9"/>
  <c r="C7280" i="9" s="1"/>
  <c r="I7280" i="4" s="1"/>
  <c r="D7288" i="9"/>
  <c r="C7288" i="9" s="1"/>
  <c r="I7288" i="4" s="1"/>
  <c r="D7296" i="9"/>
  <c r="C7296" i="9" s="1"/>
  <c r="I7296" i="4" s="1"/>
  <c r="D7304" i="9"/>
  <c r="C7304" i="9" s="1"/>
  <c r="I7304" i="4" s="1"/>
  <c r="D7312" i="9"/>
  <c r="C7312" i="9" s="1"/>
  <c r="I7312" i="4" s="1"/>
  <c r="D7320" i="9"/>
  <c r="C7320" i="9" s="1"/>
  <c r="I7320" i="4" s="1"/>
  <c r="D7328" i="9"/>
  <c r="C7328" i="9" s="1"/>
  <c r="I7328" i="4" s="1"/>
  <c r="D7336" i="9"/>
  <c r="C7336" i="9" s="1"/>
  <c r="I7336" i="4" s="1"/>
  <c r="D7344" i="9"/>
  <c r="C7344" i="9" s="1"/>
  <c r="I7344" i="4" s="1"/>
  <c r="D7352" i="9"/>
  <c r="C7352" i="9" s="1"/>
  <c r="I7352" i="4" s="1"/>
  <c r="D7360" i="9"/>
  <c r="C7360" i="9" s="1"/>
  <c r="I7360" i="4" s="1"/>
  <c r="D7368" i="9"/>
  <c r="C7368" i="9" s="1"/>
  <c r="I7368" i="4" s="1"/>
  <c r="D7376" i="9"/>
  <c r="C7376" i="9" s="1"/>
  <c r="I7376" i="4" s="1"/>
  <c r="D7384" i="9"/>
  <c r="C7384" i="9" s="1"/>
  <c r="I7384" i="4" s="1"/>
  <c r="D7392" i="9"/>
  <c r="C7392" i="9" s="1"/>
  <c r="I7392" i="4" s="1"/>
  <c r="D7400" i="9"/>
  <c r="C7400" i="9" s="1"/>
  <c r="I7400" i="4" s="1"/>
  <c r="D7408" i="9"/>
  <c r="C7408" i="9" s="1"/>
  <c r="I7408" i="4" s="1"/>
  <c r="D7416" i="9"/>
  <c r="C7416" i="9" s="1"/>
  <c r="I7416" i="4" s="1"/>
  <c r="D7424" i="9"/>
  <c r="C7424" i="9" s="1"/>
  <c r="I7424" i="4" s="1"/>
  <c r="D7432" i="9"/>
  <c r="C7432" i="9" s="1"/>
  <c r="I7432" i="4" s="1"/>
  <c r="D7440" i="9"/>
  <c r="C7440" i="9" s="1"/>
  <c r="I7440" i="4" s="1"/>
  <c r="D7448" i="9"/>
  <c r="C7448" i="9" s="1"/>
  <c r="I7448" i="4" s="1"/>
  <c r="D7456" i="9"/>
  <c r="C7456" i="9" s="1"/>
  <c r="I7456" i="4" s="1"/>
  <c r="D7464" i="9"/>
  <c r="C7464" i="9" s="1"/>
  <c r="I7464" i="4" s="1"/>
  <c r="D7472" i="9"/>
  <c r="C7472" i="9" s="1"/>
  <c r="I7472" i="4" s="1"/>
  <c r="D7480" i="9"/>
  <c r="C7480" i="9" s="1"/>
  <c r="I7480" i="4" s="1"/>
  <c r="D7488" i="9"/>
  <c r="C7488" i="9" s="1"/>
  <c r="I7488" i="4" s="1"/>
  <c r="D7496" i="9"/>
  <c r="C7496" i="9" s="1"/>
  <c r="I7496" i="4" s="1"/>
  <c r="D7504" i="9"/>
  <c r="C7504" i="9" s="1"/>
  <c r="I7504" i="4" s="1"/>
  <c r="D7512" i="9"/>
  <c r="C7512" i="9" s="1"/>
  <c r="I7512" i="4" s="1"/>
  <c r="D7520" i="9"/>
  <c r="C7520" i="9" s="1"/>
  <c r="I7520" i="4" s="1"/>
  <c r="D7528" i="9"/>
  <c r="C7528" i="9" s="1"/>
  <c r="I7528" i="4" s="1"/>
  <c r="D7536" i="9"/>
  <c r="C7536" i="9" s="1"/>
  <c r="I7536" i="4" s="1"/>
  <c r="D7544" i="9"/>
  <c r="C7544" i="9" s="1"/>
  <c r="I7544" i="4" s="1"/>
  <c r="D7552" i="9"/>
  <c r="C7552" i="9" s="1"/>
  <c r="I7552" i="4" s="1"/>
  <c r="D7560" i="9"/>
  <c r="C7560" i="9" s="1"/>
  <c r="I7560" i="4" s="1"/>
  <c r="D7568" i="9"/>
  <c r="C7568" i="9" s="1"/>
  <c r="I7568" i="4" s="1"/>
  <c r="D7576" i="9"/>
  <c r="C7576" i="9" s="1"/>
  <c r="I7576" i="4" s="1"/>
  <c r="D7584" i="9"/>
  <c r="C7584" i="9" s="1"/>
  <c r="I7584" i="4" s="1"/>
  <c r="D7592" i="9"/>
  <c r="C7592" i="9" s="1"/>
  <c r="I7592" i="4" s="1"/>
  <c r="D7600" i="9"/>
  <c r="C7600" i="9" s="1"/>
  <c r="I7600" i="4" s="1"/>
  <c r="D7608" i="9"/>
  <c r="C7608" i="9" s="1"/>
  <c r="I7608" i="4" s="1"/>
  <c r="D7616" i="9"/>
  <c r="C7616" i="9" s="1"/>
  <c r="I7616" i="4" s="1"/>
  <c r="D7624" i="9"/>
  <c r="C7624" i="9" s="1"/>
  <c r="I7624" i="4" s="1"/>
  <c r="D7632" i="9"/>
  <c r="C7632" i="9" s="1"/>
  <c r="I7632" i="4" s="1"/>
  <c r="D7640" i="9"/>
  <c r="C7640" i="9" s="1"/>
  <c r="I7640" i="4" s="1"/>
  <c r="D7648" i="9"/>
  <c r="C7648" i="9" s="1"/>
  <c r="I7648" i="4" s="1"/>
  <c r="D7656" i="9"/>
  <c r="C7656" i="9" s="1"/>
  <c r="I7656" i="4" s="1"/>
  <c r="D7664" i="9"/>
  <c r="C7664" i="9" s="1"/>
  <c r="I7664" i="4" s="1"/>
  <c r="D7672" i="9"/>
  <c r="C7672" i="9" s="1"/>
  <c r="I7672" i="4" s="1"/>
  <c r="D7680" i="9"/>
  <c r="C7680" i="9" s="1"/>
  <c r="I7680" i="4" s="1"/>
  <c r="D7688" i="9"/>
  <c r="C7688" i="9" s="1"/>
  <c r="I7688" i="4" s="1"/>
  <c r="D7696" i="9"/>
  <c r="C7696" i="9" s="1"/>
  <c r="I7696" i="4" s="1"/>
  <c r="D7704" i="9"/>
  <c r="C7704" i="9" s="1"/>
  <c r="I7704" i="4" s="1"/>
  <c r="D7712" i="9"/>
  <c r="C7712" i="9" s="1"/>
  <c r="I7712" i="4" s="1"/>
  <c r="D7720" i="9"/>
  <c r="C7720" i="9" s="1"/>
  <c r="I7720" i="4" s="1"/>
  <c r="D7728" i="9"/>
  <c r="C7728" i="9" s="1"/>
  <c r="I7728" i="4" s="1"/>
  <c r="D7736" i="9"/>
  <c r="C7736" i="9" s="1"/>
  <c r="I7736" i="4" s="1"/>
  <c r="D7744" i="9"/>
  <c r="C7744" i="9" s="1"/>
  <c r="I7744" i="4" s="1"/>
  <c r="D7752" i="9"/>
  <c r="C7752" i="9" s="1"/>
  <c r="I7752" i="4" s="1"/>
  <c r="D7760" i="9"/>
  <c r="C7760" i="9" s="1"/>
  <c r="I7760" i="4" s="1"/>
  <c r="D7768" i="9"/>
  <c r="C7768" i="9" s="1"/>
  <c r="I7768" i="4" s="1"/>
  <c r="D7776" i="9"/>
  <c r="C7776" i="9" s="1"/>
  <c r="I7776" i="4" s="1"/>
  <c r="D7784" i="9"/>
  <c r="C7784" i="9" s="1"/>
  <c r="I7784" i="4" s="1"/>
  <c r="D7792" i="9"/>
  <c r="C7792" i="9" s="1"/>
  <c r="I7792" i="4" s="1"/>
  <c r="D7800" i="9"/>
  <c r="C7800" i="9" s="1"/>
  <c r="I7800" i="4" s="1"/>
  <c r="D7808" i="9"/>
  <c r="C7808" i="9" s="1"/>
  <c r="I7808" i="4" s="1"/>
  <c r="D7816" i="9"/>
  <c r="C7816" i="9" s="1"/>
  <c r="I7816" i="4" s="1"/>
  <c r="D7824" i="9"/>
  <c r="C7824" i="9" s="1"/>
  <c r="I7824" i="4" s="1"/>
  <c r="D7832" i="9"/>
  <c r="C7832" i="9" s="1"/>
  <c r="I7832" i="4" s="1"/>
  <c r="D7840" i="9"/>
  <c r="C7840" i="9" s="1"/>
  <c r="I7840" i="4" s="1"/>
  <c r="D7848" i="9"/>
  <c r="C7848" i="9" s="1"/>
  <c r="I7848" i="4" s="1"/>
  <c r="D7856" i="9"/>
  <c r="C7856" i="9" s="1"/>
  <c r="I7856" i="4" s="1"/>
  <c r="D7864" i="9"/>
  <c r="C7864" i="9" s="1"/>
  <c r="I7864" i="4" s="1"/>
  <c r="D7872" i="9"/>
  <c r="C7872" i="9" s="1"/>
  <c r="I7872" i="4" s="1"/>
  <c r="D7880" i="9"/>
  <c r="C7880" i="9" s="1"/>
  <c r="I7880" i="4" s="1"/>
  <c r="D7888" i="9"/>
  <c r="C7888" i="9" s="1"/>
  <c r="I7888" i="4" s="1"/>
  <c r="D7896" i="9"/>
  <c r="C7896" i="9" s="1"/>
  <c r="I7896" i="4" s="1"/>
  <c r="D7904" i="9"/>
  <c r="C7904" i="9" s="1"/>
  <c r="I7904" i="4" s="1"/>
  <c r="D7912" i="9"/>
  <c r="C7912" i="9" s="1"/>
  <c r="I7912" i="4" s="1"/>
  <c r="D7920" i="9"/>
  <c r="C7920" i="9" s="1"/>
  <c r="I7920" i="4" s="1"/>
  <c r="D7928" i="9"/>
  <c r="C7928" i="9" s="1"/>
  <c r="I7928" i="4" s="1"/>
  <c r="D7936" i="9"/>
  <c r="C7936" i="9" s="1"/>
  <c r="I7936" i="4" s="1"/>
  <c r="D7944" i="9"/>
  <c r="C7944" i="9" s="1"/>
  <c r="I7944" i="4" s="1"/>
  <c r="D7952" i="9"/>
  <c r="C7952" i="9" s="1"/>
  <c r="I7952" i="4" s="1"/>
  <c r="D7960" i="9"/>
  <c r="C7960" i="9" s="1"/>
  <c r="I7960" i="4" s="1"/>
  <c r="D7968" i="9"/>
  <c r="C7968" i="9" s="1"/>
  <c r="I7968" i="4" s="1"/>
  <c r="D7976" i="9"/>
  <c r="C7976" i="9" s="1"/>
  <c r="I7976" i="4" s="1"/>
  <c r="D7984" i="9"/>
  <c r="C7984" i="9" s="1"/>
  <c r="I7984" i="4" s="1"/>
  <c r="D7992" i="9"/>
  <c r="C7992" i="9" s="1"/>
  <c r="I7992" i="4" s="1"/>
  <c r="D8000" i="9"/>
  <c r="C8000" i="9" s="1"/>
  <c r="I8000" i="4" s="1"/>
  <c r="D8008" i="9"/>
  <c r="C8008" i="9" s="1"/>
  <c r="I8008" i="4" s="1"/>
  <c r="D8016" i="9"/>
  <c r="C8016" i="9" s="1"/>
  <c r="I8016" i="4" s="1"/>
  <c r="D8024" i="9"/>
  <c r="C8024" i="9" s="1"/>
  <c r="I8024" i="4" s="1"/>
  <c r="D8032" i="9"/>
  <c r="C8032" i="9" s="1"/>
  <c r="I8032" i="4" s="1"/>
  <c r="D8040" i="9"/>
  <c r="C8040" i="9" s="1"/>
  <c r="I8040" i="4" s="1"/>
  <c r="D8048" i="9"/>
  <c r="C8048" i="9" s="1"/>
  <c r="I8048" i="4" s="1"/>
  <c r="D1215" i="9"/>
  <c r="C1215" i="9" s="1"/>
  <c r="I1215" i="4" s="1"/>
  <c r="D2006" i="9"/>
  <c r="C2006" i="9" s="1"/>
  <c r="I2006" i="4" s="1"/>
  <c r="D2419" i="9"/>
  <c r="D2662" i="9"/>
  <c r="C2662" i="9" s="1"/>
  <c r="I2662" i="4" s="1"/>
  <c r="D2883" i="9"/>
  <c r="C2883" i="9" s="1"/>
  <c r="I2883" i="4" s="1"/>
  <c r="D3090" i="9"/>
  <c r="C3090" i="9" s="1"/>
  <c r="I3090" i="4" s="1"/>
  <c r="D3265" i="9"/>
  <c r="C3265" i="9" s="1"/>
  <c r="I3265" i="4" s="1"/>
  <c r="D3421" i="9"/>
  <c r="C3421" i="9" s="1"/>
  <c r="I3421" i="4" s="1"/>
  <c r="D3541" i="9"/>
  <c r="C3541" i="9" s="1"/>
  <c r="I3541" i="4" s="1"/>
  <c r="D3668" i="9"/>
  <c r="C3668" i="9" s="1"/>
  <c r="I3668" i="4" s="1"/>
  <c r="D3787" i="9"/>
  <c r="C3787" i="9" s="1"/>
  <c r="I3787" i="4" s="1"/>
  <c r="D3901" i="9"/>
  <c r="C3901" i="9" s="1"/>
  <c r="I3901" i="4" s="1"/>
  <c r="D4021" i="9"/>
  <c r="C4021" i="9" s="1"/>
  <c r="I4021" i="4" s="1"/>
  <c r="D4127" i="9"/>
  <c r="D4221" i="9"/>
  <c r="D4292" i="9"/>
  <c r="C4292" i="9" s="1"/>
  <c r="I4292" i="4" s="1"/>
  <c r="D4363" i="9"/>
  <c r="C4363" i="9" s="1"/>
  <c r="I4363" i="4" s="1"/>
  <c r="D4421" i="9"/>
  <c r="C4421" i="9" s="1"/>
  <c r="I4421" i="4" s="1"/>
  <c r="D4473" i="9"/>
  <c r="C4473" i="9" s="1"/>
  <c r="I4473" i="4" s="1"/>
  <c r="D4529" i="9"/>
  <c r="D4587" i="9"/>
  <c r="D4639" i="9"/>
  <c r="D4693" i="9"/>
  <c r="C4693" i="9" s="1"/>
  <c r="I4693" i="4" s="1"/>
  <c r="D4747" i="9"/>
  <c r="C4747" i="9" s="1"/>
  <c r="I4747" i="4" s="1"/>
  <c r="D4801" i="9"/>
  <c r="C4801" i="9" s="1"/>
  <c r="I4801" i="4" s="1"/>
  <c r="D4859" i="9"/>
  <c r="D4912" i="9"/>
  <c r="C4912" i="9" s="1"/>
  <c r="I4912" i="4" s="1"/>
  <c r="D4966" i="9"/>
  <c r="C4966" i="9" s="1"/>
  <c r="I4966" i="4" s="1"/>
  <c r="D5017" i="9"/>
  <c r="C5017" i="9" s="1"/>
  <c r="I5017" i="4" s="1"/>
  <c r="D5072" i="9"/>
  <c r="C5072" i="9" s="1"/>
  <c r="I5072" i="4" s="1"/>
  <c r="D5123" i="9"/>
  <c r="D5159" i="9"/>
  <c r="C5159" i="9" s="1"/>
  <c r="I5159" i="4" s="1"/>
  <c r="D5198" i="9"/>
  <c r="C5198" i="9" s="1"/>
  <c r="I5198" i="4" s="1"/>
  <c r="D5231" i="9"/>
  <c r="C5231" i="9" s="1"/>
  <c r="I5231" i="4" s="1"/>
  <c r="D5259" i="9"/>
  <c r="C5259" i="9" s="1"/>
  <c r="I5259" i="4" s="1"/>
  <c r="D5286" i="9"/>
  <c r="C5286" i="9" s="1"/>
  <c r="I5286" i="4" s="1"/>
  <c r="D5312" i="9"/>
  <c r="C5312" i="9" s="1"/>
  <c r="I5312" i="4" s="1"/>
  <c r="D5338" i="9"/>
  <c r="C5338" i="9" s="1"/>
  <c r="I5338" i="4" s="1"/>
  <c r="D5360" i="9"/>
  <c r="C5360" i="9" s="1"/>
  <c r="I5360" i="4" s="1"/>
  <c r="D5384" i="9"/>
  <c r="C5384" i="9" s="1"/>
  <c r="I5384" i="4" s="1"/>
  <c r="D5410" i="9"/>
  <c r="C5410" i="9" s="1"/>
  <c r="I5410" i="4" s="1"/>
  <c r="D5432" i="9"/>
  <c r="C5432" i="9" s="1"/>
  <c r="I5432" i="4" s="1"/>
  <c r="D5456" i="9"/>
  <c r="C5456" i="9" s="1"/>
  <c r="I5456" i="4" s="1"/>
  <c r="D5479" i="9"/>
  <c r="D5504" i="9"/>
  <c r="C5504" i="9" s="1"/>
  <c r="I5504" i="4" s="1"/>
  <c r="D5528" i="9"/>
  <c r="C5528" i="9" s="1"/>
  <c r="I5528" i="4" s="1"/>
  <c r="D5551" i="9"/>
  <c r="C5551" i="9" s="1"/>
  <c r="I5551" i="4" s="1"/>
  <c r="D5576" i="9"/>
  <c r="C5576" i="9" s="1"/>
  <c r="I5576" i="4" s="1"/>
  <c r="D5600" i="9"/>
  <c r="C5600" i="9" s="1"/>
  <c r="I5600" i="4" s="1"/>
  <c r="D5623" i="9"/>
  <c r="C5623" i="9" s="1"/>
  <c r="I5623" i="4" s="1"/>
  <c r="D5647" i="9"/>
  <c r="C5647" i="9" s="1"/>
  <c r="I5647" i="4" s="1"/>
  <c r="D5671" i="9"/>
  <c r="D5695" i="9"/>
  <c r="D5719" i="9"/>
  <c r="C5719" i="9" s="1"/>
  <c r="I5719" i="4" s="1"/>
  <c r="D5743" i="9"/>
  <c r="C5743" i="9" s="1"/>
  <c r="I5743" i="4" s="1"/>
  <c r="D5767" i="9"/>
  <c r="C5767" i="9" s="1"/>
  <c r="I5767" i="4" s="1"/>
  <c r="D5790" i="9"/>
  <c r="C5790" i="9" s="1"/>
  <c r="I5790" i="4" s="1"/>
  <c r="D5814" i="9"/>
  <c r="C5814" i="9" s="1"/>
  <c r="I5814" i="4" s="1"/>
  <c r="D5839" i="9"/>
  <c r="C5839" i="9" s="1"/>
  <c r="I5839" i="4" s="1"/>
  <c r="D5862" i="9"/>
  <c r="C5862" i="9" s="1"/>
  <c r="I5862" i="4" s="1"/>
  <c r="D5886" i="9"/>
  <c r="C5886" i="9" s="1"/>
  <c r="I5886" i="4" s="1"/>
  <c r="D5911" i="9"/>
  <c r="C5911" i="9" s="1"/>
  <c r="I5911" i="4" s="1"/>
  <c r="D5934" i="9"/>
  <c r="C5934" i="9" s="1"/>
  <c r="I5934" i="4" s="1"/>
  <c r="D5958" i="9"/>
  <c r="C5958" i="9" s="1"/>
  <c r="I5958" i="4" s="1"/>
  <c r="D5981" i="9"/>
  <c r="C5981" i="9" s="1"/>
  <c r="I5981" i="4" s="1"/>
  <c r="D6006" i="9"/>
  <c r="C6006" i="9" s="1"/>
  <c r="I6006" i="4" s="1"/>
  <c r="D6030" i="9"/>
  <c r="C6030" i="9" s="1"/>
  <c r="I6030" i="4" s="1"/>
  <c r="D6053" i="9"/>
  <c r="D6078" i="9"/>
  <c r="C6078" i="9" s="1"/>
  <c r="I6078" i="4" s="1"/>
  <c r="D6100" i="9"/>
  <c r="C6100" i="9" s="1"/>
  <c r="I6100" i="4" s="1"/>
  <c r="D6117" i="9"/>
  <c r="D6136" i="9"/>
  <c r="C6136" i="9" s="1"/>
  <c r="I6136" i="4" s="1"/>
  <c r="D6156" i="9"/>
  <c r="C6156" i="9" s="1"/>
  <c r="I6156" i="4" s="1"/>
  <c r="D6174" i="9"/>
  <c r="C6174" i="9" s="1"/>
  <c r="I6174" i="4" s="1"/>
  <c r="D6196" i="9"/>
  <c r="C6196" i="9" s="1"/>
  <c r="I6196" i="4" s="1"/>
  <c r="D6212" i="9"/>
  <c r="C6212" i="9" s="1"/>
  <c r="I6212" i="4" s="1"/>
  <c r="D6227" i="9"/>
  <c r="C6227" i="9" s="1"/>
  <c r="I6227" i="4" s="1"/>
  <c r="D6241" i="9"/>
  <c r="C6241" i="9" s="1"/>
  <c r="I6241" i="4" s="1"/>
  <c r="D6255" i="9"/>
  <c r="C6255" i="9" s="1"/>
  <c r="I6255" i="4" s="1"/>
  <c r="D6271" i="9"/>
  <c r="C6271" i="9" s="1"/>
  <c r="I6271" i="4" s="1"/>
  <c r="D6285" i="9"/>
  <c r="C6285" i="9" s="1"/>
  <c r="I6285" i="4" s="1"/>
  <c r="D6300" i="9"/>
  <c r="C6300" i="9" s="1"/>
  <c r="I6300" i="4" s="1"/>
  <c r="D6315" i="9"/>
  <c r="D6328" i="9"/>
  <c r="C6328" i="9" s="1"/>
  <c r="I6328" i="4" s="1"/>
  <c r="D6344" i="9"/>
  <c r="C6344" i="9" s="1"/>
  <c r="I6344" i="4" s="1"/>
  <c r="D6358" i="9"/>
  <c r="C6358" i="9" s="1"/>
  <c r="I6358" i="4" s="1"/>
  <c r="D6373" i="9"/>
  <c r="D6388" i="9"/>
  <c r="C6388" i="9" s="1"/>
  <c r="I6388" i="4" s="1"/>
  <c r="D6401" i="9"/>
  <c r="C6401" i="9" s="1"/>
  <c r="I6401" i="4" s="1"/>
  <c r="D6415" i="9"/>
  <c r="D6428" i="9"/>
  <c r="C6428" i="9" s="1"/>
  <c r="I6428" i="4" s="1"/>
  <c r="D6440" i="9"/>
  <c r="C6440" i="9" s="1"/>
  <c r="I6440" i="4" s="1"/>
  <c r="D6452" i="9"/>
  <c r="C6452" i="9" s="1"/>
  <c r="I6452" i="4" s="1"/>
  <c r="D6464" i="9"/>
  <c r="C6464" i="9" s="1"/>
  <c r="I6464" i="4" s="1"/>
  <c r="D6477" i="9"/>
  <c r="C6477" i="9" s="1"/>
  <c r="I6477" i="4" s="1"/>
  <c r="D6487" i="9"/>
  <c r="C6487" i="9" s="1"/>
  <c r="I6487" i="4" s="1"/>
  <c r="D6496" i="9"/>
  <c r="C6496" i="9" s="1"/>
  <c r="I6496" i="4" s="1"/>
  <c r="D6505" i="9"/>
  <c r="D6515" i="9"/>
  <c r="C6515" i="9" s="1"/>
  <c r="I6515" i="4" s="1"/>
  <c r="D6524" i="9"/>
  <c r="C6524" i="9" s="1"/>
  <c r="I6524" i="4" s="1"/>
  <c r="D6533" i="9"/>
  <c r="D6542" i="9"/>
  <c r="C6542" i="9" s="1"/>
  <c r="I6542" i="4" s="1"/>
  <c r="D6551" i="9"/>
  <c r="C6551" i="9" s="1"/>
  <c r="I6551" i="4" s="1"/>
  <c r="D6560" i="9"/>
  <c r="C6560" i="9" s="1"/>
  <c r="I6560" i="4" s="1"/>
  <c r="D6569" i="9"/>
  <c r="C6569" i="9" s="1"/>
  <c r="I6569" i="4" s="1"/>
  <c r="D6579" i="9"/>
  <c r="D6588" i="9"/>
  <c r="C6588" i="9" s="1"/>
  <c r="I6588" i="4" s="1"/>
  <c r="D6597" i="9"/>
  <c r="D6606" i="9"/>
  <c r="C6606" i="9" s="1"/>
  <c r="I6606" i="4" s="1"/>
  <c r="D6615" i="9"/>
  <c r="C6615" i="9" s="1"/>
  <c r="I6615" i="4" s="1"/>
  <c r="D6624" i="9"/>
  <c r="C6624" i="9" s="1"/>
  <c r="I6624" i="4" s="1"/>
  <c r="D6633" i="9"/>
  <c r="C6633" i="9" s="1"/>
  <c r="I6633" i="4" s="1"/>
  <c r="D6643" i="9"/>
  <c r="C6643" i="9" s="1"/>
  <c r="I6643" i="4" s="1"/>
  <c r="D6652" i="9"/>
  <c r="C6652" i="9" s="1"/>
  <c r="I6652" i="4" s="1"/>
  <c r="D6661" i="9"/>
  <c r="D6670" i="9"/>
  <c r="C6670" i="9" s="1"/>
  <c r="I6670" i="4" s="1"/>
  <c r="D6679" i="9"/>
  <c r="C6679" i="9" s="1"/>
  <c r="I6679" i="4" s="1"/>
  <c r="D6688" i="9"/>
  <c r="C6688" i="9" s="1"/>
  <c r="I6688" i="4" s="1"/>
  <c r="D6697" i="9"/>
  <c r="D6707" i="9"/>
  <c r="C6707" i="9" s="1"/>
  <c r="I6707" i="4" s="1"/>
  <c r="D6716" i="9"/>
  <c r="C6716" i="9" s="1"/>
  <c r="I6716" i="4" s="1"/>
  <c r="D6725" i="9"/>
  <c r="D6734" i="9"/>
  <c r="C6734" i="9" s="1"/>
  <c r="I6734" i="4" s="1"/>
  <c r="D6743" i="9"/>
  <c r="C6743" i="9" s="1"/>
  <c r="I6743" i="4" s="1"/>
  <c r="D6752" i="9"/>
  <c r="C6752" i="9" s="1"/>
  <c r="I6752" i="4" s="1"/>
  <c r="D6761" i="9"/>
  <c r="D6771" i="9"/>
  <c r="C6771" i="9" s="1"/>
  <c r="I6771" i="4" s="1"/>
  <c r="D6780" i="9"/>
  <c r="C6780" i="9" s="1"/>
  <c r="I6780" i="4" s="1"/>
  <c r="D6789" i="9"/>
  <c r="C6789" i="9" s="1"/>
  <c r="I6789" i="4" s="1"/>
  <c r="D6798" i="9"/>
  <c r="C6798" i="9" s="1"/>
  <c r="I6798" i="4" s="1"/>
  <c r="D6807" i="9"/>
  <c r="C6807" i="9" s="1"/>
  <c r="I6807" i="4" s="1"/>
  <c r="D6816" i="9"/>
  <c r="C6816" i="9" s="1"/>
  <c r="I6816" i="4" s="1"/>
  <c r="D6825" i="9"/>
  <c r="D6835" i="9"/>
  <c r="C6835" i="9" s="1"/>
  <c r="I6835" i="4" s="1"/>
  <c r="D6844" i="9"/>
  <c r="C6844" i="9" s="1"/>
  <c r="I6844" i="4" s="1"/>
  <c r="D6853" i="9"/>
  <c r="C6853" i="9" s="1"/>
  <c r="I6853" i="4" s="1"/>
  <c r="D6862" i="9"/>
  <c r="C6862" i="9" s="1"/>
  <c r="I6862" i="4" s="1"/>
  <c r="D6871" i="9"/>
  <c r="C6871" i="9" s="1"/>
  <c r="I6871" i="4" s="1"/>
  <c r="D6880" i="9"/>
  <c r="C6880" i="9" s="1"/>
  <c r="I6880" i="4" s="1"/>
  <c r="D6889" i="9"/>
  <c r="D6899" i="9"/>
  <c r="C6899" i="9" s="1"/>
  <c r="I6899" i="4" s="1"/>
  <c r="D6908" i="9"/>
  <c r="C6908" i="9" s="1"/>
  <c r="I6908" i="4" s="1"/>
  <c r="D6917" i="9"/>
  <c r="D6926" i="9"/>
  <c r="C6926" i="9" s="1"/>
  <c r="I6926" i="4" s="1"/>
  <c r="D6935" i="9"/>
  <c r="C6935" i="9" s="1"/>
  <c r="I6935" i="4" s="1"/>
  <c r="D6944" i="9"/>
  <c r="C6944" i="9" s="1"/>
  <c r="I6944" i="4" s="1"/>
  <c r="D6953" i="9"/>
  <c r="D6963" i="9"/>
  <c r="C6963" i="9" s="1"/>
  <c r="I6963" i="4" s="1"/>
  <c r="D6972" i="9"/>
  <c r="C6972" i="9" s="1"/>
  <c r="I6972" i="4" s="1"/>
  <c r="D6981" i="9"/>
  <c r="D6990" i="9"/>
  <c r="C6990" i="9" s="1"/>
  <c r="I6990" i="4" s="1"/>
  <c r="D6999" i="9"/>
  <c r="C6999" i="9" s="1"/>
  <c r="I6999" i="4" s="1"/>
  <c r="D7008" i="9"/>
  <c r="C7008" i="9" s="1"/>
  <c r="I7008" i="4" s="1"/>
  <c r="D7017" i="9"/>
  <c r="C7017" i="9" s="1"/>
  <c r="I7017" i="4" s="1"/>
  <c r="D7027" i="9"/>
  <c r="D7036" i="9"/>
  <c r="C7036" i="9" s="1"/>
  <c r="I7036" i="4" s="1"/>
  <c r="D7045" i="9"/>
  <c r="C7045" i="9" s="1"/>
  <c r="I7045" i="4" s="1"/>
  <c r="D7054" i="9"/>
  <c r="C7054" i="9" s="1"/>
  <c r="I7054" i="4" s="1"/>
  <c r="D7063" i="9"/>
  <c r="C7063" i="9" s="1"/>
  <c r="I7063" i="4" s="1"/>
  <c r="D7072" i="9"/>
  <c r="C7072" i="9" s="1"/>
  <c r="I7072" i="4" s="1"/>
  <c r="D7081" i="9"/>
  <c r="C7081" i="9" s="1"/>
  <c r="I7081" i="4" s="1"/>
  <c r="D7091" i="9"/>
  <c r="C7091" i="9" s="1"/>
  <c r="I7091" i="4" s="1"/>
  <c r="D7100" i="9"/>
  <c r="C7100" i="9" s="1"/>
  <c r="I7100" i="4" s="1"/>
  <c r="D7109" i="9"/>
  <c r="D7118" i="9"/>
  <c r="C7118" i="9" s="1"/>
  <c r="I7118" i="4" s="1"/>
  <c r="D7127" i="9"/>
  <c r="C7127" i="9" s="1"/>
  <c r="I7127" i="4" s="1"/>
  <c r="D7136" i="9"/>
  <c r="C7136" i="9" s="1"/>
  <c r="I7136" i="4" s="1"/>
  <c r="D7145" i="9"/>
  <c r="C7145" i="9" s="1"/>
  <c r="I7145" i="4" s="1"/>
  <c r="D7155" i="9"/>
  <c r="C7155" i="9" s="1"/>
  <c r="I7155" i="4" s="1"/>
  <c r="D7164" i="9"/>
  <c r="C7164" i="9" s="1"/>
  <c r="I7164" i="4" s="1"/>
  <c r="D7173" i="9"/>
  <c r="D7182" i="9"/>
  <c r="C7182" i="9" s="1"/>
  <c r="I7182" i="4" s="1"/>
  <c r="D7191" i="9"/>
  <c r="C7191" i="9" s="1"/>
  <c r="I7191" i="4" s="1"/>
  <c r="D7200" i="9"/>
  <c r="C7200" i="9" s="1"/>
  <c r="I7200" i="4" s="1"/>
  <c r="D7209" i="9"/>
  <c r="D7219" i="9"/>
  <c r="C7219" i="9" s="1"/>
  <c r="I7219" i="4" s="1"/>
  <c r="D7228" i="9"/>
  <c r="C7228" i="9" s="1"/>
  <c r="I7228" i="4" s="1"/>
  <c r="D7237" i="9"/>
  <c r="D7246" i="9"/>
  <c r="C7246" i="9" s="1"/>
  <c r="I7246" i="4" s="1"/>
  <c r="D7255" i="9"/>
  <c r="C7255" i="9" s="1"/>
  <c r="I7255" i="4" s="1"/>
  <c r="D7264" i="9"/>
  <c r="C7264" i="9" s="1"/>
  <c r="I7264" i="4" s="1"/>
  <c r="D7273" i="9"/>
  <c r="D7281" i="9"/>
  <c r="C7281" i="9" s="1"/>
  <c r="I7281" i="4" s="1"/>
  <c r="D7289" i="9"/>
  <c r="C7289" i="9" s="1"/>
  <c r="I7289" i="4" s="1"/>
  <c r="D7297" i="9"/>
  <c r="C7297" i="9" s="1"/>
  <c r="I7297" i="4" s="1"/>
  <c r="D7305" i="9"/>
  <c r="D7313" i="9"/>
  <c r="D7321" i="9"/>
  <c r="C7321" i="9" s="1"/>
  <c r="I7321" i="4" s="1"/>
  <c r="D7329" i="9"/>
  <c r="C7329" i="9" s="1"/>
  <c r="I7329" i="4" s="1"/>
  <c r="D7337" i="9"/>
  <c r="D7345" i="9"/>
  <c r="C7345" i="9" s="1"/>
  <c r="I7345" i="4" s="1"/>
  <c r="D7353" i="9"/>
  <c r="C7353" i="9" s="1"/>
  <c r="I7353" i="4" s="1"/>
  <c r="D7361" i="9"/>
  <c r="C7361" i="9" s="1"/>
  <c r="I7361" i="4" s="1"/>
  <c r="D7369" i="9"/>
  <c r="D7377" i="9"/>
  <c r="C7377" i="9" s="1"/>
  <c r="I7377" i="4" s="1"/>
  <c r="D7385" i="9"/>
  <c r="C7385" i="9" s="1"/>
  <c r="I7385" i="4" s="1"/>
  <c r="D7393" i="9"/>
  <c r="D7401" i="9"/>
  <c r="C7401" i="9" s="1"/>
  <c r="I7401" i="4" s="1"/>
  <c r="D7409" i="9"/>
  <c r="C7409" i="9" s="1"/>
  <c r="I7409" i="4" s="1"/>
  <c r="D7417" i="9"/>
  <c r="C7417" i="9" s="1"/>
  <c r="I7417" i="4" s="1"/>
  <c r="D7425" i="9"/>
  <c r="C7425" i="9" s="1"/>
  <c r="I7425" i="4" s="1"/>
  <c r="D7433" i="9"/>
  <c r="C7433" i="9" s="1"/>
  <c r="I7433" i="4" s="1"/>
  <c r="D7441" i="9"/>
  <c r="D7449" i="9"/>
  <c r="C7449" i="9" s="1"/>
  <c r="I7449" i="4" s="1"/>
  <c r="D7457" i="9"/>
  <c r="D7465" i="9"/>
  <c r="C7465" i="9" s="1"/>
  <c r="I7465" i="4" s="1"/>
  <c r="D7473" i="9"/>
  <c r="C7473" i="9" s="1"/>
  <c r="I7473" i="4" s="1"/>
  <c r="D7481" i="9"/>
  <c r="C7481" i="9" s="1"/>
  <c r="I7481" i="4" s="1"/>
  <c r="D7489" i="9"/>
  <c r="C7489" i="9" s="1"/>
  <c r="I7489" i="4" s="1"/>
  <c r="D7497" i="9"/>
  <c r="C7497" i="9" s="1"/>
  <c r="I7497" i="4" s="1"/>
  <c r="D7505" i="9"/>
  <c r="D7513" i="9"/>
  <c r="C7513" i="9" s="1"/>
  <c r="I7513" i="4" s="1"/>
  <c r="D7521" i="9"/>
  <c r="D7529" i="9"/>
  <c r="C7529" i="9" s="1"/>
  <c r="I7529" i="4" s="1"/>
  <c r="D7537" i="9"/>
  <c r="C7537" i="9" s="1"/>
  <c r="I7537" i="4" s="1"/>
  <c r="D7545" i="9"/>
  <c r="C7545" i="9" s="1"/>
  <c r="I7545" i="4" s="1"/>
  <c r="D7553" i="9"/>
  <c r="C7553" i="9" s="1"/>
  <c r="I7553" i="4" s="1"/>
  <c r="D7561" i="9"/>
  <c r="C7561" i="9" s="1"/>
  <c r="I7561" i="4" s="1"/>
  <c r="D7569" i="9"/>
  <c r="D7577" i="9"/>
  <c r="C7577" i="9" s="1"/>
  <c r="I7577" i="4" s="1"/>
  <c r="D7585" i="9"/>
  <c r="D7593" i="9"/>
  <c r="C7593" i="9" s="1"/>
  <c r="I7593" i="4" s="1"/>
  <c r="D7601" i="9"/>
  <c r="C7601" i="9" s="1"/>
  <c r="I7601" i="4" s="1"/>
  <c r="D7609" i="9"/>
  <c r="C7609" i="9" s="1"/>
  <c r="I7609" i="4" s="1"/>
  <c r="D7617" i="9"/>
  <c r="C7617" i="9" s="1"/>
  <c r="I7617" i="4" s="1"/>
  <c r="D7625" i="9"/>
  <c r="C7625" i="9" s="1"/>
  <c r="I7625" i="4" s="1"/>
  <c r="D7633" i="9"/>
  <c r="C7633" i="9" s="1"/>
  <c r="I7633" i="4" s="1"/>
  <c r="D7641" i="9"/>
  <c r="D7649" i="9"/>
  <c r="D7657" i="9"/>
  <c r="C7657" i="9" s="1"/>
  <c r="I7657" i="4" s="1"/>
  <c r="D7665" i="9"/>
  <c r="D7673" i="9"/>
  <c r="C7673" i="9" s="1"/>
  <c r="I7673" i="4" s="1"/>
  <c r="D7681" i="9"/>
  <c r="C7681" i="9" s="1"/>
  <c r="I7681" i="4" s="1"/>
  <c r="D7689" i="9"/>
  <c r="C7689" i="9" s="1"/>
  <c r="I7689" i="4" s="1"/>
  <c r="D7697" i="9"/>
  <c r="D7705" i="9"/>
  <c r="D7713" i="9"/>
  <c r="C7713" i="9" s="1"/>
  <c r="I7713" i="4" s="1"/>
  <c r="D7721" i="9"/>
  <c r="C7721" i="9" s="1"/>
  <c r="I7721" i="4" s="1"/>
  <c r="D7729" i="9"/>
  <c r="C7729" i="9" s="1"/>
  <c r="I7729" i="4" s="1"/>
  <c r="D7737" i="9"/>
  <c r="C7737" i="9" s="1"/>
  <c r="I7737" i="4" s="1"/>
  <c r="D7745" i="9"/>
  <c r="C7745" i="9" s="1"/>
  <c r="I7745" i="4" s="1"/>
  <c r="D7753" i="9"/>
  <c r="C7753" i="9" s="1"/>
  <c r="I7753" i="4" s="1"/>
  <c r="D7761" i="9"/>
  <c r="C7761" i="9" s="1"/>
  <c r="I7761" i="4" s="1"/>
  <c r="D7769" i="9"/>
  <c r="D7777" i="9"/>
  <c r="D7785" i="9"/>
  <c r="D7793" i="9"/>
  <c r="C7793" i="9" s="1"/>
  <c r="I7793" i="4" s="1"/>
  <c r="D7801" i="9"/>
  <c r="C7801" i="9" s="1"/>
  <c r="I7801" i="4" s="1"/>
  <c r="D7809" i="9"/>
  <c r="C7809" i="9" s="1"/>
  <c r="I7809" i="4" s="1"/>
  <c r="D7817" i="9"/>
  <c r="C7817" i="9" s="1"/>
  <c r="I7817" i="4" s="1"/>
  <c r="D7825" i="9"/>
  <c r="C7825" i="9" s="1"/>
  <c r="I7825" i="4" s="1"/>
  <c r="D7833" i="9"/>
  <c r="C7833" i="9" s="1"/>
  <c r="I7833" i="4" s="1"/>
  <c r="D7841" i="9"/>
  <c r="C7841" i="9" s="1"/>
  <c r="I7841" i="4" s="1"/>
  <c r="D7849" i="9"/>
  <c r="D7857" i="9"/>
  <c r="C7857" i="9" s="1"/>
  <c r="I7857" i="4" s="1"/>
  <c r="D7865" i="9"/>
  <c r="C7865" i="9" s="1"/>
  <c r="I7865" i="4" s="1"/>
  <c r="D7873" i="9"/>
  <c r="C7873" i="9" s="1"/>
  <c r="I7873" i="4" s="1"/>
  <c r="D7881" i="9"/>
  <c r="C7881" i="9" s="1"/>
  <c r="I7881" i="4" s="1"/>
  <c r="D7889" i="9"/>
  <c r="C7889" i="9" s="1"/>
  <c r="I7889" i="4" s="1"/>
  <c r="D7897" i="9"/>
  <c r="D7905" i="9"/>
  <c r="D7913" i="9"/>
  <c r="C7913" i="9" s="1"/>
  <c r="I7913" i="4" s="1"/>
  <c r="D7921" i="9"/>
  <c r="D7929" i="9"/>
  <c r="C7929" i="9" s="1"/>
  <c r="I7929" i="4" s="1"/>
  <c r="D7937" i="9"/>
  <c r="C7937" i="9" s="1"/>
  <c r="I7937" i="4" s="1"/>
  <c r="D7945" i="9"/>
  <c r="C7945" i="9" s="1"/>
  <c r="I7945" i="4" s="1"/>
  <c r="D7953" i="9"/>
  <c r="D7961" i="9"/>
  <c r="D7969" i="9"/>
  <c r="D7977" i="9"/>
  <c r="C7977" i="9" s="1"/>
  <c r="I7977" i="4" s="1"/>
  <c r="D7985" i="9"/>
  <c r="C7985" i="9" s="1"/>
  <c r="I7985" i="4" s="1"/>
  <c r="D7993" i="9"/>
  <c r="C7993" i="9" s="1"/>
  <c r="I7993" i="4" s="1"/>
  <c r="D8001" i="9"/>
  <c r="C8001" i="9" s="1"/>
  <c r="I8001" i="4" s="1"/>
  <c r="D8009" i="9"/>
  <c r="C8009" i="9" s="1"/>
  <c r="I8009" i="4" s="1"/>
  <c r="D8017" i="9"/>
  <c r="D8025" i="9"/>
  <c r="D8033" i="9"/>
  <c r="C8033" i="9" s="1"/>
  <c r="I8033" i="4" s="1"/>
  <c r="D8041" i="9"/>
  <c r="C8041" i="9" s="1"/>
  <c r="I8041" i="4" s="1"/>
  <c r="D8049" i="9"/>
  <c r="D8057" i="9"/>
  <c r="C8057" i="9" s="1"/>
  <c r="I8057" i="4" s="1"/>
  <c r="D8065" i="9"/>
  <c r="C8065" i="9" s="1"/>
  <c r="I8065" i="4" s="1"/>
  <c r="D8073" i="9"/>
  <c r="C8073" i="9" s="1"/>
  <c r="I8073" i="4" s="1"/>
  <c r="D8081" i="9"/>
  <c r="D8089" i="9"/>
  <c r="C8089" i="9" s="1"/>
  <c r="I8089" i="4" s="1"/>
  <c r="D8097" i="9"/>
  <c r="D8105" i="9"/>
  <c r="C8105" i="9" s="1"/>
  <c r="I8105" i="4" s="1"/>
  <c r="D8113" i="9"/>
  <c r="D1308" i="9"/>
  <c r="C1308" i="9" s="1"/>
  <c r="I1308" i="4" s="1"/>
  <c r="D2074" i="9"/>
  <c r="C2074" i="9" s="1"/>
  <c r="I2074" i="4" s="1"/>
  <c r="D2432" i="9"/>
  <c r="C2432" i="9" s="1"/>
  <c r="I2432" i="4" s="1"/>
  <c r="D2674" i="9"/>
  <c r="C2674" i="9" s="1"/>
  <c r="I2674" i="4" s="1"/>
  <c r="D2889" i="9"/>
  <c r="C2889" i="9" s="1"/>
  <c r="I2889" i="4" s="1"/>
  <c r="D3113" i="9"/>
  <c r="C3113" i="9" s="1"/>
  <c r="I3113" i="4" s="1"/>
  <c r="D3280" i="9"/>
  <c r="C3280" i="9" s="1"/>
  <c r="I3280" i="4" s="1"/>
  <c r="D3428" i="9"/>
  <c r="C3428" i="9" s="1"/>
  <c r="I3428" i="4" s="1"/>
  <c r="D3548" i="9"/>
  <c r="C3548" i="9" s="1"/>
  <c r="I3548" i="4" s="1"/>
  <c r="D3672" i="9"/>
  <c r="C3672" i="9" s="1"/>
  <c r="I3672" i="4" s="1"/>
  <c r="D3804" i="9"/>
  <c r="C3804" i="9" s="1"/>
  <c r="I3804" i="4" s="1"/>
  <c r="D3912" i="9"/>
  <c r="C3912" i="9" s="1"/>
  <c r="I3912" i="4" s="1"/>
  <c r="D4023" i="9"/>
  <c r="D4128" i="9"/>
  <c r="C4128" i="9" s="1"/>
  <c r="I4128" i="4" s="1"/>
  <c r="D4225" i="9"/>
  <c r="C4225" i="9" s="1"/>
  <c r="I4225" i="4" s="1"/>
  <c r="D4303" i="9"/>
  <c r="C4303" i="9" s="1"/>
  <c r="I4303" i="4" s="1"/>
  <c r="D4364" i="9"/>
  <c r="C4364" i="9" s="1"/>
  <c r="I4364" i="4" s="1"/>
  <c r="D4422" i="9"/>
  <c r="C4422" i="9" s="1"/>
  <c r="I4422" i="4" s="1"/>
  <c r="D4475" i="9"/>
  <c r="D4534" i="9"/>
  <c r="C4534" i="9" s="1"/>
  <c r="I4534" i="4" s="1"/>
  <c r="D4588" i="9"/>
  <c r="C4588" i="9" s="1"/>
  <c r="I4588" i="4" s="1"/>
  <c r="D4640" i="9"/>
  <c r="C4640" i="9" s="1"/>
  <c r="I4640" i="4" s="1"/>
  <c r="D4696" i="9"/>
  <c r="C4696" i="9" s="1"/>
  <c r="I4696" i="4" s="1"/>
  <c r="D4753" i="9"/>
  <c r="C4753" i="9" s="1"/>
  <c r="I4753" i="4" s="1"/>
  <c r="D4806" i="9"/>
  <c r="C4806" i="9" s="1"/>
  <c r="I4806" i="4" s="1"/>
  <c r="D4860" i="9"/>
  <c r="C4860" i="9" s="1"/>
  <c r="I4860" i="4" s="1"/>
  <c r="D4913" i="9"/>
  <c r="D4968" i="9"/>
  <c r="C4968" i="9" s="1"/>
  <c r="I4968" i="4" s="1"/>
  <c r="D5025" i="9"/>
  <c r="D5079" i="9"/>
  <c r="C5079" i="9" s="1"/>
  <c r="I5079" i="4" s="1"/>
  <c r="D5125" i="9"/>
  <c r="C5125" i="9" s="1"/>
  <c r="I5125" i="4" s="1"/>
  <c r="D5162" i="9"/>
  <c r="C5162" i="9" s="1"/>
  <c r="I5162" i="4" s="1"/>
  <c r="D5199" i="9"/>
  <c r="C5199" i="9" s="1"/>
  <c r="I5199" i="4" s="1"/>
  <c r="D5232" i="9"/>
  <c r="C5232" i="9" s="1"/>
  <c r="I5232" i="4" s="1"/>
  <c r="D5260" i="9"/>
  <c r="C5260" i="9" s="1"/>
  <c r="I5260" i="4" s="1"/>
  <c r="D5287" i="9"/>
  <c r="C5287" i="9" s="1"/>
  <c r="I5287" i="4" s="1"/>
  <c r="D5315" i="9"/>
  <c r="D5339" i="9"/>
  <c r="C5339" i="9" s="1"/>
  <c r="I5339" i="4" s="1"/>
  <c r="D5363" i="9"/>
  <c r="D5386" i="9"/>
  <c r="C5386" i="9" s="1"/>
  <c r="I5386" i="4" s="1"/>
  <c r="D5411" i="9"/>
  <c r="C5411" i="9" s="1"/>
  <c r="I5411" i="4" s="1"/>
  <c r="D5434" i="9"/>
  <c r="C5434" i="9" s="1"/>
  <c r="I5434" i="4" s="1"/>
  <c r="D5458" i="9"/>
  <c r="C5458" i="9" s="1"/>
  <c r="I5458" i="4" s="1"/>
  <c r="D5483" i="9"/>
  <c r="C5483" i="9" s="1"/>
  <c r="I5483" i="4" s="1"/>
  <c r="D5506" i="9"/>
  <c r="C5506" i="9" s="1"/>
  <c r="I5506" i="4" s="1"/>
  <c r="D5530" i="9"/>
  <c r="C5530" i="9" s="1"/>
  <c r="I5530" i="4" s="1"/>
  <c r="D5552" i="9"/>
  <c r="C5552" i="9" s="1"/>
  <c r="I5552" i="4" s="1"/>
  <c r="D5578" i="9"/>
  <c r="C5578" i="9" s="1"/>
  <c r="I5578" i="4" s="1"/>
  <c r="D5602" i="9"/>
  <c r="C5602" i="9" s="1"/>
  <c r="I5602" i="4" s="1"/>
  <c r="D5624" i="9"/>
  <c r="C5624" i="9" s="1"/>
  <c r="I5624" i="4" s="1"/>
  <c r="D5650" i="9"/>
  <c r="C5650" i="9" s="1"/>
  <c r="I5650" i="4" s="1"/>
  <c r="D5674" i="9"/>
  <c r="C5674" i="9" s="1"/>
  <c r="I5674" i="4" s="1"/>
  <c r="D5696" i="9"/>
  <c r="C5696" i="9" s="1"/>
  <c r="I5696" i="4" s="1"/>
  <c r="D5720" i="9"/>
  <c r="C5720" i="9" s="1"/>
  <c r="I5720" i="4" s="1"/>
  <c r="D5744" i="9"/>
  <c r="C5744" i="9" s="1"/>
  <c r="I5744" i="4" s="1"/>
  <c r="D5768" i="9"/>
  <c r="C5768" i="9" s="1"/>
  <c r="I5768" i="4" s="1"/>
  <c r="D5792" i="9"/>
  <c r="C5792" i="9" s="1"/>
  <c r="I5792" i="4" s="1"/>
  <c r="D5816" i="9"/>
  <c r="C5816" i="9" s="1"/>
  <c r="I5816" i="4" s="1"/>
  <c r="D5840" i="9"/>
  <c r="C5840" i="9" s="1"/>
  <c r="I5840" i="4" s="1"/>
  <c r="D5863" i="9"/>
  <c r="D5887" i="9"/>
  <c r="D5912" i="9"/>
  <c r="C5912" i="9" s="1"/>
  <c r="I5912" i="4" s="1"/>
  <c r="D5935" i="9"/>
  <c r="C5935" i="9" s="1"/>
  <c r="I5935" i="4" s="1"/>
  <c r="D5959" i="9"/>
  <c r="C5959" i="9" s="1"/>
  <c r="I5959" i="4" s="1"/>
  <c r="D5984" i="9"/>
  <c r="C5984" i="9" s="1"/>
  <c r="I5984" i="4" s="1"/>
  <c r="D6007" i="9"/>
  <c r="C6007" i="9" s="1"/>
  <c r="I6007" i="4" s="1"/>
  <c r="D6031" i="9"/>
  <c r="D6054" i="9"/>
  <c r="C6054" i="9" s="1"/>
  <c r="I6054" i="4" s="1"/>
  <c r="D6079" i="9"/>
  <c r="C6079" i="9" s="1"/>
  <c r="I6079" i="4" s="1"/>
  <c r="D6101" i="9"/>
  <c r="C6101" i="9" s="1"/>
  <c r="I6101" i="4" s="1"/>
  <c r="D6122" i="9"/>
  <c r="C6122" i="9" s="1"/>
  <c r="I6122" i="4" s="1"/>
  <c r="D6138" i="9"/>
  <c r="C6138" i="9" s="1"/>
  <c r="I6138" i="4" s="1"/>
  <c r="D6159" i="9"/>
  <c r="C6159" i="9" s="1"/>
  <c r="I6159" i="4" s="1"/>
  <c r="D6178" i="9"/>
  <c r="C6178" i="9" s="1"/>
  <c r="I6178" i="4" s="1"/>
  <c r="D6197" i="9"/>
  <c r="D6214" i="9"/>
  <c r="C6214" i="9" s="1"/>
  <c r="I6214" i="4" s="1"/>
  <c r="D6228" i="9"/>
  <c r="C6228" i="9" s="1"/>
  <c r="I6228" i="4" s="1"/>
  <c r="D6244" i="9"/>
  <c r="C6244" i="9" s="1"/>
  <c r="I6244" i="4" s="1"/>
  <c r="D6257" i="9"/>
  <c r="D6272" i="9"/>
  <c r="C6272" i="9" s="1"/>
  <c r="I6272" i="4" s="1"/>
  <c r="D6287" i="9"/>
  <c r="C6287" i="9" s="1"/>
  <c r="I6287" i="4" s="1"/>
  <c r="D6301" i="9"/>
  <c r="C6301" i="9" s="1"/>
  <c r="I6301" i="4" s="1"/>
  <c r="D6317" i="9"/>
  <c r="C6317" i="9" s="1"/>
  <c r="I6317" i="4" s="1"/>
  <c r="D6331" i="9"/>
  <c r="C6331" i="9" s="1"/>
  <c r="I6331" i="4" s="1"/>
  <c r="D6345" i="9"/>
  <c r="C6345" i="9" s="1"/>
  <c r="I6345" i="4" s="1"/>
  <c r="D6360" i="9"/>
  <c r="C6360" i="9" s="1"/>
  <c r="I6360" i="4" s="1"/>
  <c r="D6374" i="9"/>
  <c r="C6374" i="9" s="1"/>
  <c r="I6374" i="4" s="1"/>
  <c r="D6390" i="9"/>
  <c r="C6390" i="9" s="1"/>
  <c r="I6390" i="4" s="1"/>
  <c r="D6404" i="9"/>
  <c r="C6404" i="9" s="1"/>
  <c r="I6404" i="4" s="1"/>
  <c r="D6417" i="9"/>
  <c r="C6417" i="9" s="1"/>
  <c r="I6417" i="4" s="1"/>
  <c r="D6429" i="9"/>
  <c r="C6429" i="9" s="1"/>
  <c r="I6429" i="4" s="1"/>
  <c r="D6441" i="9"/>
  <c r="D6454" i="9"/>
  <c r="C6454" i="9" s="1"/>
  <c r="I6454" i="4" s="1"/>
  <c r="D6465" i="9"/>
  <c r="D6478" i="9"/>
  <c r="C6478" i="9" s="1"/>
  <c r="I6478" i="4" s="1"/>
  <c r="D6488" i="9"/>
  <c r="C6488" i="9" s="1"/>
  <c r="I6488" i="4" s="1"/>
  <c r="D6497" i="9"/>
  <c r="C6497" i="9" s="1"/>
  <c r="I6497" i="4" s="1"/>
  <c r="D6507" i="9"/>
  <c r="C6507" i="9" s="1"/>
  <c r="I6507" i="4" s="1"/>
  <c r="D6516" i="9"/>
  <c r="C6516" i="9" s="1"/>
  <c r="I6516" i="4" s="1"/>
  <c r="D6525" i="9"/>
  <c r="C6525" i="9" s="1"/>
  <c r="I6525" i="4" s="1"/>
  <c r="D6534" i="9"/>
  <c r="C6534" i="9" s="1"/>
  <c r="I6534" i="4" s="1"/>
  <c r="D6543" i="9"/>
  <c r="C6543" i="9" s="1"/>
  <c r="I6543" i="4" s="1"/>
  <c r="D6552" i="9"/>
  <c r="C6552" i="9" s="1"/>
  <c r="I6552" i="4" s="1"/>
  <c r="D6561" i="9"/>
  <c r="C6561" i="9" s="1"/>
  <c r="I6561" i="4" s="1"/>
  <c r="D6571" i="9"/>
  <c r="C6571" i="9" s="1"/>
  <c r="I6571" i="4" s="1"/>
  <c r="D6580" i="9"/>
  <c r="C6580" i="9" s="1"/>
  <c r="I6580" i="4" s="1"/>
  <c r="D6589" i="9"/>
  <c r="D6598" i="9"/>
  <c r="C6598" i="9" s="1"/>
  <c r="I6598" i="4" s="1"/>
  <c r="D6607" i="9"/>
  <c r="D6616" i="9"/>
  <c r="C6616" i="9" s="1"/>
  <c r="I6616" i="4" s="1"/>
  <c r="D6625" i="9"/>
  <c r="C6625" i="9" s="1"/>
  <c r="I6625" i="4" s="1"/>
  <c r="D6635" i="9"/>
  <c r="C6635" i="9" s="1"/>
  <c r="I6635" i="4" s="1"/>
  <c r="D6644" i="9"/>
  <c r="C6644" i="9" s="1"/>
  <c r="I6644" i="4" s="1"/>
  <c r="D6653" i="9"/>
  <c r="C6653" i="9" s="1"/>
  <c r="I6653" i="4" s="1"/>
  <c r="D6662" i="9"/>
  <c r="C6662" i="9" s="1"/>
  <c r="I6662" i="4" s="1"/>
  <c r="D6671" i="9"/>
  <c r="C6671" i="9" s="1"/>
  <c r="I6671" i="4" s="1"/>
  <c r="D6680" i="9"/>
  <c r="C6680" i="9" s="1"/>
  <c r="I6680" i="4" s="1"/>
  <c r="D6689" i="9"/>
  <c r="D6699" i="9"/>
  <c r="C6699" i="9" s="1"/>
  <c r="I6699" i="4" s="1"/>
  <c r="D6708" i="9"/>
  <c r="C6708" i="9" s="1"/>
  <c r="I6708" i="4" s="1"/>
  <c r="D6717" i="9"/>
  <c r="C6717" i="9" s="1"/>
  <c r="I6717" i="4" s="1"/>
  <c r="D6726" i="9"/>
  <c r="C6726" i="9" s="1"/>
  <c r="I6726" i="4" s="1"/>
  <c r="D6735" i="9"/>
  <c r="D6744" i="9"/>
  <c r="C6744" i="9" s="1"/>
  <c r="I6744" i="4" s="1"/>
  <c r="D6753" i="9"/>
  <c r="C6753" i="9" s="1"/>
  <c r="I6753" i="4" s="1"/>
  <c r="D6763" i="9"/>
  <c r="C6763" i="9" s="1"/>
  <c r="I6763" i="4" s="1"/>
  <c r="D6772" i="9"/>
  <c r="C6772" i="9" s="1"/>
  <c r="I6772" i="4" s="1"/>
  <c r="D6781" i="9"/>
  <c r="C6781" i="9" s="1"/>
  <c r="I6781" i="4" s="1"/>
  <c r="D6790" i="9"/>
  <c r="C6790" i="9" s="1"/>
  <c r="I6790" i="4" s="1"/>
  <c r="D6799" i="9"/>
  <c r="C6799" i="9" s="1"/>
  <c r="I6799" i="4" s="1"/>
  <c r="D6808" i="9"/>
  <c r="C6808" i="9" s="1"/>
  <c r="I6808" i="4" s="1"/>
  <c r="D6817" i="9"/>
  <c r="D6827" i="9"/>
  <c r="D6836" i="9"/>
  <c r="C6836" i="9" s="1"/>
  <c r="I6836" i="4" s="1"/>
  <c r="D6845" i="9"/>
  <c r="C6845" i="9" s="1"/>
  <c r="I6845" i="4" s="1"/>
  <c r="D6854" i="9"/>
  <c r="C6854" i="9" s="1"/>
  <c r="I6854" i="4" s="1"/>
  <c r="D6863" i="9"/>
  <c r="C6863" i="9" s="1"/>
  <c r="I6863" i="4" s="1"/>
  <c r="D6872" i="9"/>
  <c r="C6872" i="9" s="1"/>
  <c r="I6872" i="4" s="1"/>
  <c r="D6881" i="9"/>
  <c r="D6891" i="9"/>
  <c r="D6900" i="9"/>
  <c r="C6900" i="9" s="1"/>
  <c r="I6900" i="4" s="1"/>
  <c r="D6909" i="9"/>
  <c r="C6909" i="9" s="1"/>
  <c r="I6909" i="4" s="1"/>
  <c r="D6918" i="9"/>
  <c r="C6918" i="9" s="1"/>
  <c r="I6918" i="4" s="1"/>
  <c r="D6927" i="9"/>
  <c r="C6927" i="9" s="1"/>
  <c r="I6927" i="4" s="1"/>
  <c r="D6936" i="9"/>
  <c r="C6936" i="9" s="1"/>
  <c r="I6936" i="4" s="1"/>
  <c r="D6945" i="9"/>
  <c r="C6945" i="9" s="1"/>
  <c r="I6945" i="4" s="1"/>
  <c r="D6955" i="9"/>
  <c r="D6964" i="9"/>
  <c r="C6964" i="9" s="1"/>
  <c r="I6964" i="4" s="1"/>
  <c r="D6973" i="9"/>
  <c r="D6982" i="9"/>
  <c r="C6982" i="9" s="1"/>
  <c r="I6982" i="4" s="1"/>
  <c r="D6991" i="9"/>
  <c r="C6991" i="9" s="1"/>
  <c r="I6991" i="4" s="1"/>
  <c r="D7000" i="9"/>
  <c r="C7000" i="9" s="1"/>
  <c r="I7000" i="4" s="1"/>
  <c r="D7009" i="9"/>
  <c r="D7019" i="9"/>
  <c r="C7019" i="9" s="1"/>
  <c r="I7019" i="4" s="1"/>
  <c r="D7028" i="9"/>
  <c r="C7028" i="9" s="1"/>
  <c r="I7028" i="4" s="1"/>
  <c r="D7037" i="9"/>
  <c r="D7046" i="9"/>
  <c r="C7046" i="9" s="1"/>
  <c r="I7046" i="4" s="1"/>
  <c r="D7055" i="9"/>
  <c r="D7064" i="9"/>
  <c r="C7064" i="9" s="1"/>
  <c r="I7064" i="4" s="1"/>
  <c r="D7073" i="9"/>
  <c r="C7073" i="9" s="1"/>
  <c r="I7073" i="4" s="1"/>
  <c r="D7083" i="9"/>
  <c r="C7083" i="9" s="1"/>
  <c r="I7083" i="4" s="1"/>
  <c r="D7092" i="9"/>
  <c r="C7092" i="9" s="1"/>
  <c r="I7092" i="4" s="1"/>
  <c r="D7101" i="9"/>
  <c r="C7101" i="9" s="1"/>
  <c r="I7101" i="4" s="1"/>
  <c r="D7110" i="9"/>
  <c r="C7110" i="9" s="1"/>
  <c r="I7110" i="4" s="1"/>
  <c r="D7119" i="9"/>
  <c r="C7119" i="9" s="1"/>
  <c r="I7119" i="4" s="1"/>
  <c r="D7128" i="9"/>
  <c r="C7128" i="9" s="1"/>
  <c r="I7128" i="4" s="1"/>
  <c r="D7137" i="9"/>
  <c r="C7137" i="9" s="1"/>
  <c r="I7137" i="4" s="1"/>
  <c r="D7147" i="9"/>
  <c r="C7147" i="9" s="1"/>
  <c r="I7147" i="4" s="1"/>
  <c r="D7156" i="9"/>
  <c r="C7156" i="9" s="1"/>
  <c r="I7156" i="4" s="1"/>
  <c r="D7165" i="9"/>
  <c r="C7165" i="9" s="1"/>
  <c r="I7165" i="4" s="1"/>
  <c r="D7174" i="9"/>
  <c r="C7174" i="9" s="1"/>
  <c r="I7174" i="4" s="1"/>
  <c r="D7183" i="9"/>
  <c r="C7183" i="9" s="1"/>
  <c r="I7183" i="4" s="1"/>
  <c r="D7192" i="9"/>
  <c r="C7192" i="9" s="1"/>
  <c r="I7192" i="4" s="1"/>
  <c r="D7201" i="9"/>
  <c r="D7211" i="9"/>
  <c r="C7211" i="9" s="1"/>
  <c r="I7211" i="4" s="1"/>
  <c r="D7220" i="9"/>
  <c r="C7220" i="9" s="1"/>
  <c r="I7220" i="4" s="1"/>
  <c r="D7229" i="9"/>
  <c r="C7229" i="9" s="1"/>
  <c r="I7229" i="4" s="1"/>
  <c r="D7238" i="9"/>
  <c r="C7238" i="9" s="1"/>
  <c r="I7238" i="4" s="1"/>
  <c r="D7247" i="9"/>
  <c r="D7256" i="9"/>
  <c r="C7256" i="9" s="1"/>
  <c r="I7256" i="4" s="1"/>
  <c r="D7265" i="9"/>
  <c r="C7265" i="9" s="1"/>
  <c r="I7265" i="4" s="1"/>
  <c r="D7274" i="9"/>
  <c r="C7274" i="9" s="1"/>
  <c r="I7274" i="4" s="1"/>
  <c r="D7282" i="9"/>
  <c r="C7282" i="9" s="1"/>
  <c r="I7282" i="4" s="1"/>
  <c r="D7290" i="9"/>
  <c r="C7290" i="9" s="1"/>
  <c r="I7290" i="4" s="1"/>
  <c r="D7298" i="9"/>
  <c r="C7298" i="9" s="1"/>
  <c r="I7298" i="4" s="1"/>
  <c r="D7306" i="9"/>
  <c r="C7306" i="9" s="1"/>
  <c r="I7306" i="4" s="1"/>
  <c r="D7314" i="9"/>
  <c r="C7314" i="9" s="1"/>
  <c r="I7314" i="4" s="1"/>
  <c r="D7322" i="9"/>
  <c r="C7322" i="9" s="1"/>
  <c r="I7322" i="4" s="1"/>
  <c r="D7330" i="9"/>
  <c r="C7330" i="9" s="1"/>
  <c r="I7330" i="4" s="1"/>
  <c r="D7338" i="9"/>
  <c r="C7338" i="9" s="1"/>
  <c r="I7338" i="4" s="1"/>
  <c r="D7346" i="9"/>
  <c r="C7346" i="9" s="1"/>
  <c r="I7346" i="4" s="1"/>
  <c r="D7354" i="9"/>
  <c r="C7354" i="9" s="1"/>
  <c r="I7354" i="4" s="1"/>
  <c r="D7362" i="9"/>
  <c r="C7362" i="9" s="1"/>
  <c r="I7362" i="4" s="1"/>
  <c r="D7370" i="9"/>
  <c r="C7370" i="9" s="1"/>
  <c r="I7370" i="4" s="1"/>
  <c r="D7378" i="9"/>
  <c r="C7378" i="9" s="1"/>
  <c r="I7378" i="4" s="1"/>
  <c r="D7386" i="9"/>
  <c r="C7386" i="9" s="1"/>
  <c r="I7386" i="4" s="1"/>
  <c r="D7394" i="9"/>
  <c r="C7394" i="9" s="1"/>
  <c r="I7394" i="4" s="1"/>
  <c r="D7402" i="9"/>
  <c r="C7402" i="9" s="1"/>
  <c r="I7402" i="4" s="1"/>
  <c r="D7410" i="9"/>
  <c r="C7410" i="9" s="1"/>
  <c r="I7410" i="4" s="1"/>
  <c r="D7418" i="9"/>
  <c r="C7418" i="9" s="1"/>
  <c r="I7418" i="4" s="1"/>
  <c r="D7426" i="9"/>
  <c r="C7426" i="9" s="1"/>
  <c r="I7426" i="4" s="1"/>
  <c r="D7434" i="9"/>
  <c r="C7434" i="9" s="1"/>
  <c r="I7434" i="4" s="1"/>
  <c r="D7442" i="9"/>
  <c r="C7442" i="9" s="1"/>
  <c r="I7442" i="4" s="1"/>
  <c r="D7450" i="9"/>
  <c r="C7450" i="9" s="1"/>
  <c r="I7450" i="4" s="1"/>
  <c r="D7458" i="9"/>
  <c r="C7458" i="9" s="1"/>
  <c r="I7458" i="4" s="1"/>
  <c r="D7466" i="9"/>
  <c r="C7466" i="9" s="1"/>
  <c r="I7466" i="4" s="1"/>
  <c r="D7474" i="9"/>
  <c r="C7474" i="9" s="1"/>
  <c r="I7474" i="4" s="1"/>
  <c r="D7482" i="9"/>
  <c r="C7482" i="9" s="1"/>
  <c r="I7482" i="4" s="1"/>
  <c r="D7490" i="9"/>
  <c r="C7490" i="9" s="1"/>
  <c r="I7490" i="4" s="1"/>
  <c r="D7498" i="9"/>
  <c r="C7498" i="9" s="1"/>
  <c r="I7498" i="4" s="1"/>
  <c r="D7506" i="9"/>
  <c r="C7506" i="9" s="1"/>
  <c r="I7506" i="4" s="1"/>
  <c r="D7514" i="9"/>
  <c r="C7514" i="9" s="1"/>
  <c r="I7514" i="4" s="1"/>
  <c r="D7522" i="9"/>
  <c r="C7522" i="9" s="1"/>
  <c r="I7522" i="4" s="1"/>
  <c r="D7530" i="9"/>
  <c r="C7530" i="9" s="1"/>
  <c r="I7530" i="4" s="1"/>
  <c r="D7538" i="9"/>
  <c r="C7538" i="9" s="1"/>
  <c r="I7538" i="4" s="1"/>
  <c r="D7546" i="9"/>
  <c r="C7546" i="9" s="1"/>
  <c r="I7546" i="4" s="1"/>
  <c r="D7554" i="9"/>
  <c r="C7554" i="9" s="1"/>
  <c r="I7554" i="4" s="1"/>
  <c r="D7562" i="9"/>
  <c r="C7562" i="9" s="1"/>
  <c r="I7562" i="4" s="1"/>
  <c r="D7570" i="9"/>
  <c r="C7570" i="9" s="1"/>
  <c r="I7570" i="4" s="1"/>
  <c r="D7578" i="9"/>
  <c r="C7578" i="9" s="1"/>
  <c r="I7578" i="4" s="1"/>
  <c r="D7586" i="9"/>
  <c r="C7586" i="9" s="1"/>
  <c r="I7586" i="4" s="1"/>
  <c r="D7594" i="9"/>
  <c r="C7594" i="9" s="1"/>
  <c r="I7594" i="4" s="1"/>
  <c r="D7602" i="9"/>
  <c r="C7602" i="9" s="1"/>
  <c r="I7602" i="4" s="1"/>
  <c r="D7610" i="9"/>
  <c r="C7610" i="9" s="1"/>
  <c r="I7610" i="4" s="1"/>
  <c r="D7618" i="9"/>
  <c r="C7618" i="9" s="1"/>
  <c r="I7618" i="4" s="1"/>
  <c r="D7626" i="9"/>
  <c r="C7626" i="9" s="1"/>
  <c r="I7626" i="4" s="1"/>
  <c r="D7634" i="9"/>
  <c r="C7634" i="9" s="1"/>
  <c r="I7634" i="4" s="1"/>
  <c r="D7642" i="9"/>
  <c r="C7642" i="9" s="1"/>
  <c r="I7642" i="4" s="1"/>
  <c r="D7650" i="9"/>
  <c r="C7650" i="9" s="1"/>
  <c r="I7650" i="4" s="1"/>
  <c r="D7658" i="9"/>
  <c r="C7658" i="9" s="1"/>
  <c r="I7658" i="4" s="1"/>
  <c r="D7666" i="9"/>
  <c r="C7666" i="9" s="1"/>
  <c r="I7666" i="4" s="1"/>
  <c r="D7674" i="9"/>
  <c r="C7674" i="9" s="1"/>
  <c r="I7674" i="4" s="1"/>
  <c r="D7682" i="9"/>
  <c r="C7682" i="9" s="1"/>
  <c r="I7682" i="4" s="1"/>
  <c r="D7690" i="9"/>
  <c r="C7690" i="9" s="1"/>
  <c r="I7690" i="4" s="1"/>
  <c r="D7698" i="9"/>
  <c r="C7698" i="9" s="1"/>
  <c r="I7698" i="4" s="1"/>
  <c r="D7706" i="9"/>
  <c r="C7706" i="9" s="1"/>
  <c r="I7706" i="4" s="1"/>
  <c r="D7714" i="9"/>
  <c r="C7714" i="9" s="1"/>
  <c r="I7714" i="4" s="1"/>
  <c r="D7722" i="9"/>
  <c r="C7722" i="9" s="1"/>
  <c r="I7722" i="4" s="1"/>
  <c r="D7730" i="9"/>
  <c r="C7730" i="9" s="1"/>
  <c r="I7730" i="4" s="1"/>
  <c r="D7738" i="9"/>
  <c r="C7738" i="9" s="1"/>
  <c r="I7738" i="4" s="1"/>
  <c r="D7746" i="9"/>
  <c r="C7746" i="9" s="1"/>
  <c r="I7746" i="4" s="1"/>
  <c r="D7754" i="9"/>
  <c r="C7754" i="9" s="1"/>
  <c r="I7754" i="4" s="1"/>
  <c r="D7762" i="9"/>
  <c r="C7762" i="9" s="1"/>
  <c r="I7762" i="4" s="1"/>
  <c r="D7770" i="9"/>
  <c r="C7770" i="9" s="1"/>
  <c r="I7770" i="4" s="1"/>
  <c r="D1503" i="9"/>
  <c r="D2117" i="9"/>
  <c r="C2117" i="9" s="1"/>
  <c r="I2117" i="4" s="1"/>
  <c r="D2443" i="9"/>
  <c r="C2443" i="9" s="1"/>
  <c r="I2443" i="4" s="1"/>
  <c r="D2706" i="9"/>
  <c r="C2706" i="9" s="1"/>
  <c r="I2706" i="4" s="1"/>
  <c r="D2925" i="9"/>
  <c r="D3123" i="9"/>
  <c r="C3123" i="9" s="1"/>
  <c r="I3123" i="4" s="1"/>
  <c r="D3291" i="9"/>
  <c r="D3444" i="9"/>
  <c r="C3444" i="9" s="1"/>
  <c r="I3444" i="4" s="1"/>
  <c r="D3570" i="9"/>
  <c r="C3570" i="9" s="1"/>
  <c r="I3570" i="4" s="1"/>
  <c r="D3690" i="9"/>
  <c r="C3690" i="9" s="1"/>
  <c r="I3690" i="4" s="1"/>
  <c r="D3810" i="9"/>
  <c r="C3810" i="9" s="1"/>
  <c r="I3810" i="4" s="1"/>
  <c r="D3932" i="9"/>
  <c r="C3932" i="9" s="1"/>
  <c r="I3932" i="4" s="1"/>
  <c r="D4037" i="9"/>
  <c r="C4037" i="9" s="1"/>
  <c r="I4037" i="4" s="1"/>
  <c r="D4147" i="9"/>
  <c r="C4147" i="9" s="1"/>
  <c r="I4147" i="4" s="1"/>
  <c r="D4237" i="9"/>
  <c r="D4308" i="9"/>
  <c r="C4308" i="9" s="1"/>
  <c r="I4308" i="4" s="1"/>
  <c r="D4374" i="9"/>
  <c r="C4374" i="9" s="1"/>
  <c r="I4374" i="4" s="1"/>
  <c r="D4430" i="9"/>
  <c r="C4430" i="9" s="1"/>
  <c r="I4430" i="4" s="1"/>
  <c r="D4485" i="9"/>
  <c r="C4485" i="9" s="1"/>
  <c r="I4485" i="4" s="1"/>
  <c r="D4537" i="9"/>
  <c r="C4537" i="9" s="1"/>
  <c r="I4537" i="4" s="1"/>
  <c r="D4592" i="9"/>
  <c r="C4592" i="9" s="1"/>
  <c r="I4592" i="4" s="1"/>
  <c r="D4651" i="9"/>
  <c r="C4651" i="9" s="1"/>
  <c r="I4651" i="4" s="1"/>
  <c r="D4703" i="9"/>
  <c r="C4703" i="9" s="1"/>
  <c r="I4703" i="4" s="1"/>
  <c r="D4757" i="9"/>
  <c r="C4757" i="9" s="1"/>
  <c r="I4757" i="4" s="1"/>
  <c r="D4808" i="9"/>
  <c r="C4808" i="9" s="1"/>
  <c r="I4808" i="4" s="1"/>
  <c r="D4869" i="9"/>
  <c r="C4869" i="9" s="1"/>
  <c r="I4869" i="4" s="1"/>
  <c r="D4923" i="9"/>
  <c r="D4975" i="9"/>
  <c r="D5031" i="9"/>
  <c r="D5088" i="9"/>
  <c r="C5088" i="9" s="1"/>
  <c r="I5088" i="4" s="1"/>
  <c r="D5130" i="9"/>
  <c r="C5130" i="9" s="1"/>
  <c r="I5130" i="4" s="1"/>
  <c r="D5167" i="9"/>
  <c r="D5205" i="9"/>
  <c r="C5205" i="9" s="1"/>
  <c r="I5205" i="4" s="1"/>
  <c r="D5236" i="9"/>
  <c r="C5236" i="9" s="1"/>
  <c r="I5236" i="4" s="1"/>
  <c r="D5263" i="9"/>
  <c r="C5263" i="9" s="1"/>
  <c r="I5263" i="4" s="1"/>
  <c r="D5292" i="9"/>
  <c r="C5292" i="9" s="1"/>
  <c r="I5292" i="4" s="1"/>
  <c r="D5318" i="9"/>
  <c r="C5318" i="9" s="1"/>
  <c r="I5318" i="4" s="1"/>
  <c r="D5341" i="9"/>
  <c r="C5341" i="9" s="1"/>
  <c r="I5341" i="4" s="1"/>
  <c r="D5365" i="9"/>
  <c r="D5390" i="9"/>
  <c r="C5390" i="9" s="1"/>
  <c r="I5390" i="4" s="1"/>
  <c r="D5413" i="9"/>
  <c r="D5437" i="9"/>
  <c r="C5437" i="9" s="1"/>
  <c r="I5437" i="4" s="1"/>
  <c r="D5461" i="9"/>
  <c r="D5485" i="9"/>
  <c r="C5485" i="9" s="1"/>
  <c r="I5485" i="4" s="1"/>
  <c r="D5509" i="9"/>
  <c r="C5509" i="9" s="1"/>
  <c r="I5509" i="4" s="1"/>
  <c r="D5532" i="9"/>
  <c r="C5532" i="9" s="1"/>
  <c r="I5532" i="4" s="1"/>
  <c r="D5557" i="9"/>
  <c r="C5557" i="9" s="1"/>
  <c r="I5557" i="4" s="1"/>
  <c r="D5580" i="9"/>
  <c r="C5580" i="9" s="1"/>
  <c r="I5580" i="4" s="1"/>
  <c r="D5604" i="9"/>
  <c r="C5604" i="9" s="1"/>
  <c r="I5604" i="4" s="1"/>
  <c r="D5629" i="9"/>
  <c r="C5629" i="9" s="1"/>
  <c r="I5629" i="4" s="1"/>
  <c r="D5652" i="9"/>
  <c r="C5652" i="9" s="1"/>
  <c r="I5652" i="4" s="1"/>
  <c r="D5676" i="9"/>
  <c r="C5676" i="9" s="1"/>
  <c r="I5676" i="4" s="1"/>
  <c r="D5699" i="9"/>
  <c r="C5699" i="9" s="1"/>
  <c r="I5699" i="4" s="1"/>
  <c r="D5724" i="9"/>
  <c r="C5724" i="9" s="1"/>
  <c r="I5724" i="4" s="1"/>
  <c r="D5748" i="9"/>
  <c r="C5748" i="9" s="1"/>
  <c r="I5748" i="4" s="1"/>
  <c r="D5771" i="9"/>
  <c r="D5796" i="9"/>
  <c r="C5796" i="9" s="1"/>
  <c r="I5796" i="4" s="1"/>
  <c r="D5820" i="9"/>
  <c r="C5820" i="9" s="1"/>
  <c r="I5820" i="4" s="1"/>
  <c r="D5843" i="9"/>
  <c r="C5843" i="9" s="1"/>
  <c r="I5843" i="4" s="1"/>
  <c r="D5867" i="9"/>
  <c r="C5867" i="9" s="1"/>
  <c r="I5867" i="4" s="1"/>
  <c r="D5891" i="9"/>
  <c r="C5891" i="9" s="1"/>
  <c r="I5891" i="4" s="1"/>
  <c r="D5915" i="9"/>
  <c r="C5915" i="9" s="1"/>
  <c r="I5915" i="4" s="1"/>
  <c r="D5939" i="9"/>
  <c r="C5939" i="9" s="1"/>
  <c r="I5939" i="4" s="1"/>
  <c r="D5963" i="9"/>
  <c r="C5963" i="9" s="1"/>
  <c r="I5963" i="4" s="1"/>
  <c r="D5987" i="9"/>
  <c r="D6010" i="9"/>
  <c r="C6010" i="9" s="1"/>
  <c r="I6010" i="4" s="1"/>
  <c r="D6034" i="9"/>
  <c r="C6034" i="9" s="1"/>
  <c r="I6034" i="4" s="1"/>
  <c r="D6059" i="9"/>
  <c r="D6082" i="9"/>
  <c r="C6082" i="9" s="1"/>
  <c r="I6082" i="4" s="1"/>
  <c r="D6103" i="9"/>
  <c r="C6103" i="9" s="1"/>
  <c r="I6103" i="4" s="1"/>
  <c r="D6124" i="9"/>
  <c r="C6124" i="9" s="1"/>
  <c r="I6124" i="4" s="1"/>
  <c r="D6142" i="9"/>
  <c r="C6142" i="9" s="1"/>
  <c r="I6142" i="4" s="1"/>
  <c r="D6162" i="9"/>
  <c r="C6162" i="9" s="1"/>
  <c r="I6162" i="4" s="1"/>
  <c r="D6180" i="9"/>
  <c r="C6180" i="9" s="1"/>
  <c r="I6180" i="4" s="1"/>
  <c r="D6198" i="9"/>
  <c r="C6198" i="9" s="1"/>
  <c r="I6198" i="4" s="1"/>
  <c r="D6216" i="9"/>
  <c r="C6216" i="9" s="1"/>
  <c r="I6216" i="4" s="1"/>
  <c r="D6230" i="9"/>
  <c r="C6230" i="9" s="1"/>
  <c r="I6230" i="4" s="1"/>
  <c r="D6245" i="9"/>
  <c r="C6245" i="9" s="1"/>
  <c r="I6245" i="4" s="1"/>
  <c r="D6260" i="9"/>
  <c r="C6260" i="9" s="1"/>
  <c r="I6260" i="4" s="1"/>
  <c r="D6273" i="9"/>
  <c r="D6289" i="9"/>
  <c r="C6289" i="9" s="1"/>
  <c r="I6289" i="4" s="1"/>
  <c r="D6303" i="9"/>
  <c r="D6318" i="9"/>
  <c r="C6318" i="9" s="1"/>
  <c r="I6318" i="4" s="1"/>
  <c r="D6333" i="9"/>
  <c r="D6347" i="9"/>
  <c r="C6347" i="9" s="1"/>
  <c r="I6347" i="4" s="1"/>
  <c r="D6363" i="9"/>
  <c r="C6363" i="9" s="1"/>
  <c r="I6363" i="4" s="1"/>
  <c r="D6376" i="9"/>
  <c r="C6376" i="9" s="1"/>
  <c r="I6376" i="4" s="1"/>
  <c r="D6391" i="9"/>
  <c r="C6391" i="9" s="1"/>
  <c r="I6391" i="4" s="1"/>
  <c r="D6406" i="9"/>
  <c r="C6406" i="9" s="1"/>
  <c r="I6406" i="4" s="1"/>
  <c r="D6419" i="9"/>
  <c r="C6419" i="9" s="1"/>
  <c r="I6419" i="4" s="1"/>
  <c r="D6431" i="9"/>
  <c r="D6443" i="9"/>
  <c r="C6443" i="9" s="1"/>
  <c r="I6443" i="4" s="1"/>
  <c r="D6455" i="9"/>
  <c r="C6455" i="9" s="1"/>
  <c r="I6455" i="4" s="1"/>
  <c r="D6468" i="9"/>
  <c r="C6468" i="9" s="1"/>
  <c r="I6468" i="4" s="1"/>
  <c r="D6479" i="9"/>
  <c r="D6489" i="9"/>
  <c r="C6489" i="9" s="1"/>
  <c r="I6489" i="4" s="1"/>
  <c r="D6499" i="9"/>
  <c r="D6508" i="9"/>
  <c r="C6508" i="9" s="1"/>
  <c r="I6508" i="4" s="1"/>
  <c r="D6517" i="9"/>
  <c r="C6517" i="9" s="1"/>
  <c r="I6517" i="4" s="1"/>
  <c r="D6526" i="9"/>
  <c r="C6526" i="9" s="1"/>
  <c r="I6526" i="4" s="1"/>
  <c r="D6535" i="9"/>
  <c r="C6535" i="9" s="1"/>
  <c r="I6535" i="4" s="1"/>
  <c r="D6544" i="9"/>
  <c r="C6544" i="9" s="1"/>
  <c r="I6544" i="4" s="1"/>
  <c r="D6553" i="9"/>
  <c r="C6553" i="9" s="1"/>
  <c r="I6553" i="4" s="1"/>
  <c r="D6563" i="9"/>
  <c r="C6563" i="9" s="1"/>
  <c r="I6563" i="4" s="1"/>
  <c r="D6572" i="9"/>
  <c r="C6572" i="9" s="1"/>
  <c r="I6572" i="4" s="1"/>
  <c r="D6581" i="9"/>
  <c r="C6581" i="9" s="1"/>
  <c r="I6581" i="4" s="1"/>
  <c r="D6590" i="9"/>
  <c r="C6590" i="9" s="1"/>
  <c r="I6590" i="4" s="1"/>
  <c r="D6599" i="9"/>
  <c r="D6608" i="9"/>
  <c r="C6608" i="9" s="1"/>
  <c r="I6608" i="4" s="1"/>
  <c r="D6617" i="9"/>
  <c r="C6617" i="9" s="1"/>
  <c r="I6617" i="4" s="1"/>
  <c r="D6627" i="9"/>
  <c r="D6636" i="9"/>
  <c r="C6636" i="9" s="1"/>
  <c r="I6636" i="4" s="1"/>
  <c r="D6645" i="9"/>
  <c r="C6645" i="9" s="1"/>
  <c r="I6645" i="4" s="1"/>
  <c r="D6654" i="9"/>
  <c r="C6654" i="9" s="1"/>
  <c r="I6654" i="4" s="1"/>
  <c r="D6663" i="9"/>
  <c r="C6663" i="9" s="1"/>
  <c r="I6663" i="4" s="1"/>
  <c r="D6672" i="9"/>
  <c r="C6672" i="9" s="1"/>
  <c r="I6672" i="4" s="1"/>
  <c r="D6681" i="9"/>
  <c r="D6691" i="9"/>
  <c r="C6691" i="9" s="1"/>
  <c r="I6691" i="4" s="1"/>
  <c r="D6700" i="9"/>
  <c r="C6700" i="9" s="1"/>
  <c r="I6700" i="4" s="1"/>
  <c r="D6709" i="9"/>
  <c r="D6718" i="9"/>
  <c r="C6718" i="9" s="1"/>
  <c r="I6718" i="4" s="1"/>
  <c r="D6727" i="9"/>
  <c r="D6736" i="9"/>
  <c r="C6736" i="9" s="1"/>
  <c r="I6736" i="4" s="1"/>
  <c r="D6745" i="9"/>
  <c r="D6755" i="9"/>
  <c r="C6755" i="9" s="1"/>
  <c r="I6755" i="4" s="1"/>
  <c r="D6764" i="9"/>
  <c r="C6764" i="9" s="1"/>
  <c r="I6764" i="4" s="1"/>
  <c r="D6773" i="9"/>
  <c r="C6773" i="9" s="1"/>
  <c r="I6773" i="4" s="1"/>
  <c r="D6782" i="9"/>
  <c r="C6782" i="9" s="1"/>
  <c r="I6782" i="4" s="1"/>
  <c r="D6791" i="9"/>
  <c r="D6800" i="9"/>
  <c r="C6800" i="9" s="1"/>
  <c r="I6800" i="4" s="1"/>
  <c r="D6809" i="9"/>
  <c r="C6809" i="9" s="1"/>
  <c r="I6809" i="4" s="1"/>
  <c r="D6819" i="9"/>
  <c r="D6828" i="9"/>
  <c r="C6828" i="9" s="1"/>
  <c r="I6828" i="4" s="1"/>
  <c r="D6837" i="9"/>
  <c r="C6837" i="9" s="1"/>
  <c r="I6837" i="4" s="1"/>
  <c r="D6846" i="9"/>
  <c r="C6846" i="9" s="1"/>
  <c r="I6846" i="4" s="1"/>
  <c r="D6855" i="9"/>
  <c r="D6864" i="9"/>
  <c r="C6864" i="9" s="1"/>
  <c r="I6864" i="4" s="1"/>
  <c r="D6873" i="9"/>
  <c r="C6873" i="9" s="1"/>
  <c r="I6873" i="4" s="1"/>
  <c r="D6883" i="9"/>
  <c r="D6892" i="9"/>
  <c r="C6892" i="9" s="1"/>
  <c r="I6892" i="4" s="1"/>
  <c r="D6901" i="9"/>
  <c r="C6901" i="9" s="1"/>
  <c r="I6901" i="4" s="1"/>
  <c r="D6910" i="9"/>
  <c r="C6910" i="9" s="1"/>
  <c r="I6910" i="4" s="1"/>
  <c r="D6919" i="9"/>
  <c r="D6928" i="9"/>
  <c r="C6928" i="9" s="1"/>
  <c r="I6928" i="4" s="1"/>
  <c r="D6937" i="9"/>
  <c r="C6937" i="9" s="1"/>
  <c r="I6937" i="4" s="1"/>
  <c r="D6947" i="9"/>
  <c r="D6956" i="9"/>
  <c r="C6956" i="9" s="1"/>
  <c r="I6956" i="4" s="1"/>
  <c r="D6965" i="9"/>
  <c r="C6965" i="9" s="1"/>
  <c r="I6965" i="4" s="1"/>
  <c r="D6974" i="9"/>
  <c r="C6974" i="9" s="1"/>
  <c r="I6974" i="4" s="1"/>
  <c r="D6983" i="9"/>
  <c r="C6983" i="9" s="1"/>
  <c r="I6983" i="4" s="1"/>
  <c r="D6992" i="9"/>
  <c r="C6992" i="9" s="1"/>
  <c r="I6992" i="4" s="1"/>
  <c r="D7001" i="9"/>
  <c r="C7001" i="9" s="1"/>
  <c r="I7001" i="4" s="1"/>
  <c r="D7011" i="9"/>
  <c r="D7020" i="9"/>
  <c r="C7020" i="9" s="1"/>
  <c r="I7020" i="4" s="1"/>
  <c r="D7029" i="9"/>
  <c r="D7038" i="9"/>
  <c r="C7038" i="9" s="1"/>
  <c r="I7038" i="4" s="1"/>
  <c r="D7047" i="9"/>
  <c r="D7056" i="9"/>
  <c r="C7056" i="9" s="1"/>
  <c r="I7056" i="4" s="1"/>
  <c r="D7065" i="9"/>
  <c r="D7075" i="9"/>
  <c r="C7075" i="9" s="1"/>
  <c r="I7075" i="4" s="1"/>
  <c r="D7084" i="9"/>
  <c r="C7084" i="9" s="1"/>
  <c r="I7084" i="4" s="1"/>
  <c r="D7093" i="9"/>
  <c r="C7093" i="9" s="1"/>
  <c r="I7093" i="4" s="1"/>
  <c r="D7102" i="9"/>
  <c r="C7102" i="9" s="1"/>
  <c r="I7102" i="4" s="1"/>
  <c r="D7111" i="9"/>
  <c r="C7111" i="9" s="1"/>
  <c r="I7111" i="4" s="1"/>
  <c r="D7120" i="9"/>
  <c r="C7120" i="9" s="1"/>
  <c r="I7120" i="4" s="1"/>
  <c r="D7129" i="9"/>
  <c r="C7129" i="9" s="1"/>
  <c r="I7129" i="4" s="1"/>
  <c r="D7139" i="9"/>
  <c r="D7148" i="9"/>
  <c r="C7148" i="9" s="1"/>
  <c r="I7148" i="4" s="1"/>
  <c r="D7157" i="9"/>
  <c r="C7157" i="9" s="1"/>
  <c r="I7157" i="4" s="1"/>
  <c r="D7166" i="9"/>
  <c r="C7166" i="9" s="1"/>
  <c r="I7166" i="4" s="1"/>
  <c r="D7175" i="9"/>
  <c r="C7175" i="9" s="1"/>
  <c r="I7175" i="4" s="1"/>
  <c r="D7184" i="9"/>
  <c r="C7184" i="9" s="1"/>
  <c r="I7184" i="4" s="1"/>
  <c r="D7193" i="9"/>
  <c r="D7203" i="9"/>
  <c r="C7203" i="9" s="1"/>
  <c r="I7203" i="4" s="1"/>
  <c r="D7212" i="9"/>
  <c r="C7212" i="9" s="1"/>
  <c r="I7212" i="4" s="1"/>
  <c r="D7221" i="9"/>
  <c r="C7221" i="9" s="1"/>
  <c r="I7221" i="4" s="1"/>
  <c r="D7230" i="9"/>
  <c r="C7230" i="9" s="1"/>
  <c r="I7230" i="4" s="1"/>
  <c r="D7239" i="9"/>
  <c r="D7248" i="9"/>
  <c r="C7248" i="9" s="1"/>
  <c r="I7248" i="4" s="1"/>
  <c r="D7257" i="9"/>
  <c r="D7267" i="9"/>
  <c r="C7267" i="9" s="1"/>
  <c r="I7267" i="4" s="1"/>
  <c r="D7275" i="9"/>
  <c r="C7275" i="9" s="1"/>
  <c r="I7275" i="4" s="1"/>
  <c r="D7283" i="9"/>
  <c r="C7283" i="9" s="1"/>
  <c r="I7283" i="4" s="1"/>
  <c r="D7291" i="9"/>
  <c r="D7299" i="9"/>
  <c r="D7307" i="9"/>
  <c r="C7307" i="9" s="1"/>
  <c r="I7307" i="4" s="1"/>
  <c r="D7315" i="9"/>
  <c r="C7315" i="9" s="1"/>
  <c r="I7315" i="4" s="1"/>
  <c r="D7323" i="9"/>
  <c r="D7331" i="9"/>
  <c r="C7331" i="9" s="1"/>
  <c r="I7331" i="4" s="1"/>
  <c r="D7339" i="9"/>
  <c r="C7339" i="9" s="1"/>
  <c r="I7339" i="4" s="1"/>
  <c r="D7347" i="9"/>
  <c r="C7347" i="9" s="1"/>
  <c r="I7347" i="4" s="1"/>
  <c r="D7355" i="9"/>
  <c r="C7355" i="9" s="1"/>
  <c r="I7355" i="4" s="1"/>
  <c r="D7363" i="9"/>
  <c r="D7371" i="9"/>
  <c r="D7379" i="9"/>
  <c r="C7379" i="9" s="1"/>
  <c r="I7379" i="4" s="1"/>
  <c r="D7387" i="9"/>
  <c r="C7387" i="9" s="1"/>
  <c r="I7387" i="4" s="1"/>
  <c r="D7395" i="9"/>
  <c r="C7395" i="9" s="1"/>
  <c r="I7395" i="4" s="1"/>
  <c r="D7403" i="9"/>
  <c r="C7403" i="9" s="1"/>
  <c r="I7403" i="4" s="1"/>
  <c r="D7411" i="9"/>
  <c r="C7411" i="9" s="1"/>
  <c r="I7411" i="4" s="1"/>
  <c r="D7419" i="9"/>
  <c r="D7427" i="9"/>
  <c r="C7427" i="9" s="1"/>
  <c r="I7427" i="4" s="1"/>
  <c r="D7435" i="9"/>
  <c r="D7443" i="9"/>
  <c r="C7443" i="9" s="1"/>
  <c r="I7443" i="4" s="1"/>
  <c r="D7451" i="9"/>
  <c r="D7459" i="9"/>
  <c r="C7459" i="9" s="1"/>
  <c r="I7459" i="4" s="1"/>
  <c r="D7467" i="9"/>
  <c r="C7467" i="9" s="1"/>
  <c r="I7467" i="4" s="1"/>
  <c r="D7475" i="9"/>
  <c r="C7475" i="9" s="1"/>
  <c r="I7475" i="4" s="1"/>
  <c r="D7483" i="9"/>
  <c r="D7491" i="9"/>
  <c r="C7491" i="9" s="1"/>
  <c r="I7491" i="4" s="1"/>
  <c r="D7499" i="9"/>
  <c r="D7507" i="9"/>
  <c r="C7507" i="9" s="1"/>
  <c r="I7507" i="4" s="1"/>
  <c r="D7515" i="9"/>
  <c r="D7523" i="9"/>
  <c r="C7523" i="9" s="1"/>
  <c r="I7523" i="4" s="1"/>
  <c r="D7531" i="9"/>
  <c r="C7531" i="9" s="1"/>
  <c r="I7531" i="4" s="1"/>
  <c r="D7539" i="9"/>
  <c r="C7539" i="9" s="1"/>
  <c r="I7539" i="4" s="1"/>
  <c r="D7547" i="9"/>
  <c r="D7555" i="9"/>
  <c r="C7555" i="9" s="1"/>
  <c r="I7555" i="4" s="1"/>
  <c r="D7563" i="9"/>
  <c r="D7571" i="9"/>
  <c r="C7571" i="9" s="1"/>
  <c r="I7571" i="4" s="1"/>
  <c r="D7579" i="9"/>
  <c r="D7587" i="9"/>
  <c r="C7587" i="9" s="1"/>
  <c r="I7587" i="4" s="1"/>
  <c r="D7595" i="9"/>
  <c r="C7595" i="9" s="1"/>
  <c r="I7595" i="4" s="1"/>
  <c r="D7603" i="9"/>
  <c r="D7611" i="9"/>
  <c r="C7611" i="9" s="1"/>
  <c r="I7611" i="4" s="1"/>
  <c r="D7619" i="9"/>
  <c r="C7619" i="9" s="1"/>
  <c r="I7619" i="4" s="1"/>
  <c r="D7627" i="9"/>
  <c r="D7635" i="9"/>
  <c r="D7643" i="9"/>
  <c r="C7643" i="9" s="1"/>
  <c r="I7643" i="4" s="1"/>
  <c r="D7651" i="9"/>
  <c r="C7651" i="9" s="1"/>
  <c r="I7651" i="4" s="1"/>
  <c r="D7659" i="9"/>
  <c r="C7659" i="9" s="1"/>
  <c r="I7659" i="4" s="1"/>
  <c r="D7667" i="9"/>
  <c r="D7675" i="9"/>
  <c r="D7683" i="9"/>
  <c r="C7683" i="9" s="1"/>
  <c r="I7683" i="4" s="1"/>
  <c r="D7691" i="9"/>
  <c r="C7691" i="9" s="1"/>
  <c r="I7691" i="4" s="1"/>
  <c r="D7699" i="9"/>
  <c r="D7707" i="9"/>
  <c r="C7707" i="9" s="1"/>
  <c r="I7707" i="4" s="1"/>
  <c r="D7715" i="9"/>
  <c r="C7715" i="9" s="1"/>
  <c r="I7715" i="4" s="1"/>
  <c r="D7723" i="9"/>
  <c r="C7723" i="9" s="1"/>
  <c r="I7723" i="4" s="1"/>
  <c r="D7731" i="9"/>
  <c r="D7739" i="9"/>
  <c r="C7739" i="9" s="1"/>
  <c r="I7739" i="4" s="1"/>
  <c r="D7747" i="9"/>
  <c r="C7747" i="9" s="1"/>
  <c r="I7747" i="4" s="1"/>
  <c r="D7755" i="9"/>
  <c r="D7763" i="9"/>
  <c r="D7771" i="9"/>
  <c r="C7771" i="9" s="1"/>
  <c r="I7771" i="4" s="1"/>
  <c r="D7779" i="9"/>
  <c r="C7779" i="9" s="1"/>
  <c r="I7779" i="4" s="1"/>
  <c r="D7787" i="9"/>
  <c r="C7787" i="9" s="1"/>
  <c r="I7787" i="4" s="1"/>
  <c r="D7795" i="9"/>
  <c r="C7795" i="9" s="1"/>
  <c r="I7795" i="4" s="1"/>
  <c r="D7803" i="9"/>
  <c r="D7811" i="9"/>
  <c r="C7811" i="9" s="1"/>
  <c r="I7811" i="4" s="1"/>
  <c r="D7819" i="9"/>
  <c r="D7827" i="9"/>
  <c r="D7835" i="9"/>
  <c r="D7843" i="9"/>
  <c r="C7843" i="9" s="1"/>
  <c r="I7843" i="4" s="1"/>
  <c r="D7851" i="9"/>
  <c r="C7851" i="9" s="1"/>
  <c r="I7851" i="4" s="1"/>
  <c r="D7859" i="9"/>
  <c r="D7867" i="9"/>
  <c r="C7867" i="9" s="1"/>
  <c r="I7867" i="4" s="1"/>
  <c r="D7875" i="9"/>
  <c r="C7875" i="9" s="1"/>
  <c r="I7875" i="4" s="1"/>
  <c r="D7883" i="9"/>
  <c r="D7891" i="9"/>
  <c r="D7899" i="9"/>
  <c r="C7899" i="9" s="1"/>
  <c r="I7899" i="4" s="1"/>
  <c r="D7907" i="9"/>
  <c r="C7907" i="9" s="1"/>
  <c r="I7907" i="4" s="1"/>
  <c r="D7915" i="9"/>
  <c r="C7915" i="9" s="1"/>
  <c r="I7915" i="4" s="1"/>
  <c r="D7923" i="9"/>
  <c r="D7931" i="9"/>
  <c r="D7939" i="9"/>
  <c r="C7939" i="9" s="1"/>
  <c r="I7939" i="4" s="1"/>
  <c r="D7947" i="9"/>
  <c r="C7947" i="9" s="1"/>
  <c r="I7947" i="4" s="1"/>
  <c r="D7955" i="9"/>
  <c r="D7963" i="9"/>
  <c r="C7963" i="9" s="1"/>
  <c r="I7963" i="4" s="1"/>
  <c r="D7971" i="9"/>
  <c r="C7971" i="9" s="1"/>
  <c r="I7971" i="4" s="1"/>
  <c r="D7979" i="9"/>
  <c r="C7979" i="9" s="1"/>
  <c r="I7979" i="4" s="1"/>
  <c r="D7987" i="9"/>
  <c r="D7995" i="9"/>
  <c r="C7995" i="9" s="1"/>
  <c r="I7995" i="4" s="1"/>
  <c r="D8003" i="9"/>
  <c r="C8003" i="9" s="1"/>
  <c r="I8003" i="4" s="1"/>
  <c r="D8011" i="9"/>
  <c r="C8011" i="9" s="1"/>
  <c r="I8011" i="4" s="1"/>
  <c r="D8019" i="9"/>
  <c r="D8027" i="9"/>
  <c r="C8027" i="9" s="1"/>
  <c r="I8027" i="4" s="1"/>
  <c r="D8035" i="9"/>
  <c r="C8035" i="9" s="1"/>
  <c r="I8035" i="4" s="1"/>
  <c r="D8043" i="9"/>
  <c r="C8043" i="9" s="1"/>
  <c r="I8043" i="4" s="1"/>
  <c r="D8051" i="9"/>
  <c r="D8059" i="9"/>
  <c r="C8059" i="9" s="1"/>
  <c r="I8059" i="4" s="1"/>
  <c r="D8067" i="9"/>
  <c r="C8067" i="9" s="1"/>
  <c r="I8067" i="4" s="1"/>
  <c r="D8075" i="9"/>
  <c r="C8075" i="9" s="1"/>
  <c r="I8075" i="4" s="1"/>
  <c r="D8083" i="9"/>
  <c r="D8091" i="9"/>
  <c r="C8091" i="9" s="1"/>
  <c r="I8091" i="4" s="1"/>
  <c r="D8099" i="9"/>
  <c r="C8099" i="9" s="1"/>
  <c r="I8099" i="4" s="1"/>
  <c r="D8107" i="9"/>
  <c r="C8107" i="9" s="1"/>
  <c r="I8107" i="4" s="1"/>
  <c r="D8115" i="9"/>
  <c r="D8123" i="9"/>
  <c r="C8123" i="9" s="1"/>
  <c r="I8123" i="4" s="1"/>
  <c r="D8131" i="9"/>
  <c r="D8139" i="9"/>
  <c r="C8139" i="9" s="1"/>
  <c r="I8139" i="4" s="1"/>
  <c r="D8147" i="9"/>
  <c r="D8155" i="9"/>
  <c r="C8155" i="9" s="1"/>
  <c r="I8155" i="4" s="1"/>
  <c r="D8163" i="9"/>
  <c r="C8163" i="9" s="1"/>
  <c r="I8163" i="4" s="1"/>
  <c r="D8171" i="9"/>
  <c r="C8171" i="9" s="1"/>
  <c r="I8171" i="4" s="1"/>
  <c r="D8179" i="9"/>
  <c r="D8187" i="9"/>
  <c r="C8187" i="9" s="1"/>
  <c r="I8187" i="4" s="1"/>
  <c r="D8195" i="9"/>
  <c r="D8203" i="9"/>
  <c r="C8203" i="9" s="1"/>
  <c r="I8203" i="4" s="1"/>
  <c r="D8211" i="9"/>
  <c r="D8219" i="9"/>
  <c r="C8219" i="9" s="1"/>
  <c r="I8219" i="4" s="1"/>
  <c r="D8227" i="9"/>
  <c r="C8227" i="9" s="1"/>
  <c r="I8227" i="4" s="1"/>
  <c r="D8235" i="9"/>
  <c r="C8235" i="9" s="1"/>
  <c r="I8235" i="4" s="1"/>
  <c r="D8243" i="9"/>
  <c r="D8251" i="9"/>
  <c r="C8251" i="9" s="1"/>
  <c r="I8251" i="4" s="1"/>
  <c r="D8259" i="9"/>
  <c r="D8267" i="9"/>
  <c r="C8267" i="9" s="1"/>
  <c r="I8267" i="4" s="1"/>
  <c r="D8275" i="9"/>
  <c r="D8283" i="9"/>
  <c r="C8283" i="9" s="1"/>
  <c r="I8283" i="4" s="1"/>
  <c r="D8291" i="9"/>
  <c r="C8291" i="9" s="1"/>
  <c r="I8291" i="4" s="1"/>
  <c r="D8299" i="9"/>
  <c r="C8299" i="9" s="1"/>
  <c r="I8299" i="4" s="1"/>
  <c r="D8307" i="9"/>
  <c r="D8315" i="9"/>
  <c r="C8315" i="9" s="1"/>
  <c r="I8315" i="4" s="1"/>
  <c r="D8323" i="9"/>
  <c r="D8331" i="9"/>
  <c r="C8331" i="9" s="1"/>
  <c r="I8331" i="4" s="1"/>
  <c r="D8339" i="9"/>
  <c r="D8347" i="9"/>
  <c r="C8347" i="9" s="1"/>
  <c r="I8347" i="4" s="1"/>
  <c r="D8355" i="9"/>
  <c r="C8355" i="9" s="1"/>
  <c r="I8355" i="4" s="1"/>
  <c r="D8363" i="9"/>
  <c r="C8363" i="9" s="1"/>
  <c r="I8363" i="4" s="1"/>
  <c r="D8371" i="9"/>
  <c r="D8379" i="9"/>
  <c r="C8379" i="9" s="1"/>
  <c r="I8379" i="4" s="1"/>
  <c r="D8387" i="9"/>
  <c r="D8395" i="9"/>
  <c r="C8395" i="9" s="1"/>
  <c r="I8395" i="4" s="1"/>
  <c r="D8403" i="9"/>
  <c r="D8411" i="9"/>
  <c r="C8411" i="9" s="1"/>
  <c r="I8411" i="4" s="1"/>
  <c r="D8419" i="9"/>
  <c r="C8419" i="9" s="1"/>
  <c r="I8419" i="4" s="1"/>
  <c r="D8427" i="9"/>
  <c r="C8427" i="9" s="1"/>
  <c r="I8427" i="4" s="1"/>
  <c r="D8435" i="9"/>
  <c r="D8443" i="9"/>
  <c r="C8443" i="9" s="1"/>
  <c r="I8443" i="4" s="1"/>
  <c r="D8451" i="9"/>
  <c r="D8459" i="9"/>
  <c r="C8459" i="9" s="1"/>
  <c r="I8459" i="4" s="1"/>
  <c r="D8467" i="9"/>
  <c r="D8475" i="9"/>
  <c r="C8475" i="9" s="1"/>
  <c r="I8475" i="4" s="1"/>
  <c r="D8483" i="9"/>
  <c r="C8483" i="9" s="1"/>
  <c r="I8483" i="4" s="1"/>
  <c r="D8491" i="9"/>
  <c r="C8491" i="9" s="1"/>
  <c r="I8491" i="4" s="1"/>
  <c r="D8499" i="9"/>
  <c r="D8507" i="9"/>
  <c r="C8507" i="9" s="1"/>
  <c r="I8507" i="4" s="1"/>
  <c r="D8515" i="9"/>
  <c r="D8523" i="9"/>
  <c r="C8523" i="9" s="1"/>
  <c r="I8523" i="4" s="1"/>
  <c r="D8531" i="9"/>
  <c r="D8539" i="9"/>
  <c r="C8539" i="9" s="1"/>
  <c r="I8539" i="4" s="1"/>
  <c r="D8547" i="9"/>
  <c r="C8547" i="9" s="1"/>
  <c r="I8547" i="4" s="1"/>
  <c r="D8759" i="9"/>
  <c r="C8759" i="9" s="1"/>
  <c r="I8759" i="4" s="1"/>
  <c r="D8751" i="9"/>
  <c r="D8743" i="9"/>
  <c r="C8743" i="9" s="1"/>
  <c r="I8743" i="4" s="1"/>
  <c r="D8735" i="9"/>
  <c r="D8727" i="9"/>
  <c r="C8727" i="9" s="1"/>
  <c r="I8727" i="4" s="1"/>
  <c r="D8719" i="9"/>
  <c r="D8711" i="9"/>
  <c r="C8711" i="9" s="1"/>
  <c r="I8711" i="4" s="1"/>
  <c r="D8703" i="9"/>
  <c r="D8695" i="9"/>
  <c r="C8695" i="9" s="1"/>
  <c r="I8695" i="4" s="1"/>
  <c r="D8687" i="9"/>
  <c r="D8679" i="9"/>
  <c r="C8679" i="9" s="1"/>
  <c r="I8679" i="4" s="1"/>
  <c r="D8671" i="9"/>
  <c r="D8663" i="9"/>
  <c r="C8663" i="9" s="1"/>
  <c r="I8663" i="4" s="1"/>
  <c r="D8655" i="9"/>
  <c r="D8647" i="9"/>
  <c r="C8647" i="9" s="1"/>
  <c r="I8647" i="4" s="1"/>
  <c r="D8639" i="9"/>
  <c r="D8631" i="9"/>
  <c r="C8631" i="9" s="1"/>
  <c r="I8631" i="4" s="1"/>
  <c r="D8623" i="9"/>
  <c r="D8615" i="9"/>
  <c r="C8615" i="9" s="1"/>
  <c r="I8615" i="4" s="1"/>
  <c r="D8607" i="9"/>
  <c r="D8599" i="9"/>
  <c r="C8599" i="9" s="1"/>
  <c r="I8599" i="4" s="1"/>
  <c r="D8591" i="9"/>
  <c r="D8583" i="9"/>
  <c r="C8583" i="9" s="1"/>
  <c r="I8583" i="4" s="1"/>
  <c r="D8575" i="9"/>
  <c r="D8567" i="9"/>
  <c r="C8567" i="9" s="1"/>
  <c r="I8567" i="4" s="1"/>
  <c r="D8559" i="9"/>
  <c r="D8551" i="9"/>
  <c r="C8551" i="9" s="1"/>
  <c r="I8551" i="4" s="1"/>
  <c r="D8542" i="9"/>
  <c r="C8542" i="9" s="1"/>
  <c r="I8542" i="4" s="1"/>
  <c r="D8533" i="9"/>
  <c r="D8524" i="9"/>
  <c r="C8524" i="9" s="1"/>
  <c r="I8524" i="4" s="1"/>
  <c r="D8514" i="9"/>
  <c r="C8514" i="9" s="1"/>
  <c r="I8514" i="4" s="1"/>
  <c r="D8505" i="9"/>
  <c r="C8505" i="9" s="1"/>
  <c r="I8505" i="4" s="1"/>
  <c r="D8496" i="9"/>
  <c r="C8496" i="9" s="1"/>
  <c r="I8496" i="4" s="1"/>
  <c r="D8487" i="9"/>
  <c r="C8487" i="9" s="1"/>
  <c r="I8487" i="4" s="1"/>
  <c r="D8478" i="9"/>
  <c r="C8478" i="9" s="1"/>
  <c r="I8478" i="4" s="1"/>
  <c r="D8469" i="9"/>
  <c r="D8460" i="9"/>
  <c r="C8460" i="9" s="1"/>
  <c r="I8460" i="4" s="1"/>
  <c r="D8450" i="9"/>
  <c r="C8450" i="9" s="1"/>
  <c r="I8450" i="4" s="1"/>
  <c r="D8441" i="9"/>
  <c r="C8441" i="9" s="1"/>
  <c r="I8441" i="4" s="1"/>
  <c r="D8432" i="9"/>
  <c r="C8432" i="9" s="1"/>
  <c r="I8432" i="4" s="1"/>
  <c r="D8423" i="9"/>
  <c r="C8423" i="9" s="1"/>
  <c r="I8423" i="4" s="1"/>
  <c r="D8414" i="9"/>
  <c r="C8414" i="9" s="1"/>
  <c r="I8414" i="4" s="1"/>
  <c r="D8405" i="9"/>
  <c r="D8396" i="9"/>
  <c r="C8396" i="9" s="1"/>
  <c r="I8396" i="4" s="1"/>
  <c r="D8386" i="9"/>
  <c r="C8386" i="9" s="1"/>
  <c r="I8386" i="4" s="1"/>
  <c r="D8377" i="9"/>
  <c r="C8377" i="9" s="1"/>
  <c r="I8377" i="4" s="1"/>
  <c r="D8368" i="9"/>
  <c r="C8368" i="9" s="1"/>
  <c r="I8368" i="4" s="1"/>
  <c r="D8359" i="9"/>
  <c r="C8359" i="9" s="1"/>
  <c r="I8359" i="4" s="1"/>
  <c r="D8350" i="9"/>
  <c r="C8350" i="9" s="1"/>
  <c r="I8350" i="4" s="1"/>
  <c r="D8341" i="9"/>
  <c r="D8332" i="9"/>
  <c r="C8332" i="9" s="1"/>
  <c r="I8332" i="4" s="1"/>
  <c r="D8322" i="9"/>
  <c r="C8322" i="9" s="1"/>
  <c r="I8322" i="4" s="1"/>
  <c r="D8313" i="9"/>
  <c r="C8313" i="9" s="1"/>
  <c r="I8313" i="4" s="1"/>
  <c r="D8304" i="9"/>
  <c r="C8304" i="9" s="1"/>
  <c r="I8304" i="4" s="1"/>
  <c r="D8295" i="9"/>
  <c r="C8295" i="9" s="1"/>
  <c r="I8295" i="4" s="1"/>
  <c r="D8286" i="9"/>
  <c r="C8286" i="9" s="1"/>
  <c r="I8286" i="4" s="1"/>
  <c r="D8277" i="9"/>
  <c r="C8277" i="9" s="1"/>
  <c r="I8277" i="4" s="1"/>
  <c r="D8268" i="9"/>
  <c r="C8268" i="9" s="1"/>
  <c r="I8268" i="4" s="1"/>
  <c r="D8258" i="9"/>
  <c r="C8258" i="9" s="1"/>
  <c r="I8258" i="4" s="1"/>
  <c r="D8249" i="9"/>
  <c r="C8249" i="9" s="1"/>
  <c r="I8249" i="4" s="1"/>
  <c r="D8240" i="9"/>
  <c r="C8240" i="9" s="1"/>
  <c r="I8240" i="4" s="1"/>
  <c r="D8231" i="9"/>
  <c r="C8231" i="9" s="1"/>
  <c r="I8231" i="4" s="1"/>
  <c r="D8222" i="9"/>
  <c r="C8222" i="9" s="1"/>
  <c r="I8222" i="4" s="1"/>
  <c r="D8213" i="9"/>
  <c r="C8213" i="9" s="1"/>
  <c r="I8213" i="4" s="1"/>
  <c r="D8204" i="9"/>
  <c r="C8204" i="9" s="1"/>
  <c r="I8204" i="4" s="1"/>
  <c r="D8194" i="9"/>
  <c r="C8194" i="9" s="1"/>
  <c r="I8194" i="4" s="1"/>
  <c r="D8185" i="9"/>
  <c r="C8185" i="9" s="1"/>
  <c r="I8185" i="4" s="1"/>
  <c r="D8176" i="9"/>
  <c r="C8176" i="9" s="1"/>
  <c r="I8176" i="4" s="1"/>
  <c r="D8167" i="9"/>
  <c r="C8167" i="9" s="1"/>
  <c r="I8167" i="4" s="1"/>
  <c r="D8158" i="9"/>
  <c r="C8158" i="9" s="1"/>
  <c r="I8158" i="4" s="1"/>
  <c r="D8149" i="9"/>
  <c r="C8149" i="9" s="1"/>
  <c r="I8149" i="4" s="1"/>
  <c r="D8140" i="9"/>
  <c r="C8140" i="9" s="1"/>
  <c r="I8140" i="4" s="1"/>
  <c r="D8130" i="9"/>
  <c r="C8130" i="9" s="1"/>
  <c r="I8130" i="4" s="1"/>
  <c r="D8121" i="9"/>
  <c r="C8121" i="9" s="1"/>
  <c r="I8121" i="4" s="1"/>
  <c r="D8111" i="9"/>
  <c r="D8101" i="9"/>
  <c r="D8090" i="9"/>
  <c r="C8090" i="9" s="1"/>
  <c r="I8090" i="4" s="1"/>
  <c r="D8079" i="9"/>
  <c r="D8069" i="9"/>
  <c r="C8069" i="9" s="1"/>
  <c r="I8069" i="4" s="1"/>
  <c r="D8058" i="9"/>
  <c r="C8058" i="9" s="1"/>
  <c r="I8058" i="4" s="1"/>
  <c r="D8046" i="9"/>
  <c r="C8046" i="9" s="1"/>
  <c r="I8046" i="4" s="1"/>
  <c r="D8034" i="9"/>
  <c r="C8034" i="9" s="1"/>
  <c r="I8034" i="4" s="1"/>
  <c r="D8021" i="9"/>
  <c r="D8007" i="9"/>
  <c r="C8007" i="9" s="1"/>
  <c r="I8007" i="4" s="1"/>
  <c r="D7996" i="9"/>
  <c r="C7996" i="9" s="1"/>
  <c r="I7996" i="4" s="1"/>
  <c r="D7982" i="9"/>
  <c r="C7982" i="9" s="1"/>
  <c r="I7982" i="4" s="1"/>
  <c r="D7970" i="9"/>
  <c r="C7970" i="9" s="1"/>
  <c r="I7970" i="4" s="1"/>
  <c r="D7957" i="9"/>
  <c r="C7957" i="9" s="1"/>
  <c r="I7957" i="4" s="1"/>
  <c r="D7943" i="9"/>
  <c r="C7943" i="9" s="1"/>
  <c r="I7943" i="4" s="1"/>
  <c r="D7932" i="9"/>
  <c r="C7932" i="9" s="1"/>
  <c r="I7932" i="4" s="1"/>
  <c r="D7918" i="9"/>
  <c r="C7918" i="9" s="1"/>
  <c r="I7918" i="4" s="1"/>
  <c r="D7906" i="9"/>
  <c r="C7906" i="9" s="1"/>
  <c r="I7906" i="4" s="1"/>
  <c r="D7893" i="9"/>
  <c r="D7879" i="9"/>
  <c r="C7879" i="9" s="1"/>
  <c r="I7879" i="4" s="1"/>
  <c r="D7868" i="9"/>
  <c r="C7868" i="9" s="1"/>
  <c r="I7868" i="4" s="1"/>
  <c r="D7854" i="9"/>
  <c r="C7854" i="9" s="1"/>
  <c r="I7854" i="4" s="1"/>
  <c r="D7842" i="9"/>
  <c r="C7842" i="9" s="1"/>
  <c r="I7842" i="4" s="1"/>
  <c r="D7829" i="9"/>
  <c r="D7815" i="9"/>
  <c r="C7815" i="9" s="1"/>
  <c r="I7815" i="4" s="1"/>
  <c r="D7804" i="9"/>
  <c r="C7804" i="9" s="1"/>
  <c r="I7804" i="4" s="1"/>
  <c r="D7790" i="9"/>
  <c r="C7790" i="9" s="1"/>
  <c r="I7790" i="4" s="1"/>
  <c r="D7778" i="9"/>
  <c r="C7778" i="9" s="1"/>
  <c r="I7778" i="4" s="1"/>
  <c r="D7764" i="9"/>
  <c r="C7764" i="9" s="1"/>
  <c r="I7764" i="4" s="1"/>
  <c r="D7748" i="9"/>
  <c r="C7748" i="9" s="1"/>
  <c r="I7748" i="4" s="1"/>
  <c r="D7732" i="9"/>
  <c r="C7732" i="9" s="1"/>
  <c r="I7732" i="4" s="1"/>
  <c r="D7716" i="9"/>
  <c r="C7716" i="9" s="1"/>
  <c r="I7716" i="4" s="1"/>
  <c r="D7700" i="9"/>
  <c r="C7700" i="9" s="1"/>
  <c r="I7700" i="4" s="1"/>
  <c r="D7684" i="9"/>
  <c r="C7684" i="9" s="1"/>
  <c r="I7684" i="4" s="1"/>
  <c r="D7668" i="9"/>
  <c r="C7668" i="9" s="1"/>
  <c r="I7668" i="4" s="1"/>
  <c r="D7652" i="9"/>
  <c r="C7652" i="9" s="1"/>
  <c r="I7652" i="4" s="1"/>
  <c r="D7636" i="9"/>
  <c r="C7636" i="9" s="1"/>
  <c r="I7636" i="4" s="1"/>
  <c r="D7620" i="9"/>
  <c r="C7620" i="9" s="1"/>
  <c r="I7620" i="4" s="1"/>
  <c r="D7604" i="9"/>
  <c r="C7604" i="9" s="1"/>
  <c r="I7604" i="4" s="1"/>
  <c r="D7588" i="9"/>
  <c r="C7588" i="9" s="1"/>
  <c r="I7588" i="4" s="1"/>
  <c r="D7572" i="9"/>
  <c r="C7572" i="9" s="1"/>
  <c r="I7572" i="4" s="1"/>
  <c r="D7556" i="9"/>
  <c r="C7556" i="9" s="1"/>
  <c r="I7556" i="4" s="1"/>
  <c r="D7540" i="9"/>
  <c r="C7540" i="9" s="1"/>
  <c r="I7540" i="4" s="1"/>
  <c r="D7524" i="9"/>
  <c r="C7524" i="9" s="1"/>
  <c r="I7524" i="4" s="1"/>
  <c r="D7508" i="9"/>
  <c r="C7508" i="9" s="1"/>
  <c r="I7508" i="4" s="1"/>
  <c r="D7492" i="9"/>
  <c r="C7492" i="9" s="1"/>
  <c r="I7492" i="4" s="1"/>
  <c r="D7476" i="9"/>
  <c r="C7476" i="9" s="1"/>
  <c r="I7476" i="4" s="1"/>
  <c r="D7460" i="9"/>
  <c r="C7460" i="9" s="1"/>
  <c r="I7460" i="4" s="1"/>
  <c r="D7444" i="9"/>
  <c r="C7444" i="9" s="1"/>
  <c r="I7444" i="4" s="1"/>
  <c r="D7428" i="9"/>
  <c r="C7428" i="9" s="1"/>
  <c r="I7428" i="4" s="1"/>
  <c r="D7412" i="9"/>
  <c r="C7412" i="9" s="1"/>
  <c r="I7412" i="4" s="1"/>
  <c r="D7396" i="9"/>
  <c r="C7396" i="9" s="1"/>
  <c r="I7396" i="4" s="1"/>
  <c r="D7380" i="9"/>
  <c r="C7380" i="9" s="1"/>
  <c r="I7380" i="4" s="1"/>
  <c r="D7364" i="9"/>
  <c r="C7364" i="9" s="1"/>
  <c r="I7364" i="4" s="1"/>
  <c r="D7348" i="9"/>
  <c r="C7348" i="9" s="1"/>
  <c r="I7348" i="4" s="1"/>
  <c r="D7332" i="9"/>
  <c r="C7332" i="9" s="1"/>
  <c r="I7332" i="4" s="1"/>
  <c r="D7316" i="9"/>
  <c r="C7316" i="9" s="1"/>
  <c r="I7316" i="4" s="1"/>
  <c r="D7300" i="9"/>
  <c r="C7300" i="9" s="1"/>
  <c r="I7300" i="4" s="1"/>
  <c r="D7284" i="9"/>
  <c r="C7284" i="9" s="1"/>
  <c r="I7284" i="4" s="1"/>
  <c r="D7268" i="9"/>
  <c r="C7268" i="9" s="1"/>
  <c r="I7268" i="4" s="1"/>
  <c r="D7249" i="9"/>
  <c r="C7249" i="9" s="1"/>
  <c r="I7249" i="4" s="1"/>
  <c r="D7231" i="9"/>
  <c r="C7231" i="9" s="1"/>
  <c r="I7231" i="4" s="1"/>
  <c r="D7213" i="9"/>
  <c r="C7213" i="9" s="1"/>
  <c r="I7213" i="4" s="1"/>
  <c r="D7195" i="9"/>
  <c r="C7195" i="9" s="1"/>
  <c r="I7195" i="4" s="1"/>
  <c r="D7176" i="9"/>
  <c r="C7176" i="9" s="1"/>
  <c r="I7176" i="4" s="1"/>
  <c r="D7158" i="9"/>
  <c r="C7158" i="9" s="1"/>
  <c r="I7158" i="4" s="1"/>
  <c r="D7140" i="9"/>
  <c r="C7140" i="9" s="1"/>
  <c r="I7140" i="4" s="1"/>
  <c r="D7121" i="9"/>
  <c r="C7121" i="9" s="1"/>
  <c r="I7121" i="4" s="1"/>
  <c r="D7103" i="9"/>
  <c r="D7085" i="9"/>
  <c r="C7085" i="9" s="1"/>
  <c r="I7085" i="4" s="1"/>
  <c r="D7067" i="9"/>
  <c r="C7067" i="9" s="1"/>
  <c r="I7067" i="4" s="1"/>
  <c r="D7048" i="9"/>
  <c r="C7048" i="9" s="1"/>
  <c r="I7048" i="4" s="1"/>
  <c r="D7030" i="9"/>
  <c r="C7030" i="9" s="1"/>
  <c r="I7030" i="4" s="1"/>
  <c r="D7012" i="9"/>
  <c r="C7012" i="9" s="1"/>
  <c r="I7012" i="4" s="1"/>
  <c r="D6993" i="9"/>
  <c r="C6993" i="9" s="1"/>
  <c r="I6993" i="4" s="1"/>
  <c r="D6975" i="9"/>
  <c r="C6975" i="9" s="1"/>
  <c r="I6975" i="4" s="1"/>
  <c r="D6957" i="9"/>
  <c r="C6957" i="9" s="1"/>
  <c r="I6957" i="4" s="1"/>
  <c r="D6939" i="9"/>
  <c r="C6939" i="9" s="1"/>
  <c r="I6939" i="4" s="1"/>
  <c r="D6920" i="9"/>
  <c r="C6920" i="9" s="1"/>
  <c r="I6920" i="4" s="1"/>
  <c r="D6902" i="9"/>
  <c r="C6902" i="9" s="1"/>
  <c r="I6902" i="4" s="1"/>
  <c r="D6884" i="9"/>
  <c r="C6884" i="9" s="1"/>
  <c r="I6884" i="4" s="1"/>
  <c r="D6865" i="9"/>
  <c r="C6865" i="9" s="1"/>
  <c r="I6865" i="4" s="1"/>
  <c r="D6847" i="9"/>
  <c r="D6829" i="9"/>
  <c r="C6829" i="9" s="1"/>
  <c r="I6829" i="4" s="1"/>
  <c r="D6811" i="9"/>
  <c r="C6811" i="9" s="1"/>
  <c r="I6811" i="4" s="1"/>
  <c r="D6792" i="9"/>
  <c r="C6792" i="9" s="1"/>
  <c r="I6792" i="4" s="1"/>
  <c r="D6774" i="9"/>
  <c r="C6774" i="9" s="1"/>
  <c r="I6774" i="4" s="1"/>
  <c r="D6756" i="9"/>
  <c r="C6756" i="9" s="1"/>
  <c r="I6756" i="4" s="1"/>
  <c r="D6737" i="9"/>
  <c r="C6737" i="9" s="1"/>
  <c r="I6737" i="4" s="1"/>
  <c r="D6719" i="9"/>
  <c r="C6719" i="9" s="1"/>
  <c r="I6719" i="4" s="1"/>
  <c r="D6701" i="9"/>
  <c r="D6683" i="9"/>
  <c r="C6683" i="9" s="1"/>
  <c r="I6683" i="4" s="1"/>
  <c r="D6664" i="9"/>
  <c r="C6664" i="9" s="1"/>
  <c r="I6664" i="4" s="1"/>
  <c r="D6646" i="9"/>
  <c r="C6646" i="9" s="1"/>
  <c r="I6646" i="4" s="1"/>
  <c r="D6628" i="9"/>
  <c r="C6628" i="9" s="1"/>
  <c r="I6628" i="4" s="1"/>
  <c r="D6609" i="9"/>
  <c r="D6591" i="9"/>
  <c r="C6591" i="9" s="1"/>
  <c r="I6591" i="4" s="1"/>
  <c r="D6573" i="9"/>
  <c r="C6573" i="9" s="1"/>
  <c r="I6573" i="4" s="1"/>
  <c r="D6555" i="9"/>
  <c r="D6536" i="9"/>
  <c r="C6536" i="9" s="1"/>
  <c r="I6536" i="4" s="1"/>
  <c r="D6518" i="9"/>
  <c r="C6518" i="9" s="1"/>
  <c r="I6518" i="4" s="1"/>
  <c r="D6500" i="9"/>
  <c r="C6500" i="9" s="1"/>
  <c r="I6500" i="4" s="1"/>
  <c r="D6480" i="9"/>
  <c r="C6480" i="9" s="1"/>
  <c r="I6480" i="4" s="1"/>
  <c r="D6456" i="9"/>
  <c r="C6456" i="9" s="1"/>
  <c r="I6456" i="4" s="1"/>
  <c r="D6432" i="9"/>
  <c r="C6432" i="9" s="1"/>
  <c r="I6432" i="4" s="1"/>
  <c r="D6408" i="9"/>
  <c r="C6408" i="9" s="1"/>
  <c r="I6408" i="4" s="1"/>
  <c r="D6379" i="9"/>
  <c r="C6379" i="9" s="1"/>
  <c r="I6379" i="4" s="1"/>
  <c r="D6349" i="9"/>
  <c r="C6349" i="9" s="1"/>
  <c r="I6349" i="4" s="1"/>
  <c r="D6319" i="9"/>
  <c r="C6319" i="9" s="1"/>
  <c r="I6319" i="4" s="1"/>
  <c r="D6291" i="9"/>
  <c r="C6291" i="9" s="1"/>
  <c r="I6291" i="4" s="1"/>
  <c r="D6262" i="9"/>
  <c r="C6262" i="9" s="1"/>
  <c r="I6262" i="4" s="1"/>
  <c r="D6232" i="9"/>
  <c r="C6232" i="9" s="1"/>
  <c r="I6232" i="4" s="1"/>
  <c r="D6200" i="9"/>
  <c r="C6200" i="9" s="1"/>
  <c r="I6200" i="4" s="1"/>
  <c r="D6163" i="9"/>
  <c r="C6163" i="9" s="1"/>
  <c r="I6163" i="4" s="1"/>
  <c r="D6125" i="9"/>
  <c r="D6088" i="9"/>
  <c r="C6088" i="9" s="1"/>
  <c r="I6088" i="4" s="1"/>
  <c r="D6040" i="9"/>
  <c r="C6040" i="9" s="1"/>
  <c r="I6040" i="4" s="1"/>
  <c r="D5991" i="9"/>
  <c r="C5991" i="9" s="1"/>
  <c r="I5991" i="4" s="1"/>
  <c r="D5944" i="9"/>
  <c r="C5944" i="9" s="1"/>
  <c r="I5944" i="4" s="1"/>
  <c r="D5896" i="9"/>
  <c r="C5896" i="9" s="1"/>
  <c r="I5896" i="4" s="1"/>
  <c r="D5850" i="9"/>
  <c r="C5850" i="9" s="1"/>
  <c r="I5850" i="4" s="1"/>
  <c r="D5802" i="9"/>
  <c r="C5802" i="9" s="1"/>
  <c r="I5802" i="4" s="1"/>
  <c r="D5754" i="9"/>
  <c r="C5754" i="9" s="1"/>
  <c r="I5754" i="4" s="1"/>
  <c r="D5706" i="9"/>
  <c r="C5706" i="9" s="1"/>
  <c r="I5706" i="4" s="1"/>
  <c r="D5658" i="9"/>
  <c r="C5658" i="9" s="1"/>
  <c r="I5658" i="4" s="1"/>
  <c r="D5611" i="9"/>
  <c r="C5611" i="9" s="1"/>
  <c r="I5611" i="4" s="1"/>
  <c r="D5562" i="9"/>
  <c r="C5562" i="9" s="1"/>
  <c r="I5562" i="4" s="1"/>
  <c r="D5515" i="9"/>
  <c r="D5467" i="9"/>
  <c r="C5467" i="9" s="1"/>
  <c r="I5467" i="4" s="1"/>
  <c r="D5420" i="9"/>
  <c r="C5420" i="9" s="1"/>
  <c r="I5420" i="4" s="1"/>
  <c r="D5372" i="9"/>
  <c r="C5372" i="9" s="1"/>
  <c r="I5372" i="4" s="1"/>
  <c r="D5323" i="9"/>
  <c r="C5323" i="9" s="1"/>
  <c r="I5323" i="4" s="1"/>
  <c r="D5271" i="9"/>
  <c r="C5271" i="9" s="1"/>
  <c r="I5271" i="4" s="1"/>
  <c r="D5213" i="9"/>
  <c r="C5213" i="9" s="1"/>
  <c r="I5213" i="4" s="1"/>
  <c r="D5140" i="9"/>
  <c r="C5140" i="9" s="1"/>
  <c r="I5140" i="4" s="1"/>
  <c r="D5046" i="9"/>
  <c r="C5046" i="9" s="1"/>
  <c r="I5046" i="4" s="1"/>
  <c r="D4934" i="9"/>
  <c r="C4934" i="9" s="1"/>
  <c r="I4934" i="4" s="1"/>
  <c r="D4827" i="9"/>
  <c r="C4827" i="9" s="1"/>
  <c r="I4827" i="4" s="1"/>
  <c r="D4715" i="9"/>
  <c r="D4609" i="9"/>
  <c r="C4609" i="9" s="1"/>
  <c r="I4609" i="4" s="1"/>
  <c r="D4495" i="9"/>
  <c r="C4495" i="9" s="1"/>
  <c r="I4495" i="4" s="1"/>
  <c r="D4388" i="9"/>
  <c r="C4388" i="9" s="1"/>
  <c r="I4388" i="4" s="1"/>
  <c r="D4255" i="9"/>
  <c r="C4255" i="9" s="1"/>
  <c r="I4255" i="4" s="1"/>
  <c r="D4065" i="9"/>
  <c r="C4065" i="9" s="1"/>
  <c r="I4065" i="4" s="1"/>
  <c r="D3849" i="9"/>
  <c r="C3849" i="9" s="1"/>
  <c r="I3849" i="4" s="1"/>
  <c r="D3595" i="9"/>
  <c r="C3595" i="9" s="1"/>
  <c r="I3595" i="4" s="1"/>
  <c r="D3342" i="9"/>
  <c r="C3342" i="9" s="1"/>
  <c r="I3342" i="4" s="1"/>
  <c r="D2972" i="9"/>
  <c r="C2972" i="9" s="1"/>
  <c r="I2972" i="4" s="1"/>
  <c r="D2529" i="9"/>
  <c r="C2529" i="9" s="1"/>
  <c r="I2529" i="4" s="1"/>
  <c r="D1656" i="9"/>
  <c r="C1656" i="9" s="1"/>
  <c r="I1656" i="4" s="1"/>
  <c r="C8639" i="9" l="1"/>
  <c r="I8639" i="4" s="1"/>
  <c r="C7047" i="9"/>
  <c r="I7047" i="4" s="1"/>
  <c r="C4387" i="9"/>
  <c r="I4387" i="4" s="1"/>
  <c r="C4189" i="9"/>
  <c r="I4189" i="4" s="1"/>
  <c r="C2297" i="9"/>
  <c r="I2297" i="4" s="1"/>
  <c r="C1031" i="9"/>
  <c r="I1031" i="4" s="1"/>
  <c r="C3439" i="9"/>
  <c r="I3439" i="4" s="1"/>
  <c r="C2991" i="9"/>
  <c r="I2991" i="4" s="1"/>
  <c r="C2735" i="9"/>
  <c r="I2735" i="4" s="1"/>
  <c r="C1909" i="9"/>
  <c r="I1909" i="4" s="1"/>
  <c r="C611" i="9"/>
  <c r="I611" i="4" s="1"/>
  <c r="C1659" i="9"/>
  <c r="I1659" i="4" s="1"/>
  <c r="C1129" i="9"/>
  <c r="I1129" i="4" s="1"/>
  <c r="C7765" i="9"/>
  <c r="I7765" i="4" s="1"/>
  <c r="C7451" i="9"/>
  <c r="I7451" i="4" s="1"/>
  <c r="C8113" i="9"/>
  <c r="I8113" i="4" s="1"/>
  <c r="C7665" i="9"/>
  <c r="I7665" i="4" s="1"/>
  <c r="C7209" i="9"/>
  <c r="I7209" i="4" s="1"/>
  <c r="C6917" i="9"/>
  <c r="I6917" i="4" s="1"/>
  <c r="C6697" i="9"/>
  <c r="I6697" i="4" s="1"/>
  <c r="C6373" i="9"/>
  <c r="I6373" i="4" s="1"/>
  <c r="C6463" i="9"/>
  <c r="I6463" i="4" s="1"/>
  <c r="C5947" i="9"/>
  <c r="I5947" i="4" s="1"/>
  <c r="C4585" i="9"/>
  <c r="I4585" i="4" s="1"/>
  <c r="C5825" i="9"/>
  <c r="I5825" i="4" s="1"/>
  <c r="C5569" i="9"/>
  <c r="I5569" i="4" s="1"/>
  <c r="C4161" i="9"/>
  <c r="I4161" i="4" s="1"/>
  <c r="C4177" i="9"/>
  <c r="I4177" i="4" s="1"/>
  <c r="C3285" i="9"/>
  <c r="I3285" i="4" s="1"/>
  <c r="C2837" i="9"/>
  <c r="I2837" i="4" s="1"/>
  <c r="C2259" i="9"/>
  <c r="I2259" i="4" s="1"/>
  <c r="C3099" i="9"/>
  <c r="I3099" i="4" s="1"/>
  <c r="C2235" i="9"/>
  <c r="I2235" i="4" s="1"/>
  <c r="C3125" i="9"/>
  <c r="I3125" i="4" s="1"/>
  <c r="C2481" i="9"/>
  <c r="I2481" i="4" s="1"/>
  <c r="C2135" i="9"/>
  <c r="I2135" i="4" s="1"/>
  <c r="C999" i="9"/>
  <c r="I999" i="4" s="1"/>
  <c r="C941" i="9"/>
  <c r="I941" i="4" s="1"/>
  <c r="C89" i="9"/>
  <c r="I89" i="4" s="1"/>
  <c r="C1377" i="9"/>
  <c r="I1377" i="4" s="1"/>
  <c r="C865" i="9"/>
  <c r="I865" i="4" s="1"/>
  <c r="C8161" i="9"/>
  <c r="I8161" i="4" s="1"/>
  <c r="C6655" i="9"/>
  <c r="I6655" i="4" s="1"/>
  <c r="C7069" i="9"/>
  <c r="I7069" i="4" s="1"/>
  <c r="C8577" i="9"/>
  <c r="I8577" i="4" s="1"/>
  <c r="C7693" i="9"/>
  <c r="I7693" i="4" s="1"/>
  <c r="C8079" i="9"/>
  <c r="I8079" i="4" s="1"/>
  <c r="C8655" i="9"/>
  <c r="I8655" i="4" s="1"/>
  <c r="C8467" i="9"/>
  <c r="I8467" i="4" s="1"/>
  <c r="C8211" i="9"/>
  <c r="I8211" i="4" s="1"/>
  <c r="C7827" i="9"/>
  <c r="I7827" i="4" s="1"/>
  <c r="C6431" i="9"/>
  <c r="I6431" i="4" s="1"/>
  <c r="C4923" i="9"/>
  <c r="I4923" i="4" s="1"/>
  <c r="C7849" i="9"/>
  <c r="I7849" i="4" s="1"/>
  <c r="C7117" i="9"/>
  <c r="I7117" i="4" s="1"/>
  <c r="C5037" i="9"/>
  <c r="I5037" i="4" s="1"/>
  <c r="C1607" i="9"/>
  <c r="I1607" i="4" s="1"/>
  <c r="C3691" i="9"/>
  <c r="I3691" i="4" s="1"/>
  <c r="C5051" i="9"/>
  <c r="I5051" i="4" s="1"/>
  <c r="C4551" i="9"/>
  <c r="I4551" i="4" s="1"/>
  <c r="C6073" i="9"/>
  <c r="I6073" i="4" s="1"/>
  <c r="C5177" i="9"/>
  <c r="I5177" i="4" s="1"/>
  <c r="C4965" i="9"/>
  <c r="I4965" i="4" s="1"/>
  <c r="C2015" i="9"/>
  <c r="I2015" i="4" s="1"/>
  <c r="C4083" i="9"/>
  <c r="I4083" i="4" s="1"/>
  <c r="C4029" i="9"/>
  <c r="I4029" i="4" s="1"/>
  <c r="C2817" i="9"/>
  <c r="I2817" i="4" s="1"/>
  <c r="C2451" i="9"/>
  <c r="I2451" i="4" s="1"/>
  <c r="C1817" i="9"/>
  <c r="I1817" i="4" s="1"/>
  <c r="C3801" i="9"/>
  <c r="I3801" i="4" s="1"/>
  <c r="C3049" i="9"/>
  <c r="I3049" i="4" s="1"/>
  <c r="C2715" i="9"/>
  <c r="I2715" i="4" s="1"/>
  <c r="C1751" i="9"/>
  <c r="I1751" i="4" s="1"/>
  <c r="C3189" i="9"/>
  <c r="I3189" i="4" s="1"/>
  <c r="C2897" i="9"/>
  <c r="I2897" i="4" s="1"/>
  <c r="C2163" i="9"/>
  <c r="I2163" i="4" s="1"/>
  <c r="C1745" i="9"/>
  <c r="I1745" i="4" s="1"/>
  <c r="C965" i="9"/>
  <c r="I965" i="4" s="1"/>
  <c r="C1317" i="9"/>
  <c r="I1317" i="4" s="1"/>
  <c r="C2077" i="9"/>
  <c r="I2077" i="4" s="1"/>
  <c r="C1743" i="9"/>
  <c r="I1743" i="4" s="1"/>
  <c r="C1223" i="9"/>
  <c r="I1223" i="4" s="1"/>
  <c r="C3743" i="9"/>
  <c r="I3743" i="4" s="1"/>
  <c r="C3551" i="9"/>
  <c r="I3551" i="4" s="1"/>
  <c r="C3295" i="9"/>
  <c r="I3295" i="4" s="1"/>
  <c r="C2975" i="9"/>
  <c r="I2975" i="4" s="1"/>
  <c r="C2719" i="9"/>
  <c r="I2719" i="4" s="1"/>
  <c r="C2463" i="9"/>
  <c r="I2463" i="4" s="1"/>
  <c r="C2207" i="9"/>
  <c r="I2207" i="4" s="1"/>
  <c r="C1553" i="9"/>
  <c r="I1553" i="4" s="1"/>
  <c r="C1229" i="9"/>
  <c r="I1229" i="4" s="1"/>
  <c r="C569" i="9"/>
  <c r="I569" i="4" s="1"/>
  <c r="C1231" i="9"/>
  <c r="I1231" i="4" s="1"/>
  <c r="C105" i="9"/>
  <c r="I105" i="4" s="1"/>
  <c r="C6783" i="9"/>
  <c r="I6783" i="4" s="1"/>
  <c r="C8689" i="9"/>
  <c r="I8689" i="4" s="1"/>
  <c r="C7051" i="9"/>
  <c r="I7051" i="4" s="1"/>
  <c r="C8433" i="9"/>
  <c r="I8433" i="4" s="1"/>
  <c r="C7535" i="9"/>
  <c r="I7535" i="4" s="1"/>
  <c r="C5831" i="9"/>
  <c r="I5831" i="4" s="1"/>
  <c r="C6949" i="9"/>
  <c r="I6949" i="4" s="1"/>
  <c r="C4715" i="9"/>
  <c r="I4715" i="4" s="1"/>
  <c r="C6125" i="9"/>
  <c r="I6125" i="4" s="1"/>
  <c r="C6555" i="9"/>
  <c r="I6555" i="4" s="1"/>
  <c r="C6701" i="9"/>
  <c r="I6701" i="4" s="1"/>
  <c r="C6847" i="9"/>
  <c r="I6847" i="4" s="1"/>
  <c r="C7893" i="9"/>
  <c r="I7893" i="4" s="1"/>
  <c r="C8533" i="9"/>
  <c r="I8533" i="4" s="1"/>
  <c r="C7883" i="9"/>
  <c r="I7883" i="4" s="1"/>
  <c r="C7819" i="9"/>
  <c r="I7819" i="4" s="1"/>
  <c r="C7755" i="9"/>
  <c r="I7755" i="4" s="1"/>
  <c r="C7627" i="9"/>
  <c r="I7627" i="4" s="1"/>
  <c r="C7563" i="9"/>
  <c r="I7563" i="4" s="1"/>
  <c r="C7499" i="9"/>
  <c r="I7499" i="4" s="1"/>
  <c r="C7435" i="9"/>
  <c r="I7435" i="4" s="1"/>
  <c r="C7371" i="9"/>
  <c r="I7371" i="4" s="1"/>
  <c r="C7239" i="9"/>
  <c r="I7239" i="4" s="1"/>
  <c r="C6947" i="9"/>
  <c r="I6947" i="4" s="1"/>
  <c r="C6727" i="9"/>
  <c r="I6727" i="4" s="1"/>
  <c r="C6303" i="9"/>
  <c r="I6303" i="4" s="1"/>
  <c r="C7201" i="9"/>
  <c r="I7201" i="4" s="1"/>
  <c r="C7055" i="9"/>
  <c r="I7055" i="4" s="1"/>
  <c r="C6689" i="9"/>
  <c r="I6689" i="4" s="1"/>
  <c r="C6465" i="9"/>
  <c r="I6465" i="4" s="1"/>
  <c r="C8097" i="9"/>
  <c r="I8097" i="4" s="1"/>
  <c r="C7969" i="9"/>
  <c r="I7969" i="4" s="1"/>
  <c r="C7905" i="9"/>
  <c r="I7905" i="4" s="1"/>
  <c r="C7777" i="9"/>
  <c r="I7777" i="4" s="1"/>
  <c r="C7649" i="9"/>
  <c r="I7649" i="4" s="1"/>
  <c r="C7585" i="9"/>
  <c r="I7585" i="4" s="1"/>
  <c r="C7521" i="9"/>
  <c r="I7521" i="4" s="1"/>
  <c r="C7457" i="9"/>
  <c r="I7457" i="4" s="1"/>
  <c r="C7393" i="9"/>
  <c r="I7393" i="4" s="1"/>
  <c r="C6825" i="9"/>
  <c r="I6825" i="4" s="1"/>
  <c r="C6533" i="9"/>
  <c r="I6533" i="4" s="1"/>
  <c r="C5695" i="9"/>
  <c r="I5695" i="4" s="1"/>
  <c r="C4587" i="9"/>
  <c r="I4587" i="4" s="1"/>
  <c r="C7181" i="9"/>
  <c r="I7181" i="4" s="1"/>
  <c r="C7035" i="9"/>
  <c r="I7035" i="4" s="1"/>
  <c r="C6669" i="9"/>
  <c r="I6669" i="4" s="1"/>
  <c r="C6523" i="9"/>
  <c r="I6523" i="4" s="1"/>
  <c r="C5861" i="9"/>
  <c r="I5861" i="4" s="1"/>
  <c r="C5285" i="9"/>
  <c r="I5285" i="4" s="1"/>
  <c r="C4525" i="9"/>
  <c r="I4525" i="4" s="1"/>
  <c r="C6375" i="9"/>
  <c r="I6375" i="4" s="1"/>
  <c r="C6229" i="9"/>
  <c r="I6229" i="4" s="1"/>
  <c r="C6141" i="9"/>
  <c r="I6141" i="4" s="1"/>
  <c r="C4725" i="9"/>
  <c r="I4725" i="4" s="1"/>
  <c r="C6051" i="9"/>
  <c r="I6051" i="4" s="1"/>
  <c r="C5955" i="9"/>
  <c r="I5955" i="4" s="1"/>
  <c r="C5765" i="9"/>
  <c r="I5765" i="4" s="1"/>
  <c r="C5573" i="9"/>
  <c r="I5573" i="4" s="1"/>
  <c r="C5477" i="9"/>
  <c r="I5477" i="4" s="1"/>
  <c r="C5157" i="9"/>
  <c r="I5157" i="4" s="1"/>
  <c r="C4739" i="9"/>
  <c r="I4739" i="4" s="1"/>
  <c r="C4289" i="9"/>
  <c r="I4289" i="4" s="1"/>
  <c r="C2633" i="9"/>
  <c r="I2633" i="4" s="1"/>
  <c r="C5309" i="9"/>
  <c r="I5309" i="4" s="1"/>
  <c r="C3995" i="9"/>
  <c r="I3995" i="4" s="1"/>
  <c r="C6341" i="9"/>
  <c r="I6341" i="4" s="1"/>
  <c r="C5427" i="9"/>
  <c r="I5427" i="4" s="1"/>
  <c r="C5223" i="9"/>
  <c r="I5223" i="4" s="1"/>
  <c r="C6077" i="9"/>
  <c r="I6077" i="4" s="1"/>
  <c r="C5575" i="9"/>
  <c r="I5575" i="4" s="1"/>
  <c r="C4911" i="9"/>
  <c r="I4911" i="4" s="1"/>
  <c r="C4717" i="9"/>
  <c r="I4717" i="4" s="1"/>
  <c r="C4327" i="9"/>
  <c r="I4327" i="4" s="1"/>
  <c r="C3839" i="9"/>
  <c r="I3839" i="4" s="1"/>
  <c r="C5855" i="9"/>
  <c r="I5855" i="4" s="1"/>
  <c r="C5709" i="9"/>
  <c r="I5709" i="4" s="1"/>
  <c r="C5343" i="9"/>
  <c r="I5343" i="4" s="1"/>
  <c r="C5197" i="9"/>
  <c r="I5197" i="4" s="1"/>
  <c r="C4957" i="9"/>
  <c r="I4957" i="4" s="1"/>
  <c r="C4789" i="9"/>
  <c r="I4789" i="4" s="1"/>
  <c r="C4539" i="9"/>
  <c r="I4539" i="4" s="1"/>
  <c r="C3597" i="9"/>
  <c r="I3597" i="4" s="1"/>
  <c r="C5067" i="9"/>
  <c r="I5067" i="4" s="1"/>
  <c r="C4481" i="9"/>
  <c r="I4481" i="4" s="1"/>
  <c r="C4397" i="9"/>
  <c r="I4397" i="4" s="1"/>
  <c r="C4013" i="9"/>
  <c r="I4013" i="4" s="1"/>
  <c r="C3243" i="9"/>
  <c r="I3243" i="4" s="1"/>
  <c r="C933" i="9"/>
  <c r="I933" i="4" s="1"/>
  <c r="C5003" i="9"/>
  <c r="I5003" i="4" s="1"/>
  <c r="C4501" i="9"/>
  <c r="I4501" i="4" s="1"/>
  <c r="C4417" i="9"/>
  <c r="I4417" i="4" s="1"/>
  <c r="C3887" i="9"/>
  <c r="I3887" i="4" s="1"/>
  <c r="C3307" i="9"/>
  <c r="I3307" i="4" s="1"/>
  <c r="C3035" i="9"/>
  <c r="I3035" i="4" s="1"/>
  <c r="C2301" i="9"/>
  <c r="I2301" i="4" s="1"/>
  <c r="C4959" i="9"/>
  <c r="I4959" i="4" s="1"/>
  <c r="C4457" i="9"/>
  <c r="I4457" i="4" s="1"/>
  <c r="C3797" i="9"/>
  <c r="I3797" i="4" s="1"/>
  <c r="C6001" i="9"/>
  <c r="I6001" i="4" s="1"/>
  <c r="C5553" i="9"/>
  <c r="I5553" i="4" s="1"/>
  <c r="C5425" i="9"/>
  <c r="I5425" i="4" s="1"/>
  <c r="C5361" i="9"/>
  <c r="I5361" i="4" s="1"/>
  <c r="C5297" i="9"/>
  <c r="I5297" i="4" s="1"/>
  <c r="C5233" i="9"/>
  <c r="I5233" i="4" s="1"/>
  <c r="C5029" i="9"/>
  <c r="I5029" i="4" s="1"/>
  <c r="C4883" i="9"/>
  <c r="I4883" i="4" s="1"/>
  <c r="C4297" i="9"/>
  <c r="I4297" i="4" s="1"/>
  <c r="C4057" i="9"/>
  <c r="I4057" i="4" s="1"/>
  <c r="C3177" i="9"/>
  <c r="I3177" i="4" s="1"/>
  <c r="C3037" i="9"/>
  <c r="I3037" i="4" s="1"/>
  <c r="C1431" i="9"/>
  <c r="I1431" i="4" s="1"/>
  <c r="C4311" i="9"/>
  <c r="I4311" i="4" s="1"/>
  <c r="C4073" i="9"/>
  <c r="I4073" i="4" s="1"/>
  <c r="C3819" i="9"/>
  <c r="I3819" i="4" s="1"/>
  <c r="C3533" i="9"/>
  <c r="I3533" i="4" s="1"/>
  <c r="C2901" i="9"/>
  <c r="I2901" i="4" s="1"/>
  <c r="C4019" i="9"/>
  <c r="I4019" i="4" s="1"/>
  <c r="C2963" i="9"/>
  <c r="I2963" i="4" s="1"/>
  <c r="C2427" i="9"/>
  <c r="I2427" i="4" s="1"/>
  <c r="C1761" i="9"/>
  <c r="I1761" i="4" s="1"/>
  <c r="C1007" i="9"/>
  <c r="I1007" i="4" s="1"/>
  <c r="C4069" i="9"/>
  <c r="I4069" i="4" s="1"/>
  <c r="C3817" i="9"/>
  <c r="I3817" i="4" s="1"/>
  <c r="C3197" i="9"/>
  <c r="I3197" i="4" s="1"/>
  <c r="C2033" i="9"/>
  <c r="I2033" i="4" s="1"/>
  <c r="C3707" i="9"/>
  <c r="I3707" i="4" s="1"/>
  <c r="C3457" i="9"/>
  <c r="I3457" i="4" s="1"/>
  <c r="C3373" i="9"/>
  <c r="I3373" i="4" s="1"/>
  <c r="C2955" i="9"/>
  <c r="I2955" i="4" s="1"/>
  <c r="C2515" i="9"/>
  <c r="I2515" i="4" s="1"/>
  <c r="C3117" i="9"/>
  <c r="I3117" i="4" s="1"/>
  <c r="C2699" i="9"/>
  <c r="I2699" i="4" s="1"/>
  <c r="C1719" i="9"/>
  <c r="I1719" i="4" s="1"/>
  <c r="C3293" i="9"/>
  <c r="I3293" i="4" s="1"/>
  <c r="C2617" i="9"/>
  <c r="I2617" i="4" s="1"/>
  <c r="C981" i="9"/>
  <c r="I981" i="4" s="1"/>
  <c r="C2801" i="9"/>
  <c r="I2801" i="4" s="1"/>
  <c r="C2717" i="9"/>
  <c r="I2717" i="4" s="1"/>
  <c r="C1999" i="9"/>
  <c r="I1999" i="4" s="1"/>
  <c r="C3619" i="9"/>
  <c r="I3619" i="4" s="1"/>
  <c r="C3253" i="9"/>
  <c r="I3253" i="4" s="1"/>
  <c r="C2595" i="9"/>
  <c r="I2595" i="4" s="1"/>
  <c r="C2153" i="9"/>
  <c r="I2153" i="4" s="1"/>
  <c r="C2609" i="9"/>
  <c r="I2609" i="4" s="1"/>
  <c r="C2389" i="9"/>
  <c r="I2389" i="4" s="1"/>
  <c r="C2269" i="9"/>
  <c r="I2269" i="4" s="1"/>
  <c r="C1035" i="9"/>
  <c r="I1035" i="4" s="1"/>
  <c r="C1191" i="9"/>
  <c r="I1191" i="4" s="1"/>
  <c r="C923" i="9"/>
  <c r="I923" i="4" s="1"/>
  <c r="C3735" i="9"/>
  <c r="I3735" i="4" s="1"/>
  <c r="C3671" i="9"/>
  <c r="I3671" i="4" s="1"/>
  <c r="C3607" i="9"/>
  <c r="I3607" i="4" s="1"/>
  <c r="C3543" i="9"/>
  <c r="I3543" i="4" s="1"/>
  <c r="C3479" i="9"/>
  <c r="I3479" i="4" s="1"/>
  <c r="C3351" i="9"/>
  <c r="I3351" i="4" s="1"/>
  <c r="C3287" i="9"/>
  <c r="I3287" i="4" s="1"/>
  <c r="C3223" i="9"/>
  <c r="I3223" i="4" s="1"/>
  <c r="C3159" i="9"/>
  <c r="I3159" i="4" s="1"/>
  <c r="C3095" i="9"/>
  <c r="I3095" i="4" s="1"/>
  <c r="C3031" i="9"/>
  <c r="I3031" i="4" s="1"/>
  <c r="C2967" i="9"/>
  <c r="I2967" i="4" s="1"/>
  <c r="C2839" i="9"/>
  <c r="I2839" i="4" s="1"/>
  <c r="C2775" i="9"/>
  <c r="I2775" i="4" s="1"/>
  <c r="C2711" i="9"/>
  <c r="I2711" i="4" s="1"/>
  <c r="C2647" i="9"/>
  <c r="I2647" i="4" s="1"/>
  <c r="C2583" i="9"/>
  <c r="I2583" i="4" s="1"/>
  <c r="C2519" i="9"/>
  <c r="I2519" i="4" s="1"/>
  <c r="C2455" i="9"/>
  <c r="I2455" i="4" s="1"/>
  <c r="C2391" i="9"/>
  <c r="I2391" i="4" s="1"/>
  <c r="C2327" i="9"/>
  <c r="I2327" i="4" s="1"/>
  <c r="C2263" i="9"/>
  <c r="I2263" i="4" s="1"/>
  <c r="C2199" i="9"/>
  <c r="I2199" i="4" s="1"/>
  <c r="C1793" i="9"/>
  <c r="I1793" i="4" s="1"/>
  <c r="C1543" i="9"/>
  <c r="I1543" i="4" s="1"/>
  <c r="C1245" i="9"/>
  <c r="I1245" i="4" s="1"/>
  <c r="C813" i="9"/>
  <c r="I813" i="4" s="1"/>
  <c r="C2081" i="9"/>
  <c r="I2081" i="4" s="1"/>
  <c r="C903" i="9"/>
  <c r="I903" i="4" s="1"/>
  <c r="C645" i="9"/>
  <c r="I645" i="4" s="1"/>
  <c r="C265" i="9"/>
  <c r="I265" i="4" s="1"/>
  <c r="C1631" i="9"/>
  <c r="I1631" i="4" s="1"/>
  <c r="C1463" i="9"/>
  <c r="I1463" i="4" s="1"/>
  <c r="C995" i="9"/>
  <c r="I995" i="4" s="1"/>
  <c r="C1545" i="9"/>
  <c r="I1545" i="4" s="1"/>
  <c r="C2133" i="9"/>
  <c r="I2133" i="4" s="1"/>
  <c r="C1621" i="9"/>
  <c r="I1621" i="4" s="1"/>
  <c r="C831" i="9"/>
  <c r="I831" i="4" s="1"/>
  <c r="C315" i="9"/>
  <c r="I315" i="4" s="1"/>
  <c r="C121" i="9"/>
  <c r="I121" i="4" s="1"/>
  <c r="C1347" i="9"/>
  <c r="I1347" i="4" s="1"/>
  <c r="C973" i="9"/>
  <c r="I973" i="4" s="1"/>
  <c r="C399" i="9"/>
  <c r="I399" i="4" s="1"/>
  <c r="C805" i="9"/>
  <c r="I805" i="4" s="1"/>
  <c r="C659" i="9"/>
  <c r="I659" i="4" s="1"/>
  <c r="C487" i="9"/>
  <c r="I487" i="4" s="1"/>
  <c r="C297" i="9"/>
  <c r="I297" i="4" s="1"/>
  <c r="C917" i="9"/>
  <c r="I917" i="4" s="1"/>
  <c r="C549" i="9"/>
  <c r="I549" i="4" s="1"/>
  <c r="C47" i="9"/>
  <c r="I47" i="4" s="1"/>
  <c r="C2019" i="9"/>
  <c r="I2019" i="4" s="1"/>
  <c r="C1955" i="9"/>
  <c r="I1955" i="4" s="1"/>
  <c r="C1891" i="9"/>
  <c r="I1891" i="4" s="1"/>
  <c r="C1827" i="9"/>
  <c r="I1827" i="4" s="1"/>
  <c r="C1763" i="9"/>
  <c r="I1763" i="4" s="1"/>
  <c r="C1507" i="9"/>
  <c r="I1507" i="4" s="1"/>
  <c r="C1295" i="9"/>
  <c r="I1295" i="4" s="1"/>
  <c r="C463" i="9"/>
  <c r="I463" i="4" s="1"/>
  <c r="C379" i="9"/>
  <c r="I379" i="4" s="1"/>
  <c r="C45" i="9"/>
  <c r="I45" i="4" s="1"/>
  <c r="C827" i="9"/>
  <c r="I827" i="4" s="1"/>
  <c r="C429" i="9"/>
  <c r="I429" i="4" s="1"/>
  <c r="C345" i="9"/>
  <c r="I345" i="4" s="1"/>
  <c r="C511" i="9"/>
  <c r="I511" i="4" s="1"/>
  <c r="C427" i="9"/>
  <c r="I427" i="4" s="1"/>
  <c r="C93" i="9"/>
  <c r="I93" i="4" s="1"/>
  <c r="C9" i="9"/>
  <c r="I9" i="4" s="1"/>
  <c r="C467" i="9"/>
  <c r="I467" i="4" s="1"/>
  <c r="C301" i="9"/>
  <c r="I301" i="4" s="1"/>
  <c r="C217" i="9"/>
  <c r="I217" i="4" s="1"/>
  <c r="C1425" i="9"/>
  <c r="I1425" i="4" s="1"/>
  <c r="C1297" i="9"/>
  <c r="I1297" i="4" s="1"/>
  <c r="C1169" i="9"/>
  <c r="I1169" i="4" s="1"/>
  <c r="C1105" i="9"/>
  <c r="I1105" i="4" s="1"/>
  <c r="C849" i="9"/>
  <c r="I849" i="4" s="1"/>
  <c r="C721" i="9"/>
  <c r="I721" i="4" s="1"/>
  <c r="C653" i="9"/>
  <c r="I653" i="4" s="1"/>
  <c r="C433" i="9"/>
  <c r="I433" i="4" s="1"/>
  <c r="C287" i="9"/>
  <c r="I287" i="4" s="1"/>
  <c r="C141" i="9"/>
  <c r="I141" i="4" s="1"/>
  <c r="C3855" i="9"/>
  <c r="I3855" i="4" s="1"/>
  <c r="C6739" i="9"/>
  <c r="I6739" i="4" s="1"/>
  <c r="C6885" i="9"/>
  <c r="I6885" i="4" s="1"/>
  <c r="C7031" i="9"/>
  <c r="I7031" i="4" s="1"/>
  <c r="C7177" i="9"/>
  <c r="I7177" i="4" s="1"/>
  <c r="C7317" i="9"/>
  <c r="I7317" i="4" s="1"/>
  <c r="C6483" i="9"/>
  <c r="I6483" i="4" s="1"/>
  <c r="C3625" i="9"/>
  <c r="I3625" i="4" s="1"/>
  <c r="C5807" i="9"/>
  <c r="I5807" i="4" s="1"/>
  <c r="C7015" i="9"/>
  <c r="I7015" i="4" s="1"/>
  <c r="C7807" i="9"/>
  <c r="I7807" i="4" s="1"/>
  <c r="C8013" i="9"/>
  <c r="I8013" i="4" s="1"/>
  <c r="C8399" i="9"/>
  <c r="I8399" i="4" s="1"/>
  <c r="C8545" i="9"/>
  <c r="I8545" i="4" s="1"/>
  <c r="C5443" i="9"/>
  <c r="I5443" i="4" s="1"/>
  <c r="C6183" i="9"/>
  <c r="I6183" i="4" s="1"/>
  <c r="C7421" i="9"/>
  <c r="I7421" i="4" s="1"/>
  <c r="C8031" i="9"/>
  <c r="I8031" i="4" s="1"/>
  <c r="C8691" i="9"/>
  <c r="I8691" i="4" s="1"/>
  <c r="C6911" i="9"/>
  <c r="I6911" i="4" s="1"/>
  <c r="C6765" i="9"/>
  <c r="I6765" i="4" s="1"/>
  <c r="C6619" i="9"/>
  <c r="I6619" i="4" s="1"/>
  <c r="C6469" i="9"/>
  <c r="I6469" i="4" s="1"/>
  <c r="C8611" i="9"/>
  <c r="I8611" i="4" s="1"/>
  <c r="C8479" i="9"/>
  <c r="I8479" i="4" s="1"/>
  <c r="C8305" i="9"/>
  <c r="I8305" i="4" s="1"/>
  <c r="C5635" i="9"/>
  <c r="I5635" i="4" s="1"/>
  <c r="C8543" i="9"/>
  <c r="I8543" i="4" s="1"/>
  <c r="C8415" i="9"/>
  <c r="I8415" i="4" s="1"/>
  <c r="C7503" i="9"/>
  <c r="I7503" i="4" s="1"/>
  <c r="C7837" i="9"/>
  <c r="I7837" i="4" s="1"/>
  <c r="C7437" i="9"/>
  <c r="I7437" i="4" s="1"/>
  <c r="C8045" i="9"/>
  <c r="I8045" i="4" s="1"/>
  <c r="C8255" i="9"/>
  <c r="I8255" i="4" s="1"/>
  <c r="C7391" i="9"/>
  <c r="I7391" i="4" s="1"/>
  <c r="C7741" i="9"/>
  <c r="I7741" i="4" s="1"/>
  <c r="C8613" i="9"/>
  <c r="I8613" i="4" s="1"/>
  <c r="C7439" i="9"/>
  <c r="I7439" i="4" s="1"/>
  <c r="C8055" i="9"/>
  <c r="I8055" i="4" s="1"/>
  <c r="C7359" i="9"/>
  <c r="I7359" i="4" s="1"/>
  <c r="C7991" i="9"/>
  <c r="I7991" i="4" s="1"/>
  <c r="C5735" i="9"/>
  <c r="I5735" i="4" s="1"/>
  <c r="C6913" i="9"/>
  <c r="I6913" i="4" s="1"/>
  <c r="C7645" i="9"/>
  <c r="I7645" i="4" s="1"/>
  <c r="C8175" i="9"/>
  <c r="I8175" i="4" s="1"/>
  <c r="C8565" i="9"/>
  <c r="I8565" i="4" s="1"/>
  <c r="C8529" i="9"/>
  <c r="I8529" i="4" s="1"/>
  <c r="C7501" i="9"/>
  <c r="I7501" i="4" s="1"/>
  <c r="C8385" i="9"/>
  <c r="I8385" i="4" s="1"/>
  <c r="C6151" i="9"/>
  <c r="I6151" i="4" s="1"/>
  <c r="C7487" i="9"/>
  <c r="I7487" i="4" s="1"/>
  <c r="C8575" i="9"/>
  <c r="I8575" i="4" s="1"/>
  <c r="C2925" i="9"/>
  <c r="I2925" i="4" s="1"/>
  <c r="C5663" i="9"/>
  <c r="I5663" i="4" s="1"/>
  <c r="C3857" i="9"/>
  <c r="I3857" i="4" s="1"/>
  <c r="C4231" i="9"/>
  <c r="I4231" i="4" s="1"/>
  <c r="C4573" i="9"/>
  <c r="I4573" i="4" s="1"/>
  <c r="C2769" i="9"/>
  <c r="I2769" i="4" s="1"/>
  <c r="C1623" i="9"/>
  <c r="I1623" i="4" s="1"/>
  <c r="C3311" i="9"/>
  <c r="I3311" i="4" s="1"/>
  <c r="C3055" i="9"/>
  <c r="I3055" i="4" s="1"/>
  <c r="C2799" i="9"/>
  <c r="I2799" i="4" s="1"/>
  <c r="C707" i="9"/>
  <c r="I707" i="4" s="1"/>
  <c r="C1257" i="9"/>
  <c r="I1257" i="4" s="1"/>
  <c r="C1001" i="9"/>
  <c r="I1001" i="4" s="1"/>
  <c r="C5277" i="9"/>
  <c r="I5277" i="4" s="1"/>
  <c r="C7637" i="9"/>
  <c r="I7637" i="4" s="1"/>
  <c r="C7005" i="9"/>
  <c r="I7005" i="4" s="1"/>
  <c r="C6567" i="9"/>
  <c r="I6567" i="4" s="1"/>
  <c r="C6819" i="9"/>
  <c r="I6819" i="4" s="1"/>
  <c r="C6599" i="9"/>
  <c r="I6599" i="4" s="1"/>
  <c r="C7921" i="9"/>
  <c r="I7921" i="4" s="1"/>
  <c r="C6393" i="9"/>
  <c r="I6393" i="4" s="1"/>
  <c r="C5979" i="9"/>
  <c r="I5979" i="4" s="1"/>
  <c r="C5597" i="9"/>
  <c r="I5597" i="4" s="1"/>
  <c r="C5355" i="9"/>
  <c r="I5355" i="4" s="1"/>
  <c r="C5727" i="9"/>
  <c r="I5727" i="4" s="1"/>
  <c r="C4391" i="9"/>
  <c r="I4391" i="4" s="1"/>
  <c r="C4669" i="9"/>
  <c r="I4669" i="4" s="1"/>
  <c r="C2701" i="9"/>
  <c r="I2701" i="4" s="1"/>
  <c r="C4395" i="9"/>
  <c r="I4395" i="4" s="1"/>
  <c r="C5761" i="9"/>
  <c r="I5761" i="4" s="1"/>
  <c r="C1873" i="9"/>
  <c r="I1873" i="4" s="1"/>
  <c r="C3233" i="9"/>
  <c r="I3233" i="4" s="1"/>
  <c r="C2637" i="9"/>
  <c r="I2637" i="4" s="1"/>
  <c r="C3345" i="9"/>
  <c r="I3345" i="4" s="1"/>
  <c r="C1871" i="9"/>
  <c r="I1871" i="4" s="1"/>
  <c r="C1935" i="9"/>
  <c r="I1935" i="4" s="1"/>
  <c r="C1567" i="9"/>
  <c r="I1567" i="4" s="1"/>
  <c r="C153" i="9"/>
  <c r="I153" i="4" s="1"/>
  <c r="C1167" i="9"/>
  <c r="I1167" i="4" s="1"/>
  <c r="C233" i="9"/>
  <c r="I233" i="4" s="1"/>
  <c r="C5373" i="9"/>
  <c r="I5373" i="4" s="1"/>
  <c r="C7141" i="9"/>
  <c r="I7141" i="4" s="1"/>
  <c r="C8527" i="9"/>
  <c r="I8527" i="4" s="1"/>
  <c r="C3181" i="9"/>
  <c r="I3181" i="4" s="1"/>
  <c r="C8193" i="9"/>
  <c r="I8193" i="4" s="1"/>
  <c r="C8351" i="9"/>
  <c r="I8351" i="4" s="1"/>
  <c r="C7759" i="9"/>
  <c r="I7759" i="4" s="1"/>
  <c r="C7853" i="9"/>
  <c r="I7853" i="4" s="1"/>
  <c r="C4777" i="9"/>
  <c r="I4777" i="4" s="1"/>
  <c r="C7581" i="9"/>
  <c r="I7581" i="4" s="1"/>
  <c r="C8719" i="9"/>
  <c r="I8719" i="4" s="1"/>
  <c r="C8339" i="9"/>
  <c r="I8339" i="4" s="1"/>
  <c r="C8083" i="9"/>
  <c r="I8083" i="4" s="1"/>
  <c r="C7891" i="9"/>
  <c r="I7891" i="4" s="1"/>
  <c r="C7635" i="9"/>
  <c r="I7635" i="4" s="1"/>
  <c r="C7029" i="9"/>
  <c r="I7029" i="4" s="1"/>
  <c r="C5363" i="9"/>
  <c r="I5363" i="4" s="1"/>
  <c r="C6761" i="9"/>
  <c r="I6761" i="4" s="1"/>
  <c r="C4639" i="9"/>
  <c r="I4639" i="4" s="1"/>
  <c r="C6225" i="9"/>
  <c r="I6225" i="4" s="1"/>
  <c r="C5579" i="9"/>
  <c r="I5579" i="4" s="1"/>
  <c r="C3469" i="9"/>
  <c r="I3469" i="4" s="1"/>
  <c r="C5989" i="9"/>
  <c r="I5989" i="4" s="1"/>
  <c r="C5703" i="9"/>
  <c r="I5703" i="4" s="1"/>
  <c r="C5089" i="9"/>
  <c r="I5089" i="4" s="1"/>
  <c r="C6171" i="9"/>
  <c r="I6171" i="4" s="1"/>
  <c r="C5419" i="9"/>
  <c r="I5419" i="4" s="1"/>
  <c r="C6157" i="9"/>
  <c r="I6157" i="4" s="1"/>
  <c r="C3813" i="9"/>
  <c r="I3813" i="4" s="1"/>
  <c r="C4575" i="9"/>
  <c r="I4575" i="4" s="1"/>
  <c r="C4845" i="9"/>
  <c r="I4845" i="4" s="1"/>
  <c r="C4511" i="9"/>
  <c r="I4511" i="4" s="1"/>
  <c r="C4969" i="9"/>
  <c r="I4969" i="4" s="1"/>
  <c r="C4635" i="9"/>
  <c r="I4635" i="4" s="1"/>
  <c r="C4285" i="9"/>
  <c r="I4285" i="4" s="1"/>
  <c r="C3821" i="9"/>
  <c r="I3821" i="4" s="1"/>
  <c r="C6137" i="9"/>
  <c r="I6137" i="4" s="1"/>
  <c r="C4453" i="9"/>
  <c r="I4453" i="4" s="1"/>
  <c r="C4151" i="9"/>
  <c r="I4151" i="4" s="1"/>
  <c r="C3913" i="9"/>
  <c r="I3913" i="4" s="1"/>
  <c r="C3717" i="9"/>
  <c r="I3717" i="4" s="1"/>
  <c r="C2965" i="9"/>
  <c r="I2965" i="4" s="1"/>
  <c r="C2625" i="9"/>
  <c r="I2625" i="4" s="1"/>
  <c r="C2793" i="9"/>
  <c r="I2793" i="4" s="1"/>
  <c r="C2179" i="9"/>
  <c r="I2179" i="4" s="1"/>
  <c r="C709" i="9"/>
  <c r="I709" i="4" s="1"/>
  <c r="C3679" i="9"/>
  <c r="I3679" i="4" s="1"/>
  <c r="C3359" i="9"/>
  <c r="I3359" i="4" s="1"/>
  <c r="C2847" i="9"/>
  <c r="I2847" i="4" s="1"/>
  <c r="C2591" i="9"/>
  <c r="I2591" i="4" s="1"/>
  <c r="C2335" i="9"/>
  <c r="I2335" i="4" s="1"/>
  <c r="C693" i="9"/>
  <c r="I693" i="4" s="1"/>
  <c r="C1641" i="9"/>
  <c r="I1641" i="4" s="1"/>
  <c r="C1267" i="9"/>
  <c r="I1267" i="4" s="1"/>
  <c r="C1703" i="9"/>
  <c r="I1703" i="4" s="1"/>
  <c r="C715" i="9"/>
  <c r="I715" i="4" s="1"/>
  <c r="C235" i="9"/>
  <c r="I235" i="4" s="1"/>
  <c r="C473" i="9"/>
  <c r="I473" i="4" s="1"/>
  <c r="C521" i="9"/>
  <c r="I521" i="4" s="1"/>
  <c r="C857" i="9"/>
  <c r="I857" i="4" s="1"/>
  <c r="C5421" i="9"/>
  <c r="I5421" i="4" s="1"/>
  <c r="C5049" i="9"/>
  <c r="I5049" i="4" s="1"/>
  <c r="C7671" i="9"/>
  <c r="I7671" i="4" s="1"/>
  <c r="C4775" i="9"/>
  <c r="I4775" i="4" s="1"/>
  <c r="C6637" i="9"/>
  <c r="I6637" i="4" s="1"/>
  <c r="C8159" i="9"/>
  <c r="I8159" i="4" s="1"/>
  <c r="C8209" i="9"/>
  <c r="I8209" i="4" s="1"/>
  <c r="C6585" i="9"/>
  <c r="I6585" i="4" s="1"/>
  <c r="C8101" i="9"/>
  <c r="I8101" i="4" s="1"/>
  <c r="C8469" i="9"/>
  <c r="I8469" i="4" s="1"/>
  <c r="C8607" i="9"/>
  <c r="I8607" i="4" s="1"/>
  <c r="C8671" i="9"/>
  <c r="I8671" i="4" s="1"/>
  <c r="C8735" i="9"/>
  <c r="I8735" i="4" s="1"/>
  <c r="C8515" i="9"/>
  <c r="I8515" i="4" s="1"/>
  <c r="C8451" i="9"/>
  <c r="I8451" i="4" s="1"/>
  <c r="C8387" i="9"/>
  <c r="I8387" i="4" s="1"/>
  <c r="C8323" i="9"/>
  <c r="I8323" i="4" s="1"/>
  <c r="C8259" i="9"/>
  <c r="I8259" i="4" s="1"/>
  <c r="C8195" i="9"/>
  <c r="I8195" i="4" s="1"/>
  <c r="C8131" i="9"/>
  <c r="I8131" i="4" s="1"/>
  <c r="C7363" i="9"/>
  <c r="I7363" i="4" s="1"/>
  <c r="C7299" i="9"/>
  <c r="I7299" i="4" s="1"/>
  <c r="C7011" i="9"/>
  <c r="I7011" i="4" s="1"/>
  <c r="C6791" i="9"/>
  <c r="I6791" i="4" s="1"/>
  <c r="C6499" i="9"/>
  <c r="I6499" i="4" s="1"/>
  <c r="C5987" i="9"/>
  <c r="I5987" i="4" s="1"/>
  <c r="C5413" i="9"/>
  <c r="I5413" i="4" s="1"/>
  <c r="C1503" i="9"/>
  <c r="I1503" i="4" s="1"/>
  <c r="C6973" i="9"/>
  <c r="I6973" i="4" s="1"/>
  <c r="C6827" i="9"/>
  <c r="I6827" i="4" s="1"/>
  <c r="C6607" i="9"/>
  <c r="I6607" i="4" s="1"/>
  <c r="C5887" i="9"/>
  <c r="I5887" i="4" s="1"/>
  <c r="C5315" i="9"/>
  <c r="I5315" i="4" s="1"/>
  <c r="C5025" i="9"/>
  <c r="I5025" i="4" s="1"/>
  <c r="C4023" i="9"/>
  <c r="I4023" i="4" s="1"/>
  <c r="C8025" i="9"/>
  <c r="I8025" i="4" s="1"/>
  <c r="C7961" i="9"/>
  <c r="I7961" i="4" s="1"/>
  <c r="C7897" i="9"/>
  <c r="I7897" i="4" s="1"/>
  <c r="C7769" i="9"/>
  <c r="I7769" i="4" s="1"/>
  <c r="C7705" i="9"/>
  <c r="I7705" i="4" s="1"/>
  <c r="C7641" i="9"/>
  <c r="I7641" i="4" s="1"/>
  <c r="C7109" i="9"/>
  <c r="I7109" i="4" s="1"/>
  <c r="C6889" i="9"/>
  <c r="I6889" i="4" s="1"/>
  <c r="C6597" i="9"/>
  <c r="I6597" i="4" s="1"/>
  <c r="C6053" i="9"/>
  <c r="I6053" i="4" s="1"/>
  <c r="C5671" i="9"/>
  <c r="I5671" i="4" s="1"/>
  <c r="C5479" i="9"/>
  <c r="I5479" i="4" s="1"/>
  <c r="C4529" i="9"/>
  <c r="I4529" i="4" s="1"/>
  <c r="C7099" i="9"/>
  <c r="I7099" i="4" s="1"/>
  <c r="C7025" i="9"/>
  <c r="I7025" i="4" s="1"/>
  <c r="C6879" i="9"/>
  <c r="I6879" i="4" s="1"/>
  <c r="C6513" i="9"/>
  <c r="I6513" i="4" s="1"/>
  <c r="C6427" i="9"/>
  <c r="I6427" i="4" s="1"/>
  <c r="C4905" i="9"/>
  <c r="I4905" i="4" s="1"/>
  <c r="C6439" i="9"/>
  <c r="I6439" i="4" s="1"/>
  <c r="C6293" i="9"/>
  <c r="I6293" i="4" s="1"/>
  <c r="C5459" i="9"/>
  <c r="I5459" i="4" s="1"/>
  <c r="C4921" i="9"/>
  <c r="I4921" i="4" s="1"/>
  <c r="C3809" i="9"/>
  <c r="I3809" i="4" s="1"/>
  <c r="C6371" i="9"/>
  <c r="I6371" i="4" s="1"/>
  <c r="C5139" i="9"/>
  <c r="I5139" i="4" s="1"/>
  <c r="C4251" i="9"/>
  <c r="I4251" i="4" s="1"/>
  <c r="C3835" i="9"/>
  <c r="I3835" i="4" s="1"/>
  <c r="C5775" i="9"/>
  <c r="I5775" i="4" s="1"/>
  <c r="C5583" i="9"/>
  <c r="I5583" i="4" s="1"/>
  <c r="C5295" i="9"/>
  <c r="I5295" i="4" s="1"/>
  <c r="C4985" i="9"/>
  <c r="I4985" i="4" s="1"/>
  <c r="C4765" i="9"/>
  <c r="I4765" i="4" s="1"/>
  <c r="C6405" i="9"/>
  <c r="I6405" i="4" s="1"/>
  <c r="C6083" i="9"/>
  <c r="I6083" i="4" s="1"/>
  <c r="C5893" i="9"/>
  <c r="I5893" i="4" s="1"/>
  <c r="C5797" i="9"/>
  <c r="I5797" i="4" s="1"/>
  <c r="C5605" i="9"/>
  <c r="I5605" i="4" s="1"/>
  <c r="C5319" i="9"/>
  <c r="I5319" i="4" s="1"/>
  <c r="C6067" i="9"/>
  <c r="I6067" i="4" s="1"/>
  <c r="C5899" i="9"/>
  <c r="I5899" i="4" s="1"/>
  <c r="C5565" i="9"/>
  <c r="I5565" i="4" s="1"/>
  <c r="C5041" i="9"/>
  <c r="I5041" i="4" s="1"/>
  <c r="C4875" i="9"/>
  <c r="I4875" i="4" s="1"/>
  <c r="C4707" i="9"/>
  <c r="I4707" i="4" s="1"/>
  <c r="C4131" i="9"/>
  <c r="I4131" i="4" s="1"/>
  <c r="C5919" i="9"/>
  <c r="I5919" i="4" s="1"/>
  <c r="C5407" i="9"/>
  <c r="I5407" i="4" s="1"/>
  <c r="C5261" i="9"/>
  <c r="I5261" i="4" s="1"/>
  <c r="C5113" i="9"/>
  <c r="I5113" i="4" s="1"/>
  <c r="C4695" i="9"/>
  <c r="I4695" i="4" s="1"/>
  <c r="C5055" i="9"/>
  <c r="I5055" i="4" s="1"/>
  <c r="C4385" i="9"/>
  <c r="I4385" i="4" s="1"/>
  <c r="C3993" i="9"/>
  <c r="I3993" i="4" s="1"/>
  <c r="C3209" i="9"/>
  <c r="I3209" i="4" s="1"/>
  <c r="C2561" i="9"/>
  <c r="I2561" i="4" s="1"/>
  <c r="C4657" i="9"/>
  <c r="I4657" i="4" s="1"/>
  <c r="C1183" i="9"/>
  <c r="I1183" i="4" s="1"/>
  <c r="C4781" i="9"/>
  <c r="I4781" i="4" s="1"/>
  <c r="C4531" i="9"/>
  <c r="I4531" i="4" s="1"/>
  <c r="C4447" i="9"/>
  <c r="I4447" i="4" s="1"/>
  <c r="C4115" i="9"/>
  <c r="I4115" i="4" s="1"/>
  <c r="C3139" i="9"/>
  <c r="I3139" i="4" s="1"/>
  <c r="C6121" i="9"/>
  <c r="I6121" i="4" s="1"/>
  <c r="C5993" i="9"/>
  <c r="I5993" i="4" s="1"/>
  <c r="C5929" i="9"/>
  <c r="I5929" i="4" s="1"/>
  <c r="C5865" i="9"/>
  <c r="I5865" i="4" s="1"/>
  <c r="C5801" i="9"/>
  <c r="I5801" i="4" s="1"/>
  <c r="C5737" i="9"/>
  <c r="I5737" i="4" s="1"/>
  <c r="C5673" i="9"/>
  <c r="I5673" i="4" s="1"/>
  <c r="C5609" i="9"/>
  <c r="I5609" i="4" s="1"/>
  <c r="C5481" i="9"/>
  <c r="I5481" i="4" s="1"/>
  <c r="C5417" i="9"/>
  <c r="I5417" i="4" s="1"/>
  <c r="C5353" i="9"/>
  <c r="I5353" i="4" s="1"/>
  <c r="C5289" i="9"/>
  <c r="I5289" i="4" s="1"/>
  <c r="C5093" i="9"/>
  <c r="I5093" i="4" s="1"/>
  <c r="C4947" i="9"/>
  <c r="I4947" i="4" s="1"/>
  <c r="C4581" i="9"/>
  <c r="I4581" i="4" s="1"/>
  <c r="C4047" i="9"/>
  <c r="I4047" i="4" s="1"/>
  <c r="C3789" i="9"/>
  <c r="I3789" i="4" s="1"/>
  <c r="C3017" i="9"/>
  <c r="I3017" i="4" s="1"/>
  <c r="C4229" i="9"/>
  <c r="I4229" i="4" s="1"/>
  <c r="C4063" i="9"/>
  <c r="I4063" i="4" s="1"/>
  <c r="C3895" i="9"/>
  <c r="I3895" i="4" s="1"/>
  <c r="C3713" i="9"/>
  <c r="I3713" i="4" s="1"/>
  <c r="C3617" i="9"/>
  <c r="I3617" i="4" s="1"/>
  <c r="C1985" i="9"/>
  <c r="I1985" i="4" s="1"/>
  <c r="C1477" i="9"/>
  <c r="I1477" i="4" s="1"/>
  <c r="C4009" i="9"/>
  <c r="I4009" i="4" s="1"/>
  <c r="C3925" i="9"/>
  <c r="I3925" i="4" s="1"/>
  <c r="C3651" i="9"/>
  <c r="I3651" i="4" s="1"/>
  <c r="C2597" i="9"/>
  <c r="I2597" i="4" s="1"/>
  <c r="C4227" i="9"/>
  <c r="I4227" i="4" s="1"/>
  <c r="C3517" i="9"/>
  <c r="I3517" i="4" s="1"/>
  <c r="C3045" i="9"/>
  <c r="I3045" i="4" s="1"/>
  <c r="C2877" i="9"/>
  <c r="I2877" i="4" s="1"/>
  <c r="C2523" i="9"/>
  <c r="I2523" i="4" s="1"/>
  <c r="C2317" i="9"/>
  <c r="I2317" i="4" s="1"/>
  <c r="C3933" i="9"/>
  <c r="I3933" i="4" s="1"/>
  <c r="C3697" i="9"/>
  <c r="I3697" i="4" s="1"/>
  <c r="C3613" i="9"/>
  <c r="I3613" i="4" s="1"/>
  <c r="C2861" i="9"/>
  <c r="I2861" i="4" s="1"/>
  <c r="C2777" i="9"/>
  <c r="I2777" i="4" s="1"/>
  <c r="C2405" i="9"/>
  <c r="I2405" i="4" s="1"/>
  <c r="C2689" i="9"/>
  <c r="I2689" i="4" s="1"/>
  <c r="C1687" i="9"/>
  <c r="I1687" i="4" s="1"/>
  <c r="C3283" i="9"/>
  <c r="I3283" i="4" s="1"/>
  <c r="C2957" i="9"/>
  <c r="I2957" i="4" s="1"/>
  <c r="C2707" i="9"/>
  <c r="I2707" i="4" s="1"/>
  <c r="C971" i="9"/>
  <c r="I971" i="4" s="1"/>
  <c r="C3171" i="9"/>
  <c r="I3171" i="4" s="1"/>
  <c r="C2659" i="9"/>
  <c r="I2659" i="4" s="1"/>
  <c r="C2513" i="9"/>
  <c r="I2513" i="4" s="1"/>
  <c r="C2453" i="9"/>
  <c r="I2453" i="4" s="1"/>
  <c r="C2159" i="9"/>
  <c r="I2159" i="4" s="1"/>
  <c r="C1829" i="9"/>
  <c r="I1829" i="4" s="1"/>
  <c r="C1399" i="9"/>
  <c r="I1399" i="4" s="1"/>
  <c r="C891" i="9"/>
  <c r="I891" i="4" s="1"/>
  <c r="C237" i="9"/>
  <c r="I237" i="4" s="1"/>
  <c r="C2187" i="9"/>
  <c r="I2187" i="4" s="1"/>
  <c r="C2093" i="9"/>
  <c r="I2093" i="4" s="1"/>
  <c r="C1759" i="9"/>
  <c r="I1759" i="4" s="1"/>
  <c r="C3727" i="9"/>
  <c r="I3727" i="4" s="1"/>
  <c r="C3279" i="9"/>
  <c r="I3279" i="4" s="1"/>
  <c r="C3215" i="9"/>
  <c r="I3215" i="4" s="1"/>
  <c r="C3023" i="9"/>
  <c r="I3023" i="4" s="1"/>
  <c r="C2831" i="9"/>
  <c r="I2831" i="4" s="1"/>
  <c r="C2511" i="9"/>
  <c r="I2511" i="4" s="1"/>
  <c r="C2447" i="9"/>
  <c r="I2447" i="4" s="1"/>
  <c r="C2383" i="9"/>
  <c r="I2383" i="4" s="1"/>
  <c r="C2319" i="9"/>
  <c r="I2319" i="4" s="1"/>
  <c r="C2191" i="9"/>
  <c r="I2191" i="4" s="1"/>
  <c r="C1951" i="9"/>
  <c r="I1951" i="4" s="1"/>
  <c r="C2071" i="9"/>
  <c r="I2071" i="4" s="1"/>
  <c r="C1569" i="9"/>
  <c r="I1569" i="4" s="1"/>
  <c r="C1395" i="9"/>
  <c r="I1395" i="4" s="1"/>
  <c r="C1285" i="9"/>
  <c r="I1285" i="4" s="1"/>
  <c r="C1453" i="9"/>
  <c r="I1453" i="4" s="1"/>
  <c r="C1535" i="9"/>
  <c r="I1535" i="4" s="1"/>
  <c r="C1351" i="9"/>
  <c r="I1351" i="4" s="1"/>
  <c r="C1977" i="9"/>
  <c r="I1977" i="4" s="1"/>
  <c r="C1685" i="9"/>
  <c r="I1685" i="4" s="1"/>
  <c r="C1383" i="9"/>
  <c r="I1383" i="4" s="1"/>
  <c r="C1015" i="9"/>
  <c r="I1015" i="4" s="1"/>
  <c r="C815" i="9"/>
  <c r="I815" i="4" s="1"/>
  <c r="C673" i="9"/>
  <c r="I673" i="4" s="1"/>
  <c r="C1247" i="9"/>
  <c r="I1247" i="4" s="1"/>
  <c r="C373" i="9"/>
  <c r="I373" i="4" s="1"/>
  <c r="C253" i="9"/>
  <c r="I253" i="4" s="1"/>
  <c r="C59" i="9"/>
  <c r="I59" i="4" s="1"/>
  <c r="C1157" i="9"/>
  <c r="I1157" i="4" s="1"/>
  <c r="C361" i="9"/>
  <c r="I361" i="4" s="1"/>
  <c r="C2011" i="9"/>
  <c r="I2011" i="4" s="1"/>
  <c r="C1947" i="9"/>
  <c r="I1947" i="4" s="1"/>
  <c r="C1883" i="9"/>
  <c r="I1883" i="4" s="1"/>
  <c r="C1819" i="9"/>
  <c r="I1819" i="4" s="1"/>
  <c r="C1755" i="9"/>
  <c r="I1755" i="4" s="1"/>
  <c r="C847" i="9"/>
  <c r="I847" i="4" s="1"/>
  <c r="C701" i="9"/>
  <c r="I701" i="4" s="1"/>
  <c r="C619" i="9"/>
  <c r="I619" i="4" s="1"/>
  <c r="C453" i="9"/>
  <c r="I453" i="4" s="1"/>
  <c r="C285" i="9"/>
  <c r="I285" i="4" s="1"/>
  <c r="C201" i="9"/>
  <c r="I201" i="4" s="1"/>
  <c r="C335" i="9"/>
  <c r="I335" i="4" s="1"/>
  <c r="C251" i="9"/>
  <c r="I251" i="4" s="1"/>
  <c r="C667" i="9"/>
  <c r="I667" i="4" s="1"/>
  <c r="C417" i="9"/>
  <c r="I417" i="4" s="1"/>
  <c r="C249" i="9"/>
  <c r="I249" i="4" s="1"/>
  <c r="C207" i="9"/>
  <c r="I207" i="4" s="1"/>
  <c r="C123" i="9"/>
  <c r="I123" i="4" s="1"/>
  <c r="C1353" i="9"/>
  <c r="I1353" i="4" s="1"/>
  <c r="C1161" i="9"/>
  <c r="I1161" i="4" s="1"/>
  <c r="C1097" i="9"/>
  <c r="I1097" i="4" s="1"/>
  <c r="C905" i="9"/>
  <c r="I905" i="4" s="1"/>
  <c r="C777" i="9"/>
  <c r="I777" i="4" s="1"/>
  <c r="C713" i="9"/>
  <c r="I713" i="4" s="1"/>
  <c r="C351" i="9"/>
  <c r="I351" i="4" s="1"/>
  <c r="C205" i="9"/>
  <c r="I205" i="4" s="1"/>
  <c r="C6235" i="9"/>
  <c r="I6235" i="4" s="1"/>
  <c r="C6459" i="9"/>
  <c r="I6459" i="4" s="1"/>
  <c r="C6757" i="9"/>
  <c r="I6757" i="4" s="1"/>
  <c r="C1769" i="9"/>
  <c r="I1769" i="4" s="1"/>
  <c r="C4399" i="9"/>
  <c r="I4399" i="4" s="1"/>
  <c r="C5613" i="9"/>
  <c r="I5613" i="4" s="1"/>
  <c r="C3875" i="9"/>
  <c r="I3875" i="4" s="1"/>
  <c r="C6437" i="9"/>
  <c r="I6437" i="4" s="1"/>
  <c r="C6887" i="9"/>
  <c r="I6887" i="4" s="1"/>
  <c r="C7033" i="9"/>
  <c r="I7033" i="4" s="1"/>
  <c r="C7319" i="9"/>
  <c r="I7319" i="4" s="1"/>
  <c r="C7703" i="9"/>
  <c r="I7703" i="4" s="1"/>
  <c r="C8335" i="9"/>
  <c r="I8335" i="4" s="1"/>
  <c r="C8481" i="9"/>
  <c r="I8481" i="4" s="1"/>
  <c r="C4989" i="9"/>
  <c r="I4989" i="4" s="1"/>
  <c r="C5491" i="9"/>
  <c r="I5491" i="4" s="1"/>
  <c r="C4785" i="9"/>
  <c r="I4785" i="4" s="1"/>
  <c r="C6223" i="9"/>
  <c r="I6223" i="4" s="1"/>
  <c r="C6711" i="9"/>
  <c r="I6711" i="4" s="1"/>
  <c r="C7455" i="9"/>
  <c r="I7455" i="4" s="1"/>
  <c r="C8465" i="9"/>
  <c r="I8465" i="4" s="1"/>
  <c r="C8645" i="9"/>
  <c r="I8645" i="4" s="1"/>
  <c r="C5493" i="9"/>
  <c r="I5493" i="4" s="1"/>
  <c r="C8675" i="9"/>
  <c r="I8675" i="4" s="1"/>
  <c r="C8501" i="9"/>
  <c r="I8501" i="4" s="1"/>
  <c r="C8117" i="9"/>
  <c r="I8117" i="4" s="1"/>
  <c r="C7925" i="9"/>
  <c r="I7925" i="4" s="1"/>
  <c r="C6893" i="9"/>
  <c r="I6893" i="4" s="1"/>
  <c r="C6445" i="9"/>
  <c r="I6445" i="4" s="1"/>
  <c r="C8325" i="9"/>
  <c r="I8325" i="4" s="1"/>
  <c r="C8023" i="9"/>
  <c r="I8023" i="4" s="1"/>
  <c r="C6721" i="9"/>
  <c r="I6721" i="4" s="1"/>
  <c r="C8517" i="9"/>
  <c r="I8517" i="4" s="1"/>
  <c r="C8287" i="9"/>
  <c r="I8287" i="4" s="1"/>
  <c r="C7869" i="9"/>
  <c r="I7869" i="4" s="1"/>
  <c r="C7701" i="9"/>
  <c r="I7701" i="4" s="1"/>
  <c r="C3959" i="9"/>
  <c r="I3959" i="4" s="1"/>
  <c r="C8705" i="9"/>
  <c r="I8705" i="4" s="1"/>
  <c r="C6397" i="9"/>
  <c r="I6397" i="4" s="1"/>
  <c r="C7205" i="9"/>
  <c r="I7205" i="4" s="1"/>
  <c r="C8127" i="9"/>
  <c r="I8127" i="4" s="1"/>
  <c r="C8513" i="9"/>
  <c r="I8513" i="4" s="1"/>
  <c r="C6253" i="9"/>
  <c r="I6253" i="4" s="1"/>
  <c r="C7471" i="9"/>
  <c r="I7471" i="4" s="1"/>
  <c r="C6187" i="9"/>
  <c r="I6187" i="4" s="1"/>
  <c r="C7077" i="9"/>
  <c r="I7077" i="4" s="1"/>
  <c r="C8449" i="9"/>
  <c r="I8449" i="4" s="1"/>
  <c r="C7533" i="9"/>
  <c r="I7533" i="4" s="1"/>
  <c r="C7453" i="9"/>
  <c r="I7453" i="4" s="1"/>
  <c r="C5541" i="9"/>
  <c r="I5541" i="4" s="1"/>
  <c r="C8757" i="9"/>
  <c r="I8757" i="4" s="1"/>
  <c r="C8239" i="9"/>
  <c r="I8239" i="4" s="1"/>
  <c r="C8629" i="9"/>
  <c r="I8629" i="4" s="1"/>
  <c r="C8145" i="9"/>
  <c r="I8145" i="4" s="1"/>
  <c r="C7407" i="9"/>
  <c r="I7407" i="4" s="1"/>
  <c r="C7423" i="9"/>
  <c r="I7423" i="4" s="1"/>
  <c r="C8703" i="9"/>
  <c r="I8703" i="4" s="1"/>
  <c r="C7193" i="9"/>
  <c r="I7193" i="4" s="1"/>
  <c r="C6681" i="9"/>
  <c r="I6681" i="4" s="1"/>
  <c r="C6329" i="9"/>
  <c r="I6329" i="4" s="1"/>
  <c r="C5631" i="9"/>
  <c r="I5631" i="4" s="1"/>
  <c r="C5239" i="9"/>
  <c r="I5239" i="4" s="1"/>
  <c r="C4699" i="9"/>
  <c r="I4699" i="4" s="1"/>
  <c r="C5513" i="9"/>
  <c r="I5513" i="4" s="1"/>
  <c r="C3093" i="9"/>
  <c r="I3093" i="4" s="1"/>
  <c r="C3661" i="9"/>
  <c r="I3661" i="4" s="1"/>
  <c r="C1287" i="9"/>
  <c r="I1287" i="4" s="1"/>
  <c r="C3503" i="9"/>
  <c r="I3503" i="4" s="1"/>
  <c r="C1221" i="9"/>
  <c r="I1221" i="4" s="1"/>
  <c r="C25" i="9"/>
  <c r="I25" i="4" s="1"/>
  <c r="C1941" i="9"/>
  <c r="I1941" i="4" s="1"/>
  <c r="C559" i="9"/>
  <c r="I559" i="4" s="1"/>
  <c r="C375" i="9"/>
  <c r="I375" i="4" s="1"/>
  <c r="C41" i="9"/>
  <c r="I41" i="4" s="1"/>
  <c r="C4513" i="9"/>
  <c r="I4513" i="4" s="1"/>
  <c r="C2323" i="9"/>
  <c r="I2323" i="4" s="1"/>
  <c r="C7079" i="9"/>
  <c r="I7079" i="4" s="1"/>
  <c r="C8191" i="9"/>
  <c r="I8191" i="4" s="1"/>
  <c r="C7515" i="9"/>
  <c r="I7515" i="4" s="1"/>
  <c r="C7257" i="9"/>
  <c r="I7257" i="4" s="1"/>
  <c r="C6333" i="9"/>
  <c r="I6333" i="4" s="1"/>
  <c r="C4975" i="9"/>
  <c r="I4975" i="4" s="1"/>
  <c r="C5123" i="9"/>
  <c r="I5123" i="4" s="1"/>
  <c r="C5405" i="9"/>
  <c r="I5405" i="4" s="1"/>
  <c r="C4105" i="9"/>
  <c r="I4105" i="4" s="1"/>
  <c r="C6023" i="9"/>
  <c r="I6023" i="4" s="1"/>
  <c r="C5215" i="9"/>
  <c r="I5215" i="4" s="1"/>
  <c r="C4643" i="9"/>
  <c r="I4643" i="4" s="1"/>
  <c r="C2125" i="9"/>
  <c r="I2125" i="4" s="1"/>
  <c r="C1427" i="9"/>
  <c r="I1427" i="4" s="1"/>
  <c r="C4521" i="9"/>
  <c r="I4521" i="4" s="1"/>
  <c r="C4011" i="9"/>
  <c r="I4011" i="4" s="1"/>
  <c r="C5697" i="9"/>
  <c r="I5697" i="4" s="1"/>
  <c r="C4901" i="9"/>
  <c r="I4901" i="4" s="1"/>
  <c r="C3635" i="9"/>
  <c r="I3635" i="4" s="1"/>
  <c r="C4093" i="9"/>
  <c r="I4093" i="4" s="1"/>
  <c r="C2201" i="9"/>
  <c r="I2201" i="4" s="1"/>
  <c r="C2905" i="9"/>
  <c r="I2905" i="4" s="1"/>
  <c r="C1605" i="9"/>
  <c r="I1605" i="4" s="1"/>
  <c r="C43" i="9"/>
  <c r="I43" i="4" s="1"/>
  <c r="C597" i="9"/>
  <c r="I597" i="4" s="1"/>
  <c r="C1785" i="9"/>
  <c r="I1785" i="4" s="1"/>
  <c r="C859" i="9"/>
  <c r="I859" i="4" s="1"/>
  <c r="C171" i="9"/>
  <c r="I171" i="4" s="1"/>
  <c r="C639" i="9"/>
  <c r="I639" i="4" s="1"/>
  <c r="C591" i="9"/>
  <c r="I591" i="4" s="1"/>
  <c r="C6979" i="9"/>
  <c r="I6979" i="4" s="1"/>
  <c r="C7861" i="9"/>
  <c r="I7861" i="4" s="1"/>
  <c r="C8177" i="9"/>
  <c r="I8177" i="4" s="1"/>
  <c r="C5829" i="9"/>
  <c r="I5829" i="4" s="1"/>
  <c r="C7917" i="9"/>
  <c r="I7917" i="4" s="1"/>
  <c r="C7661" i="9"/>
  <c r="I7661" i="4" s="1"/>
  <c r="C4893" i="9"/>
  <c r="I4893" i="4" s="1"/>
  <c r="C8531" i="9"/>
  <c r="I8531" i="4" s="1"/>
  <c r="C8275" i="9"/>
  <c r="I8275" i="4" s="1"/>
  <c r="C8019" i="9"/>
  <c r="I8019" i="4" s="1"/>
  <c r="C7699" i="9"/>
  <c r="I7699" i="4" s="1"/>
  <c r="C5461" i="9"/>
  <c r="I5461" i="4" s="1"/>
  <c r="C7785" i="9"/>
  <c r="I7785" i="4" s="1"/>
  <c r="C7337" i="9"/>
  <c r="I7337" i="4" s="1"/>
  <c r="C4127" i="9"/>
  <c r="I4127" i="4" s="1"/>
  <c r="C6311" i="9"/>
  <c r="I6311" i="4" s="1"/>
  <c r="C4973" i="9"/>
  <c r="I4973" i="4" s="1"/>
  <c r="C3919" i="9"/>
  <c r="I3919" i="4" s="1"/>
  <c r="C4987" i="9"/>
  <c r="I4987" i="4" s="1"/>
  <c r="C6085" i="9"/>
  <c r="I6085" i="4" s="1"/>
  <c r="C5607" i="9"/>
  <c r="I5607" i="4" s="1"/>
  <c r="C5669" i="9"/>
  <c r="I5669" i="4" s="1"/>
  <c r="C4967" i="9"/>
  <c r="I4967" i="4" s="1"/>
  <c r="C4035" i="9"/>
  <c r="I4035" i="4" s="1"/>
  <c r="C4719" i="9"/>
  <c r="I4719" i="4" s="1"/>
  <c r="C4167" i="9"/>
  <c r="I4167" i="4" s="1"/>
  <c r="C2521" i="9"/>
  <c r="I2521" i="4" s="1"/>
  <c r="C2655" i="9"/>
  <c r="I2655" i="4" s="1"/>
  <c r="C1805" i="9"/>
  <c r="I1805" i="4" s="1"/>
  <c r="C1375" i="9"/>
  <c r="I1375" i="4" s="1"/>
  <c r="C843" i="9"/>
  <c r="I843" i="4" s="1"/>
  <c r="C2069" i="9"/>
  <c r="I2069" i="4" s="1"/>
  <c r="C943" i="9"/>
  <c r="I943" i="4" s="1"/>
  <c r="C1175" i="9"/>
  <c r="I1175" i="4" s="1"/>
  <c r="C109" i="9"/>
  <c r="I109" i="4" s="1"/>
  <c r="C763" i="9"/>
  <c r="I763" i="4" s="1"/>
  <c r="C605" i="9"/>
  <c r="I605" i="4" s="1"/>
  <c r="C187" i="9"/>
  <c r="I187" i="4" s="1"/>
  <c r="C61" i="9"/>
  <c r="I61" i="4" s="1"/>
  <c r="C1177" i="9"/>
  <c r="I1177" i="4" s="1"/>
  <c r="C793" i="9"/>
  <c r="I793" i="4" s="1"/>
  <c r="C515" i="9"/>
  <c r="I515" i="4" s="1"/>
  <c r="C5803" i="9"/>
  <c r="I5803" i="4" s="1"/>
  <c r="C7013" i="9"/>
  <c r="I7013" i="4" s="1"/>
  <c r="C6851" i="9"/>
  <c r="I6851" i="4" s="1"/>
  <c r="C7287" i="9"/>
  <c r="I7287" i="4" s="1"/>
  <c r="C8463" i="9"/>
  <c r="I8463" i="4" s="1"/>
  <c r="C8721" i="9"/>
  <c r="I8721" i="4" s="1"/>
  <c r="C7605" i="9"/>
  <c r="I7605" i="4" s="1"/>
  <c r="C8753" i="9"/>
  <c r="I8753" i="4" s="1"/>
  <c r="C7469" i="9"/>
  <c r="I7469" i="4" s="1"/>
  <c r="C7887" i="9"/>
  <c r="I7887" i="4" s="1"/>
  <c r="C7551" i="9"/>
  <c r="I7551" i="4" s="1"/>
  <c r="C8021" i="9"/>
  <c r="I8021" i="4" s="1"/>
  <c r="C8111" i="9"/>
  <c r="I8111" i="4" s="1"/>
  <c r="C8405" i="9"/>
  <c r="I8405" i="4" s="1"/>
  <c r="C7931" i="9"/>
  <c r="I7931" i="4" s="1"/>
  <c r="C7803" i="9"/>
  <c r="I7803" i="4" s="1"/>
  <c r="C7675" i="9"/>
  <c r="I7675" i="4" s="1"/>
  <c r="C7547" i="9"/>
  <c r="I7547" i="4" s="1"/>
  <c r="C7483" i="9"/>
  <c r="I7483" i="4" s="1"/>
  <c r="C7419" i="9"/>
  <c r="I7419" i="4" s="1"/>
  <c r="C7291" i="9"/>
  <c r="I7291" i="4" s="1"/>
  <c r="C6855" i="9"/>
  <c r="I6855" i="4" s="1"/>
  <c r="C6709" i="9"/>
  <c r="I6709" i="4" s="1"/>
  <c r="C6273" i="9"/>
  <c r="I6273" i="4" s="1"/>
  <c r="C5771" i="9"/>
  <c r="I5771" i="4" s="1"/>
  <c r="C5167" i="9"/>
  <c r="I5167" i="4" s="1"/>
  <c r="C7037" i="9"/>
  <c r="I7037" i="4" s="1"/>
  <c r="C6891" i="9"/>
  <c r="I6891" i="4" s="1"/>
  <c r="C6817" i="9"/>
  <c r="I6817" i="4" s="1"/>
  <c r="C6441" i="9"/>
  <c r="I6441" i="4" s="1"/>
  <c r="C5863" i="9"/>
  <c r="I5863" i="4" s="1"/>
  <c r="C8081" i="9"/>
  <c r="I8081" i="4" s="1"/>
  <c r="C8017" i="9"/>
  <c r="I8017" i="4" s="1"/>
  <c r="C7953" i="9"/>
  <c r="I7953" i="4" s="1"/>
  <c r="C7697" i="9"/>
  <c r="I7697" i="4" s="1"/>
  <c r="C7569" i="9"/>
  <c r="I7569" i="4" s="1"/>
  <c r="C7505" i="9"/>
  <c r="I7505" i="4" s="1"/>
  <c r="C7441" i="9"/>
  <c r="I7441" i="4" s="1"/>
  <c r="C7313" i="9"/>
  <c r="I7313" i="4" s="1"/>
  <c r="C7173" i="9"/>
  <c r="I7173" i="4" s="1"/>
  <c r="C7027" i="9"/>
  <c r="I7027" i="4" s="1"/>
  <c r="C6953" i="9"/>
  <c r="I6953" i="4" s="1"/>
  <c r="C6661" i="9"/>
  <c r="I6661" i="4" s="1"/>
  <c r="C6315" i="9"/>
  <c r="I6315" i="4" s="1"/>
  <c r="C2419" i="9"/>
  <c r="I2419" i="4" s="1"/>
  <c r="C7163" i="9"/>
  <c r="I7163" i="4" s="1"/>
  <c r="C7089" i="9"/>
  <c r="I7089" i="4" s="1"/>
  <c r="C6943" i="9"/>
  <c r="I6943" i="4" s="1"/>
  <c r="C6651" i="9"/>
  <c r="I6651" i="4" s="1"/>
  <c r="C6299" i="9"/>
  <c r="I6299" i="4" s="1"/>
  <c r="C6209" i="9"/>
  <c r="I6209" i="4" s="1"/>
  <c r="C6021" i="9"/>
  <c r="I6021" i="4" s="1"/>
  <c r="C5925" i="9"/>
  <c r="I5925" i="4" s="1"/>
  <c r="C5639" i="9"/>
  <c r="I5639" i="4" s="1"/>
  <c r="C5447" i="9"/>
  <c r="I5447" i="4" s="1"/>
  <c r="C5105" i="9"/>
  <c r="I5105" i="4" s="1"/>
  <c r="C2309" i="9"/>
  <c r="I2309" i="4" s="1"/>
  <c r="C6435" i="9"/>
  <c r="I6435" i="4" s="1"/>
  <c r="C6361" i="9"/>
  <c r="I6361" i="4" s="1"/>
  <c r="C6027" i="9"/>
  <c r="I6027" i="4" s="1"/>
  <c r="C5835" i="9"/>
  <c r="I5835" i="4" s="1"/>
  <c r="C5115" i="9"/>
  <c r="I5115" i="4" s="1"/>
  <c r="C4903" i="9"/>
  <c r="I4903" i="4" s="1"/>
  <c r="C4467" i="9"/>
  <c r="I4467" i="4" s="1"/>
  <c r="C5859" i="9"/>
  <c r="I5859" i="4" s="1"/>
  <c r="C5667" i="9"/>
  <c r="I5667" i="4" s="1"/>
  <c r="C5571" i="9"/>
  <c r="I5571" i="4" s="1"/>
  <c r="C5381" i="9"/>
  <c r="I5381" i="4" s="1"/>
  <c r="C4735" i="9"/>
  <c r="I4735" i="4" s="1"/>
  <c r="C4283" i="9"/>
  <c r="I4283" i="4" s="1"/>
  <c r="C3891" i="9"/>
  <c r="I3891" i="4" s="1"/>
  <c r="C3397" i="9"/>
  <c r="I3397" i="4" s="1"/>
  <c r="C6323" i="9"/>
  <c r="I6323" i="4" s="1"/>
  <c r="C6249" i="9"/>
  <c r="I6249" i="4" s="1"/>
  <c r="C4341" i="9"/>
  <c r="I4341" i="4" s="1"/>
  <c r="C3985" i="9"/>
  <c r="I3985" i="4" s="1"/>
  <c r="C6055" i="9"/>
  <c r="I6055" i="4" s="1"/>
  <c r="C5303" i="9"/>
  <c r="I5303" i="4" s="1"/>
  <c r="C4861" i="9"/>
  <c r="I4861" i="4" s="1"/>
  <c r="C4671" i="9"/>
  <c r="I4671" i="4" s="1"/>
  <c r="C2893" i="9"/>
  <c r="I2893" i="4" s="1"/>
  <c r="C5163" i="9"/>
  <c r="I5163" i="4" s="1"/>
  <c r="C5021" i="9"/>
  <c r="I5021" i="4" s="1"/>
  <c r="C4853" i="9"/>
  <c r="I4853" i="4" s="1"/>
  <c r="C4519" i="9"/>
  <c r="I4519" i="4" s="1"/>
  <c r="C5983" i="9"/>
  <c r="I5983" i="4" s="1"/>
  <c r="C5837" i="9"/>
  <c r="I5837" i="4" s="1"/>
  <c r="C5179" i="9"/>
  <c r="I5179" i="4" s="1"/>
  <c r="C5103" i="9"/>
  <c r="I5103" i="4" s="1"/>
  <c r="C4685" i="9"/>
  <c r="I4685" i="4" s="1"/>
  <c r="C4601" i="9"/>
  <c r="I4601" i="4" s="1"/>
  <c r="C4433" i="9"/>
  <c r="I4433" i="4" s="1"/>
  <c r="C4239" i="9"/>
  <c r="I4239" i="4" s="1"/>
  <c r="C3741" i="9"/>
  <c r="I3741" i="4" s="1"/>
  <c r="C3549" i="9"/>
  <c r="I3549" i="4" s="1"/>
  <c r="C3353" i="9"/>
  <c r="I3353" i="4" s="1"/>
  <c r="C5045" i="9"/>
  <c r="I5045" i="4" s="1"/>
  <c r="C4795" i="9"/>
  <c r="I4795" i="4" s="1"/>
  <c r="C4711" i="9"/>
  <c r="I4711" i="4" s="1"/>
  <c r="C4373" i="9"/>
  <c r="I4373" i="4" s="1"/>
  <c r="C3609" i="9"/>
  <c r="I3609" i="4" s="1"/>
  <c r="C3419" i="9"/>
  <c r="I3419" i="4" s="1"/>
  <c r="C1957" i="9"/>
  <c r="I1957" i="4" s="1"/>
  <c r="C4981" i="9"/>
  <c r="I4981" i="4" s="1"/>
  <c r="C4897" i="9"/>
  <c r="I4897" i="4" s="1"/>
  <c r="C4647" i="9"/>
  <c r="I4647" i="4" s="1"/>
  <c r="C4299" i="9"/>
  <c r="I4299" i="4" s="1"/>
  <c r="C4179" i="9"/>
  <c r="I4179" i="4" s="1"/>
  <c r="C3845" i="9"/>
  <c r="I3845" i="4" s="1"/>
  <c r="C3657" i="9"/>
  <c r="I3657" i="4" s="1"/>
  <c r="C3465" i="9"/>
  <c r="I3465" i="4" s="1"/>
  <c r="C4939" i="9"/>
  <c r="I4939" i="4" s="1"/>
  <c r="C4437" i="9"/>
  <c r="I4437" i="4" s="1"/>
  <c r="C4345" i="9"/>
  <c r="I4345" i="4" s="1"/>
  <c r="C2779" i="9"/>
  <c r="I2779" i="4" s="1"/>
  <c r="C6177" i="9"/>
  <c r="I6177" i="4" s="1"/>
  <c r="C5921" i="9"/>
  <c r="I5921" i="4" s="1"/>
  <c r="C5857" i="9"/>
  <c r="I5857" i="4" s="1"/>
  <c r="C5793" i="9"/>
  <c r="I5793" i="4" s="1"/>
  <c r="C5729" i="9"/>
  <c r="I5729" i="4" s="1"/>
  <c r="C5665" i="9"/>
  <c r="I5665" i="4" s="1"/>
  <c r="C5601" i="9"/>
  <c r="I5601" i="4" s="1"/>
  <c r="C5537" i="9"/>
  <c r="I5537" i="4" s="1"/>
  <c r="C5281" i="9"/>
  <c r="I5281" i="4" s="1"/>
  <c r="C5217" i="9"/>
  <c r="I5217" i="4" s="1"/>
  <c r="C5153" i="9"/>
  <c r="I5153" i="4" s="1"/>
  <c r="C5011" i="9"/>
  <c r="I5011" i="4" s="1"/>
  <c r="C4791" i="9"/>
  <c r="I4791" i="4" s="1"/>
  <c r="C4645" i="9"/>
  <c r="I4645" i="4" s="1"/>
  <c r="C4425" i="9"/>
  <c r="I4425" i="4" s="1"/>
  <c r="C4279" i="9"/>
  <c r="I4279" i="4" s="1"/>
  <c r="C3587" i="9"/>
  <c r="I3587" i="4" s="1"/>
  <c r="C2245" i="9"/>
  <c r="I2245" i="4" s="1"/>
  <c r="C4219" i="9"/>
  <c r="I4219" i="4" s="1"/>
  <c r="C3605" i="9"/>
  <c r="I3605" i="4" s="1"/>
  <c r="C3413" i="9"/>
  <c r="I3413" i="4" s="1"/>
  <c r="C3027" i="9"/>
  <c r="I3027" i="4" s="1"/>
  <c r="C3999" i="9"/>
  <c r="I3999" i="4" s="1"/>
  <c r="C2921" i="9"/>
  <c r="I2921" i="4" s="1"/>
  <c r="C2573" i="9"/>
  <c r="I2573" i="4" s="1"/>
  <c r="C2377" i="9"/>
  <c r="I2377" i="4" s="1"/>
  <c r="C1633" i="9"/>
  <c r="I1633" i="4" s="1"/>
  <c r="C3965" i="9"/>
  <c r="I3965" i="4" s="1"/>
  <c r="C3411" i="9"/>
  <c r="I3411" i="4" s="1"/>
  <c r="C2857" i="9"/>
  <c r="I2857" i="4" s="1"/>
  <c r="C3435" i="9"/>
  <c r="I3435" i="4" s="1"/>
  <c r="C3185" i="9"/>
  <c r="I3185" i="4" s="1"/>
  <c r="C3101" i="9"/>
  <c r="I3101" i="4" s="1"/>
  <c r="C2277" i="9"/>
  <c r="I2277" i="4" s="1"/>
  <c r="C3347" i="9"/>
  <c r="I3347" i="4" s="1"/>
  <c r="C3179" i="9"/>
  <c r="I3179" i="4" s="1"/>
  <c r="C2845" i="9"/>
  <c r="I2845" i="4" s="1"/>
  <c r="C2387" i="9"/>
  <c r="I2387" i="4" s="1"/>
  <c r="C3273" i="9"/>
  <c r="I3273" i="4" s="1"/>
  <c r="C2771" i="9"/>
  <c r="I2771" i="4" s="1"/>
  <c r="C2397" i="9"/>
  <c r="I2397" i="4" s="1"/>
  <c r="C2283" i="9"/>
  <c r="I2283" i="4" s="1"/>
  <c r="C803" i="9"/>
  <c r="I803" i="4" s="1"/>
  <c r="C2697" i="9"/>
  <c r="I2697" i="4" s="1"/>
  <c r="C2409" i="9"/>
  <c r="I2409" i="4" s="1"/>
  <c r="C1943" i="9"/>
  <c r="I1943" i="4" s="1"/>
  <c r="C3747" i="9"/>
  <c r="I3747" i="4" s="1"/>
  <c r="C3089" i="9"/>
  <c r="I3089" i="4" s="1"/>
  <c r="C2869" i="9"/>
  <c r="I2869" i="4" s="1"/>
  <c r="C2723" i="9"/>
  <c r="I2723" i="4" s="1"/>
  <c r="C2577" i="9"/>
  <c r="I2577" i="4" s="1"/>
  <c r="C2129" i="9"/>
  <c r="I2129" i="4" s="1"/>
  <c r="C1671" i="9"/>
  <c r="I1671" i="4" s="1"/>
  <c r="C1521" i="9"/>
  <c r="I1521" i="4" s="1"/>
  <c r="C1333" i="9"/>
  <c r="I1333" i="4" s="1"/>
  <c r="C1083" i="9"/>
  <c r="I1083" i="4" s="1"/>
  <c r="C1927" i="9"/>
  <c r="I1927" i="4" s="1"/>
  <c r="C1697" i="9"/>
  <c r="I1697" i="4" s="1"/>
  <c r="C2251" i="9"/>
  <c r="I2251" i="4" s="1"/>
  <c r="C2079" i="9"/>
  <c r="I2079" i="4" s="1"/>
  <c r="C1967" i="9"/>
  <c r="I1967" i="4" s="1"/>
  <c r="C1613" i="9"/>
  <c r="I1613" i="4" s="1"/>
  <c r="C2145" i="9"/>
  <c r="I2145" i="4" s="1"/>
  <c r="C127" i="9"/>
  <c r="I127" i="4" s="1"/>
  <c r="C3527" i="9"/>
  <c r="I3527" i="4" s="1"/>
  <c r="C3463" i="9"/>
  <c r="I3463" i="4" s="1"/>
  <c r="C3335" i="9"/>
  <c r="I3335" i="4" s="1"/>
  <c r="C3207" i="9"/>
  <c r="I3207" i="4" s="1"/>
  <c r="C2951" i="9"/>
  <c r="I2951" i="4" s="1"/>
  <c r="C2887" i="9"/>
  <c r="I2887" i="4" s="1"/>
  <c r="C2503" i="9"/>
  <c r="I2503" i="4" s="1"/>
  <c r="C2311" i="9"/>
  <c r="I2311" i="4" s="1"/>
  <c r="C2247" i="9"/>
  <c r="I2247" i="4" s="1"/>
  <c r="C2183" i="9"/>
  <c r="I2183" i="4" s="1"/>
  <c r="C1689" i="9"/>
  <c r="I1689" i="4" s="1"/>
  <c r="C951" i="9"/>
  <c r="I951" i="4" s="1"/>
  <c r="C2143" i="9"/>
  <c r="I2143" i="4" s="1"/>
  <c r="C2061" i="9"/>
  <c r="I2061" i="4" s="1"/>
  <c r="C1893" i="9"/>
  <c r="I1893" i="4" s="1"/>
  <c r="C1809" i="9"/>
  <c r="I1809" i="4" s="1"/>
  <c r="C169" i="9"/>
  <c r="I169" i="4" s="1"/>
  <c r="C1693" i="9"/>
  <c r="I1693" i="4" s="1"/>
  <c r="C1339" i="9"/>
  <c r="I1339" i="4" s="1"/>
  <c r="C1219" i="9"/>
  <c r="I1219" i="4" s="1"/>
  <c r="C1091" i="9"/>
  <c r="I1091" i="4" s="1"/>
  <c r="C759" i="9"/>
  <c r="I759" i="4" s="1"/>
  <c r="C2041" i="9"/>
  <c r="I2041" i="4" s="1"/>
  <c r="C797" i="9"/>
  <c r="I797" i="4" s="1"/>
  <c r="C1045" i="9"/>
  <c r="I1045" i="4" s="1"/>
  <c r="C851" i="9"/>
  <c r="I851" i="4" s="1"/>
  <c r="C419" i="9"/>
  <c r="I419" i="4" s="1"/>
  <c r="C787" i="9"/>
  <c r="I787" i="4" s="1"/>
  <c r="C57" i="9"/>
  <c r="I57" i="4" s="1"/>
  <c r="C1147" i="9"/>
  <c r="I1147" i="4" s="1"/>
  <c r="C507" i="9"/>
  <c r="I507" i="4" s="1"/>
  <c r="C173" i="9"/>
  <c r="I173" i="4" s="1"/>
  <c r="C2067" i="9"/>
  <c r="I2067" i="4" s="1"/>
  <c r="C2003" i="9"/>
  <c r="I2003" i="4" s="1"/>
  <c r="C1939" i="9"/>
  <c r="I1939" i="4" s="1"/>
  <c r="C1875" i="9"/>
  <c r="I1875" i="4" s="1"/>
  <c r="C1811" i="9"/>
  <c r="I1811" i="4" s="1"/>
  <c r="C1747" i="9"/>
  <c r="I1747" i="4" s="1"/>
  <c r="C1683" i="9"/>
  <c r="I1683" i="4" s="1"/>
  <c r="C1619" i="9"/>
  <c r="I1619" i="4" s="1"/>
  <c r="C1555" i="9"/>
  <c r="I1555" i="4" s="1"/>
  <c r="C1423" i="9"/>
  <c r="I1423" i="4" s="1"/>
  <c r="C1131" i="9"/>
  <c r="I1131" i="4" s="1"/>
  <c r="C911" i="9"/>
  <c r="I911" i="4" s="1"/>
  <c r="C765" i="9"/>
  <c r="I765" i="4" s="1"/>
  <c r="C609" i="9"/>
  <c r="I609" i="4" s="1"/>
  <c r="C191" i="9"/>
  <c r="I191" i="4" s="1"/>
  <c r="C107" i="9"/>
  <c r="I107" i="4" s="1"/>
  <c r="C575" i="9"/>
  <c r="I575" i="4" s="1"/>
  <c r="C157" i="9"/>
  <c r="I157" i="4" s="1"/>
  <c r="C73" i="9"/>
  <c r="I73" i="4" s="1"/>
  <c r="C807" i="9"/>
  <c r="I807" i="4" s="1"/>
  <c r="C657" i="9"/>
  <c r="I657" i="4" s="1"/>
  <c r="C239" i="9"/>
  <c r="I239" i="4" s="1"/>
  <c r="C155" i="9"/>
  <c r="I155" i="4" s="1"/>
  <c r="C447" i="9"/>
  <c r="I447" i="4" s="1"/>
  <c r="C29" i="9"/>
  <c r="I29" i="4" s="1"/>
  <c r="C1345" i="9"/>
  <c r="I1345" i="4" s="1"/>
  <c r="C961" i="9"/>
  <c r="I961" i="4" s="1"/>
  <c r="C897" i="9"/>
  <c r="I897" i="4" s="1"/>
  <c r="C769" i="9"/>
  <c r="I769" i="4" s="1"/>
  <c r="C705" i="9"/>
  <c r="I705" i="4" s="1"/>
  <c r="C561" i="9"/>
  <c r="I561" i="4" s="1"/>
  <c r="C415" i="9"/>
  <c r="I415" i="4" s="1"/>
  <c r="C269" i="9"/>
  <c r="I269" i="4" s="1"/>
  <c r="C6263" i="9"/>
  <c r="I6263" i="4" s="1"/>
  <c r="C6629" i="9"/>
  <c r="I6629" i="4" s="1"/>
  <c r="C6921" i="9"/>
  <c r="I6921" i="4" s="1"/>
  <c r="C7349" i="9"/>
  <c r="I7349" i="4" s="1"/>
  <c r="C2541" i="9"/>
  <c r="I2541" i="4" s="1"/>
  <c r="C6043" i="9"/>
  <c r="I6043" i="4" s="1"/>
  <c r="C4085" i="9"/>
  <c r="I4085" i="4" s="1"/>
  <c r="C5059" i="9"/>
  <c r="I5059" i="4" s="1"/>
  <c r="C6759" i="9"/>
  <c r="I6759" i="4" s="1"/>
  <c r="C7935" i="9"/>
  <c r="I7935" i="4" s="1"/>
  <c r="C8271" i="9"/>
  <c r="I8271" i="4" s="1"/>
  <c r="C8417" i="9"/>
  <c r="I8417" i="4" s="1"/>
  <c r="C4169" i="9"/>
  <c r="I4169" i="4" s="1"/>
  <c r="C5095" i="9"/>
  <c r="I5095" i="4" s="1"/>
  <c r="C5187" i="9"/>
  <c r="I5187" i="4" s="1"/>
  <c r="C6309" i="9"/>
  <c r="I6309" i="4" s="1"/>
  <c r="C8293" i="9"/>
  <c r="I8293" i="4" s="1"/>
  <c r="C8181" i="9"/>
  <c r="I8181" i="4" s="1"/>
  <c r="C7167" i="9"/>
  <c r="I7167" i="4" s="1"/>
  <c r="C7895" i="9"/>
  <c r="I7895" i="4" s="1"/>
  <c r="C6849" i="9"/>
  <c r="I6849" i="4" s="1"/>
  <c r="C5445" i="9"/>
  <c r="I5445" i="4" s="1"/>
  <c r="C8595" i="9"/>
  <c r="I8595" i="4" s="1"/>
  <c r="C8673" i="9"/>
  <c r="I8673" i="4" s="1"/>
  <c r="C8197" i="9"/>
  <c r="I8197" i="4" s="1"/>
  <c r="C7997" i="9"/>
  <c r="I7997" i="4" s="1"/>
  <c r="C5637" i="9"/>
  <c r="I5637" i="4" s="1"/>
  <c r="C6859" i="9"/>
  <c r="I6859" i="4" s="1"/>
  <c r="C5301" i="9"/>
  <c r="I5301" i="4" s="1"/>
  <c r="C6337" i="9"/>
  <c r="I6337" i="4" s="1"/>
  <c r="C8495" i="9"/>
  <c r="I8495" i="4" s="1"/>
  <c r="C6731" i="9"/>
  <c r="I6731" i="4" s="1"/>
  <c r="C7485" i="9"/>
  <c r="I7485" i="4" s="1"/>
  <c r="C5731" i="9"/>
  <c r="I5731" i="4" s="1"/>
  <c r="C6787" i="9"/>
  <c r="I6787" i="4" s="1"/>
  <c r="C7789" i="9"/>
  <c r="I7789" i="4" s="1"/>
  <c r="C8383" i="9"/>
  <c r="I8383" i="4" s="1"/>
  <c r="C7113" i="9"/>
  <c r="I7113" i="4" s="1"/>
  <c r="C7965" i="9"/>
  <c r="I7965" i="4" s="1"/>
  <c r="C2273" i="9"/>
  <c r="I2273" i="4" s="1"/>
  <c r="C5109" i="9"/>
  <c r="I5109" i="4" s="1"/>
  <c r="C5031" i="9"/>
  <c r="I5031" i="4" s="1"/>
  <c r="C7009" i="9"/>
  <c r="I7009" i="4" s="1"/>
  <c r="C6407" i="9"/>
  <c r="I6407" i="4" s="1"/>
  <c r="C3949" i="9"/>
  <c r="I3949" i="4" s="1"/>
  <c r="C3937" i="9"/>
  <c r="I3937" i="4" s="1"/>
  <c r="C2907" i="9"/>
  <c r="I2907" i="4" s="1"/>
  <c r="C3793" i="9"/>
  <c r="I3793" i="4" s="1"/>
  <c r="C3375" i="9"/>
  <c r="I3375" i="4" s="1"/>
  <c r="C2863" i="9"/>
  <c r="I2863" i="4" s="1"/>
  <c r="C1595" i="9"/>
  <c r="I1595" i="4" s="1"/>
  <c r="C1065" i="9"/>
  <c r="I1065" i="4" s="1"/>
  <c r="C6219" i="9"/>
  <c r="I6219" i="4" s="1"/>
  <c r="C7103" i="9"/>
  <c r="I7103" i="4" s="1"/>
  <c r="C7835" i="9"/>
  <c r="I7835" i="4" s="1"/>
  <c r="C7579" i="9"/>
  <c r="I7579" i="4" s="1"/>
  <c r="C7323" i="9"/>
  <c r="I7323" i="4" s="1"/>
  <c r="C6745" i="9"/>
  <c r="I6745" i="4" s="1"/>
  <c r="C6059" i="9"/>
  <c r="I6059" i="4" s="1"/>
  <c r="C8049" i="9"/>
  <c r="I8049" i="4" s="1"/>
  <c r="C6117" i="9"/>
  <c r="I6117" i="4" s="1"/>
  <c r="C4221" i="9"/>
  <c r="I4221" i="4" s="1"/>
  <c r="C6471" i="9"/>
  <c r="I6471" i="4" s="1"/>
  <c r="C5547" i="9"/>
  <c r="I5547" i="4" s="1"/>
  <c r="C5763" i="9"/>
  <c r="I5763" i="4" s="1"/>
  <c r="C5429" i="9"/>
  <c r="I5429" i="4" s="1"/>
  <c r="C4381" i="9"/>
  <c r="I4381" i="4" s="1"/>
  <c r="C5101" i="9"/>
  <c r="I5101" i="4" s="1"/>
  <c r="C2585" i="9"/>
  <c r="I2585" i="4" s="1"/>
  <c r="C4605" i="9"/>
  <c r="I4605" i="4" s="1"/>
  <c r="C5889" i="9"/>
  <c r="I5889" i="4" s="1"/>
  <c r="C5633" i="9"/>
  <c r="I5633" i="4" s="1"/>
  <c r="C4389" i="9"/>
  <c r="I4389" i="4" s="1"/>
  <c r="C1263" i="9"/>
  <c r="I1263" i="4" s="1"/>
  <c r="C4107" i="9"/>
  <c r="I4107" i="4" s="1"/>
  <c r="C3477" i="9"/>
  <c r="I3477" i="4" s="1"/>
  <c r="C2809" i="9"/>
  <c r="I2809" i="4" s="1"/>
  <c r="C3221" i="9"/>
  <c r="I3221" i="4" s="1"/>
  <c r="C2329" i="9"/>
  <c r="I2329" i="4" s="1"/>
  <c r="C3147" i="9"/>
  <c r="I3147" i="4" s="1"/>
  <c r="C2321" i="9"/>
  <c r="I2321" i="4" s="1"/>
  <c r="C3687" i="9"/>
  <c r="I3687" i="4" s="1"/>
  <c r="C2005" i="9"/>
  <c r="I2005" i="4" s="1"/>
  <c r="C517" i="9"/>
  <c r="I517" i="4" s="1"/>
  <c r="C2099" i="9"/>
  <c r="I2099" i="4" s="1"/>
  <c r="C1843" i="9"/>
  <c r="I1843" i="4" s="1"/>
  <c r="C1387" i="9"/>
  <c r="I1387" i="4" s="1"/>
  <c r="C617" i="9"/>
  <c r="I617" i="4" s="1"/>
  <c r="C281" i="9"/>
  <c r="I281" i="4" s="1"/>
  <c r="C8737" i="9"/>
  <c r="I8737" i="4" s="1"/>
  <c r="C8593" i="9"/>
  <c r="I8593" i="4" s="1"/>
  <c r="C4451" i="9"/>
  <c r="I4451" i="4" s="1"/>
  <c r="C8401" i="9"/>
  <c r="I8401" i="4" s="1"/>
  <c r="C8337" i="9"/>
  <c r="I8337" i="4" s="1"/>
  <c r="C8591" i="9"/>
  <c r="I8591" i="4" s="1"/>
  <c r="C8403" i="9"/>
  <c r="I8403" i="4" s="1"/>
  <c r="C8147" i="9"/>
  <c r="I8147" i="4" s="1"/>
  <c r="C7955" i="9"/>
  <c r="I7955" i="4" s="1"/>
  <c r="C7763" i="9"/>
  <c r="I7763" i="4" s="1"/>
  <c r="C6883" i="9"/>
  <c r="I6883" i="4" s="1"/>
  <c r="C6257" i="9"/>
  <c r="I6257" i="4" s="1"/>
  <c r="C7273" i="9"/>
  <c r="I7273" i="4" s="1"/>
  <c r="C6981" i="9"/>
  <c r="I6981" i="4" s="1"/>
  <c r="C7263" i="9"/>
  <c r="I7263" i="4" s="1"/>
  <c r="C4579" i="9"/>
  <c r="I4579" i="4" s="1"/>
  <c r="C4767" i="9"/>
  <c r="I4767" i="4" s="1"/>
  <c r="C6107" i="9"/>
  <c r="I6107" i="4" s="1"/>
  <c r="C3881" i="9"/>
  <c r="I3881" i="4" s="1"/>
  <c r="C3019" i="9"/>
  <c r="I3019" i="4" s="1"/>
  <c r="C5229" i="9"/>
  <c r="I5229" i="4" s="1"/>
  <c r="C4909" i="9"/>
  <c r="I4909" i="4" s="1"/>
  <c r="C4595" i="9"/>
  <c r="I4595" i="4" s="1"/>
  <c r="C4803" i="9"/>
  <c r="I4803" i="4" s="1"/>
  <c r="C6009" i="9"/>
  <c r="I6009" i="4" s="1"/>
  <c r="C3545" i="9"/>
  <c r="I3545" i="4" s="1"/>
  <c r="C3219" i="9"/>
  <c r="I3219" i="4" s="1"/>
  <c r="C4113" i="9"/>
  <c r="I4113" i="4" s="1"/>
  <c r="C3863" i="9"/>
  <c r="I3863" i="4" s="1"/>
  <c r="C3579" i="9"/>
  <c r="I3579" i="4" s="1"/>
  <c r="C3733" i="9"/>
  <c r="I3733" i="4" s="1"/>
  <c r="C4171" i="9"/>
  <c r="I4171" i="4" s="1"/>
  <c r="C3879" i="9"/>
  <c r="I3879" i="4" s="1"/>
  <c r="C2709" i="9"/>
  <c r="I2709" i="4" s="1"/>
  <c r="C3137" i="9"/>
  <c r="I3137" i="4" s="1"/>
  <c r="C2445" i="9"/>
  <c r="I2445" i="4" s="1"/>
  <c r="C1969" i="9"/>
  <c r="I1969" i="4" s="1"/>
  <c r="C1447" i="9"/>
  <c r="I1447" i="4" s="1"/>
  <c r="C3231" i="9"/>
  <c r="I3231" i="4" s="1"/>
  <c r="C3039" i="9"/>
  <c r="I3039" i="4" s="1"/>
  <c r="C2783" i="9"/>
  <c r="I2783" i="4" s="1"/>
  <c r="C2527" i="9"/>
  <c r="I2527" i="4" s="1"/>
  <c r="C527" i="9"/>
  <c r="I527" i="4" s="1"/>
  <c r="C1061" i="9"/>
  <c r="I1061" i="4" s="1"/>
  <c r="C1139" i="9"/>
  <c r="I1139" i="4" s="1"/>
  <c r="C613" i="9"/>
  <c r="I613" i="4" s="1"/>
  <c r="C299" i="9"/>
  <c r="I299" i="4" s="1"/>
  <c r="C1095" i="9"/>
  <c r="I1095" i="4" s="1"/>
  <c r="C1515" i="9"/>
  <c r="I1515" i="4" s="1"/>
  <c r="C719" i="9"/>
  <c r="I719" i="4" s="1"/>
  <c r="C189" i="9"/>
  <c r="I189" i="4" s="1"/>
  <c r="C1369" i="9"/>
  <c r="I1369" i="4" s="1"/>
  <c r="C1113" i="9"/>
  <c r="I1113" i="4" s="1"/>
  <c r="C77" i="9"/>
  <c r="I77" i="4" s="1"/>
  <c r="C4829" i="9"/>
  <c r="I4829" i="4" s="1"/>
  <c r="C3475" i="9"/>
  <c r="I3475" i="4" s="1"/>
  <c r="C8053" i="9"/>
  <c r="I8053" i="4" s="1"/>
  <c r="C6491" i="9"/>
  <c r="I6491" i="4" s="1"/>
  <c r="C7197" i="9"/>
  <c r="I7197" i="4" s="1"/>
  <c r="C8643" i="9"/>
  <c r="I8643" i="4" s="1"/>
  <c r="C8561" i="9"/>
  <c r="I8561" i="4" s="1"/>
  <c r="C7733" i="9"/>
  <c r="I7733" i="4" s="1"/>
  <c r="C8659" i="9"/>
  <c r="I8659" i="4" s="1"/>
  <c r="C7799" i="9"/>
  <c r="I7799" i="4" s="1"/>
  <c r="C8273" i="9"/>
  <c r="I8273" i="4" s="1"/>
  <c r="C7727" i="9"/>
  <c r="I7727" i="4" s="1"/>
  <c r="C8511" i="9"/>
  <c r="I8511" i="4" s="1"/>
  <c r="C6821" i="9"/>
  <c r="I6821" i="4" s="1"/>
  <c r="C8447" i="9"/>
  <c r="I8447" i="4" s="1"/>
  <c r="C5515" i="9"/>
  <c r="I5515" i="4" s="1"/>
  <c r="C6609" i="9"/>
  <c r="I6609" i="4" s="1"/>
  <c r="C7829" i="9"/>
  <c r="I7829" i="4" s="1"/>
  <c r="C8341" i="9"/>
  <c r="I8341" i="4" s="1"/>
  <c r="C8559" i="9"/>
  <c r="I8559" i="4" s="1"/>
  <c r="C8623" i="9"/>
  <c r="I8623" i="4" s="1"/>
  <c r="C8687" i="9"/>
  <c r="I8687" i="4" s="1"/>
  <c r="C8751" i="9"/>
  <c r="I8751" i="4" s="1"/>
  <c r="C8499" i="9"/>
  <c r="I8499" i="4" s="1"/>
  <c r="C8435" i="9"/>
  <c r="I8435" i="4" s="1"/>
  <c r="C8371" i="9"/>
  <c r="I8371" i="4" s="1"/>
  <c r="C8307" i="9"/>
  <c r="I8307" i="4" s="1"/>
  <c r="C8243" i="9"/>
  <c r="I8243" i="4" s="1"/>
  <c r="C8179" i="9"/>
  <c r="I8179" i="4" s="1"/>
  <c r="C8115" i="9"/>
  <c r="I8115" i="4" s="1"/>
  <c r="C8051" i="9"/>
  <c r="I8051" i="4" s="1"/>
  <c r="C7987" i="9"/>
  <c r="I7987" i="4" s="1"/>
  <c r="C7923" i="9"/>
  <c r="I7923" i="4" s="1"/>
  <c r="C7859" i="9"/>
  <c r="I7859" i="4" s="1"/>
  <c r="C7731" i="9"/>
  <c r="I7731" i="4" s="1"/>
  <c r="C7667" i="9"/>
  <c r="I7667" i="4" s="1"/>
  <c r="C7603" i="9"/>
  <c r="I7603" i="4" s="1"/>
  <c r="C7139" i="9"/>
  <c r="I7139" i="4" s="1"/>
  <c r="C7065" i="9"/>
  <c r="I7065" i="4" s="1"/>
  <c r="C6919" i="9"/>
  <c r="I6919" i="4" s="1"/>
  <c r="C6627" i="9"/>
  <c r="I6627" i="4" s="1"/>
  <c r="C6479" i="9"/>
  <c r="I6479" i="4" s="1"/>
  <c r="C5365" i="9"/>
  <c r="I5365" i="4" s="1"/>
  <c r="C4237" i="9"/>
  <c r="I4237" i="4" s="1"/>
  <c r="C3291" i="9"/>
  <c r="I3291" i="4" s="1"/>
  <c r="C7247" i="9"/>
  <c r="I7247" i="4" s="1"/>
  <c r="C6955" i="9"/>
  <c r="I6955" i="4" s="1"/>
  <c r="C6881" i="9"/>
  <c r="I6881" i="4" s="1"/>
  <c r="C6735" i="9"/>
  <c r="I6735" i="4" s="1"/>
  <c r="C6589" i="9"/>
  <c r="I6589" i="4" s="1"/>
  <c r="C6197" i="9"/>
  <c r="I6197" i="4" s="1"/>
  <c r="C6031" i="9"/>
  <c r="I6031" i="4" s="1"/>
  <c r="C4913" i="9"/>
  <c r="I4913" i="4" s="1"/>
  <c r="C4475" i="9"/>
  <c r="I4475" i="4" s="1"/>
  <c r="C7369" i="9"/>
  <c r="I7369" i="4" s="1"/>
  <c r="C7305" i="9"/>
  <c r="I7305" i="4" s="1"/>
  <c r="C7237" i="9"/>
  <c r="I7237" i="4" s="1"/>
  <c r="C6725" i="9"/>
  <c r="I6725" i="4" s="1"/>
  <c r="C6579" i="9"/>
  <c r="I6579" i="4" s="1"/>
  <c r="C6505" i="9"/>
  <c r="I6505" i="4" s="1"/>
  <c r="C6415" i="9"/>
  <c r="I6415" i="4" s="1"/>
  <c r="C4859" i="9"/>
  <c r="I4859" i="4" s="1"/>
  <c r="C7227" i="9"/>
  <c r="I7227" i="4" s="1"/>
  <c r="C7153" i="9"/>
  <c r="I7153" i="4" s="1"/>
  <c r="C6641" i="9"/>
  <c r="I6641" i="4" s="1"/>
  <c r="C6495" i="9"/>
  <c r="I6495" i="4" s="1"/>
  <c r="C6283" i="9"/>
  <c r="I6283" i="4" s="1"/>
  <c r="C5789" i="9"/>
  <c r="I5789" i="4" s="1"/>
  <c r="C6199" i="9"/>
  <c r="I6199" i="4" s="1"/>
  <c r="C5235" i="9"/>
  <c r="I5235" i="4" s="1"/>
  <c r="C4141" i="9"/>
  <c r="I4141" i="4" s="1"/>
  <c r="C3121" i="9"/>
  <c r="I3121" i="4" s="1"/>
  <c r="C6205" i="9"/>
  <c r="I6205" i="4" s="1"/>
  <c r="C5823" i="9"/>
  <c r="I5823" i="4" s="1"/>
  <c r="C3155" i="9"/>
  <c r="I3155" i="4" s="1"/>
  <c r="C4249" i="9"/>
  <c r="I4249" i="4" s="1"/>
  <c r="C5869" i="9"/>
  <c r="I5869" i="4" s="1"/>
  <c r="C5677" i="9"/>
  <c r="I5677" i="4" s="1"/>
  <c r="C5391" i="9"/>
  <c r="I5391" i="4" s="1"/>
  <c r="C5171" i="9"/>
  <c r="I5171" i="4" s="1"/>
  <c r="C4545" i="9"/>
  <c r="I4545" i="4" s="1"/>
  <c r="C5795" i="9"/>
  <c r="I5795" i="4" s="1"/>
  <c r="C5543" i="9"/>
  <c r="I5543" i="4" s="1"/>
  <c r="C5291" i="9"/>
  <c r="I5291" i="4" s="1"/>
  <c r="C4839" i="9"/>
  <c r="I4839" i="4" s="1"/>
  <c r="C4235" i="9"/>
  <c r="I4235" i="4" s="1"/>
  <c r="C3871" i="9"/>
  <c r="I3871" i="4" s="1"/>
  <c r="C3433" i="9"/>
  <c r="I3433" i="4" s="1"/>
  <c r="C1481" i="9"/>
  <c r="I1481" i="4" s="1"/>
  <c r="C5149" i="9"/>
  <c r="I5149" i="4" s="1"/>
  <c r="C4665" i="9"/>
  <c r="I4665" i="4" s="1"/>
  <c r="C6047" i="9"/>
  <c r="I6047" i="4" s="1"/>
  <c r="C5901" i="9"/>
  <c r="I5901" i="4" s="1"/>
  <c r="C5243" i="9"/>
  <c r="I5243" i="4" s="1"/>
  <c r="C4925" i="9"/>
  <c r="I4925" i="4" s="1"/>
  <c r="C4841" i="9"/>
  <c r="I4841" i="4" s="1"/>
  <c r="C4331" i="9"/>
  <c r="I4331" i="4" s="1"/>
  <c r="C3899" i="9"/>
  <c r="I3899" i="4" s="1"/>
  <c r="C3525" i="9"/>
  <c r="I3525" i="4" s="1"/>
  <c r="C3057" i="9"/>
  <c r="I3057" i="4" s="1"/>
  <c r="C4701" i="9"/>
  <c r="I4701" i="4" s="1"/>
  <c r="C4533" i="9"/>
  <c r="I4533" i="4" s="1"/>
  <c r="C4449" i="9"/>
  <c r="I4449" i="4" s="1"/>
  <c r="C3951" i="9"/>
  <c r="I3951" i="4" s="1"/>
  <c r="C3777" i="9"/>
  <c r="I3777" i="4" s="1"/>
  <c r="C3141" i="9"/>
  <c r="I3141" i="4" s="1"/>
  <c r="C2827" i="9"/>
  <c r="I2827" i="4" s="1"/>
  <c r="C4469" i="9"/>
  <c r="I4469" i="4" s="1"/>
  <c r="C4159" i="9"/>
  <c r="I4159" i="4" s="1"/>
  <c r="C3441" i="9"/>
  <c r="I3441" i="4" s="1"/>
  <c r="C2909" i="9"/>
  <c r="I2909" i="4" s="1"/>
  <c r="C4677" i="9"/>
  <c r="I4677" i="4" s="1"/>
  <c r="C4593" i="9"/>
  <c r="I4593" i="4" s="1"/>
  <c r="C4333" i="9"/>
  <c r="I4333" i="4" s="1"/>
  <c r="C3907" i="9"/>
  <c r="I3907" i="4" s="1"/>
  <c r="C3725" i="9"/>
  <c r="I3725" i="4" s="1"/>
  <c r="C1565" i="9"/>
  <c r="I1565" i="4" s="1"/>
  <c r="C5529" i="9"/>
  <c r="I5529" i="4" s="1"/>
  <c r="C5465" i="9"/>
  <c r="I5465" i="4" s="1"/>
  <c r="C5075" i="9"/>
  <c r="I5075" i="4" s="1"/>
  <c r="C4855" i="9"/>
  <c r="I4855" i="4" s="1"/>
  <c r="C4709" i="9"/>
  <c r="I4709" i="4" s="1"/>
  <c r="C4109" i="9"/>
  <c r="I4109" i="4" s="1"/>
  <c r="C3941" i="9"/>
  <c r="I3941" i="4" s="1"/>
  <c r="C2635" i="9"/>
  <c r="I2635" i="4" s="1"/>
  <c r="C2441" i="9"/>
  <c r="I2441" i="4" s="1"/>
  <c r="C2209" i="9"/>
  <c r="I2209" i="4" s="1"/>
  <c r="C1079" i="9"/>
  <c r="I1079" i="4" s="1"/>
  <c r="C4357" i="9"/>
  <c r="I4357" i="4" s="1"/>
  <c r="C3957" i="9"/>
  <c r="I3957" i="4" s="1"/>
  <c r="C3497" i="9"/>
  <c r="I3497" i="4" s="1"/>
  <c r="C3987" i="9"/>
  <c r="I3987" i="4" s="1"/>
  <c r="C3627" i="9"/>
  <c r="I3627" i="4" s="1"/>
  <c r="C2733" i="9"/>
  <c r="I2733" i="4" s="1"/>
  <c r="C4205" i="9"/>
  <c r="I4205" i="4" s="1"/>
  <c r="C3781" i="9"/>
  <c r="I3781" i="4" s="1"/>
  <c r="C3685" i="9"/>
  <c r="I3685" i="4" s="1"/>
  <c r="C3589" i="9"/>
  <c r="I3589" i="4" s="1"/>
  <c r="C2669" i="9"/>
  <c r="I2669" i="4" s="1"/>
  <c r="C1865" i="9"/>
  <c r="I1865" i="4" s="1"/>
  <c r="C4135" i="9"/>
  <c r="I4135" i="4" s="1"/>
  <c r="C4061" i="9"/>
  <c r="I4061" i="4" s="1"/>
  <c r="C3425" i="9"/>
  <c r="I3425" i="4" s="1"/>
  <c r="C3091" i="9"/>
  <c r="I3091" i="4" s="1"/>
  <c r="C2923" i="9"/>
  <c r="I2923" i="4" s="1"/>
  <c r="C2673" i="9"/>
  <c r="I2673" i="4" s="1"/>
  <c r="C2381" i="9"/>
  <c r="I2381" i="4" s="1"/>
  <c r="C3337" i="9"/>
  <c r="I3337" i="4" s="1"/>
  <c r="C3169" i="9"/>
  <c r="I3169" i="4" s="1"/>
  <c r="C2835" i="9"/>
  <c r="I2835" i="4" s="1"/>
  <c r="C2085" i="9"/>
  <c r="I2085" i="4" s="1"/>
  <c r="C1239" i="9"/>
  <c r="I1239" i="4" s="1"/>
  <c r="C3261" i="9"/>
  <c r="I3261" i="4" s="1"/>
  <c r="C1301" i="9"/>
  <c r="I1301" i="4" s="1"/>
  <c r="C651" i="9"/>
  <c r="I651" i="4" s="1"/>
  <c r="C2853" i="9"/>
  <c r="I2853" i="4" s="1"/>
  <c r="C2137" i="9"/>
  <c r="I2137" i="4" s="1"/>
  <c r="C1681" i="9"/>
  <c r="I1681" i="4" s="1"/>
  <c r="C3811" i="9"/>
  <c r="I3811" i="4" s="1"/>
  <c r="C3665" i="9"/>
  <c r="I3665" i="4" s="1"/>
  <c r="C3445" i="9"/>
  <c r="I3445" i="4" s="1"/>
  <c r="C3299" i="9"/>
  <c r="I3299" i="4" s="1"/>
  <c r="C2933" i="9"/>
  <c r="I2933" i="4" s="1"/>
  <c r="C2787" i="9"/>
  <c r="I2787" i="4" s="1"/>
  <c r="C2275" i="9"/>
  <c r="I2275" i="4" s="1"/>
  <c r="C1303" i="9"/>
  <c r="I1303" i="4" s="1"/>
  <c r="C665" i="9"/>
  <c r="I665" i="4" s="1"/>
  <c r="C2581" i="9"/>
  <c r="I2581" i="4" s="1"/>
  <c r="C2435" i="9"/>
  <c r="I2435" i="4" s="1"/>
  <c r="C1801" i="9"/>
  <c r="I1801" i="4" s="1"/>
  <c r="C1421" i="9"/>
  <c r="I1421" i="4" s="1"/>
  <c r="C329" i="9"/>
  <c r="I329" i="4" s="1"/>
  <c r="C2021" i="9"/>
  <c r="I2021" i="4" s="1"/>
  <c r="C1677" i="9"/>
  <c r="I1677" i="4" s="1"/>
  <c r="C3327" i="9"/>
  <c r="I3327" i="4" s="1"/>
  <c r="C2943" i="9"/>
  <c r="I2943" i="4" s="1"/>
  <c r="C2495" i="9"/>
  <c r="I2495" i="4" s="1"/>
  <c r="C2367" i="9"/>
  <c r="I2367" i="4" s="1"/>
  <c r="C2013" i="9"/>
  <c r="I2013" i="4" s="1"/>
  <c r="C1929" i="9"/>
  <c r="I1929" i="4" s="1"/>
  <c r="C2049" i="9"/>
  <c r="I2049" i="4" s="1"/>
  <c r="C1799" i="9"/>
  <c r="I1799" i="4" s="1"/>
  <c r="C1549" i="9"/>
  <c r="I1549" i="4" s="1"/>
  <c r="C503" i="9"/>
  <c r="I503" i="4" s="1"/>
  <c r="C1429" i="9"/>
  <c r="I1429" i="4" s="1"/>
  <c r="C1203" i="9"/>
  <c r="I1203" i="4" s="1"/>
  <c r="C357" i="9"/>
  <c r="I357" i="4" s="1"/>
  <c r="C1959" i="9"/>
  <c r="I1959" i="4" s="1"/>
  <c r="C1813" i="9"/>
  <c r="I1813" i="4" s="1"/>
  <c r="C1363" i="9"/>
  <c r="I1363" i="4" s="1"/>
  <c r="C1087" i="9"/>
  <c r="I1087" i="4" s="1"/>
  <c r="C623" i="9"/>
  <c r="I623" i="4" s="1"/>
  <c r="C137" i="9"/>
  <c r="I137" i="4" s="1"/>
  <c r="C877" i="9"/>
  <c r="I877" i="4" s="1"/>
  <c r="C755" i="9"/>
  <c r="I755" i="4" s="1"/>
  <c r="C203" i="9"/>
  <c r="I203" i="4" s="1"/>
  <c r="C15" i="9"/>
  <c r="I15" i="4" s="1"/>
  <c r="C319" i="9"/>
  <c r="I319" i="4" s="1"/>
  <c r="C2123" i="9"/>
  <c r="I2123" i="4" s="1"/>
  <c r="C2059" i="9"/>
  <c r="I2059" i="4" s="1"/>
  <c r="C1995" i="9"/>
  <c r="I1995" i="4" s="1"/>
  <c r="C1931" i="9"/>
  <c r="I1931" i="4" s="1"/>
  <c r="C1739" i="9"/>
  <c r="I1739" i="4" s="1"/>
  <c r="C1675" i="9"/>
  <c r="I1675" i="4" s="1"/>
  <c r="C1611" i="9"/>
  <c r="I1611" i="4" s="1"/>
  <c r="C1547" i="9"/>
  <c r="I1547" i="4" s="1"/>
  <c r="C1341" i="9"/>
  <c r="I1341" i="4" s="1"/>
  <c r="C1195" i="9"/>
  <c r="I1195" i="4" s="1"/>
  <c r="C347" i="9"/>
  <c r="I347" i="4" s="1"/>
  <c r="C799" i="9"/>
  <c r="I799" i="4" s="1"/>
  <c r="C565" i="9"/>
  <c r="I565" i="4" s="1"/>
  <c r="C481" i="9"/>
  <c r="I481" i="4" s="1"/>
  <c r="C313" i="9"/>
  <c r="I313" i="4" s="1"/>
  <c r="C63" i="9"/>
  <c r="I63" i="4" s="1"/>
  <c r="C725" i="9"/>
  <c r="I725" i="4" s="1"/>
  <c r="C563" i="9"/>
  <c r="I563" i="4" s="1"/>
  <c r="C687" i="9"/>
  <c r="I687" i="4" s="1"/>
  <c r="C603" i="9"/>
  <c r="I603" i="4" s="1"/>
  <c r="C185" i="9"/>
  <c r="I185" i="4" s="1"/>
  <c r="C1401" i="9"/>
  <c r="I1401" i="4" s="1"/>
  <c r="C1337" i="9"/>
  <c r="I1337" i="4" s="1"/>
  <c r="C1273" i="9"/>
  <c r="I1273" i="4" s="1"/>
  <c r="C1209" i="9"/>
  <c r="I1209" i="4" s="1"/>
  <c r="C1145" i="9"/>
  <c r="I1145" i="4" s="1"/>
  <c r="C1017" i="9"/>
  <c r="I1017" i="4" s="1"/>
  <c r="C953" i="9"/>
  <c r="I953" i="4" s="1"/>
  <c r="C625" i="9"/>
  <c r="I625" i="4" s="1"/>
  <c r="C479" i="9"/>
  <c r="I479" i="4" s="1"/>
  <c r="C333" i="9"/>
  <c r="I333" i="4" s="1"/>
  <c r="C6501" i="9"/>
  <c r="I6501" i="4" s="1"/>
  <c r="C6793" i="9"/>
  <c r="I6793" i="4" s="1"/>
  <c r="C7365" i="9"/>
  <c r="I7365" i="4" s="1"/>
  <c r="C3009" i="9"/>
  <c r="I3009" i="4" s="1"/>
  <c r="C4613" i="9"/>
  <c r="I4613" i="4" s="1"/>
  <c r="C6685" i="9"/>
  <c r="I6685" i="4" s="1"/>
  <c r="C6267" i="9"/>
  <c r="I6267" i="4" s="1"/>
  <c r="C6631" i="9"/>
  <c r="I6631" i="4" s="1"/>
  <c r="C7607" i="9"/>
  <c r="I7607" i="4" s="1"/>
  <c r="C7735" i="9"/>
  <c r="I7735" i="4" s="1"/>
  <c r="C7949" i="9"/>
  <c r="I7949" i="4" s="1"/>
  <c r="C8207" i="9"/>
  <c r="I8207" i="4" s="1"/>
  <c r="C8353" i="9"/>
  <c r="I8353" i="4" s="1"/>
  <c r="C7549" i="9"/>
  <c r="I7549" i="4" s="1"/>
  <c r="C7863" i="9"/>
  <c r="I7863" i="4" s="1"/>
  <c r="C8319" i="9"/>
  <c r="I8319" i="4" s="1"/>
  <c r="C5349" i="9"/>
  <c r="I5349" i="4" s="1"/>
  <c r="C8627" i="9"/>
  <c r="I8627" i="4" s="1"/>
  <c r="C8245" i="9"/>
  <c r="I8245" i="4" s="1"/>
  <c r="C8095" i="9"/>
  <c r="I8095" i="4" s="1"/>
  <c r="C7797" i="9"/>
  <c r="I7797" i="4" s="1"/>
  <c r="C7149" i="9"/>
  <c r="I7149" i="4" s="1"/>
  <c r="C6977" i="9"/>
  <c r="I6977" i="4" s="1"/>
  <c r="C8641" i="9"/>
  <c r="I8641" i="4" s="1"/>
  <c r="C8241" i="9"/>
  <c r="I8241" i="4" s="1"/>
  <c r="C7669" i="9"/>
  <c r="I7669" i="4" s="1"/>
  <c r="C8657" i="9"/>
  <c r="I8657" i="4" s="1"/>
  <c r="C8497" i="9"/>
  <c r="I8497" i="4" s="1"/>
  <c r="C8369" i="9"/>
  <c r="I8369" i="4" s="1"/>
  <c r="C7631" i="9"/>
  <c r="I7631" i="4" s="1"/>
  <c r="C8367" i="9"/>
  <c r="I8367" i="4" s="1"/>
  <c r="C7207" i="9"/>
  <c r="I7207" i="4" s="1"/>
  <c r="C7565" i="9"/>
  <c r="I7565" i="4" s="1"/>
  <c r="C8129" i="9"/>
  <c r="I8129" i="4" s="1"/>
  <c r="C7519" i="9"/>
  <c r="I7519" i="4" s="1"/>
  <c r="C8303" i="9"/>
  <c r="I8303" i="4" s="1"/>
  <c r="C8677" i="9"/>
  <c r="I8677" i="4" s="1"/>
  <c r="C6985" i="9"/>
  <c r="I6985" i="4" s="1"/>
  <c r="C5733" i="9"/>
  <c r="I5733" i="4" s="1"/>
  <c r="C8165" i="9"/>
  <c r="I8165" i="4" s="1"/>
  <c r="C8321" i="9"/>
  <c r="I8321" i="4" s="1"/>
  <c r="C8693" i="9"/>
  <c r="I8693" i="4" s="1"/>
  <c r="C4461" i="9"/>
  <c r="I4461" i="4" s="1"/>
  <c r="C8" i="9"/>
  <c r="I8" i="4" s="1"/>
  <c r="L6" i="4" s="1"/>
  <c r="M6" i="4" s="1"/>
</calcChain>
</file>

<file path=xl/sharedStrings.xml><?xml version="1.0" encoding="utf-8"?>
<sst xmlns="http://schemas.openxmlformats.org/spreadsheetml/2006/main" count="18113" uniqueCount="175">
  <si>
    <t>回/h</t>
  </si>
  <si>
    <t>平日</t>
  </si>
  <si>
    <t>休日外</t>
  </si>
  <si>
    <t>休日在</t>
  </si>
  <si>
    <t>時刻（時）</t>
    <phoneticPr fontId="1"/>
  </si>
  <si>
    <t>負荷条件</t>
  </si>
  <si>
    <t>日付</t>
  </si>
  <si>
    <t>見出し１</t>
    <rPh sb="0" eb="2">
      <t>ミダ</t>
    </rPh>
    <phoneticPr fontId="1"/>
  </si>
  <si>
    <t>見出し２</t>
    <rPh sb="0" eb="2">
      <t>ミダ</t>
    </rPh>
    <phoneticPr fontId="1"/>
  </si>
  <si>
    <t>式番号</t>
    <rPh sb="0" eb="1">
      <t>シキ</t>
    </rPh>
    <rPh sb="1" eb="3">
      <t>バンゴウ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</si>
  <si>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</si>
  <si>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</si>
  <si>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全般換気</t>
    <phoneticPr fontId="1"/>
  </si>
  <si>
    <t>参照機械換気量</t>
    <rPh sb="0" eb="2">
      <t>サンショウ</t>
    </rPh>
    <rPh sb="2" eb="4">
      <t>キカイ</t>
    </rPh>
    <rPh sb="4" eb="7">
      <t>カンキリョウ</t>
    </rPh>
    <phoneticPr fontId="1"/>
  </si>
  <si>
    <t>V_R</t>
    <phoneticPr fontId="1"/>
  </si>
  <si>
    <t>(3)</t>
    <phoneticPr fontId="1"/>
  </si>
  <si>
    <t>比消費電力</t>
    <rPh sb="0" eb="1">
      <t>ヒ</t>
    </rPh>
    <rPh sb="1" eb="3">
      <t>ショウヒ</t>
    </rPh>
    <rPh sb="3" eb="5">
      <t>デンリョク</t>
    </rPh>
    <phoneticPr fontId="1"/>
  </si>
  <si>
    <t>(4)</t>
    <phoneticPr fontId="1"/>
  </si>
  <si>
    <t>f_SFP</t>
    <phoneticPr fontId="1"/>
  </si>
  <si>
    <t>N</t>
    <phoneticPr fontId="1"/>
  </si>
  <si>
    <t>有効換気量率</t>
    <phoneticPr fontId="1"/>
  </si>
  <si>
    <t>m3/h</t>
    <phoneticPr fontId="1"/>
  </si>
  <si>
    <t>W/(m3/h)</t>
    <phoneticPr fontId="1"/>
  </si>
  <si>
    <t>H_R</t>
    <phoneticPr fontId="1"/>
  </si>
  <si>
    <t>m</t>
    <phoneticPr fontId="1"/>
  </si>
  <si>
    <t>a</t>
    <phoneticPr fontId="1"/>
  </si>
  <si>
    <t>-</t>
    <phoneticPr fontId="1"/>
  </si>
  <si>
    <t>見出し３</t>
    <rPh sb="0" eb="2">
      <t>ミダ</t>
    </rPh>
    <phoneticPr fontId="1"/>
  </si>
  <si>
    <t>表C.1</t>
  </si>
  <si>
    <t>kWh/h</t>
  </si>
  <si>
    <t>省エネルギー対策の効果率</t>
    <rPh sb="0" eb="1">
      <t>ショウ</t>
    </rPh>
    <rPh sb="6" eb="8">
      <t>タイサク</t>
    </rPh>
    <rPh sb="9" eb="11">
      <t>コウカ</t>
    </rPh>
    <rPh sb="11" eb="12">
      <t>リツ</t>
    </rPh>
    <phoneticPr fontId="1"/>
  </si>
  <si>
    <t>効果率</t>
    <rPh sb="0" eb="2">
      <t>コウカ</t>
    </rPh>
    <rPh sb="2" eb="3">
      <t>リツ</t>
    </rPh>
    <phoneticPr fontId="1"/>
  </si>
  <si>
    <t>ダクト式第一種換気設備</t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phoneticPr fontId="1"/>
  </si>
  <si>
    <t>e</t>
    <phoneticPr fontId="1"/>
  </si>
  <si>
    <t>参照天井高さ</t>
    <rPh sb="0" eb="2">
      <t>サンショウ</t>
    </rPh>
    <rPh sb="2" eb="4">
      <t>テンジョウ</t>
    </rPh>
    <rPh sb="4" eb="5">
      <t>タカ</t>
    </rPh>
    <phoneticPr fontId="1"/>
  </si>
  <si>
    <t>換気量の余裕率</t>
    <rPh sb="0" eb="3">
      <t>カンキリョウ</t>
    </rPh>
    <rPh sb="4" eb="6">
      <t>ヨユウ</t>
    </rPh>
    <rPh sb="6" eb="7">
      <t>リツ</t>
    </rPh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</si>
  <si>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</si>
  <si>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</si>
  <si>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</si>
  <si>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</si>
  <si>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項目名</t>
    <rPh sb="0" eb="2">
      <t>コウモク</t>
    </rPh>
    <rPh sb="2" eb="3">
      <t>メイ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</si>
  <si>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</si>
  <si>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</si>
  <si>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</si>
  <si>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</si>
  <si>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</si>
  <si>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m2</t>
    <phoneticPr fontId="1"/>
  </si>
  <si>
    <t>消費電力量</t>
    <rPh sb="0" eb="2">
      <t>ショウヒ</t>
    </rPh>
    <rPh sb="2" eb="4">
      <t>デンリョク</t>
    </rPh>
    <rPh sb="4" eb="5">
      <t>リョウ</t>
    </rPh>
    <phoneticPr fontId="1"/>
  </si>
  <si>
    <t>見出し１</t>
    <rPh sb="0" eb="2">
      <t>ミダ</t>
    </rPh>
    <phoneticPr fontId="1"/>
  </si>
  <si>
    <t>記号</t>
    <rPh sb="0" eb="2">
      <t>キゴウ</t>
    </rPh>
    <phoneticPr fontId="1"/>
  </si>
  <si>
    <t>式番号</t>
    <rPh sb="0" eb="1">
      <t>シキ</t>
    </rPh>
    <rPh sb="1" eb="3">
      <t>バンゴウ</t>
    </rPh>
    <phoneticPr fontId="1"/>
  </si>
  <si>
    <t>単位</t>
    <rPh sb="0" eb="2">
      <t>タンイ</t>
    </rPh>
    <phoneticPr fontId="1"/>
  </si>
  <si>
    <t>E_(E,VG)</t>
  </si>
  <si>
    <t>E_(E,VL,P2)</t>
  </si>
  <si>
    <t>E_(E,VL,P3)</t>
  </si>
  <si>
    <t>E_(E,VL,P4)</t>
  </si>
  <si>
    <t>項目名</t>
    <rPh sb="0" eb="2">
      <t>コウモク</t>
    </rPh>
    <rPh sb="2" eb="3">
      <t>メイ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</si>
  <si>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</si>
  <si>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</si>
  <si>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局所換気</t>
    <rPh sb="0" eb="2">
      <t>キョクショ</t>
    </rPh>
    <rPh sb="2" eb="4">
      <t>カンキ</t>
    </rPh>
    <phoneticPr fontId="1"/>
  </si>
  <si>
    <t>休日外</t>
    <rPh sb="2" eb="3">
      <t>ソト</t>
    </rPh>
    <phoneticPr fontId="1"/>
  </si>
  <si>
    <t>休日在</t>
    <rPh sb="2" eb="3">
      <t>ザイ</t>
    </rPh>
    <phoneticPr fontId="1"/>
  </si>
  <si>
    <t>見出し</t>
    <rPh sb="0" eb="2">
      <t>ミダ</t>
    </rPh>
    <phoneticPr fontId="1"/>
  </si>
  <si>
    <t>A_A</t>
    <phoneticPr fontId="1"/>
  </si>
  <si>
    <t>表A.2 省エネルギー対策の効果率</t>
    <rPh sb="0" eb="1">
      <t>ヒョウ</t>
    </rPh>
    <rPh sb="5" eb="6">
      <t>ショウ</t>
    </rPh>
    <rPh sb="11" eb="13">
      <t>タイサク</t>
    </rPh>
    <rPh sb="14" eb="16">
      <t>コウカ</t>
    </rPh>
    <rPh sb="16" eb="17">
      <t>リツ</t>
    </rPh>
    <phoneticPr fontId="1"/>
  </si>
  <si>
    <t>表A.2</t>
    <rPh sb="0" eb="1">
      <t>ヒョウ</t>
    </rPh>
    <phoneticPr fontId="1"/>
  </si>
  <si>
    <t>換気設備の種類</t>
  </si>
  <si>
    <t>ダクトの内径と電動機の種類</t>
    <rPh sb="4" eb="6">
      <t>ナイケイ</t>
    </rPh>
    <rPh sb="7" eb="9">
      <t>デンドウ</t>
    </rPh>
    <rPh sb="9" eb="10">
      <t>キ</t>
    </rPh>
    <rPh sb="11" eb="13">
      <t>シュルイ</t>
    </rPh>
    <phoneticPr fontId="1"/>
  </si>
  <si>
    <t>ダクトの内径と電動機の種類</t>
    <rPh sb="4" eb="6">
      <t>ナイケイ</t>
    </rPh>
    <phoneticPr fontId="1"/>
  </si>
  <si>
    <t>全般換気設備の種類</t>
    <rPh sb="0" eb="2">
      <t>ゼンパン</t>
    </rPh>
    <rPh sb="2" eb="4">
      <t>カンキ</t>
    </rPh>
    <rPh sb="4" eb="6">
      <t>セツビ</t>
    </rPh>
    <rPh sb="7" eb="9">
      <t>シュルイ</t>
    </rPh>
    <phoneticPr fontId="1"/>
  </si>
  <si>
    <t>ダクト式第一種換気設備（熱交換型換気設備）</t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rPh sb="12" eb="15">
      <t>ネツコウカン</t>
    </rPh>
    <rPh sb="15" eb="16">
      <t>ガタ</t>
    </rPh>
    <rPh sb="16" eb="18">
      <t>カンキ</t>
    </rPh>
    <rPh sb="18" eb="20">
      <t>セツビ</t>
    </rPh>
    <phoneticPr fontId="1"/>
  </si>
  <si>
    <t>ダクト式第一種換気設備</t>
    <rPh sb="3" eb="4">
      <t>シキ</t>
    </rPh>
    <rPh sb="4" eb="5">
      <t>ダイ</t>
    </rPh>
    <rPh sb="5" eb="7">
      <t>イッシュ</t>
    </rPh>
    <rPh sb="7" eb="11">
      <t>カンキセツビ</t>
    </rPh>
    <phoneticPr fontId="1"/>
  </si>
  <si>
    <t>ダクト式第二種換気設備又はダクト式第三種換気設備</t>
    <rPh sb="3" eb="4">
      <t>シキ</t>
    </rPh>
    <rPh sb="4" eb="5">
      <t>ダイ</t>
    </rPh>
    <rPh sb="5" eb="7">
      <t>ニシュ</t>
    </rPh>
    <rPh sb="7" eb="9">
      <t>カンキ</t>
    </rPh>
    <rPh sb="9" eb="11">
      <t>セツビ</t>
    </rPh>
    <rPh sb="11" eb="12">
      <t>マタ</t>
    </rPh>
    <rPh sb="16" eb="17">
      <t>シキ</t>
    </rPh>
    <rPh sb="17" eb="18">
      <t>ダイ</t>
    </rPh>
    <rPh sb="18" eb="20">
      <t>サンシュ</t>
    </rPh>
    <rPh sb="20" eb="22">
      <t>カンキ</t>
    </rPh>
    <rPh sb="22" eb="24">
      <t>セツビ</t>
    </rPh>
    <phoneticPr fontId="1"/>
  </si>
  <si>
    <t>壁掛け式第一種換気設備</t>
    <rPh sb="0" eb="2">
      <t>カベカ</t>
    </rPh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phoneticPr fontId="1"/>
  </si>
  <si>
    <t>基本となる比消費電力</t>
    <rPh sb="0" eb="2">
      <t>キホン</t>
    </rPh>
    <rPh sb="5" eb="6">
      <t>ヒ</t>
    </rPh>
    <rPh sb="6" eb="8">
      <t>ショウヒ</t>
    </rPh>
    <rPh sb="8" eb="10">
      <t>デンリョク</t>
    </rPh>
    <phoneticPr fontId="1"/>
  </si>
  <si>
    <t>表A.1</t>
    <rPh sb="0" eb="1">
      <t>ヒョウ</t>
    </rPh>
    <phoneticPr fontId="1"/>
  </si>
  <si>
    <t>表A.3</t>
    <rPh sb="0" eb="1">
      <t>ヒョウ</t>
    </rPh>
    <phoneticPr fontId="1"/>
  </si>
  <si>
    <t>表番号</t>
    <rPh sb="0" eb="1">
      <t>ヒョウ</t>
    </rPh>
    <rPh sb="1" eb="3">
      <t>バンゴウ</t>
    </rPh>
    <phoneticPr fontId="1"/>
  </si>
  <si>
    <t>表　基本となる比消費電力</t>
    <rPh sb="0" eb="1">
      <t>ヒョウ</t>
    </rPh>
    <rPh sb="2" eb="4">
      <t>キホン</t>
    </rPh>
    <rPh sb="7" eb="8">
      <t>ヒ</t>
    </rPh>
    <rPh sb="8" eb="10">
      <t>ショウヒ</t>
    </rPh>
    <rPh sb="10" eb="12">
      <t>デンリョク</t>
    </rPh>
    <phoneticPr fontId="1"/>
  </si>
  <si>
    <t>全般換気設備の種類</t>
    <phoneticPr fontId="1"/>
  </si>
  <si>
    <t>ダクト式第二種換気設備
又は
ダクト式第三種換気設備</t>
    <rPh sb="3" eb="4">
      <t>シキ</t>
    </rPh>
    <rPh sb="4" eb="5">
      <t>ダイ</t>
    </rPh>
    <rPh sb="5" eb="6">
      <t>ニ</t>
    </rPh>
    <rPh sb="6" eb="7">
      <t>シュ</t>
    </rPh>
    <rPh sb="7" eb="9">
      <t>カンキ</t>
    </rPh>
    <rPh sb="9" eb="11">
      <t>セツビ</t>
    </rPh>
    <rPh sb="12" eb="13">
      <t>マタ</t>
    </rPh>
    <rPh sb="20" eb="21">
      <t>サン</t>
    </rPh>
    <phoneticPr fontId="1"/>
  </si>
  <si>
    <t>全般換気設備の種類</t>
    <phoneticPr fontId="1"/>
  </si>
  <si>
    <t>表　全般換気設備の種類</t>
    <rPh sb="0" eb="1">
      <t>ヒョウ</t>
    </rPh>
    <rPh sb="2" eb="4">
      <t>ゼンパン</t>
    </rPh>
    <rPh sb="4" eb="6">
      <t>カンキ</t>
    </rPh>
    <rPh sb="6" eb="8">
      <t>セツビ</t>
    </rPh>
    <rPh sb="9" eb="11">
      <t>シュルイ</t>
    </rPh>
    <phoneticPr fontId="1"/>
  </si>
  <si>
    <t>内径75ｍｍ以上で直流</t>
    <rPh sb="0" eb="2">
      <t>ナイケイ</t>
    </rPh>
    <rPh sb="6" eb="8">
      <t>イジョウ</t>
    </rPh>
    <phoneticPr fontId="1"/>
  </si>
  <si>
    <t>内径75ｍｍ以上で交流、又は直流と交流の併用</t>
    <rPh sb="0" eb="2">
      <t>ナイケイ</t>
    </rPh>
    <rPh sb="6" eb="8">
      <t>イジョウ</t>
    </rPh>
    <rPh sb="9" eb="11">
      <t>コウリュウ</t>
    </rPh>
    <phoneticPr fontId="1"/>
  </si>
  <si>
    <t>内径75mm未満で直流あるいは交流</t>
    <rPh sb="0" eb="2">
      <t>ナイケイ</t>
    </rPh>
    <rPh sb="6" eb="8">
      <t>ミマン</t>
    </rPh>
    <phoneticPr fontId="1"/>
  </si>
  <si>
    <t>内径75ｍｍ以上で交流、又は直流と交流の併用</t>
    <rPh sb="0" eb="2">
      <t>ナイケイ</t>
    </rPh>
    <rPh sb="6" eb="8">
      <t>イジョウ</t>
    </rPh>
    <phoneticPr fontId="1"/>
  </si>
  <si>
    <t>　　第一種換気設備であって、還気が給気に混入することのない設備にあっては有効換気量率を１とする。</t>
    <phoneticPr fontId="1"/>
  </si>
  <si>
    <t>　　また、第二種換気設備及び第三種換気設備においても１とする。</t>
    <rPh sb="5" eb="6">
      <t>ダイ</t>
    </rPh>
    <rPh sb="6" eb="8">
      <t>ニシュ</t>
    </rPh>
    <rPh sb="8" eb="10">
      <t>カンキ</t>
    </rPh>
    <rPh sb="10" eb="12">
      <t>セツビ</t>
    </rPh>
    <rPh sb="12" eb="13">
      <t>オヨ</t>
    </rPh>
    <rPh sb="14" eb="15">
      <t>ダイ</t>
    </rPh>
    <rPh sb="15" eb="17">
      <t>サンシュ</t>
    </rPh>
    <rPh sb="17" eb="19">
      <t>カンキ</t>
    </rPh>
    <rPh sb="19" eb="21">
      <t>セツビ</t>
    </rPh>
    <phoneticPr fontId="1"/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</si>
  <si>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1"/>
  </si>
  <si>
    <t>更新日</t>
    <rPh sb="0" eb="3">
      <t>コウシンビ</t>
    </rPh>
    <phoneticPr fontId="1"/>
  </si>
  <si>
    <t>本計算エクセルシート</t>
    <rPh sb="0" eb="1">
      <t>ホン</t>
    </rPh>
    <rPh sb="1" eb="3">
      <t>ケイサン</t>
    </rPh>
    <phoneticPr fontId="1"/>
  </si>
  <si>
    <t>変更内容</t>
    <rPh sb="0" eb="2">
      <t>ヘンコウ</t>
    </rPh>
    <rPh sb="2" eb="4">
      <t>ナイヨウ</t>
    </rPh>
    <phoneticPr fontId="1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</si>
  <si>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1"/>
  </si>
  <si>
    <t>本計算シート</t>
    <rPh sb="0" eb="1">
      <t>ホン</t>
    </rPh>
    <rPh sb="1" eb="3">
      <t>ケイサン</t>
    </rPh>
    <phoneticPr fontId="1"/>
  </si>
  <si>
    <t>使用許諾条件</t>
    <rPh sb="0" eb="2">
      <t>シヨウ</t>
    </rPh>
    <rPh sb="2" eb="4">
      <t>キョダク</t>
    </rPh>
    <rPh sb="4" eb="6">
      <t>ジョウケン</t>
    </rPh>
    <phoneticPr fontId="1"/>
  </si>
  <si>
    <t>使用方法</t>
    <rPh sb="0" eb="2">
      <t>シヨウ</t>
    </rPh>
    <rPh sb="2" eb="4">
      <t>ホウホウ</t>
    </rPh>
    <phoneticPr fontId="1"/>
  </si>
  <si>
    <t>　　省エネルギー対策の有無で「比消費電力を入力することにより省エネルギー効果を評価する」を選択する場合は、</t>
    <rPh sb="2" eb="3">
      <t>ショウ</t>
    </rPh>
    <rPh sb="8" eb="10">
      <t>タイサク</t>
    </rPh>
    <rPh sb="11" eb="13">
      <t>ウム</t>
    </rPh>
    <rPh sb="45" eb="47">
      <t>センタク</t>
    </rPh>
    <rPh sb="49" eb="51">
      <t>バアイ</t>
    </rPh>
    <phoneticPr fontId="1"/>
  </si>
  <si>
    <t>　　のいずれかを選択する場合は、下記の表に示す既定の値を入力します。</t>
    <phoneticPr fontId="1"/>
  </si>
  <si>
    <t>＊１比消費電力は、省エネルギー対策の有無により「省エネルギー対策をしていない」あるいは「採用した省エネルギー手法を選択する」</t>
    <rPh sb="2" eb="3">
      <t>ヒ</t>
    </rPh>
    <rPh sb="3" eb="5">
      <t>ショウヒ</t>
    </rPh>
    <rPh sb="5" eb="7">
      <t>デンリョク</t>
    </rPh>
    <rPh sb="9" eb="10">
      <t>ショウ</t>
    </rPh>
    <rPh sb="15" eb="17">
      <t>タイサク</t>
    </rPh>
    <rPh sb="18" eb="20">
      <t>ウム</t>
    </rPh>
    <rPh sb="24" eb="25">
      <t>ショウ</t>
    </rPh>
    <rPh sb="30" eb="32">
      <t>タイサク</t>
    </rPh>
    <phoneticPr fontId="1"/>
  </si>
  <si>
    <t>Version　1.14</t>
    <phoneticPr fontId="1"/>
  </si>
  <si>
    <t>Version　1.14</t>
    <phoneticPr fontId="1"/>
  </si>
  <si>
    <t>2015.6.24</t>
    <phoneticPr fontId="1"/>
  </si>
  <si>
    <t>■入力項目</t>
    <rPh sb="1" eb="3">
      <t>ニュウリョク</t>
    </rPh>
    <rPh sb="3" eb="5">
      <t>コウモク</t>
    </rPh>
    <phoneticPr fontId="1"/>
  </si>
  <si>
    <t>■計算結果</t>
    <rPh sb="1" eb="3">
      <t>ケイサン</t>
    </rPh>
    <rPh sb="3" eb="5">
      <t>ケッカ</t>
    </rPh>
    <phoneticPr fontId="1"/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</si>
  <si>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</si>
  <si>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</si>
  <si>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</si>
  <si>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</si>
  <si>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</si>
  <si>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</si>
  <si>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</si>
  <si>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</si>
  <si>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</si>
  <si>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</si>
  <si>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</si>
  <si>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</si>
  <si>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</si>
  <si>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</si>
  <si>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</si>
  <si>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</si>
  <si>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</si>
  <si>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</si>
  <si>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</si>
  <si>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</si>
  <si>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</si>
  <si>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</si>
  <si>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</si>
  <si>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</si>
  <si>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r>
      <t>比消費電力</t>
    </r>
    <r>
      <rPr>
        <b/>
        <vertAlign val="superscript"/>
        <sz val="10"/>
        <color rgb="FFFF0000"/>
        <rFont val="メイリオ"/>
        <family val="3"/>
        <charset val="128"/>
      </rPr>
      <t>＊1</t>
    </r>
    <rPh sb="0" eb="1">
      <t>ヒ</t>
    </rPh>
    <rPh sb="1" eb="3">
      <t>ショウヒ</t>
    </rPh>
    <rPh sb="3" eb="5">
      <t>デンリョク</t>
    </rPh>
    <phoneticPr fontId="1"/>
  </si>
  <si>
    <r>
      <t>換気回数</t>
    </r>
    <r>
      <rPr>
        <b/>
        <vertAlign val="superscript"/>
        <sz val="10"/>
        <color rgb="FFFF0000"/>
        <rFont val="メイリオ"/>
        <family val="3"/>
        <charset val="128"/>
      </rPr>
      <t>＊2</t>
    </r>
    <phoneticPr fontId="1"/>
  </si>
  <si>
    <r>
      <t>省エネルギー対策の有無</t>
    </r>
    <r>
      <rPr>
        <b/>
        <vertAlign val="superscript"/>
        <sz val="10"/>
        <color rgb="FFFF0000"/>
        <rFont val="メイリオ"/>
        <family val="3"/>
        <charset val="128"/>
      </rPr>
      <t>＊1</t>
    </r>
    <rPh sb="0" eb="1">
      <t>ショウ</t>
    </rPh>
    <rPh sb="6" eb="8">
      <t>タイサク</t>
    </rPh>
    <rPh sb="9" eb="11">
      <t>ウム</t>
    </rPh>
    <phoneticPr fontId="1"/>
  </si>
  <si>
    <r>
      <rPr>
        <b/>
        <sz val="10"/>
        <color rgb="FFFF0000"/>
        <rFont val="メイリオ"/>
        <family val="3"/>
        <charset val="128"/>
      </rPr>
      <t>ダクト式換気設備</t>
    </r>
    <r>
      <rPr>
        <b/>
        <sz val="10"/>
        <rFont val="メイリオ"/>
        <family val="3"/>
        <charset val="128"/>
      </rPr>
      <t>で、</t>
    </r>
    <r>
      <rPr>
        <b/>
        <sz val="10"/>
        <color rgb="FFFF0000"/>
        <rFont val="メイリオ"/>
        <family val="3"/>
        <charset val="128"/>
      </rPr>
      <t>採用した省エネルギー手法を選択する</t>
    </r>
    <r>
      <rPr>
        <b/>
        <sz val="10"/>
        <color theme="1"/>
        <rFont val="メイリオ"/>
        <family val="3"/>
        <charset val="128"/>
      </rPr>
      <t>場合は、以下の項目も選択してください。</t>
    </r>
    <rPh sb="3" eb="4">
      <t>シキ</t>
    </rPh>
    <rPh sb="4" eb="6">
      <t>カンキ</t>
    </rPh>
    <rPh sb="6" eb="8">
      <t>セツビ</t>
    </rPh>
    <rPh sb="10" eb="12">
      <t>サイヨウ</t>
    </rPh>
    <rPh sb="14" eb="15">
      <t>ショウ</t>
    </rPh>
    <rPh sb="20" eb="22">
      <t>シュホウ</t>
    </rPh>
    <rPh sb="23" eb="25">
      <t>センタク</t>
    </rPh>
    <rPh sb="27" eb="29">
      <t>バアイ</t>
    </rPh>
    <rPh sb="31" eb="33">
      <t>イカ</t>
    </rPh>
    <rPh sb="34" eb="36">
      <t>コウモク</t>
    </rPh>
    <rPh sb="37" eb="39">
      <t>センタク</t>
    </rPh>
    <phoneticPr fontId="1"/>
  </si>
  <si>
    <t>2015.10.14</t>
    <phoneticPr fontId="1"/>
  </si>
  <si>
    <t>Version　1.15</t>
    <phoneticPr fontId="1"/>
  </si>
  <si>
    <t>なし</t>
    <phoneticPr fontId="1"/>
  </si>
  <si>
    <t>仮想居住人数</t>
    <rPh sb="0" eb="2">
      <t>カソウ</t>
    </rPh>
    <rPh sb="2" eb="4">
      <t>キョジュウ</t>
    </rPh>
    <rPh sb="4" eb="6">
      <t>ニンズウ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</si>
  <si>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</si>
  <si>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MJ/年</t>
    <rPh sb="3" eb="4">
      <t>ネン</t>
    </rPh>
    <phoneticPr fontId="1"/>
  </si>
  <si>
    <t>p_n</t>
    <phoneticPr fontId="1"/>
  </si>
  <si>
    <t>人</t>
    <rPh sb="0" eb="1">
      <t>ニン</t>
    </rPh>
    <phoneticPr fontId="1"/>
  </si>
  <si>
    <t>第二章付録C</t>
    <rPh sb="0" eb="1">
      <t>ダイ</t>
    </rPh>
    <rPh sb="1" eb="3">
      <t>ニショウ</t>
    </rPh>
    <rPh sb="3" eb="5">
      <t>フロク</t>
    </rPh>
    <phoneticPr fontId="1"/>
  </si>
  <si>
    <t>kWh/h</t>
    <phoneticPr fontId="1"/>
  </si>
  <si>
    <t>(1)</t>
    <phoneticPr fontId="1"/>
  </si>
  <si>
    <t>E_(E,VG,d,t)</t>
    <phoneticPr fontId="1"/>
  </si>
  <si>
    <t>■計算結果まとめ（参考値）</t>
    <rPh sb="1" eb="3">
      <t>ケイサン</t>
    </rPh>
    <rPh sb="3" eb="5">
      <t>ケッカ</t>
    </rPh>
    <rPh sb="9" eb="11">
      <t>サンコウ</t>
    </rPh>
    <rPh sb="11" eb="12">
      <t>チ</t>
    </rPh>
    <phoneticPr fontId="1"/>
  </si>
  <si>
    <t>表C.1 1時間あたりの局所換気設備の消費電力量（Wh/h）</t>
    <rPh sb="0" eb="1">
      <t>ヒョウ</t>
    </rPh>
    <phoneticPr fontId="1"/>
  </si>
  <si>
    <r>
      <t>有効換気量率</t>
    </r>
    <r>
      <rPr>
        <b/>
        <vertAlign val="superscript"/>
        <sz val="10"/>
        <color rgb="FFFF0000"/>
        <rFont val="メイリオ"/>
        <family val="3"/>
        <charset val="128"/>
      </rPr>
      <t>*3</t>
    </r>
    <phoneticPr fontId="1"/>
  </si>
  <si>
    <t>床面積の合計</t>
    <rPh sb="0" eb="3">
      <t>ユカメンセキ</t>
    </rPh>
    <rPh sb="4" eb="6">
      <t>ゴウケイ</t>
    </rPh>
    <phoneticPr fontId="1"/>
  </si>
  <si>
    <t>＊３第一種換気設備において、有効換気量の給気量に対する比率のことをいう。</t>
    <rPh sb="2" eb="3">
      <t>ダイ</t>
    </rPh>
    <rPh sb="3" eb="5">
      <t>イッシュ</t>
    </rPh>
    <rPh sb="5" eb="7">
      <t>カンキ</t>
    </rPh>
    <rPh sb="7" eb="9">
      <t>セツビ</t>
    </rPh>
    <phoneticPr fontId="1"/>
  </si>
  <si>
    <t>＊２換気回数については、第二部第四章6.2 換気回数を参照してください。</t>
    <rPh sb="2" eb="4">
      <t>カンキ</t>
    </rPh>
    <rPh sb="4" eb="6">
      <t>カイスウ</t>
    </rPh>
    <rPh sb="22" eb="24">
      <t>カンキ</t>
    </rPh>
    <rPh sb="24" eb="26">
      <t>カイスウ</t>
    </rPh>
    <phoneticPr fontId="1"/>
  </si>
  <si>
    <t>　　詳しくは第二部第五章6.4 比消費電力を参照してください。</t>
    <rPh sb="10" eb="11">
      <t>５</t>
    </rPh>
    <rPh sb="16" eb="17">
      <t>ヒ</t>
    </rPh>
    <rPh sb="17" eb="19">
      <t>ショウヒ</t>
    </rPh>
    <rPh sb="19" eb="21">
      <t>デンリョク</t>
    </rPh>
    <phoneticPr fontId="1"/>
  </si>
  <si>
    <t>　　詳しくは第二部第五章6.5 有効換気量率を参照してください。</t>
    <rPh sb="16" eb="18">
      <t>ユウコウ</t>
    </rPh>
    <rPh sb="18" eb="20">
      <t>カンキ</t>
    </rPh>
    <rPh sb="20" eb="21">
      <t>リョウ</t>
    </rPh>
    <rPh sb="21" eb="22">
      <t>リツ</t>
    </rPh>
    <phoneticPr fontId="1"/>
  </si>
  <si>
    <t>　　全般換気設備の消費電力(W)を全般換気設備の設計風量(m3/h)で除し、1/100未満の端数を切り上げた小数第二位までの値を用いてください。</t>
    <rPh sb="43" eb="45">
      <t>ミマン</t>
    </rPh>
    <rPh sb="46" eb="48">
      <t>ハスウ</t>
    </rPh>
    <rPh sb="49" eb="50">
      <t>キ</t>
    </rPh>
    <rPh sb="51" eb="52">
      <t>ア</t>
    </rPh>
    <rPh sb="54" eb="56">
      <t>ショウスウ</t>
    </rPh>
    <rPh sb="56" eb="57">
      <t>ダイ</t>
    </rPh>
    <rPh sb="57" eb="59">
      <t>ニイ</t>
    </rPh>
    <phoneticPr fontId="1"/>
  </si>
  <si>
    <t>Ver.2.0</t>
    <phoneticPr fontId="1"/>
  </si>
  <si>
    <t>第十一章第三節　4.生活スケジュール（換気）</t>
    <rPh sb="0" eb="1">
      <t>ダイ</t>
    </rPh>
    <rPh sb="1" eb="3">
      <t>ジュウイチ</t>
    </rPh>
    <rPh sb="3" eb="4">
      <t>ショウ</t>
    </rPh>
    <rPh sb="4" eb="5">
      <t>ダイ</t>
    </rPh>
    <rPh sb="5" eb="7">
      <t>サンセツ</t>
    </rPh>
    <rPh sb="10" eb="12">
      <t>セイカツ</t>
    </rPh>
    <rPh sb="19" eb="21">
      <t>カンキ</t>
    </rPh>
    <phoneticPr fontId="1"/>
  </si>
  <si>
    <t>E_(E,VL,d,t)</t>
  </si>
  <si>
    <t>(1)</t>
  </si>
  <si>
    <t>(5)</t>
  </si>
  <si>
    <t>(2)</t>
    <phoneticPr fontId="1"/>
  </si>
  <si>
    <t>E_(E,V,d,t)</t>
  </si>
  <si>
    <t>E_(E,VG,d,t)</t>
  </si>
  <si>
    <t>E_(E,VL,P1)</t>
  </si>
  <si>
    <t>2016.5.31</t>
    <phoneticPr fontId="1"/>
  </si>
  <si>
    <t>Version　2.0</t>
    <phoneticPr fontId="1"/>
  </si>
  <si>
    <t>Version　2.0</t>
    <phoneticPr fontId="1"/>
  </si>
  <si>
    <t>・床面積の入力対応</t>
    <rPh sb="1" eb="4">
      <t>ユカメンセキ</t>
    </rPh>
    <rPh sb="5" eb="7">
      <t>ニュウリョク</t>
    </rPh>
    <rPh sb="7" eb="9">
      <t>タイオウ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</si>
  <si>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</si>
  <si>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省エネルギー対策をしていない</t>
  </si>
  <si>
    <t>壁付け式第一種換気設備（熱交換型換気設備）</t>
    <rPh sb="0" eb="1">
      <t>カベ</t>
    </rPh>
    <rPh sb="1" eb="2">
      <t>ツ</t>
    </rPh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rPh sb="12" eb="15">
      <t>ネツコウカン</t>
    </rPh>
    <rPh sb="15" eb="16">
      <t>ガタ</t>
    </rPh>
    <rPh sb="16" eb="18">
      <t>カンキ</t>
    </rPh>
    <rPh sb="18" eb="20">
      <t>セツビ</t>
    </rPh>
    <phoneticPr fontId="1"/>
  </si>
  <si>
    <t>壁付け式第一種換気設備</t>
    <rPh sb="0" eb="1">
      <t>カベ</t>
    </rPh>
    <rPh sb="1" eb="2">
      <t>ツ</t>
    </rPh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phoneticPr fontId="1"/>
  </si>
  <si>
    <t>壁付け式第二種換気設備</t>
    <rPh sb="0" eb="1">
      <t>カベ</t>
    </rPh>
    <rPh sb="1" eb="2">
      <t>ツ</t>
    </rPh>
    <rPh sb="3" eb="4">
      <t>シキ</t>
    </rPh>
    <rPh sb="4" eb="5">
      <t>ダイ</t>
    </rPh>
    <rPh sb="5" eb="7">
      <t>ニシュ</t>
    </rPh>
    <rPh sb="7" eb="9">
      <t>カンキ</t>
    </rPh>
    <rPh sb="9" eb="11">
      <t>セツビ</t>
    </rPh>
    <phoneticPr fontId="1"/>
  </si>
  <si>
    <t>壁付け式第三種換気設備</t>
    <rPh sb="0" eb="1">
      <t>カベ</t>
    </rPh>
    <rPh sb="1" eb="2">
      <t>ツ</t>
    </rPh>
    <rPh sb="3" eb="4">
      <t>シキ</t>
    </rPh>
    <rPh sb="4" eb="5">
      <t>ダイ</t>
    </rPh>
    <rPh sb="5" eb="7">
      <t>サンシュ</t>
    </rPh>
    <rPh sb="7" eb="9">
      <t>カンキ</t>
    </rPh>
    <rPh sb="9" eb="11">
      <t>セツビ</t>
    </rPh>
    <phoneticPr fontId="1"/>
  </si>
  <si>
    <t>・入力項目の床面積の表示桁数を小数点以下2位までに変更</t>
    <rPh sb="1" eb="3">
      <t>ニュウリョク</t>
    </rPh>
    <rPh sb="3" eb="5">
      <t>コウモク</t>
    </rPh>
    <rPh sb="6" eb="9">
      <t>ユカメンセキ</t>
    </rPh>
    <rPh sb="10" eb="12">
      <t>ヒョウジ</t>
    </rPh>
    <rPh sb="12" eb="14">
      <t>ケタスウ</t>
    </rPh>
    <rPh sb="15" eb="18">
      <t>ショウスウテン</t>
    </rPh>
    <rPh sb="18" eb="20">
      <t>イカ</t>
    </rPh>
    <rPh sb="21" eb="22">
      <t>イ</t>
    </rPh>
    <rPh sb="25" eb="27">
      <t>ヘンコウ</t>
    </rPh>
    <phoneticPr fontId="1"/>
  </si>
  <si>
    <t>2017.5.18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</si>
</sst>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h:mm;@"/>
    <numFmt numFmtId="177" formatCode="m&quot;月&quot;d&quot;日&quot;;@"/>
    <numFmt numFmtId="178" formatCode="0.0000"/>
    <numFmt numFmtId="179" formatCode="0.000"/>
    <numFmt numFmtId="180" formatCode="0.0"/>
    <numFmt numFmtId="181" formatCode="#,##0.0000;[Red]\-#,##0.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vertAlign val="superscript"/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2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6" fillId="7" borderId="2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3" borderId="0" xfId="0" applyFont="1" applyFill="1" applyBorder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11" fillId="3" borderId="0" xfId="0" applyFont="1" applyFill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" xfId="0" applyFont="1" applyFill="1" applyBorder="1">
      <alignment vertical="center"/>
    </xf>
    <xf numFmtId="0" fontId="12" fillId="3" borderId="13" xfId="0" applyFont="1" applyFill="1" applyBorder="1">
      <alignment vertical="center"/>
    </xf>
    <xf numFmtId="0" fontId="12" fillId="3" borderId="10" xfId="0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center" vertical="center"/>
    </xf>
    <xf numFmtId="0" fontId="12" fillId="3" borderId="7" xfId="0" applyFont="1" applyFill="1" applyBorder="1">
      <alignment vertical="center"/>
    </xf>
    <xf numFmtId="0" fontId="12" fillId="3" borderId="6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>
      <alignment vertical="center"/>
    </xf>
    <xf numFmtId="0" fontId="12" fillId="3" borderId="12" xfId="0" applyFont="1" applyFill="1" applyBorder="1">
      <alignment vertical="center"/>
    </xf>
    <xf numFmtId="177" fontId="3" fillId="3" borderId="3" xfId="0" applyNumberFormat="1" applyFont="1" applyFill="1" applyBorder="1" applyAlignment="1">
      <alignment horizontal="right" vertical="center"/>
    </xf>
    <xf numFmtId="176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7" fontId="3" fillId="3" borderId="2" xfId="0" applyNumberFormat="1" applyFont="1" applyFill="1" applyBorder="1">
      <alignment vertical="center"/>
    </xf>
    <xf numFmtId="49" fontId="3" fillId="3" borderId="0" xfId="0" applyNumberFormat="1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77" fontId="3" fillId="3" borderId="0" xfId="0" applyNumberFormat="1" applyFont="1" applyFill="1">
      <alignment vertical="center"/>
    </xf>
    <xf numFmtId="0" fontId="3" fillId="3" borderId="0" xfId="0" applyNumberFormat="1" applyFont="1" applyFill="1">
      <alignment vertical="center"/>
    </xf>
    <xf numFmtId="176" fontId="3" fillId="3" borderId="0" xfId="0" applyNumberFormat="1" applyFont="1" applyFill="1">
      <alignment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>
      <alignment vertical="center"/>
    </xf>
    <xf numFmtId="0" fontId="3" fillId="0" borderId="10" xfId="0" applyFont="1" applyBorder="1">
      <alignment vertical="center"/>
    </xf>
    <xf numFmtId="56" fontId="3" fillId="5" borderId="10" xfId="0" applyNumberFormat="1" applyFont="1" applyFill="1" applyBorder="1">
      <alignment vertical="center"/>
    </xf>
    <xf numFmtId="176" fontId="3" fillId="5" borderId="10" xfId="0" applyNumberFormat="1" applyFont="1" applyFill="1" applyBorder="1" applyAlignment="1">
      <alignment horizontal="center" vertical="center"/>
    </xf>
    <xf numFmtId="56" fontId="3" fillId="5" borderId="2" xfId="0" applyNumberFormat="1" applyFont="1" applyFill="1" applyBorder="1">
      <alignment vertical="center"/>
    </xf>
    <xf numFmtId="0" fontId="3" fillId="5" borderId="2" xfId="0" applyFont="1" applyFill="1" applyBorder="1" applyAlignment="1">
      <alignment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3" fillId="3" borderId="13" xfId="0" applyFont="1" applyFill="1" applyBorder="1">
      <alignment vertical="center"/>
    </xf>
    <xf numFmtId="0" fontId="0" fillId="3" borderId="0" xfId="0" applyFont="1" applyFill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3" borderId="2" xfId="0" applyFont="1" applyFill="1" applyBorder="1">
      <alignment vertical="center"/>
    </xf>
    <xf numFmtId="179" fontId="3" fillId="0" borderId="10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2" fontId="3" fillId="0" borderId="10" xfId="0" applyNumberFormat="1" applyFont="1" applyBorder="1">
      <alignment vertical="center"/>
    </xf>
    <xf numFmtId="2" fontId="3" fillId="0" borderId="2" xfId="0" applyNumberFormat="1" applyFont="1" applyBorder="1">
      <alignment vertical="center"/>
    </xf>
    <xf numFmtId="178" fontId="3" fillId="3" borderId="2" xfId="0" applyNumberFormat="1" applyFont="1" applyFill="1" applyBorder="1">
      <alignment vertical="center"/>
    </xf>
    <xf numFmtId="178" fontId="3" fillId="3" borderId="10" xfId="0" applyNumberFormat="1" applyFont="1" applyFill="1" applyBorder="1">
      <alignment vertical="center"/>
    </xf>
    <xf numFmtId="178" fontId="3" fillId="4" borderId="2" xfId="0" applyNumberFormat="1" applyFont="1" applyFill="1" applyBorder="1">
      <alignment vertical="center"/>
    </xf>
    <xf numFmtId="0" fontId="3" fillId="3" borderId="10" xfId="0" applyNumberFormat="1" applyFont="1" applyFill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15" fillId="3" borderId="0" xfId="0" applyFont="1" applyFill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180" fontId="3" fillId="3" borderId="2" xfId="0" applyNumberFormat="1" applyFont="1" applyFill="1" applyBorder="1">
      <alignment vertical="center"/>
    </xf>
    <xf numFmtId="0" fontId="3" fillId="3" borderId="6" xfId="0" quotePrefix="1" applyFont="1" applyFill="1" applyBorder="1" applyAlignment="1">
      <alignment horizontal="center" vertical="center"/>
    </xf>
    <xf numFmtId="181" fontId="3" fillId="3" borderId="2" xfId="3" applyNumberFormat="1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9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7" fillId="3" borderId="0" xfId="0" applyFont="1" applyFill="1">
      <alignment vertical="center"/>
    </xf>
    <xf numFmtId="178" fontId="3" fillId="3" borderId="2" xfId="0" applyNumberFormat="1" applyFont="1" applyFill="1" applyBorder="1" applyAlignment="1">
      <alignment horizontal="right" vertical="center"/>
    </xf>
    <xf numFmtId="178" fontId="3" fillId="3" borderId="10" xfId="0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18" fillId="3" borderId="0" xfId="0" applyFont="1" applyFill="1">
      <alignment vertical="center"/>
    </xf>
  </cellXfs>
  <cellStyles count="4">
    <cellStyle name="桁区切り" xfId="3" builtinId="6"/>
    <cellStyle name="標準" xfId="0" builtinId="0"/>
    <cellStyle name="標準 3" xfId="1"/>
    <cellStyle name="標準 4" xfId="2"/>
  </cellStyles>
  <dxfs count="2">
    <dxf>
      <fill>
        <patternFill>
          <bgColor rgb="FFFFFF0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228600</xdr:rowOff>
    </xdr:from>
    <xdr:to>
      <xdr:col>6</xdr:col>
      <xdr:colOff>601350</xdr:colOff>
      <xdr:row>35</xdr:row>
      <xdr:rowOff>34757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8175"/>
          <a:ext cx="5040000" cy="5530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2</xdr:row>
      <xdr:rowOff>228600</xdr:rowOff>
    </xdr:from>
    <xdr:to>
      <xdr:col>15</xdr:col>
      <xdr:colOff>482802</xdr:colOff>
      <xdr:row>27</xdr:row>
      <xdr:rowOff>4875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38175"/>
          <a:ext cx="5950152" cy="412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1405_&#20844;&#38283;&#29992;&#12456;&#12463;&#12475;&#12523;/&#12486;&#12473;&#12488;_excel/&#20316;&#25104;&#12487;&#12540;&#12479;/&#31532;&#20108;&#37096;&#31532;&#22235;&#31456;&#31532;&#19971;&#31680;&#28201;&#27700;&#26262;&#25151;/&#31532;&#20108;&#37096;&#31532;&#22235;&#31456;&#31532;&#19971;&#31680;&#28201;&#27700;&#26262;&#25151;_A&#30707;&#27833;&#29105;&#28304;&#272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データと計算結果"/>
      <sheetName val="貼り付けシート"/>
      <sheetName val="計算過程"/>
      <sheetName val="バックデータ一覧"/>
    </sheetNames>
    <sheetDataSet>
      <sheetData sheetId="0" refreshError="1"/>
      <sheetData sheetId="1" refreshError="1"/>
      <sheetData sheetId="2" refreshError="1"/>
      <sheetData sheetId="3">
        <row r="3">
          <cell r="Q3" t="str">
            <v>熱源機と主たる居室の距離が近い</v>
          </cell>
        </row>
        <row r="5">
          <cell r="Q5" t="str">
            <v>上記に該当しない場合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zoomScaleNormal="100" workbookViewId="0"/>
  </sheetViews>
  <sheetFormatPr defaultRowHeight="13.5" x14ac:dyDescent="0.15"/>
  <cols>
    <col min="1" max="1" width="11.75" style="5" customWidth="1"/>
    <col min="2" max="2" width="11.125" style="5" customWidth="1"/>
    <col min="3" max="16384" width="9" style="5"/>
  </cols>
  <sheetData>
    <row r="1" spans="1:9" ht="18.75" x14ac:dyDescent="0.15">
      <c r="A1" s="4" t="s">
        <v>94</v>
      </c>
      <c r="B1" s="4" t="s">
        <v>154</v>
      </c>
    </row>
    <row r="3" spans="1:9" ht="18.75" x14ac:dyDescent="0.15">
      <c r="A3" s="4" t="s">
        <v>95</v>
      </c>
      <c r="H3" s="4" t="s">
        <v>96</v>
      </c>
      <c r="I3" s="4"/>
    </row>
  </sheetData>
  <sheetProtection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Q8766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6.5" x14ac:dyDescent="0.15"/>
  <cols>
    <col min="1" max="1" width="3" style="11" customWidth="1"/>
    <col min="2" max="2" width="38" style="11" customWidth="1"/>
    <col min="3" max="3" width="6" style="11" customWidth="1"/>
    <col min="4" max="4" width="6.5" style="11" customWidth="1"/>
    <col min="5" max="5" width="59.625" style="11" bestFit="1" customWidth="1"/>
    <col min="6" max="6" width="10" style="11" customWidth="1"/>
    <col min="7" max="7" width="9.125" style="11" customWidth="1"/>
    <col min="8" max="8" width="5.125" style="11" bestFit="1" customWidth="1"/>
    <col min="9" max="9" width="11.375" style="11" customWidth="1"/>
    <col min="10" max="10" width="3.125" style="11" customWidth="1"/>
    <col min="11" max="11" width="8.625" style="11" customWidth="1"/>
    <col min="12" max="12" width="12" style="11" customWidth="1"/>
    <col min="13" max="13" width="18.625" style="11" bestFit="1" customWidth="1"/>
    <col min="14" max="14" width="12" style="11" customWidth="1"/>
    <col min="15" max="16384" width="9" style="11"/>
  </cols>
  <sheetData>
    <row r="2" spans="2:17" x14ac:dyDescent="0.15">
      <c r="B2" s="10" t="s">
        <v>103</v>
      </c>
      <c r="G2" s="10" t="s">
        <v>104</v>
      </c>
      <c r="H2" s="10"/>
      <c r="K2" s="10" t="s">
        <v>145</v>
      </c>
    </row>
    <row r="3" spans="2:17" ht="17.25" thickBot="1" x14ac:dyDescent="0.2">
      <c r="B3" s="12" t="s">
        <v>40</v>
      </c>
      <c r="C3" s="13" t="s">
        <v>41</v>
      </c>
      <c r="D3" s="14" t="s">
        <v>42</v>
      </c>
      <c r="E3" s="15"/>
      <c r="G3" s="17" t="s">
        <v>48</v>
      </c>
      <c r="H3" s="18"/>
      <c r="I3" s="24" t="s">
        <v>47</v>
      </c>
      <c r="K3" s="22" t="s">
        <v>56</v>
      </c>
      <c r="L3" s="21" t="s">
        <v>47</v>
      </c>
      <c r="M3" s="21" t="s">
        <v>137</v>
      </c>
    </row>
    <row r="4" spans="2:17" ht="21" customHeight="1" thickBot="1" x14ac:dyDescent="0.2">
      <c r="B4" s="12" t="s">
        <v>66</v>
      </c>
      <c r="C4" s="23" t="s">
        <v>26</v>
      </c>
      <c r="D4" s="24"/>
      <c r="E4" s="1" t="s">
        <v>73</v>
      </c>
      <c r="F4" s="16"/>
      <c r="G4" s="17" t="s">
        <v>50</v>
      </c>
      <c r="H4" s="18"/>
      <c r="I4" s="29" t="s">
        <v>143</v>
      </c>
      <c r="K4" s="92" t="s">
        <v>57</v>
      </c>
      <c r="L4" s="21" t="s">
        <v>52</v>
      </c>
      <c r="M4" s="22"/>
    </row>
    <row r="5" spans="2:17" ht="18.75" thickBot="1" x14ac:dyDescent="0.2">
      <c r="B5" s="12" t="s">
        <v>129</v>
      </c>
      <c r="C5" s="23" t="s">
        <v>26</v>
      </c>
      <c r="D5" s="19"/>
      <c r="E5" s="26">
        <v>0.3</v>
      </c>
      <c r="F5" s="16"/>
      <c r="G5" s="17" t="s">
        <v>49</v>
      </c>
      <c r="H5" s="18"/>
      <c r="I5" s="21" t="s">
        <v>144</v>
      </c>
      <c r="K5" s="92" t="s">
        <v>58</v>
      </c>
      <c r="L5" s="21" t="s">
        <v>142</v>
      </c>
      <c r="M5" s="21" t="s">
        <v>138</v>
      </c>
      <c r="O5" s="86"/>
    </row>
    <row r="6" spans="2:17" ht="18.75" thickBot="1" x14ac:dyDescent="0.2">
      <c r="B6" s="12" t="s">
        <v>130</v>
      </c>
      <c r="C6" s="28" t="s">
        <v>19</v>
      </c>
      <c r="D6" s="28" t="s">
        <v>0</v>
      </c>
      <c r="E6" s="26">
        <v>0.5</v>
      </c>
      <c r="F6" s="16"/>
      <c r="G6" s="17" t="s">
        <v>51</v>
      </c>
      <c r="H6" s="18"/>
      <c r="I6" s="21" t="s">
        <v>142</v>
      </c>
      <c r="K6" s="92"/>
      <c r="L6" s="81">
        <f>SUM(I7:I8766)</f>
        <v>65.311760000005407</v>
      </c>
      <c r="M6" s="91">
        <f>L6*9.76</f>
        <v>637.44277760005275</v>
      </c>
      <c r="O6" s="86"/>
    </row>
    <row r="7" spans="2:17" ht="17.25" thickBot="1" x14ac:dyDescent="0.2">
      <c r="B7" s="12" t="s">
        <v>148</v>
      </c>
      <c r="C7" s="23" t="s">
        <v>63</v>
      </c>
      <c r="D7" s="23" t="s">
        <v>46</v>
      </c>
      <c r="E7" s="100">
        <v>15</v>
      </c>
      <c r="F7" s="16"/>
      <c r="G7" s="31">
        <v>41640</v>
      </c>
      <c r="H7" s="9" t="s">
        <v>105</v>
      </c>
      <c r="I7" s="83">
        <f>計算過程!C7</f>
        <v>6.0700000000000007E-3</v>
      </c>
      <c r="O7" s="86"/>
    </row>
    <row r="8" spans="2:17" ht="18.75" thickBot="1" x14ac:dyDescent="0.2">
      <c r="B8" s="12" t="s">
        <v>131</v>
      </c>
      <c r="C8" s="23" t="s">
        <v>26</v>
      </c>
      <c r="D8" s="28"/>
      <c r="E8" s="26" t="s">
        <v>168</v>
      </c>
      <c r="F8" s="16"/>
      <c r="G8" s="31">
        <v>41640</v>
      </c>
      <c r="H8" s="9" t="s">
        <v>106</v>
      </c>
      <c r="I8" s="83">
        <f>計算過程!C8</f>
        <v>6.0700000000000007E-3</v>
      </c>
      <c r="N8" s="5"/>
      <c r="O8" s="5"/>
      <c r="P8" s="5"/>
      <c r="Q8" s="5"/>
    </row>
    <row r="9" spans="2:17" ht="18.75" thickBot="1" x14ac:dyDescent="0.2">
      <c r="B9" s="30" t="s">
        <v>147</v>
      </c>
      <c r="C9" s="23" t="s">
        <v>33</v>
      </c>
      <c r="D9" s="28" t="s">
        <v>26</v>
      </c>
      <c r="E9" s="98">
        <v>1</v>
      </c>
      <c r="F9" s="16"/>
      <c r="G9" s="31">
        <v>41640</v>
      </c>
      <c r="H9" s="9" t="s">
        <v>107</v>
      </c>
      <c r="I9" s="83">
        <f>計算過程!C9</f>
        <v>6.0700000000000007E-3</v>
      </c>
      <c r="N9" s="5"/>
      <c r="O9" s="5"/>
      <c r="P9" s="5"/>
      <c r="Q9" s="5"/>
    </row>
    <row r="10" spans="2:17" ht="19.5" customHeight="1" x14ac:dyDescent="0.15">
      <c r="G10" s="31">
        <v>41640</v>
      </c>
      <c r="H10" s="9" t="s">
        <v>108</v>
      </c>
      <c r="I10" s="83">
        <f>計算過程!C10</f>
        <v>6.0700000000000007E-3</v>
      </c>
      <c r="N10" s="5"/>
      <c r="O10" s="5"/>
      <c r="P10" s="5"/>
      <c r="Q10" s="5"/>
    </row>
    <row r="11" spans="2:17" ht="17.25" thickBot="1" x14ac:dyDescent="0.2">
      <c r="B11" s="10" t="s">
        <v>132</v>
      </c>
      <c r="G11" s="31">
        <v>41640</v>
      </c>
      <c r="H11" s="9" t="s">
        <v>109</v>
      </c>
      <c r="I11" s="83">
        <f>計算過程!C11</f>
        <v>6.0700000000000007E-3</v>
      </c>
      <c r="N11" s="5"/>
      <c r="O11" s="5"/>
      <c r="P11" s="5"/>
      <c r="Q11" s="5"/>
    </row>
    <row r="12" spans="2:17" ht="17.25" thickBot="1" x14ac:dyDescent="0.2">
      <c r="B12" s="13" t="s">
        <v>67</v>
      </c>
      <c r="C12" s="23" t="s">
        <v>65</v>
      </c>
      <c r="D12" s="32"/>
      <c r="E12" s="26" t="s">
        <v>83</v>
      </c>
      <c r="G12" s="31">
        <v>41640</v>
      </c>
      <c r="H12" s="9" t="s">
        <v>110</v>
      </c>
      <c r="I12" s="83">
        <f>計算過程!C12</f>
        <v>6.0700000000000007E-3</v>
      </c>
      <c r="N12" s="5"/>
      <c r="O12" s="5"/>
      <c r="P12" s="5"/>
      <c r="Q12" s="5"/>
    </row>
    <row r="13" spans="2:17" x14ac:dyDescent="0.15">
      <c r="G13" s="31">
        <v>41640</v>
      </c>
      <c r="H13" s="9" t="s">
        <v>111</v>
      </c>
      <c r="I13" s="83">
        <f>計算過程!C13</f>
        <v>6.0700000000000007E-3</v>
      </c>
    </row>
    <row r="14" spans="2:17" x14ac:dyDescent="0.15">
      <c r="G14" s="31">
        <v>41640</v>
      </c>
      <c r="H14" s="9" t="s">
        <v>112</v>
      </c>
      <c r="I14" s="83">
        <f>計算過程!C14</f>
        <v>6.4800000000000005E-3</v>
      </c>
    </row>
    <row r="15" spans="2:17" x14ac:dyDescent="0.15">
      <c r="B15" s="93" t="s">
        <v>99</v>
      </c>
      <c r="C15" s="94"/>
      <c r="D15" s="94"/>
      <c r="E15" s="94"/>
      <c r="G15" s="31">
        <v>41640</v>
      </c>
      <c r="H15" s="9" t="s">
        <v>113</v>
      </c>
      <c r="I15" s="83">
        <f>計算過程!C15</f>
        <v>9.7300000000000008E-3</v>
      </c>
    </row>
    <row r="16" spans="2:17" x14ac:dyDescent="0.15">
      <c r="B16" s="93" t="s">
        <v>98</v>
      </c>
      <c r="C16" s="94"/>
      <c r="D16" s="94"/>
      <c r="E16" s="94"/>
      <c r="G16" s="31">
        <v>41640</v>
      </c>
      <c r="H16" s="9" t="s">
        <v>114</v>
      </c>
      <c r="I16" s="83">
        <f>計算過程!C16</f>
        <v>6.2700000000000013E-3</v>
      </c>
    </row>
    <row r="17" spans="2:9" x14ac:dyDescent="0.15">
      <c r="B17" s="93" t="s">
        <v>97</v>
      </c>
      <c r="C17" s="94"/>
      <c r="D17" s="94"/>
      <c r="E17" s="94"/>
      <c r="G17" s="31">
        <v>41640</v>
      </c>
      <c r="H17" s="9" t="s">
        <v>115</v>
      </c>
      <c r="I17" s="83">
        <f>計算過程!C17</f>
        <v>6.4800000000000005E-3</v>
      </c>
    </row>
    <row r="18" spans="2:9" x14ac:dyDescent="0.15">
      <c r="B18" s="93" t="s">
        <v>153</v>
      </c>
      <c r="C18" s="94"/>
      <c r="D18" s="94"/>
      <c r="E18" s="94"/>
      <c r="G18" s="31">
        <v>41640</v>
      </c>
      <c r="H18" s="9" t="s">
        <v>116</v>
      </c>
      <c r="I18" s="83">
        <f>計算過程!C18</f>
        <v>6.2700000000000013E-3</v>
      </c>
    </row>
    <row r="19" spans="2:9" x14ac:dyDescent="0.15">
      <c r="B19" s="93" t="s">
        <v>151</v>
      </c>
      <c r="C19" s="94"/>
      <c r="D19" s="94"/>
      <c r="E19" s="94"/>
      <c r="G19" s="31">
        <v>41640</v>
      </c>
      <c r="H19" s="9" t="s">
        <v>117</v>
      </c>
      <c r="I19" s="83">
        <f>計算過程!C19</f>
        <v>9.3200000000000002E-3</v>
      </c>
    </row>
    <row r="20" spans="2:9" x14ac:dyDescent="0.15">
      <c r="B20" s="93" t="s">
        <v>150</v>
      </c>
      <c r="C20" s="94"/>
      <c r="D20" s="94"/>
      <c r="E20" s="94"/>
      <c r="G20" s="31">
        <v>41640</v>
      </c>
      <c r="H20" s="9" t="s">
        <v>118</v>
      </c>
      <c r="I20" s="83">
        <f>計算過程!C20</f>
        <v>6.2700000000000013E-3</v>
      </c>
    </row>
    <row r="21" spans="2:9" x14ac:dyDescent="0.15">
      <c r="B21" s="93" t="s">
        <v>149</v>
      </c>
      <c r="C21" s="95"/>
      <c r="D21" s="95"/>
      <c r="E21" s="95"/>
      <c r="G21" s="31">
        <v>41640</v>
      </c>
      <c r="H21" s="9" t="s">
        <v>119</v>
      </c>
      <c r="I21" s="83">
        <f>計算過程!C21</f>
        <v>6.0700000000000007E-3</v>
      </c>
    </row>
    <row r="22" spans="2:9" x14ac:dyDescent="0.15">
      <c r="B22" s="93" t="s">
        <v>87</v>
      </c>
      <c r="C22" s="94"/>
      <c r="D22" s="94"/>
      <c r="E22" s="94"/>
      <c r="G22" s="31">
        <v>41640</v>
      </c>
      <c r="H22" s="9" t="s">
        <v>120</v>
      </c>
      <c r="I22" s="83">
        <f>計算過程!C22</f>
        <v>6.0700000000000007E-3</v>
      </c>
    </row>
    <row r="23" spans="2:9" x14ac:dyDescent="0.15">
      <c r="B23" s="93" t="s">
        <v>88</v>
      </c>
      <c r="C23" s="94"/>
      <c r="D23" s="94"/>
      <c r="E23" s="94"/>
      <c r="G23" s="31">
        <v>41640</v>
      </c>
      <c r="H23" s="9" t="s">
        <v>121</v>
      </c>
      <c r="I23" s="83">
        <f>計算過程!C23</f>
        <v>6.4800000000000005E-3</v>
      </c>
    </row>
    <row r="24" spans="2:9" x14ac:dyDescent="0.15">
      <c r="B24" s="93" t="s">
        <v>152</v>
      </c>
      <c r="C24" s="94"/>
      <c r="D24" s="94"/>
      <c r="E24" s="94"/>
      <c r="G24" s="31">
        <v>41640</v>
      </c>
      <c r="H24" s="9" t="s">
        <v>122</v>
      </c>
      <c r="I24" s="83">
        <f>計算過程!C24</f>
        <v>1.2360000000000001E-2</v>
      </c>
    </row>
    <row r="25" spans="2:9" x14ac:dyDescent="0.15">
      <c r="C25" s="94"/>
      <c r="D25" s="94"/>
      <c r="E25" s="94"/>
      <c r="G25" s="31">
        <v>41640</v>
      </c>
      <c r="H25" s="9" t="s">
        <v>123</v>
      </c>
      <c r="I25" s="83">
        <f>計算過程!C25</f>
        <v>1.2360000000000001E-2</v>
      </c>
    </row>
    <row r="26" spans="2:9" x14ac:dyDescent="0.15">
      <c r="B26" s="10" t="s">
        <v>78</v>
      </c>
      <c r="G26" s="31">
        <v>41640</v>
      </c>
      <c r="H26" s="9" t="s">
        <v>124</v>
      </c>
      <c r="I26" s="83">
        <f>計算過程!C26</f>
        <v>6.0700000000000007E-3</v>
      </c>
    </row>
    <row r="27" spans="2:9" ht="17.25" thickBot="1" x14ac:dyDescent="0.2">
      <c r="B27" s="34" t="s">
        <v>69</v>
      </c>
      <c r="C27" s="35"/>
      <c r="D27" s="36" t="s">
        <v>77</v>
      </c>
      <c r="E27" s="36" t="s">
        <v>74</v>
      </c>
      <c r="G27" s="31">
        <v>41640</v>
      </c>
      <c r="H27" s="9" t="s">
        <v>125</v>
      </c>
      <c r="I27" s="83">
        <f>計算過程!C27</f>
        <v>6.2700000000000013E-3</v>
      </c>
    </row>
    <row r="28" spans="2:9" ht="17.25" thickTop="1" x14ac:dyDescent="0.15">
      <c r="B28" s="37" t="s">
        <v>70</v>
      </c>
      <c r="C28" s="38"/>
      <c r="D28" s="39" t="s">
        <v>75</v>
      </c>
      <c r="E28" s="40">
        <v>0.7</v>
      </c>
      <c r="G28" s="31">
        <v>41640</v>
      </c>
      <c r="H28" s="9" t="s">
        <v>126</v>
      </c>
      <c r="I28" s="83">
        <f>計算過程!C28</f>
        <v>1.2220000000000002E-2</v>
      </c>
    </row>
    <row r="29" spans="2:9" x14ac:dyDescent="0.15">
      <c r="B29" s="41" t="s">
        <v>71</v>
      </c>
      <c r="C29" s="42"/>
      <c r="D29" s="43" t="s">
        <v>75</v>
      </c>
      <c r="E29" s="44">
        <v>0.5</v>
      </c>
      <c r="G29" s="31">
        <v>41640</v>
      </c>
      <c r="H29" s="9" t="s">
        <v>127</v>
      </c>
      <c r="I29" s="83">
        <f>計算過程!C29</f>
        <v>1.243E-2</v>
      </c>
    </row>
    <row r="30" spans="2:9" x14ac:dyDescent="0.15">
      <c r="B30" s="41" t="s">
        <v>72</v>
      </c>
      <c r="C30" s="42"/>
      <c r="D30" s="43" t="s">
        <v>75</v>
      </c>
      <c r="E30" s="44">
        <v>0.4</v>
      </c>
      <c r="G30" s="31">
        <v>41640</v>
      </c>
      <c r="H30" s="9" t="s">
        <v>128</v>
      </c>
      <c r="I30" s="83">
        <f>計算過程!C30</f>
        <v>9.2500000000000013E-3</v>
      </c>
    </row>
    <row r="31" spans="2:9" x14ac:dyDescent="0.15">
      <c r="B31" s="37" t="s">
        <v>169</v>
      </c>
      <c r="C31" s="38"/>
      <c r="D31" s="43" t="s">
        <v>76</v>
      </c>
      <c r="E31" s="44">
        <v>0.7</v>
      </c>
      <c r="G31" s="31">
        <v>41641</v>
      </c>
      <c r="H31" s="9" t="s">
        <v>105</v>
      </c>
      <c r="I31" s="83">
        <f>計算過程!C31</f>
        <v>6.0700000000000007E-3</v>
      </c>
    </row>
    <row r="32" spans="2:9" x14ac:dyDescent="0.15">
      <c r="B32" s="45" t="s">
        <v>170</v>
      </c>
      <c r="C32" s="46"/>
      <c r="D32" s="43" t="s">
        <v>76</v>
      </c>
      <c r="E32" s="44">
        <v>0.4</v>
      </c>
      <c r="G32" s="31">
        <v>41641</v>
      </c>
      <c r="H32" s="9" t="s">
        <v>106</v>
      </c>
      <c r="I32" s="83">
        <f>計算過程!C32</f>
        <v>6.0700000000000007E-3</v>
      </c>
    </row>
    <row r="33" spans="2:9" x14ac:dyDescent="0.15">
      <c r="B33" s="41" t="s">
        <v>171</v>
      </c>
      <c r="C33" s="42"/>
      <c r="D33" s="43" t="s">
        <v>76</v>
      </c>
      <c r="E33" s="44">
        <v>0.3</v>
      </c>
      <c r="G33" s="31">
        <v>41641</v>
      </c>
      <c r="H33" s="9" t="s">
        <v>107</v>
      </c>
      <c r="I33" s="83">
        <f>計算過程!C33</f>
        <v>6.0700000000000007E-3</v>
      </c>
    </row>
    <row r="34" spans="2:9" x14ac:dyDescent="0.15">
      <c r="B34" s="37" t="s">
        <v>172</v>
      </c>
      <c r="C34" s="38"/>
      <c r="D34" s="43" t="s">
        <v>76</v>
      </c>
      <c r="E34" s="44">
        <v>0.3</v>
      </c>
      <c r="G34" s="31">
        <v>41641</v>
      </c>
      <c r="H34" s="9" t="s">
        <v>108</v>
      </c>
      <c r="I34" s="83">
        <f>計算過程!C34</f>
        <v>6.0700000000000007E-3</v>
      </c>
    </row>
    <row r="35" spans="2:9" x14ac:dyDescent="0.15">
      <c r="G35" s="31">
        <v>41641</v>
      </c>
      <c r="H35" s="9" t="s">
        <v>109</v>
      </c>
      <c r="I35" s="83">
        <f>計算過程!C35</f>
        <v>6.0700000000000007E-3</v>
      </c>
    </row>
    <row r="36" spans="2:9" x14ac:dyDescent="0.15">
      <c r="G36" s="31">
        <v>41641</v>
      </c>
      <c r="H36" s="9" t="s">
        <v>110</v>
      </c>
      <c r="I36" s="83">
        <f>計算過程!C36</f>
        <v>6.0700000000000007E-3</v>
      </c>
    </row>
    <row r="37" spans="2:9" x14ac:dyDescent="0.15">
      <c r="G37" s="31">
        <v>41641</v>
      </c>
      <c r="H37" s="9" t="s">
        <v>111</v>
      </c>
      <c r="I37" s="83">
        <f>計算過程!C37</f>
        <v>9.3200000000000002E-3</v>
      </c>
    </row>
    <row r="38" spans="2:9" x14ac:dyDescent="0.15">
      <c r="G38" s="31">
        <v>41641</v>
      </c>
      <c r="H38" s="9" t="s">
        <v>112</v>
      </c>
      <c r="I38" s="83">
        <f>計算過程!C38</f>
        <v>6.4800000000000005E-3</v>
      </c>
    </row>
    <row r="39" spans="2:9" x14ac:dyDescent="0.15">
      <c r="G39" s="31">
        <v>41641</v>
      </c>
      <c r="H39" s="9" t="s">
        <v>113</v>
      </c>
      <c r="I39" s="83">
        <f>計算過程!C39</f>
        <v>6.4800000000000005E-3</v>
      </c>
    </row>
    <row r="40" spans="2:9" x14ac:dyDescent="0.15">
      <c r="G40" s="31">
        <v>41641</v>
      </c>
      <c r="H40" s="9" t="s">
        <v>114</v>
      </c>
      <c r="I40" s="83">
        <f>計算過程!C40</f>
        <v>6.0700000000000007E-3</v>
      </c>
    </row>
    <row r="41" spans="2:9" x14ac:dyDescent="0.15">
      <c r="G41" s="31">
        <v>41641</v>
      </c>
      <c r="H41" s="9" t="s">
        <v>115</v>
      </c>
      <c r="I41" s="83">
        <f>計算過程!C41</f>
        <v>6.2700000000000013E-3</v>
      </c>
    </row>
    <row r="42" spans="2:9" x14ac:dyDescent="0.15">
      <c r="G42" s="31">
        <v>41641</v>
      </c>
      <c r="H42" s="9" t="s">
        <v>116</v>
      </c>
      <c r="I42" s="83">
        <f>計算過程!C42</f>
        <v>6.0700000000000007E-3</v>
      </c>
    </row>
    <row r="43" spans="2:9" x14ac:dyDescent="0.15">
      <c r="G43" s="31">
        <v>41641</v>
      </c>
      <c r="H43" s="9" t="s">
        <v>117</v>
      </c>
      <c r="I43" s="83">
        <f>計算過程!C43</f>
        <v>9.3200000000000002E-3</v>
      </c>
    </row>
    <row r="44" spans="2:9" x14ac:dyDescent="0.15">
      <c r="G44" s="31">
        <v>41641</v>
      </c>
      <c r="H44" s="9" t="s">
        <v>118</v>
      </c>
      <c r="I44" s="83">
        <f>計算過程!C44</f>
        <v>6.2700000000000013E-3</v>
      </c>
    </row>
    <row r="45" spans="2:9" x14ac:dyDescent="0.15">
      <c r="G45" s="31">
        <v>41641</v>
      </c>
      <c r="H45" s="9" t="s">
        <v>119</v>
      </c>
      <c r="I45" s="83">
        <f>計算過程!C45</f>
        <v>6.0700000000000007E-3</v>
      </c>
    </row>
    <row r="46" spans="2:9" x14ac:dyDescent="0.15">
      <c r="G46" s="31">
        <v>41641</v>
      </c>
      <c r="H46" s="9" t="s">
        <v>120</v>
      </c>
      <c r="I46" s="83">
        <f>計算過程!C46</f>
        <v>6.0700000000000007E-3</v>
      </c>
    </row>
    <row r="47" spans="2:9" x14ac:dyDescent="0.15">
      <c r="G47" s="31">
        <v>41641</v>
      </c>
      <c r="H47" s="9" t="s">
        <v>121</v>
      </c>
      <c r="I47" s="83">
        <f>計算過程!C47</f>
        <v>6.2700000000000013E-3</v>
      </c>
    </row>
    <row r="48" spans="2:9" x14ac:dyDescent="0.15">
      <c r="G48" s="31">
        <v>41641</v>
      </c>
      <c r="H48" s="9" t="s">
        <v>122</v>
      </c>
      <c r="I48" s="83">
        <f>計算過程!C48</f>
        <v>6.2700000000000013E-3</v>
      </c>
    </row>
    <row r="49" spans="7:9" x14ac:dyDescent="0.15">
      <c r="G49" s="31">
        <v>41641</v>
      </c>
      <c r="H49" s="9" t="s">
        <v>123</v>
      </c>
      <c r="I49" s="83">
        <f>計算過程!C49</f>
        <v>1.2360000000000001E-2</v>
      </c>
    </row>
    <row r="50" spans="7:9" x14ac:dyDescent="0.15">
      <c r="G50" s="31">
        <v>41641</v>
      </c>
      <c r="H50" s="9" t="s">
        <v>124</v>
      </c>
      <c r="I50" s="83">
        <f>計算過程!C50</f>
        <v>1.2360000000000001E-2</v>
      </c>
    </row>
    <row r="51" spans="7:9" x14ac:dyDescent="0.15">
      <c r="G51" s="31">
        <v>41641</v>
      </c>
      <c r="H51" s="9" t="s">
        <v>125</v>
      </c>
      <c r="I51" s="83">
        <f>計算過程!C51</f>
        <v>6.2700000000000013E-3</v>
      </c>
    </row>
    <row r="52" spans="7:9" x14ac:dyDescent="0.15">
      <c r="G52" s="31">
        <v>41641</v>
      </c>
      <c r="H52" s="9" t="s">
        <v>126</v>
      </c>
      <c r="I52" s="83">
        <f>計算過程!C52</f>
        <v>6.2700000000000013E-3</v>
      </c>
    </row>
    <row r="53" spans="7:9" x14ac:dyDescent="0.15">
      <c r="G53" s="31">
        <v>41641</v>
      </c>
      <c r="H53" s="9" t="s">
        <v>127</v>
      </c>
      <c r="I53" s="83">
        <f>計算過程!C53</f>
        <v>1.2220000000000002E-2</v>
      </c>
    </row>
    <row r="54" spans="7:9" x14ac:dyDescent="0.15">
      <c r="G54" s="31">
        <v>41641</v>
      </c>
      <c r="H54" s="9" t="s">
        <v>128</v>
      </c>
      <c r="I54" s="83">
        <f>計算過程!C54</f>
        <v>1.2640000000000002E-2</v>
      </c>
    </row>
    <row r="55" spans="7:9" x14ac:dyDescent="0.15">
      <c r="G55" s="31">
        <v>41642</v>
      </c>
      <c r="H55" s="9" t="s">
        <v>105</v>
      </c>
      <c r="I55" s="83">
        <f>計算過程!C55</f>
        <v>6.0700000000000007E-3</v>
      </c>
    </row>
    <row r="56" spans="7:9" x14ac:dyDescent="0.15">
      <c r="G56" s="31">
        <v>41642</v>
      </c>
      <c r="H56" s="9" t="s">
        <v>106</v>
      </c>
      <c r="I56" s="83">
        <f>計算過程!C56</f>
        <v>6.0700000000000007E-3</v>
      </c>
    </row>
    <row r="57" spans="7:9" x14ac:dyDescent="0.15">
      <c r="G57" s="31">
        <v>41642</v>
      </c>
      <c r="H57" s="9" t="s">
        <v>107</v>
      </c>
      <c r="I57" s="83">
        <f>計算過程!C57</f>
        <v>6.0700000000000007E-3</v>
      </c>
    </row>
    <row r="58" spans="7:9" x14ac:dyDescent="0.15">
      <c r="G58" s="31">
        <v>41642</v>
      </c>
      <c r="H58" s="9" t="s">
        <v>108</v>
      </c>
      <c r="I58" s="83">
        <f>計算過程!C58</f>
        <v>6.0700000000000007E-3</v>
      </c>
    </row>
    <row r="59" spans="7:9" x14ac:dyDescent="0.15">
      <c r="G59" s="31">
        <v>41642</v>
      </c>
      <c r="H59" s="9" t="s">
        <v>109</v>
      </c>
      <c r="I59" s="83">
        <f>計算過程!C59</f>
        <v>6.0700000000000007E-3</v>
      </c>
    </row>
    <row r="60" spans="7:9" x14ac:dyDescent="0.15">
      <c r="G60" s="31">
        <v>41642</v>
      </c>
      <c r="H60" s="9" t="s">
        <v>110</v>
      </c>
      <c r="I60" s="83">
        <f>計算過程!C60</f>
        <v>6.0700000000000007E-3</v>
      </c>
    </row>
    <row r="61" spans="7:9" x14ac:dyDescent="0.15">
      <c r="G61" s="31">
        <v>41642</v>
      </c>
      <c r="H61" s="9" t="s">
        <v>111</v>
      </c>
      <c r="I61" s="83">
        <f>計算過程!C61</f>
        <v>9.3200000000000002E-3</v>
      </c>
    </row>
    <row r="62" spans="7:9" x14ac:dyDescent="0.15">
      <c r="G62" s="31">
        <v>41642</v>
      </c>
      <c r="H62" s="9" t="s">
        <v>112</v>
      </c>
      <c r="I62" s="83">
        <f>計算過程!C62</f>
        <v>6.4800000000000005E-3</v>
      </c>
    </row>
    <row r="63" spans="7:9" x14ac:dyDescent="0.15">
      <c r="G63" s="31">
        <v>41642</v>
      </c>
      <c r="H63" s="9" t="s">
        <v>113</v>
      </c>
      <c r="I63" s="83">
        <f>計算過程!C63</f>
        <v>6.4800000000000005E-3</v>
      </c>
    </row>
    <row r="64" spans="7:9" x14ac:dyDescent="0.15">
      <c r="G64" s="31">
        <v>41642</v>
      </c>
      <c r="H64" s="9" t="s">
        <v>114</v>
      </c>
      <c r="I64" s="83">
        <f>計算過程!C64</f>
        <v>6.0700000000000007E-3</v>
      </c>
    </row>
    <row r="65" spans="7:9" x14ac:dyDescent="0.15">
      <c r="G65" s="31">
        <v>41642</v>
      </c>
      <c r="H65" s="9" t="s">
        <v>115</v>
      </c>
      <c r="I65" s="83">
        <f>計算過程!C65</f>
        <v>6.2700000000000013E-3</v>
      </c>
    </row>
    <row r="66" spans="7:9" x14ac:dyDescent="0.15">
      <c r="G66" s="31">
        <v>41642</v>
      </c>
      <c r="H66" s="9" t="s">
        <v>116</v>
      </c>
      <c r="I66" s="83">
        <f>計算過程!C66</f>
        <v>6.0700000000000007E-3</v>
      </c>
    </row>
    <row r="67" spans="7:9" x14ac:dyDescent="0.15">
      <c r="G67" s="31">
        <v>41642</v>
      </c>
      <c r="H67" s="9" t="s">
        <v>117</v>
      </c>
      <c r="I67" s="83">
        <f>計算過程!C67</f>
        <v>9.3200000000000002E-3</v>
      </c>
    </row>
    <row r="68" spans="7:9" x14ac:dyDescent="0.15">
      <c r="G68" s="31">
        <v>41642</v>
      </c>
      <c r="H68" s="9" t="s">
        <v>118</v>
      </c>
      <c r="I68" s="83">
        <f>計算過程!C68</f>
        <v>6.2700000000000013E-3</v>
      </c>
    </row>
    <row r="69" spans="7:9" x14ac:dyDescent="0.15">
      <c r="G69" s="31">
        <v>41642</v>
      </c>
      <c r="H69" s="9" t="s">
        <v>119</v>
      </c>
      <c r="I69" s="83">
        <f>計算過程!C69</f>
        <v>6.0700000000000007E-3</v>
      </c>
    </row>
    <row r="70" spans="7:9" x14ac:dyDescent="0.15">
      <c r="G70" s="31">
        <v>41642</v>
      </c>
      <c r="H70" s="9" t="s">
        <v>120</v>
      </c>
      <c r="I70" s="83">
        <f>計算過程!C70</f>
        <v>6.0700000000000007E-3</v>
      </c>
    </row>
    <row r="71" spans="7:9" x14ac:dyDescent="0.15">
      <c r="G71" s="31">
        <v>41642</v>
      </c>
      <c r="H71" s="9" t="s">
        <v>121</v>
      </c>
      <c r="I71" s="83">
        <f>計算過程!C71</f>
        <v>6.2700000000000013E-3</v>
      </c>
    </row>
    <row r="72" spans="7:9" x14ac:dyDescent="0.15">
      <c r="G72" s="31">
        <v>41642</v>
      </c>
      <c r="H72" s="9" t="s">
        <v>122</v>
      </c>
      <c r="I72" s="83">
        <f>計算過程!C72</f>
        <v>6.2700000000000013E-3</v>
      </c>
    </row>
    <row r="73" spans="7:9" x14ac:dyDescent="0.15">
      <c r="G73" s="31">
        <v>41642</v>
      </c>
      <c r="H73" s="9" t="s">
        <v>123</v>
      </c>
      <c r="I73" s="83">
        <f>計算過程!C73</f>
        <v>1.2360000000000001E-2</v>
      </c>
    </row>
    <row r="74" spans="7:9" x14ac:dyDescent="0.15">
      <c r="G74" s="31">
        <v>41642</v>
      </c>
      <c r="H74" s="9" t="s">
        <v>124</v>
      </c>
      <c r="I74" s="83">
        <f>計算過程!C74</f>
        <v>1.2360000000000001E-2</v>
      </c>
    </row>
    <row r="75" spans="7:9" x14ac:dyDescent="0.15">
      <c r="G75" s="31">
        <v>41642</v>
      </c>
      <c r="H75" s="9" t="s">
        <v>125</v>
      </c>
      <c r="I75" s="83">
        <f>計算過程!C75</f>
        <v>6.2700000000000013E-3</v>
      </c>
    </row>
    <row r="76" spans="7:9" x14ac:dyDescent="0.15">
      <c r="G76" s="31">
        <v>41642</v>
      </c>
      <c r="H76" s="9" t="s">
        <v>126</v>
      </c>
      <c r="I76" s="83">
        <f>計算過程!C76</f>
        <v>6.2700000000000013E-3</v>
      </c>
    </row>
    <row r="77" spans="7:9" x14ac:dyDescent="0.15">
      <c r="G77" s="31">
        <v>41642</v>
      </c>
      <c r="H77" s="9" t="s">
        <v>127</v>
      </c>
      <c r="I77" s="83">
        <f>計算過程!C77</f>
        <v>1.2220000000000002E-2</v>
      </c>
    </row>
    <row r="78" spans="7:9" x14ac:dyDescent="0.15">
      <c r="G78" s="31">
        <v>41642</v>
      </c>
      <c r="H78" s="9" t="s">
        <v>128</v>
      </c>
      <c r="I78" s="83">
        <f>計算過程!C78</f>
        <v>1.2640000000000002E-2</v>
      </c>
    </row>
    <row r="79" spans="7:9" x14ac:dyDescent="0.15">
      <c r="G79" s="31">
        <v>41643</v>
      </c>
      <c r="H79" s="9" t="s">
        <v>105</v>
      </c>
      <c r="I79" s="83">
        <f>計算過程!C79</f>
        <v>6.0700000000000007E-3</v>
      </c>
    </row>
    <row r="80" spans="7:9" x14ac:dyDescent="0.15">
      <c r="G80" s="31">
        <v>41643</v>
      </c>
      <c r="H80" s="9" t="s">
        <v>106</v>
      </c>
      <c r="I80" s="83">
        <f>計算過程!C80</f>
        <v>6.0700000000000007E-3</v>
      </c>
    </row>
    <row r="81" spans="7:9" x14ac:dyDescent="0.15">
      <c r="G81" s="31">
        <v>41643</v>
      </c>
      <c r="H81" s="9" t="s">
        <v>107</v>
      </c>
      <c r="I81" s="83">
        <f>計算過程!C81</f>
        <v>6.0700000000000007E-3</v>
      </c>
    </row>
    <row r="82" spans="7:9" x14ac:dyDescent="0.15">
      <c r="G82" s="31">
        <v>41643</v>
      </c>
      <c r="H82" s="9" t="s">
        <v>108</v>
      </c>
      <c r="I82" s="83">
        <f>計算過程!C82</f>
        <v>6.0700000000000007E-3</v>
      </c>
    </row>
    <row r="83" spans="7:9" x14ac:dyDescent="0.15">
      <c r="G83" s="31">
        <v>41643</v>
      </c>
      <c r="H83" s="9" t="s">
        <v>109</v>
      </c>
      <c r="I83" s="83">
        <f>計算過程!C83</f>
        <v>6.0700000000000007E-3</v>
      </c>
    </row>
    <row r="84" spans="7:9" x14ac:dyDescent="0.15">
      <c r="G84" s="31">
        <v>41643</v>
      </c>
      <c r="H84" s="9" t="s">
        <v>110</v>
      </c>
      <c r="I84" s="83">
        <f>計算過程!C84</f>
        <v>6.0700000000000007E-3</v>
      </c>
    </row>
    <row r="85" spans="7:9" x14ac:dyDescent="0.15">
      <c r="G85" s="31">
        <v>41643</v>
      </c>
      <c r="H85" s="9" t="s">
        <v>111</v>
      </c>
      <c r="I85" s="83">
        <f>計算過程!C85</f>
        <v>9.3200000000000002E-3</v>
      </c>
    </row>
    <row r="86" spans="7:9" x14ac:dyDescent="0.15">
      <c r="G86" s="31">
        <v>41643</v>
      </c>
      <c r="H86" s="9" t="s">
        <v>112</v>
      </c>
      <c r="I86" s="83">
        <f>計算過程!C86</f>
        <v>6.4800000000000005E-3</v>
      </c>
    </row>
    <row r="87" spans="7:9" x14ac:dyDescent="0.15">
      <c r="G87" s="31">
        <v>41643</v>
      </c>
      <c r="H87" s="9" t="s">
        <v>113</v>
      </c>
      <c r="I87" s="83">
        <f>計算過程!C87</f>
        <v>6.4800000000000005E-3</v>
      </c>
    </row>
    <row r="88" spans="7:9" x14ac:dyDescent="0.15">
      <c r="G88" s="31">
        <v>41643</v>
      </c>
      <c r="H88" s="9" t="s">
        <v>114</v>
      </c>
      <c r="I88" s="83">
        <f>計算過程!C88</f>
        <v>6.0700000000000007E-3</v>
      </c>
    </row>
    <row r="89" spans="7:9" x14ac:dyDescent="0.15">
      <c r="G89" s="31">
        <v>41643</v>
      </c>
      <c r="H89" s="9" t="s">
        <v>115</v>
      </c>
      <c r="I89" s="83">
        <f>計算過程!C89</f>
        <v>6.2700000000000013E-3</v>
      </c>
    </row>
    <row r="90" spans="7:9" x14ac:dyDescent="0.15">
      <c r="G90" s="31">
        <v>41643</v>
      </c>
      <c r="H90" s="9" t="s">
        <v>116</v>
      </c>
      <c r="I90" s="83">
        <f>計算過程!C90</f>
        <v>6.0700000000000007E-3</v>
      </c>
    </row>
    <row r="91" spans="7:9" x14ac:dyDescent="0.15">
      <c r="G91" s="31">
        <v>41643</v>
      </c>
      <c r="H91" s="9" t="s">
        <v>117</v>
      </c>
      <c r="I91" s="83">
        <f>計算過程!C91</f>
        <v>9.3200000000000002E-3</v>
      </c>
    </row>
    <row r="92" spans="7:9" x14ac:dyDescent="0.15">
      <c r="G92" s="31">
        <v>41643</v>
      </c>
      <c r="H92" s="9" t="s">
        <v>118</v>
      </c>
      <c r="I92" s="83">
        <f>計算過程!C92</f>
        <v>6.2700000000000013E-3</v>
      </c>
    </row>
    <row r="93" spans="7:9" x14ac:dyDescent="0.15">
      <c r="G93" s="31">
        <v>41643</v>
      </c>
      <c r="H93" s="9" t="s">
        <v>119</v>
      </c>
      <c r="I93" s="83">
        <f>計算過程!C93</f>
        <v>6.0700000000000007E-3</v>
      </c>
    </row>
    <row r="94" spans="7:9" x14ac:dyDescent="0.15">
      <c r="G94" s="31">
        <v>41643</v>
      </c>
      <c r="H94" s="9" t="s">
        <v>120</v>
      </c>
      <c r="I94" s="83">
        <f>計算過程!C94</f>
        <v>6.0700000000000007E-3</v>
      </c>
    </row>
    <row r="95" spans="7:9" x14ac:dyDescent="0.15">
      <c r="G95" s="31">
        <v>41643</v>
      </c>
      <c r="H95" s="9" t="s">
        <v>121</v>
      </c>
      <c r="I95" s="83">
        <f>計算過程!C95</f>
        <v>6.2700000000000013E-3</v>
      </c>
    </row>
    <row r="96" spans="7:9" x14ac:dyDescent="0.15">
      <c r="G96" s="31">
        <v>41643</v>
      </c>
      <c r="H96" s="9" t="s">
        <v>122</v>
      </c>
      <c r="I96" s="83">
        <f>計算過程!C96</f>
        <v>6.2700000000000013E-3</v>
      </c>
    </row>
    <row r="97" spans="7:9" x14ac:dyDescent="0.15">
      <c r="G97" s="31">
        <v>41643</v>
      </c>
      <c r="H97" s="9" t="s">
        <v>123</v>
      </c>
      <c r="I97" s="83">
        <f>計算過程!C97</f>
        <v>1.2360000000000001E-2</v>
      </c>
    </row>
    <row r="98" spans="7:9" x14ac:dyDescent="0.15">
      <c r="G98" s="31">
        <v>41643</v>
      </c>
      <c r="H98" s="9" t="s">
        <v>124</v>
      </c>
      <c r="I98" s="83">
        <f>計算過程!C98</f>
        <v>1.2360000000000001E-2</v>
      </c>
    </row>
    <row r="99" spans="7:9" x14ac:dyDescent="0.15">
      <c r="G99" s="31">
        <v>41643</v>
      </c>
      <c r="H99" s="9" t="s">
        <v>125</v>
      </c>
      <c r="I99" s="83">
        <f>計算過程!C99</f>
        <v>6.2700000000000013E-3</v>
      </c>
    </row>
    <row r="100" spans="7:9" x14ac:dyDescent="0.15">
      <c r="G100" s="31">
        <v>41643</v>
      </c>
      <c r="H100" s="9" t="s">
        <v>126</v>
      </c>
      <c r="I100" s="83">
        <f>計算過程!C100</f>
        <v>6.2700000000000013E-3</v>
      </c>
    </row>
    <row r="101" spans="7:9" x14ac:dyDescent="0.15">
      <c r="G101" s="31">
        <v>41643</v>
      </c>
      <c r="H101" s="9" t="s">
        <v>127</v>
      </c>
      <c r="I101" s="83">
        <f>計算過程!C101</f>
        <v>1.2220000000000002E-2</v>
      </c>
    </row>
    <row r="102" spans="7:9" x14ac:dyDescent="0.15">
      <c r="G102" s="31">
        <v>41643</v>
      </c>
      <c r="H102" s="9" t="s">
        <v>128</v>
      </c>
      <c r="I102" s="83">
        <f>計算過程!C102</f>
        <v>1.2640000000000002E-2</v>
      </c>
    </row>
    <row r="103" spans="7:9" x14ac:dyDescent="0.15">
      <c r="G103" s="31">
        <v>41644</v>
      </c>
      <c r="H103" s="9" t="s">
        <v>105</v>
      </c>
      <c r="I103" s="83">
        <f>計算過程!C103</f>
        <v>6.0700000000000007E-3</v>
      </c>
    </row>
    <row r="104" spans="7:9" x14ac:dyDescent="0.15">
      <c r="G104" s="31">
        <v>41644</v>
      </c>
      <c r="H104" s="9" t="s">
        <v>106</v>
      </c>
      <c r="I104" s="83">
        <f>計算過程!C104</f>
        <v>6.0700000000000007E-3</v>
      </c>
    </row>
    <row r="105" spans="7:9" x14ac:dyDescent="0.15">
      <c r="G105" s="31">
        <v>41644</v>
      </c>
      <c r="H105" s="9" t="s">
        <v>107</v>
      </c>
      <c r="I105" s="83">
        <f>計算過程!C105</f>
        <v>6.0700000000000007E-3</v>
      </c>
    </row>
    <row r="106" spans="7:9" x14ac:dyDescent="0.15">
      <c r="G106" s="31">
        <v>41644</v>
      </c>
      <c r="H106" s="9" t="s">
        <v>108</v>
      </c>
      <c r="I106" s="83">
        <f>計算過程!C106</f>
        <v>6.0700000000000007E-3</v>
      </c>
    </row>
    <row r="107" spans="7:9" x14ac:dyDescent="0.15">
      <c r="G107" s="31">
        <v>41644</v>
      </c>
      <c r="H107" s="9" t="s">
        <v>109</v>
      </c>
      <c r="I107" s="83">
        <f>計算過程!C107</f>
        <v>6.0700000000000007E-3</v>
      </c>
    </row>
    <row r="108" spans="7:9" x14ac:dyDescent="0.15">
      <c r="G108" s="31">
        <v>41644</v>
      </c>
      <c r="H108" s="9" t="s">
        <v>110</v>
      </c>
      <c r="I108" s="83">
        <f>計算過程!C108</f>
        <v>6.0700000000000007E-3</v>
      </c>
    </row>
    <row r="109" spans="7:9" x14ac:dyDescent="0.15">
      <c r="G109" s="31">
        <v>41644</v>
      </c>
      <c r="H109" s="9" t="s">
        <v>111</v>
      </c>
      <c r="I109" s="83">
        <f>計算過程!C109</f>
        <v>9.3200000000000002E-3</v>
      </c>
    </row>
    <row r="110" spans="7:9" x14ac:dyDescent="0.15">
      <c r="G110" s="31">
        <v>41644</v>
      </c>
      <c r="H110" s="9" t="s">
        <v>112</v>
      </c>
      <c r="I110" s="83">
        <f>計算過程!C110</f>
        <v>6.4800000000000005E-3</v>
      </c>
    </row>
    <row r="111" spans="7:9" x14ac:dyDescent="0.15">
      <c r="G111" s="31">
        <v>41644</v>
      </c>
      <c r="H111" s="9" t="s">
        <v>113</v>
      </c>
      <c r="I111" s="83">
        <f>計算過程!C111</f>
        <v>6.4800000000000005E-3</v>
      </c>
    </row>
    <row r="112" spans="7:9" x14ac:dyDescent="0.15">
      <c r="G112" s="31">
        <v>41644</v>
      </c>
      <c r="H112" s="9" t="s">
        <v>114</v>
      </c>
      <c r="I112" s="83">
        <f>計算過程!C112</f>
        <v>6.0700000000000007E-3</v>
      </c>
    </row>
    <row r="113" spans="7:9" x14ac:dyDescent="0.15">
      <c r="G113" s="31">
        <v>41644</v>
      </c>
      <c r="H113" s="9" t="s">
        <v>115</v>
      </c>
      <c r="I113" s="83">
        <f>計算過程!C113</f>
        <v>6.2700000000000013E-3</v>
      </c>
    </row>
    <row r="114" spans="7:9" x14ac:dyDescent="0.15">
      <c r="G114" s="31">
        <v>41644</v>
      </c>
      <c r="H114" s="9" t="s">
        <v>116</v>
      </c>
      <c r="I114" s="83">
        <f>計算過程!C114</f>
        <v>6.0700000000000007E-3</v>
      </c>
    </row>
    <row r="115" spans="7:9" x14ac:dyDescent="0.15">
      <c r="G115" s="31">
        <v>41644</v>
      </c>
      <c r="H115" s="9" t="s">
        <v>117</v>
      </c>
      <c r="I115" s="83">
        <f>計算過程!C115</f>
        <v>9.3200000000000002E-3</v>
      </c>
    </row>
    <row r="116" spans="7:9" x14ac:dyDescent="0.15">
      <c r="G116" s="31">
        <v>41644</v>
      </c>
      <c r="H116" s="9" t="s">
        <v>118</v>
      </c>
      <c r="I116" s="83">
        <f>計算過程!C116</f>
        <v>6.2700000000000013E-3</v>
      </c>
    </row>
    <row r="117" spans="7:9" x14ac:dyDescent="0.15">
      <c r="G117" s="31">
        <v>41644</v>
      </c>
      <c r="H117" s="9" t="s">
        <v>119</v>
      </c>
      <c r="I117" s="83">
        <f>計算過程!C117</f>
        <v>6.0700000000000007E-3</v>
      </c>
    </row>
    <row r="118" spans="7:9" x14ac:dyDescent="0.15">
      <c r="G118" s="31">
        <v>41644</v>
      </c>
      <c r="H118" s="9" t="s">
        <v>120</v>
      </c>
      <c r="I118" s="83">
        <f>計算過程!C118</f>
        <v>6.0700000000000007E-3</v>
      </c>
    </row>
    <row r="119" spans="7:9" x14ac:dyDescent="0.15">
      <c r="G119" s="31">
        <v>41644</v>
      </c>
      <c r="H119" s="9" t="s">
        <v>121</v>
      </c>
      <c r="I119" s="83">
        <f>計算過程!C119</f>
        <v>6.2700000000000013E-3</v>
      </c>
    </row>
    <row r="120" spans="7:9" x14ac:dyDescent="0.15">
      <c r="G120" s="31">
        <v>41644</v>
      </c>
      <c r="H120" s="9" t="s">
        <v>122</v>
      </c>
      <c r="I120" s="83">
        <f>計算過程!C120</f>
        <v>6.2700000000000013E-3</v>
      </c>
    </row>
    <row r="121" spans="7:9" x14ac:dyDescent="0.15">
      <c r="G121" s="31">
        <v>41644</v>
      </c>
      <c r="H121" s="9" t="s">
        <v>123</v>
      </c>
      <c r="I121" s="83">
        <f>計算過程!C121</f>
        <v>1.2360000000000001E-2</v>
      </c>
    </row>
    <row r="122" spans="7:9" x14ac:dyDescent="0.15">
      <c r="G122" s="31">
        <v>41644</v>
      </c>
      <c r="H122" s="9" t="s">
        <v>124</v>
      </c>
      <c r="I122" s="83">
        <f>計算過程!C122</f>
        <v>1.2360000000000001E-2</v>
      </c>
    </row>
    <row r="123" spans="7:9" x14ac:dyDescent="0.15">
      <c r="G123" s="31">
        <v>41644</v>
      </c>
      <c r="H123" s="9" t="s">
        <v>125</v>
      </c>
      <c r="I123" s="83">
        <f>計算過程!C123</f>
        <v>6.2700000000000013E-3</v>
      </c>
    </row>
    <row r="124" spans="7:9" x14ac:dyDescent="0.15">
      <c r="G124" s="31">
        <v>41644</v>
      </c>
      <c r="H124" s="9" t="s">
        <v>126</v>
      </c>
      <c r="I124" s="83">
        <f>計算過程!C124</f>
        <v>6.2700000000000013E-3</v>
      </c>
    </row>
    <row r="125" spans="7:9" x14ac:dyDescent="0.15">
      <c r="G125" s="31">
        <v>41644</v>
      </c>
      <c r="H125" s="9" t="s">
        <v>127</v>
      </c>
      <c r="I125" s="83">
        <f>計算過程!C125</f>
        <v>1.2220000000000002E-2</v>
      </c>
    </row>
    <row r="126" spans="7:9" x14ac:dyDescent="0.15">
      <c r="G126" s="31">
        <v>41644</v>
      </c>
      <c r="H126" s="9" t="s">
        <v>128</v>
      </c>
      <c r="I126" s="83">
        <f>計算過程!C126</f>
        <v>1.2640000000000002E-2</v>
      </c>
    </row>
    <row r="127" spans="7:9" x14ac:dyDescent="0.15">
      <c r="G127" s="31">
        <v>41645</v>
      </c>
      <c r="H127" s="9" t="s">
        <v>105</v>
      </c>
      <c r="I127" s="83">
        <f>計算過程!C127</f>
        <v>6.0700000000000007E-3</v>
      </c>
    </row>
    <row r="128" spans="7:9" x14ac:dyDescent="0.15">
      <c r="G128" s="31">
        <v>41645</v>
      </c>
      <c r="H128" s="9" t="s">
        <v>106</v>
      </c>
      <c r="I128" s="83">
        <f>計算過程!C128</f>
        <v>6.0700000000000007E-3</v>
      </c>
    </row>
    <row r="129" spans="7:9" x14ac:dyDescent="0.15">
      <c r="G129" s="31">
        <v>41645</v>
      </c>
      <c r="H129" s="9" t="s">
        <v>107</v>
      </c>
      <c r="I129" s="83">
        <f>計算過程!C129</f>
        <v>6.0700000000000007E-3</v>
      </c>
    </row>
    <row r="130" spans="7:9" x14ac:dyDescent="0.15">
      <c r="G130" s="31">
        <v>41645</v>
      </c>
      <c r="H130" s="9" t="s">
        <v>108</v>
      </c>
      <c r="I130" s="83">
        <f>計算過程!C130</f>
        <v>6.0700000000000007E-3</v>
      </c>
    </row>
    <row r="131" spans="7:9" x14ac:dyDescent="0.15">
      <c r="G131" s="31">
        <v>41645</v>
      </c>
      <c r="H131" s="9" t="s">
        <v>109</v>
      </c>
      <c r="I131" s="83">
        <f>計算過程!C131</f>
        <v>6.0700000000000007E-3</v>
      </c>
    </row>
    <row r="132" spans="7:9" x14ac:dyDescent="0.15">
      <c r="G132" s="31">
        <v>41645</v>
      </c>
      <c r="H132" s="9" t="s">
        <v>110</v>
      </c>
      <c r="I132" s="83">
        <f>計算過程!C132</f>
        <v>6.0700000000000007E-3</v>
      </c>
    </row>
    <row r="133" spans="7:9" x14ac:dyDescent="0.15">
      <c r="G133" s="31">
        <v>41645</v>
      </c>
      <c r="H133" s="9" t="s">
        <v>111</v>
      </c>
      <c r="I133" s="83">
        <f>計算過程!C133</f>
        <v>9.3200000000000002E-3</v>
      </c>
    </row>
    <row r="134" spans="7:9" x14ac:dyDescent="0.15">
      <c r="G134" s="31">
        <v>41645</v>
      </c>
      <c r="H134" s="9" t="s">
        <v>112</v>
      </c>
      <c r="I134" s="83">
        <f>計算過程!C134</f>
        <v>6.4800000000000005E-3</v>
      </c>
    </row>
    <row r="135" spans="7:9" x14ac:dyDescent="0.15">
      <c r="G135" s="31">
        <v>41645</v>
      </c>
      <c r="H135" s="9" t="s">
        <v>113</v>
      </c>
      <c r="I135" s="83">
        <f>計算過程!C135</f>
        <v>6.4800000000000005E-3</v>
      </c>
    </row>
    <row r="136" spans="7:9" x14ac:dyDescent="0.15">
      <c r="G136" s="31">
        <v>41645</v>
      </c>
      <c r="H136" s="9" t="s">
        <v>114</v>
      </c>
      <c r="I136" s="83">
        <f>計算過程!C136</f>
        <v>6.0700000000000007E-3</v>
      </c>
    </row>
    <row r="137" spans="7:9" x14ac:dyDescent="0.15">
      <c r="G137" s="31">
        <v>41645</v>
      </c>
      <c r="H137" s="9" t="s">
        <v>115</v>
      </c>
      <c r="I137" s="83">
        <f>計算過程!C137</f>
        <v>6.2700000000000013E-3</v>
      </c>
    </row>
    <row r="138" spans="7:9" x14ac:dyDescent="0.15">
      <c r="G138" s="31">
        <v>41645</v>
      </c>
      <c r="H138" s="9" t="s">
        <v>116</v>
      </c>
      <c r="I138" s="83">
        <f>計算過程!C138</f>
        <v>6.0700000000000007E-3</v>
      </c>
    </row>
    <row r="139" spans="7:9" x14ac:dyDescent="0.15">
      <c r="G139" s="31">
        <v>41645</v>
      </c>
      <c r="H139" s="9" t="s">
        <v>117</v>
      </c>
      <c r="I139" s="83">
        <f>計算過程!C139</f>
        <v>9.3200000000000002E-3</v>
      </c>
    </row>
    <row r="140" spans="7:9" x14ac:dyDescent="0.15">
      <c r="G140" s="31">
        <v>41645</v>
      </c>
      <c r="H140" s="9" t="s">
        <v>118</v>
      </c>
      <c r="I140" s="83">
        <f>計算過程!C140</f>
        <v>6.2700000000000013E-3</v>
      </c>
    </row>
    <row r="141" spans="7:9" x14ac:dyDescent="0.15">
      <c r="G141" s="31">
        <v>41645</v>
      </c>
      <c r="H141" s="9" t="s">
        <v>119</v>
      </c>
      <c r="I141" s="83">
        <f>計算過程!C141</f>
        <v>6.0700000000000007E-3</v>
      </c>
    </row>
    <row r="142" spans="7:9" x14ac:dyDescent="0.15">
      <c r="G142" s="31">
        <v>41645</v>
      </c>
      <c r="H142" s="9" t="s">
        <v>120</v>
      </c>
      <c r="I142" s="83">
        <f>計算過程!C142</f>
        <v>6.0700000000000007E-3</v>
      </c>
    </row>
    <row r="143" spans="7:9" x14ac:dyDescent="0.15">
      <c r="G143" s="31">
        <v>41645</v>
      </c>
      <c r="H143" s="9" t="s">
        <v>121</v>
      </c>
      <c r="I143" s="83">
        <f>計算過程!C143</f>
        <v>6.2700000000000013E-3</v>
      </c>
    </row>
    <row r="144" spans="7:9" x14ac:dyDescent="0.15">
      <c r="G144" s="31">
        <v>41645</v>
      </c>
      <c r="H144" s="9" t="s">
        <v>122</v>
      </c>
      <c r="I144" s="83">
        <f>計算過程!C144</f>
        <v>6.2700000000000013E-3</v>
      </c>
    </row>
    <row r="145" spans="7:9" x14ac:dyDescent="0.15">
      <c r="G145" s="31">
        <v>41645</v>
      </c>
      <c r="H145" s="9" t="s">
        <v>123</v>
      </c>
      <c r="I145" s="83">
        <f>計算過程!C145</f>
        <v>1.2360000000000001E-2</v>
      </c>
    </row>
    <row r="146" spans="7:9" x14ac:dyDescent="0.15">
      <c r="G146" s="31">
        <v>41645</v>
      </c>
      <c r="H146" s="9" t="s">
        <v>124</v>
      </c>
      <c r="I146" s="83">
        <f>計算過程!C146</f>
        <v>1.2360000000000001E-2</v>
      </c>
    </row>
    <row r="147" spans="7:9" x14ac:dyDescent="0.15">
      <c r="G147" s="31">
        <v>41645</v>
      </c>
      <c r="H147" s="9" t="s">
        <v>125</v>
      </c>
      <c r="I147" s="83">
        <f>計算過程!C147</f>
        <v>6.2700000000000013E-3</v>
      </c>
    </row>
    <row r="148" spans="7:9" x14ac:dyDescent="0.15">
      <c r="G148" s="31">
        <v>41645</v>
      </c>
      <c r="H148" s="9" t="s">
        <v>126</v>
      </c>
      <c r="I148" s="83">
        <f>計算過程!C148</f>
        <v>6.2700000000000013E-3</v>
      </c>
    </row>
    <row r="149" spans="7:9" x14ac:dyDescent="0.15">
      <c r="G149" s="31">
        <v>41645</v>
      </c>
      <c r="H149" s="9" t="s">
        <v>127</v>
      </c>
      <c r="I149" s="83">
        <f>計算過程!C149</f>
        <v>1.2220000000000002E-2</v>
      </c>
    </row>
    <row r="150" spans="7:9" x14ac:dyDescent="0.15">
      <c r="G150" s="31">
        <v>41645</v>
      </c>
      <c r="H150" s="9" t="s">
        <v>128</v>
      </c>
      <c r="I150" s="83">
        <f>計算過程!C150</f>
        <v>1.2640000000000002E-2</v>
      </c>
    </row>
    <row r="151" spans="7:9" x14ac:dyDescent="0.15">
      <c r="G151" s="31">
        <v>41646</v>
      </c>
      <c r="H151" s="9" t="s">
        <v>105</v>
      </c>
      <c r="I151" s="83">
        <f>計算過程!C151</f>
        <v>6.0700000000000007E-3</v>
      </c>
    </row>
    <row r="152" spans="7:9" x14ac:dyDescent="0.15">
      <c r="G152" s="31">
        <v>41646</v>
      </c>
      <c r="H152" s="9" t="s">
        <v>106</v>
      </c>
      <c r="I152" s="83">
        <f>計算過程!C152</f>
        <v>6.0700000000000007E-3</v>
      </c>
    </row>
    <row r="153" spans="7:9" x14ac:dyDescent="0.15">
      <c r="G153" s="31">
        <v>41646</v>
      </c>
      <c r="H153" s="9" t="s">
        <v>107</v>
      </c>
      <c r="I153" s="83">
        <f>計算過程!C153</f>
        <v>6.0700000000000007E-3</v>
      </c>
    </row>
    <row r="154" spans="7:9" x14ac:dyDescent="0.15">
      <c r="G154" s="31">
        <v>41646</v>
      </c>
      <c r="H154" s="9" t="s">
        <v>108</v>
      </c>
      <c r="I154" s="83">
        <f>計算過程!C154</f>
        <v>6.0700000000000007E-3</v>
      </c>
    </row>
    <row r="155" spans="7:9" x14ac:dyDescent="0.15">
      <c r="G155" s="31">
        <v>41646</v>
      </c>
      <c r="H155" s="9" t="s">
        <v>109</v>
      </c>
      <c r="I155" s="83">
        <f>計算過程!C155</f>
        <v>6.0700000000000007E-3</v>
      </c>
    </row>
    <row r="156" spans="7:9" x14ac:dyDescent="0.15">
      <c r="G156" s="31">
        <v>41646</v>
      </c>
      <c r="H156" s="9" t="s">
        <v>110</v>
      </c>
      <c r="I156" s="83">
        <f>計算過程!C156</f>
        <v>6.0700000000000007E-3</v>
      </c>
    </row>
    <row r="157" spans="7:9" x14ac:dyDescent="0.15">
      <c r="G157" s="31">
        <v>41646</v>
      </c>
      <c r="H157" s="9" t="s">
        <v>111</v>
      </c>
      <c r="I157" s="83">
        <f>計算過程!C157</f>
        <v>6.0700000000000007E-3</v>
      </c>
    </row>
    <row r="158" spans="7:9" x14ac:dyDescent="0.15">
      <c r="G158" s="31">
        <v>41646</v>
      </c>
      <c r="H158" s="9" t="s">
        <v>112</v>
      </c>
      <c r="I158" s="83">
        <f>計算過程!C158</f>
        <v>6.4800000000000005E-3</v>
      </c>
    </row>
    <row r="159" spans="7:9" x14ac:dyDescent="0.15">
      <c r="G159" s="31">
        <v>41646</v>
      </c>
      <c r="H159" s="9" t="s">
        <v>113</v>
      </c>
      <c r="I159" s="83">
        <f>計算過程!C159</f>
        <v>9.7300000000000008E-3</v>
      </c>
    </row>
    <row r="160" spans="7:9" x14ac:dyDescent="0.15">
      <c r="G160" s="31">
        <v>41646</v>
      </c>
      <c r="H160" s="9" t="s">
        <v>114</v>
      </c>
      <c r="I160" s="83">
        <f>計算過程!C160</f>
        <v>6.2700000000000013E-3</v>
      </c>
    </row>
    <row r="161" spans="7:9" x14ac:dyDescent="0.15">
      <c r="G161" s="31">
        <v>41646</v>
      </c>
      <c r="H161" s="9" t="s">
        <v>115</v>
      </c>
      <c r="I161" s="83">
        <f>計算過程!C161</f>
        <v>6.4800000000000005E-3</v>
      </c>
    </row>
    <row r="162" spans="7:9" x14ac:dyDescent="0.15">
      <c r="G162" s="31">
        <v>41646</v>
      </c>
      <c r="H162" s="9" t="s">
        <v>116</v>
      </c>
      <c r="I162" s="83">
        <f>計算過程!C162</f>
        <v>6.2700000000000013E-3</v>
      </c>
    </row>
    <row r="163" spans="7:9" x14ac:dyDescent="0.15">
      <c r="G163" s="31">
        <v>41646</v>
      </c>
      <c r="H163" s="9" t="s">
        <v>117</v>
      </c>
      <c r="I163" s="83">
        <f>計算過程!C163</f>
        <v>9.3200000000000002E-3</v>
      </c>
    </row>
    <row r="164" spans="7:9" x14ac:dyDescent="0.15">
      <c r="G164" s="31">
        <v>41646</v>
      </c>
      <c r="H164" s="9" t="s">
        <v>118</v>
      </c>
      <c r="I164" s="83">
        <f>計算過程!C164</f>
        <v>6.2700000000000013E-3</v>
      </c>
    </row>
    <row r="165" spans="7:9" x14ac:dyDescent="0.15">
      <c r="G165" s="31">
        <v>41646</v>
      </c>
      <c r="H165" s="9" t="s">
        <v>119</v>
      </c>
      <c r="I165" s="83">
        <f>計算過程!C165</f>
        <v>6.0700000000000007E-3</v>
      </c>
    </row>
    <row r="166" spans="7:9" x14ac:dyDescent="0.15">
      <c r="G166" s="31">
        <v>41646</v>
      </c>
      <c r="H166" s="9" t="s">
        <v>120</v>
      </c>
      <c r="I166" s="83">
        <f>計算過程!C166</f>
        <v>6.0700000000000007E-3</v>
      </c>
    </row>
    <row r="167" spans="7:9" x14ac:dyDescent="0.15">
      <c r="G167" s="31">
        <v>41646</v>
      </c>
      <c r="H167" s="9" t="s">
        <v>121</v>
      </c>
      <c r="I167" s="83">
        <f>計算過程!C167</f>
        <v>6.4800000000000005E-3</v>
      </c>
    </row>
    <row r="168" spans="7:9" x14ac:dyDescent="0.15">
      <c r="G168" s="31">
        <v>41646</v>
      </c>
      <c r="H168" s="9" t="s">
        <v>122</v>
      </c>
      <c r="I168" s="83">
        <f>計算過程!C168</f>
        <v>1.2360000000000001E-2</v>
      </c>
    </row>
    <row r="169" spans="7:9" x14ac:dyDescent="0.15">
      <c r="G169" s="31">
        <v>41646</v>
      </c>
      <c r="H169" s="9" t="s">
        <v>123</v>
      </c>
      <c r="I169" s="83">
        <f>計算過程!C169</f>
        <v>1.2360000000000001E-2</v>
      </c>
    </row>
    <row r="170" spans="7:9" x14ac:dyDescent="0.15">
      <c r="G170" s="31">
        <v>41646</v>
      </c>
      <c r="H170" s="9" t="s">
        <v>124</v>
      </c>
      <c r="I170" s="83">
        <f>計算過程!C170</f>
        <v>6.0700000000000007E-3</v>
      </c>
    </row>
    <row r="171" spans="7:9" x14ac:dyDescent="0.15">
      <c r="G171" s="31">
        <v>41646</v>
      </c>
      <c r="H171" s="9" t="s">
        <v>125</v>
      </c>
      <c r="I171" s="83">
        <f>計算過程!C171</f>
        <v>6.2700000000000013E-3</v>
      </c>
    </row>
    <row r="172" spans="7:9" x14ac:dyDescent="0.15">
      <c r="G172" s="31">
        <v>41646</v>
      </c>
      <c r="H172" s="9" t="s">
        <v>126</v>
      </c>
      <c r="I172" s="83">
        <f>計算過程!C172</f>
        <v>1.2220000000000002E-2</v>
      </c>
    </row>
    <row r="173" spans="7:9" x14ac:dyDescent="0.15">
      <c r="G173" s="31">
        <v>41646</v>
      </c>
      <c r="H173" s="9" t="s">
        <v>127</v>
      </c>
      <c r="I173" s="83">
        <f>計算過程!C173</f>
        <v>1.243E-2</v>
      </c>
    </row>
    <row r="174" spans="7:9" x14ac:dyDescent="0.15">
      <c r="G174" s="31">
        <v>41646</v>
      </c>
      <c r="H174" s="9" t="s">
        <v>128</v>
      </c>
      <c r="I174" s="83">
        <f>計算過程!C174</f>
        <v>9.2500000000000013E-3</v>
      </c>
    </row>
    <row r="175" spans="7:9" x14ac:dyDescent="0.15">
      <c r="G175" s="31">
        <v>41647</v>
      </c>
      <c r="H175" s="9" t="s">
        <v>105</v>
      </c>
      <c r="I175" s="83">
        <f>計算過程!C175</f>
        <v>6.0700000000000007E-3</v>
      </c>
    </row>
    <row r="176" spans="7:9" x14ac:dyDescent="0.15">
      <c r="G176" s="31">
        <v>41647</v>
      </c>
      <c r="H176" s="9" t="s">
        <v>106</v>
      </c>
      <c r="I176" s="83">
        <f>計算過程!C176</f>
        <v>6.0700000000000007E-3</v>
      </c>
    </row>
    <row r="177" spans="7:9" x14ac:dyDescent="0.15">
      <c r="G177" s="31">
        <v>41647</v>
      </c>
      <c r="H177" s="9" t="s">
        <v>107</v>
      </c>
      <c r="I177" s="83">
        <f>計算過程!C177</f>
        <v>6.0700000000000007E-3</v>
      </c>
    </row>
    <row r="178" spans="7:9" x14ac:dyDescent="0.15">
      <c r="G178" s="31">
        <v>41647</v>
      </c>
      <c r="H178" s="9" t="s">
        <v>108</v>
      </c>
      <c r="I178" s="83">
        <f>計算過程!C178</f>
        <v>6.0700000000000007E-3</v>
      </c>
    </row>
    <row r="179" spans="7:9" x14ac:dyDescent="0.15">
      <c r="G179" s="31">
        <v>41647</v>
      </c>
      <c r="H179" s="9" t="s">
        <v>109</v>
      </c>
      <c r="I179" s="83">
        <f>計算過程!C179</f>
        <v>6.0700000000000007E-3</v>
      </c>
    </row>
    <row r="180" spans="7:9" x14ac:dyDescent="0.15">
      <c r="G180" s="31">
        <v>41647</v>
      </c>
      <c r="H180" s="9" t="s">
        <v>110</v>
      </c>
      <c r="I180" s="83">
        <f>計算過程!C180</f>
        <v>6.0700000000000007E-3</v>
      </c>
    </row>
    <row r="181" spans="7:9" x14ac:dyDescent="0.15">
      <c r="G181" s="31">
        <v>41647</v>
      </c>
      <c r="H181" s="9" t="s">
        <v>111</v>
      </c>
      <c r="I181" s="83">
        <f>計算過程!C181</f>
        <v>6.2700000000000013E-3</v>
      </c>
    </row>
    <row r="182" spans="7:9" x14ac:dyDescent="0.15">
      <c r="G182" s="31">
        <v>41647</v>
      </c>
      <c r="H182" s="9" t="s">
        <v>112</v>
      </c>
      <c r="I182" s="83">
        <f>計算過程!C182</f>
        <v>6.2700000000000013E-3</v>
      </c>
    </row>
    <row r="183" spans="7:9" x14ac:dyDescent="0.15">
      <c r="G183" s="31">
        <v>41647</v>
      </c>
      <c r="H183" s="9" t="s">
        <v>113</v>
      </c>
      <c r="I183" s="83">
        <f>計算過程!C183</f>
        <v>1.2990000000000002E-2</v>
      </c>
    </row>
    <row r="184" spans="7:9" x14ac:dyDescent="0.15">
      <c r="G184" s="31">
        <v>41647</v>
      </c>
      <c r="H184" s="9" t="s">
        <v>114</v>
      </c>
      <c r="I184" s="83">
        <f>計算過程!C184</f>
        <v>6.0700000000000007E-3</v>
      </c>
    </row>
    <row r="185" spans="7:9" x14ac:dyDescent="0.15">
      <c r="G185" s="31">
        <v>41647</v>
      </c>
      <c r="H185" s="9" t="s">
        <v>115</v>
      </c>
      <c r="I185" s="83">
        <f>計算過程!C185</f>
        <v>6.0700000000000007E-3</v>
      </c>
    </row>
    <row r="186" spans="7:9" x14ac:dyDescent="0.15">
      <c r="G186" s="31">
        <v>41647</v>
      </c>
      <c r="H186" s="9" t="s">
        <v>116</v>
      </c>
      <c r="I186" s="83">
        <f>計算過程!C186</f>
        <v>6.0700000000000007E-3</v>
      </c>
    </row>
    <row r="187" spans="7:9" x14ac:dyDescent="0.15">
      <c r="G187" s="31">
        <v>41647</v>
      </c>
      <c r="H187" s="9" t="s">
        <v>117</v>
      </c>
      <c r="I187" s="83">
        <f>計算過程!C187</f>
        <v>6.0700000000000007E-3</v>
      </c>
    </row>
    <row r="188" spans="7:9" x14ac:dyDescent="0.15">
      <c r="G188" s="31">
        <v>41647</v>
      </c>
      <c r="H188" s="9" t="s">
        <v>118</v>
      </c>
      <c r="I188" s="83">
        <f>計算過程!C188</f>
        <v>6.0700000000000007E-3</v>
      </c>
    </row>
    <row r="189" spans="7:9" x14ac:dyDescent="0.15">
      <c r="G189" s="31">
        <v>41647</v>
      </c>
      <c r="H189" s="9" t="s">
        <v>119</v>
      </c>
      <c r="I189" s="83">
        <f>計算過程!C189</f>
        <v>6.0700000000000007E-3</v>
      </c>
    </row>
    <row r="190" spans="7:9" x14ac:dyDescent="0.15">
      <c r="G190" s="31">
        <v>41647</v>
      </c>
      <c r="H190" s="9" t="s">
        <v>120</v>
      </c>
      <c r="I190" s="83">
        <f>計算過程!C190</f>
        <v>6.0700000000000007E-3</v>
      </c>
    </row>
    <row r="191" spans="7:9" x14ac:dyDescent="0.15">
      <c r="G191" s="31">
        <v>41647</v>
      </c>
      <c r="H191" s="9" t="s">
        <v>121</v>
      </c>
      <c r="I191" s="83">
        <f>計算過程!C191</f>
        <v>6.0700000000000007E-3</v>
      </c>
    </row>
    <row r="192" spans="7:9" x14ac:dyDescent="0.15">
      <c r="G192" s="31">
        <v>41647</v>
      </c>
      <c r="H192" s="9" t="s">
        <v>122</v>
      </c>
      <c r="I192" s="83">
        <f>計算過程!C192</f>
        <v>6.0700000000000007E-3</v>
      </c>
    </row>
    <row r="193" spans="7:9" x14ac:dyDescent="0.15">
      <c r="G193" s="31">
        <v>41647</v>
      </c>
      <c r="H193" s="9" t="s">
        <v>123</v>
      </c>
      <c r="I193" s="83">
        <f>計算過程!C193</f>
        <v>6.0700000000000007E-3</v>
      </c>
    </row>
    <row r="194" spans="7:9" x14ac:dyDescent="0.15">
      <c r="G194" s="31">
        <v>41647</v>
      </c>
      <c r="H194" s="9" t="s">
        <v>124</v>
      </c>
      <c r="I194" s="83">
        <f>計算過程!C194</f>
        <v>6.0700000000000007E-3</v>
      </c>
    </row>
    <row r="195" spans="7:9" x14ac:dyDescent="0.15">
      <c r="G195" s="31">
        <v>41647</v>
      </c>
      <c r="H195" s="9" t="s">
        <v>125</v>
      </c>
      <c r="I195" s="83">
        <f>計算過程!C195</f>
        <v>6.4800000000000005E-3</v>
      </c>
    </row>
    <row r="196" spans="7:9" x14ac:dyDescent="0.15">
      <c r="G196" s="31">
        <v>41647</v>
      </c>
      <c r="H196" s="9" t="s">
        <v>126</v>
      </c>
      <c r="I196" s="83">
        <f>計算過程!C196</f>
        <v>6.2700000000000013E-3</v>
      </c>
    </row>
    <row r="197" spans="7:9" x14ac:dyDescent="0.15">
      <c r="G197" s="31">
        <v>41647</v>
      </c>
      <c r="H197" s="9" t="s">
        <v>127</v>
      </c>
      <c r="I197" s="83">
        <f>計算過程!C197</f>
        <v>9.4600000000000014E-3</v>
      </c>
    </row>
    <row r="198" spans="7:9" x14ac:dyDescent="0.15">
      <c r="G198" s="31">
        <v>41647</v>
      </c>
      <c r="H198" s="9" t="s">
        <v>128</v>
      </c>
      <c r="I198" s="83">
        <f>計算過程!C198</f>
        <v>1.2220000000000002E-2</v>
      </c>
    </row>
    <row r="199" spans="7:9" x14ac:dyDescent="0.15">
      <c r="G199" s="31">
        <v>41648</v>
      </c>
      <c r="H199" s="9" t="s">
        <v>105</v>
      </c>
      <c r="I199" s="83">
        <f>計算過程!C199</f>
        <v>6.0700000000000007E-3</v>
      </c>
    </row>
    <row r="200" spans="7:9" x14ac:dyDescent="0.15">
      <c r="G200" s="31">
        <v>41648</v>
      </c>
      <c r="H200" s="9" t="s">
        <v>106</v>
      </c>
      <c r="I200" s="83">
        <f>計算過程!C200</f>
        <v>6.0700000000000007E-3</v>
      </c>
    </row>
    <row r="201" spans="7:9" x14ac:dyDescent="0.15">
      <c r="G201" s="31">
        <v>41648</v>
      </c>
      <c r="H201" s="9" t="s">
        <v>107</v>
      </c>
      <c r="I201" s="83">
        <f>計算過程!C201</f>
        <v>6.0700000000000007E-3</v>
      </c>
    </row>
    <row r="202" spans="7:9" x14ac:dyDescent="0.15">
      <c r="G202" s="31">
        <v>41648</v>
      </c>
      <c r="H202" s="9" t="s">
        <v>108</v>
      </c>
      <c r="I202" s="83">
        <f>計算過程!C202</f>
        <v>6.0700000000000007E-3</v>
      </c>
    </row>
    <row r="203" spans="7:9" x14ac:dyDescent="0.15">
      <c r="G203" s="31">
        <v>41648</v>
      </c>
      <c r="H203" s="9" t="s">
        <v>109</v>
      </c>
      <c r="I203" s="83">
        <f>計算過程!C203</f>
        <v>6.0700000000000007E-3</v>
      </c>
    </row>
    <row r="204" spans="7:9" x14ac:dyDescent="0.15">
      <c r="G204" s="31">
        <v>41648</v>
      </c>
      <c r="H204" s="9" t="s">
        <v>110</v>
      </c>
      <c r="I204" s="83">
        <f>計算過程!C204</f>
        <v>6.0700000000000007E-3</v>
      </c>
    </row>
    <row r="205" spans="7:9" x14ac:dyDescent="0.15">
      <c r="G205" s="31">
        <v>41648</v>
      </c>
      <c r="H205" s="9" t="s">
        <v>111</v>
      </c>
      <c r="I205" s="83">
        <f>計算過程!C205</f>
        <v>9.3200000000000002E-3</v>
      </c>
    </row>
    <row r="206" spans="7:9" x14ac:dyDescent="0.15">
      <c r="G206" s="31">
        <v>41648</v>
      </c>
      <c r="H206" s="9" t="s">
        <v>112</v>
      </c>
      <c r="I206" s="83">
        <f>計算過程!C206</f>
        <v>6.4800000000000005E-3</v>
      </c>
    </row>
    <row r="207" spans="7:9" x14ac:dyDescent="0.15">
      <c r="G207" s="31">
        <v>41648</v>
      </c>
      <c r="H207" s="9" t="s">
        <v>113</v>
      </c>
      <c r="I207" s="83">
        <f>計算過程!C207</f>
        <v>6.4800000000000005E-3</v>
      </c>
    </row>
    <row r="208" spans="7:9" x14ac:dyDescent="0.15">
      <c r="G208" s="31">
        <v>41648</v>
      </c>
      <c r="H208" s="9" t="s">
        <v>114</v>
      </c>
      <c r="I208" s="83">
        <f>計算過程!C208</f>
        <v>6.0700000000000007E-3</v>
      </c>
    </row>
    <row r="209" spans="7:9" x14ac:dyDescent="0.15">
      <c r="G209" s="31">
        <v>41648</v>
      </c>
      <c r="H209" s="9" t="s">
        <v>115</v>
      </c>
      <c r="I209" s="83">
        <f>計算過程!C209</f>
        <v>6.2700000000000013E-3</v>
      </c>
    </row>
    <row r="210" spans="7:9" x14ac:dyDescent="0.15">
      <c r="G210" s="31">
        <v>41648</v>
      </c>
      <c r="H210" s="9" t="s">
        <v>116</v>
      </c>
      <c r="I210" s="83">
        <f>計算過程!C210</f>
        <v>6.0700000000000007E-3</v>
      </c>
    </row>
    <row r="211" spans="7:9" x14ac:dyDescent="0.15">
      <c r="G211" s="31">
        <v>41648</v>
      </c>
      <c r="H211" s="9" t="s">
        <v>117</v>
      </c>
      <c r="I211" s="83">
        <f>計算過程!C211</f>
        <v>9.3200000000000002E-3</v>
      </c>
    </row>
    <row r="212" spans="7:9" x14ac:dyDescent="0.15">
      <c r="G212" s="31">
        <v>41648</v>
      </c>
      <c r="H212" s="9" t="s">
        <v>118</v>
      </c>
      <c r="I212" s="83">
        <f>計算過程!C212</f>
        <v>6.2700000000000013E-3</v>
      </c>
    </row>
    <row r="213" spans="7:9" x14ac:dyDescent="0.15">
      <c r="G213" s="31">
        <v>41648</v>
      </c>
      <c r="H213" s="9" t="s">
        <v>119</v>
      </c>
      <c r="I213" s="83">
        <f>計算過程!C213</f>
        <v>6.0700000000000007E-3</v>
      </c>
    </row>
    <row r="214" spans="7:9" x14ac:dyDescent="0.15">
      <c r="G214" s="31">
        <v>41648</v>
      </c>
      <c r="H214" s="9" t="s">
        <v>120</v>
      </c>
      <c r="I214" s="83">
        <f>計算過程!C214</f>
        <v>6.0700000000000007E-3</v>
      </c>
    </row>
    <row r="215" spans="7:9" x14ac:dyDescent="0.15">
      <c r="G215" s="31">
        <v>41648</v>
      </c>
      <c r="H215" s="9" t="s">
        <v>121</v>
      </c>
      <c r="I215" s="83">
        <f>計算過程!C215</f>
        <v>6.2700000000000013E-3</v>
      </c>
    </row>
    <row r="216" spans="7:9" x14ac:dyDescent="0.15">
      <c r="G216" s="31">
        <v>41648</v>
      </c>
      <c r="H216" s="9" t="s">
        <v>122</v>
      </c>
      <c r="I216" s="83">
        <f>計算過程!C216</f>
        <v>6.2700000000000013E-3</v>
      </c>
    </row>
    <row r="217" spans="7:9" x14ac:dyDescent="0.15">
      <c r="G217" s="31">
        <v>41648</v>
      </c>
      <c r="H217" s="9" t="s">
        <v>123</v>
      </c>
      <c r="I217" s="83">
        <f>計算過程!C217</f>
        <v>1.2360000000000001E-2</v>
      </c>
    </row>
    <row r="218" spans="7:9" x14ac:dyDescent="0.15">
      <c r="G218" s="31">
        <v>41648</v>
      </c>
      <c r="H218" s="9" t="s">
        <v>124</v>
      </c>
      <c r="I218" s="83">
        <f>計算過程!C218</f>
        <v>1.2360000000000001E-2</v>
      </c>
    </row>
    <row r="219" spans="7:9" x14ac:dyDescent="0.15">
      <c r="G219" s="31">
        <v>41648</v>
      </c>
      <c r="H219" s="9" t="s">
        <v>125</v>
      </c>
      <c r="I219" s="83">
        <f>計算過程!C219</f>
        <v>6.2700000000000013E-3</v>
      </c>
    </row>
    <row r="220" spans="7:9" x14ac:dyDescent="0.15">
      <c r="G220" s="31">
        <v>41648</v>
      </c>
      <c r="H220" s="9" t="s">
        <v>126</v>
      </c>
      <c r="I220" s="83">
        <f>計算過程!C220</f>
        <v>6.2700000000000013E-3</v>
      </c>
    </row>
    <row r="221" spans="7:9" x14ac:dyDescent="0.15">
      <c r="G221" s="31">
        <v>41648</v>
      </c>
      <c r="H221" s="9" t="s">
        <v>127</v>
      </c>
      <c r="I221" s="83">
        <f>計算過程!C221</f>
        <v>1.2220000000000002E-2</v>
      </c>
    </row>
    <row r="222" spans="7:9" x14ac:dyDescent="0.15">
      <c r="G222" s="31">
        <v>41648</v>
      </c>
      <c r="H222" s="9" t="s">
        <v>128</v>
      </c>
      <c r="I222" s="83">
        <f>計算過程!C222</f>
        <v>1.2640000000000002E-2</v>
      </c>
    </row>
    <row r="223" spans="7:9" x14ac:dyDescent="0.15">
      <c r="G223" s="31">
        <v>41649</v>
      </c>
      <c r="H223" s="9" t="s">
        <v>105</v>
      </c>
      <c r="I223" s="83">
        <f>計算過程!C223</f>
        <v>6.0700000000000007E-3</v>
      </c>
    </row>
    <row r="224" spans="7:9" x14ac:dyDescent="0.15">
      <c r="G224" s="31">
        <v>41649</v>
      </c>
      <c r="H224" s="9" t="s">
        <v>106</v>
      </c>
      <c r="I224" s="83">
        <f>計算過程!C224</f>
        <v>6.0700000000000007E-3</v>
      </c>
    </row>
    <row r="225" spans="7:9" x14ac:dyDescent="0.15">
      <c r="G225" s="31">
        <v>41649</v>
      </c>
      <c r="H225" s="9" t="s">
        <v>107</v>
      </c>
      <c r="I225" s="83">
        <f>計算過程!C225</f>
        <v>6.0700000000000007E-3</v>
      </c>
    </row>
    <row r="226" spans="7:9" x14ac:dyDescent="0.15">
      <c r="G226" s="31">
        <v>41649</v>
      </c>
      <c r="H226" s="9" t="s">
        <v>108</v>
      </c>
      <c r="I226" s="83">
        <f>計算過程!C226</f>
        <v>6.0700000000000007E-3</v>
      </c>
    </row>
    <row r="227" spans="7:9" x14ac:dyDescent="0.15">
      <c r="G227" s="31">
        <v>41649</v>
      </c>
      <c r="H227" s="9" t="s">
        <v>109</v>
      </c>
      <c r="I227" s="83">
        <f>計算過程!C227</f>
        <v>6.0700000000000007E-3</v>
      </c>
    </row>
    <row r="228" spans="7:9" x14ac:dyDescent="0.15">
      <c r="G228" s="31">
        <v>41649</v>
      </c>
      <c r="H228" s="9" t="s">
        <v>110</v>
      </c>
      <c r="I228" s="83">
        <f>計算過程!C228</f>
        <v>6.0700000000000007E-3</v>
      </c>
    </row>
    <row r="229" spans="7:9" x14ac:dyDescent="0.15">
      <c r="G229" s="31">
        <v>41649</v>
      </c>
      <c r="H229" s="9" t="s">
        <v>111</v>
      </c>
      <c r="I229" s="83">
        <f>計算過程!C229</f>
        <v>9.3200000000000002E-3</v>
      </c>
    </row>
    <row r="230" spans="7:9" x14ac:dyDescent="0.15">
      <c r="G230" s="31">
        <v>41649</v>
      </c>
      <c r="H230" s="9" t="s">
        <v>112</v>
      </c>
      <c r="I230" s="83">
        <f>計算過程!C230</f>
        <v>6.4800000000000005E-3</v>
      </c>
    </row>
    <row r="231" spans="7:9" x14ac:dyDescent="0.15">
      <c r="G231" s="31">
        <v>41649</v>
      </c>
      <c r="H231" s="9" t="s">
        <v>113</v>
      </c>
      <c r="I231" s="83">
        <f>計算過程!C231</f>
        <v>6.4800000000000005E-3</v>
      </c>
    </row>
    <row r="232" spans="7:9" x14ac:dyDescent="0.15">
      <c r="G232" s="31">
        <v>41649</v>
      </c>
      <c r="H232" s="9" t="s">
        <v>114</v>
      </c>
      <c r="I232" s="83">
        <f>計算過程!C232</f>
        <v>6.0700000000000007E-3</v>
      </c>
    </row>
    <row r="233" spans="7:9" x14ac:dyDescent="0.15">
      <c r="G233" s="31">
        <v>41649</v>
      </c>
      <c r="H233" s="9" t="s">
        <v>115</v>
      </c>
      <c r="I233" s="83">
        <f>計算過程!C233</f>
        <v>6.2700000000000013E-3</v>
      </c>
    </row>
    <row r="234" spans="7:9" x14ac:dyDescent="0.15">
      <c r="G234" s="31">
        <v>41649</v>
      </c>
      <c r="H234" s="9" t="s">
        <v>116</v>
      </c>
      <c r="I234" s="83">
        <f>計算過程!C234</f>
        <v>6.0700000000000007E-3</v>
      </c>
    </row>
    <row r="235" spans="7:9" x14ac:dyDescent="0.15">
      <c r="G235" s="31">
        <v>41649</v>
      </c>
      <c r="H235" s="9" t="s">
        <v>117</v>
      </c>
      <c r="I235" s="83">
        <f>計算過程!C235</f>
        <v>9.3200000000000002E-3</v>
      </c>
    </row>
    <row r="236" spans="7:9" x14ac:dyDescent="0.15">
      <c r="G236" s="31">
        <v>41649</v>
      </c>
      <c r="H236" s="9" t="s">
        <v>118</v>
      </c>
      <c r="I236" s="83">
        <f>計算過程!C236</f>
        <v>6.2700000000000013E-3</v>
      </c>
    </row>
    <row r="237" spans="7:9" x14ac:dyDescent="0.15">
      <c r="G237" s="31">
        <v>41649</v>
      </c>
      <c r="H237" s="9" t="s">
        <v>119</v>
      </c>
      <c r="I237" s="83">
        <f>計算過程!C237</f>
        <v>6.0700000000000007E-3</v>
      </c>
    </row>
    <row r="238" spans="7:9" x14ac:dyDescent="0.15">
      <c r="G238" s="31">
        <v>41649</v>
      </c>
      <c r="H238" s="9" t="s">
        <v>120</v>
      </c>
      <c r="I238" s="83">
        <f>計算過程!C238</f>
        <v>6.0700000000000007E-3</v>
      </c>
    </row>
    <row r="239" spans="7:9" x14ac:dyDescent="0.15">
      <c r="G239" s="31">
        <v>41649</v>
      </c>
      <c r="H239" s="9" t="s">
        <v>121</v>
      </c>
      <c r="I239" s="83">
        <f>計算過程!C239</f>
        <v>6.2700000000000013E-3</v>
      </c>
    </row>
    <row r="240" spans="7:9" x14ac:dyDescent="0.15">
      <c r="G240" s="31">
        <v>41649</v>
      </c>
      <c r="H240" s="9" t="s">
        <v>122</v>
      </c>
      <c r="I240" s="83">
        <f>計算過程!C240</f>
        <v>6.2700000000000013E-3</v>
      </c>
    </row>
    <row r="241" spans="7:9" x14ac:dyDescent="0.15">
      <c r="G241" s="31">
        <v>41649</v>
      </c>
      <c r="H241" s="9" t="s">
        <v>123</v>
      </c>
      <c r="I241" s="83">
        <f>計算過程!C241</f>
        <v>1.2360000000000001E-2</v>
      </c>
    </row>
    <row r="242" spans="7:9" x14ac:dyDescent="0.15">
      <c r="G242" s="31">
        <v>41649</v>
      </c>
      <c r="H242" s="9" t="s">
        <v>124</v>
      </c>
      <c r="I242" s="83">
        <f>計算過程!C242</f>
        <v>1.2360000000000001E-2</v>
      </c>
    </row>
    <row r="243" spans="7:9" x14ac:dyDescent="0.15">
      <c r="G243" s="31">
        <v>41649</v>
      </c>
      <c r="H243" s="9" t="s">
        <v>125</v>
      </c>
      <c r="I243" s="83">
        <f>計算過程!C243</f>
        <v>6.2700000000000013E-3</v>
      </c>
    </row>
    <row r="244" spans="7:9" x14ac:dyDescent="0.15">
      <c r="G244" s="31">
        <v>41649</v>
      </c>
      <c r="H244" s="9" t="s">
        <v>126</v>
      </c>
      <c r="I244" s="83">
        <f>計算過程!C244</f>
        <v>6.2700000000000013E-3</v>
      </c>
    </row>
    <row r="245" spans="7:9" x14ac:dyDescent="0.15">
      <c r="G245" s="31">
        <v>41649</v>
      </c>
      <c r="H245" s="9" t="s">
        <v>127</v>
      </c>
      <c r="I245" s="83">
        <f>計算過程!C245</f>
        <v>1.2220000000000002E-2</v>
      </c>
    </row>
    <row r="246" spans="7:9" x14ac:dyDescent="0.15">
      <c r="G246" s="31">
        <v>41649</v>
      </c>
      <c r="H246" s="9" t="s">
        <v>128</v>
      </c>
      <c r="I246" s="83">
        <f>計算過程!C246</f>
        <v>1.2640000000000002E-2</v>
      </c>
    </row>
    <row r="247" spans="7:9" x14ac:dyDescent="0.15">
      <c r="G247" s="31">
        <v>41650</v>
      </c>
      <c r="H247" s="9" t="s">
        <v>105</v>
      </c>
      <c r="I247" s="83">
        <f>計算過程!C247</f>
        <v>6.0700000000000007E-3</v>
      </c>
    </row>
    <row r="248" spans="7:9" x14ac:dyDescent="0.15">
      <c r="G248" s="31">
        <v>41650</v>
      </c>
      <c r="H248" s="9" t="s">
        <v>106</v>
      </c>
      <c r="I248" s="83">
        <f>計算過程!C248</f>
        <v>6.0700000000000007E-3</v>
      </c>
    </row>
    <row r="249" spans="7:9" x14ac:dyDescent="0.15">
      <c r="G249" s="31">
        <v>41650</v>
      </c>
      <c r="H249" s="9" t="s">
        <v>107</v>
      </c>
      <c r="I249" s="83">
        <f>計算過程!C249</f>
        <v>6.0700000000000007E-3</v>
      </c>
    </row>
    <row r="250" spans="7:9" x14ac:dyDescent="0.15">
      <c r="G250" s="31">
        <v>41650</v>
      </c>
      <c r="H250" s="9" t="s">
        <v>108</v>
      </c>
      <c r="I250" s="83">
        <f>計算過程!C250</f>
        <v>6.0700000000000007E-3</v>
      </c>
    </row>
    <row r="251" spans="7:9" x14ac:dyDescent="0.15">
      <c r="G251" s="31">
        <v>41650</v>
      </c>
      <c r="H251" s="9" t="s">
        <v>109</v>
      </c>
      <c r="I251" s="83">
        <f>計算過程!C251</f>
        <v>6.0700000000000007E-3</v>
      </c>
    </row>
    <row r="252" spans="7:9" x14ac:dyDescent="0.15">
      <c r="G252" s="31">
        <v>41650</v>
      </c>
      <c r="H252" s="9" t="s">
        <v>110</v>
      </c>
      <c r="I252" s="83">
        <f>計算過程!C252</f>
        <v>6.0700000000000007E-3</v>
      </c>
    </row>
    <row r="253" spans="7:9" x14ac:dyDescent="0.15">
      <c r="G253" s="31">
        <v>41650</v>
      </c>
      <c r="H253" s="9" t="s">
        <v>111</v>
      </c>
      <c r="I253" s="83">
        <f>計算過程!C253</f>
        <v>9.3200000000000002E-3</v>
      </c>
    </row>
    <row r="254" spans="7:9" x14ac:dyDescent="0.15">
      <c r="G254" s="31">
        <v>41650</v>
      </c>
      <c r="H254" s="9" t="s">
        <v>112</v>
      </c>
      <c r="I254" s="83">
        <f>計算過程!C254</f>
        <v>6.4800000000000005E-3</v>
      </c>
    </row>
    <row r="255" spans="7:9" x14ac:dyDescent="0.15">
      <c r="G255" s="31">
        <v>41650</v>
      </c>
      <c r="H255" s="9" t="s">
        <v>113</v>
      </c>
      <c r="I255" s="83">
        <f>計算過程!C255</f>
        <v>6.4800000000000005E-3</v>
      </c>
    </row>
    <row r="256" spans="7:9" x14ac:dyDescent="0.15">
      <c r="G256" s="31">
        <v>41650</v>
      </c>
      <c r="H256" s="9" t="s">
        <v>114</v>
      </c>
      <c r="I256" s="83">
        <f>計算過程!C256</f>
        <v>6.0700000000000007E-3</v>
      </c>
    </row>
    <row r="257" spans="7:9" x14ac:dyDescent="0.15">
      <c r="G257" s="31">
        <v>41650</v>
      </c>
      <c r="H257" s="9" t="s">
        <v>115</v>
      </c>
      <c r="I257" s="83">
        <f>計算過程!C257</f>
        <v>6.2700000000000013E-3</v>
      </c>
    </row>
    <row r="258" spans="7:9" x14ac:dyDescent="0.15">
      <c r="G258" s="31">
        <v>41650</v>
      </c>
      <c r="H258" s="9" t="s">
        <v>116</v>
      </c>
      <c r="I258" s="83">
        <f>計算過程!C258</f>
        <v>6.0700000000000007E-3</v>
      </c>
    </row>
    <row r="259" spans="7:9" x14ac:dyDescent="0.15">
      <c r="G259" s="31">
        <v>41650</v>
      </c>
      <c r="H259" s="9" t="s">
        <v>117</v>
      </c>
      <c r="I259" s="83">
        <f>計算過程!C259</f>
        <v>9.3200000000000002E-3</v>
      </c>
    </row>
    <row r="260" spans="7:9" x14ac:dyDescent="0.15">
      <c r="G260" s="31">
        <v>41650</v>
      </c>
      <c r="H260" s="9" t="s">
        <v>118</v>
      </c>
      <c r="I260" s="83">
        <f>計算過程!C260</f>
        <v>6.2700000000000013E-3</v>
      </c>
    </row>
    <row r="261" spans="7:9" x14ac:dyDescent="0.15">
      <c r="G261" s="31">
        <v>41650</v>
      </c>
      <c r="H261" s="9" t="s">
        <v>119</v>
      </c>
      <c r="I261" s="83">
        <f>計算過程!C261</f>
        <v>6.0700000000000007E-3</v>
      </c>
    </row>
    <row r="262" spans="7:9" x14ac:dyDescent="0.15">
      <c r="G262" s="31">
        <v>41650</v>
      </c>
      <c r="H262" s="9" t="s">
        <v>120</v>
      </c>
      <c r="I262" s="83">
        <f>計算過程!C262</f>
        <v>6.0700000000000007E-3</v>
      </c>
    </row>
    <row r="263" spans="7:9" x14ac:dyDescent="0.15">
      <c r="G263" s="31">
        <v>41650</v>
      </c>
      <c r="H263" s="9" t="s">
        <v>121</v>
      </c>
      <c r="I263" s="83">
        <f>計算過程!C263</f>
        <v>6.2700000000000013E-3</v>
      </c>
    </row>
    <row r="264" spans="7:9" x14ac:dyDescent="0.15">
      <c r="G264" s="31">
        <v>41650</v>
      </c>
      <c r="H264" s="9" t="s">
        <v>122</v>
      </c>
      <c r="I264" s="83">
        <f>計算過程!C264</f>
        <v>6.2700000000000013E-3</v>
      </c>
    </row>
    <row r="265" spans="7:9" x14ac:dyDescent="0.15">
      <c r="G265" s="31">
        <v>41650</v>
      </c>
      <c r="H265" s="9" t="s">
        <v>123</v>
      </c>
      <c r="I265" s="83">
        <f>計算過程!C265</f>
        <v>1.2360000000000001E-2</v>
      </c>
    </row>
    <row r="266" spans="7:9" x14ac:dyDescent="0.15">
      <c r="G266" s="31">
        <v>41650</v>
      </c>
      <c r="H266" s="9" t="s">
        <v>124</v>
      </c>
      <c r="I266" s="83">
        <f>計算過程!C266</f>
        <v>1.2360000000000001E-2</v>
      </c>
    </row>
    <row r="267" spans="7:9" x14ac:dyDescent="0.15">
      <c r="G267" s="31">
        <v>41650</v>
      </c>
      <c r="H267" s="9" t="s">
        <v>125</v>
      </c>
      <c r="I267" s="83">
        <f>計算過程!C267</f>
        <v>6.2700000000000013E-3</v>
      </c>
    </row>
    <row r="268" spans="7:9" x14ac:dyDescent="0.15">
      <c r="G268" s="31">
        <v>41650</v>
      </c>
      <c r="H268" s="9" t="s">
        <v>126</v>
      </c>
      <c r="I268" s="83">
        <f>計算過程!C268</f>
        <v>6.2700000000000013E-3</v>
      </c>
    </row>
    <row r="269" spans="7:9" x14ac:dyDescent="0.15">
      <c r="G269" s="31">
        <v>41650</v>
      </c>
      <c r="H269" s="9" t="s">
        <v>127</v>
      </c>
      <c r="I269" s="83">
        <f>計算過程!C269</f>
        <v>1.2220000000000002E-2</v>
      </c>
    </row>
    <row r="270" spans="7:9" x14ac:dyDescent="0.15">
      <c r="G270" s="31">
        <v>41650</v>
      </c>
      <c r="H270" s="9" t="s">
        <v>128</v>
      </c>
      <c r="I270" s="83">
        <f>計算過程!C270</f>
        <v>1.2640000000000002E-2</v>
      </c>
    </row>
    <row r="271" spans="7:9" x14ac:dyDescent="0.15">
      <c r="G271" s="31">
        <v>41651</v>
      </c>
      <c r="H271" s="9" t="s">
        <v>105</v>
      </c>
      <c r="I271" s="83">
        <f>計算過程!C271</f>
        <v>6.0700000000000007E-3</v>
      </c>
    </row>
    <row r="272" spans="7:9" x14ac:dyDescent="0.15">
      <c r="G272" s="31">
        <v>41651</v>
      </c>
      <c r="H272" s="9" t="s">
        <v>106</v>
      </c>
      <c r="I272" s="83">
        <f>計算過程!C272</f>
        <v>6.0700000000000007E-3</v>
      </c>
    </row>
    <row r="273" spans="7:9" x14ac:dyDescent="0.15">
      <c r="G273" s="31">
        <v>41651</v>
      </c>
      <c r="H273" s="9" t="s">
        <v>107</v>
      </c>
      <c r="I273" s="83">
        <f>計算過程!C273</f>
        <v>6.0700000000000007E-3</v>
      </c>
    </row>
    <row r="274" spans="7:9" x14ac:dyDescent="0.15">
      <c r="G274" s="31">
        <v>41651</v>
      </c>
      <c r="H274" s="9" t="s">
        <v>108</v>
      </c>
      <c r="I274" s="83">
        <f>計算過程!C274</f>
        <v>6.0700000000000007E-3</v>
      </c>
    </row>
    <row r="275" spans="7:9" x14ac:dyDescent="0.15">
      <c r="G275" s="31">
        <v>41651</v>
      </c>
      <c r="H275" s="9" t="s">
        <v>109</v>
      </c>
      <c r="I275" s="83">
        <f>計算過程!C275</f>
        <v>6.0700000000000007E-3</v>
      </c>
    </row>
    <row r="276" spans="7:9" x14ac:dyDescent="0.15">
      <c r="G276" s="31">
        <v>41651</v>
      </c>
      <c r="H276" s="9" t="s">
        <v>110</v>
      </c>
      <c r="I276" s="83">
        <f>計算過程!C276</f>
        <v>6.0700000000000007E-3</v>
      </c>
    </row>
    <row r="277" spans="7:9" x14ac:dyDescent="0.15">
      <c r="G277" s="31">
        <v>41651</v>
      </c>
      <c r="H277" s="9" t="s">
        <v>111</v>
      </c>
      <c r="I277" s="83">
        <f>計算過程!C277</f>
        <v>9.3200000000000002E-3</v>
      </c>
    </row>
    <row r="278" spans="7:9" x14ac:dyDescent="0.15">
      <c r="G278" s="31">
        <v>41651</v>
      </c>
      <c r="H278" s="9" t="s">
        <v>112</v>
      </c>
      <c r="I278" s="83">
        <f>計算過程!C278</f>
        <v>6.4800000000000005E-3</v>
      </c>
    </row>
    <row r="279" spans="7:9" x14ac:dyDescent="0.15">
      <c r="G279" s="31">
        <v>41651</v>
      </c>
      <c r="H279" s="9" t="s">
        <v>113</v>
      </c>
      <c r="I279" s="83">
        <f>計算過程!C279</f>
        <v>6.4800000000000005E-3</v>
      </c>
    </row>
    <row r="280" spans="7:9" x14ac:dyDescent="0.15">
      <c r="G280" s="31">
        <v>41651</v>
      </c>
      <c r="H280" s="9" t="s">
        <v>114</v>
      </c>
      <c r="I280" s="83">
        <f>計算過程!C280</f>
        <v>6.0700000000000007E-3</v>
      </c>
    </row>
    <row r="281" spans="7:9" x14ac:dyDescent="0.15">
      <c r="G281" s="31">
        <v>41651</v>
      </c>
      <c r="H281" s="9" t="s">
        <v>115</v>
      </c>
      <c r="I281" s="83">
        <f>計算過程!C281</f>
        <v>6.2700000000000013E-3</v>
      </c>
    </row>
    <row r="282" spans="7:9" x14ac:dyDescent="0.15">
      <c r="G282" s="31">
        <v>41651</v>
      </c>
      <c r="H282" s="9" t="s">
        <v>116</v>
      </c>
      <c r="I282" s="83">
        <f>計算過程!C282</f>
        <v>6.0700000000000007E-3</v>
      </c>
    </row>
    <row r="283" spans="7:9" x14ac:dyDescent="0.15">
      <c r="G283" s="31">
        <v>41651</v>
      </c>
      <c r="H283" s="9" t="s">
        <v>117</v>
      </c>
      <c r="I283" s="83">
        <f>計算過程!C283</f>
        <v>9.3200000000000002E-3</v>
      </c>
    </row>
    <row r="284" spans="7:9" x14ac:dyDescent="0.15">
      <c r="G284" s="31">
        <v>41651</v>
      </c>
      <c r="H284" s="9" t="s">
        <v>118</v>
      </c>
      <c r="I284" s="83">
        <f>計算過程!C284</f>
        <v>6.2700000000000013E-3</v>
      </c>
    </row>
    <row r="285" spans="7:9" x14ac:dyDescent="0.15">
      <c r="G285" s="31">
        <v>41651</v>
      </c>
      <c r="H285" s="9" t="s">
        <v>119</v>
      </c>
      <c r="I285" s="83">
        <f>計算過程!C285</f>
        <v>6.0700000000000007E-3</v>
      </c>
    </row>
    <row r="286" spans="7:9" x14ac:dyDescent="0.15">
      <c r="G286" s="31">
        <v>41651</v>
      </c>
      <c r="H286" s="9" t="s">
        <v>120</v>
      </c>
      <c r="I286" s="83">
        <f>計算過程!C286</f>
        <v>6.0700000000000007E-3</v>
      </c>
    </row>
    <row r="287" spans="7:9" x14ac:dyDescent="0.15">
      <c r="G287" s="31">
        <v>41651</v>
      </c>
      <c r="H287" s="9" t="s">
        <v>121</v>
      </c>
      <c r="I287" s="83">
        <f>計算過程!C287</f>
        <v>6.2700000000000013E-3</v>
      </c>
    </row>
    <row r="288" spans="7:9" x14ac:dyDescent="0.15">
      <c r="G288" s="31">
        <v>41651</v>
      </c>
      <c r="H288" s="9" t="s">
        <v>122</v>
      </c>
      <c r="I288" s="83">
        <f>計算過程!C288</f>
        <v>6.2700000000000013E-3</v>
      </c>
    </row>
    <row r="289" spans="7:9" x14ac:dyDescent="0.15">
      <c r="G289" s="31">
        <v>41651</v>
      </c>
      <c r="H289" s="9" t="s">
        <v>123</v>
      </c>
      <c r="I289" s="83">
        <f>計算過程!C289</f>
        <v>1.2360000000000001E-2</v>
      </c>
    </row>
    <row r="290" spans="7:9" x14ac:dyDescent="0.15">
      <c r="G290" s="31">
        <v>41651</v>
      </c>
      <c r="H290" s="9" t="s">
        <v>124</v>
      </c>
      <c r="I290" s="83">
        <f>計算過程!C290</f>
        <v>1.2360000000000001E-2</v>
      </c>
    </row>
    <row r="291" spans="7:9" x14ac:dyDescent="0.15">
      <c r="G291" s="31">
        <v>41651</v>
      </c>
      <c r="H291" s="9" t="s">
        <v>125</v>
      </c>
      <c r="I291" s="83">
        <f>計算過程!C291</f>
        <v>6.2700000000000013E-3</v>
      </c>
    </row>
    <row r="292" spans="7:9" x14ac:dyDescent="0.15">
      <c r="G292" s="31">
        <v>41651</v>
      </c>
      <c r="H292" s="9" t="s">
        <v>126</v>
      </c>
      <c r="I292" s="83">
        <f>計算過程!C292</f>
        <v>6.2700000000000013E-3</v>
      </c>
    </row>
    <row r="293" spans="7:9" x14ac:dyDescent="0.15">
      <c r="G293" s="31">
        <v>41651</v>
      </c>
      <c r="H293" s="9" t="s">
        <v>127</v>
      </c>
      <c r="I293" s="83">
        <f>計算過程!C293</f>
        <v>1.2220000000000002E-2</v>
      </c>
    </row>
    <row r="294" spans="7:9" x14ac:dyDescent="0.15">
      <c r="G294" s="31">
        <v>41651</v>
      </c>
      <c r="H294" s="9" t="s">
        <v>128</v>
      </c>
      <c r="I294" s="83">
        <f>計算過程!C294</f>
        <v>1.2640000000000002E-2</v>
      </c>
    </row>
    <row r="295" spans="7:9" x14ac:dyDescent="0.15">
      <c r="G295" s="31">
        <v>41652</v>
      </c>
      <c r="H295" s="9" t="s">
        <v>105</v>
      </c>
      <c r="I295" s="83">
        <f>計算過程!C295</f>
        <v>6.0700000000000007E-3</v>
      </c>
    </row>
    <row r="296" spans="7:9" x14ac:dyDescent="0.15">
      <c r="G296" s="31">
        <v>41652</v>
      </c>
      <c r="H296" s="9" t="s">
        <v>106</v>
      </c>
      <c r="I296" s="83">
        <f>計算過程!C296</f>
        <v>6.0700000000000007E-3</v>
      </c>
    </row>
    <row r="297" spans="7:9" x14ac:dyDescent="0.15">
      <c r="G297" s="31">
        <v>41652</v>
      </c>
      <c r="H297" s="9" t="s">
        <v>107</v>
      </c>
      <c r="I297" s="83">
        <f>計算過程!C297</f>
        <v>6.0700000000000007E-3</v>
      </c>
    </row>
    <row r="298" spans="7:9" x14ac:dyDescent="0.15">
      <c r="G298" s="31">
        <v>41652</v>
      </c>
      <c r="H298" s="9" t="s">
        <v>108</v>
      </c>
      <c r="I298" s="83">
        <f>計算過程!C298</f>
        <v>6.0700000000000007E-3</v>
      </c>
    </row>
    <row r="299" spans="7:9" x14ac:dyDescent="0.15">
      <c r="G299" s="31">
        <v>41652</v>
      </c>
      <c r="H299" s="9" t="s">
        <v>109</v>
      </c>
      <c r="I299" s="83">
        <f>計算過程!C299</f>
        <v>6.0700000000000007E-3</v>
      </c>
    </row>
    <row r="300" spans="7:9" x14ac:dyDescent="0.15">
      <c r="G300" s="31">
        <v>41652</v>
      </c>
      <c r="H300" s="9" t="s">
        <v>110</v>
      </c>
      <c r="I300" s="83">
        <f>計算過程!C300</f>
        <v>6.0700000000000007E-3</v>
      </c>
    </row>
    <row r="301" spans="7:9" x14ac:dyDescent="0.15">
      <c r="G301" s="31">
        <v>41652</v>
      </c>
      <c r="H301" s="9" t="s">
        <v>111</v>
      </c>
      <c r="I301" s="83">
        <f>計算過程!C301</f>
        <v>9.3200000000000002E-3</v>
      </c>
    </row>
    <row r="302" spans="7:9" x14ac:dyDescent="0.15">
      <c r="G302" s="31">
        <v>41652</v>
      </c>
      <c r="H302" s="9" t="s">
        <v>112</v>
      </c>
      <c r="I302" s="83">
        <f>計算過程!C302</f>
        <v>6.4800000000000005E-3</v>
      </c>
    </row>
    <row r="303" spans="7:9" x14ac:dyDescent="0.15">
      <c r="G303" s="31">
        <v>41652</v>
      </c>
      <c r="H303" s="9" t="s">
        <v>113</v>
      </c>
      <c r="I303" s="83">
        <f>計算過程!C303</f>
        <v>6.4800000000000005E-3</v>
      </c>
    </row>
    <row r="304" spans="7:9" x14ac:dyDescent="0.15">
      <c r="G304" s="31">
        <v>41652</v>
      </c>
      <c r="H304" s="9" t="s">
        <v>114</v>
      </c>
      <c r="I304" s="83">
        <f>計算過程!C304</f>
        <v>6.0700000000000007E-3</v>
      </c>
    </row>
    <row r="305" spans="7:9" x14ac:dyDescent="0.15">
      <c r="G305" s="31">
        <v>41652</v>
      </c>
      <c r="H305" s="9" t="s">
        <v>115</v>
      </c>
      <c r="I305" s="83">
        <f>計算過程!C305</f>
        <v>6.2700000000000013E-3</v>
      </c>
    </row>
    <row r="306" spans="7:9" x14ac:dyDescent="0.15">
      <c r="G306" s="31">
        <v>41652</v>
      </c>
      <c r="H306" s="9" t="s">
        <v>116</v>
      </c>
      <c r="I306" s="83">
        <f>計算過程!C306</f>
        <v>6.0700000000000007E-3</v>
      </c>
    </row>
    <row r="307" spans="7:9" x14ac:dyDescent="0.15">
      <c r="G307" s="31">
        <v>41652</v>
      </c>
      <c r="H307" s="9" t="s">
        <v>117</v>
      </c>
      <c r="I307" s="83">
        <f>計算過程!C307</f>
        <v>9.3200000000000002E-3</v>
      </c>
    </row>
    <row r="308" spans="7:9" x14ac:dyDescent="0.15">
      <c r="G308" s="31">
        <v>41652</v>
      </c>
      <c r="H308" s="9" t="s">
        <v>118</v>
      </c>
      <c r="I308" s="83">
        <f>計算過程!C308</f>
        <v>6.2700000000000013E-3</v>
      </c>
    </row>
    <row r="309" spans="7:9" x14ac:dyDescent="0.15">
      <c r="G309" s="31">
        <v>41652</v>
      </c>
      <c r="H309" s="9" t="s">
        <v>119</v>
      </c>
      <c r="I309" s="83">
        <f>計算過程!C309</f>
        <v>6.0700000000000007E-3</v>
      </c>
    </row>
    <row r="310" spans="7:9" x14ac:dyDescent="0.15">
      <c r="G310" s="31">
        <v>41652</v>
      </c>
      <c r="H310" s="9" t="s">
        <v>120</v>
      </c>
      <c r="I310" s="83">
        <f>計算過程!C310</f>
        <v>6.0700000000000007E-3</v>
      </c>
    </row>
    <row r="311" spans="7:9" x14ac:dyDescent="0.15">
      <c r="G311" s="31">
        <v>41652</v>
      </c>
      <c r="H311" s="9" t="s">
        <v>121</v>
      </c>
      <c r="I311" s="83">
        <f>計算過程!C311</f>
        <v>6.2700000000000013E-3</v>
      </c>
    </row>
    <row r="312" spans="7:9" x14ac:dyDescent="0.15">
      <c r="G312" s="31">
        <v>41652</v>
      </c>
      <c r="H312" s="9" t="s">
        <v>122</v>
      </c>
      <c r="I312" s="83">
        <f>計算過程!C312</f>
        <v>6.2700000000000013E-3</v>
      </c>
    </row>
    <row r="313" spans="7:9" x14ac:dyDescent="0.15">
      <c r="G313" s="31">
        <v>41652</v>
      </c>
      <c r="H313" s="9" t="s">
        <v>123</v>
      </c>
      <c r="I313" s="83">
        <f>計算過程!C313</f>
        <v>1.2360000000000001E-2</v>
      </c>
    </row>
    <row r="314" spans="7:9" x14ac:dyDescent="0.15">
      <c r="G314" s="31">
        <v>41652</v>
      </c>
      <c r="H314" s="9" t="s">
        <v>124</v>
      </c>
      <c r="I314" s="83">
        <f>計算過程!C314</f>
        <v>1.2360000000000001E-2</v>
      </c>
    </row>
    <row r="315" spans="7:9" x14ac:dyDescent="0.15">
      <c r="G315" s="31">
        <v>41652</v>
      </c>
      <c r="H315" s="9" t="s">
        <v>125</v>
      </c>
      <c r="I315" s="83">
        <f>計算過程!C315</f>
        <v>6.2700000000000013E-3</v>
      </c>
    </row>
    <row r="316" spans="7:9" x14ac:dyDescent="0.15">
      <c r="G316" s="31">
        <v>41652</v>
      </c>
      <c r="H316" s="9" t="s">
        <v>126</v>
      </c>
      <c r="I316" s="83">
        <f>計算過程!C316</f>
        <v>6.2700000000000013E-3</v>
      </c>
    </row>
    <row r="317" spans="7:9" x14ac:dyDescent="0.15">
      <c r="G317" s="31">
        <v>41652</v>
      </c>
      <c r="H317" s="9" t="s">
        <v>127</v>
      </c>
      <c r="I317" s="83">
        <f>計算過程!C317</f>
        <v>1.2220000000000002E-2</v>
      </c>
    </row>
    <row r="318" spans="7:9" x14ac:dyDescent="0.15">
      <c r="G318" s="31">
        <v>41652</v>
      </c>
      <c r="H318" s="9" t="s">
        <v>128</v>
      </c>
      <c r="I318" s="83">
        <f>計算過程!C318</f>
        <v>1.2640000000000002E-2</v>
      </c>
    </row>
    <row r="319" spans="7:9" x14ac:dyDescent="0.15">
      <c r="G319" s="31">
        <v>41653</v>
      </c>
      <c r="H319" s="9" t="s">
        <v>105</v>
      </c>
      <c r="I319" s="83">
        <f>計算過程!C319</f>
        <v>6.0700000000000007E-3</v>
      </c>
    </row>
    <row r="320" spans="7:9" x14ac:dyDescent="0.15">
      <c r="G320" s="31">
        <v>41653</v>
      </c>
      <c r="H320" s="9" t="s">
        <v>106</v>
      </c>
      <c r="I320" s="83">
        <f>計算過程!C320</f>
        <v>6.0700000000000007E-3</v>
      </c>
    </row>
    <row r="321" spans="7:9" x14ac:dyDescent="0.15">
      <c r="G321" s="31">
        <v>41653</v>
      </c>
      <c r="H321" s="9" t="s">
        <v>107</v>
      </c>
      <c r="I321" s="83">
        <f>計算過程!C321</f>
        <v>6.0700000000000007E-3</v>
      </c>
    </row>
    <row r="322" spans="7:9" x14ac:dyDescent="0.15">
      <c r="G322" s="31">
        <v>41653</v>
      </c>
      <c r="H322" s="9" t="s">
        <v>108</v>
      </c>
      <c r="I322" s="83">
        <f>計算過程!C322</f>
        <v>6.0700000000000007E-3</v>
      </c>
    </row>
    <row r="323" spans="7:9" x14ac:dyDescent="0.15">
      <c r="G323" s="31">
        <v>41653</v>
      </c>
      <c r="H323" s="9" t="s">
        <v>109</v>
      </c>
      <c r="I323" s="83">
        <f>計算過程!C323</f>
        <v>6.0700000000000007E-3</v>
      </c>
    </row>
    <row r="324" spans="7:9" x14ac:dyDescent="0.15">
      <c r="G324" s="31">
        <v>41653</v>
      </c>
      <c r="H324" s="9" t="s">
        <v>110</v>
      </c>
      <c r="I324" s="83">
        <f>計算過程!C324</f>
        <v>6.0700000000000007E-3</v>
      </c>
    </row>
    <row r="325" spans="7:9" x14ac:dyDescent="0.15">
      <c r="G325" s="31">
        <v>41653</v>
      </c>
      <c r="H325" s="9" t="s">
        <v>111</v>
      </c>
      <c r="I325" s="83">
        <f>計算過程!C325</f>
        <v>6.0700000000000007E-3</v>
      </c>
    </row>
    <row r="326" spans="7:9" x14ac:dyDescent="0.15">
      <c r="G326" s="31">
        <v>41653</v>
      </c>
      <c r="H326" s="9" t="s">
        <v>112</v>
      </c>
      <c r="I326" s="83">
        <f>計算過程!C326</f>
        <v>6.4800000000000005E-3</v>
      </c>
    </row>
    <row r="327" spans="7:9" x14ac:dyDescent="0.15">
      <c r="G327" s="31">
        <v>41653</v>
      </c>
      <c r="H327" s="9" t="s">
        <v>113</v>
      </c>
      <c r="I327" s="83">
        <f>計算過程!C327</f>
        <v>9.7300000000000008E-3</v>
      </c>
    </row>
    <row r="328" spans="7:9" x14ac:dyDescent="0.15">
      <c r="G328" s="31">
        <v>41653</v>
      </c>
      <c r="H328" s="9" t="s">
        <v>114</v>
      </c>
      <c r="I328" s="83">
        <f>計算過程!C328</f>
        <v>6.2700000000000013E-3</v>
      </c>
    </row>
    <row r="329" spans="7:9" x14ac:dyDescent="0.15">
      <c r="G329" s="31">
        <v>41653</v>
      </c>
      <c r="H329" s="9" t="s">
        <v>115</v>
      </c>
      <c r="I329" s="83">
        <f>計算過程!C329</f>
        <v>6.4800000000000005E-3</v>
      </c>
    </row>
    <row r="330" spans="7:9" x14ac:dyDescent="0.15">
      <c r="G330" s="31">
        <v>41653</v>
      </c>
      <c r="H330" s="9" t="s">
        <v>116</v>
      </c>
      <c r="I330" s="83">
        <f>計算過程!C330</f>
        <v>6.2700000000000013E-3</v>
      </c>
    </row>
    <row r="331" spans="7:9" x14ac:dyDescent="0.15">
      <c r="G331" s="31">
        <v>41653</v>
      </c>
      <c r="H331" s="9" t="s">
        <v>117</v>
      </c>
      <c r="I331" s="83">
        <f>計算過程!C331</f>
        <v>9.3200000000000002E-3</v>
      </c>
    </row>
    <row r="332" spans="7:9" x14ac:dyDescent="0.15">
      <c r="G332" s="31">
        <v>41653</v>
      </c>
      <c r="H332" s="9" t="s">
        <v>118</v>
      </c>
      <c r="I332" s="83">
        <f>計算過程!C332</f>
        <v>6.2700000000000013E-3</v>
      </c>
    </row>
    <row r="333" spans="7:9" x14ac:dyDescent="0.15">
      <c r="G333" s="31">
        <v>41653</v>
      </c>
      <c r="H333" s="9" t="s">
        <v>119</v>
      </c>
      <c r="I333" s="83">
        <f>計算過程!C333</f>
        <v>6.0700000000000007E-3</v>
      </c>
    </row>
    <row r="334" spans="7:9" x14ac:dyDescent="0.15">
      <c r="G334" s="31">
        <v>41653</v>
      </c>
      <c r="H334" s="9" t="s">
        <v>120</v>
      </c>
      <c r="I334" s="83">
        <f>計算過程!C334</f>
        <v>6.0700000000000007E-3</v>
      </c>
    </row>
    <row r="335" spans="7:9" x14ac:dyDescent="0.15">
      <c r="G335" s="31">
        <v>41653</v>
      </c>
      <c r="H335" s="9" t="s">
        <v>121</v>
      </c>
      <c r="I335" s="83">
        <f>計算過程!C335</f>
        <v>6.4800000000000005E-3</v>
      </c>
    </row>
    <row r="336" spans="7:9" x14ac:dyDescent="0.15">
      <c r="G336" s="31">
        <v>41653</v>
      </c>
      <c r="H336" s="9" t="s">
        <v>122</v>
      </c>
      <c r="I336" s="83">
        <f>計算過程!C336</f>
        <v>1.2360000000000001E-2</v>
      </c>
    </row>
    <row r="337" spans="7:9" x14ac:dyDescent="0.15">
      <c r="G337" s="31">
        <v>41653</v>
      </c>
      <c r="H337" s="9" t="s">
        <v>123</v>
      </c>
      <c r="I337" s="83">
        <f>計算過程!C337</f>
        <v>1.2360000000000001E-2</v>
      </c>
    </row>
    <row r="338" spans="7:9" x14ac:dyDescent="0.15">
      <c r="G338" s="31">
        <v>41653</v>
      </c>
      <c r="H338" s="9" t="s">
        <v>124</v>
      </c>
      <c r="I338" s="83">
        <f>計算過程!C338</f>
        <v>6.0700000000000007E-3</v>
      </c>
    </row>
    <row r="339" spans="7:9" x14ac:dyDescent="0.15">
      <c r="G339" s="31">
        <v>41653</v>
      </c>
      <c r="H339" s="9" t="s">
        <v>125</v>
      </c>
      <c r="I339" s="83">
        <f>計算過程!C339</f>
        <v>6.2700000000000013E-3</v>
      </c>
    </row>
    <row r="340" spans="7:9" x14ac:dyDescent="0.15">
      <c r="G340" s="31">
        <v>41653</v>
      </c>
      <c r="H340" s="9" t="s">
        <v>126</v>
      </c>
      <c r="I340" s="83">
        <f>計算過程!C340</f>
        <v>1.2220000000000002E-2</v>
      </c>
    </row>
    <row r="341" spans="7:9" x14ac:dyDescent="0.15">
      <c r="G341" s="31">
        <v>41653</v>
      </c>
      <c r="H341" s="9" t="s">
        <v>127</v>
      </c>
      <c r="I341" s="83">
        <f>計算過程!C341</f>
        <v>1.243E-2</v>
      </c>
    </row>
    <row r="342" spans="7:9" x14ac:dyDescent="0.15">
      <c r="G342" s="31">
        <v>41653</v>
      </c>
      <c r="H342" s="9" t="s">
        <v>128</v>
      </c>
      <c r="I342" s="83">
        <f>計算過程!C342</f>
        <v>9.2500000000000013E-3</v>
      </c>
    </row>
    <row r="343" spans="7:9" x14ac:dyDescent="0.15">
      <c r="G343" s="31">
        <v>41654</v>
      </c>
      <c r="H343" s="9" t="s">
        <v>105</v>
      </c>
      <c r="I343" s="83">
        <f>計算過程!C343</f>
        <v>6.0700000000000007E-3</v>
      </c>
    </row>
    <row r="344" spans="7:9" x14ac:dyDescent="0.15">
      <c r="G344" s="31">
        <v>41654</v>
      </c>
      <c r="H344" s="9" t="s">
        <v>106</v>
      </c>
      <c r="I344" s="83">
        <f>計算過程!C344</f>
        <v>6.0700000000000007E-3</v>
      </c>
    </row>
    <row r="345" spans="7:9" x14ac:dyDescent="0.15">
      <c r="G345" s="31">
        <v>41654</v>
      </c>
      <c r="H345" s="9" t="s">
        <v>107</v>
      </c>
      <c r="I345" s="83">
        <f>計算過程!C345</f>
        <v>6.0700000000000007E-3</v>
      </c>
    </row>
    <row r="346" spans="7:9" x14ac:dyDescent="0.15">
      <c r="G346" s="31">
        <v>41654</v>
      </c>
      <c r="H346" s="9" t="s">
        <v>108</v>
      </c>
      <c r="I346" s="83">
        <f>計算過程!C346</f>
        <v>6.0700000000000007E-3</v>
      </c>
    </row>
    <row r="347" spans="7:9" x14ac:dyDescent="0.15">
      <c r="G347" s="31">
        <v>41654</v>
      </c>
      <c r="H347" s="9" t="s">
        <v>109</v>
      </c>
      <c r="I347" s="83">
        <f>計算過程!C347</f>
        <v>6.0700000000000007E-3</v>
      </c>
    </row>
    <row r="348" spans="7:9" x14ac:dyDescent="0.15">
      <c r="G348" s="31">
        <v>41654</v>
      </c>
      <c r="H348" s="9" t="s">
        <v>110</v>
      </c>
      <c r="I348" s="83">
        <f>計算過程!C348</f>
        <v>6.0700000000000007E-3</v>
      </c>
    </row>
    <row r="349" spans="7:9" x14ac:dyDescent="0.15">
      <c r="G349" s="31">
        <v>41654</v>
      </c>
      <c r="H349" s="9" t="s">
        <v>111</v>
      </c>
      <c r="I349" s="83">
        <f>計算過程!C349</f>
        <v>6.0700000000000007E-3</v>
      </c>
    </row>
    <row r="350" spans="7:9" x14ac:dyDescent="0.15">
      <c r="G350" s="31">
        <v>41654</v>
      </c>
      <c r="H350" s="9" t="s">
        <v>112</v>
      </c>
      <c r="I350" s="83">
        <f>計算過程!C350</f>
        <v>6.4800000000000005E-3</v>
      </c>
    </row>
    <row r="351" spans="7:9" x14ac:dyDescent="0.15">
      <c r="G351" s="31">
        <v>41654</v>
      </c>
      <c r="H351" s="9" t="s">
        <v>113</v>
      </c>
      <c r="I351" s="83">
        <f>計算過程!C351</f>
        <v>9.7300000000000008E-3</v>
      </c>
    </row>
    <row r="352" spans="7:9" x14ac:dyDescent="0.15">
      <c r="G352" s="31">
        <v>41654</v>
      </c>
      <c r="H352" s="9" t="s">
        <v>114</v>
      </c>
      <c r="I352" s="83">
        <f>計算過程!C352</f>
        <v>6.2700000000000013E-3</v>
      </c>
    </row>
    <row r="353" spans="7:9" x14ac:dyDescent="0.15">
      <c r="G353" s="31">
        <v>41654</v>
      </c>
      <c r="H353" s="9" t="s">
        <v>115</v>
      </c>
      <c r="I353" s="83">
        <f>計算過程!C353</f>
        <v>6.4800000000000005E-3</v>
      </c>
    </row>
    <row r="354" spans="7:9" x14ac:dyDescent="0.15">
      <c r="G354" s="31">
        <v>41654</v>
      </c>
      <c r="H354" s="9" t="s">
        <v>116</v>
      </c>
      <c r="I354" s="83">
        <f>計算過程!C354</f>
        <v>6.2700000000000013E-3</v>
      </c>
    </row>
    <row r="355" spans="7:9" x14ac:dyDescent="0.15">
      <c r="G355" s="31">
        <v>41654</v>
      </c>
      <c r="H355" s="9" t="s">
        <v>117</v>
      </c>
      <c r="I355" s="83">
        <f>計算過程!C355</f>
        <v>9.3200000000000002E-3</v>
      </c>
    </row>
    <row r="356" spans="7:9" x14ac:dyDescent="0.15">
      <c r="G356" s="31">
        <v>41654</v>
      </c>
      <c r="H356" s="9" t="s">
        <v>118</v>
      </c>
      <c r="I356" s="83">
        <f>計算過程!C356</f>
        <v>6.2700000000000013E-3</v>
      </c>
    </row>
    <row r="357" spans="7:9" x14ac:dyDescent="0.15">
      <c r="G357" s="31">
        <v>41654</v>
      </c>
      <c r="H357" s="9" t="s">
        <v>119</v>
      </c>
      <c r="I357" s="83">
        <f>計算過程!C357</f>
        <v>6.0700000000000007E-3</v>
      </c>
    </row>
    <row r="358" spans="7:9" x14ac:dyDescent="0.15">
      <c r="G358" s="31">
        <v>41654</v>
      </c>
      <c r="H358" s="9" t="s">
        <v>120</v>
      </c>
      <c r="I358" s="83">
        <f>計算過程!C358</f>
        <v>6.0700000000000007E-3</v>
      </c>
    </row>
    <row r="359" spans="7:9" x14ac:dyDescent="0.15">
      <c r="G359" s="31">
        <v>41654</v>
      </c>
      <c r="H359" s="9" t="s">
        <v>121</v>
      </c>
      <c r="I359" s="83">
        <f>計算過程!C359</f>
        <v>6.4800000000000005E-3</v>
      </c>
    </row>
    <row r="360" spans="7:9" x14ac:dyDescent="0.15">
      <c r="G360" s="31">
        <v>41654</v>
      </c>
      <c r="H360" s="9" t="s">
        <v>122</v>
      </c>
      <c r="I360" s="83">
        <f>計算過程!C360</f>
        <v>1.2360000000000001E-2</v>
      </c>
    </row>
    <row r="361" spans="7:9" x14ac:dyDescent="0.15">
      <c r="G361" s="31">
        <v>41654</v>
      </c>
      <c r="H361" s="9" t="s">
        <v>123</v>
      </c>
      <c r="I361" s="83">
        <f>計算過程!C361</f>
        <v>1.2360000000000001E-2</v>
      </c>
    </row>
    <row r="362" spans="7:9" x14ac:dyDescent="0.15">
      <c r="G362" s="31">
        <v>41654</v>
      </c>
      <c r="H362" s="9" t="s">
        <v>124</v>
      </c>
      <c r="I362" s="83">
        <f>計算過程!C362</f>
        <v>6.0700000000000007E-3</v>
      </c>
    </row>
    <row r="363" spans="7:9" x14ac:dyDescent="0.15">
      <c r="G363" s="31">
        <v>41654</v>
      </c>
      <c r="H363" s="9" t="s">
        <v>125</v>
      </c>
      <c r="I363" s="83">
        <f>計算過程!C363</f>
        <v>6.2700000000000013E-3</v>
      </c>
    </row>
    <row r="364" spans="7:9" x14ac:dyDescent="0.15">
      <c r="G364" s="31">
        <v>41654</v>
      </c>
      <c r="H364" s="9" t="s">
        <v>126</v>
      </c>
      <c r="I364" s="83">
        <f>計算過程!C364</f>
        <v>1.2220000000000002E-2</v>
      </c>
    </row>
    <row r="365" spans="7:9" x14ac:dyDescent="0.15">
      <c r="G365" s="31">
        <v>41654</v>
      </c>
      <c r="H365" s="9" t="s">
        <v>127</v>
      </c>
      <c r="I365" s="83">
        <f>計算過程!C365</f>
        <v>1.243E-2</v>
      </c>
    </row>
    <row r="366" spans="7:9" x14ac:dyDescent="0.15">
      <c r="G366" s="31">
        <v>41654</v>
      </c>
      <c r="H366" s="9" t="s">
        <v>128</v>
      </c>
      <c r="I366" s="83">
        <f>計算過程!C366</f>
        <v>9.2500000000000013E-3</v>
      </c>
    </row>
    <row r="367" spans="7:9" x14ac:dyDescent="0.15">
      <c r="G367" s="31">
        <v>41655</v>
      </c>
      <c r="H367" s="9" t="s">
        <v>105</v>
      </c>
      <c r="I367" s="83">
        <f>計算過程!C367</f>
        <v>6.0700000000000007E-3</v>
      </c>
    </row>
    <row r="368" spans="7:9" x14ac:dyDescent="0.15">
      <c r="G368" s="31">
        <v>41655</v>
      </c>
      <c r="H368" s="9" t="s">
        <v>106</v>
      </c>
      <c r="I368" s="83">
        <f>計算過程!C368</f>
        <v>6.0700000000000007E-3</v>
      </c>
    </row>
    <row r="369" spans="7:9" x14ac:dyDescent="0.15">
      <c r="G369" s="31">
        <v>41655</v>
      </c>
      <c r="H369" s="9" t="s">
        <v>107</v>
      </c>
      <c r="I369" s="83">
        <f>計算過程!C369</f>
        <v>6.0700000000000007E-3</v>
      </c>
    </row>
    <row r="370" spans="7:9" x14ac:dyDescent="0.15">
      <c r="G370" s="31">
        <v>41655</v>
      </c>
      <c r="H370" s="9" t="s">
        <v>108</v>
      </c>
      <c r="I370" s="83">
        <f>計算過程!C370</f>
        <v>6.0700000000000007E-3</v>
      </c>
    </row>
    <row r="371" spans="7:9" x14ac:dyDescent="0.15">
      <c r="G371" s="31">
        <v>41655</v>
      </c>
      <c r="H371" s="9" t="s">
        <v>109</v>
      </c>
      <c r="I371" s="83">
        <f>計算過程!C371</f>
        <v>6.0700000000000007E-3</v>
      </c>
    </row>
    <row r="372" spans="7:9" x14ac:dyDescent="0.15">
      <c r="G372" s="31">
        <v>41655</v>
      </c>
      <c r="H372" s="9" t="s">
        <v>110</v>
      </c>
      <c r="I372" s="83">
        <f>計算過程!C372</f>
        <v>6.0700000000000007E-3</v>
      </c>
    </row>
    <row r="373" spans="7:9" x14ac:dyDescent="0.15">
      <c r="G373" s="31">
        <v>41655</v>
      </c>
      <c r="H373" s="9" t="s">
        <v>111</v>
      </c>
      <c r="I373" s="83">
        <f>計算過程!C373</f>
        <v>9.3200000000000002E-3</v>
      </c>
    </row>
    <row r="374" spans="7:9" x14ac:dyDescent="0.15">
      <c r="G374" s="31">
        <v>41655</v>
      </c>
      <c r="H374" s="9" t="s">
        <v>112</v>
      </c>
      <c r="I374" s="83">
        <f>計算過程!C374</f>
        <v>6.4800000000000005E-3</v>
      </c>
    </row>
    <row r="375" spans="7:9" x14ac:dyDescent="0.15">
      <c r="G375" s="31">
        <v>41655</v>
      </c>
      <c r="H375" s="9" t="s">
        <v>113</v>
      </c>
      <c r="I375" s="83">
        <f>計算過程!C375</f>
        <v>6.4800000000000005E-3</v>
      </c>
    </row>
    <row r="376" spans="7:9" x14ac:dyDescent="0.15">
      <c r="G376" s="31">
        <v>41655</v>
      </c>
      <c r="H376" s="9" t="s">
        <v>114</v>
      </c>
      <c r="I376" s="83">
        <f>計算過程!C376</f>
        <v>6.0700000000000007E-3</v>
      </c>
    </row>
    <row r="377" spans="7:9" x14ac:dyDescent="0.15">
      <c r="G377" s="31">
        <v>41655</v>
      </c>
      <c r="H377" s="9" t="s">
        <v>115</v>
      </c>
      <c r="I377" s="83">
        <f>計算過程!C377</f>
        <v>6.2700000000000013E-3</v>
      </c>
    </row>
    <row r="378" spans="7:9" x14ac:dyDescent="0.15">
      <c r="G378" s="31">
        <v>41655</v>
      </c>
      <c r="H378" s="9" t="s">
        <v>116</v>
      </c>
      <c r="I378" s="83">
        <f>計算過程!C378</f>
        <v>6.0700000000000007E-3</v>
      </c>
    </row>
    <row r="379" spans="7:9" x14ac:dyDescent="0.15">
      <c r="G379" s="31">
        <v>41655</v>
      </c>
      <c r="H379" s="9" t="s">
        <v>117</v>
      </c>
      <c r="I379" s="83">
        <f>計算過程!C379</f>
        <v>9.3200000000000002E-3</v>
      </c>
    </row>
    <row r="380" spans="7:9" x14ac:dyDescent="0.15">
      <c r="G380" s="31">
        <v>41655</v>
      </c>
      <c r="H380" s="9" t="s">
        <v>118</v>
      </c>
      <c r="I380" s="83">
        <f>計算過程!C380</f>
        <v>6.2700000000000013E-3</v>
      </c>
    </row>
    <row r="381" spans="7:9" x14ac:dyDescent="0.15">
      <c r="G381" s="31">
        <v>41655</v>
      </c>
      <c r="H381" s="9" t="s">
        <v>119</v>
      </c>
      <c r="I381" s="83">
        <f>計算過程!C381</f>
        <v>6.0700000000000007E-3</v>
      </c>
    </row>
    <row r="382" spans="7:9" x14ac:dyDescent="0.15">
      <c r="G382" s="31">
        <v>41655</v>
      </c>
      <c r="H382" s="9" t="s">
        <v>120</v>
      </c>
      <c r="I382" s="83">
        <f>計算過程!C382</f>
        <v>6.0700000000000007E-3</v>
      </c>
    </row>
    <row r="383" spans="7:9" x14ac:dyDescent="0.15">
      <c r="G383" s="31">
        <v>41655</v>
      </c>
      <c r="H383" s="9" t="s">
        <v>121</v>
      </c>
      <c r="I383" s="83">
        <f>計算過程!C383</f>
        <v>6.2700000000000013E-3</v>
      </c>
    </row>
    <row r="384" spans="7:9" x14ac:dyDescent="0.15">
      <c r="G384" s="31">
        <v>41655</v>
      </c>
      <c r="H384" s="9" t="s">
        <v>122</v>
      </c>
      <c r="I384" s="83">
        <f>計算過程!C384</f>
        <v>6.2700000000000013E-3</v>
      </c>
    </row>
    <row r="385" spans="7:9" x14ac:dyDescent="0.15">
      <c r="G385" s="31">
        <v>41655</v>
      </c>
      <c r="H385" s="9" t="s">
        <v>123</v>
      </c>
      <c r="I385" s="83">
        <f>計算過程!C385</f>
        <v>1.2360000000000001E-2</v>
      </c>
    </row>
    <row r="386" spans="7:9" x14ac:dyDescent="0.15">
      <c r="G386" s="31">
        <v>41655</v>
      </c>
      <c r="H386" s="9" t="s">
        <v>124</v>
      </c>
      <c r="I386" s="83">
        <f>計算過程!C386</f>
        <v>1.2360000000000001E-2</v>
      </c>
    </row>
    <row r="387" spans="7:9" x14ac:dyDescent="0.15">
      <c r="G387" s="31">
        <v>41655</v>
      </c>
      <c r="H387" s="9" t="s">
        <v>125</v>
      </c>
      <c r="I387" s="83">
        <f>計算過程!C387</f>
        <v>6.2700000000000013E-3</v>
      </c>
    </row>
    <row r="388" spans="7:9" x14ac:dyDescent="0.15">
      <c r="G388" s="31">
        <v>41655</v>
      </c>
      <c r="H388" s="9" t="s">
        <v>126</v>
      </c>
      <c r="I388" s="83">
        <f>計算過程!C388</f>
        <v>6.2700000000000013E-3</v>
      </c>
    </row>
    <row r="389" spans="7:9" x14ac:dyDescent="0.15">
      <c r="G389" s="31">
        <v>41655</v>
      </c>
      <c r="H389" s="9" t="s">
        <v>127</v>
      </c>
      <c r="I389" s="83">
        <f>計算過程!C389</f>
        <v>1.2220000000000002E-2</v>
      </c>
    </row>
    <row r="390" spans="7:9" x14ac:dyDescent="0.15">
      <c r="G390" s="31">
        <v>41655</v>
      </c>
      <c r="H390" s="9" t="s">
        <v>128</v>
      </c>
      <c r="I390" s="83">
        <f>計算過程!C390</f>
        <v>1.2640000000000002E-2</v>
      </c>
    </row>
    <row r="391" spans="7:9" x14ac:dyDescent="0.15">
      <c r="G391" s="31">
        <v>41656</v>
      </c>
      <c r="H391" s="9" t="s">
        <v>105</v>
      </c>
      <c r="I391" s="83">
        <f>計算過程!C391</f>
        <v>6.0700000000000007E-3</v>
      </c>
    </row>
    <row r="392" spans="7:9" x14ac:dyDescent="0.15">
      <c r="G392" s="31">
        <v>41656</v>
      </c>
      <c r="H392" s="9" t="s">
        <v>106</v>
      </c>
      <c r="I392" s="83">
        <f>計算過程!C392</f>
        <v>6.0700000000000007E-3</v>
      </c>
    </row>
    <row r="393" spans="7:9" x14ac:dyDescent="0.15">
      <c r="G393" s="31">
        <v>41656</v>
      </c>
      <c r="H393" s="9" t="s">
        <v>107</v>
      </c>
      <c r="I393" s="83">
        <f>計算過程!C393</f>
        <v>6.0700000000000007E-3</v>
      </c>
    </row>
    <row r="394" spans="7:9" x14ac:dyDescent="0.15">
      <c r="G394" s="31">
        <v>41656</v>
      </c>
      <c r="H394" s="9" t="s">
        <v>108</v>
      </c>
      <c r="I394" s="83">
        <f>計算過程!C394</f>
        <v>6.0700000000000007E-3</v>
      </c>
    </row>
    <row r="395" spans="7:9" x14ac:dyDescent="0.15">
      <c r="G395" s="31">
        <v>41656</v>
      </c>
      <c r="H395" s="9" t="s">
        <v>109</v>
      </c>
      <c r="I395" s="83">
        <f>計算過程!C395</f>
        <v>6.0700000000000007E-3</v>
      </c>
    </row>
    <row r="396" spans="7:9" x14ac:dyDescent="0.15">
      <c r="G396" s="31">
        <v>41656</v>
      </c>
      <c r="H396" s="9" t="s">
        <v>110</v>
      </c>
      <c r="I396" s="83">
        <f>計算過程!C396</f>
        <v>6.0700000000000007E-3</v>
      </c>
    </row>
    <row r="397" spans="7:9" x14ac:dyDescent="0.15">
      <c r="G397" s="31">
        <v>41656</v>
      </c>
      <c r="H397" s="9" t="s">
        <v>111</v>
      </c>
      <c r="I397" s="83">
        <f>計算過程!C397</f>
        <v>9.3200000000000002E-3</v>
      </c>
    </row>
    <row r="398" spans="7:9" x14ac:dyDescent="0.15">
      <c r="G398" s="31">
        <v>41656</v>
      </c>
      <c r="H398" s="9" t="s">
        <v>112</v>
      </c>
      <c r="I398" s="83">
        <f>計算過程!C398</f>
        <v>6.4800000000000005E-3</v>
      </c>
    </row>
    <row r="399" spans="7:9" x14ac:dyDescent="0.15">
      <c r="G399" s="31">
        <v>41656</v>
      </c>
      <c r="H399" s="9" t="s">
        <v>113</v>
      </c>
      <c r="I399" s="83">
        <f>計算過程!C399</f>
        <v>6.4800000000000005E-3</v>
      </c>
    </row>
    <row r="400" spans="7:9" x14ac:dyDescent="0.15">
      <c r="G400" s="31">
        <v>41656</v>
      </c>
      <c r="H400" s="9" t="s">
        <v>114</v>
      </c>
      <c r="I400" s="83">
        <f>計算過程!C400</f>
        <v>6.0700000000000007E-3</v>
      </c>
    </row>
    <row r="401" spans="7:9" x14ac:dyDescent="0.15">
      <c r="G401" s="31">
        <v>41656</v>
      </c>
      <c r="H401" s="9" t="s">
        <v>115</v>
      </c>
      <c r="I401" s="83">
        <f>計算過程!C401</f>
        <v>6.2700000000000013E-3</v>
      </c>
    </row>
    <row r="402" spans="7:9" x14ac:dyDescent="0.15">
      <c r="G402" s="31">
        <v>41656</v>
      </c>
      <c r="H402" s="9" t="s">
        <v>116</v>
      </c>
      <c r="I402" s="83">
        <f>計算過程!C402</f>
        <v>6.0700000000000007E-3</v>
      </c>
    </row>
    <row r="403" spans="7:9" x14ac:dyDescent="0.15">
      <c r="G403" s="31">
        <v>41656</v>
      </c>
      <c r="H403" s="9" t="s">
        <v>117</v>
      </c>
      <c r="I403" s="83">
        <f>計算過程!C403</f>
        <v>9.3200000000000002E-3</v>
      </c>
    </row>
    <row r="404" spans="7:9" x14ac:dyDescent="0.15">
      <c r="G404" s="31">
        <v>41656</v>
      </c>
      <c r="H404" s="9" t="s">
        <v>118</v>
      </c>
      <c r="I404" s="83">
        <f>計算過程!C404</f>
        <v>6.2700000000000013E-3</v>
      </c>
    </row>
    <row r="405" spans="7:9" x14ac:dyDescent="0.15">
      <c r="G405" s="31">
        <v>41656</v>
      </c>
      <c r="H405" s="9" t="s">
        <v>119</v>
      </c>
      <c r="I405" s="83">
        <f>計算過程!C405</f>
        <v>6.0700000000000007E-3</v>
      </c>
    </row>
    <row r="406" spans="7:9" x14ac:dyDescent="0.15">
      <c r="G406" s="31">
        <v>41656</v>
      </c>
      <c r="H406" s="9" t="s">
        <v>120</v>
      </c>
      <c r="I406" s="83">
        <f>計算過程!C406</f>
        <v>6.0700000000000007E-3</v>
      </c>
    </row>
    <row r="407" spans="7:9" x14ac:dyDescent="0.15">
      <c r="G407" s="31">
        <v>41656</v>
      </c>
      <c r="H407" s="9" t="s">
        <v>121</v>
      </c>
      <c r="I407" s="83">
        <f>計算過程!C407</f>
        <v>6.2700000000000013E-3</v>
      </c>
    </row>
    <row r="408" spans="7:9" x14ac:dyDescent="0.15">
      <c r="G408" s="31">
        <v>41656</v>
      </c>
      <c r="H408" s="9" t="s">
        <v>122</v>
      </c>
      <c r="I408" s="83">
        <f>計算過程!C408</f>
        <v>6.2700000000000013E-3</v>
      </c>
    </row>
    <row r="409" spans="7:9" x14ac:dyDescent="0.15">
      <c r="G409" s="31">
        <v>41656</v>
      </c>
      <c r="H409" s="9" t="s">
        <v>123</v>
      </c>
      <c r="I409" s="83">
        <f>計算過程!C409</f>
        <v>1.2360000000000001E-2</v>
      </c>
    </row>
    <row r="410" spans="7:9" x14ac:dyDescent="0.15">
      <c r="G410" s="31">
        <v>41656</v>
      </c>
      <c r="H410" s="9" t="s">
        <v>124</v>
      </c>
      <c r="I410" s="83">
        <f>計算過程!C410</f>
        <v>1.2360000000000001E-2</v>
      </c>
    </row>
    <row r="411" spans="7:9" x14ac:dyDescent="0.15">
      <c r="G411" s="31">
        <v>41656</v>
      </c>
      <c r="H411" s="9" t="s">
        <v>125</v>
      </c>
      <c r="I411" s="83">
        <f>計算過程!C411</f>
        <v>6.2700000000000013E-3</v>
      </c>
    </row>
    <row r="412" spans="7:9" x14ac:dyDescent="0.15">
      <c r="G412" s="31">
        <v>41656</v>
      </c>
      <c r="H412" s="9" t="s">
        <v>126</v>
      </c>
      <c r="I412" s="83">
        <f>計算過程!C412</f>
        <v>6.2700000000000013E-3</v>
      </c>
    </row>
    <row r="413" spans="7:9" x14ac:dyDescent="0.15">
      <c r="G413" s="31">
        <v>41656</v>
      </c>
      <c r="H413" s="9" t="s">
        <v>127</v>
      </c>
      <c r="I413" s="83">
        <f>計算過程!C413</f>
        <v>1.2220000000000002E-2</v>
      </c>
    </row>
    <row r="414" spans="7:9" x14ac:dyDescent="0.15">
      <c r="G414" s="31">
        <v>41656</v>
      </c>
      <c r="H414" s="9" t="s">
        <v>128</v>
      </c>
      <c r="I414" s="83">
        <f>計算過程!C414</f>
        <v>1.2640000000000002E-2</v>
      </c>
    </row>
    <row r="415" spans="7:9" x14ac:dyDescent="0.15">
      <c r="G415" s="31">
        <v>41657</v>
      </c>
      <c r="H415" s="9" t="s">
        <v>105</v>
      </c>
      <c r="I415" s="83">
        <f>計算過程!C415</f>
        <v>6.0700000000000007E-3</v>
      </c>
    </row>
    <row r="416" spans="7:9" x14ac:dyDescent="0.15">
      <c r="G416" s="31">
        <v>41657</v>
      </c>
      <c r="H416" s="9" t="s">
        <v>106</v>
      </c>
      <c r="I416" s="83">
        <f>計算過程!C416</f>
        <v>6.0700000000000007E-3</v>
      </c>
    </row>
    <row r="417" spans="7:9" x14ac:dyDescent="0.15">
      <c r="G417" s="31">
        <v>41657</v>
      </c>
      <c r="H417" s="9" t="s">
        <v>107</v>
      </c>
      <c r="I417" s="83">
        <f>計算過程!C417</f>
        <v>6.0700000000000007E-3</v>
      </c>
    </row>
    <row r="418" spans="7:9" x14ac:dyDescent="0.15">
      <c r="G418" s="31">
        <v>41657</v>
      </c>
      <c r="H418" s="9" t="s">
        <v>108</v>
      </c>
      <c r="I418" s="83">
        <f>計算過程!C418</f>
        <v>6.0700000000000007E-3</v>
      </c>
    </row>
    <row r="419" spans="7:9" x14ac:dyDescent="0.15">
      <c r="G419" s="31">
        <v>41657</v>
      </c>
      <c r="H419" s="9" t="s">
        <v>109</v>
      </c>
      <c r="I419" s="83">
        <f>計算過程!C419</f>
        <v>6.0700000000000007E-3</v>
      </c>
    </row>
    <row r="420" spans="7:9" x14ac:dyDescent="0.15">
      <c r="G420" s="31">
        <v>41657</v>
      </c>
      <c r="H420" s="9" t="s">
        <v>110</v>
      </c>
      <c r="I420" s="83">
        <f>計算過程!C420</f>
        <v>6.0700000000000007E-3</v>
      </c>
    </row>
    <row r="421" spans="7:9" x14ac:dyDescent="0.15">
      <c r="G421" s="31">
        <v>41657</v>
      </c>
      <c r="H421" s="9" t="s">
        <v>111</v>
      </c>
      <c r="I421" s="83">
        <f>計算過程!C421</f>
        <v>9.3200000000000002E-3</v>
      </c>
    </row>
    <row r="422" spans="7:9" x14ac:dyDescent="0.15">
      <c r="G422" s="31">
        <v>41657</v>
      </c>
      <c r="H422" s="9" t="s">
        <v>112</v>
      </c>
      <c r="I422" s="83">
        <f>計算過程!C422</f>
        <v>6.4800000000000005E-3</v>
      </c>
    </row>
    <row r="423" spans="7:9" x14ac:dyDescent="0.15">
      <c r="G423" s="31">
        <v>41657</v>
      </c>
      <c r="H423" s="9" t="s">
        <v>113</v>
      </c>
      <c r="I423" s="83">
        <f>計算過程!C423</f>
        <v>6.4800000000000005E-3</v>
      </c>
    </row>
    <row r="424" spans="7:9" x14ac:dyDescent="0.15">
      <c r="G424" s="31">
        <v>41657</v>
      </c>
      <c r="H424" s="9" t="s">
        <v>114</v>
      </c>
      <c r="I424" s="83">
        <f>計算過程!C424</f>
        <v>6.0700000000000007E-3</v>
      </c>
    </row>
    <row r="425" spans="7:9" x14ac:dyDescent="0.15">
      <c r="G425" s="31">
        <v>41657</v>
      </c>
      <c r="H425" s="9" t="s">
        <v>115</v>
      </c>
      <c r="I425" s="83">
        <f>計算過程!C425</f>
        <v>6.2700000000000013E-3</v>
      </c>
    </row>
    <row r="426" spans="7:9" x14ac:dyDescent="0.15">
      <c r="G426" s="31">
        <v>41657</v>
      </c>
      <c r="H426" s="9" t="s">
        <v>116</v>
      </c>
      <c r="I426" s="83">
        <f>計算過程!C426</f>
        <v>6.0700000000000007E-3</v>
      </c>
    </row>
    <row r="427" spans="7:9" x14ac:dyDescent="0.15">
      <c r="G427" s="31">
        <v>41657</v>
      </c>
      <c r="H427" s="9" t="s">
        <v>117</v>
      </c>
      <c r="I427" s="83">
        <f>計算過程!C427</f>
        <v>9.3200000000000002E-3</v>
      </c>
    </row>
    <row r="428" spans="7:9" x14ac:dyDescent="0.15">
      <c r="G428" s="31">
        <v>41657</v>
      </c>
      <c r="H428" s="9" t="s">
        <v>118</v>
      </c>
      <c r="I428" s="83">
        <f>計算過程!C428</f>
        <v>6.2700000000000013E-3</v>
      </c>
    </row>
    <row r="429" spans="7:9" x14ac:dyDescent="0.15">
      <c r="G429" s="31">
        <v>41657</v>
      </c>
      <c r="H429" s="9" t="s">
        <v>119</v>
      </c>
      <c r="I429" s="83">
        <f>計算過程!C429</f>
        <v>6.0700000000000007E-3</v>
      </c>
    </row>
    <row r="430" spans="7:9" x14ac:dyDescent="0.15">
      <c r="G430" s="31">
        <v>41657</v>
      </c>
      <c r="H430" s="9" t="s">
        <v>120</v>
      </c>
      <c r="I430" s="83">
        <f>計算過程!C430</f>
        <v>6.0700000000000007E-3</v>
      </c>
    </row>
    <row r="431" spans="7:9" x14ac:dyDescent="0.15">
      <c r="G431" s="31">
        <v>41657</v>
      </c>
      <c r="H431" s="9" t="s">
        <v>121</v>
      </c>
      <c r="I431" s="83">
        <f>計算過程!C431</f>
        <v>6.2700000000000013E-3</v>
      </c>
    </row>
    <row r="432" spans="7:9" x14ac:dyDescent="0.15">
      <c r="G432" s="31">
        <v>41657</v>
      </c>
      <c r="H432" s="9" t="s">
        <v>122</v>
      </c>
      <c r="I432" s="83">
        <f>計算過程!C432</f>
        <v>6.2700000000000013E-3</v>
      </c>
    </row>
    <row r="433" spans="7:9" x14ac:dyDescent="0.15">
      <c r="G433" s="31">
        <v>41657</v>
      </c>
      <c r="H433" s="9" t="s">
        <v>123</v>
      </c>
      <c r="I433" s="83">
        <f>計算過程!C433</f>
        <v>1.2360000000000001E-2</v>
      </c>
    </row>
    <row r="434" spans="7:9" x14ac:dyDescent="0.15">
      <c r="G434" s="31">
        <v>41657</v>
      </c>
      <c r="H434" s="9" t="s">
        <v>124</v>
      </c>
      <c r="I434" s="83">
        <f>計算過程!C434</f>
        <v>1.2360000000000001E-2</v>
      </c>
    </row>
    <row r="435" spans="7:9" x14ac:dyDescent="0.15">
      <c r="G435" s="31">
        <v>41657</v>
      </c>
      <c r="H435" s="9" t="s">
        <v>125</v>
      </c>
      <c r="I435" s="83">
        <f>計算過程!C435</f>
        <v>6.2700000000000013E-3</v>
      </c>
    </row>
    <row r="436" spans="7:9" x14ac:dyDescent="0.15">
      <c r="G436" s="31">
        <v>41657</v>
      </c>
      <c r="H436" s="9" t="s">
        <v>126</v>
      </c>
      <c r="I436" s="83">
        <f>計算過程!C436</f>
        <v>6.2700000000000013E-3</v>
      </c>
    </row>
    <row r="437" spans="7:9" x14ac:dyDescent="0.15">
      <c r="G437" s="31">
        <v>41657</v>
      </c>
      <c r="H437" s="9" t="s">
        <v>127</v>
      </c>
      <c r="I437" s="83">
        <f>計算過程!C437</f>
        <v>1.2220000000000002E-2</v>
      </c>
    </row>
    <row r="438" spans="7:9" x14ac:dyDescent="0.15">
      <c r="G438" s="31">
        <v>41657</v>
      </c>
      <c r="H438" s="9" t="s">
        <v>128</v>
      </c>
      <c r="I438" s="83">
        <f>計算過程!C438</f>
        <v>1.2640000000000002E-2</v>
      </c>
    </row>
    <row r="439" spans="7:9" x14ac:dyDescent="0.15">
      <c r="G439" s="31">
        <v>41658</v>
      </c>
      <c r="H439" s="9" t="s">
        <v>105</v>
      </c>
      <c r="I439" s="83">
        <f>計算過程!C439</f>
        <v>6.0700000000000007E-3</v>
      </c>
    </row>
    <row r="440" spans="7:9" x14ac:dyDescent="0.15">
      <c r="G440" s="31">
        <v>41658</v>
      </c>
      <c r="H440" s="9" t="s">
        <v>106</v>
      </c>
      <c r="I440" s="83">
        <f>計算過程!C440</f>
        <v>6.0700000000000007E-3</v>
      </c>
    </row>
    <row r="441" spans="7:9" x14ac:dyDescent="0.15">
      <c r="G441" s="31">
        <v>41658</v>
      </c>
      <c r="H441" s="9" t="s">
        <v>107</v>
      </c>
      <c r="I441" s="83">
        <f>計算過程!C441</f>
        <v>6.0700000000000007E-3</v>
      </c>
    </row>
    <row r="442" spans="7:9" x14ac:dyDescent="0.15">
      <c r="G442" s="31">
        <v>41658</v>
      </c>
      <c r="H442" s="9" t="s">
        <v>108</v>
      </c>
      <c r="I442" s="83">
        <f>計算過程!C442</f>
        <v>6.0700000000000007E-3</v>
      </c>
    </row>
    <row r="443" spans="7:9" x14ac:dyDescent="0.15">
      <c r="G443" s="31">
        <v>41658</v>
      </c>
      <c r="H443" s="9" t="s">
        <v>109</v>
      </c>
      <c r="I443" s="83">
        <f>計算過程!C443</f>
        <v>6.0700000000000007E-3</v>
      </c>
    </row>
    <row r="444" spans="7:9" x14ac:dyDescent="0.15">
      <c r="G444" s="31">
        <v>41658</v>
      </c>
      <c r="H444" s="9" t="s">
        <v>110</v>
      </c>
      <c r="I444" s="83">
        <f>計算過程!C444</f>
        <v>6.0700000000000007E-3</v>
      </c>
    </row>
    <row r="445" spans="7:9" x14ac:dyDescent="0.15">
      <c r="G445" s="31">
        <v>41658</v>
      </c>
      <c r="H445" s="9" t="s">
        <v>111</v>
      </c>
      <c r="I445" s="83">
        <f>計算過程!C445</f>
        <v>9.3200000000000002E-3</v>
      </c>
    </row>
    <row r="446" spans="7:9" x14ac:dyDescent="0.15">
      <c r="G446" s="31">
        <v>41658</v>
      </c>
      <c r="H446" s="9" t="s">
        <v>112</v>
      </c>
      <c r="I446" s="83">
        <f>計算過程!C446</f>
        <v>6.4800000000000005E-3</v>
      </c>
    </row>
    <row r="447" spans="7:9" x14ac:dyDescent="0.15">
      <c r="G447" s="31">
        <v>41658</v>
      </c>
      <c r="H447" s="9" t="s">
        <v>113</v>
      </c>
      <c r="I447" s="83">
        <f>計算過程!C447</f>
        <v>6.4800000000000005E-3</v>
      </c>
    </row>
    <row r="448" spans="7:9" x14ac:dyDescent="0.15">
      <c r="G448" s="31">
        <v>41658</v>
      </c>
      <c r="H448" s="9" t="s">
        <v>114</v>
      </c>
      <c r="I448" s="83">
        <f>計算過程!C448</f>
        <v>6.0700000000000007E-3</v>
      </c>
    </row>
    <row r="449" spans="7:9" x14ac:dyDescent="0.15">
      <c r="G449" s="31">
        <v>41658</v>
      </c>
      <c r="H449" s="9" t="s">
        <v>115</v>
      </c>
      <c r="I449" s="83">
        <f>計算過程!C449</f>
        <v>6.2700000000000013E-3</v>
      </c>
    </row>
    <row r="450" spans="7:9" x14ac:dyDescent="0.15">
      <c r="G450" s="31">
        <v>41658</v>
      </c>
      <c r="H450" s="9" t="s">
        <v>116</v>
      </c>
      <c r="I450" s="83">
        <f>計算過程!C450</f>
        <v>6.0700000000000007E-3</v>
      </c>
    </row>
    <row r="451" spans="7:9" x14ac:dyDescent="0.15">
      <c r="G451" s="31">
        <v>41658</v>
      </c>
      <c r="H451" s="9" t="s">
        <v>117</v>
      </c>
      <c r="I451" s="83">
        <f>計算過程!C451</f>
        <v>9.3200000000000002E-3</v>
      </c>
    </row>
    <row r="452" spans="7:9" x14ac:dyDescent="0.15">
      <c r="G452" s="31">
        <v>41658</v>
      </c>
      <c r="H452" s="9" t="s">
        <v>118</v>
      </c>
      <c r="I452" s="83">
        <f>計算過程!C452</f>
        <v>6.2700000000000013E-3</v>
      </c>
    </row>
    <row r="453" spans="7:9" x14ac:dyDescent="0.15">
      <c r="G453" s="31">
        <v>41658</v>
      </c>
      <c r="H453" s="9" t="s">
        <v>119</v>
      </c>
      <c r="I453" s="83">
        <f>計算過程!C453</f>
        <v>6.0700000000000007E-3</v>
      </c>
    </row>
    <row r="454" spans="7:9" x14ac:dyDescent="0.15">
      <c r="G454" s="31">
        <v>41658</v>
      </c>
      <c r="H454" s="9" t="s">
        <v>120</v>
      </c>
      <c r="I454" s="83">
        <f>計算過程!C454</f>
        <v>6.0700000000000007E-3</v>
      </c>
    </row>
    <row r="455" spans="7:9" x14ac:dyDescent="0.15">
      <c r="G455" s="31">
        <v>41658</v>
      </c>
      <c r="H455" s="9" t="s">
        <v>121</v>
      </c>
      <c r="I455" s="83">
        <f>計算過程!C455</f>
        <v>6.2700000000000013E-3</v>
      </c>
    </row>
    <row r="456" spans="7:9" x14ac:dyDescent="0.15">
      <c r="G456" s="31">
        <v>41658</v>
      </c>
      <c r="H456" s="9" t="s">
        <v>122</v>
      </c>
      <c r="I456" s="83">
        <f>計算過程!C456</f>
        <v>6.2700000000000013E-3</v>
      </c>
    </row>
    <row r="457" spans="7:9" x14ac:dyDescent="0.15">
      <c r="G457" s="31">
        <v>41658</v>
      </c>
      <c r="H457" s="9" t="s">
        <v>123</v>
      </c>
      <c r="I457" s="83">
        <f>計算過程!C457</f>
        <v>1.2360000000000001E-2</v>
      </c>
    </row>
    <row r="458" spans="7:9" x14ac:dyDescent="0.15">
      <c r="G458" s="31">
        <v>41658</v>
      </c>
      <c r="H458" s="9" t="s">
        <v>124</v>
      </c>
      <c r="I458" s="83">
        <f>計算過程!C458</f>
        <v>1.2360000000000001E-2</v>
      </c>
    </row>
    <row r="459" spans="7:9" x14ac:dyDescent="0.15">
      <c r="G459" s="31">
        <v>41658</v>
      </c>
      <c r="H459" s="9" t="s">
        <v>125</v>
      </c>
      <c r="I459" s="83">
        <f>計算過程!C459</f>
        <v>6.2700000000000013E-3</v>
      </c>
    </row>
    <row r="460" spans="7:9" x14ac:dyDescent="0.15">
      <c r="G460" s="31">
        <v>41658</v>
      </c>
      <c r="H460" s="9" t="s">
        <v>126</v>
      </c>
      <c r="I460" s="83">
        <f>計算過程!C460</f>
        <v>6.2700000000000013E-3</v>
      </c>
    </row>
    <row r="461" spans="7:9" x14ac:dyDescent="0.15">
      <c r="G461" s="31">
        <v>41658</v>
      </c>
      <c r="H461" s="9" t="s">
        <v>127</v>
      </c>
      <c r="I461" s="83">
        <f>計算過程!C461</f>
        <v>1.2220000000000002E-2</v>
      </c>
    </row>
    <row r="462" spans="7:9" x14ac:dyDescent="0.15">
      <c r="G462" s="31">
        <v>41658</v>
      </c>
      <c r="H462" s="9" t="s">
        <v>128</v>
      </c>
      <c r="I462" s="83">
        <f>計算過程!C462</f>
        <v>1.2640000000000002E-2</v>
      </c>
    </row>
    <row r="463" spans="7:9" x14ac:dyDescent="0.15">
      <c r="G463" s="31">
        <v>41659</v>
      </c>
      <c r="H463" s="9" t="s">
        <v>105</v>
      </c>
      <c r="I463" s="83">
        <f>計算過程!C463</f>
        <v>6.0700000000000007E-3</v>
      </c>
    </row>
    <row r="464" spans="7:9" x14ac:dyDescent="0.15">
      <c r="G464" s="31">
        <v>41659</v>
      </c>
      <c r="H464" s="9" t="s">
        <v>106</v>
      </c>
      <c r="I464" s="83">
        <f>計算過程!C464</f>
        <v>6.0700000000000007E-3</v>
      </c>
    </row>
    <row r="465" spans="7:9" x14ac:dyDescent="0.15">
      <c r="G465" s="31">
        <v>41659</v>
      </c>
      <c r="H465" s="9" t="s">
        <v>107</v>
      </c>
      <c r="I465" s="83">
        <f>計算過程!C465</f>
        <v>6.0700000000000007E-3</v>
      </c>
    </row>
    <row r="466" spans="7:9" x14ac:dyDescent="0.15">
      <c r="G466" s="31">
        <v>41659</v>
      </c>
      <c r="H466" s="9" t="s">
        <v>108</v>
      </c>
      <c r="I466" s="83">
        <f>計算過程!C466</f>
        <v>6.0700000000000007E-3</v>
      </c>
    </row>
    <row r="467" spans="7:9" x14ac:dyDescent="0.15">
      <c r="G467" s="31">
        <v>41659</v>
      </c>
      <c r="H467" s="9" t="s">
        <v>109</v>
      </c>
      <c r="I467" s="83">
        <f>計算過程!C467</f>
        <v>6.0700000000000007E-3</v>
      </c>
    </row>
    <row r="468" spans="7:9" x14ac:dyDescent="0.15">
      <c r="G468" s="31">
        <v>41659</v>
      </c>
      <c r="H468" s="9" t="s">
        <v>110</v>
      </c>
      <c r="I468" s="83">
        <f>計算過程!C468</f>
        <v>6.0700000000000007E-3</v>
      </c>
    </row>
    <row r="469" spans="7:9" x14ac:dyDescent="0.15">
      <c r="G469" s="31">
        <v>41659</v>
      </c>
      <c r="H469" s="9" t="s">
        <v>111</v>
      </c>
      <c r="I469" s="83">
        <f>計算過程!C469</f>
        <v>9.3200000000000002E-3</v>
      </c>
    </row>
    <row r="470" spans="7:9" x14ac:dyDescent="0.15">
      <c r="G470" s="31">
        <v>41659</v>
      </c>
      <c r="H470" s="9" t="s">
        <v>112</v>
      </c>
      <c r="I470" s="83">
        <f>計算過程!C470</f>
        <v>6.4800000000000005E-3</v>
      </c>
    </row>
    <row r="471" spans="7:9" x14ac:dyDescent="0.15">
      <c r="G471" s="31">
        <v>41659</v>
      </c>
      <c r="H471" s="9" t="s">
        <v>113</v>
      </c>
      <c r="I471" s="83">
        <f>計算過程!C471</f>
        <v>6.4800000000000005E-3</v>
      </c>
    </row>
    <row r="472" spans="7:9" x14ac:dyDescent="0.15">
      <c r="G472" s="31">
        <v>41659</v>
      </c>
      <c r="H472" s="9" t="s">
        <v>114</v>
      </c>
      <c r="I472" s="83">
        <f>計算過程!C472</f>
        <v>6.0700000000000007E-3</v>
      </c>
    </row>
    <row r="473" spans="7:9" x14ac:dyDescent="0.15">
      <c r="G473" s="31">
        <v>41659</v>
      </c>
      <c r="H473" s="9" t="s">
        <v>115</v>
      </c>
      <c r="I473" s="83">
        <f>計算過程!C473</f>
        <v>6.2700000000000013E-3</v>
      </c>
    </row>
    <row r="474" spans="7:9" x14ac:dyDescent="0.15">
      <c r="G474" s="31">
        <v>41659</v>
      </c>
      <c r="H474" s="9" t="s">
        <v>116</v>
      </c>
      <c r="I474" s="83">
        <f>計算過程!C474</f>
        <v>6.0700000000000007E-3</v>
      </c>
    </row>
    <row r="475" spans="7:9" x14ac:dyDescent="0.15">
      <c r="G475" s="31">
        <v>41659</v>
      </c>
      <c r="H475" s="9" t="s">
        <v>117</v>
      </c>
      <c r="I475" s="83">
        <f>計算過程!C475</f>
        <v>9.3200000000000002E-3</v>
      </c>
    </row>
    <row r="476" spans="7:9" x14ac:dyDescent="0.15">
      <c r="G476" s="31">
        <v>41659</v>
      </c>
      <c r="H476" s="9" t="s">
        <v>118</v>
      </c>
      <c r="I476" s="83">
        <f>計算過程!C476</f>
        <v>6.2700000000000013E-3</v>
      </c>
    </row>
    <row r="477" spans="7:9" x14ac:dyDescent="0.15">
      <c r="G477" s="31">
        <v>41659</v>
      </c>
      <c r="H477" s="9" t="s">
        <v>119</v>
      </c>
      <c r="I477" s="83">
        <f>計算過程!C477</f>
        <v>6.0700000000000007E-3</v>
      </c>
    </row>
    <row r="478" spans="7:9" x14ac:dyDescent="0.15">
      <c r="G478" s="31">
        <v>41659</v>
      </c>
      <c r="H478" s="9" t="s">
        <v>120</v>
      </c>
      <c r="I478" s="83">
        <f>計算過程!C478</f>
        <v>6.0700000000000007E-3</v>
      </c>
    </row>
    <row r="479" spans="7:9" x14ac:dyDescent="0.15">
      <c r="G479" s="31">
        <v>41659</v>
      </c>
      <c r="H479" s="9" t="s">
        <v>121</v>
      </c>
      <c r="I479" s="83">
        <f>計算過程!C479</f>
        <v>6.2700000000000013E-3</v>
      </c>
    </row>
    <row r="480" spans="7:9" x14ac:dyDescent="0.15">
      <c r="G480" s="31">
        <v>41659</v>
      </c>
      <c r="H480" s="9" t="s">
        <v>122</v>
      </c>
      <c r="I480" s="83">
        <f>計算過程!C480</f>
        <v>6.2700000000000013E-3</v>
      </c>
    </row>
    <row r="481" spans="7:9" x14ac:dyDescent="0.15">
      <c r="G481" s="31">
        <v>41659</v>
      </c>
      <c r="H481" s="9" t="s">
        <v>123</v>
      </c>
      <c r="I481" s="83">
        <f>計算過程!C481</f>
        <v>1.2360000000000001E-2</v>
      </c>
    </row>
    <row r="482" spans="7:9" x14ac:dyDescent="0.15">
      <c r="G482" s="31">
        <v>41659</v>
      </c>
      <c r="H482" s="9" t="s">
        <v>124</v>
      </c>
      <c r="I482" s="83">
        <f>計算過程!C482</f>
        <v>1.2360000000000001E-2</v>
      </c>
    </row>
    <row r="483" spans="7:9" x14ac:dyDescent="0.15">
      <c r="G483" s="31">
        <v>41659</v>
      </c>
      <c r="H483" s="9" t="s">
        <v>125</v>
      </c>
      <c r="I483" s="83">
        <f>計算過程!C483</f>
        <v>6.2700000000000013E-3</v>
      </c>
    </row>
    <row r="484" spans="7:9" x14ac:dyDescent="0.15">
      <c r="G484" s="31">
        <v>41659</v>
      </c>
      <c r="H484" s="9" t="s">
        <v>126</v>
      </c>
      <c r="I484" s="83">
        <f>計算過程!C484</f>
        <v>6.2700000000000013E-3</v>
      </c>
    </row>
    <row r="485" spans="7:9" x14ac:dyDescent="0.15">
      <c r="G485" s="31">
        <v>41659</v>
      </c>
      <c r="H485" s="9" t="s">
        <v>127</v>
      </c>
      <c r="I485" s="83">
        <f>計算過程!C485</f>
        <v>1.2220000000000002E-2</v>
      </c>
    </row>
    <row r="486" spans="7:9" x14ac:dyDescent="0.15">
      <c r="G486" s="31">
        <v>41659</v>
      </c>
      <c r="H486" s="9" t="s">
        <v>128</v>
      </c>
      <c r="I486" s="83">
        <f>計算過程!C486</f>
        <v>1.2640000000000002E-2</v>
      </c>
    </row>
    <row r="487" spans="7:9" x14ac:dyDescent="0.15">
      <c r="G487" s="31">
        <v>41660</v>
      </c>
      <c r="H487" s="9" t="s">
        <v>105</v>
      </c>
      <c r="I487" s="83">
        <f>計算過程!C487</f>
        <v>6.0700000000000007E-3</v>
      </c>
    </row>
    <row r="488" spans="7:9" x14ac:dyDescent="0.15">
      <c r="G488" s="31">
        <v>41660</v>
      </c>
      <c r="H488" s="9" t="s">
        <v>106</v>
      </c>
      <c r="I488" s="83">
        <f>計算過程!C488</f>
        <v>6.0700000000000007E-3</v>
      </c>
    </row>
    <row r="489" spans="7:9" x14ac:dyDescent="0.15">
      <c r="G489" s="31">
        <v>41660</v>
      </c>
      <c r="H489" s="9" t="s">
        <v>107</v>
      </c>
      <c r="I489" s="83">
        <f>計算過程!C489</f>
        <v>6.0700000000000007E-3</v>
      </c>
    </row>
    <row r="490" spans="7:9" x14ac:dyDescent="0.15">
      <c r="G490" s="31">
        <v>41660</v>
      </c>
      <c r="H490" s="9" t="s">
        <v>108</v>
      </c>
      <c r="I490" s="83">
        <f>計算過程!C490</f>
        <v>6.0700000000000007E-3</v>
      </c>
    </row>
    <row r="491" spans="7:9" x14ac:dyDescent="0.15">
      <c r="G491" s="31">
        <v>41660</v>
      </c>
      <c r="H491" s="9" t="s">
        <v>109</v>
      </c>
      <c r="I491" s="83">
        <f>計算過程!C491</f>
        <v>6.0700000000000007E-3</v>
      </c>
    </row>
    <row r="492" spans="7:9" x14ac:dyDescent="0.15">
      <c r="G492" s="31">
        <v>41660</v>
      </c>
      <c r="H492" s="9" t="s">
        <v>110</v>
      </c>
      <c r="I492" s="83">
        <f>計算過程!C492</f>
        <v>6.0700000000000007E-3</v>
      </c>
    </row>
    <row r="493" spans="7:9" x14ac:dyDescent="0.15">
      <c r="G493" s="31">
        <v>41660</v>
      </c>
      <c r="H493" s="9" t="s">
        <v>111</v>
      </c>
      <c r="I493" s="83">
        <f>計算過程!C493</f>
        <v>6.0700000000000007E-3</v>
      </c>
    </row>
    <row r="494" spans="7:9" x14ac:dyDescent="0.15">
      <c r="G494" s="31">
        <v>41660</v>
      </c>
      <c r="H494" s="9" t="s">
        <v>112</v>
      </c>
      <c r="I494" s="83">
        <f>計算過程!C494</f>
        <v>6.4800000000000005E-3</v>
      </c>
    </row>
    <row r="495" spans="7:9" x14ac:dyDescent="0.15">
      <c r="G495" s="31">
        <v>41660</v>
      </c>
      <c r="H495" s="9" t="s">
        <v>113</v>
      </c>
      <c r="I495" s="83">
        <f>計算過程!C495</f>
        <v>9.7300000000000008E-3</v>
      </c>
    </row>
    <row r="496" spans="7:9" x14ac:dyDescent="0.15">
      <c r="G496" s="31">
        <v>41660</v>
      </c>
      <c r="H496" s="9" t="s">
        <v>114</v>
      </c>
      <c r="I496" s="83">
        <f>計算過程!C496</f>
        <v>6.2700000000000013E-3</v>
      </c>
    </row>
    <row r="497" spans="7:9" x14ac:dyDescent="0.15">
      <c r="G497" s="31">
        <v>41660</v>
      </c>
      <c r="H497" s="9" t="s">
        <v>115</v>
      </c>
      <c r="I497" s="83">
        <f>計算過程!C497</f>
        <v>6.4800000000000005E-3</v>
      </c>
    </row>
    <row r="498" spans="7:9" x14ac:dyDescent="0.15">
      <c r="G498" s="31">
        <v>41660</v>
      </c>
      <c r="H498" s="9" t="s">
        <v>116</v>
      </c>
      <c r="I498" s="83">
        <f>計算過程!C498</f>
        <v>6.2700000000000013E-3</v>
      </c>
    </row>
    <row r="499" spans="7:9" x14ac:dyDescent="0.15">
      <c r="G499" s="31">
        <v>41660</v>
      </c>
      <c r="H499" s="9" t="s">
        <v>117</v>
      </c>
      <c r="I499" s="83">
        <f>計算過程!C499</f>
        <v>9.3200000000000002E-3</v>
      </c>
    </row>
    <row r="500" spans="7:9" x14ac:dyDescent="0.15">
      <c r="G500" s="31">
        <v>41660</v>
      </c>
      <c r="H500" s="9" t="s">
        <v>118</v>
      </c>
      <c r="I500" s="83">
        <f>計算過程!C500</f>
        <v>6.2700000000000013E-3</v>
      </c>
    </row>
    <row r="501" spans="7:9" x14ac:dyDescent="0.15">
      <c r="G501" s="31">
        <v>41660</v>
      </c>
      <c r="H501" s="9" t="s">
        <v>119</v>
      </c>
      <c r="I501" s="83">
        <f>計算過程!C501</f>
        <v>6.0700000000000007E-3</v>
      </c>
    </row>
    <row r="502" spans="7:9" x14ac:dyDescent="0.15">
      <c r="G502" s="31">
        <v>41660</v>
      </c>
      <c r="H502" s="9" t="s">
        <v>120</v>
      </c>
      <c r="I502" s="83">
        <f>計算過程!C502</f>
        <v>6.0700000000000007E-3</v>
      </c>
    </row>
    <row r="503" spans="7:9" x14ac:dyDescent="0.15">
      <c r="G503" s="31">
        <v>41660</v>
      </c>
      <c r="H503" s="9" t="s">
        <v>121</v>
      </c>
      <c r="I503" s="83">
        <f>計算過程!C503</f>
        <v>6.4800000000000005E-3</v>
      </c>
    </row>
    <row r="504" spans="7:9" x14ac:dyDescent="0.15">
      <c r="G504" s="31">
        <v>41660</v>
      </c>
      <c r="H504" s="9" t="s">
        <v>122</v>
      </c>
      <c r="I504" s="83">
        <f>計算過程!C504</f>
        <v>1.2360000000000001E-2</v>
      </c>
    </row>
    <row r="505" spans="7:9" x14ac:dyDescent="0.15">
      <c r="G505" s="31">
        <v>41660</v>
      </c>
      <c r="H505" s="9" t="s">
        <v>123</v>
      </c>
      <c r="I505" s="83">
        <f>計算過程!C505</f>
        <v>1.2360000000000001E-2</v>
      </c>
    </row>
    <row r="506" spans="7:9" x14ac:dyDescent="0.15">
      <c r="G506" s="31">
        <v>41660</v>
      </c>
      <c r="H506" s="9" t="s">
        <v>124</v>
      </c>
      <c r="I506" s="83">
        <f>計算過程!C506</f>
        <v>6.0700000000000007E-3</v>
      </c>
    </row>
    <row r="507" spans="7:9" x14ac:dyDescent="0.15">
      <c r="G507" s="31">
        <v>41660</v>
      </c>
      <c r="H507" s="9" t="s">
        <v>125</v>
      </c>
      <c r="I507" s="83">
        <f>計算過程!C507</f>
        <v>6.2700000000000013E-3</v>
      </c>
    </row>
    <row r="508" spans="7:9" x14ac:dyDescent="0.15">
      <c r="G508" s="31">
        <v>41660</v>
      </c>
      <c r="H508" s="9" t="s">
        <v>126</v>
      </c>
      <c r="I508" s="83">
        <f>計算過程!C508</f>
        <v>1.2220000000000002E-2</v>
      </c>
    </row>
    <row r="509" spans="7:9" x14ac:dyDescent="0.15">
      <c r="G509" s="31">
        <v>41660</v>
      </c>
      <c r="H509" s="9" t="s">
        <v>127</v>
      </c>
      <c r="I509" s="83">
        <f>計算過程!C509</f>
        <v>1.243E-2</v>
      </c>
    </row>
    <row r="510" spans="7:9" x14ac:dyDescent="0.15">
      <c r="G510" s="31">
        <v>41660</v>
      </c>
      <c r="H510" s="9" t="s">
        <v>128</v>
      </c>
      <c r="I510" s="83">
        <f>計算過程!C510</f>
        <v>9.2500000000000013E-3</v>
      </c>
    </row>
    <row r="511" spans="7:9" x14ac:dyDescent="0.15">
      <c r="G511" s="31">
        <v>41661</v>
      </c>
      <c r="H511" s="9" t="s">
        <v>105</v>
      </c>
      <c r="I511" s="83">
        <f>計算過程!C511</f>
        <v>6.0700000000000007E-3</v>
      </c>
    </row>
    <row r="512" spans="7:9" x14ac:dyDescent="0.15">
      <c r="G512" s="31">
        <v>41661</v>
      </c>
      <c r="H512" s="9" t="s">
        <v>106</v>
      </c>
      <c r="I512" s="83">
        <f>計算過程!C512</f>
        <v>6.0700000000000007E-3</v>
      </c>
    </row>
    <row r="513" spans="7:9" x14ac:dyDescent="0.15">
      <c r="G513" s="31">
        <v>41661</v>
      </c>
      <c r="H513" s="9" t="s">
        <v>107</v>
      </c>
      <c r="I513" s="83">
        <f>計算過程!C513</f>
        <v>6.0700000000000007E-3</v>
      </c>
    </row>
    <row r="514" spans="7:9" x14ac:dyDescent="0.15">
      <c r="G514" s="31">
        <v>41661</v>
      </c>
      <c r="H514" s="9" t="s">
        <v>108</v>
      </c>
      <c r="I514" s="83">
        <f>計算過程!C514</f>
        <v>6.0700000000000007E-3</v>
      </c>
    </row>
    <row r="515" spans="7:9" x14ac:dyDescent="0.15">
      <c r="G515" s="31">
        <v>41661</v>
      </c>
      <c r="H515" s="9" t="s">
        <v>109</v>
      </c>
      <c r="I515" s="83">
        <f>計算過程!C515</f>
        <v>6.0700000000000007E-3</v>
      </c>
    </row>
    <row r="516" spans="7:9" x14ac:dyDescent="0.15">
      <c r="G516" s="31">
        <v>41661</v>
      </c>
      <c r="H516" s="9" t="s">
        <v>110</v>
      </c>
      <c r="I516" s="83">
        <f>計算過程!C516</f>
        <v>6.0700000000000007E-3</v>
      </c>
    </row>
    <row r="517" spans="7:9" x14ac:dyDescent="0.15">
      <c r="G517" s="31">
        <v>41661</v>
      </c>
      <c r="H517" s="9" t="s">
        <v>111</v>
      </c>
      <c r="I517" s="83">
        <f>計算過程!C517</f>
        <v>6.2700000000000013E-3</v>
      </c>
    </row>
    <row r="518" spans="7:9" x14ac:dyDescent="0.15">
      <c r="G518" s="31">
        <v>41661</v>
      </c>
      <c r="H518" s="9" t="s">
        <v>112</v>
      </c>
      <c r="I518" s="83">
        <f>計算過程!C518</f>
        <v>6.2700000000000013E-3</v>
      </c>
    </row>
    <row r="519" spans="7:9" x14ac:dyDescent="0.15">
      <c r="G519" s="31">
        <v>41661</v>
      </c>
      <c r="H519" s="9" t="s">
        <v>113</v>
      </c>
      <c r="I519" s="83">
        <f>計算過程!C519</f>
        <v>1.2990000000000002E-2</v>
      </c>
    </row>
    <row r="520" spans="7:9" x14ac:dyDescent="0.15">
      <c r="G520" s="31">
        <v>41661</v>
      </c>
      <c r="H520" s="9" t="s">
        <v>114</v>
      </c>
      <c r="I520" s="83">
        <f>計算過程!C520</f>
        <v>6.0700000000000007E-3</v>
      </c>
    </row>
    <row r="521" spans="7:9" x14ac:dyDescent="0.15">
      <c r="G521" s="31">
        <v>41661</v>
      </c>
      <c r="H521" s="9" t="s">
        <v>115</v>
      </c>
      <c r="I521" s="83">
        <f>計算過程!C521</f>
        <v>6.0700000000000007E-3</v>
      </c>
    </row>
    <row r="522" spans="7:9" x14ac:dyDescent="0.15">
      <c r="G522" s="31">
        <v>41661</v>
      </c>
      <c r="H522" s="9" t="s">
        <v>116</v>
      </c>
      <c r="I522" s="83">
        <f>計算過程!C522</f>
        <v>6.0700000000000007E-3</v>
      </c>
    </row>
    <row r="523" spans="7:9" x14ac:dyDescent="0.15">
      <c r="G523" s="31">
        <v>41661</v>
      </c>
      <c r="H523" s="9" t="s">
        <v>117</v>
      </c>
      <c r="I523" s="83">
        <f>計算過程!C523</f>
        <v>6.0700000000000007E-3</v>
      </c>
    </row>
    <row r="524" spans="7:9" x14ac:dyDescent="0.15">
      <c r="G524" s="31">
        <v>41661</v>
      </c>
      <c r="H524" s="9" t="s">
        <v>118</v>
      </c>
      <c r="I524" s="83">
        <f>計算過程!C524</f>
        <v>6.0700000000000007E-3</v>
      </c>
    </row>
    <row r="525" spans="7:9" x14ac:dyDescent="0.15">
      <c r="G525" s="31">
        <v>41661</v>
      </c>
      <c r="H525" s="9" t="s">
        <v>119</v>
      </c>
      <c r="I525" s="83">
        <f>計算過程!C525</f>
        <v>6.0700000000000007E-3</v>
      </c>
    </row>
    <row r="526" spans="7:9" x14ac:dyDescent="0.15">
      <c r="G526" s="31">
        <v>41661</v>
      </c>
      <c r="H526" s="9" t="s">
        <v>120</v>
      </c>
      <c r="I526" s="83">
        <f>計算過程!C526</f>
        <v>6.0700000000000007E-3</v>
      </c>
    </row>
    <row r="527" spans="7:9" x14ac:dyDescent="0.15">
      <c r="G527" s="31">
        <v>41661</v>
      </c>
      <c r="H527" s="9" t="s">
        <v>121</v>
      </c>
      <c r="I527" s="83">
        <f>計算過程!C527</f>
        <v>6.0700000000000007E-3</v>
      </c>
    </row>
    <row r="528" spans="7:9" x14ac:dyDescent="0.15">
      <c r="G528" s="31">
        <v>41661</v>
      </c>
      <c r="H528" s="9" t="s">
        <v>122</v>
      </c>
      <c r="I528" s="83">
        <f>計算過程!C528</f>
        <v>6.0700000000000007E-3</v>
      </c>
    </row>
    <row r="529" spans="7:9" x14ac:dyDescent="0.15">
      <c r="G529" s="31">
        <v>41661</v>
      </c>
      <c r="H529" s="9" t="s">
        <v>123</v>
      </c>
      <c r="I529" s="83">
        <f>計算過程!C529</f>
        <v>6.0700000000000007E-3</v>
      </c>
    </row>
    <row r="530" spans="7:9" x14ac:dyDescent="0.15">
      <c r="G530" s="31">
        <v>41661</v>
      </c>
      <c r="H530" s="9" t="s">
        <v>124</v>
      </c>
      <c r="I530" s="83">
        <f>計算過程!C530</f>
        <v>6.0700000000000007E-3</v>
      </c>
    </row>
    <row r="531" spans="7:9" x14ac:dyDescent="0.15">
      <c r="G531" s="31">
        <v>41661</v>
      </c>
      <c r="H531" s="9" t="s">
        <v>125</v>
      </c>
      <c r="I531" s="83">
        <f>計算過程!C531</f>
        <v>6.4800000000000005E-3</v>
      </c>
    </row>
    <row r="532" spans="7:9" x14ac:dyDescent="0.15">
      <c r="G532" s="31">
        <v>41661</v>
      </c>
      <c r="H532" s="9" t="s">
        <v>126</v>
      </c>
      <c r="I532" s="83">
        <f>計算過程!C532</f>
        <v>6.2700000000000013E-3</v>
      </c>
    </row>
    <row r="533" spans="7:9" x14ac:dyDescent="0.15">
      <c r="G533" s="31">
        <v>41661</v>
      </c>
      <c r="H533" s="9" t="s">
        <v>127</v>
      </c>
      <c r="I533" s="83">
        <f>計算過程!C533</f>
        <v>9.4600000000000014E-3</v>
      </c>
    </row>
    <row r="534" spans="7:9" x14ac:dyDescent="0.15">
      <c r="G534" s="31">
        <v>41661</v>
      </c>
      <c r="H534" s="9" t="s">
        <v>128</v>
      </c>
      <c r="I534" s="83">
        <f>計算過程!C534</f>
        <v>1.2220000000000002E-2</v>
      </c>
    </row>
    <row r="535" spans="7:9" x14ac:dyDescent="0.15">
      <c r="G535" s="31">
        <v>41662</v>
      </c>
      <c r="H535" s="9" t="s">
        <v>105</v>
      </c>
      <c r="I535" s="83">
        <f>計算過程!C535</f>
        <v>6.0700000000000007E-3</v>
      </c>
    </row>
    <row r="536" spans="7:9" x14ac:dyDescent="0.15">
      <c r="G536" s="31">
        <v>41662</v>
      </c>
      <c r="H536" s="9" t="s">
        <v>106</v>
      </c>
      <c r="I536" s="83">
        <f>計算過程!C536</f>
        <v>6.0700000000000007E-3</v>
      </c>
    </row>
    <row r="537" spans="7:9" x14ac:dyDescent="0.15">
      <c r="G537" s="31">
        <v>41662</v>
      </c>
      <c r="H537" s="9" t="s">
        <v>107</v>
      </c>
      <c r="I537" s="83">
        <f>計算過程!C537</f>
        <v>6.0700000000000007E-3</v>
      </c>
    </row>
    <row r="538" spans="7:9" x14ac:dyDescent="0.15">
      <c r="G538" s="31">
        <v>41662</v>
      </c>
      <c r="H538" s="9" t="s">
        <v>108</v>
      </c>
      <c r="I538" s="83">
        <f>計算過程!C538</f>
        <v>6.0700000000000007E-3</v>
      </c>
    </row>
    <row r="539" spans="7:9" x14ac:dyDescent="0.15">
      <c r="G539" s="31">
        <v>41662</v>
      </c>
      <c r="H539" s="9" t="s">
        <v>109</v>
      </c>
      <c r="I539" s="83">
        <f>計算過程!C539</f>
        <v>6.0700000000000007E-3</v>
      </c>
    </row>
    <row r="540" spans="7:9" x14ac:dyDescent="0.15">
      <c r="G540" s="31">
        <v>41662</v>
      </c>
      <c r="H540" s="9" t="s">
        <v>110</v>
      </c>
      <c r="I540" s="83">
        <f>計算過程!C540</f>
        <v>6.0700000000000007E-3</v>
      </c>
    </row>
    <row r="541" spans="7:9" x14ac:dyDescent="0.15">
      <c r="G541" s="31">
        <v>41662</v>
      </c>
      <c r="H541" s="9" t="s">
        <v>111</v>
      </c>
      <c r="I541" s="83">
        <f>計算過程!C541</f>
        <v>9.3200000000000002E-3</v>
      </c>
    </row>
    <row r="542" spans="7:9" x14ac:dyDescent="0.15">
      <c r="G542" s="31">
        <v>41662</v>
      </c>
      <c r="H542" s="9" t="s">
        <v>112</v>
      </c>
      <c r="I542" s="83">
        <f>計算過程!C542</f>
        <v>6.4800000000000005E-3</v>
      </c>
    </row>
    <row r="543" spans="7:9" x14ac:dyDescent="0.15">
      <c r="G543" s="31">
        <v>41662</v>
      </c>
      <c r="H543" s="9" t="s">
        <v>113</v>
      </c>
      <c r="I543" s="83">
        <f>計算過程!C543</f>
        <v>6.4800000000000005E-3</v>
      </c>
    </row>
    <row r="544" spans="7:9" x14ac:dyDescent="0.15">
      <c r="G544" s="31">
        <v>41662</v>
      </c>
      <c r="H544" s="9" t="s">
        <v>114</v>
      </c>
      <c r="I544" s="83">
        <f>計算過程!C544</f>
        <v>6.0700000000000007E-3</v>
      </c>
    </row>
    <row r="545" spans="7:9" x14ac:dyDescent="0.15">
      <c r="G545" s="31">
        <v>41662</v>
      </c>
      <c r="H545" s="9" t="s">
        <v>115</v>
      </c>
      <c r="I545" s="83">
        <f>計算過程!C545</f>
        <v>6.2700000000000013E-3</v>
      </c>
    </row>
    <row r="546" spans="7:9" x14ac:dyDescent="0.15">
      <c r="G546" s="31">
        <v>41662</v>
      </c>
      <c r="H546" s="9" t="s">
        <v>116</v>
      </c>
      <c r="I546" s="83">
        <f>計算過程!C546</f>
        <v>6.0700000000000007E-3</v>
      </c>
    </row>
    <row r="547" spans="7:9" x14ac:dyDescent="0.15">
      <c r="G547" s="31">
        <v>41662</v>
      </c>
      <c r="H547" s="9" t="s">
        <v>117</v>
      </c>
      <c r="I547" s="83">
        <f>計算過程!C547</f>
        <v>9.3200000000000002E-3</v>
      </c>
    </row>
    <row r="548" spans="7:9" x14ac:dyDescent="0.15">
      <c r="G548" s="31">
        <v>41662</v>
      </c>
      <c r="H548" s="9" t="s">
        <v>118</v>
      </c>
      <c r="I548" s="83">
        <f>計算過程!C548</f>
        <v>6.2700000000000013E-3</v>
      </c>
    </row>
    <row r="549" spans="7:9" x14ac:dyDescent="0.15">
      <c r="G549" s="31">
        <v>41662</v>
      </c>
      <c r="H549" s="9" t="s">
        <v>119</v>
      </c>
      <c r="I549" s="83">
        <f>計算過程!C549</f>
        <v>6.0700000000000007E-3</v>
      </c>
    </row>
    <row r="550" spans="7:9" x14ac:dyDescent="0.15">
      <c r="G550" s="31">
        <v>41662</v>
      </c>
      <c r="H550" s="9" t="s">
        <v>120</v>
      </c>
      <c r="I550" s="83">
        <f>計算過程!C550</f>
        <v>6.0700000000000007E-3</v>
      </c>
    </row>
    <row r="551" spans="7:9" x14ac:dyDescent="0.15">
      <c r="G551" s="31">
        <v>41662</v>
      </c>
      <c r="H551" s="9" t="s">
        <v>121</v>
      </c>
      <c r="I551" s="83">
        <f>計算過程!C551</f>
        <v>6.2700000000000013E-3</v>
      </c>
    </row>
    <row r="552" spans="7:9" x14ac:dyDescent="0.15">
      <c r="G552" s="31">
        <v>41662</v>
      </c>
      <c r="H552" s="9" t="s">
        <v>122</v>
      </c>
      <c r="I552" s="83">
        <f>計算過程!C552</f>
        <v>6.2700000000000013E-3</v>
      </c>
    </row>
    <row r="553" spans="7:9" x14ac:dyDescent="0.15">
      <c r="G553" s="31">
        <v>41662</v>
      </c>
      <c r="H553" s="9" t="s">
        <v>123</v>
      </c>
      <c r="I553" s="83">
        <f>計算過程!C553</f>
        <v>1.2360000000000001E-2</v>
      </c>
    </row>
    <row r="554" spans="7:9" x14ac:dyDescent="0.15">
      <c r="G554" s="31">
        <v>41662</v>
      </c>
      <c r="H554" s="9" t="s">
        <v>124</v>
      </c>
      <c r="I554" s="83">
        <f>計算過程!C554</f>
        <v>1.2360000000000001E-2</v>
      </c>
    </row>
    <row r="555" spans="7:9" x14ac:dyDescent="0.15">
      <c r="G555" s="31">
        <v>41662</v>
      </c>
      <c r="H555" s="9" t="s">
        <v>125</v>
      </c>
      <c r="I555" s="83">
        <f>計算過程!C555</f>
        <v>6.2700000000000013E-3</v>
      </c>
    </row>
    <row r="556" spans="7:9" x14ac:dyDescent="0.15">
      <c r="G556" s="31">
        <v>41662</v>
      </c>
      <c r="H556" s="9" t="s">
        <v>126</v>
      </c>
      <c r="I556" s="83">
        <f>計算過程!C556</f>
        <v>6.2700000000000013E-3</v>
      </c>
    </row>
    <row r="557" spans="7:9" x14ac:dyDescent="0.15">
      <c r="G557" s="31">
        <v>41662</v>
      </c>
      <c r="H557" s="9" t="s">
        <v>127</v>
      </c>
      <c r="I557" s="83">
        <f>計算過程!C557</f>
        <v>1.2220000000000002E-2</v>
      </c>
    </row>
    <row r="558" spans="7:9" x14ac:dyDescent="0.15">
      <c r="G558" s="31">
        <v>41662</v>
      </c>
      <c r="H558" s="9" t="s">
        <v>128</v>
      </c>
      <c r="I558" s="83">
        <f>計算過程!C558</f>
        <v>1.2640000000000002E-2</v>
      </c>
    </row>
    <row r="559" spans="7:9" x14ac:dyDescent="0.15">
      <c r="G559" s="31">
        <v>41663</v>
      </c>
      <c r="H559" s="9" t="s">
        <v>105</v>
      </c>
      <c r="I559" s="83">
        <f>計算過程!C559</f>
        <v>6.0700000000000007E-3</v>
      </c>
    </row>
    <row r="560" spans="7:9" x14ac:dyDescent="0.15">
      <c r="G560" s="31">
        <v>41663</v>
      </c>
      <c r="H560" s="9" t="s">
        <v>106</v>
      </c>
      <c r="I560" s="83">
        <f>計算過程!C560</f>
        <v>6.0700000000000007E-3</v>
      </c>
    </row>
    <row r="561" spans="7:9" x14ac:dyDescent="0.15">
      <c r="G561" s="31">
        <v>41663</v>
      </c>
      <c r="H561" s="9" t="s">
        <v>107</v>
      </c>
      <c r="I561" s="83">
        <f>計算過程!C561</f>
        <v>6.0700000000000007E-3</v>
      </c>
    </row>
    <row r="562" spans="7:9" x14ac:dyDescent="0.15">
      <c r="G562" s="31">
        <v>41663</v>
      </c>
      <c r="H562" s="9" t="s">
        <v>108</v>
      </c>
      <c r="I562" s="83">
        <f>計算過程!C562</f>
        <v>6.0700000000000007E-3</v>
      </c>
    </row>
    <row r="563" spans="7:9" x14ac:dyDescent="0.15">
      <c r="G563" s="31">
        <v>41663</v>
      </c>
      <c r="H563" s="9" t="s">
        <v>109</v>
      </c>
      <c r="I563" s="83">
        <f>計算過程!C563</f>
        <v>6.0700000000000007E-3</v>
      </c>
    </row>
    <row r="564" spans="7:9" x14ac:dyDescent="0.15">
      <c r="G564" s="31">
        <v>41663</v>
      </c>
      <c r="H564" s="9" t="s">
        <v>110</v>
      </c>
      <c r="I564" s="83">
        <f>計算過程!C564</f>
        <v>6.0700000000000007E-3</v>
      </c>
    </row>
    <row r="565" spans="7:9" x14ac:dyDescent="0.15">
      <c r="G565" s="31">
        <v>41663</v>
      </c>
      <c r="H565" s="9" t="s">
        <v>111</v>
      </c>
      <c r="I565" s="83">
        <f>計算過程!C565</f>
        <v>9.3200000000000002E-3</v>
      </c>
    </row>
    <row r="566" spans="7:9" x14ac:dyDescent="0.15">
      <c r="G566" s="31">
        <v>41663</v>
      </c>
      <c r="H566" s="9" t="s">
        <v>112</v>
      </c>
      <c r="I566" s="83">
        <f>計算過程!C566</f>
        <v>6.4800000000000005E-3</v>
      </c>
    </row>
    <row r="567" spans="7:9" x14ac:dyDescent="0.15">
      <c r="G567" s="31">
        <v>41663</v>
      </c>
      <c r="H567" s="9" t="s">
        <v>113</v>
      </c>
      <c r="I567" s="83">
        <f>計算過程!C567</f>
        <v>6.4800000000000005E-3</v>
      </c>
    </row>
    <row r="568" spans="7:9" x14ac:dyDescent="0.15">
      <c r="G568" s="31">
        <v>41663</v>
      </c>
      <c r="H568" s="9" t="s">
        <v>114</v>
      </c>
      <c r="I568" s="83">
        <f>計算過程!C568</f>
        <v>6.0700000000000007E-3</v>
      </c>
    </row>
    <row r="569" spans="7:9" x14ac:dyDescent="0.15">
      <c r="G569" s="31">
        <v>41663</v>
      </c>
      <c r="H569" s="9" t="s">
        <v>115</v>
      </c>
      <c r="I569" s="83">
        <f>計算過程!C569</f>
        <v>6.2700000000000013E-3</v>
      </c>
    </row>
    <row r="570" spans="7:9" x14ac:dyDescent="0.15">
      <c r="G570" s="31">
        <v>41663</v>
      </c>
      <c r="H570" s="9" t="s">
        <v>116</v>
      </c>
      <c r="I570" s="83">
        <f>計算過程!C570</f>
        <v>6.0700000000000007E-3</v>
      </c>
    </row>
    <row r="571" spans="7:9" x14ac:dyDescent="0.15">
      <c r="G571" s="31">
        <v>41663</v>
      </c>
      <c r="H571" s="9" t="s">
        <v>117</v>
      </c>
      <c r="I571" s="83">
        <f>計算過程!C571</f>
        <v>9.3200000000000002E-3</v>
      </c>
    </row>
    <row r="572" spans="7:9" x14ac:dyDescent="0.15">
      <c r="G572" s="31">
        <v>41663</v>
      </c>
      <c r="H572" s="9" t="s">
        <v>118</v>
      </c>
      <c r="I572" s="83">
        <f>計算過程!C572</f>
        <v>6.2700000000000013E-3</v>
      </c>
    </row>
    <row r="573" spans="7:9" x14ac:dyDescent="0.15">
      <c r="G573" s="31">
        <v>41663</v>
      </c>
      <c r="H573" s="9" t="s">
        <v>119</v>
      </c>
      <c r="I573" s="83">
        <f>計算過程!C573</f>
        <v>6.0700000000000007E-3</v>
      </c>
    </row>
    <row r="574" spans="7:9" x14ac:dyDescent="0.15">
      <c r="G574" s="31">
        <v>41663</v>
      </c>
      <c r="H574" s="9" t="s">
        <v>120</v>
      </c>
      <c r="I574" s="83">
        <f>計算過程!C574</f>
        <v>6.0700000000000007E-3</v>
      </c>
    </row>
    <row r="575" spans="7:9" x14ac:dyDescent="0.15">
      <c r="G575" s="31">
        <v>41663</v>
      </c>
      <c r="H575" s="9" t="s">
        <v>121</v>
      </c>
      <c r="I575" s="83">
        <f>計算過程!C575</f>
        <v>6.2700000000000013E-3</v>
      </c>
    </row>
    <row r="576" spans="7:9" x14ac:dyDescent="0.15">
      <c r="G576" s="31">
        <v>41663</v>
      </c>
      <c r="H576" s="9" t="s">
        <v>122</v>
      </c>
      <c r="I576" s="83">
        <f>計算過程!C576</f>
        <v>6.2700000000000013E-3</v>
      </c>
    </row>
    <row r="577" spans="7:9" x14ac:dyDescent="0.15">
      <c r="G577" s="31">
        <v>41663</v>
      </c>
      <c r="H577" s="9" t="s">
        <v>123</v>
      </c>
      <c r="I577" s="83">
        <f>計算過程!C577</f>
        <v>1.2360000000000001E-2</v>
      </c>
    </row>
    <row r="578" spans="7:9" x14ac:dyDescent="0.15">
      <c r="G578" s="31">
        <v>41663</v>
      </c>
      <c r="H578" s="9" t="s">
        <v>124</v>
      </c>
      <c r="I578" s="83">
        <f>計算過程!C578</f>
        <v>1.2360000000000001E-2</v>
      </c>
    </row>
    <row r="579" spans="7:9" x14ac:dyDescent="0.15">
      <c r="G579" s="31">
        <v>41663</v>
      </c>
      <c r="H579" s="9" t="s">
        <v>125</v>
      </c>
      <c r="I579" s="83">
        <f>計算過程!C579</f>
        <v>6.2700000000000013E-3</v>
      </c>
    </row>
    <row r="580" spans="7:9" x14ac:dyDescent="0.15">
      <c r="G580" s="31">
        <v>41663</v>
      </c>
      <c r="H580" s="9" t="s">
        <v>126</v>
      </c>
      <c r="I580" s="83">
        <f>計算過程!C580</f>
        <v>6.2700000000000013E-3</v>
      </c>
    </row>
    <row r="581" spans="7:9" x14ac:dyDescent="0.15">
      <c r="G581" s="31">
        <v>41663</v>
      </c>
      <c r="H581" s="9" t="s">
        <v>127</v>
      </c>
      <c r="I581" s="83">
        <f>計算過程!C581</f>
        <v>1.2220000000000002E-2</v>
      </c>
    </row>
    <row r="582" spans="7:9" x14ac:dyDescent="0.15">
      <c r="G582" s="31">
        <v>41663</v>
      </c>
      <c r="H582" s="9" t="s">
        <v>128</v>
      </c>
      <c r="I582" s="83">
        <f>計算過程!C582</f>
        <v>1.2640000000000002E-2</v>
      </c>
    </row>
    <row r="583" spans="7:9" x14ac:dyDescent="0.15">
      <c r="G583" s="31">
        <v>41664</v>
      </c>
      <c r="H583" s="9" t="s">
        <v>105</v>
      </c>
      <c r="I583" s="83">
        <f>計算過程!C583</f>
        <v>6.0700000000000007E-3</v>
      </c>
    </row>
    <row r="584" spans="7:9" x14ac:dyDescent="0.15">
      <c r="G584" s="31">
        <v>41664</v>
      </c>
      <c r="H584" s="9" t="s">
        <v>106</v>
      </c>
      <c r="I584" s="83">
        <f>計算過程!C584</f>
        <v>6.0700000000000007E-3</v>
      </c>
    </row>
    <row r="585" spans="7:9" x14ac:dyDescent="0.15">
      <c r="G585" s="31">
        <v>41664</v>
      </c>
      <c r="H585" s="9" t="s">
        <v>107</v>
      </c>
      <c r="I585" s="83">
        <f>計算過程!C585</f>
        <v>6.0700000000000007E-3</v>
      </c>
    </row>
    <row r="586" spans="7:9" x14ac:dyDescent="0.15">
      <c r="G586" s="31">
        <v>41664</v>
      </c>
      <c r="H586" s="9" t="s">
        <v>108</v>
      </c>
      <c r="I586" s="83">
        <f>計算過程!C586</f>
        <v>6.0700000000000007E-3</v>
      </c>
    </row>
    <row r="587" spans="7:9" x14ac:dyDescent="0.15">
      <c r="G587" s="31">
        <v>41664</v>
      </c>
      <c r="H587" s="9" t="s">
        <v>109</v>
      </c>
      <c r="I587" s="83">
        <f>計算過程!C587</f>
        <v>6.0700000000000007E-3</v>
      </c>
    </row>
    <row r="588" spans="7:9" x14ac:dyDescent="0.15">
      <c r="G588" s="31">
        <v>41664</v>
      </c>
      <c r="H588" s="9" t="s">
        <v>110</v>
      </c>
      <c r="I588" s="83">
        <f>計算過程!C588</f>
        <v>6.0700000000000007E-3</v>
      </c>
    </row>
    <row r="589" spans="7:9" x14ac:dyDescent="0.15">
      <c r="G589" s="31">
        <v>41664</v>
      </c>
      <c r="H589" s="9" t="s">
        <v>111</v>
      </c>
      <c r="I589" s="83">
        <f>計算過程!C589</f>
        <v>9.3200000000000002E-3</v>
      </c>
    </row>
    <row r="590" spans="7:9" x14ac:dyDescent="0.15">
      <c r="G590" s="31">
        <v>41664</v>
      </c>
      <c r="H590" s="9" t="s">
        <v>112</v>
      </c>
      <c r="I590" s="83">
        <f>計算過程!C590</f>
        <v>6.4800000000000005E-3</v>
      </c>
    </row>
    <row r="591" spans="7:9" x14ac:dyDescent="0.15">
      <c r="G591" s="31">
        <v>41664</v>
      </c>
      <c r="H591" s="9" t="s">
        <v>113</v>
      </c>
      <c r="I591" s="83">
        <f>計算過程!C591</f>
        <v>6.4800000000000005E-3</v>
      </c>
    </row>
    <row r="592" spans="7:9" x14ac:dyDescent="0.15">
      <c r="G592" s="31">
        <v>41664</v>
      </c>
      <c r="H592" s="9" t="s">
        <v>114</v>
      </c>
      <c r="I592" s="83">
        <f>計算過程!C592</f>
        <v>6.0700000000000007E-3</v>
      </c>
    </row>
    <row r="593" spans="7:9" x14ac:dyDescent="0.15">
      <c r="G593" s="31">
        <v>41664</v>
      </c>
      <c r="H593" s="9" t="s">
        <v>115</v>
      </c>
      <c r="I593" s="83">
        <f>計算過程!C593</f>
        <v>6.2700000000000013E-3</v>
      </c>
    </row>
    <row r="594" spans="7:9" x14ac:dyDescent="0.15">
      <c r="G594" s="31">
        <v>41664</v>
      </c>
      <c r="H594" s="9" t="s">
        <v>116</v>
      </c>
      <c r="I594" s="83">
        <f>計算過程!C594</f>
        <v>6.0700000000000007E-3</v>
      </c>
    </row>
    <row r="595" spans="7:9" x14ac:dyDescent="0.15">
      <c r="G595" s="31">
        <v>41664</v>
      </c>
      <c r="H595" s="9" t="s">
        <v>117</v>
      </c>
      <c r="I595" s="83">
        <f>計算過程!C595</f>
        <v>9.3200000000000002E-3</v>
      </c>
    </row>
    <row r="596" spans="7:9" x14ac:dyDescent="0.15">
      <c r="G596" s="31">
        <v>41664</v>
      </c>
      <c r="H596" s="9" t="s">
        <v>118</v>
      </c>
      <c r="I596" s="83">
        <f>計算過程!C596</f>
        <v>6.2700000000000013E-3</v>
      </c>
    </row>
    <row r="597" spans="7:9" x14ac:dyDescent="0.15">
      <c r="G597" s="31">
        <v>41664</v>
      </c>
      <c r="H597" s="9" t="s">
        <v>119</v>
      </c>
      <c r="I597" s="83">
        <f>計算過程!C597</f>
        <v>6.0700000000000007E-3</v>
      </c>
    </row>
    <row r="598" spans="7:9" x14ac:dyDescent="0.15">
      <c r="G598" s="31">
        <v>41664</v>
      </c>
      <c r="H598" s="9" t="s">
        <v>120</v>
      </c>
      <c r="I598" s="83">
        <f>計算過程!C598</f>
        <v>6.0700000000000007E-3</v>
      </c>
    </row>
    <row r="599" spans="7:9" x14ac:dyDescent="0.15">
      <c r="G599" s="31">
        <v>41664</v>
      </c>
      <c r="H599" s="9" t="s">
        <v>121</v>
      </c>
      <c r="I599" s="83">
        <f>計算過程!C599</f>
        <v>6.2700000000000013E-3</v>
      </c>
    </row>
    <row r="600" spans="7:9" x14ac:dyDescent="0.15">
      <c r="G600" s="31">
        <v>41664</v>
      </c>
      <c r="H600" s="9" t="s">
        <v>122</v>
      </c>
      <c r="I600" s="83">
        <f>計算過程!C600</f>
        <v>6.2700000000000013E-3</v>
      </c>
    </row>
    <row r="601" spans="7:9" x14ac:dyDescent="0.15">
      <c r="G601" s="31">
        <v>41664</v>
      </c>
      <c r="H601" s="9" t="s">
        <v>123</v>
      </c>
      <c r="I601" s="83">
        <f>計算過程!C601</f>
        <v>1.2360000000000001E-2</v>
      </c>
    </row>
    <row r="602" spans="7:9" x14ac:dyDescent="0.15">
      <c r="G602" s="31">
        <v>41664</v>
      </c>
      <c r="H602" s="9" t="s">
        <v>124</v>
      </c>
      <c r="I602" s="83">
        <f>計算過程!C602</f>
        <v>1.2360000000000001E-2</v>
      </c>
    </row>
    <row r="603" spans="7:9" x14ac:dyDescent="0.15">
      <c r="G603" s="31">
        <v>41664</v>
      </c>
      <c r="H603" s="9" t="s">
        <v>125</v>
      </c>
      <c r="I603" s="83">
        <f>計算過程!C603</f>
        <v>6.2700000000000013E-3</v>
      </c>
    </row>
    <row r="604" spans="7:9" x14ac:dyDescent="0.15">
      <c r="G604" s="31">
        <v>41664</v>
      </c>
      <c r="H604" s="9" t="s">
        <v>126</v>
      </c>
      <c r="I604" s="83">
        <f>計算過程!C604</f>
        <v>6.2700000000000013E-3</v>
      </c>
    </row>
    <row r="605" spans="7:9" x14ac:dyDescent="0.15">
      <c r="G605" s="31">
        <v>41664</v>
      </c>
      <c r="H605" s="9" t="s">
        <v>127</v>
      </c>
      <c r="I605" s="83">
        <f>計算過程!C605</f>
        <v>1.2220000000000002E-2</v>
      </c>
    </row>
    <row r="606" spans="7:9" x14ac:dyDescent="0.15">
      <c r="G606" s="31">
        <v>41664</v>
      </c>
      <c r="H606" s="9" t="s">
        <v>128</v>
      </c>
      <c r="I606" s="83">
        <f>計算過程!C606</f>
        <v>1.2640000000000002E-2</v>
      </c>
    </row>
    <row r="607" spans="7:9" x14ac:dyDescent="0.15">
      <c r="G607" s="31">
        <v>41665</v>
      </c>
      <c r="H607" s="9" t="s">
        <v>105</v>
      </c>
      <c r="I607" s="83">
        <f>計算過程!C607</f>
        <v>6.0700000000000007E-3</v>
      </c>
    </row>
    <row r="608" spans="7:9" x14ac:dyDescent="0.15">
      <c r="G608" s="31">
        <v>41665</v>
      </c>
      <c r="H608" s="9" t="s">
        <v>106</v>
      </c>
      <c r="I608" s="83">
        <f>計算過程!C608</f>
        <v>6.0700000000000007E-3</v>
      </c>
    </row>
    <row r="609" spans="7:9" x14ac:dyDescent="0.15">
      <c r="G609" s="31">
        <v>41665</v>
      </c>
      <c r="H609" s="9" t="s">
        <v>107</v>
      </c>
      <c r="I609" s="83">
        <f>計算過程!C609</f>
        <v>6.0700000000000007E-3</v>
      </c>
    </row>
    <row r="610" spans="7:9" x14ac:dyDescent="0.15">
      <c r="G610" s="31">
        <v>41665</v>
      </c>
      <c r="H610" s="9" t="s">
        <v>108</v>
      </c>
      <c r="I610" s="83">
        <f>計算過程!C610</f>
        <v>6.0700000000000007E-3</v>
      </c>
    </row>
    <row r="611" spans="7:9" x14ac:dyDescent="0.15">
      <c r="G611" s="31">
        <v>41665</v>
      </c>
      <c r="H611" s="9" t="s">
        <v>109</v>
      </c>
      <c r="I611" s="83">
        <f>計算過程!C611</f>
        <v>6.0700000000000007E-3</v>
      </c>
    </row>
    <row r="612" spans="7:9" x14ac:dyDescent="0.15">
      <c r="G612" s="31">
        <v>41665</v>
      </c>
      <c r="H612" s="9" t="s">
        <v>110</v>
      </c>
      <c r="I612" s="83">
        <f>計算過程!C612</f>
        <v>6.0700000000000007E-3</v>
      </c>
    </row>
    <row r="613" spans="7:9" x14ac:dyDescent="0.15">
      <c r="G613" s="31">
        <v>41665</v>
      </c>
      <c r="H613" s="9" t="s">
        <v>111</v>
      </c>
      <c r="I613" s="83">
        <f>計算過程!C613</f>
        <v>9.3200000000000002E-3</v>
      </c>
    </row>
    <row r="614" spans="7:9" x14ac:dyDescent="0.15">
      <c r="G614" s="31">
        <v>41665</v>
      </c>
      <c r="H614" s="9" t="s">
        <v>112</v>
      </c>
      <c r="I614" s="83">
        <f>計算過程!C614</f>
        <v>6.4800000000000005E-3</v>
      </c>
    </row>
    <row r="615" spans="7:9" x14ac:dyDescent="0.15">
      <c r="G615" s="31">
        <v>41665</v>
      </c>
      <c r="H615" s="9" t="s">
        <v>113</v>
      </c>
      <c r="I615" s="83">
        <f>計算過程!C615</f>
        <v>6.4800000000000005E-3</v>
      </c>
    </row>
    <row r="616" spans="7:9" x14ac:dyDescent="0.15">
      <c r="G616" s="31">
        <v>41665</v>
      </c>
      <c r="H616" s="9" t="s">
        <v>114</v>
      </c>
      <c r="I616" s="83">
        <f>計算過程!C616</f>
        <v>6.0700000000000007E-3</v>
      </c>
    </row>
    <row r="617" spans="7:9" x14ac:dyDescent="0.15">
      <c r="G617" s="31">
        <v>41665</v>
      </c>
      <c r="H617" s="9" t="s">
        <v>115</v>
      </c>
      <c r="I617" s="83">
        <f>計算過程!C617</f>
        <v>6.2700000000000013E-3</v>
      </c>
    </row>
    <row r="618" spans="7:9" x14ac:dyDescent="0.15">
      <c r="G618" s="31">
        <v>41665</v>
      </c>
      <c r="H618" s="9" t="s">
        <v>116</v>
      </c>
      <c r="I618" s="83">
        <f>計算過程!C618</f>
        <v>6.0700000000000007E-3</v>
      </c>
    </row>
    <row r="619" spans="7:9" x14ac:dyDescent="0.15">
      <c r="G619" s="31">
        <v>41665</v>
      </c>
      <c r="H619" s="9" t="s">
        <v>117</v>
      </c>
      <c r="I619" s="83">
        <f>計算過程!C619</f>
        <v>9.3200000000000002E-3</v>
      </c>
    </row>
    <row r="620" spans="7:9" x14ac:dyDescent="0.15">
      <c r="G620" s="31">
        <v>41665</v>
      </c>
      <c r="H620" s="9" t="s">
        <v>118</v>
      </c>
      <c r="I620" s="83">
        <f>計算過程!C620</f>
        <v>6.2700000000000013E-3</v>
      </c>
    </row>
    <row r="621" spans="7:9" x14ac:dyDescent="0.15">
      <c r="G621" s="31">
        <v>41665</v>
      </c>
      <c r="H621" s="9" t="s">
        <v>119</v>
      </c>
      <c r="I621" s="83">
        <f>計算過程!C621</f>
        <v>6.0700000000000007E-3</v>
      </c>
    </row>
    <row r="622" spans="7:9" x14ac:dyDescent="0.15">
      <c r="G622" s="31">
        <v>41665</v>
      </c>
      <c r="H622" s="9" t="s">
        <v>120</v>
      </c>
      <c r="I622" s="83">
        <f>計算過程!C622</f>
        <v>6.0700000000000007E-3</v>
      </c>
    </row>
    <row r="623" spans="7:9" x14ac:dyDescent="0.15">
      <c r="G623" s="31">
        <v>41665</v>
      </c>
      <c r="H623" s="9" t="s">
        <v>121</v>
      </c>
      <c r="I623" s="83">
        <f>計算過程!C623</f>
        <v>6.2700000000000013E-3</v>
      </c>
    </row>
    <row r="624" spans="7:9" x14ac:dyDescent="0.15">
      <c r="G624" s="31">
        <v>41665</v>
      </c>
      <c r="H624" s="9" t="s">
        <v>122</v>
      </c>
      <c r="I624" s="83">
        <f>計算過程!C624</f>
        <v>6.2700000000000013E-3</v>
      </c>
    </row>
    <row r="625" spans="7:9" x14ac:dyDescent="0.15">
      <c r="G625" s="31">
        <v>41665</v>
      </c>
      <c r="H625" s="9" t="s">
        <v>123</v>
      </c>
      <c r="I625" s="83">
        <f>計算過程!C625</f>
        <v>1.2360000000000001E-2</v>
      </c>
    </row>
    <row r="626" spans="7:9" x14ac:dyDescent="0.15">
      <c r="G626" s="31">
        <v>41665</v>
      </c>
      <c r="H626" s="9" t="s">
        <v>124</v>
      </c>
      <c r="I626" s="83">
        <f>計算過程!C626</f>
        <v>1.2360000000000001E-2</v>
      </c>
    </row>
    <row r="627" spans="7:9" x14ac:dyDescent="0.15">
      <c r="G627" s="31">
        <v>41665</v>
      </c>
      <c r="H627" s="9" t="s">
        <v>125</v>
      </c>
      <c r="I627" s="83">
        <f>計算過程!C627</f>
        <v>6.2700000000000013E-3</v>
      </c>
    </row>
    <row r="628" spans="7:9" x14ac:dyDescent="0.15">
      <c r="G628" s="31">
        <v>41665</v>
      </c>
      <c r="H628" s="9" t="s">
        <v>126</v>
      </c>
      <c r="I628" s="83">
        <f>計算過程!C628</f>
        <v>6.2700000000000013E-3</v>
      </c>
    </row>
    <row r="629" spans="7:9" x14ac:dyDescent="0.15">
      <c r="G629" s="31">
        <v>41665</v>
      </c>
      <c r="H629" s="9" t="s">
        <v>127</v>
      </c>
      <c r="I629" s="83">
        <f>計算過程!C629</f>
        <v>1.2220000000000002E-2</v>
      </c>
    </row>
    <row r="630" spans="7:9" x14ac:dyDescent="0.15">
      <c r="G630" s="31">
        <v>41665</v>
      </c>
      <c r="H630" s="9" t="s">
        <v>128</v>
      </c>
      <c r="I630" s="83">
        <f>計算過程!C630</f>
        <v>1.2640000000000002E-2</v>
      </c>
    </row>
    <row r="631" spans="7:9" x14ac:dyDescent="0.15">
      <c r="G631" s="31">
        <v>41666</v>
      </c>
      <c r="H631" s="9" t="s">
        <v>105</v>
      </c>
      <c r="I631" s="83">
        <f>計算過程!C631</f>
        <v>6.0700000000000007E-3</v>
      </c>
    </row>
    <row r="632" spans="7:9" x14ac:dyDescent="0.15">
      <c r="G632" s="31">
        <v>41666</v>
      </c>
      <c r="H632" s="9" t="s">
        <v>106</v>
      </c>
      <c r="I632" s="83">
        <f>計算過程!C632</f>
        <v>6.0700000000000007E-3</v>
      </c>
    </row>
    <row r="633" spans="7:9" x14ac:dyDescent="0.15">
      <c r="G633" s="31">
        <v>41666</v>
      </c>
      <c r="H633" s="9" t="s">
        <v>107</v>
      </c>
      <c r="I633" s="83">
        <f>計算過程!C633</f>
        <v>6.0700000000000007E-3</v>
      </c>
    </row>
    <row r="634" spans="7:9" x14ac:dyDescent="0.15">
      <c r="G634" s="31">
        <v>41666</v>
      </c>
      <c r="H634" s="9" t="s">
        <v>108</v>
      </c>
      <c r="I634" s="83">
        <f>計算過程!C634</f>
        <v>6.0700000000000007E-3</v>
      </c>
    </row>
    <row r="635" spans="7:9" x14ac:dyDescent="0.15">
      <c r="G635" s="31">
        <v>41666</v>
      </c>
      <c r="H635" s="9" t="s">
        <v>109</v>
      </c>
      <c r="I635" s="83">
        <f>計算過程!C635</f>
        <v>6.0700000000000007E-3</v>
      </c>
    </row>
    <row r="636" spans="7:9" x14ac:dyDescent="0.15">
      <c r="G636" s="31">
        <v>41666</v>
      </c>
      <c r="H636" s="9" t="s">
        <v>110</v>
      </c>
      <c r="I636" s="83">
        <f>計算過程!C636</f>
        <v>6.0700000000000007E-3</v>
      </c>
    </row>
    <row r="637" spans="7:9" x14ac:dyDescent="0.15">
      <c r="G637" s="31">
        <v>41666</v>
      </c>
      <c r="H637" s="9" t="s">
        <v>111</v>
      </c>
      <c r="I637" s="83">
        <f>計算過程!C637</f>
        <v>9.3200000000000002E-3</v>
      </c>
    </row>
    <row r="638" spans="7:9" x14ac:dyDescent="0.15">
      <c r="G638" s="31">
        <v>41666</v>
      </c>
      <c r="H638" s="9" t="s">
        <v>112</v>
      </c>
      <c r="I638" s="83">
        <f>計算過程!C638</f>
        <v>6.4800000000000005E-3</v>
      </c>
    </row>
    <row r="639" spans="7:9" x14ac:dyDescent="0.15">
      <c r="G639" s="31">
        <v>41666</v>
      </c>
      <c r="H639" s="9" t="s">
        <v>113</v>
      </c>
      <c r="I639" s="83">
        <f>計算過程!C639</f>
        <v>6.4800000000000005E-3</v>
      </c>
    </row>
    <row r="640" spans="7:9" x14ac:dyDescent="0.15">
      <c r="G640" s="31">
        <v>41666</v>
      </c>
      <c r="H640" s="9" t="s">
        <v>114</v>
      </c>
      <c r="I640" s="83">
        <f>計算過程!C640</f>
        <v>6.0700000000000007E-3</v>
      </c>
    </row>
    <row r="641" spans="7:9" x14ac:dyDescent="0.15">
      <c r="G641" s="31">
        <v>41666</v>
      </c>
      <c r="H641" s="9" t="s">
        <v>115</v>
      </c>
      <c r="I641" s="83">
        <f>計算過程!C641</f>
        <v>6.2700000000000013E-3</v>
      </c>
    </row>
    <row r="642" spans="7:9" x14ac:dyDescent="0.15">
      <c r="G642" s="31">
        <v>41666</v>
      </c>
      <c r="H642" s="9" t="s">
        <v>116</v>
      </c>
      <c r="I642" s="83">
        <f>計算過程!C642</f>
        <v>6.0700000000000007E-3</v>
      </c>
    </row>
    <row r="643" spans="7:9" x14ac:dyDescent="0.15">
      <c r="G643" s="31">
        <v>41666</v>
      </c>
      <c r="H643" s="9" t="s">
        <v>117</v>
      </c>
      <c r="I643" s="83">
        <f>計算過程!C643</f>
        <v>9.3200000000000002E-3</v>
      </c>
    </row>
    <row r="644" spans="7:9" x14ac:dyDescent="0.15">
      <c r="G644" s="31">
        <v>41666</v>
      </c>
      <c r="H644" s="9" t="s">
        <v>118</v>
      </c>
      <c r="I644" s="83">
        <f>計算過程!C644</f>
        <v>6.2700000000000013E-3</v>
      </c>
    </row>
    <row r="645" spans="7:9" x14ac:dyDescent="0.15">
      <c r="G645" s="31">
        <v>41666</v>
      </c>
      <c r="H645" s="9" t="s">
        <v>119</v>
      </c>
      <c r="I645" s="83">
        <f>計算過程!C645</f>
        <v>6.0700000000000007E-3</v>
      </c>
    </row>
    <row r="646" spans="7:9" x14ac:dyDescent="0.15">
      <c r="G646" s="31">
        <v>41666</v>
      </c>
      <c r="H646" s="9" t="s">
        <v>120</v>
      </c>
      <c r="I646" s="83">
        <f>計算過程!C646</f>
        <v>6.0700000000000007E-3</v>
      </c>
    </row>
    <row r="647" spans="7:9" x14ac:dyDescent="0.15">
      <c r="G647" s="31">
        <v>41666</v>
      </c>
      <c r="H647" s="9" t="s">
        <v>121</v>
      </c>
      <c r="I647" s="83">
        <f>計算過程!C647</f>
        <v>6.2700000000000013E-3</v>
      </c>
    </row>
    <row r="648" spans="7:9" x14ac:dyDescent="0.15">
      <c r="G648" s="31">
        <v>41666</v>
      </c>
      <c r="H648" s="9" t="s">
        <v>122</v>
      </c>
      <c r="I648" s="83">
        <f>計算過程!C648</f>
        <v>6.2700000000000013E-3</v>
      </c>
    </row>
    <row r="649" spans="7:9" x14ac:dyDescent="0.15">
      <c r="G649" s="31">
        <v>41666</v>
      </c>
      <c r="H649" s="9" t="s">
        <v>123</v>
      </c>
      <c r="I649" s="83">
        <f>計算過程!C649</f>
        <v>1.2360000000000001E-2</v>
      </c>
    </row>
    <row r="650" spans="7:9" x14ac:dyDescent="0.15">
      <c r="G650" s="31">
        <v>41666</v>
      </c>
      <c r="H650" s="9" t="s">
        <v>124</v>
      </c>
      <c r="I650" s="83">
        <f>計算過程!C650</f>
        <v>1.2360000000000001E-2</v>
      </c>
    </row>
    <row r="651" spans="7:9" x14ac:dyDescent="0.15">
      <c r="G651" s="31">
        <v>41666</v>
      </c>
      <c r="H651" s="9" t="s">
        <v>125</v>
      </c>
      <c r="I651" s="83">
        <f>計算過程!C651</f>
        <v>6.2700000000000013E-3</v>
      </c>
    </row>
    <row r="652" spans="7:9" x14ac:dyDescent="0.15">
      <c r="G652" s="31">
        <v>41666</v>
      </c>
      <c r="H652" s="9" t="s">
        <v>126</v>
      </c>
      <c r="I652" s="83">
        <f>計算過程!C652</f>
        <v>6.2700000000000013E-3</v>
      </c>
    </row>
    <row r="653" spans="7:9" x14ac:dyDescent="0.15">
      <c r="G653" s="31">
        <v>41666</v>
      </c>
      <c r="H653" s="9" t="s">
        <v>127</v>
      </c>
      <c r="I653" s="83">
        <f>計算過程!C653</f>
        <v>1.2220000000000002E-2</v>
      </c>
    </row>
    <row r="654" spans="7:9" x14ac:dyDescent="0.15">
      <c r="G654" s="31">
        <v>41666</v>
      </c>
      <c r="H654" s="9" t="s">
        <v>128</v>
      </c>
      <c r="I654" s="83">
        <f>計算過程!C654</f>
        <v>1.2640000000000002E-2</v>
      </c>
    </row>
    <row r="655" spans="7:9" x14ac:dyDescent="0.15">
      <c r="G655" s="31">
        <v>41667</v>
      </c>
      <c r="H655" s="9" t="s">
        <v>105</v>
      </c>
      <c r="I655" s="83">
        <f>計算過程!C655</f>
        <v>6.0700000000000007E-3</v>
      </c>
    </row>
    <row r="656" spans="7:9" x14ac:dyDescent="0.15">
      <c r="G656" s="31">
        <v>41667</v>
      </c>
      <c r="H656" s="9" t="s">
        <v>106</v>
      </c>
      <c r="I656" s="83">
        <f>計算過程!C656</f>
        <v>6.0700000000000007E-3</v>
      </c>
    </row>
    <row r="657" spans="7:9" x14ac:dyDescent="0.15">
      <c r="G657" s="31">
        <v>41667</v>
      </c>
      <c r="H657" s="9" t="s">
        <v>107</v>
      </c>
      <c r="I657" s="83">
        <f>計算過程!C657</f>
        <v>6.0700000000000007E-3</v>
      </c>
    </row>
    <row r="658" spans="7:9" x14ac:dyDescent="0.15">
      <c r="G658" s="31">
        <v>41667</v>
      </c>
      <c r="H658" s="9" t="s">
        <v>108</v>
      </c>
      <c r="I658" s="83">
        <f>計算過程!C658</f>
        <v>6.0700000000000007E-3</v>
      </c>
    </row>
    <row r="659" spans="7:9" x14ac:dyDescent="0.15">
      <c r="G659" s="31">
        <v>41667</v>
      </c>
      <c r="H659" s="9" t="s">
        <v>109</v>
      </c>
      <c r="I659" s="83">
        <f>計算過程!C659</f>
        <v>6.0700000000000007E-3</v>
      </c>
    </row>
    <row r="660" spans="7:9" x14ac:dyDescent="0.15">
      <c r="G660" s="31">
        <v>41667</v>
      </c>
      <c r="H660" s="9" t="s">
        <v>110</v>
      </c>
      <c r="I660" s="83">
        <f>計算過程!C660</f>
        <v>6.0700000000000007E-3</v>
      </c>
    </row>
    <row r="661" spans="7:9" x14ac:dyDescent="0.15">
      <c r="G661" s="31">
        <v>41667</v>
      </c>
      <c r="H661" s="9" t="s">
        <v>111</v>
      </c>
      <c r="I661" s="83">
        <f>計算過程!C661</f>
        <v>6.0700000000000007E-3</v>
      </c>
    </row>
    <row r="662" spans="7:9" x14ac:dyDescent="0.15">
      <c r="G662" s="31">
        <v>41667</v>
      </c>
      <c r="H662" s="9" t="s">
        <v>112</v>
      </c>
      <c r="I662" s="83">
        <f>計算過程!C662</f>
        <v>6.4800000000000005E-3</v>
      </c>
    </row>
    <row r="663" spans="7:9" x14ac:dyDescent="0.15">
      <c r="G663" s="31">
        <v>41667</v>
      </c>
      <c r="H663" s="9" t="s">
        <v>113</v>
      </c>
      <c r="I663" s="83">
        <f>計算過程!C663</f>
        <v>9.7300000000000008E-3</v>
      </c>
    </row>
    <row r="664" spans="7:9" x14ac:dyDescent="0.15">
      <c r="G664" s="31">
        <v>41667</v>
      </c>
      <c r="H664" s="9" t="s">
        <v>114</v>
      </c>
      <c r="I664" s="83">
        <f>計算過程!C664</f>
        <v>6.2700000000000013E-3</v>
      </c>
    </row>
    <row r="665" spans="7:9" x14ac:dyDescent="0.15">
      <c r="G665" s="31">
        <v>41667</v>
      </c>
      <c r="H665" s="9" t="s">
        <v>115</v>
      </c>
      <c r="I665" s="83">
        <f>計算過程!C665</f>
        <v>6.4800000000000005E-3</v>
      </c>
    </row>
    <row r="666" spans="7:9" x14ac:dyDescent="0.15">
      <c r="G666" s="31">
        <v>41667</v>
      </c>
      <c r="H666" s="9" t="s">
        <v>116</v>
      </c>
      <c r="I666" s="83">
        <f>計算過程!C666</f>
        <v>6.2700000000000013E-3</v>
      </c>
    </row>
    <row r="667" spans="7:9" x14ac:dyDescent="0.15">
      <c r="G667" s="31">
        <v>41667</v>
      </c>
      <c r="H667" s="9" t="s">
        <v>117</v>
      </c>
      <c r="I667" s="83">
        <f>計算過程!C667</f>
        <v>9.3200000000000002E-3</v>
      </c>
    </row>
    <row r="668" spans="7:9" x14ac:dyDescent="0.15">
      <c r="G668" s="31">
        <v>41667</v>
      </c>
      <c r="H668" s="9" t="s">
        <v>118</v>
      </c>
      <c r="I668" s="83">
        <f>計算過程!C668</f>
        <v>6.2700000000000013E-3</v>
      </c>
    </row>
    <row r="669" spans="7:9" x14ac:dyDescent="0.15">
      <c r="G669" s="31">
        <v>41667</v>
      </c>
      <c r="H669" s="9" t="s">
        <v>119</v>
      </c>
      <c r="I669" s="83">
        <f>計算過程!C669</f>
        <v>6.0700000000000007E-3</v>
      </c>
    </row>
    <row r="670" spans="7:9" x14ac:dyDescent="0.15">
      <c r="G670" s="31">
        <v>41667</v>
      </c>
      <c r="H670" s="9" t="s">
        <v>120</v>
      </c>
      <c r="I670" s="83">
        <f>計算過程!C670</f>
        <v>6.0700000000000007E-3</v>
      </c>
    </row>
    <row r="671" spans="7:9" x14ac:dyDescent="0.15">
      <c r="G671" s="31">
        <v>41667</v>
      </c>
      <c r="H671" s="9" t="s">
        <v>121</v>
      </c>
      <c r="I671" s="83">
        <f>計算過程!C671</f>
        <v>6.4800000000000005E-3</v>
      </c>
    </row>
    <row r="672" spans="7:9" x14ac:dyDescent="0.15">
      <c r="G672" s="31">
        <v>41667</v>
      </c>
      <c r="H672" s="9" t="s">
        <v>122</v>
      </c>
      <c r="I672" s="83">
        <f>計算過程!C672</f>
        <v>1.2360000000000001E-2</v>
      </c>
    </row>
    <row r="673" spans="7:9" x14ac:dyDescent="0.15">
      <c r="G673" s="31">
        <v>41667</v>
      </c>
      <c r="H673" s="9" t="s">
        <v>123</v>
      </c>
      <c r="I673" s="83">
        <f>計算過程!C673</f>
        <v>1.2360000000000001E-2</v>
      </c>
    </row>
    <row r="674" spans="7:9" x14ac:dyDescent="0.15">
      <c r="G674" s="31">
        <v>41667</v>
      </c>
      <c r="H674" s="9" t="s">
        <v>124</v>
      </c>
      <c r="I674" s="83">
        <f>計算過程!C674</f>
        <v>6.0700000000000007E-3</v>
      </c>
    </row>
    <row r="675" spans="7:9" x14ac:dyDescent="0.15">
      <c r="G675" s="31">
        <v>41667</v>
      </c>
      <c r="H675" s="9" t="s">
        <v>125</v>
      </c>
      <c r="I675" s="83">
        <f>計算過程!C675</f>
        <v>6.2700000000000013E-3</v>
      </c>
    </row>
    <row r="676" spans="7:9" x14ac:dyDescent="0.15">
      <c r="G676" s="31">
        <v>41667</v>
      </c>
      <c r="H676" s="9" t="s">
        <v>126</v>
      </c>
      <c r="I676" s="83">
        <f>計算過程!C676</f>
        <v>1.2220000000000002E-2</v>
      </c>
    </row>
    <row r="677" spans="7:9" x14ac:dyDescent="0.15">
      <c r="G677" s="31">
        <v>41667</v>
      </c>
      <c r="H677" s="9" t="s">
        <v>127</v>
      </c>
      <c r="I677" s="83">
        <f>計算過程!C677</f>
        <v>1.243E-2</v>
      </c>
    </row>
    <row r="678" spans="7:9" x14ac:dyDescent="0.15">
      <c r="G678" s="31">
        <v>41667</v>
      </c>
      <c r="H678" s="9" t="s">
        <v>128</v>
      </c>
      <c r="I678" s="83">
        <f>計算過程!C678</f>
        <v>9.2500000000000013E-3</v>
      </c>
    </row>
    <row r="679" spans="7:9" x14ac:dyDescent="0.15">
      <c r="G679" s="31">
        <v>41668</v>
      </c>
      <c r="H679" s="9" t="s">
        <v>105</v>
      </c>
      <c r="I679" s="83">
        <f>計算過程!C679</f>
        <v>6.0700000000000007E-3</v>
      </c>
    </row>
    <row r="680" spans="7:9" x14ac:dyDescent="0.15">
      <c r="G680" s="31">
        <v>41668</v>
      </c>
      <c r="H680" s="9" t="s">
        <v>106</v>
      </c>
      <c r="I680" s="83">
        <f>計算過程!C680</f>
        <v>6.0700000000000007E-3</v>
      </c>
    </row>
    <row r="681" spans="7:9" x14ac:dyDescent="0.15">
      <c r="G681" s="31">
        <v>41668</v>
      </c>
      <c r="H681" s="9" t="s">
        <v>107</v>
      </c>
      <c r="I681" s="83">
        <f>計算過程!C681</f>
        <v>6.0700000000000007E-3</v>
      </c>
    </row>
    <row r="682" spans="7:9" x14ac:dyDescent="0.15">
      <c r="G682" s="31">
        <v>41668</v>
      </c>
      <c r="H682" s="9" t="s">
        <v>108</v>
      </c>
      <c r="I682" s="83">
        <f>計算過程!C682</f>
        <v>6.0700000000000007E-3</v>
      </c>
    </row>
    <row r="683" spans="7:9" x14ac:dyDescent="0.15">
      <c r="G683" s="31">
        <v>41668</v>
      </c>
      <c r="H683" s="9" t="s">
        <v>109</v>
      </c>
      <c r="I683" s="83">
        <f>計算過程!C683</f>
        <v>6.0700000000000007E-3</v>
      </c>
    </row>
    <row r="684" spans="7:9" x14ac:dyDescent="0.15">
      <c r="G684" s="31">
        <v>41668</v>
      </c>
      <c r="H684" s="9" t="s">
        <v>110</v>
      </c>
      <c r="I684" s="83">
        <f>計算過程!C684</f>
        <v>6.0700000000000007E-3</v>
      </c>
    </row>
    <row r="685" spans="7:9" x14ac:dyDescent="0.15">
      <c r="G685" s="31">
        <v>41668</v>
      </c>
      <c r="H685" s="9" t="s">
        <v>111</v>
      </c>
      <c r="I685" s="83">
        <f>計算過程!C685</f>
        <v>6.0700000000000007E-3</v>
      </c>
    </row>
    <row r="686" spans="7:9" x14ac:dyDescent="0.15">
      <c r="G686" s="31">
        <v>41668</v>
      </c>
      <c r="H686" s="9" t="s">
        <v>112</v>
      </c>
      <c r="I686" s="83">
        <f>計算過程!C686</f>
        <v>6.4800000000000005E-3</v>
      </c>
    </row>
    <row r="687" spans="7:9" x14ac:dyDescent="0.15">
      <c r="G687" s="31">
        <v>41668</v>
      </c>
      <c r="H687" s="9" t="s">
        <v>113</v>
      </c>
      <c r="I687" s="83">
        <f>計算過程!C687</f>
        <v>9.7300000000000008E-3</v>
      </c>
    </row>
    <row r="688" spans="7:9" x14ac:dyDescent="0.15">
      <c r="G688" s="31">
        <v>41668</v>
      </c>
      <c r="H688" s="9" t="s">
        <v>114</v>
      </c>
      <c r="I688" s="83">
        <f>計算過程!C688</f>
        <v>6.2700000000000013E-3</v>
      </c>
    </row>
    <row r="689" spans="7:9" x14ac:dyDescent="0.15">
      <c r="G689" s="31">
        <v>41668</v>
      </c>
      <c r="H689" s="9" t="s">
        <v>115</v>
      </c>
      <c r="I689" s="83">
        <f>計算過程!C689</f>
        <v>6.4800000000000005E-3</v>
      </c>
    </row>
    <row r="690" spans="7:9" x14ac:dyDescent="0.15">
      <c r="G690" s="31">
        <v>41668</v>
      </c>
      <c r="H690" s="9" t="s">
        <v>116</v>
      </c>
      <c r="I690" s="83">
        <f>計算過程!C690</f>
        <v>6.2700000000000013E-3</v>
      </c>
    </row>
    <row r="691" spans="7:9" x14ac:dyDescent="0.15">
      <c r="G691" s="31">
        <v>41668</v>
      </c>
      <c r="H691" s="9" t="s">
        <v>117</v>
      </c>
      <c r="I691" s="83">
        <f>計算過程!C691</f>
        <v>9.3200000000000002E-3</v>
      </c>
    </row>
    <row r="692" spans="7:9" x14ac:dyDescent="0.15">
      <c r="G692" s="31">
        <v>41668</v>
      </c>
      <c r="H692" s="9" t="s">
        <v>118</v>
      </c>
      <c r="I692" s="83">
        <f>計算過程!C692</f>
        <v>6.2700000000000013E-3</v>
      </c>
    </row>
    <row r="693" spans="7:9" x14ac:dyDescent="0.15">
      <c r="G693" s="31">
        <v>41668</v>
      </c>
      <c r="H693" s="9" t="s">
        <v>119</v>
      </c>
      <c r="I693" s="83">
        <f>計算過程!C693</f>
        <v>6.0700000000000007E-3</v>
      </c>
    </row>
    <row r="694" spans="7:9" x14ac:dyDescent="0.15">
      <c r="G694" s="31">
        <v>41668</v>
      </c>
      <c r="H694" s="9" t="s">
        <v>120</v>
      </c>
      <c r="I694" s="83">
        <f>計算過程!C694</f>
        <v>6.0700000000000007E-3</v>
      </c>
    </row>
    <row r="695" spans="7:9" x14ac:dyDescent="0.15">
      <c r="G695" s="31">
        <v>41668</v>
      </c>
      <c r="H695" s="9" t="s">
        <v>121</v>
      </c>
      <c r="I695" s="83">
        <f>計算過程!C695</f>
        <v>6.4800000000000005E-3</v>
      </c>
    </row>
    <row r="696" spans="7:9" x14ac:dyDescent="0.15">
      <c r="G696" s="31">
        <v>41668</v>
      </c>
      <c r="H696" s="9" t="s">
        <v>122</v>
      </c>
      <c r="I696" s="83">
        <f>計算過程!C696</f>
        <v>1.2360000000000001E-2</v>
      </c>
    </row>
    <row r="697" spans="7:9" x14ac:dyDescent="0.15">
      <c r="G697" s="31">
        <v>41668</v>
      </c>
      <c r="H697" s="9" t="s">
        <v>123</v>
      </c>
      <c r="I697" s="83">
        <f>計算過程!C697</f>
        <v>1.2360000000000001E-2</v>
      </c>
    </row>
    <row r="698" spans="7:9" x14ac:dyDescent="0.15">
      <c r="G698" s="31">
        <v>41668</v>
      </c>
      <c r="H698" s="9" t="s">
        <v>124</v>
      </c>
      <c r="I698" s="83">
        <f>計算過程!C698</f>
        <v>6.0700000000000007E-3</v>
      </c>
    </row>
    <row r="699" spans="7:9" x14ac:dyDescent="0.15">
      <c r="G699" s="31">
        <v>41668</v>
      </c>
      <c r="H699" s="9" t="s">
        <v>125</v>
      </c>
      <c r="I699" s="83">
        <f>計算過程!C699</f>
        <v>6.2700000000000013E-3</v>
      </c>
    </row>
    <row r="700" spans="7:9" x14ac:dyDescent="0.15">
      <c r="G700" s="31">
        <v>41668</v>
      </c>
      <c r="H700" s="9" t="s">
        <v>126</v>
      </c>
      <c r="I700" s="83">
        <f>計算過程!C700</f>
        <v>1.2220000000000002E-2</v>
      </c>
    </row>
    <row r="701" spans="7:9" x14ac:dyDescent="0.15">
      <c r="G701" s="31">
        <v>41668</v>
      </c>
      <c r="H701" s="9" t="s">
        <v>127</v>
      </c>
      <c r="I701" s="83">
        <f>計算過程!C701</f>
        <v>1.243E-2</v>
      </c>
    </row>
    <row r="702" spans="7:9" x14ac:dyDescent="0.15">
      <c r="G702" s="31">
        <v>41668</v>
      </c>
      <c r="H702" s="9" t="s">
        <v>128</v>
      </c>
      <c r="I702" s="83">
        <f>計算過程!C702</f>
        <v>9.2500000000000013E-3</v>
      </c>
    </row>
    <row r="703" spans="7:9" x14ac:dyDescent="0.15">
      <c r="G703" s="31">
        <v>41669</v>
      </c>
      <c r="H703" s="9" t="s">
        <v>105</v>
      </c>
      <c r="I703" s="83">
        <f>計算過程!C703</f>
        <v>6.0700000000000007E-3</v>
      </c>
    </row>
    <row r="704" spans="7:9" x14ac:dyDescent="0.15">
      <c r="G704" s="31">
        <v>41669</v>
      </c>
      <c r="H704" s="9" t="s">
        <v>106</v>
      </c>
      <c r="I704" s="83">
        <f>計算過程!C704</f>
        <v>6.0700000000000007E-3</v>
      </c>
    </row>
    <row r="705" spans="7:9" x14ac:dyDescent="0.15">
      <c r="G705" s="31">
        <v>41669</v>
      </c>
      <c r="H705" s="9" t="s">
        <v>107</v>
      </c>
      <c r="I705" s="83">
        <f>計算過程!C705</f>
        <v>6.0700000000000007E-3</v>
      </c>
    </row>
    <row r="706" spans="7:9" x14ac:dyDescent="0.15">
      <c r="G706" s="31">
        <v>41669</v>
      </c>
      <c r="H706" s="9" t="s">
        <v>108</v>
      </c>
      <c r="I706" s="83">
        <f>計算過程!C706</f>
        <v>6.0700000000000007E-3</v>
      </c>
    </row>
    <row r="707" spans="7:9" x14ac:dyDescent="0.15">
      <c r="G707" s="31">
        <v>41669</v>
      </c>
      <c r="H707" s="9" t="s">
        <v>109</v>
      </c>
      <c r="I707" s="83">
        <f>計算過程!C707</f>
        <v>6.0700000000000007E-3</v>
      </c>
    </row>
    <row r="708" spans="7:9" x14ac:dyDescent="0.15">
      <c r="G708" s="31">
        <v>41669</v>
      </c>
      <c r="H708" s="9" t="s">
        <v>110</v>
      </c>
      <c r="I708" s="83">
        <f>計算過程!C708</f>
        <v>6.0700000000000007E-3</v>
      </c>
    </row>
    <row r="709" spans="7:9" x14ac:dyDescent="0.15">
      <c r="G709" s="31">
        <v>41669</v>
      </c>
      <c r="H709" s="9" t="s">
        <v>111</v>
      </c>
      <c r="I709" s="83">
        <f>計算過程!C709</f>
        <v>9.3200000000000002E-3</v>
      </c>
    </row>
    <row r="710" spans="7:9" x14ac:dyDescent="0.15">
      <c r="G710" s="31">
        <v>41669</v>
      </c>
      <c r="H710" s="9" t="s">
        <v>112</v>
      </c>
      <c r="I710" s="83">
        <f>計算過程!C710</f>
        <v>6.4800000000000005E-3</v>
      </c>
    </row>
    <row r="711" spans="7:9" x14ac:dyDescent="0.15">
      <c r="G711" s="31">
        <v>41669</v>
      </c>
      <c r="H711" s="9" t="s">
        <v>113</v>
      </c>
      <c r="I711" s="83">
        <f>計算過程!C711</f>
        <v>6.4800000000000005E-3</v>
      </c>
    </row>
    <row r="712" spans="7:9" x14ac:dyDescent="0.15">
      <c r="G712" s="31">
        <v>41669</v>
      </c>
      <c r="H712" s="9" t="s">
        <v>114</v>
      </c>
      <c r="I712" s="83">
        <f>計算過程!C712</f>
        <v>6.0700000000000007E-3</v>
      </c>
    </row>
    <row r="713" spans="7:9" x14ac:dyDescent="0.15">
      <c r="G713" s="31">
        <v>41669</v>
      </c>
      <c r="H713" s="9" t="s">
        <v>115</v>
      </c>
      <c r="I713" s="83">
        <f>計算過程!C713</f>
        <v>6.2700000000000013E-3</v>
      </c>
    </row>
    <row r="714" spans="7:9" x14ac:dyDescent="0.15">
      <c r="G714" s="31">
        <v>41669</v>
      </c>
      <c r="H714" s="9" t="s">
        <v>116</v>
      </c>
      <c r="I714" s="83">
        <f>計算過程!C714</f>
        <v>6.0700000000000007E-3</v>
      </c>
    </row>
    <row r="715" spans="7:9" x14ac:dyDescent="0.15">
      <c r="G715" s="31">
        <v>41669</v>
      </c>
      <c r="H715" s="9" t="s">
        <v>117</v>
      </c>
      <c r="I715" s="83">
        <f>計算過程!C715</f>
        <v>9.3200000000000002E-3</v>
      </c>
    </row>
    <row r="716" spans="7:9" x14ac:dyDescent="0.15">
      <c r="G716" s="31">
        <v>41669</v>
      </c>
      <c r="H716" s="9" t="s">
        <v>118</v>
      </c>
      <c r="I716" s="83">
        <f>計算過程!C716</f>
        <v>6.2700000000000013E-3</v>
      </c>
    </row>
    <row r="717" spans="7:9" x14ac:dyDescent="0.15">
      <c r="G717" s="31">
        <v>41669</v>
      </c>
      <c r="H717" s="9" t="s">
        <v>119</v>
      </c>
      <c r="I717" s="83">
        <f>計算過程!C717</f>
        <v>6.0700000000000007E-3</v>
      </c>
    </row>
    <row r="718" spans="7:9" x14ac:dyDescent="0.15">
      <c r="G718" s="31">
        <v>41669</v>
      </c>
      <c r="H718" s="9" t="s">
        <v>120</v>
      </c>
      <c r="I718" s="83">
        <f>計算過程!C718</f>
        <v>6.0700000000000007E-3</v>
      </c>
    </row>
    <row r="719" spans="7:9" x14ac:dyDescent="0.15">
      <c r="G719" s="31">
        <v>41669</v>
      </c>
      <c r="H719" s="9" t="s">
        <v>121</v>
      </c>
      <c r="I719" s="83">
        <f>計算過程!C719</f>
        <v>6.2700000000000013E-3</v>
      </c>
    </row>
    <row r="720" spans="7:9" x14ac:dyDescent="0.15">
      <c r="G720" s="31">
        <v>41669</v>
      </c>
      <c r="H720" s="9" t="s">
        <v>122</v>
      </c>
      <c r="I720" s="83">
        <f>計算過程!C720</f>
        <v>6.2700000000000013E-3</v>
      </c>
    </row>
    <row r="721" spans="7:9" x14ac:dyDescent="0.15">
      <c r="G721" s="31">
        <v>41669</v>
      </c>
      <c r="H721" s="9" t="s">
        <v>123</v>
      </c>
      <c r="I721" s="83">
        <f>計算過程!C721</f>
        <v>1.2360000000000001E-2</v>
      </c>
    </row>
    <row r="722" spans="7:9" x14ac:dyDescent="0.15">
      <c r="G722" s="31">
        <v>41669</v>
      </c>
      <c r="H722" s="9" t="s">
        <v>124</v>
      </c>
      <c r="I722" s="83">
        <f>計算過程!C722</f>
        <v>1.2360000000000001E-2</v>
      </c>
    </row>
    <row r="723" spans="7:9" x14ac:dyDescent="0.15">
      <c r="G723" s="31">
        <v>41669</v>
      </c>
      <c r="H723" s="9" t="s">
        <v>125</v>
      </c>
      <c r="I723" s="83">
        <f>計算過程!C723</f>
        <v>6.2700000000000013E-3</v>
      </c>
    </row>
    <row r="724" spans="7:9" x14ac:dyDescent="0.15">
      <c r="G724" s="31">
        <v>41669</v>
      </c>
      <c r="H724" s="9" t="s">
        <v>126</v>
      </c>
      <c r="I724" s="83">
        <f>計算過程!C724</f>
        <v>6.2700000000000013E-3</v>
      </c>
    </row>
    <row r="725" spans="7:9" x14ac:dyDescent="0.15">
      <c r="G725" s="31">
        <v>41669</v>
      </c>
      <c r="H725" s="9" t="s">
        <v>127</v>
      </c>
      <c r="I725" s="83">
        <f>計算過程!C725</f>
        <v>1.2220000000000002E-2</v>
      </c>
    </row>
    <row r="726" spans="7:9" x14ac:dyDescent="0.15">
      <c r="G726" s="31">
        <v>41669</v>
      </c>
      <c r="H726" s="9" t="s">
        <v>128</v>
      </c>
      <c r="I726" s="83">
        <f>計算過程!C726</f>
        <v>1.2640000000000002E-2</v>
      </c>
    </row>
    <row r="727" spans="7:9" x14ac:dyDescent="0.15">
      <c r="G727" s="31">
        <v>41670</v>
      </c>
      <c r="H727" s="9" t="s">
        <v>105</v>
      </c>
      <c r="I727" s="83">
        <f>計算過程!C727</f>
        <v>6.0700000000000007E-3</v>
      </c>
    </row>
    <row r="728" spans="7:9" x14ac:dyDescent="0.15">
      <c r="G728" s="31">
        <v>41670</v>
      </c>
      <c r="H728" s="9" t="s">
        <v>106</v>
      </c>
      <c r="I728" s="83">
        <f>計算過程!C728</f>
        <v>6.0700000000000007E-3</v>
      </c>
    </row>
    <row r="729" spans="7:9" x14ac:dyDescent="0.15">
      <c r="G729" s="31">
        <v>41670</v>
      </c>
      <c r="H729" s="9" t="s">
        <v>107</v>
      </c>
      <c r="I729" s="83">
        <f>計算過程!C729</f>
        <v>6.0700000000000007E-3</v>
      </c>
    </row>
    <row r="730" spans="7:9" x14ac:dyDescent="0.15">
      <c r="G730" s="31">
        <v>41670</v>
      </c>
      <c r="H730" s="9" t="s">
        <v>108</v>
      </c>
      <c r="I730" s="83">
        <f>計算過程!C730</f>
        <v>6.0700000000000007E-3</v>
      </c>
    </row>
    <row r="731" spans="7:9" x14ac:dyDescent="0.15">
      <c r="G731" s="31">
        <v>41670</v>
      </c>
      <c r="H731" s="9" t="s">
        <v>109</v>
      </c>
      <c r="I731" s="83">
        <f>計算過程!C731</f>
        <v>6.0700000000000007E-3</v>
      </c>
    </row>
    <row r="732" spans="7:9" x14ac:dyDescent="0.15">
      <c r="G732" s="31">
        <v>41670</v>
      </c>
      <c r="H732" s="9" t="s">
        <v>110</v>
      </c>
      <c r="I732" s="83">
        <f>計算過程!C732</f>
        <v>6.0700000000000007E-3</v>
      </c>
    </row>
    <row r="733" spans="7:9" x14ac:dyDescent="0.15">
      <c r="G733" s="31">
        <v>41670</v>
      </c>
      <c r="H733" s="9" t="s">
        <v>111</v>
      </c>
      <c r="I733" s="83">
        <f>計算過程!C733</f>
        <v>9.3200000000000002E-3</v>
      </c>
    </row>
    <row r="734" spans="7:9" x14ac:dyDescent="0.15">
      <c r="G734" s="31">
        <v>41670</v>
      </c>
      <c r="H734" s="9" t="s">
        <v>112</v>
      </c>
      <c r="I734" s="83">
        <f>計算過程!C734</f>
        <v>6.4800000000000005E-3</v>
      </c>
    </row>
    <row r="735" spans="7:9" x14ac:dyDescent="0.15">
      <c r="G735" s="31">
        <v>41670</v>
      </c>
      <c r="H735" s="9" t="s">
        <v>113</v>
      </c>
      <c r="I735" s="83">
        <f>計算過程!C735</f>
        <v>6.4800000000000005E-3</v>
      </c>
    </row>
    <row r="736" spans="7:9" x14ac:dyDescent="0.15">
      <c r="G736" s="31">
        <v>41670</v>
      </c>
      <c r="H736" s="9" t="s">
        <v>114</v>
      </c>
      <c r="I736" s="83">
        <f>計算過程!C736</f>
        <v>6.0700000000000007E-3</v>
      </c>
    </row>
    <row r="737" spans="7:9" x14ac:dyDescent="0.15">
      <c r="G737" s="31">
        <v>41670</v>
      </c>
      <c r="H737" s="9" t="s">
        <v>115</v>
      </c>
      <c r="I737" s="83">
        <f>計算過程!C737</f>
        <v>6.2700000000000013E-3</v>
      </c>
    </row>
    <row r="738" spans="7:9" x14ac:dyDescent="0.15">
      <c r="G738" s="31">
        <v>41670</v>
      </c>
      <c r="H738" s="9" t="s">
        <v>116</v>
      </c>
      <c r="I738" s="83">
        <f>計算過程!C738</f>
        <v>6.0700000000000007E-3</v>
      </c>
    </row>
    <row r="739" spans="7:9" x14ac:dyDescent="0.15">
      <c r="G739" s="31">
        <v>41670</v>
      </c>
      <c r="H739" s="9" t="s">
        <v>117</v>
      </c>
      <c r="I739" s="83">
        <f>計算過程!C739</f>
        <v>9.3200000000000002E-3</v>
      </c>
    </row>
    <row r="740" spans="7:9" x14ac:dyDescent="0.15">
      <c r="G740" s="31">
        <v>41670</v>
      </c>
      <c r="H740" s="9" t="s">
        <v>118</v>
      </c>
      <c r="I740" s="83">
        <f>計算過程!C740</f>
        <v>6.2700000000000013E-3</v>
      </c>
    </row>
    <row r="741" spans="7:9" x14ac:dyDescent="0.15">
      <c r="G741" s="31">
        <v>41670</v>
      </c>
      <c r="H741" s="9" t="s">
        <v>119</v>
      </c>
      <c r="I741" s="83">
        <f>計算過程!C741</f>
        <v>6.0700000000000007E-3</v>
      </c>
    </row>
    <row r="742" spans="7:9" x14ac:dyDescent="0.15">
      <c r="G742" s="31">
        <v>41670</v>
      </c>
      <c r="H742" s="9" t="s">
        <v>120</v>
      </c>
      <c r="I742" s="83">
        <f>計算過程!C742</f>
        <v>6.0700000000000007E-3</v>
      </c>
    </row>
    <row r="743" spans="7:9" x14ac:dyDescent="0.15">
      <c r="G743" s="31">
        <v>41670</v>
      </c>
      <c r="H743" s="9" t="s">
        <v>121</v>
      </c>
      <c r="I743" s="83">
        <f>計算過程!C743</f>
        <v>6.2700000000000013E-3</v>
      </c>
    </row>
    <row r="744" spans="7:9" x14ac:dyDescent="0.15">
      <c r="G744" s="31">
        <v>41670</v>
      </c>
      <c r="H744" s="9" t="s">
        <v>122</v>
      </c>
      <c r="I744" s="83">
        <f>計算過程!C744</f>
        <v>6.2700000000000013E-3</v>
      </c>
    </row>
    <row r="745" spans="7:9" x14ac:dyDescent="0.15">
      <c r="G745" s="31">
        <v>41670</v>
      </c>
      <c r="H745" s="9" t="s">
        <v>123</v>
      </c>
      <c r="I745" s="83">
        <f>計算過程!C745</f>
        <v>1.2360000000000001E-2</v>
      </c>
    </row>
    <row r="746" spans="7:9" x14ac:dyDescent="0.15">
      <c r="G746" s="31">
        <v>41670</v>
      </c>
      <c r="H746" s="9" t="s">
        <v>124</v>
      </c>
      <c r="I746" s="83">
        <f>計算過程!C746</f>
        <v>1.2360000000000001E-2</v>
      </c>
    </row>
    <row r="747" spans="7:9" x14ac:dyDescent="0.15">
      <c r="G747" s="31">
        <v>41670</v>
      </c>
      <c r="H747" s="9" t="s">
        <v>125</v>
      </c>
      <c r="I747" s="83">
        <f>計算過程!C747</f>
        <v>6.2700000000000013E-3</v>
      </c>
    </row>
    <row r="748" spans="7:9" x14ac:dyDescent="0.15">
      <c r="G748" s="31">
        <v>41670</v>
      </c>
      <c r="H748" s="9" t="s">
        <v>126</v>
      </c>
      <c r="I748" s="83">
        <f>計算過程!C748</f>
        <v>6.2700000000000013E-3</v>
      </c>
    </row>
    <row r="749" spans="7:9" x14ac:dyDescent="0.15">
      <c r="G749" s="31">
        <v>41670</v>
      </c>
      <c r="H749" s="9" t="s">
        <v>127</v>
      </c>
      <c r="I749" s="83">
        <f>計算過程!C749</f>
        <v>1.2220000000000002E-2</v>
      </c>
    </row>
    <row r="750" spans="7:9" x14ac:dyDescent="0.15">
      <c r="G750" s="31">
        <v>41670</v>
      </c>
      <c r="H750" s="9" t="s">
        <v>128</v>
      </c>
      <c r="I750" s="83">
        <f>計算過程!C750</f>
        <v>1.2640000000000002E-2</v>
      </c>
    </row>
    <row r="751" spans="7:9" x14ac:dyDescent="0.15">
      <c r="G751" s="31">
        <v>41671</v>
      </c>
      <c r="H751" s="9" t="s">
        <v>105</v>
      </c>
      <c r="I751" s="83">
        <f>計算過程!C751</f>
        <v>6.0700000000000007E-3</v>
      </c>
    </row>
    <row r="752" spans="7:9" x14ac:dyDescent="0.15">
      <c r="G752" s="31">
        <v>41671</v>
      </c>
      <c r="H752" s="9" t="s">
        <v>106</v>
      </c>
      <c r="I752" s="83">
        <f>計算過程!C752</f>
        <v>6.0700000000000007E-3</v>
      </c>
    </row>
    <row r="753" spans="7:9" x14ac:dyDescent="0.15">
      <c r="G753" s="31">
        <v>41671</v>
      </c>
      <c r="H753" s="9" t="s">
        <v>107</v>
      </c>
      <c r="I753" s="83">
        <f>計算過程!C753</f>
        <v>6.0700000000000007E-3</v>
      </c>
    </row>
    <row r="754" spans="7:9" x14ac:dyDescent="0.15">
      <c r="G754" s="31">
        <v>41671</v>
      </c>
      <c r="H754" s="9" t="s">
        <v>108</v>
      </c>
      <c r="I754" s="83">
        <f>計算過程!C754</f>
        <v>6.0700000000000007E-3</v>
      </c>
    </row>
    <row r="755" spans="7:9" x14ac:dyDescent="0.15">
      <c r="G755" s="31">
        <v>41671</v>
      </c>
      <c r="H755" s="9" t="s">
        <v>109</v>
      </c>
      <c r="I755" s="83">
        <f>計算過程!C755</f>
        <v>6.0700000000000007E-3</v>
      </c>
    </row>
    <row r="756" spans="7:9" x14ac:dyDescent="0.15">
      <c r="G756" s="31">
        <v>41671</v>
      </c>
      <c r="H756" s="9" t="s">
        <v>110</v>
      </c>
      <c r="I756" s="83">
        <f>計算過程!C756</f>
        <v>6.0700000000000007E-3</v>
      </c>
    </row>
    <row r="757" spans="7:9" x14ac:dyDescent="0.15">
      <c r="G757" s="31">
        <v>41671</v>
      </c>
      <c r="H757" s="9" t="s">
        <v>111</v>
      </c>
      <c r="I757" s="83">
        <f>計算過程!C757</f>
        <v>9.3200000000000002E-3</v>
      </c>
    </row>
    <row r="758" spans="7:9" x14ac:dyDescent="0.15">
      <c r="G758" s="31">
        <v>41671</v>
      </c>
      <c r="H758" s="9" t="s">
        <v>112</v>
      </c>
      <c r="I758" s="83">
        <f>計算過程!C758</f>
        <v>6.4800000000000005E-3</v>
      </c>
    </row>
    <row r="759" spans="7:9" x14ac:dyDescent="0.15">
      <c r="G759" s="31">
        <v>41671</v>
      </c>
      <c r="H759" s="9" t="s">
        <v>113</v>
      </c>
      <c r="I759" s="83">
        <f>計算過程!C759</f>
        <v>6.4800000000000005E-3</v>
      </c>
    </row>
    <row r="760" spans="7:9" x14ac:dyDescent="0.15">
      <c r="G760" s="31">
        <v>41671</v>
      </c>
      <c r="H760" s="9" t="s">
        <v>114</v>
      </c>
      <c r="I760" s="83">
        <f>計算過程!C760</f>
        <v>6.0700000000000007E-3</v>
      </c>
    </row>
    <row r="761" spans="7:9" x14ac:dyDescent="0.15">
      <c r="G761" s="31">
        <v>41671</v>
      </c>
      <c r="H761" s="9" t="s">
        <v>115</v>
      </c>
      <c r="I761" s="83">
        <f>計算過程!C761</f>
        <v>6.2700000000000013E-3</v>
      </c>
    </row>
    <row r="762" spans="7:9" x14ac:dyDescent="0.15">
      <c r="G762" s="31">
        <v>41671</v>
      </c>
      <c r="H762" s="9" t="s">
        <v>116</v>
      </c>
      <c r="I762" s="83">
        <f>計算過程!C762</f>
        <v>6.0700000000000007E-3</v>
      </c>
    </row>
    <row r="763" spans="7:9" x14ac:dyDescent="0.15">
      <c r="G763" s="31">
        <v>41671</v>
      </c>
      <c r="H763" s="9" t="s">
        <v>117</v>
      </c>
      <c r="I763" s="83">
        <f>計算過程!C763</f>
        <v>9.3200000000000002E-3</v>
      </c>
    </row>
    <row r="764" spans="7:9" x14ac:dyDescent="0.15">
      <c r="G764" s="31">
        <v>41671</v>
      </c>
      <c r="H764" s="9" t="s">
        <v>118</v>
      </c>
      <c r="I764" s="83">
        <f>計算過程!C764</f>
        <v>6.2700000000000013E-3</v>
      </c>
    </row>
    <row r="765" spans="7:9" x14ac:dyDescent="0.15">
      <c r="G765" s="31">
        <v>41671</v>
      </c>
      <c r="H765" s="9" t="s">
        <v>119</v>
      </c>
      <c r="I765" s="83">
        <f>計算過程!C765</f>
        <v>6.0700000000000007E-3</v>
      </c>
    </row>
    <row r="766" spans="7:9" x14ac:dyDescent="0.15">
      <c r="G766" s="31">
        <v>41671</v>
      </c>
      <c r="H766" s="9" t="s">
        <v>120</v>
      </c>
      <c r="I766" s="83">
        <f>計算過程!C766</f>
        <v>6.0700000000000007E-3</v>
      </c>
    </row>
    <row r="767" spans="7:9" x14ac:dyDescent="0.15">
      <c r="G767" s="31">
        <v>41671</v>
      </c>
      <c r="H767" s="9" t="s">
        <v>121</v>
      </c>
      <c r="I767" s="83">
        <f>計算過程!C767</f>
        <v>6.2700000000000013E-3</v>
      </c>
    </row>
    <row r="768" spans="7:9" x14ac:dyDescent="0.15">
      <c r="G768" s="31">
        <v>41671</v>
      </c>
      <c r="H768" s="9" t="s">
        <v>122</v>
      </c>
      <c r="I768" s="83">
        <f>計算過程!C768</f>
        <v>6.2700000000000013E-3</v>
      </c>
    </row>
    <row r="769" spans="7:9" x14ac:dyDescent="0.15">
      <c r="G769" s="31">
        <v>41671</v>
      </c>
      <c r="H769" s="9" t="s">
        <v>123</v>
      </c>
      <c r="I769" s="83">
        <f>計算過程!C769</f>
        <v>1.2360000000000001E-2</v>
      </c>
    </row>
    <row r="770" spans="7:9" x14ac:dyDescent="0.15">
      <c r="G770" s="31">
        <v>41671</v>
      </c>
      <c r="H770" s="9" t="s">
        <v>124</v>
      </c>
      <c r="I770" s="83">
        <f>計算過程!C770</f>
        <v>1.2360000000000001E-2</v>
      </c>
    </row>
    <row r="771" spans="7:9" x14ac:dyDescent="0.15">
      <c r="G771" s="31">
        <v>41671</v>
      </c>
      <c r="H771" s="9" t="s">
        <v>125</v>
      </c>
      <c r="I771" s="83">
        <f>計算過程!C771</f>
        <v>6.2700000000000013E-3</v>
      </c>
    </row>
    <row r="772" spans="7:9" x14ac:dyDescent="0.15">
      <c r="G772" s="31">
        <v>41671</v>
      </c>
      <c r="H772" s="9" t="s">
        <v>126</v>
      </c>
      <c r="I772" s="83">
        <f>計算過程!C772</f>
        <v>6.2700000000000013E-3</v>
      </c>
    </row>
    <row r="773" spans="7:9" x14ac:dyDescent="0.15">
      <c r="G773" s="31">
        <v>41671</v>
      </c>
      <c r="H773" s="9" t="s">
        <v>127</v>
      </c>
      <c r="I773" s="83">
        <f>計算過程!C773</f>
        <v>1.2220000000000002E-2</v>
      </c>
    </row>
    <row r="774" spans="7:9" x14ac:dyDescent="0.15">
      <c r="G774" s="31">
        <v>41671</v>
      </c>
      <c r="H774" s="9" t="s">
        <v>128</v>
      </c>
      <c r="I774" s="83">
        <f>計算過程!C774</f>
        <v>1.2640000000000002E-2</v>
      </c>
    </row>
    <row r="775" spans="7:9" x14ac:dyDescent="0.15">
      <c r="G775" s="31">
        <v>41672</v>
      </c>
      <c r="H775" s="9" t="s">
        <v>105</v>
      </c>
      <c r="I775" s="83">
        <f>計算過程!C775</f>
        <v>6.0700000000000007E-3</v>
      </c>
    </row>
    <row r="776" spans="7:9" x14ac:dyDescent="0.15">
      <c r="G776" s="31">
        <v>41672</v>
      </c>
      <c r="H776" s="9" t="s">
        <v>106</v>
      </c>
      <c r="I776" s="83">
        <f>計算過程!C776</f>
        <v>6.0700000000000007E-3</v>
      </c>
    </row>
    <row r="777" spans="7:9" x14ac:dyDescent="0.15">
      <c r="G777" s="31">
        <v>41672</v>
      </c>
      <c r="H777" s="9" t="s">
        <v>107</v>
      </c>
      <c r="I777" s="83">
        <f>計算過程!C777</f>
        <v>6.0700000000000007E-3</v>
      </c>
    </row>
    <row r="778" spans="7:9" x14ac:dyDescent="0.15">
      <c r="G778" s="31">
        <v>41672</v>
      </c>
      <c r="H778" s="9" t="s">
        <v>108</v>
      </c>
      <c r="I778" s="83">
        <f>計算過程!C778</f>
        <v>6.0700000000000007E-3</v>
      </c>
    </row>
    <row r="779" spans="7:9" x14ac:dyDescent="0.15">
      <c r="G779" s="31">
        <v>41672</v>
      </c>
      <c r="H779" s="9" t="s">
        <v>109</v>
      </c>
      <c r="I779" s="83">
        <f>計算過程!C779</f>
        <v>6.0700000000000007E-3</v>
      </c>
    </row>
    <row r="780" spans="7:9" x14ac:dyDescent="0.15">
      <c r="G780" s="31">
        <v>41672</v>
      </c>
      <c r="H780" s="9" t="s">
        <v>110</v>
      </c>
      <c r="I780" s="83">
        <f>計算過程!C780</f>
        <v>6.0700000000000007E-3</v>
      </c>
    </row>
    <row r="781" spans="7:9" x14ac:dyDescent="0.15">
      <c r="G781" s="31">
        <v>41672</v>
      </c>
      <c r="H781" s="9" t="s">
        <v>111</v>
      </c>
      <c r="I781" s="83">
        <f>計算過程!C781</f>
        <v>9.3200000000000002E-3</v>
      </c>
    </row>
    <row r="782" spans="7:9" x14ac:dyDescent="0.15">
      <c r="G782" s="31">
        <v>41672</v>
      </c>
      <c r="H782" s="9" t="s">
        <v>112</v>
      </c>
      <c r="I782" s="83">
        <f>計算過程!C782</f>
        <v>6.4800000000000005E-3</v>
      </c>
    </row>
    <row r="783" spans="7:9" x14ac:dyDescent="0.15">
      <c r="G783" s="31">
        <v>41672</v>
      </c>
      <c r="H783" s="9" t="s">
        <v>113</v>
      </c>
      <c r="I783" s="83">
        <f>計算過程!C783</f>
        <v>6.4800000000000005E-3</v>
      </c>
    </row>
    <row r="784" spans="7:9" x14ac:dyDescent="0.15">
      <c r="G784" s="31">
        <v>41672</v>
      </c>
      <c r="H784" s="9" t="s">
        <v>114</v>
      </c>
      <c r="I784" s="83">
        <f>計算過程!C784</f>
        <v>6.0700000000000007E-3</v>
      </c>
    </row>
    <row r="785" spans="7:9" x14ac:dyDescent="0.15">
      <c r="G785" s="31">
        <v>41672</v>
      </c>
      <c r="H785" s="9" t="s">
        <v>115</v>
      </c>
      <c r="I785" s="83">
        <f>計算過程!C785</f>
        <v>6.2700000000000013E-3</v>
      </c>
    </row>
    <row r="786" spans="7:9" x14ac:dyDescent="0.15">
      <c r="G786" s="31">
        <v>41672</v>
      </c>
      <c r="H786" s="9" t="s">
        <v>116</v>
      </c>
      <c r="I786" s="83">
        <f>計算過程!C786</f>
        <v>6.0700000000000007E-3</v>
      </c>
    </row>
    <row r="787" spans="7:9" x14ac:dyDescent="0.15">
      <c r="G787" s="31">
        <v>41672</v>
      </c>
      <c r="H787" s="9" t="s">
        <v>117</v>
      </c>
      <c r="I787" s="83">
        <f>計算過程!C787</f>
        <v>9.3200000000000002E-3</v>
      </c>
    </row>
    <row r="788" spans="7:9" x14ac:dyDescent="0.15">
      <c r="G788" s="31">
        <v>41672</v>
      </c>
      <c r="H788" s="9" t="s">
        <v>118</v>
      </c>
      <c r="I788" s="83">
        <f>計算過程!C788</f>
        <v>6.2700000000000013E-3</v>
      </c>
    </row>
    <row r="789" spans="7:9" x14ac:dyDescent="0.15">
      <c r="G789" s="31">
        <v>41672</v>
      </c>
      <c r="H789" s="9" t="s">
        <v>119</v>
      </c>
      <c r="I789" s="83">
        <f>計算過程!C789</f>
        <v>6.0700000000000007E-3</v>
      </c>
    </row>
    <row r="790" spans="7:9" x14ac:dyDescent="0.15">
      <c r="G790" s="31">
        <v>41672</v>
      </c>
      <c r="H790" s="9" t="s">
        <v>120</v>
      </c>
      <c r="I790" s="83">
        <f>計算過程!C790</f>
        <v>6.0700000000000007E-3</v>
      </c>
    </row>
    <row r="791" spans="7:9" x14ac:dyDescent="0.15">
      <c r="G791" s="31">
        <v>41672</v>
      </c>
      <c r="H791" s="9" t="s">
        <v>121</v>
      </c>
      <c r="I791" s="83">
        <f>計算過程!C791</f>
        <v>6.2700000000000013E-3</v>
      </c>
    </row>
    <row r="792" spans="7:9" x14ac:dyDescent="0.15">
      <c r="G792" s="31">
        <v>41672</v>
      </c>
      <c r="H792" s="9" t="s">
        <v>122</v>
      </c>
      <c r="I792" s="83">
        <f>計算過程!C792</f>
        <v>6.2700000000000013E-3</v>
      </c>
    </row>
    <row r="793" spans="7:9" x14ac:dyDescent="0.15">
      <c r="G793" s="31">
        <v>41672</v>
      </c>
      <c r="H793" s="9" t="s">
        <v>123</v>
      </c>
      <c r="I793" s="83">
        <f>計算過程!C793</f>
        <v>1.2360000000000001E-2</v>
      </c>
    </row>
    <row r="794" spans="7:9" x14ac:dyDescent="0.15">
      <c r="G794" s="31">
        <v>41672</v>
      </c>
      <c r="H794" s="9" t="s">
        <v>124</v>
      </c>
      <c r="I794" s="83">
        <f>計算過程!C794</f>
        <v>1.2360000000000001E-2</v>
      </c>
    </row>
    <row r="795" spans="7:9" x14ac:dyDescent="0.15">
      <c r="G795" s="31">
        <v>41672</v>
      </c>
      <c r="H795" s="9" t="s">
        <v>125</v>
      </c>
      <c r="I795" s="83">
        <f>計算過程!C795</f>
        <v>6.2700000000000013E-3</v>
      </c>
    </row>
    <row r="796" spans="7:9" x14ac:dyDescent="0.15">
      <c r="G796" s="31">
        <v>41672</v>
      </c>
      <c r="H796" s="9" t="s">
        <v>126</v>
      </c>
      <c r="I796" s="83">
        <f>計算過程!C796</f>
        <v>6.2700000000000013E-3</v>
      </c>
    </row>
    <row r="797" spans="7:9" x14ac:dyDescent="0.15">
      <c r="G797" s="31">
        <v>41672</v>
      </c>
      <c r="H797" s="9" t="s">
        <v>127</v>
      </c>
      <c r="I797" s="83">
        <f>計算過程!C797</f>
        <v>1.2220000000000002E-2</v>
      </c>
    </row>
    <row r="798" spans="7:9" x14ac:dyDescent="0.15">
      <c r="G798" s="31">
        <v>41672</v>
      </c>
      <c r="H798" s="9" t="s">
        <v>128</v>
      </c>
      <c r="I798" s="83">
        <f>計算過程!C798</f>
        <v>1.2640000000000002E-2</v>
      </c>
    </row>
    <row r="799" spans="7:9" x14ac:dyDescent="0.15">
      <c r="G799" s="31">
        <v>41673</v>
      </c>
      <c r="H799" s="9" t="s">
        <v>105</v>
      </c>
      <c r="I799" s="83">
        <f>計算過程!C799</f>
        <v>6.0700000000000007E-3</v>
      </c>
    </row>
    <row r="800" spans="7:9" x14ac:dyDescent="0.15">
      <c r="G800" s="31">
        <v>41673</v>
      </c>
      <c r="H800" s="9" t="s">
        <v>106</v>
      </c>
      <c r="I800" s="83">
        <f>計算過程!C800</f>
        <v>6.0700000000000007E-3</v>
      </c>
    </row>
    <row r="801" spans="7:9" x14ac:dyDescent="0.15">
      <c r="G801" s="31">
        <v>41673</v>
      </c>
      <c r="H801" s="9" t="s">
        <v>107</v>
      </c>
      <c r="I801" s="83">
        <f>計算過程!C801</f>
        <v>6.0700000000000007E-3</v>
      </c>
    </row>
    <row r="802" spans="7:9" x14ac:dyDescent="0.15">
      <c r="G802" s="31">
        <v>41673</v>
      </c>
      <c r="H802" s="9" t="s">
        <v>108</v>
      </c>
      <c r="I802" s="83">
        <f>計算過程!C802</f>
        <v>6.0700000000000007E-3</v>
      </c>
    </row>
    <row r="803" spans="7:9" x14ac:dyDescent="0.15">
      <c r="G803" s="31">
        <v>41673</v>
      </c>
      <c r="H803" s="9" t="s">
        <v>109</v>
      </c>
      <c r="I803" s="83">
        <f>計算過程!C803</f>
        <v>6.0700000000000007E-3</v>
      </c>
    </row>
    <row r="804" spans="7:9" x14ac:dyDescent="0.15">
      <c r="G804" s="31">
        <v>41673</v>
      </c>
      <c r="H804" s="9" t="s">
        <v>110</v>
      </c>
      <c r="I804" s="83">
        <f>計算過程!C804</f>
        <v>6.0700000000000007E-3</v>
      </c>
    </row>
    <row r="805" spans="7:9" x14ac:dyDescent="0.15">
      <c r="G805" s="31">
        <v>41673</v>
      </c>
      <c r="H805" s="9" t="s">
        <v>111</v>
      </c>
      <c r="I805" s="83">
        <f>計算過程!C805</f>
        <v>9.3200000000000002E-3</v>
      </c>
    </row>
    <row r="806" spans="7:9" x14ac:dyDescent="0.15">
      <c r="G806" s="31">
        <v>41673</v>
      </c>
      <c r="H806" s="9" t="s">
        <v>112</v>
      </c>
      <c r="I806" s="83">
        <f>計算過程!C806</f>
        <v>6.4800000000000005E-3</v>
      </c>
    </row>
    <row r="807" spans="7:9" x14ac:dyDescent="0.15">
      <c r="G807" s="31">
        <v>41673</v>
      </c>
      <c r="H807" s="9" t="s">
        <v>113</v>
      </c>
      <c r="I807" s="83">
        <f>計算過程!C807</f>
        <v>6.4800000000000005E-3</v>
      </c>
    </row>
    <row r="808" spans="7:9" x14ac:dyDescent="0.15">
      <c r="G808" s="31">
        <v>41673</v>
      </c>
      <c r="H808" s="9" t="s">
        <v>114</v>
      </c>
      <c r="I808" s="83">
        <f>計算過程!C808</f>
        <v>6.0700000000000007E-3</v>
      </c>
    </row>
    <row r="809" spans="7:9" x14ac:dyDescent="0.15">
      <c r="G809" s="31">
        <v>41673</v>
      </c>
      <c r="H809" s="9" t="s">
        <v>115</v>
      </c>
      <c r="I809" s="83">
        <f>計算過程!C809</f>
        <v>6.2700000000000013E-3</v>
      </c>
    </row>
    <row r="810" spans="7:9" x14ac:dyDescent="0.15">
      <c r="G810" s="31">
        <v>41673</v>
      </c>
      <c r="H810" s="9" t="s">
        <v>116</v>
      </c>
      <c r="I810" s="83">
        <f>計算過程!C810</f>
        <v>6.0700000000000007E-3</v>
      </c>
    </row>
    <row r="811" spans="7:9" x14ac:dyDescent="0.15">
      <c r="G811" s="31">
        <v>41673</v>
      </c>
      <c r="H811" s="9" t="s">
        <v>117</v>
      </c>
      <c r="I811" s="83">
        <f>計算過程!C811</f>
        <v>9.3200000000000002E-3</v>
      </c>
    </row>
    <row r="812" spans="7:9" x14ac:dyDescent="0.15">
      <c r="G812" s="31">
        <v>41673</v>
      </c>
      <c r="H812" s="9" t="s">
        <v>118</v>
      </c>
      <c r="I812" s="83">
        <f>計算過程!C812</f>
        <v>6.2700000000000013E-3</v>
      </c>
    </row>
    <row r="813" spans="7:9" x14ac:dyDescent="0.15">
      <c r="G813" s="31">
        <v>41673</v>
      </c>
      <c r="H813" s="9" t="s">
        <v>119</v>
      </c>
      <c r="I813" s="83">
        <f>計算過程!C813</f>
        <v>6.0700000000000007E-3</v>
      </c>
    </row>
    <row r="814" spans="7:9" x14ac:dyDescent="0.15">
      <c r="G814" s="31">
        <v>41673</v>
      </c>
      <c r="H814" s="9" t="s">
        <v>120</v>
      </c>
      <c r="I814" s="83">
        <f>計算過程!C814</f>
        <v>6.0700000000000007E-3</v>
      </c>
    </row>
    <row r="815" spans="7:9" x14ac:dyDescent="0.15">
      <c r="G815" s="31">
        <v>41673</v>
      </c>
      <c r="H815" s="9" t="s">
        <v>121</v>
      </c>
      <c r="I815" s="83">
        <f>計算過程!C815</f>
        <v>6.2700000000000013E-3</v>
      </c>
    </row>
    <row r="816" spans="7:9" x14ac:dyDescent="0.15">
      <c r="G816" s="31">
        <v>41673</v>
      </c>
      <c r="H816" s="9" t="s">
        <v>122</v>
      </c>
      <c r="I816" s="83">
        <f>計算過程!C816</f>
        <v>6.2700000000000013E-3</v>
      </c>
    </row>
    <row r="817" spans="7:9" x14ac:dyDescent="0.15">
      <c r="G817" s="31">
        <v>41673</v>
      </c>
      <c r="H817" s="9" t="s">
        <v>123</v>
      </c>
      <c r="I817" s="83">
        <f>計算過程!C817</f>
        <v>1.2360000000000001E-2</v>
      </c>
    </row>
    <row r="818" spans="7:9" x14ac:dyDescent="0.15">
      <c r="G818" s="31">
        <v>41673</v>
      </c>
      <c r="H818" s="9" t="s">
        <v>124</v>
      </c>
      <c r="I818" s="83">
        <f>計算過程!C818</f>
        <v>1.2360000000000001E-2</v>
      </c>
    </row>
    <row r="819" spans="7:9" x14ac:dyDescent="0.15">
      <c r="G819" s="31">
        <v>41673</v>
      </c>
      <c r="H819" s="9" t="s">
        <v>125</v>
      </c>
      <c r="I819" s="83">
        <f>計算過程!C819</f>
        <v>6.2700000000000013E-3</v>
      </c>
    </row>
    <row r="820" spans="7:9" x14ac:dyDescent="0.15">
      <c r="G820" s="31">
        <v>41673</v>
      </c>
      <c r="H820" s="9" t="s">
        <v>126</v>
      </c>
      <c r="I820" s="83">
        <f>計算過程!C820</f>
        <v>6.2700000000000013E-3</v>
      </c>
    </row>
    <row r="821" spans="7:9" x14ac:dyDescent="0.15">
      <c r="G821" s="31">
        <v>41673</v>
      </c>
      <c r="H821" s="9" t="s">
        <v>127</v>
      </c>
      <c r="I821" s="83">
        <f>計算過程!C821</f>
        <v>1.2220000000000002E-2</v>
      </c>
    </row>
    <row r="822" spans="7:9" x14ac:dyDescent="0.15">
      <c r="G822" s="31">
        <v>41673</v>
      </c>
      <c r="H822" s="9" t="s">
        <v>128</v>
      </c>
      <c r="I822" s="83">
        <f>計算過程!C822</f>
        <v>1.2640000000000002E-2</v>
      </c>
    </row>
    <row r="823" spans="7:9" x14ac:dyDescent="0.15">
      <c r="G823" s="31">
        <v>41674</v>
      </c>
      <c r="H823" s="9" t="s">
        <v>105</v>
      </c>
      <c r="I823" s="83">
        <f>計算過程!C823</f>
        <v>6.0700000000000007E-3</v>
      </c>
    </row>
    <row r="824" spans="7:9" x14ac:dyDescent="0.15">
      <c r="G824" s="31">
        <v>41674</v>
      </c>
      <c r="H824" s="9" t="s">
        <v>106</v>
      </c>
      <c r="I824" s="83">
        <f>計算過程!C824</f>
        <v>6.0700000000000007E-3</v>
      </c>
    </row>
    <row r="825" spans="7:9" x14ac:dyDescent="0.15">
      <c r="G825" s="31">
        <v>41674</v>
      </c>
      <c r="H825" s="9" t="s">
        <v>107</v>
      </c>
      <c r="I825" s="83">
        <f>計算過程!C825</f>
        <v>6.0700000000000007E-3</v>
      </c>
    </row>
    <row r="826" spans="7:9" x14ac:dyDescent="0.15">
      <c r="G826" s="31">
        <v>41674</v>
      </c>
      <c r="H826" s="9" t="s">
        <v>108</v>
      </c>
      <c r="I826" s="83">
        <f>計算過程!C826</f>
        <v>6.0700000000000007E-3</v>
      </c>
    </row>
    <row r="827" spans="7:9" x14ac:dyDescent="0.15">
      <c r="G827" s="31">
        <v>41674</v>
      </c>
      <c r="H827" s="9" t="s">
        <v>109</v>
      </c>
      <c r="I827" s="83">
        <f>計算過程!C827</f>
        <v>6.0700000000000007E-3</v>
      </c>
    </row>
    <row r="828" spans="7:9" x14ac:dyDescent="0.15">
      <c r="G828" s="31">
        <v>41674</v>
      </c>
      <c r="H828" s="9" t="s">
        <v>110</v>
      </c>
      <c r="I828" s="83">
        <f>計算過程!C828</f>
        <v>6.0700000000000007E-3</v>
      </c>
    </row>
    <row r="829" spans="7:9" x14ac:dyDescent="0.15">
      <c r="G829" s="31">
        <v>41674</v>
      </c>
      <c r="H829" s="9" t="s">
        <v>111</v>
      </c>
      <c r="I829" s="83">
        <f>計算過程!C829</f>
        <v>6.0700000000000007E-3</v>
      </c>
    </row>
    <row r="830" spans="7:9" x14ac:dyDescent="0.15">
      <c r="G830" s="31">
        <v>41674</v>
      </c>
      <c r="H830" s="9" t="s">
        <v>112</v>
      </c>
      <c r="I830" s="83">
        <f>計算過程!C830</f>
        <v>6.4800000000000005E-3</v>
      </c>
    </row>
    <row r="831" spans="7:9" x14ac:dyDescent="0.15">
      <c r="G831" s="31">
        <v>41674</v>
      </c>
      <c r="H831" s="9" t="s">
        <v>113</v>
      </c>
      <c r="I831" s="83">
        <f>計算過程!C831</f>
        <v>9.7300000000000008E-3</v>
      </c>
    </row>
    <row r="832" spans="7:9" x14ac:dyDescent="0.15">
      <c r="G832" s="31">
        <v>41674</v>
      </c>
      <c r="H832" s="9" t="s">
        <v>114</v>
      </c>
      <c r="I832" s="83">
        <f>計算過程!C832</f>
        <v>6.2700000000000013E-3</v>
      </c>
    </row>
    <row r="833" spans="7:9" x14ac:dyDescent="0.15">
      <c r="G833" s="31">
        <v>41674</v>
      </c>
      <c r="H833" s="9" t="s">
        <v>115</v>
      </c>
      <c r="I833" s="83">
        <f>計算過程!C833</f>
        <v>6.4800000000000005E-3</v>
      </c>
    </row>
    <row r="834" spans="7:9" x14ac:dyDescent="0.15">
      <c r="G834" s="31">
        <v>41674</v>
      </c>
      <c r="H834" s="9" t="s">
        <v>116</v>
      </c>
      <c r="I834" s="83">
        <f>計算過程!C834</f>
        <v>6.2700000000000013E-3</v>
      </c>
    </row>
    <row r="835" spans="7:9" x14ac:dyDescent="0.15">
      <c r="G835" s="31">
        <v>41674</v>
      </c>
      <c r="H835" s="9" t="s">
        <v>117</v>
      </c>
      <c r="I835" s="83">
        <f>計算過程!C835</f>
        <v>9.3200000000000002E-3</v>
      </c>
    </row>
    <row r="836" spans="7:9" x14ac:dyDescent="0.15">
      <c r="G836" s="31">
        <v>41674</v>
      </c>
      <c r="H836" s="9" t="s">
        <v>118</v>
      </c>
      <c r="I836" s="83">
        <f>計算過程!C836</f>
        <v>6.2700000000000013E-3</v>
      </c>
    </row>
    <row r="837" spans="7:9" x14ac:dyDescent="0.15">
      <c r="G837" s="31">
        <v>41674</v>
      </c>
      <c r="H837" s="9" t="s">
        <v>119</v>
      </c>
      <c r="I837" s="83">
        <f>計算過程!C837</f>
        <v>6.0700000000000007E-3</v>
      </c>
    </row>
    <row r="838" spans="7:9" x14ac:dyDescent="0.15">
      <c r="G838" s="31">
        <v>41674</v>
      </c>
      <c r="H838" s="9" t="s">
        <v>120</v>
      </c>
      <c r="I838" s="83">
        <f>計算過程!C838</f>
        <v>6.0700000000000007E-3</v>
      </c>
    </row>
    <row r="839" spans="7:9" x14ac:dyDescent="0.15">
      <c r="G839" s="31">
        <v>41674</v>
      </c>
      <c r="H839" s="9" t="s">
        <v>121</v>
      </c>
      <c r="I839" s="83">
        <f>計算過程!C839</f>
        <v>6.4800000000000005E-3</v>
      </c>
    </row>
    <row r="840" spans="7:9" x14ac:dyDescent="0.15">
      <c r="G840" s="31">
        <v>41674</v>
      </c>
      <c r="H840" s="9" t="s">
        <v>122</v>
      </c>
      <c r="I840" s="83">
        <f>計算過程!C840</f>
        <v>1.2360000000000001E-2</v>
      </c>
    </row>
    <row r="841" spans="7:9" x14ac:dyDescent="0.15">
      <c r="G841" s="31">
        <v>41674</v>
      </c>
      <c r="H841" s="9" t="s">
        <v>123</v>
      </c>
      <c r="I841" s="83">
        <f>計算過程!C841</f>
        <v>1.2360000000000001E-2</v>
      </c>
    </row>
    <row r="842" spans="7:9" x14ac:dyDescent="0.15">
      <c r="G842" s="31">
        <v>41674</v>
      </c>
      <c r="H842" s="9" t="s">
        <v>124</v>
      </c>
      <c r="I842" s="83">
        <f>計算過程!C842</f>
        <v>6.0700000000000007E-3</v>
      </c>
    </row>
    <row r="843" spans="7:9" x14ac:dyDescent="0.15">
      <c r="G843" s="31">
        <v>41674</v>
      </c>
      <c r="H843" s="9" t="s">
        <v>125</v>
      </c>
      <c r="I843" s="83">
        <f>計算過程!C843</f>
        <v>6.2700000000000013E-3</v>
      </c>
    </row>
    <row r="844" spans="7:9" x14ac:dyDescent="0.15">
      <c r="G844" s="31">
        <v>41674</v>
      </c>
      <c r="H844" s="9" t="s">
        <v>126</v>
      </c>
      <c r="I844" s="83">
        <f>計算過程!C844</f>
        <v>1.2220000000000002E-2</v>
      </c>
    </row>
    <row r="845" spans="7:9" x14ac:dyDescent="0.15">
      <c r="G845" s="31">
        <v>41674</v>
      </c>
      <c r="H845" s="9" t="s">
        <v>127</v>
      </c>
      <c r="I845" s="83">
        <f>計算過程!C845</f>
        <v>1.243E-2</v>
      </c>
    </row>
    <row r="846" spans="7:9" x14ac:dyDescent="0.15">
      <c r="G846" s="31">
        <v>41674</v>
      </c>
      <c r="H846" s="9" t="s">
        <v>128</v>
      </c>
      <c r="I846" s="83">
        <f>計算過程!C846</f>
        <v>9.2500000000000013E-3</v>
      </c>
    </row>
    <row r="847" spans="7:9" x14ac:dyDescent="0.15">
      <c r="G847" s="31">
        <v>41675</v>
      </c>
      <c r="H847" s="9" t="s">
        <v>105</v>
      </c>
      <c r="I847" s="83">
        <f>計算過程!C847</f>
        <v>6.0700000000000007E-3</v>
      </c>
    </row>
    <row r="848" spans="7:9" x14ac:dyDescent="0.15">
      <c r="G848" s="31">
        <v>41675</v>
      </c>
      <c r="H848" s="9" t="s">
        <v>106</v>
      </c>
      <c r="I848" s="83">
        <f>計算過程!C848</f>
        <v>6.0700000000000007E-3</v>
      </c>
    </row>
    <row r="849" spans="7:9" x14ac:dyDescent="0.15">
      <c r="G849" s="31">
        <v>41675</v>
      </c>
      <c r="H849" s="9" t="s">
        <v>107</v>
      </c>
      <c r="I849" s="83">
        <f>計算過程!C849</f>
        <v>6.0700000000000007E-3</v>
      </c>
    </row>
    <row r="850" spans="7:9" x14ac:dyDescent="0.15">
      <c r="G850" s="31">
        <v>41675</v>
      </c>
      <c r="H850" s="9" t="s">
        <v>108</v>
      </c>
      <c r="I850" s="83">
        <f>計算過程!C850</f>
        <v>6.0700000000000007E-3</v>
      </c>
    </row>
    <row r="851" spans="7:9" x14ac:dyDescent="0.15">
      <c r="G851" s="31">
        <v>41675</v>
      </c>
      <c r="H851" s="9" t="s">
        <v>109</v>
      </c>
      <c r="I851" s="83">
        <f>計算過程!C851</f>
        <v>6.0700000000000007E-3</v>
      </c>
    </row>
    <row r="852" spans="7:9" x14ac:dyDescent="0.15">
      <c r="G852" s="31">
        <v>41675</v>
      </c>
      <c r="H852" s="9" t="s">
        <v>110</v>
      </c>
      <c r="I852" s="83">
        <f>計算過程!C852</f>
        <v>6.0700000000000007E-3</v>
      </c>
    </row>
    <row r="853" spans="7:9" x14ac:dyDescent="0.15">
      <c r="G853" s="31">
        <v>41675</v>
      </c>
      <c r="H853" s="9" t="s">
        <v>111</v>
      </c>
      <c r="I853" s="83">
        <f>計算過程!C853</f>
        <v>6.2700000000000013E-3</v>
      </c>
    </row>
    <row r="854" spans="7:9" x14ac:dyDescent="0.15">
      <c r="G854" s="31">
        <v>41675</v>
      </c>
      <c r="H854" s="9" t="s">
        <v>112</v>
      </c>
      <c r="I854" s="83">
        <f>計算過程!C854</f>
        <v>6.2700000000000013E-3</v>
      </c>
    </row>
    <row r="855" spans="7:9" x14ac:dyDescent="0.15">
      <c r="G855" s="31">
        <v>41675</v>
      </c>
      <c r="H855" s="9" t="s">
        <v>113</v>
      </c>
      <c r="I855" s="83">
        <f>計算過程!C855</f>
        <v>1.2990000000000002E-2</v>
      </c>
    </row>
    <row r="856" spans="7:9" x14ac:dyDescent="0.15">
      <c r="G856" s="31">
        <v>41675</v>
      </c>
      <c r="H856" s="9" t="s">
        <v>114</v>
      </c>
      <c r="I856" s="83">
        <f>計算過程!C856</f>
        <v>6.0700000000000007E-3</v>
      </c>
    </row>
    <row r="857" spans="7:9" x14ac:dyDescent="0.15">
      <c r="G857" s="31">
        <v>41675</v>
      </c>
      <c r="H857" s="9" t="s">
        <v>115</v>
      </c>
      <c r="I857" s="83">
        <f>計算過程!C857</f>
        <v>6.0700000000000007E-3</v>
      </c>
    </row>
    <row r="858" spans="7:9" x14ac:dyDescent="0.15">
      <c r="G858" s="31">
        <v>41675</v>
      </c>
      <c r="H858" s="9" t="s">
        <v>116</v>
      </c>
      <c r="I858" s="83">
        <f>計算過程!C858</f>
        <v>6.0700000000000007E-3</v>
      </c>
    </row>
    <row r="859" spans="7:9" x14ac:dyDescent="0.15">
      <c r="G859" s="31">
        <v>41675</v>
      </c>
      <c r="H859" s="9" t="s">
        <v>117</v>
      </c>
      <c r="I859" s="83">
        <f>計算過程!C859</f>
        <v>6.0700000000000007E-3</v>
      </c>
    </row>
    <row r="860" spans="7:9" x14ac:dyDescent="0.15">
      <c r="G860" s="31">
        <v>41675</v>
      </c>
      <c r="H860" s="9" t="s">
        <v>118</v>
      </c>
      <c r="I860" s="83">
        <f>計算過程!C860</f>
        <v>6.0700000000000007E-3</v>
      </c>
    </row>
    <row r="861" spans="7:9" x14ac:dyDescent="0.15">
      <c r="G861" s="31">
        <v>41675</v>
      </c>
      <c r="H861" s="9" t="s">
        <v>119</v>
      </c>
      <c r="I861" s="83">
        <f>計算過程!C861</f>
        <v>6.0700000000000007E-3</v>
      </c>
    </row>
    <row r="862" spans="7:9" x14ac:dyDescent="0.15">
      <c r="G862" s="31">
        <v>41675</v>
      </c>
      <c r="H862" s="9" t="s">
        <v>120</v>
      </c>
      <c r="I862" s="83">
        <f>計算過程!C862</f>
        <v>6.0700000000000007E-3</v>
      </c>
    </row>
    <row r="863" spans="7:9" x14ac:dyDescent="0.15">
      <c r="G863" s="31">
        <v>41675</v>
      </c>
      <c r="H863" s="9" t="s">
        <v>121</v>
      </c>
      <c r="I863" s="83">
        <f>計算過程!C863</f>
        <v>6.0700000000000007E-3</v>
      </c>
    </row>
    <row r="864" spans="7:9" x14ac:dyDescent="0.15">
      <c r="G864" s="31">
        <v>41675</v>
      </c>
      <c r="H864" s="9" t="s">
        <v>122</v>
      </c>
      <c r="I864" s="83">
        <f>計算過程!C864</f>
        <v>6.0700000000000007E-3</v>
      </c>
    </row>
    <row r="865" spans="7:9" x14ac:dyDescent="0.15">
      <c r="G865" s="31">
        <v>41675</v>
      </c>
      <c r="H865" s="9" t="s">
        <v>123</v>
      </c>
      <c r="I865" s="83">
        <f>計算過程!C865</f>
        <v>6.0700000000000007E-3</v>
      </c>
    </row>
    <row r="866" spans="7:9" x14ac:dyDescent="0.15">
      <c r="G866" s="31">
        <v>41675</v>
      </c>
      <c r="H866" s="9" t="s">
        <v>124</v>
      </c>
      <c r="I866" s="83">
        <f>計算過程!C866</f>
        <v>6.0700000000000007E-3</v>
      </c>
    </row>
    <row r="867" spans="7:9" x14ac:dyDescent="0.15">
      <c r="G867" s="31">
        <v>41675</v>
      </c>
      <c r="H867" s="9" t="s">
        <v>125</v>
      </c>
      <c r="I867" s="83">
        <f>計算過程!C867</f>
        <v>6.4800000000000005E-3</v>
      </c>
    </row>
    <row r="868" spans="7:9" x14ac:dyDescent="0.15">
      <c r="G868" s="31">
        <v>41675</v>
      </c>
      <c r="H868" s="9" t="s">
        <v>126</v>
      </c>
      <c r="I868" s="83">
        <f>計算過程!C868</f>
        <v>6.2700000000000013E-3</v>
      </c>
    </row>
    <row r="869" spans="7:9" x14ac:dyDescent="0.15">
      <c r="G869" s="31">
        <v>41675</v>
      </c>
      <c r="H869" s="9" t="s">
        <v>127</v>
      </c>
      <c r="I869" s="83">
        <f>計算過程!C869</f>
        <v>9.4600000000000014E-3</v>
      </c>
    </row>
    <row r="870" spans="7:9" x14ac:dyDescent="0.15">
      <c r="G870" s="31">
        <v>41675</v>
      </c>
      <c r="H870" s="9" t="s">
        <v>128</v>
      </c>
      <c r="I870" s="83">
        <f>計算過程!C870</f>
        <v>1.2220000000000002E-2</v>
      </c>
    </row>
    <row r="871" spans="7:9" x14ac:dyDescent="0.15">
      <c r="G871" s="31">
        <v>41676</v>
      </c>
      <c r="H871" s="9" t="s">
        <v>105</v>
      </c>
      <c r="I871" s="83">
        <f>計算過程!C871</f>
        <v>6.0700000000000007E-3</v>
      </c>
    </row>
    <row r="872" spans="7:9" x14ac:dyDescent="0.15">
      <c r="G872" s="31">
        <v>41676</v>
      </c>
      <c r="H872" s="9" t="s">
        <v>106</v>
      </c>
      <c r="I872" s="83">
        <f>計算過程!C872</f>
        <v>6.0700000000000007E-3</v>
      </c>
    </row>
    <row r="873" spans="7:9" x14ac:dyDescent="0.15">
      <c r="G873" s="31">
        <v>41676</v>
      </c>
      <c r="H873" s="9" t="s">
        <v>107</v>
      </c>
      <c r="I873" s="83">
        <f>計算過程!C873</f>
        <v>6.0700000000000007E-3</v>
      </c>
    </row>
    <row r="874" spans="7:9" x14ac:dyDescent="0.15">
      <c r="G874" s="31">
        <v>41676</v>
      </c>
      <c r="H874" s="9" t="s">
        <v>108</v>
      </c>
      <c r="I874" s="83">
        <f>計算過程!C874</f>
        <v>6.0700000000000007E-3</v>
      </c>
    </row>
    <row r="875" spans="7:9" x14ac:dyDescent="0.15">
      <c r="G875" s="31">
        <v>41676</v>
      </c>
      <c r="H875" s="9" t="s">
        <v>109</v>
      </c>
      <c r="I875" s="83">
        <f>計算過程!C875</f>
        <v>6.0700000000000007E-3</v>
      </c>
    </row>
    <row r="876" spans="7:9" x14ac:dyDescent="0.15">
      <c r="G876" s="31">
        <v>41676</v>
      </c>
      <c r="H876" s="9" t="s">
        <v>110</v>
      </c>
      <c r="I876" s="83">
        <f>計算過程!C876</f>
        <v>6.0700000000000007E-3</v>
      </c>
    </row>
    <row r="877" spans="7:9" x14ac:dyDescent="0.15">
      <c r="G877" s="31">
        <v>41676</v>
      </c>
      <c r="H877" s="9" t="s">
        <v>111</v>
      </c>
      <c r="I877" s="83">
        <f>計算過程!C877</f>
        <v>9.3200000000000002E-3</v>
      </c>
    </row>
    <row r="878" spans="7:9" x14ac:dyDescent="0.15">
      <c r="G878" s="31">
        <v>41676</v>
      </c>
      <c r="H878" s="9" t="s">
        <v>112</v>
      </c>
      <c r="I878" s="83">
        <f>計算過程!C878</f>
        <v>6.4800000000000005E-3</v>
      </c>
    </row>
    <row r="879" spans="7:9" x14ac:dyDescent="0.15">
      <c r="G879" s="31">
        <v>41676</v>
      </c>
      <c r="H879" s="9" t="s">
        <v>113</v>
      </c>
      <c r="I879" s="83">
        <f>計算過程!C879</f>
        <v>6.4800000000000005E-3</v>
      </c>
    </row>
    <row r="880" spans="7:9" x14ac:dyDescent="0.15">
      <c r="G880" s="31">
        <v>41676</v>
      </c>
      <c r="H880" s="9" t="s">
        <v>114</v>
      </c>
      <c r="I880" s="83">
        <f>計算過程!C880</f>
        <v>6.0700000000000007E-3</v>
      </c>
    </row>
    <row r="881" spans="7:9" x14ac:dyDescent="0.15">
      <c r="G881" s="31">
        <v>41676</v>
      </c>
      <c r="H881" s="9" t="s">
        <v>115</v>
      </c>
      <c r="I881" s="83">
        <f>計算過程!C881</f>
        <v>6.2700000000000013E-3</v>
      </c>
    </row>
    <row r="882" spans="7:9" x14ac:dyDescent="0.15">
      <c r="G882" s="31">
        <v>41676</v>
      </c>
      <c r="H882" s="9" t="s">
        <v>116</v>
      </c>
      <c r="I882" s="83">
        <f>計算過程!C882</f>
        <v>6.0700000000000007E-3</v>
      </c>
    </row>
    <row r="883" spans="7:9" x14ac:dyDescent="0.15">
      <c r="G883" s="31">
        <v>41676</v>
      </c>
      <c r="H883" s="9" t="s">
        <v>117</v>
      </c>
      <c r="I883" s="83">
        <f>計算過程!C883</f>
        <v>9.3200000000000002E-3</v>
      </c>
    </row>
    <row r="884" spans="7:9" x14ac:dyDescent="0.15">
      <c r="G884" s="31">
        <v>41676</v>
      </c>
      <c r="H884" s="9" t="s">
        <v>118</v>
      </c>
      <c r="I884" s="83">
        <f>計算過程!C884</f>
        <v>6.2700000000000013E-3</v>
      </c>
    </row>
    <row r="885" spans="7:9" x14ac:dyDescent="0.15">
      <c r="G885" s="31">
        <v>41676</v>
      </c>
      <c r="H885" s="9" t="s">
        <v>119</v>
      </c>
      <c r="I885" s="83">
        <f>計算過程!C885</f>
        <v>6.0700000000000007E-3</v>
      </c>
    </row>
    <row r="886" spans="7:9" x14ac:dyDescent="0.15">
      <c r="G886" s="31">
        <v>41676</v>
      </c>
      <c r="H886" s="9" t="s">
        <v>120</v>
      </c>
      <c r="I886" s="83">
        <f>計算過程!C886</f>
        <v>6.0700000000000007E-3</v>
      </c>
    </row>
    <row r="887" spans="7:9" x14ac:dyDescent="0.15">
      <c r="G887" s="31">
        <v>41676</v>
      </c>
      <c r="H887" s="9" t="s">
        <v>121</v>
      </c>
      <c r="I887" s="83">
        <f>計算過程!C887</f>
        <v>6.2700000000000013E-3</v>
      </c>
    </row>
    <row r="888" spans="7:9" x14ac:dyDescent="0.15">
      <c r="G888" s="31">
        <v>41676</v>
      </c>
      <c r="H888" s="9" t="s">
        <v>122</v>
      </c>
      <c r="I888" s="83">
        <f>計算過程!C888</f>
        <v>6.2700000000000013E-3</v>
      </c>
    </row>
    <row r="889" spans="7:9" x14ac:dyDescent="0.15">
      <c r="G889" s="31">
        <v>41676</v>
      </c>
      <c r="H889" s="9" t="s">
        <v>123</v>
      </c>
      <c r="I889" s="83">
        <f>計算過程!C889</f>
        <v>1.2360000000000001E-2</v>
      </c>
    </row>
    <row r="890" spans="7:9" x14ac:dyDescent="0.15">
      <c r="G890" s="31">
        <v>41676</v>
      </c>
      <c r="H890" s="9" t="s">
        <v>124</v>
      </c>
      <c r="I890" s="83">
        <f>計算過程!C890</f>
        <v>1.2360000000000001E-2</v>
      </c>
    </row>
    <row r="891" spans="7:9" x14ac:dyDescent="0.15">
      <c r="G891" s="31">
        <v>41676</v>
      </c>
      <c r="H891" s="9" t="s">
        <v>125</v>
      </c>
      <c r="I891" s="83">
        <f>計算過程!C891</f>
        <v>6.2700000000000013E-3</v>
      </c>
    </row>
    <row r="892" spans="7:9" x14ac:dyDescent="0.15">
      <c r="G892" s="31">
        <v>41676</v>
      </c>
      <c r="H892" s="9" t="s">
        <v>126</v>
      </c>
      <c r="I892" s="83">
        <f>計算過程!C892</f>
        <v>6.2700000000000013E-3</v>
      </c>
    </row>
    <row r="893" spans="7:9" x14ac:dyDescent="0.15">
      <c r="G893" s="31">
        <v>41676</v>
      </c>
      <c r="H893" s="9" t="s">
        <v>127</v>
      </c>
      <c r="I893" s="83">
        <f>計算過程!C893</f>
        <v>1.2220000000000002E-2</v>
      </c>
    </row>
    <row r="894" spans="7:9" x14ac:dyDescent="0.15">
      <c r="G894" s="31">
        <v>41676</v>
      </c>
      <c r="H894" s="9" t="s">
        <v>128</v>
      </c>
      <c r="I894" s="83">
        <f>計算過程!C894</f>
        <v>1.2640000000000002E-2</v>
      </c>
    </row>
    <row r="895" spans="7:9" x14ac:dyDescent="0.15">
      <c r="G895" s="31">
        <v>41677</v>
      </c>
      <c r="H895" s="9" t="s">
        <v>105</v>
      </c>
      <c r="I895" s="83">
        <f>計算過程!C895</f>
        <v>6.0700000000000007E-3</v>
      </c>
    </row>
    <row r="896" spans="7:9" x14ac:dyDescent="0.15">
      <c r="G896" s="31">
        <v>41677</v>
      </c>
      <c r="H896" s="9" t="s">
        <v>106</v>
      </c>
      <c r="I896" s="83">
        <f>計算過程!C896</f>
        <v>6.0700000000000007E-3</v>
      </c>
    </row>
    <row r="897" spans="7:9" x14ac:dyDescent="0.15">
      <c r="G897" s="31">
        <v>41677</v>
      </c>
      <c r="H897" s="9" t="s">
        <v>107</v>
      </c>
      <c r="I897" s="83">
        <f>計算過程!C897</f>
        <v>6.0700000000000007E-3</v>
      </c>
    </row>
    <row r="898" spans="7:9" x14ac:dyDescent="0.15">
      <c r="G898" s="31">
        <v>41677</v>
      </c>
      <c r="H898" s="9" t="s">
        <v>108</v>
      </c>
      <c r="I898" s="83">
        <f>計算過程!C898</f>
        <v>6.0700000000000007E-3</v>
      </c>
    </row>
    <row r="899" spans="7:9" x14ac:dyDescent="0.15">
      <c r="G899" s="31">
        <v>41677</v>
      </c>
      <c r="H899" s="9" t="s">
        <v>109</v>
      </c>
      <c r="I899" s="83">
        <f>計算過程!C899</f>
        <v>6.0700000000000007E-3</v>
      </c>
    </row>
    <row r="900" spans="7:9" x14ac:dyDescent="0.15">
      <c r="G900" s="31">
        <v>41677</v>
      </c>
      <c r="H900" s="9" t="s">
        <v>110</v>
      </c>
      <c r="I900" s="83">
        <f>計算過程!C900</f>
        <v>6.0700000000000007E-3</v>
      </c>
    </row>
    <row r="901" spans="7:9" x14ac:dyDescent="0.15">
      <c r="G901" s="31">
        <v>41677</v>
      </c>
      <c r="H901" s="9" t="s">
        <v>111</v>
      </c>
      <c r="I901" s="83">
        <f>計算過程!C901</f>
        <v>9.3200000000000002E-3</v>
      </c>
    </row>
    <row r="902" spans="7:9" x14ac:dyDescent="0.15">
      <c r="G902" s="31">
        <v>41677</v>
      </c>
      <c r="H902" s="9" t="s">
        <v>112</v>
      </c>
      <c r="I902" s="83">
        <f>計算過程!C902</f>
        <v>6.4800000000000005E-3</v>
      </c>
    </row>
    <row r="903" spans="7:9" x14ac:dyDescent="0.15">
      <c r="G903" s="31">
        <v>41677</v>
      </c>
      <c r="H903" s="9" t="s">
        <v>113</v>
      </c>
      <c r="I903" s="83">
        <f>計算過程!C903</f>
        <v>6.4800000000000005E-3</v>
      </c>
    </row>
    <row r="904" spans="7:9" x14ac:dyDescent="0.15">
      <c r="G904" s="31">
        <v>41677</v>
      </c>
      <c r="H904" s="9" t="s">
        <v>114</v>
      </c>
      <c r="I904" s="83">
        <f>計算過程!C904</f>
        <v>6.0700000000000007E-3</v>
      </c>
    </row>
    <row r="905" spans="7:9" x14ac:dyDescent="0.15">
      <c r="G905" s="31">
        <v>41677</v>
      </c>
      <c r="H905" s="9" t="s">
        <v>115</v>
      </c>
      <c r="I905" s="83">
        <f>計算過程!C905</f>
        <v>6.2700000000000013E-3</v>
      </c>
    </row>
    <row r="906" spans="7:9" x14ac:dyDescent="0.15">
      <c r="G906" s="31">
        <v>41677</v>
      </c>
      <c r="H906" s="9" t="s">
        <v>116</v>
      </c>
      <c r="I906" s="83">
        <f>計算過程!C906</f>
        <v>6.0700000000000007E-3</v>
      </c>
    </row>
    <row r="907" spans="7:9" x14ac:dyDescent="0.15">
      <c r="G907" s="31">
        <v>41677</v>
      </c>
      <c r="H907" s="9" t="s">
        <v>117</v>
      </c>
      <c r="I907" s="83">
        <f>計算過程!C907</f>
        <v>9.3200000000000002E-3</v>
      </c>
    </row>
    <row r="908" spans="7:9" x14ac:dyDescent="0.15">
      <c r="G908" s="31">
        <v>41677</v>
      </c>
      <c r="H908" s="9" t="s">
        <v>118</v>
      </c>
      <c r="I908" s="83">
        <f>計算過程!C908</f>
        <v>6.2700000000000013E-3</v>
      </c>
    </row>
    <row r="909" spans="7:9" x14ac:dyDescent="0.15">
      <c r="G909" s="31">
        <v>41677</v>
      </c>
      <c r="H909" s="9" t="s">
        <v>119</v>
      </c>
      <c r="I909" s="83">
        <f>計算過程!C909</f>
        <v>6.0700000000000007E-3</v>
      </c>
    </row>
    <row r="910" spans="7:9" x14ac:dyDescent="0.15">
      <c r="G910" s="31">
        <v>41677</v>
      </c>
      <c r="H910" s="9" t="s">
        <v>120</v>
      </c>
      <c r="I910" s="83">
        <f>計算過程!C910</f>
        <v>6.0700000000000007E-3</v>
      </c>
    </row>
    <row r="911" spans="7:9" x14ac:dyDescent="0.15">
      <c r="G911" s="31">
        <v>41677</v>
      </c>
      <c r="H911" s="9" t="s">
        <v>121</v>
      </c>
      <c r="I911" s="83">
        <f>計算過程!C911</f>
        <v>6.2700000000000013E-3</v>
      </c>
    </row>
    <row r="912" spans="7:9" x14ac:dyDescent="0.15">
      <c r="G912" s="31">
        <v>41677</v>
      </c>
      <c r="H912" s="9" t="s">
        <v>122</v>
      </c>
      <c r="I912" s="83">
        <f>計算過程!C912</f>
        <v>6.2700000000000013E-3</v>
      </c>
    </row>
    <row r="913" spans="7:9" x14ac:dyDescent="0.15">
      <c r="G913" s="31">
        <v>41677</v>
      </c>
      <c r="H913" s="9" t="s">
        <v>123</v>
      </c>
      <c r="I913" s="83">
        <f>計算過程!C913</f>
        <v>1.2360000000000001E-2</v>
      </c>
    </row>
    <row r="914" spans="7:9" x14ac:dyDescent="0.15">
      <c r="G914" s="31">
        <v>41677</v>
      </c>
      <c r="H914" s="9" t="s">
        <v>124</v>
      </c>
      <c r="I914" s="83">
        <f>計算過程!C914</f>
        <v>1.2360000000000001E-2</v>
      </c>
    </row>
    <row r="915" spans="7:9" x14ac:dyDescent="0.15">
      <c r="G915" s="31">
        <v>41677</v>
      </c>
      <c r="H915" s="9" t="s">
        <v>125</v>
      </c>
      <c r="I915" s="83">
        <f>計算過程!C915</f>
        <v>6.2700000000000013E-3</v>
      </c>
    </row>
    <row r="916" spans="7:9" x14ac:dyDescent="0.15">
      <c r="G916" s="31">
        <v>41677</v>
      </c>
      <c r="H916" s="9" t="s">
        <v>126</v>
      </c>
      <c r="I916" s="83">
        <f>計算過程!C916</f>
        <v>6.2700000000000013E-3</v>
      </c>
    </row>
    <row r="917" spans="7:9" x14ac:dyDescent="0.15">
      <c r="G917" s="31">
        <v>41677</v>
      </c>
      <c r="H917" s="9" t="s">
        <v>127</v>
      </c>
      <c r="I917" s="83">
        <f>計算過程!C917</f>
        <v>1.2220000000000002E-2</v>
      </c>
    </row>
    <row r="918" spans="7:9" x14ac:dyDescent="0.15">
      <c r="G918" s="31">
        <v>41677</v>
      </c>
      <c r="H918" s="9" t="s">
        <v>128</v>
      </c>
      <c r="I918" s="83">
        <f>計算過程!C918</f>
        <v>1.2640000000000002E-2</v>
      </c>
    </row>
    <row r="919" spans="7:9" x14ac:dyDescent="0.15">
      <c r="G919" s="31">
        <v>41678</v>
      </c>
      <c r="H919" s="9" t="s">
        <v>105</v>
      </c>
      <c r="I919" s="83">
        <f>計算過程!C919</f>
        <v>6.0700000000000007E-3</v>
      </c>
    </row>
    <row r="920" spans="7:9" x14ac:dyDescent="0.15">
      <c r="G920" s="31">
        <v>41678</v>
      </c>
      <c r="H920" s="9" t="s">
        <v>106</v>
      </c>
      <c r="I920" s="83">
        <f>計算過程!C920</f>
        <v>6.0700000000000007E-3</v>
      </c>
    </row>
    <row r="921" spans="7:9" x14ac:dyDescent="0.15">
      <c r="G921" s="31">
        <v>41678</v>
      </c>
      <c r="H921" s="9" t="s">
        <v>107</v>
      </c>
      <c r="I921" s="83">
        <f>計算過程!C921</f>
        <v>6.0700000000000007E-3</v>
      </c>
    </row>
    <row r="922" spans="7:9" x14ac:dyDescent="0.15">
      <c r="G922" s="31">
        <v>41678</v>
      </c>
      <c r="H922" s="9" t="s">
        <v>108</v>
      </c>
      <c r="I922" s="83">
        <f>計算過程!C922</f>
        <v>6.0700000000000007E-3</v>
      </c>
    </row>
    <row r="923" spans="7:9" x14ac:dyDescent="0.15">
      <c r="G923" s="31">
        <v>41678</v>
      </c>
      <c r="H923" s="9" t="s">
        <v>109</v>
      </c>
      <c r="I923" s="83">
        <f>計算過程!C923</f>
        <v>6.0700000000000007E-3</v>
      </c>
    </row>
    <row r="924" spans="7:9" x14ac:dyDescent="0.15">
      <c r="G924" s="31">
        <v>41678</v>
      </c>
      <c r="H924" s="9" t="s">
        <v>110</v>
      </c>
      <c r="I924" s="83">
        <f>計算過程!C924</f>
        <v>6.0700000000000007E-3</v>
      </c>
    </row>
    <row r="925" spans="7:9" x14ac:dyDescent="0.15">
      <c r="G925" s="31">
        <v>41678</v>
      </c>
      <c r="H925" s="9" t="s">
        <v>111</v>
      </c>
      <c r="I925" s="83">
        <f>計算過程!C925</f>
        <v>9.3200000000000002E-3</v>
      </c>
    </row>
    <row r="926" spans="7:9" x14ac:dyDescent="0.15">
      <c r="G926" s="31">
        <v>41678</v>
      </c>
      <c r="H926" s="9" t="s">
        <v>112</v>
      </c>
      <c r="I926" s="83">
        <f>計算過程!C926</f>
        <v>6.4800000000000005E-3</v>
      </c>
    </row>
    <row r="927" spans="7:9" x14ac:dyDescent="0.15">
      <c r="G927" s="31">
        <v>41678</v>
      </c>
      <c r="H927" s="9" t="s">
        <v>113</v>
      </c>
      <c r="I927" s="83">
        <f>計算過程!C927</f>
        <v>6.4800000000000005E-3</v>
      </c>
    </row>
    <row r="928" spans="7:9" x14ac:dyDescent="0.15">
      <c r="G928" s="31">
        <v>41678</v>
      </c>
      <c r="H928" s="9" t="s">
        <v>114</v>
      </c>
      <c r="I928" s="83">
        <f>計算過程!C928</f>
        <v>6.0700000000000007E-3</v>
      </c>
    </row>
    <row r="929" spans="7:9" x14ac:dyDescent="0.15">
      <c r="G929" s="31">
        <v>41678</v>
      </c>
      <c r="H929" s="9" t="s">
        <v>115</v>
      </c>
      <c r="I929" s="83">
        <f>計算過程!C929</f>
        <v>6.2700000000000013E-3</v>
      </c>
    </row>
    <row r="930" spans="7:9" x14ac:dyDescent="0.15">
      <c r="G930" s="31">
        <v>41678</v>
      </c>
      <c r="H930" s="9" t="s">
        <v>116</v>
      </c>
      <c r="I930" s="83">
        <f>計算過程!C930</f>
        <v>6.0700000000000007E-3</v>
      </c>
    </row>
    <row r="931" spans="7:9" x14ac:dyDescent="0.15">
      <c r="G931" s="31">
        <v>41678</v>
      </c>
      <c r="H931" s="9" t="s">
        <v>117</v>
      </c>
      <c r="I931" s="83">
        <f>計算過程!C931</f>
        <v>9.3200000000000002E-3</v>
      </c>
    </row>
    <row r="932" spans="7:9" x14ac:dyDescent="0.15">
      <c r="G932" s="31">
        <v>41678</v>
      </c>
      <c r="H932" s="9" t="s">
        <v>118</v>
      </c>
      <c r="I932" s="83">
        <f>計算過程!C932</f>
        <v>6.2700000000000013E-3</v>
      </c>
    </row>
    <row r="933" spans="7:9" x14ac:dyDescent="0.15">
      <c r="G933" s="31">
        <v>41678</v>
      </c>
      <c r="H933" s="9" t="s">
        <v>119</v>
      </c>
      <c r="I933" s="83">
        <f>計算過程!C933</f>
        <v>6.0700000000000007E-3</v>
      </c>
    </row>
    <row r="934" spans="7:9" x14ac:dyDescent="0.15">
      <c r="G934" s="31">
        <v>41678</v>
      </c>
      <c r="H934" s="9" t="s">
        <v>120</v>
      </c>
      <c r="I934" s="83">
        <f>計算過程!C934</f>
        <v>6.0700000000000007E-3</v>
      </c>
    </row>
    <row r="935" spans="7:9" x14ac:dyDescent="0.15">
      <c r="G935" s="31">
        <v>41678</v>
      </c>
      <c r="H935" s="9" t="s">
        <v>121</v>
      </c>
      <c r="I935" s="83">
        <f>計算過程!C935</f>
        <v>6.2700000000000013E-3</v>
      </c>
    </row>
    <row r="936" spans="7:9" x14ac:dyDescent="0.15">
      <c r="G936" s="31">
        <v>41678</v>
      </c>
      <c r="H936" s="9" t="s">
        <v>122</v>
      </c>
      <c r="I936" s="83">
        <f>計算過程!C936</f>
        <v>6.2700000000000013E-3</v>
      </c>
    </row>
    <row r="937" spans="7:9" x14ac:dyDescent="0.15">
      <c r="G937" s="31">
        <v>41678</v>
      </c>
      <c r="H937" s="9" t="s">
        <v>123</v>
      </c>
      <c r="I937" s="83">
        <f>計算過程!C937</f>
        <v>1.2360000000000001E-2</v>
      </c>
    </row>
    <row r="938" spans="7:9" x14ac:dyDescent="0.15">
      <c r="G938" s="31">
        <v>41678</v>
      </c>
      <c r="H938" s="9" t="s">
        <v>124</v>
      </c>
      <c r="I938" s="83">
        <f>計算過程!C938</f>
        <v>1.2360000000000001E-2</v>
      </c>
    </row>
    <row r="939" spans="7:9" x14ac:dyDescent="0.15">
      <c r="G939" s="31">
        <v>41678</v>
      </c>
      <c r="H939" s="9" t="s">
        <v>125</v>
      </c>
      <c r="I939" s="83">
        <f>計算過程!C939</f>
        <v>6.2700000000000013E-3</v>
      </c>
    </row>
    <row r="940" spans="7:9" x14ac:dyDescent="0.15">
      <c r="G940" s="31">
        <v>41678</v>
      </c>
      <c r="H940" s="9" t="s">
        <v>126</v>
      </c>
      <c r="I940" s="83">
        <f>計算過程!C940</f>
        <v>6.2700000000000013E-3</v>
      </c>
    </row>
    <row r="941" spans="7:9" x14ac:dyDescent="0.15">
      <c r="G941" s="31">
        <v>41678</v>
      </c>
      <c r="H941" s="9" t="s">
        <v>127</v>
      </c>
      <c r="I941" s="83">
        <f>計算過程!C941</f>
        <v>1.2220000000000002E-2</v>
      </c>
    </row>
    <row r="942" spans="7:9" x14ac:dyDescent="0.15">
      <c r="G942" s="31">
        <v>41678</v>
      </c>
      <c r="H942" s="9" t="s">
        <v>128</v>
      </c>
      <c r="I942" s="83">
        <f>計算過程!C942</f>
        <v>1.2640000000000002E-2</v>
      </c>
    </row>
    <row r="943" spans="7:9" x14ac:dyDescent="0.15">
      <c r="G943" s="31">
        <v>41679</v>
      </c>
      <c r="H943" s="9" t="s">
        <v>105</v>
      </c>
      <c r="I943" s="83">
        <f>計算過程!C943</f>
        <v>6.0700000000000007E-3</v>
      </c>
    </row>
    <row r="944" spans="7:9" x14ac:dyDescent="0.15">
      <c r="G944" s="31">
        <v>41679</v>
      </c>
      <c r="H944" s="9" t="s">
        <v>106</v>
      </c>
      <c r="I944" s="83">
        <f>計算過程!C944</f>
        <v>6.0700000000000007E-3</v>
      </c>
    </row>
    <row r="945" spans="7:9" x14ac:dyDescent="0.15">
      <c r="G945" s="31">
        <v>41679</v>
      </c>
      <c r="H945" s="9" t="s">
        <v>107</v>
      </c>
      <c r="I945" s="83">
        <f>計算過程!C945</f>
        <v>6.0700000000000007E-3</v>
      </c>
    </row>
    <row r="946" spans="7:9" x14ac:dyDescent="0.15">
      <c r="G946" s="31">
        <v>41679</v>
      </c>
      <c r="H946" s="9" t="s">
        <v>108</v>
      </c>
      <c r="I946" s="83">
        <f>計算過程!C946</f>
        <v>6.0700000000000007E-3</v>
      </c>
    </row>
    <row r="947" spans="7:9" x14ac:dyDescent="0.15">
      <c r="G947" s="31">
        <v>41679</v>
      </c>
      <c r="H947" s="9" t="s">
        <v>109</v>
      </c>
      <c r="I947" s="83">
        <f>計算過程!C947</f>
        <v>6.0700000000000007E-3</v>
      </c>
    </row>
    <row r="948" spans="7:9" x14ac:dyDescent="0.15">
      <c r="G948" s="31">
        <v>41679</v>
      </c>
      <c r="H948" s="9" t="s">
        <v>110</v>
      </c>
      <c r="I948" s="83">
        <f>計算過程!C948</f>
        <v>6.0700000000000007E-3</v>
      </c>
    </row>
    <row r="949" spans="7:9" x14ac:dyDescent="0.15">
      <c r="G949" s="31">
        <v>41679</v>
      </c>
      <c r="H949" s="9" t="s">
        <v>111</v>
      </c>
      <c r="I949" s="83">
        <f>計算過程!C949</f>
        <v>9.3200000000000002E-3</v>
      </c>
    </row>
    <row r="950" spans="7:9" x14ac:dyDescent="0.15">
      <c r="G950" s="31">
        <v>41679</v>
      </c>
      <c r="H950" s="9" t="s">
        <v>112</v>
      </c>
      <c r="I950" s="83">
        <f>計算過程!C950</f>
        <v>6.4800000000000005E-3</v>
      </c>
    </row>
    <row r="951" spans="7:9" x14ac:dyDescent="0.15">
      <c r="G951" s="31">
        <v>41679</v>
      </c>
      <c r="H951" s="9" t="s">
        <v>113</v>
      </c>
      <c r="I951" s="83">
        <f>計算過程!C951</f>
        <v>6.4800000000000005E-3</v>
      </c>
    </row>
    <row r="952" spans="7:9" x14ac:dyDescent="0.15">
      <c r="G952" s="31">
        <v>41679</v>
      </c>
      <c r="H952" s="9" t="s">
        <v>114</v>
      </c>
      <c r="I952" s="83">
        <f>計算過程!C952</f>
        <v>6.0700000000000007E-3</v>
      </c>
    </row>
    <row r="953" spans="7:9" x14ac:dyDescent="0.15">
      <c r="G953" s="31">
        <v>41679</v>
      </c>
      <c r="H953" s="9" t="s">
        <v>115</v>
      </c>
      <c r="I953" s="83">
        <f>計算過程!C953</f>
        <v>6.2700000000000013E-3</v>
      </c>
    </row>
    <row r="954" spans="7:9" x14ac:dyDescent="0.15">
      <c r="G954" s="31">
        <v>41679</v>
      </c>
      <c r="H954" s="9" t="s">
        <v>116</v>
      </c>
      <c r="I954" s="83">
        <f>計算過程!C954</f>
        <v>6.0700000000000007E-3</v>
      </c>
    </row>
    <row r="955" spans="7:9" x14ac:dyDescent="0.15">
      <c r="G955" s="31">
        <v>41679</v>
      </c>
      <c r="H955" s="9" t="s">
        <v>117</v>
      </c>
      <c r="I955" s="83">
        <f>計算過程!C955</f>
        <v>9.3200000000000002E-3</v>
      </c>
    </row>
    <row r="956" spans="7:9" x14ac:dyDescent="0.15">
      <c r="G956" s="31">
        <v>41679</v>
      </c>
      <c r="H956" s="9" t="s">
        <v>118</v>
      </c>
      <c r="I956" s="83">
        <f>計算過程!C956</f>
        <v>6.2700000000000013E-3</v>
      </c>
    </row>
    <row r="957" spans="7:9" x14ac:dyDescent="0.15">
      <c r="G957" s="31">
        <v>41679</v>
      </c>
      <c r="H957" s="9" t="s">
        <v>119</v>
      </c>
      <c r="I957" s="83">
        <f>計算過程!C957</f>
        <v>6.0700000000000007E-3</v>
      </c>
    </row>
    <row r="958" spans="7:9" x14ac:dyDescent="0.15">
      <c r="G958" s="31">
        <v>41679</v>
      </c>
      <c r="H958" s="9" t="s">
        <v>120</v>
      </c>
      <c r="I958" s="83">
        <f>計算過程!C958</f>
        <v>6.0700000000000007E-3</v>
      </c>
    </row>
    <row r="959" spans="7:9" x14ac:dyDescent="0.15">
      <c r="G959" s="31">
        <v>41679</v>
      </c>
      <c r="H959" s="9" t="s">
        <v>121</v>
      </c>
      <c r="I959" s="83">
        <f>計算過程!C959</f>
        <v>6.2700000000000013E-3</v>
      </c>
    </row>
    <row r="960" spans="7:9" x14ac:dyDescent="0.15">
      <c r="G960" s="31">
        <v>41679</v>
      </c>
      <c r="H960" s="9" t="s">
        <v>122</v>
      </c>
      <c r="I960" s="83">
        <f>計算過程!C960</f>
        <v>6.2700000000000013E-3</v>
      </c>
    </row>
    <row r="961" spans="7:9" x14ac:dyDescent="0.15">
      <c r="G961" s="31">
        <v>41679</v>
      </c>
      <c r="H961" s="9" t="s">
        <v>123</v>
      </c>
      <c r="I961" s="83">
        <f>計算過程!C961</f>
        <v>1.2360000000000001E-2</v>
      </c>
    </row>
    <row r="962" spans="7:9" x14ac:dyDescent="0.15">
      <c r="G962" s="31">
        <v>41679</v>
      </c>
      <c r="H962" s="9" t="s">
        <v>124</v>
      </c>
      <c r="I962" s="83">
        <f>計算過程!C962</f>
        <v>1.2360000000000001E-2</v>
      </c>
    </row>
    <row r="963" spans="7:9" x14ac:dyDescent="0.15">
      <c r="G963" s="31">
        <v>41679</v>
      </c>
      <c r="H963" s="9" t="s">
        <v>125</v>
      </c>
      <c r="I963" s="83">
        <f>計算過程!C963</f>
        <v>6.2700000000000013E-3</v>
      </c>
    </row>
    <row r="964" spans="7:9" x14ac:dyDescent="0.15">
      <c r="G964" s="31">
        <v>41679</v>
      </c>
      <c r="H964" s="9" t="s">
        <v>126</v>
      </c>
      <c r="I964" s="83">
        <f>計算過程!C964</f>
        <v>6.2700000000000013E-3</v>
      </c>
    </row>
    <row r="965" spans="7:9" x14ac:dyDescent="0.15">
      <c r="G965" s="31">
        <v>41679</v>
      </c>
      <c r="H965" s="9" t="s">
        <v>127</v>
      </c>
      <c r="I965" s="83">
        <f>計算過程!C965</f>
        <v>1.2220000000000002E-2</v>
      </c>
    </row>
    <row r="966" spans="7:9" x14ac:dyDescent="0.15">
      <c r="G966" s="31">
        <v>41679</v>
      </c>
      <c r="H966" s="9" t="s">
        <v>128</v>
      </c>
      <c r="I966" s="83">
        <f>計算過程!C966</f>
        <v>1.2640000000000002E-2</v>
      </c>
    </row>
    <row r="967" spans="7:9" x14ac:dyDescent="0.15">
      <c r="G967" s="31">
        <v>41680</v>
      </c>
      <c r="H967" s="9" t="s">
        <v>105</v>
      </c>
      <c r="I967" s="83">
        <f>計算過程!C967</f>
        <v>6.0700000000000007E-3</v>
      </c>
    </row>
    <row r="968" spans="7:9" x14ac:dyDescent="0.15">
      <c r="G968" s="31">
        <v>41680</v>
      </c>
      <c r="H968" s="9" t="s">
        <v>106</v>
      </c>
      <c r="I968" s="83">
        <f>計算過程!C968</f>
        <v>6.0700000000000007E-3</v>
      </c>
    </row>
    <row r="969" spans="7:9" x14ac:dyDescent="0.15">
      <c r="G969" s="31">
        <v>41680</v>
      </c>
      <c r="H969" s="9" t="s">
        <v>107</v>
      </c>
      <c r="I969" s="83">
        <f>計算過程!C969</f>
        <v>6.0700000000000007E-3</v>
      </c>
    </row>
    <row r="970" spans="7:9" x14ac:dyDescent="0.15">
      <c r="G970" s="31">
        <v>41680</v>
      </c>
      <c r="H970" s="9" t="s">
        <v>108</v>
      </c>
      <c r="I970" s="83">
        <f>計算過程!C970</f>
        <v>6.0700000000000007E-3</v>
      </c>
    </row>
    <row r="971" spans="7:9" x14ac:dyDescent="0.15">
      <c r="G971" s="31">
        <v>41680</v>
      </c>
      <c r="H971" s="9" t="s">
        <v>109</v>
      </c>
      <c r="I971" s="83">
        <f>計算過程!C971</f>
        <v>6.0700000000000007E-3</v>
      </c>
    </row>
    <row r="972" spans="7:9" x14ac:dyDescent="0.15">
      <c r="G972" s="31">
        <v>41680</v>
      </c>
      <c r="H972" s="9" t="s">
        <v>110</v>
      </c>
      <c r="I972" s="83">
        <f>計算過程!C972</f>
        <v>6.0700000000000007E-3</v>
      </c>
    </row>
    <row r="973" spans="7:9" x14ac:dyDescent="0.15">
      <c r="G973" s="31">
        <v>41680</v>
      </c>
      <c r="H973" s="9" t="s">
        <v>111</v>
      </c>
      <c r="I973" s="83">
        <f>計算過程!C973</f>
        <v>9.3200000000000002E-3</v>
      </c>
    </row>
    <row r="974" spans="7:9" x14ac:dyDescent="0.15">
      <c r="G974" s="31">
        <v>41680</v>
      </c>
      <c r="H974" s="9" t="s">
        <v>112</v>
      </c>
      <c r="I974" s="83">
        <f>計算過程!C974</f>
        <v>6.4800000000000005E-3</v>
      </c>
    </row>
    <row r="975" spans="7:9" x14ac:dyDescent="0.15">
      <c r="G975" s="31">
        <v>41680</v>
      </c>
      <c r="H975" s="9" t="s">
        <v>113</v>
      </c>
      <c r="I975" s="83">
        <f>計算過程!C975</f>
        <v>6.4800000000000005E-3</v>
      </c>
    </row>
    <row r="976" spans="7:9" x14ac:dyDescent="0.15">
      <c r="G976" s="31">
        <v>41680</v>
      </c>
      <c r="H976" s="9" t="s">
        <v>114</v>
      </c>
      <c r="I976" s="83">
        <f>計算過程!C976</f>
        <v>6.0700000000000007E-3</v>
      </c>
    </row>
    <row r="977" spans="7:9" x14ac:dyDescent="0.15">
      <c r="G977" s="31">
        <v>41680</v>
      </c>
      <c r="H977" s="9" t="s">
        <v>115</v>
      </c>
      <c r="I977" s="83">
        <f>計算過程!C977</f>
        <v>6.2700000000000013E-3</v>
      </c>
    </row>
    <row r="978" spans="7:9" x14ac:dyDescent="0.15">
      <c r="G978" s="31">
        <v>41680</v>
      </c>
      <c r="H978" s="9" t="s">
        <v>116</v>
      </c>
      <c r="I978" s="83">
        <f>計算過程!C978</f>
        <v>6.0700000000000007E-3</v>
      </c>
    </row>
    <row r="979" spans="7:9" x14ac:dyDescent="0.15">
      <c r="G979" s="31">
        <v>41680</v>
      </c>
      <c r="H979" s="9" t="s">
        <v>117</v>
      </c>
      <c r="I979" s="83">
        <f>計算過程!C979</f>
        <v>9.3200000000000002E-3</v>
      </c>
    </row>
    <row r="980" spans="7:9" x14ac:dyDescent="0.15">
      <c r="G980" s="31">
        <v>41680</v>
      </c>
      <c r="H980" s="9" t="s">
        <v>118</v>
      </c>
      <c r="I980" s="83">
        <f>計算過程!C980</f>
        <v>6.2700000000000013E-3</v>
      </c>
    </row>
    <row r="981" spans="7:9" x14ac:dyDescent="0.15">
      <c r="G981" s="31">
        <v>41680</v>
      </c>
      <c r="H981" s="9" t="s">
        <v>119</v>
      </c>
      <c r="I981" s="83">
        <f>計算過程!C981</f>
        <v>6.0700000000000007E-3</v>
      </c>
    </row>
    <row r="982" spans="7:9" x14ac:dyDescent="0.15">
      <c r="G982" s="31">
        <v>41680</v>
      </c>
      <c r="H982" s="9" t="s">
        <v>120</v>
      </c>
      <c r="I982" s="83">
        <f>計算過程!C982</f>
        <v>6.0700000000000007E-3</v>
      </c>
    </row>
    <row r="983" spans="7:9" x14ac:dyDescent="0.15">
      <c r="G983" s="31">
        <v>41680</v>
      </c>
      <c r="H983" s="9" t="s">
        <v>121</v>
      </c>
      <c r="I983" s="83">
        <f>計算過程!C983</f>
        <v>6.2700000000000013E-3</v>
      </c>
    </row>
    <row r="984" spans="7:9" x14ac:dyDescent="0.15">
      <c r="G984" s="31">
        <v>41680</v>
      </c>
      <c r="H984" s="9" t="s">
        <v>122</v>
      </c>
      <c r="I984" s="83">
        <f>計算過程!C984</f>
        <v>6.2700000000000013E-3</v>
      </c>
    </row>
    <row r="985" spans="7:9" x14ac:dyDescent="0.15">
      <c r="G985" s="31">
        <v>41680</v>
      </c>
      <c r="H985" s="9" t="s">
        <v>123</v>
      </c>
      <c r="I985" s="83">
        <f>計算過程!C985</f>
        <v>1.2360000000000001E-2</v>
      </c>
    </row>
    <row r="986" spans="7:9" x14ac:dyDescent="0.15">
      <c r="G986" s="31">
        <v>41680</v>
      </c>
      <c r="H986" s="9" t="s">
        <v>124</v>
      </c>
      <c r="I986" s="83">
        <f>計算過程!C986</f>
        <v>1.2360000000000001E-2</v>
      </c>
    </row>
    <row r="987" spans="7:9" x14ac:dyDescent="0.15">
      <c r="G987" s="31">
        <v>41680</v>
      </c>
      <c r="H987" s="9" t="s">
        <v>125</v>
      </c>
      <c r="I987" s="83">
        <f>計算過程!C987</f>
        <v>6.2700000000000013E-3</v>
      </c>
    </row>
    <row r="988" spans="7:9" x14ac:dyDescent="0.15">
      <c r="G988" s="31">
        <v>41680</v>
      </c>
      <c r="H988" s="9" t="s">
        <v>126</v>
      </c>
      <c r="I988" s="83">
        <f>計算過程!C988</f>
        <v>6.2700000000000013E-3</v>
      </c>
    </row>
    <row r="989" spans="7:9" x14ac:dyDescent="0.15">
      <c r="G989" s="31">
        <v>41680</v>
      </c>
      <c r="H989" s="9" t="s">
        <v>127</v>
      </c>
      <c r="I989" s="83">
        <f>計算過程!C989</f>
        <v>1.2220000000000002E-2</v>
      </c>
    </row>
    <row r="990" spans="7:9" x14ac:dyDescent="0.15">
      <c r="G990" s="31">
        <v>41680</v>
      </c>
      <c r="H990" s="9" t="s">
        <v>128</v>
      </c>
      <c r="I990" s="83">
        <f>計算過程!C990</f>
        <v>1.2640000000000002E-2</v>
      </c>
    </row>
    <row r="991" spans="7:9" x14ac:dyDescent="0.15">
      <c r="G991" s="31">
        <v>41681</v>
      </c>
      <c r="H991" s="9" t="s">
        <v>105</v>
      </c>
      <c r="I991" s="83">
        <f>計算過程!C991</f>
        <v>6.0700000000000007E-3</v>
      </c>
    </row>
    <row r="992" spans="7:9" x14ac:dyDescent="0.15">
      <c r="G992" s="31">
        <v>41681</v>
      </c>
      <c r="H992" s="9" t="s">
        <v>106</v>
      </c>
      <c r="I992" s="83">
        <f>計算過程!C992</f>
        <v>6.0700000000000007E-3</v>
      </c>
    </row>
    <row r="993" spans="7:9" x14ac:dyDescent="0.15">
      <c r="G993" s="31">
        <v>41681</v>
      </c>
      <c r="H993" s="9" t="s">
        <v>107</v>
      </c>
      <c r="I993" s="83">
        <f>計算過程!C993</f>
        <v>6.0700000000000007E-3</v>
      </c>
    </row>
    <row r="994" spans="7:9" x14ac:dyDescent="0.15">
      <c r="G994" s="31">
        <v>41681</v>
      </c>
      <c r="H994" s="9" t="s">
        <v>108</v>
      </c>
      <c r="I994" s="83">
        <f>計算過程!C994</f>
        <v>6.0700000000000007E-3</v>
      </c>
    </row>
    <row r="995" spans="7:9" x14ac:dyDescent="0.15">
      <c r="G995" s="31">
        <v>41681</v>
      </c>
      <c r="H995" s="9" t="s">
        <v>109</v>
      </c>
      <c r="I995" s="83">
        <f>計算過程!C995</f>
        <v>6.0700000000000007E-3</v>
      </c>
    </row>
    <row r="996" spans="7:9" x14ac:dyDescent="0.15">
      <c r="G996" s="31">
        <v>41681</v>
      </c>
      <c r="H996" s="9" t="s">
        <v>110</v>
      </c>
      <c r="I996" s="83">
        <f>計算過程!C996</f>
        <v>6.0700000000000007E-3</v>
      </c>
    </row>
    <row r="997" spans="7:9" x14ac:dyDescent="0.15">
      <c r="G997" s="31">
        <v>41681</v>
      </c>
      <c r="H997" s="9" t="s">
        <v>111</v>
      </c>
      <c r="I997" s="83">
        <f>計算過程!C997</f>
        <v>6.0700000000000007E-3</v>
      </c>
    </row>
    <row r="998" spans="7:9" x14ac:dyDescent="0.15">
      <c r="G998" s="31">
        <v>41681</v>
      </c>
      <c r="H998" s="9" t="s">
        <v>112</v>
      </c>
      <c r="I998" s="83">
        <f>計算過程!C998</f>
        <v>6.4800000000000005E-3</v>
      </c>
    </row>
    <row r="999" spans="7:9" x14ac:dyDescent="0.15">
      <c r="G999" s="31">
        <v>41681</v>
      </c>
      <c r="H999" s="9" t="s">
        <v>113</v>
      </c>
      <c r="I999" s="83">
        <f>計算過程!C999</f>
        <v>9.7300000000000008E-3</v>
      </c>
    </row>
    <row r="1000" spans="7:9" x14ac:dyDescent="0.15">
      <c r="G1000" s="31">
        <v>41681</v>
      </c>
      <c r="H1000" s="9" t="s">
        <v>114</v>
      </c>
      <c r="I1000" s="83">
        <f>計算過程!C1000</f>
        <v>6.2700000000000013E-3</v>
      </c>
    </row>
    <row r="1001" spans="7:9" x14ac:dyDescent="0.15">
      <c r="G1001" s="31">
        <v>41681</v>
      </c>
      <c r="H1001" s="9" t="s">
        <v>115</v>
      </c>
      <c r="I1001" s="83">
        <f>計算過程!C1001</f>
        <v>6.4800000000000005E-3</v>
      </c>
    </row>
    <row r="1002" spans="7:9" x14ac:dyDescent="0.15">
      <c r="G1002" s="31">
        <v>41681</v>
      </c>
      <c r="H1002" s="9" t="s">
        <v>116</v>
      </c>
      <c r="I1002" s="83">
        <f>計算過程!C1002</f>
        <v>6.2700000000000013E-3</v>
      </c>
    </row>
    <row r="1003" spans="7:9" x14ac:dyDescent="0.15">
      <c r="G1003" s="31">
        <v>41681</v>
      </c>
      <c r="H1003" s="9" t="s">
        <v>117</v>
      </c>
      <c r="I1003" s="83">
        <f>計算過程!C1003</f>
        <v>9.3200000000000002E-3</v>
      </c>
    </row>
    <row r="1004" spans="7:9" x14ac:dyDescent="0.15">
      <c r="G1004" s="31">
        <v>41681</v>
      </c>
      <c r="H1004" s="9" t="s">
        <v>118</v>
      </c>
      <c r="I1004" s="83">
        <f>計算過程!C1004</f>
        <v>6.2700000000000013E-3</v>
      </c>
    </row>
    <row r="1005" spans="7:9" x14ac:dyDescent="0.15">
      <c r="G1005" s="31">
        <v>41681</v>
      </c>
      <c r="H1005" s="9" t="s">
        <v>119</v>
      </c>
      <c r="I1005" s="83">
        <f>計算過程!C1005</f>
        <v>6.0700000000000007E-3</v>
      </c>
    </row>
    <row r="1006" spans="7:9" x14ac:dyDescent="0.15">
      <c r="G1006" s="31">
        <v>41681</v>
      </c>
      <c r="H1006" s="9" t="s">
        <v>120</v>
      </c>
      <c r="I1006" s="83">
        <f>計算過程!C1006</f>
        <v>6.0700000000000007E-3</v>
      </c>
    </row>
    <row r="1007" spans="7:9" x14ac:dyDescent="0.15">
      <c r="G1007" s="31">
        <v>41681</v>
      </c>
      <c r="H1007" s="9" t="s">
        <v>121</v>
      </c>
      <c r="I1007" s="83">
        <f>計算過程!C1007</f>
        <v>6.4800000000000005E-3</v>
      </c>
    </row>
    <row r="1008" spans="7:9" x14ac:dyDescent="0.15">
      <c r="G1008" s="31">
        <v>41681</v>
      </c>
      <c r="H1008" s="9" t="s">
        <v>122</v>
      </c>
      <c r="I1008" s="83">
        <f>計算過程!C1008</f>
        <v>1.2360000000000001E-2</v>
      </c>
    </row>
    <row r="1009" spans="7:9" x14ac:dyDescent="0.15">
      <c r="G1009" s="31">
        <v>41681</v>
      </c>
      <c r="H1009" s="9" t="s">
        <v>123</v>
      </c>
      <c r="I1009" s="83">
        <f>計算過程!C1009</f>
        <v>1.2360000000000001E-2</v>
      </c>
    </row>
    <row r="1010" spans="7:9" x14ac:dyDescent="0.15">
      <c r="G1010" s="31">
        <v>41681</v>
      </c>
      <c r="H1010" s="9" t="s">
        <v>124</v>
      </c>
      <c r="I1010" s="83">
        <f>計算過程!C1010</f>
        <v>6.0700000000000007E-3</v>
      </c>
    </row>
    <row r="1011" spans="7:9" x14ac:dyDescent="0.15">
      <c r="G1011" s="31">
        <v>41681</v>
      </c>
      <c r="H1011" s="9" t="s">
        <v>125</v>
      </c>
      <c r="I1011" s="83">
        <f>計算過程!C1011</f>
        <v>6.2700000000000013E-3</v>
      </c>
    </row>
    <row r="1012" spans="7:9" x14ac:dyDescent="0.15">
      <c r="G1012" s="31">
        <v>41681</v>
      </c>
      <c r="H1012" s="9" t="s">
        <v>126</v>
      </c>
      <c r="I1012" s="83">
        <f>計算過程!C1012</f>
        <v>1.2220000000000002E-2</v>
      </c>
    </row>
    <row r="1013" spans="7:9" x14ac:dyDescent="0.15">
      <c r="G1013" s="31">
        <v>41681</v>
      </c>
      <c r="H1013" s="9" t="s">
        <v>127</v>
      </c>
      <c r="I1013" s="83">
        <f>計算過程!C1013</f>
        <v>1.243E-2</v>
      </c>
    </row>
    <row r="1014" spans="7:9" x14ac:dyDescent="0.15">
      <c r="G1014" s="31">
        <v>41681</v>
      </c>
      <c r="H1014" s="9" t="s">
        <v>128</v>
      </c>
      <c r="I1014" s="83">
        <f>計算過程!C1014</f>
        <v>9.2500000000000013E-3</v>
      </c>
    </row>
    <row r="1015" spans="7:9" x14ac:dyDescent="0.15">
      <c r="G1015" s="31">
        <v>41682</v>
      </c>
      <c r="H1015" s="9" t="s">
        <v>105</v>
      </c>
      <c r="I1015" s="83">
        <f>計算過程!C1015</f>
        <v>6.0700000000000007E-3</v>
      </c>
    </row>
    <row r="1016" spans="7:9" x14ac:dyDescent="0.15">
      <c r="G1016" s="31">
        <v>41682</v>
      </c>
      <c r="H1016" s="9" t="s">
        <v>106</v>
      </c>
      <c r="I1016" s="83">
        <f>計算過程!C1016</f>
        <v>6.0700000000000007E-3</v>
      </c>
    </row>
    <row r="1017" spans="7:9" x14ac:dyDescent="0.15">
      <c r="G1017" s="31">
        <v>41682</v>
      </c>
      <c r="H1017" s="9" t="s">
        <v>107</v>
      </c>
      <c r="I1017" s="83">
        <f>計算過程!C1017</f>
        <v>6.0700000000000007E-3</v>
      </c>
    </row>
    <row r="1018" spans="7:9" x14ac:dyDescent="0.15">
      <c r="G1018" s="31">
        <v>41682</v>
      </c>
      <c r="H1018" s="9" t="s">
        <v>108</v>
      </c>
      <c r="I1018" s="83">
        <f>計算過程!C1018</f>
        <v>6.0700000000000007E-3</v>
      </c>
    </row>
    <row r="1019" spans="7:9" x14ac:dyDescent="0.15">
      <c r="G1019" s="31">
        <v>41682</v>
      </c>
      <c r="H1019" s="9" t="s">
        <v>109</v>
      </c>
      <c r="I1019" s="83">
        <f>計算過程!C1019</f>
        <v>6.0700000000000007E-3</v>
      </c>
    </row>
    <row r="1020" spans="7:9" x14ac:dyDescent="0.15">
      <c r="G1020" s="31">
        <v>41682</v>
      </c>
      <c r="H1020" s="9" t="s">
        <v>110</v>
      </c>
      <c r="I1020" s="83">
        <f>計算過程!C1020</f>
        <v>6.0700000000000007E-3</v>
      </c>
    </row>
    <row r="1021" spans="7:9" x14ac:dyDescent="0.15">
      <c r="G1021" s="31">
        <v>41682</v>
      </c>
      <c r="H1021" s="9" t="s">
        <v>111</v>
      </c>
      <c r="I1021" s="83">
        <f>計算過程!C1021</f>
        <v>6.0700000000000007E-3</v>
      </c>
    </row>
    <row r="1022" spans="7:9" x14ac:dyDescent="0.15">
      <c r="G1022" s="31">
        <v>41682</v>
      </c>
      <c r="H1022" s="9" t="s">
        <v>112</v>
      </c>
      <c r="I1022" s="83">
        <f>計算過程!C1022</f>
        <v>6.4800000000000005E-3</v>
      </c>
    </row>
    <row r="1023" spans="7:9" x14ac:dyDescent="0.15">
      <c r="G1023" s="31">
        <v>41682</v>
      </c>
      <c r="H1023" s="9" t="s">
        <v>113</v>
      </c>
      <c r="I1023" s="83">
        <f>計算過程!C1023</f>
        <v>9.7300000000000008E-3</v>
      </c>
    </row>
    <row r="1024" spans="7:9" x14ac:dyDescent="0.15">
      <c r="G1024" s="31">
        <v>41682</v>
      </c>
      <c r="H1024" s="9" t="s">
        <v>114</v>
      </c>
      <c r="I1024" s="83">
        <f>計算過程!C1024</f>
        <v>6.2700000000000013E-3</v>
      </c>
    </row>
    <row r="1025" spans="7:9" x14ac:dyDescent="0.15">
      <c r="G1025" s="31">
        <v>41682</v>
      </c>
      <c r="H1025" s="9" t="s">
        <v>115</v>
      </c>
      <c r="I1025" s="83">
        <f>計算過程!C1025</f>
        <v>6.4800000000000005E-3</v>
      </c>
    </row>
    <row r="1026" spans="7:9" x14ac:dyDescent="0.15">
      <c r="G1026" s="31">
        <v>41682</v>
      </c>
      <c r="H1026" s="9" t="s">
        <v>116</v>
      </c>
      <c r="I1026" s="83">
        <f>計算過程!C1026</f>
        <v>6.2700000000000013E-3</v>
      </c>
    </row>
    <row r="1027" spans="7:9" x14ac:dyDescent="0.15">
      <c r="G1027" s="31">
        <v>41682</v>
      </c>
      <c r="H1027" s="9" t="s">
        <v>117</v>
      </c>
      <c r="I1027" s="83">
        <f>計算過程!C1027</f>
        <v>9.3200000000000002E-3</v>
      </c>
    </row>
    <row r="1028" spans="7:9" x14ac:dyDescent="0.15">
      <c r="G1028" s="31">
        <v>41682</v>
      </c>
      <c r="H1028" s="9" t="s">
        <v>118</v>
      </c>
      <c r="I1028" s="83">
        <f>計算過程!C1028</f>
        <v>6.2700000000000013E-3</v>
      </c>
    </row>
    <row r="1029" spans="7:9" x14ac:dyDescent="0.15">
      <c r="G1029" s="31">
        <v>41682</v>
      </c>
      <c r="H1029" s="9" t="s">
        <v>119</v>
      </c>
      <c r="I1029" s="83">
        <f>計算過程!C1029</f>
        <v>6.0700000000000007E-3</v>
      </c>
    </row>
    <row r="1030" spans="7:9" x14ac:dyDescent="0.15">
      <c r="G1030" s="31">
        <v>41682</v>
      </c>
      <c r="H1030" s="9" t="s">
        <v>120</v>
      </c>
      <c r="I1030" s="83">
        <f>計算過程!C1030</f>
        <v>6.0700000000000007E-3</v>
      </c>
    </row>
    <row r="1031" spans="7:9" x14ac:dyDescent="0.15">
      <c r="G1031" s="31">
        <v>41682</v>
      </c>
      <c r="H1031" s="9" t="s">
        <v>121</v>
      </c>
      <c r="I1031" s="83">
        <f>計算過程!C1031</f>
        <v>6.4800000000000005E-3</v>
      </c>
    </row>
    <row r="1032" spans="7:9" x14ac:dyDescent="0.15">
      <c r="G1032" s="31">
        <v>41682</v>
      </c>
      <c r="H1032" s="9" t="s">
        <v>122</v>
      </c>
      <c r="I1032" s="83">
        <f>計算過程!C1032</f>
        <v>1.2360000000000001E-2</v>
      </c>
    </row>
    <row r="1033" spans="7:9" x14ac:dyDescent="0.15">
      <c r="G1033" s="31">
        <v>41682</v>
      </c>
      <c r="H1033" s="9" t="s">
        <v>123</v>
      </c>
      <c r="I1033" s="83">
        <f>計算過程!C1033</f>
        <v>1.2360000000000001E-2</v>
      </c>
    </row>
    <row r="1034" spans="7:9" x14ac:dyDescent="0.15">
      <c r="G1034" s="31">
        <v>41682</v>
      </c>
      <c r="H1034" s="9" t="s">
        <v>124</v>
      </c>
      <c r="I1034" s="83">
        <f>計算過程!C1034</f>
        <v>6.0700000000000007E-3</v>
      </c>
    </row>
    <row r="1035" spans="7:9" x14ac:dyDescent="0.15">
      <c r="G1035" s="31">
        <v>41682</v>
      </c>
      <c r="H1035" s="9" t="s">
        <v>125</v>
      </c>
      <c r="I1035" s="83">
        <f>計算過程!C1035</f>
        <v>6.2700000000000013E-3</v>
      </c>
    </row>
    <row r="1036" spans="7:9" x14ac:dyDescent="0.15">
      <c r="G1036" s="31">
        <v>41682</v>
      </c>
      <c r="H1036" s="9" t="s">
        <v>126</v>
      </c>
      <c r="I1036" s="83">
        <f>計算過程!C1036</f>
        <v>1.2220000000000002E-2</v>
      </c>
    </row>
    <row r="1037" spans="7:9" x14ac:dyDescent="0.15">
      <c r="G1037" s="31">
        <v>41682</v>
      </c>
      <c r="H1037" s="9" t="s">
        <v>127</v>
      </c>
      <c r="I1037" s="83">
        <f>計算過程!C1037</f>
        <v>1.243E-2</v>
      </c>
    </row>
    <row r="1038" spans="7:9" x14ac:dyDescent="0.15">
      <c r="G1038" s="31">
        <v>41682</v>
      </c>
      <c r="H1038" s="9" t="s">
        <v>128</v>
      </c>
      <c r="I1038" s="83">
        <f>計算過程!C1038</f>
        <v>9.2500000000000013E-3</v>
      </c>
    </row>
    <row r="1039" spans="7:9" x14ac:dyDescent="0.15">
      <c r="G1039" s="31">
        <v>41683</v>
      </c>
      <c r="H1039" s="9" t="s">
        <v>105</v>
      </c>
      <c r="I1039" s="83">
        <f>計算過程!C1039</f>
        <v>6.0700000000000007E-3</v>
      </c>
    </row>
    <row r="1040" spans="7:9" x14ac:dyDescent="0.15">
      <c r="G1040" s="31">
        <v>41683</v>
      </c>
      <c r="H1040" s="9" t="s">
        <v>106</v>
      </c>
      <c r="I1040" s="83">
        <f>計算過程!C1040</f>
        <v>6.0700000000000007E-3</v>
      </c>
    </row>
    <row r="1041" spans="7:9" x14ac:dyDescent="0.15">
      <c r="G1041" s="31">
        <v>41683</v>
      </c>
      <c r="H1041" s="9" t="s">
        <v>107</v>
      </c>
      <c r="I1041" s="83">
        <f>計算過程!C1041</f>
        <v>6.0700000000000007E-3</v>
      </c>
    </row>
    <row r="1042" spans="7:9" x14ac:dyDescent="0.15">
      <c r="G1042" s="31">
        <v>41683</v>
      </c>
      <c r="H1042" s="9" t="s">
        <v>108</v>
      </c>
      <c r="I1042" s="83">
        <f>計算過程!C1042</f>
        <v>6.0700000000000007E-3</v>
      </c>
    </row>
    <row r="1043" spans="7:9" x14ac:dyDescent="0.15">
      <c r="G1043" s="31">
        <v>41683</v>
      </c>
      <c r="H1043" s="9" t="s">
        <v>109</v>
      </c>
      <c r="I1043" s="83">
        <f>計算過程!C1043</f>
        <v>6.0700000000000007E-3</v>
      </c>
    </row>
    <row r="1044" spans="7:9" x14ac:dyDescent="0.15">
      <c r="G1044" s="31">
        <v>41683</v>
      </c>
      <c r="H1044" s="9" t="s">
        <v>110</v>
      </c>
      <c r="I1044" s="83">
        <f>計算過程!C1044</f>
        <v>6.0700000000000007E-3</v>
      </c>
    </row>
    <row r="1045" spans="7:9" x14ac:dyDescent="0.15">
      <c r="G1045" s="31">
        <v>41683</v>
      </c>
      <c r="H1045" s="9" t="s">
        <v>111</v>
      </c>
      <c r="I1045" s="83">
        <f>計算過程!C1045</f>
        <v>9.3200000000000002E-3</v>
      </c>
    </row>
    <row r="1046" spans="7:9" x14ac:dyDescent="0.15">
      <c r="G1046" s="31">
        <v>41683</v>
      </c>
      <c r="H1046" s="9" t="s">
        <v>112</v>
      </c>
      <c r="I1046" s="83">
        <f>計算過程!C1046</f>
        <v>6.4800000000000005E-3</v>
      </c>
    </row>
    <row r="1047" spans="7:9" x14ac:dyDescent="0.15">
      <c r="G1047" s="31">
        <v>41683</v>
      </c>
      <c r="H1047" s="9" t="s">
        <v>113</v>
      </c>
      <c r="I1047" s="83">
        <f>計算過程!C1047</f>
        <v>6.4800000000000005E-3</v>
      </c>
    </row>
    <row r="1048" spans="7:9" x14ac:dyDescent="0.15">
      <c r="G1048" s="31">
        <v>41683</v>
      </c>
      <c r="H1048" s="9" t="s">
        <v>114</v>
      </c>
      <c r="I1048" s="83">
        <f>計算過程!C1048</f>
        <v>6.0700000000000007E-3</v>
      </c>
    </row>
    <row r="1049" spans="7:9" x14ac:dyDescent="0.15">
      <c r="G1049" s="31">
        <v>41683</v>
      </c>
      <c r="H1049" s="9" t="s">
        <v>115</v>
      </c>
      <c r="I1049" s="83">
        <f>計算過程!C1049</f>
        <v>6.2700000000000013E-3</v>
      </c>
    </row>
    <row r="1050" spans="7:9" x14ac:dyDescent="0.15">
      <c r="G1050" s="31">
        <v>41683</v>
      </c>
      <c r="H1050" s="9" t="s">
        <v>116</v>
      </c>
      <c r="I1050" s="83">
        <f>計算過程!C1050</f>
        <v>6.0700000000000007E-3</v>
      </c>
    </row>
    <row r="1051" spans="7:9" x14ac:dyDescent="0.15">
      <c r="G1051" s="31">
        <v>41683</v>
      </c>
      <c r="H1051" s="9" t="s">
        <v>117</v>
      </c>
      <c r="I1051" s="83">
        <f>計算過程!C1051</f>
        <v>9.3200000000000002E-3</v>
      </c>
    </row>
    <row r="1052" spans="7:9" x14ac:dyDescent="0.15">
      <c r="G1052" s="31">
        <v>41683</v>
      </c>
      <c r="H1052" s="9" t="s">
        <v>118</v>
      </c>
      <c r="I1052" s="83">
        <f>計算過程!C1052</f>
        <v>6.2700000000000013E-3</v>
      </c>
    </row>
    <row r="1053" spans="7:9" x14ac:dyDescent="0.15">
      <c r="G1053" s="31">
        <v>41683</v>
      </c>
      <c r="H1053" s="9" t="s">
        <v>119</v>
      </c>
      <c r="I1053" s="83">
        <f>計算過程!C1053</f>
        <v>6.0700000000000007E-3</v>
      </c>
    </row>
    <row r="1054" spans="7:9" x14ac:dyDescent="0.15">
      <c r="G1054" s="31">
        <v>41683</v>
      </c>
      <c r="H1054" s="9" t="s">
        <v>120</v>
      </c>
      <c r="I1054" s="83">
        <f>計算過程!C1054</f>
        <v>6.0700000000000007E-3</v>
      </c>
    </row>
    <row r="1055" spans="7:9" x14ac:dyDescent="0.15">
      <c r="G1055" s="31">
        <v>41683</v>
      </c>
      <c r="H1055" s="9" t="s">
        <v>121</v>
      </c>
      <c r="I1055" s="83">
        <f>計算過程!C1055</f>
        <v>6.2700000000000013E-3</v>
      </c>
    </row>
    <row r="1056" spans="7:9" x14ac:dyDescent="0.15">
      <c r="G1056" s="31">
        <v>41683</v>
      </c>
      <c r="H1056" s="9" t="s">
        <v>122</v>
      </c>
      <c r="I1056" s="83">
        <f>計算過程!C1056</f>
        <v>6.2700000000000013E-3</v>
      </c>
    </row>
    <row r="1057" spans="7:9" x14ac:dyDescent="0.15">
      <c r="G1057" s="31">
        <v>41683</v>
      </c>
      <c r="H1057" s="9" t="s">
        <v>123</v>
      </c>
      <c r="I1057" s="83">
        <f>計算過程!C1057</f>
        <v>1.2360000000000001E-2</v>
      </c>
    </row>
    <row r="1058" spans="7:9" x14ac:dyDescent="0.15">
      <c r="G1058" s="31">
        <v>41683</v>
      </c>
      <c r="H1058" s="9" t="s">
        <v>124</v>
      </c>
      <c r="I1058" s="83">
        <f>計算過程!C1058</f>
        <v>1.2360000000000001E-2</v>
      </c>
    </row>
    <row r="1059" spans="7:9" x14ac:dyDescent="0.15">
      <c r="G1059" s="31">
        <v>41683</v>
      </c>
      <c r="H1059" s="9" t="s">
        <v>125</v>
      </c>
      <c r="I1059" s="83">
        <f>計算過程!C1059</f>
        <v>6.2700000000000013E-3</v>
      </c>
    </row>
    <row r="1060" spans="7:9" x14ac:dyDescent="0.15">
      <c r="G1060" s="31">
        <v>41683</v>
      </c>
      <c r="H1060" s="9" t="s">
        <v>126</v>
      </c>
      <c r="I1060" s="83">
        <f>計算過程!C1060</f>
        <v>6.2700000000000013E-3</v>
      </c>
    </row>
    <row r="1061" spans="7:9" x14ac:dyDescent="0.15">
      <c r="G1061" s="31">
        <v>41683</v>
      </c>
      <c r="H1061" s="9" t="s">
        <v>127</v>
      </c>
      <c r="I1061" s="83">
        <f>計算過程!C1061</f>
        <v>1.2220000000000002E-2</v>
      </c>
    </row>
    <row r="1062" spans="7:9" x14ac:dyDescent="0.15">
      <c r="G1062" s="31">
        <v>41683</v>
      </c>
      <c r="H1062" s="9" t="s">
        <v>128</v>
      </c>
      <c r="I1062" s="83">
        <f>計算過程!C1062</f>
        <v>1.2640000000000002E-2</v>
      </c>
    </row>
    <row r="1063" spans="7:9" x14ac:dyDescent="0.15">
      <c r="G1063" s="31">
        <v>41684</v>
      </c>
      <c r="H1063" s="9" t="s">
        <v>105</v>
      </c>
      <c r="I1063" s="83">
        <f>計算過程!C1063</f>
        <v>6.0700000000000007E-3</v>
      </c>
    </row>
    <row r="1064" spans="7:9" x14ac:dyDescent="0.15">
      <c r="G1064" s="31">
        <v>41684</v>
      </c>
      <c r="H1064" s="9" t="s">
        <v>106</v>
      </c>
      <c r="I1064" s="83">
        <f>計算過程!C1064</f>
        <v>6.0700000000000007E-3</v>
      </c>
    </row>
    <row r="1065" spans="7:9" x14ac:dyDescent="0.15">
      <c r="G1065" s="31">
        <v>41684</v>
      </c>
      <c r="H1065" s="9" t="s">
        <v>107</v>
      </c>
      <c r="I1065" s="83">
        <f>計算過程!C1065</f>
        <v>6.0700000000000007E-3</v>
      </c>
    </row>
    <row r="1066" spans="7:9" x14ac:dyDescent="0.15">
      <c r="G1066" s="31">
        <v>41684</v>
      </c>
      <c r="H1066" s="9" t="s">
        <v>108</v>
      </c>
      <c r="I1066" s="83">
        <f>計算過程!C1066</f>
        <v>6.0700000000000007E-3</v>
      </c>
    </row>
    <row r="1067" spans="7:9" x14ac:dyDescent="0.15">
      <c r="G1067" s="31">
        <v>41684</v>
      </c>
      <c r="H1067" s="9" t="s">
        <v>109</v>
      </c>
      <c r="I1067" s="83">
        <f>計算過程!C1067</f>
        <v>6.0700000000000007E-3</v>
      </c>
    </row>
    <row r="1068" spans="7:9" x14ac:dyDescent="0.15">
      <c r="G1068" s="31">
        <v>41684</v>
      </c>
      <c r="H1068" s="9" t="s">
        <v>110</v>
      </c>
      <c r="I1068" s="83">
        <f>計算過程!C1068</f>
        <v>6.0700000000000007E-3</v>
      </c>
    </row>
    <row r="1069" spans="7:9" x14ac:dyDescent="0.15">
      <c r="G1069" s="31">
        <v>41684</v>
      </c>
      <c r="H1069" s="9" t="s">
        <v>111</v>
      </c>
      <c r="I1069" s="83">
        <f>計算過程!C1069</f>
        <v>9.3200000000000002E-3</v>
      </c>
    </row>
    <row r="1070" spans="7:9" x14ac:dyDescent="0.15">
      <c r="G1070" s="31">
        <v>41684</v>
      </c>
      <c r="H1070" s="9" t="s">
        <v>112</v>
      </c>
      <c r="I1070" s="83">
        <f>計算過程!C1070</f>
        <v>6.4800000000000005E-3</v>
      </c>
    </row>
    <row r="1071" spans="7:9" x14ac:dyDescent="0.15">
      <c r="G1071" s="31">
        <v>41684</v>
      </c>
      <c r="H1071" s="9" t="s">
        <v>113</v>
      </c>
      <c r="I1071" s="83">
        <f>計算過程!C1071</f>
        <v>6.4800000000000005E-3</v>
      </c>
    </row>
    <row r="1072" spans="7:9" x14ac:dyDescent="0.15">
      <c r="G1072" s="31">
        <v>41684</v>
      </c>
      <c r="H1072" s="9" t="s">
        <v>114</v>
      </c>
      <c r="I1072" s="83">
        <f>計算過程!C1072</f>
        <v>6.0700000000000007E-3</v>
      </c>
    </row>
    <row r="1073" spans="7:9" x14ac:dyDescent="0.15">
      <c r="G1073" s="31">
        <v>41684</v>
      </c>
      <c r="H1073" s="9" t="s">
        <v>115</v>
      </c>
      <c r="I1073" s="83">
        <f>計算過程!C1073</f>
        <v>6.2700000000000013E-3</v>
      </c>
    </row>
    <row r="1074" spans="7:9" x14ac:dyDescent="0.15">
      <c r="G1074" s="31">
        <v>41684</v>
      </c>
      <c r="H1074" s="9" t="s">
        <v>116</v>
      </c>
      <c r="I1074" s="83">
        <f>計算過程!C1074</f>
        <v>6.0700000000000007E-3</v>
      </c>
    </row>
    <row r="1075" spans="7:9" x14ac:dyDescent="0.15">
      <c r="G1075" s="31">
        <v>41684</v>
      </c>
      <c r="H1075" s="9" t="s">
        <v>117</v>
      </c>
      <c r="I1075" s="83">
        <f>計算過程!C1075</f>
        <v>9.3200000000000002E-3</v>
      </c>
    </row>
    <row r="1076" spans="7:9" x14ac:dyDescent="0.15">
      <c r="G1076" s="31">
        <v>41684</v>
      </c>
      <c r="H1076" s="9" t="s">
        <v>118</v>
      </c>
      <c r="I1076" s="83">
        <f>計算過程!C1076</f>
        <v>6.2700000000000013E-3</v>
      </c>
    </row>
    <row r="1077" spans="7:9" x14ac:dyDescent="0.15">
      <c r="G1077" s="31">
        <v>41684</v>
      </c>
      <c r="H1077" s="9" t="s">
        <v>119</v>
      </c>
      <c r="I1077" s="83">
        <f>計算過程!C1077</f>
        <v>6.0700000000000007E-3</v>
      </c>
    </row>
    <row r="1078" spans="7:9" x14ac:dyDescent="0.15">
      <c r="G1078" s="31">
        <v>41684</v>
      </c>
      <c r="H1078" s="9" t="s">
        <v>120</v>
      </c>
      <c r="I1078" s="83">
        <f>計算過程!C1078</f>
        <v>6.0700000000000007E-3</v>
      </c>
    </row>
    <row r="1079" spans="7:9" x14ac:dyDescent="0.15">
      <c r="G1079" s="31">
        <v>41684</v>
      </c>
      <c r="H1079" s="9" t="s">
        <v>121</v>
      </c>
      <c r="I1079" s="83">
        <f>計算過程!C1079</f>
        <v>6.2700000000000013E-3</v>
      </c>
    </row>
    <row r="1080" spans="7:9" x14ac:dyDescent="0.15">
      <c r="G1080" s="31">
        <v>41684</v>
      </c>
      <c r="H1080" s="9" t="s">
        <v>122</v>
      </c>
      <c r="I1080" s="83">
        <f>計算過程!C1080</f>
        <v>6.2700000000000013E-3</v>
      </c>
    </row>
    <row r="1081" spans="7:9" x14ac:dyDescent="0.15">
      <c r="G1081" s="31">
        <v>41684</v>
      </c>
      <c r="H1081" s="9" t="s">
        <v>123</v>
      </c>
      <c r="I1081" s="83">
        <f>計算過程!C1081</f>
        <v>1.2360000000000001E-2</v>
      </c>
    </row>
    <row r="1082" spans="7:9" x14ac:dyDescent="0.15">
      <c r="G1082" s="31">
        <v>41684</v>
      </c>
      <c r="H1082" s="9" t="s">
        <v>124</v>
      </c>
      <c r="I1082" s="83">
        <f>計算過程!C1082</f>
        <v>1.2360000000000001E-2</v>
      </c>
    </row>
    <row r="1083" spans="7:9" x14ac:dyDescent="0.15">
      <c r="G1083" s="31">
        <v>41684</v>
      </c>
      <c r="H1083" s="9" t="s">
        <v>125</v>
      </c>
      <c r="I1083" s="83">
        <f>計算過程!C1083</f>
        <v>6.2700000000000013E-3</v>
      </c>
    </row>
    <row r="1084" spans="7:9" x14ac:dyDescent="0.15">
      <c r="G1084" s="31">
        <v>41684</v>
      </c>
      <c r="H1084" s="9" t="s">
        <v>126</v>
      </c>
      <c r="I1084" s="83">
        <f>計算過程!C1084</f>
        <v>6.2700000000000013E-3</v>
      </c>
    </row>
    <row r="1085" spans="7:9" x14ac:dyDescent="0.15">
      <c r="G1085" s="31">
        <v>41684</v>
      </c>
      <c r="H1085" s="9" t="s">
        <v>127</v>
      </c>
      <c r="I1085" s="83">
        <f>計算過程!C1085</f>
        <v>1.2220000000000002E-2</v>
      </c>
    </row>
    <row r="1086" spans="7:9" x14ac:dyDescent="0.15">
      <c r="G1086" s="31">
        <v>41684</v>
      </c>
      <c r="H1086" s="9" t="s">
        <v>128</v>
      </c>
      <c r="I1086" s="83">
        <f>計算過程!C1086</f>
        <v>1.2640000000000002E-2</v>
      </c>
    </row>
    <row r="1087" spans="7:9" x14ac:dyDescent="0.15">
      <c r="G1087" s="31">
        <v>41685</v>
      </c>
      <c r="H1087" s="9" t="s">
        <v>105</v>
      </c>
      <c r="I1087" s="83">
        <f>計算過程!C1087</f>
        <v>6.0700000000000007E-3</v>
      </c>
    </row>
    <row r="1088" spans="7:9" x14ac:dyDescent="0.15">
      <c r="G1088" s="31">
        <v>41685</v>
      </c>
      <c r="H1088" s="9" t="s">
        <v>106</v>
      </c>
      <c r="I1088" s="83">
        <f>計算過程!C1088</f>
        <v>6.0700000000000007E-3</v>
      </c>
    </row>
    <row r="1089" spans="7:9" x14ac:dyDescent="0.15">
      <c r="G1089" s="31">
        <v>41685</v>
      </c>
      <c r="H1089" s="9" t="s">
        <v>107</v>
      </c>
      <c r="I1089" s="83">
        <f>計算過程!C1089</f>
        <v>6.0700000000000007E-3</v>
      </c>
    </row>
    <row r="1090" spans="7:9" x14ac:dyDescent="0.15">
      <c r="G1090" s="31">
        <v>41685</v>
      </c>
      <c r="H1090" s="9" t="s">
        <v>108</v>
      </c>
      <c r="I1090" s="83">
        <f>計算過程!C1090</f>
        <v>6.0700000000000007E-3</v>
      </c>
    </row>
    <row r="1091" spans="7:9" x14ac:dyDescent="0.15">
      <c r="G1091" s="31">
        <v>41685</v>
      </c>
      <c r="H1091" s="9" t="s">
        <v>109</v>
      </c>
      <c r="I1091" s="83">
        <f>計算過程!C1091</f>
        <v>6.0700000000000007E-3</v>
      </c>
    </row>
    <row r="1092" spans="7:9" x14ac:dyDescent="0.15">
      <c r="G1092" s="31">
        <v>41685</v>
      </c>
      <c r="H1092" s="9" t="s">
        <v>110</v>
      </c>
      <c r="I1092" s="83">
        <f>計算過程!C1092</f>
        <v>6.0700000000000007E-3</v>
      </c>
    </row>
    <row r="1093" spans="7:9" x14ac:dyDescent="0.15">
      <c r="G1093" s="31">
        <v>41685</v>
      </c>
      <c r="H1093" s="9" t="s">
        <v>111</v>
      </c>
      <c r="I1093" s="83">
        <f>計算過程!C1093</f>
        <v>9.3200000000000002E-3</v>
      </c>
    </row>
    <row r="1094" spans="7:9" x14ac:dyDescent="0.15">
      <c r="G1094" s="31">
        <v>41685</v>
      </c>
      <c r="H1094" s="9" t="s">
        <v>112</v>
      </c>
      <c r="I1094" s="83">
        <f>計算過程!C1094</f>
        <v>6.4800000000000005E-3</v>
      </c>
    </row>
    <row r="1095" spans="7:9" x14ac:dyDescent="0.15">
      <c r="G1095" s="31">
        <v>41685</v>
      </c>
      <c r="H1095" s="9" t="s">
        <v>113</v>
      </c>
      <c r="I1095" s="83">
        <f>計算過程!C1095</f>
        <v>6.4800000000000005E-3</v>
      </c>
    </row>
    <row r="1096" spans="7:9" x14ac:dyDescent="0.15">
      <c r="G1096" s="31">
        <v>41685</v>
      </c>
      <c r="H1096" s="9" t="s">
        <v>114</v>
      </c>
      <c r="I1096" s="83">
        <f>計算過程!C1096</f>
        <v>6.0700000000000007E-3</v>
      </c>
    </row>
    <row r="1097" spans="7:9" x14ac:dyDescent="0.15">
      <c r="G1097" s="31">
        <v>41685</v>
      </c>
      <c r="H1097" s="9" t="s">
        <v>115</v>
      </c>
      <c r="I1097" s="83">
        <f>計算過程!C1097</f>
        <v>6.2700000000000013E-3</v>
      </c>
    </row>
    <row r="1098" spans="7:9" x14ac:dyDescent="0.15">
      <c r="G1098" s="31">
        <v>41685</v>
      </c>
      <c r="H1098" s="9" t="s">
        <v>116</v>
      </c>
      <c r="I1098" s="83">
        <f>計算過程!C1098</f>
        <v>6.0700000000000007E-3</v>
      </c>
    </row>
    <row r="1099" spans="7:9" x14ac:dyDescent="0.15">
      <c r="G1099" s="31">
        <v>41685</v>
      </c>
      <c r="H1099" s="9" t="s">
        <v>117</v>
      </c>
      <c r="I1099" s="83">
        <f>計算過程!C1099</f>
        <v>9.3200000000000002E-3</v>
      </c>
    </row>
    <row r="1100" spans="7:9" x14ac:dyDescent="0.15">
      <c r="G1100" s="31">
        <v>41685</v>
      </c>
      <c r="H1100" s="9" t="s">
        <v>118</v>
      </c>
      <c r="I1100" s="83">
        <f>計算過程!C1100</f>
        <v>6.2700000000000013E-3</v>
      </c>
    </row>
    <row r="1101" spans="7:9" x14ac:dyDescent="0.15">
      <c r="G1101" s="31">
        <v>41685</v>
      </c>
      <c r="H1101" s="9" t="s">
        <v>119</v>
      </c>
      <c r="I1101" s="83">
        <f>計算過程!C1101</f>
        <v>6.0700000000000007E-3</v>
      </c>
    </row>
    <row r="1102" spans="7:9" x14ac:dyDescent="0.15">
      <c r="G1102" s="31">
        <v>41685</v>
      </c>
      <c r="H1102" s="9" t="s">
        <v>120</v>
      </c>
      <c r="I1102" s="83">
        <f>計算過程!C1102</f>
        <v>6.0700000000000007E-3</v>
      </c>
    </row>
    <row r="1103" spans="7:9" x14ac:dyDescent="0.15">
      <c r="G1103" s="31">
        <v>41685</v>
      </c>
      <c r="H1103" s="9" t="s">
        <v>121</v>
      </c>
      <c r="I1103" s="83">
        <f>計算過程!C1103</f>
        <v>6.2700000000000013E-3</v>
      </c>
    </row>
    <row r="1104" spans="7:9" x14ac:dyDescent="0.15">
      <c r="G1104" s="31">
        <v>41685</v>
      </c>
      <c r="H1104" s="9" t="s">
        <v>122</v>
      </c>
      <c r="I1104" s="83">
        <f>計算過程!C1104</f>
        <v>6.2700000000000013E-3</v>
      </c>
    </row>
    <row r="1105" spans="7:9" x14ac:dyDescent="0.15">
      <c r="G1105" s="31">
        <v>41685</v>
      </c>
      <c r="H1105" s="9" t="s">
        <v>123</v>
      </c>
      <c r="I1105" s="83">
        <f>計算過程!C1105</f>
        <v>1.2360000000000001E-2</v>
      </c>
    </row>
    <row r="1106" spans="7:9" x14ac:dyDescent="0.15">
      <c r="G1106" s="31">
        <v>41685</v>
      </c>
      <c r="H1106" s="9" t="s">
        <v>124</v>
      </c>
      <c r="I1106" s="83">
        <f>計算過程!C1106</f>
        <v>1.2360000000000001E-2</v>
      </c>
    </row>
    <row r="1107" spans="7:9" x14ac:dyDescent="0.15">
      <c r="G1107" s="31">
        <v>41685</v>
      </c>
      <c r="H1107" s="9" t="s">
        <v>125</v>
      </c>
      <c r="I1107" s="83">
        <f>計算過程!C1107</f>
        <v>6.2700000000000013E-3</v>
      </c>
    </row>
    <row r="1108" spans="7:9" x14ac:dyDescent="0.15">
      <c r="G1108" s="31">
        <v>41685</v>
      </c>
      <c r="H1108" s="9" t="s">
        <v>126</v>
      </c>
      <c r="I1108" s="83">
        <f>計算過程!C1108</f>
        <v>6.2700000000000013E-3</v>
      </c>
    </row>
    <row r="1109" spans="7:9" x14ac:dyDescent="0.15">
      <c r="G1109" s="31">
        <v>41685</v>
      </c>
      <c r="H1109" s="9" t="s">
        <v>127</v>
      </c>
      <c r="I1109" s="83">
        <f>計算過程!C1109</f>
        <v>1.2220000000000002E-2</v>
      </c>
    </row>
    <row r="1110" spans="7:9" x14ac:dyDescent="0.15">
      <c r="G1110" s="31">
        <v>41685</v>
      </c>
      <c r="H1110" s="9" t="s">
        <v>128</v>
      </c>
      <c r="I1110" s="83">
        <f>計算過程!C1110</f>
        <v>1.2640000000000002E-2</v>
      </c>
    </row>
    <row r="1111" spans="7:9" x14ac:dyDescent="0.15">
      <c r="G1111" s="31">
        <v>41686</v>
      </c>
      <c r="H1111" s="9" t="s">
        <v>105</v>
      </c>
      <c r="I1111" s="83">
        <f>計算過程!C1111</f>
        <v>6.0700000000000007E-3</v>
      </c>
    </row>
    <row r="1112" spans="7:9" x14ac:dyDescent="0.15">
      <c r="G1112" s="31">
        <v>41686</v>
      </c>
      <c r="H1112" s="9" t="s">
        <v>106</v>
      </c>
      <c r="I1112" s="83">
        <f>計算過程!C1112</f>
        <v>6.0700000000000007E-3</v>
      </c>
    </row>
    <row r="1113" spans="7:9" x14ac:dyDescent="0.15">
      <c r="G1113" s="31">
        <v>41686</v>
      </c>
      <c r="H1113" s="9" t="s">
        <v>107</v>
      </c>
      <c r="I1113" s="83">
        <f>計算過程!C1113</f>
        <v>6.0700000000000007E-3</v>
      </c>
    </row>
    <row r="1114" spans="7:9" x14ac:dyDescent="0.15">
      <c r="G1114" s="31">
        <v>41686</v>
      </c>
      <c r="H1114" s="9" t="s">
        <v>108</v>
      </c>
      <c r="I1114" s="83">
        <f>計算過程!C1114</f>
        <v>6.0700000000000007E-3</v>
      </c>
    </row>
    <row r="1115" spans="7:9" x14ac:dyDescent="0.15">
      <c r="G1115" s="31">
        <v>41686</v>
      </c>
      <c r="H1115" s="9" t="s">
        <v>109</v>
      </c>
      <c r="I1115" s="83">
        <f>計算過程!C1115</f>
        <v>6.0700000000000007E-3</v>
      </c>
    </row>
    <row r="1116" spans="7:9" x14ac:dyDescent="0.15">
      <c r="G1116" s="31">
        <v>41686</v>
      </c>
      <c r="H1116" s="9" t="s">
        <v>110</v>
      </c>
      <c r="I1116" s="83">
        <f>計算過程!C1116</f>
        <v>6.0700000000000007E-3</v>
      </c>
    </row>
    <row r="1117" spans="7:9" x14ac:dyDescent="0.15">
      <c r="G1117" s="31">
        <v>41686</v>
      </c>
      <c r="H1117" s="9" t="s">
        <v>111</v>
      </c>
      <c r="I1117" s="83">
        <f>計算過程!C1117</f>
        <v>9.3200000000000002E-3</v>
      </c>
    </row>
    <row r="1118" spans="7:9" x14ac:dyDescent="0.15">
      <c r="G1118" s="31">
        <v>41686</v>
      </c>
      <c r="H1118" s="9" t="s">
        <v>112</v>
      </c>
      <c r="I1118" s="83">
        <f>計算過程!C1118</f>
        <v>6.4800000000000005E-3</v>
      </c>
    </row>
    <row r="1119" spans="7:9" x14ac:dyDescent="0.15">
      <c r="G1119" s="31">
        <v>41686</v>
      </c>
      <c r="H1119" s="9" t="s">
        <v>113</v>
      </c>
      <c r="I1119" s="83">
        <f>計算過程!C1119</f>
        <v>6.4800000000000005E-3</v>
      </c>
    </row>
    <row r="1120" spans="7:9" x14ac:dyDescent="0.15">
      <c r="G1120" s="31">
        <v>41686</v>
      </c>
      <c r="H1120" s="9" t="s">
        <v>114</v>
      </c>
      <c r="I1120" s="83">
        <f>計算過程!C1120</f>
        <v>6.0700000000000007E-3</v>
      </c>
    </row>
    <row r="1121" spans="7:9" x14ac:dyDescent="0.15">
      <c r="G1121" s="31">
        <v>41686</v>
      </c>
      <c r="H1121" s="9" t="s">
        <v>115</v>
      </c>
      <c r="I1121" s="83">
        <f>計算過程!C1121</f>
        <v>6.2700000000000013E-3</v>
      </c>
    </row>
    <row r="1122" spans="7:9" x14ac:dyDescent="0.15">
      <c r="G1122" s="31">
        <v>41686</v>
      </c>
      <c r="H1122" s="9" t="s">
        <v>116</v>
      </c>
      <c r="I1122" s="83">
        <f>計算過程!C1122</f>
        <v>6.0700000000000007E-3</v>
      </c>
    </row>
    <row r="1123" spans="7:9" x14ac:dyDescent="0.15">
      <c r="G1123" s="31">
        <v>41686</v>
      </c>
      <c r="H1123" s="9" t="s">
        <v>117</v>
      </c>
      <c r="I1123" s="83">
        <f>計算過程!C1123</f>
        <v>9.3200000000000002E-3</v>
      </c>
    </row>
    <row r="1124" spans="7:9" x14ac:dyDescent="0.15">
      <c r="G1124" s="31">
        <v>41686</v>
      </c>
      <c r="H1124" s="9" t="s">
        <v>118</v>
      </c>
      <c r="I1124" s="83">
        <f>計算過程!C1124</f>
        <v>6.2700000000000013E-3</v>
      </c>
    </row>
    <row r="1125" spans="7:9" x14ac:dyDescent="0.15">
      <c r="G1125" s="31">
        <v>41686</v>
      </c>
      <c r="H1125" s="9" t="s">
        <v>119</v>
      </c>
      <c r="I1125" s="83">
        <f>計算過程!C1125</f>
        <v>6.0700000000000007E-3</v>
      </c>
    </row>
    <row r="1126" spans="7:9" x14ac:dyDescent="0.15">
      <c r="G1126" s="31">
        <v>41686</v>
      </c>
      <c r="H1126" s="9" t="s">
        <v>120</v>
      </c>
      <c r="I1126" s="83">
        <f>計算過程!C1126</f>
        <v>6.0700000000000007E-3</v>
      </c>
    </row>
    <row r="1127" spans="7:9" x14ac:dyDescent="0.15">
      <c r="G1127" s="31">
        <v>41686</v>
      </c>
      <c r="H1127" s="9" t="s">
        <v>121</v>
      </c>
      <c r="I1127" s="83">
        <f>計算過程!C1127</f>
        <v>6.2700000000000013E-3</v>
      </c>
    </row>
    <row r="1128" spans="7:9" x14ac:dyDescent="0.15">
      <c r="G1128" s="31">
        <v>41686</v>
      </c>
      <c r="H1128" s="9" t="s">
        <v>122</v>
      </c>
      <c r="I1128" s="83">
        <f>計算過程!C1128</f>
        <v>6.2700000000000013E-3</v>
      </c>
    </row>
    <row r="1129" spans="7:9" x14ac:dyDescent="0.15">
      <c r="G1129" s="31">
        <v>41686</v>
      </c>
      <c r="H1129" s="9" t="s">
        <v>123</v>
      </c>
      <c r="I1129" s="83">
        <f>計算過程!C1129</f>
        <v>1.2360000000000001E-2</v>
      </c>
    </row>
    <row r="1130" spans="7:9" x14ac:dyDescent="0.15">
      <c r="G1130" s="31">
        <v>41686</v>
      </c>
      <c r="H1130" s="9" t="s">
        <v>124</v>
      </c>
      <c r="I1130" s="83">
        <f>計算過程!C1130</f>
        <v>1.2360000000000001E-2</v>
      </c>
    </row>
    <row r="1131" spans="7:9" x14ac:dyDescent="0.15">
      <c r="G1131" s="31">
        <v>41686</v>
      </c>
      <c r="H1131" s="9" t="s">
        <v>125</v>
      </c>
      <c r="I1131" s="83">
        <f>計算過程!C1131</f>
        <v>6.2700000000000013E-3</v>
      </c>
    </row>
    <row r="1132" spans="7:9" x14ac:dyDescent="0.15">
      <c r="G1132" s="31">
        <v>41686</v>
      </c>
      <c r="H1132" s="9" t="s">
        <v>126</v>
      </c>
      <c r="I1132" s="83">
        <f>計算過程!C1132</f>
        <v>6.2700000000000013E-3</v>
      </c>
    </row>
    <row r="1133" spans="7:9" x14ac:dyDescent="0.15">
      <c r="G1133" s="31">
        <v>41686</v>
      </c>
      <c r="H1133" s="9" t="s">
        <v>127</v>
      </c>
      <c r="I1133" s="83">
        <f>計算過程!C1133</f>
        <v>1.2220000000000002E-2</v>
      </c>
    </row>
    <row r="1134" spans="7:9" x14ac:dyDescent="0.15">
      <c r="G1134" s="31">
        <v>41686</v>
      </c>
      <c r="H1134" s="9" t="s">
        <v>128</v>
      </c>
      <c r="I1134" s="83">
        <f>計算過程!C1134</f>
        <v>1.2640000000000002E-2</v>
      </c>
    </row>
    <row r="1135" spans="7:9" x14ac:dyDescent="0.15">
      <c r="G1135" s="31">
        <v>41687</v>
      </c>
      <c r="H1135" s="9" t="s">
        <v>105</v>
      </c>
      <c r="I1135" s="83">
        <f>計算過程!C1135</f>
        <v>6.0700000000000007E-3</v>
      </c>
    </row>
    <row r="1136" spans="7:9" x14ac:dyDescent="0.15">
      <c r="G1136" s="31">
        <v>41687</v>
      </c>
      <c r="H1136" s="9" t="s">
        <v>106</v>
      </c>
      <c r="I1136" s="83">
        <f>計算過程!C1136</f>
        <v>6.0700000000000007E-3</v>
      </c>
    </row>
    <row r="1137" spans="7:9" x14ac:dyDescent="0.15">
      <c r="G1137" s="31">
        <v>41687</v>
      </c>
      <c r="H1137" s="9" t="s">
        <v>107</v>
      </c>
      <c r="I1137" s="83">
        <f>計算過程!C1137</f>
        <v>6.0700000000000007E-3</v>
      </c>
    </row>
    <row r="1138" spans="7:9" x14ac:dyDescent="0.15">
      <c r="G1138" s="31">
        <v>41687</v>
      </c>
      <c r="H1138" s="9" t="s">
        <v>108</v>
      </c>
      <c r="I1138" s="83">
        <f>計算過程!C1138</f>
        <v>6.0700000000000007E-3</v>
      </c>
    </row>
    <row r="1139" spans="7:9" x14ac:dyDescent="0.15">
      <c r="G1139" s="31">
        <v>41687</v>
      </c>
      <c r="H1139" s="9" t="s">
        <v>109</v>
      </c>
      <c r="I1139" s="83">
        <f>計算過程!C1139</f>
        <v>6.0700000000000007E-3</v>
      </c>
    </row>
    <row r="1140" spans="7:9" x14ac:dyDescent="0.15">
      <c r="G1140" s="31">
        <v>41687</v>
      </c>
      <c r="H1140" s="9" t="s">
        <v>110</v>
      </c>
      <c r="I1140" s="83">
        <f>計算過程!C1140</f>
        <v>6.0700000000000007E-3</v>
      </c>
    </row>
    <row r="1141" spans="7:9" x14ac:dyDescent="0.15">
      <c r="G1141" s="31">
        <v>41687</v>
      </c>
      <c r="H1141" s="9" t="s">
        <v>111</v>
      </c>
      <c r="I1141" s="83">
        <f>計算過程!C1141</f>
        <v>9.3200000000000002E-3</v>
      </c>
    </row>
    <row r="1142" spans="7:9" x14ac:dyDescent="0.15">
      <c r="G1142" s="31">
        <v>41687</v>
      </c>
      <c r="H1142" s="9" t="s">
        <v>112</v>
      </c>
      <c r="I1142" s="83">
        <f>計算過程!C1142</f>
        <v>6.4800000000000005E-3</v>
      </c>
    </row>
    <row r="1143" spans="7:9" x14ac:dyDescent="0.15">
      <c r="G1143" s="31">
        <v>41687</v>
      </c>
      <c r="H1143" s="9" t="s">
        <v>113</v>
      </c>
      <c r="I1143" s="83">
        <f>計算過程!C1143</f>
        <v>6.4800000000000005E-3</v>
      </c>
    </row>
    <row r="1144" spans="7:9" x14ac:dyDescent="0.15">
      <c r="G1144" s="31">
        <v>41687</v>
      </c>
      <c r="H1144" s="9" t="s">
        <v>114</v>
      </c>
      <c r="I1144" s="83">
        <f>計算過程!C1144</f>
        <v>6.0700000000000007E-3</v>
      </c>
    </row>
    <row r="1145" spans="7:9" x14ac:dyDescent="0.15">
      <c r="G1145" s="31">
        <v>41687</v>
      </c>
      <c r="H1145" s="9" t="s">
        <v>115</v>
      </c>
      <c r="I1145" s="83">
        <f>計算過程!C1145</f>
        <v>6.2700000000000013E-3</v>
      </c>
    </row>
    <row r="1146" spans="7:9" x14ac:dyDescent="0.15">
      <c r="G1146" s="31">
        <v>41687</v>
      </c>
      <c r="H1146" s="9" t="s">
        <v>116</v>
      </c>
      <c r="I1146" s="83">
        <f>計算過程!C1146</f>
        <v>6.0700000000000007E-3</v>
      </c>
    </row>
    <row r="1147" spans="7:9" x14ac:dyDescent="0.15">
      <c r="G1147" s="31">
        <v>41687</v>
      </c>
      <c r="H1147" s="9" t="s">
        <v>117</v>
      </c>
      <c r="I1147" s="83">
        <f>計算過程!C1147</f>
        <v>9.3200000000000002E-3</v>
      </c>
    </row>
    <row r="1148" spans="7:9" x14ac:dyDescent="0.15">
      <c r="G1148" s="31">
        <v>41687</v>
      </c>
      <c r="H1148" s="9" t="s">
        <v>118</v>
      </c>
      <c r="I1148" s="83">
        <f>計算過程!C1148</f>
        <v>6.2700000000000013E-3</v>
      </c>
    </row>
    <row r="1149" spans="7:9" x14ac:dyDescent="0.15">
      <c r="G1149" s="31">
        <v>41687</v>
      </c>
      <c r="H1149" s="9" t="s">
        <v>119</v>
      </c>
      <c r="I1149" s="83">
        <f>計算過程!C1149</f>
        <v>6.0700000000000007E-3</v>
      </c>
    </row>
    <row r="1150" spans="7:9" x14ac:dyDescent="0.15">
      <c r="G1150" s="31">
        <v>41687</v>
      </c>
      <c r="H1150" s="9" t="s">
        <v>120</v>
      </c>
      <c r="I1150" s="83">
        <f>計算過程!C1150</f>
        <v>6.0700000000000007E-3</v>
      </c>
    </row>
    <row r="1151" spans="7:9" x14ac:dyDescent="0.15">
      <c r="G1151" s="31">
        <v>41687</v>
      </c>
      <c r="H1151" s="9" t="s">
        <v>121</v>
      </c>
      <c r="I1151" s="83">
        <f>計算過程!C1151</f>
        <v>6.2700000000000013E-3</v>
      </c>
    </row>
    <row r="1152" spans="7:9" x14ac:dyDescent="0.15">
      <c r="G1152" s="31">
        <v>41687</v>
      </c>
      <c r="H1152" s="9" t="s">
        <v>122</v>
      </c>
      <c r="I1152" s="83">
        <f>計算過程!C1152</f>
        <v>6.2700000000000013E-3</v>
      </c>
    </row>
    <row r="1153" spans="7:9" x14ac:dyDescent="0.15">
      <c r="G1153" s="31">
        <v>41687</v>
      </c>
      <c r="H1153" s="9" t="s">
        <v>123</v>
      </c>
      <c r="I1153" s="83">
        <f>計算過程!C1153</f>
        <v>1.2360000000000001E-2</v>
      </c>
    </row>
    <row r="1154" spans="7:9" x14ac:dyDescent="0.15">
      <c r="G1154" s="31">
        <v>41687</v>
      </c>
      <c r="H1154" s="9" t="s">
        <v>124</v>
      </c>
      <c r="I1154" s="83">
        <f>計算過程!C1154</f>
        <v>1.2360000000000001E-2</v>
      </c>
    </row>
    <row r="1155" spans="7:9" x14ac:dyDescent="0.15">
      <c r="G1155" s="31">
        <v>41687</v>
      </c>
      <c r="H1155" s="9" t="s">
        <v>125</v>
      </c>
      <c r="I1155" s="83">
        <f>計算過程!C1155</f>
        <v>6.2700000000000013E-3</v>
      </c>
    </row>
    <row r="1156" spans="7:9" x14ac:dyDescent="0.15">
      <c r="G1156" s="31">
        <v>41687</v>
      </c>
      <c r="H1156" s="9" t="s">
        <v>126</v>
      </c>
      <c r="I1156" s="83">
        <f>計算過程!C1156</f>
        <v>6.2700000000000013E-3</v>
      </c>
    </row>
    <row r="1157" spans="7:9" x14ac:dyDescent="0.15">
      <c r="G1157" s="31">
        <v>41687</v>
      </c>
      <c r="H1157" s="9" t="s">
        <v>127</v>
      </c>
      <c r="I1157" s="83">
        <f>計算過程!C1157</f>
        <v>1.2220000000000002E-2</v>
      </c>
    </row>
    <row r="1158" spans="7:9" x14ac:dyDescent="0.15">
      <c r="G1158" s="31">
        <v>41687</v>
      </c>
      <c r="H1158" s="9" t="s">
        <v>128</v>
      </c>
      <c r="I1158" s="83">
        <f>計算過程!C1158</f>
        <v>1.2640000000000002E-2</v>
      </c>
    </row>
    <row r="1159" spans="7:9" x14ac:dyDescent="0.15">
      <c r="G1159" s="31">
        <v>41688</v>
      </c>
      <c r="H1159" s="9" t="s">
        <v>105</v>
      </c>
      <c r="I1159" s="83">
        <f>計算過程!C1159</f>
        <v>6.0700000000000007E-3</v>
      </c>
    </row>
    <row r="1160" spans="7:9" x14ac:dyDescent="0.15">
      <c r="G1160" s="31">
        <v>41688</v>
      </c>
      <c r="H1160" s="9" t="s">
        <v>106</v>
      </c>
      <c r="I1160" s="83">
        <f>計算過程!C1160</f>
        <v>6.0700000000000007E-3</v>
      </c>
    </row>
    <row r="1161" spans="7:9" x14ac:dyDescent="0.15">
      <c r="G1161" s="31">
        <v>41688</v>
      </c>
      <c r="H1161" s="9" t="s">
        <v>107</v>
      </c>
      <c r="I1161" s="83">
        <f>計算過程!C1161</f>
        <v>6.0700000000000007E-3</v>
      </c>
    </row>
    <row r="1162" spans="7:9" x14ac:dyDescent="0.15">
      <c r="G1162" s="31">
        <v>41688</v>
      </c>
      <c r="H1162" s="9" t="s">
        <v>108</v>
      </c>
      <c r="I1162" s="83">
        <f>計算過程!C1162</f>
        <v>6.0700000000000007E-3</v>
      </c>
    </row>
    <row r="1163" spans="7:9" x14ac:dyDescent="0.15">
      <c r="G1163" s="31">
        <v>41688</v>
      </c>
      <c r="H1163" s="9" t="s">
        <v>109</v>
      </c>
      <c r="I1163" s="83">
        <f>計算過程!C1163</f>
        <v>6.0700000000000007E-3</v>
      </c>
    </row>
    <row r="1164" spans="7:9" x14ac:dyDescent="0.15">
      <c r="G1164" s="31">
        <v>41688</v>
      </c>
      <c r="H1164" s="9" t="s">
        <v>110</v>
      </c>
      <c r="I1164" s="83">
        <f>計算過程!C1164</f>
        <v>6.0700000000000007E-3</v>
      </c>
    </row>
    <row r="1165" spans="7:9" x14ac:dyDescent="0.15">
      <c r="G1165" s="31">
        <v>41688</v>
      </c>
      <c r="H1165" s="9" t="s">
        <v>111</v>
      </c>
      <c r="I1165" s="83">
        <f>計算過程!C1165</f>
        <v>6.0700000000000007E-3</v>
      </c>
    </row>
    <row r="1166" spans="7:9" x14ac:dyDescent="0.15">
      <c r="G1166" s="31">
        <v>41688</v>
      </c>
      <c r="H1166" s="9" t="s">
        <v>112</v>
      </c>
      <c r="I1166" s="83">
        <f>計算過程!C1166</f>
        <v>6.4800000000000005E-3</v>
      </c>
    </row>
    <row r="1167" spans="7:9" x14ac:dyDescent="0.15">
      <c r="G1167" s="31">
        <v>41688</v>
      </c>
      <c r="H1167" s="9" t="s">
        <v>113</v>
      </c>
      <c r="I1167" s="83">
        <f>計算過程!C1167</f>
        <v>9.7300000000000008E-3</v>
      </c>
    </row>
    <row r="1168" spans="7:9" x14ac:dyDescent="0.15">
      <c r="G1168" s="31">
        <v>41688</v>
      </c>
      <c r="H1168" s="9" t="s">
        <v>114</v>
      </c>
      <c r="I1168" s="83">
        <f>計算過程!C1168</f>
        <v>6.2700000000000013E-3</v>
      </c>
    </row>
    <row r="1169" spans="7:9" x14ac:dyDescent="0.15">
      <c r="G1169" s="31">
        <v>41688</v>
      </c>
      <c r="H1169" s="9" t="s">
        <v>115</v>
      </c>
      <c r="I1169" s="83">
        <f>計算過程!C1169</f>
        <v>6.4800000000000005E-3</v>
      </c>
    </row>
    <row r="1170" spans="7:9" x14ac:dyDescent="0.15">
      <c r="G1170" s="31">
        <v>41688</v>
      </c>
      <c r="H1170" s="9" t="s">
        <v>116</v>
      </c>
      <c r="I1170" s="83">
        <f>計算過程!C1170</f>
        <v>6.2700000000000013E-3</v>
      </c>
    </row>
    <row r="1171" spans="7:9" x14ac:dyDescent="0.15">
      <c r="G1171" s="31">
        <v>41688</v>
      </c>
      <c r="H1171" s="9" t="s">
        <v>117</v>
      </c>
      <c r="I1171" s="83">
        <f>計算過程!C1171</f>
        <v>9.3200000000000002E-3</v>
      </c>
    </row>
    <row r="1172" spans="7:9" x14ac:dyDescent="0.15">
      <c r="G1172" s="31">
        <v>41688</v>
      </c>
      <c r="H1172" s="9" t="s">
        <v>118</v>
      </c>
      <c r="I1172" s="83">
        <f>計算過程!C1172</f>
        <v>6.2700000000000013E-3</v>
      </c>
    </row>
    <row r="1173" spans="7:9" x14ac:dyDescent="0.15">
      <c r="G1173" s="31">
        <v>41688</v>
      </c>
      <c r="H1173" s="9" t="s">
        <v>119</v>
      </c>
      <c r="I1173" s="83">
        <f>計算過程!C1173</f>
        <v>6.0700000000000007E-3</v>
      </c>
    </row>
    <row r="1174" spans="7:9" x14ac:dyDescent="0.15">
      <c r="G1174" s="31">
        <v>41688</v>
      </c>
      <c r="H1174" s="9" t="s">
        <v>120</v>
      </c>
      <c r="I1174" s="83">
        <f>計算過程!C1174</f>
        <v>6.0700000000000007E-3</v>
      </c>
    </row>
    <row r="1175" spans="7:9" x14ac:dyDescent="0.15">
      <c r="G1175" s="31">
        <v>41688</v>
      </c>
      <c r="H1175" s="9" t="s">
        <v>121</v>
      </c>
      <c r="I1175" s="83">
        <f>計算過程!C1175</f>
        <v>6.4800000000000005E-3</v>
      </c>
    </row>
    <row r="1176" spans="7:9" x14ac:dyDescent="0.15">
      <c r="G1176" s="31">
        <v>41688</v>
      </c>
      <c r="H1176" s="9" t="s">
        <v>122</v>
      </c>
      <c r="I1176" s="83">
        <f>計算過程!C1176</f>
        <v>1.2360000000000001E-2</v>
      </c>
    </row>
    <row r="1177" spans="7:9" x14ac:dyDescent="0.15">
      <c r="G1177" s="31">
        <v>41688</v>
      </c>
      <c r="H1177" s="9" t="s">
        <v>123</v>
      </c>
      <c r="I1177" s="83">
        <f>計算過程!C1177</f>
        <v>1.2360000000000001E-2</v>
      </c>
    </row>
    <row r="1178" spans="7:9" x14ac:dyDescent="0.15">
      <c r="G1178" s="31">
        <v>41688</v>
      </c>
      <c r="H1178" s="9" t="s">
        <v>124</v>
      </c>
      <c r="I1178" s="83">
        <f>計算過程!C1178</f>
        <v>6.0700000000000007E-3</v>
      </c>
    </row>
    <row r="1179" spans="7:9" x14ac:dyDescent="0.15">
      <c r="G1179" s="31">
        <v>41688</v>
      </c>
      <c r="H1179" s="9" t="s">
        <v>125</v>
      </c>
      <c r="I1179" s="83">
        <f>計算過程!C1179</f>
        <v>6.2700000000000013E-3</v>
      </c>
    </row>
    <row r="1180" spans="7:9" x14ac:dyDescent="0.15">
      <c r="G1180" s="31">
        <v>41688</v>
      </c>
      <c r="H1180" s="9" t="s">
        <v>126</v>
      </c>
      <c r="I1180" s="83">
        <f>計算過程!C1180</f>
        <v>1.2220000000000002E-2</v>
      </c>
    </row>
    <row r="1181" spans="7:9" x14ac:dyDescent="0.15">
      <c r="G1181" s="31">
        <v>41688</v>
      </c>
      <c r="H1181" s="9" t="s">
        <v>127</v>
      </c>
      <c r="I1181" s="83">
        <f>計算過程!C1181</f>
        <v>1.243E-2</v>
      </c>
    </row>
    <row r="1182" spans="7:9" x14ac:dyDescent="0.15">
      <c r="G1182" s="31">
        <v>41688</v>
      </c>
      <c r="H1182" s="9" t="s">
        <v>128</v>
      </c>
      <c r="I1182" s="83">
        <f>計算過程!C1182</f>
        <v>9.2500000000000013E-3</v>
      </c>
    </row>
    <row r="1183" spans="7:9" x14ac:dyDescent="0.15">
      <c r="G1183" s="31">
        <v>41689</v>
      </c>
      <c r="H1183" s="9" t="s">
        <v>105</v>
      </c>
      <c r="I1183" s="83">
        <f>計算過程!C1183</f>
        <v>6.0700000000000007E-3</v>
      </c>
    </row>
    <row r="1184" spans="7:9" x14ac:dyDescent="0.15">
      <c r="G1184" s="31">
        <v>41689</v>
      </c>
      <c r="H1184" s="9" t="s">
        <v>106</v>
      </c>
      <c r="I1184" s="83">
        <f>計算過程!C1184</f>
        <v>6.0700000000000007E-3</v>
      </c>
    </row>
    <row r="1185" spans="7:9" x14ac:dyDescent="0.15">
      <c r="G1185" s="31">
        <v>41689</v>
      </c>
      <c r="H1185" s="9" t="s">
        <v>107</v>
      </c>
      <c r="I1185" s="83">
        <f>計算過程!C1185</f>
        <v>6.0700000000000007E-3</v>
      </c>
    </row>
    <row r="1186" spans="7:9" x14ac:dyDescent="0.15">
      <c r="G1186" s="31">
        <v>41689</v>
      </c>
      <c r="H1186" s="9" t="s">
        <v>108</v>
      </c>
      <c r="I1186" s="83">
        <f>計算過程!C1186</f>
        <v>6.0700000000000007E-3</v>
      </c>
    </row>
    <row r="1187" spans="7:9" x14ac:dyDescent="0.15">
      <c r="G1187" s="31">
        <v>41689</v>
      </c>
      <c r="H1187" s="9" t="s">
        <v>109</v>
      </c>
      <c r="I1187" s="83">
        <f>計算過程!C1187</f>
        <v>6.0700000000000007E-3</v>
      </c>
    </row>
    <row r="1188" spans="7:9" x14ac:dyDescent="0.15">
      <c r="G1188" s="31">
        <v>41689</v>
      </c>
      <c r="H1188" s="9" t="s">
        <v>110</v>
      </c>
      <c r="I1188" s="83">
        <f>計算過程!C1188</f>
        <v>6.0700000000000007E-3</v>
      </c>
    </row>
    <row r="1189" spans="7:9" x14ac:dyDescent="0.15">
      <c r="G1189" s="31">
        <v>41689</v>
      </c>
      <c r="H1189" s="9" t="s">
        <v>111</v>
      </c>
      <c r="I1189" s="83">
        <f>計算過程!C1189</f>
        <v>6.2700000000000013E-3</v>
      </c>
    </row>
    <row r="1190" spans="7:9" x14ac:dyDescent="0.15">
      <c r="G1190" s="31">
        <v>41689</v>
      </c>
      <c r="H1190" s="9" t="s">
        <v>112</v>
      </c>
      <c r="I1190" s="83">
        <f>計算過程!C1190</f>
        <v>6.2700000000000013E-3</v>
      </c>
    </row>
    <row r="1191" spans="7:9" x14ac:dyDescent="0.15">
      <c r="G1191" s="31">
        <v>41689</v>
      </c>
      <c r="H1191" s="9" t="s">
        <v>113</v>
      </c>
      <c r="I1191" s="83">
        <f>計算過程!C1191</f>
        <v>1.2990000000000002E-2</v>
      </c>
    </row>
    <row r="1192" spans="7:9" x14ac:dyDescent="0.15">
      <c r="G1192" s="31">
        <v>41689</v>
      </c>
      <c r="H1192" s="9" t="s">
        <v>114</v>
      </c>
      <c r="I1192" s="83">
        <f>計算過程!C1192</f>
        <v>6.0700000000000007E-3</v>
      </c>
    </row>
    <row r="1193" spans="7:9" x14ac:dyDescent="0.15">
      <c r="G1193" s="31">
        <v>41689</v>
      </c>
      <c r="H1193" s="9" t="s">
        <v>115</v>
      </c>
      <c r="I1193" s="83">
        <f>計算過程!C1193</f>
        <v>6.0700000000000007E-3</v>
      </c>
    </row>
    <row r="1194" spans="7:9" x14ac:dyDescent="0.15">
      <c r="G1194" s="31">
        <v>41689</v>
      </c>
      <c r="H1194" s="9" t="s">
        <v>116</v>
      </c>
      <c r="I1194" s="83">
        <f>計算過程!C1194</f>
        <v>6.0700000000000007E-3</v>
      </c>
    </row>
    <row r="1195" spans="7:9" x14ac:dyDescent="0.15">
      <c r="G1195" s="31">
        <v>41689</v>
      </c>
      <c r="H1195" s="9" t="s">
        <v>117</v>
      </c>
      <c r="I1195" s="83">
        <f>計算過程!C1195</f>
        <v>6.0700000000000007E-3</v>
      </c>
    </row>
    <row r="1196" spans="7:9" x14ac:dyDescent="0.15">
      <c r="G1196" s="31">
        <v>41689</v>
      </c>
      <c r="H1196" s="9" t="s">
        <v>118</v>
      </c>
      <c r="I1196" s="83">
        <f>計算過程!C1196</f>
        <v>6.0700000000000007E-3</v>
      </c>
    </row>
    <row r="1197" spans="7:9" x14ac:dyDescent="0.15">
      <c r="G1197" s="31">
        <v>41689</v>
      </c>
      <c r="H1197" s="9" t="s">
        <v>119</v>
      </c>
      <c r="I1197" s="83">
        <f>計算過程!C1197</f>
        <v>6.0700000000000007E-3</v>
      </c>
    </row>
    <row r="1198" spans="7:9" x14ac:dyDescent="0.15">
      <c r="G1198" s="31">
        <v>41689</v>
      </c>
      <c r="H1198" s="9" t="s">
        <v>120</v>
      </c>
      <c r="I1198" s="83">
        <f>計算過程!C1198</f>
        <v>6.0700000000000007E-3</v>
      </c>
    </row>
    <row r="1199" spans="7:9" x14ac:dyDescent="0.15">
      <c r="G1199" s="31">
        <v>41689</v>
      </c>
      <c r="H1199" s="9" t="s">
        <v>121</v>
      </c>
      <c r="I1199" s="83">
        <f>計算過程!C1199</f>
        <v>6.0700000000000007E-3</v>
      </c>
    </row>
    <row r="1200" spans="7:9" x14ac:dyDescent="0.15">
      <c r="G1200" s="31">
        <v>41689</v>
      </c>
      <c r="H1200" s="9" t="s">
        <v>122</v>
      </c>
      <c r="I1200" s="83">
        <f>計算過程!C1200</f>
        <v>6.0700000000000007E-3</v>
      </c>
    </row>
    <row r="1201" spans="7:9" x14ac:dyDescent="0.15">
      <c r="G1201" s="31">
        <v>41689</v>
      </c>
      <c r="H1201" s="9" t="s">
        <v>123</v>
      </c>
      <c r="I1201" s="83">
        <f>計算過程!C1201</f>
        <v>6.0700000000000007E-3</v>
      </c>
    </row>
    <row r="1202" spans="7:9" x14ac:dyDescent="0.15">
      <c r="G1202" s="31">
        <v>41689</v>
      </c>
      <c r="H1202" s="9" t="s">
        <v>124</v>
      </c>
      <c r="I1202" s="83">
        <f>計算過程!C1202</f>
        <v>6.0700000000000007E-3</v>
      </c>
    </row>
    <row r="1203" spans="7:9" x14ac:dyDescent="0.15">
      <c r="G1203" s="31">
        <v>41689</v>
      </c>
      <c r="H1203" s="9" t="s">
        <v>125</v>
      </c>
      <c r="I1203" s="83">
        <f>計算過程!C1203</f>
        <v>6.4800000000000005E-3</v>
      </c>
    </row>
    <row r="1204" spans="7:9" x14ac:dyDescent="0.15">
      <c r="G1204" s="31">
        <v>41689</v>
      </c>
      <c r="H1204" s="9" t="s">
        <v>126</v>
      </c>
      <c r="I1204" s="83">
        <f>計算過程!C1204</f>
        <v>6.2700000000000013E-3</v>
      </c>
    </row>
    <row r="1205" spans="7:9" x14ac:dyDescent="0.15">
      <c r="G1205" s="31">
        <v>41689</v>
      </c>
      <c r="H1205" s="9" t="s">
        <v>127</v>
      </c>
      <c r="I1205" s="83">
        <f>計算過程!C1205</f>
        <v>9.4600000000000014E-3</v>
      </c>
    </row>
    <row r="1206" spans="7:9" x14ac:dyDescent="0.15">
      <c r="G1206" s="31">
        <v>41689</v>
      </c>
      <c r="H1206" s="9" t="s">
        <v>128</v>
      </c>
      <c r="I1206" s="83">
        <f>計算過程!C1206</f>
        <v>1.2220000000000002E-2</v>
      </c>
    </row>
    <row r="1207" spans="7:9" x14ac:dyDescent="0.15">
      <c r="G1207" s="31">
        <v>41690</v>
      </c>
      <c r="H1207" s="9" t="s">
        <v>105</v>
      </c>
      <c r="I1207" s="83">
        <f>計算過程!C1207</f>
        <v>6.0700000000000007E-3</v>
      </c>
    </row>
    <row r="1208" spans="7:9" x14ac:dyDescent="0.15">
      <c r="G1208" s="31">
        <v>41690</v>
      </c>
      <c r="H1208" s="9" t="s">
        <v>106</v>
      </c>
      <c r="I1208" s="83">
        <f>計算過程!C1208</f>
        <v>6.0700000000000007E-3</v>
      </c>
    </row>
    <row r="1209" spans="7:9" x14ac:dyDescent="0.15">
      <c r="G1209" s="31">
        <v>41690</v>
      </c>
      <c r="H1209" s="9" t="s">
        <v>107</v>
      </c>
      <c r="I1209" s="83">
        <f>計算過程!C1209</f>
        <v>6.0700000000000007E-3</v>
      </c>
    </row>
    <row r="1210" spans="7:9" x14ac:dyDescent="0.15">
      <c r="G1210" s="31">
        <v>41690</v>
      </c>
      <c r="H1210" s="9" t="s">
        <v>108</v>
      </c>
      <c r="I1210" s="83">
        <f>計算過程!C1210</f>
        <v>6.0700000000000007E-3</v>
      </c>
    </row>
    <row r="1211" spans="7:9" x14ac:dyDescent="0.15">
      <c r="G1211" s="31">
        <v>41690</v>
      </c>
      <c r="H1211" s="9" t="s">
        <v>109</v>
      </c>
      <c r="I1211" s="83">
        <f>計算過程!C1211</f>
        <v>6.0700000000000007E-3</v>
      </c>
    </row>
    <row r="1212" spans="7:9" x14ac:dyDescent="0.15">
      <c r="G1212" s="31">
        <v>41690</v>
      </c>
      <c r="H1212" s="9" t="s">
        <v>110</v>
      </c>
      <c r="I1212" s="83">
        <f>計算過程!C1212</f>
        <v>6.0700000000000007E-3</v>
      </c>
    </row>
    <row r="1213" spans="7:9" x14ac:dyDescent="0.15">
      <c r="G1213" s="31">
        <v>41690</v>
      </c>
      <c r="H1213" s="9" t="s">
        <v>111</v>
      </c>
      <c r="I1213" s="83">
        <f>計算過程!C1213</f>
        <v>9.3200000000000002E-3</v>
      </c>
    </row>
    <row r="1214" spans="7:9" x14ac:dyDescent="0.15">
      <c r="G1214" s="31">
        <v>41690</v>
      </c>
      <c r="H1214" s="9" t="s">
        <v>112</v>
      </c>
      <c r="I1214" s="83">
        <f>計算過程!C1214</f>
        <v>6.4800000000000005E-3</v>
      </c>
    </row>
    <row r="1215" spans="7:9" x14ac:dyDescent="0.15">
      <c r="G1215" s="31">
        <v>41690</v>
      </c>
      <c r="H1215" s="9" t="s">
        <v>113</v>
      </c>
      <c r="I1215" s="83">
        <f>計算過程!C1215</f>
        <v>6.4800000000000005E-3</v>
      </c>
    </row>
    <row r="1216" spans="7:9" x14ac:dyDescent="0.15">
      <c r="G1216" s="31">
        <v>41690</v>
      </c>
      <c r="H1216" s="9" t="s">
        <v>114</v>
      </c>
      <c r="I1216" s="83">
        <f>計算過程!C1216</f>
        <v>6.0700000000000007E-3</v>
      </c>
    </row>
    <row r="1217" spans="7:9" x14ac:dyDescent="0.15">
      <c r="G1217" s="31">
        <v>41690</v>
      </c>
      <c r="H1217" s="9" t="s">
        <v>115</v>
      </c>
      <c r="I1217" s="83">
        <f>計算過程!C1217</f>
        <v>6.2700000000000013E-3</v>
      </c>
    </row>
    <row r="1218" spans="7:9" x14ac:dyDescent="0.15">
      <c r="G1218" s="31">
        <v>41690</v>
      </c>
      <c r="H1218" s="9" t="s">
        <v>116</v>
      </c>
      <c r="I1218" s="83">
        <f>計算過程!C1218</f>
        <v>6.0700000000000007E-3</v>
      </c>
    </row>
    <row r="1219" spans="7:9" x14ac:dyDescent="0.15">
      <c r="G1219" s="31">
        <v>41690</v>
      </c>
      <c r="H1219" s="9" t="s">
        <v>117</v>
      </c>
      <c r="I1219" s="83">
        <f>計算過程!C1219</f>
        <v>9.3200000000000002E-3</v>
      </c>
    </row>
    <row r="1220" spans="7:9" x14ac:dyDescent="0.15">
      <c r="G1220" s="31">
        <v>41690</v>
      </c>
      <c r="H1220" s="9" t="s">
        <v>118</v>
      </c>
      <c r="I1220" s="83">
        <f>計算過程!C1220</f>
        <v>6.2700000000000013E-3</v>
      </c>
    </row>
    <row r="1221" spans="7:9" x14ac:dyDescent="0.15">
      <c r="G1221" s="31">
        <v>41690</v>
      </c>
      <c r="H1221" s="9" t="s">
        <v>119</v>
      </c>
      <c r="I1221" s="83">
        <f>計算過程!C1221</f>
        <v>6.0700000000000007E-3</v>
      </c>
    </row>
    <row r="1222" spans="7:9" x14ac:dyDescent="0.15">
      <c r="G1222" s="31">
        <v>41690</v>
      </c>
      <c r="H1222" s="9" t="s">
        <v>120</v>
      </c>
      <c r="I1222" s="83">
        <f>計算過程!C1222</f>
        <v>6.0700000000000007E-3</v>
      </c>
    </row>
    <row r="1223" spans="7:9" x14ac:dyDescent="0.15">
      <c r="G1223" s="31">
        <v>41690</v>
      </c>
      <c r="H1223" s="9" t="s">
        <v>121</v>
      </c>
      <c r="I1223" s="83">
        <f>計算過程!C1223</f>
        <v>6.2700000000000013E-3</v>
      </c>
    </row>
    <row r="1224" spans="7:9" x14ac:dyDescent="0.15">
      <c r="G1224" s="31">
        <v>41690</v>
      </c>
      <c r="H1224" s="9" t="s">
        <v>122</v>
      </c>
      <c r="I1224" s="83">
        <f>計算過程!C1224</f>
        <v>6.2700000000000013E-3</v>
      </c>
    </row>
    <row r="1225" spans="7:9" x14ac:dyDescent="0.15">
      <c r="G1225" s="31">
        <v>41690</v>
      </c>
      <c r="H1225" s="9" t="s">
        <v>123</v>
      </c>
      <c r="I1225" s="83">
        <f>計算過程!C1225</f>
        <v>1.2360000000000001E-2</v>
      </c>
    </row>
    <row r="1226" spans="7:9" x14ac:dyDescent="0.15">
      <c r="G1226" s="31">
        <v>41690</v>
      </c>
      <c r="H1226" s="9" t="s">
        <v>124</v>
      </c>
      <c r="I1226" s="83">
        <f>計算過程!C1226</f>
        <v>1.2360000000000001E-2</v>
      </c>
    </row>
    <row r="1227" spans="7:9" x14ac:dyDescent="0.15">
      <c r="G1227" s="31">
        <v>41690</v>
      </c>
      <c r="H1227" s="9" t="s">
        <v>125</v>
      </c>
      <c r="I1227" s="83">
        <f>計算過程!C1227</f>
        <v>6.2700000000000013E-3</v>
      </c>
    </row>
    <row r="1228" spans="7:9" x14ac:dyDescent="0.15">
      <c r="G1228" s="31">
        <v>41690</v>
      </c>
      <c r="H1228" s="9" t="s">
        <v>126</v>
      </c>
      <c r="I1228" s="83">
        <f>計算過程!C1228</f>
        <v>6.2700000000000013E-3</v>
      </c>
    </row>
    <row r="1229" spans="7:9" x14ac:dyDescent="0.15">
      <c r="G1229" s="31">
        <v>41690</v>
      </c>
      <c r="H1229" s="9" t="s">
        <v>127</v>
      </c>
      <c r="I1229" s="83">
        <f>計算過程!C1229</f>
        <v>1.2220000000000002E-2</v>
      </c>
    </row>
    <row r="1230" spans="7:9" x14ac:dyDescent="0.15">
      <c r="G1230" s="31">
        <v>41690</v>
      </c>
      <c r="H1230" s="9" t="s">
        <v>128</v>
      </c>
      <c r="I1230" s="83">
        <f>計算過程!C1230</f>
        <v>1.2640000000000002E-2</v>
      </c>
    </row>
    <row r="1231" spans="7:9" x14ac:dyDescent="0.15">
      <c r="G1231" s="31">
        <v>41691</v>
      </c>
      <c r="H1231" s="9" t="s">
        <v>105</v>
      </c>
      <c r="I1231" s="83">
        <f>計算過程!C1231</f>
        <v>6.0700000000000007E-3</v>
      </c>
    </row>
    <row r="1232" spans="7:9" x14ac:dyDescent="0.15">
      <c r="G1232" s="31">
        <v>41691</v>
      </c>
      <c r="H1232" s="9" t="s">
        <v>106</v>
      </c>
      <c r="I1232" s="83">
        <f>計算過程!C1232</f>
        <v>6.0700000000000007E-3</v>
      </c>
    </row>
    <row r="1233" spans="7:9" x14ac:dyDescent="0.15">
      <c r="G1233" s="31">
        <v>41691</v>
      </c>
      <c r="H1233" s="9" t="s">
        <v>107</v>
      </c>
      <c r="I1233" s="83">
        <f>計算過程!C1233</f>
        <v>6.0700000000000007E-3</v>
      </c>
    </row>
    <row r="1234" spans="7:9" x14ac:dyDescent="0.15">
      <c r="G1234" s="31">
        <v>41691</v>
      </c>
      <c r="H1234" s="9" t="s">
        <v>108</v>
      </c>
      <c r="I1234" s="83">
        <f>計算過程!C1234</f>
        <v>6.0700000000000007E-3</v>
      </c>
    </row>
    <row r="1235" spans="7:9" x14ac:dyDescent="0.15">
      <c r="G1235" s="31">
        <v>41691</v>
      </c>
      <c r="H1235" s="9" t="s">
        <v>109</v>
      </c>
      <c r="I1235" s="83">
        <f>計算過程!C1235</f>
        <v>6.0700000000000007E-3</v>
      </c>
    </row>
    <row r="1236" spans="7:9" x14ac:dyDescent="0.15">
      <c r="G1236" s="31">
        <v>41691</v>
      </c>
      <c r="H1236" s="9" t="s">
        <v>110</v>
      </c>
      <c r="I1236" s="83">
        <f>計算過程!C1236</f>
        <v>6.0700000000000007E-3</v>
      </c>
    </row>
    <row r="1237" spans="7:9" x14ac:dyDescent="0.15">
      <c r="G1237" s="31">
        <v>41691</v>
      </c>
      <c r="H1237" s="9" t="s">
        <v>111</v>
      </c>
      <c r="I1237" s="83">
        <f>計算過程!C1237</f>
        <v>9.3200000000000002E-3</v>
      </c>
    </row>
    <row r="1238" spans="7:9" x14ac:dyDescent="0.15">
      <c r="G1238" s="31">
        <v>41691</v>
      </c>
      <c r="H1238" s="9" t="s">
        <v>112</v>
      </c>
      <c r="I1238" s="83">
        <f>計算過程!C1238</f>
        <v>6.4800000000000005E-3</v>
      </c>
    </row>
    <row r="1239" spans="7:9" x14ac:dyDescent="0.15">
      <c r="G1239" s="31">
        <v>41691</v>
      </c>
      <c r="H1239" s="9" t="s">
        <v>113</v>
      </c>
      <c r="I1239" s="83">
        <f>計算過程!C1239</f>
        <v>6.4800000000000005E-3</v>
      </c>
    </row>
    <row r="1240" spans="7:9" x14ac:dyDescent="0.15">
      <c r="G1240" s="31">
        <v>41691</v>
      </c>
      <c r="H1240" s="9" t="s">
        <v>114</v>
      </c>
      <c r="I1240" s="83">
        <f>計算過程!C1240</f>
        <v>6.0700000000000007E-3</v>
      </c>
    </row>
    <row r="1241" spans="7:9" x14ac:dyDescent="0.15">
      <c r="G1241" s="31">
        <v>41691</v>
      </c>
      <c r="H1241" s="9" t="s">
        <v>115</v>
      </c>
      <c r="I1241" s="83">
        <f>計算過程!C1241</f>
        <v>6.2700000000000013E-3</v>
      </c>
    </row>
    <row r="1242" spans="7:9" x14ac:dyDescent="0.15">
      <c r="G1242" s="31">
        <v>41691</v>
      </c>
      <c r="H1242" s="9" t="s">
        <v>116</v>
      </c>
      <c r="I1242" s="83">
        <f>計算過程!C1242</f>
        <v>6.0700000000000007E-3</v>
      </c>
    </row>
    <row r="1243" spans="7:9" x14ac:dyDescent="0.15">
      <c r="G1243" s="31">
        <v>41691</v>
      </c>
      <c r="H1243" s="9" t="s">
        <v>117</v>
      </c>
      <c r="I1243" s="83">
        <f>計算過程!C1243</f>
        <v>9.3200000000000002E-3</v>
      </c>
    </row>
    <row r="1244" spans="7:9" x14ac:dyDescent="0.15">
      <c r="G1244" s="31">
        <v>41691</v>
      </c>
      <c r="H1244" s="9" t="s">
        <v>118</v>
      </c>
      <c r="I1244" s="83">
        <f>計算過程!C1244</f>
        <v>6.2700000000000013E-3</v>
      </c>
    </row>
    <row r="1245" spans="7:9" x14ac:dyDescent="0.15">
      <c r="G1245" s="31">
        <v>41691</v>
      </c>
      <c r="H1245" s="9" t="s">
        <v>119</v>
      </c>
      <c r="I1245" s="83">
        <f>計算過程!C1245</f>
        <v>6.0700000000000007E-3</v>
      </c>
    </row>
    <row r="1246" spans="7:9" x14ac:dyDescent="0.15">
      <c r="G1246" s="31">
        <v>41691</v>
      </c>
      <c r="H1246" s="9" t="s">
        <v>120</v>
      </c>
      <c r="I1246" s="83">
        <f>計算過程!C1246</f>
        <v>6.0700000000000007E-3</v>
      </c>
    </row>
    <row r="1247" spans="7:9" x14ac:dyDescent="0.15">
      <c r="G1247" s="31">
        <v>41691</v>
      </c>
      <c r="H1247" s="9" t="s">
        <v>121</v>
      </c>
      <c r="I1247" s="83">
        <f>計算過程!C1247</f>
        <v>6.2700000000000013E-3</v>
      </c>
    </row>
    <row r="1248" spans="7:9" x14ac:dyDescent="0.15">
      <c r="G1248" s="31">
        <v>41691</v>
      </c>
      <c r="H1248" s="9" t="s">
        <v>122</v>
      </c>
      <c r="I1248" s="83">
        <f>計算過程!C1248</f>
        <v>6.2700000000000013E-3</v>
      </c>
    </row>
    <row r="1249" spans="7:9" x14ac:dyDescent="0.15">
      <c r="G1249" s="31">
        <v>41691</v>
      </c>
      <c r="H1249" s="9" t="s">
        <v>123</v>
      </c>
      <c r="I1249" s="83">
        <f>計算過程!C1249</f>
        <v>1.2360000000000001E-2</v>
      </c>
    </row>
    <row r="1250" spans="7:9" x14ac:dyDescent="0.15">
      <c r="G1250" s="31">
        <v>41691</v>
      </c>
      <c r="H1250" s="9" t="s">
        <v>124</v>
      </c>
      <c r="I1250" s="83">
        <f>計算過程!C1250</f>
        <v>1.2360000000000001E-2</v>
      </c>
    </row>
    <row r="1251" spans="7:9" x14ac:dyDescent="0.15">
      <c r="G1251" s="31">
        <v>41691</v>
      </c>
      <c r="H1251" s="9" t="s">
        <v>125</v>
      </c>
      <c r="I1251" s="83">
        <f>計算過程!C1251</f>
        <v>6.2700000000000013E-3</v>
      </c>
    </row>
    <row r="1252" spans="7:9" x14ac:dyDescent="0.15">
      <c r="G1252" s="31">
        <v>41691</v>
      </c>
      <c r="H1252" s="9" t="s">
        <v>126</v>
      </c>
      <c r="I1252" s="83">
        <f>計算過程!C1252</f>
        <v>6.2700000000000013E-3</v>
      </c>
    </row>
    <row r="1253" spans="7:9" x14ac:dyDescent="0.15">
      <c r="G1253" s="31">
        <v>41691</v>
      </c>
      <c r="H1253" s="9" t="s">
        <v>127</v>
      </c>
      <c r="I1253" s="83">
        <f>計算過程!C1253</f>
        <v>1.2220000000000002E-2</v>
      </c>
    </row>
    <row r="1254" spans="7:9" x14ac:dyDescent="0.15">
      <c r="G1254" s="31">
        <v>41691</v>
      </c>
      <c r="H1254" s="9" t="s">
        <v>128</v>
      </c>
      <c r="I1254" s="83">
        <f>計算過程!C1254</f>
        <v>1.2640000000000002E-2</v>
      </c>
    </row>
    <row r="1255" spans="7:9" x14ac:dyDescent="0.15">
      <c r="G1255" s="31">
        <v>41692</v>
      </c>
      <c r="H1255" s="9" t="s">
        <v>105</v>
      </c>
      <c r="I1255" s="83">
        <f>計算過程!C1255</f>
        <v>6.0700000000000007E-3</v>
      </c>
    </row>
    <row r="1256" spans="7:9" x14ac:dyDescent="0.15">
      <c r="G1256" s="31">
        <v>41692</v>
      </c>
      <c r="H1256" s="9" t="s">
        <v>106</v>
      </c>
      <c r="I1256" s="83">
        <f>計算過程!C1256</f>
        <v>6.0700000000000007E-3</v>
      </c>
    </row>
    <row r="1257" spans="7:9" x14ac:dyDescent="0.15">
      <c r="G1257" s="31">
        <v>41692</v>
      </c>
      <c r="H1257" s="9" t="s">
        <v>107</v>
      </c>
      <c r="I1257" s="83">
        <f>計算過程!C1257</f>
        <v>6.0700000000000007E-3</v>
      </c>
    </row>
    <row r="1258" spans="7:9" x14ac:dyDescent="0.15">
      <c r="G1258" s="31">
        <v>41692</v>
      </c>
      <c r="H1258" s="9" t="s">
        <v>108</v>
      </c>
      <c r="I1258" s="83">
        <f>計算過程!C1258</f>
        <v>6.0700000000000007E-3</v>
      </c>
    </row>
    <row r="1259" spans="7:9" x14ac:dyDescent="0.15">
      <c r="G1259" s="31">
        <v>41692</v>
      </c>
      <c r="H1259" s="9" t="s">
        <v>109</v>
      </c>
      <c r="I1259" s="83">
        <f>計算過程!C1259</f>
        <v>6.0700000000000007E-3</v>
      </c>
    </row>
    <row r="1260" spans="7:9" x14ac:dyDescent="0.15">
      <c r="G1260" s="31">
        <v>41692</v>
      </c>
      <c r="H1260" s="9" t="s">
        <v>110</v>
      </c>
      <c r="I1260" s="83">
        <f>計算過程!C1260</f>
        <v>6.0700000000000007E-3</v>
      </c>
    </row>
    <row r="1261" spans="7:9" x14ac:dyDescent="0.15">
      <c r="G1261" s="31">
        <v>41692</v>
      </c>
      <c r="H1261" s="9" t="s">
        <v>111</v>
      </c>
      <c r="I1261" s="83">
        <f>計算過程!C1261</f>
        <v>9.3200000000000002E-3</v>
      </c>
    </row>
    <row r="1262" spans="7:9" x14ac:dyDescent="0.15">
      <c r="G1262" s="31">
        <v>41692</v>
      </c>
      <c r="H1262" s="9" t="s">
        <v>112</v>
      </c>
      <c r="I1262" s="83">
        <f>計算過程!C1262</f>
        <v>6.4800000000000005E-3</v>
      </c>
    </row>
    <row r="1263" spans="7:9" x14ac:dyDescent="0.15">
      <c r="G1263" s="31">
        <v>41692</v>
      </c>
      <c r="H1263" s="9" t="s">
        <v>113</v>
      </c>
      <c r="I1263" s="83">
        <f>計算過程!C1263</f>
        <v>6.4800000000000005E-3</v>
      </c>
    </row>
    <row r="1264" spans="7:9" x14ac:dyDescent="0.15">
      <c r="G1264" s="31">
        <v>41692</v>
      </c>
      <c r="H1264" s="9" t="s">
        <v>114</v>
      </c>
      <c r="I1264" s="83">
        <f>計算過程!C1264</f>
        <v>6.0700000000000007E-3</v>
      </c>
    </row>
    <row r="1265" spans="7:9" x14ac:dyDescent="0.15">
      <c r="G1265" s="31">
        <v>41692</v>
      </c>
      <c r="H1265" s="9" t="s">
        <v>115</v>
      </c>
      <c r="I1265" s="83">
        <f>計算過程!C1265</f>
        <v>6.2700000000000013E-3</v>
      </c>
    </row>
    <row r="1266" spans="7:9" x14ac:dyDescent="0.15">
      <c r="G1266" s="31">
        <v>41692</v>
      </c>
      <c r="H1266" s="9" t="s">
        <v>116</v>
      </c>
      <c r="I1266" s="83">
        <f>計算過程!C1266</f>
        <v>6.0700000000000007E-3</v>
      </c>
    </row>
    <row r="1267" spans="7:9" x14ac:dyDescent="0.15">
      <c r="G1267" s="31">
        <v>41692</v>
      </c>
      <c r="H1267" s="9" t="s">
        <v>117</v>
      </c>
      <c r="I1267" s="83">
        <f>計算過程!C1267</f>
        <v>9.3200000000000002E-3</v>
      </c>
    </row>
    <row r="1268" spans="7:9" x14ac:dyDescent="0.15">
      <c r="G1268" s="31">
        <v>41692</v>
      </c>
      <c r="H1268" s="9" t="s">
        <v>118</v>
      </c>
      <c r="I1268" s="83">
        <f>計算過程!C1268</f>
        <v>6.2700000000000013E-3</v>
      </c>
    </row>
    <row r="1269" spans="7:9" x14ac:dyDescent="0.15">
      <c r="G1269" s="31">
        <v>41692</v>
      </c>
      <c r="H1269" s="9" t="s">
        <v>119</v>
      </c>
      <c r="I1269" s="83">
        <f>計算過程!C1269</f>
        <v>6.0700000000000007E-3</v>
      </c>
    </row>
    <row r="1270" spans="7:9" x14ac:dyDescent="0.15">
      <c r="G1270" s="31">
        <v>41692</v>
      </c>
      <c r="H1270" s="9" t="s">
        <v>120</v>
      </c>
      <c r="I1270" s="83">
        <f>計算過程!C1270</f>
        <v>6.0700000000000007E-3</v>
      </c>
    </row>
    <row r="1271" spans="7:9" x14ac:dyDescent="0.15">
      <c r="G1271" s="31">
        <v>41692</v>
      </c>
      <c r="H1271" s="9" t="s">
        <v>121</v>
      </c>
      <c r="I1271" s="83">
        <f>計算過程!C1271</f>
        <v>6.2700000000000013E-3</v>
      </c>
    </row>
    <row r="1272" spans="7:9" x14ac:dyDescent="0.15">
      <c r="G1272" s="31">
        <v>41692</v>
      </c>
      <c r="H1272" s="9" t="s">
        <v>122</v>
      </c>
      <c r="I1272" s="83">
        <f>計算過程!C1272</f>
        <v>6.2700000000000013E-3</v>
      </c>
    </row>
    <row r="1273" spans="7:9" x14ac:dyDescent="0.15">
      <c r="G1273" s="31">
        <v>41692</v>
      </c>
      <c r="H1273" s="9" t="s">
        <v>123</v>
      </c>
      <c r="I1273" s="83">
        <f>計算過程!C1273</f>
        <v>1.2360000000000001E-2</v>
      </c>
    </row>
    <row r="1274" spans="7:9" x14ac:dyDescent="0.15">
      <c r="G1274" s="31">
        <v>41692</v>
      </c>
      <c r="H1274" s="9" t="s">
        <v>124</v>
      </c>
      <c r="I1274" s="83">
        <f>計算過程!C1274</f>
        <v>1.2360000000000001E-2</v>
      </c>
    </row>
    <row r="1275" spans="7:9" x14ac:dyDescent="0.15">
      <c r="G1275" s="31">
        <v>41692</v>
      </c>
      <c r="H1275" s="9" t="s">
        <v>125</v>
      </c>
      <c r="I1275" s="83">
        <f>計算過程!C1275</f>
        <v>6.2700000000000013E-3</v>
      </c>
    </row>
    <row r="1276" spans="7:9" x14ac:dyDescent="0.15">
      <c r="G1276" s="31">
        <v>41692</v>
      </c>
      <c r="H1276" s="9" t="s">
        <v>126</v>
      </c>
      <c r="I1276" s="83">
        <f>計算過程!C1276</f>
        <v>6.2700000000000013E-3</v>
      </c>
    </row>
    <row r="1277" spans="7:9" x14ac:dyDescent="0.15">
      <c r="G1277" s="31">
        <v>41692</v>
      </c>
      <c r="H1277" s="9" t="s">
        <v>127</v>
      </c>
      <c r="I1277" s="83">
        <f>計算過程!C1277</f>
        <v>1.2220000000000002E-2</v>
      </c>
    </row>
    <row r="1278" spans="7:9" x14ac:dyDescent="0.15">
      <c r="G1278" s="31">
        <v>41692</v>
      </c>
      <c r="H1278" s="9" t="s">
        <v>128</v>
      </c>
      <c r="I1278" s="83">
        <f>計算過程!C1278</f>
        <v>1.2640000000000002E-2</v>
      </c>
    </row>
    <row r="1279" spans="7:9" x14ac:dyDescent="0.15">
      <c r="G1279" s="31">
        <v>41693</v>
      </c>
      <c r="H1279" s="9" t="s">
        <v>105</v>
      </c>
      <c r="I1279" s="83">
        <f>計算過程!C1279</f>
        <v>6.0700000000000007E-3</v>
      </c>
    </row>
    <row r="1280" spans="7:9" x14ac:dyDescent="0.15">
      <c r="G1280" s="31">
        <v>41693</v>
      </c>
      <c r="H1280" s="9" t="s">
        <v>106</v>
      </c>
      <c r="I1280" s="83">
        <f>計算過程!C1280</f>
        <v>6.0700000000000007E-3</v>
      </c>
    </row>
    <row r="1281" spans="7:9" x14ac:dyDescent="0.15">
      <c r="G1281" s="31">
        <v>41693</v>
      </c>
      <c r="H1281" s="9" t="s">
        <v>107</v>
      </c>
      <c r="I1281" s="83">
        <f>計算過程!C1281</f>
        <v>6.0700000000000007E-3</v>
      </c>
    </row>
    <row r="1282" spans="7:9" x14ac:dyDescent="0.15">
      <c r="G1282" s="31">
        <v>41693</v>
      </c>
      <c r="H1282" s="9" t="s">
        <v>108</v>
      </c>
      <c r="I1282" s="83">
        <f>計算過程!C1282</f>
        <v>6.0700000000000007E-3</v>
      </c>
    </row>
    <row r="1283" spans="7:9" x14ac:dyDescent="0.15">
      <c r="G1283" s="31">
        <v>41693</v>
      </c>
      <c r="H1283" s="9" t="s">
        <v>109</v>
      </c>
      <c r="I1283" s="83">
        <f>計算過程!C1283</f>
        <v>6.0700000000000007E-3</v>
      </c>
    </row>
    <row r="1284" spans="7:9" x14ac:dyDescent="0.15">
      <c r="G1284" s="31">
        <v>41693</v>
      </c>
      <c r="H1284" s="9" t="s">
        <v>110</v>
      </c>
      <c r="I1284" s="83">
        <f>計算過程!C1284</f>
        <v>6.0700000000000007E-3</v>
      </c>
    </row>
    <row r="1285" spans="7:9" x14ac:dyDescent="0.15">
      <c r="G1285" s="31">
        <v>41693</v>
      </c>
      <c r="H1285" s="9" t="s">
        <v>111</v>
      </c>
      <c r="I1285" s="83">
        <f>計算過程!C1285</f>
        <v>9.3200000000000002E-3</v>
      </c>
    </row>
    <row r="1286" spans="7:9" x14ac:dyDescent="0.15">
      <c r="G1286" s="31">
        <v>41693</v>
      </c>
      <c r="H1286" s="9" t="s">
        <v>112</v>
      </c>
      <c r="I1286" s="83">
        <f>計算過程!C1286</f>
        <v>6.4800000000000005E-3</v>
      </c>
    </row>
    <row r="1287" spans="7:9" x14ac:dyDescent="0.15">
      <c r="G1287" s="31">
        <v>41693</v>
      </c>
      <c r="H1287" s="9" t="s">
        <v>113</v>
      </c>
      <c r="I1287" s="83">
        <f>計算過程!C1287</f>
        <v>6.4800000000000005E-3</v>
      </c>
    </row>
    <row r="1288" spans="7:9" x14ac:dyDescent="0.15">
      <c r="G1288" s="31">
        <v>41693</v>
      </c>
      <c r="H1288" s="9" t="s">
        <v>114</v>
      </c>
      <c r="I1288" s="83">
        <f>計算過程!C1288</f>
        <v>6.0700000000000007E-3</v>
      </c>
    </row>
    <row r="1289" spans="7:9" x14ac:dyDescent="0.15">
      <c r="G1289" s="31">
        <v>41693</v>
      </c>
      <c r="H1289" s="9" t="s">
        <v>115</v>
      </c>
      <c r="I1289" s="83">
        <f>計算過程!C1289</f>
        <v>6.2700000000000013E-3</v>
      </c>
    </row>
    <row r="1290" spans="7:9" x14ac:dyDescent="0.15">
      <c r="G1290" s="31">
        <v>41693</v>
      </c>
      <c r="H1290" s="9" t="s">
        <v>116</v>
      </c>
      <c r="I1290" s="83">
        <f>計算過程!C1290</f>
        <v>6.0700000000000007E-3</v>
      </c>
    </row>
    <row r="1291" spans="7:9" x14ac:dyDescent="0.15">
      <c r="G1291" s="31">
        <v>41693</v>
      </c>
      <c r="H1291" s="9" t="s">
        <v>117</v>
      </c>
      <c r="I1291" s="83">
        <f>計算過程!C1291</f>
        <v>9.3200000000000002E-3</v>
      </c>
    </row>
    <row r="1292" spans="7:9" x14ac:dyDescent="0.15">
      <c r="G1292" s="31">
        <v>41693</v>
      </c>
      <c r="H1292" s="9" t="s">
        <v>118</v>
      </c>
      <c r="I1292" s="83">
        <f>計算過程!C1292</f>
        <v>6.2700000000000013E-3</v>
      </c>
    </row>
    <row r="1293" spans="7:9" x14ac:dyDescent="0.15">
      <c r="G1293" s="31">
        <v>41693</v>
      </c>
      <c r="H1293" s="9" t="s">
        <v>119</v>
      </c>
      <c r="I1293" s="83">
        <f>計算過程!C1293</f>
        <v>6.0700000000000007E-3</v>
      </c>
    </row>
    <row r="1294" spans="7:9" x14ac:dyDescent="0.15">
      <c r="G1294" s="31">
        <v>41693</v>
      </c>
      <c r="H1294" s="9" t="s">
        <v>120</v>
      </c>
      <c r="I1294" s="83">
        <f>計算過程!C1294</f>
        <v>6.0700000000000007E-3</v>
      </c>
    </row>
    <row r="1295" spans="7:9" x14ac:dyDescent="0.15">
      <c r="G1295" s="31">
        <v>41693</v>
      </c>
      <c r="H1295" s="9" t="s">
        <v>121</v>
      </c>
      <c r="I1295" s="83">
        <f>計算過程!C1295</f>
        <v>6.2700000000000013E-3</v>
      </c>
    </row>
    <row r="1296" spans="7:9" x14ac:dyDescent="0.15">
      <c r="G1296" s="31">
        <v>41693</v>
      </c>
      <c r="H1296" s="9" t="s">
        <v>122</v>
      </c>
      <c r="I1296" s="83">
        <f>計算過程!C1296</f>
        <v>6.2700000000000013E-3</v>
      </c>
    </row>
    <row r="1297" spans="7:9" x14ac:dyDescent="0.15">
      <c r="G1297" s="31">
        <v>41693</v>
      </c>
      <c r="H1297" s="9" t="s">
        <v>123</v>
      </c>
      <c r="I1297" s="83">
        <f>計算過程!C1297</f>
        <v>1.2360000000000001E-2</v>
      </c>
    </row>
    <row r="1298" spans="7:9" x14ac:dyDescent="0.15">
      <c r="G1298" s="31">
        <v>41693</v>
      </c>
      <c r="H1298" s="9" t="s">
        <v>124</v>
      </c>
      <c r="I1298" s="83">
        <f>計算過程!C1298</f>
        <v>1.2360000000000001E-2</v>
      </c>
    </row>
    <row r="1299" spans="7:9" x14ac:dyDescent="0.15">
      <c r="G1299" s="31">
        <v>41693</v>
      </c>
      <c r="H1299" s="9" t="s">
        <v>125</v>
      </c>
      <c r="I1299" s="83">
        <f>計算過程!C1299</f>
        <v>6.2700000000000013E-3</v>
      </c>
    </row>
    <row r="1300" spans="7:9" x14ac:dyDescent="0.15">
      <c r="G1300" s="31">
        <v>41693</v>
      </c>
      <c r="H1300" s="9" t="s">
        <v>126</v>
      </c>
      <c r="I1300" s="83">
        <f>計算過程!C1300</f>
        <v>6.2700000000000013E-3</v>
      </c>
    </row>
    <row r="1301" spans="7:9" x14ac:dyDescent="0.15">
      <c r="G1301" s="31">
        <v>41693</v>
      </c>
      <c r="H1301" s="9" t="s">
        <v>127</v>
      </c>
      <c r="I1301" s="83">
        <f>計算過程!C1301</f>
        <v>1.2220000000000002E-2</v>
      </c>
    </row>
    <row r="1302" spans="7:9" x14ac:dyDescent="0.15">
      <c r="G1302" s="31">
        <v>41693</v>
      </c>
      <c r="H1302" s="9" t="s">
        <v>128</v>
      </c>
      <c r="I1302" s="83">
        <f>計算過程!C1302</f>
        <v>1.2640000000000002E-2</v>
      </c>
    </row>
    <row r="1303" spans="7:9" x14ac:dyDescent="0.15">
      <c r="G1303" s="31">
        <v>41694</v>
      </c>
      <c r="H1303" s="9" t="s">
        <v>105</v>
      </c>
      <c r="I1303" s="83">
        <f>計算過程!C1303</f>
        <v>6.0700000000000007E-3</v>
      </c>
    </row>
    <row r="1304" spans="7:9" x14ac:dyDescent="0.15">
      <c r="G1304" s="31">
        <v>41694</v>
      </c>
      <c r="H1304" s="9" t="s">
        <v>106</v>
      </c>
      <c r="I1304" s="83">
        <f>計算過程!C1304</f>
        <v>6.0700000000000007E-3</v>
      </c>
    </row>
    <row r="1305" spans="7:9" x14ac:dyDescent="0.15">
      <c r="G1305" s="31">
        <v>41694</v>
      </c>
      <c r="H1305" s="9" t="s">
        <v>107</v>
      </c>
      <c r="I1305" s="83">
        <f>計算過程!C1305</f>
        <v>6.0700000000000007E-3</v>
      </c>
    </row>
    <row r="1306" spans="7:9" x14ac:dyDescent="0.15">
      <c r="G1306" s="31">
        <v>41694</v>
      </c>
      <c r="H1306" s="9" t="s">
        <v>108</v>
      </c>
      <c r="I1306" s="83">
        <f>計算過程!C1306</f>
        <v>6.0700000000000007E-3</v>
      </c>
    </row>
    <row r="1307" spans="7:9" x14ac:dyDescent="0.15">
      <c r="G1307" s="31">
        <v>41694</v>
      </c>
      <c r="H1307" s="9" t="s">
        <v>109</v>
      </c>
      <c r="I1307" s="83">
        <f>計算過程!C1307</f>
        <v>6.0700000000000007E-3</v>
      </c>
    </row>
    <row r="1308" spans="7:9" x14ac:dyDescent="0.15">
      <c r="G1308" s="31">
        <v>41694</v>
      </c>
      <c r="H1308" s="9" t="s">
        <v>110</v>
      </c>
      <c r="I1308" s="83">
        <f>計算過程!C1308</f>
        <v>6.0700000000000007E-3</v>
      </c>
    </row>
    <row r="1309" spans="7:9" x14ac:dyDescent="0.15">
      <c r="G1309" s="31">
        <v>41694</v>
      </c>
      <c r="H1309" s="9" t="s">
        <v>111</v>
      </c>
      <c r="I1309" s="83">
        <f>計算過程!C1309</f>
        <v>9.3200000000000002E-3</v>
      </c>
    </row>
    <row r="1310" spans="7:9" x14ac:dyDescent="0.15">
      <c r="G1310" s="31">
        <v>41694</v>
      </c>
      <c r="H1310" s="9" t="s">
        <v>112</v>
      </c>
      <c r="I1310" s="83">
        <f>計算過程!C1310</f>
        <v>6.4800000000000005E-3</v>
      </c>
    </row>
    <row r="1311" spans="7:9" x14ac:dyDescent="0.15">
      <c r="G1311" s="31">
        <v>41694</v>
      </c>
      <c r="H1311" s="9" t="s">
        <v>113</v>
      </c>
      <c r="I1311" s="83">
        <f>計算過程!C1311</f>
        <v>6.4800000000000005E-3</v>
      </c>
    </row>
    <row r="1312" spans="7:9" x14ac:dyDescent="0.15">
      <c r="G1312" s="31">
        <v>41694</v>
      </c>
      <c r="H1312" s="9" t="s">
        <v>114</v>
      </c>
      <c r="I1312" s="83">
        <f>計算過程!C1312</f>
        <v>6.0700000000000007E-3</v>
      </c>
    </row>
    <row r="1313" spans="7:9" x14ac:dyDescent="0.15">
      <c r="G1313" s="31">
        <v>41694</v>
      </c>
      <c r="H1313" s="9" t="s">
        <v>115</v>
      </c>
      <c r="I1313" s="83">
        <f>計算過程!C1313</f>
        <v>6.2700000000000013E-3</v>
      </c>
    </row>
    <row r="1314" spans="7:9" x14ac:dyDescent="0.15">
      <c r="G1314" s="31">
        <v>41694</v>
      </c>
      <c r="H1314" s="9" t="s">
        <v>116</v>
      </c>
      <c r="I1314" s="83">
        <f>計算過程!C1314</f>
        <v>6.0700000000000007E-3</v>
      </c>
    </row>
    <row r="1315" spans="7:9" x14ac:dyDescent="0.15">
      <c r="G1315" s="31">
        <v>41694</v>
      </c>
      <c r="H1315" s="9" t="s">
        <v>117</v>
      </c>
      <c r="I1315" s="83">
        <f>計算過程!C1315</f>
        <v>9.3200000000000002E-3</v>
      </c>
    </row>
    <row r="1316" spans="7:9" x14ac:dyDescent="0.15">
      <c r="G1316" s="31">
        <v>41694</v>
      </c>
      <c r="H1316" s="9" t="s">
        <v>118</v>
      </c>
      <c r="I1316" s="83">
        <f>計算過程!C1316</f>
        <v>6.2700000000000013E-3</v>
      </c>
    </row>
    <row r="1317" spans="7:9" x14ac:dyDescent="0.15">
      <c r="G1317" s="31">
        <v>41694</v>
      </c>
      <c r="H1317" s="9" t="s">
        <v>119</v>
      </c>
      <c r="I1317" s="83">
        <f>計算過程!C1317</f>
        <v>6.0700000000000007E-3</v>
      </c>
    </row>
    <row r="1318" spans="7:9" x14ac:dyDescent="0.15">
      <c r="G1318" s="31">
        <v>41694</v>
      </c>
      <c r="H1318" s="9" t="s">
        <v>120</v>
      </c>
      <c r="I1318" s="83">
        <f>計算過程!C1318</f>
        <v>6.0700000000000007E-3</v>
      </c>
    </row>
    <row r="1319" spans="7:9" x14ac:dyDescent="0.15">
      <c r="G1319" s="31">
        <v>41694</v>
      </c>
      <c r="H1319" s="9" t="s">
        <v>121</v>
      </c>
      <c r="I1319" s="83">
        <f>計算過程!C1319</f>
        <v>6.2700000000000013E-3</v>
      </c>
    </row>
    <row r="1320" spans="7:9" x14ac:dyDescent="0.15">
      <c r="G1320" s="31">
        <v>41694</v>
      </c>
      <c r="H1320" s="9" t="s">
        <v>122</v>
      </c>
      <c r="I1320" s="83">
        <f>計算過程!C1320</f>
        <v>6.2700000000000013E-3</v>
      </c>
    </row>
    <row r="1321" spans="7:9" x14ac:dyDescent="0.15">
      <c r="G1321" s="31">
        <v>41694</v>
      </c>
      <c r="H1321" s="9" t="s">
        <v>123</v>
      </c>
      <c r="I1321" s="83">
        <f>計算過程!C1321</f>
        <v>1.2360000000000001E-2</v>
      </c>
    </row>
    <row r="1322" spans="7:9" x14ac:dyDescent="0.15">
      <c r="G1322" s="31">
        <v>41694</v>
      </c>
      <c r="H1322" s="9" t="s">
        <v>124</v>
      </c>
      <c r="I1322" s="83">
        <f>計算過程!C1322</f>
        <v>1.2360000000000001E-2</v>
      </c>
    </row>
    <row r="1323" spans="7:9" x14ac:dyDescent="0.15">
      <c r="G1323" s="31">
        <v>41694</v>
      </c>
      <c r="H1323" s="9" t="s">
        <v>125</v>
      </c>
      <c r="I1323" s="83">
        <f>計算過程!C1323</f>
        <v>6.2700000000000013E-3</v>
      </c>
    </row>
    <row r="1324" spans="7:9" x14ac:dyDescent="0.15">
      <c r="G1324" s="31">
        <v>41694</v>
      </c>
      <c r="H1324" s="9" t="s">
        <v>126</v>
      </c>
      <c r="I1324" s="83">
        <f>計算過程!C1324</f>
        <v>6.2700000000000013E-3</v>
      </c>
    </row>
    <row r="1325" spans="7:9" x14ac:dyDescent="0.15">
      <c r="G1325" s="31">
        <v>41694</v>
      </c>
      <c r="H1325" s="9" t="s">
        <v>127</v>
      </c>
      <c r="I1325" s="83">
        <f>計算過程!C1325</f>
        <v>1.2220000000000002E-2</v>
      </c>
    </row>
    <row r="1326" spans="7:9" x14ac:dyDescent="0.15">
      <c r="G1326" s="31">
        <v>41694</v>
      </c>
      <c r="H1326" s="9" t="s">
        <v>128</v>
      </c>
      <c r="I1326" s="83">
        <f>計算過程!C1326</f>
        <v>1.2640000000000002E-2</v>
      </c>
    </row>
    <row r="1327" spans="7:9" x14ac:dyDescent="0.15">
      <c r="G1327" s="31">
        <v>41695</v>
      </c>
      <c r="H1327" s="9" t="s">
        <v>105</v>
      </c>
      <c r="I1327" s="83">
        <f>計算過程!C1327</f>
        <v>6.0700000000000007E-3</v>
      </c>
    </row>
    <row r="1328" spans="7:9" x14ac:dyDescent="0.15">
      <c r="G1328" s="31">
        <v>41695</v>
      </c>
      <c r="H1328" s="9" t="s">
        <v>106</v>
      </c>
      <c r="I1328" s="83">
        <f>計算過程!C1328</f>
        <v>6.0700000000000007E-3</v>
      </c>
    </row>
    <row r="1329" spans="7:9" x14ac:dyDescent="0.15">
      <c r="G1329" s="31">
        <v>41695</v>
      </c>
      <c r="H1329" s="9" t="s">
        <v>107</v>
      </c>
      <c r="I1329" s="83">
        <f>計算過程!C1329</f>
        <v>6.0700000000000007E-3</v>
      </c>
    </row>
    <row r="1330" spans="7:9" x14ac:dyDescent="0.15">
      <c r="G1330" s="31">
        <v>41695</v>
      </c>
      <c r="H1330" s="9" t="s">
        <v>108</v>
      </c>
      <c r="I1330" s="83">
        <f>計算過程!C1330</f>
        <v>6.0700000000000007E-3</v>
      </c>
    </row>
    <row r="1331" spans="7:9" x14ac:dyDescent="0.15">
      <c r="G1331" s="31">
        <v>41695</v>
      </c>
      <c r="H1331" s="9" t="s">
        <v>109</v>
      </c>
      <c r="I1331" s="83">
        <f>計算過程!C1331</f>
        <v>6.0700000000000007E-3</v>
      </c>
    </row>
    <row r="1332" spans="7:9" x14ac:dyDescent="0.15">
      <c r="G1332" s="31">
        <v>41695</v>
      </c>
      <c r="H1332" s="9" t="s">
        <v>110</v>
      </c>
      <c r="I1332" s="83">
        <f>計算過程!C1332</f>
        <v>6.0700000000000007E-3</v>
      </c>
    </row>
    <row r="1333" spans="7:9" x14ac:dyDescent="0.15">
      <c r="G1333" s="31">
        <v>41695</v>
      </c>
      <c r="H1333" s="9" t="s">
        <v>111</v>
      </c>
      <c r="I1333" s="83">
        <f>計算過程!C1333</f>
        <v>6.0700000000000007E-3</v>
      </c>
    </row>
    <row r="1334" spans="7:9" x14ac:dyDescent="0.15">
      <c r="G1334" s="31">
        <v>41695</v>
      </c>
      <c r="H1334" s="9" t="s">
        <v>112</v>
      </c>
      <c r="I1334" s="83">
        <f>計算過程!C1334</f>
        <v>6.4800000000000005E-3</v>
      </c>
    </row>
    <row r="1335" spans="7:9" x14ac:dyDescent="0.15">
      <c r="G1335" s="31">
        <v>41695</v>
      </c>
      <c r="H1335" s="9" t="s">
        <v>113</v>
      </c>
      <c r="I1335" s="83">
        <f>計算過程!C1335</f>
        <v>9.7300000000000008E-3</v>
      </c>
    </row>
    <row r="1336" spans="7:9" x14ac:dyDescent="0.15">
      <c r="G1336" s="31">
        <v>41695</v>
      </c>
      <c r="H1336" s="9" t="s">
        <v>114</v>
      </c>
      <c r="I1336" s="83">
        <f>計算過程!C1336</f>
        <v>6.2700000000000013E-3</v>
      </c>
    </row>
    <row r="1337" spans="7:9" x14ac:dyDescent="0.15">
      <c r="G1337" s="31">
        <v>41695</v>
      </c>
      <c r="H1337" s="9" t="s">
        <v>115</v>
      </c>
      <c r="I1337" s="83">
        <f>計算過程!C1337</f>
        <v>6.4800000000000005E-3</v>
      </c>
    </row>
    <row r="1338" spans="7:9" x14ac:dyDescent="0.15">
      <c r="G1338" s="31">
        <v>41695</v>
      </c>
      <c r="H1338" s="9" t="s">
        <v>116</v>
      </c>
      <c r="I1338" s="83">
        <f>計算過程!C1338</f>
        <v>6.2700000000000013E-3</v>
      </c>
    </row>
    <row r="1339" spans="7:9" x14ac:dyDescent="0.15">
      <c r="G1339" s="31">
        <v>41695</v>
      </c>
      <c r="H1339" s="9" t="s">
        <v>117</v>
      </c>
      <c r="I1339" s="83">
        <f>計算過程!C1339</f>
        <v>9.3200000000000002E-3</v>
      </c>
    </row>
    <row r="1340" spans="7:9" x14ac:dyDescent="0.15">
      <c r="G1340" s="31">
        <v>41695</v>
      </c>
      <c r="H1340" s="9" t="s">
        <v>118</v>
      </c>
      <c r="I1340" s="83">
        <f>計算過程!C1340</f>
        <v>6.2700000000000013E-3</v>
      </c>
    </row>
    <row r="1341" spans="7:9" x14ac:dyDescent="0.15">
      <c r="G1341" s="31">
        <v>41695</v>
      </c>
      <c r="H1341" s="9" t="s">
        <v>119</v>
      </c>
      <c r="I1341" s="83">
        <f>計算過程!C1341</f>
        <v>6.0700000000000007E-3</v>
      </c>
    </row>
    <row r="1342" spans="7:9" x14ac:dyDescent="0.15">
      <c r="G1342" s="31">
        <v>41695</v>
      </c>
      <c r="H1342" s="9" t="s">
        <v>120</v>
      </c>
      <c r="I1342" s="83">
        <f>計算過程!C1342</f>
        <v>6.0700000000000007E-3</v>
      </c>
    </row>
    <row r="1343" spans="7:9" x14ac:dyDescent="0.15">
      <c r="G1343" s="31">
        <v>41695</v>
      </c>
      <c r="H1343" s="9" t="s">
        <v>121</v>
      </c>
      <c r="I1343" s="83">
        <f>計算過程!C1343</f>
        <v>6.4800000000000005E-3</v>
      </c>
    </row>
    <row r="1344" spans="7:9" x14ac:dyDescent="0.15">
      <c r="G1344" s="31">
        <v>41695</v>
      </c>
      <c r="H1344" s="9" t="s">
        <v>122</v>
      </c>
      <c r="I1344" s="83">
        <f>計算過程!C1344</f>
        <v>1.2360000000000001E-2</v>
      </c>
    </row>
    <row r="1345" spans="7:9" x14ac:dyDescent="0.15">
      <c r="G1345" s="31">
        <v>41695</v>
      </c>
      <c r="H1345" s="9" t="s">
        <v>123</v>
      </c>
      <c r="I1345" s="83">
        <f>計算過程!C1345</f>
        <v>1.2360000000000001E-2</v>
      </c>
    </row>
    <row r="1346" spans="7:9" x14ac:dyDescent="0.15">
      <c r="G1346" s="31">
        <v>41695</v>
      </c>
      <c r="H1346" s="9" t="s">
        <v>124</v>
      </c>
      <c r="I1346" s="83">
        <f>計算過程!C1346</f>
        <v>6.0700000000000007E-3</v>
      </c>
    </row>
    <row r="1347" spans="7:9" x14ac:dyDescent="0.15">
      <c r="G1347" s="31">
        <v>41695</v>
      </c>
      <c r="H1347" s="9" t="s">
        <v>125</v>
      </c>
      <c r="I1347" s="83">
        <f>計算過程!C1347</f>
        <v>6.2700000000000013E-3</v>
      </c>
    </row>
    <row r="1348" spans="7:9" x14ac:dyDescent="0.15">
      <c r="G1348" s="31">
        <v>41695</v>
      </c>
      <c r="H1348" s="9" t="s">
        <v>126</v>
      </c>
      <c r="I1348" s="83">
        <f>計算過程!C1348</f>
        <v>1.2220000000000002E-2</v>
      </c>
    </row>
    <row r="1349" spans="7:9" x14ac:dyDescent="0.15">
      <c r="G1349" s="31">
        <v>41695</v>
      </c>
      <c r="H1349" s="9" t="s">
        <v>127</v>
      </c>
      <c r="I1349" s="83">
        <f>計算過程!C1349</f>
        <v>1.243E-2</v>
      </c>
    </row>
    <row r="1350" spans="7:9" x14ac:dyDescent="0.15">
      <c r="G1350" s="31">
        <v>41695</v>
      </c>
      <c r="H1350" s="9" t="s">
        <v>128</v>
      </c>
      <c r="I1350" s="83">
        <f>計算過程!C1350</f>
        <v>9.2500000000000013E-3</v>
      </c>
    </row>
    <row r="1351" spans="7:9" x14ac:dyDescent="0.15">
      <c r="G1351" s="31">
        <v>41696</v>
      </c>
      <c r="H1351" s="9" t="s">
        <v>105</v>
      </c>
      <c r="I1351" s="83">
        <f>計算過程!C1351</f>
        <v>6.0700000000000007E-3</v>
      </c>
    </row>
    <row r="1352" spans="7:9" x14ac:dyDescent="0.15">
      <c r="G1352" s="31">
        <v>41696</v>
      </c>
      <c r="H1352" s="9" t="s">
        <v>106</v>
      </c>
      <c r="I1352" s="83">
        <f>計算過程!C1352</f>
        <v>6.0700000000000007E-3</v>
      </c>
    </row>
    <row r="1353" spans="7:9" x14ac:dyDescent="0.15">
      <c r="G1353" s="31">
        <v>41696</v>
      </c>
      <c r="H1353" s="9" t="s">
        <v>107</v>
      </c>
      <c r="I1353" s="83">
        <f>計算過程!C1353</f>
        <v>6.0700000000000007E-3</v>
      </c>
    </row>
    <row r="1354" spans="7:9" x14ac:dyDescent="0.15">
      <c r="G1354" s="31">
        <v>41696</v>
      </c>
      <c r="H1354" s="9" t="s">
        <v>108</v>
      </c>
      <c r="I1354" s="83">
        <f>計算過程!C1354</f>
        <v>6.0700000000000007E-3</v>
      </c>
    </row>
    <row r="1355" spans="7:9" x14ac:dyDescent="0.15">
      <c r="G1355" s="31">
        <v>41696</v>
      </c>
      <c r="H1355" s="9" t="s">
        <v>109</v>
      </c>
      <c r="I1355" s="83">
        <f>計算過程!C1355</f>
        <v>6.0700000000000007E-3</v>
      </c>
    </row>
    <row r="1356" spans="7:9" x14ac:dyDescent="0.15">
      <c r="G1356" s="31">
        <v>41696</v>
      </c>
      <c r="H1356" s="9" t="s">
        <v>110</v>
      </c>
      <c r="I1356" s="83">
        <f>計算過程!C1356</f>
        <v>6.0700000000000007E-3</v>
      </c>
    </row>
    <row r="1357" spans="7:9" x14ac:dyDescent="0.15">
      <c r="G1357" s="31">
        <v>41696</v>
      </c>
      <c r="H1357" s="9" t="s">
        <v>111</v>
      </c>
      <c r="I1357" s="83">
        <f>計算過程!C1357</f>
        <v>6.0700000000000007E-3</v>
      </c>
    </row>
    <row r="1358" spans="7:9" x14ac:dyDescent="0.15">
      <c r="G1358" s="31">
        <v>41696</v>
      </c>
      <c r="H1358" s="9" t="s">
        <v>112</v>
      </c>
      <c r="I1358" s="83">
        <f>計算過程!C1358</f>
        <v>6.4800000000000005E-3</v>
      </c>
    </row>
    <row r="1359" spans="7:9" x14ac:dyDescent="0.15">
      <c r="G1359" s="31">
        <v>41696</v>
      </c>
      <c r="H1359" s="9" t="s">
        <v>113</v>
      </c>
      <c r="I1359" s="83">
        <f>計算過程!C1359</f>
        <v>9.7300000000000008E-3</v>
      </c>
    </row>
    <row r="1360" spans="7:9" x14ac:dyDescent="0.15">
      <c r="G1360" s="31">
        <v>41696</v>
      </c>
      <c r="H1360" s="9" t="s">
        <v>114</v>
      </c>
      <c r="I1360" s="83">
        <f>計算過程!C1360</f>
        <v>6.2700000000000013E-3</v>
      </c>
    </row>
    <row r="1361" spans="7:9" x14ac:dyDescent="0.15">
      <c r="G1361" s="31">
        <v>41696</v>
      </c>
      <c r="H1361" s="9" t="s">
        <v>115</v>
      </c>
      <c r="I1361" s="83">
        <f>計算過程!C1361</f>
        <v>6.4800000000000005E-3</v>
      </c>
    </row>
    <row r="1362" spans="7:9" x14ac:dyDescent="0.15">
      <c r="G1362" s="31">
        <v>41696</v>
      </c>
      <c r="H1362" s="9" t="s">
        <v>116</v>
      </c>
      <c r="I1362" s="83">
        <f>計算過程!C1362</f>
        <v>6.2700000000000013E-3</v>
      </c>
    </row>
    <row r="1363" spans="7:9" x14ac:dyDescent="0.15">
      <c r="G1363" s="31">
        <v>41696</v>
      </c>
      <c r="H1363" s="9" t="s">
        <v>117</v>
      </c>
      <c r="I1363" s="83">
        <f>計算過程!C1363</f>
        <v>9.3200000000000002E-3</v>
      </c>
    </row>
    <row r="1364" spans="7:9" x14ac:dyDescent="0.15">
      <c r="G1364" s="31">
        <v>41696</v>
      </c>
      <c r="H1364" s="9" t="s">
        <v>118</v>
      </c>
      <c r="I1364" s="83">
        <f>計算過程!C1364</f>
        <v>6.2700000000000013E-3</v>
      </c>
    </row>
    <row r="1365" spans="7:9" x14ac:dyDescent="0.15">
      <c r="G1365" s="31">
        <v>41696</v>
      </c>
      <c r="H1365" s="9" t="s">
        <v>119</v>
      </c>
      <c r="I1365" s="83">
        <f>計算過程!C1365</f>
        <v>6.0700000000000007E-3</v>
      </c>
    </row>
    <row r="1366" spans="7:9" x14ac:dyDescent="0.15">
      <c r="G1366" s="31">
        <v>41696</v>
      </c>
      <c r="H1366" s="9" t="s">
        <v>120</v>
      </c>
      <c r="I1366" s="83">
        <f>計算過程!C1366</f>
        <v>6.0700000000000007E-3</v>
      </c>
    </row>
    <row r="1367" spans="7:9" x14ac:dyDescent="0.15">
      <c r="G1367" s="31">
        <v>41696</v>
      </c>
      <c r="H1367" s="9" t="s">
        <v>121</v>
      </c>
      <c r="I1367" s="83">
        <f>計算過程!C1367</f>
        <v>6.4800000000000005E-3</v>
      </c>
    </row>
    <row r="1368" spans="7:9" x14ac:dyDescent="0.15">
      <c r="G1368" s="31">
        <v>41696</v>
      </c>
      <c r="H1368" s="9" t="s">
        <v>122</v>
      </c>
      <c r="I1368" s="83">
        <f>計算過程!C1368</f>
        <v>1.2360000000000001E-2</v>
      </c>
    </row>
    <row r="1369" spans="7:9" x14ac:dyDescent="0.15">
      <c r="G1369" s="31">
        <v>41696</v>
      </c>
      <c r="H1369" s="9" t="s">
        <v>123</v>
      </c>
      <c r="I1369" s="83">
        <f>計算過程!C1369</f>
        <v>1.2360000000000001E-2</v>
      </c>
    </row>
    <row r="1370" spans="7:9" x14ac:dyDescent="0.15">
      <c r="G1370" s="31">
        <v>41696</v>
      </c>
      <c r="H1370" s="9" t="s">
        <v>124</v>
      </c>
      <c r="I1370" s="83">
        <f>計算過程!C1370</f>
        <v>6.0700000000000007E-3</v>
      </c>
    </row>
    <row r="1371" spans="7:9" x14ac:dyDescent="0.15">
      <c r="G1371" s="31">
        <v>41696</v>
      </c>
      <c r="H1371" s="9" t="s">
        <v>125</v>
      </c>
      <c r="I1371" s="83">
        <f>計算過程!C1371</f>
        <v>6.2700000000000013E-3</v>
      </c>
    </row>
    <row r="1372" spans="7:9" x14ac:dyDescent="0.15">
      <c r="G1372" s="31">
        <v>41696</v>
      </c>
      <c r="H1372" s="9" t="s">
        <v>126</v>
      </c>
      <c r="I1372" s="83">
        <f>計算過程!C1372</f>
        <v>1.2220000000000002E-2</v>
      </c>
    </row>
    <row r="1373" spans="7:9" x14ac:dyDescent="0.15">
      <c r="G1373" s="31">
        <v>41696</v>
      </c>
      <c r="H1373" s="9" t="s">
        <v>127</v>
      </c>
      <c r="I1373" s="83">
        <f>計算過程!C1373</f>
        <v>1.243E-2</v>
      </c>
    </row>
    <row r="1374" spans="7:9" x14ac:dyDescent="0.15">
      <c r="G1374" s="31">
        <v>41696</v>
      </c>
      <c r="H1374" s="9" t="s">
        <v>128</v>
      </c>
      <c r="I1374" s="83">
        <f>計算過程!C1374</f>
        <v>9.2500000000000013E-3</v>
      </c>
    </row>
    <row r="1375" spans="7:9" x14ac:dyDescent="0.15">
      <c r="G1375" s="31">
        <v>41697</v>
      </c>
      <c r="H1375" s="9" t="s">
        <v>105</v>
      </c>
      <c r="I1375" s="83">
        <f>計算過程!C1375</f>
        <v>6.0700000000000007E-3</v>
      </c>
    </row>
    <row r="1376" spans="7:9" x14ac:dyDescent="0.15">
      <c r="G1376" s="31">
        <v>41697</v>
      </c>
      <c r="H1376" s="9" t="s">
        <v>106</v>
      </c>
      <c r="I1376" s="83">
        <f>計算過程!C1376</f>
        <v>6.0700000000000007E-3</v>
      </c>
    </row>
    <row r="1377" spans="7:9" x14ac:dyDescent="0.15">
      <c r="G1377" s="31">
        <v>41697</v>
      </c>
      <c r="H1377" s="9" t="s">
        <v>107</v>
      </c>
      <c r="I1377" s="83">
        <f>計算過程!C1377</f>
        <v>6.0700000000000007E-3</v>
      </c>
    </row>
    <row r="1378" spans="7:9" x14ac:dyDescent="0.15">
      <c r="G1378" s="31">
        <v>41697</v>
      </c>
      <c r="H1378" s="9" t="s">
        <v>108</v>
      </c>
      <c r="I1378" s="83">
        <f>計算過程!C1378</f>
        <v>6.0700000000000007E-3</v>
      </c>
    </row>
    <row r="1379" spans="7:9" x14ac:dyDescent="0.15">
      <c r="G1379" s="31">
        <v>41697</v>
      </c>
      <c r="H1379" s="9" t="s">
        <v>109</v>
      </c>
      <c r="I1379" s="83">
        <f>計算過程!C1379</f>
        <v>6.0700000000000007E-3</v>
      </c>
    </row>
    <row r="1380" spans="7:9" x14ac:dyDescent="0.15">
      <c r="G1380" s="31">
        <v>41697</v>
      </c>
      <c r="H1380" s="9" t="s">
        <v>110</v>
      </c>
      <c r="I1380" s="83">
        <f>計算過程!C1380</f>
        <v>6.0700000000000007E-3</v>
      </c>
    </row>
    <row r="1381" spans="7:9" x14ac:dyDescent="0.15">
      <c r="G1381" s="31">
        <v>41697</v>
      </c>
      <c r="H1381" s="9" t="s">
        <v>111</v>
      </c>
      <c r="I1381" s="83">
        <f>計算過程!C1381</f>
        <v>9.3200000000000002E-3</v>
      </c>
    </row>
    <row r="1382" spans="7:9" x14ac:dyDescent="0.15">
      <c r="G1382" s="31">
        <v>41697</v>
      </c>
      <c r="H1382" s="9" t="s">
        <v>112</v>
      </c>
      <c r="I1382" s="83">
        <f>計算過程!C1382</f>
        <v>6.4800000000000005E-3</v>
      </c>
    </row>
    <row r="1383" spans="7:9" x14ac:dyDescent="0.15">
      <c r="G1383" s="31">
        <v>41697</v>
      </c>
      <c r="H1383" s="9" t="s">
        <v>113</v>
      </c>
      <c r="I1383" s="83">
        <f>計算過程!C1383</f>
        <v>6.4800000000000005E-3</v>
      </c>
    </row>
    <row r="1384" spans="7:9" x14ac:dyDescent="0.15">
      <c r="G1384" s="31">
        <v>41697</v>
      </c>
      <c r="H1384" s="9" t="s">
        <v>114</v>
      </c>
      <c r="I1384" s="83">
        <f>計算過程!C1384</f>
        <v>6.0700000000000007E-3</v>
      </c>
    </row>
    <row r="1385" spans="7:9" x14ac:dyDescent="0.15">
      <c r="G1385" s="31">
        <v>41697</v>
      </c>
      <c r="H1385" s="9" t="s">
        <v>115</v>
      </c>
      <c r="I1385" s="83">
        <f>計算過程!C1385</f>
        <v>6.2700000000000013E-3</v>
      </c>
    </row>
    <row r="1386" spans="7:9" x14ac:dyDescent="0.15">
      <c r="G1386" s="31">
        <v>41697</v>
      </c>
      <c r="H1386" s="9" t="s">
        <v>116</v>
      </c>
      <c r="I1386" s="83">
        <f>計算過程!C1386</f>
        <v>6.0700000000000007E-3</v>
      </c>
    </row>
    <row r="1387" spans="7:9" x14ac:dyDescent="0.15">
      <c r="G1387" s="31">
        <v>41697</v>
      </c>
      <c r="H1387" s="9" t="s">
        <v>117</v>
      </c>
      <c r="I1387" s="83">
        <f>計算過程!C1387</f>
        <v>9.3200000000000002E-3</v>
      </c>
    </row>
    <row r="1388" spans="7:9" x14ac:dyDescent="0.15">
      <c r="G1388" s="31">
        <v>41697</v>
      </c>
      <c r="H1388" s="9" t="s">
        <v>118</v>
      </c>
      <c r="I1388" s="83">
        <f>計算過程!C1388</f>
        <v>6.2700000000000013E-3</v>
      </c>
    </row>
    <row r="1389" spans="7:9" x14ac:dyDescent="0.15">
      <c r="G1389" s="31">
        <v>41697</v>
      </c>
      <c r="H1389" s="9" t="s">
        <v>119</v>
      </c>
      <c r="I1389" s="83">
        <f>計算過程!C1389</f>
        <v>6.0700000000000007E-3</v>
      </c>
    </row>
    <row r="1390" spans="7:9" x14ac:dyDescent="0.15">
      <c r="G1390" s="31">
        <v>41697</v>
      </c>
      <c r="H1390" s="9" t="s">
        <v>120</v>
      </c>
      <c r="I1390" s="83">
        <f>計算過程!C1390</f>
        <v>6.0700000000000007E-3</v>
      </c>
    </row>
    <row r="1391" spans="7:9" x14ac:dyDescent="0.15">
      <c r="G1391" s="31">
        <v>41697</v>
      </c>
      <c r="H1391" s="9" t="s">
        <v>121</v>
      </c>
      <c r="I1391" s="83">
        <f>計算過程!C1391</f>
        <v>6.2700000000000013E-3</v>
      </c>
    </row>
    <row r="1392" spans="7:9" x14ac:dyDescent="0.15">
      <c r="G1392" s="31">
        <v>41697</v>
      </c>
      <c r="H1392" s="9" t="s">
        <v>122</v>
      </c>
      <c r="I1392" s="83">
        <f>計算過程!C1392</f>
        <v>6.2700000000000013E-3</v>
      </c>
    </row>
    <row r="1393" spans="7:9" x14ac:dyDescent="0.15">
      <c r="G1393" s="31">
        <v>41697</v>
      </c>
      <c r="H1393" s="9" t="s">
        <v>123</v>
      </c>
      <c r="I1393" s="83">
        <f>計算過程!C1393</f>
        <v>1.2360000000000001E-2</v>
      </c>
    </row>
    <row r="1394" spans="7:9" x14ac:dyDescent="0.15">
      <c r="G1394" s="31">
        <v>41697</v>
      </c>
      <c r="H1394" s="9" t="s">
        <v>124</v>
      </c>
      <c r="I1394" s="83">
        <f>計算過程!C1394</f>
        <v>1.2360000000000001E-2</v>
      </c>
    </row>
    <row r="1395" spans="7:9" x14ac:dyDescent="0.15">
      <c r="G1395" s="31">
        <v>41697</v>
      </c>
      <c r="H1395" s="9" t="s">
        <v>125</v>
      </c>
      <c r="I1395" s="83">
        <f>計算過程!C1395</f>
        <v>6.2700000000000013E-3</v>
      </c>
    </row>
    <row r="1396" spans="7:9" x14ac:dyDescent="0.15">
      <c r="G1396" s="31">
        <v>41697</v>
      </c>
      <c r="H1396" s="9" t="s">
        <v>126</v>
      </c>
      <c r="I1396" s="83">
        <f>計算過程!C1396</f>
        <v>6.2700000000000013E-3</v>
      </c>
    </row>
    <row r="1397" spans="7:9" x14ac:dyDescent="0.15">
      <c r="G1397" s="31">
        <v>41697</v>
      </c>
      <c r="H1397" s="9" t="s">
        <v>127</v>
      </c>
      <c r="I1397" s="83">
        <f>計算過程!C1397</f>
        <v>1.2220000000000002E-2</v>
      </c>
    </row>
    <row r="1398" spans="7:9" x14ac:dyDescent="0.15">
      <c r="G1398" s="31">
        <v>41697</v>
      </c>
      <c r="H1398" s="9" t="s">
        <v>128</v>
      </c>
      <c r="I1398" s="83">
        <f>計算過程!C1398</f>
        <v>1.2640000000000002E-2</v>
      </c>
    </row>
    <row r="1399" spans="7:9" x14ac:dyDescent="0.15">
      <c r="G1399" s="31">
        <v>41698</v>
      </c>
      <c r="H1399" s="9" t="s">
        <v>105</v>
      </c>
      <c r="I1399" s="83">
        <f>計算過程!C1399</f>
        <v>6.0700000000000007E-3</v>
      </c>
    </row>
    <row r="1400" spans="7:9" x14ac:dyDescent="0.15">
      <c r="G1400" s="31">
        <v>41698</v>
      </c>
      <c r="H1400" s="9" t="s">
        <v>106</v>
      </c>
      <c r="I1400" s="83">
        <f>計算過程!C1400</f>
        <v>6.0700000000000007E-3</v>
      </c>
    </row>
    <row r="1401" spans="7:9" x14ac:dyDescent="0.15">
      <c r="G1401" s="31">
        <v>41698</v>
      </c>
      <c r="H1401" s="9" t="s">
        <v>107</v>
      </c>
      <c r="I1401" s="83">
        <f>計算過程!C1401</f>
        <v>6.0700000000000007E-3</v>
      </c>
    </row>
    <row r="1402" spans="7:9" x14ac:dyDescent="0.15">
      <c r="G1402" s="31">
        <v>41698</v>
      </c>
      <c r="H1402" s="9" t="s">
        <v>108</v>
      </c>
      <c r="I1402" s="83">
        <f>計算過程!C1402</f>
        <v>6.0700000000000007E-3</v>
      </c>
    </row>
    <row r="1403" spans="7:9" x14ac:dyDescent="0.15">
      <c r="G1403" s="31">
        <v>41698</v>
      </c>
      <c r="H1403" s="9" t="s">
        <v>109</v>
      </c>
      <c r="I1403" s="83">
        <f>計算過程!C1403</f>
        <v>6.0700000000000007E-3</v>
      </c>
    </row>
    <row r="1404" spans="7:9" x14ac:dyDescent="0.15">
      <c r="G1404" s="31">
        <v>41698</v>
      </c>
      <c r="H1404" s="9" t="s">
        <v>110</v>
      </c>
      <c r="I1404" s="83">
        <f>計算過程!C1404</f>
        <v>6.0700000000000007E-3</v>
      </c>
    </row>
    <row r="1405" spans="7:9" x14ac:dyDescent="0.15">
      <c r="G1405" s="31">
        <v>41698</v>
      </c>
      <c r="H1405" s="9" t="s">
        <v>111</v>
      </c>
      <c r="I1405" s="83">
        <f>計算過程!C1405</f>
        <v>9.3200000000000002E-3</v>
      </c>
    </row>
    <row r="1406" spans="7:9" x14ac:dyDescent="0.15">
      <c r="G1406" s="31">
        <v>41698</v>
      </c>
      <c r="H1406" s="9" t="s">
        <v>112</v>
      </c>
      <c r="I1406" s="83">
        <f>計算過程!C1406</f>
        <v>6.4800000000000005E-3</v>
      </c>
    </row>
    <row r="1407" spans="7:9" x14ac:dyDescent="0.15">
      <c r="G1407" s="31">
        <v>41698</v>
      </c>
      <c r="H1407" s="9" t="s">
        <v>113</v>
      </c>
      <c r="I1407" s="83">
        <f>計算過程!C1407</f>
        <v>6.4800000000000005E-3</v>
      </c>
    </row>
    <row r="1408" spans="7:9" x14ac:dyDescent="0.15">
      <c r="G1408" s="31">
        <v>41698</v>
      </c>
      <c r="H1408" s="9" t="s">
        <v>114</v>
      </c>
      <c r="I1408" s="83">
        <f>計算過程!C1408</f>
        <v>6.0700000000000007E-3</v>
      </c>
    </row>
    <row r="1409" spans="7:9" x14ac:dyDescent="0.15">
      <c r="G1409" s="31">
        <v>41698</v>
      </c>
      <c r="H1409" s="9" t="s">
        <v>115</v>
      </c>
      <c r="I1409" s="83">
        <f>計算過程!C1409</f>
        <v>6.2700000000000013E-3</v>
      </c>
    </row>
    <row r="1410" spans="7:9" x14ac:dyDescent="0.15">
      <c r="G1410" s="31">
        <v>41698</v>
      </c>
      <c r="H1410" s="9" t="s">
        <v>116</v>
      </c>
      <c r="I1410" s="83">
        <f>計算過程!C1410</f>
        <v>6.0700000000000007E-3</v>
      </c>
    </row>
    <row r="1411" spans="7:9" x14ac:dyDescent="0.15">
      <c r="G1411" s="31">
        <v>41698</v>
      </c>
      <c r="H1411" s="9" t="s">
        <v>117</v>
      </c>
      <c r="I1411" s="83">
        <f>計算過程!C1411</f>
        <v>9.3200000000000002E-3</v>
      </c>
    </row>
    <row r="1412" spans="7:9" x14ac:dyDescent="0.15">
      <c r="G1412" s="31">
        <v>41698</v>
      </c>
      <c r="H1412" s="9" t="s">
        <v>118</v>
      </c>
      <c r="I1412" s="83">
        <f>計算過程!C1412</f>
        <v>6.2700000000000013E-3</v>
      </c>
    </row>
    <row r="1413" spans="7:9" x14ac:dyDescent="0.15">
      <c r="G1413" s="31">
        <v>41698</v>
      </c>
      <c r="H1413" s="9" t="s">
        <v>119</v>
      </c>
      <c r="I1413" s="83">
        <f>計算過程!C1413</f>
        <v>6.0700000000000007E-3</v>
      </c>
    </row>
    <row r="1414" spans="7:9" x14ac:dyDescent="0.15">
      <c r="G1414" s="31">
        <v>41698</v>
      </c>
      <c r="H1414" s="9" t="s">
        <v>120</v>
      </c>
      <c r="I1414" s="83">
        <f>計算過程!C1414</f>
        <v>6.0700000000000007E-3</v>
      </c>
    </row>
    <row r="1415" spans="7:9" x14ac:dyDescent="0.15">
      <c r="G1415" s="31">
        <v>41698</v>
      </c>
      <c r="H1415" s="9" t="s">
        <v>121</v>
      </c>
      <c r="I1415" s="83">
        <f>計算過程!C1415</f>
        <v>6.2700000000000013E-3</v>
      </c>
    </row>
    <row r="1416" spans="7:9" x14ac:dyDescent="0.15">
      <c r="G1416" s="31">
        <v>41698</v>
      </c>
      <c r="H1416" s="9" t="s">
        <v>122</v>
      </c>
      <c r="I1416" s="83">
        <f>計算過程!C1416</f>
        <v>6.2700000000000013E-3</v>
      </c>
    </row>
    <row r="1417" spans="7:9" x14ac:dyDescent="0.15">
      <c r="G1417" s="31">
        <v>41698</v>
      </c>
      <c r="H1417" s="9" t="s">
        <v>123</v>
      </c>
      <c r="I1417" s="83">
        <f>計算過程!C1417</f>
        <v>1.2360000000000001E-2</v>
      </c>
    </row>
    <row r="1418" spans="7:9" x14ac:dyDescent="0.15">
      <c r="G1418" s="31">
        <v>41698</v>
      </c>
      <c r="H1418" s="9" t="s">
        <v>124</v>
      </c>
      <c r="I1418" s="83">
        <f>計算過程!C1418</f>
        <v>1.2360000000000001E-2</v>
      </c>
    </row>
    <row r="1419" spans="7:9" x14ac:dyDescent="0.15">
      <c r="G1419" s="31">
        <v>41698</v>
      </c>
      <c r="H1419" s="9" t="s">
        <v>125</v>
      </c>
      <c r="I1419" s="83">
        <f>計算過程!C1419</f>
        <v>6.2700000000000013E-3</v>
      </c>
    </row>
    <row r="1420" spans="7:9" x14ac:dyDescent="0.15">
      <c r="G1420" s="31">
        <v>41698</v>
      </c>
      <c r="H1420" s="9" t="s">
        <v>126</v>
      </c>
      <c r="I1420" s="83">
        <f>計算過程!C1420</f>
        <v>6.2700000000000013E-3</v>
      </c>
    </row>
    <row r="1421" spans="7:9" x14ac:dyDescent="0.15">
      <c r="G1421" s="31">
        <v>41698</v>
      </c>
      <c r="H1421" s="9" t="s">
        <v>127</v>
      </c>
      <c r="I1421" s="83">
        <f>計算過程!C1421</f>
        <v>1.2220000000000002E-2</v>
      </c>
    </row>
    <row r="1422" spans="7:9" x14ac:dyDescent="0.15">
      <c r="G1422" s="31">
        <v>41698</v>
      </c>
      <c r="H1422" s="9" t="s">
        <v>128</v>
      </c>
      <c r="I1422" s="83">
        <f>計算過程!C1422</f>
        <v>1.2640000000000002E-2</v>
      </c>
    </row>
    <row r="1423" spans="7:9" x14ac:dyDescent="0.15">
      <c r="G1423" s="31">
        <v>41699</v>
      </c>
      <c r="H1423" s="9" t="s">
        <v>105</v>
      </c>
      <c r="I1423" s="83">
        <f>計算過程!C1423</f>
        <v>6.0700000000000007E-3</v>
      </c>
    </row>
    <row r="1424" spans="7:9" x14ac:dyDescent="0.15">
      <c r="G1424" s="31">
        <v>41699</v>
      </c>
      <c r="H1424" s="9" t="s">
        <v>106</v>
      </c>
      <c r="I1424" s="83">
        <f>計算過程!C1424</f>
        <v>6.0700000000000007E-3</v>
      </c>
    </row>
    <row r="1425" spans="7:9" x14ac:dyDescent="0.15">
      <c r="G1425" s="31">
        <v>41699</v>
      </c>
      <c r="H1425" s="9" t="s">
        <v>107</v>
      </c>
      <c r="I1425" s="83">
        <f>計算過程!C1425</f>
        <v>6.0700000000000007E-3</v>
      </c>
    </row>
    <row r="1426" spans="7:9" x14ac:dyDescent="0.15">
      <c r="G1426" s="31">
        <v>41699</v>
      </c>
      <c r="H1426" s="9" t="s">
        <v>108</v>
      </c>
      <c r="I1426" s="83">
        <f>計算過程!C1426</f>
        <v>6.0700000000000007E-3</v>
      </c>
    </row>
    <row r="1427" spans="7:9" x14ac:dyDescent="0.15">
      <c r="G1427" s="31">
        <v>41699</v>
      </c>
      <c r="H1427" s="9" t="s">
        <v>109</v>
      </c>
      <c r="I1427" s="83">
        <f>計算過程!C1427</f>
        <v>6.0700000000000007E-3</v>
      </c>
    </row>
    <row r="1428" spans="7:9" x14ac:dyDescent="0.15">
      <c r="G1428" s="31">
        <v>41699</v>
      </c>
      <c r="H1428" s="9" t="s">
        <v>110</v>
      </c>
      <c r="I1428" s="83">
        <f>計算過程!C1428</f>
        <v>6.0700000000000007E-3</v>
      </c>
    </row>
    <row r="1429" spans="7:9" x14ac:dyDescent="0.15">
      <c r="G1429" s="31">
        <v>41699</v>
      </c>
      <c r="H1429" s="9" t="s">
        <v>111</v>
      </c>
      <c r="I1429" s="83">
        <f>計算過程!C1429</f>
        <v>9.3200000000000002E-3</v>
      </c>
    </row>
    <row r="1430" spans="7:9" x14ac:dyDescent="0.15">
      <c r="G1430" s="31">
        <v>41699</v>
      </c>
      <c r="H1430" s="9" t="s">
        <v>112</v>
      </c>
      <c r="I1430" s="83">
        <f>計算過程!C1430</f>
        <v>6.4800000000000005E-3</v>
      </c>
    </row>
    <row r="1431" spans="7:9" x14ac:dyDescent="0.15">
      <c r="G1431" s="31">
        <v>41699</v>
      </c>
      <c r="H1431" s="9" t="s">
        <v>113</v>
      </c>
      <c r="I1431" s="83">
        <f>計算過程!C1431</f>
        <v>6.4800000000000005E-3</v>
      </c>
    </row>
    <row r="1432" spans="7:9" x14ac:dyDescent="0.15">
      <c r="G1432" s="31">
        <v>41699</v>
      </c>
      <c r="H1432" s="9" t="s">
        <v>114</v>
      </c>
      <c r="I1432" s="83">
        <f>計算過程!C1432</f>
        <v>6.0700000000000007E-3</v>
      </c>
    </row>
    <row r="1433" spans="7:9" x14ac:dyDescent="0.15">
      <c r="G1433" s="31">
        <v>41699</v>
      </c>
      <c r="H1433" s="9" t="s">
        <v>115</v>
      </c>
      <c r="I1433" s="83">
        <f>計算過程!C1433</f>
        <v>6.2700000000000013E-3</v>
      </c>
    </row>
    <row r="1434" spans="7:9" x14ac:dyDescent="0.15">
      <c r="G1434" s="31">
        <v>41699</v>
      </c>
      <c r="H1434" s="9" t="s">
        <v>116</v>
      </c>
      <c r="I1434" s="83">
        <f>計算過程!C1434</f>
        <v>6.0700000000000007E-3</v>
      </c>
    </row>
    <row r="1435" spans="7:9" x14ac:dyDescent="0.15">
      <c r="G1435" s="31">
        <v>41699</v>
      </c>
      <c r="H1435" s="9" t="s">
        <v>117</v>
      </c>
      <c r="I1435" s="83">
        <f>計算過程!C1435</f>
        <v>9.3200000000000002E-3</v>
      </c>
    </row>
    <row r="1436" spans="7:9" x14ac:dyDescent="0.15">
      <c r="G1436" s="31">
        <v>41699</v>
      </c>
      <c r="H1436" s="9" t="s">
        <v>118</v>
      </c>
      <c r="I1436" s="83">
        <f>計算過程!C1436</f>
        <v>6.2700000000000013E-3</v>
      </c>
    </row>
    <row r="1437" spans="7:9" x14ac:dyDescent="0.15">
      <c r="G1437" s="31">
        <v>41699</v>
      </c>
      <c r="H1437" s="9" t="s">
        <v>119</v>
      </c>
      <c r="I1437" s="83">
        <f>計算過程!C1437</f>
        <v>6.0700000000000007E-3</v>
      </c>
    </row>
    <row r="1438" spans="7:9" x14ac:dyDescent="0.15">
      <c r="G1438" s="31">
        <v>41699</v>
      </c>
      <c r="H1438" s="9" t="s">
        <v>120</v>
      </c>
      <c r="I1438" s="83">
        <f>計算過程!C1438</f>
        <v>6.0700000000000007E-3</v>
      </c>
    </row>
    <row r="1439" spans="7:9" x14ac:dyDescent="0.15">
      <c r="G1439" s="31">
        <v>41699</v>
      </c>
      <c r="H1439" s="9" t="s">
        <v>121</v>
      </c>
      <c r="I1439" s="83">
        <f>計算過程!C1439</f>
        <v>6.2700000000000013E-3</v>
      </c>
    </row>
    <row r="1440" spans="7:9" x14ac:dyDescent="0.15">
      <c r="G1440" s="31">
        <v>41699</v>
      </c>
      <c r="H1440" s="9" t="s">
        <v>122</v>
      </c>
      <c r="I1440" s="83">
        <f>計算過程!C1440</f>
        <v>6.2700000000000013E-3</v>
      </c>
    </row>
    <row r="1441" spans="7:9" x14ac:dyDescent="0.15">
      <c r="G1441" s="31">
        <v>41699</v>
      </c>
      <c r="H1441" s="9" t="s">
        <v>123</v>
      </c>
      <c r="I1441" s="83">
        <f>計算過程!C1441</f>
        <v>1.2360000000000001E-2</v>
      </c>
    </row>
    <row r="1442" spans="7:9" x14ac:dyDescent="0.15">
      <c r="G1442" s="31">
        <v>41699</v>
      </c>
      <c r="H1442" s="9" t="s">
        <v>124</v>
      </c>
      <c r="I1442" s="83">
        <f>計算過程!C1442</f>
        <v>1.2360000000000001E-2</v>
      </c>
    </row>
    <row r="1443" spans="7:9" x14ac:dyDescent="0.15">
      <c r="G1443" s="31">
        <v>41699</v>
      </c>
      <c r="H1443" s="9" t="s">
        <v>125</v>
      </c>
      <c r="I1443" s="83">
        <f>計算過程!C1443</f>
        <v>6.2700000000000013E-3</v>
      </c>
    </row>
    <row r="1444" spans="7:9" x14ac:dyDescent="0.15">
      <c r="G1444" s="31">
        <v>41699</v>
      </c>
      <c r="H1444" s="9" t="s">
        <v>126</v>
      </c>
      <c r="I1444" s="83">
        <f>計算過程!C1444</f>
        <v>6.2700000000000013E-3</v>
      </c>
    </row>
    <row r="1445" spans="7:9" x14ac:dyDescent="0.15">
      <c r="G1445" s="31">
        <v>41699</v>
      </c>
      <c r="H1445" s="9" t="s">
        <v>127</v>
      </c>
      <c r="I1445" s="83">
        <f>計算過程!C1445</f>
        <v>1.2220000000000002E-2</v>
      </c>
    </row>
    <row r="1446" spans="7:9" x14ac:dyDescent="0.15">
      <c r="G1446" s="31">
        <v>41699</v>
      </c>
      <c r="H1446" s="9" t="s">
        <v>128</v>
      </c>
      <c r="I1446" s="83">
        <f>計算過程!C1446</f>
        <v>1.2640000000000002E-2</v>
      </c>
    </row>
    <row r="1447" spans="7:9" x14ac:dyDescent="0.15">
      <c r="G1447" s="31">
        <v>41700</v>
      </c>
      <c r="H1447" s="9" t="s">
        <v>105</v>
      </c>
      <c r="I1447" s="83">
        <f>計算過程!C1447</f>
        <v>6.0700000000000007E-3</v>
      </c>
    </row>
    <row r="1448" spans="7:9" x14ac:dyDescent="0.15">
      <c r="G1448" s="31">
        <v>41700</v>
      </c>
      <c r="H1448" s="9" t="s">
        <v>106</v>
      </c>
      <c r="I1448" s="83">
        <f>計算過程!C1448</f>
        <v>6.0700000000000007E-3</v>
      </c>
    </row>
    <row r="1449" spans="7:9" x14ac:dyDescent="0.15">
      <c r="G1449" s="31">
        <v>41700</v>
      </c>
      <c r="H1449" s="9" t="s">
        <v>107</v>
      </c>
      <c r="I1449" s="83">
        <f>計算過程!C1449</f>
        <v>6.0700000000000007E-3</v>
      </c>
    </row>
    <row r="1450" spans="7:9" x14ac:dyDescent="0.15">
      <c r="G1450" s="31">
        <v>41700</v>
      </c>
      <c r="H1450" s="9" t="s">
        <v>108</v>
      </c>
      <c r="I1450" s="83">
        <f>計算過程!C1450</f>
        <v>6.0700000000000007E-3</v>
      </c>
    </row>
    <row r="1451" spans="7:9" x14ac:dyDescent="0.15">
      <c r="G1451" s="31">
        <v>41700</v>
      </c>
      <c r="H1451" s="9" t="s">
        <v>109</v>
      </c>
      <c r="I1451" s="83">
        <f>計算過程!C1451</f>
        <v>6.0700000000000007E-3</v>
      </c>
    </row>
    <row r="1452" spans="7:9" x14ac:dyDescent="0.15">
      <c r="G1452" s="31">
        <v>41700</v>
      </c>
      <c r="H1452" s="9" t="s">
        <v>110</v>
      </c>
      <c r="I1452" s="83">
        <f>計算過程!C1452</f>
        <v>6.0700000000000007E-3</v>
      </c>
    </row>
    <row r="1453" spans="7:9" x14ac:dyDescent="0.15">
      <c r="G1453" s="31">
        <v>41700</v>
      </c>
      <c r="H1453" s="9" t="s">
        <v>111</v>
      </c>
      <c r="I1453" s="83">
        <f>計算過程!C1453</f>
        <v>9.3200000000000002E-3</v>
      </c>
    </row>
    <row r="1454" spans="7:9" x14ac:dyDescent="0.15">
      <c r="G1454" s="31">
        <v>41700</v>
      </c>
      <c r="H1454" s="9" t="s">
        <v>112</v>
      </c>
      <c r="I1454" s="83">
        <f>計算過程!C1454</f>
        <v>6.4800000000000005E-3</v>
      </c>
    </row>
    <row r="1455" spans="7:9" x14ac:dyDescent="0.15">
      <c r="G1455" s="31">
        <v>41700</v>
      </c>
      <c r="H1455" s="9" t="s">
        <v>113</v>
      </c>
      <c r="I1455" s="83">
        <f>計算過程!C1455</f>
        <v>6.4800000000000005E-3</v>
      </c>
    </row>
    <row r="1456" spans="7:9" x14ac:dyDescent="0.15">
      <c r="G1456" s="31">
        <v>41700</v>
      </c>
      <c r="H1456" s="9" t="s">
        <v>114</v>
      </c>
      <c r="I1456" s="83">
        <f>計算過程!C1456</f>
        <v>6.0700000000000007E-3</v>
      </c>
    </row>
    <row r="1457" spans="7:9" x14ac:dyDescent="0.15">
      <c r="G1457" s="31">
        <v>41700</v>
      </c>
      <c r="H1457" s="9" t="s">
        <v>115</v>
      </c>
      <c r="I1457" s="83">
        <f>計算過程!C1457</f>
        <v>6.2700000000000013E-3</v>
      </c>
    </row>
    <row r="1458" spans="7:9" x14ac:dyDescent="0.15">
      <c r="G1458" s="31">
        <v>41700</v>
      </c>
      <c r="H1458" s="9" t="s">
        <v>116</v>
      </c>
      <c r="I1458" s="83">
        <f>計算過程!C1458</f>
        <v>6.0700000000000007E-3</v>
      </c>
    </row>
    <row r="1459" spans="7:9" x14ac:dyDescent="0.15">
      <c r="G1459" s="31">
        <v>41700</v>
      </c>
      <c r="H1459" s="9" t="s">
        <v>117</v>
      </c>
      <c r="I1459" s="83">
        <f>計算過程!C1459</f>
        <v>9.3200000000000002E-3</v>
      </c>
    </row>
    <row r="1460" spans="7:9" x14ac:dyDescent="0.15">
      <c r="G1460" s="31">
        <v>41700</v>
      </c>
      <c r="H1460" s="9" t="s">
        <v>118</v>
      </c>
      <c r="I1460" s="83">
        <f>計算過程!C1460</f>
        <v>6.2700000000000013E-3</v>
      </c>
    </row>
    <row r="1461" spans="7:9" x14ac:dyDescent="0.15">
      <c r="G1461" s="31">
        <v>41700</v>
      </c>
      <c r="H1461" s="9" t="s">
        <v>119</v>
      </c>
      <c r="I1461" s="83">
        <f>計算過程!C1461</f>
        <v>6.0700000000000007E-3</v>
      </c>
    </row>
    <row r="1462" spans="7:9" x14ac:dyDescent="0.15">
      <c r="G1462" s="31">
        <v>41700</v>
      </c>
      <c r="H1462" s="9" t="s">
        <v>120</v>
      </c>
      <c r="I1462" s="83">
        <f>計算過程!C1462</f>
        <v>6.0700000000000007E-3</v>
      </c>
    </row>
    <row r="1463" spans="7:9" x14ac:dyDescent="0.15">
      <c r="G1463" s="31">
        <v>41700</v>
      </c>
      <c r="H1463" s="9" t="s">
        <v>121</v>
      </c>
      <c r="I1463" s="83">
        <f>計算過程!C1463</f>
        <v>6.2700000000000013E-3</v>
      </c>
    </row>
    <row r="1464" spans="7:9" x14ac:dyDescent="0.15">
      <c r="G1464" s="31">
        <v>41700</v>
      </c>
      <c r="H1464" s="9" t="s">
        <v>122</v>
      </c>
      <c r="I1464" s="83">
        <f>計算過程!C1464</f>
        <v>6.2700000000000013E-3</v>
      </c>
    </row>
    <row r="1465" spans="7:9" x14ac:dyDescent="0.15">
      <c r="G1465" s="31">
        <v>41700</v>
      </c>
      <c r="H1465" s="9" t="s">
        <v>123</v>
      </c>
      <c r="I1465" s="83">
        <f>計算過程!C1465</f>
        <v>1.2360000000000001E-2</v>
      </c>
    </row>
    <row r="1466" spans="7:9" x14ac:dyDescent="0.15">
      <c r="G1466" s="31">
        <v>41700</v>
      </c>
      <c r="H1466" s="9" t="s">
        <v>124</v>
      </c>
      <c r="I1466" s="83">
        <f>計算過程!C1466</f>
        <v>1.2360000000000001E-2</v>
      </c>
    </row>
    <row r="1467" spans="7:9" x14ac:dyDescent="0.15">
      <c r="G1467" s="31">
        <v>41700</v>
      </c>
      <c r="H1467" s="9" t="s">
        <v>125</v>
      </c>
      <c r="I1467" s="83">
        <f>計算過程!C1467</f>
        <v>6.2700000000000013E-3</v>
      </c>
    </row>
    <row r="1468" spans="7:9" x14ac:dyDescent="0.15">
      <c r="G1468" s="31">
        <v>41700</v>
      </c>
      <c r="H1468" s="9" t="s">
        <v>126</v>
      </c>
      <c r="I1468" s="83">
        <f>計算過程!C1468</f>
        <v>6.2700000000000013E-3</v>
      </c>
    </row>
    <row r="1469" spans="7:9" x14ac:dyDescent="0.15">
      <c r="G1469" s="31">
        <v>41700</v>
      </c>
      <c r="H1469" s="9" t="s">
        <v>127</v>
      </c>
      <c r="I1469" s="83">
        <f>計算過程!C1469</f>
        <v>1.2220000000000002E-2</v>
      </c>
    </row>
    <row r="1470" spans="7:9" x14ac:dyDescent="0.15">
      <c r="G1470" s="31">
        <v>41700</v>
      </c>
      <c r="H1470" s="9" t="s">
        <v>128</v>
      </c>
      <c r="I1470" s="83">
        <f>計算過程!C1470</f>
        <v>1.2640000000000002E-2</v>
      </c>
    </row>
    <row r="1471" spans="7:9" x14ac:dyDescent="0.15">
      <c r="G1471" s="31">
        <v>41701</v>
      </c>
      <c r="H1471" s="9" t="s">
        <v>105</v>
      </c>
      <c r="I1471" s="83">
        <f>計算過程!C1471</f>
        <v>6.0700000000000007E-3</v>
      </c>
    </row>
    <row r="1472" spans="7:9" x14ac:dyDescent="0.15">
      <c r="G1472" s="31">
        <v>41701</v>
      </c>
      <c r="H1472" s="9" t="s">
        <v>106</v>
      </c>
      <c r="I1472" s="83">
        <f>計算過程!C1472</f>
        <v>6.0700000000000007E-3</v>
      </c>
    </row>
    <row r="1473" spans="7:9" x14ac:dyDescent="0.15">
      <c r="G1473" s="31">
        <v>41701</v>
      </c>
      <c r="H1473" s="9" t="s">
        <v>107</v>
      </c>
      <c r="I1473" s="83">
        <f>計算過程!C1473</f>
        <v>6.0700000000000007E-3</v>
      </c>
    </row>
    <row r="1474" spans="7:9" x14ac:dyDescent="0.15">
      <c r="G1474" s="31">
        <v>41701</v>
      </c>
      <c r="H1474" s="9" t="s">
        <v>108</v>
      </c>
      <c r="I1474" s="83">
        <f>計算過程!C1474</f>
        <v>6.0700000000000007E-3</v>
      </c>
    </row>
    <row r="1475" spans="7:9" x14ac:dyDescent="0.15">
      <c r="G1475" s="31">
        <v>41701</v>
      </c>
      <c r="H1475" s="9" t="s">
        <v>109</v>
      </c>
      <c r="I1475" s="83">
        <f>計算過程!C1475</f>
        <v>6.0700000000000007E-3</v>
      </c>
    </row>
    <row r="1476" spans="7:9" x14ac:dyDescent="0.15">
      <c r="G1476" s="31">
        <v>41701</v>
      </c>
      <c r="H1476" s="9" t="s">
        <v>110</v>
      </c>
      <c r="I1476" s="83">
        <f>計算過程!C1476</f>
        <v>6.0700000000000007E-3</v>
      </c>
    </row>
    <row r="1477" spans="7:9" x14ac:dyDescent="0.15">
      <c r="G1477" s="31">
        <v>41701</v>
      </c>
      <c r="H1477" s="9" t="s">
        <v>111</v>
      </c>
      <c r="I1477" s="83">
        <f>計算過程!C1477</f>
        <v>9.3200000000000002E-3</v>
      </c>
    </row>
    <row r="1478" spans="7:9" x14ac:dyDescent="0.15">
      <c r="G1478" s="31">
        <v>41701</v>
      </c>
      <c r="H1478" s="9" t="s">
        <v>112</v>
      </c>
      <c r="I1478" s="83">
        <f>計算過程!C1478</f>
        <v>6.4800000000000005E-3</v>
      </c>
    </row>
    <row r="1479" spans="7:9" x14ac:dyDescent="0.15">
      <c r="G1479" s="31">
        <v>41701</v>
      </c>
      <c r="H1479" s="9" t="s">
        <v>113</v>
      </c>
      <c r="I1479" s="83">
        <f>計算過程!C1479</f>
        <v>6.4800000000000005E-3</v>
      </c>
    </row>
    <row r="1480" spans="7:9" x14ac:dyDescent="0.15">
      <c r="G1480" s="31">
        <v>41701</v>
      </c>
      <c r="H1480" s="9" t="s">
        <v>114</v>
      </c>
      <c r="I1480" s="83">
        <f>計算過程!C1480</f>
        <v>6.0700000000000007E-3</v>
      </c>
    </row>
    <row r="1481" spans="7:9" x14ac:dyDescent="0.15">
      <c r="G1481" s="31">
        <v>41701</v>
      </c>
      <c r="H1481" s="9" t="s">
        <v>115</v>
      </c>
      <c r="I1481" s="83">
        <f>計算過程!C1481</f>
        <v>6.2700000000000013E-3</v>
      </c>
    </row>
    <row r="1482" spans="7:9" x14ac:dyDescent="0.15">
      <c r="G1482" s="31">
        <v>41701</v>
      </c>
      <c r="H1482" s="9" t="s">
        <v>116</v>
      </c>
      <c r="I1482" s="83">
        <f>計算過程!C1482</f>
        <v>6.0700000000000007E-3</v>
      </c>
    </row>
    <row r="1483" spans="7:9" x14ac:dyDescent="0.15">
      <c r="G1483" s="31">
        <v>41701</v>
      </c>
      <c r="H1483" s="9" t="s">
        <v>117</v>
      </c>
      <c r="I1483" s="83">
        <f>計算過程!C1483</f>
        <v>9.3200000000000002E-3</v>
      </c>
    </row>
    <row r="1484" spans="7:9" x14ac:dyDescent="0.15">
      <c r="G1484" s="31">
        <v>41701</v>
      </c>
      <c r="H1484" s="9" t="s">
        <v>118</v>
      </c>
      <c r="I1484" s="83">
        <f>計算過程!C1484</f>
        <v>6.2700000000000013E-3</v>
      </c>
    </row>
    <row r="1485" spans="7:9" x14ac:dyDescent="0.15">
      <c r="G1485" s="31">
        <v>41701</v>
      </c>
      <c r="H1485" s="9" t="s">
        <v>119</v>
      </c>
      <c r="I1485" s="83">
        <f>計算過程!C1485</f>
        <v>6.0700000000000007E-3</v>
      </c>
    </row>
    <row r="1486" spans="7:9" x14ac:dyDescent="0.15">
      <c r="G1486" s="31">
        <v>41701</v>
      </c>
      <c r="H1486" s="9" t="s">
        <v>120</v>
      </c>
      <c r="I1486" s="83">
        <f>計算過程!C1486</f>
        <v>6.0700000000000007E-3</v>
      </c>
    </row>
    <row r="1487" spans="7:9" x14ac:dyDescent="0.15">
      <c r="G1487" s="31">
        <v>41701</v>
      </c>
      <c r="H1487" s="9" t="s">
        <v>121</v>
      </c>
      <c r="I1487" s="83">
        <f>計算過程!C1487</f>
        <v>6.2700000000000013E-3</v>
      </c>
    </row>
    <row r="1488" spans="7:9" x14ac:dyDescent="0.15">
      <c r="G1488" s="31">
        <v>41701</v>
      </c>
      <c r="H1488" s="9" t="s">
        <v>122</v>
      </c>
      <c r="I1488" s="83">
        <f>計算過程!C1488</f>
        <v>6.2700000000000013E-3</v>
      </c>
    </row>
    <row r="1489" spans="7:9" x14ac:dyDescent="0.15">
      <c r="G1489" s="31">
        <v>41701</v>
      </c>
      <c r="H1489" s="9" t="s">
        <v>123</v>
      </c>
      <c r="I1489" s="83">
        <f>計算過程!C1489</f>
        <v>1.2360000000000001E-2</v>
      </c>
    </row>
    <row r="1490" spans="7:9" x14ac:dyDescent="0.15">
      <c r="G1490" s="31">
        <v>41701</v>
      </c>
      <c r="H1490" s="9" t="s">
        <v>124</v>
      </c>
      <c r="I1490" s="83">
        <f>計算過程!C1490</f>
        <v>1.2360000000000001E-2</v>
      </c>
    </row>
    <row r="1491" spans="7:9" x14ac:dyDescent="0.15">
      <c r="G1491" s="31">
        <v>41701</v>
      </c>
      <c r="H1491" s="9" t="s">
        <v>125</v>
      </c>
      <c r="I1491" s="83">
        <f>計算過程!C1491</f>
        <v>6.2700000000000013E-3</v>
      </c>
    </row>
    <row r="1492" spans="7:9" x14ac:dyDescent="0.15">
      <c r="G1492" s="31">
        <v>41701</v>
      </c>
      <c r="H1492" s="9" t="s">
        <v>126</v>
      </c>
      <c r="I1492" s="83">
        <f>計算過程!C1492</f>
        <v>6.2700000000000013E-3</v>
      </c>
    </row>
    <row r="1493" spans="7:9" x14ac:dyDescent="0.15">
      <c r="G1493" s="31">
        <v>41701</v>
      </c>
      <c r="H1493" s="9" t="s">
        <v>127</v>
      </c>
      <c r="I1493" s="83">
        <f>計算過程!C1493</f>
        <v>1.2220000000000002E-2</v>
      </c>
    </row>
    <row r="1494" spans="7:9" x14ac:dyDescent="0.15">
      <c r="G1494" s="31">
        <v>41701</v>
      </c>
      <c r="H1494" s="9" t="s">
        <v>128</v>
      </c>
      <c r="I1494" s="83">
        <f>計算過程!C1494</f>
        <v>1.2640000000000002E-2</v>
      </c>
    </row>
    <row r="1495" spans="7:9" x14ac:dyDescent="0.15">
      <c r="G1495" s="31">
        <v>41702</v>
      </c>
      <c r="H1495" s="9" t="s">
        <v>105</v>
      </c>
      <c r="I1495" s="83">
        <f>計算過程!C1495</f>
        <v>6.0700000000000007E-3</v>
      </c>
    </row>
    <row r="1496" spans="7:9" x14ac:dyDescent="0.15">
      <c r="G1496" s="31">
        <v>41702</v>
      </c>
      <c r="H1496" s="9" t="s">
        <v>106</v>
      </c>
      <c r="I1496" s="83">
        <f>計算過程!C1496</f>
        <v>6.0700000000000007E-3</v>
      </c>
    </row>
    <row r="1497" spans="7:9" x14ac:dyDescent="0.15">
      <c r="G1497" s="31">
        <v>41702</v>
      </c>
      <c r="H1497" s="9" t="s">
        <v>107</v>
      </c>
      <c r="I1497" s="83">
        <f>計算過程!C1497</f>
        <v>6.0700000000000007E-3</v>
      </c>
    </row>
    <row r="1498" spans="7:9" x14ac:dyDescent="0.15">
      <c r="G1498" s="31">
        <v>41702</v>
      </c>
      <c r="H1498" s="9" t="s">
        <v>108</v>
      </c>
      <c r="I1498" s="83">
        <f>計算過程!C1498</f>
        <v>6.0700000000000007E-3</v>
      </c>
    </row>
    <row r="1499" spans="7:9" x14ac:dyDescent="0.15">
      <c r="G1499" s="31">
        <v>41702</v>
      </c>
      <c r="H1499" s="9" t="s">
        <v>109</v>
      </c>
      <c r="I1499" s="83">
        <f>計算過程!C1499</f>
        <v>6.0700000000000007E-3</v>
      </c>
    </row>
    <row r="1500" spans="7:9" x14ac:dyDescent="0.15">
      <c r="G1500" s="31">
        <v>41702</v>
      </c>
      <c r="H1500" s="9" t="s">
        <v>110</v>
      </c>
      <c r="I1500" s="83">
        <f>計算過程!C1500</f>
        <v>6.0700000000000007E-3</v>
      </c>
    </row>
    <row r="1501" spans="7:9" x14ac:dyDescent="0.15">
      <c r="G1501" s="31">
        <v>41702</v>
      </c>
      <c r="H1501" s="9" t="s">
        <v>111</v>
      </c>
      <c r="I1501" s="83">
        <f>計算過程!C1501</f>
        <v>6.0700000000000007E-3</v>
      </c>
    </row>
    <row r="1502" spans="7:9" x14ac:dyDescent="0.15">
      <c r="G1502" s="31">
        <v>41702</v>
      </c>
      <c r="H1502" s="9" t="s">
        <v>112</v>
      </c>
      <c r="I1502" s="83">
        <f>計算過程!C1502</f>
        <v>6.4800000000000005E-3</v>
      </c>
    </row>
    <row r="1503" spans="7:9" x14ac:dyDescent="0.15">
      <c r="G1503" s="31">
        <v>41702</v>
      </c>
      <c r="H1503" s="9" t="s">
        <v>113</v>
      </c>
      <c r="I1503" s="83">
        <f>計算過程!C1503</f>
        <v>9.7300000000000008E-3</v>
      </c>
    </row>
    <row r="1504" spans="7:9" x14ac:dyDescent="0.15">
      <c r="G1504" s="31">
        <v>41702</v>
      </c>
      <c r="H1504" s="9" t="s">
        <v>114</v>
      </c>
      <c r="I1504" s="83">
        <f>計算過程!C1504</f>
        <v>6.2700000000000013E-3</v>
      </c>
    </row>
    <row r="1505" spans="7:9" x14ac:dyDescent="0.15">
      <c r="G1505" s="31">
        <v>41702</v>
      </c>
      <c r="H1505" s="9" t="s">
        <v>115</v>
      </c>
      <c r="I1505" s="83">
        <f>計算過程!C1505</f>
        <v>6.4800000000000005E-3</v>
      </c>
    </row>
    <row r="1506" spans="7:9" x14ac:dyDescent="0.15">
      <c r="G1506" s="31">
        <v>41702</v>
      </c>
      <c r="H1506" s="9" t="s">
        <v>116</v>
      </c>
      <c r="I1506" s="83">
        <f>計算過程!C1506</f>
        <v>6.2700000000000013E-3</v>
      </c>
    </row>
    <row r="1507" spans="7:9" x14ac:dyDescent="0.15">
      <c r="G1507" s="31">
        <v>41702</v>
      </c>
      <c r="H1507" s="9" t="s">
        <v>117</v>
      </c>
      <c r="I1507" s="83">
        <f>計算過程!C1507</f>
        <v>9.3200000000000002E-3</v>
      </c>
    </row>
    <row r="1508" spans="7:9" x14ac:dyDescent="0.15">
      <c r="G1508" s="31">
        <v>41702</v>
      </c>
      <c r="H1508" s="9" t="s">
        <v>118</v>
      </c>
      <c r="I1508" s="83">
        <f>計算過程!C1508</f>
        <v>6.2700000000000013E-3</v>
      </c>
    </row>
    <row r="1509" spans="7:9" x14ac:dyDescent="0.15">
      <c r="G1509" s="31">
        <v>41702</v>
      </c>
      <c r="H1509" s="9" t="s">
        <v>119</v>
      </c>
      <c r="I1509" s="83">
        <f>計算過程!C1509</f>
        <v>6.0700000000000007E-3</v>
      </c>
    </row>
    <row r="1510" spans="7:9" x14ac:dyDescent="0.15">
      <c r="G1510" s="31">
        <v>41702</v>
      </c>
      <c r="H1510" s="9" t="s">
        <v>120</v>
      </c>
      <c r="I1510" s="83">
        <f>計算過程!C1510</f>
        <v>6.0700000000000007E-3</v>
      </c>
    </row>
    <row r="1511" spans="7:9" x14ac:dyDescent="0.15">
      <c r="G1511" s="31">
        <v>41702</v>
      </c>
      <c r="H1511" s="9" t="s">
        <v>121</v>
      </c>
      <c r="I1511" s="83">
        <f>計算過程!C1511</f>
        <v>6.4800000000000005E-3</v>
      </c>
    </row>
    <row r="1512" spans="7:9" x14ac:dyDescent="0.15">
      <c r="G1512" s="31">
        <v>41702</v>
      </c>
      <c r="H1512" s="9" t="s">
        <v>122</v>
      </c>
      <c r="I1512" s="83">
        <f>計算過程!C1512</f>
        <v>1.2360000000000001E-2</v>
      </c>
    </row>
    <row r="1513" spans="7:9" x14ac:dyDescent="0.15">
      <c r="G1513" s="31">
        <v>41702</v>
      </c>
      <c r="H1513" s="9" t="s">
        <v>123</v>
      </c>
      <c r="I1513" s="83">
        <f>計算過程!C1513</f>
        <v>1.2360000000000001E-2</v>
      </c>
    </row>
    <row r="1514" spans="7:9" x14ac:dyDescent="0.15">
      <c r="G1514" s="31">
        <v>41702</v>
      </c>
      <c r="H1514" s="9" t="s">
        <v>124</v>
      </c>
      <c r="I1514" s="83">
        <f>計算過程!C1514</f>
        <v>6.0700000000000007E-3</v>
      </c>
    </row>
    <row r="1515" spans="7:9" x14ac:dyDescent="0.15">
      <c r="G1515" s="31">
        <v>41702</v>
      </c>
      <c r="H1515" s="9" t="s">
        <v>125</v>
      </c>
      <c r="I1515" s="83">
        <f>計算過程!C1515</f>
        <v>6.2700000000000013E-3</v>
      </c>
    </row>
    <row r="1516" spans="7:9" x14ac:dyDescent="0.15">
      <c r="G1516" s="31">
        <v>41702</v>
      </c>
      <c r="H1516" s="9" t="s">
        <v>126</v>
      </c>
      <c r="I1516" s="83">
        <f>計算過程!C1516</f>
        <v>1.2220000000000002E-2</v>
      </c>
    </row>
    <row r="1517" spans="7:9" x14ac:dyDescent="0.15">
      <c r="G1517" s="31">
        <v>41702</v>
      </c>
      <c r="H1517" s="9" t="s">
        <v>127</v>
      </c>
      <c r="I1517" s="83">
        <f>計算過程!C1517</f>
        <v>1.243E-2</v>
      </c>
    </row>
    <row r="1518" spans="7:9" x14ac:dyDescent="0.15">
      <c r="G1518" s="31">
        <v>41702</v>
      </c>
      <c r="H1518" s="9" t="s">
        <v>128</v>
      </c>
      <c r="I1518" s="83">
        <f>計算過程!C1518</f>
        <v>9.2500000000000013E-3</v>
      </c>
    </row>
    <row r="1519" spans="7:9" x14ac:dyDescent="0.15">
      <c r="G1519" s="31">
        <v>41703</v>
      </c>
      <c r="H1519" s="9" t="s">
        <v>105</v>
      </c>
      <c r="I1519" s="83">
        <f>計算過程!C1519</f>
        <v>6.0700000000000007E-3</v>
      </c>
    </row>
    <row r="1520" spans="7:9" x14ac:dyDescent="0.15">
      <c r="G1520" s="31">
        <v>41703</v>
      </c>
      <c r="H1520" s="9" t="s">
        <v>106</v>
      </c>
      <c r="I1520" s="83">
        <f>計算過程!C1520</f>
        <v>6.0700000000000007E-3</v>
      </c>
    </row>
    <row r="1521" spans="7:9" x14ac:dyDescent="0.15">
      <c r="G1521" s="31">
        <v>41703</v>
      </c>
      <c r="H1521" s="9" t="s">
        <v>107</v>
      </c>
      <c r="I1521" s="83">
        <f>計算過程!C1521</f>
        <v>6.0700000000000007E-3</v>
      </c>
    </row>
    <row r="1522" spans="7:9" x14ac:dyDescent="0.15">
      <c r="G1522" s="31">
        <v>41703</v>
      </c>
      <c r="H1522" s="9" t="s">
        <v>108</v>
      </c>
      <c r="I1522" s="83">
        <f>計算過程!C1522</f>
        <v>6.0700000000000007E-3</v>
      </c>
    </row>
    <row r="1523" spans="7:9" x14ac:dyDescent="0.15">
      <c r="G1523" s="31">
        <v>41703</v>
      </c>
      <c r="H1523" s="9" t="s">
        <v>109</v>
      </c>
      <c r="I1523" s="83">
        <f>計算過程!C1523</f>
        <v>6.0700000000000007E-3</v>
      </c>
    </row>
    <row r="1524" spans="7:9" x14ac:dyDescent="0.15">
      <c r="G1524" s="31">
        <v>41703</v>
      </c>
      <c r="H1524" s="9" t="s">
        <v>110</v>
      </c>
      <c r="I1524" s="83">
        <f>計算過程!C1524</f>
        <v>6.0700000000000007E-3</v>
      </c>
    </row>
    <row r="1525" spans="7:9" x14ac:dyDescent="0.15">
      <c r="G1525" s="31">
        <v>41703</v>
      </c>
      <c r="H1525" s="9" t="s">
        <v>111</v>
      </c>
      <c r="I1525" s="83">
        <f>計算過程!C1525</f>
        <v>6.2700000000000013E-3</v>
      </c>
    </row>
    <row r="1526" spans="7:9" x14ac:dyDescent="0.15">
      <c r="G1526" s="31">
        <v>41703</v>
      </c>
      <c r="H1526" s="9" t="s">
        <v>112</v>
      </c>
      <c r="I1526" s="83">
        <f>計算過程!C1526</f>
        <v>6.2700000000000013E-3</v>
      </c>
    </row>
    <row r="1527" spans="7:9" x14ac:dyDescent="0.15">
      <c r="G1527" s="31">
        <v>41703</v>
      </c>
      <c r="H1527" s="9" t="s">
        <v>113</v>
      </c>
      <c r="I1527" s="83">
        <f>計算過程!C1527</f>
        <v>1.2990000000000002E-2</v>
      </c>
    </row>
    <row r="1528" spans="7:9" x14ac:dyDescent="0.15">
      <c r="G1528" s="31">
        <v>41703</v>
      </c>
      <c r="H1528" s="9" t="s">
        <v>114</v>
      </c>
      <c r="I1528" s="83">
        <f>計算過程!C1528</f>
        <v>6.0700000000000007E-3</v>
      </c>
    </row>
    <row r="1529" spans="7:9" x14ac:dyDescent="0.15">
      <c r="G1529" s="31">
        <v>41703</v>
      </c>
      <c r="H1529" s="9" t="s">
        <v>115</v>
      </c>
      <c r="I1529" s="83">
        <f>計算過程!C1529</f>
        <v>6.0700000000000007E-3</v>
      </c>
    </row>
    <row r="1530" spans="7:9" x14ac:dyDescent="0.15">
      <c r="G1530" s="31">
        <v>41703</v>
      </c>
      <c r="H1530" s="9" t="s">
        <v>116</v>
      </c>
      <c r="I1530" s="83">
        <f>計算過程!C1530</f>
        <v>6.0700000000000007E-3</v>
      </c>
    </row>
    <row r="1531" spans="7:9" x14ac:dyDescent="0.15">
      <c r="G1531" s="31">
        <v>41703</v>
      </c>
      <c r="H1531" s="9" t="s">
        <v>117</v>
      </c>
      <c r="I1531" s="83">
        <f>計算過程!C1531</f>
        <v>6.0700000000000007E-3</v>
      </c>
    </row>
    <row r="1532" spans="7:9" x14ac:dyDescent="0.15">
      <c r="G1532" s="31">
        <v>41703</v>
      </c>
      <c r="H1532" s="9" t="s">
        <v>118</v>
      </c>
      <c r="I1532" s="83">
        <f>計算過程!C1532</f>
        <v>6.0700000000000007E-3</v>
      </c>
    </row>
    <row r="1533" spans="7:9" x14ac:dyDescent="0.15">
      <c r="G1533" s="31">
        <v>41703</v>
      </c>
      <c r="H1533" s="9" t="s">
        <v>119</v>
      </c>
      <c r="I1533" s="83">
        <f>計算過程!C1533</f>
        <v>6.0700000000000007E-3</v>
      </c>
    </row>
    <row r="1534" spans="7:9" x14ac:dyDescent="0.15">
      <c r="G1534" s="31">
        <v>41703</v>
      </c>
      <c r="H1534" s="9" t="s">
        <v>120</v>
      </c>
      <c r="I1534" s="83">
        <f>計算過程!C1534</f>
        <v>6.0700000000000007E-3</v>
      </c>
    </row>
    <row r="1535" spans="7:9" x14ac:dyDescent="0.15">
      <c r="G1535" s="31">
        <v>41703</v>
      </c>
      <c r="H1535" s="9" t="s">
        <v>121</v>
      </c>
      <c r="I1535" s="83">
        <f>計算過程!C1535</f>
        <v>6.0700000000000007E-3</v>
      </c>
    </row>
    <row r="1536" spans="7:9" x14ac:dyDescent="0.15">
      <c r="G1536" s="31">
        <v>41703</v>
      </c>
      <c r="H1536" s="9" t="s">
        <v>122</v>
      </c>
      <c r="I1536" s="83">
        <f>計算過程!C1536</f>
        <v>6.0700000000000007E-3</v>
      </c>
    </row>
    <row r="1537" spans="7:9" x14ac:dyDescent="0.15">
      <c r="G1537" s="31">
        <v>41703</v>
      </c>
      <c r="H1537" s="9" t="s">
        <v>123</v>
      </c>
      <c r="I1537" s="83">
        <f>計算過程!C1537</f>
        <v>6.0700000000000007E-3</v>
      </c>
    </row>
    <row r="1538" spans="7:9" x14ac:dyDescent="0.15">
      <c r="G1538" s="31">
        <v>41703</v>
      </c>
      <c r="H1538" s="9" t="s">
        <v>124</v>
      </c>
      <c r="I1538" s="83">
        <f>計算過程!C1538</f>
        <v>6.0700000000000007E-3</v>
      </c>
    </row>
    <row r="1539" spans="7:9" x14ac:dyDescent="0.15">
      <c r="G1539" s="31">
        <v>41703</v>
      </c>
      <c r="H1539" s="9" t="s">
        <v>125</v>
      </c>
      <c r="I1539" s="83">
        <f>計算過程!C1539</f>
        <v>6.4800000000000005E-3</v>
      </c>
    </row>
    <row r="1540" spans="7:9" x14ac:dyDescent="0.15">
      <c r="G1540" s="31">
        <v>41703</v>
      </c>
      <c r="H1540" s="9" t="s">
        <v>126</v>
      </c>
      <c r="I1540" s="83">
        <f>計算過程!C1540</f>
        <v>6.2700000000000013E-3</v>
      </c>
    </row>
    <row r="1541" spans="7:9" x14ac:dyDescent="0.15">
      <c r="G1541" s="31">
        <v>41703</v>
      </c>
      <c r="H1541" s="9" t="s">
        <v>127</v>
      </c>
      <c r="I1541" s="83">
        <f>計算過程!C1541</f>
        <v>9.4600000000000014E-3</v>
      </c>
    </row>
    <row r="1542" spans="7:9" x14ac:dyDescent="0.15">
      <c r="G1542" s="31">
        <v>41703</v>
      </c>
      <c r="H1542" s="9" t="s">
        <v>128</v>
      </c>
      <c r="I1542" s="83">
        <f>計算過程!C1542</f>
        <v>1.2220000000000002E-2</v>
      </c>
    </row>
    <row r="1543" spans="7:9" x14ac:dyDescent="0.15">
      <c r="G1543" s="31">
        <v>41704</v>
      </c>
      <c r="H1543" s="9" t="s">
        <v>105</v>
      </c>
      <c r="I1543" s="83">
        <f>計算過程!C1543</f>
        <v>6.0700000000000007E-3</v>
      </c>
    </row>
    <row r="1544" spans="7:9" x14ac:dyDescent="0.15">
      <c r="G1544" s="31">
        <v>41704</v>
      </c>
      <c r="H1544" s="9" t="s">
        <v>106</v>
      </c>
      <c r="I1544" s="83">
        <f>計算過程!C1544</f>
        <v>6.0700000000000007E-3</v>
      </c>
    </row>
    <row r="1545" spans="7:9" x14ac:dyDescent="0.15">
      <c r="G1545" s="31">
        <v>41704</v>
      </c>
      <c r="H1545" s="9" t="s">
        <v>107</v>
      </c>
      <c r="I1545" s="83">
        <f>計算過程!C1545</f>
        <v>6.0700000000000007E-3</v>
      </c>
    </row>
    <row r="1546" spans="7:9" x14ac:dyDescent="0.15">
      <c r="G1546" s="31">
        <v>41704</v>
      </c>
      <c r="H1546" s="9" t="s">
        <v>108</v>
      </c>
      <c r="I1546" s="83">
        <f>計算過程!C1546</f>
        <v>6.0700000000000007E-3</v>
      </c>
    </row>
    <row r="1547" spans="7:9" x14ac:dyDescent="0.15">
      <c r="G1547" s="31">
        <v>41704</v>
      </c>
      <c r="H1547" s="9" t="s">
        <v>109</v>
      </c>
      <c r="I1547" s="83">
        <f>計算過程!C1547</f>
        <v>6.0700000000000007E-3</v>
      </c>
    </row>
    <row r="1548" spans="7:9" x14ac:dyDescent="0.15">
      <c r="G1548" s="31">
        <v>41704</v>
      </c>
      <c r="H1548" s="9" t="s">
        <v>110</v>
      </c>
      <c r="I1548" s="83">
        <f>計算過程!C1548</f>
        <v>6.0700000000000007E-3</v>
      </c>
    </row>
    <row r="1549" spans="7:9" x14ac:dyDescent="0.15">
      <c r="G1549" s="31">
        <v>41704</v>
      </c>
      <c r="H1549" s="9" t="s">
        <v>111</v>
      </c>
      <c r="I1549" s="83">
        <f>計算過程!C1549</f>
        <v>9.3200000000000002E-3</v>
      </c>
    </row>
    <row r="1550" spans="7:9" x14ac:dyDescent="0.15">
      <c r="G1550" s="31">
        <v>41704</v>
      </c>
      <c r="H1550" s="9" t="s">
        <v>112</v>
      </c>
      <c r="I1550" s="83">
        <f>計算過程!C1550</f>
        <v>6.4800000000000005E-3</v>
      </c>
    </row>
    <row r="1551" spans="7:9" x14ac:dyDescent="0.15">
      <c r="G1551" s="31">
        <v>41704</v>
      </c>
      <c r="H1551" s="9" t="s">
        <v>113</v>
      </c>
      <c r="I1551" s="83">
        <f>計算過程!C1551</f>
        <v>6.4800000000000005E-3</v>
      </c>
    </row>
    <row r="1552" spans="7:9" x14ac:dyDescent="0.15">
      <c r="G1552" s="31">
        <v>41704</v>
      </c>
      <c r="H1552" s="9" t="s">
        <v>114</v>
      </c>
      <c r="I1552" s="83">
        <f>計算過程!C1552</f>
        <v>6.0700000000000007E-3</v>
      </c>
    </row>
    <row r="1553" spans="7:9" x14ac:dyDescent="0.15">
      <c r="G1553" s="31">
        <v>41704</v>
      </c>
      <c r="H1553" s="9" t="s">
        <v>115</v>
      </c>
      <c r="I1553" s="83">
        <f>計算過程!C1553</f>
        <v>6.2700000000000013E-3</v>
      </c>
    </row>
    <row r="1554" spans="7:9" x14ac:dyDescent="0.15">
      <c r="G1554" s="31">
        <v>41704</v>
      </c>
      <c r="H1554" s="9" t="s">
        <v>116</v>
      </c>
      <c r="I1554" s="83">
        <f>計算過程!C1554</f>
        <v>6.0700000000000007E-3</v>
      </c>
    </row>
    <row r="1555" spans="7:9" x14ac:dyDescent="0.15">
      <c r="G1555" s="31">
        <v>41704</v>
      </c>
      <c r="H1555" s="9" t="s">
        <v>117</v>
      </c>
      <c r="I1555" s="83">
        <f>計算過程!C1555</f>
        <v>9.3200000000000002E-3</v>
      </c>
    </row>
    <row r="1556" spans="7:9" x14ac:dyDescent="0.15">
      <c r="G1556" s="31">
        <v>41704</v>
      </c>
      <c r="H1556" s="9" t="s">
        <v>118</v>
      </c>
      <c r="I1556" s="83">
        <f>計算過程!C1556</f>
        <v>6.2700000000000013E-3</v>
      </c>
    </row>
    <row r="1557" spans="7:9" x14ac:dyDescent="0.15">
      <c r="G1557" s="31">
        <v>41704</v>
      </c>
      <c r="H1557" s="9" t="s">
        <v>119</v>
      </c>
      <c r="I1557" s="83">
        <f>計算過程!C1557</f>
        <v>6.0700000000000007E-3</v>
      </c>
    </row>
    <row r="1558" spans="7:9" x14ac:dyDescent="0.15">
      <c r="G1558" s="31">
        <v>41704</v>
      </c>
      <c r="H1558" s="9" t="s">
        <v>120</v>
      </c>
      <c r="I1558" s="83">
        <f>計算過程!C1558</f>
        <v>6.0700000000000007E-3</v>
      </c>
    </row>
    <row r="1559" spans="7:9" x14ac:dyDescent="0.15">
      <c r="G1559" s="31">
        <v>41704</v>
      </c>
      <c r="H1559" s="9" t="s">
        <v>121</v>
      </c>
      <c r="I1559" s="83">
        <f>計算過程!C1559</f>
        <v>6.2700000000000013E-3</v>
      </c>
    </row>
    <row r="1560" spans="7:9" x14ac:dyDescent="0.15">
      <c r="G1560" s="31">
        <v>41704</v>
      </c>
      <c r="H1560" s="9" t="s">
        <v>122</v>
      </c>
      <c r="I1560" s="83">
        <f>計算過程!C1560</f>
        <v>6.2700000000000013E-3</v>
      </c>
    </row>
    <row r="1561" spans="7:9" x14ac:dyDescent="0.15">
      <c r="G1561" s="31">
        <v>41704</v>
      </c>
      <c r="H1561" s="9" t="s">
        <v>123</v>
      </c>
      <c r="I1561" s="83">
        <f>計算過程!C1561</f>
        <v>1.2360000000000001E-2</v>
      </c>
    </row>
    <row r="1562" spans="7:9" x14ac:dyDescent="0.15">
      <c r="G1562" s="31">
        <v>41704</v>
      </c>
      <c r="H1562" s="9" t="s">
        <v>124</v>
      </c>
      <c r="I1562" s="83">
        <f>計算過程!C1562</f>
        <v>1.2360000000000001E-2</v>
      </c>
    </row>
    <row r="1563" spans="7:9" x14ac:dyDescent="0.15">
      <c r="G1563" s="31">
        <v>41704</v>
      </c>
      <c r="H1563" s="9" t="s">
        <v>125</v>
      </c>
      <c r="I1563" s="83">
        <f>計算過程!C1563</f>
        <v>6.2700000000000013E-3</v>
      </c>
    </row>
    <row r="1564" spans="7:9" x14ac:dyDescent="0.15">
      <c r="G1564" s="31">
        <v>41704</v>
      </c>
      <c r="H1564" s="9" t="s">
        <v>126</v>
      </c>
      <c r="I1564" s="83">
        <f>計算過程!C1564</f>
        <v>6.2700000000000013E-3</v>
      </c>
    </row>
    <row r="1565" spans="7:9" x14ac:dyDescent="0.15">
      <c r="G1565" s="31">
        <v>41704</v>
      </c>
      <c r="H1565" s="9" t="s">
        <v>127</v>
      </c>
      <c r="I1565" s="83">
        <f>計算過程!C1565</f>
        <v>1.2220000000000002E-2</v>
      </c>
    </row>
    <row r="1566" spans="7:9" x14ac:dyDescent="0.15">
      <c r="G1566" s="31">
        <v>41704</v>
      </c>
      <c r="H1566" s="9" t="s">
        <v>128</v>
      </c>
      <c r="I1566" s="83">
        <f>計算過程!C1566</f>
        <v>1.2640000000000002E-2</v>
      </c>
    </row>
    <row r="1567" spans="7:9" x14ac:dyDescent="0.15">
      <c r="G1567" s="31">
        <v>41705</v>
      </c>
      <c r="H1567" s="9" t="s">
        <v>105</v>
      </c>
      <c r="I1567" s="83">
        <f>計算過程!C1567</f>
        <v>6.0700000000000007E-3</v>
      </c>
    </row>
    <row r="1568" spans="7:9" x14ac:dyDescent="0.15">
      <c r="G1568" s="31">
        <v>41705</v>
      </c>
      <c r="H1568" s="9" t="s">
        <v>106</v>
      </c>
      <c r="I1568" s="83">
        <f>計算過程!C1568</f>
        <v>6.0700000000000007E-3</v>
      </c>
    </row>
    <row r="1569" spans="7:9" x14ac:dyDescent="0.15">
      <c r="G1569" s="31">
        <v>41705</v>
      </c>
      <c r="H1569" s="9" t="s">
        <v>107</v>
      </c>
      <c r="I1569" s="83">
        <f>計算過程!C1569</f>
        <v>6.0700000000000007E-3</v>
      </c>
    </row>
    <row r="1570" spans="7:9" x14ac:dyDescent="0.15">
      <c r="G1570" s="31">
        <v>41705</v>
      </c>
      <c r="H1570" s="9" t="s">
        <v>108</v>
      </c>
      <c r="I1570" s="83">
        <f>計算過程!C1570</f>
        <v>6.0700000000000007E-3</v>
      </c>
    </row>
    <row r="1571" spans="7:9" x14ac:dyDescent="0.15">
      <c r="G1571" s="31">
        <v>41705</v>
      </c>
      <c r="H1571" s="9" t="s">
        <v>109</v>
      </c>
      <c r="I1571" s="83">
        <f>計算過程!C1571</f>
        <v>6.0700000000000007E-3</v>
      </c>
    </row>
    <row r="1572" spans="7:9" x14ac:dyDescent="0.15">
      <c r="G1572" s="31">
        <v>41705</v>
      </c>
      <c r="H1572" s="9" t="s">
        <v>110</v>
      </c>
      <c r="I1572" s="83">
        <f>計算過程!C1572</f>
        <v>6.0700000000000007E-3</v>
      </c>
    </row>
    <row r="1573" spans="7:9" x14ac:dyDescent="0.15">
      <c r="G1573" s="31">
        <v>41705</v>
      </c>
      <c r="H1573" s="9" t="s">
        <v>111</v>
      </c>
      <c r="I1573" s="83">
        <f>計算過程!C1573</f>
        <v>9.3200000000000002E-3</v>
      </c>
    </row>
    <row r="1574" spans="7:9" x14ac:dyDescent="0.15">
      <c r="G1574" s="31">
        <v>41705</v>
      </c>
      <c r="H1574" s="9" t="s">
        <v>112</v>
      </c>
      <c r="I1574" s="83">
        <f>計算過程!C1574</f>
        <v>6.4800000000000005E-3</v>
      </c>
    </row>
    <row r="1575" spans="7:9" x14ac:dyDescent="0.15">
      <c r="G1575" s="31">
        <v>41705</v>
      </c>
      <c r="H1575" s="9" t="s">
        <v>113</v>
      </c>
      <c r="I1575" s="83">
        <f>計算過程!C1575</f>
        <v>6.4800000000000005E-3</v>
      </c>
    </row>
    <row r="1576" spans="7:9" x14ac:dyDescent="0.15">
      <c r="G1576" s="31">
        <v>41705</v>
      </c>
      <c r="H1576" s="9" t="s">
        <v>114</v>
      </c>
      <c r="I1576" s="83">
        <f>計算過程!C1576</f>
        <v>6.0700000000000007E-3</v>
      </c>
    </row>
    <row r="1577" spans="7:9" x14ac:dyDescent="0.15">
      <c r="G1577" s="31">
        <v>41705</v>
      </c>
      <c r="H1577" s="9" t="s">
        <v>115</v>
      </c>
      <c r="I1577" s="83">
        <f>計算過程!C1577</f>
        <v>6.2700000000000013E-3</v>
      </c>
    </row>
    <row r="1578" spans="7:9" x14ac:dyDescent="0.15">
      <c r="G1578" s="31">
        <v>41705</v>
      </c>
      <c r="H1578" s="9" t="s">
        <v>116</v>
      </c>
      <c r="I1578" s="83">
        <f>計算過程!C1578</f>
        <v>6.0700000000000007E-3</v>
      </c>
    </row>
    <row r="1579" spans="7:9" x14ac:dyDescent="0.15">
      <c r="G1579" s="31">
        <v>41705</v>
      </c>
      <c r="H1579" s="9" t="s">
        <v>117</v>
      </c>
      <c r="I1579" s="83">
        <f>計算過程!C1579</f>
        <v>9.3200000000000002E-3</v>
      </c>
    </row>
    <row r="1580" spans="7:9" x14ac:dyDescent="0.15">
      <c r="G1580" s="31">
        <v>41705</v>
      </c>
      <c r="H1580" s="9" t="s">
        <v>118</v>
      </c>
      <c r="I1580" s="83">
        <f>計算過程!C1580</f>
        <v>6.2700000000000013E-3</v>
      </c>
    </row>
    <row r="1581" spans="7:9" x14ac:dyDescent="0.15">
      <c r="G1581" s="31">
        <v>41705</v>
      </c>
      <c r="H1581" s="9" t="s">
        <v>119</v>
      </c>
      <c r="I1581" s="83">
        <f>計算過程!C1581</f>
        <v>6.0700000000000007E-3</v>
      </c>
    </row>
    <row r="1582" spans="7:9" x14ac:dyDescent="0.15">
      <c r="G1582" s="31">
        <v>41705</v>
      </c>
      <c r="H1582" s="9" t="s">
        <v>120</v>
      </c>
      <c r="I1582" s="83">
        <f>計算過程!C1582</f>
        <v>6.0700000000000007E-3</v>
      </c>
    </row>
    <row r="1583" spans="7:9" x14ac:dyDescent="0.15">
      <c r="G1583" s="31">
        <v>41705</v>
      </c>
      <c r="H1583" s="9" t="s">
        <v>121</v>
      </c>
      <c r="I1583" s="83">
        <f>計算過程!C1583</f>
        <v>6.2700000000000013E-3</v>
      </c>
    </row>
    <row r="1584" spans="7:9" x14ac:dyDescent="0.15">
      <c r="G1584" s="31">
        <v>41705</v>
      </c>
      <c r="H1584" s="9" t="s">
        <v>122</v>
      </c>
      <c r="I1584" s="83">
        <f>計算過程!C1584</f>
        <v>6.2700000000000013E-3</v>
      </c>
    </row>
    <row r="1585" spans="7:9" x14ac:dyDescent="0.15">
      <c r="G1585" s="31">
        <v>41705</v>
      </c>
      <c r="H1585" s="9" t="s">
        <v>123</v>
      </c>
      <c r="I1585" s="83">
        <f>計算過程!C1585</f>
        <v>1.2360000000000001E-2</v>
      </c>
    </row>
    <row r="1586" spans="7:9" x14ac:dyDescent="0.15">
      <c r="G1586" s="31">
        <v>41705</v>
      </c>
      <c r="H1586" s="9" t="s">
        <v>124</v>
      </c>
      <c r="I1586" s="83">
        <f>計算過程!C1586</f>
        <v>1.2360000000000001E-2</v>
      </c>
    </row>
    <row r="1587" spans="7:9" x14ac:dyDescent="0.15">
      <c r="G1587" s="31">
        <v>41705</v>
      </c>
      <c r="H1587" s="9" t="s">
        <v>125</v>
      </c>
      <c r="I1587" s="83">
        <f>計算過程!C1587</f>
        <v>6.2700000000000013E-3</v>
      </c>
    </row>
    <row r="1588" spans="7:9" x14ac:dyDescent="0.15">
      <c r="G1588" s="31">
        <v>41705</v>
      </c>
      <c r="H1588" s="9" t="s">
        <v>126</v>
      </c>
      <c r="I1588" s="83">
        <f>計算過程!C1588</f>
        <v>6.2700000000000013E-3</v>
      </c>
    </row>
    <row r="1589" spans="7:9" x14ac:dyDescent="0.15">
      <c r="G1589" s="31">
        <v>41705</v>
      </c>
      <c r="H1589" s="9" t="s">
        <v>127</v>
      </c>
      <c r="I1589" s="83">
        <f>計算過程!C1589</f>
        <v>1.2220000000000002E-2</v>
      </c>
    </row>
    <row r="1590" spans="7:9" x14ac:dyDescent="0.15">
      <c r="G1590" s="31">
        <v>41705</v>
      </c>
      <c r="H1590" s="9" t="s">
        <v>128</v>
      </c>
      <c r="I1590" s="83">
        <f>計算過程!C1590</f>
        <v>1.2640000000000002E-2</v>
      </c>
    </row>
    <row r="1591" spans="7:9" x14ac:dyDescent="0.15">
      <c r="G1591" s="31">
        <v>41706</v>
      </c>
      <c r="H1591" s="9" t="s">
        <v>105</v>
      </c>
      <c r="I1591" s="83">
        <f>計算過程!C1591</f>
        <v>6.0700000000000007E-3</v>
      </c>
    </row>
    <row r="1592" spans="7:9" x14ac:dyDescent="0.15">
      <c r="G1592" s="31">
        <v>41706</v>
      </c>
      <c r="H1592" s="9" t="s">
        <v>106</v>
      </c>
      <c r="I1592" s="83">
        <f>計算過程!C1592</f>
        <v>6.0700000000000007E-3</v>
      </c>
    </row>
    <row r="1593" spans="7:9" x14ac:dyDescent="0.15">
      <c r="G1593" s="31">
        <v>41706</v>
      </c>
      <c r="H1593" s="9" t="s">
        <v>107</v>
      </c>
      <c r="I1593" s="83">
        <f>計算過程!C1593</f>
        <v>6.0700000000000007E-3</v>
      </c>
    </row>
    <row r="1594" spans="7:9" x14ac:dyDescent="0.15">
      <c r="G1594" s="31">
        <v>41706</v>
      </c>
      <c r="H1594" s="9" t="s">
        <v>108</v>
      </c>
      <c r="I1594" s="83">
        <f>計算過程!C1594</f>
        <v>6.0700000000000007E-3</v>
      </c>
    </row>
    <row r="1595" spans="7:9" x14ac:dyDescent="0.15">
      <c r="G1595" s="31">
        <v>41706</v>
      </c>
      <c r="H1595" s="9" t="s">
        <v>109</v>
      </c>
      <c r="I1595" s="83">
        <f>計算過程!C1595</f>
        <v>6.0700000000000007E-3</v>
      </c>
    </row>
    <row r="1596" spans="7:9" x14ac:dyDescent="0.15">
      <c r="G1596" s="31">
        <v>41706</v>
      </c>
      <c r="H1596" s="9" t="s">
        <v>110</v>
      </c>
      <c r="I1596" s="83">
        <f>計算過程!C1596</f>
        <v>6.0700000000000007E-3</v>
      </c>
    </row>
    <row r="1597" spans="7:9" x14ac:dyDescent="0.15">
      <c r="G1597" s="31">
        <v>41706</v>
      </c>
      <c r="H1597" s="9" t="s">
        <v>111</v>
      </c>
      <c r="I1597" s="83">
        <f>計算過程!C1597</f>
        <v>9.3200000000000002E-3</v>
      </c>
    </row>
    <row r="1598" spans="7:9" x14ac:dyDescent="0.15">
      <c r="G1598" s="31">
        <v>41706</v>
      </c>
      <c r="H1598" s="9" t="s">
        <v>112</v>
      </c>
      <c r="I1598" s="83">
        <f>計算過程!C1598</f>
        <v>6.4800000000000005E-3</v>
      </c>
    </row>
    <row r="1599" spans="7:9" x14ac:dyDescent="0.15">
      <c r="G1599" s="31">
        <v>41706</v>
      </c>
      <c r="H1599" s="9" t="s">
        <v>113</v>
      </c>
      <c r="I1599" s="83">
        <f>計算過程!C1599</f>
        <v>6.4800000000000005E-3</v>
      </c>
    </row>
    <row r="1600" spans="7:9" x14ac:dyDescent="0.15">
      <c r="G1600" s="31">
        <v>41706</v>
      </c>
      <c r="H1600" s="9" t="s">
        <v>114</v>
      </c>
      <c r="I1600" s="83">
        <f>計算過程!C1600</f>
        <v>6.0700000000000007E-3</v>
      </c>
    </row>
    <row r="1601" spans="7:9" x14ac:dyDescent="0.15">
      <c r="G1601" s="31">
        <v>41706</v>
      </c>
      <c r="H1601" s="9" t="s">
        <v>115</v>
      </c>
      <c r="I1601" s="83">
        <f>計算過程!C1601</f>
        <v>6.2700000000000013E-3</v>
      </c>
    </row>
    <row r="1602" spans="7:9" x14ac:dyDescent="0.15">
      <c r="G1602" s="31">
        <v>41706</v>
      </c>
      <c r="H1602" s="9" t="s">
        <v>116</v>
      </c>
      <c r="I1602" s="83">
        <f>計算過程!C1602</f>
        <v>6.0700000000000007E-3</v>
      </c>
    </row>
    <row r="1603" spans="7:9" x14ac:dyDescent="0.15">
      <c r="G1603" s="31">
        <v>41706</v>
      </c>
      <c r="H1603" s="9" t="s">
        <v>117</v>
      </c>
      <c r="I1603" s="83">
        <f>計算過程!C1603</f>
        <v>9.3200000000000002E-3</v>
      </c>
    </row>
    <row r="1604" spans="7:9" x14ac:dyDescent="0.15">
      <c r="G1604" s="31">
        <v>41706</v>
      </c>
      <c r="H1604" s="9" t="s">
        <v>118</v>
      </c>
      <c r="I1604" s="83">
        <f>計算過程!C1604</f>
        <v>6.2700000000000013E-3</v>
      </c>
    </row>
    <row r="1605" spans="7:9" x14ac:dyDescent="0.15">
      <c r="G1605" s="31">
        <v>41706</v>
      </c>
      <c r="H1605" s="9" t="s">
        <v>119</v>
      </c>
      <c r="I1605" s="83">
        <f>計算過程!C1605</f>
        <v>6.0700000000000007E-3</v>
      </c>
    </row>
    <row r="1606" spans="7:9" x14ac:dyDescent="0.15">
      <c r="G1606" s="31">
        <v>41706</v>
      </c>
      <c r="H1606" s="9" t="s">
        <v>120</v>
      </c>
      <c r="I1606" s="83">
        <f>計算過程!C1606</f>
        <v>6.0700000000000007E-3</v>
      </c>
    </row>
    <row r="1607" spans="7:9" x14ac:dyDescent="0.15">
      <c r="G1607" s="31">
        <v>41706</v>
      </c>
      <c r="H1607" s="9" t="s">
        <v>121</v>
      </c>
      <c r="I1607" s="83">
        <f>計算過程!C1607</f>
        <v>6.2700000000000013E-3</v>
      </c>
    </row>
    <row r="1608" spans="7:9" x14ac:dyDescent="0.15">
      <c r="G1608" s="31">
        <v>41706</v>
      </c>
      <c r="H1608" s="9" t="s">
        <v>122</v>
      </c>
      <c r="I1608" s="83">
        <f>計算過程!C1608</f>
        <v>6.2700000000000013E-3</v>
      </c>
    </row>
    <row r="1609" spans="7:9" x14ac:dyDescent="0.15">
      <c r="G1609" s="31">
        <v>41706</v>
      </c>
      <c r="H1609" s="9" t="s">
        <v>123</v>
      </c>
      <c r="I1609" s="83">
        <f>計算過程!C1609</f>
        <v>1.2360000000000001E-2</v>
      </c>
    </row>
    <row r="1610" spans="7:9" x14ac:dyDescent="0.15">
      <c r="G1610" s="31">
        <v>41706</v>
      </c>
      <c r="H1610" s="9" t="s">
        <v>124</v>
      </c>
      <c r="I1610" s="83">
        <f>計算過程!C1610</f>
        <v>1.2360000000000001E-2</v>
      </c>
    </row>
    <row r="1611" spans="7:9" x14ac:dyDescent="0.15">
      <c r="G1611" s="31">
        <v>41706</v>
      </c>
      <c r="H1611" s="9" t="s">
        <v>125</v>
      </c>
      <c r="I1611" s="83">
        <f>計算過程!C1611</f>
        <v>6.2700000000000013E-3</v>
      </c>
    </row>
    <row r="1612" spans="7:9" x14ac:dyDescent="0.15">
      <c r="G1612" s="31">
        <v>41706</v>
      </c>
      <c r="H1612" s="9" t="s">
        <v>126</v>
      </c>
      <c r="I1612" s="83">
        <f>計算過程!C1612</f>
        <v>6.2700000000000013E-3</v>
      </c>
    </row>
    <row r="1613" spans="7:9" x14ac:dyDescent="0.15">
      <c r="G1613" s="31">
        <v>41706</v>
      </c>
      <c r="H1613" s="9" t="s">
        <v>127</v>
      </c>
      <c r="I1613" s="83">
        <f>計算過程!C1613</f>
        <v>1.2220000000000002E-2</v>
      </c>
    </row>
    <row r="1614" spans="7:9" x14ac:dyDescent="0.15">
      <c r="G1614" s="31">
        <v>41706</v>
      </c>
      <c r="H1614" s="9" t="s">
        <v>128</v>
      </c>
      <c r="I1614" s="83">
        <f>計算過程!C1614</f>
        <v>1.2640000000000002E-2</v>
      </c>
    </row>
    <row r="1615" spans="7:9" x14ac:dyDescent="0.15">
      <c r="G1615" s="31">
        <v>41707</v>
      </c>
      <c r="H1615" s="9" t="s">
        <v>105</v>
      </c>
      <c r="I1615" s="83">
        <f>計算過程!C1615</f>
        <v>6.0700000000000007E-3</v>
      </c>
    </row>
    <row r="1616" spans="7:9" x14ac:dyDescent="0.15">
      <c r="G1616" s="31">
        <v>41707</v>
      </c>
      <c r="H1616" s="9" t="s">
        <v>106</v>
      </c>
      <c r="I1616" s="83">
        <f>計算過程!C1616</f>
        <v>6.0700000000000007E-3</v>
      </c>
    </row>
    <row r="1617" spans="7:9" x14ac:dyDescent="0.15">
      <c r="G1617" s="31">
        <v>41707</v>
      </c>
      <c r="H1617" s="9" t="s">
        <v>107</v>
      </c>
      <c r="I1617" s="83">
        <f>計算過程!C1617</f>
        <v>6.0700000000000007E-3</v>
      </c>
    </row>
    <row r="1618" spans="7:9" x14ac:dyDescent="0.15">
      <c r="G1618" s="31">
        <v>41707</v>
      </c>
      <c r="H1618" s="9" t="s">
        <v>108</v>
      </c>
      <c r="I1618" s="83">
        <f>計算過程!C1618</f>
        <v>6.0700000000000007E-3</v>
      </c>
    </row>
    <row r="1619" spans="7:9" x14ac:dyDescent="0.15">
      <c r="G1619" s="31">
        <v>41707</v>
      </c>
      <c r="H1619" s="9" t="s">
        <v>109</v>
      </c>
      <c r="I1619" s="83">
        <f>計算過程!C1619</f>
        <v>6.0700000000000007E-3</v>
      </c>
    </row>
    <row r="1620" spans="7:9" x14ac:dyDescent="0.15">
      <c r="G1620" s="31">
        <v>41707</v>
      </c>
      <c r="H1620" s="9" t="s">
        <v>110</v>
      </c>
      <c r="I1620" s="83">
        <f>計算過程!C1620</f>
        <v>6.0700000000000007E-3</v>
      </c>
    </row>
    <row r="1621" spans="7:9" x14ac:dyDescent="0.15">
      <c r="G1621" s="31">
        <v>41707</v>
      </c>
      <c r="H1621" s="9" t="s">
        <v>111</v>
      </c>
      <c r="I1621" s="83">
        <f>計算過程!C1621</f>
        <v>9.3200000000000002E-3</v>
      </c>
    </row>
    <row r="1622" spans="7:9" x14ac:dyDescent="0.15">
      <c r="G1622" s="31">
        <v>41707</v>
      </c>
      <c r="H1622" s="9" t="s">
        <v>112</v>
      </c>
      <c r="I1622" s="83">
        <f>計算過程!C1622</f>
        <v>6.4800000000000005E-3</v>
      </c>
    </row>
    <row r="1623" spans="7:9" x14ac:dyDescent="0.15">
      <c r="G1623" s="31">
        <v>41707</v>
      </c>
      <c r="H1623" s="9" t="s">
        <v>113</v>
      </c>
      <c r="I1623" s="83">
        <f>計算過程!C1623</f>
        <v>6.4800000000000005E-3</v>
      </c>
    </row>
    <row r="1624" spans="7:9" x14ac:dyDescent="0.15">
      <c r="G1624" s="31">
        <v>41707</v>
      </c>
      <c r="H1624" s="9" t="s">
        <v>114</v>
      </c>
      <c r="I1624" s="83">
        <f>計算過程!C1624</f>
        <v>6.0700000000000007E-3</v>
      </c>
    </row>
    <row r="1625" spans="7:9" x14ac:dyDescent="0.15">
      <c r="G1625" s="31">
        <v>41707</v>
      </c>
      <c r="H1625" s="9" t="s">
        <v>115</v>
      </c>
      <c r="I1625" s="83">
        <f>計算過程!C1625</f>
        <v>6.2700000000000013E-3</v>
      </c>
    </row>
    <row r="1626" spans="7:9" x14ac:dyDescent="0.15">
      <c r="G1626" s="31">
        <v>41707</v>
      </c>
      <c r="H1626" s="9" t="s">
        <v>116</v>
      </c>
      <c r="I1626" s="83">
        <f>計算過程!C1626</f>
        <v>6.0700000000000007E-3</v>
      </c>
    </row>
    <row r="1627" spans="7:9" x14ac:dyDescent="0.15">
      <c r="G1627" s="31">
        <v>41707</v>
      </c>
      <c r="H1627" s="9" t="s">
        <v>117</v>
      </c>
      <c r="I1627" s="83">
        <f>計算過程!C1627</f>
        <v>9.3200000000000002E-3</v>
      </c>
    </row>
    <row r="1628" spans="7:9" x14ac:dyDescent="0.15">
      <c r="G1628" s="31">
        <v>41707</v>
      </c>
      <c r="H1628" s="9" t="s">
        <v>118</v>
      </c>
      <c r="I1628" s="83">
        <f>計算過程!C1628</f>
        <v>6.2700000000000013E-3</v>
      </c>
    </row>
    <row r="1629" spans="7:9" x14ac:dyDescent="0.15">
      <c r="G1629" s="31">
        <v>41707</v>
      </c>
      <c r="H1629" s="9" t="s">
        <v>119</v>
      </c>
      <c r="I1629" s="83">
        <f>計算過程!C1629</f>
        <v>6.0700000000000007E-3</v>
      </c>
    </row>
    <row r="1630" spans="7:9" x14ac:dyDescent="0.15">
      <c r="G1630" s="31">
        <v>41707</v>
      </c>
      <c r="H1630" s="9" t="s">
        <v>120</v>
      </c>
      <c r="I1630" s="83">
        <f>計算過程!C1630</f>
        <v>6.0700000000000007E-3</v>
      </c>
    </row>
    <row r="1631" spans="7:9" x14ac:dyDescent="0.15">
      <c r="G1631" s="31">
        <v>41707</v>
      </c>
      <c r="H1631" s="9" t="s">
        <v>121</v>
      </c>
      <c r="I1631" s="83">
        <f>計算過程!C1631</f>
        <v>6.2700000000000013E-3</v>
      </c>
    </row>
    <row r="1632" spans="7:9" x14ac:dyDescent="0.15">
      <c r="G1632" s="31">
        <v>41707</v>
      </c>
      <c r="H1632" s="9" t="s">
        <v>122</v>
      </c>
      <c r="I1632" s="83">
        <f>計算過程!C1632</f>
        <v>6.2700000000000013E-3</v>
      </c>
    </row>
    <row r="1633" spans="7:9" x14ac:dyDescent="0.15">
      <c r="G1633" s="31">
        <v>41707</v>
      </c>
      <c r="H1633" s="9" t="s">
        <v>123</v>
      </c>
      <c r="I1633" s="83">
        <f>計算過程!C1633</f>
        <v>1.2360000000000001E-2</v>
      </c>
    </row>
    <row r="1634" spans="7:9" x14ac:dyDescent="0.15">
      <c r="G1634" s="31">
        <v>41707</v>
      </c>
      <c r="H1634" s="9" t="s">
        <v>124</v>
      </c>
      <c r="I1634" s="83">
        <f>計算過程!C1634</f>
        <v>1.2360000000000001E-2</v>
      </c>
    </row>
    <row r="1635" spans="7:9" x14ac:dyDescent="0.15">
      <c r="G1635" s="31">
        <v>41707</v>
      </c>
      <c r="H1635" s="9" t="s">
        <v>125</v>
      </c>
      <c r="I1635" s="83">
        <f>計算過程!C1635</f>
        <v>6.2700000000000013E-3</v>
      </c>
    </row>
    <row r="1636" spans="7:9" x14ac:dyDescent="0.15">
      <c r="G1636" s="31">
        <v>41707</v>
      </c>
      <c r="H1636" s="9" t="s">
        <v>126</v>
      </c>
      <c r="I1636" s="83">
        <f>計算過程!C1636</f>
        <v>6.2700000000000013E-3</v>
      </c>
    </row>
    <row r="1637" spans="7:9" x14ac:dyDescent="0.15">
      <c r="G1637" s="31">
        <v>41707</v>
      </c>
      <c r="H1637" s="9" t="s">
        <v>127</v>
      </c>
      <c r="I1637" s="83">
        <f>計算過程!C1637</f>
        <v>1.2220000000000002E-2</v>
      </c>
    </row>
    <row r="1638" spans="7:9" x14ac:dyDescent="0.15">
      <c r="G1638" s="31">
        <v>41707</v>
      </c>
      <c r="H1638" s="9" t="s">
        <v>128</v>
      </c>
      <c r="I1638" s="83">
        <f>計算過程!C1638</f>
        <v>1.2640000000000002E-2</v>
      </c>
    </row>
    <row r="1639" spans="7:9" x14ac:dyDescent="0.15">
      <c r="G1639" s="31">
        <v>41708</v>
      </c>
      <c r="H1639" s="9" t="s">
        <v>105</v>
      </c>
      <c r="I1639" s="83">
        <f>計算過程!C1639</f>
        <v>6.0700000000000007E-3</v>
      </c>
    </row>
    <row r="1640" spans="7:9" x14ac:dyDescent="0.15">
      <c r="G1640" s="31">
        <v>41708</v>
      </c>
      <c r="H1640" s="9" t="s">
        <v>106</v>
      </c>
      <c r="I1640" s="83">
        <f>計算過程!C1640</f>
        <v>6.0700000000000007E-3</v>
      </c>
    </row>
    <row r="1641" spans="7:9" x14ac:dyDescent="0.15">
      <c r="G1641" s="31">
        <v>41708</v>
      </c>
      <c r="H1641" s="9" t="s">
        <v>107</v>
      </c>
      <c r="I1641" s="83">
        <f>計算過程!C1641</f>
        <v>6.0700000000000007E-3</v>
      </c>
    </row>
    <row r="1642" spans="7:9" x14ac:dyDescent="0.15">
      <c r="G1642" s="31">
        <v>41708</v>
      </c>
      <c r="H1642" s="9" t="s">
        <v>108</v>
      </c>
      <c r="I1642" s="83">
        <f>計算過程!C1642</f>
        <v>6.0700000000000007E-3</v>
      </c>
    </row>
    <row r="1643" spans="7:9" x14ac:dyDescent="0.15">
      <c r="G1643" s="31">
        <v>41708</v>
      </c>
      <c r="H1643" s="9" t="s">
        <v>109</v>
      </c>
      <c r="I1643" s="83">
        <f>計算過程!C1643</f>
        <v>6.0700000000000007E-3</v>
      </c>
    </row>
    <row r="1644" spans="7:9" x14ac:dyDescent="0.15">
      <c r="G1644" s="31">
        <v>41708</v>
      </c>
      <c r="H1644" s="9" t="s">
        <v>110</v>
      </c>
      <c r="I1644" s="83">
        <f>計算過程!C1644</f>
        <v>6.0700000000000007E-3</v>
      </c>
    </row>
    <row r="1645" spans="7:9" x14ac:dyDescent="0.15">
      <c r="G1645" s="31">
        <v>41708</v>
      </c>
      <c r="H1645" s="9" t="s">
        <v>111</v>
      </c>
      <c r="I1645" s="83">
        <f>計算過程!C1645</f>
        <v>9.3200000000000002E-3</v>
      </c>
    </row>
    <row r="1646" spans="7:9" x14ac:dyDescent="0.15">
      <c r="G1646" s="31">
        <v>41708</v>
      </c>
      <c r="H1646" s="9" t="s">
        <v>112</v>
      </c>
      <c r="I1646" s="83">
        <f>計算過程!C1646</f>
        <v>6.4800000000000005E-3</v>
      </c>
    </row>
    <row r="1647" spans="7:9" x14ac:dyDescent="0.15">
      <c r="G1647" s="31">
        <v>41708</v>
      </c>
      <c r="H1647" s="9" t="s">
        <v>113</v>
      </c>
      <c r="I1647" s="83">
        <f>計算過程!C1647</f>
        <v>6.4800000000000005E-3</v>
      </c>
    </row>
    <row r="1648" spans="7:9" x14ac:dyDescent="0.15">
      <c r="G1648" s="31">
        <v>41708</v>
      </c>
      <c r="H1648" s="9" t="s">
        <v>114</v>
      </c>
      <c r="I1648" s="83">
        <f>計算過程!C1648</f>
        <v>6.0700000000000007E-3</v>
      </c>
    </row>
    <row r="1649" spans="7:9" x14ac:dyDescent="0.15">
      <c r="G1649" s="31">
        <v>41708</v>
      </c>
      <c r="H1649" s="9" t="s">
        <v>115</v>
      </c>
      <c r="I1649" s="83">
        <f>計算過程!C1649</f>
        <v>6.2700000000000013E-3</v>
      </c>
    </row>
    <row r="1650" spans="7:9" x14ac:dyDescent="0.15">
      <c r="G1650" s="31">
        <v>41708</v>
      </c>
      <c r="H1650" s="9" t="s">
        <v>116</v>
      </c>
      <c r="I1650" s="83">
        <f>計算過程!C1650</f>
        <v>6.0700000000000007E-3</v>
      </c>
    </row>
    <row r="1651" spans="7:9" x14ac:dyDescent="0.15">
      <c r="G1651" s="31">
        <v>41708</v>
      </c>
      <c r="H1651" s="9" t="s">
        <v>117</v>
      </c>
      <c r="I1651" s="83">
        <f>計算過程!C1651</f>
        <v>9.3200000000000002E-3</v>
      </c>
    </row>
    <row r="1652" spans="7:9" x14ac:dyDescent="0.15">
      <c r="G1652" s="31">
        <v>41708</v>
      </c>
      <c r="H1652" s="9" t="s">
        <v>118</v>
      </c>
      <c r="I1652" s="83">
        <f>計算過程!C1652</f>
        <v>6.2700000000000013E-3</v>
      </c>
    </row>
    <row r="1653" spans="7:9" x14ac:dyDescent="0.15">
      <c r="G1653" s="31">
        <v>41708</v>
      </c>
      <c r="H1653" s="9" t="s">
        <v>119</v>
      </c>
      <c r="I1653" s="83">
        <f>計算過程!C1653</f>
        <v>6.0700000000000007E-3</v>
      </c>
    </row>
    <row r="1654" spans="7:9" x14ac:dyDescent="0.15">
      <c r="G1654" s="31">
        <v>41708</v>
      </c>
      <c r="H1654" s="9" t="s">
        <v>120</v>
      </c>
      <c r="I1654" s="83">
        <f>計算過程!C1654</f>
        <v>6.0700000000000007E-3</v>
      </c>
    </row>
    <row r="1655" spans="7:9" x14ac:dyDescent="0.15">
      <c r="G1655" s="31">
        <v>41708</v>
      </c>
      <c r="H1655" s="9" t="s">
        <v>121</v>
      </c>
      <c r="I1655" s="83">
        <f>計算過程!C1655</f>
        <v>6.2700000000000013E-3</v>
      </c>
    </row>
    <row r="1656" spans="7:9" x14ac:dyDescent="0.15">
      <c r="G1656" s="31">
        <v>41708</v>
      </c>
      <c r="H1656" s="9" t="s">
        <v>122</v>
      </c>
      <c r="I1656" s="83">
        <f>計算過程!C1656</f>
        <v>6.2700000000000013E-3</v>
      </c>
    </row>
    <row r="1657" spans="7:9" x14ac:dyDescent="0.15">
      <c r="G1657" s="31">
        <v>41708</v>
      </c>
      <c r="H1657" s="9" t="s">
        <v>123</v>
      </c>
      <c r="I1657" s="83">
        <f>計算過程!C1657</f>
        <v>1.2360000000000001E-2</v>
      </c>
    </row>
    <row r="1658" spans="7:9" x14ac:dyDescent="0.15">
      <c r="G1658" s="31">
        <v>41708</v>
      </c>
      <c r="H1658" s="9" t="s">
        <v>124</v>
      </c>
      <c r="I1658" s="83">
        <f>計算過程!C1658</f>
        <v>1.2360000000000001E-2</v>
      </c>
    </row>
    <row r="1659" spans="7:9" x14ac:dyDescent="0.15">
      <c r="G1659" s="31">
        <v>41708</v>
      </c>
      <c r="H1659" s="9" t="s">
        <v>125</v>
      </c>
      <c r="I1659" s="83">
        <f>計算過程!C1659</f>
        <v>6.2700000000000013E-3</v>
      </c>
    </row>
    <row r="1660" spans="7:9" x14ac:dyDescent="0.15">
      <c r="G1660" s="31">
        <v>41708</v>
      </c>
      <c r="H1660" s="9" t="s">
        <v>126</v>
      </c>
      <c r="I1660" s="83">
        <f>計算過程!C1660</f>
        <v>6.2700000000000013E-3</v>
      </c>
    </row>
    <row r="1661" spans="7:9" x14ac:dyDescent="0.15">
      <c r="G1661" s="31">
        <v>41708</v>
      </c>
      <c r="H1661" s="9" t="s">
        <v>127</v>
      </c>
      <c r="I1661" s="83">
        <f>計算過程!C1661</f>
        <v>1.2220000000000002E-2</v>
      </c>
    </row>
    <row r="1662" spans="7:9" x14ac:dyDescent="0.15">
      <c r="G1662" s="31">
        <v>41708</v>
      </c>
      <c r="H1662" s="9" t="s">
        <v>128</v>
      </c>
      <c r="I1662" s="83">
        <f>計算過程!C1662</f>
        <v>1.2640000000000002E-2</v>
      </c>
    </row>
    <row r="1663" spans="7:9" x14ac:dyDescent="0.15">
      <c r="G1663" s="31">
        <v>41709</v>
      </c>
      <c r="H1663" s="9" t="s">
        <v>105</v>
      </c>
      <c r="I1663" s="83">
        <f>計算過程!C1663</f>
        <v>6.0700000000000007E-3</v>
      </c>
    </row>
    <row r="1664" spans="7:9" x14ac:dyDescent="0.15">
      <c r="G1664" s="31">
        <v>41709</v>
      </c>
      <c r="H1664" s="9" t="s">
        <v>106</v>
      </c>
      <c r="I1664" s="83">
        <f>計算過程!C1664</f>
        <v>6.0700000000000007E-3</v>
      </c>
    </row>
    <row r="1665" spans="7:9" x14ac:dyDescent="0.15">
      <c r="G1665" s="31">
        <v>41709</v>
      </c>
      <c r="H1665" s="9" t="s">
        <v>107</v>
      </c>
      <c r="I1665" s="83">
        <f>計算過程!C1665</f>
        <v>6.0700000000000007E-3</v>
      </c>
    </row>
    <row r="1666" spans="7:9" x14ac:dyDescent="0.15">
      <c r="G1666" s="31">
        <v>41709</v>
      </c>
      <c r="H1666" s="9" t="s">
        <v>108</v>
      </c>
      <c r="I1666" s="83">
        <f>計算過程!C1666</f>
        <v>6.0700000000000007E-3</v>
      </c>
    </row>
    <row r="1667" spans="7:9" x14ac:dyDescent="0.15">
      <c r="G1667" s="31">
        <v>41709</v>
      </c>
      <c r="H1667" s="9" t="s">
        <v>109</v>
      </c>
      <c r="I1667" s="83">
        <f>計算過程!C1667</f>
        <v>6.0700000000000007E-3</v>
      </c>
    </row>
    <row r="1668" spans="7:9" x14ac:dyDescent="0.15">
      <c r="G1668" s="31">
        <v>41709</v>
      </c>
      <c r="H1668" s="9" t="s">
        <v>110</v>
      </c>
      <c r="I1668" s="83">
        <f>計算過程!C1668</f>
        <v>6.0700000000000007E-3</v>
      </c>
    </row>
    <row r="1669" spans="7:9" x14ac:dyDescent="0.15">
      <c r="G1669" s="31">
        <v>41709</v>
      </c>
      <c r="H1669" s="9" t="s">
        <v>111</v>
      </c>
      <c r="I1669" s="83">
        <f>計算過程!C1669</f>
        <v>6.0700000000000007E-3</v>
      </c>
    </row>
    <row r="1670" spans="7:9" x14ac:dyDescent="0.15">
      <c r="G1670" s="31">
        <v>41709</v>
      </c>
      <c r="H1670" s="9" t="s">
        <v>112</v>
      </c>
      <c r="I1670" s="83">
        <f>計算過程!C1670</f>
        <v>6.4800000000000005E-3</v>
      </c>
    </row>
    <row r="1671" spans="7:9" x14ac:dyDescent="0.15">
      <c r="G1671" s="31">
        <v>41709</v>
      </c>
      <c r="H1671" s="9" t="s">
        <v>113</v>
      </c>
      <c r="I1671" s="83">
        <f>計算過程!C1671</f>
        <v>9.7300000000000008E-3</v>
      </c>
    </row>
    <row r="1672" spans="7:9" x14ac:dyDescent="0.15">
      <c r="G1672" s="31">
        <v>41709</v>
      </c>
      <c r="H1672" s="9" t="s">
        <v>114</v>
      </c>
      <c r="I1672" s="83">
        <f>計算過程!C1672</f>
        <v>6.2700000000000013E-3</v>
      </c>
    </row>
    <row r="1673" spans="7:9" x14ac:dyDescent="0.15">
      <c r="G1673" s="31">
        <v>41709</v>
      </c>
      <c r="H1673" s="9" t="s">
        <v>115</v>
      </c>
      <c r="I1673" s="83">
        <f>計算過程!C1673</f>
        <v>6.4800000000000005E-3</v>
      </c>
    </row>
    <row r="1674" spans="7:9" x14ac:dyDescent="0.15">
      <c r="G1674" s="31">
        <v>41709</v>
      </c>
      <c r="H1674" s="9" t="s">
        <v>116</v>
      </c>
      <c r="I1674" s="83">
        <f>計算過程!C1674</f>
        <v>6.2700000000000013E-3</v>
      </c>
    </row>
    <row r="1675" spans="7:9" x14ac:dyDescent="0.15">
      <c r="G1675" s="31">
        <v>41709</v>
      </c>
      <c r="H1675" s="9" t="s">
        <v>117</v>
      </c>
      <c r="I1675" s="83">
        <f>計算過程!C1675</f>
        <v>9.3200000000000002E-3</v>
      </c>
    </row>
    <row r="1676" spans="7:9" x14ac:dyDescent="0.15">
      <c r="G1676" s="31">
        <v>41709</v>
      </c>
      <c r="H1676" s="9" t="s">
        <v>118</v>
      </c>
      <c r="I1676" s="83">
        <f>計算過程!C1676</f>
        <v>6.2700000000000013E-3</v>
      </c>
    </row>
    <row r="1677" spans="7:9" x14ac:dyDescent="0.15">
      <c r="G1677" s="31">
        <v>41709</v>
      </c>
      <c r="H1677" s="9" t="s">
        <v>119</v>
      </c>
      <c r="I1677" s="83">
        <f>計算過程!C1677</f>
        <v>6.0700000000000007E-3</v>
      </c>
    </row>
    <row r="1678" spans="7:9" x14ac:dyDescent="0.15">
      <c r="G1678" s="31">
        <v>41709</v>
      </c>
      <c r="H1678" s="9" t="s">
        <v>120</v>
      </c>
      <c r="I1678" s="83">
        <f>計算過程!C1678</f>
        <v>6.0700000000000007E-3</v>
      </c>
    </row>
    <row r="1679" spans="7:9" x14ac:dyDescent="0.15">
      <c r="G1679" s="31">
        <v>41709</v>
      </c>
      <c r="H1679" s="9" t="s">
        <v>121</v>
      </c>
      <c r="I1679" s="83">
        <f>計算過程!C1679</f>
        <v>6.4800000000000005E-3</v>
      </c>
    </row>
    <row r="1680" spans="7:9" x14ac:dyDescent="0.15">
      <c r="G1680" s="31">
        <v>41709</v>
      </c>
      <c r="H1680" s="9" t="s">
        <v>122</v>
      </c>
      <c r="I1680" s="83">
        <f>計算過程!C1680</f>
        <v>1.2360000000000001E-2</v>
      </c>
    </row>
    <row r="1681" spans="7:9" x14ac:dyDescent="0.15">
      <c r="G1681" s="31">
        <v>41709</v>
      </c>
      <c r="H1681" s="9" t="s">
        <v>123</v>
      </c>
      <c r="I1681" s="83">
        <f>計算過程!C1681</f>
        <v>1.2360000000000001E-2</v>
      </c>
    </row>
    <row r="1682" spans="7:9" x14ac:dyDescent="0.15">
      <c r="G1682" s="31">
        <v>41709</v>
      </c>
      <c r="H1682" s="9" t="s">
        <v>124</v>
      </c>
      <c r="I1682" s="83">
        <f>計算過程!C1682</f>
        <v>6.0700000000000007E-3</v>
      </c>
    </row>
    <row r="1683" spans="7:9" x14ac:dyDescent="0.15">
      <c r="G1683" s="31">
        <v>41709</v>
      </c>
      <c r="H1683" s="9" t="s">
        <v>125</v>
      </c>
      <c r="I1683" s="83">
        <f>計算過程!C1683</f>
        <v>6.2700000000000013E-3</v>
      </c>
    </row>
    <row r="1684" spans="7:9" x14ac:dyDescent="0.15">
      <c r="G1684" s="31">
        <v>41709</v>
      </c>
      <c r="H1684" s="9" t="s">
        <v>126</v>
      </c>
      <c r="I1684" s="83">
        <f>計算過程!C1684</f>
        <v>1.2220000000000002E-2</v>
      </c>
    </row>
    <row r="1685" spans="7:9" x14ac:dyDescent="0.15">
      <c r="G1685" s="31">
        <v>41709</v>
      </c>
      <c r="H1685" s="9" t="s">
        <v>127</v>
      </c>
      <c r="I1685" s="83">
        <f>計算過程!C1685</f>
        <v>1.243E-2</v>
      </c>
    </row>
    <row r="1686" spans="7:9" x14ac:dyDescent="0.15">
      <c r="G1686" s="31">
        <v>41709</v>
      </c>
      <c r="H1686" s="9" t="s">
        <v>128</v>
      </c>
      <c r="I1686" s="83">
        <f>計算過程!C1686</f>
        <v>9.2500000000000013E-3</v>
      </c>
    </row>
    <row r="1687" spans="7:9" x14ac:dyDescent="0.15">
      <c r="G1687" s="31">
        <v>41710</v>
      </c>
      <c r="H1687" s="9" t="s">
        <v>105</v>
      </c>
      <c r="I1687" s="83">
        <f>計算過程!C1687</f>
        <v>6.0700000000000007E-3</v>
      </c>
    </row>
    <row r="1688" spans="7:9" x14ac:dyDescent="0.15">
      <c r="G1688" s="31">
        <v>41710</v>
      </c>
      <c r="H1688" s="9" t="s">
        <v>106</v>
      </c>
      <c r="I1688" s="83">
        <f>計算過程!C1688</f>
        <v>6.0700000000000007E-3</v>
      </c>
    </row>
    <row r="1689" spans="7:9" x14ac:dyDescent="0.15">
      <c r="G1689" s="31">
        <v>41710</v>
      </c>
      <c r="H1689" s="9" t="s">
        <v>107</v>
      </c>
      <c r="I1689" s="83">
        <f>計算過程!C1689</f>
        <v>6.0700000000000007E-3</v>
      </c>
    </row>
    <row r="1690" spans="7:9" x14ac:dyDescent="0.15">
      <c r="G1690" s="31">
        <v>41710</v>
      </c>
      <c r="H1690" s="9" t="s">
        <v>108</v>
      </c>
      <c r="I1690" s="83">
        <f>計算過程!C1690</f>
        <v>6.0700000000000007E-3</v>
      </c>
    </row>
    <row r="1691" spans="7:9" x14ac:dyDescent="0.15">
      <c r="G1691" s="31">
        <v>41710</v>
      </c>
      <c r="H1691" s="9" t="s">
        <v>109</v>
      </c>
      <c r="I1691" s="83">
        <f>計算過程!C1691</f>
        <v>6.0700000000000007E-3</v>
      </c>
    </row>
    <row r="1692" spans="7:9" x14ac:dyDescent="0.15">
      <c r="G1692" s="31">
        <v>41710</v>
      </c>
      <c r="H1692" s="9" t="s">
        <v>110</v>
      </c>
      <c r="I1692" s="83">
        <f>計算過程!C1692</f>
        <v>6.0700000000000007E-3</v>
      </c>
    </row>
    <row r="1693" spans="7:9" x14ac:dyDescent="0.15">
      <c r="G1693" s="31">
        <v>41710</v>
      </c>
      <c r="H1693" s="9" t="s">
        <v>111</v>
      </c>
      <c r="I1693" s="83">
        <f>計算過程!C1693</f>
        <v>6.0700000000000007E-3</v>
      </c>
    </row>
    <row r="1694" spans="7:9" x14ac:dyDescent="0.15">
      <c r="G1694" s="31">
        <v>41710</v>
      </c>
      <c r="H1694" s="9" t="s">
        <v>112</v>
      </c>
      <c r="I1694" s="83">
        <f>計算過程!C1694</f>
        <v>6.4800000000000005E-3</v>
      </c>
    </row>
    <row r="1695" spans="7:9" x14ac:dyDescent="0.15">
      <c r="G1695" s="31">
        <v>41710</v>
      </c>
      <c r="H1695" s="9" t="s">
        <v>113</v>
      </c>
      <c r="I1695" s="83">
        <f>計算過程!C1695</f>
        <v>9.7300000000000008E-3</v>
      </c>
    </row>
    <row r="1696" spans="7:9" x14ac:dyDescent="0.15">
      <c r="G1696" s="31">
        <v>41710</v>
      </c>
      <c r="H1696" s="9" t="s">
        <v>114</v>
      </c>
      <c r="I1696" s="83">
        <f>計算過程!C1696</f>
        <v>6.2700000000000013E-3</v>
      </c>
    </row>
    <row r="1697" spans="7:9" x14ac:dyDescent="0.15">
      <c r="G1697" s="31">
        <v>41710</v>
      </c>
      <c r="H1697" s="9" t="s">
        <v>115</v>
      </c>
      <c r="I1697" s="83">
        <f>計算過程!C1697</f>
        <v>6.4800000000000005E-3</v>
      </c>
    </row>
    <row r="1698" spans="7:9" x14ac:dyDescent="0.15">
      <c r="G1698" s="31">
        <v>41710</v>
      </c>
      <c r="H1698" s="9" t="s">
        <v>116</v>
      </c>
      <c r="I1698" s="83">
        <f>計算過程!C1698</f>
        <v>6.2700000000000013E-3</v>
      </c>
    </row>
    <row r="1699" spans="7:9" x14ac:dyDescent="0.15">
      <c r="G1699" s="31">
        <v>41710</v>
      </c>
      <c r="H1699" s="9" t="s">
        <v>117</v>
      </c>
      <c r="I1699" s="83">
        <f>計算過程!C1699</f>
        <v>9.3200000000000002E-3</v>
      </c>
    </row>
    <row r="1700" spans="7:9" x14ac:dyDescent="0.15">
      <c r="G1700" s="31">
        <v>41710</v>
      </c>
      <c r="H1700" s="9" t="s">
        <v>118</v>
      </c>
      <c r="I1700" s="83">
        <f>計算過程!C1700</f>
        <v>6.2700000000000013E-3</v>
      </c>
    </row>
    <row r="1701" spans="7:9" x14ac:dyDescent="0.15">
      <c r="G1701" s="31">
        <v>41710</v>
      </c>
      <c r="H1701" s="9" t="s">
        <v>119</v>
      </c>
      <c r="I1701" s="83">
        <f>計算過程!C1701</f>
        <v>6.0700000000000007E-3</v>
      </c>
    </row>
    <row r="1702" spans="7:9" x14ac:dyDescent="0.15">
      <c r="G1702" s="31">
        <v>41710</v>
      </c>
      <c r="H1702" s="9" t="s">
        <v>120</v>
      </c>
      <c r="I1702" s="83">
        <f>計算過程!C1702</f>
        <v>6.0700000000000007E-3</v>
      </c>
    </row>
    <row r="1703" spans="7:9" x14ac:dyDescent="0.15">
      <c r="G1703" s="31">
        <v>41710</v>
      </c>
      <c r="H1703" s="9" t="s">
        <v>121</v>
      </c>
      <c r="I1703" s="83">
        <f>計算過程!C1703</f>
        <v>6.4800000000000005E-3</v>
      </c>
    </row>
    <row r="1704" spans="7:9" x14ac:dyDescent="0.15">
      <c r="G1704" s="31">
        <v>41710</v>
      </c>
      <c r="H1704" s="9" t="s">
        <v>122</v>
      </c>
      <c r="I1704" s="83">
        <f>計算過程!C1704</f>
        <v>1.2360000000000001E-2</v>
      </c>
    </row>
    <row r="1705" spans="7:9" x14ac:dyDescent="0.15">
      <c r="G1705" s="31">
        <v>41710</v>
      </c>
      <c r="H1705" s="9" t="s">
        <v>123</v>
      </c>
      <c r="I1705" s="83">
        <f>計算過程!C1705</f>
        <v>1.2360000000000001E-2</v>
      </c>
    </row>
    <row r="1706" spans="7:9" x14ac:dyDescent="0.15">
      <c r="G1706" s="31">
        <v>41710</v>
      </c>
      <c r="H1706" s="9" t="s">
        <v>124</v>
      </c>
      <c r="I1706" s="83">
        <f>計算過程!C1706</f>
        <v>6.0700000000000007E-3</v>
      </c>
    </row>
    <row r="1707" spans="7:9" x14ac:dyDescent="0.15">
      <c r="G1707" s="31">
        <v>41710</v>
      </c>
      <c r="H1707" s="9" t="s">
        <v>125</v>
      </c>
      <c r="I1707" s="83">
        <f>計算過程!C1707</f>
        <v>6.2700000000000013E-3</v>
      </c>
    </row>
    <row r="1708" spans="7:9" x14ac:dyDescent="0.15">
      <c r="G1708" s="31">
        <v>41710</v>
      </c>
      <c r="H1708" s="9" t="s">
        <v>126</v>
      </c>
      <c r="I1708" s="83">
        <f>計算過程!C1708</f>
        <v>1.2220000000000002E-2</v>
      </c>
    </row>
    <row r="1709" spans="7:9" x14ac:dyDescent="0.15">
      <c r="G1709" s="31">
        <v>41710</v>
      </c>
      <c r="H1709" s="9" t="s">
        <v>127</v>
      </c>
      <c r="I1709" s="83">
        <f>計算過程!C1709</f>
        <v>1.243E-2</v>
      </c>
    </row>
    <row r="1710" spans="7:9" x14ac:dyDescent="0.15">
      <c r="G1710" s="31">
        <v>41710</v>
      </c>
      <c r="H1710" s="9" t="s">
        <v>128</v>
      </c>
      <c r="I1710" s="83">
        <f>計算過程!C1710</f>
        <v>9.2500000000000013E-3</v>
      </c>
    </row>
    <row r="1711" spans="7:9" x14ac:dyDescent="0.15">
      <c r="G1711" s="31">
        <v>41711</v>
      </c>
      <c r="H1711" s="9" t="s">
        <v>105</v>
      </c>
      <c r="I1711" s="83">
        <f>計算過程!C1711</f>
        <v>6.0700000000000007E-3</v>
      </c>
    </row>
    <row r="1712" spans="7:9" x14ac:dyDescent="0.15">
      <c r="G1712" s="31">
        <v>41711</v>
      </c>
      <c r="H1712" s="9" t="s">
        <v>106</v>
      </c>
      <c r="I1712" s="83">
        <f>計算過程!C1712</f>
        <v>6.0700000000000007E-3</v>
      </c>
    </row>
    <row r="1713" spans="7:9" x14ac:dyDescent="0.15">
      <c r="G1713" s="31">
        <v>41711</v>
      </c>
      <c r="H1713" s="9" t="s">
        <v>107</v>
      </c>
      <c r="I1713" s="83">
        <f>計算過程!C1713</f>
        <v>6.0700000000000007E-3</v>
      </c>
    </row>
    <row r="1714" spans="7:9" x14ac:dyDescent="0.15">
      <c r="G1714" s="31">
        <v>41711</v>
      </c>
      <c r="H1714" s="9" t="s">
        <v>108</v>
      </c>
      <c r="I1714" s="83">
        <f>計算過程!C1714</f>
        <v>6.0700000000000007E-3</v>
      </c>
    </row>
    <row r="1715" spans="7:9" x14ac:dyDescent="0.15">
      <c r="G1715" s="31">
        <v>41711</v>
      </c>
      <c r="H1715" s="9" t="s">
        <v>109</v>
      </c>
      <c r="I1715" s="83">
        <f>計算過程!C1715</f>
        <v>6.0700000000000007E-3</v>
      </c>
    </row>
    <row r="1716" spans="7:9" x14ac:dyDescent="0.15">
      <c r="G1716" s="31">
        <v>41711</v>
      </c>
      <c r="H1716" s="9" t="s">
        <v>110</v>
      </c>
      <c r="I1716" s="83">
        <f>計算過程!C1716</f>
        <v>6.0700000000000007E-3</v>
      </c>
    </row>
    <row r="1717" spans="7:9" x14ac:dyDescent="0.15">
      <c r="G1717" s="31">
        <v>41711</v>
      </c>
      <c r="H1717" s="9" t="s">
        <v>111</v>
      </c>
      <c r="I1717" s="83">
        <f>計算過程!C1717</f>
        <v>9.3200000000000002E-3</v>
      </c>
    </row>
    <row r="1718" spans="7:9" x14ac:dyDescent="0.15">
      <c r="G1718" s="31">
        <v>41711</v>
      </c>
      <c r="H1718" s="9" t="s">
        <v>112</v>
      </c>
      <c r="I1718" s="83">
        <f>計算過程!C1718</f>
        <v>6.4800000000000005E-3</v>
      </c>
    </row>
    <row r="1719" spans="7:9" x14ac:dyDescent="0.15">
      <c r="G1719" s="31">
        <v>41711</v>
      </c>
      <c r="H1719" s="9" t="s">
        <v>113</v>
      </c>
      <c r="I1719" s="83">
        <f>計算過程!C1719</f>
        <v>6.4800000000000005E-3</v>
      </c>
    </row>
    <row r="1720" spans="7:9" x14ac:dyDescent="0.15">
      <c r="G1720" s="31">
        <v>41711</v>
      </c>
      <c r="H1720" s="9" t="s">
        <v>114</v>
      </c>
      <c r="I1720" s="83">
        <f>計算過程!C1720</f>
        <v>6.0700000000000007E-3</v>
      </c>
    </row>
    <row r="1721" spans="7:9" x14ac:dyDescent="0.15">
      <c r="G1721" s="31">
        <v>41711</v>
      </c>
      <c r="H1721" s="9" t="s">
        <v>115</v>
      </c>
      <c r="I1721" s="83">
        <f>計算過程!C1721</f>
        <v>6.2700000000000013E-3</v>
      </c>
    </row>
    <row r="1722" spans="7:9" x14ac:dyDescent="0.15">
      <c r="G1722" s="31">
        <v>41711</v>
      </c>
      <c r="H1722" s="9" t="s">
        <v>116</v>
      </c>
      <c r="I1722" s="83">
        <f>計算過程!C1722</f>
        <v>6.0700000000000007E-3</v>
      </c>
    </row>
    <row r="1723" spans="7:9" x14ac:dyDescent="0.15">
      <c r="G1723" s="31">
        <v>41711</v>
      </c>
      <c r="H1723" s="9" t="s">
        <v>117</v>
      </c>
      <c r="I1723" s="83">
        <f>計算過程!C1723</f>
        <v>9.3200000000000002E-3</v>
      </c>
    </row>
    <row r="1724" spans="7:9" x14ac:dyDescent="0.15">
      <c r="G1724" s="31">
        <v>41711</v>
      </c>
      <c r="H1724" s="9" t="s">
        <v>118</v>
      </c>
      <c r="I1724" s="83">
        <f>計算過程!C1724</f>
        <v>6.2700000000000013E-3</v>
      </c>
    </row>
    <row r="1725" spans="7:9" x14ac:dyDescent="0.15">
      <c r="G1725" s="31">
        <v>41711</v>
      </c>
      <c r="H1725" s="9" t="s">
        <v>119</v>
      </c>
      <c r="I1725" s="83">
        <f>計算過程!C1725</f>
        <v>6.0700000000000007E-3</v>
      </c>
    </row>
    <row r="1726" spans="7:9" x14ac:dyDescent="0.15">
      <c r="G1726" s="31">
        <v>41711</v>
      </c>
      <c r="H1726" s="9" t="s">
        <v>120</v>
      </c>
      <c r="I1726" s="83">
        <f>計算過程!C1726</f>
        <v>6.0700000000000007E-3</v>
      </c>
    </row>
    <row r="1727" spans="7:9" x14ac:dyDescent="0.15">
      <c r="G1727" s="31">
        <v>41711</v>
      </c>
      <c r="H1727" s="9" t="s">
        <v>121</v>
      </c>
      <c r="I1727" s="83">
        <f>計算過程!C1727</f>
        <v>6.2700000000000013E-3</v>
      </c>
    </row>
    <row r="1728" spans="7:9" x14ac:dyDescent="0.15">
      <c r="G1728" s="31">
        <v>41711</v>
      </c>
      <c r="H1728" s="9" t="s">
        <v>122</v>
      </c>
      <c r="I1728" s="83">
        <f>計算過程!C1728</f>
        <v>6.2700000000000013E-3</v>
      </c>
    </row>
    <row r="1729" spans="7:9" x14ac:dyDescent="0.15">
      <c r="G1729" s="31">
        <v>41711</v>
      </c>
      <c r="H1729" s="9" t="s">
        <v>123</v>
      </c>
      <c r="I1729" s="83">
        <f>計算過程!C1729</f>
        <v>1.2360000000000001E-2</v>
      </c>
    </row>
    <row r="1730" spans="7:9" x14ac:dyDescent="0.15">
      <c r="G1730" s="31">
        <v>41711</v>
      </c>
      <c r="H1730" s="9" t="s">
        <v>124</v>
      </c>
      <c r="I1730" s="83">
        <f>計算過程!C1730</f>
        <v>1.2360000000000001E-2</v>
      </c>
    </row>
    <row r="1731" spans="7:9" x14ac:dyDescent="0.15">
      <c r="G1731" s="31">
        <v>41711</v>
      </c>
      <c r="H1731" s="9" t="s">
        <v>125</v>
      </c>
      <c r="I1731" s="83">
        <f>計算過程!C1731</f>
        <v>6.2700000000000013E-3</v>
      </c>
    </row>
    <row r="1732" spans="7:9" x14ac:dyDescent="0.15">
      <c r="G1732" s="31">
        <v>41711</v>
      </c>
      <c r="H1732" s="9" t="s">
        <v>126</v>
      </c>
      <c r="I1732" s="83">
        <f>計算過程!C1732</f>
        <v>6.2700000000000013E-3</v>
      </c>
    </row>
    <row r="1733" spans="7:9" x14ac:dyDescent="0.15">
      <c r="G1733" s="31">
        <v>41711</v>
      </c>
      <c r="H1733" s="9" t="s">
        <v>127</v>
      </c>
      <c r="I1733" s="83">
        <f>計算過程!C1733</f>
        <v>1.2220000000000002E-2</v>
      </c>
    </row>
    <row r="1734" spans="7:9" x14ac:dyDescent="0.15">
      <c r="G1734" s="31">
        <v>41711</v>
      </c>
      <c r="H1734" s="9" t="s">
        <v>128</v>
      </c>
      <c r="I1734" s="83">
        <f>計算過程!C1734</f>
        <v>1.2640000000000002E-2</v>
      </c>
    </row>
    <row r="1735" spans="7:9" x14ac:dyDescent="0.15">
      <c r="G1735" s="31">
        <v>41712</v>
      </c>
      <c r="H1735" s="9" t="s">
        <v>105</v>
      </c>
      <c r="I1735" s="83">
        <f>計算過程!C1735</f>
        <v>6.0700000000000007E-3</v>
      </c>
    </row>
    <row r="1736" spans="7:9" x14ac:dyDescent="0.15">
      <c r="G1736" s="31">
        <v>41712</v>
      </c>
      <c r="H1736" s="9" t="s">
        <v>106</v>
      </c>
      <c r="I1736" s="83">
        <f>計算過程!C1736</f>
        <v>6.0700000000000007E-3</v>
      </c>
    </row>
    <row r="1737" spans="7:9" x14ac:dyDescent="0.15">
      <c r="G1737" s="31">
        <v>41712</v>
      </c>
      <c r="H1737" s="9" t="s">
        <v>107</v>
      </c>
      <c r="I1737" s="83">
        <f>計算過程!C1737</f>
        <v>6.0700000000000007E-3</v>
      </c>
    </row>
    <row r="1738" spans="7:9" x14ac:dyDescent="0.15">
      <c r="G1738" s="31">
        <v>41712</v>
      </c>
      <c r="H1738" s="9" t="s">
        <v>108</v>
      </c>
      <c r="I1738" s="83">
        <f>計算過程!C1738</f>
        <v>6.0700000000000007E-3</v>
      </c>
    </row>
    <row r="1739" spans="7:9" x14ac:dyDescent="0.15">
      <c r="G1739" s="31">
        <v>41712</v>
      </c>
      <c r="H1739" s="9" t="s">
        <v>109</v>
      </c>
      <c r="I1739" s="83">
        <f>計算過程!C1739</f>
        <v>6.0700000000000007E-3</v>
      </c>
    </row>
    <row r="1740" spans="7:9" x14ac:dyDescent="0.15">
      <c r="G1740" s="31">
        <v>41712</v>
      </c>
      <c r="H1740" s="9" t="s">
        <v>110</v>
      </c>
      <c r="I1740" s="83">
        <f>計算過程!C1740</f>
        <v>6.0700000000000007E-3</v>
      </c>
    </row>
    <row r="1741" spans="7:9" x14ac:dyDescent="0.15">
      <c r="G1741" s="31">
        <v>41712</v>
      </c>
      <c r="H1741" s="9" t="s">
        <v>111</v>
      </c>
      <c r="I1741" s="83">
        <f>計算過程!C1741</f>
        <v>9.3200000000000002E-3</v>
      </c>
    </row>
    <row r="1742" spans="7:9" x14ac:dyDescent="0.15">
      <c r="G1742" s="31">
        <v>41712</v>
      </c>
      <c r="H1742" s="9" t="s">
        <v>112</v>
      </c>
      <c r="I1742" s="83">
        <f>計算過程!C1742</f>
        <v>6.4800000000000005E-3</v>
      </c>
    </row>
    <row r="1743" spans="7:9" x14ac:dyDescent="0.15">
      <c r="G1743" s="31">
        <v>41712</v>
      </c>
      <c r="H1743" s="9" t="s">
        <v>113</v>
      </c>
      <c r="I1743" s="83">
        <f>計算過程!C1743</f>
        <v>6.4800000000000005E-3</v>
      </c>
    </row>
    <row r="1744" spans="7:9" x14ac:dyDescent="0.15">
      <c r="G1744" s="31">
        <v>41712</v>
      </c>
      <c r="H1744" s="9" t="s">
        <v>114</v>
      </c>
      <c r="I1744" s="83">
        <f>計算過程!C1744</f>
        <v>6.0700000000000007E-3</v>
      </c>
    </row>
    <row r="1745" spans="7:9" x14ac:dyDescent="0.15">
      <c r="G1745" s="31">
        <v>41712</v>
      </c>
      <c r="H1745" s="9" t="s">
        <v>115</v>
      </c>
      <c r="I1745" s="83">
        <f>計算過程!C1745</f>
        <v>6.2700000000000013E-3</v>
      </c>
    </row>
    <row r="1746" spans="7:9" x14ac:dyDescent="0.15">
      <c r="G1746" s="31">
        <v>41712</v>
      </c>
      <c r="H1746" s="9" t="s">
        <v>116</v>
      </c>
      <c r="I1746" s="83">
        <f>計算過程!C1746</f>
        <v>6.0700000000000007E-3</v>
      </c>
    </row>
    <row r="1747" spans="7:9" x14ac:dyDescent="0.15">
      <c r="G1747" s="31">
        <v>41712</v>
      </c>
      <c r="H1747" s="9" t="s">
        <v>117</v>
      </c>
      <c r="I1747" s="83">
        <f>計算過程!C1747</f>
        <v>9.3200000000000002E-3</v>
      </c>
    </row>
    <row r="1748" spans="7:9" x14ac:dyDescent="0.15">
      <c r="G1748" s="31">
        <v>41712</v>
      </c>
      <c r="H1748" s="9" t="s">
        <v>118</v>
      </c>
      <c r="I1748" s="83">
        <f>計算過程!C1748</f>
        <v>6.2700000000000013E-3</v>
      </c>
    </row>
    <row r="1749" spans="7:9" x14ac:dyDescent="0.15">
      <c r="G1749" s="31">
        <v>41712</v>
      </c>
      <c r="H1749" s="9" t="s">
        <v>119</v>
      </c>
      <c r="I1749" s="83">
        <f>計算過程!C1749</f>
        <v>6.0700000000000007E-3</v>
      </c>
    </row>
    <row r="1750" spans="7:9" x14ac:dyDescent="0.15">
      <c r="G1750" s="31">
        <v>41712</v>
      </c>
      <c r="H1750" s="9" t="s">
        <v>120</v>
      </c>
      <c r="I1750" s="83">
        <f>計算過程!C1750</f>
        <v>6.0700000000000007E-3</v>
      </c>
    </row>
    <row r="1751" spans="7:9" x14ac:dyDescent="0.15">
      <c r="G1751" s="31">
        <v>41712</v>
      </c>
      <c r="H1751" s="9" t="s">
        <v>121</v>
      </c>
      <c r="I1751" s="83">
        <f>計算過程!C1751</f>
        <v>6.2700000000000013E-3</v>
      </c>
    </row>
    <row r="1752" spans="7:9" x14ac:dyDescent="0.15">
      <c r="G1752" s="31">
        <v>41712</v>
      </c>
      <c r="H1752" s="9" t="s">
        <v>122</v>
      </c>
      <c r="I1752" s="83">
        <f>計算過程!C1752</f>
        <v>6.2700000000000013E-3</v>
      </c>
    </row>
    <row r="1753" spans="7:9" x14ac:dyDescent="0.15">
      <c r="G1753" s="31">
        <v>41712</v>
      </c>
      <c r="H1753" s="9" t="s">
        <v>123</v>
      </c>
      <c r="I1753" s="83">
        <f>計算過程!C1753</f>
        <v>1.2360000000000001E-2</v>
      </c>
    </row>
    <row r="1754" spans="7:9" x14ac:dyDescent="0.15">
      <c r="G1754" s="31">
        <v>41712</v>
      </c>
      <c r="H1754" s="9" t="s">
        <v>124</v>
      </c>
      <c r="I1754" s="83">
        <f>計算過程!C1754</f>
        <v>1.2360000000000001E-2</v>
      </c>
    </row>
    <row r="1755" spans="7:9" x14ac:dyDescent="0.15">
      <c r="G1755" s="31">
        <v>41712</v>
      </c>
      <c r="H1755" s="9" t="s">
        <v>125</v>
      </c>
      <c r="I1755" s="83">
        <f>計算過程!C1755</f>
        <v>6.2700000000000013E-3</v>
      </c>
    </row>
    <row r="1756" spans="7:9" x14ac:dyDescent="0.15">
      <c r="G1756" s="31">
        <v>41712</v>
      </c>
      <c r="H1756" s="9" t="s">
        <v>126</v>
      </c>
      <c r="I1756" s="83">
        <f>計算過程!C1756</f>
        <v>6.2700000000000013E-3</v>
      </c>
    </row>
    <row r="1757" spans="7:9" x14ac:dyDescent="0.15">
      <c r="G1757" s="31">
        <v>41712</v>
      </c>
      <c r="H1757" s="9" t="s">
        <v>127</v>
      </c>
      <c r="I1757" s="83">
        <f>計算過程!C1757</f>
        <v>1.2220000000000002E-2</v>
      </c>
    </row>
    <row r="1758" spans="7:9" x14ac:dyDescent="0.15">
      <c r="G1758" s="31">
        <v>41712</v>
      </c>
      <c r="H1758" s="9" t="s">
        <v>128</v>
      </c>
      <c r="I1758" s="83">
        <f>計算過程!C1758</f>
        <v>1.2640000000000002E-2</v>
      </c>
    </row>
    <row r="1759" spans="7:9" x14ac:dyDescent="0.15">
      <c r="G1759" s="31">
        <v>41713</v>
      </c>
      <c r="H1759" s="9" t="s">
        <v>105</v>
      </c>
      <c r="I1759" s="83">
        <f>計算過程!C1759</f>
        <v>6.0700000000000007E-3</v>
      </c>
    </row>
    <row r="1760" spans="7:9" x14ac:dyDescent="0.15">
      <c r="G1760" s="31">
        <v>41713</v>
      </c>
      <c r="H1760" s="9" t="s">
        <v>106</v>
      </c>
      <c r="I1760" s="83">
        <f>計算過程!C1760</f>
        <v>6.0700000000000007E-3</v>
      </c>
    </row>
    <row r="1761" spans="7:9" x14ac:dyDescent="0.15">
      <c r="G1761" s="31">
        <v>41713</v>
      </c>
      <c r="H1761" s="9" t="s">
        <v>107</v>
      </c>
      <c r="I1761" s="83">
        <f>計算過程!C1761</f>
        <v>6.0700000000000007E-3</v>
      </c>
    </row>
    <row r="1762" spans="7:9" x14ac:dyDescent="0.15">
      <c r="G1762" s="31">
        <v>41713</v>
      </c>
      <c r="H1762" s="9" t="s">
        <v>108</v>
      </c>
      <c r="I1762" s="83">
        <f>計算過程!C1762</f>
        <v>6.0700000000000007E-3</v>
      </c>
    </row>
    <row r="1763" spans="7:9" x14ac:dyDescent="0.15">
      <c r="G1763" s="31">
        <v>41713</v>
      </c>
      <c r="H1763" s="9" t="s">
        <v>109</v>
      </c>
      <c r="I1763" s="83">
        <f>計算過程!C1763</f>
        <v>6.0700000000000007E-3</v>
      </c>
    </row>
    <row r="1764" spans="7:9" x14ac:dyDescent="0.15">
      <c r="G1764" s="31">
        <v>41713</v>
      </c>
      <c r="H1764" s="9" t="s">
        <v>110</v>
      </c>
      <c r="I1764" s="83">
        <f>計算過程!C1764</f>
        <v>6.0700000000000007E-3</v>
      </c>
    </row>
    <row r="1765" spans="7:9" x14ac:dyDescent="0.15">
      <c r="G1765" s="31">
        <v>41713</v>
      </c>
      <c r="H1765" s="9" t="s">
        <v>111</v>
      </c>
      <c r="I1765" s="83">
        <f>計算過程!C1765</f>
        <v>9.3200000000000002E-3</v>
      </c>
    </row>
    <row r="1766" spans="7:9" x14ac:dyDescent="0.15">
      <c r="G1766" s="31">
        <v>41713</v>
      </c>
      <c r="H1766" s="9" t="s">
        <v>112</v>
      </c>
      <c r="I1766" s="83">
        <f>計算過程!C1766</f>
        <v>6.4800000000000005E-3</v>
      </c>
    </row>
    <row r="1767" spans="7:9" x14ac:dyDescent="0.15">
      <c r="G1767" s="31">
        <v>41713</v>
      </c>
      <c r="H1767" s="9" t="s">
        <v>113</v>
      </c>
      <c r="I1767" s="83">
        <f>計算過程!C1767</f>
        <v>6.4800000000000005E-3</v>
      </c>
    </row>
    <row r="1768" spans="7:9" x14ac:dyDescent="0.15">
      <c r="G1768" s="31">
        <v>41713</v>
      </c>
      <c r="H1768" s="9" t="s">
        <v>114</v>
      </c>
      <c r="I1768" s="83">
        <f>計算過程!C1768</f>
        <v>6.0700000000000007E-3</v>
      </c>
    </row>
    <row r="1769" spans="7:9" x14ac:dyDescent="0.15">
      <c r="G1769" s="31">
        <v>41713</v>
      </c>
      <c r="H1769" s="9" t="s">
        <v>115</v>
      </c>
      <c r="I1769" s="83">
        <f>計算過程!C1769</f>
        <v>6.2700000000000013E-3</v>
      </c>
    </row>
    <row r="1770" spans="7:9" x14ac:dyDescent="0.15">
      <c r="G1770" s="31">
        <v>41713</v>
      </c>
      <c r="H1770" s="9" t="s">
        <v>116</v>
      </c>
      <c r="I1770" s="83">
        <f>計算過程!C1770</f>
        <v>6.0700000000000007E-3</v>
      </c>
    </row>
    <row r="1771" spans="7:9" x14ac:dyDescent="0.15">
      <c r="G1771" s="31">
        <v>41713</v>
      </c>
      <c r="H1771" s="9" t="s">
        <v>117</v>
      </c>
      <c r="I1771" s="83">
        <f>計算過程!C1771</f>
        <v>9.3200000000000002E-3</v>
      </c>
    </row>
    <row r="1772" spans="7:9" x14ac:dyDescent="0.15">
      <c r="G1772" s="31">
        <v>41713</v>
      </c>
      <c r="H1772" s="9" t="s">
        <v>118</v>
      </c>
      <c r="I1772" s="83">
        <f>計算過程!C1772</f>
        <v>6.2700000000000013E-3</v>
      </c>
    </row>
    <row r="1773" spans="7:9" x14ac:dyDescent="0.15">
      <c r="G1773" s="31">
        <v>41713</v>
      </c>
      <c r="H1773" s="9" t="s">
        <v>119</v>
      </c>
      <c r="I1773" s="83">
        <f>計算過程!C1773</f>
        <v>6.0700000000000007E-3</v>
      </c>
    </row>
    <row r="1774" spans="7:9" x14ac:dyDescent="0.15">
      <c r="G1774" s="31">
        <v>41713</v>
      </c>
      <c r="H1774" s="9" t="s">
        <v>120</v>
      </c>
      <c r="I1774" s="83">
        <f>計算過程!C1774</f>
        <v>6.0700000000000007E-3</v>
      </c>
    </row>
    <row r="1775" spans="7:9" x14ac:dyDescent="0.15">
      <c r="G1775" s="31">
        <v>41713</v>
      </c>
      <c r="H1775" s="9" t="s">
        <v>121</v>
      </c>
      <c r="I1775" s="83">
        <f>計算過程!C1775</f>
        <v>6.2700000000000013E-3</v>
      </c>
    </row>
    <row r="1776" spans="7:9" x14ac:dyDescent="0.15">
      <c r="G1776" s="31">
        <v>41713</v>
      </c>
      <c r="H1776" s="9" t="s">
        <v>122</v>
      </c>
      <c r="I1776" s="83">
        <f>計算過程!C1776</f>
        <v>6.2700000000000013E-3</v>
      </c>
    </row>
    <row r="1777" spans="7:9" x14ac:dyDescent="0.15">
      <c r="G1777" s="31">
        <v>41713</v>
      </c>
      <c r="H1777" s="9" t="s">
        <v>123</v>
      </c>
      <c r="I1777" s="83">
        <f>計算過程!C1777</f>
        <v>1.2360000000000001E-2</v>
      </c>
    </row>
    <row r="1778" spans="7:9" x14ac:dyDescent="0.15">
      <c r="G1778" s="31">
        <v>41713</v>
      </c>
      <c r="H1778" s="9" t="s">
        <v>124</v>
      </c>
      <c r="I1778" s="83">
        <f>計算過程!C1778</f>
        <v>1.2360000000000001E-2</v>
      </c>
    </row>
    <row r="1779" spans="7:9" x14ac:dyDescent="0.15">
      <c r="G1779" s="31">
        <v>41713</v>
      </c>
      <c r="H1779" s="9" t="s">
        <v>125</v>
      </c>
      <c r="I1779" s="83">
        <f>計算過程!C1779</f>
        <v>6.2700000000000013E-3</v>
      </c>
    </row>
    <row r="1780" spans="7:9" x14ac:dyDescent="0.15">
      <c r="G1780" s="31">
        <v>41713</v>
      </c>
      <c r="H1780" s="9" t="s">
        <v>126</v>
      </c>
      <c r="I1780" s="83">
        <f>計算過程!C1780</f>
        <v>6.2700000000000013E-3</v>
      </c>
    </row>
    <row r="1781" spans="7:9" x14ac:dyDescent="0.15">
      <c r="G1781" s="31">
        <v>41713</v>
      </c>
      <c r="H1781" s="9" t="s">
        <v>127</v>
      </c>
      <c r="I1781" s="83">
        <f>計算過程!C1781</f>
        <v>1.2220000000000002E-2</v>
      </c>
    </row>
    <row r="1782" spans="7:9" x14ac:dyDescent="0.15">
      <c r="G1782" s="31">
        <v>41713</v>
      </c>
      <c r="H1782" s="9" t="s">
        <v>128</v>
      </c>
      <c r="I1782" s="83">
        <f>計算過程!C1782</f>
        <v>1.2640000000000002E-2</v>
      </c>
    </row>
    <row r="1783" spans="7:9" x14ac:dyDescent="0.15">
      <c r="G1783" s="31">
        <v>41714</v>
      </c>
      <c r="H1783" s="9" t="s">
        <v>105</v>
      </c>
      <c r="I1783" s="83">
        <f>計算過程!C1783</f>
        <v>6.0700000000000007E-3</v>
      </c>
    </row>
    <row r="1784" spans="7:9" x14ac:dyDescent="0.15">
      <c r="G1784" s="31">
        <v>41714</v>
      </c>
      <c r="H1784" s="9" t="s">
        <v>106</v>
      </c>
      <c r="I1784" s="83">
        <f>計算過程!C1784</f>
        <v>6.0700000000000007E-3</v>
      </c>
    </row>
    <row r="1785" spans="7:9" x14ac:dyDescent="0.15">
      <c r="G1785" s="31">
        <v>41714</v>
      </c>
      <c r="H1785" s="9" t="s">
        <v>107</v>
      </c>
      <c r="I1785" s="83">
        <f>計算過程!C1785</f>
        <v>6.0700000000000007E-3</v>
      </c>
    </row>
    <row r="1786" spans="7:9" x14ac:dyDescent="0.15">
      <c r="G1786" s="31">
        <v>41714</v>
      </c>
      <c r="H1786" s="9" t="s">
        <v>108</v>
      </c>
      <c r="I1786" s="83">
        <f>計算過程!C1786</f>
        <v>6.0700000000000007E-3</v>
      </c>
    </row>
    <row r="1787" spans="7:9" x14ac:dyDescent="0.15">
      <c r="G1787" s="31">
        <v>41714</v>
      </c>
      <c r="H1787" s="9" t="s">
        <v>109</v>
      </c>
      <c r="I1787" s="83">
        <f>計算過程!C1787</f>
        <v>6.0700000000000007E-3</v>
      </c>
    </row>
    <row r="1788" spans="7:9" x14ac:dyDescent="0.15">
      <c r="G1788" s="31">
        <v>41714</v>
      </c>
      <c r="H1788" s="9" t="s">
        <v>110</v>
      </c>
      <c r="I1788" s="83">
        <f>計算過程!C1788</f>
        <v>6.0700000000000007E-3</v>
      </c>
    </row>
    <row r="1789" spans="7:9" x14ac:dyDescent="0.15">
      <c r="G1789" s="31">
        <v>41714</v>
      </c>
      <c r="H1789" s="9" t="s">
        <v>111</v>
      </c>
      <c r="I1789" s="83">
        <f>計算過程!C1789</f>
        <v>9.3200000000000002E-3</v>
      </c>
    </row>
    <row r="1790" spans="7:9" x14ac:dyDescent="0.15">
      <c r="G1790" s="31">
        <v>41714</v>
      </c>
      <c r="H1790" s="9" t="s">
        <v>112</v>
      </c>
      <c r="I1790" s="83">
        <f>計算過程!C1790</f>
        <v>6.4800000000000005E-3</v>
      </c>
    </row>
    <row r="1791" spans="7:9" x14ac:dyDescent="0.15">
      <c r="G1791" s="31">
        <v>41714</v>
      </c>
      <c r="H1791" s="9" t="s">
        <v>113</v>
      </c>
      <c r="I1791" s="83">
        <f>計算過程!C1791</f>
        <v>6.4800000000000005E-3</v>
      </c>
    </row>
    <row r="1792" spans="7:9" x14ac:dyDescent="0.15">
      <c r="G1792" s="31">
        <v>41714</v>
      </c>
      <c r="H1792" s="9" t="s">
        <v>114</v>
      </c>
      <c r="I1792" s="83">
        <f>計算過程!C1792</f>
        <v>6.0700000000000007E-3</v>
      </c>
    </row>
    <row r="1793" spans="7:9" x14ac:dyDescent="0.15">
      <c r="G1793" s="31">
        <v>41714</v>
      </c>
      <c r="H1793" s="9" t="s">
        <v>115</v>
      </c>
      <c r="I1793" s="83">
        <f>計算過程!C1793</f>
        <v>6.2700000000000013E-3</v>
      </c>
    </row>
    <row r="1794" spans="7:9" x14ac:dyDescent="0.15">
      <c r="G1794" s="31">
        <v>41714</v>
      </c>
      <c r="H1794" s="9" t="s">
        <v>116</v>
      </c>
      <c r="I1794" s="83">
        <f>計算過程!C1794</f>
        <v>6.0700000000000007E-3</v>
      </c>
    </row>
    <row r="1795" spans="7:9" x14ac:dyDescent="0.15">
      <c r="G1795" s="31">
        <v>41714</v>
      </c>
      <c r="H1795" s="9" t="s">
        <v>117</v>
      </c>
      <c r="I1795" s="83">
        <f>計算過程!C1795</f>
        <v>9.3200000000000002E-3</v>
      </c>
    </row>
    <row r="1796" spans="7:9" x14ac:dyDescent="0.15">
      <c r="G1796" s="31">
        <v>41714</v>
      </c>
      <c r="H1796" s="9" t="s">
        <v>118</v>
      </c>
      <c r="I1796" s="83">
        <f>計算過程!C1796</f>
        <v>6.2700000000000013E-3</v>
      </c>
    </row>
    <row r="1797" spans="7:9" x14ac:dyDescent="0.15">
      <c r="G1797" s="31">
        <v>41714</v>
      </c>
      <c r="H1797" s="9" t="s">
        <v>119</v>
      </c>
      <c r="I1797" s="83">
        <f>計算過程!C1797</f>
        <v>6.0700000000000007E-3</v>
      </c>
    </row>
    <row r="1798" spans="7:9" x14ac:dyDescent="0.15">
      <c r="G1798" s="31">
        <v>41714</v>
      </c>
      <c r="H1798" s="9" t="s">
        <v>120</v>
      </c>
      <c r="I1798" s="83">
        <f>計算過程!C1798</f>
        <v>6.0700000000000007E-3</v>
      </c>
    </row>
    <row r="1799" spans="7:9" x14ac:dyDescent="0.15">
      <c r="G1799" s="31">
        <v>41714</v>
      </c>
      <c r="H1799" s="9" t="s">
        <v>121</v>
      </c>
      <c r="I1799" s="83">
        <f>計算過程!C1799</f>
        <v>6.2700000000000013E-3</v>
      </c>
    </row>
    <row r="1800" spans="7:9" x14ac:dyDescent="0.15">
      <c r="G1800" s="31">
        <v>41714</v>
      </c>
      <c r="H1800" s="9" t="s">
        <v>122</v>
      </c>
      <c r="I1800" s="83">
        <f>計算過程!C1800</f>
        <v>6.2700000000000013E-3</v>
      </c>
    </row>
    <row r="1801" spans="7:9" x14ac:dyDescent="0.15">
      <c r="G1801" s="31">
        <v>41714</v>
      </c>
      <c r="H1801" s="9" t="s">
        <v>123</v>
      </c>
      <c r="I1801" s="83">
        <f>計算過程!C1801</f>
        <v>1.2360000000000001E-2</v>
      </c>
    </row>
    <row r="1802" spans="7:9" x14ac:dyDescent="0.15">
      <c r="G1802" s="31">
        <v>41714</v>
      </c>
      <c r="H1802" s="9" t="s">
        <v>124</v>
      </c>
      <c r="I1802" s="83">
        <f>計算過程!C1802</f>
        <v>1.2360000000000001E-2</v>
      </c>
    </row>
    <row r="1803" spans="7:9" x14ac:dyDescent="0.15">
      <c r="G1803" s="31">
        <v>41714</v>
      </c>
      <c r="H1803" s="9" t="s">
        <v>125</v>
      </c>
      <c r="I1803" s="83">
        <f>計算過程!C1803</f>
        <v>6.2700000000000013E-3</v>
      </c>
    </row>
    <row r="1804" spans="7:9" x14ac:dyDescent="0.15">
      <c r="G1804" s="31">
        <v>41714</v>
      </c>
      <c r="H1804" s="9" t="s">
        <v>126</v>
      </c>
      <c r="I1804" s="83">
        <f>計算過程!C1804</f>
        <v>6.2700000000000013E-3</v>
      </c>
    </row>
    <row r="1805" spans="7:9" x14ac:dyDescent="0.15">
      <c r="G1805" s="31">
        <v>41714</v>
      </c>
      <c r="H1805" s="9" t="s">
        <v>127</v>
      </c>
      <c r="I1805" s="83">
        <f>計算過程!C1805</f>
        <v>1.2220000000000002E-2</v>
      </c>
    </row>
    <row r="1806" spans="7:9" x14ac:dyDescent="0.15">
      <c r="G1806" s="31">
        <v>41714</v>
      </c>
      <c r="H1806" s="9" t="s">
        <v>128</v>
      </c>
      <c r="I1806" s="83">
        <f>計算過程!C1806</f>
        <v>1.2640000000000002E-2</v>
      </c>
    </row>
    <row r="1807" spans="7:9" x14ac:dyDescent="0.15">
      <c r="G1807" s="31">
        <v>41715</v>
      </c>
      <c r="H1807" s="9" t="s">
        <v>105</v>
      </c>
      <c r="I1807" s="83">
        <f>計算過程!C1807</f>
        <v>6.0700000000000007E-3</v>
      </c>
    </row>
    <row r="1808" spans="7:9" x14ac:dyDescent="0.15">
      <c r="G1808" s="31">
        <v>41715</v>
      </c>
      <c r="H1808" s="9" t="s">
        <v>106</v>
      </c>
      <c r="I1808" s="83">
        <f>計算過程!C1808</f>
        <v>6.0700000000000007E-3</v>
      </c>
    </row>
    <row r="1809" spans="7:9" x14ac:dyDescent="0.15">
      <c r="G1809" s="31">
        <v>41715</v>
      </c>
      <c r="H1809" s="9" t="s">
        <v>107</v>
      </c>
      <c r="I1809" s="83">
        <f>計算過程!C1809</f>
        <v>6.0700000000000007E-3</v>
      </c>
    </row>
    <row r="1810" spans="7:9" x14ac:dyDescent="0.15">
      <c r="G1810" s="31">
        <v>41715</v>
      </c>
      <c r="H1810" s="9" t="s">
        <v>108</v>
      </c>
      <c r="I1810" s="83">
        <f>計算過程!C1810</f>
        <v>6.0700000000000007E-3</v>
      </c>
    </row>
    <row r="1811" spans="7:9" x14ac:dyDescent="0.15">
      <c r="G1811" s="31">
        <v>41715</v>
      </c>
      <c r="H1811" s="9" t="s">
        <v>109</v>
      </c>
      <c r="I1811" s="83">
        <f>計算過程!C1811</f>
        <v>6.0700000000000007E-3</v>
      </c>
    </row>
    <row r="1812" spans="7:9" x14ac:dyDescent="0.15">
      <c r="G1812" s="31">
        <v>41715</v>
      </c>
      <c r="H1812" s="9" t="s">
        <v>110</v>
      </c>
      <c r="I1812" s="83">
        <f>計算過程!C1812</f>
        <v>6.0700000000000007E-3</v>
      </c>
    </row>
    <row r="1813" spans="7:9" x14ac:dyDescent="0.15">
      <c r="G1813" s="31">
        <v>41715</v>
      </c>
      <c r="H1813" s="9" t="s">
        <v>111</v>
      </c>
      <c r="I1813" s="83">
        <f>計算過程!C1813</f>
        <v>9.3200000000000002E-3</v>
      </c>
    </row>
    <row r="1814" spans="7:9" x14ac:dyDescent="0.15">
      <c r="G1814" s="31">
        <v>41715</v>
      </c>
      <c r="H1814" s="9" t="s">
        <v>112</v>
      </c>
      <c r="I1814" s="83">
        <f>計算過程!C1814</f>
        <v>6.4800000000000005E-3</v>
      </c>
    </row>
    <row r="1815" spans="7:9" x14ac:dyDescent="0.15">
      <c r="G1815" s="31">
        <v>41715</v>
      </c>
      <c r="H1815" s="9" t="s">
        <v>113</v>
      </c>
      <c r="I1815" s="83">
        <f>計算過程!C1815</f>
        <v>6.4800000000000005E-3</v>
      </c>
    </row>
    <row r="1816" spans="7:9" x14ac:dyDescent="0.15">
      <c r="G1816" s="31">
        <v>41715</v>
      </c>
      <c r="H1816" s="9" t="s">
        <v>114</v>
      </c>
      <c r="I1816" s="83">
        <f>計算過程!C1816</f>
        <v>6.0700000000000007E-3</v>
      </c>
    </row>
    <row r="1817" spans="7:9" x14ac:dyDescent="0.15">
      <c r="G1817" s="31">
        <v>41715</v>
      </c>
      <c r="H1817" s="9" t="s">
        <v>115</v>
      </c>
      <c r="I1817" s="83">
        <f>計算過程!C1817</f>
        <v>6.2700000000000013E-3</v>
      </c>
    </row>
    <row r="1818" spans="7:9" x14ac:dyDescent="0.15">
      <c r="G1818" s="31">
        <v>41715</v>
      </c>
      <c r="H1818" s="9" t="s">
        <v>116</v>
      </c>
      <c r="I1818" s="83">
        <f>計算過程!C1818</f>
        <v>6.0700000000000007E-3</v>
      </c>
    </row>
    <row r="1819" spans="7:9" x14ac:dyDescent="0.15">
      <c r="G1819" s="31">
        <v>41715</v>
      </c>
      <c r="H1819" s="9" t="s">
        <v>117</v>
      </c>
      <c r="I1819" s="83">
        <f>計算過程!C1819</f>
        <v>9.3200000000000002E-3</v>
      </c>
    </row>
    <row r="1820" spans="7:9" x14ac:dyDescent="0.15">
      <c r="G1820" s="31">
        <v>41715</v>
      </c>
      <c r="H1820" s="9" t="s">
        <v>118</v>
      </c>
      <c r="I1820" s="83">
        <f>計算過程!C1820</f>
        <v>6.2700000000000013E-3</v>
      </c>
    </row>
    <row r="1821" spans="7:9" x14ac:dyDescent="0.15">
      <c r="G1821" s="31">
        <v>41715</v>
      </c>
      <c r="H1821" s="9" t="s">
        <v>119</v>
      </c>
      <c r="I1821" s="83">
        <f>計算過程!C1821</f>
        <v>6.0700000000000007E-3</v>
      </c>
    </row>
    <row r="1822" spans="7:9" x14ac:dyDescent="0.15">
      <c r="G1822" s="31">
        <v>41715</v>
      </c>
      <c r="H1822" s="9" t="s">
        <v>120</v>
      </c>
      <c r="I1822" s="83">
        <f>計算過程!C1822</f>
        <v>6.0700000000000007E-3</v>
      </c>
    </row>
    <row r="1823" spans="7:9" x14ac:dyDescent="0.15">
      <c r="G1823" s="31">
        <v>41715</v>
      </c>
      <c r="H1823" s="9" t="s">
        <v>121</v>
      </c>
      <c r="I1823" s="83">
        <f>計算過程!C1823</f>
        <v>6.2700000000000013E-3</v>
      </c>
    </row>
    <row r="1824" spans="7:9" x14ac:dyDescent="0.15">
      <c r="G1824" s="31">
        <v>41715</v>
      </c>
      <c r="H1824" s="9" t="s">
        <v>122</v>
      </c>
      <c r="I1824" s="83">
        <f>計算過程!C1824</f>
        <v>6.2700000000000013E-3</v>
      </c>
    </row>
    <row r="1825" spans="7:9" x14ac:dyDescent="0.15">
      <c r="G1825" s="31">
        <v>41715</v>
      </c>
      <c r="H1825" s="9" t="s">
        <v>123</v>
      </c>
      <c r="I1825" s="83">
        <f>計算過程!C1825</f>
        <v>1.2360000000000001E-2</v>
      </c>
    </row>
    <row r="1826" spans="7:9" x14ac:dyDescent="0.15">
      <c r="G1826" s="31">
        <v>41715</v>
      </c>
      <c r="H1826" s="9" t="s">
        <v>124</v>
      </c>
      <c r="I1826" s="83">
        <f>計算過程!C1826</f>
        <v>1.2360000000000001E-2</v>
      </c>
    </row>
    <row r="1827" spans="7:9" x14ac:dyDescent="0.15">
      <c r="G1827" s="31">
        <v>41715</v>
      </c>
      <c r="H1827" s="9" t="s">
        <v>125</v>
      </c>
      <c r="I1827" s="83">
        <f>計算過程!C1827</f>
        <v>6.2700000000000013E-3</v>
      </c>
    </row>
    <row r="1828" spans="7:9" x14ac:dyDescent="0.15">
      <c r="G1828" s="31">
        <v>41715</v>
      </c>
      <c r="H1828" s="9" t="s">
        <v>126</v>
      </c>
      <c r="I1828" s="83">
        <f>計算過程!C1828</f>
        <v>6.2700000000000013E-3</v>
      </c>
    </row>
    <row r="1829" spans="7:9" x14ac:dyDescent="0.15">
      <c r="G1829" s="31">
        <v>41715</v>
      </c>
      <c r="H1829" s="9" t="s">
        <v>127</v>
      </c>
      <c r="I1829" s="83">
        <f>計算過程!C1829</f>
        <v>1.2220000000000002E-2</v>
      </c>
    </row>
    <row r="1830" spans="7:9" x14ac:dyDescent="0.15">
      <c r="G1830" s="31">
        <v>41715</v>
      </c>
      <c r="H1830" s="9" t="s">
        <v>128</v>
      </c>
      <c r="I1830" s="83">
        <f>計算過程!C1830</f>
        <v>1.2640000000000002E-2</v>
      </c>
    </row>
    <row r="1831" spans="7:9" x14ac:dyDescent="0.15">
      <c r="G1831" s="31">
        <v>41716</v>
      </c>
      <c r="H1831" s="9" t="s">
        <v>105</v>
      </c>
      <c r="I1831" s="83">
        <f>計算過程!C1831</f>
        <v>6.0700000000000007E-3</v>
      </c>
    </row>
    <row r="1832" spans="7:9" x14ac:dyDescent="0.15">
      <c r="G1832" s="31">
        <v>41716</v>
      </c>
      <c r="H1832" s="9" t="s">
        <v>106</v>
      </c>
      <c r="I1832" s="83">
        <f>計算過程!C1832</f>
        <v>6.0700000000000007E-3</v>
      </c>
    </row>
    <row r="1833" spans="7:9" x14ac:dyDescent="0.15">
      <c r="G1833" s="31">
        <v>41716</v>
      </c>
      <c r="H1833" s="9" t="s">
        <v>107</v>
      </c>
      <c r="I1833" s="83">
        <f>計算過程!C1833</f>
        <v>6.0700000000000007E-3</v>
      </c>
    </row>
    <row r="1834" spans="7:9" x14ac:dyDescent="0.15">
      <c r="G1834" s="31">
        <v>41716</v>
      </c>
      <c r="H1834" s="9" t="s">
        <v>108</v>
      </c>
      <c r="I1834" s="83">
        <f>計算過程!C1834</f>
        <v>6.0700000000000007E-3</v>
      </c>
    </row>
    <row r="1835" spans="7:9" x14ac:dyDescent="0.15">
      <c r="G1835" s="31">
        <v>41716</v>
      </c>
      <c r="H1835" s="9" t="s">
        <v>109</v>
      </c>
      <c r="I1835" s="83">
        <f>計算過程!C1835</f>
        <v>6.0700000000000007E-3</v>
      </c>
    </row>
    <row r="1836" spans="7:9" x14ac:dyDescent="0.15">
      <c r="G1836" s="31">
        <v>41716</v>
      </c>
      <c r="H1836" s="9" t="s">
        <v>110</v>
      </c>
      <c r="I1836" s="83">
        <f>計算過程!C1836</f>
        <v>6.0700000000000007E-3</v>
      </c>
    </row>
    <row r="1837" spans="7:9" x14ac:dyDescent="0.15">
      <c r="G1837" s="31">
        <v>41716</v>
      </c>
      <c r="H1837" s="9" t="s">
        <v>111</v>
      </c>
      <c r="I1837" s="83">
        <f>計算過程!C1837</f>
        <v>6.0700000000000007E-3</v>
      </c>
    </row>
    <row r="1838" spans="7:9" x14ac:dyDescent="0.15">
      <c r="G1838" s="31">
        <v>41716</v>
      </c>
      <c r="H1838" s="9" t="s">
        <v>112</v>
      </c>
      <c r="I1838" s="83">
        <f>計算過程!C1838</f>
        <v>6.4800000000000005E-3</v>
      </c>
    </row>
    <row r="1839" spans="7:9" x14ac:dyDescent="0.15">
      <c r="G1839" s="31">
        <v>41716</v>
      </c>
      <c r="H1839" s="9" t="s">
        <v>113</v>
      </c>
      <c r="I1839" s="83">
        <f>計算過程!C1839</f>
        <v>9.7300000000000008E-3</v>
      </c>
    </row>
    <row r="1840" spans="7:9" x14ac:dyDescent="0.15">
      <c r="G1840" s="31">
        <v>41716</v>
      </c>
      <c r="H1840" s="9" t="s">
        <v>114</v>
      </c>
      <c r="I1840" s="83">
        <f>計算過程!C1840</f>
        <v>6.2700000000000013E-3</v>
      </c>
    </row>
    <row r="1841" spans="7:9" x14ac:dyDescent="0.15">
      <c r="G1841" s="31">
        <v>41716</v>
      </c>
      <c r="H1841" s="9" t="s">
        <v>115</v>
      </c>
      <c r="I1841" s="83">
        <f>計算過程!C1841</f>
        <v>6.4800000000000005E-3</v>
      </c>
    </row>
    <row r="1842" spans="7:9" x14ac:dyDescent="0.15">
      <c r="G1842" s="31">
        <v>41716</v>
      </c>
      <c r="H1842" s="9" t="s">
        <v>116</v>
      </c>
      <c r="I1842" s="83">
        <f>計算過程!C1842</f>
        <v>6.2700000000000013E-3</v>
      </c>
    </row>
    <row r="1843" spans="7:9" x14ac:dyDescent="0.15">
      <c r="G1843" s="31">
        <v>41716</v>
      </c>
      <c r="H1843" s="9" t="s">
        <v>117</v>
      </c>
      <c r="I1843" s="83">
        <f>計算過程!C1843</f>
        <v>9.3200000000000002E-3</v>
      </c>
    </row>
    <row r="1844" spans="7:9" x14ac:dyDescent="0.15">
      <c r="G1844" s="31">
        <v>41716</v>
      </c>
      <c r="H1844" s="9" t="s">
        <v>118</v>
      </c>
      <c r="I1844" s="83">
        <f>計算過程!C1844</f>
        <v>6.2700000000000013E-3</v>
      </c>
    </row>
    <row r="1845" spans="7:9" x14ac:dyDescent="0.15">
      <c r="G1845" s="31">
        <v>41716</v>
      </c>
      <c r="H1845" s="9" t="s">
        <v>119</v>
      </c>
      <c r="I1845" s="83">
        <f>計算過程!C1845</f>
        <v>6.0700000000000007E-3</v>
      </c>
    </row>
    <row r="1846" spans="7:9" x14ac:dyDescent="0.15">
      <c r="G1846" s="31">
        <v>41716</v>
      </c>
      <c r="H1846" s="9" t="s">
        <v>120</v>
      </c>
      <c r="I1846" s="83">
        <f>計算過程!C1846</f>
        <v>6.0700000000000007E-3</v>
      </c>
    </row>
    <row r="1847" spans="7:9" x14ac:dyDescent="0.15">
      <c r="G1847" s="31">
        <v>41716</v>
      </c>
      <c r="H1847" s="9" t="s">
        <v>121</v>
      </c>
      <c r="I1847" s="83">
        <f>計算過程!C1847</f>
        <v>6.4800000000000005E-3</v>
      </c>
    </row>
    <row r="1848" spans="7:9" x14ac:dyDescent="0.15">
      <c r="G1848" s="31">
        <v>41716</v>
      </c>
      <c r="H1848" s="9" t="s">
        <v>122</v>
      </c>
      <c r="I1848" s="83">
        <f>計算過程!C1848</f>
        <v>1.2360000000000001E-2</v>
      </c>
    </row>
    <row r="1849" spans="7:9" x14ac:dyDescent="0.15">
      <c r="G1849" s="31">
        <v>41716</v>
      </c>
      <c r="H1849" s="9" t="s">
        <v>123</v>
      </c>
      <c r="I1849" s="83">
        <f>計算過程!C1849</f>
        <v>1.2360000000000001E-2</v>
      </c>
    </row>
    <row r="1850" spans="7:9" x14ac:dyDescent="0.15">
      <c r="G1850" s="31">
        <v>41716</v>
      </c>
      <c r="H1850" s="9" t="s">
        <v>124</v>
      </c>
      <c r="I1850" s="83">
        <f>計算過程!C1850</f>
        <v>6.0700000000000007E-3</v>
      </c>
    </row>
    <row r="1851" spans="7:9" x14ac:dyDescent="0.15">
      <c r="G1851" s="31">
        <v>41716</v>
      </c>
      <c r="H1851" s="9" t="s">
        <v>125</v>
      </c>
      <c r="I1851" s="83">
        <f>計算過程!C1851</f>
        <v>6.2700000000000013E-3</v>
      </c>
    </row>
    <row r="1852" spans="7:9" x14ac:dyDescent="0.15">
      <c r="G1852" s="31">
        <v>41716</v>
      </c>
      <c r="H1852" s="9" t="s">
        <v>126</v>
      </c>
      <c r="I1852" s="83">
        <f>計算過程!C1852</f>
        <v>1.2220000000000002E-2</v>
      </c>
    </row>
    <row r="1853" spans="7:9" x14ac:dyDescent="0.15">
      <c r="G1853" s="31">
        <v>41716</v>
      </c>
      <c r="H1853" s="9" t="s">
        <v>127</v>
      </c>
      <c r="I1853" s="83">
        <f>計算過程!C1853</f>
        <v>1.243E-2</v>
      </c>
    </row>
    <row r="1854" spans="7:9" x14ac:dyDescent="0.15">
      <c r="G1854" s="31">
        <v>41716</v>
      </c>
      <c r="H1854" s="9" t="s">
        <v>128</v>
      </c>
      <c r="I1854" s="83">
        <f>計算過程!C1854</f>
        <v>9.2500000000000013E-3</v>
      </c>
    </row>
    <row r="1855" spans="7:9" x14ac:dyDescent="0.15">
      <c r="G1855" s="31">
        <v>41717</v>
      </c>
      <c r="H1855" s="9" t="s">
        <v>105</v>
      </c>
      <c r="I1855" s="83">
        <f>計算過程!C1855</f>
        <v>6.0700000000000007E-3</v>
      </c>
    </row>
    <row r="1856" spans="7:9" x14ac:dyDescent="0.15">
      <c r="G1856" s="31">
        <v>41717</v>
      </c>
      <c r="H1856" s="9" t="s">
        <v>106</v>
      </c>
      <c r="I1856" s="83">
        <f>計算過程!C1856</f>
        <v>6.0700000000000007E-3</v>
      </c>
    </row>
    <row r="1857" spans="7:9" x14ac:dyDescent="0.15">
      <c r="G1857" s="31">
        <v>41717</v>
      </c>
      <c r="H1857" s="9" t="s">
        <v>107</v>
      </c>
      <c r="I1857" s="83">
        <f>計算過程!C1857</f>
        <v>6.0700000000000007E-3</v>
      </c>
    </row>
    <row r="1858" spans="7:9" x14ac:dyDescent="0.15">
      <c r="G1858" s="31">
        <v>41717</v>
      </c>
      <c r="H1858" s="9" t="s">
        <v>108</v>
      </c>
      <c r="I1858" s="83">
        <f>計算過程!C1858</f>
        <v>6.0700000000000007E-3</v>
      </c>
    </row>
    <row r="1859" spans="7:9" x14ac:dyDescent="0.15">
      <c r="G1859" s="31">
        <v>41717</v>
      </c>
      <c r="H1859" s="9" t="s">
        <v>109</v>
      </c>
      <c r="I1859" s="83">
        <f>計算過程!C1859</f>
        <v>6.0700000000000007E-3</v>
      </c>
    </row>
    <row r="1860" spans="7:9" x14ac:dyDescent="0.15">
      <c r="G1860" s="31">
        <v>41717</v>
      </c>
      <c r="H1860" s="9" t="s">
        <v>110</v>
      </c>
      <c r="I1860" s="83">
        <f>計算過程!C1860</f>
        <v>6.0700000000000007E-3</v>
      </c>
    </row>
    <row r="1861" spans="7:9" x14ac:dyDescent="0.15">
      <c r="G1861" s="31">
        <v>41717</v>
      </c>
      <c r="H1861" s="9" t="s">
        <v>111</v>
      </c>
      <c r="I1861" s="83">
        <f>計算過程!C1861</f>
        <v>6.2700000000000013E-3</v>
      </c>
    </row>
    <row r="1862" spans="7:9" x14ac:dyDescent="0.15">
      <c r="G1862" s="31">
        <v>41717</v>
      </c>
      <c r="H1862" s="9" t="s">
        <v>112</v>
      </c>
      <c r="I1862" s="83">
        <f>計算過程!C1862</f>
        <v>6.2700000000000013E-3</v>
      </c>
    </row>
    <row r="1863" spans="7:9" x14ac:dyDescent="0.15">
      <c r="G1863" s="31">
        <v>41717</v>
      </c>
      <c r="H1863" s="9" t="s">
        <v>113</v>
      </c>
      <c r="I1863" s="83">
        <f>計算過程!C1863</f>
        <v>1.2990000000000002E-2</v>
      </c>
    </row>
    <row r="1864" spans="7:9" x14ac:dyDescent="0.15">
      <c r="G1864" s="31">
        <v>41717</v>
      </c>
      <c r="H1864" s="9" t="s">
        <v>114</v>
      </c>
      <c r="I1864" s="83">
        <f>計算過程!C1864</f>
        <v>6.0700000000000007E-3</v>
      </c>
    </row>
    <row r="1865" spans="7:9" x14ac:dyDescent="0.15">
      <c r="G1865" s="31">
        <v>41717</v>
      </c>
      <c r="H1865" s="9" t="s">
        <v>115</v>
      </c>
      <c r="I1865" s="83">
        <f>計算過程!C1865</f>
        <v>6.0700000000000007E-3</v>
      </c>
    </row>
    <row r="1866" spans="7:9" x14ac:dyDescent="0.15">
      <c r="G1866" s="31">
        <v>41717</v>
      </c>
      <c r="H1866" s="9" t="s">
        <v>116</v>
      </c>
      <c r="I1866" s="83">
        <f>計算過程!C1866</f>
        <v>6.0700000000000007E-3</v>
      </c>
    </row>
    <row r="1867" spans="7:9" x14ac:dyDescent="0.15">
      <c r="G1867" s="31">
        <v>41717</v>
      </c>
      <c r="H1867" s="9" t="s">
        <v>117</v>
      </c>
      <c r="I1867" s="83">
        <f>計算過程!C1867</f>
        <v>6.0700000000000007E-3</v>
      </c>
    </row>
    <row r="1868" spans="7:9" x14ac:dyDescent="0.15">
      <c r="G1868" s="31">
        <v>41717</v>
      </c>
      <c r="H1868" s="9" t="s">
        <v>118</v>
      </c>
      <c r="I1868" s="83">
        <f>計算過程!C1868</f>
        <v>6.0700000000000007E-3</v>
      </c>
    </row>
    <row r="1869" spans="7:9" x14ac:dyDescent="0.15">
      <c r="G1869" s="31">
        <v>41717</v>
      </c>
      <c r="H1869" s="9" t="s">
        <v>119</v>
      </c>
      <c r="I1869" s="83">
        <f>計算過程!C1869</f>
        <v>6.0700000000000007E-3</v>
      </c>
    </row>
    <row r="1870" spans="7:9" x14ac:dyDescent="0.15">
      <c r="G1870" s="31">
        <v>41717</v>
      </c>
      <c r="H1870" s="9" t="s">
        <v>120</v>
      </c>
      <c r="I1870" s="83">
        <f>計算過程!C1870</f>
        <v>6.0700000000000007E-3</v>
      </c>
    </row>
    <row r="1871" spans="7:9" x14ac:dyDescent="0.15">
      <c r="G1871" s="31">
        <v>41717</v>
      </c>
      <c r="H1871" s="9" t="s">
        <v>121</v>
      </c>
      <c r="I1871" s="83">
        <f>計算過程!C1871</f>
        <v>6.0700000000000007E-3</v>
      </c>
    </row>
    <row r="1872" spans="7:9" x14ac:dyDescent="0.15">
      <c r="G1872" s="31">
        <v>41717</v>
      </c>
      <c r="H1872" s="9" t="s">
        <v>122</v>
      </c>
      <c r="I1872" s="83">
        <f>計算過程!C1872</f>
        <v>6.0700000000000007E-3</v>
      </c>
    </row>
    <row r="1873" spans="7:9" x14ac:dyDescent="0.15">
      <c r="G1873" s="31">
        <v>41717</v>
      </c>
      <c r="H1873" s="9" t="s">
        <v>123</v>
      </c>
      <c r="I1873" s="83">
        <f>計算過程!C1873</f>
        <v>6.0700000000000007E-3</v>
      </c>
    </row>
    <row r="1874" spans="7:9" x14ac:dyDescent="0.15">
      <c r="G1874" s="31">
        <v>41717</v>
      </c>
      <c r="H1874" s="9" t="s">
        <v>124</v>
      </c>
      <c r="I1874" s="83">
        <f>計算過程!C1874</f>
        <v>6.0700000000000007E-3</v>
      </c>
    </row>
    <row r="1875" spans="7:9" x14ac:dyDescent="0.15">
      <c r="G1875" s="31">
        <v>41717</v>
      </c>
      <c r="H1875" s="9" t="s">
        <v>125</v>
      </c>
      <c r="I1875" s="83">
        <f>計算過程!C1875</f>
        <v>6.4800000000000005E-3</v>
      </c>
    </row>
    <row r="1876" spans="7:9" x14ac:dyDescent="0.15">
      <c r="G1876" s="31">
        <v>41717</v>
      </c>
      <c r="H1876" s="9" t="s">
        <v>126</v>
      </c>
      <c r="I1876" s="83">
        <f>計算過程!C1876</f>
        <v>6.2700000000000013E-3</v>
      </c>
    </row>
    <row r="1877" spans="7:9" x14ac:dyDescent="0.15">
      <c r="G1877" s="31">
        <v>41717</v>
      </c>
      <c r="H1877" s="9" t="s">
        <v>127</v>
      </c>
      <c r="I1877" s="83">
        <f>計算過程!C1877</f>
        <v>9.4600000000000014E-3</v>
      </c>
    </row>
    <row r="1878" spans="7:9" x14ac:dyDescent="0.15">
      <c r="G1878" s="31">
        <v>41717</v>
      </c>
      <c r="H1878" s="9" t="s">
        <v>128</v>
      </c>
      <c r="I1878" s="83">
        <f>計算過程!C1878</f>
        <v>1.2220000000000002E-2</v>
      </c>
    </row>
    <row r="1879" spans="7:9" x14ac:dyDescent="0.15">
      <c r="G1879" s="31">
        <v>41718</v>
      </c>
      <c r="H1879" s="9" t="s">
        <v>105</v>
      </c>
      <c r="I1879" s="83">
        <f>計算過程!C1879</f>
        <v>6.0700000000000007E-3</v>
      </c>
    </row>
    <row r="1880" spans="7:9" x14ac:dyDescent="0.15">
      <c r="G1880" s="31">
        <v>41718</v>
      </c>
      <c r="H1880" s="9" t="s">
        <v>106</v>
      </c>
      <c r="I1880" s="83">
        <f>計算過程!C1880</f>
        <v>6.0700000000000007E-3</v>
      </c>
    </row>
    <row r="1881" spans="7:9" x14ac:dyDescent="0.15">
      <c r="G1881" s="31">
        <v>41718</v>
      </c>
      <c r="H1881" s="9" t="s">
        <v>107</v>
      </c>
      <c r="I1881" s="83">
        <f>計算過程!C1881</f>
        <v>6.0700000000000007E-3</v>
      </c>
    </row>
    <row r="1882" spans="7:9" x14ac:dyDescent="0.15">
      <c r="G1882" s="31">
        <v>41718</v>
      </c>
      <c r="H1882" s="9" t="s">
        <v>108</v>
      </c>
      <c r="I1882" s="83">
        <f>計算過程!C1882</f>
        <v>6.0700000000000007E-3</v>
      </c>
    </row>
    <row r="1883" spans="7:9" x14ac:dyDescent="0.15">
      <c r="G1883" s="31">
        <v>41718</v>
      </c>
      <c r="H1883" s="9" t="s">
        <v>109</v>
      </c>
      <c r="I1883" s="83">
        <f>計算過程!C1883</f>
        <v>6.0700000000000007E-3</v>
      </c>
    </row>
    <row r="1884" spans="7:9" x14ac:dyDescent="0.15">
      <c r="G1884" s="31">
        <v>41718</v>
      </c>
      <c r="H1884" s="9" t="s">
        <v>110</v>
      </c>
      <c r="I1884" s="83">
        <f>計算過程!C1884</f>
        <v>6.0700000000000007E-3</v>
      </c>
    </row>
    <row r="1885" spans="7:9" x14ac:dyDescent="0.15">
      <c r="G1885" s="31">
        <v>41718</v>
      </c>
      <c r="H1885" s="9" t="s">
        <v>111</v>
      </c>
      <c r="I1885" s="83">
        <f>計算過程!C1885</f>
        <v>9.3200000000000002E-3</v>
      </c>
    </row>
    <row r="1886" spans="7:9" x14ac:dyDescent="0.15">
      <c r="G1886" s="31">
        <v>41718</v>
      </c>
      <c r="H1886" s="9" t="s">
        <v>112</v>
      </c>
      <c r="I1886" s="83">
        <f>計算過程!C1886</f>
        <v>6.4800000000000005E-3</v>
      </c>
    </row>
    <row r="1887" spans="7:9" x14ac:dyDescent="0.15">
      <c r="G1887" s="31">
        <v>41718</v>
      </c>
      <c r="H1887" s="9" t="s">
        <v>113</v>
      </c>
      <c r="I1887" s="83">
        <f>計算過程!C1887</f>
        <v>6.4800000000000005E-3</v>
      </c>
    </row>
    <row r="1888" spans="7:9" x14ac:dyDescent="0.15">
      <c r="G1888" s="31">
        <v>41718</v>
      </c>
      <c r="H1888" s="9" t="s">
        <v>114</v>
      </c>
      <c r="I1888" s="83">
        <f>計算過程!C1888</f>
        <v>6.0700000000000007E-3</v>
      </c>
    </row>
    <row r="1889" spans="7:9" x14ac:dyDescent="0.15">
      <c r="G1889" s="31">
        <v>41718</v>
      </c>
      <c r="H1889" s="9" t="s">
        <v>115</v>
      </c>
      <c r="I1889" s="83">
        <f>計算過程!C1889</f>
        <v>6.2700000000000013E-3</v>
      </c>
    </row>
    <row r="1890" spans="7:9" x14ac:dyDescent="0.15">
      <c r="G1890" s="31">
        <v>41718</v>
      </c>
      <c r="H1890" s="9" t="s">
        <v>116</v>
      </c>
      <c r="I1890" s="83">
        <f>計算過程!C1890</f>
        <v>6.0700000000000007E-3</v>
      </c>
    </row>
    <row r="1891" spans="7:9" x14ac:dyDescent="0.15">
      <c r="G1891" s="31">
        <v>41718</v>
      </c>
      <c r="H1891" s="9" t="s">
        <v>117</v>
      </c>
      <c r="I1891" s="83">
        <f>計算過程!C1891</f>
        <v>9.3200000000000002E-3</v>
      </c>
    </row>
    <row r="1892" spans="7:9" x14ac:dyDescent="0.15">
      <c r="G1892" s="31">
        <v>41718</v>
      </c>
      <c r="H1892" s="9" t="s">
        <v>118</v>
      </c>
      <c r="I1892" s="83">
        <f>計算過程!C1892</f>
        <v>6.2700000000000013E-3</v>
      </c>
    </row>
    <row r="1893" spans="7:9" x14ac:dyDescent="0.15">
      <c r="G1893" s="31">
        <v>41718</v>
      </c>
      <c r="H1893" s="9" t="s">
        <v>119</v>
      </c>
      <c r="I1893" s="83">
        <f>計算過程!C1893</f>
        <v>6.0700000000000007E-3</v>
      </c>
    </row>
    <row r="1894" spans="7:9" x14ac:dyDescent="0.15">
      <c r="G1894" s="31">
        <v>41718</v>
      </c>
      <c r="H1894" s="9" t="s">
        <v>120</v>
      </c>
      <c r="I1894" s="83">
        <f>計算過程!C1894</f>
        <v>6.0700000000000007E-3</v>
      </c>
    </row>
    <row r="1895" spans="7:9" x14ac:dyDescent="0.15">
      <c r="G1895" s="31">
        <v>41718</v>
      </c>
      <c r="H1895" s="9" t="s">
        <v>121</v>
      </c>
      <c r="I1895" s="83">
        <f>計算過程!C1895</f>
        <v>6.2700000000000013E-3</v>
      </c>
    </row>
    <row r="1896" spans="7:9" x14ac:dyDescent="0.15">
      <c r="G1896" s="31">
        <v>41718</v>
      </c>
      <c r="H1896" s="9" t="s">
        <v>122</v>
      </c>
      <c r="I1896" s="83">
        <f>計算過程!C1896</f>
        <v>6.2700000000000013E-3</v>
      </c>
    </row>
    <row r="1897" spans="7:9" x14ac:dyDescent="0.15">
      <c r="G1897" s="31">
        <v>41718</v>
      </c>
      <c r="H1897" s="9" t="s">
        <v>123</v>
      </c>
      <c r="I1897" s="83">
        <f>計算過程!C1897</f>
        <v>1.2360000000000001E-2</v>
      </c>
    </row>
    <row r="1898" spans="7:9" x14ac:dyDescent="0.15">
      <c r="G1898" s="31">
        <v>41718</v>
      </c>
      <c r="H1898" s="9" t="s">
        <v>124</v>
      </c>
      <c r="I1898" s="83">
        <f>計算過程!C1898</f>
        <v>1.2360000000000001E-2</v>
      </c>
    </row>
    <row r="1899" spans="7:9" x14ac:dyDescent="0.15">
      <c r="G1899" s="31">
        <v>41718</v>
      </c>
      <c r="H1899" s="9" t="s">
        <v>125</v>
      </c>
      <c r="I1899" s="83">
        <f>計算過程!C1899</f>
        <v>6.2700000000000013E-3</v>
      </c>
    </row>
    <row r="1900" spans="7:9" x14ac:dyDescent="0.15">
      <c r="G1900" s="31">
        <v>41718</v>
      </c>
      <c r="H1900" s="9" t="s">
        <v>126</v>
      </c>
      <c r="I1900" s="83">
        <f>計算過程!C1900</f>
        <v>6.2700000000000013E-3</v>
      </c>
    </row>
    <row r="1901" spans="7:9" x14ac:dyDescent="0.15">
      <c r="G1901" s="31">
        <v>41718</v>
      </c>
      <c r="H1901" s="9" t="s">
        <v>127</v>
      </c>
      <c r="I1901" s="83">
        <f>計算過程!C1901</f>
        <v>1.2220000000000002E-2</v>
      </c>
    </row>
    <row r="1902" spans="7:9" x14ac:dyDescent="0.15">
      <c r="G1902" s="31">
        <v>41718</v>
      </c>
      <c r="H1902" s="9" t="s">
        <v>128</v>
      </c>
      <c r="I1902" s="83">
        <f>計算過程!C1902</f>
        <v>1.2640000000000002E-2</v>
      </c>
    </row>
    <row r="1903" spans="7:9" x14ac:dyDescent="0.15">
      <c r="G1903" s="31">
        <v>41719</v>
      </c>
      <c r="H1903" s="9" t="s">
        <v>105</v>
      </c>
      <c r="I1903" s="83">
        <f>計算過程!C1903</f>
        <v>6.0700000000000007E-3</v>
      </c>
    </row>
    <row r="1904" spans="7:9" x14ac:dyDescent="0.15">
      <c r="G1904" s="31">
        <v>41719</v>
      </c>
      <c r="H1904" s="9" t="s">
        <v>106</v>
      </c>
      <c r="I1904" s="83">
        <f>計算過程!C1904</f>
        <v>6.0700000000000007E-3</v>
      </c>
    </row>
    <row r="1905" spans="7:9" x14ac:dyDescent="0.15">
      <c r="G1905" s="31">
        <v>41719</v>
      </c>
      <c r="H1905" s="9" t="s">
        <v>107</v>
      </c>
      <c r="I1905" s="83">
        <f>計算過程!C1905</f>
        <v>6.0700000000000007E-3</v>
      </c>
    </row>
    <row r="1906" spans="7:9" x14ac:dyDescent="0.15">
      <c r="G1906" s="31">
        <v>41719</v>
      </c>
      <c r="H1906" s="9" t="s">
        <v>108</v>
      </c>
      <c r="I1906" s="83">
        <f>計算過程!C1906</f>
        <v>6.0700000000000007E-3</v>
      </c>
    </row>
    <row r="1907" spans="7:9" x14ac:dyDescent="0.15">
      <c r="G1907" s="31">
        <v>41719</v>
      </c>
      <c r="H1907" s="9" t="s">
        <v>109</v>
      </c>
      <c r="I1907" s="83">
        <f>計算過程!C1907</f>
        <v>6.0700000000000007E-3</v>
      </c>
    </row>
    <row r="1908" spans="7:9" x14ac:dyDescent="0.15">
      <c r="G1908" s="31">
        <v>41719</v>
      </c>
      <c r="H1908" s="9" t="s">
        <v>110</v>
      </c>
      <c r="I1908" s="83">
        <f>計算過程!C1908</f>
        <v>6.0700000000000007E-3</v>
      </c>
    </row>
    <row r="1909" spans="7:9" x14ac:dyDescent="0.15">
      <c r="G1909" s="31">
        <v>41719</v>
      </c>
      <c r="H1909" s="9" t="s">
        <v>111</v>
      </c>
      <c r="I1909" s="83">
        <f>計算過程!C1909</f>
        <v>6.0700000000000007E-3</v>
      </c>
    </row>
    <row r="1910" spans="7:9" x14ac:dyDescent="0.15">
      <c r="G1910" s="31">
        <v>41719</v>
      </c>
      <c r="H1910" s="9" t="s">
        <v>112</v>
      </c>
      <c r="I1910" s="83">
        <f>計算過程!C1910</f>
        <v>6.4800000000000005E-3</v>
      </c>
    </row>
    <row r="1911" spans="7:9" x14ac:dyDescent="0.15">
      <c r="G1911" s="31">
        <v>41719</v>
      </c>
      <c r="H1911" s="9" t="s">
        <v>113</v>
      </c>
      <c r="I1911" s="83">
        <f>計算過程!C1911</f>
        <v>9.7300000000000008E-3</v>
      </c>
    </row>
    <row r="1912" spans="7:9" x14ac:dyDescent="0.15">
      <c r="G1912" s="31">
        <v>41719</v>
      </c>
      <c r="H1912" s="9" t="s">
        <v>114</v>
      </c>
      <c r="I1912" s="83">
        <f>計算過程!C1912</f>
        <v>6.2700000000000013E-3</v>
      </c>
    </row>
    <row r="1913" spans="7:9" x14ac:dyDescent="0.15">
      <c r="G1913" s="31">
        <v>41719</v>
      </c>
      <c r="H1913" s="9" t="s">
        <v>115</v>
      </c>
      <c r="I1913" s="83">
        <f>計算過程!C1913</f>
        <v>6.4800000000000005E-3</v>
      </c>
    </row>
    <row r="1914" spans="7:9" x14ac:dyDescent="0.15">
      <c r="G1914" s="31">
        <v>41719</v>
      </c>
      <c r="H1914" s="9" t="s">
        <v>116</v>
      </c>
      <c r="I1914" s="83">
        <f>計算過程!C1914</f>
        <v>6.2700000000000013E-3</v>
      </c>
    </row>
    <row r="1915" spans="7:9" x14ac:dyDescent="0.15">
      <c r="G1915" s="31">
        <v>41719</v>
      </c>
      <c r="H1915" s="9" t="s">
        <v>117</v>
      </c>
      <c r="I1915" s="83">
        <f>計算過程!C1915</f>
        <v>9.3200000000000002E-3</v>
      </c>
    </row>
    <row r="1916" spans="7:9" x14ac:dyDescent="0.15">
      <c r="G1916" s="31">
        <v>41719</v>
      </c>
      <c r="H1916" s="9" t="s">
        <v>118</v>
      </c>
      <c r="I1916" s="83">
        <f>計算過程!C1916</f>
        <v>6.2700000000000013E-3</v>
      </c>
    </row>
    <row r="1917" spans="7:9" x14ac:dyDescent="0.15">
      <c r="G1917" s="31">
        <v>41719</v>
      </c>
      <c r="H1917" s="9" t="s">
        <v>119</v>
      </c>
      <c r="I1917" s="83">
        <f>計算過程!C1917</f>
        <v>6.0700000000000007E-3</v>
      </c>
    </row>
    <row r="1918" spans="7:9" x14ac:dyDescent="0.15">
      <c r="G1918" s="31">
        <v>41719</v>
      </c>
      <c r="H1918" s="9" t="s">
        <v>120</v>
      </c>
      <c r="I1918" s="83">
        <f>計算過程!C1918</f>
        <v>6.0700000000000007E-3</v>
      </c>
    </row>
    <row r="1919" spans="7:9" x14ac:dyDescent="0.15">
      <c r="G1919" s="31">
        <v>41719</v>
      </c>
      <c r="H1919" s="9" t="s">
        <v>121</v>
      </c>
      <c r="I1919" s="83">
        <f>計算過程!C1919</f>
        <v>6.4800000000000005E-3</v>
      </c>
    </row>
    <row r="1920" spans="7:9" x14ac:dyDescent="0.15">
      <c r="G1920" s="31">
        <v>41719</v>
      </c>
      <c r="H1920" s="9" t="s">
        <v>122</v>
      </c>
      <c r="I1920" s="83">
        <f>計算過程!C1920</f>
        <v>1.2360000000000001E-2</v>
      </c>
    </row>
    <row r="1921" spans="7:9" x14ac:dyDescent="0.15">
      <c r="G1921" s="31">
        <v>41719</v>
      </c>
      <c r="H1921" s="9" t="s">
        <v>123</v>
      </c>
      <c r="I1921" s="83">
        <f>計算過程!C1921</f>
        <v>1.2360000000000001E-2</v>
      </c>
    </row>
    <row r="1922" spans="7:9" x14ac:dyDescent="0.15">
      <c r="G1922" s="31">
        <v>41719</v>
      </c>
      <c r="H1922" s="9" t="s">
        <v>124</v>
      </c>
      <c r="I1922" s="83">
        <f>計算過程!C1922</f>
        <v>6.0700000000000007E-3</v>
      </c>
    </row>
    <row r="1923" spans="7:9" x14ac:dyDescent="0.15">
      <c r="G1923" s="31">
        <v>41719</v>
      </c>
      <c r="H1923" s="9" t="s">
        <v>125</v>
      </c>
      <c r="I1923" s="83">
        <f>計算過程!C1923</f>
        <v>6.2700000000000013E-3</v>
      </c>
    </row>
    <row r="1924" spans="7:9" x14ac:dyDescent="0.15">
      <c r="G1924" s="31">
        <v>41719</v>
      </c>
      <c r="H1924" s="9" t="s">
        <v>126</v>
      </c>
      <c r="I1924" s="83">
        <f>計算過程!C1924</f>
        <v>1.2220000000000002E-2</v>
      </c>
    </row>
    <row r="1925" spans="7:9" x14ac:dyDescent="0.15">
      <c r="G1925" s="31">
        <v>41719</v>
      </c>
      <c r="H1925" s="9" t="s">
        <v>127</v>
      </c>
      <c r="I1925" s="83">
        <f>計算過程!C1925</f>
        <v>1.243E-2</v>
      </c>
    </row>
    <row r="1926" spans="7:9" x14ac:dyDescent="0.15">
      <c r="G1926" s="31">
        <v>41719</v>
      </c>
      <c r="H1926" s="9" t="s">
        <v>128</v>
      </c>
      <c r="I1926" s="83">
        <f>計算過程!C1926</f>
        <v>9.2500000000000013E-3</v>
      </c>
    </row>
    <row r="1927" spans="7:9" x14ac:dyDescent="0.15">
      <c r="G1927" s="31">
        <v>41720</v>
      </c>
      <c r="H1927" s="9" t="s">
        <v>105</v>
      </c>
      <c r="I1927" s="83">
        <f>計算過程!C1927</f>
        <v>6.0700000000000007E-3</v>
      </c>
    </row>
    <row r="1928" spans="7:9" x14ac:dyDescent="0.15">
      <c r="G1928" s="31">
        <v>41720</v>
      </c>
      <c r="H1928" s="9" t="s">
        <v>106</v>
      </c>
      <c r="I1928" s="83">
        <f>計算過程!C1928</f>
        <v>6.0700000000000007E-3</v>
      </c>
    </row>
    <row r="1929" spans="7:9" x14ac:dyDescent="0.15">
      <c r="G1929" s="31">
        <v>41720</v>
      </c>
      <c r="H1929" s="9" t="s">
        <v>107</v>
      </c>
      <c r="I1929" s="83">
        <f>計算過程!C1929</f>
        <v>6.0700000000000007E-3</v>
      </c>
    </row>
    <row r="1930" spans="7:9" x14ac:dyDescent="0.15">
      <c r="G1930" s="31">
        <v>41720</v>
      </c>
      <c r="H1930" s="9" t="s">
        <v>108</v>
      </c>
      <c r="I1930" s="83">
        <f>計算過程!C1930</f>
        <v>6.0700000000000007E-3</v>
      </c>
    </row>
    <row r="1931" spans="7:9" x14ac:dyDescent="0.15">
      <c r="G1931" s="31">
        <v>41720</v>
      </c>
      <c r="H1931" s="9" t="s">
        <v>109</v>
      </c>
      <c r="I1931" s="83">
        <f>計算過程!C1931</f>
        <v>6.0700000000000007E-3</v>
      </c>
    </row>
    <row r="1932" spans="7:9" x14ac:dyDescent="0.15">
      <c r="G1932" s="31">
        <v>41720</v>
      </c>
      <c r="H1932" s="9" t="s">
        <v>110</v>
      </c>
      <c r="I1932" s="83">
        <f>計算過程!C1932</f>
        <v>6.0700000000000007E-3</v>
      </c>
    </row>
    <row r="1933" spans="7:9" x14ac:dyDescent="0.15">
      <c r="G1933" s="31">
        <v>41720</v>
      </c>
      <c r="H1933" s="9" t="s">
        <v>111</v>
      </c>
      <c r="I1933" s="83">
        <f>計算過程!C1933</f>
        <v>9.3200000000000002E-3</v>
      </c>
    </row>
    <row r="1934" spans="7:9" x14ac:dyDescent="0.15">
      <c r="G1934" s="31">
        <v>41720</v>
      </c>
      <c r="H1934" s="9" t="s">
        <v>112</v>
      </c>
      <c r="I1934" s="83">
        <f>計算過程!C1934</f>
        <v>6.4800000000000005E-3</v>
      </c>
    </row>
    <row r="1935" spans="7:9" x14ac:dyDescent="0.15">
      <c r="G1935" s="31">
        <v>41720</v>
      </c>
      <c r="H1935" s="9" t="s">
        <v>113</v>
      </c>
      <c r="I1935" s="83">
        <f>計算過程!C1935</f>
        <v>6.4800000000000005E-3</v>
      </c>
    </row>
    <row r="1936" spans="7:9" x14ac:dyDescent="0.15">
      <c r="G1936" s="31">
        <v>41720</v>
      </c>
      <c r="H1936" s="9" t="s">
        <v>114</v>
      </c>
      <c r="I1936" s="83">
        <f>計算過程!C1936</f>
        <v>6.0700000000000007E-3</v>
      </c>
    </row>
    <row r="1937" spans="7:9" x14ac:dyDescent="0.15">
      <c r="G1937" s="31">
        <v>41720</v>
      </c>
      <c r="H1937" s="9" t="s">
        <v>115</v>
      </c>
      <c r="I1937" s="83">
        <f>計算過程!C1937</f>
        <v>6.2700000000000013E-3</v>
      </c>
    </row>
    <row r="1938" spans="7:9" x14ac:dyDescent="0.15">
      <c r="G1938" s="31">
        <v>41720</v>
      </c>
      <c r="H1938" s="9" t="s">
        <v>116</v>
      </c>
      <c r="I1938" s="83">
        <f>計算過程!C1938</f>
        <v>6.0700000000000007E-3</v>
      </c>
    </row>
    <row r="1939" spans="7:9" x14ac:dyDescent="0.15">
      <c r="G1939" s="31">
        <v>41720</v>
      </c>
      <c r="H1939" s="9" t="s">
        <v>117</v>
      </c>
      <c r="I1939" s="83">
        <f>計算過程!C1939</f>
        <v>9.3200000000000002E-3</v>
      </c>
    </row>
    <row r="1940" spans="7:9" x14ac:dyDescent="0.15">
      <c r="G1940" s="31">
        <v>41720</v>
      </c>
      <c r="H1940" s="9" t="s">
        <v>118</v>
      </c>
      <c r="I1940" s="83">
        <f>計算過程!C1940</f>
        <v>6.2700000000000013E-3</v>
      </c>
    </row>
    <row r="1941" spans="7:9" x14ac:dyDescent="0.15">
      <c r="G1941" s="31">
        <v>41720</v>
      </c>
      <c r="H1941" s="9" t="s">
        <v>119</v>
      </c>
      <c r="I1941" s="83">
        <f>計算過程!C1941</f>
        <v>6.0700000000000007E-3</v>
      </c>
    </row>
    <row r="1942" spans="7:9" x14ac:dyDescent="0.15">
      <c r="G1942" s="31">
        <v>41720</v>
      </c>
      <c r="H1942" s="9" t="s">
        <v>120</v>
      </c>
      <c r="I1942" s="83">
        <f>計算過程!C1942</f>
        <v>6.0700000000000007E-3</v>
      </c>
    </row>
    <row r="1943" spans="7:9" x14ac:dyDescent="0.15">
      <c r="G1943" s="31">
        <v>41720</v>
      </c>
      <c r="H1943" s="9" t="s">
        <v>121</v>
      </c>
      <c r="I1943" s="83">
        <f>計算過程!C1943</f>
        <v>6.2700000000000013E-3</v>
      </c>
    </row>
    <row r="1944" spans="7:9" x14ac:dyDescent="0.15">
      <c r="G1944" s="31">
        <v>41720</v>
      </c>
      <c r="H1944" s="9" t="s">
        <v>122</v>
      </c>
      <c r="I1944" s="83">
        <f>計算過程!C1944</f>
        <v>6.2700000000000013E-3</v>
      </c>
    </row>
    <row r="1945" spans="7:9" x14ac:dyDescent="0.15">
      <c r="G1945" s="31">
        <v>41720</v>
      </c>
      <c r="H1945" s="9" t="s">
        <v>123</v>
      </c>
      <c r="I1945" s="83">
        <f>計算過程!C1945</f>
        <v>1.2360000000000001E-2</v>
      </c>
    </row>
    <row r="1946" spans="7:9" x14ac:dyDescent="0.15">
      <c r="G1946" s="31">
        <v>41720</v>
      </c>
      <c r="H1946" s="9" t="s">
        <v>124</v>
      </c>
      <c r="I1946" s="83">
        <f>計算過程!C1946</f>
        <v>1.2360000000000001E-2</v>
      </c>
    </row>
    <row r="1947" spans="7:9" x14ac:dyDescent="0.15">
      <c r="G1947" s="31">
        <v>41720</v>
      </c>
      <c r="H1947" s="9" t="s">
        <v>125</v>
      </c>
      <c r="I1947" s="83">
        <f>計算過程!C1947</f>
        <v>6.2700000000000013E-3</v>
      </c>
    </row>
    <row r="1948" spans="7:9" x14ac:dyDescent="0.15">
      <c r="G1948" s="31">
        <v>41720</v>
      </c>
      <c r="H1948" s="9" t="s">
        <v>126</v>
      </c>
      <c r="I1948" s="83">
        <f>計算過程!C1948</f>
        <v>6.2700000000000013E-3</v>
      </c>
    </row>
    <row r="1949" spans="7:9" x14ac:dyDescent="0.15">
      <c r="G1949" s="31">
        <v>41720</v>
      </c>
      <c r="H1949" s="9" t="s">
        <v>127</v>
      </c>
      <c r="I1949" s="83">
        <f>計算過程!C1949</f>
        <v>1.2220000000000002E-2</v>
      </c>
    </row>
    <row r="1950" spans="7:9" x14ac:dyDescent="0.15">
      <c r="G1950" s="31">
        <v>41720</v>
      </c>
      <c r="H1950" s="9" t="s">
        <v>128</v>
      </c>
      <c r="I1950" s="83">
        <f>計算過程!C1950</f>
        <v>1.2640000000000002E-2</v>
      </c>
    </row>
    <row r="1951" spans="7:9" x14ac:dyDescent="0.15">
      <c r="G1951" s="31">
        <v>41721</v>
      </c>
      <c r="H1951" s="9" t="s">
        <v>105</v>
      </c>
      <c r="I1951" s="83">
        <f>計算過程!C1951</f>
        <v>6.0700000000000007E-3</v>
      </c>
    </row>
    <row r="1952" spans="7:9" x14ac:dyDescent="0.15">
      <c r="G1952" s="31">
        <v>41721</v>
      </c>
      <c r="H1952" s="9" t="s">
        <v>106</v>
      </c>
      <c r="I1952" s="83">
        <f>計算過程!C1952</f>
        <v>6.0700000000000007E-3</v>
      </c>
    </row>
    <row r="1953" spans="7:9" x14ac:dyDescent="0.15">
      <c r="G1953" s="31">
        <v>41721</v>
      </c>
      <c r="H1953" s="9" t="s">
        <v>107</v>
      </c>
      <c r="I1953" s="83">
        <f>計算過程!C1953</f>
        <v>6.0700000000000007E-3</v>
      </c>
    </row>
    <row r="1954" spans="7:9" x14ac:dyDescent="0.15">
      <c r="G1954" s="31">
        <v>41721</v>
      </c>
      <c r="H1954" s="9" t="s">
        <v>108</v>
      </c>
      <c r="I1954" s="83">
        <f>計算過程!C1954</f>
        <v>6.0700000000000007E-3</v>
      </c>
    </row>
    <row r="1955" spans="7:9" x14ac:dyDescent="0.15">
      <c r="G1955" s="31">
        <v>41721</v>
      </c>
      <c r="H1955" s="9" t="s">
        <v>109</v>
      </c>
      <c r="I1955" s="83">
        <f>計算過程!C1955</f>
        <v>6.0700000000000007E-3</v>
      </c>
    </row>
    <row r="1956" spans="7:9" x14ac:dyDescent="0.15">
      <c r="G1956" s="31">
        <v>41721</v>
      </c>
      <c r="H1956" s="9" t="s">
        <v>110</v>
      </c>
      <c r="I1956" s="83">
        <f>計算過程!C1956</f>
        <v>6.0700000000000007E-3</v>
      </c>
    </row>
    <row r="1957" spans="7:9" x14ac:dyDescent="0.15">
      <c r="G1957" s="31">
        <v>41721</v>
      </c>
      <c r="H1957" s="9" t="s">
        <v>111</v>
      </c>
      <c r="I1957" s="83">
        <f>計算過程!C1957</f>
        <v>9.3200000000000002E-3</v>
      </c>
    </row>
    <row r="1958" spans="7:9" x14ac:dyDescent="0.15">
      <c r="G1958" s="31">
        <v>41721</v>
      </c>
      <c r="H1958" s="9" t="s">
        <v>112</v>
      </c>
      <c r="I1958" s="83">
        <f>計算過程!C1958</f>
        <v>6.4800000000000005E-3</v>
      </c>
    </row>
    <row r="1959" spans="7:9" x14ac:dyDescent="0.15">
      <c r="G1959" s="31">
        <v>41721</v>
      </c>
      <c r="H1959" s="9" t="s">
        <v>113</v>
      </c>
      <c r="I1959" s="83">
        <f>計算過程!C1959</f>
        <v>6.4800000000000005E-3</v>
      </c>
    </row>
    <row r="1960" spans="7:9" x14ac:dyDescent="0.15">
      <c r="G1960" s="31">
        <v>41721</v>
      </c>
      <c r="H1960" s="9" t="s">
        <v>114</v>
      </c>
      <c r="I1960" s="83">
        <f>計算過程!C1960</f>
        <v>6.0700000000000007E-3</v>
      </c>
    </row>
    <row r="1961" spans="7:9" x14ac:dyDescent="0.15">
      <c r="G1961" s="31">
        <v>41721</v>
      </c>
      <c r="H1961" s="9" t="s">
        <v>115</v>
      </c>
      <c r="I1961" s="83">
        <f>計算過程!C1961</f>
        <v>6.2700000000000013E-3</v>
      </c>
    </row>
    <row r="1962" spans="7:9" x14ac:dyDescent="0.15">
      <c r="G1962" s="31">
        <v>41721</v>
      </c>
      <c r="H1962" s="9" t="s">
        <v>116</v>
      </c>
      <c r="I1962" s="83">
        <f>計算過程!C1962</f>
        <v>6.0700000000000007E-3</v>
      </c>
    </row>
    <row r="1963" spans="7:9" x14ac:dyDescent="0.15">
      <c r="G1963" s="31">
        <v>41721</v>
      </c>
      <c r="H1963" s="9" t="s">
        <v>117</v>
      </c>
      <c r="I1963" s="83">
        <f>計算過程!C1963</f>
        <v>9.3200000000000002E-3</v>
      </c>
    </row>
    <row r="1964" spans="7:9" x14ac:dyDescent="0.15">
      <c r="G1964" s="31">
        <v>41721</v>
      </c>
      <c r="H1964" s="9" t="s">
        <v>118</v>
      </c>
      <c r="I1964" s="83">
        <f>計算過程!C1964</f>
        <v>6.2700000000000013E-3</v>
      </c>
    </row>
    <row r="1965" spans="7:9" x14ac:dyDescent="0.15">
      <c r="G1965" s="31">
        <v>41721</v>
      </c>
      <c r="H1965" s="9" t="s">
        <v>119</v>
      </c>
      <c r="I1965" s="83">
        <f>計算過程!C1965</f>
        <v>6.0700000000000007E-3</v>
      </c>
    </row>
    <row r="1966" spans="7:9" x14ac:dyDescent="0.15">
      <c r="G1966" s="31">
        <v>41721</v>
      </c>
      <c r="H1966" s="9" t="s">
        <v>120</v>
      </c>
      <c r="I1966" s="83">
        <f>計算過程!C1966</f>
        <v>6.0700000000000007E-3</v>
      </c>
    </row>
    <row r="1967" spans="7:9" x14ac:dyDescent="0.15">
      <c r="G1967" s="31">
        <v>41721</v>
      </c>
      <c r="H1967" s="9" t="s">
        <v>121</v>
      </c>
      <c r="I1967" s="83">
        <f>計算過程!C1967</f>
        <v>6.2700000000000013E-3</v>
      </c>
    </row>
    <row r="1968" spans="7:9" x14ac:dyDescent="0.15">
      <c r="G1968" s="31">
        <v>41721</v>
      </c>
      <c r="H1968" s="9" t="s">
        <v>122</v>
      </c>
      <c r="I1968" s="83">
        <f>計算過程!C1968</f>
        <v>6.2700000000000013E-3</v>
      </c>
    </row>
    <row r="1969" spans="7:9" x14ac:dyDescent="0.15">
      <c r="G1969" s="31">
        <v>41721</v>
      </c>
      <c r="H1969" s="9" t="s">
        <v>123</v>
      </c>
      <c r="I1969" s="83">
        <f>計算過程!C1969</f>
        <v>1.2360000000000001E-2</v>
      </c>
    </row>
    <row r="1970" spans="7:9" x14ac:dyDescent="0.15">
      <c r="G1970" s="31">
        <v>41721</v>
      </c>
      <c r="H1970" s="9" t="s">
        <v>124</v>
      </c>
      <c r="I1970" s="83">
        <f>計算過程!C1970</f>
        <v>1.2360000000000001E-2</v>
      </c>
    </row>
    <row r="1971" spans="7:9" x14ac:dyDescent="0.15">
      <c r="G1971" s="31">
        <v>41721</v>
      </c>
      <c r="H1971" s="9" t="s">
        <v>125</v>
      </c>
      <c r="I1971" s="83">
        <f>計算過程!C1971</f>
        <v>6.2700000000000013E-3</v>
      </c>
    </row>
    <row r="1972" spans="7:9" x14ac:dyDescent="0.15">
      <c r="G1972" s="31">
        <v>41721</v>
      </c>
      <c r="H1972" s="9" t="s">
        <v>126</v>
      </c>
      <c r="I1972" s="83">
        <f>計算過程!C1972</f>
        <v>6.2700000000000013E-3</v>
      </c>
    </row>
    <row r="1973" spans="7:9" x14ac:dyDescent="0.15">
      <c r="G1973" s="31">
        <v>41721</v>
      </c>
      <c r="H1973" s="9" t="s">
        <v>127</v>
      </c>
      <c r="I1973" s="83">
        <f>計算過程!C1973</f>
        <v>1.2220000000000002E-2</v>
      </c>
    </row>
    <row r="1974" spans="7:9" x14ac:dyDescent="0.15">
      <c r="G1974" s="31">
        <v>41721</v>
      </c>
      <c r="H1974" s="9" t="s">
        <v>128</v>
      </c>
      <c r="I1974" s="83">
        <f>計算過程!C1974</f>
        <v>1.2640000000000002E-2</v>
      </c>
    </row>
    <row r="1975" spans="7:9" x14ac:dyDescent="0.15">
      <c r="G1975" s="31">
        <v>41722</v>
      </c>
      <c r="H1975" s="9" t="s">
        <v>105</v>
      </c>
      <c r="I1975" s="83">
        <f>計算過程!C1975</f>
        <v>6.0700000000000007E-3</v>
      </c>
    </row>
    <row r="1976" spans="7:9" x14ac:dyDescent="0.15">
      <c r="G1976" s="31">
        <v>41722</v>
      </c>
      <c r="H1976" s="9" t="s">
        <v>106</v>
      </c>
      <c r="I1976" s="83">
        <f>計算過程!C1976</f>
        <v>6.0700000000000007E-3</v>
      </c>
    </row>
    <row r="1977" spans="7:9" x14ac:dyDescent="0.15">
      <c r="G1977" s="31">
        <v>41722</v>
      </c>
      <c r="H1977" s="9" t="s">
        <v>107</v>
      </c>
      <c r="I1977" s="83">
        <f>計算過程!C1977</f>
        <v>6.0700000000000007E-3</v>
      </c>
    </row>
    <row r="1978" spans="7:9" x14ac:dyDescent="0.15">
      <c r="G1978" s="31">
        <v>41722</v>
      </c>
      <c r="H1978" s="9" t="s">
        <v>108</v>
      </c>
      <c r="I1978" s="83">
        <f>計算過程!C1978</f>
        <v>6.0700000000000007E-3</v>
      </c>
    </row>
    <row r="1979" spans="7:9" x14ac:dyDescent="0.15">
      <c r="G1979" s="31">
        <v>41722</v>
      </c>
      <c r="H1979" s="9" t="s">
        <v>109</v>
      </c>
      <c r="I1979" s="83">
        <f>計算過程!C1979</f>
        <v>6.0700000000000007E-3</v>
      </c>
    </row>
    <row r="1980" spans="7:9" x14ac:dyDescent="0.15">
      <c r="G1980" s="31">
        <v>41722</v>
      </c>
      <c r="H1980" s="9" t="s">
        <v>110</v>
      </c>
      <c r="I1980" s="83">
        <f>計算過程!C1980</f>
        <v>6.0700000000000007E-3</v>
      </c>
    </row>
    <row r="1981" spans="7:9" x14ac:dyDescent="0.15">
      <c r="G1981" s="31">
        <v>41722</v>
      </c>
      <c r="H1981" s="9" t="s">
        <v>111</v>
      </c>
      <c r="I1981" s="83">
        <f>計算過程!C1981</f>
        <v>9.3200000000000002E-3</v>
      </c>
    </row>
    <row r="1982" spans="7:9" x14ac:dyDescent="0.15">
      <c r="G1982" s="31">
        <v>41722</v>
      </c>
      <c r="H1982" s="9" t="s">
        <v>112</v>
      </c>
      <c r="I1982" s="83">
        <f>計算過程!C1982</f>
        <v>6.4800000000000005E-3</v>
      </c>
    </row>
    <row r="1983" spans="7:9" x14ac:dyDescent="0.15">
      <c r="G1983" s="31">
        <v>41722</v>
      </c>
      <c r="H1983" s="9" t="s">
        <v>113</v>
      </c>
      <c r="I1983" s="83">
        <f>計算過程!C1983</f>
        <v>6.4800000000000005E-3</v>
      </c>
    </row>
    <row r="1984" spans="7:9" x14ac:dyDescent="0.15">
      <c r="G1984" s="31">
        <v>41722</v>
      </c>
      <c r="H1984" s="9" t="s">
        <v>114</v>
      </c>
      <c r="I1984" s="83">
        <f>計算過程!C1984</f>
        <v>6.0700000000000007E-3</v>
      </c>
    </row>
    <row r="1985" spans="7:9" x14ac:dyDescent="0.15">
      <c r="G1985" s="31">
        <v>41722</v>
      </c>
      <c r="H1985" s="9" t="s">
        <v>115</v>
      </c>
      <c r="I1985" s="83">
        <f>計算過程!C1985</f>
        <v>6.2700000000000013E-3</v>
      </c>
    </row>
    <row r="1986" spans="7:9" x14ac:dyDescent="0.15">
      <c r="G1986" s="31">
        <v>41722</v>
      </c>
      <c r="H1986" s="9" t="s">
        <v>116</v>
      </c>
      <c r="I1986" s="83">
        <f>計算過程!C1986</f>
        <v>6.0700000000000007E-3</v>
      </c>
    </row>
    <row r="1987" spans="7:9" x14ac:dyDescent="0.15">
      <c r="G1987" s="31">
        <v>41722</v>
      </c>
      <c r="H1987" s="9" t="s">
        <v>117</v>
      </c>
      <c r="I1987" s="83">
        <f>計算過程!C1987</f>
        <v>9.3200000000000002E-3</v>
      </c>
    </row>
    <row r="1988" spans="7:9" x14ac:dyDescent="0.15">
      <c r="G1988" s="31">
        <v>41722</v>
      </c>
      <c r="H1988" s="9" t="s">
        <v>118</v>
      </c>
      <c r="I1988" s="83">
        <f>計算過程!C1988</f>
        <v>6.2700000000000013E-3</v>
      </c>
    </row>
    <row r="1989" spans="7:9" x14ac:dyDescent="0.15">
      <c r="G1989" s="31">
        <v>41722</v>
      </c>
      <c r="H1989" s="9" t="s">
        <v>119</v>
      </c>
      <c r="I1989" s="83">
        <f>計算過程!C1989</f>
        <v>6.0700000000000007E-3</v>
      </c>
    </row>
    <row r="1990" spans="7:9" x14ac:dyDescent="0.15">
      <c r="G1990" s="31">
        <v>41722</v>
      </c>
      <c r="H1990" s="9" t="s">
        <v>120</v>
      </c>
      <c r="I1990" s="83">
        <f>計算過程!C1990</f>
        <v>6.0700000000000007E-3</v>
      </c>
    </row>
    <row r="1991" spans="7:9" x14ac:dyDescent="0.15">
      <c r="G1991" s="31">
        <v>41722</v>
      </c>
      <c r="H1991" s="9" t="s">
        <v>121</v>
      </c>
      <c r="I1991" s="83">
        <f>計算過程!C1991</f>
        <v>6.2700000000000013E-3</v>
      </c>
    </row>
    <row r="1992" spans="7:9" x14ac:dyDescent="0.15">
      <c r="G1992" s="31">
        <v>41722</v>
      </c>
      <c r="H1992" s="9" t="s">
        <v>122</v>
      </c>
      <c r="I1992" s="83">
        <f>計算過程!C1992</f>
        <v>6.2700000000000013E-3</v>
      </c>
    </row>
    <row r="1993" spans="7:9" x14ac:dyDescent="0.15">
      <c r="G1993" s="31">
        <v>41722</v>
      </c>
      <c r="H1993" s="9" t="s">
        <v>123</v>
      </c>
      <c r="I1993" s="83">
        <f>計算過程!C1993</f>
        <v>1.2360000000000001E-2</v>
      </c>
    </row>
    <row r="1994" spans="7:9" x14ac:dyDescent="0.15">
      <c r="G1994" s="31">
        <v>41722</v>
      </c>
      <c r="H1994" s="9" t="s">
        <v>124</v>
      </c>
      <c r="I1994" s="83">
        <f>計算過程!C1994</f>
        <v>1.2360000000000001E-2</v>
      </c>
    </row>
    <row r="1995" spans="7:9" x14ac:dyDescent="0.15">
      <c r="G1995" s="31">
        <v>41722</v>
      </c>
      <c r="H1995" s="9" t="s">
        <v>125</v>
      </c>
      <c r="I1995" s="83">
        <f>計算過程!C1995</f>
        <v>6.2700000000000013E-3</v>
      </c>
    </row>
    <row r="1996" spans="7:9" x14ac:dyDescent="0.15">
      <c r="G1996" s="31">
        <v>41722</v>
      </c>
      <c r="H1996" s="9" t="s">
        <v>126</v>
      </c>
      <c r="I1996" s="83">
        <f>計算過程!C1996</f>
        <v>6.2700000000000013E-3</v>
      </c>
    </row>
    <row r="1997" spans="7:9" x14ac:dyDescent="0.15">
      <c r="G1997" s="31">
        <v>41722</v>
      </c>
      <c r="H1997" s="9" t="s">
        <v>127</v>
      </c>
      <c r="I1997" s="83">
        <f>計算過程!C1997</f>
        <v>1.2220000000000002E-2</v>
      </c>
    </row>
    <row r="1998" spans="7:9" x14ac:dyDescent="0.15">
      <c r="G1998" s="31">
        <v>41722</v>
      </c>
      <c r="H1998" s="9" t="s">
        <v>128</v>
      </c>
      <c r="I1998" s="83">
        <f>計算過程!C1998</f>
        <v>1.2640000000000002E-2</v>
      </c>
    </row>
    <row r="1999" spans="7:9" x14ac:dyDescent="0.15">
      <c r="G1999" s="31">
        <v>41723</v>
      </c>
      <c r="H1999" s="9" t="s">
        <v>105</v>
      </c>
      <c r="I1999" s="83">
        <f>計算過程!C1999</f>
        <v>6.0700000000000007E-3</v>
      </c>
    </row>
    <row r="2000" spans="7:9" x14ac:dyDescent="0.15">
      <c r="G2000" s="31">
        <v>41723</v>
      </c>
      <c r="H2000" s="9" t="s">
        <v>106</v>
      </c>
      <c r="I2000" s="83">
        <f>計算過程!C2000</f>
        <v>6.0700000000000007E-3</v>
      </c>
    </row>
    <row r="2001" spans="7:9" x14ac:dyDescent="0.15">
      <c r="G2001" s="31">
        <v>41723</v>
      </c>
      <c r="H2001" s="9" t="s">
        <v>107</v>
      </c>
      <c r="I2001" s="83">
        <f>計算過程!C2001</f>
        <v>6.0700000000000007E-3</v>
      </c>
    </row>
    <row r="2002" spans="7:9" x14ac:dyDescent="0.15">
      <c r="G2002" s="31">
        <v>41723</v>
      </c>
      <c r="H2002" s="9" t="s">
        <v>108</v>
      </c>
      <c r="I2002" s="83">
        <f>計算過程!C2002</f>
        <v>6.0700000000000007E-3</v>
      </c>
    </row>
    <row r="2003" spans="7:9" x14ac:dyDescent="0.15">
      <c r="G2003" s="31">
        <v>41723</v>
      </c>
      <c r="H2003" s="9" t="s">
        <v>109</v>
      </c>
      <c r="I2003" s="83">
        <f>計算過程!C2003</f>
        <v>6.0700000000000007E-3</v>
      </c>
    </row>
    <row r="2004" spans="7:9" x14ac:dyDescent="0.15">
      <c r="G2004" s="31">
        <v>41723</v>
      </c>
      <c r="H2004" s="9" t="s">
        <v>110</v>
      </c>
      <c r="I2004" s="83">
        <f>計算過程!C2004</f>
        <v>6.0700000000000007E-3</v>
      </c>
    </row>
    <row r="2005" spans="7:9" x14ac:dyDescent="0.15">
      <c r="G2005" s="31">
        <v>41723</v>
      </c>
      <c r="H2005" s="9" t="s">
        <v>111</v>
      </c>
      <c r="I2005" s="83">
        <f>計算過程!C2005</f>
        <v>6.0700000000000007E-3</v>
      </c>
    </row>
    <row r="2006" spans="7:9" x14ac:dyDescent="0.15">
      <c r="G2006" s="31">
        <v>41723</v>
      </c>
      <c r="H2006" s="9" t="s">
        <v>112</v>
      </c>
      <c r="I2006" s="83">
        <f>計算過程!C2006</f>
        <v>6.4800000000000005E-3</v>
      </c>
    </row>
    <row r="2007" spans="7:9" x14ac:dyDescent="0.15">
      <c r="G2007" s="31">
        <v>41723</v>
      </c>
      <c r="H2007" s="9" t="s">
        <v>113</v>
      </c>
      <c r="I2007" s="83">
        <f>計算過程!C2007</f>
        <v>9.7300000000000008E-3</v>
      </c>
    </row>
    <row r="2008" spans="7:9" x14ac:dyDescent="0.15">
      <c r="G2008" s="31">
        <v>41723</v>
      </c>
      <c r="H2008" s="9" t="s">
        <v>114</v>
      </c>
      <c r="I2008" s="83">
        <f>計算過程!C2008</f>
        <v>6.2700000000000013E-3</v>
      </c>
    </row>
    <row r="2009" spans="7:9" x14ac:dyDescent="0.15">
      <c r="G2009" s="31">
        <v>41723</v>
      </c>
      <c r="H2009" s="9" t="s">
        <v>115</v>
      </c>
      <c r="I2009" s="83">
        <f>計算過程!C2009</f>
        <v>6.4800000000000005E-3</v>
      </c>
    </row>
    <row r="2010" spans="7:9" x14ac:dyDescent="0.15">
      <c r="G2010" s="31">
        <v>41723</v>
      </c>
      <c r="H2010" s="9" t="s">
        <v>116</v>
      </c>
      <c r="I2010" s="83">
        <f>計算過程!C2010</f>
        <v>6.2700000000000013E-3</v>
      </c>
    </row>
    <row r="2011" spans="7:9" x14ac:dyDescent="0.15">
      <c r="G2011" s="31">
        <v>41723</v>
      </c>
      <c r="H2011" s="9" t="s">
        <v>117</v>
      </c>
      <c r="I2011" s="83">
        <f>計算過程!C2011</f>
        <v>9.3200000000000002E-3</v>
      </c>
    </row>
    <row r="2012" spans="7:9" x14ac:dyDescent="0.15">
      <c r="G2012" s="31">
        <v>41723</v>
      </c>
      <c r="H2012" s="9" t="s">
        <v>118</v>
      </c>
      <c r="I2012" s="83">
        <f>計算過程!C2012</f>
        <v>6.2700000000000013E-3</v>
      </c>
    </row>
    <row r="2013" spans="7:9" x14ac:dyDescent="0.15">
      <c r="G2013" s="31">
        <v>41723</v>
      </c>
      <c r="H2013" s="9" t="s">
        <v>119</v>
      </c>
      <c r="I2013" s="83">
        <f>計算過程!C2013</f>
        <v>6.0700000000000007E-3</v>
      </c>
    </row>
    <row r="2014" spans="7:9" x14ac:dyDescent="0.15">
      <c r="G2014" s="31">
        <v>41723</v>
      </c>
      <c r="H2014" s="9" t="s">
        <v>120</v>
      </c>
      <c r="I2014" s="83">
        <f>計算過程!C2014</f>
        <v>6.0700000000000007E-3</v>
      </c>
    </row>
    <row r="2015" spans="7:9" x14ac:dyDescent="0.15">
      <c r="G2015" s="31">
        <v>41723</v>
      </c>
      <c r="H2015" s="9" t="s">
        <v>121</v>
      </c>
      <c r="I2015" s="83">
        <f>計算過程!C2015</f>
        <v>6.4800000000000005E-3</v>
      </c>
    </row>
    <row r="2016" spans="7:9" x14ac:dyDescent="0.15">
      <c r="G2016" s="31">
        <v>41723</v>
      </c>
      <c r="H2016" s="9" t="s">
        <v>122</v>
      </c>
      <c r="I2016" s="83">
        <f>計算過程!C2016</f>
        <v>1.2360000000000001E-2</v>
      </c>
    </row>
    <row r="2017" spans="7:9" x14ac:dyDescent="0.15">
      <c r="G2017" s="31">
        <v>41723</v>
      </c>
      <c r="H2017" s="9" t="s">
        <v>123</v>
      </c>
      <c r="I2017" s="83">
        <f>計算過程!C2017</f>
        <v>1.2360000000000001E-2</v>
      </c>
    </row>
    <row r="2018" spans="7:9" x14ac:dyDescent="0.15">
      <c r="G2018" s="31">
        <v>41723</v>
      </c>
      <c r="H2018" s="9" t="s">
        <v>124</v>
      </c>
      <c r="I2018" s="83">
        <f>計算過程!C2018</f>
        <v>6.0700000000000007E-3</v>
      </c>
    </row>
    <row r="2019" spans="7:9" x14ac:dyDescent="0.15">
      <c r="G2019" s="31">
        <v>41723</v>
      </c>
      <c r="H2019" s="9" t="s">
        <v>125</v>
      </c>
      <c r="I2019" s="83">
        <f>計算過程!C2019</f>
        <v>6.2700000000000013E-3</v>
      </c>
    </row>
    <row r="2020" spans="7:9" x14ac:dyDescent="0.15">
      <c r="G2020" s="31">
        <v>41723</v>
      </c>
      <c r="H2020" s="9" t="s">
        <v>126</v>
      </c>
      <c r="I2020" s="83">
        <f>計算過程!C2020</f>
        <v>1.2220000000000002E-2</v>
      </c>
    </row>
    <row r="2021" spans="7:9" x14ac:dyDescent="0.15">
      <c r="G2021" s="31">
        <v>41723</v>
      </c>
      <c r="H2021" s="9" t="s">
        <v>127</v>
      </c>
      <c r="I2021" s="83">
        <f>計算過程!C2021</f>
        <v>1.243E-2</v>
      </c>
    </row>
    <row r="2022" spans="7:9" x14ac:dyDescent="0.15">
      <c r="G2022" s="31">
        <v>41723</v>
      </c>
      <c r="H2022" s="9" t="s">
        <v>128</v>
      </c>
      <c r="I2022" s="83">
        <f>計算過程!C2022</f>
        <v>9.2500000000000013E-3</v>
      </c>
    </row>
    <row r="2023" spans="7:9" x14ac:dyDescent="0.15">
      <c r="G2023" s="31">
        <v>41724</v>
      </c>
      <c r="H2023" s="9" t="s">
        <v>105</v>
      </c>
      <c r="I2023" s="83">
        <f>計算過程!C2023</f>
        <v>6.0700000000000007E-3</v>
      </c>
    </row>
    <row r="2024" spans="7:9" x14ac:dyDescent="0.15">
      <c r="G2024" s="31">
        <v>41724</v>
      </c>
      <c r="H2024" s="9" t="s">
        <v>106</v>
      </c>
      <c r="I2024" s="83">
        <f>計算過程!C2024</f>
        <v>6.0700000000000007E-3</v>
      </c>
    </row>
    <row r="2025" spans="7:9" x14ac:dyDescent="0.15">
      <c r="G2025" s="31">
        <v>41724</v>
      </c>
      <c r="H2025" s="9" t="s">
        <v>107</v>
      </c>
      <c r="I2025" s="83">
        <f>計算過程!C2025</f>
        <v>6.0700000000000007E-3</v>
      </c>
    </row>
    <row r="2026" spans="7:9" x14ac:dyDescent="0.15">
      <c r="G2026" s="31">
        <v>41724</v>
      </c>
      <c r="H2026" s="9" t="s">
        <v>108</v>
      </c>
      <c r="I2026" s="83">
        <f>計算過程!C2026</f>
        <v>6.0700000000000007E-3</v>
      </c>
    </row>
    <row r="2027" spans="7:9" x14ac:dyDescent="0.15">
      <c r="G2027" s="31">
        <v>41724</v>
      </c>
      <c r="H2027" s="9" t="s">
        <v>109</v>
      </c>
      <c r="I2027" s="83">
        <f>計算過程!C2027</f>
        <v>6.0700000000000007E-3</v>
      </c>
    </row>
    <row r="2028" spans="7:9" x14ac:dyDescent="0.15">
      <c r="G2028" s="31">
        <v>41724</v>
      </c>
      <c r="H2028" s="9" t="s">
        <v>110</v>
      </c>
      <c r="I2028" s="83">
        <f>計算過程!C2028</f>
        <v>6.0700000000000007E-3</v>
      </c>
    </row>
    <row r="2029" spans="7:9" x14ac:dyDescent="0.15">
      <c r="G2029" s="31">
        <v>41724</v>
      </c>
      <c r="H2029" s="9" t="s">
        <v>111</v>
      </c>
      <c r="I2029" s="83">
        <f>計算過程!C2029</f>
        <v>6.0700000000000007E-3</v>
      </c>
    </row>
    <row r="2030" spans="7:9" x14ac:dyDescent="0.15">
      <c r="G2030" s="31">
        <v>41724</v>
      </c>
      <c r="H2030" s="9" t="s">
        <v>112</v>
      </c>
      <c r="I2030" s="83">
        <f>計算過程!C2030</f>
        <v>6.4800000000000005E-3</v>
      </c>
    </row>
    <row r="2031" spans="7:9" x14ac:dyDescent="0.15">
      <c r="G2031" s="31">
        <v>41724</v>
      </c>
      <c r="H2031" s="9" t="s">
        <v>113</v>
      </c>
      <c r="I2031" s="83">
        <f>計算過程!C2031</f>
        <v>9.7300000000000008E-3</v>
      </c>
    </row>
    <row r="2032" spans="7:9" x14ac:dyDescent="0.15">
      <c r="G2032" s="31">
        <v>41724</v>
      </c>
      <c r="H2032" s="9" t="s">
        <v>114</v>
      </c>
      <c r="I2032" s="83">
        <f>計算過程!C2032</f>
        <v>6.2700000000000013E-3</v>
      </c>
    </row>
    <row r="2033" spans="7:9" x14ac:dyDescent="0.15">
      <c r="G2033" s="31">
        <v>41724</v>
      </c>
      <c r="H2033" s="9" t="s">
        <v>115</v>
      </c>
      <c r="I2033" s="83">
        <f>計算過程!C2033</f>
        <v>6.4800000000000005E-3</v>
      </c>
    </row>
    <row r="2034" spans="7:9" x14ac:dyDescent="0.15">
      <c r="G2034" s="31">
        <v>41724</v>
      </c>
      <c r="H2034" s="9" t="s">
        <v>116</v>
      </c>
      <c r="I2034" s="83">
        <f>計算過程!C2034</f>
        <v>6.2700000000000013E-3</v>
      </c>
    </row>
    <row r="2035" spans="7:9" x14ac:dyDescent="0.15">
      <c r="G2035" s="31">
        <v>41724</v>
      </c>
      <c r="H2035" s="9" t="s">
        <v>117</v>
      </c>
      <c r="I2035" s="83">
        <f>計算過程!C2035</f>
        <v>9.3200000000000002E-3</v>
      </c>
    </row>
    <row r="2036" spans="7:9" x14ac:dyDescent="0.15">
      <c r="G2036" s="31">
        <v>41724</v>
      </c>
      <c r="H2036" s="9" t="s">
        <v>118</v>
      </c>
      <c r="I2036" s="83">
        <f>計算過程!C2036</f>
        <v>6.2700000000000013E-3</v>
      </c>
    </row>
    <row r="2037" spans="7:9" x14ac:dyDescent="0.15">
      <c r="G2037" s="31">
        <v>41724</v>
      </c>
      <c r="H2037" s="9" t="s">
        <v>119</v>
      </c>
      <c r="I2037" s="83">
        <f>計算過程!C2037</f>
        <v>6.0700000000000007E-3</v>
      </c>
    </row>
    <row r="2038" spans="7:9" x14ac:dyDescent="0.15">
      <c r="G2038" s="31">
        <v>41724</v>
      </c>
      <c r="H2038" s="9" t="s">
        <v>120</v>
      </c>
      <c r="I2038" s="83">
        <f>計算過程!C2038</f>
        <v>6.0700000000000007E-3</v>
      </c>
    </row>
    <row r="2039" spans="7:9" x14ac:dyDescent="0.15">
      <c r="G2039" s="31">
        <v>41724</v>
      </c>
      <c r="H2039" s="9" t="s">
        <v>121</v>
      </c>
      <c r="I2039" s="83">
        <f>計算過程!C2039</f>
        <v>6.4800000000000005E-3</v>
      </c>
    </row>
    <row r="2040" spans="7:9" x14ac:dyDescent="0.15">
      <c r="G2040" s="31">
        <v>41724</v>
      </c>
      <c r="H2040" s="9" t="s">
        <v>122</v>
      </c>
      <c r="I2040" s="83">
        <f>計算過程!C2040</f>
        <v>1.2360000000000001E-2</v>
      </c>
    </row>
    <row r="2041" spans="7:9" x14ac:dyDescent="0.15">
      <c r="G2041" s="31">
        <v>41724</v>
      </c>
      <c r="H2041" s="9" t="s">
        <v>123</v>
      </c>
      <c r="I2041" s="83">
        <f>計算過程!C2041</f>
        <v>1.2360000000000001E-2</v>
      </c>
    </row>
    <row r="2042" spans="7:9" x14ac:dyDescent="0.15">
      <c r="G2042" s="31">
        <v>41724</v>
      </c>
      <c r="H2042" s="9" t="s">
        <v>124</v>
      </c>
      <c r="I2042" s="83">
        <f>計算過程!C2042</f>
        <v>6.0700000000000007E-3</v>
      </c>
    </row>
    <row r="2043" spans="7:9" x14ac:dyDescent="0.15">
      <c r="G2043" s="31">
        <v>41724</v>
      </c>
      <c r="H2043" s="9" t="s">
        <v>125</v>
      </c>
      <c r="I2043" s="83">
        <f>計算過程!C2043</f>
        <v>6.2700000000000013E-3</v>
      </c>
    </row>
    <row r="2044" spans="7:9" x14ac:dyDescent="0.15">
      <c r="G2044" s="31">
        <v>41724</v>
      </c>
      <c r="H2044" s="9" t="s">
        <v>126</v>
      </c>
      <c r="I2044" s="83">
        <f>計算過程!C2044</f>
        <v>1.2220000000000002E-2</v>
      </c>
    </row>
    <row r="2045" spans="7:9" x14ac:dyDescent="0.15">
      <c r="G2045" s="31">
        <v>41724</v>
      </c>
      <c r="H2045" s="9" t="s">
        <v>127</v>
      </c>
      <c r="I2045" s="83">
        <f>計算過程!C2045</f>
        <v>1.243E-2</v>
      </c>
    </row>
    <row r="2046" spans="7:9" x14ac:dyDescent="0.15">
      <c r="G2046" s="31">
        <v>41724</v>
      </c>
      <c r="H2046" s="9" t="s">
        <v>128</v>
      </c>
      <c r="I2046" s="83">
        <f>計算過程!C2046</f>
        <v>9.2500000000000013E-3</v>
      </c>
    </row>
    <row r="2047" spans="7:9" x14ac:dyDescent="0.15">
      <c r="G2047" s="31">
        <v>41725</v>
      </c>
      <c r="H2047" s="9" t="s">
        <v>105</v>
      </c>
      <c r="I2047" s="83">
        <f>計算過程!C2047</f>
        <v>6.0700000000000007E-3</v>
      </c>
    </row>
    <row r="2048" spans="7:9" x14ac:dyDescent="0.15">
      <c r="G2048" s="31">
        <v>41725</v>
      </c>
      <c r="H2048" s="9" t="s">
        <v>106</v>
      </c>
      <c r="I2048" s="83">
        <f>計算過程!C2048</f>
        <v>6.0700000000000007E-3</v>
      </c>
    </row>
    <row r="2049" spans="7:9" x14ac:dyDescent="0.15">
      <c r="G2049" s="31">
        <v>41725</v>
      </c>
      <c r="H2049" s="9" t="s">
        <v>107</v>
      </c>
      <c r="I2049" s="83">
        <f>計算過程!C2049</f>
        <v>6.0700000000000007E-3</v>
      </c>
    </row>
    <row r="2050" spans="7:9" x14ac:dyDescent="0.15">
      <c r="G2050" s="31">
        <v>41725</v>
      </c>
      <c r="H2050" s="9" t="s">
        <v>108</v>
      </c>
      <c r="I2050" s="83">
        <f>計算過程!C2050</f>
        <v>6.0700000000000007E-3</v>
      </c>
    </row>
    <row r="2051" spans="7:9" x14ac:dyDescent="0.15">
      <c r="G2051" s="31">
        <v>41725</v>
      </c>
      <c r="H2051" s="9" t="s">
        <v>109</v>
      </c>
      <c r="I2051" s="83">
        <f>計算過程!C2051</f>
        <v>6.0700000000000007E-3</v>
      </c>
    </row>
    <row r="2052" spans="7:9" x14ac:dyDescent="0.15">
      <c r="G2052" s="31">
        <v>41725</v>
      </c>
      <c r="H2052" s="9" t="s">
        <v>110</v>
      </c>
      <c r="I2052" s="83">
        <f>計算過程!C2052</f>
        <v>6.0700000000000007E-3</v>
      </c>
    </row>
    <row r="2053" spans="7:9" x14ac:dyDescent="0.15">
      <c r="G2053" s="31">
        <v>41725</v>
      </c>
      <c r="H2053" s="9" t="s">
        <v>111</v>
      </c>
      <c r="I2053" s="83">
        <f>計算過程!C2053</f>
        <v>9.3200000000000002E-3</v>
      </c>
    </row>
    <row r="2054" spans="7:9" x14ac:dyDescent="0.15">
      <c r="G2054" s="31">
        <v>41725</v>
      </c>
      <c r="H2054" s="9" t="s">
        <v>112</v>
      </c>
      <c r="I2054" s="83">
        <f>計算過程!C2054</f>
        <v>6.4800000000000005E-3</v>
      </c>
    </row>
    <row r="2055" spans="7:9" x14ac:dyDescent="0.15">
      <c r="G2055" s="31">
        <v>41725</v>
      </c>
      <c r="H2055" s="9" t="s">
        <v>113</v>
      </c>
      <c r="I2055" s="83">
        <f>計算過程!C2055</f>
        <v>6.4800000000000005E-3</v>
      </c>
    </row>
    <row r="2056" spans="7:9" x14ac:dyDescent="0.15">
      <c r="G2056" s="31">
        <v>41725</v>
      </c>
      <c r="H2056" s="9" t="s">
        <v>114</v>
      </c>
      <c r="I2056" s="83">
        <f>計算過程!C2056</f>
        <v>6.0700000000000007E-3</v>
      </c>
    </row>
    <row r="2057" spans="7:9" x14ac:dyDescent="0.15">
      <c r="G2057" s="31">
        <v>41725</v>
      </c>
      <c r="H2057" s="9" t="s">
        <v>115</v>
      </c>
      <c r="I2057" s="83">
        <f>計算過程!C2057</f>
        <v>6.2700000000000013E-3</v>
      </c>
    </row>
    <row r="2058" spans="7:9" x14ac:dyDescent="0.15">
      <c r="G2058" s="31">
        <v>41725</v>
      </c>
      <c r="H2058" s="9" t="s">
        <v>116</v>
      </c>
      <c r="I2058" s="83">
        <f>計算過程!C2058</f>
        <v>6.0700000000000007E-3</v>
      </c>
    </row>
    <row r="2059" spans="7:9" x14ac:dyDescent="0.15">
      <c r="G2059" s="31">
        <v>41725</v>
      </c>
      <c r="H2059" s="9" t="s">
        <v>117</v>
      </c>
      <c r="I2059" s="83">
        <f>計算過程!C2059</f>
        <v>9.3200000000000002E-3</v>
      </c>
    </row>
    <row r="2060" spans="7:9" x14ac:dyDescent="0.15">
      <c r="G2060" s="31">
        <v>41725</v>
      </c>
      <c r="H2060" s="9" t="s">
        <v>118</v>
      </c>
      <c r="I2060" s="83">
        <f>計算過程!C2060</f>
        <v>6.2700000000000013E-3</v>
      </c>
    </row>
    <row r="2061" spans="7:9" x14ac:dyDescent="0.15">
      <c r="G2061" s="31">
        <v>41725</v>
      </c>
      <c r="H2061" s="9" t="s">
        <v>119</v>
      </c>
      <c r="I2061" s="83">
        <f>計算過程!C2061</f>
        <v>6.0700000000000007E-3</v>
      </c>
    </row>
    <row r="2062" spans="7:9" x14ac:dyDescent="0.15">
      <c r="G2062" s="31">
        <v>41725</v>
      </c>
      <c r="H2062" s="9" t="s">
        <v>120</v>
      </c>
      <c r="I2062" s="83">
        <f>計算過程!C2062</f>
        <v>6.0700000000000007E-3</v>
      </c>
    </row>
    <row r="2063" spans="7:9" x14ac:dyDescent="0.15">
      <c r="G2063" s="31">
        <v>41725</v>
      </c>
      <c r="H2063" s="9" t="s">
        <v>121</v>
      </c>
      <c r="I2063" s="83">
        <f>計算過程!C2063</f>
        <v>6.2700000000000013E-3</v>
      </c>
    </row>
    <row r="2064" spans="7:9" x14ac:dyDescent="0.15">
      <c r="G2064" s="31">
        <v>41725</v>
      </c>
      <c r="H2064" s="9" t="s">
        <v>122</v>
      </c>
      <c r="I2064" s="83">
        <f>計算過程!C2064</f>
        <v>6.2700000000000013E-3</v>
      </c>
    </row>
    <row r="2065" spans="7:9" x14ac:dyDescent="0.15">
      <c r="G2065" s="31">
        <v>41725</v>
      </c>
      <c r="H2065" s="9" t="s">
        <v>123</v>
      </c>
      <c r="I2065" s="83">
        <f>計算過程!C2065</f>
        <v>1.2360000000000001E-2</v>
      </c>
    </row>
    <row r="2066" spans="7:9" x14ac:dyDescent="0.15">
      <c r="G2066" s="31">
        <v>41725</v>
      </c>
      <c r="H2066" s="9" t="s">
        <v>124</v>
      </c>
      <c r="I2066" s="83">
        <f>計算過程!C2066</f>
        <v>1.2360000000000001E-2</v>
      </c>
    </row>
    <row r="2067" spans="7:9" x14ac:dyDescent="0.15">
      <c r="G2067" s="31">
        <v>41725</v>
      </c>
      <c r="H2067" s="9" t="s">
        <v>125</v>
      </c>
      <c r="I2067" s="83">
        <f>計算過程!C2067</f>
        <v>6.2700000000000013E-3</v>
      </c>
    </row>
    <row r="2068" spans="7:9" x14ac:dyDescent="0.15">
      <c r="G2068" s="31">
        <v>41725</v>
      </c>
      <c r="H2068" s="9" t="s">
        <v>126</v>
      </c>
      <c r="I2068" s="83">
        <f>計算過程!C2068</f>
        <v>6.2700000000000013E-3</v>
      </c>
    </row>
    <row r="2069" spans="7:9" x14ac:dyDescent="0.15">
      <c r="G2069" s="31">
        <v>41725</v>
      </c>
      <c r="H2069" s="9" t="s">
        <v>127</v>
      </c>
      <c r="I2069" s="83">
        <f>計算過程!C2069</f>
        <v>1.2220000000000002E-2</v>
      </c>
    </row>
    <row r="2070" spans="7:9" x14ac:dyDescent="0.15">
      <c r="G2070" s="31">
        <v>41725</v>
      </c>
      <c r="H2070" s="9" t="s">
        <v>128</v>
      </c>
      <c r="I2070" s="83">
        <f>計算過程!C2070</f>
        <v>1.2640000000000002E-2</v>
      </c>
    </row>
    <row r="2071" spans="7:9" x14ac:dyDescent="0.15">
      <c r="G2071" s="31">
        <v>41726</v>
      </c>
      <c r="H2071" s="9" t="s">
        <v>105</v>
      </c>
      <c r="I2071" s="83">
        <f>計算過程!C2071</f>
        <v>6.0700000000000007E-3</v>
      </c>
    </row>
    <row r="2072" spans="7:9" x14ac:dyDescent="0.15">
      <c r="G2072" s="31">
        <v>41726</v>
      </c>
      <c r="H2072" s="9" t="s">
        <v>106</v>
      </c>
      <c r="I2072" s="83">
        <f>計算過程!C2072</f>
        <v>6.0700000000000007E-3</v>
      </c>
    </row>
    <row r="2073" spans="7:9" x14ac:dyDescent="0.15">
      <c r="G2073" s="31">
        <v>41726</v>
      </c>
      <c r="H2073" s="9" t="s">
        <v>107</v>
      </c>
      <c r="I2073" s="83">
        <f>計算過程!C2073</f>
        <v>6.0700000000000007E-3</v>
      </c>
    </row>
    <row r="2074" spans="7:9" x14ac:dyDescent="0.15">
      <c r="G2074" s="31">
        <v>41726</v>
      </c>
      <c r="H2074" s="9" t="s">
        <v>108</v>
      </c>
      <c r="I2074" s="83">
        <f>計算過程!C2074</f>
        <v>6.0700000000000007E-3</v>
      </c>
    </row>
    <row r="2075" spans="7:9" x14ac:dyDescent="0.15">
      <c r="G2075" s="31">
        <v>41726</v>
      </c>
      <c r="H2075" s="9" t="s">
        <v>109</v>
      </c>
      <c r="I2075" s="83">
        <f>計算過程!C2075</f>
        <v>6.0700000000000007E-3</v>
      </c>
    </row>
    <row r="2076" spans="7:9" x14ac:dyDescent="0.15">
      <c r="G2076" s="31">
        <v>41726</v>
      </c>
      <c r="H2076" s="9" t="s">
        <v>110</v>
      </c>
      <c r="I2076" s="83">
        <f>計算過程!C2076</f>
        <v>6.0700000000000007E-3</v>
      </c>
    </row>
    <row r="2077" spans="7:9" x14ac:dyDescent="0.15">
      <c r="G2077" s="31">
        <v>41726</v>
      </c>
      <c r="H2077" s="9" t="s">
        <v>111</v>
      </c>
      <c r="I2077" s="83">
        <f>計算過程!C2077</f>
        <v>9.3200000000000002E-3</v>
      </c>
    </row>
    <row r="2078" spans="7:9" x14ac:dyDescent="0.15">
      <c r="G2078" s="31">
        <v>41726</v>
      </c>
      <c r="H2078" s="9" t="s">
        <v>112</v>
      </c>
      <c r="I2078" s="83">
        <f>計算過程!C2078</f>
        <v>6.4800000000000005E-3</v>
      </c>
    </row>
    <row r="2079" spans="7:9" x14ac:dyDescent="0.15">
      <c r="G2079" s="31">
        <v>41726</v>
      </c>
      <c r="H2079" s="9" t="s">
        <v>113</v>
      </c>
      <c r="I2079" s="83">
        <f>計算過程!C2079</f>
        <v>6.4800000000000005E-3</v>
      </c>
    </row>
    <row r="2080" spans="7:9" x14ac:dyDescent="0.15">
      <c r="G2080" s="31">
        <v>41726</v>
      </c>
      <c r="H2080" s="9" t="s">
        <v>114</v>
      </c>
      <c r="I2080" s="83">
        <f>計算過程!C2080</f>
        <v>6.0700000000000007E-3</v>
      </c>
    </row>
    <row r="2081" spans="7:9" x14ac:dyDescent="0.15">
      <c r="G2081" s="31">
        <v>41726</v>
      </c>
      <c r="H2081" s="9" t="s">
        <v>115</v>
      </c>
      <c r="I2081" s="83">
        <f>計算過程!C2081</f>
        <v>6.2700000000000013E-3</v>
      </c>
    </row>
    <row r="2082" spans="7:9" x14ac:dyDescent="0.15">
      <c r="G2082" s="31">
        <v>41726</v>
      </c>
      <c r="H2082" s="9" t="s">
        <v>116</v>
      </c>
      <c r="I2082" s="83">
        <f>計算過程!C2082</f>
        <v>6.0700000000000007E-3</v>
      </c>
    </row>
    <row r="2083" spans="7:9" x14ac:dyDescent="0.15">
      <c r="G2083" s="31">
        <v>41726</v>
      </c>
      <c r="H2083" s="9" t="s">
        <v>117</v>
      </c>
      <c r="I2083" s="83">
        <f>計算過程!C2083</f>
        <v>9.3200000000000002E-3</v>
      </c>
    </row>
    <row r="2084" spans="7:9" x14ac:dyDescent="0.15">
      <c r="G2084" s="31">
        <v>41726</v>
      </c>
      <c r="H2084" s="9" t="s">
        <v>118</v>
      </c>
      <c r="I2084" s="83">
        <f>計算過程!C2084</f>
        <v>6.2700000000000013E-3</v>
      </c>
    </row>
    <row r="2085" spans="7:9" x14ac:dyDescent="0.15">
      <c r="G2085" s="31">
        <v>41726</v>
      </c>
      <c r="H2085" s="9" t="s">
        <v>119</v>
      </c>
      <c r="I2085" s="83">
        <f>計算過程!C2085</f>
        <v>6.0700000000000007E-3</v>
      </c>
    </row>
    <row r="2086" spans="7:9" x14ac:dyDescent="0.15">
      <c r="G2086" s="31">
        <v>41726</v>
      </c>
      <c r="H2086" s="9" t="s">
        <v>120</v>
      </c>
      <c r="I2086" s="83">
        <f>計算過程!C2086</f>
        <v>6.0700000000000007E-3</v>
      </c>
    </row>
    <row r="2087" spans="7:9" x14ac:dyDescent="0.15">
      <c r="G2087" s="31">
        <v>41726</v>
      </c>
      <c r="H2087" s="9" t="s">
        <v>121</v>
      </c>
      <c r="I2087" s="83">
        <f>計算過程!C2087</f>
        <v>6.2700000000000013E-3</v>
      </c>
    </row>
    <row r="2088" spans="7:9" x14ac:dyDescent="0.15">
      <c r="G2088" s="31">
        <v>41726</v>
      </c>
      <c r="H2088" s="9" t="s">
        <v>122</v>
      </c>
      <c r="I2088" s="83">
        <f>計算過程!C2088</f>
        <v>6.2700000000000013E-3</v>
      </c>
    </row>
    <row r="2089" spans="7:9" x14ac:dyDescent="0.15">
      <c r="G2089" s="31">
        <v>41726</v>
      </c>
      <c r="H2089" s="9" t="s">
        <v>123</v>
      </c>
      <c r="I2089" s="83">
        <f>計算過程!C2089</f>
        <v>1.2360000000000001E-2</v>
      </c>
    </row>
    <row r="2090" spans="7:9" x14ac:dyDescent="0.15">
      <c r="G2090" s="31">
        <v>41726</v>
      </c>
      <c r="H2090" s="9" t="s">
        <v>124</v>
      </c>
      <c r="I2090" s="83">
        <f>計算過程!C2090</f>
        <v>1.2360000000000001E-2</v>
      </c>
    </row>
    <row r="2091" spans="7:9" x14ac:dyDescent="0.15">
      <c r="G2091" s="31">
        <v>41726</v>
      </c>
      <c r="H2091" s="9" t="s">
        <v>125</v>
      </c>
      <c r="I2091" s="83">
        <f>計算過程!C2091</f>
        <v>6.2700000000000013E-3</v>
      </c>
    </row>
    <row r="2092" spans="7:9" x14ac:dyDescent="0.15">
      <c r="G2092" s="31">
        <v>41726</v>
      </c>
      <c r="H2092" s="9" t="s">
        <v>126</v>
      </c>
      <c r="I2092" s="83">
        <f>計算過程!C2092</f>
        <v>6.2700000000000013E-3</v>
      </c>
    </row>
    <row r="2093" spans="7:9" x14ac:dyDescent="0.15">
      <c r="G2093" s="31">
        <v>41726</v>
      </c>
      <c r="H2093" s="9" t="s">
        <v>127</v>
      </c>
      <c r="I2093" s="83">
        <f>計算過程!C2093</f>
        <v>1.2220000000000002E-2</v>
      </c>
    </row>
    <row r="2094" spans="7:9" x14ac:dyDescent="0.15">
      <c r="G2094" s="31">
        <v>41726</v>
      </c>
      <c r="H2094" s="9" t="s">
        <v>128</v>
      </c>
      <c r="I2094" s="83">
        <f>計算過程!C2094</f>
        <v>1.2640000000000002E-2</v>
      </c>
    </row>
    <row r="2095" spans="7:9" x14ac:dyDescent="0.15">
      <c r="G2095" s="31">
        <v>41727</v>
      </c>
      <c r="H2095" s="9" t="s">
        <v>105</v>
      </c>
      <c r="I2095" s="83">
        <f>計算過程!C2095</f>
        <v>6.0700000000000007E-3</v>
      </c>
    </row>
    <row r="2096" spans="7:9" x14ac:dyDescent="0.15">
      <c r="G2096" s="31">
        <v>41727</v>
      </c>
      <c r="H2096" s="9" t="s">
        <v>106</v>
      </c>
      <c r="I2096" s="83">
        <f>計算過程!C2096</f>
        <v>6.0700000000000007E-3</v>
      </c>
    </row>
    <row r="2097" spans="7:9" x14ac:dyDescent="0.15">
      <c r="G2097" s="31">
        <v>41727</v>
      </c>
      <c r="H2097" s="9" t="s">
        <v>107</v>
      </c>
      <c r="I2097" s="83">
        <f>計算過程!C2097</f>
        <v>6.0700000000000007E-3</v>
      </c>
    </row>
    <row r="2098" spans="7:9" x14ac:dyDescent="0.15">
      <c r="G2098" s="31">
        <v>41727</v>
      </c>
      <c r="H2098" s="9" t="s">
        <v>108</v>
      </c>
      <c r="I2098" s="83">
        <f>計算過程!C2098</f>
        <v>6.0700000000000007E-3</v>
      </c>
    </row>
    <row r="2099" spans="7:9" x14ac:dyDescent="0.15">
      <c r="G2099" s="31">
        <v>41727</v>
      </c>
      <c r="H2099" s="9" t="s">
        <v>109</v>
      </c>
      <c r="I2099" s="83">
        <f>計算過程!C2099</f>
        <v>6.0700000000000007E-3</v>
      </c>
    </row>
    <row r="2100" spans="7:9" x14ac:dyDescent="0.15">
      <c r="G2100" s="31">
        <v>41727</v>
      </c>
      <c r="H2100" s="9" t="s">
        <v>110</v>
      </c>
      <c r="I2100" s="83">
        <f>計算過程!C2100</f>
        <v>6.0700000000000007E-3</v>
      </c>
    </row>
    <row r="2101" spans="7:9" x14ac:dyDescent="0.15">
      <c r="G2101" s="31">
        <v>41727</v>
      </c>
      <c r="H2101" s="9" t="s">
        <v>111</v>
      </c>
      <c r="I2101" s="83">
        <f>計算過程!C2101</f>
        <v>9.3200000000000002E-3</v>
      </c>
    </row>
    <row r="2102" spans="7:9" x14ac:dyDescent="0.15">
      <c r="G2102" s="31">
        <v>41727</v>
      </c>
      <c r="H2102" s="9" t="s">
        <v>112</v>
      </c>
      <c r="I2102" s="83">
        <f>計算過程!C2102</f>
        <v>6.4800000000000005E-3</v>
      </c>
    </row>
    <row r="2103" spans="7:9" x14ac:dyDescent="0.15">
      <c r="G2103" s="31">
        <v>41727</v>
      </c>
      <c r="H2103" s="9" t="s">
        <v>113</v>
      </c>
      <c r="I2103" s="83">
        <f>計算過程!C2103</f>
        <v>6.4800000000000005E-3</v>
      </c>
    </row>
    <row r="2104" spans="7:9" x14ac:dyDescent="0.15">
      <c r="G2104" s="31">
        <v>41727</v>
      </c>
      <c r="H2104" s="9" t="s">
        <v>114</v>
      </c>
      <c r="I2104" s="83">
        <f>計算過程!C2104</f>
        <v>6.0700000000000007E-3</v>
      </c>
    </row>
    <row r="2105" spans="7:9" x14ac:dyDescent="0.15">
      <c r="G2105" s="31">
        <v>41727</v>
      </c>
      <c r="H2105" s="9" t="s">
        <v>115</v>
      </c>
      <c r="I2105" s="83">
        <f>計算過程!C2105</f>
        <v>6.2700000000000013E-3</v>
      </c>
    </row>
    <row r="2106" spans="7:9" x14ac:dyDescent="0.15">
      <c r="G2106" s="31">
        <v>41727</v>
      </c>
      <c r="H2106" s="9" t="s">
        <v>116</v>
      </c>
      <c r="I2106" s="83">
        <f>計算過程!C2106</f>
        <v>6.0700000000000007E-3</v>
      </c>
    </row>
    <row r="2107" spans="7:9" x14ac:dyDescent="0.15">
      <c r="G2107" s="31">
        <v>41727</v>
      </c>
      <c r="H2107" s="9" t="s">
        <v>117</v>
      </c>
      <c r="I2107" s="83">
        <f>計算過程!C2107</f>
        <v>9.3200000000000002E-3</v>
      </c>
    </row>
    <row r="2108" spans="7:9" x14ac:dyDescent="0.15">
      <c r="G2108" s="31">
        <v>41727</v>
      </c>
      <c r="H2108" s="9" t="s">
        <v>118</v>
      </c>
      <c r="I2108" s="83">
        <f>計算過程!C2108</f>
        <v>6.2700000000000013E-3</v>
      </c>
    </row>
    <row r="2109" spans="7:9" x14ac:dyDescent="0.15">
      <c r="G2109" s="31">
        <v>41727</v>
      </c>
      <c r="H2109" s="9" t="s">
        <v>119</v>
      </c>
      <c r="I2109" s="83">
        <f>計算過程!C2109</f>
        <v>6.0700000000000007E-3</v>
      </c>
    </row>
    <row r="2110" spans="7:9" x14ac:dyDescent="0.15">
      <c r="G2110" s="31">
        <v>41727</v>
      </c>
      <c r="H2110" s="9" t="s">
        <v>120</v>
      </c>
      <c r="I2110" s="83">
        <f>計算過程!C2110</f>
        <v>6.0700000000000007E-3</v>
      </c>
    </row>
    <row r="2111" spans="7:9" x14ac:dyDescent="0.15">
      <c r="G2111" s="31">
        <v>41727</v>
      </c>
      <c r="H2111" s="9" t="s">
        <v>121</v>
      </c>
      <c r="I2111" s="83">
        <f>計算過程!C2111</f>
        <v>6.2700000000000013E-3</v>
      </c>
    </row>
    <row r="2112" spans="7:9" x14ac:dyDescent="0.15">
      <c r="G2112" s="31">
        <v>41727</v>
      </c>
      <c r="H2112" s="9" t="s">
        <v>122</v>
      </c>
      <c r="I2112" s="83">
        <f>計算過程!C2112</f>
        <v>6.2700000000000013E-3</v>
      </c>
    </row>
    <row r="2113" spans="7:9" x14ac:dyDescent="0.15">
      <c r="G2113" s="31">
        <v>41727</v>
      </c>
      <c r="H2113" s="9" t="s">
        <v>123</v>
      </c>
      <c r="I2113" s="83">
        <f>計算過程!C2113</f>
        <v>1.2360000000000001E-2</v>
      </c>
    </row>
    <row r="2114" spans="7:9" x14ac:dyDescent="0.15">
      <c r="G2114" s="31">
        <v>41727</v>
      </c>
      <c r="H2114" s="9" t="s">
        <v>124</v>
      </c>
      <c r="I2114" s="83">
        <f>計算過程!C2114</f>
        <v>1.2360000000000001E-2</v>
      </c>
    </row>
    <row r="2115" spans="7:9" x14ac:dyDescent="0.15">
      <c r="G2115" s="31">
        <v>41727</v>
      </c>
      <c r="H2115" s="9" t="s">
        <v>125</v>
      </c>
      <c r="I2115" s="83">
        <f>計算過程!C2115</f>
        <v>6.2700000000000013E-3</v>
      </c>
    </row>
    <row r="2116" spans="7:9" x14ac:dyDescent="0.15">
      <c r="G2116" s="31">
        <v>41727</v>
      </c>
      <c r="H2116" s="9" t="s">
        <v>126</v>
      </c>
      <c r="I2116" s="83">
        <f>計算過程!C2116</f>
        <v>6.2700000000000013E-3</v>
      </c>
    </row>
    <row r="2117" spans="7:9" x14ac:dyDescent="0.15">
      <c r="G2117" s="31">
        <v>41727</v>
      </c>
      <c r="H2117" s="9" t="s">
        <v>127</v>
      </c>
      <c r="I2117" s="83">
        <f>計算過程!C2117</f>
        <v>1.2220000000000002E-2</v>
      </c>
    </row>
    <row r="2118" spans="7:9" x14ac:dyDescent="0.15">
      <c r="G2118" s="31">
        <v>41727</v>
      </c>
      <c r="H2118" s="9" t="s">
        <v>128</v>
      </c>
      <c r="I2118" s="83">
        <f>計算過程!C2118</f>
        <v>1.2640000000000002E-2</v>
      </c>
    </row>
    <row r="2119" spans="7:9" x14ac:dyDescent="0.15">
      <c r="G2119" s="31">
        <v>41728</v>
      </c>
      <c r="H2119" s="9" t="s">
        <v>105</v>
      </c>
      <c r="I2119" s="83">
        <f>計算過程!C2119</f>
        <v>6.0700000000000007E-3</v>
      </c>
    </row>
    <row r="2120" spans="7:9" x14ac:dyDescent="0.15">
      <c r="G2120" s="31">
        <v>41728</v>
      </c>
      <c r="H2120" s="9" t="s">
        <v>106</v>
      </c>
      <c r="I2120" s="83">
        <f>計算過程!C2120</f>
        <v>6.0700000000000007E-3</v>
      </c>
    </row>
    <row r="2121" spans="7:9" x14ac:dyDescent="0.15">
      <c r="G2121" s="31">
        <v>41728</v>
      </c>
      <c r="H2121" s="9" t="s">
        <v>107</v>
      </c>
      <c r="I2121" s="83">
        <f>計算過程!C2121</f>
        <v>6.0700000000000007E-3</v>
      </c>
    </row>
    <row r="2122" spans="7:9" x14ac:dyDescent="0.15">
      <c r="G2122" s="31">
        <v>41728</v>
      </c>
      <c r="H2122" s="9" t="s">
        <v>108</v>
      </c>
      <c r="I2122" s="83">
        <f>計算過程!C2122</f>
        <v>6.0700000000000007E-3</v>
      </c>
    </row>
    <row r="2123" spans="7:9" x14ac:dyDescent="0.15">
      <c r="G2123" s="31">
        <v>41728</v>
      </c>
      <c r="H2123" s="9" t="s">
        <v>109</v>
      </c>
      <c r="I2123" s="83">
        <f>計算過程!C2123</f>
        <v>6.0700000000000007E-3</v>
      </c>
    </row>
    <row r="2124" spans="7:9" x14ac:dyDescent="0.15">
      <c r="G2124" s="31">
        <v>41728</v>
      </c>
      <c r="H2124" s="9" t="s">
        <v>110</v>
      </c>
      <c r="I2124" s="83">
        <f>計算過程!C2124</f>
        <v>6.0700000000000007E-3</v>
      </c>
    </row>
    <row r="2125" spans="7:9" x14ac:dyDescent="0.15">
      <c r="G2125" s="31">
        <v>41728</v>
      </c>
      <c r="H2125" s="9" t="s">
        <v>111</v>
      </c>
      <c r="I2125" s="83">
        <f>計算過程!C2125</f>
        <v>9.3200000000000002E-3</v>
      </c>
    </row>
    <row r="2126" spans="7:9" x14ac:dyDescent="0.15">
      <c r="G2126" s="31">
        <v>41728</v>
      </c>
      <c r="H2126" s="9" t="s">
        <v>112</v>
      </c>
      <c r="I2126" s="83">
        <f>計算過程!C2126</f>
        <v>6.4800000000000005E-3</v>
      </c>
    </row>
    <row r="2127" spans="7:9" x14ac:dyDescent="0.15">
      <c r="G2127" s="31">
        <v>41728</v>
      </c>
      <c r="H2127" s="9" t="s">
        <v>113</v>
      </c>
      <c r="I2127" s="83">
        <f>計算過程!C2127</f>
        <v>6.4800000000000005E-3</v>
      </c>
    </row>
    <row r="2128" spans="7:9" x14ac:dyDescent="0.15">
      <c r="G2128" s="31">
        <v>41728</v>
      </c>
      <c r="H2128" s="9" t="s">
        <v>114</v>
      </c>
      <c r="I2128" s="83">
        <f>計算過程!C2128</f>
        <v>6.0700000000000007E-3</v>
      </c>
    </row>
    <row r="2129" spans="7:9" x14ac:dyDescent="0.15">
      <c r="G2129" s="31">
        <v>41728</v>
      </c>
      <c r="H2129" s="9" t="s">
        <v>115</v>
      </c>
      <c r="I2129" s="83">
        <f>計算過程!C2129</f>
        <v>6.2700000000000013E-3</v>
      </c>
    </row>
    <row r="2130" spans="7:9" x14ac:dyDescent="0.15">
      <c r="G2130" s="31">
        <v>41728</v>
      </c>
      <c r="H2130" s="9" t="s">
        <v>116</v>
      </c>
      <c r="I2130" s="83">
        <f>計算過程!C2130</f>
        <v>6.0700000000000007E-3</v>
      </c>
    </row>
    <row r="2131" spans="7:9" x14ac:dyDescent="0.15">
      <c r="G2131" s="31">
        <v>41728</v>
      </c>
      <c r="H2131" s="9" t="s">
        <v>117</v>
      </c>
      <c r="I2131" s="83">
        <f>計算過程!C2131</f>
        <v>9.3200000000000002E-3</v>
      </c>
    </row>
    <row r="2132" spans="7:9" x14ac:dyDescent="0.15">
      <c r="G2132" s="31">
        <v>41728</v>
      </c>
      <c r="H2132" s="9" t="s">
        <v>118</v>
      </c>
      <c r="I2132" s="83">
        <f>計算過程!C2132</f>
        <v>6.2700000000000013E-3</v>
      </c>
    </row>
    <row r="2133" spans="7:9" x14ac:dyDescent="0.15">
      <c r="G2133" s="31">
        <v>41728</v>
      </c>
      <c r="H2133" s="9" t="s">
        <v>119</v>
      </c>
      <c r="I2133" s="83">
        <f>計算過程!C2133</f>
        <v>6.0700000000000007E-3</v>
      </c>
    </row>
    <row r="2134" spans="7:9" x14ac:dyDescent="0.15">
      <c r="G2134" s="31">
        <v>41728</v>
      </c>
      <c r="H2134" s="9" t="s">
        <v>120</v>
      </c>
      <c r="I2134" s="83">
        <f>計算過程!C2134</f>
        <v>6.0700000000000007E-3</v>
      </c>
    </row>
    <row r="2135" spans="7:9" x14ac:dyDescent="0.15">
      <c r="G2135" s="31">
        <v>41728</v>
      </c>
      <c r="H2135" s="9" t="s">
        <v>121</v>
      </c>
      <c r="I2135" s="83">
        <f>計算過程!C2135</f>
        <v>6.2700000000000013E-3</v>
      </c>
    </row>
    <row r="2136" spans="7:9" x14ac:dyDescent="0.15">
      <c r="G2136" s="31">
        <v>41728</v>
      </c>
      <c r="H2136" s="9" t="s">
        <v>122</v>
      </c>
      <c r="I2136" s="83">
        <f>計算過程!C2136</f>
        <v>6.2700000000000013E-3</v>
      </c>
    </row>
    <row r="2137" spans="7:9" x14ac:dyDescent="0.15">
      <c r="G2137" s="31">
        <v>41728</v>
      </c>
      <c r="H2137" s="9" t="s">
        <v>123</v>
      </c>
      <c r="I2137" s="83">
        <f>計算過程!C2137</f>
        <v>1.2360000000000001E-2</v>
      </c>
    </row>
    <row r="2138" spans="7:9" x14ac:dyDescent="0.15">
      <c r="G2138" s="31">
        <v>41728</v>
      </c>
      <c r="H2138" s="9" t="s">
        <v>124</v>
      </c>
      <c r="I2138" s="83">
        <f>計算過程!C2138</f>
        <v>1.2360000000000001E-2</v>
      </c>
    </row>
    <row r="2139" spans="7:9" x14ac:dyDescent="0.15">
      <c r="G2139" s="31">
        <v>41728</v>
      </c>
      <c r="H2139" s="9" t="s">
        <v>125</v>
      </c>
      <c r="I2139" s="83">
        <f>計算過程!C2139</f>
        <v>6.2700000000000013E-3</v>
      </c>
    </row>
    <row r="2140" spans="7:9" x14ac:dyDescent="0.15">
      <c r="G2140" s="31">
        <v>41728</v>
      </c>
      <c r="H2140" s="9" t="s">
        <v>126</v>
      </c>
      <c r="I2140" s="83">
        <f>計算過程!C2140</f>
        <v>6.2700000000000013E-3</v>
      </c>
    </row>
    <row r="2141" spans="7:9" x14ac:dyDescent="0.15">
      <c r="G2141" s="31">
        <v>41728</v>
      </c>
      <c r="H2141" s="9" t="s">
        <v>127</v>
      </c>
      <c r="I2141" s="83">
        <f>計算過程!C2141</f>
        <v>1.2220000000000002E-2</v>
      </c>
    </row>
    <row r="2142" spans="7:9" x14ac:dyDescent="0.15">
      <c r="G2142" s="31">
        <v>41728</v>
      </c>
      <c r="H2142" s="9" t="s">
        <v>128</v>
      </c>
      <c r="I2142" s="83">
        <f>計算過程!C2142</f>
        <v>1.2640000000000002E-2</v>
      </c>
    </row>
    <row r="2143" spans="7:9" x14ac:dyDescent="0.15">
      <c r="G2143" s="31">
        <v>41729</v>
      </c>
      <c r="H2143" s="9" t="s">
        <v>105</v>
      </c>
      <c r="I2143" s="83">
        <f>計算過程!C2143</f>
        <v>6.0700000000000007E-3</v>
      </c>
    </row>
    <row r="2144" spans="7:9" x14ac:dyDescent="0.15">
      <c r="G2144" s="31">
        <v>41729</v>
      </c>
      <c r="H2144" s="9" t="s">
        <v>106</v>
      </c>
      <c r="I2144" s="83">
        <f>計算過程!C2144</f>
        <v>6.0700000000000007E-3</v>
      </c>
    </row>
    <row r="2145" spans="7:9" x14ac:dyDescent="0.15">
      <c r="G2145" s="31">
        <v>41729</v>
      </c>
      <c r="H2145" s="9" t="s">
        <v>107</v>
      </c>
      <c r="I2145" s="83">
        <f>計算過程!C2145</f>
        <v>6.0700000000000007E-3</v>
      </c>
    </row>
    <row r="2146" spans="7:9" x14ac:dyDescent="0.15">
      <c r="G2146" s="31">
        <v>41729</v>
      </c>
      <c r="H2146" s="9" t="s">
        <v>108</v>
      </c>
      <c r="I2146" s="83">
        <f>計算過程!C2146</f>
        <v>6.0700000000000007E-3</v>
      </c>
    </row>
    <row r="2147" spans="7:9" x14ac:dyDescent="0.15">
      <c r="G2147" s="31">
        <v>41729</v>
      </c>
      <c r="H2147" s="9" t="s">
        <v>109</v>
      </c>
      <c r="I2147" s="83">
        <f>計算過程!C2147</f>
        <v>6.0700000000000007E-3</v>
      </c>
    </row>
    <row r="2148" spans="7:9" x14ac:dyDescent="0.15">
      <c r="G2148" s="31">
        <v>41729</v>
      </c>
      <c r="H2148" s="9" t="s">
        <v>110</v>
      </c>
      <c r="I2148" s="83">
        <f>計算過程!C2148</f>
        <v>6.0700000000000007E-3</v>
      </c>
    </row>
    <row r="2149" spans="7:9" x14ac:dyDescent="0.15">
      <c r="G2149" s="31">
        <v>41729</v>
      </c>
      <c r="H2149" s="9" t="s">
        <v>111</v>
      </c>
      <c r="I2149" s="83">
        <f>計算過程!C2149</f>
        <v>9.3200000000000002E-3</v>
      </c>
    </row>
    <row r="2150" spans="7:9" x14ac:dyDescent="0.15">
      <c r="G2150" s="31">
        <v>41729</v>
      </c>
      <c r="H2150" s="9" t="s">
        <v>112</v>
      </c>
      <c r="I2150" s="83">
        <f>計算過程!C2150</f>
        <v>6.4800000000000005E-3</v>
      </c>
    </row>
    <row r="2151" spans="7:9" x14ac:dyDescent="0.15">
      <c r="G2151" s="31">
        <v>41729</v>
      </c>
      <c r="H2151" s="9" t="s">
        <v>113</v>
      </c>
      <c r="I2151" s="83">
        <f>計算過程!C2151</f>
        <v>6.4800000000000005E-3</v>
      </c>
    </row>
    <row r="2152" spans="7:9" x14ac:dyDescent="0.15">
      <c r="G2152" s="31">
        <v>41729</v>
      </c>
      <c r="H2152" s="9" t="s">
        <v>114</v>
      </c>
      <c r="I2152" s="83">
        <f>計算過程!C2152</f>
        <v>6.0700000000000007E-3</v>
      </c>
    </row>
    <row r="2153" spans="7:9" x14ac:dyDescent="0.15">
      <c r="G2153" s="31">
        <v>41729</v>
      </c>
      <c r="H2153" s="9" t="s">
        <v>115</v>
      </c>
      <c r="I2153" s="83">
        <f>計算過程!C2153</f>
        <v>6.2700000000000013E-3</v>
      </c>
    </row>
    <row r="2154" spans="7:9" x14ac:dyDescent="0.15">
      <c r="G2154" s="31">
        <v>41729</v>
      </c>
      <c r="H2154" s="9" t="s">
        <v>116</v>
      </c>
      <c r="I2154" s="83">
        <f>計算過程!C2154</f>
        <v>6.0700000000000007E-3</v>
      </c>
    </row>
    <row r="2155" spans="7:9" x14ac:dyDescent="0.15">
      <c r="G2155" s="31">
        <v>41729</v>
      </c>
      <c r="H2155" s="9" t="s">
        <v>117</v>
      </c>
      <c r="I2155" s="83">
        <f>計算過程!C2155</f>
        <v>9.3200000000000002E-3</v>
      </c>
    </row>
    <row r="2156" spans="7:9" x14ac:dyDescent="0.15">
      <c r="G2156" s="31">
        <v>41729</v>
      </c>
      <c r="H2156" s="9" t="s">
        <v>118</v>
      </c>
      <c r="I2156" s="83">
        <f>計算過程!C2156</f>
        <v>6.2700000000000013E-3</v>
      </c>
    </row>
    <row r="2157" spans="7:9" x14ac:dyDescent="0.15">
      <c r="G2157" s="31">
        <v>41729</v>
      </c>
      <c r="H2157" s="9" t="s">
        <v>119</v>
      </c>
      <c r="I2157" s="83">
        <f>計算過程!C2157</f>
        <v>6.0700000000000007E-3</v>
      </c>
    </row>
    <row r="2158" spans="7:9" x14ac:dyDescent="0.15">
      <c r="G2158" s="31">
        <v>41729</v>
      </c>
      <c r="H2158" s="9" t="s">
        <v>120</v>
      </c>
      <c r="I2158" s="83">
        <f>計算過程!C2158</f>
        <v>6.0700000000000007E-3</v>
      </c>
    </row>
    <row r="2159" spans="7:9" x14ac:dyDescent="0.15">
      <c r="G2159" s="31">
        <v>41729</v>
      </c>
      <c r="H2159" s="9" t="s">
        <v>121</v>
      </c>
      <c r="I2159" s="83">
        <f>計算過程!C2159</f>
        <v>6.2700000000000013E-3</v>
      </c>
    </row>
    <row r="2160" spans="7:9" x14ac:dyDescent="0.15">
      <c r="G2160" s="31">
        <v>41729</v>
      </c>
      <c r="H2160" s="9" t="s">
        <v>122</v>
      </c>
      <c r="I2160" s="83">
        <f>計算過程!C2160</f>
        <v>6.2700000000000013E-3</v>
      </c>
    </row>
    <row r="2161" spans="7:9" x14ac:dyDescent="0.15">
      <c r="G2161" s="31">
        <v>41729</v>
      </c>
      <c r="H2161" s="9" t="s">
        <v>123</v>
      </c>
      <c r="I2161" s="83">
        <f>計算過程!C2161</f>
        <v>1.2360000000000001E-2</v>
      </c>
    </row>
    <row r="2162" spans="7:9" x14ac:dyDescent="0.15">
      <c r="G2162" s="31">
        <v>41729</v>
      </c>
      <c r="H2162" s="9" t="s">
        <v>124</v>
      </c>
      <c r="I2162" s="83">
        <f>計算過程!C2162</f>
        <v>1.2360000000000001E-2</v>
      </c>
    </row>
    <row r="2163" spans="7:9" x14ac:dyDescent="0.15">
      <c r="G2163" s="31">
        <v>41729</v>
      </c>
      <c r="H2163" s="9" t="s">
        <v>125</v>
      </c>
      <c r="I2163" s="83">
        <f>計算過程!C2163</f>
        <v>6.2700000000000013E-3</v>
      </c>
    </row>
    <row r="2164" spans="7:9" x14ac:dyDescent="0.15">
      <c r="G2164" s="31">
        <v>41729</v>
      </c>
      <c r="H2164" s="9" t="s">
        <v>126</v>
      </c>
      <c r="I2164" s="83">
        <f>計算過程!C2164</f>
        <v>6.2700000000000013E-3</v>
      </c>
    </row>
    <row r="2165" spans="7:9" x14ac:dyDescent="0.15">
      <c r="G2165" s="31">
        <v>41729</v>
      </c>
      <c r="H2165" s="9" t="s">
        <v>127</v>
      </c>
      <c r="I2165" s="83">
        <f>計算過程!C2165</f>
        <v>1.2220000000000002E-2</v>
      </c>
    </row>
    <row r="2166" spans="7:9" x14ac:dyDescent="0.15">
      <c r="G2166" s="31">
        <v>41729</v>
      </c>
      <c r="H2166" s="9" t="s">
        <v>128</v>
      </c>
      <c r="I2166" s="83">
        <f>計算過程!C2166</f>
        <v>1.2640000000000002E-2</v>
      </c>
    </row>
    <row r="2167" spans="7:9" x14ac:dyDescent="0.15">
      <c r="G2167" s="31">
        <v>41730</v>
      </c>
      <c r="H2167" s="9" t="s">
        <v>105</v>
      </c>
      <c r="I2167" s="83">
        <f>計算過程!C2167</f>
        <v>6.0700000000000007E-3</v>
      </c>
    </row>
    <row r="2168" spans="7:9" x14ac:dyDescent="0.15">
      <c r="G2168" s="31">
        <v>41730</v>
      </c>
      <c r="H2168" s="9" t="s">
        <v>106</v>
      </c>
      <c r="I2168" s="83">
        <f>計算過程!C2168</f>
        <v>6.0700000000000007E-3</v>
      </c>
    </row>
    <row r="2169" spans="7:9" x14ac:dyDescent="0.15">
      <c r="G2169" s="31">
        <v>41730</v>
      </c>
      <c r="H2169" s="9" t="s">
        <v>107</v>
      </c>
      <c r="I2169" s="83">
        <f>計算過程!C2169</f>
        <v>6.0700000000000007E-3</v>
      </c>
    </row>
    <row r="2170" spans="7:9" x14ac:dyDescent="0.15">
      <c r="G2170" s="31">
        <v>41730</v>
      </c>
      <c r="H2170" s="9" t="s">
        <v>108</v>
      </c>
      <c r="I2170" s="83">
        <f>計算過程!C2170</f>
        <v>6.0700000000000007E-3</v>
      </c>
    </row>
    <row r="2171" spans="7:9" x14ac:dyDescent="0.15">
      <c r="G2171" s="31">
        <v>41730</v>
      </c>
      <c r="H2171" s="9" t="s">
        <v>109</v>
      </c>
      <c r="I2171" s="83">
        <f>計算過程!C2171</f>
        <v>6.0700000000000007E-3</v>
      </c>
    </row>
    <row r="2172" spans="7:9" x14ac:dyDescent="0.15">
      <c r="G2172" s="31">
        <v>41730</v>
      </c>
      <c r="H2172" s="9" t="s">
        <v>110</v>
      </c>
      <c r="I2172" s="83">
        <f>計算過程!C2172</f>
        <v>6.0700000000000007E-3</v>
      </c>
    </row>
    <row r="2173" spans="7:9" x14ac:dyDescent="0.15">
      <c r="G2173" s="31">
        <v>41730</v>
      </c>
      <c r="H2173" s="9" t="s">
        <v>111</v>
      </c>
      <c r="I2173" s="83">
        <f>計算過程!C2173</f>
        <v>6.0700000000000007E-3</v>
      </c>
    </row>
    <row r="2174" spans="7:9" x14ac:dyDescent="0.15">
      <c r="G2174" s="31">
        <v>41730</v>
      </c>
      <c r="H2174" s="9" t="s">
        <v>112</v>
      </c>
      <c r="I2174" s="83">
        <f>計算過程!C2174</f>
        <v>6.4800000000000005E-3</v>
      </c>
    </row>
    <row r="2175" spans="7:9" x14ac:dyDescent="0.15">
      <c r="G2175" s="31">
        <v>41730</v>
      </c>
      <c r="H2175" s="9" t="s">
        <v>113</v>
      </c>
      <c r="I2175" s="83">
        <f>計算過程!C2175</f>
        <v>9.7300000000000008E-3</v>
      </c>
    </row>
    <row r="2176" spans="7:9" x14ac:dyDescent="0.15">
      <c r="G2176" s="31">
        <v>41730</v>
      </c>
      <c r="H2176" s="9" t="s">
        <v>114</v>
      </c>
      <c r="I2176" s="83">
        <f>計算過程!C2176</f>
        <v>6.2700000000000013E-3</v>
      </c>
    </row>
    <row r="2177" spans="7:9" x14ac:dyDescent="0.15">
      <c r="G2177" s="31">
        <v>41730</v>
      </c>
      <c r="H2177" s="9" t="s">
        <v>115</v>
      </c>
      <c r="I2177" s="83">
        <f>計算過程!C2177</f>
        <v>6.4800000000000005E-3</v>
      </c>
    </row>
    <row r="2178" spans="7:9" x14ac:dyDescent="0.15">
      <c r="G2178" s="31">
        <v>41730</v>
      </c>
      <c r="H2178" s="9" t="s">
        <v>116</v>
      </c>
      <c r="I2178" s="83">
        <f>計算過程!C2178</f>
        <v>6.2700000000000013E-3</v>
      </c>
    </row>
    <row r="2179" spans="7:9" x14ac:dyDescent="0.15">
      <c r="G2179" s="31">
        <v>41730</v>
      </c>
      <c r="H2179" s="9" t="s">
        <v>117</v>
      </c>
      <c r="I2179" s="83">
        <f>計算過程!C2179</f>
        <v>9.3200000000000002E-3</v>
      </c>
    </row>
    <row r="2180" spans="7:9" x14ac:dyDescent="0.15">
      <c r="G2180" s="31">
        <v>41730</v>
      </c>
      <c r="H2180" s="9" t="s">
        <v>118</v>
      </c>
      <c r="I2180" s="83">
        <f>計算過程!C2180</f>
        <v>6.2700000000000013E-3</v>
      </c>
    </row>
    <row r="2181" spans="7:9" x14ac:dyDescent="0.15">
      <c r="G2181" s="31">
        <v>41730</v>
      </c>
      <c r="H2181" s="9" t="s">
        <v>119</v>
      </c>
      <c r="I2181" s="83">
        <f>計算過程!C2181</f>
        <v>6.0700000000000007E-3</v>
      </c>
    </row>
    <row r="2182" spans="7:9" x14ac:dyDescent="0.15">
      <c r="G2182" s="31">
        <v>41730</v>
      </c>
      <c r="H2182" s="9" t="s">
        <v>120</v>
      </c>
      <c r="I2182" s="83">
        <f>計算過程!C2182</f>
        <v>6.0700000000000007E-3</v>
      </c>
    </row>
    <row r="2183" spans="7:9" x14ac:dyDescent="0.15">
      <c r="G2183" s="31">
        <v>41730</v>
      </c>
      <c r="H2183" s="9" t="s">
        <v>121</v>
      </c>
      <c r="I2183" s="83">
        <f>計算過程!C2183</f>
        <v>6.4800000000000005E-3</v>
      </c>
    </row>
    <row r="2184" spans="7:9" x14ac:dyDescent="0.15">
      <c r="G2184" s="31">
        <v>41730</v>
      </c>
      <c r="H2184" s="9" t="s">
        <v>122</v>
      </c>
      <c r="I2184" s="83">
        <f>計算過程!C2184</f>
        <v>1.2360000000000001E-2</v>
      </c>
    </row>
    <row r="2185" spans="7:9" x14ac:dyDescent="0.15">
      <c r="G2185" s="31">
        <v>41730</v>
      </c>
      <c r="H2185" s="9" t="s">
        <v>123</v>
      </c>
      <c r="I2185" s="83">
        <f>計算過程!C2185</f>
        <v>1.2360000000000001E-2</v>
      </c>
    </row>
    <row r="2186" spans="7:9" x14ac:dyDescent="0.15">
      <c r="G2186" s="31">
        <v>41730</v>
      </c>
      <c r="H2186" s="9" t="s">
        <v>124</v>
      </c>
      <c r="I2186" s="83">
        <f>計算過程!C2186</f>
        <v>6.0700000000000007E-3</v>
      </c>
    </row>
    <row r="2187" spans="7:9" x14ac:dyDescent="0.15">
      <c r="G2187" s="31">
        <v>41730</v>
      </c>
      <c r="H2187" s="9" t="s">
        <v>125</v>
      </c>
      <c r="I2187" s="83">
        <f>計算過程!C2187</f>
        <v>6.2700000000000013E-3</v>
      </c>
    </row>
    <row r="2188" spans="7:9" x14ac:dyDescent="0.15">
      <c r="G2188" s="31">
        <v>41730</v>
      </c>
      <c r="H2188" s="9" t="s">
        <v>126</v>
      </c>
      <c r="I2188" s="83">
        <f>計算過程!C2188</f>
        <v>1.2220000000000002E-2</v>
      </c>
    </row>
    <row r="2189" spans="7:9" x14ac:dyDescent="0.15">
      <c r="G2189" s="31">
        <v>41730</v>
      </c>
      <c r="H2189" s="9" t="s">
        <v>127</v>
      </c>
      <c r="I2189" s="83">
        <f>計算過程!C2189</f>
        <v>1.243E-2</v>
      </c>
    </row>
    <row r="2190" spans="7:9" x14ac:dyDescent="0.15">
      <c r="G2190" s="31">
        <v>41730</v>
      </c>
      <c r="H2190" s="9" t="s">
        <v>128</v>
      </c>
      <c r="I2190" s="83">
        <f>計算過程!C2190</f>
        <v>9.2500000000000013E-3</v>
      </c>
    </row>
    <row r="2191" spans="7:9" x14ac:dyDescent="0.15">
      <c r="G2191" s="31">
        <v>41731</v>
      </c>
      <c r="H2191" s="9" t="s">
        <v>105</v>
      </c>
      <c r="I2191" s="83">
        <f>計算過程!C2191</f>
        <v>6.0700000000000007E-3</v>
      </c>
    </row>
    <row r="2192" spans="7:9" x14ac:dyDescent="0.15">
      <c r="G2192" s="31">
        <v>41731</v>
      </c>
      <c r="H2192" s="9" t="s">
        <v>106</v>
      </c>
      <c r="I2192" s="83">
        <f>計算過程!C2192</f>
        <v>6.0700000000000007E-3</v>
      </c>
    </row>
    <row r="2193" spans="7:9" x14ac:dyDescent="0.15">
      <c r="G2193" s="31">
        <v>41731</v>
      </c>
      <c r="H2193" s="9" t="s">
        <v>107</v>
      </c>
      <c r="I2193" s="83">
        <f>計算過程!C2193</f>
        <v>6.0700000000000007E-3</v>
      </c>
    </row>
    <row r="2194" spans="7:9" x14ac:dyDescent="0.15">
      <c r="G2194" s="31">
        <v>41731</v>
      </c>
      <c r="H2194" s="9" t="s">
        <v>108</v>
      </c>
      <c r="I2194" s="83">
        <f>計算過程!C2194</f>
        <v>6.0700000000000007E-3</v>
      </c>
    </row>
    <row r="2195" spans="7:9" x14ac:dyDescent="0.15">
      <c r="G2195" s="31">
        <v>41731</v>
      </c>
      <c r="H2195" s="9" t="s">
        <v>109</v>
      </c>
      <c r="I2195" s="83">
        <f>計算過程!C2195</f>
        <v>6.0700000000000007E-3</v>
      </c>
    </row>
    <row r="2196" spans="7:9" x14ac:dyDescent="0.15">
      <c r="G2196" s="31">
        <v>41731</v>
      </c>
      <c r="H2196" s="9" t="s">
        <v>110</v>
      </c>
      <c r="I2196" s="83">
        <f>計算過程!C2196</f>
        <v>6.0700000000000007E-3</v>
      </c>
    </row>
    <row r="2197" spans="7:9" x14ac:dyDescent="0.15">
      <c r="G2197" s="31">
        <v>41731</v>
      </c>
      <c r="H2197" s="9" t="s">
        <v>111</v>
      </c>
      <c r="I2197" s="83">
        <f>計算過程!C2197</f>
        <v>6.2700000000000013E-3</v>
      </c>
    </row>
    <row r="2198" spans="7:9" x14ac:dyDescent="0.15">
      <c r="G2198" s="31">
        <v>41731</v>
      </c>
      <c r="H2198" s="9" t="s">
        <v>112</v>
      </c>
      <c r="I2198" s="83">
        <f>計算過程!C2198</f>
        <v>6.2700000000000013E-3</v>
      </c>
    </row>
    <row r="2199" spans="7:9" x14ac:dyDescent="0.15">
      <c r="G2199" s="31">
        <v>41731</v>
      </c>
      <c r="H2199" s="9" t="s">
        <v>113</v>
      </c>
      <c r="I2199" s="83">
        <f>計算過程!C2199</f>
        <v>1.2990000000000002E-2</v>
      </c>
    </row>
    <row r="2200" spans="7:9" x14ac:dyDescent="0.15">
      <c r="G2200" s="31">
        <v>41731</v>
      </c>
      <c r="H2200" s="9" t="s">
        <v>114</v>
      </c>
      <c r="I2200" s="83">
        <f>計算過程!C2200</f>
        <v>6.0700000000000007E-3</v>
      </c>
    </row>
    <row r="2201" spans="7:9" x14ac:dyDescent="0.15">
      <c r="G2201" s="31">
        <v>41731</v>
      </c>
      <c r="H2201" s="9" t="s">
        <v>115</v>
      </c>
      <c r="I2201" s="83">
        <f>計算過程!C2201</f>
        <v>6.0700000000000007E-3</v>
      </c>
    </row>
    <row r="2202" spans="7:9" x14ac:dyDescent="0.15">
      <c r="G2202" s="31">
        <v>41731</v>
      </c>
      <c r="H2202" s="9" t="s">
        <v>116</v>
      </c>
      <c r="I2202" s="83">
        <f>計算過程!C2202</f>
        <v>6.0700000000000007E-3</v>
      </c>
    </row>
    <row r="2203" spans="7:9" x14ac:dyDescent="0.15">
      <c r="G2203" s="31">
        <v>41731</v>
      </c>
      <c r="H2203" s="9" t="s">
        <v>117</v>
      </c>
      <c r="I2203" s="83">
        <f>計算過程!C2203</f>
        <v>6.0700000000000007E-3</v>
      </c>
    </row>
    <row r="2204" spans="7:9" x14ac:dyDescent="0.15">
      <c r="G2204" s="31">
        <v>41731</v>
      </c>
      <c r="H2204" s="9" t="s">
        <v>118</v>
      </c>
      <c r="I2204" s="83">
        <f>計算過程!C2204</f>
        <v>6.0700000000000007E-3</v>
      </c>
    </row>
    <row r="2205" spans="7:9" x14ac:dyDescent="0.15">
      <c r="G2205" s="31">
        <v>41731</v>
      </c>
      <c r="H2205" s="9" t="s">
        <v>119</v>
      </c>
      <c r="I2205" s="83">
        <f>計算過程!C2205</f>
        <v>6.0700000000000007E-3</v>
      </c>
    </row>
    <row r="2206" spans="7:9" x14ac:dyDescent="0.15">
      <c r="G2206" s="31">
        <v>41731</v>
      </c>
      <c r="H2206" s="9" t="s">
        <v>120</v>
      </c>
      <c r="I2206" s="83">
        <f>計算過程!C2206</f>
        <v>6.0700000000000007E-3</v>
      </c>
    </row>
    <row r="2207" spans="7:9" x14ac:dyDescent="0.15">
      <c r="G2207" s="31">
        <v>41731</v>
      </c>
      <c r="H2207" s="9" t="s">
        <v>121</v>
      </c>
      <c r="I2207" s="83">
        <f>計算過程!C2207</f>
        <v>6.0700000000000007E-3</v>
      </c>
    </row>
    <row r="2208" spans="7:9" x14ac:dyDescent="0.15">
      <c r="G2208" s="31">
        <v>41731</v>
      </c>
      <c r="H2208" s="9" t="s">
        <v>122</v>
      </c>
      <c r="I2208" s="83">
        <f>計算過程!C2208</f>
        <v>6.0700000000000007E-3</v>
      </c>
    </row>
    <row r="2209" spans="7:9" x14ac:dyDescent="0.15">
      <c r="G2209" s="31">
        <v>41731</v>
      </c>
      <c r="H2209" s="9" t="s">
        <v>123</v>
      </c>
      <c r="I2209" s="83">
        <f>計算過程!C2209</f>
        <v>6.0700000000000007E-3</v>
      </c>
    </row>
    <row r="2210" spans="7:9" x14ac:dyDescent="0.15">
      <c r="G2210" s="31">
        <v>41731</v>
      </c>
      <c r="H2210" s="9" t="s">
        <v>124</v>
      </c>
      <c r="I2210" s="83">
        <f>計算過程!C2210</f>
        <v>6.0700000000000007E-3</v>
      </c>
    </row>
    <row r="2211" spans="7:9" x14ac:dyDescent="0.15">
      <c r="G2211" s="31">
        <v>41731</v>
      </c>
      <c r="H2211" s="9" t="s">
        <v>125</v>
      </c>
      <c r="I2211" s="83">
        <f>計算過程!C2211</f>
        <v>6.4800000000000005E-3</v>
      </c>
    </row>
    <row r="2212" spans="7:9" x14ac:dyDescent="0.15">
      <c r="G2212" s="31">
        <v>41731</v>
      </c>
      <c r="H2212" s="9" t="s">
        <v>126</v>
      </c>
      <c r="I2212" s="83">
        <f>計算過程!C2212</f>
        <v>6.2700000000000013E-3</v>
      </c>
    </row>
    <row r="2213" spans="7:9" x14ac:dyDescent="0.15">
      <c r="G2213" s="31">
        <v>41731</v>
      </c>
      <c r="H2213" s="9" t="s">
        <v>127</v>
      </c>
      <c r="I2213" s="83">
        <f>計算過程!C2213</f>
        <v>9.4600000000000014E-3</v>
      </c>
    </row>
    <row r="2214" spans="7:9" x14ac:dyDescent="0.15">
      <c r="G2214" s="31">
        <v>41731</v>
      </c>
      <c r="H2214" s="9" t="s">
        <v>128</v>
      </c>
      <c r="I2214" s="83">
        <f>計算過程!C2214</f>
        <v>1.2220000000000002E-2</v>
      </c>
    </row>
    <row r="2215" spans="7:9" x14ac:dyDescent="0.15">
      <c r="G2215" s="31">
        <v>41732</v>
      </c>
      <c r="H2215" s="9" t="s">
        <v>105</v>
      </c>
      <c r="I2215" s="83">
        <f>計算過程!C2215</f>
        <v>6.0700000000000007E-3</v>
      </c>
    </row>
    <row r="2216" spans="7:9" x14ac:dyDescent="0.15">
      <c r="G2216" s="31">
        <v>41732</v>
      </c>
      <c r="H2216" s="9" t="s">
        <v>106</v>
      </c>
      <c r="I2216" s="83">
        <f>計算過程!C2216</f>
        <v>6.0700000000000007E-3</v>
      </c>
    </row>
    <row r="2217" spans="7:9" x14ac:dyDescent="0.15">
      <c r="G2217" s="31">
        <v>41732</v>
      </c>
      <c r="H2217" s="9" t="s">
        <v>107</v>
      </c>
      <c r="I2217" s="83">
        <f>計算過程!C2217</f>
        <v>6.0700000000000007E-3</v>
      </c>
    </row>
    <row r="2218" spans="7:9" x14ac:dyDescent="0.15">
      <c r="G2218" s="31">
        <v>41732</v>
      </c>
      <c r="H2218" s="9" t="s">
        <v>108</v>
      </c>
      <c r="I2218" s="83">
        <f>計算過程!C2218</f>
        <v>6.0700000000000007E-3</v>
      </c>
    </row>
    <row r="2219" spans="7:9" x14ac:dyDescent="0.15">
      <c r="G2219" s="31">
        <v>41732</v>
      </c>
      <c r="H2219" s="9" t="s">
        <v>109</v>
      </c>
      <c r="I2219" s="83">
        <f>計算過程!C2219</f>
        <v>6.0700000000000007E-3</v>
      </c>
    </row>
    <row r="2220" spans="7:9" x14ac:dyDescent="0.15">
      <c r="G2220" s="31">
        <v>41732</v>
      </c>
      <c r="H2220" s="9" t="s">
        <v>110</v>
      </c>
      <c r="I2220" s="83">
        <f>計算過程!C2220</f>
        <v>6.0700000000000007E-3</v>
      </c>
    </row>
    <row r="2221" spans="7:9" x14ac:dyDescent="0.15">
      <c r="G2221" s="31">
        <v>41732</v>
      </c>
      <c r="H2221" s="9" t="s">
        <v>111</v>
      </c>
      <c r="I2221" s="83">
        <f>計算過程!C2221</f>
        <v>9.3200000000000002E-3</v>
      </c>
    </row>
    <row r="2222" spans="7:9" x14ac:dyDescent="0.15">
      <c r="G2222" s="31">
        <v>41732</v>
      </c>
      <c r="H2222" s="9" t="s">
        <v>112</v>
      </c>
      <c r="I2222" s="83">
        <f>計算過程!C2222</f>
        <v>6.4800000000000005E-3</v>
      </c>
    </row>
    <row r="2223" spans="7:9" x14ac:dyDescent="0.15">
      <c r="G2223" s="31">
        <v>41732</v>
      </c>
      <c r="H2223" s="9" t="s">
        <v>113</v>
      </c>
      <c r="I2223" s="83">
        <f>計算過程!C2223</f>
        <v>6.4800000000000005E-3</v>
      </c>
    </row>
    <row r="2224" spans="7:9" x14ac:dyDescent="0.15">
      <c r="G2224" s="31">
        <v>41732</v>
      </c>
      <c r="H2224" s="9" t="s">
        <v>114</v>
      </c>
      <c r="I2224" s="83">
        <f>計算過程!C2224</f>
        <v>6.0700000000000007E-3</v>
      </c>
    </row>
    <row r="2225" spans="7:9" x14ac:dyDescent="0.15">
      <c r="G2225" s="31">
        <v>41732</v>
      </c>
      <c r="H2225" s="9" t="s">
        <v>115</v>
      </c>
      <c r="I2225" s="83">
        <f>計算過程!C2225</f>
        <v>6.2700000000000013E-3</v>
      </c>
    </row>
    <row r="2226" spans="7:9" x14ac:dyDescent="0.15">
      <c r="G2226" s="31">
        <v>41732</v>
      </c>
      <c r="H2226" s="9" t="s">
        <v>116</v>
      </c>
      <c r="I2226" s="83">
        <f>計算過程!C2226</f>
        <v>6.0700000000000007E-3</v>
      </c>
    </row>
    <row r="2227" spans="7:9" x14ac:dyDescent="0.15">
      <c r="G2227" s="31">
        <v>41732</v>
      </c>
      <c r="H2227" s="9" t="s">
        <v>117</v>
      </c>
      <c r="I2227" s="83">
        <f>計算過程!C2227</f>
        <v>9.3200000000000002E-3</v>
      </c>
    </row>
    <row r="2228" spans="7:9" x14ac:dyDescent="0.15">
      <c r="G2228" s="31">
        <v>41732</v>
      </c>
      <c r="H2228" s="9" t="s">
        <v>118</v>
      </c>
      <c r="I2228" s="83">
        <f>計算過程!C2228</f>
        <v>6.2700000000000013E-3</v>
      </c>
    </row>
    <row r="2229" spans="7:9" x14ac:dyDescent="0.15">
      <c r="G2229" s="31">
        <v>41732</v>
      </c>
      <c r="H2229" s="9" t="s">
        <v>119</v>
      </c>
      <c r="I2229" s="83">
        <f>計算過程!C2229</f>
        <v>6.0700000000000007E-3</v>
      </c>
    </row>
    <row r="2230" spans="7:9" x14ac:dyDescent="0.15">
      <c r="G2230" s="31">
        <v>41732</v>
      </c>
      <c r="H2230" s="9" t="s">
        <v>120</v>
      </c>
      <c r="I2230" s="83">
        <f>計算過程!C2230</f>
        <v>6.0700000000000007E-3</v>
      </c>
    </row>
    <row r="2231" spans="7:9" x14ac:dyDescent="0.15">
      <c r="G2231" s="31">
        <v>41732</v>
      </c>
      <c r="H2231" s="9" t="s">
        <v>121</v>
      </c>
      <c r="I2231" s="83">
        <f>計算過程!C2231</f>
        <v>6.2700000000000013E-3</v>
      </c>
    </row>
    <row r="2232" spans="7:9" x14ac:dyDescent="0.15">
      <c r="G2232" s="31">
        <v>41732</v>
      </c>
      <c r="H2232" s="9" t="s">
        <v>122</v>
      </c>
      <c r="I2232" s="83">
        <f>計算過程!C2232</f>
        <v>6.2700000000000013E-3</v>
      </c>
    </row>
    <row r="2233" spans="7:9" x14ac:dyDescent="0.15">
      <c r="G2233" s="31">
        <v>41732</v>
      </c>
      <c r="H2233" s="9" t="s">
        <v>123</v>
      </c>
      <c r="I2233" s="83">
        <f>計算過程!C2233</f>
        <v>1.2360000000000001E-2</v>
      </c>
    </row>
    <row r="2234" spans="7:9" x14ac:dyDescent="0.15">
      <c r="G2234" s="31">
        <v>41732</v>
      </c>
      <c r="H2234" s="9" t="s">
        <v>124</v>
      </c>
      <c r="I2234" s="83">
        <f>計算過程!C2234</f>
        <v>1.2360000000000001E-2</v>
      </c>
    </row>
    <row r="2235" spans="7:9" x14ac:dyDescent="0.15">
      <c r="G2235" s="31">
        <v>41732</v>
      </c>
      <c r="H2235" s="9" t="s">
        <v>125</v>
      </c>
      <c r="I2235" s="83">
        <f>計算過程!C2235</f>
        <v>6.2700000000000013E-3</v>
      </c>
    </row>
    <row r="2236" spans="7:9" x14ac:dyDescent="0.15">
      <c r="G2236" s="31">
        <v>41732</v>
      </c>
      <c r="H2236" s="9" t="s">
        <v>126</v>
      </c>
      <c r="I2236" s="83">
        <f>計算過程!C2236</f>
        <v>6.2700000000000013E-3</v>
      </c>
    </row>
    <row r="2237" spans="7:9" x14ac:dyDescent="0.15">
      <c r="G2237" s="31">
        <v>41732</v>
      </c>
      <c r="H2237" s="9" t="s">
        <v>127</v>
      </c>
      <c r="I2237" s="83">
        <f>計算過程!C2237</f>
        <v>1.2220000000000002E-2</v>
      </c>
    </row>
    <row r="2238" spans="7:9" x14ac:dyDescent="0.15">
      <c r="G2238" s="31">
        <v>41732</v>
      </c>
      <c r="H2238" s="9" t="s">
        <v>128</v>
      </c>
      <c r="I2238" s="83">
        <f>計算過程!C2238</f>
        <v>1.2640000000000002E-2</v>
      </c>
    </row>
    <row r="2239" spans="7:9" x14ac:dyDescent="0.15">
      <c r="G2239" s="31">
        <v>41733</v>
      </c>
      <c r="H2239" s="9" t="s">
        <v>105</v>
      </c>
      <c r="I2239" s="83">
        <f>計算過程!C2239</f>
        <v>6.0700000000000007E-3</v>
      </c>
    </row>
    <row r="2240" spans="7:9" x14ac:dyDescent="0.15">
      <c r="G2240" s="31">
        <v>41733</v>
      </c>
      <c r="H2240" s="9" t="s">
        <v>106</v>
      </c>
      <c r="I2240" s="83">
        <f>計算過程!C2240</f>
        <v>6.0700000000000007E-3</v>
      </c>
    </row>
    <row r="2241" spans="7:9" x14ac:dyDescent="0.15">
      <c r="G2241" s="31">
        <v>41733</v>
      </c>
      <c r="H2241" s="9" t="s">
        <v>107</v>
      </c>
      <c r="I2241" s="83">
        <f>計算過程!C2241</f>
        <v>6.0700000000000007E-3</v>
      </c>
    </row>
    <row r="2242" spans="7:9" x14ac:dyDescent="0.15">
      <c r="G2242" s="31">
        <v>41733</v>
      </c>
      <c r="H2242" s="9" t="s">
        <v>108</v>
      </c>
      <c r="I2242" s="83">
        <f>計算過程!C2242</f>
        <v>6.0700000000000007E-3</v>
      </c>
    </row>
    <row r="2243" spans="7:9" x14ac:dyDescent="0.15">
      <c r="G2243" s="31">
        <v>41733</v>
      </c>
      <c r="H2243" s="9" t="s">
        <v>109</v>
      </c>
      <c r="I2243" s="83">
        <f>計算過程!C2243</f>
        <v>6.0700000000000007E-3</v>
      </c>
    </row>
    <row r="2244" spans="7:9" x14ac:dyDescent="0.15">
      <c r="G2244" s="31">
        <v>41733</v>
      </c>
      <c r="H2244" s="9" t="s">
        <v>110</v>
      </c>
      <c r="I2244" s="83">
        <f>計算過程!C2244</f>
        <v>6.0700000000000007E-3</v>
      </c>
    </row>
    <row r="2245" spans="7:9" x14ac:dyDescent="0.15">
      <c r="G2245" s="31">
        <v>41733</v>
      </c>
      <c r="H2245" s="9" t="s">
        <v>111</v>
      </c>
      <c r="I2245" s="83">
        <f>計算過程!C2245</f>
        <v>9.3200000000000002E-3</v>
      </c>
    </row>
    <row r="2246" spans="7:9" x14ac:dyDescent="0.15">
      <c r="G2246" s="31">
        <v>41733</v>
      </c>
      <c r="H2246" s="9" t="s">
        <v>112</v>
      </c>
      <c r="I2246" s="83">
        <f>計算過程!C2246</f>
        <v>6.4800000000000005E-3</v>
      </c>
    </row>
    <row r="2247" spans="7:9" x14ac:dyDescent="0.15">
      <c r="G2247" s="31">
        <v>41733</v>
      </c>
      <c r="H2247" s="9" t="s">
        <v>113</v>
      </c>
      <c r="I2247" s="83">
        <f>計算過程!C2247</f>
        <v>6.4800000000000005E-3</v>
      </c>
    </row>
    <row r="2248" spans="7:9" x14ac:dyDescent="0.15">
      <c r="G2248" s="31">
        <v>41733</v>
      </c>
      <c r="H2248" s="9" t="s">
        <v>114</v>
      </c>
      <c r="I2248" s="83">
        <f>計算過程!C2248</f>
        <v>6.0700000000000007E-3</v>
      </c>
    </row>
    <row r="2249" spans="7:9" x14ac:dyDescent="0.15">
      <c r="G2249" s="31">
        <v>41733</v>
      </c>
      <c r="H2249" s="9" t="s">
        <v>115</v>
      </c>
      <c r="I2249" s="83">
        <f>計算過程!C2249</f>
        <v>6.2700000000000013E-3</v>
      </c>
    </row>
    <row r="2250" spans="7:9" x14ac:dyDescent="0.15">
      <c r="G2250" s="31">
        <v>41733</v>
      </c>
      <c r="H2250" s="9" t="s">
        <v>116</v>
      </c>
      <c r="I2250" s="83">
        <f>計算過程!C2250</f>
        <v>6.0700000000000007E-3</v>
      </c>
    </row>
    <row r="2251" spans="7:9" x14ac:dyDescent="0.15">
      <c r="G2251" s="31">
        <v>41733</v>
      </c>
      <c r="H2251" s="9" t="s">
        <v>117</v>
      </c>
      <c r="I2251" s="83">
        <f>計算過程!C2251</f>
        <v>9.3200000000000002E-3</v>
      </c>
    </row>
    <row r="2252" spans="7:9" x14ac:dyDescent="0.15">
      <c r="G2252" s="31">
        <v>41733</v>
      </c>
      <c r="H2252" s="9" t="s">
        <v>118</v>
      </c>
      <c r="I2252" s="83">
        <f>計算過程!C2252</f>
        <v>6.2700000000000013E-3</v>
      </c>
    </row>
    <row r="2253" spans="7:9" x14ac:dyDescent="0.15">
      <c r="G2253" s="31">
        <v>41733</v>
      </c>
      <c r="H2253" s="9" t="s">
        <v>119</v>
      </c>
      <c r="I2253" s="83">
        <f>計算過程!C2253</f>
        <v>6.0700000000000007E-3</v>
      </c>
    </row>
    <row r="2254" spans="7:9" x14ac:dyDescent="0.15">
      <c r="G2254" s="31">
        <v>41733</v>
      </c>
      <c r="H2254" s="9" t="s">
        <v>120</v>
      </c>
      <c r="I2254" s="83">
        <f>計算過程!C2254</f>
        <v>6.0700000000000007E-3</v>
      </c>
    </row>
    <row r="2255" spans="7:9" x14ac:dyDescent="0.15">
      <c r="G2255" s="31">
        <v>41733</v>
      </c>
      <c r="H2255" s="9" t="s">
        <v>121</v>
      </c>
      <c r="I2255" s="83">
        <f>計算過程!C2255</f>
        <v>6.2700000000000013E-3</v>
      </c>
    </row>
    <row r="2256" spans="7:9" x14ac:dyDescent="0.15">
      <c r="G2256" s="31">
        <v>41733</v>
      </c>
      <c r="H2256" s="9" t="s">
        <v>122</v>
      </c>
      <c r="I2256" s="83">
        <f>計算過程!C2256</f>
        <v>6.2700000000000013E-3</v>
      </c>
    </row>
    <row r="2257" spans="7:9" x14ac:dyDescent="0.15">
      <c r="G2257" s="31">
        <v>41733</v>
      </c>
      <c r="H2257" s="9" t="s">
        <v>123</v>
      </c>
      <c r="I2257" s="83">
        <f>計算過程!C2257</f>
        <v>1.2360000000000001E-2</v>
      </c>
    </row>
    <row r="2258" spans="7:9" x14ac:dyDescent="0.15">
      <c r="G2258" s="31">
        <v>41733</v>
      </c>
      <c r="H2258" s="9" t="s">
        <v>124</v>
      </c>
      <c r="I2258" s="83">
        <f>計算過程!C2258</f>
        <v>1.2360000000000001E-2</v>
      </c>
    </row>
    <row r="2259" spans="7:9" x14ac:dyDescent="0.15">
      <c r="G2259" s="31">
        <v>41733</v>
      </c>
      <c r="H2259" s="9" t="s">
        <v>125</v>
      </c>
      <c r="I2259" s="83">
        <f>計算過程!C2259</f>
        <v>6.2700000000000013E-3</v>
      </c>
    </row>
    <row r="2260" spans="7:9" x14ac:dyDescent="0.15">
      <c r="G2260" s="31">
        <v>41733</v>
      </c>
      <c r="H2260" s="9" t="s">
        <v>126</v>
      </c>
      <c r="I2260" s="83">
        <f>計算過程!C2260</f>
        <v>6.2700000000000013E-3</v>
      </c>
    </row>
    <row r="2261" spans="7:9" x14ac:dyDescent="0.15">
      <c r="G2261" s="31">
        <v>41733</v>
      </c>
      <c r="H2261" s="9" t="s">
        <v>127</v>
      </c>
      <c r="I2261" s="83">
        <f>計算過程!C2261</f>
        <v>1.2220000000000002E-2</v>
      </c>
    </row>
    <row r="2262" spans="7:9" x14ac:dyDescent="0.15">
      <c r="G2262" s="31">
        <v>41733</v>
      </c>
      <c r="H2262" s="9" t="s">
        <v>128</v>
      </c>
      <c r="I2262" s="83">
        <f>計算過程!C2262</f>
        <v>1.2640000000000002E-2</v>
      </c>
    </row>
    <row r="2263" spans="7:9" x14ac:dyDescent="0.15">
      <c r="G2263" s="31">
        <v>41734</v>
      </c>
      <c r="H2263" s="9" t="s">
        <v>105</v>
      </c>
      <c r="I2263" s="83">
        <f>計算過程!C2263</f>
        <v>6.0700000000000007E-3</v>
      </c>
    </row>
    <row r="2264" spans="7:9" x14ac:dyDescent="0.15">
      <c r="G2264" s="31">
        <v>41734</v>
      </c>
      <c r="H2264" s="9" t="s">
        <v>106</v>
      </c>
      <c r="I2264" s="83">
        <f>計算過程!C2264</f>
        <v>6.0700000000000007E-3</v>
      </c>
    </row>
    <row r="2265" spans="7:9" x14ac:dyDescent="0.15">
      <c r="G2265" s="31">
        <v>41734</v>
      </c>
      <c r="H2265" s="9" t="s">
        <v>107</v>
      </c>
      <c r="I2265" s="83">
        <f>計算過程!C2265</f>
        <v>6.0700000000000007E-3</v>
      </c>
    </row>
    <row r="2266" spans="7:9" x14ac:dyDescent="0.15">
      <c r="G2266" s="31">
        <v>41734</v>
      </c>
      <c r="H2266" s="9" t="s">
        <v>108</v>
      </c>
      <c r="I2266" s="83">
        <f>計算過程!C2266</f>
        <v>6.0700000000000007E-3</v>
      </c>
    </row>
    <row r="2267" spans="7:9" x14ac:dyDescent="0.15">
      <c r="G2267" s="31">
        <v>41734</v>
      </c>
      <c r="H2267" s="9" t="s">
        <v>109</v>
      </c>
      <c r="I2267" s="83">
        <f>計算過程!C2267</f>
        <v>6.0700000000000007E-3</v>
      </c>
    </row>
    <row r="2268" spans="7:9" x14ac:dyDescent="0.15">
      <c r="G2268" s="31">
        <v>41734</v>
      </c>
      <c r="H2268" s="9" t="s">
        <v>110</v>
      </c>
      <c r="I2268" s="83">
        <f>計算過程!C2268</f>
        <v>6.0700000000000007E-3</v>
      </c>
    </row>
    <row r="2269" spans="7:9" x14ac:dyDescent="0.15">
      <c r="G2269" s="31">
        <v>41734</v>
      </c>
      <c r="H2269" s="9" t="s">
        <v>111</v>
      </c>
      <c r="I2269" s="83">
        <f>計算過程!C2269</f>
        <v>9.3200000000000002E-3</v>
      </c>
    </row>
    <row r="2270" spans="7:9" x14ac:dyDescent="0.15">
      <c r="G2270" s="31">
        <v>41734</v>
      </c>
      <c r="H2270" s="9" t="s">
        <v>112</v>
      </c>
      <c r="I2270" s="83">
        <f>計算過程!C2270</f>
        <v>6.4800000000000005E-3</v>
      </c>
    </row>
    <row r="2271" spans="7:9" x14ac:dyDescent="0.15">
      <c r="G2271" s="31">
        <v>41734</v>
      </c>
      <c r="H2271" s="9" t="s">
        <v>113</v>
      </c>
      <c r="I2271" s="83">
        <f>計算過程!C2271</f>
        <v>6.4800000000000005E-3</v>
      </c>
    </row>
    <row r="2272" spans="7:9" x14ac:dyDescent="0.15">
      <c r="G2272" s="31">
        <v>41734</v>
      </c>
      <c r="H2272" s="9" t="s">
        <v>114</v>
      </c>
      <c r="I2272" s="83">
        <f>計算過程!C2272</f>
        <v>6.0700000000000007E-3</v>
      </c>
    </row>
    <row r="2273" spans="7:9" x14ac:dyDescent="0.15">
      <c r="G2273" s="31">
        <v>41734</v>
      </c>
      <c r="H2273" s="9" t="s">
        <v>115</v>
      </c>
      <c r="I2273" s="83">
        <f>計算過程!C2273</f>
        <v>6.2700000000000013E-3</v>
      </c>
    </row>
    <row r="2274" spans="7:9" x14ac:dyDescent="0.15">
      <c r="G2274" s="31">
        <v>41734</v>
      </c>
      <c r="H2274" s="9" t="s">
        <v>116</v>
      </c>
      <c r="I2274" s="83">
        <f>計算過程!C2274</f>
        <v>6.0700000000000007E-3</v>
      </c>
    </row>
    <row r="2275" spans="7:9" x14ac:dyDescent="0.15">
      <c r="G2275" s="31">
        <v>41734</v>
      </c>
      <c r="H2275" s="9" t="s">
        <v>117</v>
      </c>
      <c r="I2275" s="83">
        <f>計算過程!C2275</f>
        <v>9.3200000000000002E-3</v>
      </c>
    </row>
    <row r="2276" spans="7:9" x14ac:dyDescent="0.15">
      <c r="G2276" s="31">
        <v>41734</v>
      </c>
      <c r="H2276" s="9" t="s">
        <v>118</v>
      </c>
      <c r="I2276" s="83">
        <f>計算過程!C2276</f>
        <v>6.2700000000000013E-3</v>
      </c>
    </row>
    <row r="2277" spans="7:9" x14ac:dyDescent="0.15">
      <c r="G2277" s="31">
        <v>41734</v>
      </c>
      <c r="H2277" s="9" t="s">
        <v>119</v>
      </c>
      <c r="I2277" s="83">
        <f>計算過程!C2277</f>
        <v>6.0700000000000007E-3</v>
      </c>
    </row>
    <row r="2278" spans="7:9" x14ac:dyDescent="0.15">
      <c r="G2278" s="31">
        <v>41734</v>
      </c>
      <c r="H2278" s="9" t="s">
        <v>120</v>
      </c>
      <c r="I2278" s="83">
        <f>計算過程!C2278</f>
        <v>6.0700000000000007E-3</v>
      </c>
    </row>
    <row r="2279" spans="7:9" x14ac:dyDescent="0.15">
      <c r="G2279" s="31">
        <v>41734</v>
      </c>
      <c r="H2279" s="9" t="s">
        <v>121</v>
      </c>
      <c r="I2279" s="83">
        <f>計算過程!C2279</f>
        <v>6.2700000000000013E-3</v>
      </c>
    </row>
    <row r="2280" spans="7:9" x14ac:dyDescent="0.15">
      <c r="G2280" s="31">
        <v>41734</v>
      </c>
      <c r="H2280" s="9" t="s">
        <v>122</v>
      </c>
      <c r="I2280" s="83">
        <f>計算過程!C2280</f>
        <v>6.2700000000000013E-3</v>
      </c>
    </row>
    <row r="2281" spans="7:9" x14ac:dyDescent="0.15">
      <c r="G2281" s="31">
        <v>41734</v>
      </c>
      <c r="H2281" s="9" t="s">
        <v>123</v>
      </c>
      <c r="I2281" s="83">
        <f>計算過程!C2281</f>
        <v>1.2360000000000001E-2</v>
      </c>
    </row>
    <row r="2282" spans="7:9" x14ac:dyDescent="0.15">
      <c r="G2282" s="31">
        <v>41734</v>
      </c>
      <c r="H2282" s="9" t="s">
        <v>124</v>
      </c>
      <c r="I2282" s="83">
        <f>計算過程!C2282</f>
        <v>1.2360000000000001E-2</v>
      </c>
    </row>
    <row r="2283" spans="7:9" x14ac:dyDescent="0.15">
      <c r="G2283" s="31">
        <v>41734</v>
      </c>
      <c r="H2283" s="9" t="s">
        <v>125</v>
      </c>
      <c r="I2283" s="83">
        <f>計算過程!C2283</f>
        <v>6.2700000000000013E-3</v>
      </c>
    </row>
    <row r="2284" spans="7:9" x14ac:dyDescent="0.15">
      <c r="G2284" s="31">
        <v>41734</v>
      </c>
      <c r="H2284" s="9" t="s">
        <v>126</v>
      </c>
      <c r="I2284" s="83">
        <f>計算過程!C2284</f>
        <v>6.2700000000000013E-3</v>
      </c>
    </row>
    <row r="2285" spans="7:9" x14ac:dyDescent="0.15">
      <c r="G2285" s="31">
        <v>41734</v>
      </c>
      <c r="H2285" s="9" t="s">
        <v>127</v>
      </c>
      <c r="I2285" s="83">
        <f>計算過程!C2285</f>
        <v>1.2220000000000002E-2</v>
      </c>
    </row>
    <row r="2286" spans="7:9" x14ac:dyDescent="0.15">
      <c r="G2286" s="31">
        <v>41734</v>
      </c>
      <c r="H2286" s="9" t="s">
        <v>128</v>
      </c>
      <c r="I2286" s="83">
        <f>計算過程!C2286</f>
        <v>1.2640000000000002E-2</v>
      </c>
    </row>
    <row r="2287" spans="7:9" x14ac:dyDescent="0.15">
      <c r="G2287" s="31">
        <v>41735</v>
      </c>
      <c r="H2287" s="9" t="s">
        <v>105</v>
      </c>
      <c r="I2287" s="83">
        <f>計算過程!C2287</f>
        <v>6.0700000000000007E-3</v>
      </c>
    </row>
    <row r="2288" spans="7:9" x14ac:dyDescent="0.15">
      <c r="G2288" s="31">
        <v>41735</v>
      </c>
      <c r="H2288" s="9" t="s">
        <v>106</v>
      </c>
      <c r="I2288" s="83">
        <f>計算過程!C2288</f>
        <v>6.0700000000000007E-3</v>
      </c>
    </row>
    <row r="2289" spans="7:9" x14ac:dyDescent="0.15">
      <c r="G2289" s="31">
        <v>41735</v>
      </c>
      <c r="H2289" s="9" t="s">
        <v>107</v>
      </c>
      <c r="I2289" s="83">
        <f>計算過程!C2289</f>
        <v>6.0700000000000007E-3</v>
      </c>
    </row>
    <row r="2290" spans="7:9" x14ac:dyDescent="0.15">
      <c r="G2290" s="31">
        <v>41735</v>
      </c>
      <c r="H2290" s="9" t="s">
        <v>108</v>
      </c>
      <c r="I2290" s="83">
        <f>計算過程!C2290</f>
        <v>6.0700000000000007E-3</v>
      </c>
    </row>
    <row r="2291" spans="7:9" x14ac:dyDescent="0.15">
      <c r="G2291" s="31">
        <v>41735</v>
      </c>
      <c r="H2291" s="9" t="s">
        <v>109</v>
      </c>
      <c r="I2291" s="83">
        <f>計算過程!C2291</f>
        <v>6.0700000000000007E-3</v>
      </c>
    </row>
    <row r="2292" spans="7:9" x14ac:dyDescent="0.15">
      <c r="G2292" s="31">
        <v>41735</v>
      </c>
      <c r="H2292" s="9" t="s">
        <v>110</v>
      </c>
      <c r="I2292" s="83">
        <f>計算過程!C2292</f>
        <v>6.0700000000000007E-3</v>
      </c>
    </row>
    <row r="2293" spans="7:9" x14ac:dyDescent="0.15">
      <c r="G2293" s="31">
        <v>41735</v>
      </c>
      <c r="H2293" s="9" t="s">
        <v>111</v>
      </c>
      <c r="I2293" s="83">
        <f>計算過程!C2293</f>
        <v>9.3200000000000002E-3</v>
      </c>
    </row>
    <row r="2294" spans="7:9" x14ac:dyDescent="0.15">
      <c r="G2294" s="31">
        <v>41735</v>
      </c>
      <c r="H2294" s="9" t="s">
        <v>112</v>
      </c>
      <c r="I2294" s="83">
        <f>計算過程!C2294</f>
        <v>6.4800000000000005E-3</v>
      </c>
    </row>
    <row r="2295" spans="7:9" x14ac:dyDescent="0.15">
      <c r="G2295" s="31">
        <v>41735</v>
      </c>
      <c r="H2295" s="9" t="s">
        <v>113</v>
      </c>
      <c r="I2295" s="83">
        <f>計算過程!C2295</f>
        <v>6.4800000000000005E-3</v>
      </c>
    </row>
    <row r="2296" spans="7:9" x14ac:dyDescent="0.15">
      <c r="G2296" s="31">
        <v>41735</v>
      </c>
      <c r="H2296" s="9" t="s">
        <v>114</v>
      </c>
      <c r="I2296" s="83">
        <f>計算過程!C2296</f>
        <v>6.0700000000000007E-3</v>
      </c>
    </row>
    <row r="2297" spans="7:9" x14ac:dyDescent="0.15">
      <c r="G2297" s="31">
        <v>41735</v>
      </c>
      <c r="H2297" s="9" t="s">
        <v>115</v>
      </c>
      <c r="I2297" s="83">
        <f>計算過程!C2297</f>
        <v>6.2700000000000013E-3</v>
      </c>
    </row>
    <row r="2298" spans="7:9" x14ac:dyDescent="0.15">
      <c r="G2298" s="31">
        <v>41735</v>
      </c>
      <c r="H2298" s="9" t="s">
        <v>116</v>
      </c>
      <c r="I2298" s="83">
        <f>計算過程!C2298</f>
        <v>6.0700000000000007E-3</v>
      </c>
    </row>
    <row r="2299" spans="7:9" x14ac:dyDescent="0.15">
      <c r="G2299" s="31">
        <v>41735</v>
      </c>
      <c r="H2299" s="9" t="s">
        <v>117</v>
      </c>
      <c r="I2299" s="83">
        <f>計算過程!C2299</f>
        <v>9.3200000000000002E-3</v>
      </c>
    </row>
    <row r="2300" spans="7:9" x14ac:dyDescent="0.15">
      <c r="G2300" s="31">
        <v>41735</v>
      </c>
      <c r="H2300" s="9" t="s">
        <v>118</v>
      </c>
      <c r="I2300" s="83">
        <f>計算過程!C2300</f>
        <v>6.2700000000000013E-3</v>
      </c>
    </row>
    <row r="2301" spans="7:9" x14ac:dyDescent="0.15">
      <c r="G2301" s="31">
        <v>41735</v>
      </c>
      <c r="H2301" s="9" t="s">
        <v>119</v>
      </c>
      <c r="I2301" s="83">
        <f>計算過程!C2301</f>
        <v>6.0700000000000007E-3</v>
      </c>
    </row>
    <row r="2302" spans="7:9" x14ac:dyDescent="0.15">
      <c r="G2302" s="31">
        <v>41735</v>
      </c>
      <c r="H2302" s="9" t="s">
        <v>120</v>
      </c>
      <c r="I2302" s="83">
        <f>計算過程!C2302</f>
        <v>6.0700000000000007E-3</v>
      </c>
    </row>
    <row r="2303" spans="7:9" x14ac:dyDescent="0.15">
      <c r="G2303" s="31">
        <v>41735</v>
      </c>
      <c r="H2303" s="9" t="s">
        <v>121</v>
      </c>
      <c r="I2303" s="83">
        <f>計算過程!C2303</f>
        <v>6.2700000000000013E-3</v>
      </c>
    </row>
    <row r="2304" spans="7:9" x14ac:dyDescent="0.15">
      <c r="G2304" s="31">
        <v>41735</v>
      </c>
      <c r="H2304" s="9" t="s">
        <v>122</v>
      </c>
      <c r="I2304" s="83">
        <f>計算過程!C2304</f>
        <v>6.2700000000000013E-3</v>
      </c>
    </row>
    <row r="2305" spans="7:9" x14ac:dyDescent="0.15">
      <c r="G2305" s="31">
        <v>41735</v>
      </c>
      <c r="H2305" s="9" t="s">
        <v>123</v>
      </c>
      <c r="I2305" s="83">
        <f>計算過程!C2305</f>
        <v>1.2360000000000001E-2</v>
      </c>
    </row>
    <row r="2306" spans="7:9" x14ac:dyDescent="0.15">
      <c r="G2306" s="31">
        <v>41735</v>
      </c>
      <c r="H2306" s="9" t="s">
        <v>124</v>
      </c>
      <c r="I2306" s="83">
        <f>計算過程!C2306</f>
        <v>1.2360000000000001E-2</v>
      </c>
    </row>
    <row r="2307" spans="7:9" x14ac:dyDescent="0.15">
      <c r="G2307" s="31">
        <v>41735</v>
      </c>
      <c r="H2307" s="9" t="s">
        <v>125</v>
      </c>
      <c r="I2307" s="83">
        <f>計算過程!C2307</f>
        <v>6.2700000000000013E-3</v>
      </c>
    </row>
    <row r="2308" spans="7:9" x14ac:dyDescent="0.15">
      <c r="G2308" s="31">
        <v>41735</v>
      </c>
      <c r="H2308" s="9" t="s">
        <v>126</v>
      </c>
      <c r="I2308" s="83">
        <f>計算過程!C2308</f>
        <v>6.2700000000000013E-3</v>
      </c>
    </row>
    <row r="2309" spans="7:9" x14ac:dyDescent="0.15">
      <c r="G2309" s="31">
        <v>41735</v>
      </c>
      <c r="H2309" s="9" t="s">
        <v>127</v>
      </c>
      <c r="I2309" s="83">
        <f>計算過程!C2309</f>
        <v>1.2220000000000002E-2</v>
      </c>
    </row>
    <row r="2310" spans="7:9" x14ac:dyDescent="0.15">
      <c r="G2310" s="31">
        <v>41735</v>
      </c>
      <c r="H2310" s="9" t="s">
        <v>128</v>
      </c>
      <c r="I2310" s="83">
        <f>計算過程!C2310</f>
        <v>1.2640000000000002E-2</v>
      </c>
    </row>
    <row r="2311" spans="7:9" x14ac:dyDescent="0.15">
      <c r="G2311" s="31">
        <v>41736</v>
      </c>
      <c r="H2311" s="9" t="s">
        <v>105</v>
      </c>
      <c r="I2311" s="83">
        <f>計算過程!C2311</f>
        <v>6.0700000000000007E-3</v>
      </c>
    </row>
    <row r="2312" spans="7:9" x14ac:dyDescent="0.15">
      <c r="G2312" s="31">
        <v>41736</v>
      </c>
      <c r="H2312" s="9" t="s">
        <v>106</v>
      </c>
      <c r="I2312" s="83">
        <f>計算過程!C2312</f>
        <v>6.0700000000000007E-3</v>
      </c>
    </row>
    <row r="2313" spans="7:9" x14ac:dyDescent="0.15">
      <c r="G2313" s="31">
        <v>41736</v>
      </c>
      <c r="H2313" s="9" t="s">
        <v>107</v>
      </c>
      <c r="I2313" s="83">
        <f>計算過程!C2313</f>
        <v>6.0700000000000007E-3</v>
      </c>
    </row>
    <row r="2314" spans="7:9" x14ac:dyDescent="0.15">
      <c r="G2314" s="31">
        <v>41736</v>
      </c>
      <c r="H2314" s="9" t="s">
        <v>108</v>
      </c>
      <c r="I2314" s="83">
        <f>計算過程!C2314</f>
        <v>6.0700000000000007E-3</v>
      </c>
    </row>
    <row r="2315" spans="7:9" x14ac:dyDescent="0.15">
      <c r="G2315" s="31">
        <v>41736</v>
      </c>
      <c r="H2315" s="9" t="s">
        <v>109</v>
      </c>
      <c r="I2315" s="83">
        <f>計算過程!C2315</f>
        <v>6.0700000000000007E-3</v>
      </c>
    </row>
    <row r="2316" spans="7:9" x14ac:dyDescent="0.15">
      <c r="G2316" s="31">
        <v>41736</v>
      </c>
      <c r="H2316" s="9" t="s">
        <v>110</v>
      </c>
      <c r="I2316" s="83">
        <f>計算過程!C2316</f>
        <v>6.0700000000000007E-3</v>
      </c>
    </row>
    <row r="2317" spans="7:9" x14ac:dyDescent="0.15">
      <c r="G2317" s="31">
        <v>41736</v>
      </c>
      <c r="H2317" s="9" t="s">
        <v>111</v>
      </c>
      <c r="I2317" s="83">
        <f>計算過程!C2317</f>
        <v>9.3200000000000002E-3</v>
      </c>
    </row>
    <row r="2318" spans="7:9" x14ac:dyDescent="0.15">
      <c r="G2318" s="31">
        <v>41736</v>
      </c>
      <c r="H2318" s="9" t="s">
        <v>112</v>
      </c>
      <c r="I2318" s="83">
        <f>計算過程!C2318</f>
        <v>6.4800000000000005E-3</v>
      </c>
    </row>
    <row r="2319" spans="7:9" x14ac:dyDescent="0.15">
      <c r="G2319" s="31">
        <v>41736</v>
      </c>
      <c r="H2319" s="9" t="s">
        <v>113</v>
      </c>
      <c r="I2319" s="83">
        <f>計算過程!C2319</f>
        <v>6.4800000000000005E-3</v>
      </c>
    </row>
    <row r="2320" spans="7:9" x14ac:dyDescent="0.15">
      <c r="G2320" s="31">
        <v>41736</v>
      </c>
      <c r="H2320" s="9" t="s">
        <v>114</v>
      </c>
      <c r="I2320" s="83">
        <f>計算過程!C2320</f>
        <v>6.0700000000000007E-3</v>
      </c>
    </row>
    <row r="2321" spans="7:9" x14ac:dyDescent="0.15">
      <c r="G2321" s="31">
        <v>41736</v>
      </c>
      <c r="H2321" s="9" t="s">
        <v>115</v>
      </c>
      <c r="I2321" s="83">
        <f>計算過程!C2321</f>
        <v>6.2700000000000013E-3</v>
      </c>
    </row>
    <row r="2322" spans="7:9" x14ac:dyDescent="0.15">
      <c r="G2322" s="31">
        <v>41736</v>
      </c>
      <c r="H2322" s="9" t="s">
        <v>116</v>
      </c>
      <c r="I2322" s="83">
        <f>計算過程!C2322</f>
        <v>6.0700000000000007E-3</v>
      </c>
    </row>
    <row r="2323" spans="7:9" x14ac:dyDescent="0.15">
      <c r="G2323" s="31">
        <v>41736</v>
      </c>
      <c r="H2323" s="9" t="s">
        <v>117</v>
      </c>
      <c r="I2323" s="83">
        <f>計算過程!C2323</f>
        <v>9.3200000000000002E-3</v>
      </c>
    </row>
    <row r="2324" spans="7:9" x14ac:dyDescent="0.15">
      <c r="G2324" s="31">
        <v>41736</v>
      </c>
      <c r="H2324" s="9" t="s">
        <v>118</v>
      </c>
      <c r="I2324" s="83">
        <f>計算過程!C2324</f>
        <v>6.2700000000000013E-3</v>
      </c>
    </row>
    <row r="2325" spans="7:9" x14ac:dyDescent="0.15">
      <c r="G2325" s="31">
        <v>41736</v>
      </c>
      <c r="H2325" s="9" t="s">
        <v>119</v>
      </c>
      <c r="I2325" s="83">
        <f>計算過程!C2325</f>
        <v>6.0700000000000007E-3</v>
      </c>
    </row>
    <row r="2326" spans="7:9" x14ac:dyDescent="0.15">
      <c r="G2326" s="31">
        <v>41736</v>
      </c>
      <c r="H2326" s="9" t="s">
        <v>120</v>
      </c>
      <c r="I2326" s="83">
        <f>計算過程!C2326</f>
        <v>6.0700000000000007E-3</v>
      </c>
    </row>
    <row r="2327" spans="7:9" x14ac:dyDescent="0.15">
      <c r="G2327" s="31">
        <v>41736</v>
      </c>
      <c r="H2327" s="9" t="s">
        <v>121</v>
      </c>
      <c r="I2327" s="83">
        <f>計算過程!C2327</f>
        <v>6.2700000000000013E-3</v>
      </c>
    </row>
    <row r="2328" spans="7:9" x14ac:dyDescent="0.15">
      <c r="G2328" s="31">
        <v>41736</v>
      </c>
      <c r="H2328" s="9" t="s">
        <v>122</v>
      </c>
      <c r="I2328" s="83">
        <f>計算過程!C2328</f>
        <v>6.2700000000000013E-3</v>
      </c>
    </row>
    <row r="2329" spans="7:9" x14ac:dyDescent="0.15">
      <c r="G2329" s="31">
        <v>41736</v>
      </c>
      <c r="H2329" s="9" t="s">
        <v>123</v>
      </c>
      <c r="I2329" s="83">
        <f>計算過程!C2329</f>
        <v>1.2360000000000001E-2</v>
      </c>
    </row>
    <row r="2330" spans="7:9" x14ac:dyDescent="0.15">
      <c r="G2330" s="31">
        <v>41736</v>
      </c>
      <c r="H2330" s="9" t="s">
        <v>124</v>
      </c>
      <c r="I2330" s="83">
        <f>計算過程!C2330</f>
        <v>1.2360000000000001E-2</v>
      </c>
    </row>
    <row r="2331" spans="7:9" x14ac:dyDescent="0.15">
      <c r="G2331" s="31">
        <v>41736</v>
      </c>
      <c r="H2331" s="9" t="s">
        <v>125</v>
      </c>
      <c r="I2331" s="83">
        <f>計算過程!C2331</f>
        <v>6.2700000000000013E-3</v>
      </c>
    </row>
    <row r="2332" spans="7:9" x14ac:dyDescent="0.15">
      <c r="G2332" s="31">
        <v>41736</v>
      </c>
      <c r="H2332" s="9" t="s">
        <v>126</v>
      </c>
      <c r="I2332" s="83">
        <f>計算過程!C2332</f>
        <v>6.2700000000000013E-3</v>
      </c>
    </row>
    <row r="2333" spans="7:9" x14ac:dyDescent="0.15">
      <c r="G2333" s="31">
        <v>41736</v>
      </c>
      <c r="H2333" s="9" t="s">
        <v>127</v>
      </c>
      <c r="I2333" s="83">
        <f>計算過程!C2333</f>
        <v>1.2220000000000002E-2</v>
      </c>
    </row>
    <row r="2334" spans="7:9" x14ac:dyDescent="0.15">
      <c r="G2334" s="31">
        <v>41736</v>
      </c>
      <c r="H2334" s="9" t="s">
        <v>128</v>
      </c>
      <c r="I2334" s="83">
        <f>計算過程!C2334</f>
        <v>1.2640000000000002E-2</v>
      </c>
    </row>
    <row r="2335" spans="7:9" x14ac:dyDescent="0.15">
      <c r="G2335" s="31">
        <v>41737</v>
      </c>
      <c r="H2335" s="9" t="s">
        <v>105</v>
      </c>
      <c r="I2335" s="83">
        <f>計算過程!C2335</f>
        <v>6.0700000000000007E-3</v>
      </c>
    </row>
    <row r="2336" spans="7:9" x14ac:dyDescent="0.15">
      <c r="G2336" s="31">
        <v>41737</v>
      </c>
      <c r="H2336" s="9" t="s">
        <v>106</v>
      </c>
      <c r="I2336" s="83">
        <f>計算過程!C2336</f>
        <v>6.0700000000000007E-3</v>
      </c>
    </row>
    <row r="2337" spans="7:9" x14ac:dyDescent="0.15">
      <c r="G2337" s="31">
        <v>41737</v>
      </c>
      <c r="H2337" s="9" t="s">
        <v>107</v>
      </c>
      <c r="I2337" s="83">
        <f>計算過程!C2337</f>
        <v>6.0700000000000007E-3</v>
      </c>
    </row>
    <row r="2338" spans="7:9" x14ac:dyDescent="0.15">
      <c r="G2338" s="31">
        <v>41737</v>
      </c>
      <c r="H2338" s="9" t="s">
        <v>108</v>
      </c>
      <c r="I2338" s="83">
        <f>計算過程!C2338</f>
        <v>6.0700000000000007E-3</v>
      </c>
    </row>
    <row r="2339" spans="7:9" x14ac:dyDescent="0.15">
      <c r="G2339" s="31">
        <v>41737</v>
      </c>
      <c r="H2339" s="9" t="s">
        <v>109</v>
      </c>
      <c r="I2339" s="83">
        <f>計算過程!C2339</f>
        <v>6.0700000000000007E-3</v>
      </c>
    </row>
    <row r="2340" spans="7:9" x14ac:dyDescent="0.15">
      <c r="G2340" s="31">
        <v>41737</v>
      </c>
      <c r="H2340" s="9" t="s">
        <v>110</v>
      </c>
      <c r="I2340" s="83">
        <f>計算過程!C2340</f>
        <v>6.0700000000000007E-3</v>
      </c>
    </row>
    <row r="2341" spans="7:9" x14ac:dyDescent="0.15">
      <c r="G2341" s="31">
        <v>41737</v>
      </c>
      <c r="H2341" s="9" t="s">
        <v>111</v>
      </c>
      <c r="I2341" s="83">
        <f>計算過程!C2341</f>
        <v>6.0700000000000007E-3</v>
      </c>
    </row>
    <row r="2342" spans="7:9" x14ac:dyDescent="0.15">
      <c r="G2342" s="31">
        <v>41737</v>
      </c>
      <c r="H2342" s="9" t="s">
        <v>112</v>
      </c>
      <c r="I2342" s="83">
        <f>計算過程!C2342</f>
        <v>6.4800000000000005E-3</v>
      </c>
    </row>
    <row r="2343" spans="7:9" x14ac:dyDescent="0.15">
      <c r="G2343" s="31">
        <v>41737</v>
      </c>
      <c r="H2343" s="9" t="s">
        <v>113</v>
      </c>
      <c r="I2343" s="83">
        <f>計算過程!C2343</f>
        <v>9.7300000000000008E-3</v>
      </c>
    </row>
    <row r="2344" spans="7:9" x14ac:dyDescent="0.15">
      <c r="G2344" s="31">
        <v>41737</v>
      </c>
      <c r="H2344" s="9" t="s">
        <v>114</v>
      </c>
      <c r="I2344" s="83">
        <f>計算過程!C2344</f>
        <v>6.2700000000000013E-3</v>
      </c>
    </row>
    <row r="2345" spans="7:9" x14ac:dyDescent="0.15">
      <c r="G2345" s="31">
        <v>41737</v>
      </c>
      <c r="H2345" s="9" t="s">
        <v>115</v>
      </c>
      <c r="I2345" s="83">
        <f>計算過程!C2345</f>
        <v>6.4800000000000005E-3</v>
      </c>
    </row>
    <row r="2346" spans="7:9" x14ac:dyDescent="0.15">
      <c r="G2346" s="31">
        <v>41737</v>
      </c>
      <c r="H2346" s="9" t="s">
        <v>116</v>
      </c>
      <c r="I2346" s="83">
        <f>計算過程!C2346</f>
        <v>6.2700000000000013E-3</v>
      </c>
    </row>
    <row r="2347" spans="7:9" x14ac:dyDescent="0.15">
      <c r="G2347" s="31">
        <v>41737</v>
      </c>
      <c r="H2347" s="9" t="s">
        <v>117</v>
      </c>
      <c r="I2347" s="83">
        <f>計算過程!C2347</f>
        <v>9.3200000000000002E-3</v>
      </c>
    </row>
    <row r="2348" spans="7:9" x14ac:dyDescent="0.15">
      <c r="G2348" s="31">
        <v>41737</v>
      </c>
      <c r="H2348" s="9" t="s">
        <v>118</v>
      </c>
      <c r="I2348" s="83">
        <f>計算過程!C2348</f>
        <v>6.2700000000000013E-3</v>
      </c>
    </row>
    <row r="2349" spans="7:9" x14ac:dyDescent="0.15">
      <c r="G2349" s="31">
        <v>41737</v>
      </c>
      <c r="H2349" s="9" t="s">
        <v>119</v>
      </c>
      <c r="I2349" s="83">
        <f>計算過程!C2349</f>
        <v>6.0700000000000007E-3</v>
      </c>
    </row>
    <row r="2350" spans="7:9" x14ac:dyDescent="0.15">
      <c r="G2350" s="31">
        <v>41737</v>
      </c>
      <c r="H2350" s="9" t="s">
        <v>120</v>
      </c>
      <c r="I2350" s="83">
        <f>計算過程!C2350</f>
        <v>6.0700000000000007E-3</v>
      </c>
    </row>
    <row r="2351" spans="7:9" x14ac:dyDescent="0.15">
      <c r="G2351" s="31">
        <v>41737</v>
      </c>
      <c r="H2351" s="9" t="s">
        <v>121</v>
      </c>
      <c r="I2351" s="83">
        <f>計算過程!C2351</f>
        <v>6.4800000000000005E-3</v>
      </c>
    </row>
    <row r="2352" spans="7:9" x14ac:dyDescent="0.15">
      <c r="G2352" s="31">
        <v>41737</v>
      </c>
      <c r="H2352" s="9" t="s">
        <v>122</v>
      </c>
      <c r="I2352" s="83">
        <f>計算過程!C2352</f>
        <v>1.2360000000000001E-2</v>
      </c>
    </row>
    <row r="2353" spans="7:9" x14ac:dyDescent="0.15">
      <c r="G2353" s="31">
        <v>41737</v>
      </c>
      <c r="H2353" s="9" t="s">
        <v>123</v>
      </c>
      <c r="I2353" s="83">
        <f>計算過程!C2353</f>
        <v>1.2360000000000001E-2</v>
      </c>
    </row>
    <row r="2354" spans="7:9" x14ac:dyDescent="0.15">
      <c r="G2354" s="31">
        <v>41737</v>
      </c>
      <c r="H2354" s="9" t="s">
        <v>124</v>
      </c>
      <c r="I2354" s="83">
        <f>計算過程!C2354</f>
        <v>6.0700000000000007E-3</v>
      </c>
    </row>
    <row r="2355" spans="7:9" x14ac:dyDescent="0.15">
      <c r="G2355" s="31">
        <v>41737</v>
      </c>
      <c r="H2355" s="9" t="s">
        <v>125</v>
      </c>
      <c r="I2355" s="83">
        <f>計算過程!C2355</f>
        <v>6.2700000000000013E-3</v>
      </c>
    </row>
    <row r="2356" spans="7:9" x14ac:dyDescent="0.15">
      <c r="G2356" s="31">
        <v>41737</v>
      </c>
      <c r="H2356" s="9" t="s">
        <v>126</v>
      </c>
      <c r="I2356" s="83">
        <f>計算過程!C2356</f>
        <v>1.2220000000000002E-2</v>
      </c>
    </row>
    <row r="2357" spans="7:9" x14ac:dyDescent="0.15">
      <c r="G2357" s="31">
        <v>41737</v>
      </c>
      <c r="H2357" s="9" t="s">
        <v>127</v>
      </c>
      <c r="I2357" s="83">
        <f>計算過程!C2357</f>
        <v>1.243E-2</v>
      </c>
    </row>
    <row r="2358" spans="7:9" x14ac:dyDescent="0.15">
      <c r="G2358" s="31">
        <v>41737</v>
      </c>
      <c r="H2358" s="9" t="s">
        <v>128</v>
      </c>
      <c r="I2358" s="83">
        <f>計算過程!C2358</f>
        <v>9.2500000000000013E-3</v>
      </c>
    </row>
    <row r="2359" spans="7:9" x14ac:dyDescent="0.15">
      <c r="G2359" s="31">
        <v>41738</v>
      </c>
      <c r="H2359" s="9" t="s">
        <v>105</v>
      </c>
      <c r="I2359" s="83">
        <f>計算過程!C2359</f>
        <v>6.0700000000000007E-3</v>
      </c>
    </row>
    <row r="2360" spans="7:9" x14ac:dyDescent="0.15">
      <c r="G2360" s="31">
        <v>41738</v>
      </c>
      <c r="H2360" s="9" t="s">
        <v>106</v>
      </c>
      <c r="I2360" s="83">
        <f>計算過程!C2360</f>
        <v>6.0700000000000007E-3</v>
      </c>
    </row>
    <row r="2361" spans="7:9" x14ac:dyDescent="0.15">
      <c r="G2361" s="31">
        <v>41738</v>
      </c>
      <c r="H2361" s="9" t="s">
        <v>107</v>
      </c>
      <c r="I2361" s="83">
        <f>計算過程!C2361</f>
        <v>6.0700000000000007E-3</v>
      </c>
    </row>
    <row r="2362" spans="7:9" x14ac:dyDescent="0.15">
      <c r="G2362" s="31">
        <v>41738</v>
      </c>
      <c r="H2362" s="9" t="s">
        <v>108</v>
      </c>
      <c r="I2362" s="83">
        <f>計算過程!C2362</f>
        <v>6.0700000000000007E-3</v>
      </c>
    </row>
    <row r="2363" spans="7:9" x14ac:dyDescent="0.15">
      <c r="G2363" s="31">
        <v>41738</v>
      </c>
      <c r="H2363" s="9" t="s">
        <v>109</v>
      </c>
      <c r="I2363" s="83">
        <f>計算過程!C2363</f>
        <v>6.0700000000000007E-3</v>
      </c>
    </row>
    <row r="2364" spans="7:9" x14ac:dyDescent="0.15">
      <c r="G2364" s="31">
        <v>41738</v>
      </c>
      <c r="H2364" s="9" t="s">
        <v>110</v>
      </c>
      <c r="I2364" s="83">
        <f>計算過程!C2364</f>
        <v>6.0700000000000007E-3</v>
      </c>
    </row>
    <row r="2365" spans="7:9" x14ac:dyDescent="0.15">
      <c r="G2365" s="31">
        <v>41738</v>
      </c>
      <c r="H2365" s="9" t="s">
        <v>111</v>
      </c>
      <c r="I2365" s="83">
        <f>計算過程!C2365</f>
        <v>6.0700000000000007E-3</v>
      </c>
    </row>
    <row r="2366" spans="7:9" x14ac:dyDescent="0.15">
      <c r="G2366" s="31">
        <v>41738</v>
      </c>
      <c r="H2366" s="9" t="s">
        <v>112</v>
      </c>
      <c r="I2366" s="83">
        <f>計算過程!C2366</f>
        <v>6.4800000000000005E-3</v>
      </c>
    </row>
    <row r="2367" spans="7:9" x14ac:dyDescent="0.15">
      <c r="G2367" s="31">
        <v>41738</v>
      </c>
      <c r="H2367" s="9" t="s">
        <v>113</v>
      </c>
      <c r="I2367" s="83">
        <f>計算過程!C2367</f>
        <v>9.7300000000000008E-3</v>
      </c>
    </row>
    <row r="2368" spans="7:9" x14ac:dyDescent="0.15">
      <c r="G2368" s="31">
        <v>41738</v>
      </c>
      <c r="H2368" s="9" t="s">
        <v>114</v>
      </c>
      <c r="I2368" s="83">
        <f>計算過程!C2368</f>
        <v>6.2700000000000013E-3</v>
      </c>
    </row>
    <row r="2369" spans="7:9" x14ac:dyDescent="0.15">
      <c r="G2369" s="31">
        <v>41738</v>
      </c>
      <c r="H2369" s="9" t="s">
        <v>115</v>
      </c>
      <c r="I2369" s="83">
        <f>計算過程!C2369</f>
        <v>6.4800000000000005E-3</v>
      </c>
    </row>
    <row r="2370" spans="7:9" x14ac:dyDescent="0.15">
      <c r="G2370" s="31">
        <v>41738</v>
      </c>
      <c r="H2370" s="9" t="s">
        <v>116</v>
      </c>
      <c r="I2370" s="83">
        <f>計算過程!C2370</f>
        <v>6.2700000000000013E-3</v>
      </c>
    </row>
    <row r="2371" spans="7:9" x14ac:dyDescent="0.15">
      <c r="G2371" s="31">
        <v>41738</v>
      </c>
      <c r="H2371" s="9" t="s">
        <v>117</v>
      </c>
      <c r="I2371" s="83">
        <f>計算過程!C2371</f>
        <v>9.3200000000000002E-3</v>
      </c>
    </row>
    <row r="2372" spans="7:9" x14ac:dyDescent="0.15">
      <c r="G2372" s="31">
        <v>41738</v>
      </c>
      <c r="H2372" s="9" t="s">
        <v>118</v>
      </c>
      <c r="I2372" s="83">
        <f>計算過程!C2372</f>
        <v>6.2700000000000013E-3</v>
      </c>
    </row>
    <row r="2373" spans="7:9" x14ac:dyDescent="0.15">
      <c r="G2373" s="31">
        <v>41738</v>
      </c>
      <c r="H2373" s="9" t="s">
        <v>119</v>
      </c>
      <c r="I2373" s="83">
        <f>計算過程!C2373</f>
        <v>6.0700000000000007E-3</v>
      </c>
    </row>
    <row r="2374" spans="7:9" x14ac:dyDescent="0.15">
      <c r="G2374" s="31">
        <v>41738</v>
      </c>
      <c r="H2374" s="9" t="s">
        <v>120</v>
      </c>
      <c r="I2374" s="83">
        <f>計算過程!C2374</f>
        <v>6.0700000000000007E-3</v>
      </c>
    </row>
    <row r="2375" spans="7:9" x14ac:dyDescent="0.15">
      <c r="G2375" s="31">
        <v>41738</v>
      </c>
      <c r="H2375" s="9" t="s">
        <v>121</v>
      </c>
      <c r="I2375" s="83">
        <f>計算過程!C2375</f>
        <v>6.4800000000000005E-3</v>
      </c>
    </row>
    <row r="2376" spans="7:9" x14ac:dyDescent="0.15">
      <c r="G2376" s="31">
        <v>41738</v>
      </c>
      <c r="H2376" s="9" t="s">
        <v>122</v>
      </c>
      <c r="I2376" s="83">
        <f>計算過程!C2376</f>
        <v>1.2360000000000001E-2</v>
      </c>
    </row>
    <row r="2377" spans="7:9" x14ac:dyDescent="0.15">
      <c r="G2377" s="31">
        <v>41738</v>
      </c>
      <c r="H2377" s="9" t="s">
        <v>123</v>
      </c>
      <c r="I2377" s="83">
        <f>計算過程!C2377</f>
        <v>1.2360000000000001E-2</v>
      </c>
    </row>
    <row r="2378" spans="7:9" x14ac:dyDescent="0.15">
      <c r="G2378" s="31">
        <v>41738</v>
      </c>
      <c r="H2378" s="9" t="s">
        <v>124</v>
      </c>
      <c r="I2378" s="83">
        <f>計算過程!C2378</f>
        <v>6.0700000000000007E-3</v>
      </c>
    </row>
    <row r="2379" spans="7:9" x14ac:dyDescent="0.15">
      <c r="G2379" s="31">
        <v>41738</v>
      </c>
      <c r="H2379" s="9" t="s">
        <v>125</v>
      </c>
      <c r="I2379" s="83">
        <f>計算過程!C2379</f>
        <v>6.2700000000000013E-3</v>
      </c>
    </row>
    <row r="2380" spans="7:9" x14ac:dyDescent="0.15">
      <c r="G2380" s="31">
        <v>41738</v>
      </c>
      <c r="H2380" s="9" t="s">
        <v>126</v>
      </c>
      <c r="I2380" s="83">
        <f>計算過程!C2380</f>
        <v>1.2220000000000002E-2</v>
      </c>
    </row>
    <row r="2381" spans="7:9" x14ac:dyDescent="0.15">
      <c r="G2381" s="31">
        <v>41738</v>
      </c>
      <c r="H2381" s="9" t="s">
        <v>127</v>
      </c>
      <c r="I2381" s="83">
        <f>計算過程!C2381</f>
        <v>1.243E-2</v>
      </c>
    </row>
    <row r="2382" spans="7:9" x14ac:dyDescent="0.15">
      <c r="G2382" s="31">
        <v>41738</v>
      </c>
      <c r="H2382" s="9" t="s">
        <v>128</v>
      </c>
      <c r="I2382" s="83">
        <f>計算過程!C2382</f>
        <v>9.2500000000000013E-3</v>
      </c>
    </row>
    <row r="2383" spans="7:9" x14ac:dyDescent="0.15">
      <c r="G2383" s="31">
        <v>41739</v>
      </c>
      <c r="H2383" s="9" t="s">
        <v>105</v>
      </c>
      <c r="I2383" s="83">
        <f>計算過程!C2383</f>
        <v>6.0700000000000007E-3</v>
      </c>
    </row>
    <row r="2384" spans="7:9" x14ac:dyDescent="0.15">
      <c r="G2384" s="31">
        <v>41739</v>
      </c>
      <c r="H2384" s="9" t="s">
        <v>106</v>
      </c>
      <c r="I2384" s="83">
        <f>計算過程!C2384</f>
        <v>6.0700000000000007E-3</v>
      </c>
    </row>
    <row r="2385" spans="7:9" x14ac:dyDescent="0.15">
      <c r="G2385" s="31">
        <v>41739</v>
      </c>
      <c r="H2385" s="9" t="s">
        <v>107</v>
      </c>
      <c r="I2385" s="83">
        <f>計算過程!C2385</f>
        <v>6.0700000000000007E-3</v>
      </c>
    </row>
    <row r="2386" spans="7:9" x14ac:dyDescent="0.15">
      <c r="G2386" s="31">
        <v>41739</v>
      </c>
      <c r="H2386" s="9" t="s">
        <v>108</v>
      </c>
      <c r="I2386" s="83">
        <f>計算過程!C2386</f>
        <v>6.0700000000000007E-3</v>
      </c>
    </row>
    <row r="2387" spans="7:9" x14ac:dyDescent="0.15">
      <c r="G2387" s="31">
        <v>41739</v>
      </c>
      <c r="H2387" s="9" t="s">
        <v>109</v>
      </c>
      <c r="I2387" s="83">
        <f>計算過程!C2387</f>
        <v>6.0700000000000007E-3</v>
      </c>
    </row>
    <row r="2388" spans="7:9" x14ac:dyDescent="0.15">
      <c r="G2388" s="31">
        <v>41739</v>
      </c>
      <c r="H2388" s="9" t="s">
        <v>110</v>
      </c>
      <c r="I2388" s="83">
        <f>計算過程!C2388</f>
        <v>6.0700000000000007E-3</v>
      </c>
    </row>
    <row r="2389" spans="7:9" x14ac:dyDescent="0.15">
      <c r="G2389" s="31">
        <v>41739</v>
      </c>
      <c r="H2389" s="9" t="s">
        <v>111</v>
      </c>
      <c r="I2389" s="83">
        <f>計算過程!C2389</f>
        <v>9.3200000000000002E-3</v>
      </c>
    </row>
    <row r="2390" spans="7:9" x14ac:dyDescent="0.15">
      <c r="G2390" s="31">
        <v>41739</v>
      </c>
      <c r="H2390" s="9" t="s">
        <v>112</v>
      </c>
      <c r="I2390" s="83">
        <f>計算過程!C2390</f>
        <v>6.4800000000000005E-3</v>
      </c>
    </row>
    <row r="2391" spans="7:9" x14ac:dyDescent="0.15">
      <c r="G2391" s="31">
        <v>41739</v>
      </c>
      <c r="H2391" s="9" t="s">
        <v>113</v>
      </c>
      <c r="I2391" s="83">
        <f>計算過程!C2391</f>
        <v>6.4800000000000005E-3</v>
      </c>
    </row>
    <row r="2392" spans="7:9" x14ac:dyDescent="0.15">
      <c r="G2392" s="31">
        <v>41739</v>
      </c>
      <c r="H2392" s="9" t="s">
        <v>114</v>
      </c>
      <c r="I2392" s="83">
        <f>計算過程!C2392</f>
        <v>6.0700000000000007E-3</v>
      </c>
    </row>
    <row r="2393" spans="7:9" x14ac:dyDescent="0.15">
      <c r="G2393" s="31">
        <v>41739</v>
      </c>
      <c r="H2393" s="9" t="s">
        <v>115</v>
      </c>
      <c r="I2393" s="83">
        <f>計算過程!C2393</f>
        <v>6.2700000000000013E-3</v>
      </c>
    </row>
    <row r="2394" spans="7:9" x14ac:dyDescent="0.15">
      <c r="G2394" s="31">
        <v>41739</v>
      </c>
      <c r="H2394" s="9" t="s">
        <v>116</v>
      </c>
      <c r="I2394" s="83">
        <f>計算過程!C2394</f>
        <v>6.0700000000000007E-3</v>
      </c>
    </row>
    <row r="2395" spans="7:9" x14ac:dyDescent="0.15">
      <c r="G2395" s="31">
        <v>41739</v>
      </c>
      <c r="H2395" s="9" t="s">
        <v>117</v>
      </c>
      <c r="I2395" s="83">
        <f>計算過程!C2395</f>
        <v>9.3200000000000002E-3</v>
      </c>
    </row>
    <row r="2396" spans="7:9" x14ac:dyDescent="0.15">
      <c r="G2396" s="31">
        <v>41739</v>
      </c>
      <c r="H2396" s="9" t="s">
        <v>118</v>
      </c>
      <c r="I2396" s="83">
        <f>計算過程!C2396</f>
        <v>6.2700000000000013E-3</v>
      </c>
    </row>
    <row r="2397" spans="7:9" x14ac:dyDescent="0.15">
      <c r="G2397" s="31">
        <v>41739</v>
      </c>
      <c r="H2397" s="9" t="s">
        <v>119</v>
      </c>
      <c r="I2397" s="83">
        <f>計算過程!C2397</f>
        <v>6.0700000000000007E-3</v>
      </c>
    </row>
    <row r="2398" spans="7:9" x14ac:dyDescent="0.15">
      <c r="G2398" s="31">
        <v>41739</v>
      </c>
      <c r="H2398" s="9" t="s">
        <v>120</v>
      </c>
      <c r="I2398" s="83">
        <f>計算過程!C2398</f>
        <v>6.0700000000000007E-3</v>
      </c>
    </row>
    <row r="2399" spans="7:9" x14ac:dyDescent="0.15">
      <c r="G2399" s="31">
        <v>41739</v>
      </c>
      <c r="H2399" s="9" t="s">
        <v>121</v>
      </c>
      <c r="I2399" s="83">
        <f>計算過程!C2399</f>
        <v>6.2700000000000013E-3</v>
      </c>
    </row>
    <row r="2400" spans="7:9" x14ac:dyDescent="0.15">
      <c r="G2400" s="31">
        <v>41739</v>
      </c>
      <c r="H2400" s="9" t="s">
        <v>122</v>
      </c>
      <c r="I2400" s="83">
        <f>計算過程!C2400</f>
        <v>6.2700000000000013E-3</v>
      </c>
    </row>
    <row r="2401" spans="7:9" x14ac:dyDescent="0.15">
      <c r="G2401" s="31">
        <v>41739</v>
      </c>
      <c r="H2401" s="9" t="s">
        <v>123</v>
      </c>
      <c r="I2401" s="83">
        <f>計算過程!C2401</f>
        <v>1.2360000000000001E-2</v>
      </c>
    </row>
    <row r="2402" spans="7:9" x14ac:dyDescent="0.15">
      <c r="G2402" s="31">
        <v>41739</v>
      </c>
      <c r="H2402" s="9" t="s">
        <v>124</v>
      </c>
      <c r="I2402" s="83">
        <f>計算過程!C2402</f>
        <v>1.2360000000000001E-2</v>
      </c>
    </row>
    <row r="2403" spans="7:9" x14ac:dyDescent="0.15">
      <c r="G2403" s="31">
        <v>41739</v>
      </c>
      <c r="H2403" s="9" t="s">
        <v>125</v>
      </c>
      <c r="I2403" s="83">
        <f>計算過程!C2403</f>
        <v>6.2700000000000013E-3</v>
      </c>
    </row>
    <row r="2404" spans="7:9" x14ac:dyDescent="0.15">
      <c r="G2404" s="31">
        <v>41739</v>
      </c>
      <c r="H2404" s="9" t="s">
        <v>126</v>
      </c>
      <c r="I2404" s="83">
        <f>計算過程!C2404</f>
        <v>6.2700000000000013E-3</v>
      </c>
    </row>
    <row r="2405" spans="7:9" x14ac:dyDescent="0.15">
      <c r="G2405" s="31">
        <v>41739</v>
      </c>
      <c r="H2405" s="9" t="s">
        <v>127</v>
      </c>
      <c r="I2405" s="83">
        <f>計算過程!C2405</f>
        <v>1.2220000000000002E-2</v>
      </c>
    </row>
    <row r="2406" spans="7:9" x14ac:dyDescent="0.15">
      <c r="G2406" s="31">
        <v>41739</v>
      </c>
      <c r="H2406" s="9" t="s">
        <v>128</v>
      </c>
      <c r="I2406" s="83">
        <f>計算過程!C2406</f>
        <v>1.2640000000000002E-2</v>
      </c>
    </row>
    <row r="2407" spans="7:9" x14ac:dyDescent="0.15">
      <c r="G2407" s="31">
        <v>41740</v>
      </c>
      <c r="H2407" s="9" t="s">
        <v>105</v>
      </c>
      <c r="I2407" s="83">
        <f>計算過程!C2407</f>
        <v>6.0700000000000007E-3</v>
      </c>
    </row>
    <row r="2408" spans="7:9" x14ac:dyDescent="0.15">
      <c r="G2408" s="31">
        <v>41740</v>
      </c>
      <c r="H2408" s="9" t="s">
        <v>106</v>
      </c>
      <c r="I2408" s="83">
        <f>計算過程!C2408</f>
        <v>6.0700000000000007E-3</v>
      </c>
    </row>
    <row r="2409" spans="7:9" x14ac:dyDescent="0.15">
      <c r="G2409" s="31">
        <v>41740</v>
      </c>
      <c r="H2409" s="9" t="s">
        <v>107</v>
      </c>
      <c r="I2409" s="83">
        <f>計算過程!C2409</f>
        <v>6.0700000000000007E-3</v>
      </c>
    </row>
    <row r="2410" spans="7:9" x14ac:dyDescent="0.15">
      <c r="G2410" s="31">
        <v>41740</v>
      </c>
      <c r="H2410" s="9" t="s">
        <v>108</v>
      </c>
      <c r="I2410" s="83">
        <f>計算過程!C2410</f>
        <v>6.0700000000000007E-3</v>
      </c>
    </row>
    <row r="2411" spans="7:9" x14ac:dyDescent="0.15">
      <c r="G2411" s="31">
        <v>41740</v>
      </c>
      <c r="H2411" s="9" t="s">
        <v>109</v>
      </c>
      <c r="I2411" s="83">
        <f>計算過程!C2411</f>
        <v>6.0700000000000007E-3</v>
      </c>
    </row>
    <row r="2412" spans="7:9" x14ac:dyDescent="0.15">
      <c r="G2412" s="31">
        <v>41740</v>
      </c>
      <c r="H2412" s="9" t="s">
        <v>110</v>
      </c>
      <c r="I2412" s="83">
        <f>計算過程!C2412</f>
        <v>6.0700000000000007E-3</v>
      </c>
    </row>
    <row r="2413" spans="7:9" x14ac:dyDescent="0.15">
      <c r="G2413" s="31">
        <v>41740</v>
      </c>
      <c r="H2413" s="9" t="s">
        <v>111</v>
      </c>
      <c r="I2413" s="83">
        <f>計算過程!C2413</f>
        <v>9.3200000000000002E-3</v>
      </c>
    </row>
    <row r="2414" spans="7:9" x14ac:dyDescent="0.15">
      <c r="G2414" s="31">
        <v>41740</v>
      </c>
      <c r="H2414" s="9" t="s">
        <v>112</v>
      </c>
      <c r="I2414" s="83">
        <f>計算過程!C2414</f>
        <v>6.4800000000000005E-3</v>
      </c>
    </row>
    <row r="2415" spans="7:9" x14ac:dyDescent="0.15">
      <c r="G2415" s="31">
        <v>41740</v>
      </c>
      <c r="H2415" s="9" t="s">
        <v>113</v>
      </c>
      <c r="I2415" s="83">
        <f>計算過程!C2415</f>
        <v>6.4800000000000005E-3</v>
      </c>
    </row>
    <row r="2416" spans="7:9" x14ac:dyDescent="0.15">
      <c r="G2416" s="31">
        <v>41740</v>
      </c>
      <c r="H2416" s="9" t="s">
        <v>114</v>
      </c>
      <c r="I2416" s="83">
        <f>計算過程!C2416</f>
        <v>6.0700000000000007E-3</v>
      </c>
    </row>
    <row r="2417" spans="7:9" x14ac:dyDescent="0.15">
      <c r="G2417" s="31">
        <v>41740</v>
      </c>
      <c r="H2417" s="9" t="s">
        <v>115</v>
      </c>
      <c r="I2417" s="83">
        <f>計算過程!C2417</f>
        <v>6.2700000000000013E-3</v>
      </c>
    </row>
    <row r="2418" spans="7:9" x14ac:dyDescent="0.15">
      <c r="G2418" s="31">
        <v>41740</v>
      </c>
      <c r="H2418" s="9" t="s">
        <v>116</v>
      </c>
      <c r="I2418" s="83">
        <f>計算過程!C2418</f>
        <v>6.0700000000000007E-3</v>
      </c>
    </row>
    <row r="2419" spans="7:9" x14ac:dyDescent="0.15">
      <c r="G2419" s="31">
        <v>41740</v>
      </c>
      <c r="H2419" s="9" t="s">
        <v>117</v>
      </c>
      <c r="I2419" s="83">
        <f>計算過程!C2419</f>
        <v>9.3200000000000002E-3</v>
      </c>
    </row>
    <row r="2420" spans="7:9" x14ac:dyDescent="0.15">
      <c r="G2420" s="31">
        <v>41740</v>
      </c>
      <c r="H2420" s="9" t="s">
        <v>118</v>
      </c>
      <c r="I2420" s="83">
        <f>計算過程!C2420</f>
        <v>6.2700000000000013E-3</v>
      </c>
    </row>
    <row r="2421" spans="7:9" x14ac:dyDescent="0.15">
      <c r="G2421" s="31">
        <v>41740</v>
      </c>
      <c r="H2421" s="9" t="s">
        <v>119</v>
      </c>
      <c r="I2421" s="83">
        <f>計算過程!C2421</f>
        <v>6.0700000000000007E-3</v>
      </c>
    </row>
    <row r="2422" spans="7:9" x14ac:dyDescent="0.15">
      <c r="G2422" s="31">
        <v>41740</v>
      </c>
      <c r="H2422" s="9" t="s">
        <v>120</v>
      </c>
      <c r="I2422" s="83">
        <f>計算過程!C2422</f>
        <v>6.0700000000000007E-3</v>
      </c>
    </row>
    <row r="2423" spans="7:9" x14ac:dyDescent="0.15">
      <c r="G2423" s="31">
        <v>41740</v>
      </c>
      <c r="H2423" s="9" t="s">
        <v>121</v>
      </c>
      <c r="I2423" s="83">
        <f>計算過程!C2423</f>
        <v>6.2700000000000013E-3</v>
      </c>
    </row>
    <row r="2424" spans="7:9" x14ac:dyDescent="0.15">
      <c r="G2424" s="31">
        <v>41740</v>
      </c>
      <c r="H2424" s="9" t="s">
        <v>122</v>
      </c>
      <c r="I2424" s="83">
        <f>計算過程!C2424</f>
        <v>6.2700000000000013E-3</v>
      </c>
    </row>
    <row r="2425" spans="7:9" x14ac:dyDescent="0.15">
      <c r="G2425" s="31">
        <v>41740</v>
      </c>
      <c r="H2425" s="9" t="s">
        <v>123</v>
      </c>
      <c r="I2425" s="83">
        <f>計算過程!C2425</f>
        <v>1.2360000000000001E-2</v>
      </c>
    </row>
    <row r="2426" spans="7:9" x14ac:dyDescent="0.15">
      <c r="G2426" s="31">
        <v>41740</v>
      </c>
      <c r="H2426" s="9" t="s">
        <v>124</v>
      </c>
      <c r="I2426" s="83">
        <f>計算過程!C2426</f>
        <v>1.2360000000000001E-2</v>
      </c>
    </row>
    <row r="2427" spans="7:9" x14ac:dyDescent="0.15">
      <c r="G2427" s="31">
        <v>41740</v>
      </c>
      <c r="H2427" s="9" t="s">
        <v>125</v>
      </c>
      <c r="I2427" s="83">
        <f>計算過程!C2427</f>
        <v>6.2700000000000013E-3</v>
      </c>
    </row>
    <row r="2428" spans="7:9" x14ac:dyDescent="0.15">
      <c r="G2428" s="31">
        <v>41740</v>
      </c>
      <c r="H2428" s="9" t="s">
        <v>126</v>
      </c>
      <c r="I2428" s="83">
        <f>計算過程!C2428</f>
        <v>6.2700000000000013E-3</v>
      </c>
    </row>
    <row r="2429" spans="7:9" x14ac:dyDescent="0.15">
      <c r="G2429" s="31">
        <v>41740</v>
      </c>
      <c r="H2429" s="9" t="s">
        <v>127</v>
      </c>
      <c r="I2429" s="83">
        <f>計算過程!C2429</f>
        <v>1.2220000000000002E-2</v>
      </c>
    </row>
    <row r="2430" spans="7:9" x14ac:dyDescent="0.15">
      <c r="G2430" s="31">
        <v>41740</v>
      </c>
      <c r="H2430" s="9" t="s">
        <v>128</v>
      </c>
      <c r="I2430" s="83">
        <f>計算過程!C2430</f>
        <v>1.2640000000000002E-2</v>
      </c>
    </row>
    <row r="2431" spans="7:9" x14ac:dyDescent="0.15">
      <c r="G2431" s="31">
        <v>41741</v>
      </c>
      <c r="H2431" s="9" t="s">
        <v>105</v>
      </c>
      <c r="I2431" s="83">
        <f>計算過程!C2431</f>
        <v>6.0700000000000007E-3</v>
      </c>
    </row>
    <row r="2432" spans="7:9" x14ac:dyDescent="0.15">
      <c r="G2432" s="31">
        <v>41741</v>
      </c>
      <c r="H2432" s="9" t="s">
        <v>106</v>
      </c>
      <c r="I2432" s="83">
        <f>計算過程!C2432</f>
        <v>6.0700000000000007E-3</v>
      </c>
    </row>
    <row r="2433" spans="7:9" x14ac:dyDescent="0.15">
      <c r="G2433" s="31">
        <v>41741</v>
      </c>
      <c r="H2433" s="9" t="s">
        <v>107</v>
      </c>
      <c r="I2433" s="83">
        <f>計算過程!C2433</f>
        <v>6.0700000000000007E-3</v>
      </c>
    </row>
    <row r="2434" spans="7:9" x14ac:dyDescent="0.15">
      <c r="G2434" s="31">
        <v>41741</v>
      </c>
      <c r="H2434" s="9" t="s">
        <v>108</v>
      </c>
      <c r="I2434" s="83">
        <f>計算過程!C2434</f>
        <v>6.0700000000000007E-3</v>
      </c>
    </row>
    <row r="2435" spans="7:9" x14ac:dyDescent="0.15">
      <c r="G2435" s="31">
        <v>41741</v>
      </c>
      <c r="H2435" s="9" t="s">
        <v>109</v>
      </c>
      <c r="I2435" s="83">
        <f>計算過程!C2435</f>
        <v>6.0700000000000007E-3</v>
      </c>
    </row>
    <row r="2436" spans="7:9" x14ac:dyDescent="0.15">
      <c r="G2436" s="31">
        <v>41741</v>
      </c>
      <c r="H2436" s="9" t="s">
        <v>110</v>
      </c>
      <c r="I2436" s="83">
        <f>計算過程!C2436</f>
        <v>6.0700000000000007E-3</v>
      </c>
    </row>
    <row r="2437" spans="7:9" x14ac:dyDescent="0.15">
      <c r="G2437" s="31">
        <v>41741</v>
      </c>
      <c r="H2437" s="9" t="s">
        <v>111</v>
      </c>
      <c r="I2437" s="83">
        <f>計算過程!C2437</f>
        <v>9.3200000000000002E-3</v>
      </c>
    </row>
    <row r="2438" spans="7:9" x14ac:dyDescent="0.15">
      <c r="G2438" s="31">
        <v>41741</v>
      </c>
      <c r="H2438" s="9" t="s">
        <v>112</v>
      </c>
      <c r="I2438" s="83">
        <f>計算過程!C2438</f>
        <v>6.4800000000000005E-3</v>
      </c>
    </row>
    <row r="2439" spans="7:9" x14ac:dyDescent="0.15">
      <c r="G2439" s="31">
        <v>41741</v>
      </c>
      <c r="H2439" s="9" t="s">
        <v>113</v>
      </c>
      <c r="I2439" s="83">
        <f>計算過程!C2439</f>
        <v>6.4800000000000005E-3</v>
      </c>
    </row>
    <row r="2440" spans="7:9" x14ac:dyDescent="0.15">
      <c r="G2440" s="31">
        <v>41741</v>
      </c>
      <c r="H2440" s="9" t="s">
        <v>114</v>
      </c>
      <c r="I2440" s="83">
        <f>計算過程!C2440</f>
        <v>6.0700000000000007E-3</v>
      </c>
    </row>
    <row r="2441" spans="7:9" x14ac:dyDescent="0.15">
      <c r="G2441" s="31">
        <v>41741</v>
      </c>
      <c r="H2441" s="9" t="s">
        <v>115</v>
      </c>
      <c r="I2441" s="83">
        <f>計算過程!C2441</f>
        <v>6.2700000000000013E-3</v>
      </c>
    </row>
    <row r="2442" spans="7:9" x14ac:dyDescent="0.15">
      <c r="G2442" s="31">
        <v>41741</v>
      </c>
      <c r="H2442" s="9" t="s">
        <v>116</v>
      </c>
      <c r="I2442" s="83">
        <f>計算過程!C2442</f>
        <v>6.0700000000000007E-3</v>
      </c>
    </row>
    <row r="2443" spans="7:9" x14ac:dyDescent="0.15">
      <c r="G2443" s="31">
        <v>41741</v>
      </c>
      <c r="H2443" s="9" t="s">
        <v>117</v>
      </c>
      <c r="I2443" s="83">
        <f>計算過程!C2443</f>
        <v>9.3200000000000002E-3</v>
      </c>
    </row>
    <row r="2444" spans="7:9" x14ac:dyDescent="0.15">
      <c r="G2444" s="31">
        <v>41741</v>
      </c>
      <c r="H2444" s="9" t="s">
        <v>118</v>
      </c>
      <c r="I2444" s="83">
        <f>計算過程!C2444</f>
        <v>6.2700000000000013E-3</v>
      </c>
    </row>
    <row r="2445" spans="7:9" x14ac:dyDescent="0.15">
      <c r="G2445" s="31">
        <v>41741</v>
      </c>
      <c r="H2445" s="9" t="s">
        <v>119</v>
      </c>
      <c r="I2445" s="83">
        <f>計算過程!C2445</f>
        <v>6.0700000000000007E-3</v>
      </c>
    </row>
    <row r="2446" spans="7:9" x14ac:dyDescent="0.15">
      <c r="G2446" s="31">
        <v>41741</v>
      </c>
      <c r="H2446" s="9" t="s">
        <v>120</v>
      </c>
      <c r="I2446" s="83">
        <f>計算過程!C2446</f>
        <v>6.0700000000000007E-3</v>
      </c>
    </row>
    <row r="2447" spans="7:9" x14ac:dyDescent="0.15">
      <c r="G2447" s="31">
        <v>41741</v>
      </c>
      <c r="H2447" s="9" t="s">
        <v>121</v>
      </c>
      <c r="I2447" s="83">
        <f>計算過程!C2447</f>
        <v>6.2700000000000013E-3</v>
      </c>
    </row>
    <row r="2448" spans="7:9" x14ac:dyDescent="0.15">
      <c r="G2448" s="31">
        <v>41741</v>
      </c>
      <c r="H2448" s="9" t="s">
        <v>122</v>
      </c>
      <c r="I2448" s="83">
        <f>計算過程!C2448</f>
        <v>6.2700000000000013E-3</v>
      </c>
    </row>
    <row r="2449" spans="7:9" x14ac:dyDescent="0.15">
      <c r="G2449" s="31">
        <v>41741</v>
      </c>
      <c r="H2449" s="9" t="s">
        <v>123</v>
      </c>
      <c r="I2449" s="83">
        <f>計算過程!C2449</f>
        <v>1.2360000000000001E-2</v>
      </c>
    </row>
    <row r="2450" spans="7:9" x14ac:dyDescent="0.15">
      <c r="G2450" s="31">
        <v>41741</v>
      </c>
      <c r="H2450" s="9" t="s">
        <v>124</v>
      </c>
      <c r="I2450" s="83">
        <f>計算過程!C2450</f>
        <v>1.2360000000000001E-2</v>
      </c>
    </row>
    <row r="2451" spans="7:9" x14ac:dyDescent="0.15">
      <c r="G2451" s="31">
        <v>41741</v>
      </c>
      <c r="H2451" s="9" t="s">
        <v>125</v>
      </c>
      <c r="I2451" s="83">
        <f>計算過程!C2451</f>
        <v>6.2700000000000013E-3</v>
      </c>
    </row>
    <row r="2452" spans="7:9" x14ac:dyDescent="0.15">
      <c r="G2452" s="31">
        <v>41741</v>
      </c>
      <c r="H2452" s="9" t="s">
        <v>126</v>
      </c>
      <c r="I2452" s="83">
        <f>計算過程!C2452</f>
        <v>6.2700000000000013E-3</v>
      </c>
    </row>
    <row r="2453" spans="7:9" x14ac:dyDescent="0.15">
      <c r="G2453" s="31">
        <v>41741</v>
      </c>
      <c r="H2453" s="9" t="s">
        <v>127</v>
      </c>
      <c r="I2453" s="83">
        <f>計算過程!C2453</f>
        <v>1.2220000000000002E-2</v>
      </c>
    </row>
    <row r="2454" spans="7:9" x14ac:dyDescent="0.15">
      <c r="G2454" s="31">
        <v>41741</v>
      </c>
      <c r="H2454" s="9" t="s">
        <v>128</v>
      </c>
      <c r="I2454" s="83">
        <f>計算過程!C2454</f>
        <v>1.2640000000000002E-2</v>
      </c>
    </row>
    <row r="2455" spans="7:9" x14ac:dyDescent="0.15">
      <c r="G2455" s="31">
        <v>41742</v>
      </c>
      <c r="H2455" s="9" t="s">
        <v>105</v>
      </c>
      <c r="I2455" s="83">
        <f>計算過程!C2455</f>
        <v>6.0700000000000007E-3</v>
      </c>
    </row>
    <row r="2456" spans="7:9" x14ac:dyDescent="0.15">
      <c r="G2456" s="31">
        <v>41742</v>
      </c>
      <c r="H2456" s="9" t="s">
        <v>106</v>
      </c>
      <c r="I2456" s="83">
        <f>計算過程!C2456</f>
        <v>6.0700000000000007E-3</v>
      </c>
    </row>
    <row r="2457" spans="7:9" x14ac:dyDescent="0.15">
      <c r="G2457" s="31">
        <v>41742</v>
      </c>
      <c r="H2457" s="9" t="s">
        <v>107</v>
      </c>
      <c r="I2457" s="83">
        <f>計算過程!C2457</f>
        <v>6.0700000000000007E-3</v>
      </c>
    </row>
    <row r="2458" spans="7:9" x14ac:dyDescent="0.15">
      <c r="G2458" s="31">
        <v>41742</v>
      </c>
      <c r="H2458" s="9" t="s">
        <v>108</v>
      </c>
      <c r="I2458" s="83">
        <f>計算過程!C2458</f>
        <v>6.0700000000000007E-3</v>
      </c>
    </row>
    <row r="2459" spans="7:9" x14ac:dyDescent="0.15">
      <c r="G2459" s="31">
        <v>41742</v>
      </c>
      <c r="H2459" s="9" t="s">
        <v>109</v>
      </c>
      <c r="I2459" s="83">
        <f>計算過程!C2459</f>
        <v>6.0700000000000007E-3</v>
      </c>
    </row>
    <row r="2460" spans="7:9" x14ac:dyDescent="0.15">
      <c r="G2460" s="31">
        <v>41742</v>
      </c>
      <c r="H2460" s="9" t="s">
        <v>110</v>
      </c>
      <c r="I2460" s="83">
        <f>計算過程!C2460</f>
        <v>6.0700000000000007E-3</v>
      </c>
    </row>
    <row r="2461" spans="7:9" x14ac:dyDescent="0.15">
      <c r="G2461" s="31">
        <v>41742</v>
      </c>
      <c r="H2461" s="9" t="s">
        <v>111</v>
      </c>
      <c r="I2461" s="83">
        <f>計算過程!C2461</f>
        <v>9.3200000000000002E-3</v>
      </c>
    </row>
    <row r="2462" spans="7:9" x14ac:dyDescent="0.15">
      <c r="G2462" s="31">
        <v>41742</v>
      </c>
      <c r="H2462" s="9" t="s">
        <v>112</v>
      </c>
      <c r="I2462" s="83">
        <f>計算過程!C2462</f>
        <v>6.4800000000000005E-3</v>
      </c>
    </row>
    <row r="2463" spans="7:9" x14ac:dyDescent="0.15">
      <c r="G2463" s="31">
        <v>41742</v>
      </c>
      <c r="H2463" s="9" t="s">
        <v>113</v>
      </c>
      <c r="I2463" s="83">
        <f>計算過程!C2463</f>
        <v>6.4800000000000005E-3</v>
      </c>
    </row>
    <row r="2464" spans="7:9" x14ac:dyDescent="0.15">
      <c r="G2464" s="31">
        <v>41742</v>
      </c>
      <c r="H2464" s="9" t="s">
        <v>114</v>
      </c>
      <c r="I2464" s="83">
        <f>計算過程!C2464</f>
        <v>6.0700000000000007E-3</v>
      </c>
    </row>
    <row r="2465" spans="7:9" x14ac:dyDescent="0.15">
      <c r="G2465" s="31">
        <v>41742</v>
      </c>
      <c r="H2465" s="9" t="s">
        <v>115</v>
      </c>
      <c r="I2465" s="83">
        <f>計算過程!C2465</f>
        <v>6.2700000000000013E-3</v>
      </c>
    </row>
    <row r="2466" spans="7:9" x14ac:dyDescent="0.15">
      <c r="G2466" s="31">
        <v>41742</v>
      </c>
      <c r="H2466" s="9" t="s">
        <v>116</v>
      </c>
      <c r="I2466" s="83">
        <f>計算過程!C2466</f>
        <v>6.0700000000000007E-3</v>
      </c>
    </row>
    <row r="2467" spans="7:9" x14ac:dyDescent="0.15">
      <c r="G2467" s="31">
        <v>41742</v>
      </c>
      <c r="H2467" s="9" t="s">
        <v>117</v>
      </c>
      <c r="I2467" s="83">
        <f>計算過程!C2467</f>
        <v>9.3200000000000002E-3</v>
      </c>
    </row>
    <row r="2468" spans="7:9" x14ac:dyDescent="0.15">
      <c r="G2468" s="31">
        <v>41742</v>
      </c>
      <c r="H2468" s="9" t="s">
        <v>118</v>
      </c>
      <c r="I2468" s="83">
        <f>計算過程!C2468</f>
        <v>6.2700000000000013E-3</v>
      </c>
    </row>
    <row r="2469" spans="7:9" x14ac:dyDescent="0.15">
      <c r="G2469" s="31">
        <v>41742</v>
      </c>
      <c r="H2469" s="9" t="s">
        <v>119</v>
      </c>
      <c r="I2469" s="83">
        <f>計算過程!C2469</f>
        <v>6.0700000000000007E-3</v>
      </c>
    </row>
    <row r="2470" spans="7:9" x14ac:dyDescent="0.15">
      <c r="G2470" s="31">
        <v>41742</v>
      </c>
      <c r="H2470" s="9" t="s">
        <v>120</v>
      </c>
      <c r="I2470" s="83">
        <f>計算過程!C2470</f>
        <v>6.0700000000000007E-3</v>
      </c>
    </row>
    <row r="2471" spans="7:9" x14ac:dyDescent="0.15">
      <c r="G2471" s="31">
        <v>41742</v>
      </c>
      <c r="H2471" s="9" t="s">
        <v>121</v>
      </c>
      <c r="I2471" s="83">
        <f>計算過程!C2471</f>
        <v>6.2700000000000013E-3</v>
      </c>
    </row>
    <row r="2472" spans="7:9" x14ac:dyDescent="0.15">
      <c r="G2472" s="31">
        <v>41742</v>
      </c>
      <c r="H2472" s="9" t="s">
        <v>122</v>
      </c>
      <c r="I2472" s="83">
        <f>計算過程!C2472</f>
        <v>6.2700000000000013E-3</v>
      </c>
    </row>
    <row r="2473" spans="7:9" x14ac:dyDescent="0.15">
      <c r="G2473" s="31">
        <v>41742</v>
      </c>
      <c r="H2473" s="9" t="s">
        <v>123</v>
      </c>
      <c r="I2473" s="83">
        <f>計算過程!C2473</f>
        <v>1.2360000000000001E-2</v>
      </c>
    </row>
    <row r="2474" spans="7:9" x14ac:dyDescent="0.15">
      <c r="G2474" s="31">
        <v>41742</v>
      </c>
      <c r="H2474" s="9" t="s">
        <v>124</v>
      </c>
      <c r="I2474" s="83">
        <f>計算過程!C2474</f>
        <v>1.2360000000000001E-2</v>
      </c>
    </row>
    <row r="2475" spans="7:9" x14ac:dyDescent="0.15">
      <c r="G2475" s="31">
        <v>41742</v>
      </c>
      <c r="H2475" s="9" t="s">
        <v>125</v>
      </c>
      <c r="I2475" s="83">
        <f>計算過程!C2475</f>
        <v>6.2700000000000013E-3</v>
      </c>
    </row>
    <row r="2476" spans="7:9" x14ac:dyDescent="0.15">
      <c r="G2476" s="31">
        <v>41742</v>
      </c>
      <c r="H2476" s="9" t="s">
        <v>126</v>
      </c>
      <c r="I2476" s="83">
        <f>計算過程!C2476</f>
        <v>6.2700000000000013E-3</v>
      </c>
    </row>
    <row r="2477" spans="7:9" x14ac:dyDescent="0.15">
      <c r="G2477" s="31">
        <v>41742</v>
      </c>
      <c r="H2477" s="9" t="s">
        <v>127</v>
      </c>
      <c r="I2477" s="83">
        <f>計算過程!C2477</f>
        <v>1.2220000000000002E-2</v>
      </c>
    </row>
    <row r="2478" spans="7:9" x14ac:dyDescent="0.15">
      <c r="G2478" s="31">
        <v>41742</v>
      </c>
      <c r="H2478" s="9" t="s">
        <v>128</v>
      </c>
      <c r="I2478" s="83">
        <f>計算過程!C2478</f>
        <v>1.2640000000000002E-2</v>
      </c>
    </row>
    <row r="2479" spans="7:9" x14ac:dyDescent="0.15">
      <c r="G2479" s="31">
        <v>41743</v>
      </c>
      <c r="H2479" s="9" t="s">
        <v>105</v>
      </c>
      <c r="I2479" s="83">
        <f>計算過程!C2479</f>
        <v>6.0700000000000007E-3</v>
      </c>
    </row>
    <row r="2480" spans="7:9" x14ac:dyDescent="0.15">
      <c r="G2480" s="31">
        <v>41743</v>
      </c>
      <c r="H2480" s="9" t="s">
        <v>106</v>
      </c>
      <c r="I2480" s="83">
        <f>計算過程!C2480</f>
        <v>6.0700000000000007E-3</v>
      </c>
    </row>
    <row r="2481" spans="7:9" x14ac:dyDescent="0.15">
      <c r="G2481" s="31">
        <v>41743</v>
      </c>
      <c r="H2481" s="9" t="s">
        <v>107</v>
      </c>
      <c r="I2481" s="83">
        <f>計算過程!C2481</f>
        <v>6.0700000000000007E-3</v>
      </c>
    </row>
    <row r="2482" spans="7:9" x14ac:dyDescent="0.15">
      <c r="G2482" s="31">
        <v>41743</v>
      </c>
      <c r="H2482" s="9" t="s">
        <v>108</v>
      </c>
      <c r="I2482" s="83">
        <f>計算過程!C2482</f>
        <v>6.0700000000000007E-3</v>
      </c>
    </row>
    <row r="2483" spans="7:9" x14ac:dyDescent="0.15">
      <c r="G2483" s="31">
        <v>41743</v>
      </c>
      <c r="H2483" s="9" t="s">
        <v>109</v>
      </c>
      <c r="I2483" s="83">
        <f>計算過程!C2483</f>
        <v>6.0700000000000007E-3</v>
      </c>
    </row>
    <row r="2484" spans="7:9" x14ac:dyDescent="0.15">
      <c r="G2484" s="31">
        <v>41743</v>
      </c>
      <c r="H2484" s="9" t="s">
        <v>110</v>
      </c>
      <c r="I2484" s="83">
        <f>計算過程!C2484</f>
        <v>6.0700000000000007E-3</v>
      </c>
    </row>
    <row r="2485" spans="7:9" x14ac:dyDescent="0.15">
      <c r="G2485" s="31">
        <v>41743</v>
      </c>
      <c r="H2485" s="9" t="s">
        <v>111</v>
      </c>
      <c r="I2485" s="83">
        <f>計算過程!C2485</f>
        <v>9.3200000000000002E-3</v>
      </c>
    </row>
    <row r="2486" spans="7:9" x14ac:dyDescent="0.15">
      <c r="G2486" s="31">
        <v>41743</v>
      </c>
      <c r="H2486" s="9" t="s">
        <v>112</v>
      </c>
      <c r="I2486" s="83">
        <f>計算過程!C2486</f>
        <v>6.4800000000000005E-3</v>
      </c>
    </row>
    <row r="2487" spans="7:9" x14ac:dyDescent="0.15">
      <c r="G2487" s="31">
        <v>41743</v>
      </c>
      <c r="H2487" s="9" t="s">
        <v>113</v>
      </c>
      <c r="I2487" s="83">
        <f>計算過程!C2487</f>
        <v>6.4800000000000005E-3</v>
      </c>
    </row>
    <row r="2488" spans="7:9" x14ac:dyDescent="0.15">
      <c r="G2488" s="31">
        <v>41743</v>
      </c>
      <c r="H2488" s="9" t="s">
        <v>114</v>
      </c>
      <c r="I2488" s="83">
        <f>計算過程!C2488</f>
        <v>6.0700000000000007E-3</v>
      </c>
    </row>
    <row r="2489" spans="7:9" x14ac:dyDescent="0.15">
      <c r="G2489" s="31">
        <v>41743</v>
      </c>
      <c r="H2489" s="9" t="s">
        <v>115</v>
      </c>
      <c r="I2489" s="83">
        <f>計算過程!C2489</f>
        <v>6.2700000000000013E-3</v>
      </c>
    </row>
    <row r="2490" spans="7:9" x14ac:dyDescent="0.15">
      <c r="G2490" s="31">
        <v>41743</v>
      </c>
      <c r="H2490" s="9" t="s">
        <v>116</v>
      </c>
      <c r="I2490" s="83">
        <f>計算過程!C2490</f>
        <v>6.0700000000000007E-3</v>
      </c>
    </row>
    <row r="2491" spans="7:9" x14ac:dyDescent="0.15">
      <c r="G2491" s="31">
        <v>41743</v>
      </c>
      <c r="H2491" s="9" t="s">
        <v>117</v>
      </c>
      <c r="I2491" s="83">
        <f>計算過程!C2491</f>
        <v>9.3200000000000002E-3</v>
      </c>
    </row>
    <row r="2492" spans="7:9" x14ac:dyDescent="0.15">
      <c r="G2492" s="31">
        <v>41743</v>
      </c>
      <c r="H2492" s="9" t="s">
        <v>118</v>
      </c>
      <c r="I2492" s="83">
        <f>計算過程!C2492</f>
        <v>6.2700000000000013E-3</v>
      </c>
    </row>
    <row r="2493" spans="7:9" x14ac:dyDescent="0.15">
      <c r="G2493" s="31">
        <v>41743</v>
      </c>
      <c r="H2493" s="9" t="s">
        <v>119</v>
      </c>
      <c r="I2493" s="83">
        <f>計算過程!C2493</f>
        <v>6.0700000000000007E-3</v>
      </c>
    </row>
    <row r="2494" spans="7:9" x14ac:dyDescent="0.15">
      <c r="G2494" s="31">
        <v>41743</v>
      </c>
      <c r="H2494" s="9" t="s">
        <v>120</v>
      </c>
      <c r="I2494" s="83">
        <f>計算過程!C2494</f>
        <v>6.0700000000000007E-3</v>
      </c>
    </row>
    <row r="2495" spans="7:9" x14ac:dyDescent="0.15">
      <c r="G2495" s="31">
        <v>41743</v>
      </c>
      <c r="H2495" s="9" t="s">
        <v>121</v>
      </c>
      <c r="I2495" s="83">
        <f>計算過程!C2495</f>
        <v>6.2700000000000013E-3</v>
      </c>
    </row>
    <row r="2496" spans="7:9" x14ac:dyDescent="0.15">
      <c r="G2496" s="31">
        <v>41743</v>
      </c>
      <c r="H2496" s="9" t="s">
        <v>122</v>
      </c>
      <c r="I2496" s="83">
        <f>計算過程!C2496</f>
        <v>6.2700000000000013E-3</v>
      </c>
    </row>
    <row r="2497" spans="7:9" x14ac:dyDescent="0.15">
      <c r="G2497" s="31">
        <v>41743</v>
      </c>
      <c r="H2497" s="9" t="s">
        <v>123</v>
      </c>
      <c r="I2497" s="83">
        <f>計算過程!C2497</f>
        <v>1.2360000000000001E-2</v>
      </c>
    </row>
    <row r="2498" spans="7:9" x14ac:dyDescent="0.15">
      <c r="G2498" s="31">
        <v>41743</v>
      </c>
      <c r="H2498" s="9" t="s">
        <v>124</v>
      </c>
      <c r="I2498" s="83">
        <f>計算過程!C2498</f>
        <v>1.2360000000000001E-2</v>
      </c>
    </row>
    <row r="2499" spans="7:9" x14ac:dyDescent="0.15">
      <c r="G2499" s="31">
        <v>41743</v>
      </c>
      <c r="H2499" s="9" t="s">
        <v>125</v>
      </c>
      <c r="I2499" s="83">
        <f>計算過程!C2499</f>
        <v>6.2700000000000013E-3</v>
      </c>
    </row>
    <row r="2500" spans="7:9" x14ac:dyDescent="0.15">
      <c r="G2500" s="31">
        <v>41743</v>
      </c>
      <c r="H2500" s="9" t="s">
        <v>126</v>
      </c>
      <c r="I2500" s="83">
        <f>計算過程!C2500</f>
        <v>6.2700000000000013E-3</v>
      </c>
    </row>
    <row r="2501" spans="7:9" x14ac:dyDescent="0.15">
      <c r="G2501" s="31">
        <v>41743</v>
      </c>
      <c r="H2501" s="9" t="s">
        <v>127</v>
      </c>
      <c r="I2501" s="83">
        <f>計算過程!C2501</f>
        <v>1.2220000000000002E-2</v>
      </c>
    </row>
    <row r="2502" spans="7:9" x14ac:dyDescent="0.15">
      <c r="G2502" s="31">
        <v>41743</v>
      </c>
      <c r="H2502" s="9" t="s">
        <v>128</v>
      </c>
      <c r="I2502" s="83">
        <f>計算過程!C2502</f>
        <v>1.2640000000000002E-2</v>
      </c>
    </row>
    <row r="2503" spans="7:9" x14ac:dyDescent="0.15">
      <c r="G2503" s="31">
        <v>41744</v>
      </c>
      <c r="H2503" s="9" t="s">
        <v>105</v>
      </c>
      <c r="I2503" s="83">
        <f>計算過程!C2503</f>
        <v>6.0700000000000007E-3</v>
      </c>
    </row>
    <row r="2504" spans="7:9" x14ac:dyDescent="0.15">
      <c r="G2504" s="31">
        <v>41744</v>
      </c>
      <c r="H2504" s="9" t="s">
        <v>106</v>
      </c>
      <c r="I2504" s="83">
        <f>計算過程!C2504</f>
        <v>6.0700000000000007E-3</v>
      </c>
    </row>
    <row r="2505" spans="7:9" x14ac:dyDescent="0.15">
      <c r="G2505" s="31">
        <v>41744</v>
      </c>
      <c r="H2505" s="9" t="s">
        <v>107</v>
      </c>
      <c r="I2505" s="83">
        <f>計算過程!C2505</f>
        <v>6.0700000000000007E-3</v>
      </c>
    </row>
    <row r="2506" spans="7:9" x14ac:dyDescent="0.15">
      <c r="G2506" s="31">
        <v>41744</v>
      </c>
      <c r="H2506" s="9" t="s">
        <v>108</v>
      </c>
      <c r="I2506" s="83">
        <f>計算過程!C2506</f>
        <v>6.0700000000000007E-3</v>
      </c>
    </row>
    <row r="2507" spans="7:9" x14ac:dyDescent="0.15">
      <c r="G2507" s="31">
        <v>41744</v>
      </c>
      <c r="H2507" s="9" t="s">
        <v>109</v>
      </c>
      <c r="I2507" s="83">
        <f>計算過程!C2507</f>
        <v>6.0700000000000007E-3</v>
      </c>
    </row>
    <row r="2508" spans="7:9" x14ac:dyDescent="0.15">
      <c r="G2508" s="31">
        <v>41744</v>
      </c>
      <c r="H2508" s="9" t="s">
        <v>110</v>
      </c>
      <c r="I2508" s="83">
        <f>計算過程!C2508</f>
        <v>6.0700000000000007E-3</v>
      </c>
    </row>
    <row r="2509" spans="7:9" x14ac:dyDescent="0.15">
      <c r="G2509" s="31">
        <v>41744</v>
      </c>
      <c r="H2509" s="9" t="s">
        <v>111</v>
      </c>
      <c r="I2509" s="83">
        <f>計算過程!C2509</f>
        <v>6.0700000000000007E-3</v>
      </c>
    </row>
    <row r="2510" spans="7:9" x14ac:dyDescent="0.15">
      <c r="G2510" s="31">
        <v>41744</v>
      </c>
      <c r="H2510" s="9" t="s">
        <v>112</v>
      </c>
      <c r="I2510" s="83">
        <f>計算過程!C2510</f>
        <v>6.4800000000000005E-3</v>
      </c>
    </row>
    <row r="2511" spans="7:9" x14ac:dyDescent="0.15">
      <c r="G2511" s="31">
        <v>41744</v>
      </c>
      <c r="H2511" s="9" t="s">
        <v>113</v>
      </c>
      <c r="I2511" s="83">
        <f>計算過程!C2511</f>
        <v>9.7300000000000008E-3</v>
      </c>
    </row>
    <row r="2512" spans="7:9" x14ac:dyDescent="0.15">
      <c r="G2512" s="31">
        <v>41744</v>
      </c>
      <c r="H2512" s="9" t="s">
        <v>114</v>
      </c>
      <c r="I2512" s="83">
        <f>計算過程!C2512</f>
        <v>6.2700000000000013E-3</v>
      </c>
    </row>
    <row r="2513" spans="7:9" x14ac:dyDescent="0.15">
      <c r="G2513" s="31">
        <v>41744</v>
      </c>
      <c r="H2513" s="9" t="s">
        <v>115</v>
      </c>
      <c r="I2513" s="83">
        <f>計算過程!C2513</f>
        <v>6.4800000000000005E-3</v>
      </c>
    </row>
    <row r="2514" spans="7:9" x14ac:dyDescent="0.15">
      <c r="G2514" s="31">
        <v>41744</v>
      </c>
      <c r="H2514" s="9" t="s">
        <v>116</v>
      </c>
      <c r="I2514" s="83">
        <f>計算過程!C2514</f>
        <v>6.2700000000000013E-3</v>
      </c>
    </row>
    <row r="2515" spans="7:9" x14ac:dyDescent="0.15">
      <c r="G2515" s="31">
        <v>41744</v>
      </c>
      <c r="H2515" s="9" t="s">
        <v>117</v>
      </c>
      <c r="I2515" s="83">
        <f>計算過程!C2515</f>
        <v>9.3200000000000002E-3</v>
      </c>
    </row>
    <row r="2516" spans="7:9" x14ac:dyDescent="0.15">
      <c r="G2516" s="31">
        <v>41744</v>
      </c>
      <c r="H2516" s="9" t="s">
        <v>118</v>
      </c>
      <c r="I2516" s="83">
        <f>計算過程!C2516</f>
        <v>6.2700000000000013E-3</v>
      </c>
    </row>
    <row r="2517" spans="7:9" x14ac:dyDescent="0.15">
      <c r="G2517" s="31">
        <v>41744</v>
      </c>
      <c r="H2517" s="9" t="s">
        <v>119</v>
      </c>
      <c r="I2517" s="83">
        <f>計算過程!C2517</f>
        <v>6.0700000000000007E-3</v>
      </c>
    </row>
    <row r="2518" spans="7:9" x14ac:dyDescent="0.15">
      <c r="G2518" s="31">
        <v>41744</v>
      </c>
      <c r="H2518" s="9" t="s">
        <v>120</v>
      </c>
      <c r="I2518" s="83">
        <f>計算過程!C2518</f>
        <v>6.0700000000000007E-3</v>
      </c>
    </row>
    <row r="2519" spans="7:9" x14ac:dyDescent="0.15">
      <c r="G2519" s="31">
        <v>41744</v>
      </c>
      <c r="H2519" s="9" t="s">
        <v>121</v>
      </c>
      <c r="I2519" s="83">
        <f>計算過程!C2519</f>
        <v>6.4800000000000005E-3</v>
      </c>
    </row>
    <row r="2520" spans="7:9" x14ac:dyDescent="0.15">
      <c r="G2520" s="31">
        <v>41744</v>
      </c>
      <c r="H2520" s="9" t="s">
        <v>122</v>
      </c>
      <c r="I2520" s="83">
        <f>計算過程!C2520</f>
        <v>1.2360000000000001E-2</v>
      </c>
    </row>
    <row r="2521" spans="7:9" x14ac:dyDescent="0.15">
      <c r="G2521" s="31">
        <v>41744</v>
      </c>
      <c r="H2521" s="9" t="s">
        <v>123</v>
      </c>
      <c r="I2521" s="83">
        <f>計算過程!C2521</f>
        <v>1.2360000000000001E-2</v>
      </c>
    </row>
    <row r="2522" spans="7:9" x14ac:dyDescent="0.15">
      <c r="G2522" s="31">
        <v>41744</v>
      </c>
      <c r="H2522" s="9" t="s">
        <v>124</v>
      </c>
      <c r="I2522" s="83">
        <f>計算過程!C2522</f>
        <v>6.0700000000000007E-3</v>
      </c>
    </row>
    <row r="2523" spans="7:9" x14ac:dyDescent="0.15">
      <c r="G2523" s="31">
        <v>41744</v>
      </c>
      <c r="H2523" s="9" t="s">
        <v>125</v>
      </c>
      <c r="I2523" s="83">
        <f>計算過程!C2523</f>
        <v>6.2700000000000013E-3</v>
      </c>
    </row>
    <row r="2524" spans="7:9" x14ac:dyDescent="0.15">
      <c r="G2524" s="31">
        <v>41744</v>
      </c>
      <c r="H2524" s="9" t="s">
        <v>126</v>
      </c>
      <c r="I2524" s="83">
        <f>計算過程!C2524</f>
        <v>1.2220000000000002E-2</v>
      </c>
    </row>
    <row r="2525" spans="7:9" x14ac:dyDescent="0.15">
      <c r="G2525" s="31">
        <v>41744</v>
      </c>
      <c r="H2525" s="9" t="s">
        <v>127</v>
      </c>
      <c r="I2525" s="83">
        <f>計算過程!C2525</f>
        <v>1.243E-2</v>
      </c>
    </row>
    <row r="2526" spans="7:9" x14ac:dyDescent="0.15">
      <c r="G2526" s="31">
        <v>41744</v>
      </c>
      <c r="H2526" s="9" t="s">
        <v>128</v>
      </c>
      <c r="I2526" s="83">
        <f>計算過程!C2526</f>
        <v>9.2500000000000013E-3</v>
      </c>
    </row>
    <row r="2527" spans="7:9" x14ac:dyDescent="0.15">
      <c r="G2527" s="31">
        <v>41745</v>
      </c>
      <c r="H2527" s="9" t="s">
        <v>105</v>
      </c>
      <c r="I2527" s="83">
        <f>計算過程!C2527</f>
        <v>6.0700000000000007E-3</v>
      </c>
    </row>
    <row r="2528" spans="7:9" x14ac:dyDescent="0.15">
      <c r="G2528" s="31">
        <v>41745</v>
      </c>
      <c r="H2528" s="9" t="s">
        <v>106</v>
      </c>
      <c r="I2528" s="83">
        <f>計算過程!C2528</f>
        <v>6.0700000000000007E-3</v>
      </c>
    </row>
    <row r="2529" spans="7:9" x14ac:dyDescent="0.15">
      <c r="G2529" s="31">
        <v>41745</v>
      </c>
      <c r="H2529" s="9" t="s">
        <v>107</v>
      </c>
      <c r="I2529" s="83">
        <f>計算過程!C2529</f>
        <v>6.0700000000000007E-3</v>
      </c>
    </row>
    <row r="2530" spans="7:9" x14ac:dyDescent="0.15">
      <c r="G2530" s="31">
        <v>41745</v>
      </c>
      <c r="H2530" s="9" t="s">
        <v>108</v>
      </c>
      <c r="I2530" s="83">
        <f>計算過程!C2530</f>
        <v>6.0700000000000007E-3</v>
      </c>
    </row>
    <row r="2531" spans="7:9" x14ac:dyDescent="0.15">
      <c r="G2531" s="31">
        <v>41745</v>
      </c>
      <c r="H2531" s="9" t="s">
        <v>109</v>
      </c>
      <c r="I2531" s="83">
        <f>計算過程!C2531</f>
        <v>6.0700000000000007E-3</v>
      </c>
    </row>
    <row r="2532" spans="7:9" x14ac:dyDescent="0.15">
      <c r="G2532" s="31">
        <v>41745</v>
      </c>
      <c r="H2532" s="9" t="s">
        <v>110</v>
      </c>
      <c r="I2532" s="83">
        <f>計算過程!C2532</f>
        <v>6.0700000000000007E-3</v>
      </c>
    </row>
    <row r="2533" spans="7:9" x14ac:dyDescent="0.15">
      <c r="G2533" s="31">
        <v>41745</v>
      </c>
      <c r="H2533" s="9" t="s">
        <v>111</v>
      </c>
      <c r="I2533" s="83">
        <f>計算過程!C2533</f>
        <v>6.2700000000000013E-3</v>
      </c>
    </row>
    <row r="2534" spans="7:9" x14ac:dyDescent="0.15">
      <c r="G2534" s="31">
        <v>41745</v>
      </c>
      <c r="H2534" s="9" t="s">
        <v>112</v>
      </c>
      <c r="I2534" s="83">
        <f>計算過程!C2534</f>
        <v>6.2700000000000013E-3</v>
      </c>
    </row>
    <row r="2535" spans="7:9" x14ac:dyDescent="0.15">
      <c r="G2535" s="31">
        <v>41745</v>
      </c>
      <c r="H2535" s="9" t="s">
        <v>113</v>
      </c>
      <c r="I2535" s="83">
        <f>計算過程!C2535</f>
        <v>1.2990000000000002E-2</v>
      </c>
    </row>
    <row r="2536" spans="7:9" x14ac:dyDescent="0.15">
      <c r="G2536" s="31">
        <v>41745</v>
      </c>
      <c r="H2536" s="9" t="s">
        <v>114</v>
      </c>
      <c r="I2536" s="83">
        <f>計算過程!C2536</f>
        <v>6.0700000000000007E-3</v>
      </c>
    </row>
    <row r="2537" spans="7:9" x14ac:dyDescent="0.15">
      <c r="G2537" s="31">
        <v>41745</v>
      </c>
      <c r="H2537" s="9" t="s">
        <v>115</v>
      </c>
      <c r="I2537" s="83">
        <f>計算過程!C2537</f>
        <v>6.0700000000000007E-3</v>
      </c>
    </row>
    <row r="2538" spans="7:9" x14ac:dyDescent="0.15">
      <c r="G2538" s="31">
        <v>41745</v>
      </c>
      <c r="H2538" s="9" t="s">
        <v>116</v>
      </c>
      <c r="I2538" s="83">
        <f>計算過程!C2538</f>
        <v>6.0700000000000007E-3</v>
      </c>
    </row>
    <row r="2539" spans="7:9" x14ac:dyDescent="0.15">
      <c r="G2539" s="31">
        <v>41745</v>
      </c>
      <c r="H2539" s="9" t="s">
        <v>117</v>
      </c>
      <c r="I2539" s="83">
        <f>計算過程!C2539</f>
        <v>6.0700000000000007E-3</v>
      </c>
    </row>
    <row r="2540" spans="7:9" x14ac:dyDescent="0.15">
      <c r="G2540" s="31">
        <v>41745</v>
      </c>
      <c r="H2540" s="9" t="s">
        <v>118</v>
      </c>
      <c r="I2540" s="83">
        <f>計算過程!C2540</f>
        <v>6.0700000000000007E-3</v>
      </c>
    </row>
    <row r="2541" spans="7:9" x14ac:dyDescent="0.15">
      <c r="G2541" s="31">
        <v>41745</v>
      </c>
      <c r="H2541" s="9" t="s">
        <v>119</v>
      </c>
      <c r="I2541" s="83">
        <f>計算過程!C2541</f>
        <v>6.0700000000000007E-3</v>
      </c>
    </row>
    <row r="2542" spans="7:9" x14ac:dyDescent="0.15">
      <c r="G2542" s="31">
        <v>41745</v>
      </c>
      <c r="H2542" s="9" t="s">
        <v>120</v>
      </c>
      <c r="I2542" s="83">
        <f>計算過程!C2542</f>
        <v>6.0700000000000007E-3</v>
      </c>
    </row>
    <row r="2543" spans="7:9" x14ac:dyDescent="0.15">
      <c r="G2543" s="31">
        <v>41745</v>
      </c>
      <c r="H2543" s="9" t="s">
        <v>121</v>
      </c>
      <c r="I2543" s="83">
        <f>計算過程!C2543</f>
        <v>6.0700000000000007E-3</v>
      </c>
    </row>
    <row r="2544" spans="7:9" x14ac:dyDescent="0.15">
      <c r="G2544" s="31">
        <v>41745</v>
      </c>
      <c r="H2544" s="9" t="s">
        <v>122</v>
      </c>
      <c r="I2544" s="83">
        <f>計算過程!C2544</f>
        <v>6.0700000000000007E-3</v>
      </c>
    </row>
    <row r="2545" spans="7:9" x14ac:dyDescent="0.15">
      <c r="G2545" s="31">
        <v>41745</v>
      </c>
      <c r="H2545" s="9" t="s">
        <v>123</v>
      </c>
      <c r="I2545" s="83">
        <f>計算過程!C2545</f>
        <v>6.0700000000000007E-3</v>
      </c>
    </row>
    <row r="2546" spans="7:9" x14ac:dyDescent="0.15">
      <c r="G2546" s="31">
        <v>41745</v>
      </c>
      <c r="H2546" s="9" t="s">
        <v>124</v>
      </c>
      <c r="I2546" s="83">
        <f>計算過程!C2546</f>
        <v>6.0700000000000007E-3</v>
      </c>
    </row>
    <row r="2547" spans="7:9" x14ac:dyDescent="0.15">
      <c r="G2547" s="31">
        <v>41745</v>
      </c>
      <c r="H2547" s="9" t="s">
        <v>125</v>
      </c>
      <c r="I2547" s="83">
        <f>計算過程!C2547</f>
        <v>6.4800000000000005E-3</v>
      </c>
    </row>
    <row r="2548" spans="7:9" x14ac:dyDescent="0.15">
      <c r="G2548" s="31">
        <v>41745</v>
      </c>
      <c r="H2548" s="9" t="s">
        <v>126</v>
      </c>
      <c r="I2548" s="83">
        <f>計算過程!C2548</f>
        <v>6.2700000000000013E-3</v>
      </c>
    </row>
    <row r="2549" spans="7:9" x14ac:dyDescent="0.15">
      <c r="G2549" s="31">
        <v>41745</v>
      </c>
      <c r="H2549" s="9" t="s">
        <v>127</v>
      </c>
      <c r="I2549" s="83">
        <f>計算過程!C2549</f>
        <v>9.4600000000000014E-3</v>
      </c>
    </row>
    <row r="2550" spans="7:9" x14ac:dyDescent="0.15">
      <c r="G2550" s="31">
        <v>41745</v>
      </c>
      <c r="H2550" s="9" t="s">
        <v>128</v>
      </c>
      <c r="I2550" s="83">
        <f>計算過程!C2550</f>
        <v>1.2220000000000002E-2</v>
      </c>
    </row>
    <row r="2551" spans="7:9" x14ac:dyDescent="0.15">
      <c r="G2551" s="31">
        <v>41746</v>
      </c>
      <c r="H2551" s="9" t="s">
        <v>105</v>
      </c>
      <c r="I2551" s="83">
        <f>計算過程!C2551</f>
        <v>6.0700000000000007E-3</v>
      </c>
    </row>
    <row r="2552" spans="7:9" x14ac:dyDescent="0.15">
      <c r="G2552" s="31">
        <v>41746</v>
      </c>
      <c r="H2552" s="9" t="s">
        <v>106</v>
      </c>
      <c r="I2552" s="83">
        <f>計算過程!C2552</f>
        <v>6.0700000000000007E-3</v>
      </c>
    </row>
    <row r="2553" spans="7:9" x14ac:dyDescent="0.15">
      <c r="G2553" s="31">
        <v>41746</v>
      </c>
      <c r="H2553" s="9" t="s">
        <v>107</v>
      </c>
      <c r="I2553" s="83">
        <f>計算過程!C2553</f>
        <v>6.0700000000000007E-3</v>
      </c>
    </row>
    <row r="2554" spans="7:9" x14ac:dyDescent="0.15">
      <c r="G2554" s="31">
        <v>41746</v>
      </c>
      <c r="H2554" s="9" t="s">
        <v>108</v>
      </c>
      <c r="I2554" s="83">
        <f>計算過程!C2554</f>
        <v>6.0700000000000007E-3</v>
      </c>
    </row>
    <row r="2555" spans="7:9" x14ac:dyDescent="0.15">
      <c r="G2555" s="31">
        <v>41746</v>
      </c>
      <c r="H2555" s="9" t="s">
        <v>109</v>
      </c>
      <c r="I2555" s="83">
        <f>計算過程!C2555</f>
        <v>6.0700000000000007E-3</v>
      </c>
    </row>
    <row r="2556" spans="7:9" x14ac:dyDescent="0.15">
      <c r="G2556" s="31">
        <v>41746</v>
      </c>
      <c r="H2556" s="9" t="s">
        <v>110</v>
      </c>
      <c r="I2556" s="83">
        <f>計算過程!C2556</f>
        <v>6.0700000000000007E-3</v>
      </c>
    </row>
    <row r="2557" spans="7:9" x14ac:dyDescent="0.15">
      <c r="G2557" s="31">
        <v>41746</v>
      </c>
      <c r="H2557" s="9" t="s">
        <v>111</v>
      </c>
      <c r="I2557" s="83">
        <f>計算過程!C2557</f>
        <v>9.3200000000000002E-3</v>
      </c>
    </row>
    <row r="2558" spans="7:9" x14ac:dyDescent="0.15">
      <c r="G2558" s="31">
        <v>41746</v>
      </c>
      <c r="H2558" s="9" t="s">
        <v>112</v>
      </c>
      <c r="I2558" s="83">
        <f>計算過程!C2558</f>
        <v>6.4800000000000005E-3</v>
      </c>
    </row>
    <row r="2559" spans="7:9" x14ac:dyDescent="0.15">
      <c r="G2559" s="31">
        <v>41746</v>
      </c>
      <c r="H2559" s="9" t="s">
        <v>113</v>
      </c>
      <c r="I2559" s="83">
        <f>計算過程!C2559</f>
        <v>6.4800000000000005E-3</v>
      </c>
    </row>
    <row r="2560" spans="7:9" x14ac:dyDescent="0.15">
      <c r="G2560" s="31">
        <v>41746</v>
      </c>
      <c r="H2560" s="9" t="s">
        <v>114</v>
      </c>
      <c r="I2560" s="83">
        <f>計算過程!C2560</f>
        <v>6.0700000000000007E-3</v>
      </c>
    </row>
    <row r="2561" spans="7:9" x14ac:dyDescent="0.15">
      <c r="G2561" s="31">
        <v>41746</v>
      </c>
      <c r="H2561" s="9" t="s">
        <v>115</v>
      </c>
      <c r="I2561" s="83">
        <f>計算過程!C2561</f>
        <v>6.2700000000000013E-3</v>
      </c>
    </row>
    <row r="2562" spans="7:9" x14ac:dyDescent="0.15">
      <c r="G2562" s="31">
        <v>41746</v>
      </c>
      <c r="H2562" s="9" t="s">
        <v>116</v>
      </c>
      <c r="I2562" s="83">
        <f>計算過程!C2562</f>
        <v>6.0700000000000007E-3</v>
      </c>
    </row>
    <row r="2563" spans="7:9" x14ac:dyDescent="0.15">
      <c r="G2563" s="31">
        <v>41746</v>
      </c>
      <c r="H2563" s="9" t="s">
        <v>117</v>
      </c>
      <c r="I2563" s="83">
        <f>計算過程!C2563</f>
        <v>9.3200000000000002E-3</v>
      </c>
    </row>
    <row r="2564" spans="7:9" x14ac:dyDescent="0.15">
      <c r="G2564" s="31">
        <v>41746</v>
      </c>
      <c r="H2564" s="9" t="s">
        <v>118</v>
      </c>
      <c r="I2564" s="83">
        <f>計算過程!C2564</f>
        <v>6.2700000000000013E-3</v>
      </c>
    </row>
    <row r="2565" spans="7:9" x14ac:dyDescent="0.15">
      <c r="G2565" s="31">
        <v>41746</v>
      </c>
      <c r="H2565" s="9" t="s">
        <v>119</v>
      </c>
      <c r="I2565" s="83">
        <f>計算過程!C2565</f>
        <v>6.0700000000000007E-3</v>
      </c>
    </row>
    <row r="2566" spans="7:9" x14ac:dyDescent="0.15">
      <c r="G2566" s="31">
        <v>41746</v>
      </c>
      <c r="H2566" s="9" t="s">
        <v>120</v>
      </c>
      <c r="I2566" s="83">
        <f>計算過程!C2566</f>
        <v>6.0700000000000007E-3</v>
      </c>
    </row>
    <row r="2567" spans="7:9" x14ac:dyDescent="0.15">
      <c r="G2567" s="31">
        <v>41746</v>
      </c>
      <c r="H2567" s="9" t="s">
        <v>121</v>
      </c>
      <c r="I2567" s="83">
        <f>計算過程!C2567</f>
        <v>6.2700000000000013E-3</v>
      </c>
    </row>
    <row r="2568" spans="7:9" x14ac:dyDescent="0.15">
      <c r="G2568" s="31">
        <v>41746</v>
      </c>
      <c r="H2568" s="9" t="s">
        <v>122</v>
      </c>
      <c r="I2568" s="83">
        <f>計算過程!C2568</f>
        <v>6.2700000000000013E-3</v>
      </c>
    </row>
    <row r="2569" spans="7:9" x14ac:dyDescent="0.15">
      <c r="G2569" s="31">
        <v>41746</v>
      </c>
      <c r="H2569" s="9" t="s">
        <v>123</v>
      </c>
      <c r="I2569" s="83">
        <f>計算過程!C2569</f>
        <v>1.2360000000000001E-2</v>
      </c>
    </row>
    <row r="2570" spans="7:9" x14ac:dyDescent="0.15">
      <c r="G2570" s="31">
        <v>41746</v>
      </c>
      <c r="H2570" s="9" t="s">
        <v>124</v>
      </c>
      <c r="I2570" s="83">
        <f>計算過程!C2570</f>
        <v>1.2360000000000001E-2</v>
      </c>
    </row>
    <row r="2571" spans="7:9" x14ac:dyDescent="0.15">
      <c r="G2571" s="31">
        <v>41746</v>
      </c>
      <c r="H2571" s="9" t="s">
        <v>125</v>
      </c>
      <c r="I2571" s="83">
        <f>計算過程!C2571</f>
        <v>6.2700000000000013E-3</v>
      </c>
    </row>
    <row r="2572" spans="7:9" x14ac:dyDescent="0.15">
      <c r="G2572" s="31">
        <v>41746</v>
      </c>
      <c r="H2572" s="9" t="s">
        <v>126</v>
      </c>
      <c r="I2572" s="83">
        <f>計算過程!C2572</f>
        <v>6.2700000000000013E-3</v>
      </c>
    </row>
    <row r="2573" spans="7:9" x14ac:dyDescent="0.15">
      <c r="G2573" s="31">
        <v>41746</v>
      </c>
      <c r="H2573" s="9" t="s">
        <v>127</v>
      </c>
      <c r="I2573" s="83">
        <f>計算過程!C2573</f>
        <v>1.2220000000000002E-2</v>
      </c>
    </row>
    <row r="2574" spans="7:9" x14ac:dyDescent="0.15">
      <c r="G2574" s="31">
        <v>41746</v>
      </c>
      <c r="H2574" s="9" t="s">
        <v>128</v>
      </c>
      <c r="I2574" s="83">
        <f>計算過程!C2574</f>
        <v>1.2640000000000002E-2</v>
      </c>
    </row>
    <row r="2575" spans="7:9" x14ac:dyDescent="0.15">
      <c r="G2575" s="31">
        <v>41747</v>
      </c>
      <c r="H2575" s="9" t="s">
        <v>105</v>
      </c>
      <c r="I2575" s="83">
        <f>計算過程!C2575</f>
        <v>6.0700000000000007E-3</v>
      </c>
    </row>
    <row r="2576" spans="7:9" x14ac:dyDescent="0.15">
      <c r="G2576" s="31">
        <v>41747</v>
      </c>
      <c r="H2576" s="9" t="s">
        <v>106</v>
      </c>
      <c r="I2576" s="83">
        <f>計算過程!C2576</f>
        <v>6.0700000000000007E-3</v>
      </c>
    </row>
    <row r="2577" spans="7:9" x14ac:dyDescent="0.15">
      <c r="G2577" s="31">
        <v>41747</v>
      </c>
      <c r="H2577" s="9" t="s">
        <v>107</v>
      </c>
      <c r="I2577" s="83">
        <f>計算過程!C2577</f>
        <v>6.0700000000000007E-3</v>
      </c>
    </row>
    <row r="2578" spans="7:9" x14ac:dyDescent="0.15">
      <c r="G2578" s="31">
        <v>41747</v>
      </c>
      <c r="H2578" s="9" t="s">
        <v>108</v>
      </c>
      <c r="I2578" s="83">
        <f>計算過程!C2578</f>
        <v>6.0700000000000007E-3</v>
      </c>
    </row>
    <row r="2579" spans="7:9" x14ac:dyDescent="0.15">
      <c r="G2579" s="31">
        <v>41747</v>
      </c>
      <c r="H2579" s="9" t="s">
        <v>109</v>
      </c>
      <c r="I2579" s="83">
        <f>計算過程!C2579</f>
        <v>6.0700000000000007E-3</v>
      </c>
    </row>
    <row r="2580" spans="7:9" x14ac:dyDescent="0.15">
      <c r="G2580" s="31">
        <v>41747</v>
      </c>
      <c r="H2580" s="9" t="s">
        <v>110</v>
      </c>
      <c r="I2580" s="83">
        <f>計算過程!C2580</f>
        <v>6.0700000000000007E-3</v>
      </c>
    </row>
    <row r="2581" spans="7:9" x14ac:dyDescent="0.15">
      <c r="G2581" s="31">
        <v>41747</v>
      </c>
      <c r="H2581" s="9" t="s">
        <v>111</v>
      </c>
      <c r="I2581" s="83">
        <f>計算過程!C2581</f>
        <v>9.3200000000000002E-3</v>
      </c>
    </row>
    <row r="2582" spans="7:9" x14ac:dyDescent="0.15">
      <c r="G2582" s="31">
        <v>41747</v>
      </c>
      <c r="H2582" s="9" t="s">
        <v>112</v>
      </c>
      <c r="I2582" s="83">
        <f>計算過程!C2582</f>
        <v>6.4800000000000005E-3</v>
      </c>
    </row>
    <row r="2583" spans="7:9" x14ac:dyDescent="0.15">
      <c r="G2583" s="31">
        <v>41747</v>
      </c>
      <c r="H2583" s="9" t="s">
        <v>113</v>
      </c>
      <c r="I2583" s="83">
        <f>計算過程!C2583</f>
        <v>6.4800000000000005E-3</v>
      </c>
    </row>
    <row r="2584" spans="7:9" x14ac:dyDescent="0.15">
      <c r="G2584" s="31">
        <v>41747</v>
      </c>
      <c r="H2584" s="9" t="s">
        <v>114</v>
      </c>
      <c r="I2584" s="83">
        <f>計算過程!C2584</f>
        <v>6.0700000000000007E-3</v>
      </c>
    </row>
    <row r="2585" spans="7:9" x14ac:dyDescent="0.15">
      <c r="G2585" s="31">
        <v>41747</v>
      </c>
      <c r="H2585" s="9" t="s">
        <v>115</v>
      </c>
      <c r="I2585" s="83">
        <f>計算過程!C2585</f>
        <v>6.2700000000000013E-3</v>
      </c>
    </row>
    <row r="2586" spans="7:9" x14ac:dyDescent="0.15">
      <c r="G2586" s="31">
        <v>41747</v>
      </c>
      <c r="H2586" s="9" t="s">
        <v>116</v>
      </c>
      <c r="I2586" s="83">
        <f>計算過程!C2586</f>
        <v>6.0700000000000007E-3</v>
      </c>
    </row>
    <row r="2587" spans="7:9" x14ac:dyDescent="0.15">
      <c r="G2587" s="31">
        <v>41747</v>
      </c>
      <c r="H2587" s="9" t="s">
        <v>117</v>
      </c>
      <c r="I2587" s="83">
        <f>計算過程!C2587</f>
        <v>9.3200000000000002E-3</v>
      </c>
    </row>
    <row r="2588" spans="7:9" x14ac:dyDescent="0.15">
      <c r="G2588" s="31">
        <v>41747</v>
      </c>
      <c r="H2588" s="9" t="s">
        <v>118</v>
      </c>
      <c r="I2588" s="83">
        <f>計算過程!C2588</f>
        <v>6.2700000000000013E-3</v>
      </c>
    </row>
    <row r="2589" spans="7:9" x14ac:dyDescent="0.15">
      <c r="G2589" s="31">
        <v>41747</v>
      </c>
      <c r="H2589" s="9" t="s">
        <v>119</v>
      </c>
      <c r="I2589" s="83">
        <f>計算過程!C2589</f>
        <v>6.0700000000000007E-3</v>
      </c>
    </row>
    <row r="2590" spans="7:9" x14ac:dyDescent="0.15">
      <c r="G2590" s="31">
        <v>41747</v>
      </c>
      <c r="H2590" s="9" t="s">
        <v>120</v>
      </c>
      <c r="I2590" s="83">
        <f>計算過程!C2590</f>
        <v>6.0700000000000007E-3</v>
      </c>
    </row>
    <row r="2591" spans="7:9" x14ac:dyDescent="0.15">
      <c r="G2591" s="31">
        <v>41747</v>
      </c>
      <c r="H2591" s="9" t="s">
        <v>121</v>
      </c>
      <c r="I2591" s="83">
        <f>計算過程!C2591</f>
        <v>6.2700000000000013E-3</v>
      </c>
    </row>
    <row r="2592" spans="7:9" x14ac:dyDescent="0.15">
      <c r="G2592" s="31">
        <v>41747</v>
      </c>
      <c r="H2592" s="9" t="s">
        <v>122</v>
      </c>
      <c r="I2592" s="83">
        <f>計算過程!C2592</f>
        <v>6.2700000000000013E-3</v>
      </c>
    </row>
    <row r="2593" spans="7:9" x14ac:dyDescent="0.15">
      <c r="G2593" s="31">
        <v>41747</v>
      </c>
      <c r="H2593" s="9" t="s">
        <v>123</v>
      </c>
      <c r="I2593" s="83">
        <f>計算過程!C2593</f>
        <v>1.2360000000000001E-2</v>
      </c>
    </row>
    <row r="2594" spans="7:9" x14ac:dyDescent="0.15">
      <c r="G2594" s="31">
        <v>41747</v>
      </c>
      <c r="H2594" s="9" t="s">
        <v>124</v>
      </c>
      <c r="I2594" s="83">
        <f>計算過程!C2594</f>
        <v>1.2360000000000001E-2</v>
      </c>
    </row>
    <row r="2595" spans="7:9" x14ac:dyDescent="0.15">
      <c r="G2595" s="31">
        <v>41747</v>
      </c>
      <c r="H2595" s="9" t="s">
        <v>125</v>
      </c>
      <c r="I2595" s="83">
        <f>計算過程!C2595</f>
        <v>6.2700000000000013E-3</v>
      </c>
    </row>
    <row r="2596" spans="7:9" x14ac:dyDescent="0.15">
      <c r="G2596" s="31">
        <v>41747</v>
      </c>
      <c r="H2596" s="9" t="s">
        <v>126</v>
      </c>
      <c r="I2596" s="83">
        <f>計算過程!C2596</f>
        <v>6.2700000000000013E-3</v>
      </c>
    </row>
    <row r="2597" spans="7:9" x14ac:dyDescent="0.15">
      <c r="G2597" s="31">
        <v>41747</v>
      </c>
      <c r="H2597" s="9" t="s">
        <v>127</v>
      </c>
      <c r="I2597" s="83">
        <f>計算過程!C2597</f>
        <v>1.2220000000000002E-2</v>
      </c>
    </row>
    <row r="2598" spans="7:9" x14ac:dyDescent="0.15">
      <c r="G2598" s="31">
        <v>41747</v>
      </c>
      <c r="H2598" s="9" t="s">
        <v>128</v>
      </c>
      <c r="I2598" s="83">
        <f>計算過程!C2598</f>
        <v>1.2640000000000002E-2</v>
      </c>
    </row>
    <row r="2599" spans="7:9" x14ac:dyDescent="0.15">
      <c r="G2599" s="31">
        <v>41748</v>
      </c>
      <c r="H2599" s="9" t="s">
        <v>105</v>
      </c>
      <c r="I2599" s="83">
        <f>計算過程!C2599</f>
        <v>6.0700000000000007E-3</v>
      </c>
    </row>
    <row r="2600" spans="7:9" x14ac:dyDescent="0.15">
      <c r="G2600" s="31">
        <v>41748</v>
      </c>
      <c r="H2600" s="9" t="s">
        <v>106</v>
      </c>
      <c r="I2600" s="83">
        <f>計算過程!C2600</f>
        <v>6.0700000000000007E-3</v>
      </c>
    </row>
    <row r="2601" spans="7:9" x14ac:dyDescent="0.15">
      <c r="G2601" s="31">
        <v>41748</v>
      </c>
      <c r="H2601" s="9" t="s">
        <v>107</v>
      </c>
      <c r="I2601" s="83">
        <f>計算過程!C2601</f>
        <v>6.0700000000000007E-3</v>
      </c>
    </row>
    <row r="2602" spans="7:9" x14ac:dyDescent="0.15">
      <c r="G2602" s="31">
        <v>41748</v>
      </c>
      <c r="H2602" s="9" t="s">
        <v>108</v>
      </c>
      <c r="I2602" s="83">
        <f>計算過程!C2602</f>
        <v>6.0700000000000007E-3</v>
      </c>
    </row>
    <row r="2603" spans="7:9" x14ac:dyDescent="0.15">
      <c r="G2603" s="31">
        <v>41748</v>
      </c>
      <c r="H2603" s="9" t="s">
        <v>109</v>
      </c>
      <c r="I2603" s="83">
        <f>計算過程!C2603</f>
        <v>6.0700000000000007E-3</v>
      </c>
    </row>
    <row r="2604" spans="7:9" x14ac:dyDescent="0.15">
      <c r="G2604" s="31">
        <v>41748</v>
      </c>
      <c r="H2604" s="9" t="s">
        <v>110</v>
      </c>
      <c r="I2604" s="83">
        <f>計算過程!C2604</f>
        <v>6.0700000000000007E-3</v>
      </c>
    </row>
    <row r="2605" spans="7:9" x14ac:dyDescent="0.15">
      <c r="G2605" s="31">
        <v>41748</v>
      </c>
      <c r="H2605" s="9" t="s">
        <v>111</v>
      </c>
      <c r="I2605" s="83">
        <f>計算過程!C2605</f>
        <v>9.3200000000000002E-3</v>
      </c>
    </row>
    <row r="2606" spans="7:9" x14ac:dyDescent="0.15">
      <c r="G2606" s="31">
        <v>41748</v>
      </c>
      <c r="H2606" s="9" t="s">
        <v>112</v>
      </c>
      <c r="I2606" s="83">
        <f>計算過程!C2606</f>
        <v>6.4800000000000005E-3</v>
      </c>
    </row>
    <row r="2607" spans="7:9" x14ac:dyDescent="0.15">
      <c r="G2607" s="31">
        <v>41748</v>
      </c>
      <c r="H2607" s="9" t="s">
        <v>113</v>
      </c>
      <c r="I2607" s="83">
        <f>計算過程!C2607</f>
        <v>6.4800000000000005E-3</v>
      </c>
    </row>
    <row r="2608" spans="7:9" x14ac:dyDescent="0.15">
      <c r="G2608" s="31">
        <v>41748</v>
      </c>
      <c r="H2608" s="9" t="s">
        <v>114</v>
      </c>
      <c r="I2608" s="83">
        <f>計算過程!C2608</f>
        <v>6.0700000000000007E-3</v>
      </c>
    </row>
    <row r="2609" spans="7:9" x14ac:dyDescent="0.15">
      <c r="G2609" s="31">
        <v>41748</v>
      </c>
      <c r="H2609" s="9" t="s">
        <v>115</v>
      </c>
      <c r="I2609" s="83">
        <f>計算過程!C2609</f>
        <v>6.2700000000000013E-3</v>
      </c>
    </row>
    <row r="2610" spans="7:9" x14ac:dyDescent="0.15">
      <c r="G2610" s="31">
        <v>41748</v>
      </c>
      <c r="H2610" s="9" t="s">
        <v>116</v>
      </c>
      <c r="I2610" s="83">
        <f>計算過程!C2610</f>
        <v>6.0700000000000007E-3</v>
      </c>
    </row>
    <row r="2611" spans="7:9" x14ac:dyDescent="0.15">
      <c r="G2611" s="31">
        <v>41748</v>
      </c>
      <c r="H2611" s="9" t="s">
        <v>117</v>
      </c>
      <c r="I2611" s="83">
        <f>計算過程!C2611</f>
        <v>9.3200000000000002E-3</v>
      </c>
    </row>
    <row r="2612" spans="7:9" x14ac:dyDescent="0.15">
      <c r="G2612" s="31">
        <v>41748</v>
      </c>
      <c r="H2612" s="9" t="s">
        <v>118</v>
      </c>
      <c r="I2612" s="83">
        <f>計算過程!C2612</f>
        <v>6.2700000000000013E-3</v>
      </c>
    </row>
    <row r="2613" spans="7:9" x14ac:dyDescent="0.15">
      <c r="G2613" s="31">
        <v>41748</v>
      </c>
      <c r="H2613" s="9" t="s">
        <v>119</v>
      </c>
      <c r="I2613" s="83">
        <f>計算過程!C2613</f>
        <v>6.0700000000000007E-3</v>
      </c>
    </row>
    <row r="2614" spans="7:9" x14ac:dyDescent="0.15">
      <c r="G2614" s="31">
        <v>41748</v>
      </c>
      <c r="H2614" s="9" t="s">
        <v>120</v>
      </c>
      <c r="I2614" s="83">
        <f>計算過程!C2614</f>
        <v>6.0700000000000007E-3</v>
      </c>
    </row>
    <row r="2615" spans="7:9" x14ac:dyDescent="0.15">
      <c r="G2615" s="31">
        <v>41748</v>
      </c>
      <c r="H2615" s="9" t="s">
        <v>121</v>
      </c>
      <c r="I2615" s="83">
        <f>計算過程!C2615</f>
        <v>6.2700000000000013E-3</v>
      </c>
    </row>
    <row r="2616" spans="7:9" x14ac:dyDescent="0.15">
      <c r="G2616" s="31">
        <v>41748</v>
      </c>
      <c r="H2616" s="9" t="s">
        <v>122</v>
      </c>
      <c r="I2616" s="83">
        <f>計算過程!C2616</f>
        <v>6.2700000000000013E-3</v>
      </c>
    </row>
    <row r="2617" spans="7:9" x14ac:dyDescent="0.15">
      <c r="G2617" s="31">
        <v>41748</v>
      </c>
      <c r="H2617" s="9" t="s">
        <v>123</v>
      </c>
      <c r="I2617" s="83">
        <f>計算過程!C2617</f>
        <v>1.2360000000000001E-2</v>
      </c>
    </row>
    <row r="2618" spans="7:9" x14ac:dyDescent="0.15">
      <c r="G2618" s="31">
        <v>41748</v>
      </c>
      <c r="H2618" s="9" t="s">
        <v>124</v>
      </c>
      <c r="I2618" s="83">
        <f>計算過程!C2618</f>
        <v>1.2360000000000001E-2</v>
      </c>
    </row>
    <row r="2619" spans="7:9" x14ac:dyDescent="0.15">
      <c r="G2619" s="31">
        <v>41748</v>
      </c>
      <c r="H2619" s="9" t="s">
        <v>125</v>
      </c>
      <c r="I2619" s="83">
        <f>計算過程!C2619</f>
        <v>6.2700000000000013E-3</v>
      </c>
    </row>
    <row r="2620" spans="7:9" x14ac:dyDescent="0.15">
      <c r="G2620" s="31">
        <v>41748</v>
      </c>
      <c r="H2620" s="9" t="s">
        <v>126</v>
      </c>
      <c r="I2620" s="83">
        <f>計算過程!C2620</f>
        <v>6.2700000000000013E-3</v>
      </c>
    </row>
    <row r="2621" spans="7:9" x14ac:dyDescent="0.15">
      <c r="G2621" s="31">
        <v>41748</v>
      </c>
      <c r="H2621" s="9" t="s">
        <v>127</v>
      </c>
      <c r="I2621" s="83">
        <f>計算過程!C2621</f>
        <v>1.2220000000000002E-2</v>
      </c>
    </row>
    <row r="2622" spans="7:9" x14ac:dyDescent="0.15">
      <c r="G2622" s="31">
        <v>41748</v>
      </c>
      <c r="H2622" s="9" t="s">
        <v>128</v>
      </c>
      <c r="I2622" s="83">
        <f>計算過程!C2622</f>
        <v>1.2640000000000002E-2</v>
      </c>
    </row>
    <row r="2623" spans="7:9" x14ac:dyDescent="0.15">
      <c r="G2623" s="31">
        <v>41749</v>
      </c>
      <c r="H2623" s="9" t="s">
        <v>105</v>
      </c>
      <c r="I2623" s="83">
        <f>計算過程!C2623</f>
        <v>6.0700000000000007E-3</v>
      </c>
    </row>
    <row r="2624" spans="7:9" x14ac:dyDescent="0.15">
      <c r="G2624" s="31">
        <v>41749</v>
      </c>
      <c r="H2624" s="9" t="s">
        <v>106</v>
      </c>
      <c r="I2624" s="83">
        <f>計算過程!C2624</f>
        <v>6.0700000000000007E-3</v>
      </c>
    </row>
    <row r="2625" spans="7:9" x14ac:dyDescent="0.15">
      <c r="G2625" s="31">
        <v>41749</v>
      </c>
      <c r="H2625" s="9" t="s">
        <v>107</v>
      </c>
      <c r="I2625" s="83">
        <f>計算過程!C2625</f>
        <v>6.0700000000000007E-3</v>
      </c>
    </row>
    <row r="2626" spans="7:9" x14ac:dyDescent="0.15">
      <c r="G2626" s="31">
        <v>41749</v>
      </c>
      <c r="H2626" s="9" t="s">
        <v>108</v>
      </c>
      <c r="I2626" s="83">
        <f>計算過程!C2626</f>
        <v>6.0700000000000007E-3</v>
      </c>
    </row>
    <row r="2627" spans="7:9" x14ac:dyDescent="0.15">
      <c r="G2627" s="31">
        <v>41749</v>
      </c>
      <c r="H2627" s="9" t="s">
        <v>109</v>
      </c>
      <c r="I2627" s="83">
        <f>計算過程!C2627</f>
        <v>6.0700000000000007E-3</v>
      </c>
    </row>
    <row r="2628" spans="7:9" x14ac:dyDescent="0.15">
      <c r="G2628" s="31">
        <v>41749</v>
      </c>
      <c r="H2628" s="9" t="s">
        <v>110</v>
      </c>
      <c r="I2628" s="83">
        <f>計算過程!C2628</f>
        <v>6.0700000000000007E-3</v>
      </c>
    </row>
    <row r="2629" spans="7:9" x14ac:dyDescent="0.15">
      <c r="G2629" s="31">
        <v>41749</v>
      </c>
      <c r="H2629" s="9" t="s">
        <v>111</v>
      </c>
      <c r="I2629" s="83">
        <f>計算過程!C2629</f>
        <v>9.3200000000000002E-3</v>
      </c>
    </row>
    <row r="2630" spans="7:9" x14ac:dyDescent="0.15">
      <c r="G2630" s="31">
        <v>41749</v>
      </c>
      <c r="H2630" s="9" t="s">
        <v>112</v>
      </c>
      <c r="I2630" s="83">
        <f>計算過程!C2630</f>
        <v>6.4800000000000005E-3</v>
      </c>
    </row>
    <row r="2631" spans="7:9" x14ac:dyDescent="0.15">
      <c r="G2631" s="31">
        <v>41749</v>
      </c>
      <c r="H2631" s="9" t="s">
        <v>113</v>
      </c>
      <c r="I2631" s="83">
        <f>計算過程!C2631</f>
        <v>6.4800000000000005E-3</v>
      </c>
    </row>
    <row r="2632" spans="7:9" x14ac:dyDescent="0.15">
      <c r="G2632" s="31">
        <v>41749</v>
      </c>
      <c r="H2632" s="9" t="s">
        <v>114</v>
      </c>
      <c r="I2632" s="83">
        <f>計算過程!C2632</f>
        <v>6.0700000000000007E-3</v>
      </c>
    </row>
    <row r="2633" spans="7:9" x14ac:dyDescent="0.15">
      <c r="G2633" s="31">
        <v>41749</v>
      </c>
      <c r="H2633" s="9" t="s">
        <v>115</v>
      </c>
      <c r="I2633" s="83">
        <f>計算過程!C2633</f>
        <v>6.2700000000000013E-3</v>
      </c>
    </row>
    <row r="2634" spans="7:9" x14ac:dyDescent="0.15">
      <c r="G2634" s="31">
        <v>41749</v>
      </c>
      <c r="H2634" s="9" t="s">
        <v>116</v>
      </c>
      <c r="I2634" s="83">
        <f>計算過程!C2634</f>
        <v>6.0700000000000007E-3</v>
      </c>
    </row>
    <row r="2635" spans="7:9" x14ac:dyDescent="0.15">
      <c r="G2635" s="31">
        <v>41749</v>
      </c>
      <c r="H2635" s="9" t="s">
        <v>117</v>
      </c>
      <c r="I2635" s="83">
        <f>計算過程!C2635</f>
        <v>9.3200000000000002E-3</v>
      </c>
    </row>
    <row r="2636" spans="7:9" x14ac:dyDescent="0.15">
      <c r="G2636" s="31">
        <v>41749</v>
      </c>
      <c r="H2636" s="9" t="s">
        <v>118</v>
      </c>
      <c r="I2636" s="83">
        <f>計算過程!C2636</f>
        <v>6.2700000000000013E-3</v>
      </c>
    </row>
    <row r="2637" spans="7:9" x14ac:dyDescent="0.15">
      <c r="G2637" s="31">
        <v>41749</v>
      </c>
      <c r="H2637" s="9" t="s">
        <v>119</v>
      </c>
      <c r="I2637" s="83">
        <f>計算過程!C2637</f>
        <v>6.0700000000000007E-3</v>
      </c>
    </row>
    <row r="2638" spans="7:9" x14ac:dyDescent="0.15">
      <c r="G2638" s="31">
        <v>41749</v>
      </c>
      <c r="H2638" s="9" t="s">
        <v>120</v>
      </c>
      <c r="I2638" s="83">
        <f>計算過程!C2638</f>
        <v>6.0700000000000007E-3</v>
      </c>
    </row>
    <row r="2639" spans="7:9" x14ac:dyDescent="0.15">
      <c r="G2639" s="31">
        <v>41749</v>
      </c>
      <c r="H2639" s="9" t="s">
        <v>121</v>
      </c>
      <c r="I2639" s="83">
        <f>計算過程!C2639</f>
        <v>6.2700000000000013E-3</v>
      </c>
    </row>
    <row r="2640" spans="7:9" x14ac:dyDescent="0.15">
      <c r="G2640" s="31">
        <v>41749</v>
      </c>
      <c r="H2640" s="9" t="s">
        <v>122</v>
      </c>
      <c r="I2640" s="83">
        <f>計算過程!C2640</f>
        <v>6.2700000000000013E-3</v>
      </c>
    </row>
    <row r="2641" spans="7:9" x14ac:dyDescent="0.15">
      <c r="G2641" s="31">
        <v>41749</v>
      </c>
      <c r="H2641" s="9" t="s">
        <v>123</v>
      </c>
      <c r="I2641" s="83">
        <f>計算過程!C2641</f>
        <v>1.2360000000000001E-2</v>
      </c>
    </row>
    <row r="2642" spans="7:9" x14ac:dyDescent="0.15">
      <c r="G2642" s="31">
        <v>41749</v>
      </c>
      <c r="H2642" s="9" t="s">
        <v>124</v>
      </c>
      <c r="I2642" s="83">
        <f>計算過程!C2642</f>
        <v>1.2360000000000001E-2</v>
      </c>
    </row>
    <row r="2643" spans="7:9" x14ac:dyDescent="0.15">
      <c r="G2643" s="31">
        <v>41749</v>
      </c>
      <c r="H2643" s="9" t="s">
        <v>125</v>
      </c>
      <c r="I2643" s="83">
        <f>計算過程!C2643</f>
        <v>6.2700000000000013E-3</v>
      </c>
    </row>
    <row r="2644" spans="7:9" x14ac:dyDescent="0.15">
      <c r="G2644" s="31">
        <v>41749</v>
      </c>
      <c r="H2644" s="9" t="s">
        <v>126</v>
      </c>
      <c r="I2644" s="83">
        <f>計算過程!C2644</f>
        <v>6.2700000000000013E-3</v>
      </c>
    </row>
    <row r="2645" spans="7:9" x14ac:dyDescent="0.15">
      <c r="G2645" s="31">
        <v>41749</v>
      </c>
      <c r="H2645" s="9" t="s">
        <v>127</v>
      </c>
      <c r="I2645" s="83">
        <f>計算過程!C2645</f>
        <v>1.2220000000000002E-2</v>
      </c>
    </row>
    <row r="2646" spans="7:9" x14ac:dyDescent="0.15">
      <c r="G2646" s="31">
        <v>41749</v>
      </c>
      <c r="H2646" s="9" t="s">
        <v>128</v>
      </c>
      <c r="I2646" s="83">
        <f>計算過程!C2646</f>
        <v>1.2640000000000002E-2</v>
      </c>
    </row>
    <row r="2647" spans="7:9" x14ac:dyDescent="0.15">
      <c r="G2647" s="31">
        <v>41750</v>
      </c>
      <c r="H2647" s="9" t="s">
        <v>105</v>
      </c>
      <c r="I2647" s="83">
        <f>計算過程!C2647</f>
        <v>6.0700000000000007E-3</v>
      </c>
    </row>
    <row r="2648" spans="7:9" x14ac:dyDescent="0.15">
      <c r="G2648" s="31">
        <v>41750</v>
      </c>
      <c r="H2648" s="9" t="s">
        <v>106</v>
      </c>
      <c r="I2648" s="83">
        <f>計算過程!C2648</f>
        <v>6.0700000000000007E-3</v>
      </c>
    </row>
    <row r="2649" spans="7:9" x14ac:dyDescent="0.15">
      <c r="G2649" s="31">
        <v>41750</v>
      </c>
      <c r="H2649" s="9" t="s">
        <v>107</v>
      </c>
      <c r="I2649" s="83">
        <f>計算過程!C2649</f>
        <v>6.0700000000000007E-3</v>
      </c>
    </row>
    <row r="2650" spans="7:9" x14ac:dyDescent="0.15">
      <c r="G2650" s="31">
        <v>41750</v>
      </c>
      <c r="H2650" s="9" t="s">
        <v>108</v>
      </c>
      <c r="I2650" s="83">
        <f>計算過程!C2650</f>
        <v>6.0700000000000007E-3</v>
      </c>
    </row>
    <row r="2651" spans="7:9" x14ac:dyDescent="0.15">
      <c r="G2651" s="31">
        <v>41750</v>
      </c>
      <c r="H2651" s="9" t="s">
        <v>109</v>
      </c>
      <c r="I2651" s="83">
        <f>計算過程!C2651</f>
        <v>6.0700000000000007E-3</v>
      </c>
    </row>
    <row r="2652" spans="7:9" x14ac:dyDescent="0.15">
      <c r="G2652" s="31">
        <v>41750</v>
      </c>
      <c r="H2652" s="9" t="s">
        <v>110</v>
      </c>
      <c r="I2652" s="83">
        <f>計算過程!C2652</f>
        <v>6.0700000000000007E-3</v>
      </c>
    </row>
    <row r="2653" spans="7:9" x14ac:dyDescent="0.15">
      <c r="G2653" s="31">
        <v>41750</v>
      </c>
      <c r="H2653" s="9" t="s">
        <v>111</v>
      </c>
      <c r="I2653" s="83">
        <f>計算過程!C2653</f>
        <v>9.3200000000000002E-3</v>
      </c>
    </row>
    <row r="2654" spans="7:9" x14ac:dyDescent="0.15">
      <c r="G2654" s="31">
        <v>41750</v>
      </c>
      <c r="H2654" s="9" t="s">
        <v>112</v>
      </c>
      <c r="I2654" s="83">
        <f>計算過程!C2654</f>
        <v>6.4800000000000005E-3</v>
      </c>
    </row>
    <row r="2655" spans="7:9" x14ac:dyDescent="0.15">
      <c r="G2655" s="31">
        <v>41750</v>
      </c>
      <c r="H2655" s="9" t="s">
        <v>113</v>
      </c>
      <c r="I2655" s="83">
        <f>計算過程!C2655</f>
        <v>6.4800000000000005E-3</v>
      </c>
    </row>
    <row r="2656" spans="7:9" x14ac:dyDescent="0.15">
      <c r="G2656" s="31">
        <v>41750</v>
      </c>
      <c r="H2656" s="9" t="s">
        <v>114</v>
      </c>
      <c r="I2656" s="83">
        <f>計算過程!C2656</f>
        <v>6.0700000000000007E-3</v>
      </c>
    </row>
    <row r="2657" spans="7:9" x14ac:dyDescent="0.15">
      <c r="G2657" s="31">
        <v>41750</v>
      </c>
      <c r="H2657" s="9" t="s">
        <v>115</v>
      </c>
      <c r="I2657" s="83">
        <f>計算過程!C2657</f>
        <v>6.2700000000000013E-3</v>
      </c>
    </row>
    <row r="2658" spans="7:9" x14ac:dyDescent="0.15">
      <c r="G2658" s="31">
        <v>41750</v>
      </c>
      <c r="H2658" s="9" t="s">
        <v>116</v>
      </c>
      <c r="I2658" s="83">
        <f>計算過程!C2658</f>
        <v>6.0700000000000007E-3</v>
      </c>
    </row>
    <row r="2659" spans="7:9" x14ac:dyDescent="0.15">
      <c r="G2659" s="31">
        <v>41750</v>
      </c>
      <c r="H2659" s="9" t="s">
        <v>117</v>
      </c>
      <c r="I2659" s="83">
        <f>計算過程!C2659</f>
        <v>9.3200000000000002E-3</v>
      </c>
    </row>
    <row r="2660" spans="7:9" x14ac:dyDescent="0.15">
      <c r="G2660" s="31">
        <v>41750</v>
      </c>
      <c r="H2660" s="9" t="s">
        <v>118</v>
      </c>
      <c r="I2660" s="83">
        <f>計算過程!C2660</f>
        <v>6.2700000000000013E-3</v>
      </c>
    </row>
    <row r="2661" spans="7:9" x14ac:dyDescent="0.15">
      <c r="G2661" s="31">
        <v>41750</v>
      </c>
      <c r="H2661" s="9" t="s">
        <v>119</v>
      </c>
      <c r="I2661" s="83">
        <f>計算過程!C2661</f>
        <v>6.0700000000000007E-3</v>
      </c>
    </row>
    <row r="2662" spans="7:9" x14ac:dyDescent="0.15">
      <c r="G2662" s="31">
        <v>41750</v>
      </c>
      <c r="H2662" s="9" t="s">
        <v>120</v>
      </c>
      <c r="I2662" s="83">
        <f>計算過程!C2662</f>
        <v>6.0700000000000007E-3</v>
      </c>
    </row>
    <row r="2663" spans="7:9" x14ac:dyDescent="0.15">
      <c r="G2663" s="31">
        <v>41750</v>
      </c>
      <c r="H2663" s="9" t="s">
        <v>121</v>
      </c>
      <c r="I2663" s="83">
        <f>計算過程!C2663</f>
        <v>6.2700000000000013E-3</v>
      </c>
    </row>
    <row r="2664" spans="7:9" x14ac:dyDescent="0.15">
      <c r="G2664" s="31">
        <v>41750</v>
      </c>
      <c r="H2664" s="9" t="s">
        <v>122</v>
      </c>
      <c r="I2664" s="83">
        <f>計算過程!C2664</f>
        <v>6.2700000000000013E-3</v>
      </c>
    </row>
    <row r="2665" spans="7:9" x14ac:dyDescent="0.15">
      <c r="G2665" s="31">
        <v>41750</v>
      </c>
      <c r="H2665" s="9" t="s">
        <v>123</v>
      </c>
      <c r="I2665" s="83">
        <f>計算過程!C2665</f>
        <v>1.2360000000000001E-2</v>
      </c>
    </row>
    <row r="2666" spans="7:9" x14ac:dyDescent="0.15">
      <c r="G2666" s="31">
        <v>41750</v>
      </c>
      <c r="H2666" s="9" t="s">
        <v>124</v>
      </c>
      <c r="I2666" s="83">
        <f>計算過程!C2666</f>
        <v>1.2360000000000001E-2</v>
      </c>
    </row>
    <row r="2667" spans="7:9" x14ac:dyDescent="0.15">
      <c r="G2667" s="31">
        <v>41750</v>
      </c>
      <c r="H2667" s="9" t="s">
        <v>125</v>
      </c>
      <c r="I2667" s="83">
        <f>計算過程!C2667</f>
        <v>6.2700000000000013E-3</v>
      </c>
    </row>
    <row r="2668" spans="7:9" x14ac:dyDescent="0.15">
      <c r="G2668" s="31">
        <v>41750</v>
      </c>
      <c r="H2668" s="9" t="s">
        <v>126</v>
      </c>
      <c r="I2668" s="83">
        <f>計算過程!C2668</f>
        <v>6.2700000000000013E-3</v>
      </c>
    </row>
    <row r="2669" spans="7:9" x14ac:dyDescent="0.15">
      <c r="G2669" s="31">
        <v>41750</v>
      </c>
      <c r="H2669" s="9" t="s">
        <v>127</v>
      </c>
      <c r="I2669" s="83">
        <f>計算過程!C2669</f>
        <v>1.2220000000000002E-2</v>
      </c>
    </row>
    <row r="2670" spans="7:9" x14ac:dyDescent="0.15">
      <c r="G2670" s="31">
        <v>41750</v>
      </c>
      <c r="H2670" s="9" t="s">
        <v>128</v>
      </c>
      <c r="I2670" s="83">
        <f>計算過程!C2670</f>
        <v>1.2640000000000002E-2</v>
      </c>
    </row>
    <row r="2671" spans="7:9" x14ac:dyDescent="0.15">
      <c r="G2671" s="31">
        <v>41751</v>
      </c>
      <c r="H2671" s="9" t="s">
        <v>105</v>
      </c>
      <c r="I2671" s="83">
        <f>計算過程!C2671</f>
        <v>6.0700000000000007E-3</v>
      </c>
    </row>
    <row r="2672" spans="7:9" x14ac:dyDescent="0.15">
      <c r="G2672" s="31">
        <v>41751</v>
      </c>
      <c r="H2672" s="9" t="s">
        <v>106</v>
      </c>
      <c r="I2672" s="83">
        <f>計算過程!C2672</f>
        <v>6.0700000000000007E-3</v>
      </c>
    </row>
    <row r="2673" spans="7:9" x14ac:dyDescent="0.15">
      <c r="G2673" s="31">
        <v>41751</v>
      </c>
      <c r="H2673" s="9" t="s">
        <v>107</v>
      </c>
      <c r="I2673" s="83">
        <f>計算過程!C2673</f>
        <v>6.0700000000000007E-3</v>
      </c>
    </row>
    <row r="2674" spans="7:9" x14ac:dyDescent="0.15">
      <c r="G2674" s="31">
        <v>41751</v>
      </c>
      <c r="H2674" s="9" t="s">
        <v>108</v>
      </c>
      <c r="I2674" s="83">
        <f>計算過程!C2674</f>
        <v>6.0700000000000007E-3</v>
      </c>
    </row>
    <row r="2675" spans="7:9" x14ac:dyDescent="0.15">
      <c r="G2675" s="31">
        <v>41751</v>
      </c>
      <c r="H2675" s="9" t="s">
        <v>109</v>
      </c>
      <c r="I2675" s="83">
        <f>計算過程!C2675</f>
        <v>6.0700000000000007E-3</v>
      </c>
    </row>
    <row r="2676" spans="7:9" x14ac:dyDescent="0.15">
      <c r="G2676" s="31">
        <v>41751</v>
      </c>
      <c r="H2676" s="9" t="s">
        <v>110</v>
      </c>
      <c r="I2676" s="83">
        <f>計算過程!C2676</f>
        <v>6.0700000000000007E-3</v>
      </c>
    </row>
    <row r="2677" spans="7:9" x14ac:dyDescent="0.15">
      <c r="G2677" s="31">
        <v>41751</v>
      </c>
      <c r="H2677" s="9" t="s">
        <v>111</v>
      </c>
      <c r="I2677" s="83">
        <f>計算過程!C2677</f>
        <v>6.0700000000000007E-3</v>
      </c>
    </row>
    <row r="2678" spans="7:9" x14ac:dyDescent="0.15">
      <c r="G2678" s="31">
        <v>41751</v>
      </c>
      <c r="H2678" s="9" t="s">
        <v>112</v>
      </c>
      <c r="I2678" s="83">
        <f>計算過程!C2678</f>
        <v>6.4800000000000005E-3</v>
      </c>
    </row>
    <row r="2679" spans="7:9" x14ac:dyDescent="0.15">
      <c r="G2679" s="31">
        <v>41751</v>
      </c>
      <c r="H2679" s="9" t="s">
        <v>113</v>
      </c>
      <c r="I2679" s="83">
        <f>計算過程!C2679</f>
        <v>9.7300000000000008E-3</v>
      </c>
    </row>
    <row r="2680" spans="7:9" x14ac:dyDescent="0.15">
      <c r="G2680" s="31">
        <v>41751</v>
      </c>
      <c r="H2680" s="9" t="s">
        <v>114</v>
      </c>
      <c r="I2680" s="83">
        <f>計算過程!C2680</f>
        <v>6.2700000000000013E-3</v>
      </c>
    </row>
    <row r="2681" spans="7:9" x14ac:dyDescent="0.15">
      <c r="G2681" s="31">
        <v>41751</v>
      </c>
      <c r="H2681" s="9" t="s">
        <v>115</v>
      </c>
      <c r="I2681" s="83">
        <f>計算過程!C2681</f>
        <v>6.4800000000000005E-3</v>
      </c>
    </row>
    <row r="2682" spans="7:9" x14ac:dyDescent="0.15">
      <c r="G2682" s="31">
        <v>41751</v>
      </c>
      <c r="H2682" s="9" t="s">
        <v>116</v>
      </c>
      <c r="I2682" s="83">
        <f>計算過程!C2682</f>
        <v>6.2700000000000013E-3</v>
      </c>
    </row>
    <row r="2683" spans="7:9" x14ac:dyDescent="0.15">
      <c r="G2683" s="31">
        <v>41751</v>
      </c>
      <c r="H2683" s="9" t="s">
        <v>117</v>
      </c>
      <c r="I2683" s="83">
        <f>計算過程!C2683</f>
        <v>9.3200000000000002E-3</v>
      </c>
    </row>
    <row r="2684" spans="7:9" x14ac:dyDescent="0.15">
      <c r="G2684" s="31">
        <v>41751</v>
      </c>
      <c r="H2684" s="9" t="s">
        <v>118</v>
      </c>
      <c r="I2684" s="83">
        <f>計算過程!C2684</f>
        <v>6.2700000000000013E-3</v>
      </c>
    </row>
    <row r="2685" spans="7:9" x14ac:dyDescent="0.15">
      <c r="G2685" s="31">
        <v>41751</v>
      </c>
      <c r="H2685" s="9" t="s">
        <v>119</v>
      </c>
      <c r="I2685" s="83">
        <f>計算過程!C2685</f>
        <v>6.0700000000000007E-3</v>
      </c>
    </row>
    <row r="2686" spans="7:9" x14ac:dyDescent="0.15">
      <c r="G2686" s="31">
        <v>41751</v>
      </c>
      <c r="H2686" s="9" t="s">
        <v>120</v>
      </c>
      <c r="I2686" s="83">
        <f>計算過程!C2686</f>
        <v>6.0700000000000007E-3</v>
      </c>
    </row>
    <row r="2687" spans="7:9" x14ac:dyDescent="0.15">
      <c r="G2687" s="31">
        <v>41751</v>
      </c>
      <c r="H2687" s="9" t="s">
        <v>121</v>
      </c>
      <c r="I2687" s="83">
        <f>計算過程!C2687</f>
        <v>6.4800000000000005E-3</v>
      </c>
    </row>
    <row r="2688" spans="7:9" x14ac:dyDescent="0.15">
      <c r="G2688" s="31">
        <v>41751</v>
      </c>
      <c r="H2688" s="9" t="s">
        <v>122</v>
      </c>
      <c r="I2688" s="83">
        <f>計算過程!C2688</f>
        <v>1.2360000000000001E-2</v>
      </c>
    </row>
    <row r="2689" spans="7:9" x14ac:dyDescent="0.15">
      <c r="G2689" s="31">
        <v>41751</v>
      </c>
      <c r="H2689" s="9" t="s">
        <v>123</v>
      </c>
      <c r="I2689" s="83">
        <f>計算過程!C2689</f>
        <v>1.2360000000000001E-2</v>
      </c>
    </row>
    <row r="2690" spans="7:9" x14ac:dyDescent="0.15">
      <c r="G2690" s="31">
        <v>41751</v>
      </c>
      <c r="H2690" s="9" t="s">
        <v>124</v>
      </c>
      <c r="I2690" s="83">
        <f>計算過程!C2690</f>
        <v>6.0700000000000007E-3</v>
      </c>
    </row>
    <row r="2691" spans="7:9" x14ac:dyDescent="0.15">
      <c r="G2691" s="31">
        <v>41751</v>
      </c>
      <c r="H2691" s="9" t="s">
        <v>125</v>
      </c>
      <c r="I2691" s="83">
        <f>計算過程!C2691</f>
        <v>6.2700000000000013E-3</v>
      </c>
    </row>
    <row r="2692" spans="7:9" x14ac:dyDescent="0.15">
      <c r="G2692" s="31">
        <v>41751</v>
      </c>
      <c r="H2692" s="9" t="s">
        <v>126</v>
      </c>
      <c r="I2692" s="83">
        <f>計算過程!C2692</f>
        <v>1.2220000000000002E-2</v>
      </c>
    </row>
    <row r="2693" spans="7:9" x14ac:dyDescent="0.15">
      <c r="G2693" s="31">
        <v>41751</v>
      </c>
      <c r="H2693" s="9" t="s">
        <v>127</v>
      </c>
      <c r="I2693" s="83">
        <f>計算過程!C2693</f>
        <v>1.243E-2</v>
      </c>
    </row>
    <row r="2694" spans="7:9" x14ac:dyDescent="0.15">
      <c r="G2694" s="31">
        <v>41751</v>
      </c>
      <c r="H2694" s="9" t="s">
        <v>128</v>
      </c>
      <c r="I2694" s="83">
        <f>計算過程!C2694</f>
        <v>9.2500000000000013E-3</v>
      </c>
    </row>
    <row r="2695" spans="7:9" x14ac:dyDescent="0.15">
      <c r="G2695" s="31">
        <v>41752</v>
      </c>
      <c r="H2695" s="9" t="s">
        <v>105</v>
      </c>
      <c r="I2695" s="83">
        <f>計算過程!C2695</f>
        <v>6.0700000000000007E-3</v>
      </c>
    </row>
    <row r="2696" spans="7:9" x14ac:dyDescent="0.15">
      <c r="G2696" s="31">
        <v>41752</v>
      </c>
      <c r="H2696" s="9" t="s">
        <v>106</v>
      </c>
      <c r="I2696" s="83">
        <f>計算過程!C2696</f>
        <v>6.0700000000000007E-3</v>
      </c>
    </row>
    <row r="2697" spans="7:9" x14ac:dyDescent="0.15">
      <c r="G2697" s="31">
        <v>41752</v>
      </c>
      <c r="H2697" s="9" t="s">
        <v>107</v>
      </c>
      <c r="I2697" s="83">
        <f>計算過程!C2697</f>
        <v>6.0700000000000007E-3</v>
      </c>
    </row>
    <row r="2698" spans="7:9" x14ac:dyDescent="0.15">
      <c r="G2698" s="31">
        <v>41752</v>
      </c>
      <c r="H2698" s="9" t="s">
        <v>108</v>
      </c>
      <c r="I2698" s="83">
        <f>計算過程!C2698</f>
        <v>6.0700000000000007E-3</v>
      </c>
    </row>
    <row r="2699" spans="7:9" x14ac:dyDescent="0.15">
      <c r="G2699" s="31">
        <v>41752</v>
      </c>
      <c r="H2699" s="9" t="s">
        <v>109</v>
      </c>
      <c r="I2699" s="83">
        <f>計算過程!C2699</f>
        <v>6.0700000000000007E-3</v>
      </c>
    </row>
    <row r="2700" spans="7:9" x14ac:dyDescent="0.15">
      <c r="G2700" s="31">
        <v>41752</v>
      </c>
      <c r="H2700" s="9" t="s">
        <v>110</v>
      </c>
      <c r="I2700" s="83">
        <f>計算過程!C2700</f>
        <v>6.0700000000000007E-3</v>
      </c>
    </row>
    <row r="2701" spans="7:9" x14ac:dyDescent="0.15">
      <c r="G2701" s="31">
        <v>41752</v>
      </c>
      <c r="H2701" s="9" t="s">
        <v>111</v>
      </c>
      <c r="I2701" s="83">
        <f>計算過程!C2701</f>
        <v>6.0700000000000007E-3</v>
      </c>
    </row>
    <row r="2702" spans="7:9" x14ac:dyDescent="0.15">
      <c r="G2702" s="31">
        <v>41752</v>
      </c>
      <c r="H2702" s="9" t="s">
        <v>112</v>
      </c>
      <c r="I2702" s="83">
        <f>計算過程!C2702</f>
        <v>6.4800000000000005E-3</v>
      </c>
    </row>
    <row r="2703" spans="7:9" x14ac:dyDescent="0.15">
      <c r="G2703" s="31">
        <v>41752</v>
      </c>
      <c r="H2703" s="9" t="s">
        <v>113</v>
      </c>
      <c r="I2703" s="83">
        <f>計算過程!C2703</f>
        <v>9.7300000000000008E-3</v>
      </c>
    </row>
    <row r="2704" spans="7:9" x14ac:dyDescent="0.15">
      <c r="G2704" s="31">
        <v>41752</v>
      </c>
      <c r="H2704" s="9" t="s">
        <v>114</v>
      </c>
      <c r="I2704" s="83">
        <f>計算過程!C2704</f>
        <v>6.2700000000000013E-3</v>
      </c>
    </row>
    <row r="2705" spans="7:9" x14ac:dyDescent="0.15">
      <c r="G2705" s="31">
        <v>41752</v>
      </c>
      <c r="H2705" s="9" t="s">
        <v>115</v>
      </c>
      <c r="I2705" s="83">
        <f>計算過程!C2705</f>
        <v>6.4800000000000005E-3</v>
      </c>
    </row>
    <row r="2706" spans="7:9" x14ac:dyDescent="0.15">
      <c r="G2706" s="31">
        <v>41752</v>
      </c>
      <c r="H2706" s="9" t="s">
        <v>116</v>
      </c>
      <c r="I2706" s="83">
        <f>計算過程!C2706</f>
        <v>6.2700000000000013E-3</v>
      </c>
    </row>
    <row r="2707" spans="7:9" x14ac:dyDescent="0.15">
      <c r="G2707" s="31">
        <v>41752</v>
      </c>
      <c r="H2707" s="9" t="s">
        <v>117</v>
      </c>
      <c r="I2707" s="83">
        <f>計算過程!C2707</f>
        <v>9.3200000000000002E-3</v>
      </c>
    </row>
    <row r="2708" spans="7:9" x14ac:dyDescent="0.15">
      <c r="G2708" s="31">
        <v>41752</v>
      </c>
      <c r="H2708" s="9" t="s">
        <v>118</v>
      </c>
      <c r="I2708" s="83">
        <f>計算過程!C2708</f>
        <v>6.2700000000000013E-3</v>
      </c>
    </row>
    <row r="2709" spans="7:9" x14ac:dyDescent="0.15">
      <c r="G2709" s="31">
        <v>41752</v>
      </c>
      <c r="H2709" s="9" t="s">
        <v>119</v>
      </c>
      <c r="I2709" s="83">
        <f>計算過程!C2709</f>
        <v>6.0700000000000007E-3</v>
      </c>
    </row>
    <row r="2710" spans="7:9" x14ac:dyDescent="0.15">
      <c r="G2710" s="31">
        <v>41752</v>
      </c>
      <c r="H2710" s="9" t="s">
        <v>120</v>
      </c>
      <c r="I2710" s="83">
        <f>計算過程!C2710</f>
        <v>6.0700000000000007E-3</v>
      </c>
    </row>
    <row r="2711" spans="7:9" x14ac:dyDescent="0.15">
      <c r="G2711" s="31">
        <v>41752</v>
      </c>
      <c r="H2711" s="9" t="s">
        <v>121</v>
      </c>
      <c r="I2711" s="83">
        <f>計算過程!C2711</f>
        <v>6.4800000000000005E-3</v>
      </c>
    </row>
    <row r="2712" spans="7:9" x14ac:dyDescent="0.15">
      <c r="G2712" s="31">
        <v>41752</v>
      </c>
      <c r="H2712" s="9" t="s">
        <v>122</v>
      </c>
      <c r="I2712" s="83">
        <f>計算過程!C2712</f>
        <v>1.2360000000000001E-2</v>
      </c>
    </row>
    <row r="2713" spans="7:9" x14ac:dyDescent="0.15">
      <c r="G2713" s="31">
        <v>41752</v>
      </c>
      <c r="H2713" s="9" t="s">
        <v>123</v>
      </c>
      <c r="I2713" s="83">
        <f>計算過程!C2713</f>
        <v>1.2360000000000001E-2</v>
      </c>
    </row>
    <row r="2714" spans="7:9" x14ac:dyDescent="0.15">
      <c r="G2714" s="31">
        <v>41752</v>
      </c>
      <c r="H2714" s="9" t="s">
        <v>124</v>
      </c>
      <c r="I2714" s="83">
        <f>計算過程!C2714</f>
        <v>6.0700000000000007E-3</v>
      </c>
    </row>
    <row r="2715" spans="7:9" x14ac:dyDescent="0.15">
      <c r="G2715" s="31">
        <v>41752</v>
      </c>
      <c r="H2715" s="9" t="s">
        <v>125</v>
      </c>
      <c r="I2715" s="83">
        <f>計算過程!C2715</f>
        <v>6.2700000000000013E-3</v>
      </c>
    </row>
    <row r="2716" spans="7:9" x14ac:dyDescent="0.15">
      <c r="G2716" s="31">
        <v>41752</v>
      </c>
      <c r="H2716" s="9" t="s">
        <v>126</v>
      </c>
      <c r="I2716" s="83">
        <f>計算過程!C2716</f>
        <v>1.2220000000000002E-2</v>
      </c>
    </row>
    <row r="2717" spans="7:9" x14ac:dyDescent="0.15">
      <c r="G2717" s="31">
        <v>41752</v>
      </c>
      <c r="H2717" s="9" t="s">
        <v>127</v>
      </c>
      <c r="I2717" s="83">
        <f>計算過程!C2717</f>
        <v>1.243E-2</v>
      </c>
    </row>
    <row r="2718" spans="7:9" x14ac:dyDescent="0.15">
      <c r="G2718" s="31">
        <v>41752</v>
      </c>
      <c r="H2718" s="9" t="s">
        <v>128</v>
      </c>
      <c r="I2718" s="83">
        <f>計算過程!C2718</f>
        <v>9.2500000000000013E-3</v>
      </c>
    </row>
    <row r="2719" spans="7:9" x14ac:dyDescent="0.15">
      <c r="G2719" s="31">
        <v>41753</v>
      </c>
      <c r="H2719" s="9" t="s">
        <v>105</v>
      </c>
      <c r="I2719" s="83">
        <f>計算過程!C2719</f>
        <v>6.0700000000000007E-3</v>
      </c>
    </row>
    <row r="2720" spans="7:9" x14ac:dyDescent="0.15">
      <c r="G2720" s="31">
        <v>41753</v>
      </c>
      <c r="H2720" s="9" t="s">
        <v>106</v>
      </c>
      <c r="I2720" s="83">
        <f>計算過程!C2720</f>
        <v>6.0700000000000007E-3</v>
      </c>
    </row>
    <row r="2721" spans="7:9" x14ac:dyDescent="0.15">
      <c r="G2721" s="31">
        <v>41753</v>
      </c>
      <c r="H2721" s="9" t="s">
        <v>107</v>
      </c>
      <c r="I2721" s="83">
        <f>計算過程!C2721</f>
        <v>6.0700000000000007E-3</v>
      </c>
    </row>
    <row r="2722" spans="7:9" x14ac:dyDescent="0.15">
      <c r="G2722" s="31">
        <v>41753</v>
      </c>
      <c r="H2722" s="9" t="s">
        <v>108</v>
      </c>
      <c r="I2722" s="83">
        <f>計算過程!C2722</f>
        <v>6.0700000000000007E-3</v>
      </c>
    </row>
    <row r="2723" spans="7:9" x14ac:dyDescent="0.15">
      <c r="G2723" s="31">
        <v>41753</v>
      </c>
      <c r="H2723" s="9" t="s">
        <v>109</v>
      </c>
      <c r="I2723" s="83">
        <f>計算過程!C2723</f>
        <v>6.0700000000000007E-3</v>
      </c>
    </row>
    <row r="2724" spans="7:9" x14ac:dyDescent="0.15">
      <c r="G2724" s="31">
        <v>41753</v>
      </c>
      <c r="H2724" s="9" t="s">
        <v>110</v>
      </c>
      <c r="I2724" s="83">
        <f>計算過程!C2724</f>
        <v>6.0700000000000007E-3</v>
      </c>
    </row>
    <row r="2725" spans="7:9" x14ac:dyDescent="0.15">
      <c r="G2725" s="31">
        <v>41753</v>
      </c>
      <c r="H2725" s="9" t="s">
        <v>111</v>
      </c>
      <c r="I2725" s="83">
        <f>計算過程!C2725</f>
        <v>9.3200000000000002E-3</v>
      </c>
    </row>
    <row r="2726" spans="7:9" x14ac:dyDescent="0.15">
      <c r="G2726" s="31">
        <v>41753</v>
      </c>
      <c r="H2726" s="9" t="s">
        <v>112</v>
      </c>
      <c r="I2726" s="83">
        <f>計算過程!C2726</f>
        <v>6.4800000000000005E-3</v>
      </c>
    </row>
    <row r="2727" spans="7:9" x14ac:dyDescent="0.15">
      <c r="G2727" s="31">
        <v>41753</v>
      </c>
      <c r="H2727" s="9" t="s">
        <v>113</v>
      </c>
      <c r="I2727" s="83">
        <f>計算過程!C2727</f>
        <v>6.4800000000000005E-3</v>
      </c>
    </row>
    <row r="2728" spans="7:9" x14ac:dyDescent="0.15">
      <c r="G2728" s="31">
        <v>41753</v>
      </c>
      <c r="H2728" s="9" t="s">
        <v>114</v>
      </c>
      <c r="I2728" s="83">
        <f>計算過程!C2728</f>
        <v>6.0700000000000007E-3</v>
      </c>
    </row>
    <row r="2729" spans="7:9" x14ac:dyDescent="0.15">
      <c r="G2729" s="31">
        <v>41753</v>
      </c>
      <c r="H2729" s="9" t="s">
        <v>115</v>
      </c>
      <c r="I2729" s="83">
        <f>計算過程!C2729</f>
        <v>6.2700000000000013E-3</v>
      </c>
    </row>
    <row r="2730" spans="7:9" x14ac:dyDescent="0.15">
      <c r="G2730" s="31">
        <v>41753</v>
      </c>
      <c r="H2730" s="9" t="s">
        <v>116</v>
      </c>
      <c r="I2730" s="83">
        <f>計算過程!C2730</f>
        <v>6.0700000000000007E-3</v>
      </c>
    </row>
    <row r="2731" spans="7:9" x14ac:dyDescent="0.15">
      <c r="G2731" s="31">
        <v>41753</v>
      </c>
      <c r="H2731" s="9" t="s">
        <v>117</v>
      </c>
      <c r="I2731" s="83">
        <f>計算過程!C2731</f>
        <v>9.3200000000000002E-3</v>
      </c>
    </row>
    <row r="2732" spans="7:9" x14ac:dyDescent="0.15">
      <c r="G2732" s="31">
        <v>41753</v>
      </c>
      <c r="H2732" s="9" t="s">
        <v>118</v>
      </c>
      <c r="I2732" s="83">
        <f>計算過程!C2732</f>
        <v>6.2700000000000013E-3</v>
      </c>
    </row>
    <row r="2733" spans="7:9" x14ac:dyDescent="0.15">
      <c r="G2733" s="31">
        <v>41753</v>
      </c>
      <c r="H2733" s="9" t="s">
        <v>119</v>
      </c>
      <c r="I2733" s="83">
        <f>計算過程!C2733</f>
        <v>6.0700000000000007E-3</v>
      </c>
    </row>
    <row r="2734" spans="7:9" x14ac:dyDescent="0.15">
      <c r="G2734" s="31">
        <v>41753</v>
      </c>
      <c r="H2734" s="9" t="s">
        <v>120</v>
      </c>
      <c r="I2734" s="83">
        <f>計算過程!C2734</f>
        <v>6.0700000000000007E-3</v>
      </c>
    </row>
    <row r="2735" spans="7:9" x14ac:dyDescent="0.15">
      <c r="G2735" s="31">
        <v>41753</v>
      </c>
      <c r="H2735" s="9" t="s">
        <v>121</v>
      </c>
      <c r="I2735" s="83">
        <f>計算過程!C2735</f>
        <v>6.2700000000000013E-3</v>
      </c>
    </row>
    <row r="2736" spans="7:9" x14ac:dyDescent="0.15">
      <c r="G2736" s="31">
        <v>41753</v>
      </c>
      <c r="H2736" s="9" t="s">
        <v>122</v>
      </c>
      <c r="I2736" s="83">
        <f>計算過程!C2736</f>
        <v>6.2700000000000013E-3</v>
      </c>
    </row>
    <row r="2737" spans="7:9" x14ac:dyDescent="0.15">
      <c r="G2737" s="31">
        <v>41753</v>
      </c>
      <c r="H2737" s="9" t="s">
        <v>123</v>
      </c>
      <c r="I2737" s="83">
        <f>計算過程!C2737</f>
        <v>1.2360000000000001E-2</v>
      </c>
    </row>
    <row r="2738" spans="7:9" x14ac:dyDescent="0.15">
      <c r="G2738" s="31">
        <v>41753</v>
      </c>
      <c r="H2738" s="9" t="s">
        <v>124</v>
      </c>
      <c r="I2738" s="83">
        <f>計算過程!C2738</f>
        <v>1.2360000000000001E-2</v>
      </c>
    </row>
    <row r="2739" spans="7:9" x14ac:dyDescent="0.15">
      <c r="G2739" s="31">
        <v>41753</v>
      </c>
      <c r="H2739" s="9" t="s">
        <v>125</v>
      </c>
      <c r="I2739" s="83">
        <f>計算過程!C2739</f>
        <v>6.2700000000000013E-3</v>
      </c>
    </row>
    <row r="2740" spans="7:9" x14ac:dyDescent="0.15">
      <c r="G2740" s="31">
        <v>41753</v>
      </c>
      <c r="H2740" s="9" t="s">
        <v>126</v>
      </c>
      <c r="I2740" s="83">
        <f>計算過程!C2740</f>
        <v>6.2700000000000013E-3</v>
      </c>
    </row>
    <row r="2741" spans="7:9" x14ac:dyDescent="0.15">
      <c r="G2741" s="31">
        <v>41753</v>
      </c>
      <c r="H2741" s="9" t="s">
        <v>127</v>
      </c>
      <c r="I2741" s="83">
        <f>計算過程!C2741</f>
        <v>1.2220000000000002E-2</v>
      </c>
    </row>
    <row r="2742" spans="7:9" x14ac:dyDescent="0.15">
      <c r="G2742" s="31">
        <v>41753</v>
      </c>
      <c r="H2742" s="9" t="s">
        <v>128</v>
      </c>
      <c r="I2742" s="83">
        <f>計算過程!C2742</f>
        <v>1.2640000000000002E-2</v>
      </c>
    </row>
    <row r="2743" spans="7:9" x14ac:dyDescent="0.15">
      <c r="G2743" s="31">
        <v>41754</v>
      </c>
      <c r="H2743" s="9" t="s">
        <v>105</v>
      </c>
      <c r="I2743" s="83">
        <f>計算過程!C2743</f>
        <v>6.0700000000000007E-3</v>
      </c>
    </row>
    <row r="2744" spans="7:9" x14ac:dyDescent="0.15">
      <c r="G2744" s="31">
        <v>41754</v>
      </c>
      <c r="H2744" s="9" t="s">
        <v>106</v>
      </c>
      <c r="I2744" s="83">
        <f>計算過程!C2744</f>
        <v>6.0700000000000007E-3</v>
      </c>
    </row>
    <row r="2745" spans="7:9" x14ac:dyDescent="0.15">
      <c r="G2745" s="31">
        <v>41754</v>
      </c>
      <c r="H2745" s="9" t="s">
        <v>107</v>
      </c>
      <c r="I2745" s="83">
        <f>計算過程!C2745</f>
        <v>6.0700000000000007E-3</v>
      </c>
    </row>
    <row r="2746" spans="7:9" x14ac:dyDescent="0.15">
      <c r="G2746" s="31">
        <v>41754</v>
      </c>
      <c r="H2746" s="9" t="s">
        <v>108</v>
      </c>
      <c r="I2746" s="83">
        <f>計算過程!C2746</f>
        <v>6.0700000000000007E-3</v>
      </c>
    </row>
    <row r="2747" spans="7:9" x14ac:dyDescent="0.15">
      <c r="G2747" s="31">
        <v>41754</v>
      </c>
      <c r="H2747" s="9" t="s">
        <v>109</v>
      </c>
      <c r="I2747" s="83">
        <f>計算過程!C2747</f>
        <v>6.0700000000000007E-3</v>
      </c>
    </row>
    <row r="2748" spans="7:9" x14ac:dyDescent="0.15">
      <c r="G2748" s="31">
        <v>41754</v>
      </c>
      <c r="H2748" s="9" t="s">
        <v>110</v>
      </c>
      <c r="I2748" s="83">
        <f>計算過程!C2748</f>
        <v>6.0700000000000007E-3</v>
      </c>
    </row>
    <row r="2749" spans="7:9" x14ac:dyDescent="0.15">
      <c r="G2749" s="31">
        <v>41754</v>
      </c>
      <c r="H2749" s="9" t="s">
        <v>111</v>
      </c>
      <c r="I2749" s="83">
        <f>計算過程!C2749</f>
        <v>9.3200000000000002E-3</v>
      </c>
    </row>
    <row r="2750" spans="7:9" x14ac:dyDescent="0.15">
      <c r="G2750" s="31">
        <v>41754</v>
      </c>
      <c r="H2750" s="9" t="s">
        <v>112</v>
      </c>
      <c r="I2750" s="83">
        <f>計算過程!C2750</f>
        <v>6.4800000000000005E-3</v>
      </c>
    </row>
    <row r="2751" spans="7:9" x14ac:dyDescent="0.15">
      <c r="G2751" s="31">
        <v>41754</v>
      </c>
      <c r="H2751" s="9" t="s">
        <v>113</v>
      </c>
      <c r="I2751" s="83">
        <f>計算過程!C2751</f>
        <v>6.4800000000000005E-3</v>
      </c>
    </row>
    <row r="2752" spans="7:9" x14ac:dyDescent="0.15">
      <c r="G2752" s="31">
        <v>41754</v>
      </c>
      <c r="H2752" s="9" t="s">
        <v>114</v>
      </c>
      <c r="I2752" s="83">
        <f>計算過程!C2752</f>
        <v>6.0700000000000007E-3</v>
      </c>
    </row>
    <row r="2753" spans="7:9" x14ac:dyDescent="0.15">
      <c r="G2753" s="31">
        <v>41754</v>
      </c>
      <c r="H2753" s="9" t="s">
        <v>115</v>
      </c>
      <c r="I2753" s="83">
        <f>計算過程!C2753</f>
        <v>6.2700000000000013E-3</v>
      </c>
    </row>
    <row r="2754" spans="7:9" x14ac:dyDescent="0.15">
      <c r="G2754" s="31">
        <v>41754</v>
      </c>
      <c r="H2754" s="9" t="s">
        <v>116</v>
      </c>
      <c r="I2754" s="83">
        <f>計算過程!C2754</f>
        <v>6.0700000000000007E-3</v>
      </c>
    </row>
    <row r="2755" spans="7:9" x14ac:dyDescent="0.15">
      <c r="G2755" s="31">
        <v>41754</v>
      </c>
      <c r="H2755" s="9" t="s">
        <v>117</v>
      </c>
      <c r="I2755" s="83">
        <f>計算過程!C2755</f>
        <v>9.3200000000000002E-3</v>
      </c>
    </row>
    <row r="2756" spans="7:9" x14ac:dyDescent="0.15">
      <c r="G2756" s="31">
        <v>41754</v>
      </c>
      <c r="H2756" s="9" t="s">
        <v>118</v>
      </c>
      <c r="I2756" s="83">
        <f>計算過程!C2756</f>
        <v>6.2700000000000013E-3</v>
      </c>
    </row>
    <row r="2757" spans="7:9" x14ac:dyDescent="0.15">
      <c r="G2757" s="31">
        <v>41754</v>
      </c>
      <c r="H2757" s="9" t="s">
        <v>119</v>
      </c>
      <c r="I2757" s="83">
        <f>計算過程!C2757</f>
        <v>6.0700000000000007E-3</v>
      </c>
    </row>
    <row r="2758" spans="7:9" x14ac:dyDescent="0.15">
      <c r="G2758" s="31">
        <v>41754</v>
      </c>
      <c r="H2758" s="9" t="s">
        <v>120</v>
      </c>
      <c r="I2758" s="83">
        <f>計算過程!C2758</f>
        <v>6.0700000000000007E-3</v>
      </c>
    </row>
    <row r="2759" spans="7:9" x14ac:dyDescent="0.15">
      <c r="G2759" s="31">
        <v>41754</v>
      </c>
      <c r="H2759" s="9" t="s">
        <v>121</v>
      </c>
      <c r="I2759" s="83">
        <f>計算過程!C2759</f>
        <v>6.2700000000000013E-3</v>
      </c>
    </row>
    <row r="2760" spans="7:9" x14ac:dyDescent="0.15">
      <c r="G2760" s="31">
        <v>41754</v>
      </c>
      <c r="H2760" s="9" t="s">
        <v>122</v>
      </c>
      <c r="I2760" s="83">
        <f>計算過程!C2760</f>
        <v>6.2700000000000013E-3</v>
      </c>
    </row>
    <row r="2761" spans="7:9" x14ac:dyDescent="0.15">
      <c r="G2761" s="31">
        <v>41754</v>
      </c>
      <c r="H2761" s="9" t="s">
        <v>123</v>
      </c>
      <c r="I2761" s="83">
        <f>計算過程!C2761</f>
        <v>1.2360000000000001E-2</v>
      </c>
    </row>
    <row r="2762" spans="7:9" x14ac:dyDescent="0.15">
      <c r="G2762" s="31">
        <v>41754</v>
      </c>
      <c r="H2762" s="9" t="s">
        <v>124</v>
      </c>
      <c r="I2762" s="83">
        <f>計算過程!C2762</f>
        <v>1.2360000000000001E-2</v>
      </c>
    </row>
    <row r="2763" spans="7:9" x14ac:dyDescent="0.15">
      <c r="G2763" s="31">
        <v>41754</v>
      </c>
      <c r="H2763" s="9" t="s">
        <v>125</v>
      </c>
      <c r="I2763" s="83">
        <f>計算過程!C2763</f>
        <v>6.2700000000000013E-3</v>
      </c>
    </row>
    <row r="2764" spans="7:9" x14ac:dyDescent="0.15">
      <c r="G2764" s="31">
        <v>41754</v>
      </c>
      <c r="H2764" s="9" t="s">
        <v>126</v>
      </c>
      <c r="I2764" s="83">
        <f>計算過程!C2764</f>
        <v>6.2700000000000013E-3</v>
      </c>
    </row>
    <row r="2765" spans="7:9" x14ac:dyDescent="0.15">
      <c r="G2765" s="31">
        <v>41754</v>
      </c>
      <c r="H2765" s="9" t="s">
        <v>127</v>
      </c>
      <c r="I2765" s="83">
        <f>計算過程!C2765</f>
        <v>1.2220000000000002E-2</v>
      </c>
    </row>
    <row r="2766" spans="7:9" x14ac:dyDescent="0.15">
      <c r="G2766" s="31">
        <v>41754</v>
      </c>
      <c r="H2766" s="9" t="s">
        <v>128</v>
      </c>
      <c r="I2766" s="83">
        <f>計算過程!C2766</f>
        <v>1.2640000000000002E-2</v>
      </c>
    </row>
    <row r="2767" spans="7:9" x14ac:dyDescent="0.15">
      <c r="G2767" s="31">
        <v>41755</v>
      </c>
      <c r="H2767" s="9" t="s">
        <v>105</v>
      </c>
      <c r="I2767" s="83">
        <f>計算過程!C2767</f>
        <v>6.0700000000000007E-3</v>
      </c>
    </row>
    <row r="2768" spans="7:9" x14ac:dyDescent="0.15">
      <c r="G2768" s="31">
        <v>41755</v>
      </c>
      <c r="H2768" s="9" t="s">
        <v>106</v>
      </c>
      <c r="I2768" s="83">
        <f>計算過程!C2768</f>
        <v>6.0700000000000007E-3</v>
      </c>
    </row>
    <row r="2769" spans="7:9" x14ac:dyDescent="0.15">
      <c r="G2769" s="31">
        <v>41755</v>
      </c>
      <c r="H2769" s="9" t="s">
        <v>107</v>
      </c>
      <c r="I2769" s="83">
        <f>計算過程!C2769</f>
        <v>6.0700000000000007E-3</v>
      </c>
    </row>
    <row r="2770" spans="7:9" x14ac:dyDescent="0.15">
      <c r="G2770" s="31">
        <v>41755</v>
      </c>
      <c r="H2770" s="9" t="s">
        <v>108</v>
      </c>
      <c r="I2770" s="83">
        <f>計算過程!C2770</f>
        <v>6.0700000000000007E-3</v>
      </c>
    </row>
    <row r="2771" spans="7:9" x14ac:dyDescent="0.15">
      <c r="G2771" s="31">
        <v>41755</v>
      </c>
      <c r="H2771" s="9" t="s">
        <v>109</v>
      </c>
      <c r="I2771" s="83">
        <f>計算過程!C2771</f>
        <v>6.0700000000000007E-3</v>
      </c>
    </row>
    <row r="2772" spans="7:9" x14ac:dyDescent="0.15">
      <c r="G2772" s="31">
        <v>41755</v>
      </c>
      <c r="H2772" s="9" t="s">
        <v>110</v>
      </c>
      <c r="I2772" s="83">
        <f>計算過程!C2772</f>
        <v>6.0700000000000007E-3</v>
      </c>
    </row>
    <row r="2773" spans="7:9" x14ac:dyDescent="0.15">
      <c r="G2773" s="31">
        <v>41755</v>
      </c>
      <c r="H2773" s="9" t="s">
        <v>111</v>
      </c>
      <c r="I2773" s="83">
        <f>計算過程!C2773</f>
        <v>9.3200000000000002E-3</v>
      </c>
    </row>
    <row r="2774" spans="7:9" x14ac:dyDescent="0.15">
      <c r="G2774" s="31">
        <v>41755</v>
      </c>
      <c r="H2774" s="9" t="s">
        <v>112</v>
      </c>
      <c r="I2774" s="83">
        <f>計算過程!C2774</f>
        <v>6.4800000000000005E-3</v>
      </c>
    </row>
    <row r="2775" spans="7:9" x14ac:dyDescent="0.15">
      <c r="G2775" s="31">
        <v>41755</v>
      </c>
      <c r="H2775" s="9" t="s">
        <v>113</v>
      </c>
      <c r="I2775" s="83">
        <f>計算過程!C2775</f>
        <v>6.4800000000000005E-3</v>
      </c>
    </row>
    <row r="2776" spans="7:9" x14ac:dyDescent="0.15">
      <c r="G2776" s="31">
        <v>41755</v>
      </c>
      <c r="H2776" s="9" t="s">
        <v>114</v>
      </c>
      <c r="I2776" s="83">
        <f>計算過程!C2776</f>
        <v>6.0700000000000007E-3</v>
      </c>
    </row>
    <row r="2777" spans="7:9" x14ac:dyDescent="0.15">
      <c r="G2777" s="31">
        <v>41755</v>
      </c>
      <c r="H2777" s="9" t="s">
        <v>115</v>
      </c>
      <c r="I2777" s="83">
        <f>計算過程!C2777</f>
        <v>6.2700000000000013E-3</v>
      </c>
    </row>
    <row r="2778" spans="7:9" x14ac:dyDescent="0.15">
      <c r="G2778" s="31">
        <v>41755</v>
      </c>
      <c r="H2778" s="9" t="s">
        <v>116</v>
      </c>
      <c r="I2778" s="83">
        <f>計算過程!C2778</f>
        <v>6.0700000000000007E-3</v>
      </c>
    </row>
    <row r="2779" spans="7:9" x14ac:dyDescent="0.15">
      <c r="G2779" s="31">
        <v>41755</v>
      </c>
      <c r="H2779" s="9" t="s">
        <v>117</v>
      </c>
      <c r="I2779" s="83">
        <f>計算過程!C2779</f>
        <v>9.3200000000000002E-3</v>
      </c>
    </row>
    <row r="2780" spans="7:9" x14ac:dyDescent="0.15">
      <c r="G2780" s="31">
        <v>41755</v>
      </c>
      <c r="H2780" s="9" t="s">
        <v>118</v>
      </c>
      <c r="I2780" s="83">
        <f>計算過程!C2780</f>
        <v>6.2700000000000013E-3</v>
      </c>
    </row>
    <row r="2781" spans="7:9" x14ac:dyDescent="0.15">
      <c r="G2781" s="31">
        <v>41755</v>
      </c>
      <c r="H2781" s="9" t="s">
        <v>119</v>
      </c>
      <c r="I2781" s="83">
        <f>計算過程!C2781</f>
        <v>6.0700000000000007E-3</v>
      </c>
    </row>
    <row r="2782" spans="7:9" x14ac:dyDescent="0.15">
      <c r="G2782" s="31">
        <v>41755</v>
      </c>
      <c r="H2782" s="9" t="s">
        <v>120</v>
      </c>
      <c r="I2782" s="83">
        <f>計算過程!C2782</f>
        <v>6.0700000000000007E-3</v>
      </c>
    </row>
    <row r="2783" spans="7:9" x14ac:dyDescent="0.15">
      <c r="G2783" s="31">
        <v>41755</v>
      </c>
      <c r="H2783" s="9" t="s">
        <v>121</v>
      </c>
      <c r="I2783" s="83">
        <f>計算過程!C2783</f>
        <v>6.2700000000000013E-3</v>
      </c>
    </row>
    <row r="2784" spans="7:9" x14ac:dyDescent="0.15">
      <c r="G2784" s="31">
        <v>41755</v>
      </c>
      <c r="H2784" s="9" t="s">
        <v>122</v>
      </c>
      <c r="I2784" s="83">
        <f>計算過程!C2784</f>
        <v>6.2700000000000013E-3</v>
      </c>
    </row>
    <row r="2785" spans="7:9" x14ac:dyDescent="0.15">
      <c r="G2785" s="31">
        <v>41755</v>
      </c>
      <c r="H2785" s="9" t="s">
        <v>123</v>
      </c>
      <c r="I2785" s="83">
        <f>計算過程!C2785</f>
        <v>1.2360000000000001E-2</v>
      </c>
    </row>
    <row r="2786" spans="7:9" x14ac:dyDescent="0.15">
      <c r="G2786" s="31">
        <v>41755</v>
      </c>
      <c r="H2786" s="9" t="s">
        <v>124</v>
      </c>
      <c r="I2786" s="83">
        <f>計算過程!C2786</f>
        <v>1.2360000000000001E-2</v>
      </c>
    </row>
    <row r="2787" spans="7:9" x14ac:dyDescent="0.15">
      <c r="G2787" s="31">
        <v>41755</v>
      </c>
      <c r="H2787" s="9" t="s">
        <v>125</v>
      </c>
      <c r="I2787" s="83">
        <f>計算過程!C2787</f>
        <v>6.2700000000000013E-3</v>
      </c>
    </row>
    <row r="2788" spans="7:9" x14ac:dyDescent="0.15">
      <c r="G2788" s="31">
        <v>41755</v>
      </c>
      <c r="H2788" s="9" t="s">
        <v>126</v>
      </c>
      <c r="I2788" s="83">
        <f>計算過程!C2788</f>
        <v>6.2700000000000013E-3</v>
      </c>
    </row>
    <row r="2789" spans="7:9" x14ac:dyDescent="0.15">
      <c r="G2789" s="31">
        <v>41755</v>
      </c>
      <c r="H2789" s="9" t="s">
        <v>127</v>
      </c>
      <c r="I2789" s="83">
        <f>計算過程!C2789</f>
        <v>1.2220000000000002E-2</v>
      </c>
    </row>
    <row r="2790" spans="7:9" x14ac:dyDescent="0.15">
      <c r="G2790" s="31">
        <v>41755</v>
      </c>
      <c r="H2790" s="9" t="s">
        <v>128</v>
      </c>
      <c r="I2790" s="83">
        <f>計算過程!C2790</f>
        <v>1.2640000000000002E-2</v>
      </c>
    </row>
    <row r="2791" spans="7:9" x14ac:dyDescent="0.15">
      <c r="G2791" s="31">
        <v>41756</v>
      </c>
      <c r="H2791" s="9" t="s">
        <v>105</v>
      </c>
      <c r="I2791" s="83">
        <f>計算過程!C2791</f>
        <v>6.0700000000000007E-3</v>
      </c>
    </row>
    <row r="2792" spans="7:9" x14ac:dyDescent="0.15">
      <c r="G2792" s="31">
        <v>41756</v>
      </c>
      <c r="H2792" s="9" t="s">
        <v>106</v>
      </c>
      <c r="I2792" s="83">
        <f>計算過程!C2792</f>
        <v>6.0700000000000007E-3</v>
      </c>
    </row>
    <row r="2793" spans="7:9" x14ac:dyDescent="0.15">
      <c r="G2793" s="31">
        <v>41756</v>
      </c>
      <c r="H2793" s="9" t="s">
        <v>107</v>
      </c>
      <c r="I2793" s="83">
        <f>計算過程!C2793</f>
        <v>6.0700000000000007E-3</v>
      </c>
    </row>
    <row r="2794" spans="7:9" x14ac:dyDescent="0.15">
      <c r="G2794" s="31">
        <v>41756</v>
      </c>
      <c r="H2794" s="9" t="s">
        <v>108</v>
      </c>
      <c r="I2794" s="83">
        <f>計算過程!C2794</f>
        <v>6.0700000000000007E-3</v>
      </c>
    </row>
    <row r="2795" spans="7:9" x14ac:dyDescent="0.15">
      <c r="G2795" s="31">
        <v>41756</v>
      </c>
      <c r="H2795" s="9" t="s">
        <v>109</v>
      </c>
      <c r="I2795" s="83">
        <f>計算過程!C2795</f>
        <v>6.0700000000000007E-3</v>
      </c>
    </row>
    <row r="2796" spans="7:9" x14ac:dyDescent="0.15">
      <c r="G2796" s="31">
        <v>41756</v>
      </c>
      <c r="H2796" s="9" t="s">
        <v>110</v>
      </c>
      <c r="I2796" s="83">
        <f>計算過程!C2796</f>
        <v>6.0700000000000007E-3</v>
      </c>
    </row>
    <row r="2797" spans="7:9" x14ac:dyDescent="0.15">
      <c r="G2797" s="31">
        <v>41756</v>
      </c>
      <c r="H2797" s="9" t="s">
        <v>111</v>
      </c>
      <c r="I2797" s="83">
        <f>計算過程!C2797</f>
        <v>9.3200000000000002E-3</v>
      </c>
    </row>
    <row r="2798" spans="7:9" x14ac:dyDescent="0.15">
      <c r="G2798" s="31">
        <v>41756</v>
      </c>
      <c r="H2798" s="9" t="s">
        <v>112</v>
      </c>
      <c r="I2798" s="83">
        <f>計算過程!C2798</f>
        <v>6.4800000000000005E-3</v>
      </c>
    </row>
    <row r="2799" spans="7:9" x14ac:dyDescent="0.15">
      <c r="G2799" s="31">
        <v>41756</v>
      </c>
      <c r="H2799" s="9" t="s">
        <v>113</v>
      </c>
      <c r="I2799" s="83">
        <f>計算過程!C2799</f>
        <v>6.4800000000000005E-3</v>
      </c>
    </row>
    <row r="2800" spans="7:9" x14ac:dyDescent="0.15">
      <c r="G2800" s="31">
        <v>41756</v>
      </c>
      <c r="H2800" s="9" t="s">
        <v>114</v>
      </c>
      <c r="I2800" s="83">
        <f>計算過程!C2800</f>
        <v>6.0700000000000007E-3</v>
      </c>
    </row>
    <row r="2801" spans="7:9" x14ac:dyDescent="0.15">
      <c r="G2801" s="31">
        <v>41756</v>
      </c>
      <c r="H2801" s="9" t="s">
        <v>115</v>
      </c>
      <c r="I2801" s="83">
        <f>計算過程!C2801</f>
        <v>6.2700000000000013E-3</v>
      </c>
    </row>
    <row r="2802" spans="7:9" x14ac:dyDescent="0.15">
      <c r="G2802" s="31">
        <v>41756</v>
      </c>
      <c r="H2802" s="9" t="s">
        <v>116</v>
      </c>
      <c r="I2802" s="83">
        <f>計算過程!C2802</f>
        <v>6.0700000000000007E-3</v>
      </c>
    </row>
    <row r="2803" spans="7:9" x14ac:dyDescent="0.15">
      <c r="G2803" s="31">
        <v>41756</v>
      </c>
      <c r="H2803" s="9" t="s">
        <v>117</v>
      </c>
      <c r="I2803" s="83">
        <f>計算過程!C2803</f>
        <v>9.3200000000000002E-3</v>
      </c>
    </row>
    <row r="2804" spans="7:9" x14ac:dyDescent="0.15">
      <c r="G2804" s="31">
        <v>41756</v>
      </c>
      <c r="H2804" s="9" t="s">
        <v>118</v>
      </c>
      <c r="I2804" s="83">
        <f>計算過程!C2804</f>
        <v>6.2700000000000013E-3</v>
      </c>
    </row>
    <row r="2805" spans="7:9" x14ac:dyDescent="0.15">
      <c r="G2805" s="31">
        <v>41756</v>
      </c>
      <c r="H2805" s="9" t="s">
        <v>119</v>
      </c>
      <c r="I2805" s="83">
        <f>計算過程!C2805</f>
        <v>6.0700000000000007E-3</v>
      </c>
    </row>
    <row r="2806" spans="7:9" x14ac:dyDescent="0.15">
      <c r="G2806" s="31">
        <v>41756</v>
      </c>
      <c r="H2806" s="9" t="s">
        <v>120</v>
      </c>
      <c r="I2806" s="83">
        <f>計算過程!C2806</f>
        <v>6.0700000000000007E-3</v>
      </c>
    </row>
    <row r="2807" spans="7:9" x14ac:dyDescent="0.15">
      <c r="G2807" s="31">
        <v>41756</v>
      </c>
      <c r="H2807" s="9" t="s">
        <v>121</v>
      </c>
      <c r="I2807" s="83">
        <f>計算過程!C2807</f>
        <v>6.2700000000000013E-3</v>
      </c>
    </row>
    <row r="2808" spans="7:9" x14ac:dyDescent="0.15">
      <c r="G2808" s="31">
        <v>41756</v>
      </c>
      <c r="H2808" s="9" t="s">
        <v>122</v>
      </c>
      <c r="I2808" s="83">
        <f>計算過程!C2808</f>
        <v>6.2700000000000013E-3</v>
      </c>
    </row>
    <row r="2809" spans="7:9" x14ac:dyDescent="0.15">
      <c r="G2809" s="31">
        <v>41756</v>
      </c>
      <c r="H2809" s="9" t="s">
        <v>123</v>
      </c>
      <c r="I2809" s="83">
        <f>計算過程!C2809</f>
        <v>1.2360000000000001E-2</v>
      </c>
    </row>
    <row r="2810" spans="7:9" x14ac:dyDescent="0.15">
      <c r="G2810" s="31">
        <v>41756</v>
      </c>
      <c r="H2810" s="9" t="s">
        <v>124</v>
      </c>
      <c r="I2810" s="83">
        <f>計算過程!C2810</f>
        <v>1.2360000000000001E-2</v>
      </c>
    </row>
    <row r="2811" spans="7:9" x14ac:dyDescent="0.15">
      <c r="G2811" s="31">
        <v>41756</v>
      </c>
      <c r="H2811" s="9" t="s">
        <v>125</v>
      </c>
      <c r="I2811" s="83">
        <f>計算過程!C2811</f>
        <v>6.2700000000000013E-3</v>
      </c>
    </row>
    <row r="2812" spans="7:9" x14ac:dyDescent="0.15">
      <c r="G2812" s="31">
        <v>41756</v>
      </c>
      <c r="H2812" s="9" t="s">
        <v>126</v>
      </c>
      <c r="I2812" s="83">
        <f>計算過程!C2812</f>
        <v>6.2700000000000013E-3</v>
      </c>
    </row>
    <row r="2813" spans="7:9" x14ac:dyDescent="0.15">
      <c r="G2813" s="31">
        <v>41756</v>
      </c>
      <c r="H2813" s="9" t="s">
        <v>127</v>
      </c>
      <c r="I2813" s="83">
        <f>計算過程!C2813</f>
        <v>1.2220000000000002E-2</v>
      </c>
    </row>
    <row r="2814" spans="7:9" x14ac:dyDescent="0.15">
      <c r="G2814" s="31">
        <v>41756</v>
      </c>
      <c r="H2814" s="9" t="s">
        <v>128</v>
      </c>
      <c r="I2814" s="83">
        <f>計算過程!C2814</f>
        <v>1.2640000000000002E-2</v>
      </c>
    </row>
    <row r="2815" spans="7:9" x14ac:dyDescent="0.15">
      <c r="G2815" s="31">
        <v>41757</v>
      </c>
      <c r="H2815" s="9" t="s">
        <v>105</v>
      </c>
      <c r="I2815" s="83">
        <f>計算過程!C2815</f>
        <v>6.0700000000000007E-3</v>
      </c>
    </row>
    <row r="2816" spans="7:9" x14ac:dyDescent="0.15">
      <c r="G2816" s="31">
        <v>41757</v>
      </c>
      <c r="H2816" s="9" t="s">
        <v>106</v>
      </c>
      <c r="I2816" s="83">
        <f>計算過程!C2816</f>
        <v>6.0700000000000007E-3</v>
      </c>
    </row>
    <row r="2817" spans="7:9" x14ac:dyDescent="0.15">
      <c r="G2817" s="31">
        <v>41757</v>
      </c>
      <c r="H2817" s="9" t="s">
        <v>107</v>
      </c>
      <c r="I2817" s="83">
        <f>計算過程!C2817</f>
        <v>6.0700000000000007E-3</v>
      </c>
    </row>
    <row r="2818" spans="7:9" x14ac:dyDescent="0.15">
      <c r="G2818" s="31">
        <v>41757</v>
      </c>
      <c r="H2818" s="9" t="s">
        <v>108</v>
      </c>
      <c r="I2818" s="83">
        <f>計算過程!C2818</f>
        <v>6.0700000000000007E-3</v>
      </c>
    </row>
    <row r="2819" spans="7:9" x14ac:dyDescent="0.15">
      <c r="G2819" s="31">
        <v>41757</v>
      </c>
      <c r="H2819" s="9" t="s">
        <v>109</v>
      </c>
      <c r="I2819" s="83">
        <f>計算過程!C2819</f>
        <v>6.0700000000000007E-3</v>
      </c>
    </row>
    <row r="2820" spans="7:9" x14ac:dyDescent="0.15">
      <c r="G2820" s="31">
        <v>41757</v>
      </c>
      <c r="H2820" s="9" t="s">
        <v>110</v>
      </c>
      <c r="I2820" s="83">
        <f>計算過程!C2820</f>
        <v>6.0700000000000007E-3</v>
      </c>
    </row>
    <row r="2821" spans="7:9" x14ac:dyDescent="0.15">
      <c r="G2821" s="31">
        <v>41757</v>
      </c>
      <c r="H2821" s="9" t="s">
        <v>111</v>
      </c>
      <c r="I2821" s="83">
        <f>計算過程!C2821</f>
        <v>9.3200000000000002E-3</v>
      </c>
    </row>
    <row r="2822" spans="7:9" x14ac:dyDescent="0.15">
      <c r="G2822" s="31">
        <v>41757</v>
      </c>
      <c r="H2822" s="9" t="s">
        <v>112</v>
      </c>
      <c r="I2822" s="83">
        <f>計算過程!C2822</f>
        <v>6.4800000000000005E-3</v>
      </c>
    </row>
    <row r="2823" spans="7:9" x14ac:dyDescent="0.15">
      <c r="G2823" s="31">
        <v>41757</v>
      </c>
      <c r="H2823" s="9" t="s">
        <v>113</v>
      </c>
      <c r="I2823" s="83">
        <f>計算過程!C2823</f>
        <v>6.4800000000000005E-3</v>
      </c>
    </row>
    <row r="2824" spans="7:9" x14ac:dyDescent="0.15">
      <c r="G2824" s="31">
        <v>41757</v>
      </c>
      <c r="H2824" s="9" t="s">
        <v>114</v>
      </c>
      <c r="I2824" s="83">
        <f>計算過程!C2824</f>
        <v>6.0700000000000007E-3</v>
      </c>
    </row>
    <row r="2825" spans="7:9" x14ac:dyDescent="0.15">
      <c r="G2825" s="31">
        <v>41757</v>
      </c>
      <c r="H2825" s="9" t="s">
        <v>115</v>
      </c>
      <c r="I2825" s="83">
        <f>計算過程!C2825</f>
        <v>6.2700000000000013E-3</v>
      </c>
    </row>
    <row r="2826" spans="7:9" x14ac:dyDescent="0.15">
      <c r="G2826" s="31">
        <v>41757</v>
      </c>
      <c r="H2826" s="9" t="s">
        <v>116</v>
      </c>
      <c r="I2826" s="83">
        <f>計算過程!C2826</f>
        <v>6.0700000000000007E-3</v>
      </c>
    </row>
    <row r="2827" spans="7:9" x14ac:dyDescent="0.15">
      <c r="G2827" s="31">
        <v>41757</v>
      </c>
      <c r="H2827" s="9" t="s">
        <v>117</v>
      </c>
      <c r="I2827" s="83">
        <f>計算過程!C2827</f>
        <v>9.3200000000000002E-3</v>
      </c>
    </row>
    <row r="2828" spans="7:9" x14ac:dyDescent="0.15">
      <c r="G2828" s="31">
        <v>41757</v>
      </c>
      <c r="H2828" s="9" t="s">
        <v>118</v>
      </c>
      <c r="I2828" s="83">
        <f>計算過程!C2828</f>
        <v>6.2700000000000013E-3</v>
      </c>
    </row>
    <row r="2829" spans="7:9" x14ac:dyDescent="0.15">
      <c r="G2829" s="31">
        <v>41757</v>
      </c>
      <c r="H2829" s="9" t="s">
        <v>119</v>
      </c>
      <c r="I2829" s="83">
        <f>計算過程!C2829</f>
        <v>6.0700000000000007E-3</v>
      </c>
    </row>
    <row r="2830" spans="7:9" x14ac:dyDescent="0.15">
      <c r="G2830" s="31">
        <v>41757</v>
      </c>
      <c r="H2830" s="9" t="s">
        <v>120</v>
      </c>
      <c r="I2830" s="83">
        <f>計算過程!C2830</f>
        <v>6.0700000000000007E-3</v>
      </c>
    </row>
    <row r="2831" spans="7:9" x14ac:dyDescent="0.15">
      <c r="G2831" s="31">
        <v>41757</v>
      </c>
      <c r="H2831" s="9" t="s">
        <v>121</v>
      </c>
      <c r="I2831" s="83">
        <f>計算過程!C2831</f>
        <v>6.2700000000000013E-3</v>
      </c>
    </row>
    <row r="2832" spans="7:9" x14ac:dyDescent="0.15">
      <c r="G2832" s="31">
        <v>41757</v>
      </c>
      <c r="H2832" s="9" t="s">
        <v>122</v>
      </c>
      <c r="I2832" s="83">
        <f>計算過程!C2832</f>
        <v>6.2700000000000013E-3</v>
      </c>
    </row>
    <row r="2833" spans="7:9" x14ac:dyDescent="0.15">
      <c r="G2833" s="31">
        <v>41757</v>
      </c>
      <c r="H2833" s="9" t="s">
        <v>123</v>
      </c>
      <c r="I2833" s="83">
        <f>計算過程!C2833</f>
        <v>1.2360000000000001E-2</v>
      </c>
    </row>
    <row r="2834" spans="7:9" x14ac:dyDescent="0.15">
      <c r="G2834" s="31">
        <v>41757</v>
      </c>
      <c r="H2834" s="9" t="s">
        <v>124</v>
      </c>
      <c r="I2834" s="83">
        <f>計算過程!C2834</f>
        <v>1.2360000000000001E-2</v>
      </c>
    </row>
    <row r="2835" spans="7:9" x14ac:dyDescent="0.15">
      <c r="G2835" s="31">
        <v>41757</v>
      </c>
      <c r="H2835" s="9" t="s">
        <v>125</v>
      </c>
      <c r="I2835" s="83">
        <f>計算過程!C2835</f>
        <v>6.2700000000000013E-3</v>
      </c>
    </row>
    <row r="2836" spans="7:9" x14ac:dyDescent="0.15">
      <c r="G2836" s="31">
        <v>41757</v>
      </c>
      <c r="H2836" s="9" t="s">
        <v>126</v>
      </c>
      <c r="I2836" s="83">
        <f>計算過程!C2836</f>
        <v>6.2700000000000013E-3</v>
      </c>
    </row>
    <row r="2837" spans="7:9" x14ac:dyDescent="0.15">
      <c r="G2837" s="31">
        <v>41757</v>
      </c>
      <c r="H2837" s="9" t="s">
        <v>127</v>
      </c>
      <c r="I2837" s="83">
        <f>計算過程!C2837</f>
        <v>1.2220000000000002E-2</v>
      </c>
    </row>
    <row r="2838" spans="7:9" x14ac:dyDescent="0.15">
      <c r="G2838" s="31">
        <v>41757</v>
      </c>
      <c r="H2838" s="9" t="s">
        <v>128</v>
      </c>
      <c r="I2838" s="83">
        <f>計算過程!C2838</f>
        <v>1.2640000000000002E-2</v>
      </c>
    </row>
    <row r="2839" spans="7:9" x14ac:dyDescent="0.15">
      <c r="G2839" s="31">
        <v>41758</v>
      </c>
      <c r="H2839" s="9" t="s">
        <v>105</v>
      </c>
      <c r="I2839" s="83">
        <f>計算過程!C2839</f>
        <v>6.0700000000000007E-3</v>
      </c>
    </row>
    <row r="2840" spans="7:9" x14ac:dyDescent="0.15">
      <c r="G2840" s="31">
        <v>41758</v>
      </c>
      <c r="H2840" s="9" t="s">
        <v>106</v>
      </c>
      <c r="I2840" s="83">
        <f>計算過程!C2840</f>
        <v>6.0700000000000007E-3</v>
      </c>
    </row>
    <row r="2841" spans="7:9" x14ac:dyDescent="0.15">
      <c r="G2841" s="31">
        <v>41758</v>
      </c>
      <c r="H2841" s="9" t="s">
        <v>107</v>
      </c>
      <c r="I2841" s="83">
        <f>計算過程!C2841</f>
        <v>6.0700000000000007E-3</v>
      </c>
    </row>
    <row r="2842" spans="7:9" x14ac:dyDescent="0.15">
      <c r="G2842" s="31">
        <v>41758</v>
      </c>
      <c r="H2842" s="9" t="s">
        <v>108</v>
      </c>
      <c r="I2842" s="83">
        <f>計算過程!C2842</f>
        <v>6.0700000000000007E-3</v>
      </c>
    </row>
    <row r="2843" spans="7:9" x14ac:dyDescent="0.15">
      <c r="G2843" s="31">
        <v>41758</v>
      </c>
      <c r="H2843" s="9" t="s">
        <v>109</v>
      </c>
      <c r="I2843" s="83">
        <f>計算過程!C2843</f>
        <v>6.0700000000000007E-3</v>
      </c>
    </row>
    <row r="2844" spans="7:9" x14ac:dyDescent="0.15">
      <c r="G2844" s="31">
        <v>41758</v>
      </c>
      <c r="H2844" s="9" t="s">
        <v>110</v>
      </c>
      <c r="I2844" s="83">
        <f>計算過程!C2844</f>
        <v>6.0700000000000007E-3</v>
      </c>
    </row>
    <row r="2845" spans="7:9" x14ac:dyDescent="0.15">
      <c r="G2845" s="31">
        <v>41758</v>
      </c>
      <c r="H2845" s="9" t="s">
        <v>111</v>
      </c>
      <c r="I2845" s="83">
        <f>計算過程!C2845</f>
        <v>6.0700000000000007E-3</v>
      </c>
    </row>
    <row r="2846" spans="7:9" x14ac:dyDescent="0.15">
      <c r="G2846" s="31">
        <v>41758</v>
      </c>
      <c r="H2846" s="9" t="s">
        <v>112</v>
      </c>
      <c r="I2846" s="83">
        <f>計算過程!C2846</f>
        <v>6.4800000000000005E-3</v>
      </c>
    </row>
    <row r="2847" spans="7:9" x14ac:dyDescent="0.15">
      <c r="G2847" s="31">
        <v>41758</v>
      </c>
      <c r="H2847" s="9" t="s">
        <v>113</v>
      </c>
      <c r="I2847" s="83">
        <f>計算過程!C2847</f>
        <v>9.7300000000000008E-3</v>
      </c>
    </row>
    <row r="2848" spans="7:9" x14ac:dyDescent="0.15">
      <c r="G2848" s="31">
        <v>41758</v>
      </c>
      <c r="H2848" s="9" t="s">
        <v>114</v>
      </c>
      <c r="I2848" s="83">
        <f>計算過程!C2848</f>
        <v>6.2700000000000013E-3</v>
      </c>
    </row>
    <row r="2849" spans="7:9" x14ac:dyDescent="0.15">
      <c r="G2849" s="31">
        <v>41758</v>
      </c>
      <c r="H2849" s="9" t="s">
        <v>115</v>
      </c>
      <c r="I2849" s="83">
        <f>計算過程!C2849</f>
        <v>6.4800000000000005E-3</v>
      </c>
    </row>
    <row r="2850" spans="7:9" x14ac:dyDescent="0.15">
      <c r="G2850" s="31">
        <v>41758</v>
      </c>
      <c r="H2850" s="9" t="s">
        <v>116</v>
      </c>
      <c r="I2850" s="83">
        <f>計算過程!C2850</f>
        <v>6.2700000000000013E-3</v>
      </c>
    </row>
    <row r="2851" spans="7:9" x14ac:dyDescent="0.15">
      <c r="G2851" s="31">
        <v>41758</v>
      </c>
      <c r="H2851" s="9" t="s">
        <v>117</v>
      </c>
      <c r="I2851" s="83">
        <f>計算過程!C2851</f>
        <v>9.3200000000000002E-3</v>
      </c>
    </row>
    <row r="2852" spans="7:9" x14ac:dyDescent="0.15">
      <c r="G2852" s="31">
        <v>41758</v>
      </c>
      <c r="H2852" s="9" t="s">
        <v>118</v>
      </c>
      <c r="I2852" s="83">
        <f>計算過程!C2852</f>
        <v>6.2700000000000013E-3</v>
      </c>
    </row>
    <row r="2853" spans="7:9" x14ac:dyDescent="0.15">
      <c r="G2853" s="31">
        <v>41758</v>
      </c>
      <c r="H2853" s="9" t="s">
        <v>119</v>
      </c>
      <c r="I2853" s="83">
        <f>計算過程!C2853</f>
        <v>6.0700000000000007E-3</v>
      </c>
    </row>
    <row r="2854" spans="7:9" x14ac:dyDescent="0.15">
      <c r="G2854" s="31">
        <v>41758</v>
      </c>
      <c r="H2854" s="9" t="s">
        <v>120</v>
      </c>
      <c r="I2854" s="83">
        <f>計算過程!C2854</f>
        <v>6.0700000000000007E-3</v>
      </c>
    </row>
    <row r="2855" spans="7:9" x14ac:dyDescent="0.15">
      <c r="G2855" s="31">
        <v>41758</v>
      </c>
      <c r="H2855" s="9" t="s">
        <v>121</v>
      </c>
      <c r="I2855" s="83">
        <f>計算過程!C2855</f>
        <v>6.4800000000000005E-3</v>
      </c>
    </row>
    <row r="2856" spans="7:9" x14ac:dyDescent="0.15">
      <c r="G2856" s="31">
        <v>41758</v>
      </c>
      <c r="H2856" s="9" t="s">
        <v>122</v>
      </c>
      <c r="I2856" s="83">
        <f>計算過程!C2856</f>
        <v>1.2360000000000001E-2</v>
      </c>
    </row>
    <row r="2857" spans="7:9" x14ac:dyDescent="0.15">
      <c r="G2857" s="31">
        <v>41758</v>
      </c>
      <c r="H2857" s="9" t="s">
        <v>123</v>
      </c>
      <c r="I2857" s="83">
        <f>計算過程!C2857</f>
        <v>1.2360000000000001E-2</v>
      </c>
    </row>
    <row r="2858" spans="7:9" x14ac:dyDescent="0.15">
      <c r="G2858" s="31">
        <v>41758</v>
      </c>
      <c r="H2858" s="9" t="s">
        <v>124</v>
      </c>
      <c r="I2858" s="83">
        <f>計算過程!C2858</f>
        <v>6.0700000000000007E-3</v>
      </c>
    </row>
    <row r="2859" spans="7:9" x14ac:dyDescent="0.15">
      <c r="G2859" s="31">
        <v>41758</v>
      </c>
      <c r="H2859" s="9" t="s">
        <v>125</v>
      </c>
      <c r="I2859" s="83">
        <f>計算過程!C2859</f>
        <v>6.2700000000000013E-3</v>
      </c>
    </row>
    <row r="2860" spans="7:9" x14ac:dyDescent="0.15">
      <c r="G2860" s="31">
        <v>41758</v>
      </c>
      <c r="H2860" s="9" t="s">
        <v>126</v>
      </c>
      <c r="I2860" s="83">
        <f>計算過程!C2860</f>
        <v>1.2220000000000002E-2</v>
      </c>
    </row>
    <row r="2861" spans="7:9" x14ac:dyDescent="0.15">
      <c r="G2861" s="31">
        <v>41758</v>
      </c>
      <c r="H2861" s="9" t="s">
        <v>127</v>
      </c>
      <c r="I2861" s="83">
        <f>計算過程!C2861</f>
        <v>1.243E-2</v>
      </c>
    </row>
    <row r="2862" spans="7:9" x14ac:dyDescent="0.15">
      <c r="G2862" s="31">
        <v>41758</v>
      </c>
      <c r="H2862" s="9" t="s">
        <v>128</v>
      </c>
      <c r="I2862" s="83">
        <f>計算過程!C2862</f>
        <v>9.2500000000000013E-3</v>
      </c>
    </row>
    <row r="2863" spans="7:9" x14ac:dyDescent="0.15">
      <c r="G2863" s="31">
        <v>41759</v>
      </c>
      <c r="H2863" s="9" t="s">
        <v>105</v>
      </c>
      <c r="I2863" s="83">
        <f>計算過程!C2863</f>
        <v>6.0700000000000007E-3</v>
      </c>
    </row>
    <row r="2864" spans="7:9" x14ac:dyDescent="0.15">
      <c r="G2864" s="31">
        <v>41759</v>
      </c>
      <c r="H2864" s="9" t="s">
        <v>106</v>
      </c>
      <c r="I2864" s="83">
        <f>計算過程!C2864</f>
        <v>6.0700000000000007E-3</v>
      </c>
    </row>
    <row r="2865" spans="7:9" x14ac:dyDescent="0.15">
      <c r="G2865" s="31">
        <v>41759</v>
      </c>
      <c r="H2865" s="9" t="s">
        <v>107</v>
      </c>
      <c r="I2865" s="83">
        <f>計算過程!C2865</f>
        <v>6.0700000000000007E-3</v>
      </c>
    </row>
    <row r="2866" spans="7:9" x14ac:dyDescent="0.15">
      <c r="G2866" s="31">
        <v>41759</v>
      </c>
      <c r="H2866" s="9" t="s">
        <v>108</v>
      </c>
      <c r="I2866" s="83">
        <f>計算過程!C2866</f>
        <v>6.0700000000000007E-3</v>
      </c>
    </row>
    <row r="2867" spans="7:9" x14ac:dyDescent="0.15">
      <c r="G2867" s="31">
        <v>41759</v>
      </c>
      <c r="H2867" s="9" t="s">
        <v>109</v>
      </c>
      <c r="I2867" s="83">
        <f>計算過程!C2867</f>
        <v>6.0700000000000007E-3</v>
      </c>
    </row>
    <row r="2868" spans="7:9" x14ac:dyDescent="0.15">
      <c r="G2868" s="31">
        <v>41759</v>
      </c>
      <c r="H2868" s="9" t="s">
        <v>110</v>
      </c>
      <c r="I2868" s="83">
        <f>計算過程!C2868</f>
        <v>6.0700000000000007E-3</v>
      </c>
    </row>
    <row r="2869" spans="7:9" x14ac:dyDescent="0.15">
      <c r="G2869" s="31">
        <v>41759</v>
      </c>
      <c r="H2869" s="9" t="s">
        <v>111</v>
      </c>
      <c r="I2869" s="83">
        <f>計算過程!C2869</f>
        <v>6.2700000000000013E-3</v>
      </c>
    </row>
    <row r="2870" spans="7:9" x14ac:dyDescent="0.15">
      <c r="G2870" s="31">
        <v>41759</v>
      </c>
      <c r="H2870" s="9" t="s">
        <v>112</v>
      </c>
      <c r="I2870" s="83">
        <f>計算過程!C2870</f>
        <v>6.2700000000000013E-3</v>
      </c>
    </row>
    <row r="2871" spans="7:9" x14ac:dyDescent="0.15">
      <c r="G2871" s="31">
        <v>41759</v>
      </c>
      <c r="H2871" s="9" t="s">
        <v>113</v>
      </c>
      <c r="I2871" s="83">
        <f>計算過程!C2871</f>
        <v>1.2990000000000002E-2</v>
      </c>
    </row>
    <row r="2872" spans="7:9" x14ac:dyDescent="0.15">
      <c r="G2872" s="31">
        <v>41759</v>
      </c>
      <c r="H2872" s="9" t="s">
        <v>114</v>
      </c>
      <c r="I2872" s="83">
        <f>計算過程!C2872</f>
        <v>6.0700000000000007E-3</v>
      </c>
    </row>
    <row r="2873" spans="7:9" x14ac:dyDescent="0.15">
      <c r="G2873" s="31">
        <v>41759</v>
      </c>
      <c r="H2873" s="9" t="s">
        <v>115</v>
      </c>
      <c r="I2873" s="83">
        <f>計算過程!C2873</f>
        <v>6.0700000000000007E-3</v>
      </c>
    </row>
    <row r="2874" spans="7:9" x14ac:dyDescent="0.15">
      <c r="G2874" s="31">
        <v>41759</v>
      </c>
      <c r="H2874" s="9" t="s">
        <v>116</v>
      </c>
      <c r="I2874" s="83">
        <f>計算過程!C2874</f>
        <v>6.0700000000000007E-3</v>
      </c>
    </row>
    <row r="2875" spans="7:9" x14ac:dyDescent="0.15">
      <c r="G2875" s="31">
        <v>41759</v>
      </c>
      <c r="H2875" s="9" t="s">
        <v>117</v>
      </c>
      <c r="I2875" s="83">
        <f>計算過程!C2875</f>
        <v>6.0700000000000007E-3</v>
      </c>
    </row>
    <row r="2876" spans="7:9" x14ac:dyDescent="0.15">
      <c r="G2876" s="31">
        <v>41759</v>
      </c>
      <c r="H2876" s="9" t="s">
        <v>118</v>
      </c>
      <c r="I2876" s="83">
        <f>計算過程!C2876</f>
        <v>6.0700000000000007E-3</v>
      </c>
    </row>
    <row r="2877" spans="7:9" x14ac:dyDescent="0.15">
      <c r="G2877" s="31">
        <v>41759</v>
      </c>
      <c r="H2877" s="9" t="s">
        <v>119</v>
      </c>
      <c r="I2877" s="83">
        <f>計算過程!C2877</f>
        <v>6.0700000000000007E-3</v>
      </c>
    </row>
    <row r="2878" spans="7:9" x14ac:dyDescent="0.15">
      <c r="G2878" s="31">
        <v>41759</v>
      </c>
      <c r="H2878" s="9" t="s">
        <v>120</v>
      </c>
      <c r="I2878" s="83">
        <f>計算過程!C2878</f>
        <v>6.0700000000000007E-3</v>
      </c>
    </row>
    <row r="2879" spans="7:9" x14ac:dyDescent="0.15">
      <c r="G2879" s="31">
        <v>41759</v>
      </c>
      <c r="H2879" s="9" t="s">
        <v>121</v>
      </c>
      <c r="I2879" s="83">
        <f>計算過程!C2879</f>
        <v>6.0700000000000007E-3</v>
      </c>
    </row>
    <row r="2880" spans="7:9" x14ac:dyDescent="0.15">
      <c r="G2880" s="31">
        <v>41759</v>
      </c>
      <c r="H2880" s="9" t="s">
        <v>122</v>
      </c>
      <c r="I2880" s="83">
        <f>計算過程!C2880</f>
        <v>6.0700000000000007E-3</v>
      </c>
    </row>
    <row r="2881" spans="7:9" x14ac:dyDescent="0.15">
      <c r="G2881" s="31">
        <v>41759</v>
      </c>
      <c r="H2881" s="9" t="s">
        <v>123</v>
      </c>
      <c r="I2881" s="83">
        <f>計算過程!C2881</f>
        <v>6.0700000000000007E-3</v>
      </c>
    </row>
    <row r="2882" spans="7:9" x14ac:dyDescent="0.15">
      <c r="G2882" s="31">
        <v>41759</v>
      </c>
      <c r="H2882" s="9" t="s">
        <v>124</v>
      </c>
      <c r="I2882" s="83">
        <f>計算過程!C2882</f>
        <v>6.0700000000000007E-3</v>
      </c>
    </row>
    <row r="2883" spans="7:9" x14ac:dyDescent="0.15">
      <c r="G2883" s="31">
        <v>41759</v>
      </c>
      <c r="H2883" s="9" t="s">
        <v>125</v>
      </c>
      <c r="I2883" s="83">
        <f>計算過程!C2883</f>
        <v>6.4800000000000005E-3</v>
      </c>
    </row>
    <row r="2884" spans="7:9" x14ac:dyDescent="0.15">
      <c r="G2884" s="31">
        <v>41759</v>
      </c>
      <c r="H2884" s="9" t="s">
        <v>126</v>
      </c>
      <c r="I2884" s="83">
        <f>計算過程!C2884</f>
        <v>6.2700000000000013E-3</v>
      </c>
    </row>
    <row r="2885" spans="7:9" x14ac:dyDescent="0.15">
      <c r="G2885" s="31">
        <v>41759</v>
      </c>
      <c r="H2885" s="9" t="s">
        <v>127</v>
      </c>
      <c r="I2885" s="83">
        <f>計算過程!C2885</f>
        <v>9.4600000000000014E-3</v>
      </c>
    </row>
    <row r="2886" spans="7:9" x14ac:dyDescent="0.15">
      <c r="G2886" s="31">
        <v>41759</v>
      </c>
      <c r="H2886" s="9" t="s">
        <v>128</v>
      </c>
      <c r="I2886" s="83">
        <f>計算過程!C2886</f>
        <v>1.2220000000000002E-2</v>
      </c>
    </row>
    <row r="2887" spans="7:9" x14ac:dyDescent="0.15">
      <c r="G2887" s="31">
        <v>41760</v>
      </c>
      <c r="H2887" s="9" t="s">
        <v>105</v>
      </c>
      <c r="I2887" s="83">
        <f>計算過程!C2887</f>
        <v>6.0700000000000007E-3</v>
      </c>
    </row>
    <row r="2888" spans="7:9" x14ac:dyDescent="0.15">
      <c r="G2888" s="31">
        <v>41760</v>
      </c>
      <c r="H2888" s="9" t="s">
        <v>106</v>
      </c>
      <c r="I2888" s="83">
        <f>計算過程!C2888</f>
        <v>6.0700000000000007E-3</v>
      </c>
    </row>
    <row r="2889" spans="7:9" x14ac:dyDescent="0.15">
      <c r="G2889" s="31">
        <v>41760</v>
      </c>
      <c r="H2889" s="9" t="s">
        <v>107</v>
      </c>
      <c r="I2889" s="83">
        <f>計算過程!C2889</f>
        <v>6.0700000000000007E-3</v>
      </c>
    </row>
    <row r="2890" spans="7:9" x14ac:dyDescent="0.15">
      <c r="G2890" s="31">
        <v>41760</v>
      </c>
      <c r="H2890" s="9" t="s">
        <v>108</v>
      </c>
      <c r="I2890" s="83">
        <f>計算過程!C2890</f>
        <v>6.0700000000000007E-3</v>
      </c>
    </row>
    <row r="2891" spans="7:9" x14ac:dyDescent="0.15">
      <c r="G2891" s="31">
        <v>41760</v>
      </c>
      <c r="H2891" s="9" t="s">
        <v>109</v>
      </c>
      <c r="I2891" s="83">
        <f>計算過程!C2891</f>
        <v>6.0700000000000007E-3</v>
      </c>
    </row>
    <row r="2892" spans="7:9" x14ac:dyDescent="0.15">
      <c r="G2892" s="31">
        <v>41760</v>
      </c>
      <c r="H2892" s="9" t="s">
        <v>110</v>
      </c>
      <c r="I2892" s="83">
        <f>計算過程!C2892</f>
        <v>6.0700000000000007E-3</v>
      </c>
    </row>
    <row r="2893" spans="7:9" x14ac:dyDescent="0.15">
      <c r="G2893" s="31">
        <v>41760</v>
      </c>
      <c r="H2893" s="9" t="s">
        <v>111</v>
      </c>
      <c r="I2893" s="83">
        <f>計算過程!C2893</f>
        <v>9.3200000000000002E-3</v>
      </c>
    </row>
    <row r="2894" spans="7:9" x14ac:dyDescent="0.15">
      <c r="G2894" s="31">
        <v>41760</v>
      </c>
      <c r="H2894" s="9" t="s">
        <v>112</v>
      </c>
      <c r="I2894" s="83">
        <f>計算過程!C2894</f>
        <v>6.4800000000000005E-3</v>
      </c>
    </row>
    <row r="2895" spans="7:9" x14ac:dyDescent="0.15">
      <c r="G2895" s="31">
        <v>41760</v>
      </c>
      <c r="H2895" s="9" t="s">
        <v>113</v>
      </c>
      <c r="I2895" s="83">
        <f>計算過程!C2895</f>
        <v>6.4800000000000005E-3</v>
      </c>
    </row>
    <row r="2896" spans="7:9" x14ac:dyDescent="0.15">
      <c r="G2896" s="31">
        <v>41760</v>
      </c>
      <c r="H2896" s="9" t="s">
        <v>114</v>
      </c>
      <c r="I2896" s="83">
        <f>計算過程!C2896</f>
        <v>6.0700000000000007E-3</v>
      </c>
    </row>
    <row r="2897" spans="7:9" x14ac:dyDescent="0.15">
      <c r="G2897" s="31">
        <v>41760</v>
      </c>
      <c r="H2897" s="9" t="s">
        <v>115</v>
      </c>
      <c r="I2897" s="83">
        <f>計算過程!C2897</f>
        <v>6.2700000000000013E-3</v>
      </c>
    </row>
    <row r="2898" spans="7:9" x14ac:dyDescent="0.15">
      <c r="G2898" s="31">
        <v>41760</v>
      </c>
      <c r="H2898" s="9" t="s">
        <v>116</v>
      </c>
      <c r="I2898" s="83">
        <f>計算過程!C2898</f>
        <v>6.0700000000000007E-3</v>
      </c>
    </row>
    <row r="2899" spans="7:9" x14ac:dyDescent="0.15">
      <c r="G2899" s="31">
        <v>41760</v>
      </c>
      <c r="H2899" s="9" t="s">
        <v>117</v>
      </c>
      <c r="I2899" s="83">
        <f>計算過程!C2899</f>
        <v>9.3200000000000002E-3</v>
      </c>
    </row>
    <row r="2900" spans="7:9" x14ac:dyDescent="0.15">
      <c r="G2900" s="31">
        <v>41760</v>
      </c>
      <c r="H2900" s="9" t="s">
        <v>118</v>
      </c>
      <c r="I2900" s="83">
        <f>計算過程!C2900</f>
        <v>6.2700000000000013E-3</v>
      </c>
    </row>
    <row r="2901" spans="7:9" x14ac:dyDescent="0.15">
      <c r="G2901" s="31">
        <v>41760</v>
      </c>
      <c r="H2901" s="9" t="s">
        <v>119</v>
      </c>
      <c r="I2901" s="83">
        <f>計算過程!C2901</f>
        <v>6.0700000000000007E-3</v>
      </c>
    </row>
    <row r="2902" spans="7:9" x14ac:dyDescent="0.15">
      <c r="G2902" s="31">
        <v>41760</v>
      </c>
      <c r="H2902" s="9" t="s">
        <v>120</v>
      </c>
      <c r="I2902" s="83">
        <f>計算過程!C2902</f>
        <v>6.0700000000000007E-3</v>
      </c>
    </row>
    <row r="2903" spans="7:9" x14ac:dyDescent="0.15">
      <c r="G2903" s="31">
        <v>41760</v>
      </c>
      <c r="H2903" s="9" t="s">
        <v>121</v>
      </c>
      <c r="I2903" s="83">
        <f>計算過程!C2903</f>
        <v>6.2700000000000013E-3</v>
      </c>
    </row>
    <row r="2904" spans="7:9" x14ac:dyDescent="0.15">
      <c r="G2904" s="31">
        <v>41760</v>
      </c>
      <c r="H2904" s="9" t="s">
        <v>122</v>
      </c>
      <c r="I2904" s="83">
        <f>計算過程!C2904</f>
        <v>6.2700000000000013E-3</v>
      </c>
    </row>
    <row r="2905" spans="7:9" x14ac:dyDescent="0.15">
      <c r="G2905" s="31">
        <v>41760</v>
      </c>
      <c r="H2905" s="9" t="s">
        <v>123</v>
      </c>
      <c r="I2905" s="83">
        <f>計算過程!C2905</f>
        <v>1.2360000000000001E-2</v>
      </c>
    </row>
    <row r="2906" spans="7:9" x14ac:dyDescent="0.15">
      <c r="G2906" s="31">
        <v>41760</v>
      </c>
      <c r="H2906" s="9" t="s">
        <v>124</v>
      </c>
      <c r="I2906" s="83">
        <f>計算過程!C2906</f>
        <v>1.2360000000000001E-2</v>
      </c>
    </row>
    <row r="2907" spans="7:9" x14ac:dyDescent="0.15">
      <c r="G2907" s="31">
        <v>41760</v>
      </c>
      <c r="H2907" s="9" t="s">
        <v>125</v>
      </c>
      <c r="I2907" s="83">
        <f>計算過程!C2907</f>
        <v>6.2700000000000013E-3</v>
      </c>
    </row>
    <row r="2908" spans="7:9" x14ac:dyDescent="0.15">
      <c r="G2908" s="31">
        <v>41760</v>
      </c>
      <c r="H2908" s="9" t="s">
        <v>126</v>
      </c>
      <c r="I2908" s="83">
        <f>計算過程!C2908</f>
        <v>6.2700000000000013E-3</v>
      </c>
    </row>
    <row r="2909" spans="7:9" x14ac:dyDescent="0.15">
      <c r="G2909" s="31">
        <v>41760</v>
      </c>
      <c r="H2909" s="9" t="s">
        <v>127</v>
      </c>
      <c r="I2909" s="83">
        <f>計算過程!C2909</f>
        <v>1.2220000000000002E-2</v>
      </c>
    </row>
    <row r="2910" spans="7:9" x14ac:dyDescent="0.15">
      <c r="G2910" s="31">
        <v>41760</v>
      </c>
      <c r="H2910" s="9" t="s">
        <v>128</v>
      </c>
      <c r="I2910" s="83">
        <f>計算過程!C2910</f>
        <v>1.2640000000000002E-2</v>
      </c>
    </row>
    <row r="2911" spans="7:9" x14ac:dyDescent="0.15">
      <c r="G2911" s="31">
        <v>41761</v>
      </c>
      <c r="H2911" s="9" t="s">
        <v>105</v>
      </c>
      <c r="I2911" s="83">
        <f>計算過程!C2911</f>
        <v>6.0700000000000007E-3</v>
      </c>
    </row>
    <row r="2912" spans="7:9" x14ac:dyDescent="0.15">
      <c r="G2912" s="31">
        <v>41761</v>
      </c>
      <c r="H2912" s="9" t="s">
        <v>106</v>
      </c>
      <c r="I2912" s="83">
        <f>計算過程!C2912</f>
        <v>6.0700000000000007E-3</v>
      </c>
    </row>
    <row r="2913" spans="7:9" x14ac:dyDescent="0.15">
      <c r="G2913" s="31">
        <v>41761</v>
      </c>
      <c r="H2913" s="9" t="s">
        <v>107</v>
      </c>
      <c r="I2913" s="83">
        <f>計算過程!C2913</f>
        <v>6.0700000000000007E-3</v>
      </c>
    </row>
    <row r="2914" spans="7:9" x14ac:dyDescent="0.15">
      <c r="G2914" s="31">
        <v>41761</v>
      </c>
      <c r="H2914" s="9" t="s">
        <v>108</v>
      </c>
      <c r="I2914" s="83">
        <f>計算過程!C2914</f>
        <v>6.0700000000000007E-3</v>
      </c>
    </row>
    <row r="2915" spans="7:9" x14ac:dyDescent="0.15">
      <c r="G2915" s="31">
        <v>41761</v>
      </c>
      <c r="H2915" s="9" t="s">
        <v>109</v>
      </c>
      <c r="I2915" s="83">
        <f>計算過程!C2915</f>
        <v>6.0700000000000007E-3</v>
      </c>
    </row>
    <row r="2916" spans="7:9" x14ac:dyDescent="0.15">
      <c r="G2916" s="31">
        <v>41761</v>
      </c>
      <c r="H2916" s="9" t="s">
        <v>110</v>
      </c>
      <c r="I2916" s="83">
        <f>計算過程!C2916</f>
        <v>6.0700000000000007E-3</v>
      </c>
    </row>
    <row r="2917" spans="7:9" x14ac:dyDescent="0.15">
      <c r="G2917" s="31">
        <v>41761</v>
      </c>
      <c r="H2917" s="9" t="s">
        <v>111</v>
      </c>
      <c r="I2917" s="83">
        <f>計算過程!C2917</f>
        <v>9.3200000000000002E-3</v>
      </c>
    </row>
    <row r="2918" spans="7:9" x14ac:dyDescent="0.15">
      <c r="G2918" s="31">
        <v>41761</v>
      </c>
      <c r="H2918" s="9" t="s">
        <v>112</v>
      </c>
      <c r="I2918" s="83">
        <f>計算過程!C2918</f>
        <v>6.4800000000000005E-3</v>
      </c>
    </row>
    <row r="2919" spans="7:9" x14ac:dyDescent="0.15">
      <c r="G2919" s="31">
        <v>41761</v>
      </c>
      <c r="H2919" s="9" t="s">
        <v>113</v>
      </c>
      <c r="I2919" s="83">
        <f>計算過程!C2919</f>
        <v>6.4800000000000005E-3</v>
      </c>
    </row>
    <row r="2920" spans="7:9" x14ac:dyDescent="0.15">
      <c r="G2920" s="31">
        <v>41761</v>
      </c>
      <c r="H2920" s="9" t="s">
        <v>114</v>
      </c>
      <c r="I2920" s="83">
        <f>計算過程!C2920</f>
        <v>6.0700000000000007E-3</v>
      </c>
    </row>
    <row r="2921" spans="7:9" x14ac:dyDescent="0.15">
      <c r="G2921" s="31">
        <v>41761</v>
      </c>
      <c r="H2921" s="9" t="s">
        <v>115</v>
      </c>
      <c r="I2921" s="83">
        <f>計算過程!C2921</f>
        <v>6.2700000000000013E-3</v>
      </c>
    </row>
    <row r="2922" spans="7:9" x14ac:dyDescent="0.15">
      <c r="G2922" s="31">
        <v>41761</v>
      </c>
      <c r="H2922" s="9" t="s">
        <v>116</v>
      </c>
      <c r="I2922" s="83">
        <f>計算過程!C2922</f>
        <v>6.0700000000000007E-3</v>
      </c>
    </row>
    <row r="2923" spans="7:9" x14ac:dyDescent="0.15">
      <c r="G2923" s="31">
        <v>41761</v>
      </c>
      <c r="H2923" s="9" t="s">
        <v>117</v>
      </c>
      <c r="I2923" s="83">
        <f>計算過程!C2923</f>
        <v>9.3200000000000002E-3</v>
      </c>
    </row>
    <row r="2924" spans="7:9" x14ac:dyDescent="0.15">
      <c r="G2924" s="31">
        <v>41761</v>
      </c>
      <c r="H2924" s="9" t="s">
        <v>118</v>
      </c>
      <c r="I2924" s="83">
        <f>計算過程!C2924</f>
        <v>6.2700000000000013E-3</v>
      </c>
    </row>
    <row r="2925" spans="7:9" x14ac:dyDescent="0.15">
      <c r="G2925" s="31">
        <v>41761</v>
      </c>
      <c r="H2925" s="9" t="s">
        <v>119</v>
      </c>
      <c r="I2925" s="83">
        <f>計算過程!C2925</f>
        <v>6.0700000000000007E-3</v>
      </c>
    </row>
    <row r="2926" spans="7:9" x14ac:dyDescent="0.15">
      <c r="G2926" s="31">
        <v>41761</v>
      </c>
      <c r="H2926" s="9" t="s">
        <v>120</v>
      </c>
      <c r="I2926" s="83">
        <f>計算過程!C2926</f>
        <v>6.0700000000000007E-3</v>
      </c>
    </row>
    <row r="2927" spans="7:9" x14ac:dyDescent="0.15">
      <c r="G2927" s="31">
        <v>41761</v>
      </c>
      <c r="H2927" s="9" t="s">
        <v>121</v>
      </c>
      <c r="I2927" s="83">
        <f>計算過程!C2927</f>
        <v>6.2700000000000013E-3</v>
      </c>
    </row>
    <row r="2928" spans="7:9" x14ac:dyDescent="0.15">
      <c r="G2928" s="31">
        <v>41761</v>
      </c>
      <c r="H2928" s="9" t="s">
        <v>122</v>
      </c>
      <c r="I2928" s="83">
        <f>計算過程!C2928</f>
        <v>6.2700000000000013E-3</v>
      </c>
    </row>
    <row r="2929" spans="7:9" x14ac:dyDescent="0.15">
      <c r="G2929" s="31">
        <v>41761</v>
      </c>
      <c r="H2929" s="9" t="s">
        <v>123</v>
      </c>
      <c r="I2929" s="83">
        <f>計算過程!C2929</f>
        <v>1.2360000000000001E-2</v>
      </c>
    </row>
    <row r="2930" spans="7:9" x14ac:dyDescent="0.15">
      <c r="G2930" s="31">
        <v>41761</v>
      </c>
      <c r="H2930" s="9" t="s">
        <v>124</v>
      </c>
      <c r="I2930" s="83">
        <f>計算過程!C2930</f>
        <v>1.2360000000000001E-2</v>
      </c>
    </row>
    <row r="2931" spans="7:9" x14ac:dyDescent="0.15">
      <c r="G2931" s="31">
        <v>41761</v>
      </c>
      <c r="H2931" s="9" t="s">
        <v>125</v>
      </c>
      <c r="I2931" s="83">
        <f>計算過程!C2931</f>
        <v>6.2700000000000013E-3</v>
      </c>
    </row>
    <row r="2932" spans="7:9" x14ac:dyDescent="0.15">
      <c r="G2932" s="31">
        <v>41761</v>
      </c>
      <c r="H2932" s="9" t="s">
        <v>126</v>
      </c>
      <c r="I2932" s="83">
        <f>計算過程!C2932</f>
        <v>6.2700000000000013E-3</v>
      </c>
    </row>
    <row r="2933" spans="7:9" x14ac:dyDescent="0.15">
      <c r="G2933" s="31">
        <v>41761</v>
      </c>
      <c r="H2933" s="9" t="s">
        <v>127</v>
      </c>
      <c r="I2933" s="83">
        <f>計算過程!C2933</f>
        <v>1.2220000000000002E-2</v>
      </c>
    </row>
    <row r="2934" spans="7:9" x14ac:dyDescent="0.15">
      <c r="G2934" s="31">
        <v>41761</v>
      </c>
      <c r="H2934" s="9" t="s">
        <v>128</v>
      </c>
      <c r="I2934" s="83">
        <f>計算過程!C2934</f>
        <v>1.2640000000000002E-2</v>
      </c>
    </row>
    <row r="2935" spans="7:9" x14ac:dyDescent="0.15">
      <c r="G2935" s="31">
        <v>41762</v>
      </c>
      <c r="H2935" s="9" t="s">
        <v>105</v>
      </c>
      <c r="I2935" s="83">
        <f>計算過程!C2935</f>
        <v>6.0700000000000007E-3</v>
      </c>
    </row>
    <row r="2936" spans="7:9" x14ac:dyDescent="0.15">
      <c r="G2936" s="31">
        <v>41762</v>
      </c>
      <c r="H2936" s="9" t="s">
        <v>106</v>
      </c>
      <c r="I2936" s="83">
        <f>計算過程!C2936</f>
        <v>6.0700000000000007E-3</v>
      </c>
    </row>
    <row r="2937" spans="7:9" x14ac:dyDescent="0.15">
      <c r="G2937" s="31">
        <v>41762</v>
      </c>
      <c r="H2937" s="9" t="s">
        <v>107</v>
      </c>
      <c r="I2937" s="83">
        <f>計算過程!C2937</f>
        <v>6.0700000000000007E-3</v>
      </c>
    </row>
    <row r="2938" spans="7:9" x14ac:dyDescent="0.15">
      <c r="G2938" s="31">
        <v>41762</v>
      </c>
      <c r="H2938" s="9" t="s">
        <v>108</v>
      </c>
      <c r="I2938" s="83">
        <f>計算過程!C2938</f>
        <v>6.0700000000000007E-3</v>
      </c>
    </row>
    <row r="2939" spans="7:9" x14ac:dyDescent="0.15">
      <c r="G2939" s="31">
        <v>41762</v>
      </c>
      <c r="H2939" s="9" t="s">
        <v>109</v>
      </c>
      <c r="I2939" s="83">
        <f>計算過程!C2939</f>
        <v>6.0700000000000007E-3</v>
      </c>
    </row>
    <row r="2940" spans="7:9" x14ac:dyDescent="0.15">
      <c r="G2940" s="31">
        <v>41762</v>
      </c>
      <c r="H2940" s="9" t="s">
        <v>110</v>
      </c>
      <c r="I2940" s="83">
        <f>計算過程!C2940</f>
        <v>6.0700000000000007E-3</v>
      </c>
    </row>
    <row r="2941" spans="7:9" x14ac:dyDescent="0.15">
      <c r="G2941" s="31">
        <v>41762</v>
      </c>
      <c r="H2941" s="9" t="s">
        <v>111</v>
      </c>
      <c r="I2941" s="83">
        <f>計算過程!C2941</f>
        <v>6.2700000000000013E-3</v>
      </c>
    </row>
    <row r="2942" spans="7:9" x14ac:dyDescent="0.15">
      <c r="G2942" s="31">
        <v>41762</v>
      </c>
      <c r="H2942" s="9" t="s">
        <v>112</v>
      </c>
      <c r="I2942" s="83">
        <f>計算過程!C2942</f>
        <v>6.2700000000000013E-3</v>
      </c>
    </row>
    <row r="2943" spans="7:9" x14ac:dyDescent="0.15">
      <c r="G2943" s="31">
        <v>41762</v>
      </c>
      <c r="H2943" s="9" t="s">
        <v>113</v>
      </c>
      <c r="I2943" s="83">
        <f>計算過程!C2943</f>
        <v>1.2990000000000002E-2</v>
      </c>
    </row>
    <row r="2944" spans="7:9" x14ac:dyDescent="0.15">
      <c r="G2944" s="31">
        <v>41762</v>
      </c>
      <c r="H2944" s="9" t="s">
        <v>114</v>
      </c>
      <c r="I2944" s="83">
        <f>計算過程!C2944</f>
        <v>6.0700000000000007E-3</v>
      </c>
    </row>
    <row r="2945" spans="7:9" x14ac:dyDescent="0.15">
      <c r="G2945" s="31">
        <v>41762</v>
      </c>
      <c r="H2945" s="9" t="s">
        <v>115</v>
      </c>
      <c r="I2945" s="83">
        <f>計算過程!C2945</f>
        <v>6.0700000000000007E-3</v>
      </c>
    </row>
    <row r="2946" spans="7:9" x14ac:dyDescent="0.15">
      <c r="G2946" s="31">
        <v>41762</v>
      </c>
      <c r="H2946" s="9" t="s">
        <v>116</v>
      </c>
      <c r="I2946" s="83">
        <f>計算過程!C2946</f>
        <v>6.0700000000000007E-3</v>
      </c>
    </row>
    <row r="2947" spans="7:9" x14ac:dyDescent="0.15">
      <c r="G2947" s="31">
        <v>41762</v>
      </c>
      <c r="H2947" s="9" t="s">
        <v>117</v>
      </c>
      <c r="I2947" s="83">
        <f>計算過程!C2947</f>
        <v>6.0700000000000007E-3</v>
      </c>
    </row>
    <row r="2948" spans="7:9" x14ac:dyDescent="0.15">
      <c r="G2948" s="31">
        <v>41762</v>
      </c>
      <c r="H2948" s="9" t="s">
        <v>118</v>
      </c>
      <c r="I2948" s="83">
        <f>計算過程!C2948</f>
        <v>6.0700000000000007E-3</v>
      </c>
    </row>
    <row r="2949" spans="7:9" x14ac:dyDescent="0.15">
      <c r="G2949" s="31">
        <v>41762</v>
      </c>
      <c r="H2949" s="9" t="s">
        <v>119</v>
      </c>
      <c r="I2949" s="83">
        <f>計算過程!C2949</f>
        <v>6.0700000000000007E-3</v>
      </c>
    </row>
    <row r="2950" spans="7:9" x14ac:dyDescent="0.15">
      <c r="G2950" s="31">
        <v>41762</v>
      </c>
      <c r="H2950" s="9" t="s">
        <v>120</v>
      </c>
      <c r="I2950" s="83">
        <f>計算過程!C2950</f>
        <v>6.0700000000000007E-3</v>
      </c>
    </row>
    <row r="2951" spans="7:9" x14ac:dyDescent="0.15">
      <c r="G2951" s="31">
        <v>41762</v>
      </c>
      <c r="H2951" s="9" t="s">
        <v>121</v>
      </c>
      <c r="I2951" s="83">
        <f>計算過程!C2951</f>
        <v>6.0700000000000007E-3</v>
      </c>
    </row>
    <row r="2952" spans="7:9" x14ac:dyDescent="0.15">
      <c r="G2952" s="31">
        <v>41762</v>
      </c>
      <c r="H2952" s="9" t="s">
        <v>122</v>
      </c>
      <c r="I2952" s="83">
        <f>計算過程!C2952</f>
        <v>6.0700000000000007E-3</v>
      </c>
    </row>
    <row r="2953" spans="7:9" x14ac:dyDescent="0.15">
      <c r="G2953" s="31">
        <v>41762</v>
      </c>
      <c r="H2953" s="9" t="s">
        <v>123</v>
      </c>
      <c r="I2953" s="83">
        <f>計算過程!C2953</f>
        <v>6.0700000000000007E-3</v>
      </c>
    </row>
    <row r="2954" spans="7:9" x14ac:dyDescent="0.15">
      <c r="G2954" s="31">
        <v>41762</v>
      </c>
      <c r="H2954" s="9" t="s">
        <v>124</v>
      </c>
      <c r="I2954" s="83">
        <f>計算過程!C2954</f>
        <v>6.0700000000000007E-3</v>
      </c>
    </row>
    <row r="2955" spans="7:9" x14ac:dyDescent="0.15">
      <c r="G2955" s="31">
        <v>41762</v>
      </c>
      <c r="H2955" s="9" t="s">
        <v>125</v>
      </c>
      <c r="I2955" s="83">
        <f>計算過程!C2955</f>
        <v>6.4800000000000005E-3</v>
      </c>
    </row>
    <row r="2956" spans="7:9" x14ac:dyDescent="0.15">
      <c r="G2956" s="31">
        <v>41762</v>
      </c>
      <c r="H2956" s="9" t="s">
        <v>126</v>
      </c>
      <c r="I2956" s="83">
        <f>計算過程!C2956</f>
        <v>6.2700000000000013E-3</v>
      </c>
    </row>
    <row r="2957" spans="7:9" x14ac:dyDescent="0.15">
      <c r="G2957" s="31">
        <v>41762</v>
      </c>
      <c r="H2957" s="9" t="s">
        <v>127</v>
      </c>
      <c r="I2957" s="83">
        <f>計算過程!C2957</f>
        <v>9.4600000000000014E-3</v>
      </c>
    </row>
    <row r="2958" spans="7:9" x14ac:dyDescent="0.15">
      <c r="G2958" s="31">
        <v>41762</v>
      </c>
      <c r="H2958" s="9" t="s">
        <v>128</v>
      </c>
      <c r="I2958" s="83">
        <f>計算過程!C2958</f>
        <v>1.2220000000000002E-2</v>
      </c>
    </row>
    <row r="2959" spans="7:9" x14ac:dyDescent="0.15">
      <c r="G2959" s="31">
        <v>41763</v>
      </c>
      <c r="H2959" s="9" t="s">
        <v>105</v>
      </c>
      <c r="I2959" s="83">
        <f>計算過程!C2959</f>
        <v>6.0700000000000007E-3</v>
      </c>
    </row>
    <row r="2960" spans="7:9" x14ac:dyDescent="0.15">
      <c r="G2960" s="31">
        <v>41763</v>
      </c>
      <c r="H2960" s="9" t="s">
        <v>106</v>
      </c>
      <c r="I2960" s="83">
        <f>計算過程!C2960</f>
        <v>6.0700000000000007E-3</v>
      </c>
    </row>
    <row r="2961" spans="7:9" x14ac:dyDescent="0.15">
      <c r="G2961" s="31">
        <v>41763</v>
      </c>
      <c r="H2961" s="9" t="s">
        <v>107</v>
      </c>
      <c r="I2961" s="83">
        <f>計算過程!C2961</f>
        <v>6.0700000000000007E-3</v>
      </c>
    </row>
    <row r="2962" spans="7:9" x14ac:dyDescent="0.15">
      <c r="G2962" s="31">
        <v>41763</v>
      </c>
      <c r="H2962" s="9" t="s">
        <v>108</v>
      </c>
      <c r="I2962" s="83">
        <f>計算過程!C2962</f>
        <v>6.0700000000000007E-3</v>
      </c>
    </row>
    <row r="2963" spans="7:9" x14ac:dyDescent="0.15">
      <c r="G2963" s="31">
        <v>41763</v>
      </c>
      <c r="H2963" s="9" t="s">
        <v>109</v>
      </c>
      <c r="I2963" s="83">
        <f>計算過程!C2963</f>
        <v>6.0700000000000007E-3</v>
      </c>
    </row>
    <row r="2964" spans="7:9" x14ac:dyDescent="0.15">
      <c r="G2964" s="31">
        <v>41763</v>
      </c>
      <c r="H2964" s="9" t="s">
        <v>110</v>
      </c>
      <c r="I2964" s="83">
        <f>計算過程!C2964</f>
        <v>6.0700000000000007E-3</v>
      </c>
    </row>
    <row r="2965" spans="7:9" x14ac:dyDescent="0.15">
      <c r="G2965" s="31">
        <v>41763</v>
      </c>
      <c r="H2965" s="9" t="s">
        <v>111</v>
      </c>
      <c r="I2965" s="83">
        <f>計算過程!C2965</f>
        <v>6.2700000000000013E-3</v>
      </c>
    </row>
    <row r="2966" spans="7:9" x14ac:dyDescent="0.15">
      <c r="G2966" s="31">
        <v>41763</v>
      </c>
      <c r="H2966" s="9" t="s">
        <v>112</v>
      </c>
      <c r="I2966" s="83">
        <f>計算過程!C2966</f>
        <v>6.2700000000000013E-3</v>
      </c>
    </row>
    <row r="2967" spans="7:9" x14ac:dyDescent="0.15">
      <c r="G2967" s="31">
        <v>41763</v>
      </c>
      <c r="H2967" s="9" t="s">
        <v>113</v>
      </c>
      <c r="I2967" s="83">
        <f>計算過程!C2967</f>
        <v>1.2990000000000002E-2</v>
      </c>
    </row>
    <row r="2968" spans="7:9" x14ac:dyDescent="0.15">
      <c r="G2968" s="31">
        <v>41763</v>
      </c>
      <c r="H2968" s="9" t="s">
        <v>114</v>
      </c>
      <c r="I2968" s="83">
        <f>計算過程!C2968</f>
        <v>6.0700000000000007E-3</v>
      </c>
    </row>
    <row r="2969" spans="7:9" x14ac:dyDescent="0.15">
      <c r="G2969" s="31">
        <v>41763</v>
      </c>
      <c r="H2969" s="9" t="s">
        <v>115</v>
      </c>
      <c r="I2969" s="83">
        <f>計算過程!C2969</f>
        <v>6.0700000000000007E-3</v>
      </c>
    </row>
    <row r="2970" spans="7:9" x14ac:dyDescent="0.15">
      <c r="G2970" s="31">
        <v>41763</v>
      </c>
      <c r="H2970" s="9" t="s">
        <v>116</v>
      </c>
      <c r="I2970" s="83">
        <f>計算過程!C2970</f>
        <v>6.0700000000000007E-3</v>
      </c>
    </row>
    <row r="2971" spans="7:9" x14ac:dyDescent="0.15">
      <c r="G2971" s="31">
        <v>41763</v>
      </c>
      <c r="H2971" s="9" t="s">
        <v>117</v>
      </c>
      <c r="I2971" s="83">
        <f>計算過程!C2971</f>
        <v>6.0700000000000007E-3</v>
      </c>
    </row>
    <row r="2972" spans="7:9" x14ac:dyDescent="0.15">
      <c r="G2972" s="31">
        <v>41763</v>
      </c>
      <c r="H2972" s="9" t="s">
        <v>118</v>
      </c>
      <c r="I2972" s="83">
        <f>計算過程!C2972</f>
        <v>6.0700000000000007E-3</v>
      </c>
    </row>
    <row r="2973" spans="7:9" x14ac:dyDescent="0.15">
      <c r="G2973" s="31">
        <v>41763</v>
      </c>
      <c r="H2973" s="9" t="s">
        <v>119</v>
      </c>
      <c r="I2973" s="83">
        <f>計算過程!C2973</f>
        <v>6.0700000000000007E-3</v>
      </c>
    </row>
    <row r="2974" spans="7:9" x14ac:dyDescent="0.15">
      <c r="G2974" s="31">
        <v>41763</v>
      </c>
      <c r="H2974" s="9" t="s">
        <v>120</v>
      </c>
      <c r="I2974" s="83">
        <f>計算過程!C2974</f>
        <v>6.0700000000000007E-3</v>
      </c>
    </row>
    <row r="2975" spans="7:9" x14ac:dyDescent="0.15">
      <c r="G2975" s="31">
        <v>41763</v>
      </c>
      <c r="H2975" s="9" t="s">
        <v>121</v>
      </c>
      <c r="I2975" s="83">
        <f>計算過程!C2975</f>
        <v>6.0700000000000007E-3</v>
      </c>
    </row>
    <row r="2976" spans="7:9" x14ac:dyDescent="0.15">
      <c r="G2976" s="31">
        <v>41763</v>
      </c>
      <c r="H2976" s="9" t="s">
        <v>122</v>
      </c>
      <c r="I2976" s="83">
        <f>計算過程!C2976</f>
        <v>6.0700000000000007E-3</v>
      </c>
    </row>
    <row r="2977" spans="7:9" x14ac:dyDescent="0.15">
      <c r="G2977" s="31">
        <v>41763</v>
      </c>
      <c r="H2977" s="9" t="s">
        <v>123</v>
      </c>
      <c r="I2977" s="83">
        <f>計算過程!C2977</f>
        <v>6.0700000000000007E-3</v>
      </c>
    </row>
    <row r="2978" spans="7:9" x14ac:dyDescent="0.15">
      <c r="G2978" s="31">
        <v>41763</v>
      </c>
      <c r="H2978" s="9" t="s">
        <v>124</v>
      </c>
      <c r="I2978" s="83">
        <f>計算過程!C2978</f>
        <v>6.0700000000000007E-3</v>
      </c>
    </row>
    <row r="2979" spans="7:9" x14ac:dyDescent="0.15">
      <c r="G2979" s="31">
        <v>41763</v>
      </c>
      <c r="H2979" s="9" t="s">
        <v>125</v>
      </c>
      <c r="I2979" s="83">
        <f>計算過程!C2979</f>
        <v>6.4800000000000005E-3</v>
      </c>
    </row>
    <row r="2980" spans="7:9" x14ac:dyDescent="0.15">
      <c r="G2980" s="31">
        <v>41763</v>
      </c>
      <c r="H2980" s="9" t="s">
        <v>126</v>
      </c>
      <c r="I2980" s="83">
        <f>計算過程!C2980</f>
        <v>6.2700000000000013E-3</v>
      </c>
    </row>
    <row r="2981" spans="7:9" x14ac:dyDescent="0.15">
      <c r="G2981" s="31">
        <v>41763</v>
      </c>
      <c r="H2981" s="9" t="s">
        <v>127</v>
      </c>
      <c r="I2981" s="83">
        <f>計算過程!C2981</f>
        <v>9.4600000000000014E-3</v>
      </c>
    </row>
    <row r="2982" spans="7:9" x14ac:dyDescent="0.15">
      <c r="G2982" s="31">
        <v>41763</v>
      </c>
      <c r="H2982" s="9" t="s">
        <v>128</v>
      </c>
      <c r="I2982" s="83">
        <f>計算過程!C2982</f>
        <v>1.2220000000000002E-2</v>
      </c>
    </row>
    <row r="2983" spans="7:9" x14ac:dyDescent="0.15">
      <c r="G2983" s="31">
        <v>41764</v>
      </c>
      <c r="H2983" s="9" t="s">
        <v>105</v>
      </c>
      <c r="I2983" s="83">
        <f>計算過程!C2983</f>
        <v>6.0700000000000007E-3</v>
      </c>
    </row>
    <row r="2984" spans="7:9" x14ac:dyDescent="0.15">
      <c r="G2984" s="31">
        <v>41764</v>
      </c>
      <c r="H2984" s="9" t="s">
        <v>106</v>
      </c>
      <c r="I2984" s="83">
        <f>計算過程!C2984</f>
        <v>6.0700000000000007E-3</v>
      </c>
    </row>
    <row r="2985" spans="7:9" x14ac:dyDescent="0.15">
      <c r="G2985" s="31">
        <v>41764</v>
      </c>
      <c r="H2985" s="9" t="s">
        <v>107</v>
      </c>
      <c r="I2985" s="83">
        <f>計算過程!C2985</f>
        <v>6.0700000000000007E-3</v>
      </c>
    </row>
    <row r="2986" spans="7:9" x14ac:dyDescent="0.15">
      <c r="G2986" s="31">
        <v>41764</v>
      </c>
      <c r="H2986" s="9" t="s">
        <v>108</v>
      </c>
      <c r="I2986" s="83">
        <f>計算過程!C2986</f>
        <v>6.0700000000000007E-3</v>
      </c>
    </row>
    <row r="2987" spans="7:9" x14ac:dyDescent="0.15">
      <c r="G2987" s="31">
        <v>41764</v>
      </c>
      <c r="H2987" s="9" t="s">
        <v>109</v>
      </c>
      <c r="I2987" s="83">
        <f>計算過程!C2987</f>
        <v>6.0700000000000007E-3</v>
      </c>
    </row>
    <row r="2988" spans="7:9" x14ac:dyDescent="0.15">
      <c r="G2988" s="31">
        <v>41764</v>
      </c>
      <c r="H2988" s="9" t="s">
        <v>110</v>
      </c>
      <c r="I2988" s="83">
        <f>計算過程!C2988</f>
        <v>6.0700000000000007E-3</v>
      </c>
    </row>
    <row r="2989" spans="7:9" x14ac:dyDescent="0.15">
      <c r="G2989" s="31">
        <v>41764</v>
      </c>
      <c r="H2989" s="9" t="s">
        <v>111</v>
      </c>
      <c r="I2989" s="83">
        <f>計算過程!C2989</f>
        <v>6.0700000000000007E-3</v>
      </c>
    </row>
    <row r="2990" spans="7:9" x14ac:dyDescent="0.15">
      <c r="G2990" s="31">
        <v>41764</v>
      </c>
      <c r="H2990" s="9" t="s">
        <v>112</v>
      </c>
      <c r="I2990" s="83">
        <f>計算過程!C2990</f>
        <v>6.4800000000000005E-3</v>
      </c>
    </row>
    <row r="2991" spans="7:9" x14ac:dyDescent="0.15">
      <c r="G2991" s="31">
        <v>41764</v>
      </c>
      <c r="H2991" s="9" t="s">
        <v>113</v>
      </c>
      <c r="I2991" s="83">
        <f>計算過程!C2991</f>
        <v>9.7300000000000008E-3</v>
      </c>
    </row>
    <row r="2992" spans="7:9" x14ac:dyDescent="0.15">
      <c r="G2992" s="31">
        <v>41764</v>
      </c>
      <c r="H2992" s="9" t="s">
        <v>114</v>
      </c>
      <c r="I2992" s="83">
        <f>計算過程!C2992</f>
        <v>6.2700000000000013E-3</v>
      </c>
    </row>
    <row r="2993" spans="7:9" x14ac:dyDescent="0.15">
      <c r="G2993" s="31">
        <v>41764</v>
      </c>
      <c r="H2993" s="9" t="s">
        <v>115</v>
      </c>
      <c r="I2993" s="83">
        <f>計算過程!C2993</f>
        <v>6.4800000000000005E-3</v>
      </c>
    </row>
    <row r="2994" spans="7:9" x14ac:dyDescent="0.15">
      <c r="G2994" s="31">
        <v>41764</v>
      </c>
      <c r="H2994" s="9" t="s">
        <v>116</v>
      </c>
      <c r="I2994" s="83">
        <f>計算過程!C2994</f>
        <v>6.2700000000000013E-3</v>
      </c>
    </row>
    <row r="2995" spans="7:9" x14ac:dyDescent="0.15">
      <c r="G2995" s="31">
        <v>41764</v>
      </c>
      <c r="H2995" s="9" t="s">
        <v>117</v>
      </c>
      <c r="I2995" s="83">
        <f>計算過程!C2995</f>
        <v>9.3200000000000002E-3</v>
      </c>
    </row>
    <row r="2996" spans="7:9" x14ac:dyDescent="0.15">
      <c r="G2996" s="31">
        <v>41764</v>
      </c>
      <c r="H2996" s="9" t="s">
        <v>118</v>
      </c>
      <c r="I2996" s="83">
        <f>計算過程!C2996</f>
        <v>6.2700000000000013E-3</v>
      </c>
    </row>
    <row r="2997" spans="7:9" x14ac:dyDescent="0.15">
      <c r="G2997" s="31">
        <v>41764</v>
      </c>
      <c r="H2997" s="9" t="s">
        <v>119</v>
      </c>
      <c r="I2997" s="83">
        <f>計算過程!C2997</f>
        <v>6.0700000000000007E-3</v>
      </c>
    </row>
    <row r="2998" spans="7:9" x14ac:dyDescent="0.15">
      <c r="G2998" s="31">
        <v>41764</v>
      </c>
      <c r="H2998" s="9" t="s">
        <v>120</v>
      </c>
      <c r="I2998" s="83">
        <f>計算過程!C2998</f>
        <v>6.0700000000000007E-3</v>
      </c>
    </row>
    <row r="2999" spans="7:9" x14ac:dyDescent="0.15">
      <c r="G2999" s="31">
        <v>41764</v>
      </c>
      <c r="H2999" s="9" t="s">
        <v>121</v>
      </c>
      <c r="I2999" s="83">
        <f>計算過程!C2999</f>
        <v>6.4800000000000005E-3</v>
      </c>
    </row>
    <row r="3000" spans="7:9" x14ac:dyDescent="0.15">
      <c r="G3000" s="31">
        <v>41764</v>
      </c>
      <c r="H3000" s="9" t="s">
        <v>122</v>
      </c>
      <c r="I3000" s="83">
        <f>計算過程!C3000</f>
        <v>1.2360000000000001E-2</v>
      </c>
    </row>
    <row r="3001" spans="7:9" x14ac:dyDescent="0.15">
      <c r="G3001" s="31">
        <v>41764</v>
      </c>
      <c r="H3001" s="9" t="s">
        <v>123</v>
      </c>
      <c r="I3001" s="83">
        <f>計算過程!C3001</f>
        <v>1.2360000000000001E-2</v>
      </c>
    </row>
    <row r="3002" spans="7:9" x14ac:dyDescent="0.15">
      <c r="G3002" s="31">
        <v>41764</v>
      </c>
      <c r="H3002" s="9" t="s">
        <v>124</v>
      </c>
      <c r="I3002" s="83">
        <f>計算過程!C3002</f>
        <v>6.0700000000000007E-3</v>
      </c>
    </row>
    <row r="3003" spans="7:9" x14ac:dyDescent="0.15">
      <c r="G3003" s="31">
        <v>41764</v>
      </c>
      <c r="H3003" s="9" t="s">
        <v>125</v>
      </c>
      <c r="I3003" s="83">
        <f>計算過程!C3003</f>
        <v>6.2700000000000013E-3</v>
      </c>
    </row>
    <row r="3004" spans="7:9" x14ac:dyDescent="0.15">
      <c r="G3004" s="31">
        <v>41764</v>
      </c>
      <c r="H3004" s="9" t="s">
        <v>126</v>
      </c>
      <c r="I3004" s="83">
        <f>計算過程!C3004</f>
        <v>1.2220000000000002E-2</v>
      </c>
    </row>
    <row r="3005" spans="7:9" x14ac:dyDescent="0.15">
      <c r="G3005" s="31">
        <v>41764</v>
      </c>
      <c r="H3005" s="9" t="s">
        <v>127</v>
      </c>
      <c r="I3005" s="83">
        <f>計算過程!C3005</f>
        <v>1.243E-2</v>
      </c>
    </row>
    <row r="3006" spans="7:9" x14ac:dyDescent="0.15">
      <c r="G3006" s="31">
        <v>41764</v>
      </c>
      <c r="H3006" s="9" t="s">
        <v>128</v>
      </c>
      <c r="I3006" s="83">
        <f>計算過程!C3006</f>
        <v>9.2500000000000013E-3</v>
      </c>
    </row>
    <row r="3007" spans="7:9" x14ac:dyDescent="0.15">
      <c r="G3007" s="31">
        <v>41765</v>
      </c>
      <c r="H3007" s="9" t="s">
        <v>105</v>
      </c>
      <c r="I3007" s="83">
        <f>計算過程!C3007</f>
        <v>6.0700000000000007E-3</v>
      </c>
    </row>
    <row r="3008" spans="7:9" x14ac:dyDescent="0.15">
      <c r="G3008" s="31">
        <v>41765</v>
      </c>
      <c r="H3008" s="9" t="s">
        <v>106</v>
      </c>
      <c r="I3008" s="83">
        <f>計算過程!C3008</f>
        <v>6.0700000000000007E-3</v>
      </c>
    </row>
    <row r="3009" spans="7:9" x14ac:dyDescent="0.15">
      <c r="G3009" s="31">
        <v>41765</v>
      </c>
      <c r="H3009" s="9" t="s">
        <v>107</v>
      </c>
      <c r="I3009" s="83">
        <f>計算過程!C3009</f>
        <v>6.0700000000000007E-3</v>
      </c>
    </row>
    <row r="3010" spans="7:9" x14ac:dyDescent="0.15">
      <c r="G3010" s="31">
        <v>41765</v>
      </c>
      <c r="H3010" s="9" t="s">
        <v>108</v>
      </c>
      <c r="I3010" s="83">
        <f>計算過程!C3010</f>
        <v>6.0700000000000007E-3</v>
      </c>
    </row>
    <row r="3011" spans="7:9" x14ac:dyDescent="0.15">
      <c r="G3011" s="31">
        <v>41765</v>
      </c>
      <c r="H3011" s="9" t="s">
        <v>109</v>
      </c>
      <c r="I3011" s="83">
        <f>計算過程!C3011</f>
        <v>6.0700000000000007E-3</v>
      </c>
    </row>
    <row r="3012" spans="7:9" x14ac:dyDescent="0.15">
      <c r="G3012" s="31">
        <v>41765</v>
      </c>
      <c r="H3012" s="9" t="s">
        <v>110</v>
      </c>
      <c r="I3012" s="83">
        <f>計算過程!C3012</f>
        <v>6.0700000000000007E-3</v>
      </c>
    </row>
    <row r="3013" spans="7:9" x14ac:dyDescent="0.15">
      <c r="G3013" s="31">
        <v>41765</v>
      </c>
      <c r="H3013" s="9" t="s">
        <v>111</v>
      </c>
      <c r="I3013" s="83">
        <f>計算過程!C3013</f>
        <v>6.0700000000000007E-3</v>
      </c>
    </row>
    <row r="3014" spans="7:9" x14ac:dyDescent="0.15">
      <c r="G3014" s="31">
        <v>41765</v>
      </c>
      <c r="H3014" s="9" t="s">
        <v>112</v>
      </c>
      <c r="I3014" s="83">
        <f>計算過程!C3014</f>
        <v>6.4800000000000005E-3</v>
      </c>
    </row>
    <row r="3015" spans="7:9" x14ac:dyDescent="0.15">
      <c r="G3015" s="31">
        <v>41765</v>
      </c>
      <c r="H3015" s="9" t="s">
        <v>113</v>
      </c>
      <c r="I3015" s="83">
        <f>計算過程!C3015</f>
        <v>9.7300000000000008E-3</v>
      </c>
    </row>
    <row r="3016" spans="7:9" x14ac:dyDescent="0.15">
      <c r="G3016" s="31">
        <v>41765</v>
      </c>
      <c r="H3016" s="9" t="s">
        <v>114</v>
      </c>
      <c r="I3016" s="83">
        <f>計算過程!C3016</f>
        <v>6.2700000000000013E-3</v>
      </c>
    </row>
    <row r="3017" spans="7:9" x14ac:dyDescent="0.15">
      <c r="G3017" s="31">
        <v>41765</v>
      </c>
      <c r="H3017" s="9" t="s">
        <v>115</v>
      </c>
      <c r="I3017" s="83">
        <f>計算過程!C3017</f>
        <v>6.4800000000000005E-3</v>
      </c>
    </row>
    <row r="3018" spans="7:9" x14ac:dyDescent="0.15">
      <c r="G3018" s="31">
        <v>41765</v>
      </c>
      <c r="H3018" s="9" t="s">
        <v>116</v>
      </c>
      <c r="I3018" s="83">
        <f>計算過程!C3018</f>
        <v>6.2700000000000013E-3</v>
      </c>
    </row>
    <row r="3019" spans="7:9" x14ac:dyDescent="0.15">
      <c r="G3019" s="31">
        <v>41765</v>
      </c>
      <c r="H3019" s="9" t="s">
        <v>117</v>
      </c>
      <c r="I3019" s="83">
        <f>計算過程!C3019</f>
        <v>9.3200000000000002E-3</v>
      </c>
    </row>
    <row r="3020" spans="7:9" x14ac:dyDescent="0.15">
      <c r="G3020" s="31">
        <v>41765</v>
      </c>
      <c r="H3020" s="9" t="s">
        <v>118</v>
      </c>
      <c r="I3020" s="83">
        <f>計算過程!C3020</f>
        <v>6.2700000000000013E-3</v>
      </c>
    </row>
    <row r="3021" spans="7:9" x14ac:dyDescent="0.15">
      <c r="G3021" s="31">
        <v>41765</v>
      </c>
      <c r="H3021" s="9" t="s">
        <v>119</v>
      </c>
      <c r="I3021" s="83">
        <f>計算過程!C3021</f>
        <v>6.0700000000000007E-3</v>
      </c>
    </row>
    <row r="3022" spans="7:9" x14ac:dyDescent="0.15">
      <c r="G3022" s="31">
        <v>41765</v>
      </c>
      <c r="H3022" s="9" t="s">
        <v>120</v>
      </c>
      <c r="I3022" s="83">
        <f>計算過程!C3022</f>
        <v>6.0700000000000007E-3</v>
      </c>
    </row>
    <row r="3023" spans="7:9" x14ac:dyDescent="0.15">
      <c r="G3023" s="31">
        <v>41765</v>
      </c>
      <c r="H3023" s="9" t="s">
        <v>121</v>
      </c>
      <c r="I3023" s="83">
        <f>計算過程!C3023</f>
        <v>6.4800000000000005E-3</v>
      </c>
    </row>
    <row r="3024" spans="7:9" x14ac:dyDescent="0.15">
      <c r="G3024" s="31">
        <v>41765</v>
      </c>
      <c r="H3024" s="9" t="s">
        <v>122</v>
      </c>
      <c r="I3024" s="83">
        <f>計算過程!C3024</f>
        <v>1.2360000000000001E-2</v>
      </c>
    </row>
    <row r="3025" spans="7:9" x14ac:dyDescent="0.15">
      <c r="G3025" s="31">
        <v>41765</v>
      </c>
      <c r="H3025" s="9" t="s">
        <v>123</v>
      </c>
      <c r="I3025" s="83">
        <f>計算過程!C3025</f>
        <v>1.2360000000000001E-2</v>
      </c>
    </row>
    <row r="3026" spans="7:9" x14ac:dyDescent="0.15">
      <c r="G3026" s="31">
        <v>41765</v>
      </c>
      <c r="H3026" s="9" t="s">
        <v>124</v>
      </c>
      <c r="I3026" s="83">
        <f>計算過程!C3026</f>
        <v>6.0700000000000007E-3</v>
      </c>
    </row>
    <row r="3027" spans="7:9" x14ac:dyDescent="0.15">
      <c r="G3027" s="31">
        <v>41765</v>
      </c>
      <c r="H3027" s="9" t="s">
        <v>125</v>
      </c>
      <c r="I3027" s="83">
        <f>計算過程!C3027</f>
        <v>6.2700000000000013E-3</v>
      </c>
    </row>
    <row r="3028" spans="7:9" x14ac:dyDescent="0.15">
      <c r="G3028" s="31">
        <v>41765</v>
      </c>
      <c r="H3028" s="9" t="s">
        <v>126</v>
      </c>
      <c r="I3028" s="83">
        <f>計算過程!C3028</f>
        <v>1.2220000000000002E-2</v>
      </c>
    </row>
    <row r="3029" spans="7:9" x14ac:dyDescent="0.15">
      <c r="G3029" s="31">
        <v>41765</v>
      </c>
      <c r="H3029" s="9" t="s">
        <v>127</v>
      </c>
      <c r="I3029" s="83">
        <f>計算過程!C3029</f>
        <v>1.243E-2</v>
      </c>
    </row>
    <row r="3030" spans="7:9" x14ac:dyDescent="0.15">
      <c r="G3030" s="31">
        <v>41765</v>
      </c>
      <c r="H3030" s="9" t="s">
        <v>128</v>
      </c>
      <c r="I3030" s="83">
        <f>計算過程!C3030</f>
        <v>9.2500000000000013E-3</v>
      </c>
    </row>
    <row r="3031" spans="7:9" x14ac:dyDescent="0.15">
      <c r="G3031" s="31">
        <v>41766</v>
      </c>
      <c r="H3031" s="9" t="s">
        <v>105</v>
      </c>
      <c r="I3031" s="83">
        <f>計算過程!C3031</f>
        <v>6.0700000000000007E-3</v>
      </c>
    </row>
    <row r="3032" spans="7:9" x14ac:dyDescent="0.15">
      <c r="G3032" s="31">
        <v>41766</v>
      </c>
      <c r="H3032" s="9" t="s">
        <v>106</v>
      </c>
      <c r="I3032" s="83">
        <f>計算過程!C3032</f>
        <v>6.0700000000000007E-3</v>
      </c>
    </row>
    <row r="3033" spans="7:9" x14ac:dyDescent="0.15">
      <c r="G3033" s="31">
        <v>41766</v>
      </c>
      <c r="H3033" s="9" t="s">
        <v>107</v>
      </c>
      <c r="I3033" s="83">
        <f>計算過程!C3033</f>
        <v>6.0700000000000007E-3</v>
      </c>
    </row>
    <row r="3034" spans="7:9" x14ac:dyDescent="0.15">
      <c r="G3034" s="31">
        <v>41766</v>
      </c>
      <c r="H3034" s="9" t="s">
        <v>108</v>
      </c>
      <c r="I3034" s="83">
        <f>計算過程!C3034</f>
        <v>6.0700000000000007E-3</v>
      </c>
    </row>
    <row r="3035" spans="7:9" x14ac:dyDescent="0.15">
      <c r="G3035" s="31">
        <v>41766</v>
      </c>
      <c r="H3035" s="9" t="s">
        <v>109</v>
      </c>
      <c r="I3035" s="83">
        <f>計算過程!C3035</f>
        <v>6.0700000000000007E-3</v>
      </c>
    </row>
    <row r="3036" spans="7:9" x14ac:dyDescent="0.15">
      <c r="G3036" s="31">
        <v>41766</v>
      </c>
      <c r="H3036" s="9" t="s">
        <v>110</v>
      </c>
      <c r="I3036" s="83">
        <f>計算過程!C3036</f>
        <v>6.0700000000000007E-3</v>
      </c>
    </row>
    <row r="3037" spans="7:9" x14ac:dyDescent="0.15">
      <c r="G3037" s="31">
        <v>41766</v>
      </c>
      <c r="H3037" s="9" t="s">
        <v>111</v>
      </c>
      <c r="I3037" s="83">
        <f>計算過程!C3037</f>
        <v>6.0700000000000007E-3</v>
      </c>
    </row>
    <row r="3038" spans="7:9" x14ac:dyDescent="0.15">
      <c r="G3038" s="31">
        <v>41766</v>
      </c>
      <c r="H3038" s="9" t="s">
        <v>112</v>
      </c>
      <c r="I3038" s="83">
        <f>計算過程!C3038</f>
        <v>6.4800000000000005E-3</v>
      </c>
    </row>
    <row r="3039" spans="7:9" x14ac:dyDescent="0.15">
      <c r="G3039" s="31">
        <v>41766</v>
      </c>
      <c r="H3039" s="9" t="s">
        <v>113</v>
      </c>
      <c r="I3039" s="83">
        <f>計算過程!C3039</f>
        <v>9.7300000000000008E-3</v>
      </c>
    </row>
    <row r="3040" spans="7:9" x14ac:dyDescent="0.15">
      <c r="G3040" s="31">
        <v>41766</v>
      </c>
      <c r="H3040" s="9" t="s">
        <v>114</v>
      </c>
      <c r="I3040" s="83">
        <f>計算過程!C3040</f>
        <v>6.2700000000000013E-3</v>
      </c>
    </row>
    <row r="3041" spans="7:9" x14ac:dyDescent="0.15">
      <c r="G3041" s="31">
        <v>41766</v>
      </c>
      <c r="H3041" s="9" t="s">
        <v>115</v>
      </c>
      <c r="I3041" s="83">
        <f>計算過程!C3041</f>
        <v>6.4800000000000005E-3</v>
      </c>
    </row>
    <row r="3042" spans="7:9" x14ac:dyDescent="0.15">
      <c r="G3042" s="31">
        <v>41766</v>
      </c>
      <c r="H3042" s="9" t="s">
        <v>116</v>
      </c>
      <c r="I3042" s="83">
        <f>計算過程!C3042</f>
        <v>6.2700000000000013E-3</v>
      </c>
    </row>
    <row r="3043" spans="7:9" x14ac:dyDescent="0.15">
      <c r="G3043" s="31">
        <v>41766</v>
      </c>
      <c r="H3043" s="9" t="s">
        <v>117</v>
      </c>
      <c r="I3043" s="83">
        <f>計算過程!C3043</f>
        <v>9.3200000000000002E-3</v>
      </c>
    </row>
    <row r="3044" spans="7:9" x14ac:dyDescent="0.15">
      <c r="G3044" s="31">
        <v>41766</v>
      </c>
      <c r="H3044" s="9" t="s">
        <v>118</v>
      </c>
      <c r="I3044" s="83">
        <f>計算過程!C3044</f>
        <v>6.2700000000000013E-3</v>
      </c>
    </row>
    <row r="3045" spans="7:9" x14ac:dyDescent="0.15">
      <c r="G3045" s="31">
        <v>41766</v>
      </c>
      <c r="H3045" s="9" t="s">
        <v>119</v>
      </c>
      <c r="I3045" s="83">
        <f>計算過程!C3045</f>
        <v>6.0700000000000007E-3</v>
      </c>
    </row>
    <row r="3046" spans="7:9" x14ac:dyDescent="0.15">
      <c r="G3046" s="31">
        <v>41766</v>
      </c>
      <c r="H3046" s="9" t="s">
        <v>120</v>
      </c>
      <c r="I3046" s="83">
        <f>計算過程!C3046</f>
        <v>6.0700000000000007E-3</v>
      </c>
    </row>
    <row r="3047" spans="7:9" x14ac:dyDescent="0.15">
      <c r="G3047" s="31">
        <v>41766</v>
      </c>
      <c r="H3047" s="9" t="s">
        <v>121</v>
      </c>
      <c r="I3047" s="83">
        <f>計算過程!C3047</f>
        <v>6.4800000000000005E-3</v>
      </c>
    </row>
    <row r="3048" spans="7:9" x14ac:dyDescent="0.15">
      <c r="G3048" s="31">
        <v>41766</v>
      </c>
      <c r="H3048" s="9" t="s">
        <v>122</v>
      </c>
      <c r="I3048" s="83">
        <f>計算過程!C3048</f>
        <v>1.2360000000000001E-2</v>
      </c>
    </row>
    <row r="3049" spans="7:9" x14ac:dyDescent="0.15">
      <c r="G3049" s="31">
        <v>41766</v>
      </c>
      <c r="H3049" s="9" t="s">
        <v>123</v>
      </c>
      <c r="I3049" s="83">
        <f>計算過程!C3049</f>
        <v>1.2360000000000001E-2</v>
      </c>
    </row>
    <row r="3050" spans="7:9" x14ac:dyDescent="0.15">
      <c r="G3050" s="31">
        <v>41766</v>
      </c>
      <c r="H3050" s="9" t="s">
        <v>124</v>
      </c>
      <c r="I3050" s="83">
        <f>計算過程!C3050</f>
        <v>6.0700000000000007E-3</v>
      </c>
    </row>
    <row r="3051" spans="7:9" x14ac:dyDescent="0.15">
      <c r="G3051" s="31">
        <v>41766</v>
      </c>
      <c r="H3051" s="9" t="s">
        <v>125</v>
      </c>
      <c r="I3051" s="83">
        <f>計算過程!C3051</f>
        <v>6.2700000000000013E-3</v>
      </c>
    </row>
    <row r="3052" spans="7:9" x14ac:dyDescent="0.15">
      <c r="G3052" s="31">
        <v>41766</v>
      </c>
      <c r="H3052" s="9" t="s">
        <v>126</v>
      </c>
      <c r="I3052" s="83">
        <f>計算過程!C3052</f>
        <v>1.2220000000000002E-2</v>
      </c>
    </row>
    <row r="3053" spans="7:9" x14ac:dyDescent="0.15">
      <c r="G3053" s="31">
        <v>41766</v>
      </c>
      <c r="H3053" s="9" t="s">
        <v>127</v>
      </c>
      <c r="I3053" s="83">
        <f>計算過程!C3053</f>
        <v>1.243E-2</v>
      </c>
    </row>
    <row r="3054" spans="7:9" x14ac:dyDescent="0.15">
      <c r="G3054" s="31">
        <v>41766</v>
      </c>
      <c r="H3054" s="9" t="s">
        <v>128</v>
      </c>
      <c r="I3054" s="83">
        <f>計算過程!C3054</f>
        <v>9.2500000000000013E-3</v>
      </c>
    </row>
    <row r="3055" spans="7:9" x14ac:dyDescent="0.15">
      <c r="G3055" s="31">
        <v>41767</v>
      </c>
      <c r="H3055" s="9" t="s">
        <v>105</v>
      </c>
      <c r="I3055" s="83">
        <f>計算過程!C3055</f>
        <v>6.0700000000000007E-3</v>
      </c>
    </row>
    <row r="3056" spans="7:9" x14ac:dyDescent="0.15">
      <c r="G3056" s="31">
        <v>41767</v>
      </c>
      <c r="H3056" s="9" t="s">
        <v>106</v>
      </c>
      <c r="I3056" s="83">
        <f>計算過程!C3056</f>
        <v>6.0700000000000007E-3</v>
      </c>
    </row>
    <row r="3057" spans="7:9" x14ac:dyDescent="0.15">
      <c r="G3057" s="31">
        <v>41767</v>
      </c>
      <c r="H3057" s="9" t="s">
        <v>107</v>
      </c>
      <c r="I3057" s="83">
        <f>計算過程!C3057</f>
        <v>6.0700000000000007E-3</v>
      </c>
    </row>
    <row r="3058" spans="7:9" x14ac:dyDescent="0.15">
      <c r="G3058" s="31">
        <v>41767</v>
      </c>
      <c r="H3058" s="9" t="s">
        <v>108</v>
      </c>
      <c r="I3058" s="83">
        <f>計算過程!C3058</f>
        <v>6.0700000000000007E-3</v>
      </c>
    </row>
    <row r="3059" spans="7:9" x14ac:dyDescent="0.15">
      <c r="G3059" s="31">
        <v>41767</v>
      </c>
      <c r="H3059" s="9" t="s">
        <v>109</v>
      </c>
      <c r="I3059" s="83">
        <f>計算過程!C3059</f>
        <v>6.0700000000000007E-3</v>
      </c>
    </row>
    <row r="3060" spans="7:9" x14ac:dyDescent="0.15">
      <c r="G3060" s="31">
        <v>41767</v>
      </c>
      <c r="H3060" s="9" t="s">
        <v>110</v>
      </c>
      <c r="I3060" s="83">
        <f>計算過程!C3060</f>
        <v>6.0700000000000007E-3</v>
      </c>
    </row>
    <row r="3061" spans="7:9" x14ac:dyDescent="0.15">
      <c r="G3061" s="31">
        <v>41767</v>
      </c>
      <c r="H3061" s="9" t="s">
        <v>111</v>
      </c>
      <c r="I3061" s="83">
        <f>計算過程!C3061</f>
        <v>9.3200000000000002E-3</v>
      </c>
    </row>
    <row r="3062" spans="7:9" x14ac:dyDescent="0.15">
      <c r="G3062" s="31">
        <v>41767</v>
      </c>
      <c r="H3062" s="9" t="s">
        <v>112</v>
      </c>
      <c r="I3062" s="83">
        <f>計算過程!C3062</f>
        <v>6.4800000000000005E-3</v>
      </c>
    </row>
    <row r="3063" spans="7:9" x14ac:dyDescent="0.15">
      <c r="G3063" s="31">
        <v>41767</v>
      </c>
      <c r="H3063" s="9" t="s">
        <v>113</v>
      </c>
      <c r="I3063" s="83">
        <f>計算過程!C3063</f>
        <v>6.4800000000000005E-3</v>
      </c>
    </row>
    <row r="3064" spans="7:9" x14ac:dyDescent="0.15">
      <c r="G3064" s="31">
        <v>41767</v>
      </c>
      <c r="H3064" s="9" t="s">
        <v>114</v>
      </c>
      <c r="I3064" s="83">
        <f>計算過程!C3064</f>
        <v>6.0700000000000007E-3</v>
      </c>
    </row>
    <row r="3065" spans="7:9" x14ac:dyDescent="0.15">
      <c r="G3065" s="31">
        <v>41767</v>
      </c>
      <c r="H3065" s="9" t="s">
        <v>115</v>
      </c>
      <c r="I3065" s="83">
        <f>計算過程!C3065</f>
        <v>6.2700000000000013E-3</v>
      </c>
    </row>
    <row r="3066" spans="7:9" x14ac:dyDescent="0.15">
      <c r="G3066" s="31">
        <v>41767</v>
      </c>
      <c r="H3066" s="9" t="s">
        <v>116</v>
      </c>
      <c r="I3066" s="83">
        <f>計算過程!C3066</f>
        <v>6.0700000000000007E-3</v>
      </c>
    </row>
    <row r="3067" spans="7:9" x14ac:dyDescent="0.15">
      <c r="G3067" s="31">
        <v>41767</v>
      </c>
      <c r="H3067" s="9" t="s">
        <v>117</v>
      </c>
      <c r="I3067" s="83">
        <f>計算過程!C3067</f>
        <v>9.3200000000000002E-3</v>
      </c>
    </row>
    <row r="3068" spans="7:9" x14ac:dyDescent="0.15">
      <c r="G3068" s="31">
        <v>41767</v>
      </c>
      <c r="H3068" s="9" t="s">
        <v>118</v>
      </c>
      <c r="I3068" s="83">
        <f>計算過程!C3068</f>
        <v>6.2700000000000013E-3</v>
      </c>
    </row>
    <row r="3069" spans="7:9" x14ac:dyDescent="0.15">
      <c r="G3069" s="31">
        <v>41767</v>
      </c>
      <c r="H3069" s="9" t="s">
        <v>119</v>
      </c>
      <c r="I3069" s="83">
        <f>計算過程!C3069</f>
        <v>6.0700000000000007E-3</v>
      </c>
    </row>
    <row r="3070" spans="7:9" x14ac:dyDescent="0.15">
      <c r="G3070" s="31">
        <v>41767</v>
      </c>
      <c r="H3070" s="9" t="s">
        <v>120</v>
      </c>
      <c r="I3070" s="83">
        <f>計算過程!C3070</f>
        <v>6.0700000000000007E-3</v>
      </c>
    </row>
    <row r="3071" spans="7:9" x14ac:dyDescent="0.15">
      <c r="G3071" s="31">
        <v>41767</v>
      </c>
      <c r="H3071" s="9" t="s">
        <v>121</v>
      </c>
      <c r="I3071" s="83">
        <f>計算過程!C3071</f>
        <v>6.2700000000000013E-3</v>
      </c>
    </row>
    <row r="3072" spans="7:9" x14ac:dyDescent="0.15">
      <c r="G3072" s="31">
        <v>41767</v>
      </c>
      <c r="H3072" s="9" t="s">
        <v>122</v>
      </c>
      <c r="I3072" s="83">
        <f>計算過程!C3072</f>
        <v>6.2700000000000013E-3</v>
      </c>
    </row>
    <row r="3073" spans="7:9" x14ac:dyDescent="0.15">
      <c r="G3073" s="31">
        <v>41767</v>
      </c>
      <c r="H3073" s="9" t="s">
        <v>123</v>
      </c>
      <c r="I3073" s="83">
        <f>計算過程!C3073</f>
        <v>1.2360000000000001E-2</v>
      </c>
    </row>
    <row r="3074" spans="7:9" x14ac:dyDescent="0.15">
      <c r="G3074" s="31">
        <v>41767</v>
      </c>
      <c r="H3074" s="9" t="s">
        <v>124</v>
      </c>
      <c r="I3074" s="83">
        <f>計算過程!C3074</f>
        <v>1.2360000000000001E-2</v>
      </c>
    </row>
    <row r="3075" spans="7:9" x14ac:dyDescent="0.15">
      <c r="G3075" s="31">
        <v>41767</v>
      </c>
      <c r="H3075" s="9" t="s">
        <v>125</v>
      </c>
      <c r="I3075" s="83">
        <f>計算過程!C3075</f>
        <v>6.2700000000000013E-3</v>
      </c>
    </row>
    <row r="3076" spans="7:9" x14ac:dyDescent="0.15">
      <c r="G3076" s="31">
        <v>41767</v>
      </c>
      <c r="H3076" s="9" t="s">
        <v>126</v>
      </c>
      <c r="I3076" s="83">
        <f>計算過程!C3076</f>
        <v>6.2700000000000013E-3</v>
      </c>
    </row>
    <row r="3077" spans="7:9" x14ac:dyDescent="0.15">
      <c r="G3077" s="31">
        <v>41767</v>
      </c>
      <c r="H3077" s="9" t="s">
        <v>127</v>
      </c>
      <c r="I3077" s="83">
        <f>計算過程!C3077</f>
        <v>1.2220000000000002E-2</v>
      </c>
    </row>
    <row r="3078" spans="7:9" x14ac:dyDescent="0.15">
      <c r="G3078" s="31">
        <v>41767</v>
      </c>
      <c r="H3078" s="9" t="s">
        <v>128</v>
      </c>
      <c r="I3078" s="83">
        <f>計算過程!C3078</f>
        <v>1.2640000000000002E-2</v>
      </c>
    </row>
    <row r="3079" spans="7:9" x14ac:dyDescent="0.15">
      <c r="G3079" s="31">
        <v>41768</v>
      </c>
      <c r="H3079" s="9" t="s">
        <v>105</v>
      </c>
      <c r="I3079" s="83">
        <f>計算過程!C3079</f>
        <v>6.0700000000000007E-3</v>
      </c>
    </row>
    <row r="3080" spans="7:9" x14ac:dyDescent="0.15">
      <c r="G3080" s="31">
        <v>41768</v>
      </c>
      <c r="H3080" s="9" t="s">
        <v>106</v>
      </c>
      <c r="I3080" s="83">
        <f>計算過程!C3080</f>
        <v>6.0700000000000007E-3</v>
      </c>
    </row>
    <row r="3081" spans="7:9" x14ac:dyDescent="0.15">
      <c r="G3081" s="31">
        <v>41768</v>
      </c>
      <c r="H3081" s="9" t="s">
        <v>107</v>
      </c>
      <c r="I3081" s="83">
        <f>計算過程!C3081</f>
        <v>6.0700000000000007E-3</v>
      </c>
    </row>
    <row r="3082" spans="7:9" x14ac:dyDescent="0.15">
      <c r="G3082" s="31">
        <v>41768</v>
      </c>
      <c r="H3082" s="9" t="s">
        <v>108</v>
      </c>
      <c r="I3082" s="83">
        <f>計算過程!C3082</f>
        <v>6.0700000000000007E-3</v>
      </c>
    </row>
    <row r="3083" spans="7:9" x14ac:dyDescent="0.15">
      <c r="G3083" s="31">
        <v>41768</v>
      </c>
      <c r="H3083" s="9" t="s">
        <v>109</v>
      </c>
      <c r="I3083" s="83">
        <f>計算過程!C3083</f>
        <v>6.0700000000000007E-3</v>
      </c>
    </row>
    <row r="3084" spans="7:9" x14ac:dyDescent="0.15">
      <c r="G3084" s="31">
        <v>41768</v>
      </c>
      <c r="H3084" s="9" t="s">
        <v>110</v>
      </c>
      <c r="I3084" s="83">
        <f>計算過程!C3084</f>
        <v>6.0700000000000007E-3</v>
      </c>
    </row>
    <row r="3085" spans="7:9" x14ac:dyDescent="0.15">
      <c r="G3085" s="31">
        <v>41768</v>
      </c>
      <c r="H3085" s="9" t="s">
        <v>111</v>
      </c>
      <c r="I3085" s="83">
        <f>計算過程!C3085</f>
        <v>9.3200000000000002E-3</v>
      </c>
    </row>
    <row r="3086" spans="7:9" x14ac:dyDescent="0.15">
      <c r="G3086" s="31">
        <v>41768</v>
      </c>
      <c r="H3086" s="9" t="s">
        <v>112</v>
      </c>
      <c r="I3086" s="83">
        <f>計算過程!C3086</f>
        <v>6.4800000000000005E-3</v>
      </c>
    </row>
    <row r="3087" spans="7:9" x14ac:dyDescent="0.15">
      <c r="G3087" s="31">
        <v>41768</v>
      </c>
      <c r="H3087" s="9" t="s">
        <v>113</v>
      </c>
      <c r="I3087" s="83">
        <f>計算過程!C3087</f>
        <v>6.4800000000000005E-3</v>
      </c>
    </row>
    <row r="3088" spans="7:9" x14ac:dyDescent="0.15">
      <c r="G3088" s="31">
        <v>41768</v>
      </c>
      <c r="H3088" s="9" t="s">
        <v>114</v>
      </c>
      <c r="I3088" s="83">
        <f>計算過程!C3088</f>
        <v>6.0700000000000007E-3</v>
      </c>
    </row>
    <row r="3089" spans="7:9" x14ac:dyDescent="0.15">
      <c r="G3089" s="31">
        <v>41768</v>
      </c>
      <c r="H3089" s="9" t="s">
        <v>115</v>
      </c>
      <c r="I3089" s="83">
        <f>計算過程!C3089</f>
        <v>6.2700000000000013E-3</v>
      </c>
    </row>
    <row r="3090" spans="7:9" x14ac:dyDescent="0.15">
      <c r="G3090" s="31">
        <v>41768</v>
      </c>
      <c r="H3090" s="9" t="s">
        <v>116</v>
      </c>
      <c r="I3090" s="83">
        <f>計算過程!C3090</f>
        <v>6.0700000000000007E-3</v>
      </c>
    </row>
    <row r="3091" spans="7:9" x14ac:dyDescent="0.15">
      <c r="G3091" s="31">
        <v>41768</v>
      </c>
      <c r="H3091" s="9" t="s">
        <v>117</v>
      </c>
      <c r="I3091" s="83">
        <f>計算過程!C3091</f>
        <v>9.3200000000000002E-3</v>
      </c>
    </row>
    <row r="3092" spans="7:9" x14ac:dyDescent="0.15">
      <c r="G3092" s="31">
        <v>41768</v>
      </c>
      <c r="H3092" s="9" t="s">
        <v>118</v>
      </c>
      <c r="I3092" s="83">
        <f>計算過程!C3092</f>
        <v>6.2700000000000013E-3</v>
      </c>
    </row>
    <row r="3093" spans="7:9" x14ac:dyDescent="0.15">
      <c r="G3093" s="31">
        <v>41768</v>
      </c>
      <c r="H3093" s="9" t="s">
        <v>119</v>
      </c>
      <c r="I3093" s="83">
        <f>計算過程!C3093</f>
        <v>6.0700000000000007E-3</v>
      </c>
    </row>
    <row r="3094" spans="7:9" x14ac:dyDescent="0.15">
      <c r="G3094" s="31">
        <v>41768</v>
      </c>
      <c r="H3094" s="9" t="s">
        <v>120</v>
      </c>
      <c r="I3094" s="83">
        <f>計算過程!C3094</f>
        <v>6.0700000000000007E-3</v>
      </c>
    </row>
    <row r="3095" spans="7:9" x14ac:dyDescent="0.15">
      <c r="G3095" s="31">
        <v>41768</v>
      </c>
      <c r="H3095" s="9" t="s">
        <v>121</v>
      </c>
      <c r="I3095" s="83">
        <f>計算過程!C3095</f>
        <v>6.2700000000000013E-3</v>
      </c>
    </row>
    <row r="3096" spans="7:9" x14ac:dyDescent="0.15">
      <c r="G3096" s="31">
        <v>41768</v>
      </c>
      <c r="H3096" s="9" t="s">
        <v>122</v>
      </c>
      <c r="I3096" s="83">
        <f>計算過程!C3096</f>
        <v>6.2700000000000013E-3</v>
      </c>
    </row>
    <row r="3097" spans="7:9" x14ac:dyDescent="0.15">
      <c r="G3097" s="31">
        <v>41768</v>
      </c>
      <c r="H3097" s="9" t="s">
        <v>123</v>
      </c>
      <c r="I3097" s="83">
        <f>計算過程!C3097</f>
        <v>1.2360000000000001E-2</v>
      </c>
    </row>
    <row r="3098" spans="7:9" x14ac:dyDescent="0.15">
      <c r="G3098" s="31">
        <v>41768</v>
      </c>
      <c r="H3098" s="9" t="s">
        <v>124</v>
      </c>
      <c r="I3098" s="83">
        <f>計算過程!C3098</f>
        <v>1.2360000000000001E-2</v>
      </c>
    </row>
    <row r="3099" spans="7:9" x14ac:dyDescent="0.15">
      <c r="G3099" s="31">
        <v>41768</v>
      </c>
      <c r="H3099" s="9" t="s">
        <v>125</v>
      </c>
      <c r="I3099" s="83">
        <f>計算過程!C3099</f>
        <v>6.2700000000000013E-3</v>
      </c>
    </row>
    <row r="3100" spans="7:9" x14ac:dyDescent="0.15">
      <c r="G3100" s="31">
        <v>41768</v>
      </c>
      <c r="H3100" s="9" t="s">
        <v>126</v>
      </c>
      <c r="I3100" s="83">
        <f>計算過程!C3100</f>
        <v>6.2700000000000013E-3</v>
      </c>
    </row>
    <row r="3101" spans="7:9" x14ac:dyDescent="0.15">
      <c r="G3101" s="31">
        <v>41768</v>
      </c>
      <c r="H3101" s="9" t="s">
        <v>127</v>
      </c>
      <c r="I3101" s="83">
        <f>計算過程!C3101</f>
        <v>1.2220000000000002E-2</v>
      </c>
    </row>
    <row r="3102" spans="7:9" x14ac:dyDescent="0.15">
      <c r="G3102" s="31">
        <v>41768</v>
      </c>
      <c r="H3102" s="9" t="s">
        <v>128</v>
      </c>
      <c r="I3102" s="83">
        <f>計算過程!C3102</f>
        <v>1.2640000000000002E-2</v>
      </c>
    </row>
    <row r="3103" spans="7:9" x14ac:dyDescent="0.15">
      <c r="G3103" s="31">
        <v>41769</v>
      </c>
      <c r="H3103" s="9" t="s">
        <v>105</v>
      </c>
      <c r="I3103" s="83">
        <f>計算過程!C3103</f>
        <v>6.0700000000000007E-3</v>
      </c>
    </row>
    <row r="3104" spans="7:9" x14ac:dyDescent="0.15">
      <c r="G3104" s="31">
        <v>41769</v>
      </c>
      <c r="H3104" s="9" t="s">
        <v>106</v>
      </c>
      <c r="I3104" s="83">
        <f>計算過程!C3104</f>
        <v>6.0700000000000007E-3</v>
      </c>
    </row>
    <row r="3105" spans="7:9" x14ac:dyDescent="0.15">
      <c r="G3105" s="31">
        <v>41769</v>
      </c>
      <c r="H3105" s="9" t="s">
        <v>107</v>
      </c>
      <c r="I3105" s="83">
        <f>計算過程!C3105</f>
        <v>6.0700000000000007E-3</v>
      </c>
    </row>
    <row r="3106" spans="7:9" x14ac:dyDescent="0.15">
      <c r="G3106" s="31">
        <v>41769</v>
      </c>
      <c r="H3106" s="9" t="s">
        <v>108</v>
      </c>
      <c r="I3106" s="83">
        <f>計算過程!C3106</f>
        <v>6.0700000000000007E-3</v>
      </c>
    </row>
    <row r="3107" spans="7:9" x14ac:dyDescent="0.15">
      <c r="G3107" s="31">
        <v>41769</v>
      </c>
      <c r="H3107" s="9" t="s">
        <v>109</v>
      </c>
      <c r="I3107" s="83">
        <f>計算過程!C3107</f>
        <v>6.0700000000000007E-3</v>
      </c>
    </row>
    <row r="3108" spans="7:9" x14ac:dyDescent="0.15">
      <c r="G3108" s="31">
        <v>41769</v>
      </c>
      <c r="H3108" s="9" t="s">
        <v>110</v>
      </c>
      <c r="I3108" s="83">
        <f>計算過程!C3108</f>
        <v>6.0700000000000007E-3</v>
      </c>
    </row>
    <row r="3109" spans="7:9" x14ac:dyDescent="0.15">
      <c r="G3109" s="31">
        <v>41769</v>
      </c>
      <c r="H3109" s="9" t="s">
        <v>111</v>
      </c>
      <c r="I3109" s="83">
        <f>計算過程!C3109</f>
        <v>9.3200000000000002E-3</v>
      </c>
    </row>
    <row r="3110" spans="7:9" x14ac:dyDescent="0.15">
      <c r="G3110" s="31">
        <v>41769</v>
      </c>
      <c r="H3110" s="9" t="s">
        <v>112</v>
      </c>
      <c r="I3110" s="83">
        <f>計算過程!C3110</f>
        <v>6.4800000000000005E-3</v>
      </c>
    </row>
    <row r="3111" spans="7:9" x14ac:dyDescent="0.15">
      <c r="G3111" s="31">
        <v>41769</v>
      </c>
      <c r="H3111" s="9" t="s">
        <v>113</v>
      </c>
      <c r="I3111" s="83">
        <f>計算過程!C3111</f>
        <v>6.4800000000000005E-3</v>
      </c>
    </row>
    <row r="3112" spans="7:9" x14ac:dyDescent="0.15">
      <c r="G3112" s="31">
        <v>41769</v>
      </c>
      <c r="H3112" s="9" t="s">
        <v>114</v>
      </c>
      <c r="I3112" s="83">
        <f>計算過程!C3112</f>
        <v>6.0700000000000007E-3</v>
      </c>
    </row>
    <row r="3113" spans="7:9" x14ac:dyDescent="0.15">
      <c r="G3113" s="31">
        <v>41769</v>
      </c>
      <c r="H3113" s="9" t="s">
        <v>115</v>
      </c>
      <c r="I3113" s="83">
        <f>計算過程!C3113</f>
        <v>6.2700000000000013E-3</v>
      </c>
    </row>
    <row r="3114" spans="7:9" x14ac:dyDescent="0.15">
      <c r="G3114" s="31">
        <v>41769</v>
      </c>
      <c r="H3114" s="9" t="s">
        <v>116</v>
      </c>
      <c r="I3114" s="83">
        <f>計算過程!C3114</f>
        <v>6.0700000000000007E-3</v>
      </c>
    </row>
    <row r="3115" spans="7:9" x14ac:dyDescent="0.15">
      <c r="G3115" s="31">
        <v>41769</v>
      </c>
      <c r="H3115" s="9" t="s">
        <v>117</v>
      </c>
      <c r="I3115" s="83">
        <f>計算過程!C3115</f>
        <v>9.3200000000000002E-3</v>
      </c>
    </row>
    <row r="3116" spans="7:9" x14ac:dyDescent="0.15">
      <c r="G3116" s="31">
        <v>41769</v>
      </c>
      <c r="H3116" s="9" t="s">
        <v>118</v>
      </c>
      <c r="I3116" s="83">
        <f>計算過程!C3116</f>
        <v>6.2700000000000013E-3</v>
      </c>
    </row>
    <row r="3117" spans="7:9" x14ac:dyDescent="0.15">
      <c r="G3117" s="31">
        <v>41769</v>
      </c>
      <c r="H3117" s="9" t="s">
        <v>119</v>
      </c>
      <c r="I3117" s="83">
        <f>計算過程!C3117</f>
        <v>6.0700000000000007E-3</v>
      </c>
    </row>
    <row r="3118" spans="7:9" x14ac:dyDescent="0.15">
      <c r="G3118" s="31">
        <v>41769</v>
      </c>
      <c r="H3118" s="9" t="s">
        <v>120</v>
      </c>
      <c r="I3118" s="83">
        <f>計算過程!C3118</f>
        <v>6.0700000000000007E-3</v>
      </c>
    </row>
    <row r="3119" spans="7:9" x14ac:dyDescent="0.15">
      <c r="G3119" s="31">
        <v>41769</v>
      </c>
      <c r="H3119" s="9" t="s">
        <v>121</v>
      </c>
      <c r="I3119" s="83">
        <f>計算過程!C3119</f>
        <v>6.2700000000000013E-3</v>
      </c>
    </row>
    <row r="3120" spans="7:9" x14ac:dyDescent="0.15">
      <c r="G3120" s="31">
        <v>41769</v>
      </c>
      <c r="H3120" s="9" t="s">
        <v>122</v>
      </c>
      <c r="I3120" s="83">
        <f>計算過程!C3120</f>
        <v>6.2700000000000013E-3</v>
      </c>
    </row>
    <row r="3121" spans="7:9" x14ac:dyDescent="0.15">
      <c r="G3121" s="31">
        <v>41769</v>
      </c>
      <c r="H3121" s="9" t="s">
        <v>123</v>
      </c>
      <c r="I3121" s="83">
        <f>計算過程!C3121</f>
        <v>1.2360000000000001E-2</v>
      </c>
    </row>
    <row r="3122" spans="7:9" x14ac:dyDescent="0.15">
      <c r="G3122" s="31">
        <v>41769</v>
      </c>
      <c r="H3122" s="9" t="s">
        <v>124</v>
      </c>
      <c r="I3122" s="83">
        <f>計算過程!C3122</f>
        <v>1.2360000000000001E-2</v>
      </c>
    </row>
    <row r="3123" spans="7:9" x14ac:dyDescent="0.15">
      <c r="G3123" s="31">
        <v>41769</v>
      </c>
      <c r="H3123" s="9" t="s">
        <v>125</v>
      </c>
      <c r="I3123" s="83">
        <f>計算過程!C3123</f>
        <v>6.2700000000000013E-3</v>
      </c>
    </row>
    <row r="3124" spans="7:9" x14ac:dyDescent="0.15">
      <c r="G3124" s="31">
        <v>41769</v>
      </c>
      <c r="H3124" s="9" t="s">
        <v>126</v>
      </c>
      <c r="I3124" s="83">
        <f>計算過程!C3124</f>
        <v>6.2700000000000013E-3</v>
      </c>
    </row>
    <row r="3125" spans="7:9" x14ac:dyDescent="0.15">
      <c r="G3125" s="31">
        <v>41769</v>
      </c>
      <c r="H3125" s="9" t="s">
        <v>127</v>
      </c>
      <c r="I3125" s="83">
        <f>計算過程!C3125</f>
        <v>1.2220000000000002E-2</v>
      </c>
    </row>
    <row r="3126" spans="7:9" x14ac:dyDescent="0.15">
      <c r="G3126" s="31">
        <v>41769</v>
      </c>
      <c r="H3126" s="9" t="s">
        <v>128</v>
      </c>
      <c r="I3126" s="83">
        <f>計算過程!C3126</f>
        <v>1.2640000000000002E-2</v>
      </c>
    </row>
    <row r="3127" spans="7:9" x14ac:dyDescent="0.15">
      <c r="G3127" s="31">
        <v>41770</v>
      </c>
      <c r="H3127" s="9" t="s">
        <v>105</v>
      </c>
      <c r="I3127" s="83">
        <f>計算過程!C3127</f>
        <v>6.0700000000000007E-3</v>
      </c>
    </row>
    <row r="3128" spans="7:9" x14ac:dyDescent="0.15">
      <c r="G3128" s="31">
        <v>41770</v>
      </c>
      <c r="H3128" s="9" t="s">
        <v>106</v>
      </c>
      <c r="I3128" s="83">
        <f>計算過程!C3128</f>
        <v>6.0700000000000007E-3</v>
      </c>
    </row>
    <row r="3129" spans="7:9" x14ac:dyDescent="0.15">
      <c r="G3129" s="31">
        <v>41770</v>
      </c>
      <c r="H3129" s="9" t="s">
        <v>107</v>
      </c>
      <c r="I3129" s="83">
        <f>計算過程!C3129</f>
        <v>6.0700000000000007E-3</v>
      </c>
    </row>
    <row r="3130" spans="7:9" x14ac:dyDescent="0.15">
      <c r="G3130" s="31">
        <v>41770</v>
      </c>
      <c r="H3130" s="9" t="s">
        <v>108</v>
      </c>
      <c r="I3130" s="83">
        <f>計算過程!C3130</f>
        <v>6.0700000000000007E-3</v>
      </c>
    </row>
    <row r="3131" spans="7:9" x14ac:dyDescent="0.15">
      <c r="G3131" s="31">
        <v>41770</v>
      </c>
      <c r="H3131" s="9" t="s">
        <v>109</v>
      </c>
      <c r="I3131" s="83">
        <f>計算過程!C3131</f>
        <v>6.0700000000000007E-3</v>
      </c>
    </row>
    <row r="3132" spans="7:9" x14ac:dyDescent="0.15">
      <c r="G3132" s="31">
        <v>41770</v>
      </c>
      <c r="H3132" s="9" t="s">
        <v>110</v>
      </c>
      <c r="I3132" s="83">
        <f>計算過程!C3132</f>
        <v>6.0700000000000007E-3</v>
      </c>
    </row>
    <row r="3133" spans="7:9" x14ac:dyDescent="0.15">
      <c r="G3133" s="31">
        <v>41770</v>
      </c>
      <c r="H3133" s="9" t="s">
        <v>111</v>
      </c>
      <c r="I3133" s="83">
        <f>計算過程!C3133</f>
        <v>9.3200000000000002E-3</v>
      </c>
    </row>
    <row r="3134" spans="7:9" x14ac:dyDescent="0.15">
      <c r="G3134" s="31">
        <v>41770</v>
      </c>
      <c r="H3134" s="9" t="s">
        <v>112</v>
      </c>
      <c r="I3134" s="83">
        <f>計算過程!C3134</f>
        <v>6.4800000000000005E-3</v>
      </c>
    </row>
    <row r="3135" spans="7:9" x14ac:dyDescent="0.15">
      <c r="G3135" s="31">
        <v>41770</v>
      </c>
      <c r="H3135" s="9" t="s">
        <v>113</v>
      </c>
      <c r="I3135" s="83">
        <f>計算過程!C3135</f>
        <v>6.4800000000000005E-3</v>
      </c>
    </row>
    <row r="3136" spans="7:9" x14ac:dyDescent="0.15">
      <c r="G3136" s="31">
        <v>41770</v>
      </c>
      <c r="H3136" s="9" t="s">
        <v>114</v>
      </c>
      <c r="I3136" s="83">
        <f>計算過程!C3136</f>
        <v>6.0700000000000007E-3</v>
      </c>
    </row>
    <row r="3137" spans="7:9" x14ac:dyDescent="0.15">
      <c r="G3137" s="31">
        <v>41770</v>
      </c>
      <c r="H3137" s="9" t="s">
        <v>115</v>
      </c>
      <c r="I3137" s="83">
        <f>計算過程!C3137</f>
        <v>6.2700000000000013E-3</v>
      </c>
    </row>
    <row r="3138" spans="7:9" x14ac:dyDescent="0.15">
      <c r="G3138" s="31">
        <v>41770</v>
      </c>
      <c r="H3138" s="9" t="s">
        <v>116</v>
      </c>
      <c r="I3138" s="83">
        <f>計算過程!C3138</f>
        <v>6.0700000000000007E-3</v>
      </c>
    </row>
    <row r="3139" spans="7:9" x14ac:dyDescent="0.15">
      <c r="G3139" s="31">
        <v>41770</v>
      </c>
      <c r="H3139" s="9" t="s">
        <v>117</v>
      </c>
      <c r="I3139" s="83">
        <f>計算過程!C3139</f>
        <v>9.3200000000000002E-3</v>
      </c>
    </row>
    <row r="3140" spans="7:9" x14ac:dyDescent="0.15">
      <c r="G3140" s="31">
        <v>41770</v>
      </c>
      <c r="H3140" s="9" t="s">
        <v>118</v>
      </c>
      <c r="I3140" s="83">
        <f>計算過程!C3140</f>
        <v>6.2700000000000013E-3</v>
      </c>
    </row>
    <row r="3141" spans="7:9" x14ac:dyDescent="0.15">
      <c r="G3141" s="31">
        <v>41770</v>
      </c>
      <c r="H3141" s="9" t="s">
        <v>119</v>
      </c>
      <c r="I3141" s="83">
        <f>計算過程!C3141</f>
        <v>6.0700000000000007E-3</v>
      </c>
    </row>
    <row r="3142" spans="7:9" x14ac:dyDescent="0.15">
      <c r="G3142" s="31">
        <v>41770</v>
      </c>
      <c r="H3142" s="9" t="s">
        <v>120</v>
      </c>
      <c r="I3142" s="83">
        <f>計算過程!C3142</f>
        <v>6.0700000000000007E-3</v>
      </c>
    </row>
    <row r="3143" spans="7:9" x14ac:dyDescent="0.15">
      <c r="G3143" s="31">
        <v>41770</v>
      </c>
      <c r="H3143" s="9" t="s">
        <v>121</v>
      </c>
      <c r="I3143" s="83">
        <f>計算過程!C3143</f>
        <v>6.2700000000000013E-3</v>
      </c>
    </row>
    <row r="3144" spans="7:9" x14ac:dyDescent="0.15">
      <c r="G3144" s="31">
        <v>41770</v>
      </c>
      <c r="H3144" s="9" t="s">
        <v>122</v>
      </c>
      <c r="I3144" s="83">
        <f>計算過程!C3144</f>
        <v>6.2700000000000013E-3</v>
      </c>
    </row>
    <row r="3145" spans="7:9" x14ac:dyDescent="0.15">
      <c r="G3145" s="31">
        <v>41770</v>
      </c>
      <c r="H3145" s="9" t="s">
        <v>123</v>
      </c>
      <c r="I3145" s="83">
        <f>計算過程!C3145</f>
        <v>1.2360000000000001E-2</v>
      </c>
    </row>
    <row r="3146" spans="7:9" x14ac:dyDescent="0.15">
      <c r="G3146" s="31">
        <v>41770</v>
      </c>
      <c r="H3146" s="9" t="s">
        <v>124</v>
      </c>
      <c r="I3146" s="83">
        <f>計算過程!C3146</f>
        <v>1.2360000000000001E-2</v>
      </c>
    </row>
    <row r="3147" spans="7:9" x14ac:dyDescent="0.15">
      <c r="G3147" s="31">
        <v>41770</v>
      </c>
      <c r="H3147" s="9" t="s">
        <v>125</v>
      </c>
      <c r="I3147" s="83">
        <f>計算過程!C3147</f>
        <v>6.2700000000000013E-3</v>
      </c>
    </row>
    <row r="3148" spans="7:9" x14ac:dyDescent="0.15">
      <c r="G3148" s="31">
        <v>41770</v>
      </c>
      <c r="H3148" s="9" t="s">
        <v>126</v>
      </c>
      <c r="I3148" s="83">
        <f>計算過程!C3148</f>
        <v>6.2700000000000013E-3</v>
      </c>
    </row>
    <row r="3149" spans="7:9" x14ac:dyDescent="0.15">
      <c r="G3149" s="31">
        <v>41770</v>
      </c>
      <c r="H3149" s="9" t="s">
        <v>127</v>
      </c>
      <c r="I3149" s="83">
        <f>計算過程!C3149</f>
        <v>1.2220000000000002E-2</v>
      </c>
    </row>
    <row r="3150" spans="7:9" x14ac:dyDescent="0.15">
      <c r="G3150" s="31">
        <v>41770</v>
      </c>
      <c r="H3150" s="9" t="s">
        <v>128</v>
      </c>
      <c r="I3150" s="83">
        <f>計算過程!C3150</f>
        <v>1.2640000000000002E-2</v>
      </c>
    </row>
    <row r="3151" spans="7:9" x14ac:dyDescent="0.15">
      <c r="G3151" s="31">
        <v>41771</v>
      </c>
      <c r="H3151" s="9" t="s">
        <v>105</v>
      </c>
      <c r="I3151" s="83">
        <f>計算過程!C3151</f>
        <v>6.0700000000000007E-3</v>
      </c>
    </row>
    <row r="3152" spans="7:9" x14ac:dyDescent="0.15">
      <c r="G3152" s="31">
        <v>41771</v>
      </c>
      <c r="H3152" s="9" t="s">
        <v>106</v>
      </c>
      <c r="I3152" s="83">
        <f>計算過程!C3152</f>
        <v>6.0700000000000007E-3</v>
      </c>
    </row>
    <row r="3153" spans="7:9" x14ac:dyDescent="0.15">
      <c r="G3153" s="31">
        <v>41771</v>
      </c>
      <c r="H3153" s="9" t="s">
        <v>107</v>
      </c>
      <c r="I3153" s="83">
        <f>計算過程!C3153</f>
        <v>6.0700000000000007E-3</v>
      </c>
    </row>
    <row r="3154" spans="7:9" x14ac:dyDescent="0.15">
      <c r="G3154" s="31">
        <v>41771</v>
      </c>
      <c r="H3154" s="9" t="s">
        <v>108</v>
      </c>
      <c r="I3154" s="83">
        <f>計算過程!C3154</f>
        <v>6.0700000000000007E-3</v>
      </c>
    </row>
    <row r="3155" spans="7:9" x14ac:dyDescent="0.15">
      <c r="G3155" s="31">
        <v>41771</v>
      </c>
      <c r="H3155" s="9" t="s">
        <v>109</v>
      </c>
      <c r="I3155" s="83">
        <f>計算過程!C3155</f>
        <v>6.0700000000000007E-3</v>
      </c>
    </row>
    <row r="3156" spans="7:9" x14ac:dyDescent="0.15">
      <c r="G3156" s="31">
        <v>41771</v>
      </c>
      <c r="H3156" s="9" t="s">
        <v>110</v>
      </c>
      <c r="I3156" s="83">
        <f>計算過程!C3156</f>
        <v>6.0700000000000007E-3</v>
      </c>
    </row>
    <row r="3157" spans="7:9" x14ac:dyDescent="0.15">
      <c r="G3157" s="31">
        <v>41771</v>
      </c>
      <c r="H3157" s="9" t="s">
        <v>111</v>
      </c>
      <c r="I3157" s="83">
        <f>計算過程!C3157</f>
        <v>9.3200000000000002E-3</v>
      </c>
    </row>
    <row r="3158" spans="7:9" x14ac:dyDescent="0.15">
      <c r="G3158" s="31">
        <v>41771</v>
      </c>
      <c r="H3158" s="9" t="s">
        <v>112</v>
      </c>
      <c r="I3158" s="83">
        <f>計算過程!C3158</f>
        <v>6.4800000000000005E-3</v>
      </c>
    </row>
    <row r="3159" spans="7:9" x14ac:dyDescent="0.15">
      <c r="G3159" s="31">
        <v>41771</v>
      </c>
      <c r="H3159" s="9" t="s">
        <v>113</v>
      </c>
      <c r="I3159" s="83">
        <f>計算過程!C3159</f>
        <v>6.4800000000000005E-3</v>
      </c>
    </row>
    <row r="3160" spans="7:9" x14ac:dyDescent="0.15">
      <c r="G3160" s="31">
        <v>41771</v>
      </c>
      <c r="H3160" s="9" t="s">
        <v>114</v>
      </c>
      <c r="I3160" s="83">
        <f>計算過程!C3160</f>
        <v>6.0700000000000007E-3</v>
      </c>
    </row>
    <row r="3161" spans="7:9" x14ac:dyDescent="0.15">
      <c r="G3161" s="31">
        <v>41771</v>
      </c>
      <c r="H3161" s="9" t="s">
        <v>115</v>
      </c>
      <c r="I3161" s="83">
        <f>計算過程!C3161</f>
        <v>6.2700000000000013E-3</v>
      </c>
    </row>
    <row r="3162" spans="7:9" x14ac:dyDescent="0.15">
      <c r="G3162" s="31">
        <v>41771</v>
      </c>
      <c r="H3162" s="9" t="s">
        <v>116</v>
      </c>
      <c r="I3162" s="83">
        <f>計算過程!C3162</f>
        <v>6.0700000000000007E-3</v>
      </c>
    </row>
    <row r="3163" spans="7:9" x14ac:dyDescent="0.15">
      <c r="G3163" s="31">
        <v>41771</v>
      </c>
      <c r="H3163" s="9" t="s">
        <v>117</v>
      </c>
      <c r="I3163" s="83">
        <f>計算過程!C3163</f>
        <v>9.3200000000000002E-3</v>
      </c>
    </row>
    <row r="3164" spans="7:9" x14ac:dyDescent="0.15">
      <c r="G3164" s="31">
        <v>41771</v>
      </c>
      <c r="H3164" s="9" t="s">
        <v>118</v>
      </c>
      <c r="I3164" s="83">
        <f>計算過程!C3164</f>
        <v>6.2700000000000013E-3</v>
      </c>
    </row>
    <row r="3165" spans="7:9" x14ac:dyDescent="0.15">
      <c r="G3165" s="31">
        <v>41771</v>
      </c>
      <c r="H3165" s="9" t="s">
        <v>119</v>
      </c>
      <c r="I3165" s="83">
        <f>計算過程!C3165</f>
        <v>6.0700000000000007E-3</v>
      </c>
    </row>
    <row r="3166" spans="7:9" x14ac:dyDescent="0.15">
      <c r="G3166" s="31">
        <v>41771</v>
      </c>
      <c r="H3166" s="9" t="s">
        <v>120</v>
      </c>
      <c r="I3166" s="83">
        <f>計算過程!C3166</f>
        <v>6.0700000000000007E-3</v>
      </c>
    </row>
    <row r="3167" spans="7:9" x14ac:dyDescent="0.15">
      <c r="G3167" s="31">
        <v>41771</v>
      </c>
      <c r="H3167" s="9" t="s">
        <v>121</v>
      </c>
      <c r="I3167" s="83">
        <f>計算過程!C3167</f>
        <v>6.2700000000000013E-3</v>
      </c>
    </row>
    <row r="3168" spans="7:9" x14ac:dyDescent="0.15">
      <c r="G3168" s="31">
        <v>41771</v>
      </c>
      <c r="H3168" s="9" t="s">
        <v>122</v>
      </c>
      <c r="I3168" s="83">
        <f>計算過程!C3168</f>
        <v>6.2700000000000013E-3</v>
      </c>
    </row>
    <row r="3169" spans="7:9" x14ac:dyDescent="0.15">
      <c r="G3169" s="31">
        <v>41771</v>
      </c>
      <c r="H3169" s="9" t="s">
        <v>123</v>
      </c>
      <c r="I3169" s="83">
        <f>計算過程!C3169</f>
        <v>1.2360000000000001E-2</v>
      </c>
    </row>
    <row r="3170" spans="7:9" x14ac:dyDescent="0.15">
      <c r="G3170" s="31">
        <v>41771</v>
      </c>
      <c r="H3170" s="9" t="s">
        <v>124</v>
      </c>
      <c r="I3170" s="83">
        <f>計算過程!C3170</f>
        <v>1.2360000000000001E-2</v>
      </c>
    </row>
    <row r="3171" spans="7:9" x14ac:dyDescent="0.15">
      <c r="G3171" s="31">
        <v>41771</v>
      </c>
      <c r="H3171" s="9" t="s">
        <v>125</v>
      </c>
      <c r="I3171" s="83">
        <f>計算過程!C3171</f>
        <v>6.2700000000000013E-3</v>
      </c>
    </row>
    <row r="3172" spans="7:9" x14ac:dyDescent="0.15">
      <c r="G3172" s="31">
        <v>41771</v>
      </c>
      <c r="H3172" s="9" t="s">
        <v>126</v>
      </c>
      <c r="I3172" s="83">
        <f>計算過程!C3172</f>
        <v>6.2700000000000013E-3</v>
      </c>
    </row>
    <row r="3173" spans="7:9" x14ac:dyDescent="0.15">
      <c r="G3173" s="31">
        <v>41771</v>
      </c>
      <c r="H3173" s="9" t="s">
        <v>127</v>
      </c>
      <c r="I3173" s="83">
        <f>計算過程!C3173</f>
        <v>1.2220000000000002E-2</v>
      </c>
    </row>
    <row r="3174" spans="7:9" x14ac:dyDescent="0.15">
      <c r="G3174" s="31">
        <v>41771</v>
      </c>
      <c r="H3174" s="9" t="s">
        <v>128</v>
      </c>
      <c r="I3174" s="83">
        <f>計算過程!C3174</f>
        <v>1.2640000000000002E-2</v>
      </c>
    </row>
    <row r="3175" spans="7:9" x14ac:dyDescent="0.15">
      <c r="G3175" s="31">
        <v>41772</v>
      </c>
      <c r="H3175" s="9" t="s">
        <v>105</v>
      </c>
      <c r="I3175" s="83">
        <f>計算過程!C3175</f>
        <v>6.0700000000000007E-3</v>
      </c>
    </row>
    <row r="3176" spans="7:9" x14ac:dyDescent="0.15">
      <c r="G3176" s="31">
        <v>41772</v>
      </c>
      <c r="H3176" s="9" t="s">
        <v>106</v>
      </c>
      <c r="I3176" s="83">
        <f>計算過程!C3176</f>
        <v>6.0700000000000007E-3</v>
      </c>
    </row>
    <row r="3177" spans="7:9" x14ac:dyDescent="0.15">
      <c r="G3177" s="31">
        <v>41772</v>
      </c>
      <c r="H3177" s="9" t="s">
        <v>107</v>
      </c>
      <c r="I3177" s="83">
        <f>計算過程!C3177</f>
        <v>6.0700000000000007E-3</v>
      </c>
    </row>
    <row r="3178" spans="7:9" x14ac:dyDescent="0.15">
      <c r="G3178" s="31">
        <v>41772</v>
      </c>
      <c r="H3178" s="9" t="s">
        <v>108</v>
      </c>
      <c r="I3178" s="83">
        <f>計算過程!C3178</f>
        <v>6.0700000000000007E-3</v>
      </c>
    </row>
    <row r="3179" spans="7:9" x14ac:dyDescent="0.15">
      <c r="G3179" s="31">
        <v>41772</v>
      </c>
      <c r="H3179" s="9" t="s">
        <v>109</v>
      </c>
      <c r="I3179" s="83">
        <f>計算過程!C3179</f>
        <v>6.0700000000000007E-3</v>
      </c>
    </row>
    <row r="3180" spans="7:9" x14ac:dyDescent="0.15">
      <c r="G3180" s="31">
        <v>41772</v>
      </c>
      <c r="H3180" s="9" t="s">
        <v>110</v>
      </c>
      <c r="I3180" s="83">
        <f>計算過程!C3180</f>
        <v>6.0700000000000007E-3</v>
      </c>
    </row>
    <row r="3181" spans="7:9" x14ac:dyDescent="0.15">
      <c r="G3181" s="31">
        <v>41772</v>
      </c>
      <c r="H3181" s="9" t="s">
        <v>111</v>
      </c>
      <c r="I3181" s="83">
        <f>計算過程!C3181</f>
        <v>6.0700000000000007E-3</v>
      </c>
    </row>
    <row r="3182" spans="7:9" x14ac:dyDescent="0.15">
      <c r="G3182" s="31">
        <v>41772</v>
      </c>
      <c r="H3182" s="9" t="s">
        <v>112</v>
      </c>
      <c r="I3182" s="83">
        <f>計算過程!C3182</f>
        <v>6.4800000000000005E-3</v>
      </c>
    </row>
    <row r="3183" spans="7:9" x14ac:dyDescent="0.15">
      <c r="G3183" s="31">
        <v>41772</v>
      </c>
      <c r="H3183" s="9" t="s">
        <v>113</v>
      </c>
      <c r="I3183" s="83">
        <f>計算過程!C3183</f>
        <v>9.7300000000000008E-3</v>
      </c>
    </row>
    <row r="3184" spans="7:9" x14ac:dyDescent="0.15">
      <c r="G3184" s="31">
        <v>41772</v>
      </c>
      <c r="H3184" s="9" t="s">
        <v>114</v>
      </c>
      <c r="I3184" s="83">
        <f>計算過程!C3184</f>
        <v>6.2700000000000013E-3</v>
      </c>
    </row>
    <row r="3185" spans="7:9" x14ac:dyDescent="0.15">
      <c r="G3185" s="31">
        <v>41772</v>
      </c>
      <c r="H3185" s="9" t="s">
        <v>115</v>
      </c>
      <c r="I3185" s="83">
        <f>計算過程!C3185</f>
        <v>6.4800000000000005E-3</v>
      </c>
    </row>
    <row r="3186" spans="7:9" x14ac:dyDescent="0.15">
      <c r="G3186" s="31">
        <v>41772</v>
      </c>
      <c r="H3186" s="9" t="s">
        <v>116</v>
      </c>
      <c r="I3186" s="83">
        <f>計算過程!C3186</f>
        <v>6.2700000000000013E-3</v>
      </c>
    </row>
    <row r="3187" spans="7:9" x14ac:dyDescent="0.15">
      <c r="G3187" s="31">
        <v>41772</v>
      </c>
      <c r="H3187" s="9" t="s">
        <v>117</v>
      </c>
      <c r="I3187" s="83">
        <f>計算過程!C3187</f>
        <v>9.3200000000000002E-3</v>
      </c>
    </row>
    <row r="3188" spans="7:9" x14ac:dyDescent="0.15">
      <c r="G3188" s="31">
        <v>41772</v>
      </c>
      <c r="H3188" s="9" t="s">
        <v>118</v>
      </c>
      <c r="I3188" s="83">
        <f>計算過程!C3188</f>
        <v>6.2700000000000013E-3</v>
      </c>
    </row>
    <row r="3189" spans="7:9" x14ac:dyDescent="0.15">
      <c r="G3189" s="31">
        <v>41772</v>
      </c>
      <c r="H3189" s="9" t="s">
        <v>119</v>
      </c>
      <c r="I3189" s="83">
        <f>計算過程!C3189</f>
        <v>6.0700000000000007E-3</v>
      </c>
    </row>
    <row r="3190" spans="7:9" x14ac:dyDescent="0.15">
      <c r="G3190" s="31">
        <v>41772</v>
      </c>
      <c r="H3190" s="9" t="s">
        <v>120</v>
      </c>
      <c r="I3190" s="83">
        <f>計算過程!C3190</f>
        <v>6.0700000000000007E-3</v>
      </c>
    </row>
    <row r="3191" spans="7:9" x14ac:dyDescent="0.15">
      <c r="G3191" s="31">
        <v>41772</v>
      </c>
      <c r="H3191" s="9" t="s">
        <v>121</v>
      </c>
      <c r="I3191" s="83">
        <f>計算過程!C3191</f>
        <v>6.4800000000000005E-3</v>
      </c>
    </row>
    <row r="3192" spans="7:9" x14ac:dyDescent="0.15">
      <c r="G3192" s="31">
        <v>41772</v>
      </c>
      <c r="H3192" s="9" t="s">
        <v>122</v>
      </c>
      <c r="I3192" s="83">
        <f>計算過程!C3192</f>
        <v>1.2360000000000001E-2</v>
      </c>
    </row>
    <row r="3193" spans="7:9" x14ac:dyDescent="0.15">
      <c r="G3193" s="31">
        <v>41772</v>
      </c>
      <c r="H3193" s="9" t="s">
        <v>123</v>
      </c>
      <c r="I3193" s="83">
        <f>計算過程!C3193</f>
        <v>1.2360000000000001E-2</v>
      </c>
    </row>
    <row r="3194" spans="7:9" x14ac:dyDescent="0.15">
      <c r="G3194" s="31">
        <v>41772</v>
      </c>
      <c r="H3194" s="9" t="s">
        <v>124</v>
      </c>
      <c r="I3194" s="83">
        <f>計算過程!C3194</f>
        <v>6.0700000000000007E-3</v>
      </c>
    </row>
    <row r="3195" spans="7:9" x14ac:dyDescent="0.15">
      <c r="G3195" s="31">
        <v>41772</v>
      </c>
      <c r="H3195" s="9" t="s">
        <v>125</v>
      </c>
      <c r="I3195" s="83">
        <f>計算過程!C3195</f>
        <v>6.2700000000000013E-3</v>
      </c>
    </row>
    <row r="3196" spans="7:9" x14ac:dyDescent="0.15">
      <c r="G3196" s="31">
        <v>41772</v>
      </c>
      <c r="H3196" s="9" t="s">
        <v>126</v>
      </c>
      <c r="I3196" s="83">
        <f>計算過程!C3196</f>
        <v>1.2220000000000002E-2</v>
      </c>
    </row>
    <row r="3197" spans="7:9" x14ac:dyDescent="0.15">
      <c r="G3197" s="31">
        <v>41772</v>
      </c>
      <c r="H3197" s="9" t="s">
        <v>127</v>
      </c>
      <c r="I3197" s="83">
        <f>計算過程!C3197</f>
        <v>1.243E-2</v>
      </c>
    </row>
    <row r="3198" spans="7:9" x14ac:dyDescent="0.15">
      <c r="G3198" s="31">
        <v>41772</v>
      </c>
      <c r="H3198" s="9" t="s">
        <v>128</v>
      </c>
      <c r="I3198" s="83">
        <f>計算過程!C3198</f>
        <v>9.2500000000000013E-3</v>
      </c>
    </row>
    <row r="3199" spans="7:9" x14ac:dyDescent="0.15">
      <c r="G3199" s="31">
        <v>41773</v>
      </c>
      <c r="H3199" s="9" t="s">
        <v>105</v>
      </c>
      <c r="I3199" s="83">
        <f>計算過程!C3199</f>
        <v>6.0700000000000007E-3</v>
      </c>
    </row>
    <row r="3200" spans="7:9" x14ac:dyDescent="0.15">
      <c r="G3200" s="31">
        <v>41773</v>
      </c>
      <c r="H3200" s="9" t="s">
        <v>106</v>
      </c>
      <c r="I3200" s="83">
        <f>計算過程!C3200</f>
        <v>6.0700000000000007E-3</v>
      </c>
    </row>
    <row r="3201" spans="7:9" x14ac:dyDescent="0.15">
      <c r="G3201" s="31">
        <v>41773</v>
      </c>
      <c r="H3201" s="9" t="s">
        <v>107</v>
      </c>
      <c r="I3201" s="83">
        <f>計算過程!C3201</f>
        <v>6.0700000000000007E-3</v>
      </c>
    </row>
    <row r="3202" spans="7:9" x14ac:dyDescent="0.15">
      <c r="G3202" s="31">
        <v>41773</v>
      </c>
      <c r="H3202" s="9" t="s">
        <v>108</v>
      </c>
      <c r="I3202" s="83">
        <f>計算過程!C3202</f>
        <v>6.0700000000000007E-3</v>
      </c>
    </row>
    <row r="3203" spans="7:9" x14ac:dyDescent="0.15">
      <c r="G3203" s="31">
        <v>41773</v>
      </c>
      <c r="H3203" s="9" t="s">
        <v>109</v>
      </c>
      <c r="I3203" s="83">
        <f>計算過程!C3203</f>
        <v>6.0700000000000007E-3</v>
      </c>
    </row>
    <row r="3204" spans="7:9" x14ac:dyDescent="0.15">
      <c r="G3204" s="31">
        <v>41773</v>
      </c>
      <c r="H3204" s="9" t="s">
        <v>110</v>
      </c>
      <c r="I3204" s="83">
        <f>計算過程!C3204</f>
        <v>6.0700000000000007E-3</v>
      </c>
    </row>
    <row r="3205" spans="7:9" x14ac:dyDescent="0.15">
      <c r="G3205" s="31">
        <v>41773</v>
      </c>
      <c r="H3205" s="9" t="s">
        <v>111</v>
      </c>
      <c r="I3205" s="83">
        <f>計算過程!C3205</f>
        <v>6.2700000000000013E-3</v>
      </c>
    </row>
    <row r="3206" spans="7:9" x14ac:dyDescent="0.15">
      <c r="G3206" s="31">
        <v>41773</v>
      </c>
      <c r="H3206" s="9" t="s">
        <v>112</v>
      </c>
      <c r="I3206" s="83">
        <f>計算過程!C3206</f>
        <v>6.2700000000000013E-3</v>
      </c>
    </row>
    <row r="3207" spans="7:9" x14ac:dyDescent="0.15">
      <c r="G3207" s="31">
        <v>41773</v>
      </c>
      <c r="H3207" s="9" t="s">
        <v>113</v>
      </c>
      <c r="I3207" s="83">
        <f>計算過程!C3207</f>
        <v>1.2990000000000002E-2</v>
      </c>
    </row>
    <row r="3208" spans="7:9" x14ac:dyDescent="0.15">
      <c r="G3208" s="31">
        <v>41773</v>
      </c>
      <c r="H3208" s="9" t="s">
        <v>114</v>
      </c>
      <c r="I3208" s="83">
        <f>計算過程!C3208</f>
        <v>6.0700000000000007E-3</v>
      </c>
    </row>
    <row r="3209" spans="7:9" x14ac:dyDescent="0.15">
      <c r="G3209" s="31">
        <v>41773</v>
      </c>
      <c r="H3209" s="9" t="s">
        <v>115</v>
      </c>
      <c r="I3209" s="83">
        <f>計算過程!C3209</f>
        <v>6.0700000000000007E-3</v>
      </c>
    </row>
    <row r="3210" spans="7:9" x14ac:dyDescent="0.15">
      <c r="G3210" s="31">
        <v>41773</v>
      </c>
      <c r="H3210" s="9" t="s">
        <v>116</v>
      </c>
      <c r="I3210" s="83">
        <f>計算過程!C3210</f>
        <v>6.0700000000000007E-3</v>
      </c>
    </row>
    <row r="3211" spans="7:9" x14ac:dyDescent="0.15">
      <c r="G3211" s="31">
        <v>41773</v>
      </c>
      <c r="H3211" s="9" t="s">
        <v>117</v>
      </c>
      <c r="I3211" s="83">
        <f>計算過程!C3211</f>
        <v>6.0700000000000007E-3</v>
      </c>
    </row>
    <row r="3212" spans="7:9" x14ac:dyDescent="0.15">
      <c r="G3212" s="31">
        <v>41773</v>
      </c>
      <c r="H3212" s="9" t="s">
        <v>118</v>
      </c>
      <c r="I3212" s="83">
        <f>計算過程!C3212</f>
        <v>6.0700000000000007E-3</v>
      </c>
    </row>
    <row r="3213" spans="7:9" x14ac:dyDescent="0.15">
      <c r="G3213" s="31">
        <v>41773</v>
      </c>
      <c r="H3213" s="9" t="s">
        <v>119</v>
      </c>
      <c r="I3213" s="83">
        <f>計算過程!C3213</f>
        <v>6.0700000000000007E-3</v>
      </c>
    </row>
    <row r="3214" spans="7:9" x14ac:dyDescent="0.15">
      <c r="G3214" s="31">
        <v>41773</v>
      </c>
      <c r="H3214" s="9" t="s">
        <v>120</v>
      </c>
      <c r="I3214" s="83">
        <f>計算過程!C3214</f>
        <v>6.0700000000000007E-3</v>
      </c>
    </row>
    <row r="3215" spans="7:9" x14ac:dyDescent="0.15">
      <c r="G3215" s="31">
        <v>41773</v>
      </c>
      <c r="H3215" s="9" t="s">
        <v>121</v>
      </c>
      <c r="I3215" s="83">
        <f>計算過程!C3215</f>
        <v>6.0700000000000007E-3</v>
      </c>
    </row>
    <row r="3216" spans="7:9" x14ac:dyDescent="0.15">
      <c r="G3216" s="31">
        <v>41773</v>
      </c>
      <c r="H3216" s="9" t="s">
        <v>122</v>
      </c>
      <c r="I3216" s="83">
        <f>計算過程!C3216</f>
        <v>6.0700000000000007E-3</v>
      </c>
    </row>
    <row r="3217" spans="7:9" x14ac:dyDescent="0.15">
      <c r="G3217" s="31">
        <v>41773</v>
      </c>
      <c r="H3217" s="9" t="s">
        <v>123</v>
      </c>
      <c r="I3217" s="83">
        <f>計算過程!C3217</f>
        <v>6.0700000000000007E-3</v>
      </c>
    </row>
    <row r="3218" spans="7:9" x14ac:dyDescent="0.15">
      <c r="G3218" s="31">
        <v>41773</v>
      </c>
      <c r="H3218" s="9" t="s">
        <v>124</v>
      </c>
      <c r="I3218" s="83">
        <f>計算過程!C3218</f>
        <v>6.0700000000000007E-3</v>
      </c>
    </row>
    <row r="3219" spans="7:9" x14ac:dyDescent="0.15">
      <c r="G3219" s="31">
        <v>41773</v>
      </c>
      <c r="H3219" s="9" t="s">
        <v>125</v>
      </c>
      <c r="I3219" s="83">
        <f>計算過程!C3219</f>
        <v>6.4800000000000005E-3</v>
      </c>
    </row>
    <row r="3220" spans="7:9" x14ac:dyDescent="0.15">
      <c r="G3220" s="31">
        <v>41773</v>
      </c>
      <c r="H3220" s="9" t="s">
        <v>126</v>
      </c>
      <c r="I3220" s="83">
        <f>計算過程!C3220</f>
        <v>6.2700000000000013E-3</v>
      </c>
    </row>
    <row r="3221" spans="7:9" x14ac:dyDescent="0.15">
      <c r="G3221" s="31">
        <v>41773</v>
      </c>
      <c r="H3221" s="9" t="s">
        <v>127</v>
      </c>
      <c r="I3221" s="83">
        <f>計算過程!C3221</f>
        <v>9.4600000000000014E-3</v>
      </c>
    </row>
    <row r="3222" spans="7:9" x14ac:dyDescent="0.15">
      <c r="G3222" s="31">
        <v>41773</v>
      </c>
      <c r="H3222" s="9" t="s">
        <v>128</v>
      </c>
      <c r="I3222" s="83">
        <f>計算過程!C3222</f>
        <v>1.2220000000000002E-2</v>
      </c>
    </row>
    <row r="3223" spans="7:9" x14ac:dyDescent="0.15">
      <c r="G3223" s="31">
        <v>41774</v>
      </c>
      <c r="H3223" s="9" t="s">
        <v>105</v>
      </c>
      <c r="I3223" s="83">
        <f>計算過程!C3223</f>
        <v>6.0700000000000007E-3</v>
      </c>
    </row>
    <row r="3224" spans="7:9" x14ac:dyDescent="0.15">
      <c r="G3224" s="31">
        <v>41774</v>
      </c>
      <c r="H3224" s="9" t="s">
        <v>106</v>
      </c>
      <c r="I3224" s="83">
        <f>計算過程!C3224</f>
        <v>6.0700000000000007E-3</v>
      </c>
    </row>
    <row r="3225" spans="7:9" x14ac:dyDescent="0.15">
      <c r="G3225" s="31">
        <v>41774</v>
      </c>
      <c r="H3225" s="9" t="s">
        <v>107</v>
      </c>
      <c r="I3225" s="83">
        <f>計算過程!C3225</f>
        <v>6.0700000000000007E-3</v>
      </c>
    </row>
    <row r="3226" spans="7:9" x14ac:dyDescent="0.15">
      <c r="G3226" s="31">
        <v>41774</v>
      </c>
      <c r="H3226" s="9" t="s">
        <v>108</v>
      </c>
      <c r="I3226" s="83">
        <f>計算過程!C3226</f>
        <v>6.0700000000000007E-3</v>
      </c>
    </row>
    <row r="3227" spans="7:9" x14ac:dyDescent="0.15">
      <c r="G3227" s="31">
        <v>41774</v>
      </c>
      <c r="H3227" s="9" t="s">
        <v>109</v>
      </c>
      <c r="I3227" s="83">
        <f>計算過程!C3227</f>
        <v>6.0700000000000007E-3</v>
      </c>
    </row>
    <row r="3228" spans="7:9" x14ac:dyDescent="0.15">
      <c r="G3228" s="31">
        <v>41774</v>
      </c>
      <c r="H3228" s="9" t="s">
        <v>110</v>
      </c>
      <c r="I3228" s="83">
        <f>計算過程!C3228</f>
        <v>6.0700000000000007E-3</v>
      </c>
    </row>
    <row r="3229" spans="7:9" x14ac:dyDescent="0.15">
      <c r="G3229" s="31">
        <v>41774</v>
      </c>
      <c r="H3229" s="9" t="s">
        <v>111</v>
      </c>
      <c r="I3229" s="83">
        <f>計算過程!C3229</f>
        <v>9.3200000000000002E-3</v>
      </c>
    </row>
    <row r="3230" spans="7:9" x14ac:dyDescent="0.15">
      <c r="G3230" s="31">
        <v>41774</v>
      </c>
      <c r="H3230" s="9" t="s">
        <v>112</v>
      </c>
      <c r="I3230" s="83">
        <f>計算過程!C3230</f>
        <v>6.4800000000000005E-3</v>
      </c>
    </row>
    <row r="3231" spans="7:9" x14ac:dyDescent="0.15">
      <c r="G3231" s="31">
        <v>41774</v>
      </c>
      <c r="H3231" s="9" t="s">
        <v>113</v>
      </c>
      <c r="I3231" s="83">
        <f>計算過程!C3231</f>
        <v>6.4800000000000005E-3</v>
      </c>
    </row>
    <row r="3232" spans="7:9" x14ac:dyDescent="0.15">
      <c r="G3232" s="31">
        <v>41774</v>
      </c>
      <c r="H3232" s="9" t="s">
        <v>114</v>
      </c>
      <c r="I3232" s="83">
        <f>計算過程!C3232</f>
        <v>6.0700000000000007E-3</v>
      </c>
    </row>
    <row r="3233" spans="7:9" x14ac:dyDescent="0.15">
      <c r="G3233" s="31">
        <v>41774</v>
      </c>
      <c r="H3233" s="9" t="s">
        <v>115</v>
      </c>
      <c r="I3233" s="83">
        <f>計算過程!C3233</f>
        <v>6.2700000000000013E-3</v>
      </c>
    </row>
    <row r="3234" spans="7:9" x14ac:dyDescent="0.15">
      <c r="G3234" s="31">
        <v>41774</v>
      </c>
      <c r="H3234" s="9" t="s">
        <v>116</v>
      </c>
      <c r="I3234" s="83">
        <f>計算過程!C3234</f>
        <v>6.0700000000000007E-3</v>
      </c>
    </row>
    <row r="3235" spans="7:9" x14ac:dyDescent="0.15">
      <c r="G3235" s="31">
        <v>41774</v>
      </c>
      <c r="H3235" s="9" t="s">
        <v>117</v>
      </c>
      <c r="I3235" s="83">
        <f>計算過程!C3235</f>
        <v>9.3200000000000002E-3</v>
      </c>
    </row>
    <row r="3236" spans="7:9" x14ac:dyDescent="0.15">
      <c r="G3236" s="31">
        <v>41774</v>
      </c>
      <c r="H3236" s="9" t="s">
        <v>118</v>
      </c>
      <c r="I3236" s="83">
        <f>計算過程!C3236</f>
        <v>6.2700000000000013E-3</v>
      </c>
    </row>
    <row r="3237" spans="7:9" x14ac:dyDescent="0.15">
      <c r="G3237" s="31">
        <v>41774</v>
      </c>
      <c r="H3237" s="9" t="s">
        <v>119</v>
      </c>
      <c r="I3237" s="83">
        <f>計算過程!C3237</f>
        <v>6.0700000000000007E-3</v>
      </c>
    </row>
    <row r="3238" spans="7:9" x14ac:dyDescent="0.15">
      <c r="G3238" s="31">
        <v>41774</v>
      </c>
      <c r="H3238" s="9" t="s">
        <v>120</v>
      </c>
      <c r="I3238" s="83">
        <f>計算過程!C3238</f>
        <v>6.0700000000000007E-3</v>
      </c>
    </row>
    <row r="3239" spans="7:9" x14ac:dyDescent="0.15">
      <c r="G3239" s="31">
        <v>41774</v>
      </c>
      <c r="H3239" s="9" t="s">
        <v>121</v>
      </c>
      <c r="I3239" s="83">
        <f>計算過程!C3239</f>
        <v>6.2700000000000013E-3</v>
      </c>
    </row>
    <row r="3240" spans="7:9" x14ac:dyDescent="0.15">
      <c r="G3240" s="31">
        <v>41774</v>
      </c>
      <c r="H3240" s="9" t="s">
        <v>122</v>
      </c>
      <c r="I3240" s="83">
        <f>計算過程!C3240</f>
        <v>6.2700000000000013E-3</v>
      </c>
    </row>
    <row r="3241" spans="7:9" x14ac:dyDescent="0.15">
      <c r="G3241" s="31">
        <v>41774</v>
      </c>
      <c r="H3241" s="9" t="s">
        <v>123</v>
      </c>
      <c r="I3241" s="83">
        <f>計算過程!C3241</f>
        <v>1.2360000000000001E-2</v>
      </c>
    </row>
    <row r="3242" spans="7:9" x14ac:dyDescent="0.15">
      <c r="G3242" s="31">
        <v>41774</v>
      </c>
      <c r="H3242" s="9" t="s">
        <v>124</v>
      </c>
      <c r="I3242" s="83">
        <f>計算過程!C3242</f>
        <v>1.2360000000000001E-2</v>
      </c>
    </row>
    <row r="3243" spans="7:9" x14ac:dyDescent="0.15">
      <c r="G3243" s="31">
        <v>41774</v>
      </c>
      <c r="H3243" s="9" t="s">
        <v>125</v>
      </c>
      <c r="I3243" s="83">
        <f>計算過程!C3243</f>
        <v>6.2700000000000013E-3</v>
      </c>
    </row>
    <row r="3244" spans="7:9" x14ac:dyDescent="0.15">
      <c r="G3244" s="31">
        <v>41774</v>
      </c>
      <c r="H3244" s="9" t="s">
        <v>126</v>
      </c>
      <c r="I3244" s="83">
        <f>計算過程!C3244</f>
        <v>6.2700000000000013E-3</v>
      </c>
    </row>
    <row r="3245" spans="7:9" x14ac:dyDescent="0.15">
      <c r="G3245" s="31">
        <v>41774</v>
      </c>
      <c r="H3245" s="9" t="s">
        <v>127</v>
      </c>
      <c r="I3245" s="83">
        <f>計算過程!C3245</f>
        <v>1.2220000000000002E-2</v>
      </c>
    </row>
    <row r="3246" spans="7:9" x14ac:dyDescent="0.15">
      <c r="G3246" s="31">
        <v>41774</v>
      </c>
      <c r="H3246" s="9" t="s">
        <v>128</v>
      </c>
      <c r="I3246" s="83">
        <f>計算過程!C3246</f>
        <v>1.2640000000000002E-2</v>
      </c>
    </row>
    <row r="3247" spans="7:9" x14ac:dyDescent="0.15">
      <c r="G3247" s="31">
        <v>41775</v>
      </c>
      <c r="H3247" s="9" t="s">
        <v>105</v>
      </c>
      <c r="I3247" s="83">
        <f>計算過程!C3247</f>
        <v>6.0700000000000007E-3</v>
      </c>
    </row>
    <row r="3248" spans="7:9" x14ac:dyDescent="0.15">
      <c r="G3248" s="31">
        <v>41775</v>
      </c>
      <c r="H3248" s="9" t="s">
        <v>106</v>
      </c>
      <c r="I3248" s="83">
        <f>計算過程!C3248</f>
        <v>6.0700000000000007E-3</v>
      </c>
    </row>
    <row r="3249" spans="7:9" x14ac:dyDescent="0.15">
      <c r="G3249" s="31">
        <v>41775</v>
      </c>
      <c r="H3249" s="9" t="s">
        <v>107</v>
      </c>
      <c r="I3249" s="83">
        <f>計算過程!C3249</f>
        <v>6.0700000000000007E-3</v>
      </c>
    </row>
    <row r="3250" spans="7:9" x14ac:dyDescent="0.15">
      <c r="G3250" s="31">
        <v>41775</v>
      </c>
      <c r="H3250" s="9" t="s">
        <v>108</v>
      </c>
      <c r="I3250" s="83">
        <f>計算過程!C3250</f>
        <v>6.0700000000000007E-3</v>
      </c>
    </row>
    <row r="3251" spans="7:9" x14ac:dyDescent="0.15">
      <c r="G3251" s="31">
        <v>41775</v>
      </c>
      <c r="H3251" s="9" t="s">
        <v>109</v>
      </c>
      <c r="I3251" s="83">
        <f>計算過程!C3251</f>
        <v>6.0700000000000007E-3</v>
      </c>
    </row>
    <row r="3252" spans="7:9" x14ac:dyDescent="0.15">
      <c r="G3252" s="31">
        <v>41775</v>
      </c>
      <c r="H3252" s="9" t="s">
        <v>110</v>
      </c>
      <c r="I3252" s="83">
        <f>計算過程!C3252</f>
        <v>6.0700000000000007E-3</v>
      </c>
    </row>
    <row r="3253" spans="7:9" x14ac:dyDescent="0.15">
      <c r="G3253" s="31">
        <v>41775</v>
      </c>
      <c r="H3253" s="9" t="s">
        <v>111</v>
      </c>
      <c r="I3253" s="83">
        <f>計算過程!C3253</f>
        <v>9.3200000000000002E-3</v>
      </c>
    </row>
    <row r="3254" spans="7:9" x14ac:dyDescent="0.15">
      <c r="G3254" s="31">
        <v>41775</v>
      </c>
      <c r="H3254" s="9" t="s">
        <v>112</v>
      </c>
      <c r="I3254" s="83">
        <f>計算過程!C3254</f>
        <v>6.4800000000000005E-3</v>
      </c>
    </row>
    <row r="3255" spans="7:9" x14ac:dyDescent="0.15">
      <c r="G3255" s="31">
        <v>41775</v>
      </c>
      <c r="H3255" s="9" t="s">
        <v>113</v>
      </c>
      <c r="I3255" s="83">
        <f>計算過程!C3255</f>
        <v>6.4800000000000005E-3</v>
      </c>
    </row>
    <row r="3256" spans="7:9" x14ac:dyDescent="0.15">
      <c r="G3256" s="31">
        <v>41775</v>
      </c>
      <c r="H3256" s="9" t="s">
        <v>114</v>
      </c>
      <c r="I3256" s="83">
        <f>計算過程!C3256</f>
        <v>6.0700000000000007E-3</v>
      </c>
    </row>
    <row r="3257" spans="7:9" x14ac:dyDescent="0.15">
      <c r="G3257" s="31">
        <v>41775</v>
      </c>
      <c r="H3257" s="9" t="s">
        <v>115</v>
      </c>
      <c r="I3257" s="83">
        <f>計算過程!C3257</f>
        <v>6.2700000000000013E-3</v>
      </c>
    </row>
    <row r="3258" spans="7:9" x14ac:dyDescent="0.15">
      <c r="G3258" s="31">
        <v>41775</v>
      </c>
      <c r="H3258" s="9" t="s">
        <v>116</v>
      </c>
      <c r="I3258" s="83">
        <f>計算過程!C3258</f>
        <v>6.0700000000000007E-3</v>
      </c>
    </row>
    <row r="3259" spans="7:9" x14ac:dyDescent="0.15">
      <c r="G3259" s="31">
        <v>41775</v>
      </c>
      <c r="H3259" s="9" t="s">
        <v>117</v>
      </c>
      <c r="I3259" s="83">
        <f>計算過程!C3259</f>
        <v>9.3200000000000002E-3</v>
      </c>
    </row>
    <row r="3260" spans="7:9" x14ac:dyDescent="0.15">
      <c r="G3260" s="31">
        <v>41775</v>
      </c>
      <c r="H3260" s="9" t="s">
        <v>118</v>
      </c>
      <c r="I3260" s="83">
        <f>計算過程!C3260</f>
        <v>6.2700000000000013E-3</v>
      </c>
    </row>
    <row r="3261" spans="7:9" x14ac:dyDescent="0.15">
      <c r="G3261" s="31">
        <v>41775</v>
      </c>
      <c r="H3261" s="9" t="s">
        <v>119</v>
      </c>
      <c r="I3261" s="83">
        <f>計算過程!C3261</f>
        <v>6.0700000000000007E-3</v>
      </c>
    </row>
    <row r="3262" spans="7:9" x14ac:dyDescent="0.15">
      <c r="G3262" s="31">
        <v>41775</v>
      </c>
      <c r="H3262" s="9" t="s">
        <v>120</v>
      </c>
      <c r="I3262" s="83">
        <f>計算過程!C3262</f>
        <v>6.0700000000000007E-3</v>
      </c>
    </row>
    <row r="3263" spans="7:9" x14ac:dyDescent="0.15">
      <c r="G3263" s="31">
        <v>41775</v>
      </c>
      <c r="H3263" s="9" t="s">
        <v>121</v>
      </c>
      <c r="I3263" s="83">
        <f>計算過程!C3263</f>
        <v>6.2700000000000013E-3</v>
      </c>
    </row>
    <row r="3264" spans="7:9" x14ac:dyDescent="0.15">
      <c r="G3264" s="31">
        <v>41775</v>
      </c>
      <c r="H3264" s="9" t="s">
        <v>122</v>
      </c>
      <c r="I3264" s="83">
        <f>計算過程!C3264</f>
        <v>6.2700000000000013E-3</v>
      </c>
    </row>
    <row r="3265" spans="7:9" x14ac:dyDescent="0.15">
      <c r="G3265" s="31">
        <v>41775</v>
      </c>
      <c r="H3265" s="9" t="s">
        <v>123</v>
      </c>
      <c r="I3265" s="83">
        <f>計算過程!C3265</f>
        <v>1.2360000000000001E-2</v>
      </c>
    </row>
    <row r="3266" spans="7:9" x14ac:dyDescent="0.15">
      <c r="G3266" s="31">
        <v>41775</v>
      </c>
      <c r="H3266" s="9" t="s">
        <v>124</v>
      </c>
      <c r="I3266" s="83">
        <f>計算過程!C3266</f>
        <v>1.2360000000000001E-2</v>
      </c>
    </row>
    <row r="3267" spans="7:9" x14ac:dyDescent="0.15">
      <c r="G3267" s="31">
        <v>41775</v>
      </c>
      <c r="H3267" s="9" t="s">
        <v>125</v>
      </c>
      <c r="I3267" s="83">
        <f>計算過程!C3267</f>
        <v>6.2700000000000013E-3</v>
      </c>
    </row>
    <row r="3268" spans="7:9" x14ac:dyDescent="0.15">
      <c r="G3268" s="31">
        <v>41775</v>
      </c>
      <c r="H3268" s="9" t="s">
        <v>126</v>
      </c>
      <c r="I3268" s="83">
        <f>計算過程!C3268</f>
        <v>6.2700000000000013E-3</v>
      </c>
    </row>
    <row r="3269" spans="7:9" x14ac:dyDescent="0.15">
      <c r="G3269" s="31">
        <v>41775</v>
      </c>
      <c r="H3269" s="9" t="s">
        <v>127</v>
      </c>
      <c r="I3269" s="83">
        <f>計算過程!C3269</f>
        <v>1.2220000000000002E-2</v>
      </c>
    </row>
    <row r="3270" spans="7:9" x14ac:dyDescent="0.15">
      <c r="G3270" s="31">
        <v>41775</v>
      </c>
      <c r="H3270" s="9" t="s">
        <v>128</v>
      </c>
      <c r="I3270" s="83">
        <f>計算過程!C3270</f>
        <v>1.2640000000000002E-2</v>
      </c>
    </row>
    <row r="3271" spans="7:9" x14ac:dyDescent="0.15">
      <c r="G3271" s="31">
        <v>41776</v>
      </c>
      <c r="H3271" s="9" t="s">
        <v>105</v>
      </c>
      <c r="I3271" s="83">
        <f>計算過程!C3271</f>
        <v>6.0700000000000007E-3</v>
      </c>
    </row>
    <row r="3272" spans="7:9" x14ac:dyDescent="0.15">
      <c r="G3272" s="31">
        <v>41776</v>
      </c>
      <c r="H3272" s="9" t="s">
        <v>106</v>
      </c>
      <c r="I3272" s="83">
        <f>計算過程!C3272</f>
        <v>6.0700000000000007E-3</v>
      </c>
    </row>
    <row r="3273" spans="7:9" x14ac:dyDescent="0.15">
      <c r="G3273" s="31">
        <v>41776</v>
      </c>
      <c r="H3273" s="9" t="s">
        <v>107</v>
      </c>
      <c r="I3273" s="83">
        <f>計算過程!C3273</f>
        <v>6.0700000000000007E-3</v>
      </c>
    </row>
    <row r="3274" spans="7:9" x14ac:dyDescent="0.15">
      <c r="G3274" s="31">
        <v>41776</v>
      </c>
      <c r="H3274" s="9" t="s">
        <v>108</v>
      </c>
      <c r="I3274" s="83">
        <f>計算過程!C3274</f>
        <v>6.0700000000000007E-3</v>
      </c>
    </row>
    <row r="3275" spans="7:9" x14ac:dyDescent="0.15">
      <c r="G3275" s="31">
        <v>41776</v>
      </c>
      <c r="H3275" s="9" t="s">
        <v>109</v>
      </c>
      <c r="I3275" s="83">
        <f>計算過程!C3275</f>
        <v>6.0700000000000007E-3</v>
      </c>
    </row>
    <row r="3276" spans="7:9" x14ac:dyDescent="0.15">
      <c r="G3276" s="31">
        <v>41776</v>
      </c>
      <c r="H3276" s="9" t="s">
        <v>110</v>
      </c>
      <c r="I3276" s="83">
        <f>計算過程!C3276</f>
        <v>6.0700000000000007E-3</v>
      </c>
    </row>
    <row r="3277" spans="7:9" x14ac:dyDescent="0.15">
      <c r="G3277" s="31">
        <v>41776</v>
      </c>
      <c r="H3277" s="9" t="s">
        <v>111</v>
      </c>
      <c r="I3277" s="83">
        <f>計算過程!C3277</f>
        <v>9.3200000000000002E-3</v>
      </c>
    </row>
    <row r="3278" spans="7:9" x14ac:dyDescent="0.15">
      <c r="G3278" s="31">
        <v>41776</v>
      </c>
      <c r="H3278" s="9" t="s">
        <v>112</v>
      </c>
      <c r="I3278" s="83">
        <f>計算過程!C3278</f>
        <v>6.4800000000000005E-3</v>
      </c>
    </row>
    <row r="3279" spans="7:9" x14ac:dyDescent="0.15">
      <c r="G3279" s="31">
        <v>41776</v>
      </c>
      <c r="H3279" s="9" t="s">
        <v>113</v>
      </c>
      <c r="I3279" s="83">
        <f>計算過程!C3279</f>
        <v>6.4800000000000005E-3</v>
      </c>
    </row>
    <row r="3280" spans="7:9" x14ac:dyDescent="0.15">
      <c r="G3280" s="31">
        <v>41776</v>
      </c>
      <c r="H3280" s="9" t="s">
        <v>114</v>
      </c>
      <c r="I3280" s="83">
        <f>計算過程!C3280</f>
        <v>6.0700000000000007E-3</v>
      </c>
    </row>
    <row r="3281" spans="7:9" x14ac:dyDescent="0.15">
      <c r="G3281" s="31">
        <v>41776</v>
      </c>
      <c r="H3281" s="9" t="s">
        <v>115</v>
      </c>
      <c r="I3281" s="83">
        <f>計算過程!C3281</f>
        <v>6.2700000000000013E-3</v>
      </c>
    </row>
    <row r="3282" spans="7:9" x14ac:dyDescent="0.15">
      <c r="G3282" s="31">
        <v>41776</v>
      </c>
      <c r="H3282" s="9" t="s">
        <v>116</v>
      </c>
      <c r="I3282" s="83">
        <f>計算過程!C3282</f>
        <v>6.0700000000000007E-3</v>
      </c>
    </row>
    <row r="3283" spans="7:9" x14ac:dyDescent="0.15">
      <c r="G3283" s="31">
        <v>41776</v>
      </c>
      <c r="H3283" s="9" t="s">
        <v>117</v>
      </c>
      <c r="I3283" s="83">
        <f>計算過程!C3283</f>
        <v>9.3200000000000002E-3</v>
      </c>
    </row>
    <row r="3284" spans="7:9" x14ac:dyDescent="0.15">
      <c r="G3284" s="31">
        <v>41776</v>
      </c>
      <c r="H3284" s="9" t="s">
        <v>118</v>
      </c>
      <c r="I3284" s="83">
        <f>計算過程!C3284</f>
        <v>6.2700000000000013E-3</v>
      </c>
    </row>
    <row r="3285" spans="7:9" x14ac:dyDescent="0.15">
      <c r="G3285" s="31">
        <v>41776</v>
      </c>
      <c r="H3285" s="9" t="s">
        <v>119</v>
      </c>
      <c r="I3285" s="83">
        <f>計算過程!C3285</f>
        <v>6.0700000000000007E-3</v>
      </c>
    </row>
    <row r="3286" spans="7:9" x14ac:dyDescent="0.15">
      <c r="G3286" s="31">
        <v>41776</v>
      </c>
      <c r="H3286" s="9" t="s">
        <v>120</v>
      </c>
      <c r="I3286" s="83">
        <f>計算過程!C3286</f>
        <v>6.0700000000000007E-3</v>
      </c>
    </row>
    <row r="3287" spans="7:9" x14ac:dyDescent="0.15">
      <c r="G3287" s="31">
        <v>41776</v>
      </c>
      <c r="H3287" s="9" t="s">
        <v>121</v>
      </c>
      <c r="I3287" s="83">
        <f>計算過程!C3287</f>
        <v>6.2700000000000013E-3</v>
      </c>
    </row>
    <row r="3288" spans="7:9" x14ac:dyDescent="0.15">
      <c r="G3288" s="31">
        <v>41776</v>
      </c>
      <c r="H3288" s="9" t="s">
        <v>122</v>
      </c>
      <c r="I3288" s="83">
        <f>計算過程!C3288</f>
        <v>6.2700000000000013E-3</v>
      </c>
    </row>
    <row r="3289" spans="7:9" x14ac:dyDescent="0.15">
      <c r="G3289" s="31">
        <v>41776</v>
      </c>
      <c r="H3289" s="9" t="s">
        <v>123</v>
      </c>
      <c r="I3289" s="83">
        <f>計算過程!C3289</f>
        <v>1.2360000000000001E-2</v>
      </c>
    </row>
    <row r="3290" spans="7:9" x14ac:dyDescent="0.15">
      <c r="G3290" s="31">
        <v>41776</v>
      </c>
      <c r="H3290" s="9" t="s">
        <v>124</v>
      </c>
      <c r="I3290" s="83">
        <f>計算過程!C3290</f>
        <v>1.2360000000000001E-2</v>
      </c>
    </row>
    <row r="3291" spans="7:9" x14ac:dyDescent="0.15">
      <c r="G3291" s="31">
        <v>41776</v>
      </c>
      <c r="H3291" s="9" t="s">
        <v>125</v>
      </c>
      <c r="I3291" s="83">
        <f>計算過程!C3291</f>
        <v>6.2700000000000013E-3</v>
      </c>
    </row>
    <row r="3292" spans="7:9" x14ac:dyDescent="0.15">
      <c r="G3292" s="31">
        <v>41776</v>
      </c>
      <c r="H3292" s="9" t="s">
        <v>126</v>
      </c>
      <c r="I3292" s="83">
        <f>計算過程!C3292</f>
        <v>6.2700000000000013E-3</v>
      </c>
    </row>
    <row r="3293" spans="7:9" x14ac:dyDescent="0.15">
      <c r="G3293" s="31">
        <v>41776</v>
      </c>
      <c r="H3293" s="9" t="s">
        <v>127</v>
      </c>
      <c r="I3293" s="83">
        <f>計算過程!C3293</f>
        <v>1.2220000000000002E-2</v>
      </c>
    </row>
    <row r="3294" spans="7:9" x14ac:dyDescent="0.15">
      <c r="G3294" s="31">
        <v>41776</v>
      </c>
      <c r="H3294" s="9" t="s">
        <v>128</v>
      </c>
      <c r="I3294" s="83">
        <f>計算過程!C3294</f>
        <v>1.2640000000000002E-2</v>
      </c>
    </row>
    <row r="3295" spans="7:9" x14ac:dyDescent="0.15">
      <c r="G3295" s="31">
        <v>41777</v>
      </c>
      <c r="H3295" s="9" t="s">
        <v>105</v>
      </c>
      <c r="I3295" s="83">
        <f>計算過程!C3295</f>
        <v>6.0700000000000007E-3</v>
      </c>
    </row>
    <row r="3296" spans="7:9" x14ac:dyDescent="0.15">
      <c r="G3296" s="31">
        <v>41777</v>
      </c>
      <c r="H3296" s="9" t="s">
        <v>106</v>
      </c>
      <c r="I3296" s="83">
        <f>計算過程!C3296</f>
        <v>6.0700000000000007E-3</v>
      </c>
    </row>
    <row r="3297" spans="7:9" x14ac:dyDescent="0.15">
      <c r="G3297" s="31">
        <v>41777</v>
      </c>
      <c r="H3297" s="9" t="s">
        <v>107</v>
      </c>
      <c r="I3297" s="83">
        <f>計算過程!C3297</f>
        <v>6.0700000000000007E-3</v>
      </c>
    </row>
    <row r="3298" spans="7:9" x14ac:dyDescent="0.15">
      <c r="G3298" s="31">
        <v>41777</v>
      </c>
      <c r="H3298" s="9" t="s">
        <v>108</v>
      </c>
      <c r="I3298" s="83">
        <f>計算過程!C3298</f>
        <v>6.0700000000000007E-3</v>
      </c>
    </row>
    <row r="3299" spans="7:9" x14ac:dyDescent="0.15">
      <c r="G3299" s="31">
        <v>41777</v>
      </c>
      <c r="H3299" s="9" t="s">
        <v>109</v>
      </c>
      <c r="I3299" s="83">
        <f>計算過程!C3299</f>
        <v>6.0700000000000007E-3</v>
      </c>
    </row>
    <row r="3300" spans="7:9" x14ac:dyDescent="0.15">
      <c r="G3300" s="31">
        <v>41777</v>
      </c>
      <c r="H3300" s="9" t="s">
        <v>110</v>
      </c>
      <c r="I3300" s="83">
        <f>計算過程!C3300</f>
        <v>6.0700000000000007E-3</v>
      </c>
    </row>
    <row r="3301" spans="7:9" x14ac:dyDescent="0.15">
      <c r="G3301" s="31">
        <v>41777</v>
      </c>
      <c r="H3301" s="9" t="s">
        <v>111</v>
      </c>
      <c r="I3301" s="83">
        <f>計算過程!C3301</f>
        <v>9.3200000000000002E-3</v>
      </c>
    </row>
    <row r="3302" spans="7:9" x14ac:dyDescent="0.15">
      <c r="G3302" s="31">
        <v>41777</v>
      </c>
      <c r="H3302" s="9" t="s">
        <v>112</v>
      </c>
      <c r="I3302" s="83">
        <f>計算過程!C3302</f>
        <v>6.4800000000000005E-3</v>
      </c>
    </row>
    <row r="3303" spans="7:9" x14ac:dyDescent="0.15">
      <c r="G3303" s="31">
        <v>41777</v>
      </c>
      <c r="H3303" s="9" t="s">
        <v>113</v>
      </c>
      <c r="I3303" s="83">
        <f>計算過程!C3303</f>
        <v>6.4800000000000005E-3</v>
      </c>
    </row>
    <row r="3304" spans="7:9" x14ac:dyDescent="0.15">
      <c r="G3304" s="31">
        <v>41777</v>
      </c>
      <c r="H3304" s="9" t="s">
        <v>114</v>
      </c>
      <c r="I3304" s="83">
        <f>計算過程!C3304</f>
        <v>6.0700000000000007E-3</v>
      </c>
    </row>
    <row r="3305" spans="7:9" x14ac:dyDescent="0.15">
      <c r="G3305" s="31">
        <v>41777</v>
      </c>
      <c r="H3305" s="9" t="s">
        <v>115</v>
      </c>
      <c r="I3305" s="83">
        <f>計算過程!C3305</f>
        <v>6.2700000000000013E-3</v>
      </c>
    </row>
    <row r="3306" spans="7:9" x14ac:dyDescent="0.15">
      <c r="G3306" s="31">
        <v>41777</v>
      </c>
      <c r="H3306" s="9" t="s">
        <v>116</v>
      </c>
      <c r="I3306" s="83">
        <f>計算過程!C3306</f>
        <v>6.0700000000000007E-3</v>
      </c>
    </row>
    <row r="3307" spans="7:9" x14ac:dyDescent="0.15">
      <c r="G3307" s="31">
        <v>41777</v>
      </c>
      <c r="H3307" s="9" t="s">
        <v>117</v>
      </c>
      <c r="I3307" s="83">
        <f>計算過程!C3307</f>
        <v>9.3200000000000002E-3</v>
      </c>
    </row>
    <row r="3308" spans="7:9" x14ac:dyDescent="0.15">
      <c r="G3308" s="31">
        <v>41777</v>
      </c>
      <c r="H3308" s="9" t="s">
        <v>118</v>
      </c>
      <c r="I3308" s="83">
        <f>計算過程!C3308</f>
        <v>6.2700000000000013E-3</v>
      </c>
    </row>
    <row r="3309" spans="7:9" x14ac:dyDescent="0.15">
      <c r="G3309" s="31">
        <v>41777</v>
      </c>
      <c r="H3309" s="9" t="s">
        <v>119</v>
      </c>
      <c r="I3309" s="83">
        <f>計算過程!C3309</f>
        <v>6.0700000000000007E-3</v>
      </c>
    </row>
    <row r="3310" spans="7:9" x14ac:dyDescent="0.15">
      <c r="G3310" s="31">
        <v>41777</v>
      </c>
      <c r="H3310" s="9" t="s">
        <v>120</v>
      </c>
      <c r="I3310" s="83">
        <f>計算過程!C3310</f>
        <v>6.0700000000000007E-3</v>
      </c>
    </row>
    <row r="3311" spans="7:9" x14ac:dyDescent="0.15">
      <c r="G3311" s="31">
        <v>41777</v>
      </c>
      <c r="H3311" s="9" t="s">
        <v>121</v>
      </c>
      <c r="I3311" s="83">
        <f>計算過程!C3311</f>
        <v>6.2700000000000013E-3</v>
      </c>
    </row>
    <row r="3312" spans="7:9" x14ac:dyDescent="0.15">
      <c r="G3312" s="31">
        <v>41777</v>
      </c>
      <c r="H3312" s="9" t="s">
        <v>122</v>
      </c>
      <c r="I3312" s="83">
        <f>計算過程!C3312</f>
        <v>6.2700000000000013E-3</v>
      </c>
    </row>
    <row r="3313" spans="7:9" x14ac:dyDescent="0.15">
      <c r="G3313" s="31">
        <v>41777</v>
      </c>
      <c r="H3313" s="9" t="s">
        <v>123</v>
      </c>
      <c r="I3313" s="83">
        <f>計算過程!C3313</f>
        <v>1.2360000000000001E-2</v>
      </c>
    </row>
    <row r="3314" spans="7:9" x14ac:dyDescent="0.15">
      <c r="G3314" s="31">
        <v>41777</v>
      </c>
      <c r="H3314" s="9" t="s">
        <v>124</v>
      </c>
      <c r="I3314" s="83">
        <f>計算過程!C3314</f>
        <v>1.2360000000000001E-2</v>
      </c>
    </row>
    <row r="3315" spans="7:9" x14ac:dyDescent="0.15">
      <c r="G3315" s="31">
        <v>41777</v>
      </c>
      <c r="H3315" s="9" t="s">
        <v>125</v>
      </c>
      <c r="I3315" s="83">
        <f>計算過程!C3315</f>
        <v>6.2700000000000013E-3</v>
      </c>
    </row>
    <row r="3316" spans="7:9" x14ac:dyDescent="0.15">
      <c r="G3316" s="31">
        <v>41777</v>
      </c>
      <c r="H3316" s="9" t="s">
        <v>126</v>
      </c>
      <c r="I3316" s="83">
        <f>計算過程!C3316</f>
        <v>6.2700000000000013E-3</v>
      </c>
    </row>
    <row r="3317" spans="7:9" x14ac:dyDescent="0.15">
      <c r="G3317" s="31">
        <v>41777</v>
      </c>
      <c r="H3317" s="9" t="s">
        <v>127</v>
      </c>
      <c r="I3317" s="83">
        <f>計算過程!C3317</f>
        <v>1.2220000000000002E-2</v>
      </c>
    </row>
    <row r="3318" spans="7:9" x14ac:dyDescent="0.15">
      <c r="G3318" s="31">
        <v>41777</v>
      </c>
      <c r="H3318" s="9" t="s">
        <v>128</v>
      </c>
      <c r="I3318" s="83">
        <f>計算過程!C3318</f>
        <v>1.2640000000000002E-2</v>
      </c>
    </row>
    <row r="3319" spans="7:9" x14ac:dyDescent="0.15">
      <c r="G3319" s="31">
        <v>41778</v>
      </c>
      <c r="H3319" s="9" t="s">
        <v>105</v>
      </c>
      <c r="I3319" s="83">
        <f>計算過程!C3319</f>
        <v>6.0700000000000007E-3</v>
      </c>
    </row>
    <row r="3320" spans="7:9" x14ac:dyDescent="0.15">
      <c r="G3320" s="31">
        <v>41778</v>
      </c>
      <c r="H3320" s="9" t="s">
        <v>106</v>
      </c>
      <c r="I3320" s="83">
        <f>計算過程!C3320</f>
        <v>6.0700000000000007E-3</v>
      </c>
    </row>
    <row r="3321" spans="7:9" x14ac:dyDescent="0.15">
      <c r="G3321" s="31">
        <v>41778</v>
      </c>
      <c r="H3321" s="9" t="s">
        <v>107</v>
      </c>
      <c r="I3321" s="83">
        <f>計算過程!C3321</f>
        <v>6.0700000000000007E-3</v>
      </c>
    </row>
    <row r="3322" spans="7:9" x14ac:dyDescent="0.15">
      <c r="G3322" s="31">
        <v>41778</v>
      </c>
      <c r="H3322" s="9" t="s">
        <v>108</v>
      </c>
      <c r="I3322" s="83">
        <f>計算過程!C3322</f>
        <v>6.0700000000000007E-3</v>
      </c>
    </row>
    <row r="3323" spans="7:9" x14ac:dyDescent="0.15">
      <c r="G3323" s="31">
        <v>41778</v>
      </c>
      <c r="H3323" s="9" t="s">
        <v>109</v>
      </c>
      <c r="I3323" s="83">
        <f>計算過程!C3323</f>
        <v>6.0700000000000007E-3</v>
      </c>
    </row>
    <row r="3324" spans="7:9" x14ac:dyDescent="0.15">
      <c r="G3324" s="31">
        <v>41778</v>
      </c>
      <c r="H3324" s="9" t="s">
        <v>110</v>
      </c>
      <c r="I3324" s="83">
        <f>計算過程!C3324</f>
        <v>6.0700000000000007E-3</v>
      </c>
    </row>
    <row r="3325" spans="7:9" x14ac:dyDescent="0.15">
      <c r="G3325" s="31">
        <v>41778</v>
      </c>
      <c r="H3325" s="9" t="s">
        <v>111</v>
      </c>
      <c r="I3325" s="83">
        <f>計算過程!C3325</f>
        <v>9.3200000000000002E-3</v>
      </c>
    </row>
    <row r="3326" spans="7:9" x14ac:dyDescent="0.15">
      <c r="G3326" s="31">
        <v>41778</v>
      </c>
      <c r="H3326" s="9" t="s">
        <v>112</v>
      </c>
      <c r="I3326" s="83">
        <f>計算過程!C3326</f>
        <v>6.4800000000000005E-3</v>
      </c>
    </row>
    <row r="3327" spans="7:9" x14ac:dyDescent="0.15">
      <c r="G3327" s="31">
        <v>41778</v>
      </c>
      <c r="H3327" s="9" t="s">
        <v>113</v>
      </c>
      <c r="I3327" s="83">
        <f>計算過程!C3327</f>
        <v>6.4800000000000005E-3</v>
      </c>
    </row>
    <row r="3328" spans="7:9" x14ac:dyDescent="0.15">
      <c r="G3328" s="31">
        <v>41778</v>
      </c>
      <c r="H3328" s="9" t="s">
        <v>114</v>
      </c>
      <c r="I3328" s="83">
        <f>計算過程!C3328</f>
        <v>6.0700000000000007E-3</v>
      </c>
    </row>
    <row r="3329" spans="7:9" x14ac:dyDescent="0.15">
      <c r="G3329" s="31">
        <v>41778</v>
      </c>
      <c r="H3329" s="9" t="s">
        <v>115</v>
      </c>
      <c r="I3329" s="83">
        <f>計算過程!C3329</f>
        <v>6.2700000000000013E-3</v>
      </c>
    </row>
    <row r="3330" spans="7:9" x14ac:dyDescent="0.15">
      <c r="G3330" s="31">
        <v>41778</v>
      </c>
      <c r="H3330" s="9" t="s">
        <v>116</v>
      </c>
      <c r="I3330" s="83">
        <f>計算過程!C3330</f>
        <v>6.0700000000000007E-3</v>
      </c>
    </row>
    <row r="3331" spans="7:9" x14ac:dyDescent="0.15">
      <c r="G3331" s="31">
        <v>41778</v>
      </c>
      <c r="H3331" s="9" t="s">
        <v>117</v>
      </c>
      <c r="I3331" s="83">
        <f>計算過程!C3331</f>
        <v>9.3200000000000002E-3</v>
      </c>
    </row>
    <row r="3332" spans="7:9" x14ac:dyDescent="0.15">
      <c r="G3332" s="31">
        <v>41778</v>
      </c>
      <c r="H3332" s="9" t="s">
        <v>118</v>
      </c>
      <c r="I3332" s="83">
        <f>計算過程!C3332</f>
        <v>6.2700000000000013E-3</v>
      </c>
    </row>
    <row r="3333" spans="7:9" x14ac:dyDescent="0.15">
      <c r="G3333" s="31">
        <v>41778</v>
      </c>
      <c r="H3333" s="9" t="s">
        <v>119</v>
      </c>
      <c r="I3333" s="83">
        <f>計算過程!C3333</f>
        <v>6.0700000000000007E-3</v>
      </c>
    </row>
    <row r="3334" spans="7:9" x14ac:dyDescent="0.15">
      <c r="G3334" s="31">
        <v>41778</v>
      </c>
      <c r="H3334" s="9" t="s">
        <v>120</v>
      </c>
      <c r="I3334" s="83">
        <f>計算過程!C3334</f>
        <v>6.0700000000000007E-3</v>
      </c>
    </row>
    <row r="3335" spans="7:9" x14ac:dyDescent="0.15">
      <c r="G3335" s="31">
        <v>41778</v>
      </c>
      <c r="H3335" s="9" t="s">
        <v>121</v>
      </c>
      <c r="I3335" s="83">
        <f>計算過程!C3335</f>
        <v>6.2700000000000013E-3</v>
      </c>
    </row>
    <row r="3336" spans="7:9" x14ac:dyDescent="0.15">
      <c r="G3336" s="31">
        <v>41778</v>
      </c>
      <c r="H3336" s="9" t="s">
        <v>122</v>
      </c>
      <c r="I3336" s="83">
        <f>計算過程!C3336</f>
        <v>6.2700000000000013E-3</v>
      </c>
    </row>
    <row r="3337" spans="7:9" x14ac:dyDescent="0.15">
      <c r="G3337" s="31">
        <v>41778</v>
      </c>
      <c r="H3337" s="9" t="s">
        <v>123</v>
      </c>
      <c r="I3337" s="83">
        <f>計算過程!C3337</f>
        <v>1.2360000000000001E-2</v>
      </c>
    </row>
    <row r="3338" spans="7:9" x14ac:dyDescent="0.15">
      <c r="G3338" s="31">
        <v>41778</v>
      </c>
      <c r="H3338" s="9" t="s">
        <v>124</v>
      </c>
      <c r="I3338" s="83">
        <f>計算過程!C3338</f>
        <v>1.2360000000000001E-2</v>
      </c>
    </row>
    <row r="3339" spans="7:9" x14ac:dyDescent="0.15">
      <c r="G3339" s="31">
        <v>41778</v>
      </c>
      <c r="H3339" s="9" t="s">
        <v>125</v>
      </c>
      <c r="I3339" s="83">
        <f>計算過程!C3339</f>
        <v>6.2700000000000013E-3</v>
      </c>
    </row>
    <row r="3340" spans="7:9" x14ac:dyDescent="0.15">
      <c r="G3340" s="31">
        <v>41778</v>
      </c>
      <c r="H3340" s="9" t="s">
        <v>126</v>
      </c>
      <c r="I3340" s="83">
        <f>計算過程!C3340</f>
        <v>6.2700000000000013E-3</v>
      </c>
    </row>
    <row r="3341" spans="7:9" x14ac:dyDescent="0.15">
      <c r="G3341" s="31">
        <v>41778</v>
      </c>
      <c r="H3341" s="9" t="s">
        <v>127</v>
      </c>
      <c r="I3341" s="83">
        <f>計算過程!C3341</f>
        <v>1.2220000000000002E-2</v>
      </c>
    </row>
    <row r="3342" spans="7:9" x14ac:dyDescent="0.15">
      <c r="G3342" s="31">
        <v>41778</v>
      </c>
      <c r="H3342" s="9" t="s">
        <v>128</v>
      </c>
      <c r="I3342" s="83">
        <f>計算過程!C3342</f>
        <v>1.2640000000000002E-2</v>
      </c>
    </row>
    <row r="3343" spans="7:9" x14ac:dyDescent="0.15">
      <c r="G3343" s="31">
        <v>41779</v>
      </c>
      <c r="H3343" s="9" t="s">
        <v>105</v>
      </c>
      <c r="I3343" s="83">
        <f>計算過程!C3343</f>
        <v>6.0700000000000007E-3</v>
      </c>
    </row>
    <row r="3344" spans="7:9" x14ac:dyDescent="0.15">
      <c r="G3344" s="31">
        <v>41779</v>
      </c>
      <c r="H3344" s="9" t="s">
        <v>106</v>
      </c>
      <c r="I3344" s="83">
        <f>計算過程!C3344</f>
        <v>6.0700000000000007E-3</v>
      </c>
    </row>
    <row r="3345" spans="7:9" x14ac:dyDescent="0.15">
      <c r="G3345" s="31">
        <v>41779</v>
      </c>
      <c r="H3345" s="9" t="s">
        <v>107</v>
      </c>
      <c r="I3345" s="83">
        <f>計算過程!C3345</f>
        <v>6.0700000000000007E-3</v>
      </c>
    </row>
    <row r="3346" spans="7:9" x14ac:dyDescent="0.15">
      <c r="G3346" s="31">
        <v>41779</v>
      </c>
      <c r="H3346" s="9" t="s">
        <v>108</v>
      </c>
      <c r="I3346" s="83">
        <f>計算過程!C3346</f>
        <v>6.0700000000000007E-3</v>
      </c>
    </row>
    <row r="3347" spans="7:9" x14ac:dyDescent="0.15">
      <c r="G3347" s="31">
        <v>41779</v>
      </c>
      <c r="H3347" s="9" t="s">
        <v>109</v>
      </c>
      <c r="I3347" s="83">
        <f>計算過程!C3347</f>
        <v>6.0700000000000007E-3</v>
      </c>
    </row>
    <row r="3348" spans="7:9" x14ac:dyDescent="0.15">
      <c r="G3348" s="31">
        <v>41779</v>
      </c>
      <c r="H3348" s="9" t="s">
        <v>110</v>
      </c>
      <c r="I3348" s="83">
        <f>計算過程!C3348</f>
        <v>6.0700000000000007E-3</v>
      </c>
    </row>
    <row r="3349" spans="7:9" x14ac:dyDescent="0.15">
      <c r="G3349" s="31">
        <v>41779</v>
      </c>
      <c r="H3349" s="9" t="s">
        <v>111</v>
      </c>
      <c r="I3349" s="83">
        <f>計算過程!C3349</f>
        <v>6.0700000000000007E-3</v>
      </c>
    </row>
    <row r="3350" spans="7:9" x14ac:dyDescent="0.15">
      <c r="G3350" s="31">
        <v>41779</v>
      </c>
      <c r="H3350" s="9" t="s">
        <v>112</v>
      </c>
      <c r="I3350" s="83">
        <f>計算過程!C3350</f>
        <v>6.4800000000000005E-3</v>
      </c>
    </row>
    <row r="3351" spans="7:9" x14ac:dyDescent="0.15">
      <c r="G3351" s="31">
        <v>41779</v>
      </c>
      <c r="H3351" s="9" t="s">
        <v>113</v>
      </c>
      <c r="I3351" s="83">
        <f>計算過程!C3351</f>
        <v>9.7300000000000008E-3</v>
      </c>
    </row>
    <row r="3352" spans="7:9" x14ac:dyDescent="0.15">
      <c r="G3352" s="31">
        <v>41779</v>
      </c>
      <c r="H3352" s="9" t="s">
        <v>114</v>
      </c>
      <c r="I3352" s="83">
        <f>計算過程!C3352</f>
        <v>6.2700000000000013E-3</v>
      </c>
    </row>
    <row r="3353" spans="7:9" x14ac:dyDescent="0.15">
      <c r="G3353" s="31">
        <v>41779</v>
      </c>
      <c r="H3353" s="9" t="s">
        <v>115</v>
      </c>
      <c r="I3353" s="83">
        <f>計算過程!C3353</f>
        <v>6.4800000000000005E-3</v>
      </c>
    </row>
    <row r="3354" spans="7:9" x14ac:dyDescent="0.15">
      <c r="G3354" s="31">
        <v>41779</v>
      </c>
      <c r="H3354" s="9" t="s">
        <v>116</v>
      </c>
      <c r="I3354" s="83">
        <f>計算過程!C3354</f>
        <v>6.2700000000000013E-3</v>
      </c>
    </row>
    <row r="3355" spans="7:9" x14ac:dyDescent="0.15">
      <c r="G3355" s="31">
        <v>41779</v>
      </c>
      <c r="H3355" s="9" t="s">
        <v>117</v>
      </c>
      <c r="I3355" s="83">
        <f>計算過程!C3355</f>
        <v>9.3200000000000002E-3</v>
      </c>
    </row>
    <row r="3356" spans="7:9" x14ac:dyDescent="0.15">
      <c r="G3356" s="31">
        <v>41779</v>
      </c>
      <c r="H3356" s="9" t="s">
        <v>118</v>
      </c>
      <c r="I3356" s="83">
        <f>計算過程!C3356</f>
        <v>6.2700000000000013E-3</v>
      </c>
    </row>
    <row r="3357" spans="7:9" x14ac:dyDescent="0.15">
      <c r="G3357" s="31">
        <v>41779</v>
      </c>
      <c r="H3357" s="9" t="s">
        <v>119</v>
      </c>
      <c r="I3357" s="83">
        <f>計算過程!C3357</f>
        <v>6.0700000000000007E-3</v>
      </c>
    </row>
    <row r="3358" spans="7:9" x14ac:dyDescent="0.15">
      <c r="G3358" s="31">
        <v>41779</v>
      </c>
      <c r="H3358" s="9" t="s">
        <v>120</v>
      </c>
      <c r="I3358" s="83">
        <f>計算過程!C3358</f>
        <v>6.0700000000000007E-3</v>
      </c>
    </row>
    <row r="3359" spans="7:9" x14ac:dyDescent="0.15">
      <c r="G3359" s="31">
        <v>41779</v>
      </c>
      <c r="H3359" s="9" t="s">
        <v>121</v>
      </c>
      <c r="I3359" s="83">
        <f>計算過程!C3359</f>
        <v>6.4800000000000005E-3</v>
      </c>
    </row>
    <row r="3360" spans="7:9" x14ac:dyDescent="0.15">
      <c r="G3360" s="31">
        <v>41779</v>
      </c>
      <c r="H3360" s="9" t="s">
        <v>122</v>
      </c>
      <c r="I3360" s="83">
        <f>計算過程!C3360</f>
        <v>1.2360000000000001E-2</v>
      </c>
    </row>
    <row r="3361" spans="7:9" x14ac:dyDescent="0.15">
      <c r="G3361" s="31">
        <v>41779</v>
      </c>
      <c r="H3361" s="9" t="s">
        <v>123</v>
      </c>
      <c r="I3361" s="83">
        <f>計算過程!C3361</f>
        <v>1.2360000000000001E-2</v>
      </c>
    </row>
    <row r="3362" spans="7:9" x14ac:dyDescent="0.15">
      <c r="G3362" s="31">
        <v>41779</v>
      </c>
      <c r="H3362" s="9" t="s">
        <v>124</v>
      </c>
      <c r="I3362" s="83">
        <f>計算過程!C3362</f>
        <v>6.0700000000000007E-3</v>
      </c>
    </row>
    <row r="3363" spans="7:9" x14ac:dyDescent="0.15">
      <c r="G3363" s="31">
        <v>41779</v>
      </c>
      <c r="H3363" s="9" t="s">
        <v>125</v>
      </c>
      <c r="I3363" s="83">
        <f>計算過程!C3363</f>
        <v>6.2700000000000013E-3</v>
      </c>
    </row>
    <row r="3364" spans="7:9" x14ac:dyDescent="0.15">
      <c r="G3364" s="31">
        <v>41779</v>
      </c>
      <c r="H3364" s="9" t="s">
        <v>126</v>
      </c>
      <c r="I3364" s="83">
        <f>計算過程!C3364</f>
        <v>1.2220000000000002E-2</v>
      </c>
    </row>
    <row r="3365" spans="7:9" x14ac:dyDescent="0.15">
      <c r="G3365" s="31">
        <v>41779</v>
      </c>
      <c r="H3365" s="9" t="s">
        <v>127</v>
      </c>
      <c r="I3365" s="83">
        <f>計算過程!C3365</f>
        <v>1.243E-2</v>
      </c>
    </row>
    <row r="3366" spans="7:9" x14ac:dyDescent="0.15">
      <c r="G3366" s="31">
        <v>41779</v>
      </c>
      <c r="H3366" s="9" t="s">
        <v>128</v>
      </c>
      <c r="I3366" s="83">
        <f>計算過程!C3366</f>
        <v>9.2500000000000013E-3</v>
      </c>
    </row>
    <row r="3367" spans="7:9" x14ac:dyDescent="0.15">
      <c r="G3367" s="31">
        <v>41780</v>
      </c>
      <c r="H3367" s="9" t="s">
        <v>105</v>
      </c>
      <c r="I3367" s="83">
        <f>計算過程!C3367</f>
        <v>6.0700000000000007E-3</v>
      </c>
    </row>
    <row r="3368" spans="7:9" x14ac:dyDescent="0.15">
      <c r="G3368" s="31">
        <v>41780</v>
      </c>
      <c r="H3368" s="9" t="s">
        <v>106</v>
      </c>
      <c r="I3368" s="83">
        <f>計算過程!C3368</f>
        <v>6.0700000000000007E-3</v>
      </c>
    </row>
    <row r="3369" spans="7:9" x14ac:dyDescent="0.15">
      <c r="G3369" s="31">
        <v>41780</v>
      </c>
      <c r="H3369" s="9" t="s">
        <v>107</v>
      </c>
      <c r="I3369" s="83">
        <f>計算過程!C3369</f>
        <v>6.0700000000000007E-3</v>
      </c>
    </row>
    <row r="3370" spans="7:9" x14ac:dyDescent="0.15">
      <c r="G3370" s="31">
        <v>41780</v>
      </c>
      <c r="H3370" s="9" t="s">
        <v>108</v>
      </c>
      <c r="I3370" s="83">
        <f>計算過程!C3370</f>
        <v>6.0700000000000007E-3</v>
      </c>
    </row>
    <row r="3371" spans="7:9" x14ac:dyDescent="0.15">
      <c r="G3371" s="31">
        <v>41780</v>
      </c>
      <c r="H3371" s="9" t="s">
        <v>109</v>
      </c>
      <c r="I3371" s="83">
        <f>計算過程!C3371</f>
        <v>6.0700000000000007E-3</v>
      </c>
    </row>
    <row r="3372" spans="7:9" x14ac:dyDescent="0.15">
      <c r="G3372" s="31">
        <v>41780</v>
      </c>
      <c r="H3372" s="9" t="s">
        <v>110</v>
      </c>
      <c r="I3372" s="83">
        <f>計算過程!C3372</f>
        <v>6.0700000000000007E-3</v>
      </c>
    </row>
    <row r="3373" spans="7:9" x14ac:dyDescent="0.15">
      <c r="G3373" s="31">
        <v>41780</v>
      </c>
      <c r="H3373" s="9" t="s">
        <v>111</v>
      </c>
      <c r="I3373" s="83">
        <f>計算過程!C3373</f>
        <v>6.0700000000000007E-3</v>
      </c>
    </row>
    <row r="3374" spans="7:9" x14ac:dyDescent="0.15">
      <c r="G3374" s="31">
        <v>41780</v>
      </c>
      <c r="H3374" s="9" t="s">
        <v>112</v>
      </c>
      <c r="I3374" s="83">
        <f>計算過程!C3374</f>
        <v>6.4800000000000005E-3</v>
      </c>
    </row>
    <row r="3375" spans="7:9" x14ac:dyDescent="0.15">
      <c r="G3375" s="31">
        <v>41780</v>
      </c>
      <c r="H3375" s="9" t="s">
        <v>113</v>
      </c>
      <c r="I3375" s="83">
        <f>計算過程!C3375</f>
        <v>9.7300000000000008E-3</v>
      </c>
    </row>
    <row r="3376" spans="7:9" x14ac:dyDescent="0.15">
      <c r="G3376" s="31">
        <v>41780</v>
      </c>
      <c r="H3376" s="9" t="s">
        <v>114</v>
      </c>
      <c r="I3376" s="83">
        <f>計算過程!C3376</f>
        <v>6.2700000000000013E-3</v>
      </c>
    </row>
    <row r="3377" spans="7:9" x14ac:dyDescent="0.15">
      <c r="G3377" s="31">
        <v>41780</v>
      </c>
      <c r="H3377" s="9" t="s">
        <v>115</v>
      </c>
      <c r="I3377" s="83">
        <f>計算過程!C3377</f>
        <v>6.4800000000000005E-3</v>
      </c>
    </row>
    <row r="3378" spans="7:9" x14ac:dyDescent="0.15">
      <c r="G3378" s="31">
        <v>41780</v>
      </c>
      <c r="H3378" s="9" t="s">
        <v>116</v>
      </c>
      <c r="I3378" s="83">
        <f>計算過程!C3378</f>
        <v>6.2700000000000013E-3</v>
      </c>
    </row>
    <row r="3379" spans="7:9" x14ac:dyDescent="0.15">
      <c r="G3379" s="31">
        <v>41780</v>
      </c>
      <c r="H3379" s="9" t="s">
        <v>117</v>
      </c>
      <c r="I3379" s="83">
        <f>計算過程!C3379</f>
        <v>9.3200000000000002E-3</v>
      </c>
    </row>
    <row r="3380" spans="7:9" x14ac:dyDescent="0.15">
      <c r="G3380" s="31">
        <v>41780</v>
      </c>
      <c r="H3380" s="9" t="s">
        <v>118</v>
      </c>
      <c r="I3380" s="83">
        <f>計算過程!C3380</f>
        <v>6.2700000000000013E-3</v>
      </c>
    </row>
    <row r="3381" spans="7:9" x14ac:dyDescent="0.15">
      <c r="G3381" s="31">
        <v>41780</v>
      </c>
      <c r="H3381" s="9" t="s">
        <v>119</v>
      </c>
      <c r="I3381" s="83">
        <f>計算過程!C3381</f>
        <v>6.0700000000000007E-3</v>
      </c>
    </row>
    <row r="3382" spans="7:9" x14ac:dyDescent="0.15">
      <c r="G3382" s="31">
        <v>41780</v>
      </c>
      <c r="H3382" s="9" t="s">
        <v>120</v>
      </c>
      <c r="I3382" s="83">
        <f>計算過程!C3382</f>
        <v>6.0700000000000007E-3</v>
      </c>
    </row>
    <row r="3383" spans="7:9" x14ac:dyDescent="0.15">
      <c r="G3383" s="31">
        <v>41780</v>
      </c>
      <c r="H3383" s="9" t="s">
        <v>121</v>
      </c>
      <c r="I3383" s="83">
        <f>計算過程!C3383</f>
        <v>6.4800000000000005E-3</v>
      </c>
    </row>
    <row r="3384" spans="7:9" x14ac:dyDescent="0.15">
      <c r="G3384" s="31">
        <v>41780</v>
      </c>
      <c r="H3384" s="9" t="s">
        <v>122</v>
      </c>
      <c r="I3384" s="83">
        <f>計算過程!C3384</f>
        <v>1.2360000000000001E-2</v>
      </c>
    </row>
    <row r="3385" spans="7:9" x14ac:dyDescent="0.15">
      <c r="G3385" s="31">
        <v>41780</v>
      </c>
      <c r="H3385" s="9" t="s">
        <v>123</v>
      </c>
      <c r="I3385" s="83">
        <f>計算過程!C3385</f>
        <v>1.2360000000000001E-2</v>
      </c>
    </row>
    <row r="3386" spans="7:9" x14ac:dyDescent="0.15">
      <c r="G3386" s="31">
        <v>41780</v>
      </c>
      <c r="H3386" s="9" t="s">
        <v>124</v>
      </c>
      <c r="I3386" s="83">
        <f>計算過程!C3386</f>
        <v>6.0700000000000007E-3</v>
      </c>
    </row>
    <row r="3387" spans="7:9" x14ac:dyDescent="0.15">
      <c r="G3387" s="31">
        <v>41780</v>
      </c>
      <c r="H3387" s="9" t="s">
        <v>125</v>
      </c>
      <c r="I3387" s="83">
        <f>計算過程!C3387</f>
        <v>6.2700000000000013E-3</v>
      </c>
    </row>
    <row r="3388" spans="7:9" x14ac:dyDescent="0.15">
      <c r="G3388" s="31">
        <v>41780</v>
      </c>
      <c r="H3388" s="9" t="s">
        <v>126</v>
      </c>
      <c r="I3388" s="83">
        <f>計算過程!C3388</f>
        <v>1.2220000000000002E-2</v>
      </c>
    </row>
    <row r="3389" spans="7:9" x14ac:dyDescent="0.15">
      <c r="G3389" s="31">
        <v>41780</v>
      </c>
      <c r="H3389" s="9" t="s">
        <v>127</v>
      </c>
      <c r="I3389" s="83">
        <f>計算過程!C3389</f>
        <v>1.243E-2</v>
      </c>
    </row>
    <row r="3390" spans="7:9" x14ac:dyDescent="0.15">
      <c r="G3390" s="31">
        <v>41780</v>
      </c>
      <c r="H3390" s="9" t="s">
        <v>128</v>
      </c>
      <c r="I3390" s="83">
        <f>計算過程!C3390</f>
        <v>9.2500000000000013E-3</v>
      </c>
    </row>
    <row r="3391" spans="7:9" x14ac:dyDescent="0.15">
      <c r="G3391" s="31">
        <v>41781</v>
      </c>
      <c r="H3391" s="9" t="s">
        <v>105</v>
      </c>
      <c r="I3391" s="83">
        <f>計算過程!C3391</f>
        <v>6.0700000000000007E-3</v>
      </c>
    </row>
    <row r="3392" spans="7:9" x14ac:dyDescent="0.15">
      <c r="G3392" s="31">
        <v>41781</v>
      </c>
      <c r="H3392" s="9" t="s">
        <v>106</v>
      </c>
      <c r="I3392" s="83">
        <f>計算過程!C3392</f>
        <v>6.0700000000000007E-3</v>
      </c>
    </row>
    <row r="3393" spans="7:9" x14ac:dyDescent="0.15">
      <c r="G3393" s="31">
        <v>41781</v>
      </c>
      <c r="H3393" s="9" t="s">
        <v>107</v>
      </c>
      <c r="I3393" s="83">
        <f>計算過程!C3393</f>
        <v>6.0700000000000007E-3</v>
      </c>
    </row>
    <row r="3394" spans="7:9" x14ac:dyDescent="0.15">
      <c r="G3394" s="31">
        <v>41781</v>
      </c>
      <c r="H3394" s="9" t="s">
        <v>108</v>
      </c>
      <c r="I3394" s="83">
        <f>計算過程!C3394</f>
        <v>6.0700000000000007E-3</v>
      </c>
    </row>
    <row r="3395" spans="7:9" x14ac:dyDescent="0.15">
      <c r="G3395" s="31">
        <v>41781</v>
      </c>
      <c r="H3395" s="9" t="s">
        <v>109</v>
      </c>
      <c r="I3395" s="83">
        <f>計算過程!C3395</f>
        <v>6.0700000000000007E-3</v>
      </c>
    </row>
    <row r="3396" spans="7:9" x14ac:dyDescent="0.15">
      <c r="G3396" s="31">
        <v>41781</v>
      </c>
      <c r="H3396" s="9" t="s">
        <v>110</v>
      </c>
      <c r="I3396" s="83">
        <f>計算過程!C3396</f>
        <v>6.0700000000000007E-3</v>
      </c>
    </row>
    <row r="3397" spans="7:9" x14ac:dyDescent="0.15">
      <c r="G3397" s="31">
        <v>41781</v>
      </c>
      <c r="H3397" s="9" t="s">
        <v>111</v>
      </c>
      <c r="I3397" s="83">
        <f>計算過程!C3397</f>
        <v>9.3200000000000002E-3</v>
      </c>
    </row>
    <row r="3398" spans="7:9" x14ac:dyDescent="0.15">
      <c r="G3398" s="31">
        <v>41781</v>
      </c>
      <c r="H3398" s="9" t="s">
        <v>112</v>
      </c>
      <c r="I3398" s="83">
        <f>計算過程!C3398</f>
        <v>6.4800000000000005E-3</v>
      </c>
    </row>
    <row r="3399" spans="7:9" x14ac:dyDescent="0.15">
      <c r="G3399" s="31">
        <v>41781</v>
      </c>
      <c r="H3399" s="9" t="s">
        <v>113</v>
      </c>
      <c r="I3399" s="83">
        <f>計算過程!C3399</f>
        <v>6.4800000000000005E-3</v>
      </c>
    </row>
    <row r="3400" spans="7:9" x14ac:dyDescent="0.15">
      <c r="G3400" s="31">
        <v>41781</v>
      </c>
      <c r="H3400" s="9" t="s">
        <v>114</v>
      </c>
      <c r="I3400" s="83">
        <f>計算過程!C3400</f>
        <v>6.0700000000000007E-3</v>
      </c>
    </row>
    <row r="3401" spans="7:9" x14ac:dyDescent="0.15">
      <c r="G3401" s="31">
        <v>41781</v>
      </c>
      <c r="H3401" s="9" t="s">
        <v>115</v>
      </c>
      <c r="I3401" s="83">
        <f>計算過程!C3401</f>
        <v>6.2700000000000013E-3</v>
      </c>
    </row>
    <row r="3402" spans="7:9" x14ac:dyDescent="0.15">
      <c r="G3402" s="31">
        <v>41781</v>
      </c>
      <c r="H3402" s="9" t="s">
        <v>116</v>
      </c>
      <c r="I3402" s="83">
        <f>計算過程!C3402</f>
        <v>6.0700000000000007E-3</v>
      </c>
    </row>
    <row r="3403" spans="7:9" x14ac:dyDescent="0.15">
      <c r="G3403" s="31">
        <v>41781</v>
      </c>
      <c r="H3403" s="9" t="s">
        <v>117</v>
      </c>
      <c r="I3403" s="83">
        <f>計算過程!C3403</f>
        <v>9.3200000000000002E-3</v>
      </c>
    </row>
    <row r="3404" spans="7:9" x14ac:dyDescent="0.15">
      <c r="G3404" s="31">
        <v>41781</v>
      </c>
      <c r="H3404" s="9" t="s">
        <v>118</v>
      </c>
      <c r="I3404" s="83">
        <f>計算過程!C3404</f>
        <v>6.2700000000000013E-3</v>
      </c>
    </row>
    <row r="3405" spans="7:9" x14ac:dyDescent="0.15">
      <c r="G3405" s="31">
        <v>41781</v>
      </c>
      <c r="H3405" s="9" t="s">
        <v>119</v>
      </c>
      <c r="I3405" s="83">
        <f>計算過程!C3405</f>
        <v>6.0700000000000007E-3</v>
      </c>
    </row>
    <row r="3406" spans="7:9" x14ac:dyDescent="0.15">
      <c r="G3406" s="31">
        <v>41781</v>
      </c>
      <c r="H3406" s="9" t="s">
        <v>120</v>
      </c>
      <c r="I3406" s="83">
        <f>計算過程!C3406</f>
        <v>6.0700000000000007E-3</v>
      </c>
    </row>
    <row r="3407" spans="7:9" x14ac:dyDescent="0.15">
      <c r="G3407" s="31">
        <v>41781</v>
      </c>
      <c r="H3407" s="9" t="s">
        <v>121</v>
      </c>
      <c r="I3407" s="83">
        <f>計算過程!C3407</f>
        <v>6.2700000000000013E-3</v>
      </c>
    </row>
    <row r="3408" spans="7:9" x14ac:dyDescent="0.15">
      <c r="G3408" s="31">
        <v>41781</v>
      </c>
      <c r="H3408" s="9" t="s">
        <v>122</v>
      </c>
      <c r="I3408" s="83">
        <f>計算過程!C3408</f>
        <v>6.2700000000000013E-3</v>
      </c>
    </row>
    <row r="3409" spans="7:9" x14ac:dyDescent="0.15">
      <c r="G3409" s="31">
        <v>41781</v>
      </c>
      <c r="H3409" s="9" t="s">
        <v>123</v>
      </c>
      <c r="I3409" s="83">
        <f>計算過程!C3409</f>
        <v>1.2360000000000001E-2</v>
      </c>
    </row>
    <row r="3410" spans="7:9" x14ac:dyDescent="0.15">
      <c r="G3410" s="31">
        <v>41781</v>
      </c>
      <c r="H3410" s="9" t="s">
        <v>124</v>
      </c>
      <c r="I3410" s="83">
        <f>計算過程!C3410</f>
        <v>1.2360000000000001E-2</v>
      </c>
    </row>
    <row r="3411" spans="7:9" x14ac:dyDescent="0.15">
      <c r="G3411" s="31">
        <v>41781</v>
      </c>
      <c r="H3411" s="9" t="s">
        <v>125</v>
      </c>
      <c r="I3411" s="83">
        <f>計算過程!C3411</f>
        <v>6.2700000000000013E-3</v>
      </c>
    </row>
    <row r="3412" spans="7:9" x14ac:dyDescent="0.15">
      <c r="G3412" s="31">
        <v>41781</v>
      </c>
      <c r="H3412" s="9" t="s">
        <v>126</v>
      </c>
      <c r="I3412" s="83">
        <f>計算過程!C3412</f>
        <v>6.2700000000000013E-3</v>
      </c>
    </row>
    <row r="3413" spans="7:9" x14ac:dyDescent="0.15">
      <c r="G3413" s="31">
        <v>41781</v>
      </c>
      <c r="H3413" s="9" t="s">
        <v>127</v>
      </c>
      <c r="I3413" s="83">
        <f>計算過程!C3413</f>
        <v>1.2220000000000002E-2</v>
      </c>
    </row>
    <row r="3414" spans="7:9" x14ac:dyDescent="0.15">
      <c r="G3414" s="31">
        <v>41781</v>
      </c>
      <c r="H3414" s="9" t="s">
        <v>128</v>
      </c>
      <c r="I3414" s="83">
        <f>計算過程!C3414</f>
        <v>1.2640000000000002E-2</v>
      </c>
    </row>
    <row r="3415" spans="7:9" x14ac:dyDescent="0.15">
      <c r="G3415" s="31">
        <v>41782</v>
      </c>
      <c r="H3415" s="9" t="s">
        <v>105</v>
      </c>
      <c r="I3415" s="83">
        <f>計算過程!C3415</f>
        <v>6.0700000000000007E-3</v>
      </c>
    </row>
    <row r="3416" spans="7:9" x14ac:dyDescent="0.15">
      <c r="G3416" s="31">
        <v>41782</v>
      </c>
      <c r="H3416" s="9" t="s">
        <v>106</v>
      </c>
      <c r="I3416" s="83">
        <f>計算過程!C3416</f>
        <v>6.0700000000000007E-3</v>
      </c>
    </row>
    <row r="3417" spans="7:9" x14ac:dyDescent="0.15">
      <c r="G3417" s="31">
        <v>41782</v>
      </c>
      <c r="H3417" s="9" t="s">
        <v>107</v>
      </c>
      <c r="I3417" s="83">
        <f>計算過程!C3417</f>
        <v>6.0700000000000007E-3</v>
      </c>
    </row>
    <row r="3418" spans="7:9" x14ac:dyDescent="0.15">
      <c r="G3418" s="31">
        <v>41782</v>
      </c>
      <c r="H3418" s="9" t="s">
        <v>108</v>
      </c>
      <c r="I3418" s="83">
        <f>計算過程!C3418</f>
        <v>6.0700000000000007E-3</v>
      </c>
    </row>
    <row r="3419" spans="7:9" x14ac:dyDescent="0.15">
      <c r="G3419" s="31">
        <v>41782</v>
      </c>
      <c r="H3419" s="9" t="s">
        <v>109</v>
      </c>
      <c r="I3419" s="83">
        <f>計算過程!C3419</f>
        <v>6.0700000000000007E-3</v>
      </c>
    </row>
    <row r="3420" spans="7:9" x14ac:dyDescent="0.15">
      <c r="G3420" s="31">
        <v>41782</v>
      </c>
      <c r="H3420" s="9" t="s">
        <v>110</v>
      </c>
      <c r="I3420" s="83">
        <f>計算過程!C3420</f>
        <v>6.0700000000000007E-3</v>
      </c>
    </row>
    <row r="3421" spans="7:9" x14ac:dyDescent="0.15">
      <c r="G3421" s="31">
        <v>41782</v>
      </c>
      <c r="H3421" s="9" t="s">
        <v>111</v>
      </c>
      <c r="I3421" s="83">
        <f>計算過程!C3421</f>
        <v>9.3200000000000002E-3</v>
      </c>
    </row>
    <row r="3422" spans="7:9" x14ac:dyDescent="0.15">
      <c r="G3422" s="31">
        <v>41782</v>
      </c>
      <c r="H3422" s="9" t="s">
        <v>112</v>
      </c>
      <c r="I3422" s="83">
        <f>計算過程!C3422</f>
        <v>6.4800000000000005E-3</v>
      </c>
    </row>
    <row r="3423" spans="7:9" x14ac:dyDescent="0.15">
      <c r="G3423" s="31">
        <v>41782</v>
      </c>
      <c r="H3423" s="9" t="s">
        <v>113</v>
      </c>
      <c r="I3423" s="83">
        <f>計算過程!C3423</f>
        <v>6.4800000000000005E-3</v>
      </c>
    </row>
    <row r="3424" spans="7:9" x14ac:dyDescent="0.15">
      <c r="G3424" s="31">
        <v>41782</v>
      </c>
      <c r="H3424" s="9" t="s">
        <v>114</v>
      </c>
      <c r="I3424" s="83">
        <f>計算過程!C3424</f>
        <v>6.0700000000000007E-3</v>
      </c>
    </row>
    <row r="3425" spans="7:9" x14ac:dyDescent="0.15">
      <c r="G3425" s="31">
        <v>41782</v>
      </c>
      <c r="H3425" s="9" t="s">
        <v>115</v>
      </c>
      <c r="I3425" s="83">
        <f>計算過程!C3425</f>
        <v>6.2700000000000013E-3</v>
      </c>
    </row>
    <row r="3426" spans="7:9" x14ac:dyDescent="0.15">
      <c r="G3426" s="31">
        <v>41782</v>
      </c>
      <c r="H3426" s="9" t="s">
        <v>116</v>
      </c>
      <c r="I3426" s="83">
        <f>計算過程!C3426</f>
        <v>6.0700000000000007E-3</v>
      </c>
    </row>
    <row r="3427" spans="7:9" x14ac:dyDescent="0.15">
      <c r="G3427" s="31">
        <v>41782</v>
      </c>
      <c r="H3427" s="9" t="s">
        <v>117</v>
      </c>
      <c r="I3427" s="83">
        <f>計算過程!C3427</f>
        <v>9.3200000000000002E-3</v>
      </c>
    </row>
    <row r="3428" spans="7:9" x14ac:dyDescent="0.15">
      <c r="G3428" s="31">
        <v>41782</v>
      </c>
      <c r="H3428" s="9" t="s">
        <v>118</v>
      </c>
      <c r="I3428" s="83">
        <f>計算過程!C3428</f>
        <v>6.2700000000000013E-3</v>
      </c>
    </row>
    <row r="3429" spans="7:9" x14ac:dyDescent="0.15">
      <c r="G3429" s="31">
        <v>41782</v>
      </c>
      <c r="H3429" s="9" t="s">
        <v>119</v>
      </c>
      <c r="I3429" s="83">
        <f>計算過程!C3429</f>
        <v>6.0700000000000007E-3</v>
      </c>
    </row>
    <row r="3430" spans="7:9" x14ac:dyDescent="0.15">
      <c r="G3430" s="31">
        <v>41782</v>
      </c>
      <c r="H3430" s="9" t="s">
        <v>120</v>
      </c>
      <c r="I3430" s="83">
        <f>計算過程!C3430</f>
        <v>6.0700000000000007E-3</v>
      </c>
    </row>
    <row r="3431" spans="7:9" x14ac:dyDescent="0.15">
      <c r="G3431" s="31">
        <v>41782</v>
      </c>
      <c r="H3431" s="9" t="s">
        <v>121</v>
      </c>
      <c r="I3431" s="83">
        <f>計算過程!C3431</f>
        <v>6.2700000000000013E-3</v>
      </c>
    </row>
    <row r="3432" spans="7:9" x14ac:dyDescent="0.15">
      <c r="G3432" s="31">
        <v>41782</v>
      </c>
      <c r="H3432" s="9" t="s">
        <v>122</v>
      </c>
      <c r="I3432" s="83">
        <f>計算過程!C3432</f>
        <v>6.2700000000000013E-3</v>
      </c>
    </row>
    <row r="3433" spans="7:9" x14ac:dyDescent="0.15">
      <c r="G3433" s="31">
        <v>41782</v>
      </c>
      <c r="H3433" s="9" t="s">
        <v>123</v>
      </c>
      <c r="I3433" s="83">
        <f>計算過程!C3433</f>
        <v>1.2360000000000001E-2</v>
      </c>
    </row>
    <row r="3434" spans="7:9" x14ac:dyDescent="0.15">
      <c r="G3434" s="31">
        <v>41782</v>
      </c>
      <c r="H3434" s="9" t="s">
        <v>124</v>
      </c>
      <c r="I3434" s="83">
        <f>計算過程!C3434</f>
        <v>1.2360000000000001E-2</v>
      </c>
    </row>
    <row r="3435" spans="7:9" x14ac:dyDescent="0.15">
      <c r="G3435" s="31">
        <v>41782</v>
      </c>
      <c r="H3435" s="9" t="s">
        <v>125</v>
      </c>
      <c r="I3435" s="83">
        <f>計算過程!C3435</f>
        <v>6.2700000000000013E-3</v>
      </c>
    </row>
    <row r="3436" spans="7:9" x14ac:dyDescent="0.15">
      <c r="G3436" s="31">
        <v>41782</v>
      </c>
      <c r="H3436" s="9" t="s">
        <v>126</v>
      </c>
      <c r="I3436" s="83">
        <f>計算過程!C3436</f>
        <v>6.2700000000000013E-3</v>
      </c>
    </row>
    <row r="3437" spans="7:9" x14ac:dyDescent="0.15">
      <c r="G3437" s="31">
        <v>41782</v>
      </c>
      <c r="H3437" s="9" t="s">
        <v>127</v>
      </c>
      <c r="I3437" s="83">
        <f>計算過程!C3437</f>
        <v>1.2220000000000002E-2</v>
      </c>
    </row>
    <row r="3438" spans="7:9" x14ac:dyDescent="0.15">
      <c r="G3438" s="31">
        <v>41782</v>
      </c>
      <c r="H3438" s="9" t="s">
        <v>128</v>
      </c>
      <c r="I3438" s="83">
        <f>計算過程!C3438</f>
        <v>1.2640000000000002E-2</v>
      </c>
    </row>
    <row r="3439" spans="7:9" x14ac:dyDescent="0.15">
      <c r="G3439" s="31">
        <v>41783</v>
      </c>
      <c r="H3439" s="9" t="s">
        <v>105</v>
      </c>
      <c r="I3439" s="83">
        <f>計算過程!C3439</f>
        <v>6.0700000000000007E-3</v>
      </c>
    </row>
    <row r="3440" spans="7:9" x14ac:dyDescent="0.15">
      <c r="G3440" s="31">
        <v>41783</v>
      </c>
      <c r="H3440" s="9" t="s">
        <v>106</v>
      </c>
      <c r="I3440" s="83">
        <f>計算過程!C3440</f>
        <v>6.0700000000000007E-3</v>
      </c>
    </row>
    <row r="3441" spans="7:9" x14ac:dyDescent="0.15">
      <c r="G3441" s="31">
        <v>41783</v>
      </c>
      <c r="H3441" s="9" t="s">
        <v>107</v>
      </c>
      <c r="I3441" s="83">
        <f>計算過程!C3441</f>
        <v>6.0700000000000007E-3</v>
      </c>
    </row>
    <row r="3442" spans="7:9" x14ac:dyDescent="0.15">
      <c r="G3442" s="31">
        <v>41783</v>
      </c>
      <c r="H3442" s="9" t="s">
        <v>108</v>
      </c>
      <c r="I3442" s="83">
        <f>計算過程!C3442</f>
        <v>6.0700000000000007E-3</v>
      </c>
    </row>
    <row r="3443" spans="7:9" x14ac:dyDescent="0.15">
      <c r="G3443" s="31">
        <v>41783</v>
      </c>
      <c r="H3443" s="9" t="s">
        <v>109</v>
      </c>
      <c r="I3443" s="83">
        <f>計算過程!C3443</f>
        <v>6.0700000000000007E-3</v>
      </c>
    </row>
    <row r="3444" spans="7:9" x14ac:dyDescent="0.15">
      <c r="G3444" s="31">
        <v>41783</v>
      </c>
      <c r="H3444" s="9" t="s">
        <v>110</v>
      </c>
      <c r="I3444" s="83">
        <f>計算過程!C3444</f>
        <v>6.0700000000000007E-3</v>
      </c>
    </row>
    <row r="3445" spans="7:9" x14ac:dyDescent="0.15">
      <c r="G3445" s="31">
        <v>41783</v>
      </c>
      <c r="H3445" s="9" t="s">
        <v>111</v>
      </c>
      <c r="I3445" s="83">
        <f>計算過程!C3445</f>
        <v>9.3200000000000002E-3</v>
      </c>
    </row>
    <row r="3446" spans="7:9" x14ac:dyDescent="0.15">
      <c r="G3446" s="31">
        <v>41783</v>
      </c>
      <c r="H3446" s="9" t="s">
        <v>112</v>
      </c>
      <c r="I3446" s="83">
        <f>計算過程!C3446</f>
        <v>6.4800000000000005E-3</v>
      </c>
    </row>
    <row r="3447" spans="7:9" x14ac:dyDescent="0.15">
      <c r="G3447" s="31">
        <v>41783</v>
      </c>
      <c r="H3447" s="9" t="s">
        <v>113</v>
      </c>
      <c r="I3447" s="83">
        <f>計算過程!C3447</f>
        <v>6.4800000000000005E-3</v>
      </c>
    </row>
    <row r="3448" spans="7:9" x14ac:dyDescent="0.15">
      <c r="G3448" s="31">
        <v>41783</v>
      </c>
      <c r="H3448" s="9" t="s">
        <v>114</v>
      </c>
      <c r="I3448" s="83">
        <f>計算過程!C3448</f>
        <v>6.0700000000000007E-3</v>
      </c>
    </row>
    <row r="3449" spans="7:9" x14ac:dyDescent="0.15">
      <c r="G3449" s="31">
        <v>41783</v>
      </c>
      <c r="H3449" s="9" t="s">
        <v>115</v>
      </c>
      <c r="I3449" s="83">
        <f>計算過程!C3449</f>
        <v>6.2700000000000013E-3</v>
      </c>
    </row>
    <row r="3450" spans="7:9" x14ac:dyDescent="0.15">
      <c r="G3450" s="31">
        <v>41783</v>
      </c>
      <c r="H3450" s="9" t="s">
        <v>116</v>
      </c>
      <c r="I3450" s="83">
        <f>計算過程!C3450</f>
        <v>6.0700000000000007E-3</v>
      </c>
    </row>
    <row r="3451" spans="7:9" x14ac:dyDescent="0.15">
      <c r="G3451" s="31">
        <v>41783</v>
      </c>
      <c r="H3451" s="9" t="s">
        <v>117</v>
      </c>
      <c r="I3451" s="83">
        <f>計算過程!C3451</f>
        <v>9.3200000000000002E-3</v>
      </c>
    </row>
    <row r="3452" spans="7:9" x14ac:dyDescent="0.15">
      <c r="G3452" s="31">
        <v>41783</v>
      </c>
      <c r="H3452" s="9" t="s">
        <v>118</v>
      </c>
      <c r="I3452" s="83">
        <f>計算過程!C3452</f>
        <v>6.2700000000000013E-3</v>
      </c>
    </row>
    <row r="3453" spans="7:9" x14ac:dyDescent="0.15">
      <c r="G3453" s="31">
        <v>41783</v>
      </c>
      <c r="H3453" s="9" t="s">
        <v>119</v>
      </c>
      <c r="I3453" s="83">
        <f>計算過程!C3453</f>
        <v>6.0700000000000007E-3</v>
      </c>
    </row>
    <row r="3454" spans="7:9" x14ac:dyDescent="0.15">
      <c r="G3454" s="31">
        <v>41783</v>
      </c>
      <c r="H3454" s="9" t="s">
        <v>120</v>
      </c>
      <c r="I3454" s="83">
        <f>計算過程!C3454</f>
        <v>6.0700000000000007E-3</v>
      </c>
    </row>
    <row r="3455" spans="7:9" x14ac:dyDescent="0.15">
      <c r="G3455" s="31">
        <v>41783</v>
      </c>
      <c r="H3455" s="9" t="s">
        <v>121</v>
      </c>
      <c r="I3455" s="83">
        <f>計算過程!C3455</f>
        <v>6.2700000000000013E-3</v>
      </c>
    </row>
    <row r="3456" spans="7:9" x14ac:dyDescent="0.15">
      <c r="G3456" s="31">
        <v>41783</v>
      </c>
      <c r="H3456" s="9" t="s">
        <v>122</v>
      </c>
      <c r="I3456" s="83">
        <f>計算過程!C3456</f>
        <v>6.2700000000000013E-3</v>
      </c>
    </row>
    <row r="3457" spans="7:9" x14ac:dyDescent="0.15">
      <c r="G3457" s="31">
        <v>41783</v>
      </c>
      <c r="H3457" s="9" t="s">
        <v>123</v>
      </c>
      <c r="I3457" s="83">
        <f>計算過程!C3457</f>
        <v>1.2360000000000001E-2</v>
      </c>
    </row>
    <row r="3458" spans="7:9" x14ac:dyDescent="0.15">
      <c r="G3458" s="31">
        <v>41783</v>
      </c>
      <c r="H3458" s="9" t="s">
        <v>124</v>
      </c>
      <c r="I3458" s="83">
        <f>計算過程!C3458</f>
        <v>1.2360000000000001E-2</v>
      </c>
    </row>
    <row r="3459" spans="7:9" x14ac:dyDescent="0.15">
      <c r="G3459" s="31">
        <v>41783</v>
      </c>
      <c r="H3459" s="9" t="s">
        <v>125</v>
      </c>
      <c r="I3459" s="83">
        <f>計算過程!C3459</f>
        <v>6.2700000000000013E-3</v>
      </c>
    </row>
    <row r="3460" spans="7:9" x14ac:dyDescent="0.15">
      <c r="G3460" s="31">
        <v>41783</v>
      </c>
      <c r="H3460" s="9" t="s">
        <v>126</v>
      </c>
      <c r="I3460" s="83">
        <f>計算過程!C3460</f>
        <v>6.2700000000000013E-3</v>
      </c>
    </row>
    <row r="3461" spans="7:9" x14ac:dyDescent="0.15">
      <c r="G3461" s="31">
        <v>41783</v>
      </c>
      <c r="H3461" s="9" t="s">
        <v>127</v>
      </c>
      <c r="I3461" s="83">
        <f>計算過程!C3461</f>
        <v>1.2220000000000002E-2</v>
      </c>
    </row>
    <row r="3462" spans="7:9" x14ac:dyDescent="0.15">
      <c r="G3462" s="31">
        <v>41783</v>
      </c>
      <c r="H3462" s="9" t="s">
        <v>128</v>
      </c>
      <c r="I3462" s="83">
        <f>計算過程!C3462</f>
        <v>1.2640000000000002E-2</v>
      </c>
    </row>
    <row r="3463" spans="7:9" x14ac:dyDescent="0.15">
      <c r="G3463" s="31">
        <v>41784</v>
      </c>
      <c r="H3463" s="9" t="s">
        <v>105</v>
      </c>
      <c r="I3463" s="83">
        <f>計算過程!C3463</f>
        <v>6.0700000000000007E-3</v>
      </c>
    </row>
    <row r="3464" spans="7:9" x14ac:dyDescent="0.15">
      <c r="G3464" s="31">
        <v>41784</v>
      </c>
      <c r="H3464" s="9" t="s">
        <v>106</v>
      </c>
      <c r="I3464" s="83">
        <f>計算過程!C3464</f>
        <v>6.0700000000000007E-3</v>
      </c>
    </row>
    <row r="3465" spans="7:9" x14ac:dyDescent="0.15">
      <c r="G3465" s="31">
        <v>41784</v>
      </c>
      <c r="H3465" s="9" t="s">
        <v>107</v>
      </c>
      <c r="I3465" s="83">
        <f>計算過程!C3465</f>
        <v>6.0700000000000007E-3</v>
      </c>
    </row>
    <row r="3466" spans="7:9" x14ac:dyDescent="0.15">
      <c r="G3466" s="31">
        <v>41784</v>
      </c>
      <c r="H3466" s="9" t="s">
        <v>108</v>
      </c>
      <c r="I3466" s="83">
        <f>計算過程!C3466</f>
        <v>6.0700000000000007E-3</v>
      </c>
    </row>
    <row r="3467" spans="7:9" x14ac:dyDescent="0.15">
      <c r="G3467" s="31">
        <v>41784</v>
      </c>
      <c r="H3467" s="9" t="s">
        <v>109</v>
      </c>
      <c r="I3467" s="83">
        <f>計算過程!C3467</f>
        <v>6.0700000000000007E-3</v>
      </c>
    </row>
    <row r="3468" spans="7:9" x14ac:dyDescent="0.15">
      <c r="G3468" s="31">
        <v>41784</v>
      </c>
      <c r="H3468" s="9" t="s">
        <v>110</v>
      </c>
      <c r="I3468" s="83">
        <f>計算過程!C3468</f>
        <v>6.0700000000000007E-3</v>
      </c>
    </row>
    <row r="3469" spans="7:9" x14ac:dyDescent="0.15">
      <c r="G3469" s="31">
        <v>41784</v>
      </c>
      <c r="H3469" s="9" t="s">
        <v>111</v>
      </c>
      <c r="I3469" s="83">
        <f>計算過程!C3469</f>
        <v>9.3200000000000002E-3</v>
      </c>
    </row>
    <row r="3470" spans="7:9" x14ac:dyDescent="0.15">
      <c r="G3470" s="31">
        <v>41784</v>
      </c>
      <c r="H3470" s="9" t="s">
        <v>112</v>
      </c>
      <c r="I3470" s="83">
        <f>計算過程!C3470</f>
        <v>6.4800000000000005E-3</v>
      </c>
    </row>
    <row r="3471" spans="7:9" x14ac:dyDescent="0.15">
      <c r="G3471" s="31">
        <v>41784</v>
      </c>
      <c r="H3471" s="9" t="s">
        <v>113</v>
      </c>
      <c r="I3471" s="83">
        <f>計算過程!C3471</f>
        <v>6.4800000000000005E-3</v>
      </c>
    </row>
    <row r="3472" spans="7:9" x14ac:dyDescent="0.15">
      <c r="G3472" s="31">
        <v>41784</v>
      </c>
      <c r="H3472" s="9" t="s">
        <v>114</v>
      </c>
      <c r="I3472" s="83">
        <f>計算過程!C3472</f>
        <v>6.0700000000000007E-3</v>
      </c>
    </row>
    <row r="3473" spans="7:9" x14ac:dyDescent="0.15">
      <c r="G3473" s="31">
        <v>41784</v>
      </c>
      <c r="H3473" s="9" t="s">
        <v>115</v>
      </c>
      <c r="I3473" s="83">
        <f>計算過程!C3473</f>
        <v>6.2700000000000013E-3</v>
      </c>
    </row>
    <row r="3474" spans="7:9" x14ac:dyDescent="0.15">
      <c r="G3474" s="31">
        <v>41784</v>
      </c>
      <c r="H3474" s="9" t="s">
        <v>116</v>
      </c>
      <c r="I3474" s="83">
        <f>計算過程!C3474</f>
        <v>6.0700000000000007E-3</v>
      </c>
    </row>
    <row r="3475" spans="7:9" x14ac:dyDescent="0.15">
      <c r="G3475" s="31">
        <v>41784</v>
      </c>
      <c r="H3475" s="9" t="s">
        <v>117</v>
      </c>
      <c r="I3475" s="83">
        <f>計算過程!C3475</f>
        <v>9.3200000000000002E-3</v>
      </c>
    </row>
    <row r="3476" spans="7:9" x14ac:dyDescent="0.15">
      <c r="G3476" s="31">
        <v>41784</v>
      </c>
      <c r="H3476" s="9" t="s">
        <v>118</v>
      </c>
      <c r="I3476" s="83">
        <f>計算過程!C3476</f>
        <v>6.2700000000000013E-3</v>
      </c>
    </row>
    <row r="3477" spans="7:9" x14ac:dyDescent="0.15">
      <c r="G3477" s="31">
        <v>41784</v>
      </c>
      <c r="H3477" s="9" t="s">
        <v>119</v>
      </c>
      <c r="I3477" s="83">
        <f>計算過程!C3477</f>
        <v>6.0700000000000007E-3</v>
      </c>
    </row>
    <row r="3478" spans="7:9" x14ac:dyDescent="0.15">
      <c r="G3478" s="31">
        <v>41784</v>
      </c>
      <c r="H3478" s="9" t="s">
        <v>120</v>
      </c>
      <c r="I3478" s="83">
        <f>計算過程!C3478</f>
        <v>6.0700000000000007E-3</v>
      </c>
    </row>
    <row r="3479" spans="7:9" x14ac:dyDescent="0.15">
      <c r="G3479" s="31">
        <v>41784</v>
      </c>
      <c r="H3479" s="9" t="s">
        <v>121</v>
      </c>
      <c r="I3479" s="83">
        <f>計算過程!C3479</f>
        <v>6.2700000000000013E-3</v>
      </c>
    </row>
    <row r="3480" spans="7:9" x14ac:dyDescent="0.15">
      <c r="G3480" s="31">
        <v>41784</v>
      </c>
      <c r="H3480" s="9" t="s">
        <v>122</v>
      </c>
      <c r="I3480" s="83">
        <f>計算過程!C3480</f>
        <v>6.2700000000000013E-3</v>
      </c>
    </row>
    <row r="3481" spans="7:9" x14ac:dyDescent="0.15">
      <c r="G3481" s="31">
        <v>41784</v>
      </c>
      <c r="H3481" s="9" t="s">
        <v>123</v>
      </c>
      <c r="I3481" s="83">
        <f>計算過程!C3481</f>
        <v>1.2360000000000001E-2</v>
      </c>
    </row>
    <row r="3482" spans="7:9" x14ac:dyDescent="0.15">
      <c r="G3482" s="31">
        <v>41784</v>
      </c>
      <c r="H3482" s="9" t="s">
        <v>124</v>
      </c>
      <c r="I3482" s="83">
        <f>計算過程!C3482</f>
        <v>1.2360000000000001E-2</v>
      </c>
    </row>
    <row r="3483" spans="7:9" x14ac:dyDescent="0.15">
      <c r="G3483" s="31">
        <v>41784</v>
      </c>
      <c r="H3483" s="9" t="s">
        <v>125</v>
      </c>
      <c r="I3483" s="83">
        <f>計算過程!C3483</f>
        <v>6.2700000000000013E-3</v>
      </c>
    </row>
    <row r="3484" spans="7:9" x14ac:dyDescent="0.15">
      <c r="G3484" s="31">
        <v>41784</v>
      </c>
      <c r="H3484" s="9" t="s">
        <v>126</v>
      </c>
      <c r="I3484" s="83">
        <f>計算過程!C3484</f>
        <v>6.2700000000000013E-3</v>
      </c>
    </row>
    <row r="3485" spans="7:9" x14ac:dyDescent="0.15">
      <c r="G3485" s="31">
        <v>41784</v>
      </c>
      <c r="H3485" s="9" t="s">
        <v>127</v>
      </c>
      <c r="I3485" s="83">
        <f>計算過程!C3485</f>
        <v>1.2220000000000002E-2</v>
      </c>
    </row>
    <row r="3486" spans="7:9" x14ac:dyDescent="0.15">
      <c r="G3486" s="31">
        <v>41784</v>
      </c>
      <c r="H3486" s="9" t="s">
        <v>128</v>
      </c>
      <c r="I3486" s="83">
        <f>計算過程!C3486</f>
        <v>1.2640000000000002E-2</v>
      </c>
    </row>
    <row r="3487" spans="7:9" x14ac:dyDescent="0.15">
      <c r="G3487" s="31">
        <v>41785</v>
      </c>
      <c r="H3487" s="9" t="s">
        <v>105</v>
      </c>
      <c r="I3487" s="83">
        <f>計算過程!C3487</f>
        <v>6.0700000000000007E-3</v>
      </c>
    </row>
    <row r="3488" spans="7:9" x14ac:dyDescent="0.15">
      <c r="G3488" s="31">
        <v>41785</v>
      </c>
      <c r="H3488" s="9" t="s">
        <v>106</v>
      </c>
      <c r="I3488" s="83">
        <f>計算過程!C3488</f>
        <v>6.0700000000000007E-3</v>
      </c>
    </row>
    <row r="3489" spans="7:9" x14ac:dyDescent="0.15">
      <c r="G3489" s="31">
        <v>41785</v>
      </c>
      <c r="H3489" s="9" t="s">
        <v>107</v>
      </c>
      <c r="I3489" s="83">
        <f>計算過程!C3489</f>
        <v>6.0700000000000007E-3</v>
      </c>
    </row>
    <row r="3490" spans="7:9" x14ac:dyDescent="0.15">
      <c r="G3490" s="31">
        <v>41785</v>
      </c>
      <c r="H3490" s="9" t="s">
        <v>108</v>
      </c>
      <c r="I3490" s="83">
        <f>計算過程!C3490</f>
        <v>6.0700000000000007E-3</v>
      </c>
    </row>
    <row r="3491" spans="7:9" x14ac:dyDescent="0.15">
      <c r="G3491" s="31">
        <v>41785</v>
      </c>
      <c r="H3491" s="9" t="s">
        <v>109</v>
      </c>
      <c r="I3491" s="83">
        <f>計算過程!C3491</f>
        <v>6.0700000000000007E-3</v>
      </c>
    </row>
    <row r="3492" spans="7:9" x14ac:dyDescent="0.15">
      <c r="G3492" s="31">
        <v>41785</v>
      </c>
      <c r="H3492" s="9" t="s">
        <v>110</v>
      </c>
      <c r="I3492" s="83">
        <f>計算過程!C3492</f>
        <v>6.0700000000000007E-3</v>
      </c>
    </row>
    <row r="3493" spans="7:9" x14ac:dyDescent="0.15">
      <c r="G3493" s="31">
        <v>41785</v>
      </c>
      <c r="H3493" s="9" t="s">
        <v>111</v>
      </c>
      <c r="I3493" s="83">
        <f>計算過程!C3493</f>
        <v>9.3200000000000002E-3</v>
      </c>
    </row>
    <row r="3494" spans="7:9" x14ac:dyDescent="0.15">
      <c r="G3494" s="31">
        <v>41785</v>
      </c>
      <c r="H3494" s="9" t="s">
        <v>112</v>
      </c>
      <c r="I3494" s="83">
        <f>計算過程!C3494</f>
        <v>6.4800000000000005E-3</v>
      </c>
    </row>
    <row r="3495" spans="7:9" x14ac:dyDescent="0.15">
      <c r="G3495" s="31">
        <v>41785</v>
      </c>
      <c r="H3495" s="9" t="s">
        <v>113</v>
      </c>
      <c r="I3495" s="83">
        <f>計算過程!C3495</f>
        <v>6.4800000000000005E-3</v>
      </c>
    </row>
    <row r="3496" spans="7:9" x14ac:dyDescent="0.15">
      <c r="G3496" s="31">
        <v>41785</v>
      </c>
      <c r="H3496" s="9" t="s">
        <v>114</v>
      </c>
      <c r="I3496" s="83">
        <f>計算過程!C3496</f>
        <v>6.0700000000000007E-3</v>
      </c>
    </row>
    <row r="3497" spans="7:9" x14ac:dyDescent="0.15">
      <c r="G3497" s="31">
        <v>41785</v>
      </c>
      <c r="H3497" s="9" t="s">
        <v>115</v>
      </c>
      <c r="I3497" s="83">
        <f>計算過程!C3497</f>
        <v>6.2700000000000013E-3</v>
      </c>
    </row>
    <row r="3498" spans="7:9" x14ac:dyDescent="0.15">
      <c r="G3498" s="31">
        <v>41785</v>
      </c>
      <c r="H3498" s="9" t="s">
        <v>116</v>
      </c>
      <c r="I3498" s="83">
        <f>計算過程!C3498</f>
        <v>6.0700000000000007E-3</v>
      </c>
    </row>
    <row r="3499" spans="7:9" x14ac:dyDescent="0.15">
      <c r="G3499" s="31">
        <v>41785</v>
      </c>
      <c r="H3499" s="9" t="s">
        <v>117</v>
      </c>
      <c r="I3499" s="83">
        <f>計算過程!C3499</f>
        <v>9.3200000000000002E-3</v>
      </c>
    </row>
    <row r="3500" spans="7:9" x14ac:dyDescent="0.15">
      <c r="G3500" s="31">
        <v>41785</v>
      </c>
      <c r="H3500" s="9" t="s">
        <v>118</v>
      </c>
      <c r="I3500" s="83">
        <f>計算過程!C3500</f>
        <v>6.2700000000000013E-3</v>
      </c>
    </row>
    <row r="3501" spans="7:9" x14ac:dyDescent="0.15">
      <c r="G3501" s="31">
        <v>41785</v>
      </c>
      <c r="H3501" s="9" t="s">
        <v>119</v>
      </c>
      <c r="I3501" s="83">
        <f>計算過程!C3501</f>
        <v>6.0700000000000007E-3</v>
      </c>
    </row>
    <row r="3502" spans="7:9" x14ac:dyDescent="0.15">
      <c r="G3502" s="31">
        <v>41785</v>
      </c>
      <c r="H3502" s="9" t="s">
        <v>120</v>
      </c>
      <c r="I3502" s="83">
        <f>計算過程!C3502</f>
        <v>6.0700000000000007E-3</v>
      </c>
    </row>
    <row r="3503" spans="7:9" x14ac:dyDescent="0.15">
      <c r="G3503" s="31">
        <v>41785</v>
      </c>
      <c r="H3503" s="9" t="s">
        <v>121</v>
      </c>
      <c r="I3503" s="83">
        <f>計算過程!C3503</f>
        <v>6.2700000000000013E-3</v>
      </c>
    </row>
    <row r="3504" spans="7:9" x14ac:dyDescent="0.15">
      <c r="G3504" s="31">
        <v>41785</v>
      </c>
      <c r="H3504" s="9" t="s">
        <v>122</v>
      </c>
      <c r="I3504" s="83">
        <f>計算過程!C3504</f>
        <v>6.2700000000000013E-3</v>
      </c>
    </row>
    <row r="3505" spans="7:9" x14ac:dyDescent="0.15">
      <c r="G3505" s="31">
        <v>41785</v>
      </c>
      <c r="H3505" s="9" t="s">
        <v>123</v>
      </c>
      <c r="I3505" s="83">
        <f>計算過程!C3505</f>
        <v>1.2360000000000001E-2</v>
      </c>
    </row>
    <row r="3506" spans="7:9" x14ac:dyDescent="0.15">
      <c r="G3506" s="31">
        <v>41785</v>
      </c>
      <c r="H3506" s="9" t="s">
        <v>124</v>
      </c>
      <c r="I3506" s="83">
        <f>計算過程!C3506</f>
        <v>1.2360000000000001E-2</v>
      </c>
    </row>
    <row r="3507" spans="7:9" x14ac:dyDescent="0.15">
      <c r="G3507" s="31">
        <v>41785</v>
      </c>
      <c r="H3507" s="9" t="s">
        <v>125</v>
      </c>
      <c r="I3507" s="83">
        <f>計算過程!C3507</f>
        <v>6.2700000000000013E-3</v>
      </c>
    </row>
    <row r="3508" spans="7:9" x14ac:dyDescent="0.15">
      <c r="G3508" s="31">
        <v>41785</v>
      </c>
      <c r="H3508" s="9" t="s">
        <v>126</v>
      </c>
      <c r="I3508" s="83">
        <f>計算過程!C3508</f>
        <v>6.2700000000000013E-3</v>
      </c>
    </row>
    <row r="3509" spans="7:9" x14ac:dyDescent="0.15">
      <c r="G3509" s="31">
        <v>41785</v>
      </c>
      <c r="H3509" s="9" t="s">
        <v>127</v>
      </c>
      <c r="I3509" s="83">
        <f>計算過程!C3509</f>
        <v>1.2220000000000002E-2</v>
      </c>
    </row>
    <row r="3510" spans="7:9" x14ac:dyDescent="0.15">
      <c r="G3510" s="31">
        <v>41785</v>
      </c>
      <c r="H3510" s="9" t="s">
        <v>128</v>
      </c>
      <c r="I3510" s="83">
        <f>計算過程!C3510</f>
        <v>1.2640000000000002E-2</v>
      </c>
    </row>
    <row r="3511" spans="7:9" x14ac:dyDescent="0.15">
      <c r="G3511" s="31">
        <v>41786</v>
      </c>
      <c r="H3511" s="9" t="s">
        <v>105</v>
      </c>
      <c r="I3511" s="83">
        <f>計算過程!C3511</f>
        <v>6.0700000000000007E-3</v>
      </c>
    </row>
    <row r="3512" spans="7:9" x14ac:dyDescent="0.15">
      <c r="G3512" s="31">
        <v>41786</v>
      </c>
      <c r="H3512" s="9" t="s">
        <v>106</v>
      </c>
      <c r="I3512" s="83">
        <f>計算過程!C3512</f>
        <v>6.0700000000000007E-3</v>
      </c>
    </row>
    <row r="3513" spans="7:9" x14ac:dyDescent="0.15">
      <c r="G3513" s="31">
        <v>41786</v>
      </c>
      <c r="H3513" s="9" t="s">
        <v>107</v>
      </c>
      <c r="I3513" s="83">
        <f>計算過程!C3513</f>
        <v>6.0700000000000007E-3</v>
      </c>
    </row>
    <row r="3514" spans="7:9" x14ac:dyDescent="0.15">
      <c r="G3514" s="31">
        <v>41786</v>
      </c>
      <c r="H3514" s="9" t="s">
        <v>108</v>
      </c>
      <c r="I3514" s="83">
        <f>計算過程!C3514</f>
        <v>6.0700000000000007E-3</v>
      </c>
    </row>
    <row r="3515" spans="7:9" x14ac:dyDescent="0.15">
      <c r="G3515" s="31">
        <v>41786</v>
      </c>
      <c r="H3515" s="9" t="s">
        <v>109</v>
      </c>
      <c r="I3515" s="83">
        <f>計算過程!C3515</f>
        <v>6.0700000000000007E-3</v>
      </c>
    </row>
    <row r="3516" spans="7:9" x14ac:dyDescent="0.15">
      <c r="G3516" s="31">
        <v>41786</v>
      </c>
      <c r="H3516" s="9" t="s">
        <v>110</v>
      </c>
      <c r="I3516" s="83">
        <f>計算過程!C3516</f>
        <v>6.0700000000000007E-3</v>
      </c>
    </row>
    <row r="3517" spans="7:9" x14ac:dyDescent="0.15">
      <c r="G3517" s="31">
        <v>41786</v>
      </c>
      <c r="H3517" s="9" t="s">
        <v>111</v>
      </c>
      <c r="I3517" s="83">
        <f>計算過程!C3517</f>
        <v>6.0700000000000007E-3</v>
      </c>
    </row>
    <row r="3518" spans="7:9" x14ac:dyDescent="0.15">
      <c r="G3518" s="31">
        <v>41786</v>
      </c>
      <c r="H3518" s="9" t="s">
        <v>112</v>
      </c>
      <c r="I3518" s="83">
        <f>計算過程!C3518</f>
        <v>6.4800000000000005E-3</v>
      </c>
    </row>
    <row r="3519" spans="7:9" x14ac:dyDescent="0.15">
      <c r="G3519" s="31">
        <v>41786</v>
      </c>
      <c r="H3519" s="9" t="s">
        <v>113</v>
      </c>
      <c r="I3519" s="83">
        <f>計算過程!C3519</f>
        <v>9.7300000000000008E-3</v>
      </c>
    </row>
    <row r="3520" spans="7:9" x14ac:dyDescent="0.15">
      <c r="G3520" s="31">
        <v>41786</v>
      </c>
      <c r="H3520" s="9" t="s">
        <v>114</v>
      </c>
      <c r="I3520" s="83">
        <f>計算過程!C3520</f>
        <v>6.2700000000000013E-3</v>
      </c>
    </row>
    <row r="3521" spans="7:9" x14ac:dyDescent="0.15">
      <c r="G3521" s="31">
        <v>41786</v>
      </c>
      <c r="H3521" s="9" t="s">
        <v>115</v>
      </c>
      <c r="I3521" s="83">
        <f>計算過程!C3521</f>
        <v>6.4800000000000005E-3</v>
      </c>
    </row>
    <row r="3522" spans="7:9" x14ac:dyDescent="0.15">
      <c r="G3522" s="31">
        <v>41786</v>
      </c>
      <c r="H3522" s="9" t="s">
        <v>116</v>
      </c>
      <c r="I3522" s="83">
        <f>計算過程!C3522</f>
        <v>6.2700000000000013E-3</v>
      </c>
    </row>
    <row r="3523" spans="7:9" x14ac:dyDescent="0.15">
      <c r="G3523" s="31">
        <v>41786</v>
      </c>
      <c r="H3523" s="9" t="s">
        <v>117</v>
      </c>
      <c r="I3523" s="83">
        <f>計算過程!C3523</f>
        <v>9.3200000000000002E-3</v>
      </c>
    </row>
    <row r="3524" spans="7:9" x14ac:dyDescent="0.15">
      <c r="G3524" s="31">
        <v>41786</v>
      </c>
      <c r="H3524" s="9" t="s">
        <v>118</v>
      </c>
      <c r="I3524" s="83">
        <f>計算過程!C3524</f>
        <v>6.2700000000000013E-3</v>
      </c>
    </row>
    <row r="3525" spans="7:9" x14ac:dyDescent="0.15">
      <c r="G3525" s="31">
        <v>41786</v>
      </c>
      <c r="H3525" s="9" t="s">
        <v>119</v>
      </c>
      <c r="I3525" s="83">
        <f>計算過程!C3525</f>
        <v>6.0700000000000007E-3</v>
      </c>
    </row>
    <row r="3526" spans="7:9" x14ac:dyDescent="0.15">
      <c r="G3526" s="31">
        <v>41786</v>
      </c>
      <c r="H3526" s="9" t="s">
        <v>120</v>
      </c>
      <c r="I3526" s="83">
        <f>計算過程!C3526</f>
        <v>6.0700000000000007E-3</v>
      </c>
    </row>
    <row r="3527" spans="7:9" x14ac:dyDescent="0.15">
      <c r="G3527" s="31">
        <v>41786</v>
      </c>
      <c r="H3527" s="9" t="s">
        <v>121</v>
      </c>
      <c r="I3527" s="83">
        <f>計算過程!C3527</f>
        <v>6.4800000000000005E-3</v>
      </c>
    </row>
    <row r="3528" spans="7:9" x14ac:dyDescent="0.15">
      <c r="G3528" s="31">
        <v>41786</v>
      </c>
      <c r="H3528" s="9" t="s">
        <v>122</v>
      </c>
      <c r="I3528" s="83">
        <f>計算過程!C3528</f>
        <v>1.2360000000000001E-2</v>
      </c>
    </row>
    <row r="3529" spans="7:9" x14ac:dyDescent="0.15">
      <c r="G3529" s="31">
        <v>41786</v>
      </c>
      <c r="H3529" s="9" t="s">
        <v>123</v>
      </c>
      <c r="I3529" s="83">
        <f>計算過程!C3529</f>
        <v>1.2360000000000001E-2</v>
      </c>
    </row>
    <row r="3530" spans="7:9" x14ac:dyDescent="0.15">
      <c r="G3530" s="31">
        <v>41786</v>
      </c>
      <c r="H3530" s="9" t="s">
        <v>124</v>
      </c>
      <c r="I3530" s="83">
        <f>計算過程!C3530</f>
        <v>6.0700000000000007E-3</v>
      </c>
    </row>
    <row r="3531" spans="7:9" x14ac:dyDescent="0.15">
      <c r="G3531" s="31">
        <v>41786</v>
      </c>
      <c r="H3531" s="9" t="s">
        <v>125</v>
      </c>
      <c r="I3531" s="83">
        <f>計算過程!C3531</f>
        <v>6.2700000000000013E-3</v>
      </c>
    </row>
    <row r="3532" spans="7:9" x14ac:dyDescent="0.15">
      <c r="G3532" s="31">
        <v>41786</v>
      </c>
      <c r="H3532" s="9" t="s">
        <v>126</v>
      </c>
      <c r="I3532" s="83">
        <f>計算過程!C3532</f>
        <v>1.2220000000000002E-2</v>
      </c>
    </row>
    <row r="3533" spans="7:9" x14ac:dyDescent="0.15">
      <c r="G3533" s="31">
        <v>41786</v>
      </c>
      <c r="H3533" s="9" t="s">
        <v>127</v>
      </c>
      <c r="I3533" s="83">
        <f>計算過程!C3533</f>
        <v>1.243E-2</v>
      </c>
    </row>
    <row r="3534" spans="7:9" x14ac:dyDescent="0.15">
      <c r="G3534" s="31">
        <v>41786</v>
      </c>
      <c r="H3534" s="9" t="s">
        <v>128</v>
      </c>
      <c r="I3534" s="83">
        <f>計算過程!C3534</f>
        <v>9.2500000000000013E-3</v>
      </c>
    </row>
    <row r="3535" spans="7:9" x14ac:dyDescent="0.15">
      <c r="G3535" s="31">
        <v>41787</v>
      </c>
      <c r="H3535" s="9" t="s">
        <v>105</v>
      </c>
      <c r="I3535" s="83">
        <f>計算過程!C3535</f>
        <v>6.0700000000000007E-3</v>
      </c>
    </row>
    <row r="3536" spans="7:9" x14ac:dyDescent="0.15">
      <c r="G3536" s="31">
        <v>41787</v>
      </c>
      <c r="H3536" s="9" t="s">
        <v>106</v>
      </c>
      <c r="I3536" s="83">
        <f>計算過程!C3536</f>
        <v>6.0700000000000007E-3</v>
      </c>
    </row>
    <row r="3537" spans="7:9" x14ac:dyDescent="0.15">
      <c r="G3537" s="31">
        <v>41787</v>
      </c>
      <c r="H3537" s="9" t="s">
        <v>107</v>
      </c>
      <c r="I3537" s="83">
        <f>計算過程!C3537</f>
        <v>6.0700000000000007E-3</v>
      </c>
    </row>
    <row r="3538" spans="7:9" x14ac:dyDescent="0.15">
      <c r="G3538" s="31">
        <v>41787</v>
      </c>
      <c r="H3538" s="9" t="s">
        <v>108</v>
      </c>
      <c r="I3538" s="83">
        <f>計算過程!C3538</f>
        <v>6.0700000000000007E-3</v>
      </c>
    </row>
    <row r="3539" spans="7:9" x14ac:dyDescent="0.15">
      <c r="G3539" s="31">
        <v>41787</v>
      </c>
      <c r="H3539" s="9" t="s">
        <v>109</v>
      </c>
      <c r="I3539" s="83">
        <f>計算過程!C3539</f>
        <v>6.0700000000000007E-3</v>
      </c>
    </row>
    <row r="3540" spans="7:9" x14ac:dyDescent="0.15">
      <c r="G3540" s="31">
        <v>41787</v>
      </c>
      <c r="H3540" s="9" t="s">
        <v>110</v>
      </c>
      <c r="I3540" s="83">
        <f>計算過程!C3540</f>
        <v>6.0700000000000007E-3</v>
      </c>
    </row>
    <row r="3541" spans="7:9" x14ac:dyDescent="0.15">
      <c r="G3541" s="31">
        <v>41787</v>
      </c>
      <c r="H3541" s="9" t="s">
        <v>111</v>
      </c>
      <c r="I3541" s="83">
        <f>計算過程!C3541</f>
        <v>6.2700000000000013E-3</v>
      </c>
    </row>
    <row r="3542" spans="7:9" x14ac:dyDescent="0.15">
      <c r="G3542" s="31">
        <v>41787</v>
      </c>
      <c r="H3542" s="9" t="s">
        <v>112</v>
      </c>
      <c r="I3542" s="83">
        <f>計算過程!C3542</f>
        <v>6.2700000000000013E-3</v>
      </c>
    </row>
    <row r="3543" spans="7:9" x14ac:dyDescent="0.15">
      <c r="G3543" s="31">
        <v>41787</v>
      </c>
      <c r="H3543" s="9" t="s">
        <v>113</v>
      </c>
      <c r="I3543" s="83">
        <f>計算過程!C3543</f>
        <v>1.2990000000000002E-2</v>
      </c>
    </row>
    <row r="3544" spans="7:9" x14ac:dyDescent="0.15">
      <c r="G3544" s="31">
        <v>41787</v>
      </c>
      <c r="H3544" s="9" t="s">
        <v>114</v>
      </c>
      <c r="I3544" s="83">
        <f>計算過程!C3544</f>
        <v>6.0700000000000007E-3</v>
      </c>
    </row>
    <row r="3545" spans="7:9" x14ac:dyDescent="0.15">
      <c r="G3545" s="31">
        <v>41787</v>
      </c>
      <c r="H3545" s="9" t="s">
        <v>115</v>
      </c>
      <c r="I3545" s="83">
        <f>計算過程!C3545</f>
        <v>6.0700000000000007E-3</v>
      </c>
    </row>
    <row r="3546" spans="7:9" x14ac:dyDescent="0.15">
      <c r="G3546" s="31">
        <v>41787</v>
      </c>
      <c r="H3546" s="9" t="s">
        <v>116</v>
      </c>
      <c r="I3546" s="83">
        <f>計算過程!C3546</f>
        <v>6.0700000000000007E-3</v>
      </c>
    </row>
    <row r="3547" spans="7:9" x14ac:dyDescent="0.15">
      <c r="G3547" s="31">
        <v>41787</v>
      </c>
      <c r="H3547" s="9" t="s">
        <v>117</v>
      </c>
      <c r="I3547" s="83">
        <f>計算過程!C3547</f>
        <v>6.0700000000000007E-3</v>
      </c>
    </row>
    <row r="3548" spans="7:9" x14ac:dyDescent="0.15">
      <c r="G3548" s="31">
        <v>41787</v>
      </c>
      <c r="H3548" s="9" t="s">
        <v>118</v>
      </c>
      <c r="I3548" s="83">
        <f>計算過程!C3548</f>
        <v>6.0700000000000007E-3</v>
      </c>
    </row>
    <row r="3549" spans="7:9" x14ac:dyDescent="0.15">
      <c r="G3549" s="31">
        <v>41787</v>
      </c>
      <c r="H3549" s="9" t="s">
        <v>119</v>
      </c>
      <c r="I3549" s="83">
        <f>計算過程!C3549</f>
        <v>6.0700000000000007E-3</v>
      </c>
    </row>
    <row r="3550" spans="7:9" x14ac:dyDescent="0.15">
      <c r="G3550" s="31">
        <v>41787</v>
      </c>
      <c r="H3550" s="9" t="s">
        <v>120</v>
      </c>
      <c r="I3550" s="83">
        <f>計算過程!C3550</f>
        <v>6.0700000000000007E-3</v>
      </c>
    </row>
    <row r="3551" spans="7:9" x14ac:dyDescent="0.15">
      <c r="G3551" s="31">
        <v>41787</v>
      </c>
      <c r="H3551" s="9" t="s">
        <v>121</v>
      </c>
      <c r="I3551" s="83">
        <f>計算過程!C3551</f>
        <v>6.0700000000000007E-3</v>
      </c>
    </row>
    <row r="3552" spans="7:9" x14ac:dyDescent="0.15">
      <c r="G3552" s="31">
        <v>41787</v>
      </c>
      <c r="H3552" s="9" t="s">
        <v>122</v>
      </c>
      <c r="I3552" s="83">
        <f>計算過程!C3552</f>
        <v>6.0700000000000007E-3</v>
      </c>
    </row>
    <row r="3553" spans="7:9" x14ac:dyDescent="0.15">
      <c r="G3553" s="31">
        <v>41787</v>
      </c>
      <c r="H3553" s="9" t="s">
        <v>123</v>
      </c>
      <c r="I3553" s="83">
        <f>計算過程!C3553</f>
        <v>6.0700000000000007E-3</v>
      </c>
    </row>
    <row r="3554" spans="7:9" x14ac:dyDescent="0.15">
      <c r="G3554" s="31">
        <v>41787</v>
      </c>
      <c r="H3554" s="9" t="s">
        <v>124</v>
      </c>
      <c r="I3554" s="83">
        <f>計算過程!C3554</f>
        <v>6.0700000000000007E-3</v>
      </c>
    </row>
    <row r="3555" spans="7:9" x14ac:dyDescent="0.15">
      <c r="G3555" s="31">
        <v>41787</v>
      </c>
      <c r="H3555" s="9" t="s">
        <v>125</v>
      </c>
      <c r="I3555" s="83">
        <f>計算過程!C3555</f>
        <v>6.4800000000000005E-3</v>
      </c>
    </row>
    <row r="3556" spans="7:9" x14ac:dyDescent="0.15">
      <c r="G3556" s="31">
        <v>41787</v>
      </c>
      <c r="H3556" s="9" t="s">
        <v>126</v>
      </c>
      <c r="I3556" s="83">
        <f>計算過程!C3556</f>
        <v>6.2700000000000013E-3</v>
      </c>
    </row>
    <row r="3557" spans="7:9" x14ac:dyDescent="0.15">
      <c r="G3557" s="31">
        <v>41787</v>
      </c>
      <c r="H3557" s="9" t="s">
        <v>127</v>
      </c>
      <c r="I3557" s="83">
        <f>計算過程!C3557</f>
        <v>9.4600000000000014E-3</v>
      </c>
    </row>
    <row r="3558" spans="7:9" x14ac:dyDescent="0.15">
      <c r="G3558" s="31">
        <v>41787</v>
      </c>
      <c r="H3558" s="9" t="s">
        <v>128</v>
      </c>
      <c r="I3558" s="83">
        <f>計算過程!C3558</f>
        <v>1.2220000000000002E-2</v>
      </c>
    </row>
    <row r="3559" spans="7:9" x14ac:dyDescent="0.15">
      <c r="G3559" s="31">
        <v>41788</v>
      </c>
      <c r="H3559" s="9" t="s">
        <v>105</v>
      </c>
      <c r="I3559" s="83">
        <f>計算過程!C3559</f>
        <v>6.0700000000000007E-3</v>
      </c>
    </row>
    <row r="3560" spans="7:9" x14ac:dyDescent="0.15">
      <c r="G3560" s="31">
        <v>41788</v>
      </c>
      <c r="H3560" s="9" t="s">
        <v>106</v>
      </c>
      <c r="I3560" s="83">
        <f>計算過程!C3560</f>
        <v>6.0700000000000007E-3</v>
      </c>
    </row>
    <row r="3561" spans="7:9" x14ac:dyDescent="0.15">
      <c r="G3561" s="31">
        <v>41788</v>
      </c>
      <c r="H3561" s="9" t="s">
        <v>107</v>
      </c>
      <c r="I3561" s="83">
        <f>計算過程!C3561</f>
        <v>6.0700000000000007E-3</v>
      </c>
    </row>
    <row r="3562" spans="7:9" x14ac:dyDescent="0.15">
      <c r="G3562" s="31">
        <v>41788</v>
      </c>
      <c r="H3562" s="9" t="s">
        <v>108</v>
      </c>
      <c r="I3562" s="83">
        <f>計算過程!C3562</f>
        <v>6.0700000000000007E-3</v>
      </c>
    </row>
    <row r="3563" spans="7:9" x14ac:dyDescent="0.15">
      <c r="G3563" s="31">
        <v>41788</v>
      </c>
      <c r="H3563" s="9" t="s">
        <v>109</v>
      </c>
      <c r="I3563" s="83">
        <f>計算過程!C3563</f>
        <v>6.0700000000000007E-3</v>
      </c>
    </row>
    <row r="3564" spans="7:9" x14ac:dyDescent="0.15">
      <c r="G3564" s="31">
        <v>41788</v>
      </c>
      <c r="H3564" s="9" t="s">
        <v>110</v>
      </c>
      <c r="I3564" s="83">
        <f>計算過程!C3564</f>
        <v>6.0700000000000007E-3</v>
      </c>
    </row>
    <row r="3565" spans="7:9" x14ac:dyDescent="0.15">
      <c r="G3565" s="31">
        <v>41788</v>
      </c>
      <c r="H3565" s="9" t="s">
        <v>111</v>
      </c>
      <c r="I3565" s="83">
        <f>計算過程!C3565</f>
        <v>9.3200000000000002E-3</v>
      </c>
    </row>
    <row r="3566" spans="7:9" x14ac:dyDescent="0.15">
      <c r="G3566" s="31">
        <v>41788</v>
      </c>
      <c r="H3566" s="9" t="s">
        <v>112</v>
      </c>
      <c r="I3566" s="83">
        <f>計算過程!C3566</f>
        <v>6.4800000000000005E-3</v>
      </c>
    </row>
    <row r="3567" spans="7:9" x14ac:dyDescent="0.15">
      <c r="G3567" s="31">
        <v>41788</v>
      </c>
      <c r="H3567" s="9" t="s">
        <v>113</v>
      </c>
      <c r="I3567" s="83">
        <f>計算過程!C3567</f>
        <v>6.4800000000000005E-3</v>
      </c>
    </row>
    <row r="3568" spans="7:9" x14ac:dyDescent="0.15">
      <c r="G3568" s="31">
        <v>41788</v>
      </c>
      <c r="H3568" s="9" t="s">
        <v>114</v>
      </c>
      <c r="I3568" s="83">
        <f>計算過程!C3568</f>
        <v>6.0700000000000007E-3</v>
      </c>
    </row>
    <row r="3569" spans="7:9" x14ac:dyDescent="0.15">
      <c r="G3569" s="31">
        <v>41788</v>
      </c>
      <c r="H3569" s="9" t="s">
        <v>115</v>
      </c>
      <c r="I3569" s="83">
        <f>計算過程!C3569</f>
        <v>6.2700000000000013E-3</v>
      </c>
    </row>
    <row r="3570" spans="7:9" x14ac:dyDescent="0.15">
      <c r="G3570" s="31">
        <v>41788</v>
      </c>
      <c r="H3570" s="9" t="s">
        <v>116</v>
      </c>
      <c r="I3570" s="83">
        <f>計算過程!C3570</f>
        <v>6.0700000000000007E-3</v>
      </c>
    </row>
    <row r="3571" spans="7:9" x14ac:dyDescent="0.15">
      <c r="G3571" s="31">
        <v>41788</v>
      </c>
      <c r="H3571" s="9" t="s">
        <v>117</v>
      </c>
      <c r="I3571" s="83">
        <f>計算過程!C3571</f>
        <v>9.3200000000000002E-3</v>
      </c>
    </row>
    <row r="3572" spans="7:9" x14ac:dyDescent="0.15">
      <c r="G3572" s="31">
        <v>41788</v>
      </c>
      <c r="H3572" s="9" t="s">
        <v>118</v>
      </c>
      <c r="I3572" s="83">
        <f>計算過程!C3572</f>
        <v>6.2700000000000013E-3</v>
      </c>
    </row>
    <row r="3573" spans="7:9" x14ac:dyDescent="0.15">
      <c r="G3573" s="31">
        <v>41788</v>
      </c>
      <c r="H3573" s="9" t="s">
        <v>119</v>
      </c>
      <c r="I3573" s="83">
        <f>計算過程!C3573</f>
        <v>6.0700000000000007E-3</v>
      </c>
    </row>
    <row r="3574" spans="7:9" x14ac:dyDescent="0.15">
      <c r="G3574" s="31">
        <v>41788</v>
      </c>
      <c r="H3574" s="9" t="s">
        <v>120</v>
      </c>
      <c r="I3574" s="83">
        <f>計算過程!C3574</f>
        <v>6.0700000000000007E-3</v>
      </c>
    </row>
    <row r="3575" spans="7:9" x14ac:dyDescent="0.15">
      <c r="G3575" s="31">
        <v>41788</v>
      </c>
      <c r="H3575" s="9" t="s">
        <v>121</v>
      </c>
      <c r="I3575" s="83">
        <f>計算過程!C3575</f>
        <v>6.2700000000000013E-3</v>
      </c>
    </row>
    <row r="3576" spans="7:9" x14ac:dyDescent="0.15">
      <c r="G3576" s="31">
        <v>41788</v>
      </c>
      <c r="H3576" s="9" t="s">
        <v>122</v>
      </c>
      <c r="I3576" s="83">
        <f>計算過程!C3576</f>
        <v>6.2700000000000013E-3</v>
      </c>
    </row>
    <row r="3577" spans="7:9" x14ac:dyDescent="0.15">
      <c r="G3577" s="31">
        <v>41788</v>
      </c>
      <c r="H3577" s="9" t="s">
        <v>123</v>
      </c>
      <c r="I3577" s="83">
        <f>計算過程!C3577</f>
        <v>1.2360000000000001E-2</v>
      </c>
    </row>
    <row r="3578" spans="7:9" x14ac:dyDescent="0.15">
      <c r="G3578" s="31">
        <v>41788</v>
      </c>
      <c r="H3578" s="9" t="s">
        <v>124</v>
      </c>
      <c r="I3578" s="83">
        <f>計算過程!C3578</f>
        <v>1.2360000000000001E-2</v>
      </c>
    </row>
    <row r="3579" spans="7:9" x14ac:dyDescent="0.15">
      <c r="G3579" s="31">
        <v>41788</v>
      </c>
      <c r="H3579" s="9" t="s">
        <v>125</v>
      </c>
      <c r="I3579" s="83">
        <f>計算過程!C3579</f>
        <v>6.2700000000000013E-3</v>
      </c>
    </row>
    <row r="3580" spans="7:9" x14ac:dyDescent="0.15">
      <c r="G3580" s="31">
        <v>41788</v>
      </c>
      <c r="H3580" s="9" t="s">
        <v>126</v>
      </c>
      <c r="I3580" s="83">
        <f>計算過程!C3580</f>
        <v>6.2700000000000013E-3</v>
      </c>
    </row>
    <row r="3581" spans="7:9" x14ac:dyDescent="0.15">
      <c r="G3581" s="31">
        <v>41788</v>
      </c>
      <c r="H3581" s="9" t="s">
        <v>127</v>
      </c>
      <c r="I3581" s="83">
        <f>計算過程!C3581</f>
        <v>1.2220000000000002E-2</v>
      </c>
    </row>
    <row r="3582" spans="7:9" x14ac:dyDescent="0.15">
      <c r="G3582" s="31">
        <v>41788</v>
      </c>
      <c r="H3582" s="9" t="s">
        <v>128</v>
      </c>
      <c r="I3582" s="83">
        <f>計算過程!C3582</f>
        <v>1.2640000000000002E-2</v>
      </c>
    </row>
    <row r="3583" spans="7:9" x14ac:dyDescent="0.15">
      <c r="G3583" s="31">
        <v>41789</v>
      </c>
      <c r="H3583" s="9" t="s">
        <v>105</v>
      </c>
      <c r="I3583" s="83">
        <f>計算過程!C3583</f>
        <v>6.0700000000000007E-3</v>
      </c>
    </row>
    <row r="3584" spans="7:9" x14ac:dyDescent="0.15">
      <c r="G3584" s="31">
        <v>41789</v>
      </c>
      <c r="H3584" s="9" t="s">
        <v>106</v>
      </c>
      <c r="I3584" s="83">
        <f>計算過程!C3584</f>
        <v>6.0700000000000007E-3</v>
      </c>
    </row>
    <row r="3585" spans="7:9" x14ac:dyDescent="0.15">
      <c r="G3585" s="31">
        <v>41789</v>
      </c>
      <c r="H3585" s="9" t="s">
        <v>107</v>
      </c>
      <c r="I3585" s="83">
        <f>計算過程!C3585</f>
        <v>6.0700000000000007E-3</v>
      </c>
    </row>
    <row r="3586" spans="7:9" x14ac:dyDescent="0.15">
      <c r="G3586" s="31">
        <v>41789</v>
      </c>
      <c r="H3586" s="9" t="s">
        <v>108</v>
      </c>
      <c r="I3586" s="83">
        <f>計算過程!C3586</f>
        <v>6.0700000000000007E-3</v>
      </c>
    </row>
    <row r="3587" spans="7:9" x14ac:dyDescent="0.15">
      <c r="G3587" s="31">
        <v>41789</v>
      </c>
      <c r="H3587" s="9" t="s">
        <v>109</v>
      </c>
      <c r="I3587" s="83">
        <f>計算過程!C3587</f>
        <v>6.0700000000000007E-3</v>
      </c>
    </row>
    <row r="3588" spans="7:9" x14ac:dyDescent="0.15">
      <c r="G3588" s="31">
        <v>41789</v>
      </c>
      <c r="H3588" s="9" t="s">
        <v>110</v>
      </c>
      <c r="I3588" s="83">
        <f>計算過程!C3588</f>
        <v>6.0700000000000007E-3</v>
      </c>
    </row>
    <row r="3589" spans="7:9" x14ac:dyDescent="0.15">
      <c r="G3589" s="31">
        <v>41789</v>
      </c>
      <c r="H3589" s="9" t="s">
        <v>111</v>
      </c>
      <c r="I3589" s="83">
        <f>計算過程!C3589</f>
        <v>9.3200000000000002E-3</v>
      </c>
    </row>
    <row r="3590" spans="7:9" x14ac:dyDescent="0.15">
      <c r="G3590" s="31">
        <v>41789</v>
      </c>
      <c r="H3590" s="9" t="s">
        <v>112</v>
      </c>
      <c r="I3590" s="83">
        <f>計算過程!C3590</f>
        <v>6.4800000000000005E-3</v>
      </c>
    </row>
    <row r="3591" spans="7:9" x14ac:dyDescent="0.15">
      <c r="G3591" s="31">
        <v>41789</v>
      </c>
      <c r="H3591" s="9" t="s">
        <v>113</v>
      </c>
      <c r="I3591" s="83">
        <f>計算過程!C3591</f>
        <v>6.4800000000000005E-3</v>
      </c>
    </row>
    <row r="3592" spans="7:9" x14ac:dyDescent="0.15">
      <c r="G3592" s="31">
        <v>41789</v>
      </c>
      <c r="H3592" s="9" t="s">
        <v>114</v>
      </c>
      <c r="I3592" s="83">
        <f>計算過程!C3592</f>
        <v>6.0700000000000007E-3</v>
      </c>
    </row>
    <row r="3593" spans="7:9" x14ac:dyDescent="0.15">
      <c r="G3593" s="31">
        <v>41789</v>
      </c>
      <c r="H3593" s="9" t="s">
        <v>115</v>
      </c>
      <c r="I3593" s="83">
        <f>計算過程!C3593</f>
        <v>6.2700000000000013E-3</v>
      </c>
    </row>
    <row r="3594" spans="7:9" x14ac:dyDescent="0.15">
      <c r="G3594" s="31">
        <v>41789</v>
      </c>
      <c r="H3594" s="9" t="s">
        <v>116</v>
      </c>
      <c r="I3594" s="83">
        <f>計算過程!C3594</f>
        <v>6.0700000000000007E-3</v>
      </c>
    </row>
    <row r="3595" spans="7:9" x14ac:dyDescent="0.15">
      <c r="G3595" s="31">
        <v>41789</v>
      </c>
      <c r="H3595" s="9" t="s">
        <v>117</v>
      </c>
      <c r="I3595" s="83">
        <f>計算過程!C3595</f>
        <v>9.3200000000000002E-3</v>
      </c>
    </row>
    <row r="3596" spans="7:9" x14ac:dyDescent="0.15">
      <c r="G3596" s="31">
        <v>41789</v>
      </c>
      <c r="H3596" s="9" t="s">
        <v>118</v>
      </c>
      <c r="I3596" s="83">
        <f>計算過程!C3596</f>
        <v>6.2700000000000013E-3</v>
      </c>
    </row>
    <row r="3597" spans="7:9" x14ac:dyDescent="0.15">
      <c r="G3597" s="31">
        <v>41789</v>
      </c>
      <c r="H3597" s="9" t="s">
        <v>119</v>
      </c>
      <c r="I3597" s="83">
        <f>計算過程!C3597</f>
        <v>6.0700000000000007E-3</v>
      </c>
    </row>
    <row r="3598" spans="7:9" x14ac:dyDescent="0.15">
      <c r="G3598" s="31">
        <v>41789</v>
      </c>
      <c r="H3598" s="9" t="s">
        <v>120</v>
      </c>
      <c r="I3598" s="83">
        <f>計算過程!C3598</f>
        <v>6.0700000000000007E-3</v>
      </c>
    </row>
    <row r="3599" spans="7:9" x14ac:dyDescent="0.15">
      <c r="G3599" s="31">
        <v>41789</v>
      </c>
      <c r="H3599" s="9" t="s">
        <v>121</v>
      </c>
      <c r="I3599" s="83">
        <f>計算過程!C3599</f>
        <v>6.2700000000000013E-3</v>
      </c>
    </row>
    <row r="3600" spans="7:9" x14ac:dyDescent="0.15">
      <c r="G3600" s="31">
        <v>41789</v>
      </c>
      <c r="H3600" s="9" t="s">
        <v>122</v>
      </c>
      <c r="I3600" s="83">
        <f>計算過程!C3600</f>
        <v>6.2700000000000013E-3</v>
      </c>
    </row>
    <row r="3601" spans="7:9" x14ac:dyDescent="0.15">
      <c r="G3601" s="31">
        <v>41789</v>
      </c>
      <c r="H3601" s="9" t="s">
        <v>123</v>
      </c>
      <c r="I3601" s="83">
        <f>計算過程!C3601</f>
        <v>1.2360000000000001E-2</v>
      </c>
    </row>
    <row r="3602" spans="7:9" x14ac:dyDescent="0.15">
      <c r="G3602" s="31">
        <v>41789</v>
      </c>
      <c r="H3602" s="9" t="s">
        <v>124</v>
      </c>
      <c r="I3602" s="83">
        <f>計算過程!C3602</f>
        <v>1.2360000000000001E-2</v>
      </c>
    </row>
    <row r="3603" spans="7:9" x14ac:dyDescent="0.15">
      <c r="G3603" s="31">
        <v>41789</v>
      </c>
      <c r="H3603" s="9" t="s">
        <v>125</v>
      </c>
      <c r="I3603" s="83">
        <f>計算過程!C3603</f>
        <v>6.2700000000000013E-3</v>
      </c>
    </row>
    <row r="3604" spans="7:9" x14ac:dyDescent="0.15">
      <c r="G3604" s="31">
        <v>41789</v>
      </c>
      <c r="H3604" s="9" t="s">
        <v>126</v>
      </c>
      <c r="I3604" s="83">
        <f>計算過程!C3604</f>
        <v>6.2700000000000013E-3</v>
      </c>
    </row>
    <row r="3605" spans="7:9" x14ac:dyDescent="0.15">
      <c r="G3605" s="31">
        <v>41789</v>
      </c>
      <c r="H3605" s="9" t="s">
        <v>127</v>
      </c>
      <c r="I3605" s="83">
        <f>計算過程!C3605</f>
        <v>1.2220000000000002E-2</v>
      </c>
    </row>
    <row r="3606" spans="7:9" x14ac:dyDescent="0.15">
      <c r="G3606" s="31">
        <v>41789</v>
      </c>
      <c r="H3606" s="9" t="s">
        <v>128</v>
      </c>
      <c r="I3606" s="83">
        <f>計算過程!C3606</f>
        <v>1.2640000000000002E-2</v>
      </c>
    </row>
    <row r="3607" spans="7:9" x14ac:dyDescent="0.15">
      <c r="G3607" s="31">
        <v>41790</v>
      </c>
      <c r="H3607" s="9" t="s">
        <v>105</v>
      </c>
      <c r="I3607" s="83">
        <f>計算過程!C3607</f>
        <v>6.0700000000000007E-3</v>
      </c>
    </row>
    <row r="3608" spans="7:9" x14ac:dyDescent="0.15">
      <c r="G3608" s="31">
        <v>41790</v>
      </c>
      <c r="H3608" s="9" t="s">
        <v>106</v>
      </c>
      <c r="I3608" s="83">
        <f>計算過程!C3608</f>
        <v>6.0700000000000007E-3</v>
      </c>
    </row>
    <row r="3609" spans="7:9" x14ac:dyDescent="0.15">
      <c r="G3609" s="31">
        <v>41790</v>
      </c>
      <c r="H3609" s="9" t="s">
        <v>107</v>
      </c>
      <c r="I3609" s="83">
        <f>計算過程!C3609</f>
        <v>6.0700000000000007E-3</v>
      </c>
    </row>
    <row r="3610" spans="7:9" x14ac:dyDescent="0.15">
      <c r="G3610" s="31">
        <v>41790</v>
      </c>
      <c r="H3610" s="9" t="s">
        <v>108</v>
      </c>
      <c r="I3610" s="83">
        <f>計算過程!C3610</f>
        <v>6.0700000000000007E-3</v>
      </c>
    </row>
    <row r="3611" spans="7:9" x14ac:dyDescent="0.15">
      <c r="G3611" s="31">
        <v>41790</v>
      </c>
      <c r="H3611" s="9" t="s">
        <v>109</v>
      </c>
      <c r="I3611" s="83">
        <f>計算過程!C3611</f>
        <v>6.0700000000000007E-3</v>
      </c>
    </row>
    <row r="3612" spans="7:9" x14ac:dyDescent="0.15">
      <c r="G3612" s="31">
        <v>41790</v>
      </c>
      <c r="H3612" s="9" t="s">
        <v>110</v>
      </c>
      <c r="I3612" s="83">
        <f>計算過程!C3612</f>
        <v>6.0700000000000007E-3</v>
      </c>
    </row>
    <row r="3613" spans="7:9" x14ac:dyDescent="0.15">
      <c r="G3613" s="31">
        <v>41790</v>
      </c>
      <c r="H3613" s="9" t="s">
        <v>111</v>
      </c>
      <c r="I3613" s="83">
        <f>計算過程!C3613</f>
        <v>9.3200000000000002E-3</v>
      </c>
    </row>
    <row r="3614" spans="7:9" x14ac:dyDescent="0.15">
      <c r="G3614" s="31">
        <v>41790</v>
      </c>
      <c r="H3614" s="9" t="s">
        <v>112</v>
      </c>
      <c r="I3614" s="83">
        <f>計算過程!C3614</f>
        <v>6.4800000000000005E-3</v>
      </c>
    </row>
    <row r="3615" spans="7:9" x14ac:dyDescent="0.15">
      <c r="G3615" s="31">
        <v>41790</v>
      </c>
      <c r="H3615" s="9" t="s">
        <v>113</v>
      </c>
      <c r="I3615" s="83">
        <f>計算過程!C3615</f>
        <v>6.4800000000000005E-3</v>
      </c>
    </row>
    <row r="3616" spans="7:9" x14ac:dyDescent="0.15">
      <c r="G3616" s="31">
        <v>41790</v>
      </c>
      <c r="H3616" s="9" t="s">
        <v>114</v>
      </c>
      <c r="I3616" s="83">
        <f>計算過程!C3616</f>
        <v>6.0700000000000007E-3</v>
      </c>
    </row>
    <row r="3617" spans="7:9" x14ac:dyDescent="0.15">
      <c r="G3617" s="31">
        <v>41790</v>
      </c>
      <c r="H3617" s="9" t="s">
        <v>115</v>
      </c>
      <c r="I3617" s="83">
        <f>計算過程!C3617</f>
        <v>6.2700000000000013E-3</v>
      </c>
    </row>
    <row r="3618" spans="7:9" x14ac:dyDescent="0.15">
      <c r="G3618" s="31">
        <v>41790</v>
      </c>
      <c r="H3618" s="9" t="s">
        <v>116</v>
      </c>
      <c r="I3618" s="83">
        <f>計算過程!C3618</f>
        <v>6.0700000000000007E-3</v>
      </c>
    </row>
    <row r="3619" spans="7:9" x14ac:dyDescent="0.15">
      <c r="G3619" s="31">
        <v>41790</v>
      </c>
      <c r="H3619" s="9" t="s">
        <v>117</v>
      </c>
      <c r="I3619" s="83">
        <f>計算過程!C3619</f>
        <v>9.3200000000000002E-3</v>
      </c>
    </row>
    <row r="3620" spans="7:9" x14ac:dyDescent="0.15">
      <c r="G3620" s="31">
        <v>41790</v>
      </c>
      <c r="H3620" s="9" t="s">
        <v>118</v>
      </c>
      <c r="I3620" s="83">
        <f>計算過程!C3620</f>
        <v>6.2700000000000013E-3</v>
      </c>
    </row>
    <row r="3621" spans="7:9" x14ac:dyDescent="0.15">
      <c r="G3621" s="31">
        <v>41790</v>
      </c>
      <c r="H3621" s="9" t="s">
        <v>119</v>
      </c>
      <c r="I3621" s="83">
        <f>計算過程!C3621</f>
        <v>6.0700000000000007E-3</v>
      </c>
    </row>
    <row r="3622" spans="7:9" x14ac:dyDescent="0.15">
      <c r="G3622" s="31">
        <v>41790</v>
      </c>
      <c r="H3622" s="9" t="s">
        <v>120</v>
      </c>
      <c r="I3622" s="83">
        <f>計算過程!C3622</f>
        <v>6.0700000000000007E-3</v>
      </c>
    </row>
    <row r="3623" spans="7:9" x14ac:dyDescent="0.15">
      <c r="G3623" s="31">
        <v>41790</v>
      </c>
      <c r="H3623" s="9" t="s">
        <v>121</v>
      </c>
      <c r="I3623" s="83">
        <f>計算過程!C3623</f>
        <v>6.2700000000000013E-3</v>
      </c>
    </row>
    <row r="3624" spans="7:9" x14ac:dyDescent="0.15">
      <c r="G3624" s="31">
        <v>41790</v>
      </c>
      <c r="H3624" s="9" t="s">
        <v>122</v>
      </c>
      <c r="I3624" s="83">
        <f>計算過程!C3624</f>
        <v>6.2700000000000013E-3</v>
      </c>
    </row>
    <row r="3625" spans="7:9" x14ac:dyDescent="0.15">
      <c r="G3625" s="31">
        <v>41790</v>
      </c>
      <c r="H3625" s="9" t="s">
        <v>123</v>
      </c>
      <c r="I3625" s="83">
        <f>計算過程!C3625</f>
        <v>1.2360000000000001E-2</v>
      </c>
    </row>
    <row r="3626" spans="7:9" x14ac:dyDescent="0.15">
      <c r="G3626" s="31">
        <v>41790</v>
      </c>
      <c r="H3626" s="9" t="s">
        <v>124</v>
      </c>
      <c r="I3626" s="83">
        <f>計算過程!C3626</f>
        <v>1.2360000000000001E-2</v>
      </c>
    </row>
    <row r="3627" spans="7:9" x14ac:dyDescent="0.15">
      <c r="G3627" s="31">
        <v>41790</v>
      </c>
      <c r="H3627" s="9" t="s">
        <v>125</v>
      </c>
      <c r="I3627" s="83">
        <f>計算過程!C3627</f>
        <v>6.2700000000000013E-3</v>
      </c>
    </row>
    <row r="3628" spans="7:9" x14ac:dyDescent="0.15">
      <c r="G3628" s="31">
        <v>41790</v>
      </c>
      <c r="H3628" s="9" t="s">
        <v>126</v>
      </c>
      <c r="I3628" s="83">
        <f>計算過程!C3628</f>
        <v>6.2700000000000013E-3</v>
      </c>
    </row>
    <row r="3629" spans="7:9" x14ac:dyDescent="0.15">
      <c r="G3629" s="31">
        <v>41790</v>
      </c>
      <c r="H3629" s="9" t="s">
        <v>127</v>
      </c>
      <c r="I3629" s="83">
        <f>計算過程!C3629</f>
        <v>1.2220000000000002E-2</v>
      </c>
    </row>
    <row r="3630" spans="7:9" x14ac:dyDescent="0.15">
      <c r="G3630" s="31">
        <v>41790</v>
      </c>
      <c r="H3630" s="9" t="s">
        <v>128</v>
      </c>
      <c r="I3630" s="83">
        <f>計算過程!C3630</f>
        <v>1.2640000000000002E-2</v>
      </c>
    </row>
    <row r="3631" spans="7:9" x14ac:dyDescent="0.15">
      <c r="G3631" s="31">
        <v>41791</v>
      </c>
      <c r="H3631" s="9" t="s">
        <v>105</v>
      </c>
      <c r="I3631" s="83">
        <f>計算過程!C3631</f>
        <v>6.0700000000000007E-3</v>
      </c>
    </row>
    <row r="3632" spans="7:9" x14ac:dyDescent="0.15">
      <c r="G3632" s="31">
        <v>41791</v>
      </c>
      <c r="H3632" s="9" t="s">
        <v>106</v>
      </c>
      <c r="I3632" s="83">
        <f>計算過程!C3632</f>
        <v>6.0700000000000007E-3</v>
      </c>
    </row>
    <row r="3633" spans="7:9" x14ac:dyDescent="0.15">
      <c r="G3633" s="31">
        <v>41791</v>
      </c>
      <c r="H3633" s="9" t="s">
        <v>107</v>
      </c>
      <c r="I3633" s="83">
        <f>計算過程!C3633</f>
        <v>6.0700000000000007E-3</v>
      </c>
    </row>
    <row r="3634" spans="7:9" x14ac:dyDescent="0.15">
      <c r="G3634" s="31">
        <v>41791</v>
      </c>
      <c r="H3634" s="9" t="s">
        <v>108</v>
      </c>
      <c r="I3634" s="83">
        <f>計算過程!C3634</f>
        <v>6.0700000000000007E-3</v>
      </c>
    </row>
    <row r="3635" spans="7:9" x14ac:dyDescent="0.15">
      <c r="G3635" s="31">
        <v>41791</v>
      </c>
      <c r="H3635" s="9" t="s">
        <v>109</v>
      </c>
      <c r="I3635" s="83">
        <f>計算過程!C3635</f>
        <v>6.0700000000000007E-3</v>
      </c>
    </row>
    <row r="3636" spans="7:9" x14ac:dyDescent="0.15">
      <c r="G3636" s="31">
        <v>41791</v>
      </c>
      <c r="H3636" s="9" t="s">
        <v>110</v>
      </c>
      <c r="I3636" s="83">
        <f>計算過程!C3636</f>
        <v>6.0700000000000007E-3</v>
      </c>
    </row>
    <row r="3637" spans="7:9" x14ac:dyDescent="0.15">
      <c r="G3637" s="31">
        <v>41791</v>
      </c>
      <c r="H3637" s="9" t="s">
        <v>111</v>
      </c>
      <c r="I3637" s="83">
        <f>計算過程!C3637</f>
        <v>9.3200000000000002E-3</v>
      </c>
    </row>
    <row r="3638" spans="7:9" x14ac:dyDescent="0.15">
      <c r="G3638" s="31">
        <v>41791</v>
      </c>
      <c r="H3638" s="9" t="s">
        <v>112</v>
      </c>
      <c r="I3638" s="83">
        <f>計算過程!C3638</f>
        <v>6.4800000000000005E-3</v>
      </c>
    </row>
    <row r="3639" spans="7:9" x14ac:dyDescent="0.15">
      <c r="G3639" s="31">
        <v>41791</v>
      </c>
      <c r="H3639" s="9" t="s">
        <v>113</v>
      </c>
      <c r="I3639" s="83">
        <f>計算過程!C3639</f>
        <v>6.4800000000000005E-3</v>
      </c>
    </row>
    <row r="3640" spans="7:9" x14ac:dyDescent="0.15">
      <c r="G3640" s="31">
        <v>41791</v>
      </c>
      <c r="H3640" s="9" t="s">
        <v>114</v>
      </c>
      <c r="I3640" s="83">
        <f>計算過程!C3640</f>
        <v>6.0700000000000007E-3</v>
      </c>
    </row>
    <row r="3641" spans="7:9" x14ac:dyDescent="0.15">
      <c r="G3641" s="31">
        <v>41791</v>
      </c>
      <c r="H3641" s="9" t="s">
        <v>115</v>
      </c>
      <c r="I3641" s="83">
        <f>計算過程!C3641</f>
        <v>6.2700000000000013E-3</v>
      </c>
    </row>
    <row r="3642" spans="7:9" x14ac:dyDescent="0.15">
      <c r="G3642" s="31">
        <v>41791</v>
      </c>
      <c r="H3642" s="9" t="s">
        <v>116</v>
      </c>
      <c r="I3642" s="83">
        <f>計算過程!C3642</f>
        <v>6.0700000000000007E-3</v>
      </c>
    </row>
    <row r="3643" spans="7:9" x14ac:dyDescent="0.15">
      <c r="G3643" s="31">
        <v>41791</v>
      </c>
      <c r="H3643" s="9" t="s">
        <v>117</v>
      </c>
      <c r="I3643" s="83">
        <f>計算過程!C3643</f>
        <v>9.3200000000000002E-3</v>
      </c>
    </row>
    <row r="3644" spans="7:9" x14ac:dyDescent="0.15">
      <c r="G3644" s="31">
        <v>41791</v>
      </c>
      <c r="H3644" s="9" t="s">
        <v>118</v>
      </c>
      <c r="I3644" s="83">
        <f>計算過程!C3644</f>
        <v>6.2700000000000013E-3</v>
      </c>
    </row>
    <row r="3645" spans="7:9" x14ac:dyDescent="0.15">
      <c r="G3645" s="31">
        <v>41791</v>
      </c>
      <c r="H3645" s="9" t="s">
        <v>119</v>
      </c>
      <c r="I3645" s="83">
        <f>計算過程!C3645</f>
        <v>6.0700000000000007E-3</v>
      </c>
    </row>
    <row r="3646" spans="7:9" x14ac:dyDescent="0.15">
      <c r="G3646" s="31">
        <v>41791</v>
      </c>
      <c r="H3646" s="9" t="s">
        <v>120</v>
      </c>
      <c r="I3646" s="83">
        <f>計算過程!C3646</f>
        <v>6.0700000000000007E-3</v>
      </c>
    </row>
    <row r="3647" spans="7:9" x14ac:dyDescent="0.15">
      <c r="G3647" s="31">
        <v>41791</v>
      </c>
      <c r="H3647" s="9" t="s">
        <v>121</v>
      </c>
      <c r="I3647" s="83">
        <f>計算過程!C3647</f>
        <v>6.2700000000000013E-3</v>
      </c>
    </row>
    <row r="3648" spans="7:9" x14ac:dyDescent="0.15">
      <c r="G3648" s="31">
        <v>41791</v>
      </c>
      <c r="H3648" s="9" t="s">
        <v>122</v>
      </c>
      <c r="I3648" s="83">
        <f>計算過程!C3648</f>
        <v>6.2700000000000013E-3</v>
      </c>
    </row>
    <row r="3649" spans="7:9" x14ac:dyDescent="0.15">
      <c r="G3649" s="31">
        <v>41791</v>
      </c>
      <c r="H3649" s="9" t="s">
        <v>123</v>
      </c>
      <c r="I3649" s="83">
        <f>計算過程!C3649</f>
        <v>1.2360000000000001E-2</v>
      </c>
    </row>
    <row r="3650" spans="7:9" x14ac:dyDescent="0.15">
      <c r="G3650" s="31">
        <v>41791</v>
      </c>
      <c r="H3650" s="9" t="s">
        <v>124</v>
      </c>
      <c r="I3650" s="83">
        <f>計算過程!C3650</f>
        <v>1.2360000000000001E-2</v>
      </c>
    </row>
    <row r="3651" spans="7:9" x14ac:dyDescent="0.15">
      <c r="G3651" s="31">
        <v>41791</v>
      </c>
      <c r="H3651" s="9" t="s">
        <v>125</v>
      </c>
      <c r="I3651" s="83">
        <f>計算過程!C3651</f>
        <v>6.2700000000000013E-3</v>
      </c>
    </row>
    <row r="3652" spans="7:9" x14ac:dyDescent="0.15">
      <c r="G3652" s="31">
        <v>41791</v>
      </c>
      <c r="H3652" s="9" t="s">
        <v>126</v>
      </c>
      <c r="I3652" s="83">
        <f>計算過程!C3652</f>
        <v>6.2700000000000013E-3</v>
      </c>
    </row>
    <row r="3653" spans="7:9" x14ac:dyDescent="0.15">
      <c r="G3653" s="31">
        <v>41791</v>
      </c>
      <c r="H3653" s="9" t="s">
        <v>127</v>
      </c>
      <c r="I3653" s="83">
        <f>計算過程!C3653</f>
        <v>1.2220000000000002E-2</v>
      </c>
    </row>
    <row r="3654" spans="7:9" x14ac:dyDescent="0.15">
      <c r="G3654" s="31">
        <v>41791</v>
      </c>
      <c r="H3654" s="9" t="s">
        <v>128</v>
      </c>
      <c r="I3654" s="83">
        <f>計算過程!C3654</f>
        <v>1.2640000000000002E-2</v>
      </c>
    </row>
    <row r="3655" spans="7:9" x14ac:dyDescent="0.15">
      <c r="G3655" s="31">
        <v>41792</v>
      </c>
      <c r="H3655" s="9" t="s">
        <v>105</v>
      </c>
      <c r="I3655" s="83">
        <f>計算過程!C3655</f>
        <v>6.0700000000000007E-3</v>
      </c>
    </row>
    <row r="3656" spans="7:9" x14ac:dyDescent="0.15">
      <c r="G3656" s="31">
        <v>41792</v>
      </c>
      <c r="H3656" s="9" t="s">
        <v>106</v>
      </c>
      <c r="I3656" s="83">
        <f>計算過程!C3656</f>
        <v>6.0700000000000007E-3</v>
      </c>
    </row>
    <row r="3657" spans="7:9" x14ac:dyDescent="0.15">
      <c r="G3657" s="31">
        <v>41792</v>
      </c>
      <c r="H3657" s="9" t="s">
        <v>107</v>
      </c>
      <c r="I3657" s="83">
        <f>計算過程!C3657</f>
        <v>6.0700000000000007E-3</v>
      </c>
    </row>
    <row r="3658" spans="7:9" x14ac:dyDescent="0.15">
      <c r="G3658" s="31">
        <v>41792</v>
      </c>
      <c r="H3658" s="9" t="s">
        <v>108</v>
      </c>
      <c r="I3658" s="83">
        <f>計算過程!C3658</f>
        <v>6.0700000000000007E-3</v>
      </c>
    </row>
    <row r="3659" spans="7:9" x14ac:dyDescent="0.15">
      <c r="G3659" s="31">
        <v>41792</v>
      </c>
      <c r="H3659" s="9" t="s">
        <v>109</v>
      </c>
      <c r="I3659" s="83">
        <f>計算過程!C3659</f>
        <v>6.0700000000000007E-3</v>
      </c>
    </row>
    <row r="3660" spans="7:9" x14ac:dyDescent="0.15">
      <c r="G3660" s="31">
        <v>41792</v>
      </c>
      <c r="H3660" s="9" t="s">
        <v>110</v>
      </c>
      <c r="I3660" s="83">
        <f>計算過程!C3660</f>
        <v>6.0700000000000007E-3</v>
      </c>
    </row>
    <row r="3661" spans="7:9" x14ac:dyDescent="0.15">
      <c r="G3661" s="31">
        <v>41792</v>
      </c>
      <c r="H3661" s="9" t="s">
        <v>111</v>
      </c>
      <c r="I3661" s="83">
        <f>計算過程!C3661</f>
        <v>9.3200000000000002E-3</v>
      </c>
    </row>
    <row r="3662" spans="7:9" x14ac:dyDescent="0.15">
      <c r="G3662" s="31">
        <v>41792</v>
      </c>
      <c r="H3662" s="9" t="s">
        <v>112</v>
      </c>
      <c r="I3662" s="83">
        <f>計算過程!C3662</f>
        <v>6.4800000000000005E-3</v>
      </c>
    </row>
    <row r="3663" spans="7:9" x14ac:dyDescent="0.15">
      <c r="G3663" s="31">
        <v>41792</v>
      </c>
      <c r="H3663" s="9" t="s">
        <v>113</v>
      </c>
      <c r="I3663" s="83">
        <f>計算過程!C3663</f>
        <v>6.4800000000000005E-3</v>
      </c>
    </row>
    <row r="3664" spans="7:9" x14ac:dyDescent="0.15">
      <c r="G3664" s="31">
        <v>41792</v>
      </c>
      <c r="H3664" s="9" t="s">
        <v>114</v>
      </c>
      <c r="I3664" s="83">
        <f>計算過程!C3664</f>
        <v>6.0700000000000007E-3</v>
      </c>
    </row>
    <row r="3665" spans="7:9" x14ac:dyDescent="0.15">
      <c r="G3665" s="31">
        <v>41792</v>
      </c>
      <c r="H3665" s="9" t="s">
        <v>115</v>
      </c>
      <c r="I3665" s="83">
        <f>計算過程!C3665</f>
        <v>6.2700000000000013E-3</v>
      </c>
    </row>
    <row r="3666" spans="7:9" x14ac:dyDescent="0.15">
      <c r="G3666" s="31">
        <v>41792</v>
      </c>
      <c r="H3666" s="9" t="s">
        <v>116</v>
      </c>
      <c r="I3666" s="83">
        <f>計算過程!C3666</f>
        <v>6.0700000000000007E-3</v>
      </c>
    </row>
    <row r="3667" spans="7:9" x14ac:dyDescent="0.15">
      <c r="G3667" s="31">
        <v>41792</v>
      </c>
      <c r="H3667" s="9" t="s">
        <v>117</v>
      </c>
      <c r="I3667" s="83">
        <f>計算過程!C3667</f>
        <v>9.3200000000000002E-3</v>
      </c>
    </row>
    <row r="3668" spans="7:9" x14ac:dyDescent="0.15">
      <c r="G3668" s="31">
        <v>41792</v>
      </c>
      <c r="H3668" s="9" t="s">
        <v>118</v>
      </c>
      <c r="I3668" s="83">
        <f>計算過程!C3668</f>
        <v>6.2700000000000013E-3</v>
      </c>
    </row>
    <row r="3669" spans="7:9" x14ac:dyDescent="0.15">
      <c r="G3669" s="31">
        <v>41792</v>
      </c>
      <c r="H3669" s="9" t="s">
        <v>119</v>
      </c>
      <c r="I3669" s="83">
        <f>計算過程!C3669</f>
        <v>6.0700000000000007E-3</v>
      </c>
    </row>
    <row r="3670" spans="7:9" x14ac:dyDescent="0.15">
      <c r="G3670" s="31">
        <v>41792</v>
      </c>
      <c r="H3670" s="9" t="s">
        <v>120</v>
      </c>
      <c r="I3670" s="83">
        <f>計算過程!C3670</f>
        <v>6.0700000000000007E-3</v>
      </c>
    </row>
    <row r="3671" spans="7:9" x14ac:dyDescent="0.15">
      <c r="G3671" s="31">
        <v>41792</v>
      </c>
      <c r="H3671" s="9" t="s">
        <v>121</v>
      </c>
      <c r="I3671" s="83">
        <f>計算過程!C3671</f>
        <v>6.2700000000000013E-3</v>
      </c>
    </row>
    <row r="3672" spans="7:9" x14ac:dyDescent="0.15">
      <c r="G3672" s="31">
        <v>41792</v>
      </c>
      <c r="H3672" s="9" t="s">
        <v>122</v>
      </c>
      <c r="I3672" s="83">
        <f>計算過程!C3672</f>
        <v>6.2700000000000013E-3</v>
      </c>
    </row>
    <row r="3673" spans="7:9" x14ac:dyDescent="0.15">
      <c r="G3673" s="31">
        <v>41792</v>
      </c>
      <c r="H3673" s="9" t="s">
        <v>123</v>
      </c>
      <c r="I3673" s="83">
        <f>計算過程!C3673</f>
        <v>1.2360000000000001E-2</v>
      </c>
    </row>
    <row r="3674" spans="7:9" x14ac:dyDescent="0.15">
      <c r="G3674" s="31">
        <v>41792</v>
      </c>
      <c r="H3674" s="9" t="s">
        <v>124</v>
      </c>
      <c r="I3674" s="83">
        <f>計算過程!C3674</f>
        <v>1.2360000000000001E-2</v>
      </c>
    </row>
    <row r="3675" spans="7:9" x14ac:dyDescent="0.15">
      <c r="G3675" s="31">
        <v>41792</v>
      </c>
      <c r="H3675" s="9" t="s">
        <v>125</v>
      </c>
      <c r="I3675" s="83">
        <f>計算過程!C3675</f>
        <v>6.2700000000000013E-3</v>
      </c>
    </row>
    <row r="3676" spans="7:9" x14ac:dyDescent="0.15">
      <c r="G3676" s="31">
        <v>41792</v>
      </c>
      <c r="H3676" s="9" t="s">
        <v>126</v>
      </c>
      <c r="I3676" s="83">
        <f>計算過程!C3676</f>
        <v>6.2700000000000013E-3</v>
      </c>
    </row>
    <row r="3677" spans="7:9" x14ac:dyDescent="0.15">
      <c r="G3677" s="31">
        <v>41792</v>
      </c>
      <c r="H3677" s="9" t="s">
        <v>127</v>
      </c>
      <c r="I3677" s="83">
        <f>計算過程!C3677</f>
        <v>1.2220000000000002E-2</v>
      </c>
    </row>
    <row r="3678" spans="7:9" x14ac:dyDescent="0.15">
      <c r="G3678" s="31">
        <v>41792</v>
      </c>
      <c r="H3678" s="9" t="s">
        <v>128</v>
      </c>
      <c r="I3678" s="83">
        <f>計算過程!C3678</f>
        <v>1.2640000000000002E-2</v>
      </c>
    </row>
    <row r="3679" spans="7:9" x14ac:dyDescent="0.15">
      <c r="G3679" s="31">
        <v>41793</v>
      </c>
      <c r="H3679" s="9" t="s">
        <v>105</v>
      </c>
      <c r="I3679" s="83">
        <f>計算過程!C3679</f>
        <v>6.0700000000000007E-3</v>
      </c>
    </row>
    <row r="3680" spans="7:9" x14ac:dyDescent="0.15">
      <c r="G3680" s="31">
        <v>41793</v>
      </c>
      <c r="H3680" s="9" t="s">
        <v>106</v>
      </c>
      <c r="I3680" s="83">
        <f>計算過程!C3680</f>
        <v>6.0700000000000007E-3</v>
      </c>
    </row>
    <row r="3681" spans="7:9" x14ac:dyDescent="0.15">
      <c r="G3681" s="31">
        <v>41793</v>
      </c>
      <c r="H3681" s="9" t="s">
        <v>107</v>
      </c>
      <c r="I3681" s="83">
        <f>計算過程!C3681</f>
        <v>6.0700000000000007E-3</v>
      </c>
    </row>
    <row r="3682" spans="7:9" x14ac:dyDescent="0.15">
      <c r="G3682" s="31">
        <v>41793</v>
      </c>
      <c r="H3682" s="9" t="s">
        <v>108</v>
      </c>
      <c r="I3682" s="83">
        <f>計算過程!C3682</f>
        <v>6.0700000000000007E-3</v>
      </c>
    </row>
    <row r="3683" spans="7:9" x14ac:dyDescent="0.15">
      <c r="G3683" s="31">
        <v>41793</v>
      </c>
      <c r="H3683" s="9" t="s">
        <v>109</v>
      </c>
      <c r="I3683" s="83">
        <f>計算過程!C3683</f>
        <v>6.0700000000000007E-3</v>
      </c>
    </row>
    <row r="3684" spans="7:9" x14ac:dyDescent="0.15">
      <c r="G3684" s="31">
        <v>41793</v>
      </c>
      <c r="H3684" s="9" t="s">
        <v>110</v>
      </c>
      <c r="I3684" s="83">
        <f>計算過程!C3684</f>
        <v>6.0700000000000007E-3</v>
      </c>
    </row>
    <row r="3685" spans="7:9" x14ac:dyDescent="0.15">
      <c r="G3685" s="31">
        <v>41793</v>
      </c>
      <c r="H3685" s="9" t="s">
        <v>111</v>
      </c>
      <c r="I3685" s="83">
        <f>計算過程!C3685</f>
        <v>6.0700000000000007E-3</v>
      </c>
    </row>
    <row r="3686" spans="7:9" x14ac:dyDescent="0.15">
      <c r="G3686" s="31">
        <v>41793</v>
      </c>
      <c r="H3686" s="9" t="s">
        <v>112</v>
      </c>
      <c r="I3686" s="83">
        <f>計算過程!C3686</f>
        <v>6.4800000000000005E-3</v>
      </c>
    </row>
    <row r="3687" spans="7:9" x14ac:dyDescent="0.15">
      <c r="G3687" s="31">
        <v>41793</v>
      </c>
      <c r="H3687" s="9" t="s">
        <v>113</v>
      </c>
      <c r="I3687" s="83">
        <f>計算過程!C3687</f>
        <v>9.7300000000000008E-3</v>
      </c>
    </row>
    <row r="3688" spans="7:9" x14ac:dyDescent="0.15">
      <c r="G3688" s="31">
        <v>41793</v>
      </c>
      <c r="H3688" s="9" t="s">
        <v>114</v>
      </c>
      <c r="I3688" s="83">
        <f>計算過程!C3688</f>
        <v>6.2700000000000013E-3</v>
      </c>
    </row>
    <row r="3689" spans="7:9" x14ac:dyDescent="0.15">
      <c r="G3689" s="31">
        <v>41793</v>
      </c>
      <c r="H3689" s="9" t="s">
        <v>115</v>
      </c>
      <c r="I3689" s="83">
        <f>計算過程!C3689</f>
        <v>6.4800000000000005E-3</v>
      </c>
    </row>
    <row r="3690" spans="7:9" x14ac:dyDescent="0.15">
      <c r="G3690" s="31">
        <v>41793</v>
      </c>
      <c r="H3690" s="9" t="s">
        <v>116</v>
      </c>
      <c r="I3690" s="83">
        <f>計算過程!C3690</f>
        <v>6.2700000000000013E-3</v>
      </c>
    </row>
    <row r="3691" spans="7:9" x14ac:dyDescent="0.15">
      <c r="G3691" s="31">
        <v>41793</v>
      </c>
      <c r="H3691" s="9" t="s">
        <v>117</v>
      </c>
      <c r="I3691" s="83">
        <f>計算過程!C3691</f>
        <v>9.3200000000000002E-3</v>
      </c>
    </row>
    <row r="3692" spans="7:9" x14ac:dyDescent="0.15">
      <c r="G3692" s="31">
        <v>41793</v>
      </c>
      <c r="H3692" s="9" t="s">
        <v>118</v>
      </c>
      <c r="I3692" s="83">
        <f>計算過程!C3692</f>
        <v>6.2700000000000013E-3</v>
      </c>
    </row>
    <row r="3693" spans="7:9" x14ac:dyDescent="0.15">
      <c r="G3693" s="31">
        <v>41793</v>
      </c>
      <c r="H3693" s="9" t="s">
        <v>119</v>
      </c>
      <c r="I3693" s="83">
        <f>計算過程!C3693</f>
        <v>6.0700000000000007E-3</v>
      </c>
    </row>
    <row r="3694" spans="7:9" x14ac:dyDescent="0.15">
      <c r="G3694" s="31">
        <v>41793</v>
      </c>
      <c r="H3694" s="9" t="s">
        <v>120</v>
      </c>
      <c r="I3694" s="83">
        <f>計算過程!C3694</f>
        <v>6.0700000000000007E-3</v>
      </c>
    </row>
    <row r="3695" spans="7:9" x14ac:dyDescent="0.15">
      <c r="G3695" s="31">
        <v>41793</v>
      </c>
      <c r="H3695" s="9" t="s">
        <v>121</v>
      </c>
      <c r="I3695" s="83">
        <f>計算過程!C3695</f>
        <v>6.4800000000000005E-3</v>
      </c>
    </row>
    <row r="3696" spans="7:9" x14ac:dyDescent="0.15">
      <c r="G3696" s="31">
        <v>41793</v>
      </c>
      <c r="H3696" s="9" t="s">
        <v>122</v>
      </c>
      <c r="I3696" s="83">
        <f>計算過程!C3696</f>
        <v>1.2360000000000001E-2</v>
      </c>
    </row>
    <row r="3697" spans="7:9" x14ac:dyDescent="0.15">
      <c r="G3697" s="31">
        <v>41793</v>
      </c>
      <c r="H3697" s="9" t="s">
        <v>123</v>
      </c>
      <c r="I3697" s="83">
        <f>計算過程!C3697</f>
        <v>1.2360000000000001E-2</v>
      </c>
    </row>
    <row r="3698" spans="7:9" x14ac:dyDescent="0.15">
      <c r="G3698" s="31">
        <v>41793</v>
      </c>
      <c r="H3698" s="9" t="s">
        <v>124</v>
      </c>
      <c r="I3698" s="83">
        <f>計算過程!C3698</f>
        <v>6.0700000000000007E-3</v>
      </c>
    </row>
    <row r="3699" spans="7:9" x14ac:dyDescent="0.15">
      <c r="G3699" s="31">
        <v>41793</v>
      </c>
      <c r="H3699" s="9" t="s">
        <v>125</v>
      </c>
      <c r="I3699" s="83">
        <f>計算過程!C3699</f>
        <v>6.2700000000000013E-3</v>
      </c>
    </row>
    <row r="3700" spans="7:9" x14ac:dyDescent="0.15">
      <c r="G3700" s="31">
        <v>41793</v>
      </c>
      <c r="H3700" s="9" t="s">
        <v>126</v>
      </c>
      <c r="I3700" s="83">
        <f>計算過程!C3700</f>
        <v>1.2220000000000002E-2</v>
      </c>
    </row>
    <row r="3701" spans="7:9" x14ac:dyDescent="0.15">
      <c r="G3701" s="31">
        <v>41793</v>
      </c>
      <c r="H3701" s="9" t="s">
        <v>127</v>
      </c>
      <c r="I3701" s="83">
        <f>計算過程!C3701</f>
        <v>1.243E-2</v>
      </c>
    </row>
    <row r="3702" spans="7:9" x14ac:dyDescent="0.15">
      <c r="G3702" s="31">
        <v>41793</v>
      </c>
      <c r="H3702" s="9" t="s">
        <v>128</v>
      </c>
      <c r="I3702" s="83">
        <f>計算過程!C3702</f>
        <v>9.2500000000000013E-3</v>
      </c>
    </row>
    <row r="3703" spans="7:9" x14ac:dyDescent="0.15">
      <c r="G3703" s="31">
        <v>41794</v>
      </c>
      <c r="H3703" s="9" t="s">
        <v>105</v>
      </c>
      <c r="I3703" s="83">
        <f>計算過程!C3703</f>
        <v>6.0700000000000007E-3</v>
      </c>
    </row>
    <row r="3704" spans="7:9" x14ac:dyDescent="0.15">
      <c r="G3704" s="31">
        <v>41794</v>
      </c>
      <c r="H3704" s="9" t="s">
        <v>106</v>
      </c>
      <c r="I3704" s="83">
        <f>計算過程!C3704</f>
        <v>6.0700000000000007E-3</v>
      </c>
    </row>
    <row r="3705" spans="7:9" x14ac:dyDescent="0.15">
      <c r="G3705" s="31">
        <v>41794</v>
      </c>
      <c r="H3705" s="9" t="s">
        <v>107</v>
      </c>
      <c r="I3705" s="83">
        <f>計算過程!C3705</f>
        <v>6.0700000000000007E-3</v>
      </c>
    </row>
    <row r="3706" spans="7:9" x14ac:dyDescent="0.15">
      <c r="G3706" s="31">
        <v>41794</v>
      </c>
      <c r="H3706" s="9" t="s">
        <v>108</v>
      </c>
      <c r="I3706" s="83">
        <f>計算過程!C3706</f>
        <v>6.0700000000000007E-3</v>
      </c>
    </row>
    <row r="3707" spans="7:9" x14ac:dyDescent="0.15">
      <c r="G3707" s="31">
        <v>41794</v>
      </c>
      <c r="H3707" s="9" t="s">
        <v>109</v>
      </c>
      <c r="I3707" s="83">
        <f>計算過程!C3707</f>
        <v>6.0700000000000007E-3</v>
      </c>
    </row>
    <row r="3708" spans="7:9" x14ac:dyDescent="0.15">
      <c r="G3708" s="31">
        <v>41794</v>
      </c>
      <c r="H3708" s="9" t="s">
        <v>110</v>
      </c>
      <c r="I3708" s="83">
        <f>計算過程!C3708</f>
        <v>6.0700000000000007E-3</v>
      </c>
    </row>
    <row r="3709" spans="7:9" x14ac:dyDescent="0.15">
      <c r="G3709" s="31">
        <v>41794</v>
      </c>
      <c r="H3709" s="9" t="s">
        <v>111</v>
      </c>
      <c r="I3709" s="83">
        <f>計算過程!C3709</f>
        <v>6.0700000000000007E-3</v>
      </c>
    </row>
    <row r="3710" spans="7:9" x14ac:dyDescent="0.15">
      <c r="G3710" s="31">
        <v>41794</v>
      </c>
      <c r="H3710" s="9" t="s">
        <v>112</v>
      </c>
      <c r="I3710" s="83">
        <f>計算過程!C3710</f>
        <v>6.4800000000000005E-3</v>
      </c>
    </row>
    <row r="3711" spans="7:9" x14ac:dyDescent="0.15">
      <c r="G3711" s="31">
        <v>41794</v>
      </c>
      <c r="H3711" s="9" t="s">
        <v>113</v>
      </c>
      <c r="I3711" s="83">
        <f>計算過程!C3711</f>
        <v>9.7300000000000008E-3</v>
      </c>
    </row>
    <row r="3712" spans="7:9" x14ac:dyDescent="0.15">
      <c r="G3712" s="31">
        <v>41794</v>
      </c>
      <c r="H3712" s="9" t="s">
        <v>114</v>
      </c>
      <c r="I3712" s="83">
        <f>計算過程!C3712</f>
        <v>6.2700000000000013E-3</v>
      </c>
    </row>
    <row r="3713" spans="7:9" x14ac:dyDescent="0.15">
      <c r="G3713" s="31">
        <v>41794</v>
      </c>
      <c r="H3713" s="9" t="s">
        <v>115</v>
      </c>
      <c r="I3713" s="83">
        <f>計算過程!C3713</f>
        <v>6.4800000000000005E-3</v>
      </c>
    </row>
    <row r="3714" spans="7:9" x14ac:dyDescent="0.15">
      <c r="G3714" s="31">
        <v>41794</v>
      </c>
      <c r="H3714" s="9" t="s">
        <v>116</v>
      </c>
      <c r="I3714" s="83">
        <f>計算過程!C3714</f>
        <v>6.2700000000000013E-3</v>
      </c>
    </row>
    <row r="3715" spans="7:9" x14ac:dyDescent="0.15">
      <c r="G3715" s="31">
        <v>41794</v>
      </c>
      <c r="H3715" s="9" t="s">
        <v>117</v>
      </c>
      <c r="I3715" s="83">
        <f>計算過程!C3715</f>
        <v>9.3200000000000002E-3</v>
      </c>
    </row>
    <row r="3716" spans="7:9" x14ac:dyDescent="0.15">
      <c r="G3716" s="31">
        <v>41794</v>
      </c>
      <c r="H3716" s="9" t="s">
        <v>118</v>
      </c>
      <c r="I3716" s="83">
        <f>計算過程!C3716</f>
        <v>6.2700000000000013E-3</v>
      </c>
    </row>
    <row r="3717" spans="7:9" x14ac:dyDescent="0.15">
      <c r="G3717" s="31">
        <v>41794</v>
      </c>
      <c r="H3717" s="9" t="s">
        <v>119</v>
      </c>
      <c r="I3717" s="83">
        <f>計算過程!C3717</f>
        <v>6.0700000000000007E-3</v>
      </c>
    </row>
    <row r="3718" spans="7:9" x14ac:dyDescent="0.15">
      <c r="G3718" s="31">
        <v>41794</v>
      </c>
      <c r="H3718" s="9" t="s">
        <v>120</v>
      </c>
      <c r="I3718" s="83">
        <f>計算過程!C3718</f>
        <v>6.0700000000000007E-3</v>
      </c>
    </row>
    <row r="3719" spans="7:9" x14ac:dyDescent="0.15">
      <c r="G3719" s="31">
        <v>41794</v>
      </c>
      <c r="H3719" s="9" t="s">
        <v>121</v>
      </c>
      <c r="I3719" s="83">
        <f>計算過程!C3719</f>
        <v>6.4800000000000005E-3</v>
      </c>
    </row>
    <row r="3720" spans="7:9" x14ac:dyDescent="0.15">
      <c r="G3720" s="31">
        <v>41794</v>
      </c>
      <c r="H3720" s="9" t="s">
        <v>122</v>
      </c>
      <c r="I3720" s="83">
        <f>計算過程!C3720</f>
        <v>1.2360000000000001E-2</v>
      </c>
    </row>
    <row r="3721" spans="7:9" x14ac:dyDescent="0.15">
      <c r="G3721" s="31">
        <v>41794</v>
      </c>
      <c r="H3721" s="9" t="s">
        <v>123</v>
      </c>
      <c r="I3721" s="83">
        <f>計算過程!C3721</f>
        <v>1.2360000000000001E-2</v>
      </c>
    </row>
    <row r="3722" spans="7:9" x14ac:dyDescent="0.15">
      <c r="G3722" s="31">
        <v>41794</v>
      </c>
      <c r="H3722" s="9" t="s">
        <v>124</v>
      </c>
      <c r="I3722" s="83">
        <f>計算過程!C3722</f>
        <v>6.0700000000000007E-3</v>
      </c>
    </row>
    <row r="3723" spans="7:9" x14ac:dyDescent="0.15">
      <c r="G3723" s="31">
        <v>41794</v>
      </c>
      <c r="H3723" s="9" t="s">
        <v>125</v>
      </c>
      <c r="I3723" s="83">
        <f>計算過程!C3723</f>
        <v>6.2700000000000013E-3</v>
      </c>
    </row>
    <row r="3724" spans="7:9" x14ac:dyDescent="0.15">
      <c r="G3724" s="31">
        <v>41794</v>
      </c>
      <c r="H3724" s="9" t="s">
        <v>126</v>
      </c>
      <c r="I3724" s="83">
        <f>計算過程!C3724</f>
        <v>1.2220000000000002E-2</v>
      </c>
    </row>
    <row r="3725" spans="7:9" x14ac:dyDescent="0.15">
      <c r="G3725" s="31">
        <v>41794</v>
      </c>
      <c r="H3725" s="9" t="s">
        <v>127</v>
      </c>
      <c r="I3725" s="83">
        <f>計算過程!C3725</f>
        <v>1.243E-2</v>
      </c>
    </row>
    <row r="3726" spans="7:9" x14ac:dyDescent="0.15">
      <c r="G3726" s="31">
        <v>41794</v>
      </c>
      <c r="H3726" s="9" t="s">
        <v>128</v>
      </c>
      <c r="I3726" s="83">
        <f>計算過程!C3726</f>
        <v>9.2500000000000013E-3</v>
      </c>
    </row>
    <row r="3727" spans="7:9" x14ac:dyDescent="0.15">
      <c r="G3727" s="31">
        <v>41795</v>
      </c>
      <c r="H3727" s="9" t="s">
        <v>105</v>
      </c>
      <c r="I3727" s="83">
        <f>計算過程!C3727</f>
        <v>6.0700000000000007E-3</v>
      </c>
    </row>
    <row r="3728" spans="7:9" x14ac:dyDescent="0.15">
      <c r="G3728" s="31">
        <v>41795</v>
      </c>
      <c r="H3728" s="9" t="s">
        <v>106</v>
      </c>
      <c r="I3728" s="83">
        <f>計算過程!C3728</f>
        <v>6.0700000000000007E-3</v>
      </c>
    </row>
    <row r="3729" spans="7:9" x14ac:dyDescent="0.15">
      <c r="G3729" s="31">
        <v>41795</v>
      </c>
      <c r="H3729" s="9" t="s">
        <v>107</v>
      </c>
      <c r="I3729" s="83">
        <f>計算過程!C3729</f>
        <v>6.0700000000000007E-3</v>
      </c>
    </row>
    <row r="3730" spans="7:9" x14ac:dyDescent="0.15">
      <c r="G3730" s="31">
        <v>41795</v>
      </c>
      <c r="H3730" s="9" t="s">
        <v>108</v>
      </c>
      <c r="I3730" s="83">
        <f>計算過程!C3730</f>
        <v>6.0700000000000007E-3</v>
      </c>
    </row>
    <row r="3731" spans="7:9" x14ac:dyDescent="0.15">
      <c r="G3731" s="31">
        <v>41795</v>
      </c>
      <c r="H3731" s="9" t="s">
        <v>109</v>
      </c>
      <c r="I3731" s="83">
        <f>計算過程!C3731</f>
        <v>6.0700000000000007E-3</v>
      </c>
    </row>
    <row r="3732" spans="7:9" x14ac:dyDescent="0.15">
      <c r="G3732" s="31">
        <v>41795</v>
      </c>
      <c r="H3732" s="9" t="s">
        <v>110</v>
      </c>
      <c r="I3732" s="83">
        <f>計算過程!C3732</f>
        <v>6.0700000000000007E-3</v>
      </c>
    </row>
    <row r="3733" spans="7:9" x14ac:dyDescent="0.15">
      <c r="G3733" s="31">
        <v>41795</v>
      </c>
      <c r="H3733" s="9" t="s">
        <v>111</v>
      </c>
      <c r="I3733" s="83">
        <f>計算過程!C3733</f>
        <v>9.3200000000000002E-3</v>
      </c>
    </row>
    <row r="3734" spans="7:9" x14ac:dyDescent="0.15">
      <c r="G3734" s="31">
        <v>41795</v>
      </c>
      <c r="H3734" s="9" t="s">
        <v>112</v>
      </c>
      <c r="I3734" s="83">
        <f>計算過程!C3734</f>
        <v>6.4800000000000005E-3</v>
      </c>
    </row>
    <row r="3735" spans="7:9" x14ac:dyDescent="0.15">
      <c r="G3735" s="31">
        <v>41795</v>
      </c>
      <c r="H3735" s="9" t="s">
        <v>113</v>
      </c>
      <c r="I3735" s="83">
        <f>計算過程!C3735</f>
        <v>6.4800000000000005E-3</v>
      </c>
    </row>
    <row r="3736" spans="7:9" x14ac:dyDescent="0.15">
      <c r="G3736" s="31">
        <v>41795</v>
      </c>
      <c r="H3736" s="9" t="s">
        <v>114</v>
      </c>
      <c r="I3736" s="83">
        <f>計算過程!C3736</f>
        <v>6.0700000000000007E-3</v>
      </c>
    </row>
    <row r="3737" spans="7:9" x14ac:dyDescent="0.15">
      <c r="G3737" s="31">
        <v>41795</v>
      </c>
      <c r="H3737" s="9" t="s">
        <v>115</v>
      </c>
      <c r="I3737" s="83">
        <f>計算過程!C3737</f>
        <v>6.2700000000000013E-3</v>
      </c>
    </row>
    <row r="3738" spans="7:9" x14ac:dyDescent="0.15">
      <c r="G3738" s="31">
        <v>41795</v>
      </c>
      <c r="H3738" s="9" t="s">
        <v>116</v>
      </c>
      <c r="I3738" s="83">
        <f>計算過程!C3738</f>
        <v>6.0700000000000007E-3</v>
      </c>
    </row>
    <row r="3739" spans="7:9" x14ac:dyDescent="0.15">
      <c r="G3739" s="31">
        <v>41795</v>
      </c>
      <c r="H3739" s="9" t="s">
        <v>117</v>
      </c>
      <c r="I3739" s="83">
        <f>計算過程!C3739</f>
        <v>9.3200000000000002E-3</v>
      </c>
    </row>
    <row r="3740" spans="7:9" x14ac:dyDescent="0.15">
      <c r="G3740" s="31">
        <v>41795</v>
      </c>
      <c r="H3740" s="9" t="s">
        <v>118</v>
      </c>
      <c r="I3740" s="83">
        <f>計算過程!C3740</f>
        <v>6.2700000000000013E-3</v>
      </c>
    </row>
    <row r="3741" spans="7:9" x14ac:dyDescent="0.15">
      <c r="G3741" s="31">
        <v>41795</v>
      </c>
      <c r="H3741" s="9" t="s">
        <v>119</v>
      </c>
      <c r="I3741" s="83">
        <f>計算過程!C3741</f>
        <v>6.0700000000000007E-3</v>
      </c>
    </row>
    <row r="3742" spans="7:9" x14ac:dyDescent="0.15">
      <c r="G3742" s="31">
        <v>41795</v>
      </c>
      <c r="H3742" s="9" t="s">
        <v>120</v>
      </c>
      <c r="I3742" s="83">
        <f>計算過程!C3742</f>
        <v>6.0700000000000007E-3</v>
      </c>
    </row>
    <row r="3743" spans="7:9" x14ac:dyDescent="0.15">
      <c r="G3743" s="31">
        <v>41795</v>
      </c>
      <c r="H3743" s="9" t="s">
        <v>121</v>
      </c>
      <c r="I3743" s="83">
        <f>計算過程!C3743</f>
        <v>6.2700000000000013E-3</v>
      </c>
    </row>
    <row r="3744" spans="7:9" x14ac:dyDescent="0.15">
      <c r="G3744" s="31">
        <v>41795</v>
      </c>
      <c r="H3744" s="9" t="s">
        <v>122</v>
      </c>
      <c r="I3744" s="83">
        <f>計算過程!C3744</f>
        <v>6.2700000000000013E-3</v>
      </c>
    </row>
    <row r="3745" spans="7:9" x14ac:dyDescent="0.15">
      <c r="G3745" s="31">
        <v>41795</v>
      </c>
      <c r="H3745" s="9" t="s">
        <v>123</v>
      </c>
      <c r="I3745" s="83">
        <f>計算過程!C3745</f>
        <v>1.2360000000000001E-2</v>
      </c>
    </row>
    <row r="3746" spans="7:9" x14ac:dyDescent="0.15">
      <c r="G3746" s="31">
        <v>41795</v>
      </c>
      <c r="H3746" s="9" t="s">
        <v>124</v>
      </c>
      <c r="I3746" s="83">
        <f>計算過程!C3746</f>
        <v>1.2360000000000001E-2</v>
      </c>
    </row>
    <row r="3747" spans="7:9" x14ac:dyDescent="0.15">
      <c r="G3747" s="31">
        <v>41795</v>
      </c>
      <c r="H3747" s="9" t="s">
        <v>125</v>
      </c>
      <c r="I3747" s="83">
        <f>計算過程!C3747</f>
        <v>6.2700000000000013E-3</v>
      </c>
    </row>
    <row r="3748" spans="7:9" x14ac:dyDescent="0.15">
      <c r="G3748" s="31">
        <v>41795</v>
      </c>
      <c r="H3748" s="9" t="s">
        <v>126</v>
      </c>
      <c r="I3748" s="83">
        <f>計算過程!C3748</f>
        <v>6.2700000000000013E-3</v>
      </c>
    </row>
    <row r="3749" spans="7:9" x14ac:dyDescent="0.15">
      <c r="G3749" s="31">
        <v>41795</v>
      </c>
      <c r="H3749" s="9" t="s">
        <v>127</v>
      </c>
      <c r="I3749" s="83">
        <f>計算過程!C3749</f>
        <v>1.2220000000000002E-2</v>
      </c>
    </row>
    <row r="3750" spans="7:9" x14ac:dyDescent="0.15">
      <c r="G3750" s="31">
        <v>41795</v>
      </c>
      <c r="H3750" s="9" t="s">
        <v>128</v>
      </c>
      <c r="I3750" s="83">
        <f>計算過程!C3750</f>
        <v>1.2640000000000002E-2</v>
      </c>
    </row>
    <row r="3751" spans="7:9" x14ac:dyDescent="0.15">
      <c r="G3751" s="31">
        <v>41796</v>
      </c>
      <c r="H3751" s="9" t="s">
        <v>105</v>
      </c>
      <c r="I3751" s="83">
        <f>計算過程!C3751</f>
        <v>6.0700000000000007E-3</v>
      </c>
    </row>
    <row r="3752" spans="7:9" x14ac:dyDescent="0.15">
      <c r="G3752" s="31">
        <v>41796</v>
      </c>
      <c r="H3752" s="9" t="s">
        <v>106</v>
      </c>
      <c r="I3752" s="83">
        <f>計算過程!C3752</f>
        <v>6.0700000000000007E-3</v>
      </c>
    </row>
    <row r="3753" spans="7:9" x14ac:dyDescent="0.15">
      <c r="G3753" s="31">
        <v>41796</v>
      </c>
      <c r="H3753" s="9" t="s">
        <v>107</v>
      </c>
      <c r="I3753" s="83">
        <f>計算過程!C3753</f>
        <v>6.0700000000000007E-3</v>
      </c>
    </row>
    <row r="3754" spans="7:9" x14ac:dyDescent="0.15">
      <c r="G3754" s="31">
        <v>41796</v>
      </c>
      <c r="H3754" s="9" t="s">
        <v>108</v>
      </c>
      <c r="I3754" s="83">
        <f>計算過程!C3754</f>
        <v>6.0700000000000007E-3</v>
      </c>
    </row>
    <row r="3755" spans="7:9" x14ac:dyDescent="0.15">
      <c r="G3755" s="31">
        <v>41796</v>
      </c>
      <c r="H3755" s="9" t="s">
        <v>109</v>
      </c>
      <c r="I3755" s="83">
        <f>計算過程!C3755</f>
        <v>6.0700000000000007E-3</v>
      </c>
    </row>
    <row r="3756" spans="7:9" x14ac:dyDescent="0.15">
      <c r="G3756" s="31">
        <v>41796</v>
      </c>
      <c r="H3756" s="9" t="s">
        <v>110</v>
      </c>
      <c r="I3756" s="83">
        <f>計算過程!C3756</f>
        <v>6.0700000000000007E-3</v>
      </c>
    </row>
    <row r="3757" spans="7:9" x14ac:dyDescent="0.15">
      <c r="G3757" s="31">
        <v>41796</v>
      </c>
      <c r="H3757" s="9" t="s">
        <v>111</v>
      </c>
      <c r="I3757" s="83">
        <f>計算過程!C3757</f>
        <v>9.3200000000000002E-3</v>
      </c>
    </row>
    <row r="3758" spans="7:9" x14ac:dyDescent="0.15">
      <c r="G3758" s="31">
        <v>41796</v>
      </c>
      <c r="H3758" s="9" t="s">
        <v>112</v>
      </c>
      <c r="I3758" s="83">
        <f>計算過程!C3758</f>
        <v>6.4800000000000005E-3</v>
      </c>
    </row>
    <row r="3759" spans="7:9" x14ac:dyDescent="0.15">
      <c r="G3759" s="31">
        <v>41796</v>
      </c>
      <c r="H3759" s="9" t="s">
        <v>113</v>
      </c>
      <c r="I3759" s="83">
        <f>計算過程!C3759</f>
        <v>6.4800000000000005E-3</v>
      </c>
    </row>
    <row r="3760" spans="7:9" x14ac:dyDescent="0.15">
      <c r="G3760" s="31">
        <v>41796</v>
      </c>
      <c r="H3760" s="9" t="s">
        <v>114</v>
      </c>
      <c r="I3760" s="83">
        <f>計算過程!C3760</f>
        <v>6.0700000000000007E-3</v>
      </c>
    </row>
    <row r="3761" spans="7:9" x14ac:dyDescent="0.15">
      <c r="G3761" s="31">
        <v>41796</v>
      </c>
      <c r="H3761" s="9" t="s">
        <v>115</v>
      </c>
      <c r="I3761" s="83">
        <f>計算過程!C3761</f>
        <v>6.2700000000000013E-3</v>
      </c>
    </row>
    <row r="3762" spans="7:9" x14ac:dyDescent="0.15">
      <c r="G3762" s="31">
        <v>41796</v>
      </c>
      <c r="H3762" s="9" t="s">
        <v>116</v>
      </c>
      <c r="I3762" s="83">
        <f>計算過程!C3762</f>
        <v>6.0700000000000007E-3</v>
      </c>
    </row>
    <row r="3763" spans="7:9" x14ac:dyDescent="0.15">
      <c r="G3763" s="31">
        <v>41796</v>
      </c>
      <c r="H3763" s="9" t="s">
        <v>117</v>
      </c>
      <c r="I3763" s="83">
        <f>計算過程!C3763</f>
        <v>9.3200000000000002E-3</v>
      </c>
    </row>
    <row r="3764" spans="7:9" x14ac:dyDescent="0.15">
      <c r="G3764" s="31">
        <v>41796</v>
      </c>
      <c r="H3764" s="9" t="s">
        <v>118</v>
      </c>
      <c r="I3764" s="83">
        <f>計算過程!C3764</f>
        <v>6.2700000000000013E-3</v>
      </c>
    </row>
    <row r="3765" spans="7:9" x14ac:dyDescent="0.15">
      <c r="G3765" s="31">
        <v>41796</v>
      </c>
      <c r="H3765" s="9" t="s">
        <v>119</v>
      </c>
      <c r="I3765" s="83">
        <f>計算過程!C3765</f>
        <v>6.0700000000000007E-3</v>
      </c>
    </row>
    <row r="3766" spans="7:9" x14ac:dyDescent="0.15">
      <c r="G3766" s="31">
        <v>41796</v>
      </c>
      <c r="H3766" s="9" t="s">
        <v>120</v>
      </c>
      <c r="I3766" s="83">
        <f>計算過程!C3766</f>
        <v>6.0700000000000007E-3</v>
      </c>
    </row>
    <row r="3767" spans="7:9" x14ac:dyDescent="0.15">
      <c r="G3767" s="31">
        <v>41796</v>
      </c>
      <c r="H3767" s="9" t="s">
        <v>121</v>
      </c>
      <c r="I3767" s="83">
        <f>計算過程!C3767</f>
        <v>6.2700000000000013E-3</v>
      </c>
    </row>
    <row r="3768" spans="7:9" x14ac:dyDescent="0.15">
      <c r="G3768" s="31">
        <v>41796</v>
      </c>
      <c r="H3768" s="9" t="s">
        <v>122</v>
      </c>
      <c r="I3768" s="83">
        <f>計算過程!C3768</f>
        <v>6.2700000000000013E-3</v>
      </c>
    </row>
    <row r="3769" spans="7:9" x14ac:dyDescent="0.15">
      <c r="G3769" s="31">
        <v>41796</v>
      </c>
      <c r="H3769" s="9" t="s">
        <v>123</v>
      </c>
      <c r="I3769" s="83">
        <f>計算過程!C3769</f>
        <v>1.2360000000000001E-2</v>
      </c>
    </row>
    <row r="3770" spans="7:9" x14ac:dyDescent="0.15">
      <c r="G3770" s="31">
        <v>41796</v>
      </c>
      <c r="H3770" s="9" t="s">
        <v>124</v>
      </c>
      <c r="I3770" s="83">
        <f>計算過程!C3770</f>
        <v>1.2360000000000001E-2</v>
      </c>
    </row>
    <row r="3771" spans="7:9" x14ac:dyDescent="0.15">
      <c r="G3771" s="31">
        <v>41796</v>
      </c>
      <c r="H3771" s="9" t="s">
        <v>125</v>
      </c>
      <c r="I3771" s="83">
        <f>計算過程!C3771</f>
        <v>6.2700000000000013E-3</v>
      </c>
    </row>
    <row r="3772" spans="7:9" x14ac:dyDescent="0.15">
      <c r="G3772" s="31">
        <v>41796</v>
      </c>
      <c r="H3772" s="9" t="s">
        <v>126</v>
      </c>
      <c r="I3772" s="83">
        <f>計算過程!C3772</f>
        <v>6.2700000000000013E-3</v>
      </c>
    </row>
    <row r="3773" spans="7:9" x14ac:dyDescent="0.15">
      <c r="G3773" s="31">
        <v>41796</v>
      </c>
      <c r="H3773" s="9" t="s">
        <v>127</v>
      </c>
      <c r="I3773" s="83">
        <f>計算過程!C3773</f>
        <v>1.2220000000000002E-2</v>
      </c>
    </row>
    <row r="3774" spans="7:9" x14ac:dyDescent="0.15">
      <c r="G3774" s="31">
        <v>41796</v>
      </c>
      <c r="H3774" s="9" t="s">
        <v>128</v>
      </c>
      <c r="I3774" s="83">
        <f>計算過程!C3774</f>
        <v>1.2640000000000002E-2</v>
      </c>
    </row>
    <row r="3775" spans="7:9" x14ac:dyDescent="0.15">
      <c r="G3775" s="31">
        <v>41797</v>
      </c>
      <c r="H3775" s="9" t="s">
        <v>105</v>
      </c>
      <c r="I3775" s="83">
        <f>計算過程!C3775</f>
        <v>6.0700000000000007E-3</v>
      </c>
    </row>
    <row r="3776" spans="7:9" x14ac:dyDescent="0.15">
      <c r="G3776" s="31">
        <v>41797</v>
      </c>
      <c r="H3776" s="9" t="s">
        <v>106</v>
      </c>
      <c r="I3776" s="83">
        <f>計算過程!C3776</f>
        <v>6.0700000000000007E-3</v>
      </c>
    </row>
    <row r="3777" spans="7:9" x14ac:dyDescent="0.15">
      <c r="G3777" s="31">
        <v>41797</v>
      </c>
      <c r="H3777" s="9" t="s">
        <v>107</v>
      </c>
      <c r="I3777" s="83">
        <f>計算過程!C3777</f>
        <v>6.0700000000000007E-3</v>
      </c>
    </row>
    <row r="3778" spans="7:9" x14ac:dyDescent="0.15">
      <c r="G3778" s="31">
        <v>41797</v>
      </c>
      <c r="H3778" s="9" t="s">
        <v>108</v>
      </c>
      <c r="I3778" s="83">
        <f>計算過程!C3778</f>
        <v>6.0700000000000007E-3</v>
      </c>
    </row>
    <row r="3779" spans="7:9" x14ac:dyDescent="0.15">
      <c r="G3779" s="31">
        <v>41797</v>
      </c>
      <c r="H3779" s="9" t="s">
        <v>109</v>
      </c>
      <c r="I3779" s="83">
        <f>計算過程!C3779</f>
        <v>6.0700000000000007E-3</v>
      </c>
    </row>
    <row r="3780" spans="7:9" x14ac:dyDescent="0.15">
      <c r="G3780" s="31">
        <v>41797</v>
      </c>
      <c r="H3780" s="9" t="s">
        <v>110</v>
      </c>
      <c r="I3780" s="83">
        <f>計算過程!C3780</f>
        <v>6.0700000000000007E-3</v>
      </c>
    </row>
    <row r="3781" spans="7:9" x14ac:dyDescent="0.15">
      <c r="G3781" s="31">
        <v>41797</v>
      </c>
      <c r="H3781" s="9" t="s">
        <v>111</v>
      </c>
      <c r="I3781" s="83">
        <f>計算過程!C3781</f>
        <v>9.3200000000000002E-3</v>
      </c>
    </row>
    <row r="3782" spans="7:9" x14ac:dyDescent="0.15">
      <c r="G3782" s="31">
        <v>41797</v>
      </c>
      <c r="H3782" s="9" t="s">
        <v>112</v>
      </c>
      <c r="I3782" s="83">
        <f>計算過程!C3782</f>
        <v>6.4800000000000005E-3</v>
      </c>
    </row>
    <row r="3783" spans="7:9" x14ac:dyDescent="0.15">
      <c r="G3783" s="31">
        <v>41797</v>
      </c>
      <c r="H3783" s="9" t="s">
        <v>113</v>
      </c>
      <c r="I3783" s="83">
        <f>計算過程!C3783</f>
        <v>6.4800000000000005E-3</v>
      </c>
    </row>
    <row r="3784" spans="7:9" x14ac:dyDescent="0.15">
      <c r="G3784" s="31">
        <v>41797</v>
      </c>
      <c r="H3784" s="9" t="s">
        <v>114</v>
      </c>
      <c r="I3784" s="83">
        <f>計算過程!C3784</f>
        <v>6.0700000000000007E-3</v>
      </c>
    </row>
    <row r="3785" spans="7:9" x14ac:dyDescent="0.15">
      <c r="G3785" s="31">
        <v>41797</v>
      </c>
      <c r="H3785" s="9" t="s">
        <v>115</v>
      </c>
      <c r="I3785" s="83">
        <f>計算過程!C3785</f>
        <v>6.2700000000000013E-3</v>
      </c>
    </row>
    <row r="3786" spans="7:9" x14ac:dyDescent="0.15">
      <c r="G3786" s="31">
        <v>41797</v>
      </c>
      <c r="H3786" s="9" t="s">
        <v>116</v>
      </c>
      <c r="I3786" s="83">
        <f>計算過程!C3786</f>
        <v>6.0700000000000007E-3</v>
      </c>
    </row>
    <row r="3787" spans="7:9" x14ac:dyDescent="0.15">
      <c r="G3787" s="31">
        <v>41797</v>
      </c>
      <c r="H3787" s="9" t="s">
        <v>117</v>
      </c>
      <c r="I3787" s="83">
        <f>計算過程!C3787</f>
        <v>9.3200000000000002E-3</v>
      </c>
    </row>
    <row r="3788" spans="7:9" x14ac:dyDescent="0.15">
      <c r="G3788" s="31">
        <v>41797</v>
      </c>
      <c r="H3788" s="9" t="s">
        <v>118</v>
      </c>
      <c r="I3788" s="83">
        <f>計算過程!C3788</f>
        <v>6.2700000000000013E-3</v>
      </c>
    </row>
    <row r="3789" spans="7:9" x14ac:dyDescent="0.15">
      <c r="G3789" s="31">
        <v>41797</v>
      </c>
      <c r="H3789" s="9" t="s">
        <v>119</v>
      </c>
      <c r="I3789" s="83">
        <f>計算過程!C3789</f>
        <v>6.0700000000000007E-3</v>
      </c>
    </row>
    <row r="3790" spans="7:9" x14ac:dyDescent="0.15">
      <c r="G3790" s="31">
        <v>41797</v>
      </c>
      <c r="H3790" s="9" t="s">
        <v>120</v>
      </c>
      <c r="I3790" s="83">
        <f>計算過程!C3790</f>
        <v>6.0700000000000007E-3</v>
      </c>
    </row>
    <row r="3791" spans="7:9" x14ac:dyDescent="0.15">
      <c r="G3791" s="31">
        <v>41797</v>
      </c>
      <c r="H3791" s="9" t="s">
        <v>121</v>
      </c>
      <c r="I3791" s="83">
        <f>計算過程!C3791</f>
        <v>6.2700000000000013E-3</v>
      </c>
    </row>
    <row r="3792" spans="7:9" x14ac:dyDescent="0.15">
      <c r="G3792" s="31">
        <v>41797</v>
      </c>
      <c r="H3792" s="9" t="s">
        <v>122</v>
      </c>
      <c r="I3792" s="83">
        <f>計算過程!C3792</f>
        <v>6.2700000000000013E-3</v>
      </c>
    </row>
    <row r="3793" spans="7:9" x14ac:dyDescent="0.15">
      <c r="G3793" s="31">
        <v>41797</v>
      </c>
      <c r="H3793" s="9" t="s">
        <v>123</v>
      </c>
      <c r="I3793" s="83">
        <f>計算過程!C3793</f>
        <v>1.2360000000000001E-2</v>
      </c>
    </row>
    <row r="3794" spans="7:9" x14ac:dyDescent="0.15">
      <c r="G3794" s="31">
        <v>41797</v>
      </c>
      <c r="H3794" s="9" t="s">
        <v>124</v>
      </c>
      <c r="I3794" s="83">
        <f>計算過程!C3794</f>
        <v>1.2360000000000001E-2</v>
      </c>
    </row>
    <row r="3795" spans="7:9" x14ac:dyDescent="0.15">
      <c r="G3795" s="31">
        <v>41797</v>
      </c>
      <c r="H3795" s="9" t="s">
        <v>125</v>
      </c>
      <c r="I3795" s="83">
        <f>計算過程!C3795</f>
        <v>6.2700000000000013E-3</v>
      </c>
    </row>
    <row r="3796" spans="7:9" x14ac:dyDescent="0.15">
      <c r="G3796" s="31">
        <v>41797</v>
      </c>
      <c r="H3796" s="9" t="s">
        <v>126</v>
      </c>
      <c r="I3796" s="83">
        <f>計算過程!C3796</f>
        <v>6.2700000000000013E-3</v>
      </c>
    </row>
    <row r="3797" spans="7:9" x14ac:dyDescent="0.15">
      <c r="G3797" s="31">
        <v>41797</v>
      </c>
      <c r="H3797" s="9" t="s">
        <v>127</v>
      </c>
      <c r="I3797" s="83">
        <f>計算過程!C3797</f>
        <v>1.2220000000000002E-2</v>
      </c>
    </row>
    <row r="3798" spans="7:9" x14ac:dyDescent="0.15">
      <c r="G3798" s="31">
        <v>41797</v>
      </c>
      <c r="H3798" s="9" t="s">
        <v>128</v>
      </c>
      <c r="I3798" s="83">
        <f>計算過程!C3798</f>
        <v>1.2640000000000002E-2</v>
      </c>
    </row>
    <row r="3799" spans="7:9" x14ac:dyDescent="0.15">
      <c r="G3799" s="31">
        <v>41798</v>
      </c>
      <c r="H3799" s="9" t="s">
        <v>105</v>
      </c>
      <c r="I3799" s="83">
        <f>計算過程!C3799</f>
        <v>6.0700000000000007E-3</v>
      </c>
    </row>
    <row r="3800" spans="7:9" x14ac:dyDescent="0.15">
      <c r="G3800" s="31">
        <v>41798</v>
      </c>
      <c r="H3800" s="9" t="s">
        <v>106</v>
      </c>
      <c r="I3800" s="83">
        <f>計算過程!C3800</f>
        <v>6.0700000000000007E-3</v>
      </c>
    </row>
    <row r="3801" spans="7:9" x14ac:dyDescent="0.15">
      <c r="G3801" s="31">
        <v>41798</v>
      </c>
      <c r="H3801" s="9" t="s">
        <v>107</v>
      </c>
      <c r="I3801" s="83">
        <f>計算過程!C3801</f>
        <v>6.0700000000000007E-3</v>
      </c>
    </row>
    <row r="3802" spans="7:9" x14ac:dyDescent="0.15">
      <c r="G3802" s="31">
        <v>41798</v>
      </c>
      <c r="H3802" s="9" t="s">
        <v>108</v>
      </c>
      <c r="I3802" s="83">
        <f>計算過程!C3802</f>
        <v>6.0700000000000007E-3</v>
      </c>
    </row>
    <row r="3803" spans="7:9" x14ac:dyDescent="0.15">
      <c r="G3803" s="31">
        <v>41798</v>
      </c>
      <c r="H3803" s="9" t="s">
        <v>109</v>
      </c>
      <c r="I3803" s="83">
        <f>計算過程!C3803</f>
        <v>6.0700000000000007E-3</v>
      </c>
    </row>
    <row r="3804" spans="7:9" x14ac:dyDescent="0.15">
      <c r="G3804" s="31">
        <v>41798</v>
      </c>
      <c r="H3804" s="9" t="s">
        <v>110</v>
      </c>
      <c r="I3804" s="83">
        <f>計算過程!C3804</f>
        <v>6.0700000000000007E-3</v>
      </c>
    </row>
    <row r="3805" spans="7:9" x14ac:dyDescent="0.15">
      <c r="G3805" s="31">
        <v>41798</v>
      </c>
      <c r="H3805" s="9" t="s">
        <v>111</v>
      </c>
      <c r="I3805" s="83">
        <f>計算過程!C3805</f>
        <v>9.3200000000000002E-3</v>
      </c>
    </row>
    <row r="3806" spans="7:9" x14ac:dyDescent="0.15">
      <c r="G3806" s="31">
        <v>41798</v>
      </c>
      <c r="H3806" s="9" t="s">
        <v>112</v>
      </c>
      <c r="I3806" s="83">
        <f>計算過程!C3806</f>
        <v>6.4800000000000005E-3</v>
      </c>
    </row>
    <row r="3807" spans="7:9" x14ac:dyDescent="0.15">
      <c r="G3807" s="31">
        <v>41798</v>
      </c>
      <c r="H3807" s="9" t="s">
        <v>113</v>
      </c>
      <c r="I3807" s="83">
        <f>計算過程!C3807</f>
        <v>6.4800000000000005E-3</v>
      </c>
    </row>
    <row r="3808" spans="7:9" x14ac:dyDescent="0.15">
      <c r="G3808" s="31">
        <v>41798</v>
      </c>
      <c r="H3808" s="9" t="s">
        <v>114</v>
      </c>
      <c r="I3808" s="83">
        <f>計算過程!C3808</f>
        <v>6.0700000000000007E-3</v>
      </c>
    </row>
    <row r="3809" spans="7:9" x14ac:dyDescent="0.15">
      <c r="G3809" s="31">
        <v>41798</v>
      </c>
      <c r="H3809" s="9" t="s">
        <v>115</v>
      </c>
      <c r="I3809" s="83">
        <f>計算過程!C3809</f>
        <v>6.2700000000000013E-3</v>
      </c>
    </row>
    <row r="3810" spans="7:9" x14ac:dyDescent="0.15">
      <c r="G3810" s="31">
        <v>41798</v>
      </c>
      <c r="H3810" s="9" t="s">
        <v>116</v>
      </c>
      <c r="I3810" s="83">
        <f>計算過程!C3810</f>
        <v>6.0700000000000007E-3</v>
      </c>
    </row>
    <row r="3811" spans="7:9" x14ac:dyDescent="0.15">
      <c r="G3811" s="31">
        <v>41798</v>
      </c>
      <c r="H3811" s="9" t="s">
        <v>117</v>
      </c>
      <c r="I3811" s="83">
        <f>計算過程!C3811</f>
        <v>9.3200000000000002E-3</v>
      </c>
    </row>
    <row r="3812" spans="7:9" x14ac:dyDescent="0.15">
      <c r="G3812" s="31">
        <v>41798</v>
      </c>
      <c r="H3812" s="9" t="s">
        <v>118</v>
      </c>
      <c r="I3812" s="83">
        <f>計算過程!C3812</f>
        <v>6.2700000000000013E-3</v>
      </c>
    </row>
    <row r="3813" spans="7:9" x14ac:dyDescent="0.15">
      <c r="G3813" s="31">
        <v>41798</v>
      </c>
      <c r="H3813" s="9" t="s">
        <v>119</v>
      </c>
      <c r="I3813" s="83">
        <f>計算過程!C3813</f>
        <v>6.0700000000000007E-3</v>
      </c>
    </row>
    <row r="3814" spans="7:9" x14ac:dyDescent="0.15">
      <c r="G3814" s="31">
        <v>41798</v>
      </c>
      <c r="H3814" s="9" t="s">
        <v>120</v>
      </c>
      <c r="I3814" s="83">
        <f>計算過程!C3814</f>
        <v>6.0700000000000007E-3</v>
      </c>
    </row>
    <row r="3815" spans="7:9" x14ac:dyDescent="0.15">
      <c r="G3815" s="31">
        <v>41798</v>
      </c>
      <c r="H3815" s="9" t="s">
        <v>121</v>
      </c>
      <c r="I3815" s="83">
        <f>計算過程!C3815</f>
        <v>6.2700000000000013E-3</v>
      </c>
    </row>
    <row r="3816" spans="7:9" x14ac:dyDescent="0.15">
      <c r="G3816" s="31">
        <v>41798</v>
      </c>
      <c r="H3816" s="9" t="s">
        <v>122</v>
      </c>
      <c r="I3816" s="83">
        <f>計算過程!C3816</f>
        <v>6.2700000000000013E-3</v>
      </c>
    </row>
    <row r="3817" spans="7:9" x14ac:dyDescent="0.15">
      <c r="G3817" s="31">
        <v>41798</v>
      </c>
      <c r="H3817" s="9" t="s">
        <v>123</v>
      </c>
      <c r="I3817" s="83">
        <f>計算過程!C3817</f>
        <v>1.2360000000000001E-2</v>
      </c>
    </row>
    <row r="3818" spans="7:9" x14ac:dyDescent="0.15">
      <c r="G3818" s="31">
        <v>41798</v>
      </c>
      <c r="H3818" s="9" t="s">
        <v>124</v>
      </c>
      <c r="I3818" s="83">
        <f>計算過程!C3818</f>
        <v>1.2360000000000001E-2</v>
      </c>
    </row>
    <row r="3819" spans="7:9" x14ac:dyDescent="0.15">
      <c r="G3819" s="31">
        <v>41798</v>
      </c>
      <c r="H3819" s="9" t="s">
        <v>125</v>
      </c>
      <c r="I3819" s="83">
        <f>計算過程!C3819</f>
        <v>6.2700000000000013E-3</v>
      </c>
    </row>
    <row r="3820" spans="7:9" x14ac:dyDescent="0.15">
      <c r="G3820" s="31">
        <v>41798</v>
      </c>
      <c r="H3820" s="9" t="s">
        <v>126</v>
      </c>
      <c r="I3820" s="83">
        <f>計算過程!C3820</f>
        <v>6.2700000000000013E-3</v>
      </c>
    </row>
    <row r="3821" spans="7:9" x14ac:dyDescent="0.15">
      <c r="G3821" s="31">
        <v>41798</v>
      </c>
      <c r="H3821" s="9" t="s">
        <v>127</v>
      </c>
      <c r="I3821" s="83">
        <f>計算過程!C3821</f>
        <v>1.2220000000000002E-2</v>
      </c>
    </row>
    <row r="3822" spans="7:9" x14ac:dyDescent="0.15">
      <c r="G3822" s="31">
        <v>41798</v>
      </c>
      <c r="H3822" s="9" t="s">
        <v>128</v>
      </c>
      <c r="I3822" s="83">
        <f>計算過程!C3822</f>
        <v>1.2640000000000002E-2</v>
      </c>
    </row>
    <row r="3823" spans="7:9" x14ac:dyDescent="0.15">
      <c r="G3823" s="31">
        <v>41799</v>
      </c>
      <c r="H3823" s="9" t="s">
        <v>105</v>
      </c>
      <c r="I3823" s="83">
        <f>計算過程!C3823</f>
        <v>6.0700000000000007E-3</v>
      </c>
    </row>
    <row r="3824" spans="7:9" x14ac:dyDescent="0.15">
      <c r="G3824" s="31">
        <v>41799</v>
      </c>
      <c r="H3824" s="9" t="s">
        <v>106</v>
      </c>
      <c r="I3824" s="83">
        <f>計算過程!C3824</f>
        <v>6.0700000000000007E-3</v>
      </c>
    </row>
    <row r="3825" spans="7:9" x14ac:dyDescent="0.15">
      <c r="G3825" s="31">
        <v>41799</v>
      </c>
      <c r="H3825" s="9" t="s">
        <v>107</v>
      </c>
      <c r="I3825" s="83">
        <f>計算過程!C3825</f>
        <v>6.0700000000000007E-3</v>
      </c>
    </row>
    <row r="3826" spans="7:9" x14ac:dyDescent="0.15">
      <c r="G3826" s="31">
        <v>41799</v>
      </c>
      <c r="H3826" s="9" t="s">
        <v>108</v>
      </c>
      <c r="I3826" s="83">
        <f>計算過程!C3826</f>
        <v>6.0700000000000007E-3</v>
      </c>
    </row>
    <row r="3827" spans="7:9" x14ac:dyDescent="0.15">
      <c r="G3827" s="31">
        <v>41799</v>
      </c>
      <c r="H3827" s="9" t="s">
        <v>109</v>
      </c>
      <c r="I3827" s="83">
        <f>計算過程!C3827</f>
        <v>6.0700000000000007E-3</v>
      </c>
    </row>
    <row r="3828" spans="7:9" x14ac:dyDescent="0.15">
      <c r="G3828" s="31">
        <v>41799</v>
      </c>
      <c r="H3828" s="9" t="s">
        <v>110</v>
      </c>
      <c r="I3828" s="83">
        <f>計算過程!C3828</f>
        <v>6.0700000000000007E-3</v>
      </c>
    </row>
    <row r="3829" spans="7:9" x14ac:dyDescent="0.15">
      <c r="G3829" s="31">
        <v>41799</v>
      </c>
      <c r="H3829" s="9" t="s">
        <v>111</v>
      </c>
      <c r="I3829" s="83">
        <f>計算過程!C3829</f>
        <v>9.3200000000000002E-3</v>
      </c>
    </row>
    <row r="3830" spans="7:9" x14ac:dyDescent="0.15">
      <c r="G3830" s="31">
        <v>41799</v>
      </c>
      <c r="H3830" s="9" t="s">
        <v>112</v>
      </c>
      <c r="I3830" s="83">
        <f>計算過程!C3830</f>
        <v>6.4800000000000005E-3</v>
      </c>
    </row>
    <row r="3831" spans="7:9" x14ac:dyDescent="0.15">
      <c r="G3831" s="31">
        <v>41799</v>
      </c>
      <c r="H3831" s="9" t="s">
        <v>113</v>
      </c>
      <c r="I3831" s="83">
        <f>計算過程!C3831</f>
        <v>6.4800000000000005E-3</v>
      </c>
    </row>
    <row r="3832" spans="7:9" x14ac:dyDescent="0.15">
      <c r="G3832" s="31">
        <v>41799</v>
      </c>
      <c r="H3832" s="9" t="s">
        <v>114</v>
      </c>
      <c r="I3832" s="83">
        <f>計算過程!C3832</f>
        <v>6.0700000000000007E-3</v>
      </c>
    </row>
    <row r="3833" spans="7:9" x14ac:dyDescent="0.15">
      <c r="G3833" s="31">
        <v>41799</v>
      </c>
      <c r="H3833" s="9" t="s">
        <v>115</v>
      </c>
      <c r="I3833" s="83">
        <f>計算過程!C3833</f>
        <v>6.2700000000000013E-3</v>
      </c>
    </row>
    <row r="3834" spans="7:9" x14ac:dyDescent="0.15">
      <c r="G3834" s="31">
        <v>41799</v>
      </c>
      <c r="H3834" s="9" t="s">
        <v>116</v>
      </c>
      <c r="I3834" s="83">
        <f>計算過程!C3834</f>
        <v>6.0700000000000007E-3</v>
      </c>
    </row>
    <row r="3835" spans="7:9" x14ac:dyDescent="0.15">
      <c r="G3835" s="31">
        <v>41799</v>
      </c>
      <c r="H3835" s="9" t="s">
        <v>117</v>
      </c>
      <c r="I3835" s="83">
        <f>計算過程!C3835</f>
        <v>9.3200000000000002E-3</v>
      </c>
    </row>
    <row r="3836" spans="7:9" x14ac:dyDescent="0.15">
      <c r="G3836" s="31">
        <v>41799</v>
      </c>
      <c r="H3836" s="9" t="s">
        <v>118</v>
      </c>
      <c r="I3836" s="83">
        <f>計算過程!C3836</f>
        <v>6.2700000000000013E-3</v>
      </c>
    </row>
    <row r="3837" spans="7:9" x14ac:dyDescent="0.15">
      <c r="G3837" s="31">
        <v>41799</v>
      </c>
      <c r="H3837" s="9" t="s">
        <v>119</v>
      </c>
      <c r="I3837" s="83">
        <f>計算過程!C3837</f>
        <v>6.0700000000000007E-3</v>
      </c>
    </row>
    <row r="3838" spans="7:9" x14ac:dyDescent="0.15">
      <c r="G3838" s="31">
        <v>41799</v>
      </c>
      <c r="H3838" s="9" t="s">
        <v>120</v>
      </c>
      <c r="I3838" s="83">
        <f>計算過程!C3838</f>
        <v>6.0700000000000007E-3</v>
      </c>
    </row>
    <row r="3839" spans="7:9" x14ac:dyDescent="0.15">
      <c r="G3839" s="31">
        <v>41799</v>
      </c>
      <c r="H3839" s="9" t="s">
        <v>121</v>
      </c>
      <c r="I3839" s="83">
        <f>計算過程!C3839</f>
        <v>6.2700000000000013E-3</v>
      </c>
    </row>
    <row r="3840" spans="7:9" x14ac:dyDescent="0.15">
      <c r="G3840" s="31">
        <v>41799</v>
      </c>
      <c r="H3840" s="9" t="s">
        <v>122</v>
      </c>
      <c r="I3840" s="83">
        <f>計算過程!C3840</f>
        <v>6.2700000000000013E-3</v>
      </c>
    </row>
    <row r="3841" spans="7:9" x14ac:dyDescent="0.15">
      <c r="G3841" s="31">
        <v>41799</v>
      </c>
      <c r="H3841" s="9" t="s">
        <v>123</v>
      </c>
      <c r="I3841" s="83">
        <f>計算過程!C3841</f>
        <v>1.2360000000000001E-2</v>
      </c>
    </row>
    <row r="3842" spans="7:9" x14ac:dyDescent="0.15">
      <c r="G3842" s="31">
        <v>41799</v>
      </c>
      <c r="H3842" s="9" t="s">
        <v>124</v>
      </c>
      <c r="I3842" s="83">
        <f>計算過程!C3842</f>
        <v>1.2360000000000001E-2</v>
      </c>
    </row>
    <row r="3843" spans="7:9" x14ac:dyDescent="0.15">
      <c r="G3843" s="31">
        <v>41799</v>
      </c>
      <c r="H3843" s="9" t="s">
        <v>125</v>
      </c>
      <c r="I3843" s="83">
        <f>計算過程!C3843</f>
        <v>6.2700000000000013E-3</v>
      </c>
    </row>
    <row r="3844" spans="7:9" x14ac:dyDescent="0.15">
      <c r="G3844" s="31">
        <v>41799</v>
      </c>
      <c r="H3844" s="9" t="s">
        <v>126</v>
      </c>
      <c r="I3844" s="83">
        <f>計算過程!C3844</f>
        <v>6.2700000000000013E-3</v>
      </c>
    </row>
    <row r="3845" spans="7:9" x14ac:dyDescent="0.15">
      <c r="G3845" s="31">
        <v>41799</v>
      </c>
      <c r="H3845" s="9" t="s">
        <v>127</v>
      </c>
      <c r="I3845" s="83">
        <f>計算過程!C3845</f>
        <v>1.2220000000000002E-2</v>
      </c>
    </row>
    <row r="3846" spans="7:9" x14ac:dyDescent="0.15">
      <c r="G3846" s="31">
        <v>41799</v>
      </c>
      <c r="H3846" s="9" t="s">
        <v>128</v>
      </c>
      <c r="I3846" s="83">
        <f>計算過程!C3846</f>
        <v>1.2640000000000002E-2</v>
      </c>
    </row>
    <row r="3847" spans="7:9" x14ac:dyDescent="0.15">
      <c r="G3847" s="31">
        <v>41800</v>
      </c>
      <c r="H3847" s="9" t="s">
        <v>105</v>
      </c>
      <c r="I3847" s="83">
        <f>計算過程!C3847</f>
        <v>6.0700000000000007E-3</v>
      </c>
    </row>
    <row r="3848" spans="7:9" x14ac:dyDescent="0.15">
      <c r="G3848" s="31">
        <v>41800</v>
      </c>
      <c r="H3848" s="9" t="s">
        <v>106</v>
      </c>
      <c r="I3848" s="83">
        <f>計算過程!C3848</f>
        <v>6.0700000000000007E-3</v>
      </c>
    </row>
    <row r="3849" spans="7:9" x14ac:dyDescent="0.15">
      <c r="G3849" s="31">
        <v>41800</v>
      </c>
      <c r="H3849" s="9" t="s">
        <v>107</v>
      </c>
      <c r="I3849" s="83">
        <f>計算過程!C3849</f>
        <v>6.0700000000000007E-3</v>
      </c>
    </row>
    <row r="3850" spans="7:9" x14ac:dyDescent="0.15">
      <c r="G3850" s="31">
        <v>41800</v>
      </c>
      <c r="H3850" s="9" t="s">
        <v>108</v>
      </c>
      <c r="I3850" s="83">
        <f>計算過程!C3850</f>
        <v>6.0700000000000007E-3</v>
      </c>
    </row>
    <row r="3851" spans="7:9" x14ac:dyDescent="0.15">
      <c r="G3851" s="31">
        <v>41800</v>
      </c>
      <c r="H3851" s="9" t="s">
        <v>109</v>
      </c>
      <c r="I3851" s="83">
        <f>計算過程!C3851</f>
        <v>6.0700000000000007E-3</v>
      </c>
    </row>
    <row r="3852" spans="7:9" x14ac:dyDescent="0.15">
      <c r="G3852" s="31">
        <v>41800</v>
      </c>
      <c r="H3852" s="9" t="s">
        <v>110</v>
      </c>
      <c r="I3852" s="83">
        <f>計算過程!C3852</f>
        <v>6.0700000000000007E-3</v>
      </c>
    </row>
    <row r="3853" spans="7:9" x14ac:dyDescent="0.15">
      <c r="G3853" s="31">
        <v>41800</v>
      </c>
      <c r="H3853" s="9" t="s">
        <v>111</v>
      </c>
      <c r="I3853" s="83">
        <f>計算過程!C3853</f>
        <v>6.0700000000000007E-3</v>
      </c>
    </row>
    <row r="3854" spans="7:9" x14ac:dyDescent="0.15">
      <c r="G3854" s="31">
        <v>41800</v>
      </c>
      <c r="H3854" s="9" t="s">
        <v>112</v>
      </c>
      <c r="I3854" s="83">
        <f>計算過程!C3854</f>
        <v>6.4800000000000005E-3</v>
      </c>
    </row>
    <row r="3855" spans="7:9" x14ac:dyDescent="0.15">
      <c r="G3855" s="31">
        <v>41800</v>
      </c>
      <c r="H3855" s="9" t="s">
        <v>113</v>
      </c>
      <c r="I3855" s="83">
        <f>計算過程!C3855</f>
        <v>9.7300000000000008E-3</v>
      </c>
    </row>
    <row r="3856" spans="7:9" x14ac:dyDescent="0.15">
      <c r="G3856" s="31">
        <v>41800</v>
      </c>
      <c r="H3856" s="9" t="s">
        <v>114</v>
      </c>
      <c r="I3856" s="83">
        <f>計算過程!C3856</f>
        <v>6.2700000000000013E-3</v>
      </c>
    </row>
    <row r="3857" spans="7:9" x14ac:dyDescent="0.15">
      <c r="G3857" s="31">
        <v>41800</v>
      </c>
      <c r="H3857" s="9" t="s">
        <v>115</v>
      </c>
      <c r="I3857" s="83">
        <f>計算過程!C3857</f>
        <v>6.4800000000000005E-3</v>
      </c>
    </row>
    <row r="3858" spans="7:9" x14ac:dyDescent="0.15">
      <c r="G3858" s="31">
        <v>41800</v>
      </c>
      <c r="H3858" s="9" t="s">
        <v>116</v>
      </c>
      <c r="I3858" s="83">
        <f>計算過程!C3858</f>
        <v>6.2700000000000013E-3</v>
      </c>
    </row>
    <row r="3859" spans="7:9" x14ac:dyDescent="0.15">
      <c r="G3859" s="31">
        <v>41800</v>
      </c>
      <c r="H3859" s="9" t="s">
        <v>117</v>
      </c>
      <c r="I3859" s="83">
        <f>計算過程!C3859</f>
        <v>9.3200000000000002E-3</v>
      </c>
    </row>
    <row r="3860" spans="7:9" x14ac:dyDescent="0.15">
      <c r="G3860" s="31">
        <v>41800</v>
      </c>
      <c r="H3860" s="9" t="s">
        <v>118</v>
      </c>
      <c r="I3860" s="83">
        <f>計算過程!C3860</f>
        <v>6.2700000000000013E-3</v>
      </c>
    </row>
    <row r="3861" spans="7:9" x14ac:dyDescent="0.15">
      <c r="G3861" s="31">
        <v>41800</v>
      </c>
      <c r="H3861" s="9" t="s">
        <v>119</v>
      </c>
      <c r="I3861" s="83">
        <f>計算過程!C3861</f>
        <v>6.0700000000000007E-3</v>
      </c>
    </row>
    <row r="3862" spans="7:9" x14ac:dyDescent="0.15">
      <c r="G3862" s="31">
        <v>41800</v>
      </c>
      <c r="H3862" s="9" t="s">
        <v>120</v>
      </c>
      <c r="I3862" s="83">
        <f>計算過程!C3862</f>
        <v>6.0700000000000007E-3</v>
      </c>
    </row>
    <row r="3863" spans="7:9" x14ac:dyDescent="0.15">
      <c r="G3863" s="31">
        <v>41800</v>
      </c>
      <c r="H3863" s="9" t="s">
        <v>121</v>
      </c>
      <c r="I3863" s="83">
        <f>計算過程!C3863</f>
        <v>6.4800000000000005E-3</v>
      </c>
    </row>
    <row r="3864" spans="7:9" x14ac:dyDescent="0.15">
      <c r="G3864" s="31">
        <v>41800</v>
      </c>
      <c r="H3864" s="9" t="s">
        <v>122</v>
      </c>
      <c r="I3864" s="83">
        <f>計算過程!C3864</f>
        <v>1.2360000000000001E-2</v>
      </c>
    </row>
    <row r="3865" spans="7:9" x14ac:dyDescent="0.15">
      <c r="G3865" s="31">
        <v>41800</v>
      </c>
      <c r="H3865" s="9" t="s">
        <v>123</v>
      </c>
      <c r="I3865" s="83">
        <f>計算過程!C3865</f>
        <v>1.2360000000000001E-2</v>
      </c>
    </row>
    <row r="3866" spans="7:9" x14ac:dyDescent="0.15">
      <c r="G3866" s="31">
        <v>41800</v>
      </c>
      <c r="H3866" s="9" t="s">
        <v>124</v>
      </c>
      <c r="I3866" s="83">
        <f>計算過程!C3866</f>
        <v>6.0700000000000007E-3</v>
      </c>
    </row>
    <row r="3867" spans="7:9" x14ac:dyDescent="0.15">
      <c r="G3867" s="31">
        <v>41800</v>
      </c>
      <c r="H3867" s="9" t="s">
        <v>125</v>
      </c>
      <c r="I3867" s="83">
        <f>計算過程!C3867</f>
        <v>6.2700000000000013E-3</v>
      </c>
    </row>
    <row r="3868" spans="7:9" x14ac:dyDescent="0.15">
      <c r="G3868" s="31">
        <v>41800</v>
      </c>
      <c r="H3868" s="9" t="s">
        <v>126</v>
      </c>
      <c r="I3868" s="83">
        <f>計算過程!C3868</f>
        <v>1.2220000000000002E-2</v>
      </c>
    </row>
    <row r="3869" spans="7:9" x14ac:dyDescent="0.15">
      <c r="G3869" s="31">
        <v>41800</v>
      </c>
      <c r="H3869" s="9" t="s">
        <v>127</v>
      </c>
      <c r="I3869" s="83">
        <f>計算過程!C3869</f>
        <v>1.243E-2</v>
      </c>
    </row>
    <row r="3870" spans="7:9" x14ac:dyDescent="0.15">
      <c r="G3870" s="31">
        <v>41800</v>
      </c>
      <c r="H3870" s="9" t="s">
        <v>128</v>
      </c>
      <c r="I3870" s="83">
        <f>計算過程!C3870</f>
        <v>9.2500000000000013E-3</v>
      </c>
    </row>
    <row r="3871" spans="7:9" x14ac:dyDescent="0.15">
      <c r="G3871" s="31">
        <v>41801</v>
      </c>
      <c r="H3871" s="9" t="s">
        <v>105</v>
      </c>
      <c r="I3871" s="83">
        <f>計算過程!C3871</f>
        <v>6.0700000000000007E-3</v>
      </c>
    </row>
    <row r="3872" spans="7:9" x14ac:dyDescent="0.15">
      <c r="G3872" s="31">
        <v>41801</v>
      </c>
      <c r="H3872" s="9" t="s">
        <v>106</v>
      </c>
      <c r="I3872" s="83">
        <f>計算過程!C3872</f>
        <v>6.0700000000000007E-3</v>
      </c>
    </row>
    <row r="3873" spans="7:9" x14ac:dyDescent="0.15">
      <c r="G3873" s="31">
        <v>41801</v>
      </c>
      <c r="H3873" s="9" t="s">
        <v>107</v>
      </c>
      <c r="I3873" s="83">
        <f>計算過程!C3873</f>
        <v>6.0700000000000007E-3</v>
      </c>
    </row>
    <row r="3874" spans="7:9" x14ac:dyDescent="0.15">
      <c r="G3874" s="31">
        <v>41801</v>
      </c>
      <c r="H3874" s="9" t="s">
        <v>108</v>
      </c>
      <c r="I3874" s="83">
        <f>計算過程!C3874</f>
        <v>6.0700000000000007E-3</v>
      </c>
    </row>
    <row r="3875" spans="7:9" x14ac:dyDescent="0.15">
      <c r="G3875" s="31">
        <v>41801</v>
      </c>
      <c r="H3875" s="9" t="s">
        <v>109</v>
      </c>
      <c r="I3875" s="83">
        <f>計算過程!C3875</f>
        <v>6.0700000000000007E-3</v>
      </c>
    </row>
    <row r="3876" spans="7:9" x14ac:dyDescent="0.15">
      <c r="G3876" s="31">
        <v>41801</v>
      </c>
      <c r="H3876" s="9" t="s">
        <v>110</v>
      </c>
      <c r="I3876" s="83">
        <f>計算過程!C3876</f>
        <v>6.0700000000000007E-3</v>
      </c>
    </row>
    <row r="3877" spans="7:9" x14ac:dyDescent="0.15">
      <c r="G3877" s="31">
        <v>41801</v>
      </c>
      <c r="H3877" s="9" t="s">
        <v>111</v>
      </c>
      <c r="I3877" s="83">
        <f>計算過程!C3877</f>
        <v>6.2700000000000013E-3</v>
      </c>
    </row>
    <row r="3878" spans="7:9" x14ac:dyDescent="0.15">
      <c r="G3878" s="31">
        <v>41801</v>
      </c>
      <c r="H3878" s="9" t="s">
        <v>112</v>
      </c>
      <c r="I3878" s="83">
        <f>計算過程!C3878</f>
        <v>6.2700000000000013E-3</v>
      </c>
    </row>
    <row r="3879" spans="7:9" x14ac:dyDescent="0.15">
      <c r="G3879" s="31">
        <v>41801</v>
      </c>
      <c r="H3879" s="9" t="s">
        <v>113</v>
      </c>
      <c r="I3879" s="83">
        <f>計算過程!C3879</f>
        <v>1.2990000000000002E-2</v>
      </c>
    </row>
    <row r="3880" spans="7:9" x14ac:dyDescent="0.15">
      <c r="G3880" s="31">
        <v>41801</v>
      </c>
      <c r="H3880" s="9" t="s">
        <v>114</v>
      </c>
      <c r="I3880" s="83">
        <f>計算過程!C3880</f>
        <v>6.0700000000000007E-3</v>
      </c>
    </row>
    <row r="3881" spans="7:9" x14ac:dyDescent="0.15">
      <c r="G3881" s="31">
        <v>41801</v>
      </c>
      <c r="H3881" s="9" t="s">
        <v>115</v>
      </c>
      <c r="I3881" s="83">
        <f>計算過程!C3881</f>
        <v>6.0700000000000007E-3</v>
      </c>
    </row>
    <row r="3882" spans="7:9" x14ac:dyDescent="0.15">
      <c r="G3882" s="31">
        <v>41801</v>
      </c>
      <c r="H3882" s="9" t="s">
        <v>116</v>
      </c>
      <c r="I3882" s="83">
        <f>計算過程!C3882</f>
        <v>6.0700000000000007E-3</v>
      </c>
    </row>
    <row r="3883" spans="7:9" x14ac:dyDescent="0.15">
      <c r="G3883" s="31">
        <v>41801</v>
      </c>
      <c r="H3883" s="9" t="s">
        <v>117</v>
      </c>
      <c r="I3883" s="83">
        <f>計算過程!C3883</f>
        <v>6.0700000000000007E-3</v>
      </c>
    </row>
    <row r="3884" spans="7:9" x14ac:dyDescent="0.15">
      <c r="G3884" s="31">
        <v>41801</v>
      </c>
      <c r="H3884" s="9" t="s">
        <v>118</v>
      </c>
      <c r="I3884" s="83">
        <f>計算過程!C3884</f>
        <v>6.0700000000000007E-3</v>
      </c>
    </row>
    <row r="3885" spans="7:9" x14ac:dyDescent="0.15">
      <c r="G3885" s="31">
        <v>41801</v>
      </c>
      <c r="H3885" s="9" t="s">
        <v>119</v>
      </c>
      <c r="I3885" s="83">
        <f>計算過程!C3885</f>
        <v>6.0700000000000007E-3</v>
      </c>
    </row>
    <row r="3886" spans="7:9" x14ac:dyDescent="0.15">
      <c r="G3886" s="31">
        <v>41801</v>
      </c>
      <c r="H3886" s="9" t="s">
        <v>120</v>
      </c>
      <c r="I3886" s="83">
        <f>計算過程!C3886</f>
        <v>6.0700000000000007E-3</v>
      </c>
    </row>
    <row r="3887" spans="7:9" x14ac:dyDescent="0.15">
      <c r="G3887" s="31">
        <v>41801</v>
      </c>
      <c r="H3887" s="9" t="s">
        <v>121</v>
      </c>
      <c r="I3887" s="83">
        <f>計算過程!C3887</f>
        <v>6.0700000000000007E-3</v>
      </c>
    </row>
    <row r="3888" spans="7:9" x14ac:dyDescent="0.15">
      <c r="G3888" s="31">
        <v>41801</v>
      </c>
      <c r="H3888" s="9" t="s">
        <v>122</v>
      </c>
      <c r="I3888" s="83">
        <f>計算過程!C3888</f>
        <v>6.0700000000000007E-3</v>
      </c>
    </row>
    <row r="3889" spans="7:9" x14ac:dyDescent="0.15">
      <c r="G3889" s="31">
        <v>41801</v>
      </c>
      <c r="H3889" s="9" t="s">
        <v>123</v>
      </c>
      <c r="I3889" s="83">
        <f>計算過程!C3889</f>
        <v>6.0700000000000007E-3</v>
      </c>
    </row>
    <row r="3890" spans="7:9" x14ac:dyDescent="0.15">
      <c r="G3890" s="31">
        <v>41801</v>
      </c>
      <c r="H3890" s="9" t="s">
        <v>124</v>
      </c>
      <c r="I3890" s="83">
        <f>計算過程!C3890</f>
        <v>6.0700000000000007E-3</v>
      </c>
    </row>
    <row r="3891" spans="7:9" x14ac:dyDescent="0.15">
      <c r="G3891" s="31">
        <v>41801</v>
      </c>
      <c r="H3891" s="9" t="s">
        <v>125</v>
      </c>
      <c r="I3891" s="83">
        <f>計算過程!C3891</f>
        <v>6.4800000000000005E-3</v>
      </c>
    </row>
    <row r="3892" spans="7:9" x14ac:dyDescent="0.15">
      <c r="G3892" s="31">
        <v>41801</v>
      </c>
      <c r="H3892" s="9" t="s">
        <v>126</v>
      </c>
      <c r="I3892" s="83">
        <f>計算過程!C3892</f>
        <v>6.2700000000000013E-3</v>
      </c>
    </row>
    <row r="3893" spans="7:9" x14ac:dyDescent="0.15">
      <c r="G3893" s="31">
        <v>41801</v>
      </c>
      <c r="H3893" s="9" t="s">
        <v>127</v>
      </c>
      <c r="I3893" s="83">
        <f>計算過程!C3893</f>
        <v>9.4600000000000014E-3</v>
      </c>
    </row>
    <row r="3894" spans="7:9" x14ac:dyDescent="0.15">
      <c r="G3894" s="31">
        <v>41801</v>
      </c>
      <c r="H3894" s="9" t="s">
        <v>128</v>
      </c>
      <c r="I3894" s="83">
        <f>計算過程!C3894</f>
        <v>1.2220000000000002E-2</v>
      </c>
    </row>
    <row r="3895" spans="7:9" x14ac:dyDescent="0.15">
      <c r="G3895" s="31">
        <v>41802</v>
      </c>
      <c r="H3895" s="9" t="s">
        <v>105</v>
      </c>
      <c r="I3895" s="83">
        <f>計算過程!C3895</f>
        <v>6.0700000000000007E-3</v>
      </c>
    </row>
    <row r="3896" spans="7:9" x14ac:dyDescent="0.15">
      <c r="G3896" s="31">
        <v>41802</v>
      </c>
      <c r="H3896" s="9" t="s">
        <v>106</v>
      </c>
      <c r="I3896" s="83">
        <f>計算過程!C3896</f>
        <v>6.0700000000000007E-3</v>
      </c>
    </row>
    <row r="3897" spans="7:9" x14ac:dyDescent="0.15">
      <c r="G3897" s="31">
        <v>41802</v>
      </c>
      <c r="H3897" s="9" t="s">
        <v>107</v>
      </c>
      <c r="I3897" s="83">
        <f>計算過程!C3897</f>
        <v>6.0700000000000007E-3</v>
      </c>
    </row>
    <row r="3898" spans="7:9" x14ac:dyDescent="0.15">
      <c r="G3898" s="31">
        <v>41802</v>
      </c>
      <c r="H3898" s="9" t="s">
        <v>108</v>
      </c>
      <c r="I3898" s="83">
        <f>計算過程!C3898</f>
        <v>6.0700000000000007E-3</v>
      </c>
    </row>
    <row r="3899" spans="7:9" x14ac:dyDescent="0.15">
      <c r="G3899" s="31">
        <v>41802</v>
      </c>
      <c r="H3899" s="9" t="s">
        <v>109</v>
      </c>
      <c r="I3899" s="83">
        <f>計算過程!C3899</f>
        <v>6.0700000000000007E-3</v>
      </c>
    </row>
    <row r="3900" spans="7:9" x14ac:dyDescent="0.15">
      <c r="G3900" s="31">
        <v>41802</v>
      </c>
      <c r="H3900" s="9" t="s">
        <v>110</v>
      </c>
      <c r="I3900" s="83">
        <f>計算過程!C3900</f>
        <v>6.0700000000000007E-3</v>
      </c>
    </row>
    <row r="3901" spans="7:9" x14ac:dyDescent="0.15">
      <c r="G3901" s="31">
        <v>41802</v>
      </c>
      <c r="H3901" s="9" t="s">
        <v>111</v>
      </c>
      <c r="I3901" s="83">
        <f>計算過程!C3901</f>
        <v>9.3200000000000002E-3</v>
      </c>
    </row>
    <row r="3902" spans="7:9" x14ac:dyDescent="0.15">
      <c r="G3902" s="31">
        <v>41802</v>
      </c>
      <c r="H3902" s="9" t="s">
        <v>112</v>
      </c>
      <c r="I3902" s="83">
        <f>計算過程!C3902</f>
        <v>6.4800000000000005E-3</v>
      </c>
    </row>
    <row r="3903" spans="7:9" x14ac:dyDescent="0.15">
      <c r="G3903" s="31">
        <v>41802</v>
      </c>
      <c r="H3903" s="9" t="s">
        <v>113</v>
      </c>
      <c r="I3903" s="83">
        <f>計算過程!C3903</f>
        <v>6.4800000000000005E-3</v>
      </c>
    </row>
    <row r="3904" spans="7:9" x14ac:dyDescent="0.15">
      <c r="G3904" s="31">
        <v>41802</v>
      </c>
      <c r="H3904" s="9" t="s">
        <v>114</v>
      </c>
      <c r="I3904" s="83">
        <f>計算過程!C3904</f>
        <v>6.0700000000000007E-3</v>
      </c>
    </row>
    <row r="3905" spans="7:9" x14ac:dyDescent="0.15">
      <c r="G3905" s="31">
        <v>41802</v>
      </c>
      <c r="H3905" s="9" t="s">
        <v>115</v>
      </c>
      <c r="I3905" s="83">
        <f>計算過程!C3905</f>
        <v>6.2700000000000013E-3</v>
      </c>
    </row>
    <row r="3906" spans="7:9" x14ac:dyDescent="0.15">
      <c r="G3906" s="31">
        <v>41802</v>
      </c>
      <c r="H3906" s="9" t="s">
        <v>116</v>
      </c>
      <c r="I3906" s="83">
        <f>計算過程!C3906</f>
        <v>6.0700000000000007E-3</v>
      </c>
    </row>
    <row r="3907" spans="7:9" x14ac:dyDescent="0.15">
      <c r="G3907" s="31">
        <v>41802</v>
      </c>
      <c r="H3907" s="9" t="s">
        <v>117</v>
      </c>
      <c r="I3907" s="83">
        <f>計算過程!C3907</f>
        <v>9.3200000000000002E-3</v>
      </c>
    </row>
    <row r="3908" spans="7:9" x14ac:dyDescent="0.15">
      <c r="G3908" s="31">
        <v>41802</v>
      </c>
      <c r="H3908" s="9" t="s">
        <v>118</v>
      </c>
      <c r="I3908" s="83">
        <f>計算過程!C3908</f>
        <v>6.2700000000000013E-3</v>
      </c>
    </row>
    <row r="3909" spans="7:9" x14ac:dyDescent="0.15">
      <c r="G3909" s="31">
        <v>41802</v>
      </c>
      <c r="H3909" s="9" t="s">
        <v>119</v>
      </c>
      <c r="I3909" s="83">
        <f>計算過程!C3909</f>
        <v>6.0700000000000007E-3</v>
      </c>
    </row>
    <row r="3910" spans="7:9" x14ac:dyDescent="0.15">
      <c r="G3910" s="31">
        <v>41802</v>
      </c>
      <c r="H3910" s="9" t="s">
        <v>120</v>
      </c>
      <c r="I3910" s="83">
        <f>計算過程!C3910</f>
        <v>6.0700000000000007E-3</v>
      </c>
    </row>
    <row r="3911" spans="7:9" x14ac:dyDescent="0.15">
      <c r="G3911" s="31">
        <v>41802</v>
      </c>
      <c r="H3911" s="9" t="s">
        <v>121</v>
      </c>
      <c r="I3911" s="83">
        <f>計算過程!C3911</f>
        <v>6.2700000000000013E-3</v>
      </c>
    </row>
    <row r="3912" spans="7:9" x14ac:dyDescent="0.15">
      <c r="G3912" s="31">
        <v>41802</v>
      </c>
      <c r="H3912" s="9" t="s">
        <v>122</v>
      </c>
      <c r="I3912" s="83">
        <f>計算過程!C3912</f>
        <v>6.2700000000000013E-3</v>
      </c>
    </row>
    <row r="3913" spans="7:9" x14ac:dyDescent="0.15">
      <c r="G3913" s="31">
        <v>41802</v>
      </c>
      <c r="H3913" s="9" t="s">
        <v>123</v>
      </c>
      <c r="I3913" s="83">
        <f>計算過程!C3913</f>
        <v>1.2360000000000001E-2</v>
      </c>
    </row>
    <row r="3914" spans="7:9" x14ac:dyDescent="0.15">
      <c r="G3914" s="31">
        <v>41802</v>
      </c>
      <c r="H3914" s="9" t="s">
        <v>124</v>
      </c>
      <c r="I3914" s="83">
        <f>計算過程!C3914</f>
        <v>1.2360000000000001E-2</v>
      </c>
    </row>
    <row r="3915" spans="7:9" x14ac:dyDescent="0.15">
      <c r="G3915" s="31">
        <v>41802</v>
      </c>
      <c r="H3915" s="9" t="s">
        <v>125</v>
      </c>
      <c r="I3915" s="83">
        <f>計算過程!C3915</f>
        <v>6.2700000000000013E-3</v>
      </c>
    </row>
    <row r="3916" spans="7:9" x14ac:dyDescent="0.15">
      <c r="G3916" s="31">
        <v>41802</v>
      </c>
      <c r="H3916" s="9" t="s">
        <v>126</v>
      </c>
      <c r="I3916" s="83">
        <f>計算過程!C3916</f>
        <v>6.2700000000000013E-3</v>
      </c>
    </row>
    <row r="3917" spans="7:9" x14ac:dyDescent="0.15">
      <c r="G3917" s="31">
        <v>41802</v>
      </c>
      <c r="H3917" s="9" t="s">
        <v>127</v>
      </c>
      <c r="I3917" s="83">
        <f>計算過程!C3917</f>
        <v>1.2220000000000002E-2</v>
      </c>
    </row>
    <row r="3918" spans="7:9" x14ac:dyDescent="0.15">
      <c r="G3918" s="31">
        <v>41802</v>
      </c>
      <c r="H3918" s="9" t="s">
        <v>128</v>
      </c>
      <c r="I3918" s="83">
        <f>計算過程!C3918</f>
        <v>1.2640000000000002E-2</v>
      </c>
    </row>
    <row r="3919" spans="7:9" x14ac:dyDescent="0.15">
      <c r="G3919" s="31">
        <v>41803</v>
      </c>
      <c r="H3919" s="9" t="s">
        <v>105</v>
      </c>
      <c r="I3919" s="83">
        <f>計算過程!C3919</f>
        <v>6.0700000000000007E-3</v>
      </c>
    </row>
    <row r="3920" spans="7:9" x14ac:dyDescent="0.15">
      <c r="G3920" s="31">
        <v>41803</v>
      </c>
      <c r="H3920" s="9" t="s">
        <v>106</v>
      </c>
      <c r="I3920" s="83">
        <f>計算過程!C3920</f>
        <v>6.0700000000000007E-3</v>
      </c>
    </row>
    <row r="3921" spans="7:9" x14ac:dyDescent="0.15">
      <c r="G3921" s="31">
        <v>41803</v>
      </c>
      <c r="H3921" s="9" t="s">
        <v>107</v>
      </c>
      <c r="I3921" s="83">
        <f>計算過程!C3921</f>
        <v>6.0700000000000007E-3</v>
      </c>
    </row>
    <row r="3922" spans="7:9" x14ac:dyDescent="0.15">
      <c r="G3922" s="31">
        <v>41803</v>
      </c>
      <c r="H3922" s="9" t="s">
        <v>108</v>
      </c>
      <c r="I3922" s="83">
        <f>計算過程!C3922</f>
        <v>6.0700000000000007E-3</v>
      </c>
    </row>
    <row r="3923" spans="7:9" x14ac:dyDescent="0.15">
      <c r="G3923" s="31">
        <v>41803</v>
      </c>
      <c r="H3923" s="9" t="s">
        <v>109</v>
      </c>
      <c r="I3923" s="83">
        <f>計算過程!C3923</f>
        <v>6.0700000000000007E-3</v>
      </c>
    </row>
    <row r="3924" spans="7:9" x14ac:dyDescent="0.15">
      <c r="G3924" s="31">
        <v>41803</v>
      </c>
      <c r="H3924" s="9" t="s">
        <v>110</v>
      </c>
      <c r="I3924" s="83">
        <f>計算過程!C3924</f>
        <v>6.0700000000000007E-3</v>
      </c>
    </row>
    <row r="3925" spans="7:9" x14ac:dyDescent="0.15">
      <c r="G3925" s="31">
        <v>41803</v>
      </c>
      <c r="H3925" s="9" t="s">
        <v>111</v>
      </c>
      <c r="I3925" s="83">
        <f>計算過程!C3925</f>
        <v>9.3200000000000002E-3</v>
      </c>
    </row>
    <row r="3926" spans="7:9" x14ac:dyDescent="0.15">
      <c r="G3926" s="31">
        <v>41803</v>
      </c>
      <c r="H3926" s="9" t="s">
        <v>112</v>
      </c>
      <c r="I3926" s="83">
        <f>計算過程!C3926</f>
        <v>6.4800000000000005E-3</v>
      </c>
    </row>
    <row r="3927" spans="7:9" x14ac:dyDescent="0.15">
      <c r="G3927" s="31">
        <v>41803</v>
      </c>
      <c r="H3927" s="9" t="s">
        <v>113</v>
      </c>
      <c r="I3927" s="83">
        <f>計算過程!C3927</f>
        <v>6.4800000000000005E-3</v>
      </c>
    </row>
    <row r="3928" spans="7:9" x14ac:dyDescent="0.15">
      <c r="G3928" s="31">
        <v>41803</v>
      </c>
      <c r="H3928" s="9" t="s">
        <v>114</v>
      </c>
      <c r="I3928" s="83">
        <f>計算過程!C3928</f>
        <v>6.0700000000000007E-3</v>
      </c>
    </row>
    <row r="3929" spans="7:9" x14ac:dyDescent="0.15">
      <c r="G3929" s="31">
        <v>41803</v>
      </c>
      <c r="H3929" s="9" t="s">
        <v>115</v>
      </c>
      <c r="I3929" s="83">
        <f>計算過程!C3929</f>
        <v>6.2700000000000013E-3</v>
      </c>
    </row>
    <row r="3930" spans="7:9" x14ac:dyDescent="0.15">
      <c r="G3930" s="31">
        <v>41803</v>
      </c>
      <c r="H3930" s="9" t="s">
        <v>116</v>
      </c>
      <c r="I3930" s="83">
        <f>計算過程!C3930</f>
        <v>6.0700000000000007E-3</v>
      </c>
    </row>
    <row r="3931" spans="7:9" x14ac:dyDescent="0.15">
      <c r="G3931" s="31">
        <v>41803</v>
      </c>
      <c r="H3931" s="9" t="s">
        <v>117</v>
      </c>
      <c r="I3931" s="83">
        <f>計算過程!C3931</f>
        <v>9.3200000000000002E-3</v>
      </c>
    </row>
    <row r="3932" spans="7:9" x14ac:dyDescent="0.15">
      <c r="G3932" s="31">
        <v>41803</v>
      </c>
      <c r="H3932" s="9" t="s">
        <v>118</v>
      </c>
      <c r="I3932" s="83">
        <f>計算過程!C3932</f>
        <v>6.2700000000000013E-3</v>
      </c>
    </row>
    <row r="3933" spans="7:9" x14ac:dyDescent="0.15">
      <c r="G3933" s="31">
        <v>41803</v>
      </c>
      <c r="H3933" s="9" t="s">
        <v>119</v>
      </c>
      <c r="I3933" s="83">
        <f>計算過程!C3933</f>
        <v>6.0700000000000007E-3</v>
      </c>
    </row>
    <row r="3934" spans="7:9" x14ac:dyDescent="0.15">
      <c r="G3934" s="31">
        <v>41803</v>
      </c>
      <c r="H3934" s="9" t="s">
        <v>120</v>
      </c>
      <c r="I3934" s="83">
        <f>計算過程!C3934</f>
        <v>6.0700000000000007E-3</v>
      </c>
    </row>
    <row r="3935" spans="7:9" x14ac:dyDescent="0.15">
      <c r="G3935" s="31">
        <v>41803</v>
      </c>
      <c r="H3935" s="9" t="s">
        <v>121</v>
      </c>
      <c r="I3935" s="83">
        <f>計算過程!C3935</f>
        <v>6.2700000000000013E-3</v>
      </c>
    </row>
    <row r="3936" spans="7:9" x14ac:dyDescent="0.15">
      <c r="G3936" s="31">
        <v>41803</v>
      </c>
      <c r="H3936" s="9" t="s">
        <v>122</v>
      </c>
      <c r="I3936" s="83">
        <f>計算過程!C3936</f>
        <v>6.2700000000000013E-3</v>
      </c>
    </row>
    <row r="3937" spans="7:9" x14ac:dyDescent="0.15">
      <c r="G3937" s="31">
        <v>41803</v>
      </c>
      <c r="H3937" s="9" t="s">
        <v>123</v>
      </c>
      <c r="I3937" s="83">
        <f>計算過程!C3937</f>
        <v>1.2360000000000001E-2</v>
      </c>
    </row>
    <row r="3938" spans="7:9" x14ac:dyDescent="0.15">
      <c r="G3938" s="31">
        <v>41803</v>
      </c>
      <c r="H3938" s="9" t="s">
        <v>124</v>
      </c>
      <c r="I3938" s="83">
        <f>計算過程!C3938</f>
        <v>1.2360000000000001E-2</v>
      </c>
    </row>
    <row r="3939" spans="7:9" x14ac:dyDescent="0.15">
      <c r="G3939" s="31">
        <v>41803</v>
      </c>
      <c r="H3939" s="9" t="s">
        <v>125</v>
      </c>
      <c r="I3939" s="83">
        <f>計算過程!C3939</f>
        <v>6.2700000000000013E-3</v>
      </c>
    </row>
    <row r="3940" spans="7:9" x14ac:dyDescent="0.15">
      <c r="G3940" s="31">
        <v>41803</v>
      </c>
      <c r="H3940" s="9" t="s">
        <v>126</v>
      </c>
      <c r="I3940" s="83">
        <f>計算過程!C3940</f>
        <v>6.2700000000000013E-3</v>
      </c>
    </row>
    <row r="3941" spans="7:9" x14ac:dyDescent="0.15">
      <c r="G3941" s="31">
        <v>41803</v>
      </c>
      <c r="H3941" s="9" t="s">
        <v>127</v>
      </c>
      <c r="I3941" s="83">
        <f>計算過程!C3941</f>
        <v>1.2220000000000002E-2</v>
      </c>
    </row>
    <row r="3942" spans="7:9" x14ac:dyDescent="0.15">
      <c r="G3942" s="31">
        <v>41803</v>
      </c>
      <c r="H3942" s="9" t="s">
        <v>128</v>
      </c>
      <c r="I3942" s="83">
        <f>計算過程!C3942</f>
        <v>1.2640000000000002E-2</v>
      </c>
    </row>
    <row r="3943" spans="7:9" x14ac:dyDescent="0.15">
      <c r="G3943" s="31">
        <v>41804</v>
      </c>
      <c r="H3943" s="9" t="s">
        <v>105</v>
      </c>
      <c r="I3943" s="83">
        <f>計算過程!C3943</f>
        <v>6.0700000000000007E-3</v>
      </c>
    </row>
    <row r="3944" spans="7:9" x14ac:dyDescent="0.15">
      <c r="G3944" s="31">
        <v>41804</v>
      </c>
      <c r="H3944" s="9" t="s">
        <v>106</v>
      </c>
      <c r="I3944" s="83">
        <f>計算過程!C3944</f>
        <v>6.0700000000000007E-3</v>
      </c>
    </row>
    <row r="3945" spans="7:9" x14ac:dyDescent="0.15">
      <c r="G3945" s="31">
        <v>41804</v>
      </c>
      <c r="H3945" s="9" t="s">
        <v>107</v>
      </c>
      <c r="I3945" s="83">
        <f>計算過程!C3945</f>
        <v>6.0700000000000007E-3</v>
      </c>
    </row>
    <row r="3946" spans="7:9" x14ac:dyDescent="0.15">
      <c r="G3946" s="31">
        <v>41804</v>
      </c>
      <c r="H3946" s="9" t="s">
        <v>108</v>
      </c>
      <c r="I3946" s="83">
        <f>計算過程!C3946</f>
        <v>6.0700000000000007E-3</v>
      </c>
    </row>
    <row r="3947" spans="7:9" x14ac:dyDescent="0.15">
      <c r="G3947" s="31">
        <v>41804</v>
      </c>
      <c r="H3947" s="9" t="s">
        <v>109</v>
      </c>
      <c r="I3947" s="83">
        <f>計算過程!C3947</f>
        <v>6.0700000000000007E-3</v>
      </c>
    </row>
    <row r="3948" spans="7:9" x14ac:dyDescent="0.15">
      <c r="G3948" s="31">
        <v>41804</v>
      </c>
      <c r="H3948" s="9" t="s">
        <v>110</v>
      </c>
      <c r="I3948" s="83">
        <f>計算過程!C3948</f>
        <v>6.0700000000000007E-3</v>
      </c>
    </row>
    <row r="3949" spans="7:9" x14ac:dyDescent="0.15">
      <c r="G3949" s="31">
        <v>41804</v>
      </c>
      <c r="H3949" s="9" t="s">
        <v>111</v>
      </c>
      <c r="I3949" s="83">
        <f>計算過程!C3949</f>
        <v>9.3200000000000002E-3</v>
      </c>
    </row>
    <row r="3950" spans="7:9" x14ac:dyDescent="0.15">
      <c r="G3950" s="31">
        <v>41804</v>
      </c>
      <c r="H3950" s="9" t="s">
        <v>112</v>
      </c>
      <c r="I3950" s="83">
        <f>計算過程!C3950</f>
        <v>6.4800000000000005E-3</v>
      </c>
    </row>
    <row r="3951" spans="7:9" x14ac:dyDescent="0.15">
      <c r="G3951" s="31">
        <v>41804</v>
      </c>
      <c r="H3951" s="9" t="s">
        <v>113</v>
      </c>
      <c r="I3951" s="83">
        <f>計算過程!C3951</f>
        <v>6.4800000000000005E-3</v>
      </c>
    </row>
    <row r="3952" spans="7:9" x14ac:dyDescent="0.15">
      <c r="G3952" s="31">
        <v>41804</v>
      </c>
      <c r="H3952" s="9" t="s">
        <v>114</v>
      </c>
      <c r="I3952" s="83">
        <f>計算過程!C3952</f>
        <v>6.0700000000000007E-3</v>
      </c>
    </row>
    <row r="3953" spans="7:9" x14ac:dyDescent="0.15">
      <c r="G3953" s="31">
        <v>41804</v>
      </c>
      <c r="H3953" s="9" t="s">
        <v>115</v>
      </c>
      <c r="I3953" s="83">
        <f>計算過程!C3953</f>
        <v>6.2700000000000013E-3</v>
      </c>
    </row>
    <row r="3954" spans="7:9" x14ac:dyDescent="0.15">
      <c r="G3954" s="31">
        <v>41804</v>
      </c>
      <c r="H3954" s="9" t="s">
        <v>116</v>
      </c>
      <c r="I3954" s="83">
        <f>計算過程!C3954</f>
        <v>6.0700000000000007E-3</v>
      </c>
    </row>
    <row r="3955" spans="7:9" x14ac:dyDescent="0.15">
      <c r="G3955" s="31">
        <v>41804</v>
      </c>
      <c r="H3955" s="9" t="s">
        <v>117</v>
      </c>
      <c r="I3955" s="83">
        <f>計算過程!C3955</f>
        <v>9.3200000000000002E-3</v>
      </c>
    </row>
    <row r="3956" spans="7:9" x14ac:dyDescent="0.15">
      <c r="G3956" s="31">
        <v>41804</v>
      </c>
      <c r="H3956" s="9" t="s">
        <v>118</v>
      </c>
      <c r="I3956" s="83">
        <f>計算過程!C3956</f>
        <v>6.2700000000000013E-3</v>
      </c>
    </row>
    <row r="3957" spans="7:9" x14ac:dyDescent="0.15">
      <c r="G3957" s="31">
        <v>41804</v>
      </c>
      <c r="H3957" s="9" t="s">
        <v>119</v>
      </c>
      <c r="I3957" s="83">
        <f>計算過程!C3957</f>
        <v>6.0700000000000007E-3</v>
      </c>
    </row>
    <row r="3958" spans="7:9" x14ac:dyDescent="0.15">
      <c r="G3958" s="31">
        <v>41804</v>
      </c>
      <c r="H3958" s="9" t="s">
        <v>120</v>
      </c>
      <c r="I3958" s="83">
        <f>計算過程!C3958</f>
        <v>6.0700000000000007E-3</v>
      </c>
    </row>
    <row r="3959" spans="7:9" x14ac:dyDescent="0.15">
      <c r="G3959" s="31">
        <v>41804</v>
      </c>
      <c r="H3959" s="9" t="s">
        <v>121</v>
      </c>
      <c r="I3959" s="83">
        <f>計算過程!C3959</f>
        <v>6.2700000000000013E-3</v>
      </c>
    </row>
    <row r="3960" spans="7:9" x14ac:dyDescent="0.15">
      <c r="G3960" s="31">
        <v>41804</v>
      </c>
      <c r="H3960" s="9" t="s">
        <v>122</v>
      </c>
      <c r="I3960" s="83">
        <f>計算過程!C3960</f>
        <v>6.2700000000000013E-3</v>
      </c>
    </row>
    <row r="3961" spans="7:9" x14ac:dyDescent="0.15">
      <c r="G3961" s="31">
        <v>41804</v>
      </c>
      <c r="H3961" s="9" t="s">
        <v>123</v>
      </c>
      <c r="I3961" s="83">
        <f>計算過程!C3961</f>
        <v>1.2360000000000001E-2</v>
      </c>
    </row>
    <row r="3962" spans="7:9" x14ac:dyDescent="0.15">
      <c r="G3962" s="31">
        <v>41804</v>
      </c>
      <c r="H3962" s="9" t="s">
        <v>124</v>
      </c>
      <c r="I3962" s="83">
        <f>計算過程!C3962</f>
        <v>1.2360000000000001E-2</v>
      </c>
    </row>
    <row r="3963" spans="7:9" x14ac:dyDescent="0.15">
      <c r="G3963" s="31">
        <v>41804</v>
      </c>
      <c r="H3963" s="9" t="s">
        <v>125</v>
      </c>
      <c r="I3963" s="83">
        <f>計算過程!C3963</f>
        <v>6.2700000000000013E-3</v>
      </c>
    </row>
    <row r="3964" spans="7:9" x14ac:dyDescent="0.15">
      <c r="G3964" s="31">
        <v>41804</v>
      </c>
      <c r="H3964" s="9" t="s">
        <v>126</v>
      </c>
      <c r="I3964" s="83">
        <f>計算過程!C3964</f>
        <v>6.2700000000000013E-3</v>
      </c>
    </row>
    <row r="3965" spans="7:9" x14ac:dyDescent="0.15">
      <c r="G3965" s="31">
        <v>41804</v>
      </c>
      <c r="H3965" s="9" t="s">
        <v>127</v>
      </c>
      <c r="I3965" s="83">
        <f>計算過程!C3965</f>
        <v>1.2220000000000002E-2</v>
      </c>
    </row>
    <row r="3966" spans="7:9" x14ac:dyDescent="0.15">
      <c r="G3966" s="31">
        <v>41804</v>
      </c>
      <c r="H3966" s="9" t="s">
        <v>128</v>
      </c>
      <c r="I3966" s="83">
        <f>計算過程!C3966</f>
        <v>1.2640000000000002E-2</v>
      </c>
    </row>
    <row r="3967" spans="7:9" x14ac:dyDescent="0.15">
      <c r="G3967" s="31">
        <v>41805</v>
      </c>
      <c r="H3967" s="9" t="s">
        <v>105</v>
      </c>
      <c r="I3967" s="83">
        <f>計算過程!C3967</f>
        <v>6.0700000000000007E-3</v>
      </c>
    </row>
    <row r="3968" spans="7:9" x14ac:dyDescent="0.15">
      <c r="G3968" s="31">
        <v>41805</v>
      </c>
      <c r="H3968" s="9" t="s">
        <v>106</v>
      </c>
      <c r="I3968" s="83">
        <f>計算過程!C3968</f>
        <v>6.0700000000000007E-3</v>
      </c>
    </row>
    <row r="3969" spans="7:9" x14ac:dyDescent="0.15">
      <c r="G3969" s="31">
        <v>41805</v>
      </c>
      <c r="H3969" s="9" t="s">
        <v>107</v>
      </c>
      <c r="I3969" s="83">
        <f>計算過程!C3969</f>
        <v>6.0700000000000007E-3</v>
      </c>
    </row>
    <row r="3970" spans="7:9" x14ac:dyDescent="0.15">
      <c r="G3970" s="31">
        <v>41805</v>
      </c>
      <c r="H3970" s="9" t="s">
        <v>108</v>
      </c>
      <c r="I3970" s="83">
        <f>計算過程!C3970</f>
        <v>6.0700000000000007E-3</v>
      </c>
    </row>
    <row r="3971" spans="7:9" x14ac:dyDescent="0.15">
      <c r="G3971" s="31">
        <v>41805</v>
      </c>
      <c r="H3971" s="9" t="s">
        <v>109</v>
      </c>
      <c r="I3971" s="83">
        <f>計算過程!C3971</f>
        <v>6.0700000000000007E-3</v>
      </c>
    </row>
    <row r="3972" spans="7:9" x14ac:dyDescent="0.15">
      <c r="G3972" s="31">
        <v>41805</v>
      </c>
      <c r="H3972" s="9" t="s">
        <v>110</v>
      </c>
      <c r="I3972" s="83">
        <f>計算過程!C3972</f>
        <v>6.0700000000000007E-3</v>
      </c>
    </row>
    <row r="3973" spans="7:9" x14ac:dyDescent="0.15">
      <c r="G3973" s="31">
        <v>41805</v>
      </c>
      <c r="H3973" s="9" t="s">
        <v>111</v>
      </c>
      <c r="I3973" s="83">
        <f>計算過程!C3973</f>
        <v>9.3200000000000002E-3</v>
      </c>
    </row>
    <row r="3974" spans="7:9" x14ac:dyDescent="0.15">
      <c r="G3974" s="31">
        <v>41805</v>
      </c>
      <c r="H3974" s="9" t="s">
        <v>112</v>
      </c>
      <c r="I3974" s="83">
        <f>計算過程!C3974</f>
        <v>6.4800000000000005E-3</v>
      </c>
    </row>
    <row r="3975" spans="7:9" x14ac:dyDescent="0.15">
      <c r="G3975" s="31">
        <v>41805</v>
      </c>
      <c r="H3975" s="9" t="s">
        <v>113</v>
      </c>
      <c r="I3975" s="83">
        <f>計算過程!C3975</f>
        <v>6.4800000000000005E-3</v>
      </c>
    </row>
    <row r="3976" spans="7:9" x14ac:dyDescent="0.15">
      <c r="G3976" s="31">
        <v>41805</v>
      </c>
      <c r="H3976" s="9" t="s">
        <v>114</v>
      </c>
      <c r="I3976" s="83">
        <f>計算過程!C3976</f>
        <v>6.0700000000000007E-3</v>
      </c>
    </row>
    <row r="3977" spans="7:9" x14ac:dyDescent="0.15">
      <c r="G3977" s="31">
        <v>41805</v>
      </c>
      <c r="H3977" s="9" t="s">
        <v>115</v>
      </c>
      <c r="I3977" s="83">
        <f>計算過程!C3977</f>
        <v>6.2700000000000013E-3</v>
      </c>
    </row>
    <row r="3978" spans="7:9" x14ac:dyDescent="0.15">
      <c r="G3978" s="31">
        <v>41805</v>
      </c>
      <c r="H3978" s="9" t="s">
        <v>116</v>
      </c>
      <c r="I3978" s="83">
        <f>計算過程!C3978</f>
        <v>6.0700000000000007E-3</v>
      </c>
    </row>
    <row r="3979" spans="7:9" x14ac:dyDescent="0.15">
      <c r="G3979" s="31">
        <v>41805</v>
      </c>
      <c r="H3979" s="9" t="s">
        <v>117</v>
      </c>
      <c r="I3979" s="83">
        <f>計算過程!C3979</f>
        <v>9.3200000000000002E-3</v>
      </c>
    </row>
    <row r="3980" spans="7:9" x14ac:dyDescent="0.15">
      <c r="G3980" s="31">
        <v>41805</v>
      </c>
      <c r="H3980" s="9" t="s">
        <v>118</v>
      </c>
      <c r="I3980" s="83">
        <f>計算過程!C3980</f>
        <v>6.2700000000000013E-3</v>
      </c>
    </row>
    <row r="3981" spans="7:9" x14ac:dyDescent="0.15">
      <c r="G3981" s="31">
        <v>41805</v>
      </c>
      <c r="H3981" s="9" t="s">
        <v>119</v>
      </c>
      <c r="I3981" s="83">
        <f>計算過程!C3981</f>
        <v>6.0700000000000007E-3</v>
      </c>
    </row>
    <row r="3982" spans="7:9" x14ac:dyDescent="0.15">
      <c r="G3982" s="31">
        <v>41805</v>
      </c>
      <c r="H3982" s="9" t="s">
        <v>120</v>
      </c>
      <c r="I3982" s="83">
        <f>計算過程!C3982</f>
        <v>6.0700000000000007E-3</v>
      </c>
    </row>
    <row r="3983" spans="7:9" x14ac:dyDescent="0.15">
      <c r="G3983" s="31">
        <v>41805</v>
      </c>
      <c r="H3983" s="9" t="s">
        <v>121</v>
      </c>
      <c r="I3983" s="83">
        <f>計算過程!C3983</f>
        <v>6.2700000000000013E-3</v>
      </c>
    </row>
    <row r="3984" spans="7:9" x14ac:dyDescent="0.15">
      <c r="G3984" s="31">
        <v>41805</v>
      </c>
      <c r="H3984" s="9" t="s">
        <v>122</v>
      </c>
      <c r="I3984" s="83">
        <f>計算過程!C3984</f>
        <v>6.2700000000000013E-3</v>
      </c>
    </row>
    <row r="3985" spans="7:9" x14ac:dyDescent="0.15">
      <c r="G3985" s="31">
        <v>41805</v>
      </c>
      <c r="H3985" s="9" t="s">
        <v>123</v>
      </c>
      <c r="I3985" s="83">
        <f>計算過程!C3985</f>
        <v>1.2360000000000001E-2</v>
      </c>
    </row>
    <row r="3986" spans="7:9" x14ac:dyDescent="0.15">
      <c r="G3986" s="31">
        <v>41805</v>
      </c>
      <c r="H3986" s="9" t="s">
        <v>124</v>
      </c>
      <c r="I3986" s="83">
        <f>計算過程!C3986</f>
        <v>1.2360000000000001E-2</v>
      </c>
    </row>
    <row r="3987" spans="7:9" x14ac:dyDescent="0.15">
      <c r="G3987" s="31">
        <v>41805</v>
      </c>
      <c r="H3987" s="9" t="s">
        <v>125</v>
      </c>
      <c r="I3987" s="83">
        <f>計算過程!C3987</f>
        <v>6.2700000000000013E-3</v>
      </c>
    </row>
    <row r="3988" spans="7:9" x14ac:dyDescent="0.15">
      <c r="G3988" s="31">
        <v>41805</v>
      </c>
      <c r="H3988" s="9" t="s">
        <v>126</v>
      </c>
      <c r="I3988" s="83">
        <f>計算過程!C3988</f>
        <v>6.2700000000000013E-3</v>
      </c>
    </row>
    <row r="3989" spans="7:9" x14ac:dyDescent="0.15">
      <c r="G3989" s="31">
        <v>41805</v>
      </c>
      <c r="H3989" s="9" t="s">
        <v>127</v>
      </c>
      <c r="I3989" s="83">
        <f>計算過程!C3989</f>
        <v>1.2220000000000002E-2</v>
      </c>
    </row>
    <row r="3990" spans="7:9" x14ac:dyDescent="0.15">
      <c r="G3990" s="31">
        <v>41805</v>
      </c>
      <c r="H3990" s="9" t="s">
        <v>128</v>
      </c>
      <c r="I3990" s="83">
        <f>計算過程!C3990</f>
        <v>1.2640000000000002E-2</v>
      </c>
    </row>
    <row r="3991" spans="7:9" x14ac:dyDescent="0.15">
      <c r="G3991" s="31">
        <v>41806</v>
      </c>
      <c r="H3991" s="9" t="s">
        <v>105</v>
      </c>
      <c r="I3991" s="83">
        <f>計算過程!C3991</f>
        <v>6.0700000000000007E-3</v>
      </c>
    </row>
    <row r="3992" spans="7:9" x14ac:dyDescent="0.15">
      <c r="G3992" s="31">
        <v>41806</v>
      </c>
      <c r="H3992" s="9" t="s">
        <v>106</v>
      </c>
      <c r="I3992" s="83">
        <f>計算過程!C3992</f>
        <v>6.0700000000000007E-3</v>
      </c>
    </row>
    <row r="3993" spans="7:9" x14ac:dyDescent="0.15">
      <c r="G3993" s="31">
        <v>41806</v>
      </c>
      <c r="H3993" s="9" t="s">
        <v>107</v>
      </c>
      <c r="I3993" s="83">
        <f>計算過程!C3993</f>
        <v>6.0700000000000007E-3</v>
      </c>
    </row>
    <row r="3994" spans="7:9" x14ac:dyDescent="0.15">
      <c r="G3994" s="31">
        <v>41806</v>
      </c>
      <c r="H3994" s="9" t="s">
        <v>108</v>
      </c>
      <c r="I3994" s="83">
        <f>計算過程!C3994</f>
        <v>6.0700000000000007E-3</v>
      </c>
    </row>
    <row r="3995" spans="7:9" x14ac:dyDescent="0.15">
      <c r="G3995" s="31">
        <v>41806</v>
      </c>
      <c r="H3995" s="9" t="s">
        <v>109</v>
      </c>
      <c r="I3995" s="83">
        <f>計算過程!C3995</f>
        <v>6.0700000000000007E-3</v>
      </c>
    </row>
    <row r="3996" spans="7:9" x14ac:dyDescent="0.15">
      <c r="G3996" s="31">
        <v>41806</v>
      </c>
      <c r="H3996" s="9" t="s">
        <v>110</v>
      </c>
      <c r="I3996" s="83">
        <f>計算過程!C3996</f>
        <v>6.0700000000000007E-3</v>
      </c>
    </row>
    <row r="3997" spans="7:9" x14ac:dyDescent="0.15">
      <c r="G3997" s="31">
        <v>41806</v>
      </c>
      <c r="H3997" s="9" t="s">
        <v>111</v>
      </c>
      <c r="I3997" s="83">
        <f>計算過程!C3997</f>
        <v>9.3200000000000002E-3</v>
      </c>
    </row>
    <row r="3998" spans="7:9" x14ac:dyDescent="0.15">
      <c r="G3998" s="31">
        <v>41806</v>
      </c>
      <c r="H3998" s="9" t="s">
        <v>112</v>
      </c>
      <c r="I3998" s="83">
        <f>計算過程!C3998</f>
        <v>6.4800000000000005E-3</v>
      </c>
    </row>
    <row r="3999" spans="7:9" x14ac:dyDescent="0.15">
      <c r="G3999" s="31">
        <v>41806</v>
      </c>
      <c r="H3999" s="9" t="s">
        <v>113</v>
      </c>
      <c r="I3999" s="83">
        <f>計算過程!C3999</f>
        <v>6.4800000000000005E-3</v>
      </c>
    </row>
    <row r="4000" spans="7:9" x14ac:dyDescent="0.15">
      <c r="G4000" s="31">
        <v>41806</v>
      </c>
      <c r="H4000" s="9" t="s">
        <v>114</v>
      </c>
      <c r="I4000" s="83">
        <f>計算過程!C4000</f>
        <v>6.0700000000000007E-3</v>
      </c>
    </row>
    <row r="4001" spans="7:9" x14ac:dyDescent="0.15">
      <c r="G4001" s="31">
        <v>41806</v>
      </c>
      <c r="H4001" s="9" t="s">
        <v>115</v>
      </c>
      <c r="I4001" s="83">
        <f>計算過程!C4001</f>
        <v>6.2700000000000013E-3</v>
      </c>
    </row>
    <row r="4002" spans="7:9" x14ac:dyDescent="0.15">
      <c r="G4002" s="31">
        <v>41806</v>
      </c>
      <c r="H4002" s="9" t="s">
        <v>116</v>
      </c>
      <c r="I4002" s="83">
        <f>計算過程!C4002</f>
        <v>6.0700000000000007E-3</v>
      </c>
    </row>
    <row r="4003" spans="7:9" x14ac:dyDescent="0.15">
      <c r="G4003" s="31">
        <v>41806</v>
      </c>
      <c r="H4003" s="9" t="s">
        <v>117</v>
      </c>
      <c r="I4003" s="83">
        <f>計算過程!C4003</f>
        <v>9.3200000000000002E-3</v>
      </c>
    </row>
    <row r="4004" spans="7:9" x14ac:dyDescent="0.15">
      <c r="G4004" s="31">
        <v>41806</v>
      </c>
      <c r="H4004" s="9" t="s">
        <v>118</v>
      </c>
      <c r="I4004" s="83">
        <f>計算過程!C4004</f>
        <v>6.2700000000000013E-3</v>
      </c>
    </row>
    <row r="4005" spans="7:9" x14ac:dyDescent="0.15">
      <c r="G4005" s="31">
        <v>41806</v>
      </c>
      <c r="H4005" s="9" t="s">
        <v>119</v>
      </c>
      <c r="I4005" s="83">
        <f>計算過程!C4005</f>
        <v>6.0700000000000007E-3</v>
      </c>
    </row>
    <row r="4006" spans="7:9" x14ac:dyDescent="0.15">
      <c r="G4006" s="31">
        <v>41806</v>
      </c>
      <c r="H4006" s="9" t="s">
        <v>120</v>
      </c>
      <c r="I4006" s="83">
        <f>計算過程!C4006</f>
        <v>6.0700000000000007E-3</v>
      </c>
    </row>
    <row r="4007" spans="7:9" x14ac:dyDescent="0.15">
      <c r="G4007" s="31">
        <v>41806</v>
      </c>
      <c r="H4007" s="9" t="s">
        <v>121</v>
      </c>
      <c r="I4007" s="83">
        <f>計算過程!C4007</f>
        <v>6.2700000000000013E-3</v>
      </c>
    </row>
    <row r="4008" spans="7:9" x14ac:dyDescent="0.15">
      <c r="G4008" s="31">
        <v>41806</v>
      </c>
      <c r="H4008" s="9" t="s">
        <v>122</v>
      </c>
      <c r="I4008" s="83">
        <f>計算過程!C4008</f>
        <v>6.2700000000000013E-3</v>
      </c>
    </row>
    <row r="4009" spans="7:9" x14ac:dyDescent="0.15">
      <c r="G4009" s="31">
        <v>41806</v>
      </c>
      <c r="H4009" s="9" t="s">
        <v>123</v>
      </c>
      <c r="I4009" s="83">
        <f>計算過程!C4009</f>
        <v>1.2360000000000001E-2</v>
      </c>
    </row>
    <row r="4010" spans="7:9" x14ac:dyDescent="0.15">
      <c r="G4010" s="31">
        <v>41806</v>
      </c>
      <c r="H4010" s="9" t="s">
        <v>124</v>
      </c>
      <c r="I4010" s="83">
        <f>計算過程!C4010</f>
        <v>1.2360000000000001E-2</v>
      </c>
    </row>
    <row r="4011" spans="7:9" x14ac:dyDescent="0.15">
      <c r="G4011" s="31">
        <v>41806</v>
      </c>
      <c r="H4011" s="9" t="s">
        <v>125</v>
      </c>
      <c r="I4011" s="83">
        <f>計算過程!C4011</f>
        <v>6.2700000000000013E-3</v>
      </c>
    </row>
    <row r="4012" spans="7:9" x14ac:dyDescent="0.15">
      <c r="G4012" s="31">
        <v>41806</v>
      </c>
      <c r="H4012" s="9" t="s">
        <v>126</v>
      </c>
      <c r="I4012" s="83">
        <f>計算過程!C4012</f>
        <v>6.2700000000000013E-3</v>
      </c>
    </row>
    <row r="4013" spans="7:9" x14ac:dyDescent="0.15">
      <c r="G4013" s="31">
        <v>41806</v>
      </c>
      <c r="H4013" s="9" t="s">
        <v>127</v>
      </c>
      <c r="I4013" s="83">
        <f>計算過程!C4013</f>
        <v>1.2220000000000002E-2</v>
      </c>
    </row>
    <row r="4014" spans="7:9" x14ac:dyDescent="0.15">
      <c r="G4014" s="31">
        <v>41806</v>
      </c>
      <c r="H4014" s="9" t="s">
        <v>128</v>
      </c>
      <c r="I4014" s="83">
        <f>計算過程!C4014</f>
        <v>1.2640000000000002E-2</v>
      </c>
    </row>
    <row r="4015" spans="7:9" x14ac:dyDescent="0.15">
      <c r="G4015" s="31">
        <v>41807</v>
      </c>
      <c r="H4015" s="9" t="s">
        <v>105</v>
      </c>
      <c r="I4015" s="83">
        <f>計算過程!C4015</f>
        <v>6.0700000000000007E-3</v>
      </c>
    </row>
    <row r="4016" spans="7:9" x14ac:dyDescent="0.15">
      <c r="G4016" s="31">
        <v>41807</v>
      </c>
      <c r="H4016" s="9" t="s">
        <v>106</v>
      </c>
      <c r="I4016" s="83">
        <f>計算過程!C4016</f>
        <v>6.0700000000000007E-3</v>
      </c>
    </row>
    <row r="4017" spans="7:9" x14ac:dyDescent="0.15">
      <c r="G4017" s="31">
        <v>41807</v>
      </c>
      <c r="H4017" s="9" t="s">
        <v>107</v>
      </c>
      <c r="I4017" s="83">
        <f>計算過程!C4017</f>
        <v>6.0700000000000007E-3</v>
      </c>
    </row>
    <row r="4018" spans="7:9" x14ac:dyDescent="0.15">
      <c r="G4018" s="31">
        <v>41807</v>
      </c>
      <c r="H4018" s="9" t="s">
        <v>108</v>
      </c>
      <c r="I4018" s="83">
        <f>計算過程!C4018</f>
        <v>6.0700000000000007E-3</v>
      </c>
    </row>
    <row r="4019" spans="7:9" x14ac:dyDescent="0.15">
      <c r="G4019" s="31">
        <v>41807</v>
      </c>
      <c r="H4019" s="9" t="s">
        <v>109</v>
      </c>
      <c r="I4019" s="83">
        <f>計算過程!C4019</f>
        <v>6.0700000000000007E-3</v>
      </c>
    </row>
    <row r="4020" spans="7:9" x14ac:dyDescent="0.15">
      <c r="G4020" s="31">
        <v>41807</v>
      </c>
      <c r="H4020" s="9" t="s">
        <v>110</v>
      </c>
      <c r="I4020" s="83">
        <f>計算過程!C4020</f>
        <v>6.0700000000000007E-3</v>
      </c>
    </row>
    <row r="4021" spans="7:9" x14ac:dyDescent="0.15">
      <c r="G4021" s="31">
        <v>41807</v>
      </c>
      <c r="H4021" s="9" t="s">
        <v>111</v>
      </c>
      <c r="I4021" s="83">
        <f>計算過程!C4021</f>
        <v>6.0700000000000007E-3</v>
      </c>
    </row>
    <row r="4022" spans="7:9" x14ac:dyDescent="0.15">
      <c r="G4022" s="31">
        <v>41807</v>
      </c>
      <c r="H4022" s="9" t="s">
        <v>112</v>
      </c>
      <c r="I4022" s="83">
        <f>計算過程!C4022</f>
        <v>6.4800000000000005E-3</v>
      </c>
    </row>
    <row r="4023" spans="7:9" x14ac:dyDescent="0.15">
      <c r="G4023" s="31">
        <v>41807</v>
      </c>
      <c r="H4023" s="9" t="s">
        <v>113</v>
      </c>
      <c r="I4023" s="83">
        <f>計算過程!C4023</f>
        <v>9.7300000000000008E-3</v>
      </c>
    </row>
    <row r="4024" spans="7:9" x14ac:dyDescent="0.15">
      <c r="G4024" s="31">
        <v>41807</v>
      </c>
      <c r="H4024" s="9" t="s">
        <v>114</v>
      </c>
      <c r="I4024" s="83">
        <f>計算過程!C4024</f>
        <v>6.2700000000000013E-3</v>
      </c>
    </row>
    <row r="4025" spans="7:9" x14ac:dyDescent="0.15">
      <c r="G4025" s="31">
        <v>41807</v>
      </c>
      <c r="H4025" s="9" t="s">
        <v>115</v>
      </c>
      <c r="I4025" s="83">
        <f>計算過程!C4025</f>
        <v>6.4800000000000005E-3</v>
      </c>
    </row>
    <row r="4026" spans="7:9" x14ac:dyDescent="0.15">
      <c r="G4026" s="31">
        <v>41807</v>
      </c>
      <c r="H4026" s="9" t="s">
        <v>116</v>
      </c>
      <c r="I4026" s="83">
        <f>計算過程!C4026</f>
        <v>6.2700000000000013E-3</v>
      </c>
    </row>
    <row r="4027" spans="7:9" x14ac:dyDescent="0.15">
      <c r="G4027" s="31">
        <v>41807</v>
      </c>
      <c r="H4027" s="9" t="s">
        <v>117</v>
      </c>
      <c r="I4027" s="83">
        <f>計算過程!C4027</f>
        <v>9.3200000000000002E-3</v>
      </c>
    </row>
    <row r="4028" spans="7:9" x14ac:dyDescent="0.15">
      <c r="G4028" s="31">
        <v>41807</v>
      </c>
      <c r="H4028" s="9" t="s">
        <v>118</v>
      </c>
      <c r="I4028" s="83">
        <f>計算過程!C4028</f>
        <v>6.2700000000000013E-3</v>
      </c>
    </row>
    <row r="4029" spans="7:9" x14ac:dyDescent="0.15">
      <c r="G4029" s="31">
        <v>41807</v>
      </c>
      <c r="H4029" s="9" t="s">
        <v>119</v>
      </c>
      <c r="I4029" s="83">
        <f>計算過程!C4029</f>
        <v>6.0700000000000007E-3</v>
      </c>
    </row>
    <row r="4030" spans="7:9" x14ac:dyDescent="0.15">
      <c r="G4030" s="31">
        <v>41807</v>
      </c>
      <c r="H4030" s="9" t="s">
        <v>120</v>
      </c>
      <c r="I4030" s="83">
        <f>計算過程!C4030</f>
        <v>6.0700000000000007E-3</v>
      </c>
    </row>
    <row r="4031" spans="7:9" x14ac:dyDescent="0.15">
      <c r="G4031" s="31">
        <v>41807</v>
      </c>
      <c r="H4031" s="9" t="s">
        <v>121</v>
      </c>
      <c r="I4031" s="83">
        <f>計算過程!C4031</f>
        <v>6.4800000000000005E-3</v>
      </c>
    </row>
    <row r="4032" spans="7:9" x14ac:dyDescent="0.15">
      <c r="G4032" s="31">
        <v>41807</v>
      </c>
      <c r="H4032" s="9" t="s">
        <v>122</v>
      </c>
      <c r="I4032" s="83">
        <f>計算過程!C4032</f>
        <v>1.2360000000000001E-2</v>
      </c>
    </row>
    <row r="4033" spans="7:9" x14ac:dyDescent="0.15">
      <c r="G4033" s="31">
        <v>41807</v>
      </c>
      <c r="H4033" s="9" t="s">
        <v>123</v>
      </c>
      <c r="I4033" s="83">
        <f>計算過程!C4033</f>
        <v>1.2360000000000001E-2</v>
      </c>
    </row>
    <row r="4034" spans="7:9" x14ac:dyDescent="0.15">
      <c r="G4034" s="31">
        <v>41807</v>
      </c>
      <c r="H4034" s="9" t="s">
        <v>124</v>
      </c>
      <c r="I4034" s="83">
        <f>計算過程!C4034</f>
        <v>6.0700000000000007E-3</v>
      </c>
    </row>
    <row r="4035" spans="7:9" x14ac:dyDescent="0.15">
      <c r="G4035" s="31">
        <v>41807</v>
      </c>
      <c r="H4035" s="9" t="s">
        <v>125</v>
      </c>
      <c r="I4035" s="83">
        <f>計算過程!C4035</f>
        <v>6.2700000000000013E-3</v>
      </c>
    </row>
    <row r="4036" spans="7:9" x14ac:dyDescent="0.15">
      <c r="G4036" s="31">
        <v>41807</v>
      </c>
      <c r="H4036" s="9" t="s">
        <v>126</v>
      </c>
      <c r="I4036" s="83">
        <f>計算過程!C4036</f>
        <v>1.2220000000000002E-2</v>
      </c>
    </row>
    <row r="4037" spans="7:9" x14ac:dyDescent="0.15">
      <c r="G4037" s="31">
        <v>41807</v>
      </c>
      <c r="H4037" s="9" t="s">
        <v>127</v>
      </c>
      <c r="I4037" s="83">
        <f>計算過程!C4037</f>
        <v>1.243E-2</v>
      </c>
    </row>
    <row r="4038" spans="7:9" x14ac:dyDescent="0.15">
      <c r="G4038" s="31">
        <v>41807</v>
      </c>
      <c r="H4038" s="9" t="s">
        <v>128</v>
      </c>
      <c r="I4038" s="83">
        <f>計算過程!C4038</f>
        <v>9.2500000000000013E-3</v>
      </c>
    </row>
    <row r="4039" spans="7:9" x14ac:dyDescent="0.15">
      <c r="G4039" s="31">
        <v>41808</v>
      </c>
      <c r="H4039" s="9" t="s">
        <v>105</v>
      </c>
      <c r="I4039" s="83">
        <f>計算過程!C4039</f>
        <v>6.0700000000000007E-3</v>
      </c>
    </row>
    <row r="4040" spans="7:9" x14ac:dyDescent="0.15">
      <c r="G4040" s="31">
        <v>41808</v>
      </c>
      <c r="H4040" s="9" t="s">
        <v>106</v>
      </c>
      <c r="I4040" s="83">
        <f>計算過程!C4040</f>
        <v>6.0700000000000007E-3</v>
      </c>
    </row>
    <row r="4041" spans="7:9" x14ac:dyDescent="0.15">
      <c r="G4041" s="31">
        <v>41808</v>
      </c>
      <c r="H4041" s="9" t="s">
        <v>107</v>
      </c>
      <c r="I4041" s="83">
        <f>計算過程!C4041</f>
        <v>6.0700000000000007E-3</v>
      </c>
    </row>
    <row r="4042" spans="7:9" x14ac:dyDescent="0.15">
      <c r="G4042" s="31">
        <v>41808</v>
      </c>
      <c r="H4042" s="9" t="s">
        <v>108</v>
      </c>
      <c r="I4042" s="83">
        <f>計算過程!C4042</f>
        <v>6.0700000000000007E-3</v>
      </c>
    </row>
    <row r="4043" spans="7:9" x14ac:dyDescent="0.15">
      <c r="G4043" s="31">
        <v>41808</v>
      </c>
      <c r="H4043" s="9" t="s">
        <v>109</v>
      </c>
      <c r="I4043" s="83">
        <f>計算過程!C4043</f>
        <v>6.0700000000000007E-3</v>
      </c>
    </row>
    <row r="4044" spans="7:9" x14ac:dyDescent="0.15">
      <c r="G4044" s="31">
        <v>41808</v>
      </c>
      <c r="H4044" s="9" t="s">
        <v>110</v>
      </c>
      <c r="I4044" s="83">
        <f>計算過程!C4044</f>
        <v>6.0700000000000007E-3</v>
      </c>
    </row>
    <row r="4045" spans="7:9" x14ac:dyDescent="0.15">
      <c r="G4045" s="31">
        <v>41808</v>
      </c>
      <c r="H4045" s="9" t="s">
        <v>111</v>
      </c>
      <c r="I4045" s="83">
        <f>計算過程!C4045</f>
        <v>6.0700000000000007E-3</v>
      </c>
    </row>
    <row r="4046" spans="7:9" x14ac:dyDescent="0.15">
      <c r="G4046" s="31">
        <v>41808</v>
      </c>
      <c r="H4046" s="9" t="s">
        <v>112</v>
      </c>
      <c r="I4046" s="83">
        <f>計算過程!C4046</f>
        <v>6.4800000000000005E-3</v>
      </c>
    </row>
    <row r="4047" spans="7:9" x14ac:dyDescent="0.15">
      <c r="G4047" s="31">
        <v>41808</v>
      </c>
      <c r="H4047" s="9" t="s">
        <v>113</v>
      </c>
      <c r="I4047" s="83">
        <f>計算過程!C4047</f>
        <v>9.7300000000000008E-3</v>
      </c>
    </row>
    <row r="4048" spans="7:9" x14ac:dyDescent="0.15">
      <c r="G4048" s="31">
        <v>41808</v>
      </c>
      <c r="H4048" s="9" t="s">
        <v>114</v>
      </c>
      <c r="I4048" s="83">
        <f>計算過程!C4048</f>
        <v>6.2700000000000013E-3</v>
      </c>
    </row>
    <row r="4049" spans="7:9" x14ac:dyDescent="0.15">
      <c r="G4049" s="31">
        <v>41808</v>
      </c>
      <c r="H4049" s="9" t="s">
        <v>115</v>
      </c>
      <c r="I4049" s="83">
        <f>計算過程!C4049</f>
        <v>6.4800000000000005E-3</v>
      </c>
    </row>
    <row r="4050" spans="7:9" x14ac:dyDescent="0.15">
      <c r="G4050" s="31">
        <v>41808</v>
      </c>
      <c r="H4050" s="9" t="s">
        <v>116</v>
      </c>
      <c r="I4050" s="83">
        <f>計算過程!C4050</f>
        <v>6.2700000000000013E-3</v>
      </c>
    </row>
    <row r="4051" spans="7:9" x14ac:dyDescent="0.15">
      <c r="G4051" s="31">
        <v>41808</v>
      </c>
      <c r="H4051" s="9" t="s">
        <v>117</v>
      </c>
      <c r="I4051" s="83">
        <f>計算過程!C4051</f>
        <v>9.3200000000000002E-3</v>
      </c>
    </row>
    <row r="4052" spans="7:9" x14ac:dyDescent="0.15">
      <c r="G4052" s="31">
        <v>41808</v>
      </c>
      <c r="H4052" s="9" t="s">
        <v>118</v>
      </c>
      <c r="I4052" s="83">
        <f>計算過程!C4052</f>
        <v>6.2700000000000013E-3</v>
      </c>
    </row>
    <row r="4053" spans="7:9" x14ac:dyDescent="0.15">
      <c r="G4053" s="31">
        <v>41808</v>
      </c>
      <c r="H4053" s="9" t="s">
        <v>119</v>
      </c>
      <c r="I4053" s="83">
        <f>計算過程!C4053</f>
        <v>6.0700000000000007E-3</v>
      </c>
    </row>
    <row r="4054" spans="7:9" x14ac:dyDescent="0.15">
      <c r="G4054" s="31">
        <v>41808</v>
      </c>
      <c r="H4054" s="9" t="s">
        <v>120</v>
      </c>
      <c r="I4054" s="83">
        <f>計算過程!C4054</f>
        <v>6.0700000000000007E-3</v>
      </c>
    </row>
    <row r="4055" spans="7:9" x14ac:dyDescent="0.15">
      <c r="G4055" s="31">
        <v>41808</v>
      </c>
      <c r="H4055" s="9" t="s">
        <v>121</v>
      </c>
      <c r="I4055" s="83">
        <f>計算過程!C4055</f>
        <v>6.4800000000000005E-3</v>
      </c>
    </row>
    <row r="4056" spans="7:9" x14ac:dyDescent="0.15">
      <c r="G4056" s="31">
        <v>41808</v>
      </c>
      <c r="H4056" s="9" t="s">
        <v>122</v>
      </c>
      <c r="I4056" s="83">
        <f>計算過程!C4056</f>
        <v>1.2360000000000001E-2</v>
      </c>
    </row>
    <row r="4057" spans="7:9" x14ac:dyDescent="0.15">
      <c r="G4057" s="31">
        <v>41808</v>
      </c>
      <c r="H4057" s="9" t="s">
        <v>123</v>
      </c>
      <c r="I4057" s="83">
        <f>計算過程!C4057</f>
        <v>1.2360000000000001E-2</v>
      </c>
    </row>
    <row r="4058" spans="7:9" x14ac:dyDescent="0.15">
      <c r="G4058" s="31">
        <v>41808</v>
      </c>
      <c r="H4058" s="9" t="s">
        <v>124</v>
      </c>
      <c r="I4058" s="83">
        <f>計算過程!C4058</f>
        <v>6.0700000000000007E-3</v>
      </c>
    </row>
    <row r="4059" spans="7:9" x14ac:dyDescent="0.15">
      <c r="G4059" s="31">
        <v>41808</v>
      </c>
      <c r="H4059" s="9" t="s">
        <v>125</v>
      </c>
      <c r="I4059" s="83">
        <f>計算過程!C4059</f>
        <v>6.2700000000000013E-3</v>
      </c>
    </row>
    <row r="4060" spans="7:9" x14ac:dyDescent="0.15">
      <c r="G4060" s="31">
        <v>41808</v>
      </c>
      <c r="H4060" s="9" t="s">
        <v>126</v>
      </c>
      <c r="I4060" s="83">
        <f>計算過程!C4060</f>
        <v>1.2220000000000002E-2</v>
      </c>
    </row>
    <row r="4061" spans="7:9" x14ac:dyDescent="0.15">
      <c r="G4061" s="31">
        <v>41808</v>
      </c>
      <c r="H4061" s="9" t="s">
        <v>127</v>
      </c>
      <c r="I4061" s="83">
        <f>計算過程!C4061</f>
        <v>1.243E-2</v>
      </c>
    </row>
    <row r="4062" spans="7:9" x14ac:dyDescent="0.15">
      <c r="G4062" s="31">
        <v>41808</v>
      </c>
      <c r="H4062" s="9" t="s">
        <v>128</v>
      </c>
      <c r="I4062" s="83">
        <f>計算過程!C4062</f>
        <v>9.2500000000000013E-3</v>
      </c>
    </row>
    <row r="4063" spans="7:9" x14ac:dyDescent="0.15">
      <c r="G4063" s="31">
        <v>41809</v>
      </c>
      <c r="H4063" s="9" t="s">
        <v>105</v>
      </c>
      <c r="I4063" s="83">
        <f>計算過程!C4063</f>
        <v>6.0700000000000007E-3</v>
      </c>
    </row>
    <row r="4064" spans="7:9" x14ac:dyDescent="0.15">
      <c r="G4064" s="31">
        <v>41809</v>
      </c>
      <c r="H4064" s="9" t="s">
        <v>106</v>
      </c>
      <c r="I4064" s="83">
        <f>計算過程!C4064</f>
        <v>6.0700000000000007E-3</v>
      </c>
    </row>
    <row r="4065" spans="7:9" x14ac:dyDescent="0.15">
      <c r="G4065" s="31">
        <v>41809</v>
      </c>
      <c r="H4065" s="9" t="s">
        <v>107</v>
      </c>
      <c r="I4065" s="83">
        <f>計算過程!C4065</f>
        <v>6.0700000000000007E-3</v>
      </c>
    </row>
    <row r="4066" spans="7:9" x14ac:dyDescent="0.15">
      <c r="G4066" s="31">
        <v>41809</v>
      </c>
      <c r="H4066" s="9" t="s">
        <v>108</v>
      </c>
      <c r="I4066" s="83">
        <f>計算過程!C4066</f>
        <v>6.0700000000000007E-3</v>
      </c>
    </row>
    <row r="4067" spans="7:9" x14ac:dyDescent="0.15">
      <c r="G4067" s="31">
        <v>41809</v>
      </c>
      <c r="H4067" s="9" t="s">
        <v>109</v>
      </c>
      <c r="I4067" s="83">
        <f>計算過程!C4067</f>
        <v>6.0700000000000007E-3</v>
      </c>
    </row>
    <row r="4068" spans="7:9" x14ac:dyDescent="0.15">
      <c r="G4068" s="31">
        <v>41809</v>
      </c>
      <c r="H4068" s="9" t="s">
        <v>110</v>
      </c>
      <c r="I4068" s="83">
        <f>計算過程!C4068</f>
        <v>6.0700000000000007E-3</v>
      </c>
    </row>
    <row r="4069" spans="7:9" x14ac:dyDescent="0.15">
      <c r="G4069" s="31">
        <v>41809</v>
      </c>
      <c r="H4069" s="9" t="s">
        <v>111</v>
      </c>
      <c r="I4069" s="83">
        <f>計算過程!C4069</f>
        <v>9.3200000000000002E-3</v>
      </c>
    </row>
    <row r="4070" spans="7:9" x14ac:dyDescent="0.15">
      <c r="G4070" s="31">
        <v>41809</v>
      </c>
      <c r="H4070" s="9" t="s">
        <v>112</v>
      </c>
      <c r="I4070" s="83">
        <f>計算過程!C4070</f>
        <v>6.4800000000000005E-3</v>
      </c>
    </row>
    <row r="4071" spans="7:9" x14ac:dyDescent="0.15">
      <c r="G4071" s="31">
        <v>41809</v>
      </c>
      <c r="H4071" s="9" t="s">
        <v>113</v>
      </c>
      <c r="I4071" s="83">
        <f>計算過程!C4071</f>
        <v>6.4800000000000005E-3</v>
      </c>
    </row>
    <row r="4072" spans="7:9" x14ac:dyDescent="0.15">
      <c r="G4072" s="31">
        <v>41809</v>
      </c>
      <c r="H4072" s="9" t="s">
        <v>114</v>
      </c>
      <c r="I4072" s="83">
        <f>計算過程!C4072</f>
        <v>6.0700000000000007E-3</v>
      </c>
    </row>
    <row r="4073" spans="7:9" x14ac:dyDescent="0.15">
      <c r="G4073" s="31">
        <v>41809</v>
      </c>
      <c r="H4073" s="9" t="s">
        <v>115</v>
      </c>
      <c r="I4073" s="83">
        <f>計算過程!C4073</f>
        <v>6.2700000000000013E-3</v>
      </c>
    </row>
    <row r="4074" spans="7:9" x14ac:dyDescent="0.15">
      <c r="G4074" s="31">
        <v>41809</v>
      </c>
      <c r="H4074" s="9" t="s">
        <v>116</v>
      </c>
      <c r="I4074" s="83">
        <f>計算過程!C4074</f>
        <v>6.0700000000000007E-3</v>
      </c>
    </row>
    <row r="4075" spans="7:9" x14ac:dyDescent="0.15">
      <c r="G4075" s="31">
        <v>41809</v>
      </c>
      <c r="H4075" s="9" t="s">
        <v>117</v>
      </c>
      <c r="I4075" s="83">
        <f>計算過程!C4075</f>
        <v>9.3200000000000002E-3</v>
      </c>
    </row>
    <row r="4076" spans="7:9" x14ac:dyDescent="0.15">
      <c r="G4076" s="31">
        <v>41809</v>
      </c>
      <c r="H4076" s="9" t="s">
        <v>118</v>
      </c>
      <c r="I4076" s="83">
        <f>計算過程!C4076</f>
        <v>6.2700000000000013E-3</v>
      </c>
    </row>
    <row r="4077" spans="7:9" x14ac:dyDescent="0.15">
      <c r="G4077" s="31">
        <v>41809</v>
      </c>
      <c r="H4077" s="9" t="s">
        <v>119</v>
      </c>
      <c r="I4077" s="83">
        <f>計算過程!C4077</f>
        <v>6.0700000000000007E-3</v>
      </c>
    </row>
    <row r="4078" spans="7:9" x14ac:dyDescent="0.15">
      <c r="G4078" s="31">
        <v>41809</v>
      </c>
      <c r="H4078" s="9" t="s">
        <v>120</v>
      </c>
      <c r="I4078" s="83">
        <f>計算過程!C4078</f>
        <v>6.0700000000000007E-3</v>
      </c>
    </row>
    <row r="4079" spans="7:9" x14ac:dyDescent="0.15">
      <c r="G4079" s="31">
        <v>41809</v>
      </c>
      <c r="H4079" s="9" t="s">
        <v>121</v>
      </c>
      <c r="I4079" s="83">
        <f>計算過程!C4079</f>
        <v>6.2700000000000013E-3</v>
      </c>
    </row>
    <row r="4080" spans="7:9" x14ac:dyDescent="0.15">
      <c r="G4080" s="31">
        <v>41809</v>
      </c>
      <c r="H4080" s="9" t="s">
        <v>122</v>
      </c>
      <c r="I4080" s="83">
        <f>計算過程!C4080</f>
        <v>6.2700000000000013E-3</v>
      </c>
    </row>
    <row r="4081" spans="7:9" x14ac:dyDescent="0.15">
      <c r="G4081" s="31">
        <v>41809</v>
      </c>
      <c r="H4081" s="9" t="s">
        <v>123</v>
      </c>
      <c r="I4081" s="83">
        <f>計算過程!C4081</f>
        <v>1.2360000000000001E-2</v>
      </c>
    </row>
    <row r="4082" spans="7:9" x14ac:dyDescent="0.15">
      <c r="G4082" s="31">
        <v>41809</v>
      </c>
      <c r="H4082" s="9" t="s">
        <v>124</v>
      </c>
      <c r="I4082" s="83">
        <f>計算過程!C4082</f>
        <v>1.2360000000000001E-2</v>
      </c>
    </row>
    <row r="4083" spans="7:9" x14ac:dyDescent="0.15">
      <c r="G4083" s="31">
        <v>41809</v>
      </c>
      <c r="H4083" s="9" t="s">
        <v>125</v>
      </c>
      <c r="I4083" s="83">
        <f>計算過程!C4083</f>
        <v>6.2700000000000013E-3</v>
      </c>
    </row>
    <row r="4084" spans="7:9" x14ac:dyDescent="0.15">
      <c r="G4084" s="31">
        <v>41809</v>
      </c>
      <c r="H4084" s="9" t="s">
        <v>126</v>
      </c>
      <c r="I4084" s="83">
        <f>計算過程!C4084</f>
        <v>6.2700000000000013E-3</v>
      </c>
    </row>
    <row r="4085" spans="7:9" x14ac:dyDescent="0.15">
      <c r="G4085" s="31">
        <v>41809</v>
      </c>
      <c r="H4085" s="9" t="s">
        <v>127</v>
      </c>
      <c r="I4085" s="83">
        <f>計算過程!C4085</f>
        <v>1.2220000000000002E-2</v>
      </c>
    </row>
    <row r="4086" spans="7:9" x14ac:dyDescent="0.15">
      <c r="G4086" s="31">
        <v>41809</v>
      </c>
      <c r="H4086" s="9" t="s">
        <v>128</v>
      </c>
      <c r="I4086" s="83">
        <f>計算過程!C4086</f>
        <v>1.2640000000000002E-2</v>
      </c>
    </row>
    <row r="4087" spans="7:9" x14ac:dyDescent="0.15">
      <c r="G4087" s="31">
        <v>41810</v>
      </c>
      <c r="H4087" s="9" t="s">
        <v>105</v>
      </c>
      <c r="I4087" s="83">
        <f>計算過程!C4087</f>
        <v>6.0700000000000007E-3</v>
      </c>
    </row>
    <row r="4088" spans="7:9" x14ac:dyDescent="0.15">
      <c r="G4088" s="31">
        <v>41810</v>
      </c>
      <c r="H4088" s="9" t="s">
        <v>106</v>
      </c>
      <c r="I4088" s="83">
        <f>計算過程!C4088</f>
        <v>6.0700000000000007E-3</v>
      </c>
    </row>
    <row r="4089" spans="7:9" x14ac:dyDescent="0.15">
      <c r="G4089" s="31">
        <v>41810</v>
      </c>
      <c r="H4089" s="9" t="s">
        <v>107</v>
      </c>
      <c r="I4089" s="83">
        <f>計算過程!C4089</f>
        <v>6.0700000000000007E-3</v>
      </c>
    </row>
    <row r="4090" spans="7:9" x14ac:dyDescent="0.15">
      <c r="G4090" s="31">
        <v>41810</v>
      </c>
      <c r="H4090" s="9" t="s">
        <v>108</v>
      </c>
      <c r="I4090" s="83">
        <f>計算過程!C4090</f>
        <v>6.0700000000000007E-3</v>
      </c>
    </row>
    <row r="4091" spans="7:9" x14ac:dyDescent="0.15">
      <c r="G4091" s="31">
        <v>41810</v>
      </c>
      <c r="H4091" s="9" t="s">
        <v>109</v>
      </c>
      <c r="I4091" s="83">
        <f>計算過程!C4091</f>
        <v>6.0700000000000007E-3</v>
      </c>
    </row>
    <row r="4092" spans="7:9" x14ac:dyDescent="0.15">
      <c r="G4092" s="31">
        <v>41810</v>
      </c>
      <c r="H4092" s="9" t="s">
        <v>110</v>
      </c>
      <c r="I4092" s="83">
        <f>計算過程!C4092</f>
        <v>6.0700000000000007E-3</v>
      </c>
    </row>
    <row r="4093" spans="7:9" x14ac:dyDescent="0.15">
      <c r="G4093" s="31">
        <v>41810</v>
      </c>
      <c r="H4093" s="9" t="s">
        <v>111</v>
      </c>
      <c r="I4093" s="83">
        <f>計算過程!C4093</f>
        <v>9.3200000000000002E-3</v>
      </c>
    </row>
    <row r="4094" spans="7:9" x14ac:dyDescent="0.15">
      <c r="G4094" s="31">
        <v>41810</v>
      </c>
      <c r="H4094" s="9" t="s">
        <v>112</v>
      </c>
      <c r="I4094" s="83">
        <f>計算過程!C4094</f>
        <v>6.4800000000000005E-3</v>
      </c>
    </row>
    <row r="4095" spans="7:9" x14ac:dyDescent="0.15">
      <c r="G4095" s="31">
        <v>41810</v>
      </c>
      <c r="H4095" s="9" t="s">
        <v>113</v>
      </c>
      <c r="I4095" s="83">
        <f>計算過程!C4095</f>
        <v>6.4800000000000005E-3</v>
      </c>
    </row>
    <row r="4096" spans="7:9" x14ac:dyDescent="0.15">
      <c r="G4096" s="31">
        <v>41810</v>
      </c>
      <c r="H4096" s="9" t="s">
        <v>114</v>
      </c>
      <c r="I4096" s="83">
        <f>計算過程!C4096</f>
        <v>6.0700000000000007E-3</v>
      </c>
    </row>
    <row r="4097" spans="7:9" x14ac:dyDescent="0.15">
      <c r="G4097" s="31">
        <v>41810</v>
      </c>
      <c r="H4097" s="9" t="s">
        <v>115</v>
      </c>
      <c r="I4097" s="83">
        <f>計算過程!C4097</f>
        <v>6.2700000000000013E-3</v>
      </c>
    </row>
    <row r="4098" spans="7:9" x14ac:dyDescent="0.15">
      <c r="G4098" s="31">
        <v>41810</v>
      </c>
      <c r="H4098" s="9" t="s">
        <v>116</v>
      </c>
      <c r="I4098" s="83">
        <f>計算過程!C4098</f>
        <v>6.0700000000000007E-3</v>
      </c>
    </row>
    <row r="4099" spans="7:9" x14ac:dyDescent="0.15">
      <c r="G4099" s="31">
        <v>41810</v>
      </c>
      <c r="H4099" s="9" t="s">
        <v>117</v>
      </c>
      <c r="I4099" s="83">
        <f>計算過程!C4099</f>
        <v>9.3200000000000002E-3</v>
      </c>
    </row>
    <row r="4100" spans="7:9" x14ac:dyDescent="0.15">
      <c r="G4100" s="31">
        <v>41810</v>
      </c>
      <c r="H4100" s="9" t="s">
        <v>118</v>
      </c>
      <c r="I4100" s="83">
        <f>計算過程!C4100</f>
        <v>6.2700000000000013E-3</v>
      </c>
    </row>
    <row r="4101" spans="7:9" x14ac:dyDescent="0.15">
      <c r="G4101" s="31">
        <v>41810</v>
      </c>
      <c r="H4101" s="9" t="s">
        <v>119</v>
      </c>
      <c r="I4101" s="83">
        <f>計算過程!C4101</f>
        <v>6.0700000000000007E-3</v>
      </c>
    </row>
    <row r="4102" spans="7:9" x14ac:dyDescent="0.15">
      <c r="G4102" s="31">
        <v>41810</v>
      </c>
      <c r="H4102" s="9" t="s">
        <v>120</v>
      </c>
      <c r="I4102" s="83">
        <f>計算過程!C4102</f>
        <v>6.0700000000000007E-3</v>
      </c>
    </row>
    <row r="4103" spans="7:9" x14ac:dyDescent="0.15">
      <c r="G4103" s="31">
        <v>41810</v>
      </c>
      <c r="H4103" s="9" t="s">
        <v>121</v>
      </c>
      <c r="I4103" s="83">
        <f>計算過程!C4103</f>
        <v>6.2700000000000013E-3</v>
      </c>
    </row>
    <row r="4104" spans="7:9" x14ac:dyDescent="0.15">
      <c r="G4104" s="31">
        <v>41810</v>
      </c>
      <c r="H4104" s="9" t="s">
        <v>122</v>
      </c>
      <c r="I4104" s="83">
        <f>計算過程!C4104</f>
        <v>6.2700000000000013E-3</v>
      </c>
    </row>
    <row r="4105" spans="7:9" x14ac:dyDescent="0.15">
      <c r="G4105" s="31">
        <v>41810</v>
      </c>
      <c r="H4105" s="9" t="s">
        <v>123</v>
      </c>
      <c r="I4105" s="83">
        <f>計算過程!C4105</f>
        <v>1.2360000000000001E-2</v>
      </c>
    </row>
    <row r="4106" spans="7:9" x14ac:dyDescent="0.15">
      <c r="G4106" s="31">
        <v>41810</v>
      </c>
      <c r="H4106" s="9" t="s">
        <v>124</v>
      </c>
      <c r="I4106" s="83">
        <f>計算過程!C4106</f>
        <v>1.2360000000000001E-2</v>
      </c>
    </row>
    <row r="4107" spans="7:9" x14ac:dyDescent="0.15">
      <c r="G4107" s="31">
        <v>41810</v>
      </c>
      <c r="H4107" s="9" t="s">
        <v>125</v>
      </c>
      <c r="I4107" s="83">
        <f>計算過程!C4107</f>
        <v>6.2700000000000013E-3</v>
      </c>
    </row>
    <row r="4108" spans="7:9" x14ac:dyDescent="0.15">
      <c r="G4108" s="31">
        <v>41810</v>
      </c>
      <c r="H4108" s="9" t="s">
        <v>126</v>
      </c>
      <c r="I4108" s="83">
        <f>計算過程!C4108</f>
        <v>6.2700000000000013E-3</v>
      </c>
    </row>
    <row r="4109" spans="7:9" x14ac:dyDescent="0.15">
      <c r="G4109" s="31">
        <v>41810</v>
      </c>
      <c r="H4109" s="9" t="s">
        <v>127</v>
      </c>
      <c r="I4109" s="83">
        <f>計算過程!C4109</f>
        <v>1.2220000000000002E-2</v>
      </c>
    </row>
    <row r="4110" spans="7:9" x14ac:dyDescent="0.15">
      <c r="G4110" s="31">
        <v>41810</v>
      </c>
      <c r="H4110" s="9" t="s">
        <v>128</v>
      </c>
      <c r="I4110" s="83">
        <f>計算過程!C4110</f>
        <v>1.2640000000000002E-2</v>
      </c>
    </row>
    <row r="4111" spans="7:9" x14ac:dyDescent="0.15">
      <c r="G4111" s="31">
        <v>41811</v>
      </c>
      <c r="H4111" s="9" t="s">
        <v>105</v>
      </c>
      <c r="I4111" s="83">
        <f>計算過程!C4111</f>
        <v>6.0700000000000007E-3</v>
      </c>
    </row>
    <row r="4112" spans="7:9" x14ac:dyDescent="0.15">
      <c r="G4112" s="31">
        <v>41811</v>
      </c>
      <c r="H4112" s="9" t="s">
        <v>106</v>
      </c>
      <c r="I4112" s="83">
        <f>計算過程!C4112</f>
        <v>6.0700000000000007E-3</v>
      </c>
    </row>
    <row r="4113" spans="7:9" x14ac:dyDescent="0.15">
      <c r="G4113" s="31">
        <v>41811</v>
      </c>
      <c r="H4113" s="9" t="s">
        <v>107</v>
      </c>
      <c r="I4113" s="83">
        <f>計算過程!C4113</f>
        <v>6.0700000000000007E-3</v>
      </c>
    </row>
    <row r="4114" spans="7:9" x14ac:dyDescent="0.15">
      <c r="G4114" s="31">
        <v>41811</v>
      </c>
      <c r="H4114" s="9" t="s">
        <v>108</v>
      </c>
      <c r="I4114" s="83">
        <f>計算過程!C4114</f>
        <v>6.0700000000000007E-3</v>
      </c>
    </row>
    <row r="4115" spans="7:9" x14ac:dyDescent="0.15">
      <c r="G4115" s="31">
        <v>41811</v>
      </c>
      <c r="H4115" s="9" t="s">
        <v>109</v>
      </c>
      <c r="I4115" s="83">
        <f>計算過程!C4115</f>
        <v>6.0700000000000007E-3</v>
      </c>
    </row>
    <row r="4116" spans="7:9" x14ac:dyDescent="0.15">
      <c r="G4116" s="31">
        <v>41811</v>
      </c>
      <c r="H4116" s="9" t="s">
        <v>110</v>
      </c>
      <c r="I4116" s="83">
        <f>計算過程!C4116</f>
        <v>6.0700000000000007E-3</v>
      </c>
    </row>
    <row r="4117" spans="7:9" x14ac:dyDescent="0.15">
      <c r="G4117" s="31">
        <v>41811</v>
      </c>
      <c r="H4117" s="9" t="s">
        <v>111</v>
      </c>
      <c r="I4117" s="83">
        <f>計算過程!C4117</f>
        <v>9.3200000000000002E-3</v>
      </c>
    </row>
    <row r="4118" spans="7:9" x14ac:dyDescent="0.15">
      <c r="G4118" s="31">
        <v>41811</v>
      </c>
      <c r="H4118" s="9" t="s">
        <v>112</v>
      </c>
      <c r="I4118" s="83">
        <f>計算過程!C4118</f>
        <v>6.4800000000000005E-3</v>
      </c>
    </row>
    <row r="4119" spans="7:9" x14ac:dyDescent="0.15">
      <c r="G4119" s="31">
        <v>41811</v>
      </c>
      <c r="H4119" s="9" t="s">
        <v>113</v>
      </c>
      <c r="I4119" s="83">
        <f>計算過程!C4119</f>
        <v>6.4800000000000005E-3</v>
      </c>
    </row>
    <row r="4120" spans="7:9" x14ac:dyDescent="0.15">
      <c r="G4120" s="31">
        <v>41811</v>
      </c>
      <c r="H4120" s="9" t="s">
        <v>114</v>
      </c>
      <c r="I4120" s="83">
        <f>計算過程!C4120</f>
        <v>6.0700000000000007E-3</v>
      </c>
    </row>
    <row r="4121" spans="7:9" x14ac:dyDescent="0.15">
      <c r="G4121" s="31">
        <v>41811</v>
      </c>
      <c r="H4121" s="9" t="s">
        <v>115</v>
      </c>
      <c r="I4121" s="83">
        <f>計算過程!C4121</f>
        <v>6.2700000000000013E-3</v>
      </c>
    </row>
    <row r="4122" spans="7:9" x14ac:dyDescent="0.15">
      <c r="G4122" s="31">
        <v>41811</v>
      </c>
      <c r="H4122" s="9" t="s">
        <v>116</v>
      </c>
      <c r="I4122" s="83">
        <f>計算過程!C4122</f>
        <v>6.0700000000000007E-3</v>
      </c>
    </row>
    <row r="4123" spans="7:9" x14ac:dyDescent="0.15">
      <c r="G4123" s="31">
        <v>41811</v>
      </c>
      <c r="H4123" s="9" t="s">
        <v>117</v>
      </c>
      <c r="I4123" s="83">
        <f>計算過程!C4123</f>
        <v>9.3200000000000002E-3</v>
      </c>
    </row>
    <row r="4124" spans="7:9" x14ac:dyDescent="0.15">
      <c r="G4124" s="31">
        <v>41811</v>
      </c>
      <c r="H4124" s="9" t="s">
        <v>118</v>
      </c>
      <c r="I4124" s="83">
        <f>計算過程!C4124</f>
        <v>6.2700000000000013E-3</v>
      </c>
    </row>
    <row r="4125" spans="7:9" x14ac:dyDescent="0.15">
      <c r="G4125" s="31">
        <v>41811</v>
      </c>
      <c r="H4125" s="9" t="s">
        <v>119</v>
      </c>
      <c r="I4125" s="83">
        <f>計算過程!C4125</f>
        <v>6.0700000000000007E-3</v>
      </c>
    </row>
    <row r="4126" spans="7:9" x14ac:dyDescent="0.15">
      <c r="G4126" s="31">
        <v>41811</v>
      </c>
      <c r="H4126" s="9" t="s">
        <v>120</v>
      </c>
      <c r="I4126" s="83">
        <f>計算過程!C4126</f>
        <v>6.0700000000000007E-3</v>
      </c>
    </row>
    <row r="4127" spans="7:9" x14ac:dyDescent="0.15">
      <c r="G4127" s="31">
        <v>41811</v>
      </c>
      <c r="H4127" s="9" t="s">
        <v>121</v>
      </c>
      <c r="I4127" s="83">
        <f>計算過程!C4127</f>
        <v>6.2700000000000013E-3</v>
      </c>
    </row>
    <row r="4128" spans="7:9" x14ac:dyDescent="0.15">
      <c r="G4128" s="31">
        <v>41811</v>
      </c>
      <c r="H4128" s="9" t="s">
        <v>122</v>
      </c>
      <c r="I4128" s="83">
        <f>計算過程!C4128</f>
        <v>6.2700000000000013E-3</v>
      </c>
    </row>
    <row r="4129" spans="7:9" x14ac:dyDescent="0.15">
      <c r="G4129" s="31">
        <v>41811</v>
      </c>
      <c r="H4129" s="9" t="s">
        <v>123</v>
      </c>
      <c r="I4129" s="83">
        <f>計算過程!C4129</f>
        <v>1.2360000000000001E-2</v>
      </c>
    </row>
    <row r="4130" spans="7:9" x14ac:dyDescent="0.15">
      <c r="G4130" s="31">
        <v>41811</v>
      </c>
      <c r="H4130" s="9" t="s">
        <v>124</v>
      </c>
      <c r="I4130" s="83">
        <f>計算過程!C4130</f>
        <v>1.2360000000000001E-2</v>
      </c>
    </row>
    <row r="4131" spans="7:9" x14ac:dyDescent="0.15">
      <c r="G4131" s="31">
        <v>41811</v>
      </c>
      <c r="H4131" s="9" t="s">
        <v>125</v>
      </c>
      <c r="I4131" s="83">
        <f>計算過程!C4131</f>
        <v>6.2700000000000013E-3</v>
      </c>
    </row>
    <row r="4132" spans="7:9" x14ac:dyDescent="0.15">
      <c r="G4132" s="31">
        <v>41811</v>
      </c>
      <c r="H4132" s="9" t="s">
        <v>126</v>
      </c>
      <c r="I4132" s="83">
        <f>計算過程!C4132</f>
        <v>6.2700000000000013E-3</v>
      </c>
    </row>
    <row r="4133" spans="7:9" x14ac:dyDescent="0.15">
      <c r="G4133" s="31">
        <v>41811</v>
      </c>
      <c r="H4133" s="9" t="s">
        <v>127</v>
      </c>
      <c r="I4133" s="83">
        <f>計算過程!C4133</f>
        <v>1.2220000000000002E-2</v>
      </c>
    </row>
    <row r="4134" spans="7:9" x14ac:dyDescent="0.15">
      <c r="G4134" s="31">
        <v>41811</v>
      </c>
      <c r="H4134" s="9" t="s">
        <v>128</v>
      </c>
      <c r="I4134" s="83">
        <f>計算過程!C4134</f>
        <v>1.2640000000000002E-2</v>
      </c>
    </row>
    <row r="4135" spans="7:9" x14ac:dyDescent="0.15">
      <c r="G4135" s="31">
        <v>41812</v>
      </c>
      <c r="H4135" s="9" t="s">
        <v>105</v>
      </c>
      <c r="I4135" s="83">
        <f>計算過程!C4135</f>
        <v>6.0700000000000007E-3</v>
      </c>
    </row>
    <row r="4136" spans="7:9" x14ac:dyDescent="0.15">
      <c r="G4136" s="31">
        <v>41812</v>
      </c>
      <c r="H4136" s="9" t="s">
        <v>106</v>
      </c>
      <c r="I4136" s="83">
        <f>計算過程!C4136</f>
        <v>6.0700000000000007E-3</v>
      </c>
    </row>
    <row r="4137" spans="7:9" x14ac:dyDescent="0.15">
      <c r="G4137" s="31">
        <v>41812</v>
      </c>
      <c r="H4137" s="9" t="s">
        <v>107</v>
      </c>
      <c r="I4137" s="83">
        <f>計算過程!C4137</f>
        <v>6.0700000000000007E-3</v>
      </c>
    </row>
    <row r="4138" spans="7:9" x14ac:dyDescent="0.15">
      <c r="G4138" s="31">
        <v>41812</v>
      </c>
      <c r="H4138" s="9" t="s">
        <v>108</v>
      </c>
      <c r="I4138" s="83">
        <f>計算過程!C4138</f>
        <v>6.0700000000000007E-3</v>
      </c>
    </row>
    <row r="4139" spans="7:9" x14ac:dyDescent="0.15">
      <c r="G4139" s="31">
        <v>41812</v>
      </c>
      <c r="H4139" s="9" t="s">
        <v>109</v>
      </c>
      <c r="I4139" s="83">
        <f>計算過程!C4139</f>
        <v>6.0700000000000007E-3</v>
      </c>
    </row>
    <row r="4140" spans="7:9" x14ac:dyDescent="0.15">
      <c r="G4140" s="31">
        <v>41812</v>
      </c>
      <c r="H4140" s="9" t="s">
        <v>110</v>
      </c>
      <c r="I4140" s="83">
        <f>計算過程!C4140</f>
        <v>6.0700000000000007E-3</v>
      </c>
    </row>
    <row r="4141" spans="7:9" x14ac:dyDescent="0.15">
      <c r="G4141" s="31">
        <v>41812</v>
      </c>
      <c r="H4141" s="9" t="s">
        <v>111</v>
      </c>
      <c r="I4141" s="83">
        <f>計算過程!C4141</f>
        <v>9.3200000000000002E-3</v>
      </c>
    </row>
    <row r="4142" spans="7:9" x14ac:dyDescent="0.15">
      <c r="G4142" s="31">
        <v>41812</v>
      </c>
      <c r="H4142" s="9" t="s">
        <v>112</v>
      </c>
      <c r="I4142" s="83">
        <f>計算過程!C4142</f>
        <v>6.4800000000000005E-3</v>
      </c>
    </row>
    <row r="4143" spans="7:9" x14ac:dyDescent="0.15">
      <c r="G4143" s="31">
        <v>41812</v>
      </c>
      <c r="H4143" s="9" t="s">
        <v>113</v>
      </c>
      <c r="I4143" s="83">
        <f>計算過程!C4143</f>
        <v>6.4800000000000005E-3</v>
      </c>
    </row>
    <row r="4144" spans="7:9" x14ac:dyDescent="0.15">
      <c r="G4144" s="31">
        <v>41812</v>
      </c>
      <c r="H4144" s="9" t="s">
        <v>114</v>
      </c>
      <c r="I4144" s="83">
        <f>計算過程!C4144</f>
        <v>6.0700000000000007E-3</v>
      </c>
    </row>
    <row r="4145" spans="7:9" x14ac:dyDescent="0.15">
      <c r="G4145" s="31">
        <v>41812</v>
      </c>
      <c r="H4145" s="9" t="s">
        <v>115</v>
      </c>
      <c r="I4145" s="83">
        <f>計算過程!C4145</f>
        <v>6.2700000000000013E-3</v>
      </c>
    </row>
    <row r="4146" spans="7:9" x14ac:dyDescent="0.15">
      <c r="G4146" s="31">
        <v>41812</v>
      </c>
      <c r="H4146" s="9" t="s">
        <v>116</v>
      </c>
      <c r="I4146" s="83">
        <f>計算過程!C4146</f>
        <v>6.0700000000000007E-3</v>
      </c>
    </row>
    <row r="4147" spans="7:9" x14ac:dyDescent="0.15">
      <c r="G4147" s="31">
        <v>41812</v>
      </c>
      <c r="H4147" s="9" t="s">
        <v>117</v>
      </c>
      <c r="I4147" s="83">
        <f>計算過程!C4147</f>
        <v>9.3200000000000002E-3</v>
      </c>
    </row>
    <row r="4148" spans="7:9" x14ac:dyDescent="0.15">
      <c r="G4148" s="31">
        <v>41812</v>
      </c>
      <c r="H4148" s="9" t="s">
        <v>118</v>
      </c>
      <c r="I4148" s="83">
        <f>計算過程!C4148</f>
        <v>6.2700000000000013E-3</v>
      </c>
    </row>
    <row r="4149" spans="7:9" x14ac:dyDescent="0.15">
      <c r="G4149" s="31">
        <v>41812</v>
      </c>
      <c r="H4149" s="9" t="s">
        <v>119</v>
      </c>
      <c r="I4149" s="83">
        <f>計算過程!C4149</f>
        <v>6.0700000000000007E-3</v>
      </c>
    </row>
    <row r="4150" spans="7:9" x14ac:dyDescent="0.15">
      <c r="G4150" s="31">
        <v>41812</v>
      </c>
      <c r="H4150" s="9" t="s">
        <v>120</v>
      </c>
      <c r="I4150" s="83">
        <f>計算過程!C4150</f>
        <v>6.0700000000000007E-3</v>
      </c>
    </row>
    <row r="4151" spans="7:9" x14ac:dyDescent="0.15">
      <c r="G4151" s="31">
        <v>41812</v>
      </c>
      <c r="H4151" s="9" t="s">
        <v>121</v>
      </c>
      <c r="I4151" s="83">
        <f>計算過程!C4151</f>
        <v>6.2700000000000013E-3</v>
      </c>
    </row>
    <row r="4152" spans="7:9" x14ac:dyDescent="0.15">
      <c r="G4152" s="31">
        <v>41812</v>
      </c>
      <c r="H4152" s="9" t="s">
        <v>122</v>
      </c>
      <c r="I4152" s="83">
        <f>計算過程!C4152</f>
        <v>6.2700000000000013E-3</v>
      </c>
    </row>
    <row r="4153" spans="7:9" x14ac:dyDescent="0.15">
      <c r="G4153" s="31">
        <v>41812</v>
      </c>
      <c r="H4153" s="9" t="s">
        <v>123</v>
      </c>
      <c r="I4153" s="83">
        <f>計算過程!C4153</f>
        <v>1.2360000000000001E-2</v>
      </c>
    </row>
    <row r="4154" spans="7:9" x14ac:dyDescent="0.15">
      <c r="G4154" s="31">
        <v>41812</v>
      </c>
      <c r="H4154" s="9" t="s">
        <v>124</v>
      </c>
      <c r="I4154" s="83">
        <f>計算過程!C4154</f>
        <v>1.2360000000000001E-2</v>
      </c>
    </row>
    <row r="4155" spans="7:9" x14ac:dyDescent="0.15">
      <c r="G4155" s="31">
        <v>41812</v>
      </c>
      <c r="H4155" s="9" t="s">
        <v>125</v>
      </c>
      <c r="I4155" s="83">
        <f>計算過程!C4155</f>
        <v>6.2700000000000013E-3</v>
      </c>
    </row>
    <row r="4156" spans="7:9" x14ac:dyDescent="0.15">
      <c r="G4156" s="31">
        <v>41812</v>
      </c>
      <c r="H4156" s="9" t="s">
        <v>126</v>
      </c>
      <c r="I4156" s="83">
        <f>計算過程!C4156</f>
        <v>6.2700000000000013E-3</v>
      </c>
    </row>
    <row r="4157" spans="7:9" x14ac:dyDescent="0.15">
      <c r="G4157" s="31">
        <v>41812</v>
      </c>
      <c r="H4157" s="9" t="s">
        <v>127</v>
      </c>
      <c r="I4157" s="83">
        <f>計算過程!C4157</f>
        <v>1.2220000000000002E-2</v>
      </c>
    </row>
    <row r="4158" spans="7:9" x14ac:dyDescent="0.15">
      <c r="G4158" s="31">
        <v>41812</v>
      </c>
      <c r="H4158" s="9" t="s">
        <v>128</v>
      </c>
      <c r="I4158" s="83">
        <f>計算過程!C4158</f>
        <v>1.2640000000000002E-2</v>
      </c>
    </row>
    <row r="4159" spans="7:9" x14ac:dyDescent="0.15">
      <c r="G4159" s="31">
        <v>41813</v>
      </c>
      <c r="H4159" s="9" t="s">
        <v>105</v>
      </c>
      <c r="I4159" s="83">
        <f>計算過程!C4159</f>
        <v>6.0700000000000007E-3</v>
      </c>
    </row>
    <row r="4160" spans="7:9" x14ac:dyDescent="0.15">
      <c r="G4160" s="31">
        <v>41813</v>
      </c>
      <c r="H4160" s="9" t="s">
        <v>106</v>
      </c>
      <c r="I4160" s="83">
        <f>計算過程!C4160</f>
        <v>6.0700000000000007E-3</v>
      </c>
    </row>
    <row r="4161" spans="7:9" x14ac:dyDescent="0.15">
      <c r="G4161" s="31">
        <v>41813</v>
      </c>
      <c r="H4161" s="9" t="s">
        <v>107</v>
      </c>
      <c r="I4161" s="83">
        <f>計算過程!C4161</f>
        <v>6.0700000000000007E-3</v>
      </c>
    </row>
    <row r="4162" spans="7:9" x14ac:dyDescent="0.15">
      <c r="G4162" s="31">
        <v>41813</v>
      </c>
      <c r="H4162" s="9" t="s">
        <v>108</v>
      </c>
      <c r="I4162" s="83">
        <f>計算過程!C4162</f>
        <v>6.0700000000000007E-3</v>
      </c>
    </row>
    <row r="4163" spans="7:9" x14ac:dyDescent="0.15">
      <c r="G4163" s="31">
        <v>41813</v>
      </c>
      <c r="H4163" s="9" t="s">
        <v>109</v>
      </c>
      <c r="I4163" s="83">
        <f>計算過程!C4163</f>
        <v>6.0700000000000007E-3</v>
      </c>
    </row>
    <row r="4164" spans="7:9" x14ac:dyDescent="0.15">
      <c r="G4164" s="31">
        <v>41813</v>
      </c>
      <c r="H4164" s="9" t="s">
        <v>110</v>
      </c>
      <c r="I4164" s="83">
        <f>計算過程!C4164</f>
        <v>6.0700000000000007E-3</v>
      </c>
    </row>
    <row r="4165" spans="7:9" x14ac:dyDescent="0.15">
      <c r="G4165" s="31">
        <v>41813</v>
      </c>
      <c r="H4165" s="9" t="s">
        <v>111</v>
      </c>
      <c r="I4165" s="83">
        <f>計算過程!C4165</f>
        <v>9.3200000000000002E-3</v>
      </c>
    </row>
    <row r="4166" spans="7:9" x14ac:dyDescent="0.15">
      <c r="G4166" s="31">
        <v>41813</v>
      </c>
      <c r="H4166" s="9" t="s">
        <v>112</v>
      </c>
      <c r="I4166" s="83">
        <f>計算過程!C4166</f>
        <v>6.4800000000000005E-3</v>
      </c>
    </row>
    <row r="4167" spans="7:9" x14ac:dyDescent="0.15">
      <c r="G4167" s="31">
        <v>41813</v>
      </c>
      <c r="H4167" s="9" t="s">
        <v>113</v>
      </c>
      <c r="I4167" s="83">
        <f>計算過程!C4167</f>
        <v>6.4800000000000005E-3</v>
      </c>
    </row>
    <row r="4168" spans="7:9" x14ac:dyDescent="0.15">
      <c r="G4168" s="31">
        <v>41813</v>
      </c>
      <c r="H4168" s="9" t="s">
        <v>114</v>
      </c>
      <c r="I4168" s="83">
        <f>計算過程!C4168</f>
        <v>6.0700000000000007E-3</v>
      </c>
    </row>
    <row r="4169" spans="7:9" x14ac:dyDescent="0.15">
      <c r="G4169" s="31">
        <v>41813</v>
      </c>
      <c r="H4169" s="9" t="s">
        <v>115</v>
      </c>
      <c r="I4169" s="83">
        <f>計算過程!C4169</f>
        <v>6.2700000000000013E-3</v>
      </c>
    </row>
    <row r="4170" spans="7:9" x14ac:dyDescent="0.15">
      <c r="G4170" s="31">
        <v>41813</v>
      </c>
      <c r="H4170" s="9" t="s">
        <v>116</v>
      </c>
      <c r="I4170" s="83">
        <f>計算過程!C4170</f>
        <v>6.0700000000000007E-3</v>
      </c>
    </row>
    <row r="4171" spans="7:9" x14ac:dyDescent="0.15">
      <c r="G4171" s="31">
        <v>41813</v>
      </c>
      <c r="H4171" s="9" t="s">
        <v>117</v>
      </c>
      <c r="I4171" s="83">
        <f>計算過程!C4171</f>
        <v>9.3200000000000002E-3</v>
      </c>
    </row>
    <row r="4172" spans="7:9" x14ac:dyDescent="0.15">
      <c r="G4172" s="31">
        <v>41813</v>
      </c>
      <c r="H4172" s="9" t="s">
        <v>118</v>
      </c>
      <c r="I4172" s="83">
        <f>計算過程!C4172</f>
        <v>6.2700000000000013E-3</v>
      </c>
    </row>
    <row r="4173" spans="7:9" x14ac:dyDescent="0.15">
      <c r="G4173" s="31">
        <v>41813</v>
      </c>
      <c r="H4173" s="9" t="s">
        <v>119</v>
      </c>
      <c r="I4173" s="83">
        <f>計算過程!C4173</f>
        <v>6.0700000000000007E-3</v>
      </c>
    </row>
    <row r="4174" spans="7:9" x14ac:dyDescent="0.15">
      <c r="G4174" s="31">
        <v>41813</v>
      </c>
      <c r="H4174" s="9" t="s">
        <v>120</v>
      </c>
      <c r="I4174" s="83">
        <f>計算過程!C4174</f>
        <v>6.0700000000000007E-3</v>
      </c>
    </row>
    <row r="4175" spans="7:9" x14ac:dyDescent="0.15">
      <c r="G4175" s="31">
        <v>41813</v>
      </c>
      <c r="H4175" s="9" t="s">
        <v>121</v>
      </c>
      <c r="I4175" s="83">
        <f>計算過程!C4175</f>
        <v>6.2700000000000013E-3</v>
      </c>
    </row>
    <row r="4176" spans="7:9" x14ac:dyDescent="0.15">
      <c r="G4176" s="31">
        <v>41813</v>
      </c>
      <c r="H4176" s="9" t="s">
        <v>122</v>
      </c>
      <c r="I4176" s="83">
        <f>計算過程!C4176</f>
        <v>6.2700000000000013E-3</v>
      </c>
    </row>
    <row r="4177" spans="7:9" x14ac:dyDescent="0.15">
      <c r="G4177" s="31">
        <v>41813</v>
      </c>
      <c r="H4177" s="9" t="s">
        <v>123</v>
      </c>
      <c r="I4177" s="83">
        <f>計算過程!C4177</f>
        <v>1.2360000000000001E-2</v>
      </c>
    </row>
    <row r="4178" spans="7:9" x14ac:dyDescent="0.15">
      <c r="G4178" s="31">
        <v>41813</v>
      </c>
      <c r="H4178" s="9" t="s">
        <v>124</v>
      </c>
      <c r="I4178" s="83">
        <f>計算過程!C4178</f>
        <v>1.2360000000000001E-2</v>
      </c>
    </row>
    <row r="4179" spans="7:9" x14ac:dyDescent="0.15">
      <c r="G4179" s="31">
        <v>41813</v>
      </c>
      <c r="H4179" s="9" t="s">
        <v>125</v>
      </c>
      <c r="I4179" s="83">
        <f>計算過程!C4179</f>
        <v>6.2700000000000013E-3</v>
      </c>
    </row>
    <row r="4180" spans="7:9" x14ac:dyDescent="0.15">
      <c r="G4180" s="31">
        <v>41813</v>
      </c>
      <c r="H4180" s="9" t="s">
        <v>126</v>
      </c>
      <c r="I4180" s="83">
        <f>計算過程!C4180</f>
        <v>6.2700000000000013E-3</v>
      </c>
    </row>
    <row r="4181" spans="7:9" x14ac:dyDescent="0.15">
      <c r="G4181" s="31">
        <v>41813</v>
      </c>
      <c r="H4181" s="9" t="s">
        <v>127</v>
      </c>
      <c r="I4181" s="83">
        <f>計算過程!C4181</f>
        <v>1.2220000000000002E-2</v>
      </c>
    </row>
    <row r="4182" spans="7:9" x14ac:dyDescent="0.15">
      <c r="G4182" s="31">
        <v>41813</v>
      </c>
      <c r="H4182" s="9" t="s">
        <v>128</v>
      </c>
      <c r="I4182" s="83">
        <f>計算過程!C4182</f>
        <v>1.2640000000000002E-2</v>
      </c>
    </row>
    <row r="4183" spans="7:9" x14ac:dyDescent="0.15">
      <c r="G4183" s="31">
        <v>41814</v>
      </c>
      <c r="H4183" s="9" t="s">
        <v>105</v>
      </c>
      <c r="I4183" s="83">
        <f>計算過程!C4183</f>
        <v>6.0700000000000007E-3</v>
      </c>
    </row>
    <row r="4184" spans="7:9" x14ac:dyDescent="0.15">
      <c r="G4184" s="31">
        <v>41814</v>
      </c>
      <c r="H4184" s="9" t="s">
        <v>106</v>
      </c>
      <c r="I4184" s="83">
        <f>計算過程!C4184</f>
        <v>6.0700000000000007E-3</v>
      </c>
    </row>
    <row r="4185" spans="7:9" x14ac:dyDescent="0.15">
      <c r="G4185" s="31">
        <v>41814</v>
      </c>
      <c r="H4185" s="9" t="s">
        <v>107</v>
      </c>
      <c r="I4185" s="83">
        <f>計算過程!C4185</f>
        <v>6.0700000000000007E-3</v>
      </c>
    </row>
    <row r="4186" spans="7:9" x14ac:dyDescent="0.15">
      <c r="G4186" s="31">
        <v>41814</v>
      </c>
      <c r="H4186" s="9" t="s">
        <v>108</v>
      </c>
      <c r="I4186" s="83">
        <f>計算過程!C4186</f>
        <v>6.0700000000000007E-3</v>
      </c>
    </row>
    <row r="4187" spans="7:9" x14ac:dyDescent="0.15">
      <c r="G4187" s="31">
        <v>41814</v>
      </c>
      <c r="H4187" s="9" t="s">
        <v>109</v>
      </c>
      <c r="I4187" s="83">
        <f>計算過程!C4187</f>
        <v>6.0700000000000007E-3</v>
      </c>
    </row>
    <row r="4188" spans="7:9" x14ac:dyDescent="0.15">
      <c r="G4188" s="31">
        <v>41814</v>
      </c>
      <c r="H4188" s="9" t="s">
        <v>110</v>
      </c>
      <c r="I4188" s="83">
        <f>計算過程!C4188</f>
        <v>6.0700000000000007E-3</v>
      </c>
    </row>
    <row r="4189" spans="7:9" x14ac:dyDescent="0.15">
      <c r="G4189" s="31">
        <v>41814</v>
      </c>
      <c r="H4189" s="9" t="s">
        <v>111</v>
      </c>
      <c r="I4189" s="83">
        <f>計算過程!C4189</f>
        <v>6.0700000000000007E-3</v>
      </c>
    </row>
    <row r="4190" spans="7:9" x14ac:dyDescent="0.15">
      <c r="G4190" s="31">
        <v>41814</v>
      </c>
      <c r="H4190" s="9" t="s">
        <v>112</v>
      </c>
      <c r="I4190" s="83">
        <f>計算過程!C4190</f>
        <v>6.4800000000000005E-3</v>
      </c>
    </row>
    <row r="4191" spans="7:9" x14ac:dyDescent="0.15">
      <c r="G4191" s="31">
        <v>41814</v>
      </c>
      <c r="H4191" s="9" t="s">
        <v>113</v>
      </c>
      <c r="I4191" s="83">
        <f>計算過程!C4191</f>
        <v>9.7300000000000008E-3</v>
      </c>
    </row>
    <row r="4192" spans="7:9" x14ac:dyDescent="0.15">
      <c r="G4192" s="31">
        <v>41814</v>
      </c>
      <c r="H4192" s="9" t="s">
        <v>114</v>
      </c>
      <c r="I4192" s="83">
        <f>計算過程!C4192</f>
        <v>6.2700000000000013E-3</v>
      </c>
    </row>
    <row r="4193" spans="7:9" x14ac:dyDescent="0.15">
      <c r="G4193" s="31">
        <v>41814</v>
      </c>
      <c r="H4193" s="9" t="s">
        <v>115</v>
      </c>
      <c r="I4193" s="83">
        <f>計算過程!C4193</f>
        <v>6.4800000000000005E-3</v>
      </c>
    </row>
    <row r="4194" spans="7:9" x14ac:dyDescent="0.15">
      <c r="G4194" s="31">
        <v>41814</v>
      </c>
      <c r="H4194" s="9" t="s">
        <v>116</v>
      </c>
      <c r="I4194" s="83">
        <f>計算過程!C4194</f>
        <v>6.2700000000000013E-3</v>
      </c>
    </row>
    <row r="4195" spans="7:9" x14ac:dyDescent="0.15">
      <c r="G4195" s="31">
        <v>41814</v>
      </c>
      <c r="H4195" s="9" t="s">
        <v>117</v>
      </c>
      <c r="I4195" s="83">
        <f>計算過程!C4195</f>
        <v>9.3200000000000002E-3</v>
      </c>
    </row>
    <row r="4196" spans="7:9" x14ac:dyDescent="0.15">
      <c r="G4196" s="31">
        <v>41814</v>
      </c>
      <c r="H4196" s="9" t="s">
        <v>118</v>
      </c>
      <c r="I4196" s="83">
        <f>計算過程!C4196</f>
        <v>6.2700000000000013E-3</v>
      </c>
    </row>
    <row r="4197" spans="7:9" x14ac:dyDescent="0.15">
      <c r="G4197" s="31">
        <v>41814</v>
      </c>
      <c r="H4197" s="9" t="s">
        <v>119</v>
      </c>
      <c r="I4197" s="83">
        <f>計算過程!C4197</f>
        <v>6.0700000000000007E-3</v>
      </c>
    </row>
    <row r="4198" spans="7:9" x14ac:dyDescent="0.15">
      <c r="G4198" s="31">
        <v>41814</v>
      </c>
      <c r="H4198" s="9" t="s">
        <v>120</v>
      </c>
      <c r="I4198" s="83">
        <f>計算過程!C4198</f>
        <v>6.0700000000000007E-3</v>
      </c>
    </row>
    <row r="4199" spans="7:9" x14ac:dyDescent="0.15">
      <c r="G4199" s="31">
        <v>41814</v>
      </c>
      <c r="H4199" s="9" t="s">
        <v>121</v>
      </c>
      <c r="I4199" s="83">
        <f>計算過程!C4199</f>
        <v>6.4800000000000005E-3</v>
      </c>
    </row>
    <row r="4200" spans="7:9" x14ac:dyDescent="0.15">
      <c r="G4200" s="31">
        <v>41814</v>
      </c>
      <c r="H4200" s="9" t="s">
        <v>122</v>
      </c>
      <c r="I4200" s="83">
        <f>計算過程!C4200</f>
        <v>1.2360000000000001E-2</v>
      </c>
    </row>
    <row r="4201" spans="7:9" x14ac:dyDescent="0.15">
      <c r="G4201" s="31">
        <v>41814</v>
      </c>
      <c r="H4201" s="9" t="s">
        <v>123</v>
      </c>
      <c r="I4201" s="83">
        <f>計算過程!C4201</f>
        <v>1.2360000000000001E-2</v>
      </c>
    </row>
    <row r="4202" spans="7:9" x14ac:dyDescent="0.15">
      <c r="G4202" s="31">
        <v>41814</v>
      </c>
      <c r="H4202" s="9" t="s">
        <v>124</v>
      </c>
      <c r="I4202" s="83">
        <f>計算過程!C4202</f>
        <v>6.0700000000000007E-3</v>
      </c>
    </row>
    <row r="4203" spans="7:9" x14ac:dyDescent="0.15">
      <c r="G4203" s="31">
        <v>41814</v>
      </c>
      <c r="H4203" s="9" t="s">
        <v>125</v>
      </c>
      <c r="I4203" s="83">
        <f>計算過程!C4203</f>
        <v>6.2700000000000013E-3</v>
      </c>
    </row>
    <row r="4204" spans="7:9" x14ac:dyDescent="0.15">
      <c r="G4204" s="31">
        <v>41814</v>
      </c>
      <c r="H4204" s="9" t="s">
        <v>126</v>
      </c>
      <c r="I4204" s="83">
        <f>計算過程!C4204</f>
        <v>1.2220000000000002E-2</v>
      </c>
    </row>
    <row r="4205" spans="7:9" x14ac:dyDescent="0.15">
      <c r="G4205" s="31">
        <v>41814</v>
      </c>
      <c r="H4205" s="9" t="s">
        <v>127</v>
      </c>
      <c r="I4205" s="83">
        <f>計算過程!C4205</f>
        <v>1.243E-2</v>
      </c>
    </row>
    <row r="4206" spans="7:9" x14ac:dyDescent="0.15">
      <c r="G4206" s="31">
        <v>41814</v>
      </c>
      <c r="H4206" s="9" t="s">
        <v>128</v>
      </c>
      <c r="I4206" s="83">
        <f>計算過程!C4206</f>
        <v>9.2500000000000013E-3</v>
      </c>
    </row>
    <row r="4207" spans="7:9" x14ac:dyDescent="0.15">
      <c r="G4207" s="31">
        <v>41815</v>
      </c>
      <c r="H4207" s="9" t="s">
        <v>105</v>
      </c>
      <c r="I4207" s="83">
        <f>計算過程!C4207</f>
        <v>6.0700000000000007E-3</v>
      </c>
    </row>
    <row r="4208" spans="7:9" x14ac:dyDescent="0.15">
      <c r="G4208" s="31">
        <v>41815</v>
      </c>
      <c r="H4208" s="9" t="s">
        <v>106</v>
      </c>
      <c r="I4208" s="83">
        <f>計算過程!C4208</f>
        <v>6.0700000000000007E-3</v>
      </c>
    </row>
    <row r="4209" spans="7:9" x14ac:dyDescent="0.15">
      <c r="G4209" s="31">
        <v>41815</v>
      </c>
      <c r="H4209" s="9" t="s">
        <v>107</v>
      </c>
      <c r="I4209" s="83">
        <f>計算過程!C4209</f>
        <v>6.0700000000000007E-3</v>
      </c>
    </row>
    <row r="4210" spans="7:9" x14ac:dyDescent="0.15">
      <c r="G4210" s="31">
        <v>41815</v>
      </c>
      <c r="H4210" s="9" t="s">
        <v>108</v>
      </c>
      <c r="I4210" s="83">
        <f>計算過程!C4210</f>
        <v>6.0700000000000007E-3</v>
      </c>
    </row>
    <row r="4211" spans="7:9" x14ac:dyDescent="0.15">
      <c r="G4211" s="31">
        <v>41815</v>
      </c>
      <c r="H4211" s="9" t="s">
        <v>109</v>
      </c>
      <c r="I4211" s="83">
        <f>計算過程!C4211</f>
        <v>6.0700000000000007E-3</v>
      </c>
    </row>
    <row r="4212" spans="7:9" x14ac:dyDescent="0.15">
      <c r="G4212" s="31">
        <v>41815</v>
      </c>
      <c r="H4212" s="9" t="s">
        <v>110</v>
      </c>
      <c r="I4212" s="83">
        <f>計算過程!C4212</f>
        <v>6.0700000000000007E-3</v>
      </c>
    </row>
    <row r="4213" spans="7:9" x14ac:dyDescent="0.15">
      <c r="G4213" s="31">
        <v>41815</v>
      </c>
      <c r="H4213" s="9" t="s">
        <v>111</v>
      </c>
      <c r="I4213" s="83">
        <f>計算過程!C4213</f>
        <v>6.2700000000000013E-3</v>
      </c>
    </row>
    <row r="4214" spans="7:9" x14ac:dyDescent="0.15">
      <c r="G4214" s="31">
        <v>41815</v>
      </c>
      <c r="H4214" s="9" t="s">
        <v>112</v>
      </c>
      <c r="I4214" s="83">
        <f>計算過程!C4214</f>
        <v>6.2700000000000013E-3</v>
      </c>
    </row>
    <row r="4215" spans="7:9" x14ac:dyDescent="0.15">
      <c r="G4215" s="31">
        <v>41815</v>
      </c>
      <c r="H4215" s="9" t="s">
        <v>113</v>
      </c>
      <c r="I4215" s="83">
        <f>計算過程!C4215</f>
        <v>1.2990000000000002E-2</v>
      </c>
    </row>
    <row r="4216" spans="7:9" x14ac:dyDescent="0.15">
      <c r="G4216" s="31">
        <v>41815</v>
      </c>
      <c r="H4216" s="9" t="s">
        <v>114</v>
      </c>
      <c r="I4216" s="83">
        <f>計算過程!C4216</f>
        <v>6.0700000000000007E-3</v>
      </c>
    </row>
    <row r="4217" spans="7:9" x14ac:dyDescent="0.15">
      <c r="G4217" s="31">
        <v>41815</v>
      </c>
      <c r="H4217" s="9" t="s">
        <v>115</v>
      </c>
      <c r="I4217" s="83">
        <f>計算過程!C4217</f>
        <v>6.0700000000000007E-3</v>
      </c>
    </row>
    <row r="4218" spans="7:9" x14ac:dyDescent="0.15">
      <c r="G4218" s="31">
        <v>41815</v>
      </c>
      <c r="H4218" s="9" t="s">
        <v>116</v>
      </c>
      <c r="I4218" s="83">
        <f>計算過程!C4218</f>
        <v>6.0700000000000007E-3</v>
      </c>
    </row>
    <row r="4219" spans="7:9" x14ac:dyDescent="0.15">
      <c r="G4219" s="31">
        <v>41815</v>
      </c>
      <c r="H4219" s="9" t="s">
        <v>117</v>
      </c>
      <c r="I4219" s="83">
        <f>計算過程!C4219</f>
        <v>6.0700000000000007E-3</v>
      </c>
    </row>
    <row r="4220" spans="7:9" x14ac:dyDescent="0.15">
      <c r="G4220" s="31">
        <v>41815</v>
      </c>
      <c r="H4220" s="9" t="s">
        <v>118</v>
      </c>
      <c r="I4220" s="83">
        <f>計算過程!C4220</f>
        <v>6.0700000000000007E-3</v>
      </c>
    </row>
    <row r="4221" spans="7:9" x14ac:dyDescent="0.15">
      <c r="G4221" s="31">
        <v>41815</v>
      </c>
      <c r="H4221" s="9" t="s">
        <v>119</v>
      </c>
      <c r="I4221" s="83">
        <f>計算過程!C4221</f>
        <v>6.0700000000000007E-3</v>
      </c>
    </row>
    <row r="4222" spans="7:9" x14ac:dyDescent="0.15">
      <c r="G4222" s="31">
        <v>41815</v>
      </c>
      <c r="H4222" s="9" t="s">
        <v>120</v>
      </c>
      <c r="I4222" s="83">
        <f>計算過程!C4222</f>
        <v>6.0700000000000007E-3</v>
      </c>
    </row>
    <row r="4223" spans="7:9" x14ac:dyDescent="0.15">
      <c r="G4223" s="31">
        <v>41815</v>
      </c>
      <c r="H4223" s="9" t="s">
        <v>121</v>
      </c>
      <c r="I4223" s="83">
        <f>計算過程!C4223</f>
        <v>6.0700000000000007E-3</v>
      </c>
    </row>
    <row r="4224" spans="7:9" x14ac:dyDescent="0.15">
      <c r="G4224" s="31">
        <v>41815</v>
      </c>
      <c r="H4224" s="9" t="s">
        <v>122</v>
      </c>
      <c r="I4224" s="83">
        <f>計算過程!C4224</f>
        <v>6.0700000000000007E-3</v>
      </c>
    </row>
    <row r="4225" spans="7:9" x14ac:dyDescent="0.15">
      <c r="G4225" s="31">
        <v>41815</v>
      </c>
      <c r="H4225" s="9" t="s">
        <v>123</v>
      </c>
      <c r="I4225" s="83">
        <f>計算過程!C4225</f>
        <v>6.0700000000000007E-3</v>
      </c>
    </row>
    <row r="4226" spans="7:9" x14ac:dyDescent="0.15">
      <c r="G4226" s="31">
        <v>41815</v>
      </c>
      <c r="H4226" s="9" t="s">
        <v>124</v>
      </c>
      <c r="I4226" s="83">
        <f>計算過程!C4226</f>
        <v>6.0700000000000007E-3</v>
      </c>
    </row>
    <row r="4227" spans="7:9" x14ac:dyDescent="0.15">
      <c r="G4227" s="31">
        <v>41815</v>
      </c>
      <c r="H4227" s="9" t="s">
        <v>125</v>
      </c>
      <c r="I4227" s="83">
        <f>計算過程!C4227</f>
        <v>6.4800000000000005E-3</v>
      </c>
    </row>
    <row r="4228" spans="7:9" x14ac:dyDescent="0.15">
      <c r="G4228" s="31">
        <v>41815</v>
      </c>
      <c r="H4228" s="9" t="s">
        <v>126</v>
      </c>
      <c r="I4228" s="83">
        <f>計算過程!C4228</f>
        <v>6.2700000000000013E-3</v>
      </c>
    </row>
    <row r="4229" spans="7:9" x14ac:dyDescent="0.15">
      <c r="G4229" s="31">
        <v>41815</v>
      </c>
      <c r="H4229" s="9" t="s">
        <v>127</v>
      </c>
      <c r="I4229" s="83">
        <f>計算過程!C4229</f>
        <v>9.4600000000000014E-3</v>
      </c>
    </row>
    <row r="4230" spans="7:9" x14ac:dyDescent="0.15">
      <c r="G4230" s="31">
        <v>41815</v>
      </c>
      <c r="H4230" s="9" t="s">
        <v>128</v>
      </c>
      <c r="I4230" s="83">
        <f>計算過程!C4230</f>
        <v>1.2220000000000002E-2</v>
      </c>
    </row>
    <row r="4231" spans="7:9" x14ac:dyDescent="0.15">
      <c r="G4231" s="31">
        <v>41816</v>
      </c>
      <c r="H4231" s="9" t="s">
        <v>105</v>
      </c>
      <c r="I4231" s="83">
        <f>計算過程!C4231</f>
        <v>6.0700000000000007E-3</v>
      </c>
    </row>
    <row r="4232" spans="7:9" x14ac:dyDescent="0.15">
      <c r="G4232" s="31">
        <v>41816</v>
      </c>
      <c r="H4232" s="9" t="s">
        <v>106</v>
      </c>
      <c r="I4232" s="83">
        <f>計算過程!C4232</f>
        <v>6.0700000000000007E-3</v>
      </c>
    </row>
    <row r="4233" spans="7:9" x14ac:dyDescent="0.15">
      <c r="G4233" s="31">
        <v>41816</v>
      </c>
      <c r="H4233" s="9" t="s">
        <v>107</v>
      </c>
      <c r="I4233" s="83">
        <f>計算過程!C4233</f>
        <v>6.0700000000000007E-3</v>
      </c>
    </row>
    <row r="4234" spans="7:9" x14ac:dyDescent="0.15">
      <c r="G4234" s="31">
        <v>41816</v>
      </c>
      <c r="H4234" s="9" t="s">
        <v>108</v>
      </c>
      <c r="I4234" s="83">
        <f>計算過程!C4234</f>
        <v>6.0700000000000007E-3</v>
      </c>
    </row>
    <row r="4235" spans="7:9" x14ac:dyDescent="0.15">
      <c r="G4235" s="31">
        <v>41816</v>
      </c>
      <c r="H4235" s="9" t="s">
        <v>109</v>
      </c>
      <c r="I4235" s="83">
        <f>計算過程!C4235</f>
        <v>6.0700000000000007E-3</v>
      </c>
    </row>
    <row r="4236" spans="7:9" x14ac:dyDescent="0.15">
      <c r="G4236" s="31">
        <v>41816</v>
      </c>
      <c r="H4236" s="9" t="s">
        <v>110</v>
      </c>
      <c r="I4236" s="83">
        <f>計算過程!C4236</f>
        <v>6.0700000000000007E-3</v>
      </c>
    </row>
    <row r="4237" spans="7:9" x14ac:dyDescent="0.15">
      <c r="G4237" s="31">
        <v>41816</v>
      </c>
      <c r="H4237" s="9" t="s">
        <v>111</v>
      </c>
      <c r="I4237" s="83">
        <f>計算過程!C4237</f>
        <v>9.3200000000000002E-3</v>
      </c>
    </row>
    <row r="4238" spans="7:9" x14ac:dyDescent="0.15">
      <c r="G4238" s="31">
        <v>41816</v>
      </c>
      <c r="H4238" s="9" t="s">
        <v>112</v>
      </c>
      <c r="I4238" s="83">
        <f>計算過程!C4238</f>
        <v>6.4800000000000005E-3</v>
      </c>
    </row>
    <row r="4239" spans="7:9" x14ac:dyDescent="0.15">
      <c r="G4239" s="31">
        <v>41816</v>
      </c>
      <c r="H4239" s="9" t="s">
        <v>113</v>
      </c>
      <c r="I4239" s="83">
        <f>計算過程!C4239</f>
        <v>6.4800000000000005E-3</v>
      </c>
    </row>
    <row r="4240" spans="7:9" x14ac:dyDescent="0.15">
      <c r="G4240" s="31">
        <v>41816</v>
      </c>
      <c r="H4240" s="9" t="s">
        <v>114</v>
      </c>
      <c r="I4240" s="83">
        <f>計算過程!C4240</f>
        <v>6.0700000000000007E-3</v>
      </c>
    </row>
    <row r="4241" spans="7:9" x14ac:dyDescent="0.15">
      <c r="G4241" s="31">
        <v>41816</v>
      </c>
      <c r="H4241" s="9" t="s">
        <v>115</v>
      </c>
      <c r="I4241" s="83">
        <f>計算過程!C4241</f>
        <v>6.2700000000000013E-3</v>
      </c>
    </row>
    <row r="4242" spans="7:9" x14ac:dyDescent="0.15">
      <c r="G4242" s="31">
        <v>41816</v>
      </c>
      <c r="H4242" s="9" t="s">
        <v>116</v>
      </c>
      <c r="I4242" s="83">
        <f>計算過程!C4242</f>
        <v>6.0700000000000007E-3</v>
      </c>
    </row>
    <row r="4243" spans="7:9" x14ac:dyDescent="0.15">
      <c r="G4243" s="31">
        <v>41816</v>
      </c>
      <c r="H4243" s="9" t="s">
        <v>117</v>
      </c>
      <c r="I4243" s="83">
        <f>計算過程!C4243</f>
        <v>9.3200000000000002E-3</v>
      </c>
    </row>
    <row r="4244" spans="7:9" x14ac:dyDescent="0.15">
      <c r="G4244" s="31">
        <v>41816</v>
      </c>
      <c r="H4244" s="9" t="s">
        <v>118</v>
      </c>
      <c r="I4244" s="83">
        <f>計算過程!C4244</f>
        <v>6.2700000000000013E-3</v>
      </c>
    </row>
    <row r="4245" spans="7:9" x14ac:dyDescent="0.15">
      <c r="G4245" s="31">
        <v>41816</v>
      </c>
      <c r="H4245" s="9" t="s">
        <v>119</v>
      </c>
      <c r="I4245" s="83">
        <f>計算過程!C4245</f>
        <v>6.0700000000000007E-3</v>
      </c>
    </row>
    <row r="4246" spans="7:9" x14ac:dyDescent="0.15">
      <c r="G4246" s="31">
        <v>41816</v>
      </c>
      <c r="H4246" s="9" t="s">
        <v>120</v>
      </c>
      <c r="I4246" s="83">
        <f>計算過程!C4246</f>
        <v>6.0700000000000007E-3</v>
      </c>
    </row>
    <row r="4247" spans="7:9" x14ac:dyDescent="0.15">
      <c r="G4247" s="31">
        <v>41816</v>
      </c>
      <c r="H4247" s="9" t="s">
        <v>121</v>
      </c>
      <c r="I4247" s="83">
        <f>計算過程!C4247</f>
        <v>6.2700000000000013E-3</v>
      </c>
    </row>
    <row r="4248" spans="7:9" x14ac:dyDescent="0.15">
      <c r="G4248" s="31">
        <v>41816</v>
      </c>
      <c r="H4248" s="9" t="s">
        <v>122</v>
      </c>
      <c r="I4248" s="83">
        <f>計算過程!C4248</f>
        <v>6.2700000000000013E-3</v>
      </c>
    </row>
    <row r="4249" spans="7:9" x14ac:dyDescent="0.15">
      <c r="G4249" s="31">
        <v>41816</v>
      </c>
      <c r="H4249" s="9" t="s">
        <v>123</v>
      </c>
      <c r="I4249" s="83">
        <f>計算過程!C4249</f>
        <v>1.2360000000000001E-2</v>
      </c>
    </row>
    <row r="4250" spans="7:9" x14ac:dyDescent="0.15">
      <c r="G4250" s="31">
        <v>41816</v>
      </c>
      <c r="H4250" s="9" t="s">
        <v>124</v>
      </c>
      <c r="I4250" s="83">
        <f>計算過程!C4250</f>
        <v>1.2360000000000001E-2</v>
      </c>
    </row>
    <row r="4251" spans="7:9" x14ac:dyDescent="0.15">
      <c r="G4251" s="31">
        <v>41816</v>
      </c>
      <c r="H4251" s="9" t="s">
        <v>125</v>
      </c>
      <c r="I4251" s="83">
        <f>計算過程!C4251</f>
        <v>6.2700000000000013E-3</v>
      </c>
    </row>
    <row r="4252" spans="7:9" x14ac:dyDescent="0.15">
      <c r="G4252" s="31">
        <v>41816</v>
      </c>
      <c r="H4252" s="9" t="s">
        <v>126</v>
      </c>
      <c r="I4252" s="83">
        <f>計算過程!C4252</f>
        <v>6.2700000000000013E-3</v>
      </c>
    </row>
    <row r="4253" spans="7:9" x14ac:dyDescent="0.15">
      <c r="G4253" s="31">
        <v>41816</v>
      </c>
      <c r="H4253" s="9" t="s">
        <v>127</v>
      </c>
      <c r="I4253" s="83">
        <f>計算過程!C4253</f>
        <v>1.2220000000000002E-2</v>
      </c>
    </row>
    <row r="4254" spans="7:9" x14ac:dyDescent="0.15">
      <c r="G4254" s="31">
        <v>41816</v>
      </c>
      <c r="H4254" s="9" t="s">
        <v>128</v>
      </c>
      <c r="I4254" s="83">
        <f>計算過程!C4254</f>
        <v>1.2640000000000002E-2</v>
      </c>
    </row>
    <row r="4255" spans="7:9" x14ac:dyDescent="0.15">
      <c r="G4255" s="31">
        <v>41817</v>
      </c>
      <c r="H4255" s="9" t="s">
        <v>105</v>
      </c>
      <c r="I4255" s="83">
        <f>計算過程!C4255</f>
        <v>6.0700000000000007E-3</v>
      </c>
    </row>
    <row r="4256" spans="7:9" x14ac:dyDescent="0.15">
      <c r="G4256" s="31">
        <v>41817</v>
      </c>
      <c r="H4256" s="9" t="s">
        <v>106</v>
      </c>
      <c r="I4256" s="83">
        <f>計算過程!C4256</f>
        <v>6.0700000000000007E-3</v>
      </c>
    </row>
    <row r="4257" spans="7:9" x14ac:dyDescent="0.15">
      <c r="G4257" s="31">
        <v>41817</v>
      </c>
      <c r="H4257" s="9" t="s">
        <v>107</v>
      </c>
      <c r="I4257" s="83">
        <f>計算過程!C4257</f>
        <v>6.0700000000000007E-3</v>
      </c>
    </row>
    <row r="4258" spans="7:9" x14ac:dyDescent="0.15">
      <c r="G4258" s="31">
        <v>41817</v>
      </c>
      <c r="H4258" s="9" t="s">
        <v>108</v>
      </c>
      <c r="I4258" s="83">
        <f>計算過程!C4258</f>
        <v>6.0700000000000007E-3</v>
      </c>
    </row>
    <row r="4259" spans="7:9" x14ac:dyDescent="0.15">
      <c r="G4259" s="31">
        <v>41817</v>
      </c>
      <c r="H4259" s="9" t="s">
        <v>109</v>
      </c>
      <c r="I4259" s="83">
        <f>計算過程!C4259</f>
        <v>6.0700000000000007E-3</v>
      </c>
    </row>
    <row r="4260" spans="7:9" x14ac:dyDescent="0.15">
      <c r="G4260" s="31">
        <v>41817</v>
      </c>
      <c r="H4260" s="9" t="s">
        <v>110</v>
      </c>
      <c r="I4260" s="83">
        <f>計算過程!C4260</f>
        <v>6.0700000000000007E-3</v>
      </c>
    </row>
    <row r="4261" spans="7:9" x14ac:dyDescent="0.15">
      <c r="G4261" s="31">
        <v>41817</v>
      </c>
      <c r="H4261" s="9" t="s">
        <v>111</v>
      </c>
      <c r="I4261" s="83">
        <f>計算過程!C4261</f>
        <v>9.3200000000000002E-3</v>
      </c>
    </row>
    <row r="4262" spans="7:9" x14ac:dyDescent="0.15">
      <c r="G4262" s="31">
        <v>41817</v>
      </c>
      <c r="H4262" s="9" t="s">
        <v>112</v>
      </c>
      <c r="I4262" s="83">
        <f>計算過程!C4262</f>
        <v>6.4800000000000005E-3</v>
      </c>
    </row>
    <row r="4263" spans="7:9" x14ac:dyDescent="0.15">
      <c r="G4263" s="31">
        <v>41817</v>
      </c>
      <c r="H4263" s="9" t="s">
        <v>113</v>
      </c>
      <c r="I4263" s="83">
        <f>計算過程!C4263</f>
        <v>6.4800000000000005E-3</v>
      </c>
    </row>
    <row r="4264" spans="7:9" x14ac:dyDescent="0.15">
      <c r="G4264" s="31">
        <v>41817</v>
      </c>
      <c r="H4264" s="9" t="s">
        <v>114</v>
      </c>
      <c r="I4264" s="83">
        <f>計算過程!C4264</f>
        <v>6.0700000000000007E-3</v>
      </c>
    </row>
    <row r="4265" spans="7:9" x14ac:dyDescent="0.15">
      <c r="G4265" s="31">
        <v>41817</v>
      </c>
      <c r="H4265" s="9" t="s">
        <v>115</v>
      </c>
      <c r="I4265" s="83">
        <f>計算過程!C4265</f>
        <v>6.2700000000000013E-3</v>
      </c>
    </row>
    <row r="4266" spans="7:9" x14ac:dyDescent="0.15">
      <c r="G4266" s="31">
        <v>41817</v>
      </c>
      <c r="H4266" s="9" t="s">
        <v>116</v>
      </c>
      <c r="I4266" s="83">
        <f>計算過程!C4266</f>
        <v>6.0700000000000007E-3</v>
      </c>
    </row>
    <row r="4267" spans="7:9" x14ac:dyDescent="0.15">
      <c r="G4267" s="31">
        <v>41817</v>
      </c>
      <c r="H4267" s="9" t="s">
        <v>117</v>
      </c>
      <c r="I4267" s="83">
        <f>計算過程!C4267</f>
        <v>9.3200000000000002E-3</v>
      </c>
    </row>
    <row r="4268" spans="7:9" x14ac:dyDescent="0.15">
      <c r="G4268" s="31">
        <v>41817</v>
      </c>
      <c r="H4268" s="9" t="s">
        <v>118</v>
      </c>
      <c r="I4268" s="83">
        <f>計算過程!C4268</f>
        <v>6.2700000000000013E-3</v>
      </c>
    </row>
    <row r="4269" spans="7:9" x14ac:dyDescent="0.15">
      <c r="G4269" s="31">
        <v>41817</v>
      </c>
      <c r="H4269" s="9" t="s">
        <v>119</v>
      </c>
      <c r="I4269" s="83">
        <f>計算過程!C4269</f>
        <v>6.0700000000000007E-3</v>
      </c>
    </row>
    <row r="4270" spans="7:9" x14ac:dyDescent="0.15">
      <c r="G4270" s="31">
        <v>41817</v>
      </c>
      <c r="H4270" s="9" t="s">
        <v>120</v>
      </c>
      <c r="I4270" s="83">
        <f>計算過程!C4270</f>
        <v>6.0700000000000007E-3</v>
      </c>
    </row>
    <row r="4271" spans="7:9" x14ac:dyDescent="0.15">
      <c r="G4271" s="31">
        <v>41817</v>
      </c>
      <c r="H4271" s="9" t="s">
        <v>121</v>
      </c>
      <c r="I4271" s="83">
        <f>計算過程!C4271</f>
        <v>6.2700000000000013E-3</v>
      </c>
    </row>
    <row r="4272" spans="7:9" x14ac:dyDescent="0.15">
      <c r="G4272" s="31">
        <v>41817</v>
      </c>
      <c r="H4272" s="9" t="s">
        <v>122</v>
      </c>
      <c r="I4272" s="83">
        <f>計算過程!C4272</f>
        <v>6.2700000000000013E-3</v>
      </c>
    </row>
    <row r="4273" spans="7:9" x14ac:dyDescent="0.15">
      <c r="G4273" s="31">
        <v>41817</v>
      </c>
      <c r="H4273" s="9" t="s">
        <v>123</v>
      </c>
      <c r="I4273" s="83">
        <f>計算過程!C4273</f>
        <v>1.2360000000000001E-2</v>
      </c>
    </row>
    <row r="4274" spans="7:9" x14ac:dyDescent="0.15">
      <c r="G4274" s="31">
        <v>41817</v>
      </c>
      <c r="H4274" s="9" t="s">
        <v>124</v>
      </c>
      <c r="I4274" s="83">
        <f>計算過程!C4274</f>
        <v>1.2360000000000001E-2</v>
      </c>
    </row>
    <row r="4275" spans="7:9" x14ac:dyDescent="0.15">
      <c r="G4275" s="31">
        <v>41817</v>
      </c>
      <c r="H4275" s="9" t="s">
        <v>125</v>
      </c>
      <c r="I4275" s="83">
        <f>計算過程!C4275</f>
        <v>6.2700000000000013E-3</v>
      </c>
    </row>
    <row r="4276" spans="7:9" x14ac:dyDescent="0.15">
      <c r="G4276" s="31">
        <v>41817</v>
      </c>
      <c r="H4276" s="9" t="s">
        <v>126</v>
      </c>
      <c r="I4276" s="83">
        <f>計算過程!C4276</f>
        <v>6.2700000000000013E-3</v>
      </c>
    </row>
    <row r="4277" spans="7:9" x14ac:dyDescent="0.15">
      <c r="G4277" s="31">
        <v>41817</v>
      </c>
      <c r="H4277" s="9" t="s">
        <v>127</v>
      </c>
      <c r="I4277" s="83">
        <f>計算過程!C4277</f>
        <v>1.2220000000000002E-2</v>
      </c>
    </row>
    <row r="4278" spans="7:9" x14ac:dyDescent="0.15">
      <c r="G4278" s="31">
        <v>41817</v>
      </c>
      <c r="H4278" s="9" t="s">
        <v>128</v>
      </c>
      <c r="I4278" s="83">
        <f>計算過程!C4278</f>
        <v>1.2640000000000002E-2</v>
      </c>
    </row>
    <row r="4279" spans="7:9" x14ac:dyDescent="0.15">
      <c r="G4279" s="31">
        <v>41818</v>
      </c>
      <c r="H4279" s="9" t="s">
        <v>105</v>
      </c>
      <c r="I4279" s="83">
        <f>計算過程!C4279</f>
        <v>6.0700000000000007E-3</v>
      </c>
    </row>
    <row r="4280" spans="7:9" x14ac:dyDescent="0.15">
      <c r="G4280" s="31">
        <v>41818</v>
      </c>
      <c r="H4280" s="9" t="s">
        <v>106</v>
      </c>
      <c r="I4280" s="83">
        <f>計算過程!C4280</f>
        <v>6.0700000000000007E-3</v>
      </c>
    </row>
    <row r="4281" spans="7:9" x14ac:dyDescent="0.15">
      <c r="G4281" s="31">
        <v>41818</v>
      </c>
      <c r="H4281" s="9" t="s">
        <v>107</v>
      </c>
      <c r="I4281" s="83">
        <f>計算過程!C4281</f>
        <v>6.0700000000000007E-3</v>
      </c>
    </row>
    <row r="4282" spans="7:9" x14ac:dyDescent="0.15">
      <c r="G4282" s="31">
        <v>41818</v>
      </c>
      <c r="H4282" s="9" t="s">
        <v>108</v>
      </c>
      <c r="I4282" s="83">
        <f>計算過程!C4282</f>
        <v>6.0700000000000007E-3</v>
      </c>
    </row>
    <row r="4283" spans="7:9" x14ac:dyDescent="0.15">
      <c r="G4283" s="31">
        <v>41818</v>
      </c>
      <c r="H4283" s="9" t="s">
        <v>109</v>
      </c>
      <c r="I4283" s="83">
        <f>計算過程!C4283</f>
        <v>6.0700000000000007E-3</v>
      </c>
    </row>
    <row r="4284" spans="7:9" x14ac:dyDescent="0.15">
      <c r="G4284" s="31">
        <v>41818</v>
      </c>
      <c r="H4284" s="9" t="s">
        <v>110</v>
      </c>
      <c r="I4284" s="83">
        <f>計算過程!C4284</f>
        <v>6.0700000000000007E-3</v>
      </c>
    </row>
    <row r="4285" spans="7:9" x14ac:dyDescent="0.15">
      <c r="G4285" s="31">
        <v>41818</v>
      </c>
      <c r="H4285" s="9" t="s">
        <v>111</v>
      </c>
      <c r="I4285" s="83">
        <f>計算過程!C4285</f>
        <v>9.3200000000000002E-3</v>
      </c>
    </row>
    <row r="4286" spans="7:9" x14ac:dyDescent="0.15">
      <c r="G4286" s="31">
        <v>41818</v>
      </c>
      <c r="H4286" s="9" t="s">
        <v>112</v>
      </c>
      <c r="I4286" s="83">
        <f>計算過程!C4286</f>
        <v>6.4800000000000005E-3</v>
      </c>
    </row>
    <row r="4287" spans="7:9" x14ac:dyDescent="0.15">
      <c r="G4287" s="31">
        <v>41818</v>
      </c>
      <c r="H4287" s="9" t="s">
        <v>113</v>
      </c>
      <c r="I4287" s="83">
        <f>計算過程!C4287</f>
        <v>6.4800000000000005E-3</v>
      </c>
    </row>
    <row r="4288" spans="7:9" x14ac:dyDescent="0.15">
      <c r="G4288" s="31">
        <v>41818</v>
      </c>
      <c r="H4288" s="9" t="s">
        <v>114</v>
      </c>
      <c r="I4288" s="83">
        <f>計算過程!C4288</f>
        <v>6.0700000000000007E-3</v>
      </c>
    </row>
    <row r="4289" spans="7:9" x14ac:dyDescent="0.15">
      <c r="G4289" s="31">
        <v>41818</v>
      </c>
      <c r="H4289" s="9" t="s">
        <v>115</v>
      </c>
      <c r="I4289" s="83">
        <f>計算過程!C4289</f>
        <v>6.2700000000000013E-3</v>
      </c>
    </row>
    <row r="4290" spans="7:9" x14ac:dyDescent="0.15">
      <c r="G4290" s="31">
        <v>41818</v>
      </c>
      <c r="H4290" s="9" t="s">
        <v>116</v>
      </c>
      <c r="I4290" s="83">
        <f>計算過程!C4290</f>
        <v>6.0700000000000007E-3</v>
      </c>
    </row>
    <row r="4291" spans="7:9" x14ac:dyDescent="0.15">
      <c r="G4291" s="31">
        <v>41818</v>
      </c>
      <c r="H4291" s="9" t="s">
        <v>117</v>
      </c>
      <c r="I4291" s="83">
        <f>計算過程!C4291</f>
        <v>9.3200000000000002E-3</v>
      </c>
    </row>
    <row r="4292" spans="7:9" x14ac:dyDescent="0.15">
      <c r="G4292" s="31">
        <v>41818</v>
      </c>
      <c r="H4292" s="9" t="s">
        <v>118</v>
      </c>
      <c r="I4292" s="83">
        <f>計算過程!C4292</f>
        <v>6.2700000000000013E-3</v>
      </c>
    </row>
    <row r="4293" spans="7:9" x14ac:dyDescent="0.15">
      <c r="G4293" s="31">
        <v>41818</v>
      </c>
      <c r="H4293" s="9" t="s">
        <v>119</v>
      </c>
      <c r="I4293" s="83">
        <f>計算過程!C4293</f>
        <v>6.0700000000000007E-3</v>
      </c>
    </row>
    <row r="4294" spans="7:9" x14ac:dyDescent="0.15">
      <c r="G4294" s="31">
        <v>41818</v>
      </c>
      <c r="H4294" s="9" t="s">
        <v>120</v>
      </c>
      <c r="I4294" s="83">
        <f>計算過程!C4294</f>
        <v>6.0700000000000007E-3</v>
      </c>
    </row>
    <row r="4295" spans="7:9" x14ac:dyDescent="0.15">
      <c r="G4295" s="31">
        <v>41818</v>
      </c>
      <c r="H4295" s="9" t="s">
        <v>121</v>
      </c>
      <c r="I4295" s="83">
        <f>計算過程!C4295</f>
        <v>6.2700000000000013E-3</v>
      </c>
    </row>
    <row r="4296" spans="7:9" x14ac:dyDescent="0.15">
      <c r="G4296" s="31">
        <v>41818</v>
      </c>
      <c r="H4296" s="9" t="s">
        <v>122</v>
      </c>
      <c r="I4296" s="83">
        <f>計算過程!C4296</f>
        <v>6.2700000000000013E-3</v>
      </c>
    </row>
    <row r="4297" spans="7:9" x14ac:dyDescent="0.15">
      <c r="G4297" s="31">
        <v>41818</v>
      </c>
      <c r="H4297" s="9" t="s">
        <v>123</v>
      </c>
      <c r="I4297" s="83">
        <f>計算過程!C4297</f>
        <v>1.2360000000000001E-2</v>
      </c>
    </row>
    <row r="4298" spans="7:9" x14ac:dyDescent="0.15">
      <c r="G4298" s="31">
        <v>41818</v>
      </c>
      <c r="H4298" s="9" t="s">
        <v>124</v>
      </c>
      <c r="I4298" s="83">
        <f>計算過程!C4298</f>
        <v>1.2360000000000001E-2</v>
      </c>
    </row>
    <row r="4299" spans="7:9" x14ac:dyDescent="0.15">
      <c r="G4299" s="31">
        <v>41818</v>
      </c>
      <c r="H4299" s="9" t="s">
        <v>125</v>
      </c>
      <c r="I4299" s="83">
        <f>計算過程!C4299</f>
        <v>6.2700000000000013E-3</v>
      </c>
    </row>
    <row r="4300" spans="7:9" x14ac:dyDescent="0.15">
      <c r="G4300" s="31">
        <v>41818</v>
      </c>
      <c r="H4300" s="9" t="s">
        <v>126</v>
      </c>
      <c r="I4300" s="83">
        <f>計算過程!C4300</f>
        <v>6.2700000000000013E-3</v>
      </c>
    </row>
    <row r="4301" spans="7:9" x14ac:dyDescent="0.15">
      <c r="G4301" s="31">
        <v>41818</v>
      </c>
      <c r="H4301" s="9" t="s">
        <v>127</v>
      </c>
      <c r="I4301" s="83">
        <f>計算過程!C4301</f>
        <v>1.2220000000000002E-2</v>
      </c>
    </row>
    <row r="4302" spans="7:9" x14ac:dyDescent="0.15">
      <c r="G4302" s="31">
        <v>41818</v>
      </c>
      <c r="H4302" s="9" t="s">
        <v>128</v>
      </c>
      <c r="I4302" s="83">
        <f>計算過程!C4302</f>
        <v>1.2640000000000002E-2</v>
      </c>
    </row>
    <row r="4303" spans="7:9" x14ac:dyDescent="0.15">
      <c r="G4303" s="31">
        <v>41819</v>
      </c>
      <c r="H4303" s="9" t="s">
        <v>105</v>
      </c>
      <c r="I4303" s="83">
        <f>計算過程!C4303</f>
        <v>6.0700000000000007E-3</v>
      </c>
    </row>
    <row r="4304" spans="7:9" x14ac:dyDescent="0.15">
      <c r="G4304" s="31">
        <v>41819</v>
      </c>
      <c r="H4304" s="9" t="s">
        <v>106</v>
      </c>
      <c r="I4304" s="83">
        <f>計算過程!C4304</f>
        <v>6.0700000000000007E-3</v>
      </c>
    </row>
    <row r="4305" spans="7:9" x14ac:dyDescent="0.15">
      <c r="G4305" s="31">
        <v>41819</v>
      </c>
      <c r="H4305" s="9" t="s">
        <v>107</v>
      </c>
      <c r="I4305" s="83">
        <f>計算過程!C4305</f>
        <v>6.0700000000000007E-3</v>
      </c>
    </row>
    <row r="4306" spans="7:9" x14ac:dyDescent="0.15">
      <c r="G4306" s="31">
        <v>41819</v>
      </c>
      <c r="H4306" s="9" t="s">
        <v>108</v>
      </c>
      <c r="I4306" s="83">
        <f>計算過程!C4306</f>
        <v>6.0700000000000007E-3</v>
      </c>
    </row>
    <row r="4307" spans="7:9" x14ac:dyDescent="0.15">
      <c r="G4307" s="31">
        <v>41819</v>
      </c>
      <c r="H4307" s="9" t="s">
        <v>109</v>
      </c>
      <c r="I4307" s="83">
        <f>計算過程!C4307</f>
        <v>6.0700000000000007E-3</v>
      </c>
    </row>
    <row r="4308" spans="7:9" x14ac:dyDescent="0.15">
      <c r="G4308" s="31">
        <v>41819</v>
      </c>
      <c r="H4308" s="9" t="s">
        <v>110</v>
      </c>
      <c r="I4308" s="83">
        <f>計算過程!C4308</f>
        <v>6.0700000000000007E-3</v>
      </c>
    </row>
    <row r="4309" spans="7:9" x14ac:dyDescent="0.15">
      <c r="G4309" s="31">
        <v>41819</v>
      </c>
      <c r="H4309" s="9" t="s">
        <v>111</v>
      </c>
      <c r="I4309" s="83">
        <f>計算過程!C4309</f>
        <v>9.3200000000000002E-3</v>
      </c>
    </row>
    <row r="4310" spans="7:9" x14ac:dyDescent="0.15">
      <c r="G4310" s="31">
        <v>41819</v>
      </c>
      <c r="H4310" s="9" t="s">
        <v>112</v>
      </c>
      <c r="I4310" s="83">
        <f>計算過程!C4310</f>
        <v>6.4800000000000005E-3</v>
      </c>
    </row>
    <row r="4311" spans="7:9" x14ac:dyDescent="0.15">
      <c r="G4311" s="31">
        <v>41819</v>
      </c>
      <c r="H4311" s="9" t="s">
        <v>113</v>
      </c>
      <c r="I4311" s="83">
        <f>計算過程!C4311</f>
        <v>6.4800000000000005E-3</v>
      </c>
    </row>
    <row r="4312" spans="7:9" x14ac:dyDescent="0.15">
      <c r="G4312" s="31">
        <v>41819</v>
      </c>
      <c r="H4312" s="9" t="s">
        <v>114</v>
      </c>
      <c r="I4312" s="83">
        <f>計算過程!C4312</f>
        <v>6.0700000000000007E-3</v>
      </c>
    </row>
    <row r="4313" spans="7:9" x14ac:dyDescent="0.15">
      <c r="G4313" s="31">
        <v>41819</v>
      </c>
      <c r="H4313" s="9" t="s">
        <v>115</v>
      </c>
      <c r="I4313" s="83">
        <f>計算過程!C4313</f>
        <v>6.2700000000000013E-3</v>
      </c>
    </row>
    <row r="4314" spans="7:9" x14ac:dyDescent="0.15">
      <c r="G4314" s="31">
        <v>41819</v>
      </c>
      <c r="H4314" s="9" t="s">
        <v>116</v>
      </c>
      <c r="I4314" s="83">
        <f>計算過程!C4314</f>
        <v>6.0700000000000007E-3</v>
      </c>
    </row>
    <row r="4315" spans="7:9" x14ac:dyDescent="0.15">
      <c r="G4315" s="31">
        <v>41819</v>
      </c>
      <c r="H4315" s="9" t="s">
        <v>117</v>
      </c>
      <c r="I4315" s="83">
        <f>計算過程!C4315</f>
        <v>9.3200000000000002E-3</v>
      </c>
    </row>
    <row r="4316" spans="7:9" x14ac:dyDescent="0.15">
      <c r="G4316" s="31">
        <v>41819</v>
      </c>
      <c r="H4316" s="9" t="s">
        <v>118</v>
      </c>
      <c r="I4316" s="83">
        <f>計算過程!C4316</f>
        <v>6.2700000000000013E-3</v>
      </c>
    </row>
    <row r="4317" spans="7:9" x14ac:dyDescent="0.15">
      <c r="G4317" s="31">
        <v>41819</v>
      </c>
      <c r="H4317" s="9" t="s">
        <v>119</v>
      </c>
      <c r="I4317" s="83">
        <f>計算過程!C4317</f>
        <v>6.0700000000000007E-3</v>
      </c>
    </row>
    <row r="4318" spans="7:9" x14ac:dyDescent="0.15">
      <c r="G4318" s="31">
        <v>41819</v>
      </c>
      <c r="H4318" s="9" t="s">
        <v>120</v>
      </c>
      <c r="I4318" s="83">
        <f>計算過程!C4318</f>
        <v>6.0700000000000007E-3</v>
      </c>
    </row>
    <row r="4319" spans="7:9" x14ac:dyDescent="0.15">
      <c r="G4319" s="31">
        <v>41819</v>
      </c>
      <c r="H4319" s="9" t="s">
        <v>121</v>
      </c>
      <c r="I4319" s="83">
        <f>計算過程!C4319</f>
        <v>6.2700000000000013E-3</v>
      </c>
    </row>
    <row r="4320" spans="7:9" x14ac:dyDescent="0.15">
      <c r="G4320" s="31">
        <v>41819</v>
      </c>
      <c r="H4320" s="9" t="s">
        <v>122</v>
      </c>
      <c r="I4320" s="83">
        <f>計算過程!C4320</f>
        <v>6.2700000000000013E-3</v>
      </c>
    </row>
    <row r="4321" spans="7:9" x14ac:dyDescent="0.15">
      <c r="G4321" s="31">
        <v>41819</v>
      </c>
      <c r="H4321" s="9" t="s">
        <v>123</v>
      </c>
      <c r="I4321" s="83">
        <f>計算過程!C4321</f>
        <v>1.2360000000000001E-2</v>
      </c>
    </row>
    <row r="4322" spans="7:9" x14ac:dyDescent="0.15">
      <c r="G4322" s="31">
        <v>41819</v>
      </c>
      <c r="H4322" s="9" t="s">
        <v>124</v>
      </c>
      <c r="I4322" s="83">
        <f>計算過程!C4322</f>
        <v>1.2360000000000001E-2</v>
      </c>
    </row>
    <row r="4323" spans="7:9" x14ac:dyDescent="0.15">
      <c r="G4323" s="31">
        <v>41819</v>
      </c>
      <c r="H4323" s="9" t="s">
        <v>125</v>
      </c>
      <c r="I4323" s="83">
        <f>計算過程!C4323</f>
        <v>6.2700000000000013E-3</v>
      </c>
    </row>
    <row r="4324" spans="7:9" x14ac:dyDescent="0.15">
      <c r="G4324" s="31">
        <v>41819</v>
      </c>
      <c r="H4324" s="9" t="s">
        <v>126</v>
      </c>
      <c r="I4324" s="83">
        <f>計算過程!C4324</f>
        <v>6.2700000000000013E-3</v>
      </c>
    </row>
    <row r="4325" spans="7:9" x14ac:dyDescent="0.15">
      <c r="G4325" s="31">
        <v>41819</v>
      </c>
      <c r="H4325" s="9" t="s">
        <v>127</v>
      </c>
      <c r="I4325" s="83">
        <f>計算過程!C4325</f>
        <v>1.2220000000000002E-2</v>
      </c>
    </row>
    <row r="4326" spans="7:9" x14ac:dyDescent="0.15">
      <c r="G4326" s="31">
        <v>41819</v>
      </c>
      <c r="H4326" s="9" t="s">
        <v>128</v>
      </c>
      <c r="I4326" s="83">
        <f>計算過程!C4326</f>
        <v>1.2640000000000002E-2</v>
      </c>
    </row>
    <row r="4327" spans="7:9" x14ac:dyDescent="0.15">
      <c r="G4327" s="31">
        <v>41820</v>
      </c>
      <c r="H4327" s="9" t="s">
        <v>105</v>
      </c>
      <c r="I4327" s="83">
        <f>計算過程!C4327</f>
        <v>6.0700000000000007E-3</v>
      </c>
    </row>
    <row r="4328" spans="7:9" x14ac:dyDescent="0.15">
      <c r="G4328" s="31">
        <v>41820</v>
      </c>
      <c r="H4328" s="9" t="s">
        <v>106</v>
      </c>
      <c r="I4328" s="83">
        <f>計算過程!C4328</f>
        <v>6.0700000000000007E-3</v>
      </c>
    </row>
    <row r="4329" spans="7:9" x14ac:dyDescent="0.15">
      <c r="G4329" s="31">
        <v>41820</v>
      </c>
      <c r="H4329" s="9" t="s">
        <v>107</v>
      </c>
      <c r="I4329" s="83">
        <f>計算過程!C4329</f>
        <v>6.0700000000000007E-3</v>
      </c>
    </row>
    <row r="4330" spans="7:9" x14ac:dyDescent="0.15">
      <c r="G4330" s="31">
        <v>41820</v>
      </c>
      <c r="H4330" s="9" t="s">
        <v>108</v>
      </c>
      <c r="I4330" s="83">
        <f>計算過程!C4330</f>
        <v>6.0700000000000007E-3</v>
      </c>
    </row>
    <row r="4331" spans="7:9" x14ac:dyDescent="0.15">
      <c r="G4331" s="31">
        <v>41820</v>
      </c>
      <c r="H4331" s="9" t="s">
        <v>109</v>
      </c>
      <c r="I4331" s="83">
        <f>計算過程!C4331</f>
        <v>6.0700000000000007E-3</v>
      </c>
    </row>
    <row r="4332" spans="7:9" x14ac:dyDescent="0.15">
      <c r="G4332" s="31">
        <v>41820</v>
      </c>
      <c r="H4332" s="9" t="s">
        <v>110</v>
      </c>
      <c r="I4332" s="83">
        <f>計算過程!C4332</f>
        <v>6.0700000000000007E-3</v>
      </c>
    </row>
    <row r="4333" spans="7:9" x14ac:dyDescent="0.15">
      <c r="G4333" s="31">
        <v>41820</v>
      </c>
      <c r="H4333" s="9" t="s">
        <v>111</v>
      </c>
      <c r="I4333" s="83">
        <f>計算過程!C4333</f>
        <v>9.3200000000000002E-3</v>
      </c>
    </row>
    <row r="4334" spans="7:9" x14ac:dyDescent="0.15">
      <c r="G4334" s="31">
        <v>41820</v>
      </c>
      <c r="H4334" s="9" t="s">
        <v>112</v>
      </c>
      <c r="I4334" s="83">
        <f>計算過程!C4334</f>
        <v>6.4800000000000005E-3</v>
      </c>
    </row>
    <row r="4335" spans="7:9" x14ac:dyDescent="0.15">
      <c r="G4335" s="31">
        <v>41820</v>
      </c>
      <c r="H4335" s="9" t="s">
        <v>113</v>
      </c>
      <c r="I4335" s="83">
        <f>計算過程!C4335</f>
        <v>6.4800000000000005E-3</v>
      </c>
    </row>
    <row r="4336" spans="7:9" x14ac:dyDescent="0.15">
      <c r="G4336" s="31">
        <v>41820</v>
      </c>
      <c r="H4336" s="9" t="s">
        <v>114</v>
      </c>
      <c r="I4336" s="83">
        <f>計算過程!C4336</f>
        <v>6.0700000000000007E-3</v>
      </c>
    </row>
    <row r="4337" spans="7:9" x14ac:dyDescent="0.15">
      <c r="G4337" s="31">
        <v>41820</v>
      </c>
      <c r="H4337" s="9" t="s">
        <v>115</v>
      </c>
      <c r="I4337" s="83">
        <f>計算過程!C4337</f>
        <v>6.2700000000000013E-3</v>
      </c>
    </row>
    <row r="4338" spans="7:9" x14ac:dyDescent="0.15">
      <c r="G4338" s="31">
        <v>41820</v>
      </c>
      <c r="H4338" s="9" t="s">
        <v>116</v>
      </c>
      <c r="I4338" s="83">
        <f>計算過程!C4338</f>
        <v>6.0700000000000007E-3</v>
      </c>
    </row>
    <row r="4339" spans="7:9" x14ac:dyDescent="0.15">
      <c r="G4339" s="31">
        <v>41820</v>
      </c>
      <c r="H4339" s="9" t="s">
        <v>117</v>
      </c>
      <c r="I4339" s="83">
        <f>計算過程!C4339</f>
        <v>9.3200000000000002E-3</v>
      </c>
    </row>
    <row r="4340" spans="7:9" x14ac:dyDescent="0.15">
      <c r="G4340" s="31">
        <v>41820</v>
      </c>
      <c r="H4340" s="9" t="s">
        <v>118</v>
      </c>
      <c r="I4340" s="83">
        <f>計算過程!C4340</f>
        <v>6.2700000000000013E-3</v>
      </c>
    </row>
    <row r="4341" spans="7:9" x14ac:dyDescent="0.15">
      <c r="G4341" s="31">
        <v>41820</v>
      </c>
      <c r="H4341" s="9" t="s">
        <v>119</v>
      </c>
      <c r="I4341" s="83">
        <f>計算過程!C4341</f>
        <v>6.0700000000000007E-3</v>
      </c>
    </row>
    <row r="4342" spans="7:9" x14ac:dyDescent="0.15">
      <c r="G4342" s="31">
        <v>41820</v>
      </c>
      <c r="H4342" s="9" t="s">
        <v>120</v>
      </c>
      <c r="I4342" s="83">
        <f>計算過程!C4342</f>
        <v>6.0700000000000007E-3</v>
      </c>
    </row>
    <row r="4343" spans="7:9" x14ac:dyDescent="0.15">
      <c r="G4343" s="31">
        <v>41820</v>
      </c>
      <c r="H4343" s="9" t="s">
        <v>121</v>
      </c>
      <c r="I4343" s="83">
        <f>計算過程!C4343</f>
        <v>6.2700000000000013E-3</v>
      </c>
    </row>
    <row r="4344" spans="7:9" x14ac:dyDescent="0.15">
      <c r="G4344" s="31">
        <v>41820</v>
      </c>
      <c r="H4344" s="9" t="s">
        <v>122</v>
      </c>
      <c r="I4344" s="83">
        <f>計算過程!C4344</f>
        <v>6.2700000000000013E-3</v>
      </c>
    </row>
    <row r="4345" spans="7:9" x14ac:dyDescent="0.15">
      <c r="G4345" s="31">
        <v>41820</v>
      </c>
      <c r="H4345" s="9" t="s">
        <v>123</v>
      </c>
      <c r="I4345" s="83">
        <f>計算過程!C4345</f>
        <v>1.2360000000000001E-2</v>
      </c>
    </row>
    <row r="4346" spans="7:9" x14ac:dyDescent="0.15">
      <c r="G4346" s="31">
        <v>41820</v>
      </c>
      <c r="H4346" s="9" t="s">
        <v>124</v>
      </c>
      <c r="I4346" s="83">
        <f>計算過程!C4346</f>
        <v>1.2360000000000001E-2</v>
      </c>
    </row>
    <row r="4347" spans="7:9" x14ac:dyDescent="0.15">
      <c r="G4347" s="31">
        <v>41820</v>
      </c>
      <c r="H4347" s="9" t="s">
        <v>125</v>
      </c>
      <c r="I4347" s="83">
        <f>計算過程!C4347</f>
        <v>6.2700000000000013E-3</v>
      </c>
    </row>
    <row r="4348" spans="7:9" x14ac:dyDescent="0.15">
      <c r="G4348" s="31">
        <v>41820</v>
      </c>
      <c r="H4348" s="9" t="s">
        <v>126</v>
      </c>
      <c r="I4348" s="83">
        <f>計算過程!C4348</f>
        <v>6.2700000000000013E-3</v>
      </c>
    </row>
    <row r="4349" spans="7:9" x14ac:dyDescent="0.15">
      <c r="G4349" s="31">
        <v>41820</v>
      </c>
      <c r="H4349" s="9" t="s">
        <v>127</v>
      </c>
      <c r="I4349" s="83">
        <f>計算過程!C4349</f>
        <v>1.2220000000000002E-2</v>
      </c>
    </row>
    <row r="4350" spans="7:9" x14ac:dyDescent="0.15">
      <c r="G4350" s="31">
        <v>41820</v>
      </c>
      <c r="H4350" s="9" t="s">
        <v>128</v>
      </c>
      <c r="I4350" s="83">
        <f>計算過程!C4350</f>
        <v>1.2640000000000002E-2</v>
      </c>
    </row>
    <row r="4351" spans="7:9" x14ac:dyDescent="0.15">
      <c r="G4351" s="31">
        <v>41821</v>
      </c>
      <c r="H4351" s="9" t="s">
        <v>105</v>
      </c>
      <c r="I4351" s="83">
        <f>計算過程!C4351</f>
        <v>6.0700000000000007E-3</v>
      </c>
    </row>
    <row r="4352" spans="7:9" x14ac:dyDescent="0.15">
      <c r="G4352" s="31">
        <v>41821</v>
      </c>
      <c r="H4352" s="9" t="s">
        <v>106</v>
      </c>
      <c r="I4352" s="83">
        <f>計算過程!C4352</f>
        <v>6.0700000000000007E-3</v>
      </c>
    </row>
    <row r="4353" spans="7:9" x14ac:dyDescent="0.15">
      <c r="G4353" s="31">
        <v>41821</v>
      </c>
      <c r="H4353" s="9" t="s">
        <v>107</v>
      </c>
      <c r="I4353" s="83">
        <f>計算過程!C4353</f>
        <v>6.0700000000000007E-3</v>
      </c>
    </row>
    <row r="4354" spans="7:9" x14ac:dyDescent="0.15">
      <c r="G4354" s="31">
        <v>41821</v>
      </c>
      <c r="H4354" s="9" t="s">
        <v>108</v>
      </c>
      <c r="I4354" s="83">
        <f>計算過程!C4354</f>
        <v>6.0700000000000007E-3</v>
      </c>
    </row>
    <row r="4355" spans="7:9" x14ac:dyDescent="0.15">
      <c r="G4355" s="31">
        <v>41821</v>
      </c>
      <c r="H4355" s="9" t="s">
        <v>109</v>
      </c>
      <c r="I4355" s="83">
        <f>計算過程!C4355</f>
        <v>6.0700000000000007E-3</v>
      </c>
    </row>
    <row r="4356" spans="7:9" x14ac:dyDescent="0.15">
      <c r="G4356" s="31">
        <v>41821</v>
      </c>
      <c r="H4356" s="9" t="s">
        <v>110</v>
      </c>
      <c r="I4356" s="83">
        <f>計算過程!C4356</f>
        <v>6.0700000000000007E-3</v>
      </c>
    </row>
    <row r="4357" spans="7:9" x14ac:dyDescent="0.15">
      <c r="G4357" s="31">
        <v>41821</v>
      </c>
      <c r="H4357" s="9" t="s">
        <v>111</v>
      </c>
      <c r="I4357" s="83">
        <f>計算過程!C4357</f>
        <v>6.0700000000000007E-3</v>
      </c>
    </row>
    <row r="4358" spans="7:9" x14ac:dyDescent="0.15">
      <c r="G4358" s="31">
        <v>41821</v>
      </c>
      <c r="H4358" s="9" t="s">
        <v>112</v>
      </c>
      <c r="I4358" s="83">
        <f>計算過程!C4358</f>
        <v>6.4800000000000005E-3</v>
      </c>
    </row>
    <row r="4359" spans="7:9" x14ac:dyDescent="0.15">
      <c r="G4359" s="31">
        <v>41821</v>
      </c>
      <c r="H4359" s="9" t="s">
        <v>113</v>
      </c>
      <c r="I4359" s="83">
        <f>計算過程!C4359</f>
        <v>9.7300000000000008E-3</v>
      </c>
    </row>
    <row r="4360" spans="7:9" x14ac:dyDescent="0.15">
      <c r="G4360" s="31">
        <v>41821</v>
      </c>
      <c r="H4360" s="9" t="s">
        <v>114</v>
      </c>
      <c r="I4360" s="83">
        <f>計算過程!C4360</f>
        <v>6.2700000000000013E-3</v>
      </c>
    </row>
    <row r="4361" spans="7:9" x14ac:dyDescent="0.15">
      <c r="G4361" s="31">
        <v>41821</v>
      </c>
      <c r="H4361" s="9" t="s">
        <v>115</v>
      </c>
      <c r="I4361" s="83">
        <f>計算過程!C4361</f>
        <v>6.4800000000000005E-3</v>
      </c>
    </row>
    <row r="4362" spans="7:9" x14ac:dyDescent="0.15">
      <c r="G4362" s="31">
        <v>41821</v>
      </c>
      <c r="H4362" s="9" t="s">
        <v>116</v>
      </c>
      <c r="I4362" s="83">
        <f>計算過程!C4362</f>
        <v>6.2700000000000013E-3</v>
      </c>
    </row>
    <row r="4363" spans="7:9" x14ac:dyDescent="0.15">
      <c r="G4363" s="31">
        <v>41821</v>
      </c>
      <c r="H4363" s="9" t="s">
        <v>117</v>
      </c>
      <c r="I4363" s="83">
        <f>計算過程!C4363</f>
        <v>9.3200000000000002E-3</v>
      </c>
    </row>
    <row r="4364" spans="7:9" x14ac:dyDescent="0.15">
      <c r="G4364" s="31">
        <v>41821</v>
      </c>
      <c r="H4364" s="9" t="s">
        <v>118</v>
      </c>
      <c r="I4364" s="83">
        <f>計算過程!C4364</f>
        <v>6.2700000000000013E-3</v>
      </c>
    </row>
    <row r="4365" spans="7:9" x14ac:dyDescent="0.15">
      <c r="G4365" s="31">
        <v>41821</v>
      </c>
      <c r="H4365" s="9" t="s">
        <v>119</v>
      </c>
      <c r="I4365" s="83">
        <f>計算過程!C4365</f>
        <v>6.0700000000000007E-3</v>
      </c>
    </row>
    <row r="4366" spans="7:9" x14ac:dyDescent="0.15">
      <c r="G4366" s="31">
        <v>41821</v>
      </c>
      <c r="H4366" s="9" t="s">
        <v>120</v>
      </c>
      <c r="I4366" s="83">
        <f>計算過程!C4366</f>
        <v>6.0700000000000007E-3</v>
      </c>
    </row>
    <row r="4367" spans="7:9" x14ac:dyDescent="0.15">
      <c r="G4367" s="31">
        <v>41821</v>
      </c>
      <c r="H4367" s="9" t="s">
        <v>121</v>
      </c>
      <c r="I4367" s="83">
        <f>計算過程!C4367</f>
        <v>6.4800000000000005E-3</v>
      </c>
    </row>
    <row r="4368" spans="7:9" x14ac:dyDescent="0.15">
      <c r="G4368" s="31">
        <v>41821</v>
      </c>
      <c r="H4368" s="9" t="s">
        <v>122</v>
      </c>
      <c r="I4368" s="83">
        <f>計算過程!C4368</f>
        <v>1.2360000000000001E-2</v>
      </c>
    </row>
    <row r="4369" spans="7:9" x14ac:dyDescent="0.15">
      <c r="G4369" s="31">
        <v>41821</v>
      </c>
      <c r="H4369" s="9" t="s">
        <v>123</v>
      </c>
      <c r="I4369" s="83">
        <f>計算過程!C4369</f>
        <v>1.2360000000000001E-2</v>
      </c>
    </row>
    <row r="4370" spans="7:9" x14ac:dyDescent="0.15">
      <c r="G4370" s="31">
        <v>41821</v>
      </c>
      <c r="H4370" s="9" t="s">
        <v>124</v>
      </c>
      <c r="I4370" s="83">
        <f>計算過程!C4370</f>
        <v>6.0700000000000007E-3</v>
      </c>
    </row>
    <row r="4371" spans="7:9" x14ac:dyDescent="0.15">
      <c r="G4371" s="31">
        <v>41821</v>
      </c>
      <c r="H4371" s="9" t="s">
        <v>125</v>
      </c>
      <c r="I4371" s="83">
        <f>計算過程!C4371</f>
        <v>6.2700000000000013E-3</v>
      </c>
    </row>
    <row r="4372" spans="7:9" x14ac:dyDescent="0.15">
      <c r="G4372" s="31">
        <v>41821</v>
      </c>
      <c r="H4372" s="9" t="s">
        <v>126</v>
      </c>
      <c r="I4372" s="83">
        <f>計算過程!C4372</f>
        <v>1.2220000000000002E-2</v>
      </c>
    </row>
    <row r="4373" spans="7:9" x14ac:dyDescent="0.15">
      <c r="G4373" s="31">
        <v>41821</v>
      </c>
      <c r="H4373" s="9" t="s">
        <v>127</v>
      </c>
      <c r="I4373" s="83">
        <f>計算過程!C4373</f>
        <v>1.243E-2</v>
      </c>
    </row>
    <row r="4374" spans="7:9" x14ac:dyDescent="0.15">
      <c r="G4374" s="31">
        <v>41821</v>
      </c>
      <c r="H4374" s="9" t="s">
        <v>128</v>
      </c>
      <c r="I4374" s="83">
        <f>計算過程!C4374</f>
        <v>9.2500000000000013E-3</v>
      </c>
    </row>
    <row r="4375" spans="7:9" x14ac:dyDescent="0.15">
      <c r="G4375" s="31">
        <v>41822</v>
      </c>
      <c r="H4375" s="9" t="s">
        <v>105</v>
      </c>
      <c r="I4375" s="83">
        <f>計算過程!C4375</f>
        <v>6.0700000000000007E-3</v>
      </c>
    </row>
    <row r="4376" spans="7:9" x14ac:dyDescent="0.15">
      <c r="G4376" s="31">
        <v>41822</v>
      </c>
      <c r="H4376" s="9" t="s">
        <v>106</v>
      </c>
      <c r="I4376" s="83">
        <f>計算過程!C4376</f>
        <v>6.0700000000000007E-3</v>
      </c>
    </row>
    <row r="4377" spans="7:9" x14ac:dyDescent="0.15">
      <c r="G4377" s="31">
        <v>41822</v>
      </c>
      <c r="H4377" s="9" t="s">
        <v>107</v>
      </c>
      <c r="I4377" s="83">
        <f>計算過程!C4377</f>
        <v>6.0700000000000007E-3</v>
      </c>
    </row>
    <row r="4378" spans="7:9" x14ac:dyDescent="0.15">
      <c r="G4378" s="31">
        <v>41822</v>
      </c>
      <c r="H4378" s="9" t="s">
        <v>108</v>
      </c>
      <c r="I4378" s="83">
        <f>計算過程!C4378</f>
        <v>6.0700000000000007E-3</v>
      </c>
    </row>
    <row r="4379" spans="7:9" x14ac:dyDescent="0.15">
      <c r="G4379" s="31">
        <v>41822</v>
      </c>
      <c r="H4379" s="9" t="s">
        <v>109</v>
      </c>
      <c r="I4379" s="83">
        <f>計算過程!C4379</f>
        <v>6.0700000000000007E-3</v>
      </c>
    </row>
    <row r="4380" spans="7:9" x14ac:dyDescent="0.15">
      <c r="G4380" s="31">
        <v>41822</v>
      </c>
      <c r="H4380" s="9" t="s">
        <v>110</v>
      </c>
      <c r="I4380" s="83">
        <f>計算過程!C4380</f>
        <v>6.0700000000000007E-3</v>
      </c>
    </row>
    <row r="4381" spans="7:9" x14ac:dyDescent="0.15">
      <c r="G4381" s="31">
        <v>41822</v>
      </c>
      <c r="H4381" s="9" t="s">
        <v>111</v>
      </c>
      <c r="I4381" s="83">
        <f>計算過程!C4381</f>
        <v>6.0700000000000007E-3</v>
      </c>
    </row>
    <row r="4382" spans="7:9" x14ac:dyDescent="0.15">
      <c r="G4382" s="31">
        <v>41822</v>
      </c>
      <c r="H4382" s="9" t="s">
        <v>112</v>
      </c>
      <c r="I4382" s="83">
        <f>計算過程!C4382</f>
        <v>6.4800000000000005E-3</v>
      </c>
    </row>
    <row r="4383" spans="7:9" x14ac:dyDescent="0.15">
      <c r="G4383" s="31">
        <v>41822</v>
      </c>
      <c r="H4383" s="9" t="s">
        <v>113</v>
      </c>
      <c r="I4383" s="83">
        <f>計算過程!C4383</f>
        <v>9.7300000000000008E-3</v>
      </c>
    </row>
    <row r="4384" spans="7:9" x14ac:dyDescent="0.15">
      <c r="G4384" s="31">
        <v>41822</v>
      </c>
      <c r="H4384" s="9" t="s">
        <v>114</v>
      </c>
      <c r="I4384" s="83">
        <f>計算過程!C4384</f>
        <v>6.2700000000000013E-3</v>
      </c>
    </row>
    <row r="4385" spans="7:9" x14ac:dyDescent="0.15">
      <c r="G4385" s="31">
        <v>41822</v>
      </c>
      <c r="H4385" s="9" t="s">
        <v>115</v>
      </c>
      <c r="I4385" s="83">
        <f>計算過程!C4385</f>
        <v>6.4800000000000005E-3</v>
      </c>
    </row>
    <row r="4386" spans="7:9" x14ac:dyDescent="0.15">
      <c r="G4386" s="31">
        <v>41822</v>
      </c>
      <c r="H4386" s="9" t="s">
        <v>116</v>
      </c>
      <c r="I4386" s="83">
        <f>計算過程!C4386</f>
        <v>6.2700000000000013E-3</v>
      </c>
    </row>
    <row r="4387" spans="7:9" x14ac:dyDescent="0.15">
      <c r="G4387" s="31">
        <v>41822</v>
      </c>
      <c r="H4387" s="9" t="s">
        <v>117</v>
      </c>
      <c r="I4387" s="83">
        <f>計算過程!C4387</f>
        <v>9.3200000000000002E-3</v>
      </c>
    </row>
    <row r="4388" spans="7:9" x14ac:dyDescent="0.15">
      <c r="G4388" s="31">
        <v>41822</v>
      </c>
      <c r="H4388" s="9" t="s">
        <v>118</v>
      </c>
      <c r="I4388" s="83">
        <f>計算過程!C4388</f>
        <v>6.2700000000000013E-3</v>
      </c>
    </row>
    <row r="4389" spans="7:9" x14ac:dyDescent="0.15">
      <c r="G4389" s="31">
        <v>41822</v>
      </c>
      <c r="H4389" s="9" t="s">
        <v>119</v>
      </c>
      <c r="I4389" s="83">
        <f>計算過程!C4389</f>
        <v>6.0700000000000007E-3</v>
      </c>
    </row>
    <row r="4390" spans="7:9" x14ac:dyDescent="0.15">
      <c r="G4390" s="31">
        <v>41822</v>
      </c>
      <c r="H4390" s="9" t="s">
        <v>120</v>
      </c>
      <c r="I4390" s="83">
        <f>計算過程!C4390</f>
        <v>6.0700000000000007E-3</v>
      </c>
    </row>
    <row r="4391" spans="7:9" x14ac:dyDescent="0.15">
      <c r="G4391" s="31">
        <v>41822</v>
      </c>
      <c r="H4391" s="9" t="s">
        <v>121</v>
      </c>
      <c r="I4391" s="83">
        <f>計算過程!C4391</f>
        <v>6.4800000000000005E-3</v>
      </c>
    </row>
    <row r="4392" spans="7:9" x14ac:dyDescent="0.15">
      <c r="G4392" s="31">
        <v>41822</v>
      </c>
      <c r="H4392" s="9" t="s">
        <v>122</v>
      </c>
      <c r="I4392" s="83">
        <f>計算過程!C4392</f>
        <v>1.2360000000000001E-2</v>
      </c>
    </row>
    <row r="4393" spans="7:9" x14ac:dyDescent="0.15">
      <c r="G4393" s="31">
        <v>41822</v>
      </c>
      <c r="H4393" s="9" t="s">
        <v>123</v>
      </c>
      <c r="I4393" s="83">
        <f>計算過程!C4393</f>
        <v>1.2360000000000001E-2</v>
      </c>
    </row>
    <row r="4394" spans="7:9" x14ac:dyDescent="0.15">
      <c r="G4394" s="31">
        <v>41822</v>
      </c>
      <c r="H4394" s="9" t="s">
        <v>124</v>
      </c>
      <c r="I4394" s="83">
        <f>計算過程!C4394</f>
        <v>6.0700000000000007E-3</v>
      </c>
    </row>
    <row r="4395" spans="7:9" x14ac:dyDescent="0.15">
      <c r="G4395" s="31">
        <v>41822</v>
      </c>
      <c r="H4395" s="9" t="s">
        <v>125</v>
      </c>
      <c r="I4395" s="83">
        <f>計算過程!C4395</f>
        <v>6.2700000000000013E-3</v>
      </c>
    </row>
    <row r="4396" spans="7:9" x14ac:dyDescent="0.15">
      <c r="G4396" s="31">
        <v>41822</v>
      </c>
      <c r="H4396" s="9" t="s">
        <v>126</v>
      </c>
      <c r="I4396" s="83">
        <f>計算過程!C4396</f>
        <v>1.2220000000000002E-2</v>
      </c>
    </row>
    <row r="4397" spans="7:9" x14ac:dyDescent="0.15">
      <c r="G4397" s="31">
        <v>41822</v>
      </c>
      <c r="H4397" s="9" t="s">
        <v>127</v>
      </c>
      <c r="I4397" s="83">
        <f>計算過程!C4397</f>
        <v>1.243E-2</v>
      </c>
    </row>
    <row r="4398" spans="7:9" x14ac:dyDescent="0.15">
      <c r="G4398" s="31">
        <v>41822</v>
      </c>
      <c r="H4398" s="9" t="s">
        <v>128</v>
      </c>
      <c r="I4398" s="83">
        <f>計算過程!C4398</f>
        <v>9.2500000000000013E-3</v>
      </c>
    </row>
    <row r="4399" spans="7:9" x14ac:dyDescent="0.15">
      <c r="G4399" s="31">
        <v>41823</v>
      </c>
      <c r="H4399" s="9" t="s">
        <v>105</v>
      </c>
      <c r="I4399" s="83">
        <f>計算過程!C4399</f>
        <v>6.0700000000000007E-3</v>
      </c>
    </row>
    <row r="4400" spans="7:9" x14ac:dyDescent="0.15">
      <c r="G4400" s="31">
        <v>41823</v>
      </c>
      <c r="H4400" s="9" t="s">
        <v>106</v>
      </c>
      <c r="I4400" s="83">
        <f>計算過程!C4400</f>
        <v>6.0700000000000007E-3</v>
      </c>
    </row>
    <row r="4401" spans="7:9" x14ac:dyDescent="0.15">
      <c r="G4401" s="31">
        <v>41823</v>
      </c>
      <c r="H4401" s="9" t="s">
        <v>107</v>
      </c>
      <c r="I4401" s="83">
        <f>計算過程!C4401</f>
        <v>6.0700000000000007E-3</v>
      </c>
    </row>
    <row r="4402" spans="7:9" x14ac:dyDescent="0.15">
      <c r="G4402" s="31">
        <v>41823</v>
      </c>
      <c r="H4402" s="9" t="s">
        <v>108</v>
      </c>
      <c r="I4402" s="83">
        <f>計算過程!C4402</f>
        <v>6.0700000000000007E-3</v>
      </c>
    </row>
    <row r="4403" spans="7:9" x14ac:dyDescent="0.15">
      <c r="G4403" s="31">
        <v>41823</v>
      </c>
      <c r="H4403" s="9" t="s">
        <v>109</v>
      </c>
      <c r="I4403" s="83">
        <f>計算過程!C4403</f>
        <v>6.0700000000000007E-3</v>
      </c>
    </row>
    <row r="4404" spans="7:9" x14ac:dyDescent="0.15">
      <c r="G4404" s="31">
        <v>41823</v>
      </c>
      <c r="H4404" s="9" t="s">
        <v>110</v>
      </c>
      <c r="I4404" s="83">
        <f>計算過程!C4404</f>
        <v>6.0700000000000007E-3</v>
      </c>
    </row>
    <row r="4405" spans="7:9" x14ac:dyDescent="0.15">
      <c r="G4405" s="31">
        <v>41823</v>
      </c>
      <c r="H4405" s="9" t="s">
        <v>111</v>
      </c>
      <c r="I4405" s="83">
        <f>計算過程!C4405</f>
        <v>9.3200000000000002E-3</v>
      </c>
    </row>
    <row r="4406" spans="7:9" x14ac:dyDescent="0.15">
      <c r="G4406" s="31">
        <v>41823</v>
      </c>
      <c r="H4406" s="9" t="s">
        <v>112</v>
      </c>
      <c r="I4406" s="83">
        <f>計算過程!C4406</f>
        <v>6.4800000000000005E-3</v>
      </c>
    </row>
    <row r="4407" spans="7:9" x14ac:dyDescent="0.15">
      <c r="G4407" s="31">
        <v>41823</v>
      </c>
      <c r="H4407" s="9" t="s">
        <v>113</v>
      </c>
      <c r="I4407" s="83">
        <f>計算過程!C4407</f>
        <v>6.4800000000000005E-3</v>
      </c>
    </row>
    <row r="4408" spans="7:9" x14ac:dyDescent="0.15">
      <c r="G4408" s="31">
        <v>41823</v>
      </c>
      <c r="H4408" s="9" t="s">
        <v>114</v>
      </c>
      <c r="I4408" s="83">
        <f>計算過程!C4408</f>
        <v>6.0700000000000007E-3</v>
      </c>
    </row>
    <row r="4409" spans="7:9" x14ac:dyDescent="0.15">
      <c r="G4409" s="31">
        <v>41823</v>
      </c>
      <c r="H4409" s="9" t="s">
        <v>115</v>
      </c>
      <c r="I4409" s="83">
        <f>計算過程!C4409</f>
        <v>6.2700000000000013E-3</v>
      </c>
    </row>
    <row r="4410" spans="7:9" x14ac:dyDescent="0.15">
      <c r="G4410" s="31">
        <v>41823</v>
      </c>
      <c r="H4410" s="9" t="s">
        <v>116</v>
      </c>
      <c r="I4410" s="83">
        <f>計算過程!C4410</f>
        <v>6.0700000000000007E-3</v>
      </c>
    </row>
    <row r="4411" spans="7:9" x14ac:dyDescent="0.15">
      <c r="G4411" s="31">
        <v>41823</v>
      </c>
      <c r="H4411" s="9" t="s">
        <v>117</v>
      </c>
      <c r="I4411" s="83">
        <f>計算過程!C4411</f>
        <v>9.3200000000000002E-3</v>
      </c>
    </row>
    <row r="4412" spans="7:9" x14ac:dyDescent="0.15">
      <c r="G4412" s="31">
        <v>41823</v>
      </c>
      <c r="H4412" s="9" t="s">
        <v>118</v>
      </c>
      <c r="I4412" s="83">
        <f>計算過程!C4412</f>
        <v>6.2700000000000013E-3</v>
      </c>
    </row>
    <row r="4413" spans="7:9" x14ac:dyDescent="0.15">
      <c r="G4413" s="31">
        <v>41823</v>
      </c>
      <c r="H4413" s="9" t="s">
        <v>119</v>
      </c>
      <c r="I4413" s="83">
        <f>計算過程!C4413</f>
        <v>6.0700000000000007E-3</v>
      </c>
    </row>
    <row r="4414" spans="7:9" x14ac:dyDescent="0.15">
      <c r="G4414" s="31">
        <v>41823</v>
      </c>
      <c r="H4414" s="9" t="s">
        <v>120</v>
      </c>
      <c r="I4414" s="83">
        <f>計算過程!C4414</f>
        <v>6.0700000000000007E-3</v>
      </c>
    </row>
    <row r="4415" spans="7:9" x14ac:dyDescent="0.15">
      <c r="G4415" s="31">
        <v>41823</v>
      </c>
      <c r="H4415" s="9" t="s">
        <v>121</v>
      </c>
      <c r="I4415" s="83">
        <f>計算過程!C4415</f>
        <v>6.2700000000000013E-3</v>
      </c>
    </row>
    <row r="4416" spans="7:9" x14ac:dyDescent="0.15">
      <c r="G4416" s="31">
        <v>41823</v>
      </c>
      <c r="H4416" s="9" t="s">
        <v>122</v>
      </c>
      <c r="I4416" s="83">
        <f>計算過程!C4416</f>
        <v>6.2700000000000013E-3</v>
      </c>
    </row>
    <row r="4417" spans="7:9" x14ac:dyDescent="0.15">
      <c r="G4417" s="31">
        <v>41823</v>
      </c>
      <c r="H4417" s="9" t="s">
        <v>123</v>
      </c>
      <c r="I4417" s="83">
        <f>計算過程!C4417</f>
        <v>1.2360000000000001E-2</v>
      </c>
    </row>
    <row r="4418" spans="7:9" x14ac:dyDescent="0.15">
      <c r="G4418" s="31">
        <v>41823</v>
      </c>
      <c r="H4418" s="9" t="s">
        <v>124</v>
      </c>
      <c r="I4418" s="83">
        <f>計算過程!C4418</f>
        <v>1.2360000000000001E-2</v>
      </c>
    </row>
    <row r="4419" spans="7:9" x14ac:dyDescent="0.15">
      <c r="G4419" s="31">
        <v>41823</v>
      </c>
      <c r="H4419" s="9" t="s">
        <v>125</v>
      </c>
      <c r="I4419" s="83">
        <f>計算過程!C4419</f>
        <v>6.2700000000000013E-3</v>
      </c>
    </row>
    <row r="4420" spans="7:9" x14ac:dyDescent="0.15">
      <c r="G4420" s="31">
        <v>41823</v>
      </c>
      <c r="H4420" s="9" t="s">
        <v>126</v>
      </c>
      <c r="I4420" s="83">
        <f>計算過程!C4420</f>
        <v>6.2700000000000013E-3</v>
      </c>
    </row>
    <row r="4421" spans="7:9" x14ac:dyDescent="0.15">
      <c r="G4421" s="31">
        <v>41823</v>
      </c>
      <c r="H4421" s="9" t="s">
        <v>127</v>
      </c>
      <c r="I4421" s="83">
        <f>計算過程!C4421</f>
        <v>1.2220000000000002E-2</v>
      </c>
    </row>
    <row r="4422" spans="7:9" x14ac:dyDescent="0.15">
      <c r="G4422" s="31">
        <v>41823</v>
      </c>
      <c r="H4422" s="9" t="s">
        <v>128</v>
      </c>
      <c r="I4422" s="83">
        <f>計算過程!C4422</f>
        <v>1.2640000000000002E-2</v>
      </c>
    </row>
    <row r="4423" spans="7:9" x14ac:dyDescent="0.15">
      <c r="G4423" s="31">
        <v>41824</v>
      </c>
      <c r="H4423" s="9" t="s">
        <v>105</v>
      </c>
      <c r="I4423" s="83">
        <f>計算過程!C4423</f>
        <v>6.0700000000000007E-3</v>
      </c>
    </row>
    <row r="4424" spans="7:9" x14ac:dyDescent="0.15">
      <c r="G4424" s="31">
        <v>41824</v>
      </c>
      <c r="H4424" s="9" t="s">
        <v>106</v>
      </c>
      <c r="I4424" s="83">
        <f>計算過程!C4424</f>
        <v>6.0700000000000007E-3</v>
      </c>
    </row>
    <row r="4425" spans="7:9" x14ac:dyDescent="0.15">
      <c r="G4425" s="31">
        <v>41824</v>
      </c>
      <c r="H4425" s="9" t="s">
        <v>107</v>
      </c>
      <c r="I4425" s="83">
        <f>計算過程!C4425</f>
        <v>6.0700000000000007E-3</v>
      </c>
    </row>
    <row r="4426" spans="7:9" x14ac:dyDescent="0.15">
      <c r="G4426" s="31">
        <v>41824</v>
      </c>
      <c r="H4426" s="9" t="s">
        <v>108</v>
      </c>
      <c r="I4426" s="83">
        <f>計算過程!C4426</f>
        <v>6.0700000000000007E-3</v>
      </c>
    </row>
    <row r="4427" spans="7:9" x14ac:dyDescent="0.15">
      <c r="G4427" s="31">
        <v>41824</v>
      </c>
      <c r="H4427" s="9" t="s">
        <v>109</v>
      </c>
      <c r="I4427" s="83">
        <f>計算過程!C4427</f>
        <v>6.0700000000000007E-3</v>
      </c>
    </row>
    <row r="4428" spans="7:9" x14ac:dyDescent="0.15">
      <c r="G4428" s="31">
        <v>41824</v>
      </c>
      <c r="H4428" s="9" t="s">
        <v>110</v>
      </c>
      <c r="I4428" s="83">
        <f>計算過程!C4428</f>
        <v>6.0700000000000007E-3</v>
      </c>
    </row>
    <row r="4429" spans="7:9" x14ac:dyDescent="0.15">
      <c r="G4429" s="31">
        <v>41824</v>
      </c>
      <c r="H4429" s="9" t="s">
        <v>111</v>
      </c>
      <c r="I4429" s="83">
        <f>計算過程!C4429</f>
        <v>9.3200000000000002E-3</v>
      </c>
    </row>
    <row r="4430" spans="7:9" x14ac:dyDescent="0.15">
      <c r="G4430" s="31">
        <v>41824</v>
      </c>
      <c r="H4430" s="9" t="s">
        <v>112</v>
      </c>
      <c r="I4430" s="83">
        <f>計算過程!C4430</f>
        <v>6.4800000000000005E-3</v>
      </c>
    </row>
    <row r="4431" spans="7:9" x14ac:dyDescent="0.15">
      <c r="G4431" s="31">
        <v>41824</v>
      </c>
      <c r="H4431" s="9" t="s">
        <v>113</v>
      </c>
      <c r="I4431" s="83">
        <f>計算過程!C4431</f>
        <v>6.4800000000000005E-3</v>
      </c>
    </row>
    <row r="4432" spans="7:9" x14ac:dyDescent="0.15">
      <c r="G4432" s="31">
        <v>41824</v>
      </c>
      <c r="H4432" s="9" t="s">
        <v>114</v>
      </c>
      <c r="I4432" s="83">
        <f>計算過程!C4432</f>
        <v>6.0700000000000007E-3</v>
      </c>
    </row>
    <row r="4433" spans="7:9" x14ac:dyDescent="0.15">
      <c r="G4433" s="31">
        <v>41824</v>
      </c>
      <c r="H4433" s="9" t="s">
        <v>115</v>
      </c>
      <c r="I4433" s="83">
        <f>計算過程!C4433</f>
        <v>6.2700000000000013E-3</v>
      </c>
    </row>
    <row r="4434" spans="7:9" x14ac:dyDescent="0.15">
      <c r="G4434" s="31">
        <v>41824</v>
      </c>
      <c r="H4434" s="9" t="s">
        <v>116</v>
      </c>
      <c r="I4434" s="83">
        <f>計算過程!C4434</f>
        <v>6.0700000000000007E-3</v>
      </c>
    </row>
    <row r="4435" spans="7:9" x14ac:dyDescent="0.15">
      <c r="G4435" s="31">
        <v>41824</v>
      </c>
      <c r="H4435" s="9" t="s">
        <v>117</v>
      </c>
      <c r="I4435" s="83">
        <f>計算過程!C4435</f>
        <v>9.3200000000000002E-3</v>
      </c>
    </row>
    <row r="4436" spans="7:9" x14ac:dyDescent="0.15">
      <c r="G4436" s="31">
        <v>41824</v>
      </c>
      <c r="H4436" s="9" t="s">
        <v>118</v>
      </c>
      <c r="I4436" s="83">
        <f>計算過程!C4436</f>
        <v>6.2700000000000013E-3</v>
      </c>
    </row>
    <row r="4437" spans="7:9" x14ac:dyDescent="0.15">
      <c r="G4437" s="31">
        <v>41824</v>
      </c>
      <c r="H4437" s="9" t="s">
        <v>119</v>
      </c>
      <c r="I4437" s="83">
        <f>計算過程!C4437</f>
        <v>6.0700000000000007E-3</v>
      </c>
    </row>
    <row r="4438" spans="7:9" x14ac:dyDescent="0.15">
      <c r="G4438" s="31">
        <v>41824</v>
      </c>
      <c r="H4438" s="9" t="s">
        <v>120</v>
      </c>
      <c r="I4438" s="83">
        <f>計算過程!C4438</f>
        <v>6.0700000000000007E-3</v>
      </c>
    </row>
    <row r="4439" spans="7:9" x14ac:dyDescent="0.15">
      <c r="G4439" s="31">
        <v>41824</v>
      </c>
      <c r="H4439" s="9" t="s">
        <v>121</v>
      </c>
      <c r="I4439" s="83">
        <f>計算過程!C4439</f>
        <v>6.2700000000000013E-3</v>
      </c>
    </row>
    <row r="4440" spans="7:9" x14ac:dyDescent="0.15">
      <c r="G4440" s="31">
        <v>41824</v>
      </c>
      <c r="H4440" s="9" t="s">
        <v>122</v>
      </c>
      <c r="I4440" s="83">
        <f>計算過程!C4440</f>
        <v>6.2700000000000013E-3</v>
      </c>
    </row>
    <row r="4441" spans="7:9" x14ac:dyDescent="0.15">
      <c r="G4441" s="31">
        <v>41824</v>
      </c>
      <c r="H4441" s="9" t="s">
        <v>123</v>
      </c>
      <c r="I4441" s="83">
        <f>計算過程!C4441</f>
        <v>1.2360000000000001E-2</v>
      </c>
    </row>
    <row r="4442" spans="7:9" x14ac:dyDescent="0.15">
      <c r="G4442" s="31">
        <v>41824</v>
      </c>
      <c r="H4442" s="9" t="s">
        <v>124</v>
      </c>
      <c r="I4442" s="83">
        <f>計算過程!C4442</f>
        <v>1.2360000000000001E-2</v>
      </c>
    </row>
    <row r="4443" spans="7:9" x14ac:dyDescent="0.15">
      <c r="G4443" s="31">
        <v>41824</v>
      </c>
      <c r="H4443" s="9" t="s">
        <v>125</v>
      </c>
      <c r="I4443" s="83">
        <f>計算過程!C4443</f>
        <v>6.2700000000000013E-3</v>
      </c>
    </row>
    <row r="4444" spans="7:9" x14ac:dyDescent="0.15">
      <c r="G4444" s="31">
        <v>41824</v>
      </c>
      <c r="H4444" s="9" t="s">
        <v>126</v>
      </c>
      <c r="I4444" s="83">
        <f>計算過程!C4444</f>
        <v>6.2700000000000013E-3</v>
      </c>
    </row>
    <row r="4445" spans="7:9" x14ac:dyDescent="0.15">
      <c r="G4445" s="31">
        <v>41824</v>
      </c>
      <c r="H4445" s="9" t="s">
        <v>127</v>
      </c>
      <c r="I4445" s="83">
        <f>計算過程!C4445</f>
        <v>1.2220000000000002E-2</v>
      </c>
    </row>
    <row r="4446" spans="7:9" x14ac:dyDescent="0.15">
      <c r="G4446" s="31">
        <v>41824</v>
      </c>
      <c r="H4446" s="9" t="s">
        <v>128</v>
      </c>
      <c r="I4446" s="83">
        <f>計算過程!C4446</f>
        <v>1.2640000000000002E-2</v>
      </c>
    </row>
    <row r="4447" spans="7:9" x14ac:dyDescent="0.15">
      <c r="G4447" s="31">
        <v>41825</v>
      </c>
      <c r="H4447" s="9" t="s">
        <v>105</v>
      </c>
      <c r="I4447" s="83">
        <f>計算過程!C4447</f>
        <v>6.0700000000000007E-3</v>
      </c>
    </row>
    <row r="4448" spans="7:9" x14ac:dyDescent="0.15">
      <c r="G4448" s="31">
        <v>41825</v>
      </c>
      <c r="H4448" s="9" t="s">
        <v>106</v>
      </c>
      <c r="I4448" s="83">
        <f>計算過程!C4448</f>
        <v>6.0700000000000007E-3</v>
      </c>
    </row>
    <row r="4449" spans="7:9" x14ac:dyDescent="0.15">
      <c r="G4449" s="31">
        <v>41825</v>
      </c>
      <c r="H4449" s="9" t="s">
        <v>107</v>
      </c>
      <c r="I4449" s="83">
        <f>計算過程!C4449</f>
        <v>6.0700000000000007E-3</v>
      </c>
    </row>
    <row r="4450" spans="7:9" x14ac:dyDescent="0.15">
      <c r="G4450" s="31">
        <v>41825</v>
      </c>
      <c r="H4450" s="9" t="s">
        <v>108</v>
      </c>
      <c r="I4450" s="83">
        <f>計算過程!C4450</f>
        <v>6.0700000000000007E-3</v>
      </c>
    </row>
    <row r="4451" spans="7:9" x14ac:dyDescent="0.15">
      <c r="G4451" s="31">
        <v>41825</v>
      </c>
      <c r="H4451" s="9" t="s">
        <v>109</v>
      </c>
      <c r="I4451" s="83">
        <f>計算過程!C4451</f>
        <v>6.0700000000000007E-3</v>
      </c>
    </row>
    <row r="4452" spans="7:9" x14ac:dyDescent="0.15">
      <c r="G4452" s="31">
        <v>41825</v>
      </c>
      <c r="H4452" s="9" t="s">
        <v>110</v>
      </c>
      <c r="I4452" s="83">
        <f>計算過程!C4452</f>
        <v>6.0700000000000007E-3</v>
      </c>
    </row>
    <row r="4453" spans="7:9" x14ac:dyDescent="0.15">
      <c r="G4453" s="31">
        <v>41825</v>
      </c>
      <c r="H4453" s="9" t="s">
        <v>111</v>
      </c>
      <c r="I4453" s="83">
        <f>計算過程!C4453</f>
        <v>9.3200000000000002E-3</v>
      </c>
    </row>
    <row r="4454" spans="7:9" x14ac:dyDescent="0.15">
      <c r="G4454" s="31">
        <v>41825</v>
      </c>
      <c r="H4454" s="9" t="s">
        <v>112</v>
      </c>
      <c r="I4454" s="83">
        <f>計算過程!C4454</f>
        <v>6.4800000000000005E-3</v>
      </c>
    </row>
    <row r="4455" spans="7:9" x14ac:dyDescent="0.15">
      <c r="G4455" s="31">
        <v>41825</v>
      </c>
      <c r="H4455" s="9" t="s">
        <v>113</v>
      </c>
      <c r="I4455" s="83">
        <f>計算過程!C4455</f>
        <v>6.4800000000000005E-3</v>
      </c>
    </row>
    <row r="4456" spans="7:9" x14ac:dyDescent="0.15">
      <c r="G4456" s="31">
        <v>41825</v>
      </c>
      <c r="H4456" s="9" t="s">
        <v>114</v>
      </c>
      <c r="I4456" s="83">
        <f>計算過程!C4456</f>
        <v>6.0700000000000007E-3</v>
      </c>
    </row>
    <row r="4457" spans="7:9" x14ac:dyDescent="0.15">
      <c r="G4457" s="31">
        <v>41825</v>
      </c>
      <c r="H4457" s="9" t="s">
        <v>115</v>
      </c>
      <c r="I4457" s="83">
        <f>計算過程!C4457</f>
        <v>6.2700000000000013E-3</v>
      </c>
    </row>
    <row r="4458" spans="7:9" x14ac:dyDescent="0.15">
      <c r="G4458" s="31">
        <v>41825</v>
      </c>
      <c r="H4458" s="9" t="s">
        <v>116</v>
      </c>
      <c r="I4458" s="83">
        <f>計算過程!C4458</f>
        <v>6.0700000000000007E-3</v>
      </c>
    </row>
    <row r="4459" spans="7:9" x14ac:dyDescent="0.15">
      <c r="G4459" s="31">
        <v>41825</v>
      </c>
      <c r="H4459" s="9" t="s">
        <v>117</v>
      </c>
      <c r="I4459" s="83">
        <f>計算過程!C4459</f>
        <v>9.3200000000000002E-3</v>
      </c>
    </row>
    <row r="4460" spans="7:9" x14ac:dyDescent="0.15">
      <c r="G4460" s="31">
        <v>41825</v>
      </c>
      <c r="H4460" s="9" t="s">
        <v>118</v>
      </c>
      <c r="I4460" s="83">
        <f>計算過程!C4460</f>
        <v>6.2700000000000013E-3</v>
      </c>
    </row>
    <row r="4461" spans="7:9" x14ac:dyDescent="0.15">
      <c r="G4461" s="31">
        <v>41825</v>
      </c>
      <c r="H4461" s="9" t="s">
        <v>119</v>
      </c>
      <c r="I4461" s="83">
        <f>計算過程!C4461</f>
        <v>6.0700000000000007E-3</v>
      </c>
    </row>
    <row r="4462" spans="7:9" x14ac:dyDescent="0.15">
      <c r="G4462" s="31">
        <v>41825</v>
      </c>
      <c r="H4462" s="9" t="s">
        <v>120</v>
      </c>
      <c r="I4462" s="83">
        <f>計算過程!C4462</f>
        <v>6.0700000000000007E-3</v>
      </c>
    </row>
    <row r="4463" spans="7:9" x14ac:dyDescent="0.15">
      <c r="G4463" s="31">
        <v>41825</v>
      </c>
      <c r="H4463" s="9" t="s">
        <v>121</v>
      </c>
      <c r="I4463" s="83">
        <f>計算過程!C4463</f>
        <v>6.2700000000000013E-3</v>
      </c>
    </row>
    <row r="4464" spans="7:9" x14ac:dyDescent="0.15">
      <c r="G4464" s="31">
        <v>41825</v>
      </c>
      <c r="H4464" s="9" t="s">
        <v>122</v>
      </c>
      <c r="I4464" s="83">
        <f>計算過程!C4464</f>
        <v>6.2700000000000013E-3</v>
      </c>
    </row>
    <row r="4465" spans="7:9" x14ac:dyDescent="0.15">
      <c r="G4465" s="31">
        <v>41825</v>
      </c>
      <c r="H4465" s="9" t="s">
        <v>123</v>
      </c>
      <c r="I4465" s="83">
        <f>計算過程!C4465</f>
        <v>1.2360000000000001E-2</v>
      </c>
    </row>
    <row r="4466" spans="7:9" x14ac:dyDescent="0.15">
      <c r="G4466" s="31">
        <v>41825</v>
      </c>
      <c r="H4466" s="9" t="s">
        <v>124</v>
      </c>
      <c r="I4466" s="83">
        <f>計算過程!C4466</f>
        <v>1.2360000000000001E-2</v>
      </c>
    </row>
    <row r="4467" spans="7:9" x14ac:dyDescent="0.15">
      <c r="G4467" s="31">
        <v>41825</v>
      </c>
      <c r="H4467" s="9" t="s">
        <v>125</v>
      </c>
      <c r="I4467" s="83">
        <f>計算過程!C4467</f>
        <v>6.2700000000000013E-3</v>
      </c>
    </row>
    <row r="4468" spans="7:9" x14ac:dyDescent="0.15">
      <c r="G4468" s="31">
        <v>41825</v>
      </c>
      <c r="H4468" s="9" t="s">
        <v>126</v>
      </c>
      <c r="I4468" s="83">
        <f>計算過程!C4468</f>
        <v>6.2700000000000013E-3</v>
      </c>
    </row>
    <row r="4469" spans="7:9" x14ac:dyDescent="0.15">
      <c r="G4469" s="31">
        <v>41825</v>
      </c>
      <c r="H4469" s="9" t="s">
        <v>127</v>
      </c>
      <c r="I4469" s="83">
        <f>計算過程!C4469</f>
        <v>1.2220000000000002E-2</v>
      </c>
    </row>
    <row r="4470" spans="7:9" x14ac:dyDescent="0.15">
      <c r="G4470" s="31">
        <v>41825</v>
      </c>
      <c r="H4470" s="9" t="s">
        <v>128</v>
      </c>
      <c r="I4470" s="83">
        <f>計算過程!C4470</f>
        <v>1.2640000000000002E-2</v>
      </c>
    </row>
    <row r="4471" spans="7:9" x14ac:dyDescent="0.15">
      <c r="G4471" s="31">
        <v>41826</v>
      </c>
      <c r="H4471" s="9" t="s">
        <v>105</v>
      </c>
      <c r="I4471" s="83">
        <f>計算過程!C4471</f>
        <v>6.0700000000000007E-3</v>
      </c>
    </row>
    <row r="4472" spans="7:9" x14ac:dyDescent="0.15">
      <c r="G4472" s="31">
        <v>41826</v>
      </c>
      <c r="H4472" s="9" t="s">
        <v>106</v>
      </c>
      <c r="I4472" s="83">
        <f>計算過程!C4472</f>
        <v>6.0700000000000007E-3</v>
      </c>
    </row>
    <row r="4473" spans="7:9" x14ac:dyDescent="0.15">
      <c r="G4473" s="31">
        <v>41826</v>
      </c>
      <c r="H4473" s="9" t="s">
        <v>107</v>
      </c>
      <c r="I4473" s="83">
        <f>計算過程!C4473</f>
        <v>6.0700000000000007E-3</v>
      </c>
    </row>
    <row r="4474" spans="7:9" x14ac:dyDescent="0.15">
      <c r="G4474" s="31">
        <v>41826</v>
      </c>
      <c r="H4474" s="9" t="s">
        <v>108</v>
      </c>
      <c r="I4474" s="83">
        <f>計算過程!C4474</f>
        <v>6.0700000000000007E-3</v>
      </c>
    </row>
    <row r="4475" spans="7:9" x14ac:dyDescent="0.15">
      <c r="G4475" s="31">
        <v>41826</v>
      </c>
      <c r="H4475" s="9" t="s">
        <v>109</v>
      </c>
      <c r="I4475" s="83">
        <f>計算過程!C4475</f>
        <v>6.0700000000000007E-3</v>
      </c>
    </row>
    <row r="4476" spans="7:9" x14ac:dyDescent="0.15">
      <c r="G4476" s="31">
        <v>41826</v>
      </c>
      <c r="H4476" s="9" t="s">
        <v>110</v>
      </c>
      <c r="I4476" s="83">
        <f>計算過程!C4476</f>
        <v>6.0700000000000007E-3</v>
      </c>
    </row>
    <row r="4477" spans="7:9" x14ac:dyDescent="0.15">
      <c r="G4477" s="31">
        <v>41826</v>
      </c>
      <c r="H4477" s="9" t="s">
        <v>111</v>
      </c>
      <c r="I4477" s="83">
        <f>計算過程!C4477</f>
        <v>9.3200000000000002E-3</v>
      </c>
    </row>
    <row r="4478" spans="7:9" x14ac:dyDescent="0.15">
      <c r="G4478" s="31">
        <v>41826</v>
      </c>
      <c r="H4478" s="9" t="s">
        <v>112</v>
      </c>
      <c r="I4478" s="83">
        <f>計算過程!C4478</f>
        <v>6.4800000000000005E-3</v>
      </c>
    </row>
    <row r="4479" spans="7:9" x14ac:dyDescent="0.15">
      <c r="G4479" s="31">
        <v>41826</v>
      </c>
      <c r="H4479" s="9" t="s">
        <v>113</v>
      </c>
      <c r="I4479" s="83">
        <f>計算過程!C4479</f>
        <v>6.4800000000000005E-3</v>
      </c>
    </row>
    <row r="4480" spans="7:9" x14ac:dyDescent="0.15">
      <c r="G4480" s="31">
        <v>41826</v>
      </c>
      <c r="H4480" s="9" t="s">
        <v>114</v>
      </c>
      <c r="I4480" s="83">
        <f>計算過程!C4480</f>
        <v>6.0700000000000007E-3</v>
      </c>
    </row>
    <row r="4481" spans="7:9" x14ac:dyDescent="0.15">
      <c r="G4481" s="31">
        <v>41826</v>
      </c>
      <c r="H4481" s="9" t="s">
        <v>115</v>
      </c>
      <c r="I4481" s="83">
        <f>計算過程!C4481</f>
        <v>6.2700000000000013E-3</v>
      </c>
    </row>
    <row r="4482" spans="7:9" x14ac:dyDescent="0.15">
      <c r="G4482" s="31">
        <v>41826</v>
      </c>
      <c r="H4482" s="9" t="s">
        <v>116</v>
      </c>
      <c r="I4482" s="83">
        <f>計算過程!C4482</f>
        <v>6.0700000000000007E-3</v>
      </c>
    </row>
    <row r="4483" spans="7:9" x14ac:dyDescent="0.15">
      <c r="G4483" s="31">
        <v>41826</v>
      </c>
      <c r="H4483" s="9" t="s">
        <v>117</v>
      </c>
      <c r="I4483" s="83">
        <f>計算過程!C4483</f>
        <v>9.3200000000000002E-3</v>
      </c>
    </row>
    <row r="4484" spans="7:9" x14ac:dyDescent="0.15">
      <c r="G4484" s="31">
        <v>41826</v>
      </c>
      <c r="H4484" s="9" t="s">
        <v>118</v>
      </c>
      <c r="I4484" s="83">
        <f>計算過程!C4484</f>
        <v>6.2700000000000013E-3</v>
      </c>
    </row>
    <row r="4485" spans="7:9" x14ac:dyDescent="0.15">
      <c r="G4485" s="31">
        <v>41826</v>
      </c>
      <c r="H4485" s="9" t="s">
        <v>119</v>
      </c>
      <c r="I4485" s="83">
        <f>計算過程!C4485</f>
        <v>6.0700000000000007E-3</v>
      </c>
    </row>
    <row r="4486" spans="7:9" x14ac:dyDescent="0.15">
      <c r="G4486" s="31">
        <v>41826</v>
      </c>
      <c r="H4486" s="9" t="s">
        <v>120</v>
      </c>
      <c r="I4486" s="83">
        <f>計算過程!C4486</f>
        <v>6.0700000000000007E-3</v>
      </c>
    </row>
    <row r="4487" spans="7:9" x14ac:dyDescent="0.15">
      <c r="G4487" s="31">
        <v>41826</v>
      </c>
      <c r="H4487" s="9" t="s">
        <v>121</v>
      </c>
      <c r="I4487" s="83">
        <f>計算過程!C4487</f>
        <v>6.2700000000000013E-3</v>
      </c>
    </row>
    <row r="4488" spans="7:9" x14ac:dyDescent="0.15">
      <c r="G4488" s="31">
        <v>41826</v>
      </c>
      <c r="H4488" s="9" t="s">
        <v>122</v>
      </c>
      <c r="I4488" s="83">
        <f>計算過程!C4488</f>
        <v>6.2700000000000013E-3</v>
      </c>
    </row>
    <row r="4489" spans="7:9" x14ac:dyDescent="0.15">
      <c r="G4489" s="31">
        <v>41826</v>
      </c>
      <c r="H4489" s="9" t="s">
        <v>123</v>
      </c>
      <c r="I4489" s="83">
        <f>計算過程!C4489</f>
        <v>1.2360000000000001E-2</v>
      </c>
    </row>
    <row r="4490" spans="7:9" x14ac:dyDescent="0.15">
      <c r="G4490" s="31">
        <v>41826</v>
      </c>
      <c r="H4490" s="9" t="s">
        <v>124</v>
      </c>
      <c r="I4490" s="83">
        <f>計算過程!C4490</f>
        <v>1.2360000000000001E-2</v>
      </c>
    </row>
    <row r="4491" spans="7:9" x14ac:dyDescent="0.15">
      <c r="G4491" s="31">
        <v>41826</v>
      </c>
      <c r="H4491" s="9" t="s">
        <v>125</v>
      </c>
      <c r="I4491" s="83">
        <f>計算過程!C4491</f>
        <v>6.2700000000000013E-3</v>
      </c>
    </row>
    <row r="4492" spans="7:9" x14ac:dyDescent="0.15">
      <c r="G4492" s="31">
        <v>41826</v>
      </c>
      <c r="H4492" s="9" t="s">
        <v>126</v>
      </c>
      <c r="I4492" s="83">
        <f>計算過程!C4492</f>
        <v>6.2700000000000013E-3</v>
      </c>
    </row>
    <row r="4493" spans="7:9" x14ac:dyDescent="0.15">
      <c r="G4493" s="31">
        <v>41826</v>
      </c>
      <c r="H4493" s="9" t="s">
        <v>127</v>
      </c>
      <c r="I4493" s="83">
        <f>計算過程!C4493</f>
        <v>1.2220000000000002E-2</v>
      </c>
    </row>
    <row r="4494" spans="7:9" x14ac:dyDescent="0.15">
      <c r="G4494" s="31">
        <v>41826</v>
      </c>
      <c r="H4494" s="9" t="s">
        <v>128</v>
      </c>
      <c r="I4494" s="83">
        <f>計算過程!C4494</f>
        <v>1.2640000000000002E-2</v>
      </c>
    </row>
    <row r="4495" spans="7:9" x14ac:dyDescent="0.15">
      <c r="G4495" s="31">
        <v>41827</v>
      </c>
      <c r="H4495" s="9" t="s">
        <v>105</v>
      </c>
      <c r="I4495" s="83">
        <f>計算過程!C4495</f>
        <v>6.0700000000000007E-3</v>
      </c>
    </row>
    <row r="4496" spans="7:9" x14ac:dyDescent="0.15">
      <c r="G4496" s="31">
        <v>41827</v>
      </c>
      <c r="H4496" s="9" t="s">
        <v>106</v>
      </c>
      <c r="I4496" s="83">
        <f>計算過程!C4496</f>
        <v>6.0700000000000007E-3</v>
      </c>
    </row>
    <row r="4497" spans="7:9" x14ac:dyDescent="0.15">
      <c r="G4497" s="31">
        <v>41827</v>
      </c>
      <c r="H4497" s="9" t="s">
        <v>107</v>
      </c>
      <c r="I4497" s="83">
        <f>計算過程!C4497</f>
        <v>6.0700000000000007E-3</v>
      </c>
    </row>
    <row r="4498" spans="7:9" x14ac:dyDescent="0.15">
      <c r="G4498" s="31">
        <v>41827</v>
      </c>
      <c r="H4498" s="9" t="s">
        <v>108</v>
      </c>
      <c r="I4498" s="83">
        <f>計算過程!C4498</f>
        <v>6.0700000000000007E-3</v>
      </c>
    </row>
    <row r="4499" spans="7:9" x14ac:dyDescent="0.15">
      <c r="G4499" s="31">
        <v>41827</v>
      </c>
      <c r="H4499" s="9" t="s">
        <v>109</v>
      </c>
      <c r="I4499" s="83">
        <f>計算過程!C4499</f>
        <v>6.0700000000000007E-3</v>
      </c>
    </row>
    <row r="4500" spans="7:9" x14ac:dyDescent="0.15">
      <c r="G4500" s="31">
        <v>41827</v>
      </c>
      <c r="H4500" s="9" t="s">
        <v>110</v>
      </c>
      <c r="I4500" s="83">
        <f>計算過程!C4500</f>
        <v>6.0700000000000007E-3</v>
      </c>
    </row>
    <row r="4501" spans="7:9" x14ac:dyDescent="0.15">
      <c r="G4501" s="31">
        <v>41827</v>
      </c>
      <c r="H4501" s="9" t="s">
        <v>111</v>
      </c>
      <c r="I4501" s="83">
        <f>計算過程!C4501</f>
        <v>9.3200000000000002E-3</v>
      </c>
    </row>
    <row r="4502" spans="7:9" x14ac:dyDescent="0.15">
      <c r="G4502" s="31">
        <v>41827</v>
      </c>
      <c r="H4502" s="9" t="s">
        <v>112</v>
      </c>
      <c r="I4502" s="83">
        <f>計算過程!C4502</f>
        <v>6.4800000000000005E-3</v>
      </c>
    </row>
    <row r="4503" spans="7:9" x14ac:dyDescent="0.15">
      <c r="G4503" s="31">
        <v>41827</v>
      </c>
      <c r="H4503" s="9" t="s">
        <v>113</v>
      </c>
      <c r="I4503" s="83">
        <f>計算過程!C4503</f>
        <v>6.4800000000000005E-3</v>
      </c>
    </row>
    <row r="4504" spans="7:9" x14ac:dyDescent="0.15">
      <c r="G4504" s="31">
        <v>41827</v>
      </c>
      <c r="H4504" s="9" t="s">
        <v>114</v>
      </c>
      <c r="I4504" s="83">
        <f>計算過程!C4504</f>
        <v>6.0700000000000007E-3</v>
      </c>
    </row>
    <row r="4505" spans="7:9" x14ac:dyDescent="0.15">
      <c r="G4505" s="31">
        <v>41827</v>
      </c>
      <c r="H4505" s="9" t="s">
        <v>115</v>
      </c>
      <c r="I4505" s="83">
        <f>計算過程!C4505</f>
        <v>6.2700000000000013E-3</v>
      </c>
    </row>
    <row r="4506" spans="7:9" x14ac:dyDescent="0.15">
      <c r="G4506" s="31">
        <v>41827</v>
      </c>
      <c r="H4506" s="9" t="s">
        <v>116</v>
      </c>
      <c r="I4506" s="83">
        <f>計算過程!C4506</f>
        <v>6.0700000000000007E-3</v>
      </c>
    </row>
    <row r="4507" spans="7:9" x14ac:dyDescent="0.15">
      <c r="G4507" s="31">
        <v>41827</v>
      </c>
      <c r="H4507" s="9" t="s">
        <v>117</v>
      </c>
      <c r="I4507" s="83">
        <f>計算過程!C4507</f>
        <v>9.3200000000000002E-3</v>
      </c>
    </row>
    <row r="4508" spans="7:9" x14ac:dyDescent="0.15">
      <c r="G4508" s="31">
        <v>41827</v>
      </c>
      <c r="H4508" s="9" t="s">
        <v>118</v>
      </c>
      <c r="I4508" s="83">
        <f>計算過程!C4508</f>
        <v>6.2700000000000013E-3</v>
      </c>
    </row>
    <row r="4509" spans="7:9" x14ac:dyDescent="0.15">
      <c r="G4509" s="31">
        <v>41827</v>
      </c>
      <c r="H4509" s="9" t="s">
        <v>119</v>
      </c>
      <c r="I4509" s="83">
        <f>計算過程!C4509</f>
        <v>6.0700000000000007E-3</v>
      </c>
    </row>
    <row r="4510" spans="7:9" x14ac:dyDescent="0.15">
      <c r="G4510" s="31">
        <v>41827</v>
      </c>
      <c r="H4510" s="9" t="s">
        <v>120</v>
      </c>
      <c r="I4510" s="83">
        <f>計算過程!C4510</f>
        <v>6.0700000000000007E-3</v>
      </c>
    </row>
    <row r="4511" spans="7:9" x14ac:dyDescent="0.15">
      <c r="G4511" s="31">
        <v>41827</v>
      </c>
      <c r="H4511" s="9" t="s">
        <v>121</v>
      </c>
      <c r="I4511" s="83">
        <f>計算過程!C4511</f>
        <v>6.2700000000000013E-3</v>
      </c>
    </row>
    <row r="4512" spans="7:9" x14ac:dyDescent="0.15">
      <c r="G4512" s="31">
        <v>41827</v>
      </c>
      <c r="H4512" s="9" t="s">
        <v>122</v>
      </c>
      <c r="I4512" s="83">
        <f>計算過程!C4512</f>
        <v>6.2700000000000013E-3</v>
      </c>
    </row>
    <row r="4513" spans="7:9" x14ac:dyDescent="0.15">
      <c r="G4513" s="31">
        <v>41827</v>
      </c>
      <c r="H4513" s="9" t="s">
        <v>123</v>
      </c>
      <c r="I4513" s="83">
        <f>計算過程!C4513</f>
        <v>1.2360000000000001E-2</v>
      </c>
    </row>
    <row r="4514" spans="7:9" x14ac:dyDescent="0.15">
      <c r="G4514" s="31">
        <v>41827</v>
      </c>
      <c r="H4514" s="9" t="s">
        <v>124</v>
      </c>
      <c r="I4514" s="83">
        <f>計算過程!C4514</f>
        <v>1.2360000000000001E-2</v>
      </c>
    </row>
    <row r="4515" spans="7:9" x14ac:dyDescent="0.15">
      <c r="G4515" s="31">
        <v>41827</v>
      </c>
      <c r="H4515" s="9" t="s">
        <v>125</v>
      </c>
      <c r="I4515" s="83">
        <f>計算過程!C4515</f>
        <v>6.2700000000000013E-3</v>
      </c>
    </row>
    <row r="4516" spans="7:9" x14ac:dyDescent="0.15">
      <c r="G4516" s="31">
        <v>41827</v>
      </c>
      <c r="H4516" s="9" t="s">
        <v>126</v>
      </c>
      <c r="I4516" s="83">
        <f>計算過程!C4516</f>
        <v>6.2700000000000013E-3</v>
      </c>
    </row>
    <row r="4517" spans="7:9" x14ac:dyDescent="0.15">
      <c r="G4517" s="31">
        <v>41827</v>
      </c>
      <c r="H4517" s="9" t="s">
        <v>127</v>
      </c>
      <c r="I4517" s="83">
        <f>計算過程!C4517</f>
        <v>1.2220000000000002E-2</v>
      </c>
    </row>
    <row r="4518" spans="7:9" x14ac:dyDescent="0.15">
      <c r="G4518" s="31">
        <v>41827</v>
      </c>
      <c r="H4518" s="9" t="s">
        <v>128</v>
      </c>
      <c r="I4518" s="83">
        <f>計算過程!C4518</f>
        <v>1.2640000000000002E-2</v>
      </c>
    </row>
    <row r="4519" spans="7:9" x14ac:dyDescent="0.15">
      <c r="G4519" s="31">
        <v>41828</v>
      </c>
      <c r="H4519" s="9" t="s">
        <v>105</v>
      </c>
      <c r="I4519" s="83">
        <f>計算過程!C4519</f>
        <v>6.0700000000000007E-3</v>
      </c>
    </row>
    <row r="4520" spans="7:9" x14ac:dyDescent="0.15">
      <c r="G4520" s="31">
        <v>41828</v>
      </c>
      <c r="H4520" s="9" t="s">
        <v>106</v>
      </c>
      <c r="I4520" s="83">
        <f>計算過程!C4520</f>
        <v>6.0700000000000007E-3</v>
      </c>
    </row>
    <row r="4521" spans="7:9" x14ac:dyDescent="0.15">
      <c r="G4521" s="31">
        <v>41828</v>
      </c>
      <c r="H4521" s="9" t="s">
        <v>107</v>
      </c>
      <c r="I4521" s="83">
        <f>計算過程!C4521</f>
        <v>6.0700000000000007E-3</v>
      </c>
    </row>
    <row r="4522" spans="7:9" x14ac:dyDescent="0.15">
      <c r="G4522" s="31">
        <v>41828</v>
      </c>
      <c r="H4522" s="9" t="s">
        <v>108</v>
      </c>
      <c r="I4522" s="83">
        <f>計算過程!C4522</f>
        <v>6.0700000000000007E-3</v>
      </c>
    </row>
    <row r="4523" spans="7:9" x14ac:dyDescent="0.15">
      <c r="G4523" s="31">
        <v>41828</v>
      </c>
      <c r="H4523" s="9" t="s">
        <v>109</v>
      </c>
      <c r="I4523" s="83">
        <f>計算過程!C4523</f>
        <v>6.0700000000000007E-3</v>
      </c>
    </row>
    <row r="4524" spans="7:9" x14ac:dyDescent="0.15">
      <c r="G4524" s="31">
        <v>41828</v>
      </c>
      <c r="H4524" s="9" t="s">
        <v>110</v>
      </c>
      <c r="I4524" s="83">
        <f>計算過程!C4524</f>
        <v>6.0700000000000007E-3</v>
      </c>
    </row>
    <row r="4525" spans="7:9" x14ac:dyDescent="0.15">
      <c r="G4525" s="31">
        <v>41828</v>
      </c>
      <c r="H4525" s="9" t="s">
        <v>111</v>
      </c>
      <c r="I4525" s="83">
        <f>計算過程!C4525</f>
        <v>6.0700000000000007E-3</v>
      </c>
    </row>
    <row r="4526" spans="7:9" x14ac:dyDescent="0.15">
      <c r="G4526" s="31">
        <v>41828</v>
      </c>
      <c r="H4526" s="9" t="s">
        <v>112</v>
      </c>
      <c r="I4526" s="83">
        <f>計算過程!C4526</f>
        <v>6.4800000000000005E-3</v>
      </c>
    </row>
    <row r="4527" spans="7:9" x14ac:dyDescent="0.15">
      <c r="G4527" s="31">
        <v>41828</v>
      </c>
      <c r="H4527" s="9" t="s">
        <v>113</v>
      </c>
      <c r="I4527" s="83">
        <f>計算過程!C4527</f>
        <v>9.7300000000000008E-3</v>
      </c>
    </row>
    <row r="4528" spans="7:9" x14ac:dyDescent="0.15">
      <c r="G4528" s="31">
        <v>41828</v>
      </c>
      <c r="H4528" s="9" t="s">
        <v>114</v>
      </c>
      <c r="I4528" s="83">
        <f>計算過程!C4528</f>
        <v>6.2700000000000013E-3</v>
      </c>
    </row>
    <row r="4529" spans="7:9" x14ac:dyDescent="0.15">
      <c r="G4529" s="31">
        <v>41828</v>
      </c>
      <c r="H4529" s="9" t="s">
        <v>115</v>
      </c>
      <c r="I4529" s="83">
        <f>計算過程!C4529</f>
        <v>6.4800000000000005E-3</v>
      </c>
    </row>
    <row r="4530" spans="7:9" x14ac:dyDescent="0.15">
      <c r="G4530" s="31">
        <v>41828</v>
      </c>
      <c r="H4530" s="9" t="s">
        <v>116</v>
      </c>
      <c r="I4530" s="83">
        <f>計算過程!C4530</f>
        <v>6.2700000000000013E-3</v>
      </c>
    </row>
    <row r="4531" spans="7:9" x14ac:dyDescent="0.15">
      <c r="G4531" s="31">
        <v>41828</v>
      </c>
      <c r="H4531" s="9" t="s">
        <v>117</v>
      </c>
      <c r="I4531" s="83">
        <f>計算過程!C4531</f>
        <v>9.3200000000000002E-3</v>
      </c>
    </row>
    <row r="4532" spans="7:9" x14ac:dyDescent="0.15">
      <c r="G4532" s="31">
        <v>41828</v>
      </c>
      <c r="H4532" s="9" t="s">
        <v>118</v>
      </c>
      <c r="I4532" s="83">
        <f>計算過程!C4532</f>
        <v>6.2700000000000013E-3</v>
      </c>
    </row>
    <row r="4533" spans="7:9" x14ac:dyDescent="0.15">
      <c r="G4533" s="31">
        <v>41828</v>
      </c>
      <c r="H4533" s="9" t="s">
        <v>119</v>
      </c>
      <c r="I4533" s="83">
        <f>計算過程!C4533</f>
        <v>6.0700000000000007E-3</v>
      </c>
    </row>
    <row r="4534" spans="7:9" x14ac:dyDescent="0.15">
      <c r="G4534" s="31">
        <v>41828</v>
      </c>
      <c r="H4534" s="9" t="s">
        <v>120</v>
      </c>
      <c r="I4534" s="83">
        <f>計算過程!C4534</f>
        <v>6.0700000000000007E-3</v>
      </c>
    </row>
    <row r="4535" spans="7:9" x14ac:dyDescent="0.15">
      <c r="G4535" s="31">
        <v>41828</v>
      </c>
      <c r="H4535" s="9" t="s">
        <v>121</v>
      </c>
      <c r="I4535" s="83">
        <f>計算過程!C4535</f>
        <v>6.4800000000000005E-3</v>
      </c>
    </row>
    <row r="4536" spans="7:9" x14ac:dyDescent="0.15">
      <c r="G4536" s="31">
        <v>41828</v>
      </c>
      <c r="H4536" s="9" t="s">
        <v>122</v>
      </c>
      <c r="I4536" s="83">
        <f>計算過程!C4536</f>
        <v>1.2360000000000001E-2</v>
      </c>
    </row>
    <row r="4537" spans="7:9" x14ac:dyDescent="0.15">
      <c r="G4537" s="31">
        <v>41828</v>
      </c>
      <c r="H4537" s="9" t="s">
        <v>123</v>
      </c>
      <c r="I4537" s="83">
        <f>計算過程!C4537</f>
        <v>1.2360000000000001E-2</v>
      </c>
    </row>
    <row r="4538" spans="7:9" x14ac:dyDescent="0.15">
      <c r="G4538" s="31">
        <v>41828</v>
      </c>
      <c r="H4538" s="9" t="s">
        <v>124</v>
      </c>
      <c r="I4538" s="83">
        <f>計算過程!C4538</f>
        <v>6.0700000000000007E-3</v>
      </c>
    </row>
    <row r="4539" spans="7:9" x14ac:dyDescent="0.15">
      <c r="G4539" s="31">
        <v>41828</v>
      </c>
      <c r="H4539" s="9" t="s">
        <v>125</v>
      </c>
      <c r="I4539" s="83">
        <f>計算過程!C4539</f>
        <v>6.2700000000000013E-3</v>
      </c>
    </row>
    <row r="4540" spans="7:9" x14ac:dyDescent="0.15">
      <c r="G4540" s="31">
        <v>41828</v>
      </c>
      <c r="H4540" s="9" t="s">
        <v>126</v>
      </c>
      <c r="I4540" s="83">
        <f>計算過程!C4540</f>
        <v>1.2220000000000002E-2</v>
      </c>
    </row>
    <row r="4541" spans="7:9" x14ac:dyDescent="0.15">
      <c r="G4541" s="31">
        <v>41828</v>
      </c>
      <c r="H4541" s="9" t="s">
        <v>127</v>
      </c>
      <c r="I4541" s="83">
        <f>計算過程!C4541</f>
        <v>1.243E-2</v>
      </c>
    </row>
    <row r="4542" spans="7:9" x14ac:dyDescent="0.15">
      <c r="G4542" s="31">
        <v>41828</v>
      </c>
      <c r="H4542" s="9" t="s">
        <v>128</v>
      </c>
      <c r="I4542" s="83">
        <f>計算過程!C4542</f>
        <v>9.2500000000000013E-3</v>
      </c>
    </row>
    <row r="4543" spans="7:9" x14ac:dyDescent="0.15">
      <c r="G4543" s="31">
        <v>41829</v>
      </c>
      <c r="H4543" s="9" t="s">
        <v>105</v>
      </c>
      <c r="I4543" s="83">
        <f>計算過程!C4543</f>
        <v>6.0700000000000007E-3</v>
      </c>
    </row>
    <row r="4544" spans="7:9" x14ac:dyDescent="0.15">
      <c r="G4544" s="31">
        <v>41829</v>
      </c>
      <c r="H4544" s="9" t="s">
        <v>106</v>
      </c>
      <c r="I4544" s="83">
        <f>計算過程!C4544</f>
        <v>6.0700000000000007E-3</v>
      </c>
    </row>
    <row r="4545" spans="7:9" x14ac:dyDescent="0.15">
      <c r="G4545" s="31">
        <v>41829</v>
      </c>
      <c r="H4545" s="9" t="s">
        <v>107</v>
      </c>
      <c r="I4545" s="83">
        <f>計算過程!C4545</f>
        <v>6.0700000000000007E-3</v>
      </c>
    </row>
    <row r="4546" spans="7:9" x14ac:dyDescent="0.15">
      <c r="G4546" s="31">
        <v>41829</v>
      </c>
      <c r="H4546" s="9" t="s">
        <v>108</v>
      </c>
      <c r="I4546" s="83">
        <f>計算過程!C4546</f>
        <v>6.0700000000000007E-3</v>
      </c>
    </row>
    <row r="4547" spans="7:9" x14ac:dyDescent="0.15">
      <c r="G4547" s="31">
        <v>41829</v>
      </c>
      <c r="H4547" s="9" t="s">
        <v>109</v>
      </c>
      <c r="I4547" s="83">
        <f>計算過程!C4547</f>
        <v>6.0700000000000007E-3</v>
      </c>
    </row>
    <row r="4548" spans="7:9" x14ac:dyDescent="0.15">
      <c r="G4548" s="31">
        <v>41829</v>
      </c>
      <c r="H4548" s="9" t="s">
        <v>110</v>
      </c>
      <c r="I4548" s="83">
        <f>計算過程!C4548</f>
        <v>6.0700000000000007E-3</v>
      </c>
    </row>
    <row r="4549" spans="7:9" x14ac:dyDescent="0.15">
      <c r="G4549" s="31">
        <v>41829</v>
      </c>
      <c r="H4549" s="9" t="s">
        <v>111</v>
      </c>
      <c r="I4549" s="83">
        <f>計算過程!C4549</f>
        <v>6.2700000000000013E-3</v>
      </c>
    </row>
    <row r="4550" spans="7:9" x14ac:dyDescent="0.15">
      <c r="G4550" s="31">
        <v>41829</v>
      </c>
      <c r="H4550" s="9" t="s">
        <v>112</v>
      </c>
      <c r="I4550" s="83">
        <f>計算過程!C4550</f>
        <v>6.2700000000000013E-3</v>
      </c>
    </row>
    <row r="4551" spans="7:9" x14ac:dyDescent="0.15">
      <c r="G4551" s="31">
        <v>41829</v>
      </c>
      <c r="H4551" s="9" t="s">
        <v>113</v>
      </c>
      <c r="I4551" s="83">
        <f>計算過程!C4551</f>
        <v>1.2990000000000002E-2</v>
      </c>
    </row>
    <row r="4552" spans="7:9" x14ac:dyDescent="0.15">
      <c r="G4552" s="31">
        <v>41829</v>
      </c>
      <c r="H4552" s="9" t="s">
        <v>114</v>
      </c>
      <c r="I4552" s="83">
        <f>計算過程!C4552</f>
        <v>6.0700000000000007E-3</v>
      </c>
    </row>
    <row r="4553" spans="7:9" x14ac:dyDescent="0.15">
      <c r="G4553" s="31">
        <v>41829</v>
      </c>
      <c r="H4553" s="9" t="s">
        <v>115</v>
      </c>
      <c r="I4553" s="83">
        <f>計算過程!C4553</f>
        <v>6.0700000000000007E-3</v>
      </c>
    </row>
    <row r="4554" spans="7:9" x14ac:dyDescent="0.15">
      <c r="G4554" s="31">
        <v>41829</v>
      </c>
      <c r="H4554" s="9" t="s">
        <v>116</v>
      </c>
      <c r="I4554" s="83">
        <f>計算過程!C4554</f>
        <v>6.0700000000000007E-3</v>
      </c>
    </row>
    <row r="4555" spans="7:9" x14ac:dyDescent="0.15">
      <c r="G4555" s="31">
        <v>41829</v>
      </c>
      <c r="H4555" s="9" t="s">
        <v>117</v>
      </c>
      <c r="I4555" s="83">
        <f>計算過程!C4555</f>
        <v>6.0700000000000007E-3</v>
      </c>
    </row>
    <row r="4556" spans="7:9" x14ac:dyDescent="0.15">
      <c r="G4556" s="31">
        <v>41829</v>
      </c>
      <c r="H4556" s="9" t="s">
        <v>118</v>
      </c>
      <c r="I4556" s="83">
        <f>計算過程!C4556</f>
        <v>6.0700000000000007E-3</v>
      </c>
    </row>
    <row r="4557" spans="7:9" x14ac:dyDescent="0.15">
      <c r="G4557" s="31">
        <v>41829</v>
      </c>
      <c r="H4557" s="9" t="s">
        <v>119</v>
      </c>
      <c r="I4557" s="83">
        <f>計算過程!C4557</f>
        <v>6.0700000000000007E-3</v>
      </c>
    </row>
    <row r="4558" spans="7:9" x14ac:dyDescent="0.15">
      <c r="G4558" s="31">
        <v>41829</v>
      </c>
      <c r="H4558" s="9" t="s">
        <v>120</v>
      </c>
      <c r="I4558" s="83">
        <f>計算過程!C4558</f>
        <v>6.0700000000000007E-3</v>
      </c>
    </row>
    <row r="4559" spans="7:9" x14ac:dyDescent="0.15">
      <c r="G4559" s="31">
        <v>41829</v>
      </c>
      <c r="H4559" s="9" t="s">
        <v>121</v>
      </c>
      <c r="I4559" s="83">
        <f>計算過程!C4559</f>
        <v>6.0700000000000007E-3</v>
      </c>
    </row>
    <row r="4560" spans="7:9" x14ac:dyDescent="0.15">
      <c r="G4560" s="31">
        <v>41829</v>
      </c>
      <c r="H4560" s="9" t="s">
        <v>122</v>
      </c>
      <c r="I4560" s="83">
        <f>計算過程!C4560</f>
        <v>6.0700000000000007E-3</v>
      </c>
    </row>
    <row r="4561" spans="7:9" x14ac:dyDescent="0.15">
      <c r="G4561" s="31">
        <v>41829</v>
      </c>
      <c r="H4561" s="9" t="s">
        <v>123</v>
      </c>
      <c r="I4561" s="83">
        <f>計算過程!C4561</f>
        <v>6.0700000000000007E-3</v>
      </c>
    </row>
    <row r="4562" spans="7:9" x14ac:dyDescent="0.15">
      <c r="G4562" s="31">
        <v>41829</v>
      </c>
      <c r="H4562" s="9" t="s">
        <v>124</v>
      </c>
      <c r="I4562" s="83">
        <f>計算過程!C4562</f>
        <v>6.0700000000000007E-3</v>
      </c>
    </row>
    <row r="4563" spans="7:9" x14ac:dyDescent="0.15">
      <c r="G4563" s="31">
        <v>41829</v>
      </c>
      <c r="H4563" s="9" t="s">
        <v>125</v>
      </c>
      <c r="I4563" s="83">
        <f>計算過程!C4563</f>
        <v>6.4800000000000005E-3</v>
      </c>
    </row>
    <row r="4564" spans="7:9" x14ac:dyDescent="0.15">
      <c r="G4564" s="31">
        <v>41829</v>
      </c>
      <c r="H4564" s="9" t="s">
        <v>126</v>
      </c>
      <c r="I4564" s="83">
        <f>計算過程!C4564</f>
        <v>6.2700000000000013E-3</v>
      </c>
    </row>
    <row r="4565" spans="7:9" x14ac:dyDescent="0.15">
      <c r="G4565" s="31">
        <v>41829</v>
      </c>
      <c r="H4565" s="9" t="s">
        <v>127</v>
      </c>
      <c r="I4565" s="83">
        <f>計算過程!C4565</f>
        <v>9.4600000000000014E-3</v>
      </c>
    </row>
    <row r="4566" spans="7:9" x14ac:dyDescent="0.15">
      <c r="G4566" s="31">
        <v>41829</v>
      </c>
      <c r="H4566" s="9" t="s">
        <v>128</v>
      </c>
      <c r="I4566" s="83">
        <f>計算過程!C4566</f>
        <v>1.2220000000000002E-2</v>
      </c>
    </row>
    <row r="4567" spans="7:9" x14ac:dyDescent="0.15">
      <c r="G4567" s="31">
        <v>41830</v>
      </c>
      <c r="H4567" s="9" t="s">
        <v>105</v>
      </c>
      <c r="I4567" s="83">
        <f>計算過程!C4567</f>
        <v>6.0700000000000007E-3</v>
      </c>
    </row>
    <row r="4568" spans="7:9" x14ac:dyDescent="0.15">
      <c r="G4568" s="31">
        <v>41830</v>
      </c>
      <c r="H4568" s="9" t="s">
        <v>106</v>
      </c>
      <c r="I4568" s="83">
        <f>計算過程!C4568</f>
        <v>6.0700000000000007E-3</v>
      </c>
    </row>
    <row r="4569" spans="7:9" x14ac:dyDescent="0.15">
      <c r="G4569" s="31">
        <v>41830</v>
      </c>
      <c r="H4569" s="9" t="s">
        <v>107</v>
      </c>
      <c r="I4569" s="83">
        <f>計算過程!C4569</f>
        <v>6.0700000000000007E-3</v>
      </c>
    </row>
    <row r="4570" spans="7:9" x14ac:dyDescent="0.15">
      <c r="G4570" s="31">
        <v>41830</v>
      </c>
      <c r="H4570" s="9" t="s">
        <v>108</v>
      </c>
      <c r="I4570" s="83">
        <f>計算過程!C4570</f>
        <v>6.0700000000000007E-3</v>
      </c>
    </row>
    <row r="4571" spans="7:9" x14ac:dyDescent="0.15">
      <c r="G4571" s="31">
        <v>41830</v>
      </c>
      <c r="H4571" s="9" t="s">
        <v>109</v>
      </c>
      <c r="I4571" s="83">
        <f>計算過程!C4571</f>
        <v>6.0700000000000007E-3</v>
      </c>
    </row>
    <row r="4572" spans="7:9" x14ac:dyDescent="0.15">
      <c r="G4572" s="31">
        <v>41830</v>
      </c>
      <c r="H4572" s="9" t="s">
        <v>110</v>
      </c>
      <c r="I4572" s="83">
        <f>計算過程!C4572</f>
        <v>6.0700000000000007E-3</v>
      </c>
    </row>
    <row r="4573" spans="7:9" x14ac:dyDescent="0.15">
      <c r="G4573" s="31">
        <v>41830</v>
      </c>
      <c r="H4573" s="9" t="s">
        <v>111</v>
      </c>
      <c r="I4573" s="83">
        <f>計算過程!C4573</f>
        <v>9.3200000000000002E-3</v>
      </c>
    </row>
    <row r="4574" spans="7:9" x14ac:dyDescent="0.15">
      <c r="G4574" s="31">
        <v>41830</v>
      </c>
      <c r="H4574" s="9" t="s">
        <v>112</v>
      </c>
      <c r="I4574" s="83">
        <f>計算過程!C4574</f>
        <v>6.4800000000000005E-3</v>
      </c>
    </row>
    <row r="4575" spans="7:9" x14ac:dyDescent="0.15">
      <c r="G4575" s="31">
        <v>41830</v>
      </c>
      <c r="H4575" s="9" t="s">
        <v>113</v>
      </c>
      <c r="I4575" s="83">
        <f>計算過程!C4575</f>
        <v>6.4800000000000005E-3</v>
      </c>
    </row>
    <row r="4576" spans="7:9" x14ac:dyDescent="0.15">
      <c r="G4576" s="31">
        <v>41830</v>
      </c>
      <c r="H4576" s="9" t="s">
        <v>114</v>
      </c>
      <c r="I4576" s="83">
        <f>計算過程!C4576</f>
        <v>6.0700000000000007E-3</v>
      </c>
    </row>
    <row r="4577" spans="7:9" x14ac:dyDescent="0.15">
      <c r="G4577" s="31">
        <v>41830</v>
      </c>
      <c r="H4577" s="9" t="s">
        <v>115</v>
      </c>
      <c r="I4577" s="83">
        <f>計算過程!C4577</f>
        <v>6.2700000000000013E-3</v>
      </c>
    </row>
    <row r="4578" spans="7:9" x14ac:dyDescent="0.15">
      <c r="G4578" s="31">
        <v>41830</v>
      </c>
      <c r="H4578" s="9" t="s">
        <v>116</v>
      </c>
      <c r="I4578" s="83">
        <f>計算過程!C4578</f>
        <v>6.0700000000000007E-3</v>
      </c>
    </row>
    <row r="4579" spans="7:9" x14ac:dyDescent="0.15">
      <c r="G4579" s="31">
        <v>41830</v>
      </c>
      <c r="H4579" s="9" t="s">
        <v>117</v>
      </c>
      <c r="I4579" s="83">
        <f>計算過程!C4579</f>
        <v>9.3200000000000002E-3</v>
      </c>
    </row>
    <row r="4580" spans="7:9" x14ac:dyDescent="0.15">
      <c r="G4580" s="31">
        <v>41830</v>
      </c>
      <c r="H4580" s="9" t="s">
        <v>118</v>
      </c>
      <c r="I4580" s="83">
        <f>計算過程!C4580</f>
        <v>6.2700000000000013E-3</v>
      </c>
    </row>
    <row r="4581" spans="7:9" x14ac:dyDescent="0.15">
      <c r="G4581" s="31">
        <v>41830</v>
      </c>
      <c r="H4581" s="9" t="s">
        <v>119</v>
      </c>
      <c r="I4581" s="83">
        <f>計算過程!C4581</f>
        <v>6.0700000000000007E-3</v>
      </c>
    </row>
    <row r="4582" spans="7:9" x14ac:dyDescent="0.15">
      <c r="G4582" s="31">
        <v>41830</v>
      </c>
      <c r="H4582" s="9" t="s">
        <v>120</v>
      </c>
      <c r="I4582" s="83">
        <f>計算過程!C4582</f>
        <v>6.0700000000000007E-3</v>
      </c>
    </row>
    <row r="4583" spans="7:9" x14ac:dyDescent="0.15">
      <c r="G4583" s="31">
        <v>41830</v>
      </c>
      <c r="H4583" s="9" t="s">
        <v>121</v>
      </c>
      <c r="I4583" s="83">
        <f>計算過程!C4583</f>
        <v>6.2700000000000013E-3</v>
      </c>
    </row>
    <row r="4584" spans="7:9" x14ac:dyDescent="0.15">
      <c r="G4584" s="31">
        <v>41830</v>
      </c>
      <c r="H4584" s="9" t="s">
        <v>122</v>
      </c>
      <c r="I4584" s="83">
        <f>計算過程!C4584</f>
        <v>6.2700000000000013E-3</v>
      </c>
    </row>
    <row r="4585" spans="7:9" x14ac:dyDescent="0.15">
      <c r="G4585" s="31">
        <v>41830</v>
      </c>
      <c r="H4585" s="9" t="s">
        <v>123</v>
      </c>
      <c r="I4585" s="83">
        <f>計算過程!C4585</f>
        <v>1.2360000000000001E-2</v>
      </c>
    </row>
    <row r="4586" spans="7:9" x14ac:dyDescent="0.15">
      <c r="G4586" s="31">
        <v>41830</v>
      </c>
      <c r="H4586" s="9" t="s">
        <v>124</v>
      </c>
      <c r="I4586" s="83">
        <f>計算過程!C4586</f>
        <v>1.2360000000000001E-2</v>
      </c>
    </row>
    <row r="4587" spans="7:9" x14ac:dyDescent="0.15">
      <c r="G4587" s="31">
        <v>41830</v>
      </c>
      <c r="H4587" s="9" t="s">
        <v>125</v>
      </c>
      <c r="I4587" s="83">
        <f>計算過程!C4587</f>
        <v>6.2700000000000013E-3</v>
      </c>
    </row>
    <row r="4588" spans="7:9" x14ac:dyDescent="0.15">
      <c r="G4588" s="31">
        <v>41830</v>
      </c>
      <c r="H4588" s="9" t="s">
        <v>126</v>
      </c>
      <c r="I4588" s="83">
        <f>計算過程!C4588</f>
        <v>6.2700000000000013E-3</v>
      </c>
    </row>
    <row r="4589" spans="7:9" x14ac:dyDescent="0.15">
      <c r="G4589" s="31">
        <v>41830</v>
      </c>
      <c r="H4589" s="9" t="s">
        <v>127</v>
      </c>
      <c r="I4589" s="83">
        <f>計算過程!C4589</f>
        <v>1.2220000000000002E-2</v>
      </c>
    </row>
    <row r="4590" spans="7:9" x14ac:dyDescent="0.15">
      <c r="G4590" s="31">
        <v>41830</v>
      </c>
      <c r="H4590" s="9" t="s">
        <v>128</v>
      </c>
      <c r="I4590" s="83">
        <f>計算過程!C4590</f>
        <v>1.2640000000000002E-2</v>
      </c>
    </row>
    <row r="4591" spans="7:9" x14ac:dyDescent="0.15">
      <c r="G4591" s="31">
        <v>41831</v>
      </c>
      <c r="H4591" s="9" t="s">
        <v>105</v>
      </c>
      <c r="I4591" s="83">
        <f>計算過程!C4591</f>
        <v>6.0700000000000007E-3</v>
      </c>
    </row>
    <row r="4592" spans="7:9" x14ac:dyDescent="0.15">
      <c r="G4592" s="31">
        <v>41831</v>
      </c>
      <c r="H4592" s="9" t="s">
        <v>106</v>
      </c>
      <c r="I4592" s="83">
        <f>計算過程!C4592</f>
        <v>6.0700000000000007E-3</v>
      </c>
    </row>
    <row r="4593" spans="7:9" x14ac:dyDescent="0.15">
      <c r="G4593" s="31">
        <v>41831</v>
      </c>
      <c r="H4593" s="9" t="s">
        <v>107</v>
      </c>
      <c r="I4593" s="83">
        <f>計算過程!C4593</f>
        <v>6.0700000000000007E-3</v>
      </c>
    </row>
    <row r="4594" spans="7:9" x14ac:dyDescent="0.15">
      <c r="G4594" s="31">
        <v>41831</v>
      </c>
      <c r="H4594" s="9" t="s">
        <v>108</v>
      </c>
      <c r="I4594" s="83">
        <f>計算過程!C4594</f>
        <v>6.0700000000000007E-3</v>
      </c>
    </row>
    <row r="4595" spans="7:9" x14ac:dyDescent="0.15">
      <c r="G4595" s="31">
        <v>41831</v>
      </c>
      <c r="H4595" s="9" t="s">
        <v>109</v>
      </c>
      <c r="I4595" s="83">
        <f>計算過程!C4595</f>
        <v>6.0700000000000007E-3</v>
      </c>
    </row>
    <row r="4596" spans="7:9" x14ac:dyDescent="0.15">
      <c r="G4596" s="31">
        <v>41831</v>
      </c>
      <c r="H4596" s="9" t="s">
        <v>110</v>
      </c>
      <c r="I4596" s="83">
        <f>計算過程!C4596</f>
        <v>6.0700000000000007E-3</v>
      </c>
    </row>
    <row r="4597" spans="7:9" x14ac:dyDescent="0.15">
      <c r="G4597" s="31">
        <v>41831</v>
      </c>
      <c r="H4597" s="9" t="s">
        <v>111</v>
      </c>
      <c r="I4597" s="83">
        <f>計算過程!C4597</f>
        <v>9.3200000000000002E-3</v>
      </c>
    </row>
    <row r="4598" spans="7:9" x14ac:dyDescent="0.15">
      <c r="G4598" s="31">
        <v>41831</v>
      </c>
      <c r="H4598" s="9" t="s">
        <v>112</v>
      </c>
      <c r="I4598" s="83">
        <f>計算過程!C4598</f>
        <v>6.4800000000000005E-3</v>
      </c>
    </row>
    <row r="4599" spans="7:9" x14ac:dyDescent="0.15">
      <c r="G4599" s="31">
        <v>41831</v>
      </c>
      <c r="H4599" s="9" t="s">
        <v>113</v>
      </c>
      <c r="I4599" s="83">
        <f>計算過程!C4599</f>
        <v>6.4800000000000005E-3</v>
      </c>
    </row>
    <row r="4600" spans="7:9" x14ac:dyDescent="0.15">
      <c r="G4600" s="31">
        <v>41831</v>
      </c>
      <c r="H4600" s="9" t="s">
        <v>114</v>
      </c>
      <c r="I4600" s="83">
        <f>計算過程!C4600</f>
        <v>6.0700000000000007E-3</v>
      </c>
    </row>
    <row r="4601" spans="7:9" x14ac:dyDescent="0.15">
      <c r="G4601" s="31">
        <v>41831</v>
      </c>
      <c r="H4601" s="9" t="s">
        <v>115</v>
      </c>
      <c r="I4601" s="83">
        <f>計算過程!C4601</f>
        <v>6.2700000000000013E-3</v>
      </c>
    </row>
    <row r="4602" spans="7:9" x14ac:dyDescent="0.15">
      <c r="G4602" s="31">
        <v>41831</v>
      </c>
      <c r="H4602" s="9" t="s">
        <v>116</v>
      </c>
      <c r="I4602" s="83">
        <f>計算過程!C4602</f>
        <v>6.0700000000000007E-3</v>
      </c>
    </row>
    <row r="4603" spans="7:9" x14ac:dyDescent="0.15">
      <c r="G4603" s="31">
        <v>41831</v>
      </c>
      <c r="H4603" s="9" t="s">
        <v>117</v>
      </c>
      <c r="I4603" s="83">
        <f>計算過程!C4603</f>
        <v>9.3200000000000002E-3</v>
      </c>
    </row>
    <row r="4604" spans="7:9" x14ac:dyDescent="0.15">
      <c r="G4604" s="31">
        <v>41831</v>
      </c>
      <c r="H4604" s="9" t="s">
        <v>118</v>
      </c>
      <c r="I4604" s="83">
        <f>計算過程!C4604</f>
        <v>6.2700000000000013E-3</v>
      </c>
    </row>
    <row r="4605" spans="7:9" x14ac:dyDescent="0.15">
      <c r="G4605" s="31">
        <v>41831</v>
      </c>
      <c r="H4605" s="9" t="s">
        <v>119</v>
      </c>
      <c r="I4605" s="83">
        <f>計算過程!C4605</f>
        <v>6.0700000000000007E-3</v>
      </c>
    </row>
    <row r="4606" spans="7:9" x14ac:dyDescent="0.15">
      <c r="G4606" s="31">
        <v>41831</v>
      </c>
      <c r="H4606" s="9" t="s">
        <v>120</v>
      </c>
      <c r="I4606" s="83">
        <f>計算過程!C4606</f>
        <v>6.0700000000000007E-3</v>
      </c>
    </row>
    <row r="4607" spans="7:9" x14ac:dyDescent="0.15">
      <c r="G4607" s="31">
        <v>41831</v>
      </c>
      <c r="H4607" s="9" t="s">
        <v>121</v>
      </c>
      <c r="I4607" s="83">
        <f>計算過程!C4607</f>
        <v>6.2700000000000013E-3</v>
      </c>
    </row>
    <row r="4608" spans="7:9" x14ac:dyDescent="0.15">
      <c r="G4608" s="31">
        <v>41831</v>
      </c>
      <c r="H4608" s="9" t="s">
        <v>122</v>
      </c>
      <c r="I4608" s="83">
        <f>計算過程!C4608</f>
        <v>6.2700000000000013E-3</v>
      </c>
    </row>
    <row r="4609" spans="7:9" x14ac:dyDescent="0.15">
      <c r="G4609" s="31">
        <v>41831</v>
      </c>
      <c r="H4609" s="9" t="s">
        <v>123</v>
      </c>
      <c r="I4609" s="83">
        <f>計算過程!C4609</f>
        <v>1.2360000000000001E-2</v>
      </c>
    </row>
    <row r="4610" spans="7:9" x14ac:dyDescent="0.15">
      <c r="G4610" s="31">
        <v>41831</v>
      </c>
      <c r="H4610" s="9" t="s">
        <v>124</v>
      </c>
      <c r="I4610" s="83">
        <f>計算過程!C4610</f>
        <v>1.2360000000000001E-2</v>
      </c>
    </row>
    <row r="4611" spans="7:9" x14ac:dyDescent="0.15">
      <c r="G4611" s="31">
        <v>41831</v>
      </c>
      <c r="H4611" s="9" t="s">
        <v>125</v>
      </c>
      <c r="I4611" s="83">
        <f>計算過程!C4611</f>
        <v>6.2700000000000013E-3</v>
      </c>
    </row>
    <row r="4612" spans="7:9" x14ac:dyDescent="0.15">
      <c r="G4612" s="31">
        <v>41831</v>
      </c>
      <c r="H4612" s="9" t="s">
        <v>126</v>
      </c>
      <c r="I4612" s="83">
        <f>計算過程!C4612</f>
        <v>6.2700000000000013E-3</v>
      </c>
    </row>
    <row r="4613" spans="7:9" x14ac:dyDescent="0.15">
      <c r="G4613" s="31">
        <v>41831</v>
      </c>
      <c r="H4613" s="9" t="s">
        <v>127</v>
      </c>
      <c r="I4613" s="83">
        <f>計算過程!C4613</f>
        <v>1.2220000000000002E-2</v>
      </c>
    </row>
    <row r="4614" spans="7:9" x14ac:dyDescent="0.15">
      <c r="G4614" s="31">
        <v>41831</v>
      </c>
      <c r="H4614" s="9" t="s">
        <v>128</v>
      </c>
      <c r="I4614" s="83">
        <f>計算過程!C4614</f>
        <v>1.2640000000000002E-2</v>
      </c>
    </row>
    <row r="4615" spans="7:9" x14ac:dyDescent="0.15">
      <c r="G4615" s="31">
        <v>41832</v>
      </c>
      <c r="H4615" s="9" t="s">
        <v>105</v>
      </c>
      <c r="I4615" s="83">
        <f>計算過程!C4615</f>
        <v>6.0700000000000007E-3</v>
      </c>
    </row>
    <row r="4616" spans="7:9" x14ac:dyDescent="0.15">
      <c r="G4616" s="31">
        <v>41832</v>
      </c>
      <c r="H4616" s="9" t="s">
        <v>106</v>
      </c>
      <c r="I4616" s="83">
        <f>計算過程!C4616</f>
        <v>6.0700000000000007E-3</v>
      </c>
    </row>
    <row r="4617" spans="7:9" x14ac:dyDescent="0.15">
      <c r="G4617" s="31">
        <v>41832</v>
      </c>
      <c r="H4617" s="9" t="s">
        <v>107</v>
      </c>
      <c r="I4617" s="83">
        <f>計算過程!C4617</f>
        <v>6.0700000000000007E-3</v>
      </c>
    </row>
    <row r="4618" spans="7:9" x14ac:dyDescent="0.15">
      <c r="G4618" s="31">
        <v>41832</v>
      </c>
      <c r="H4618" s="9" t="s">
        <v>108</v>
      </c>
      <c r="I4618" s="83">
        <f>計算過程!C4618</f>
        <v>6.0700000000000007E-3</v>
      </c>
    </row>
    <row r="4619" spans="7:9" x14ac:dyDescent="0.15">
      <c r="G4619" s="31">
        <v>41832</v>
      </c>
      <c r="H4619" s="9" t="s">
        <v>109</v>
      </c>
      <c r="I4619" s="83">
        <f>計算過程!C4619</f>
        <v>6.0700000000000007E-3</v>
      </c>
    </row>
    <row r="4620" spans="7:9" x14ac:dyDescent="0.15">
      <c r="G4620" s="31">
        <v>41832</v>
      </c>
      <c r="H4620" s="9" t="s">
        <v>110</v>
      </c>
      <c r="I4620" s="83">
        <f>計算過程!C4620</f>
        <v>6.0700000000000007E-3</v>
      </c>
    </row>
    <row r="4621" spans="7:9" x14ac:dyDescent="0.15">
      <c r="G4621" s="31">
        <v>41832</v>
      </c>
      <c r="H4621" s="9" t="s">
        <v>111</v>
      </c>
      <c r="I4621" s="83">
        <f>計算過程!C4621</f>
        <v>9.3200000000000002E-3</v>
      </c>
    </row>
    <row r="4622" spans="7:9" x14ac:dyDescent="0.15">
      <c r="G4622" s="31">
        <v>41832</v>
      </c>
      <c r="H4622" s="9" t="s">
        <v>112</v>
      </c>
      <c r="I4622" s="83">
        <f>計算過程!C4622</f>
        <v>6.4800000000000005E-3</v>
      </c>
    </row>
    <row r="4623" spans="7:9" x14ac:dyDescent="0.15">
      <c r="G4623" s="31">
        <v>41832</v>
      </c>
      <c r="H4623" s="9" t="s">
        <v>113</v>
      </c>
      <c r="I4623" s="83">
        <f>計算過程!C4623</f>
        <v>6.4800000000000005E-3</v>
      </c>
    </row>
    <row r="4624" spans="7:9" x14ac:dyDescent="0.15">
      <c r="G4624" s="31">
        <v>41832</v>
      </c>
      <c r="H4624" s="9" t="s">
        <v>114</v>
      </c>
      <c r="I4624" s="83">
        <f>計算過程!C4624</f>
        <v>6.0700000000000007E-3</v>
      </c>
    </row>
    <row r="4625" spans="7:9" x14ac:dyDescent="0.15">
      <c r="G4625" s="31">
        <v>41832</v>
      </c>
      <c r="H4625" s="9" t="s">
        <v>115</v>
      </c>
      <c r="I4625" s="83">
        <f>計算過程!C4625</f>
        <v>6.2700000000000013E-3</v>
      </c>
    </row>
    <row r="4626" spans="7:9" x14ac:dyDescent="0.15">
      <c r="G4626" s="31">
        <v>41832</v>
      </c>
      <c r="H4626" s="9" t="s">
        <v>116</v>
      </c>
      <c r="I4626" s="83">
        <f>計算過程!C4626</f>
        <v>6.0700000000000007E-3</v>
      </c>
    </row>
    <row r="4627" spans="7:9" x14ac:dyDescent="0.15">
      <c r="G4627" s="31">
        <v>41832</v>
      </c>
      <c r="H4627" s="9" t="s">
        <v>117</v>
      </c>
      <c r="I4627" s="83">
        <f>計算過程!C4627</f>
        <v>9.3200000000000002E-3</v>
      </c>
    </row>
    <row r="4628" spans="7:9" x14ac:dyDescent="0.15">
      <c r="G4628" s="31">
        <v>41832</v>
      </c>
      <c r="H4628" s="9" t="s">
        <v>118</v>
      </c>
      <c r="I4628" s="83">
        <f>計算過程!C4628</f>
        <v>6.2700000000000013E-3</v>
      </c>
    </row>
    <row r="4629" spans="7:9" x14ac:dyDescent="0.15">
      <c r="G4629" s="31">
        <v>41832</v>
      </c>
      <c r="H4629" s="9" t="s">
        <v>119</v>
      </c>
      <c r="I4629" s="83">
        <f>計算過程!C4629</f>
        <v>6.0700000000000007E-3</v>
      </c>
    </row>
    <row r="4630" spans="7:9" x14ac:dyDescent="0.15">
      <c r="G4630" s="31">
        <v>41832</v>
      </c>
      <c r="H4630" s="9" t="s">
        <v>120</v>
      </c>
      <c r="I4630" s="83">
        <f>計算過程!C4630</f>
        <v>6.0700000000000007E-3</v>
      </c>
    </row>
    <row r="4631" spans="7:9" x14ac:dyDescent="0.15">
      <c r="G4631" s="31">
        <v>41832</v>
      </c>
      <c r="H4631" s="9" t="s">
        <v>121</v>
      </c>
      <c r="I4631" s="83">
        <f>計算過程!C4631</f>
        <v>6.2700000000000013E-3</v>
      </c>
    </row>
    <row r="4632" spans="7:9" x14ac:dyDescent="0.15">
      <c r="G4632" s="31">
        <v>41832</v>
      </c>
      <c r="H4632" s="9" t="s">
        <v>122</v>
      </c>
      <c r="I4632" s="83">
        <f>計算過程!C4632</f>
        <v>6.2700000000000013E-3</v>
      </c>
    </row>
    <row r="4633" spans="7:9" x14ac:dyDescent="0.15">
      <c r="G4633" s="31">
        <v>41832</v>
      </c>
      <c r="H4633" s="9" t="s">
        <v>123</v>
      </c>
      <c r="I4633" s="83">
        <f>計算過程!C4633</f>
        <v>1.2360000000000001E-2</v>
      </c>
    </row>
    <row r="4634" spans="7:9" x14ac:dyDescent="0.15">
      <c r="G4634" s="31">
        <v>41832</v>
      </c>
      <c r="H4634" s="9" t="s">
        <v>124</v>
      </c>
      <c r="I4634" s="83">
        <f>計算過程!C4634</f>
        <v>1.2360000000000001E-2</v>
      </c>
    </row>
    <row r="4635" spans="7:9" x14ac:dyDescent="0.15">
      <c r="G4635" s="31">
        <v>41832</v>
      </c>
      <c r="H4635" s="9" t="s">
        <v>125</v>
      </c>
      <c r="I4635" s="83">
        <f>計算過程!C4635</f>
        <v>6.2700000000000013E-3</v>
      </c>
    </row>
    <row r="4636" spans="7:9" x14ac:dyDescent="0.15">
      <c r="G4636" s="31">
        <v>41832</v>
      </c>
      <c r="H4636" s="9" t="s">
        <v>126</v>
      </c>
      <c r="I4636" s="83">
        <f>計算過程!C4636</f>
        <v>6.2700000000000013E-3</v>
      </c>
    </row>
    <row r="4637" spans="7:9" x14ac:dyDescent="0.15">
      <c r="G4637" s="31">
        <v>41832</v>
      </c>
      <c r="H4637" s="9" t="s">
        <v>127</v>
      </c>
      <c r="I4637" s="83">
        <f>計算過程!C4637</f>
        <v>1.2220000000000002E-2</v>
      </c>
    </row>
    <row r="4638" spans="7:9" x14ac:dyDescent="0.15">
      <c r="G4638" s="31">
        <v>41832</v>
      </c>
      <c r="H4638" s="9" t="s">
        <v>128</v>
      </c>
      <c r="I4638" s="83">
        <f>計算過程!C4638</f>
        <v>1.2640000000000002E-2</v>
      </c>
    </row>
    <row r="4639" spans="7:9" x14ac:dyDescent="0.15">
      <c r="G4639" s="31">
        <v>41833</v>
      </c>
      <c r="H4639" s="9" t="s">
        <v>105</v>
      </c>
      <c r="I4639" s="83">
        <f>計算過程!C4639</f>
        <v>6.0700000000000007E-3</v>
      </c>
    </row>
    <row r="4640" spans="7:9" x14ac:dyDescent="0.15">
      <c r="G4640" s="31">
        <v>41833</v>
      </c>
      <c r="H4640" s="9" t="s">
        <v>106</v>
      </c>
      <c r="I4640" s="83">
        <f>計算過程!C4640</f>
        <v>6.0700000000000007E-3</v>
      </c>
    </row>
    <row r="4641" spans="7:9" x14ac:dyDescent="0.15">
      <c r="G4641" s="31">
        <v>41833</v>
      </c>
      <c r="H4641" s="9" t="s">
        <v>107</v>
      </c>
      <c r="I4641" s="83">
        <f>計算過程!C4641</f>
        <v>6.0700000000000007E-3</v>
      </c>
    </row>
    <row r="4642" spans="7:9" x14ac:dyDescent="0.15">
      <c r="G4642" s="31">
        <v>41833</v>
      </c>
      <c r="H4642" s="9" t="s">
        <v>108</v>
      </c>
      <c r="I4642" s="83">
        <f>計算過程!C4642</f>
        <v>6.0700000000000007E-3</v>
      </c>
    </row>
    <row r="4643" spans="7:9" x14ac:dyDescent="0.15">
      <c r="G4643" s="31">
        <v>41833</v>
      </c>
      <c r="H4643" s="9" t="s">
        <v>109</v>
      </c>
      <c r="I4643" s="83">
        <f>計算過程!C4643</f>
        <v>6.0700000000000007E-3</v>
      </c>
    </row>
    <row r="4644" spans="7:9" x14ac:dyDescent="0.15">
      <c r="G4644" s="31">
        <v>41833</v>
      </c>
      <c r="H4644" s="9" t="s">
        <v>110</v>
      </c>
      <c r="I4644" s="83">
        <f>計算過程!C4644</f>
        <v>6.0700000000000007E-3</v>
      </c>
    </row>
    <row r="4645" spans="7:9" x14ac:dyDescent="0.15">
      <c r="G4645" s="31">
        <v>41833</v>
      </c>
      <c r="H4645" s="9" t="s">
        <v>111</v>
      </c>
      <c r="I4645" s="83">
        <f>計算過程!C4645</f>
        <v>9.3200000000000002E-3</v>
      </c>
    </row>
    <row r="4646" spans="7:9" x14ac:dyDescent="0.15">
      <c r="G4646" s="31">
        <v>41833</v>
      </c>
      <c r="H4646" s="9" t="s">
        <v>112</v>
      </c>
      <c r="I4646" s="83">
        <f>計算過程!C4646</f>
        <v>6.4800000000000005E-3</v>
      </c>
    </row>
    <row r="4647" spans="7:9" x14ac:dyDescent="0.15">
      <c r="G4647" s="31">
        <v>41833</v>
      </c>
      <c r="H4647" s="9" t="s">
        <v>113</v>
      </c>
      <c r="I4647" s="83">
        <f>計算過程!C4647</f>
        <v>6.4800000000000005E-3</v>
      </c>
    </row>
    <row r="4648" spans="7:9" x14ac:dyDescent="0.15">
      <c r="G4648" s="31">
        <v>41833</v>
      </c>
      <c r="H4648" s="9" t="s">
        <v>114</v>
      </c>
      <c r="I4648" s="83">
        <f>計算過程!C4648</f>
        <v>6.0700000000000007E-3</v>
      </c>
    </row>
    <row r="4649" spans="7:9" x14ac:dyDescent="0.15">
      <c r="G4649" s="31">
        <v>41833</v>
      </c>
      <c r="H4649" s="9" t="s">
        <v>115</v>
      </c>
      <c r="I4649" s="83">
        <f>計算過程!C4649</f>
        <v>6.2700000000000013E-3</v>
      </c>
    </row>
    <row r="4650" spans="7:9" x14ac:dyDescent="0.15">
      <c r="G4650" s="31">
        <v>41833</v>
      </c>
      <c r="H4650" s="9" t="s">
        <v>116</v>
      </c>
      <c r="I4650" s="83">
        <f>計算過程!C4650</f>
        <v>6.0700000000000007E-3</v>
      </c>
    </row>
    <row r="4651" spans="7:9" x14ac:dyDescent="0.15">
      <c r="G4651" s="31">
        <v>41833</v>
      </c>
      <c r="H4651" s="9" t="s">
        <v>117</v>
      </c>
      <c r="I4651" s="83">
        <f>計算過程!C4651</f>
        <v>9.3200000000000002E-3</v>
      </c>
    </row>
    <row r="4652" spans="7:9" x14ac:dyDescent="0.15">
      <c r="G4652" s="31">
        <v>41833</v>
      </c>
      <c r="H4652" s="9" t="s">
        <v>118</v>
      </c>
      <c r="I4652" s="83">
        <f>計算過程!C4652</f>
        <v>6.2700000000000013E-3</v>
      </c>
    </row>
    <row r="4653" spans="7:9" x14ac:dyDescent="0.15">
      <c r="G4653" s="31">
        <v>41833</v>
      </c>
      <c r="H4653" s="9" t="s">
        <v>119</v>
      </c>
      <c r="I4653" s="83">
        <f>計算過程!C4653</f>
        <v>6.0700000000000007E-3</v>
      </c>
    </row>
    <row r="4654" spans="7:9" x14ac:dyDescent="0.15">
      <c r="G4654" s="31">
        <v>41833</v>
      </c>
      <c r="H4654" s="9" t="s">
        <v>120</v>
      </c>
      <c r="I4654" s="83">
        <f>計算過程!C4654</f>
        <v>6.0700000000000007E-3</v>
      </c>
    </row>
    <row r="4655" spans="7:9" x14ac:dyDescent="0.15">
      <c r="G4655" s="31">
        <v>41833</v>
      </c>
      <c r="H4655" s="9" t="s">
        <v>121</v>
      </c>
      <c r="I4655" s="83">
        <f>計算過程!C4655</f>
        <v>6.2700000000000013E-3</v>
      </c>
    </row>
    <row r="4656" spans="7:9" x14ac:dyDescent="0.15">
      <c r="G4656" s="31">
        <v>41833</v>
      </c>
      <c r="H4656" s="9" t="s">
        <v>122</v>
      </c>
      <c r="I4656" s="83">
        <f>計算過程!C4656</f>
        <v>6.2700000000000013E-3</v>
      </c>
    </row>
    <row r="4657" spans="7:9" x14ac:dyDescent="0.15">
      <c r="G4657" s="31">
        <v>41833</v>
      </c>
      <c r="H4657" s="9" t="s">
        <v>123</v>
      </c>
      <c r="I4657" s="83">
        <f>計算過程!C4657</f>
        <v>1.2360000000000001E-2</v>
      </c>
    </row>
    <row r="4658" spans="7:9" x14ac:dyDescent="0.15">
      <c r="G4658" s="31">
        <v>41833</v>
      </c>
      <c r="H4658" s="9" t="s">
        <v>124</v>
      </c>
      <c r="I4658" s="83">
        <f>計算過程!C4658</f>
        <v>1.2360000000000001E-2</v>
      </c>
    </row>
    <row r="4659" spans="7:9" x14ac:dyDescent="0.15">
      <c r="G4659" s="31">
        <v>41833</v>
      </c>
      <c r="H4659" s="9" t="s">
        <v>125</v>
      </c>
      <c r="I4659" s="83">
        <f>計算過程!C4659</f>
        <v>6.2700000000000013E-3</v>
      </c>
    </row>
    <row r="4660" spans="7:9" x14ac:dyDescent="0.15">
      <c r="G4660" s="31">
        <v>41833</v>
      </c>
      <c r="H4660" s="9" t="s">
        <v>126</v>
      </c>
      <c r="I4660" s="83">
        <f>計算過程!C4660</f>
        <v>6.2700000000000013E-3</v>
      </c>
    </row>
    <row r="4661" spans="7:9" x14ac:dyDescent="0.15">
      <c r="G4661" s="31">
        <v>41833</v>
      </c>
      <c r="H4661" s="9" t="s">
        <v>127</v>
      </c>
      <c r="I4661" s="83">
        <f>計算過程!C4661</f>
        <v>1.2220000000000002E-2</v>
      </c>
    </row>
    <row r="4662" spans="7:9" x14ac:dyDescent="0.15">
      <c r="G4662" s="31">
        <v>41833</v>
      </c>
      <c r="H4662" s="9" t="s">
        <v>128</v>
      </c>
      <c r="I4662" s="83">
        <f>計算過程!C4662</f>
        <v>1.2640000000000002E-2</v>
      </c>
    </row>
    <row r="4663" spans="7:9" x14ac:dyDescent="0.15">
      <c r="G4663" s="31">
        <v>41834</v>
      </c>
      <c r="H4663" s="9" t="s">
        <v>105</v>
      </c>
      <c r="I4663" s="83">
        <f>計算過程!C4663</f>
        <v>6.0700000000000007E-3</v>
      </c>
    </row>
    <row r="4664" spans="7:9" x14ac:dyDescent="0.15">
      <c r="G4664" s="31">
        <v>41834</v>
      </c>
      <c r="H4664" s="9" t="s">
        <v>106</v>
      </c>
      <c r="I4664" s="83">
        <f>計算過程!C4664</f>
        <v>6.0700000000000007E-3</v>
      </c>
    </row>
    <row r="4665" spans="7:9" x14ac:dyDescent="0.15">
      <c r="G4665" s="31">
        <v>41834</v>
      </c>
      <c r="H4665" s="9" t="s">
        <v>107</v>
      </c>
      <c r="I4665" s="83">
        <f>計算過程!C4665</f>
        <v>6.0700000000000007E-3</v>
      </c>
    </row>
    <row r="4666" spans="7:9" x14ac:dyDescent="0.15">
      <c r="G4666" s="31">
        <v>41834</v>
      </c>
      <c r="H4666" s="9" t="s">
        <v>108</v>
      </c>
      <c r="I4666" s="83">
        <f>計算過程!C4666</f>
        <v>6.0700000000000007E-3</v>
      </c>
    </row>
    <row r="4667" spans="7:9" x14ac:dyDescent="0.15">
      <c r="G4667" s="31">
        <v>41834</v>
      </c>
      <c r="H4667" s="9" t="s">
        <v>109</v>
      </c>
      <c r="I4667" s="83">
        <f>計算過程!C4667</f>
        <v>6.0700000000000007E-3</v>
      </c>
    </row>
    <row r="4668" spans="7:9" x14ac:dyDescent="0.15">
      <c r="G4668" s="31">
        <v>41834</v>
      </c>
      <c r="H4668" s="9" t="s">
        <v>110</v>
      </c>
      <c r="I4668" s="83">
        <f>計算過程!C4668</f>
        <v>6.0700000000000007E-3</v>
      </c>
    </row>
    <row r="4669" spans="7:9" x14ac:dyDescent="0.15">
      <c r="G4669" s="31">
        <v>41834</v>
      </c>
      <c r="H4669" s="9" t="s">
        <v>111</v>
      </c>
      <c r="I4669" s="83">
        <f>計算過程!C4669</f>
        <v>9.3200000000000002E-3</v>
      </c>
    </row>
    <row r="4670" spans="7:9" x14ac:dyDescent="0.15">
      <c r="G4670" s="31">
        <v>41834</v>
      </c>
      <c r="H4670" s="9" t="s">
        <v>112</v>
      </c>
      <c r="I4670" s="83">
        <f>計算過程!C4670</f>
        <v>6.4800000000000005E-3</v>
      </c>
    </row>
    <row r="4671" spans="7:9" x14ac:dyDescent="0.15">
      <c r="G4671" s="31">
        <v>41834</v>
      </c>
      <c r="H4671" s="9" t="s">
        <v>113</v>
      </c>
      <c r="I4671" s="83">
        <f>計算過程!C4671</f>
        <v>6.4800000000000005E-3</v>
      </c>
    </row>
    <row r="4672" spans="7:9" x14ac:dyDescent="0.15">
      <c r="G4672" s="31">
        <v>41834</v>
      </c>
      <c r="H4672" s="9" t="s">
        <v>114</v>
      </c>
      <c r="I4672" s="83">
        <f>計算過程!C4672</f>
        <v>6.0700000000000007E-3</v>
      </c>
    </row>
    <row r="4673" spans="7:9" x14ac:dyDescent="0.15">
      <c r="G4673" s="31">
        <v>41834</v>
      </c>
      <c r="H4673" s="9" t="s">
        <v>115</v>
      </c>
      <c r="I4673" s="83">
        <f>計算過程!C4673</f>
        <v>6.2700000000000013E-3</v>
      </c>
    </row>
    <row r="4674" spans="7:9" x14ac:dyDescent="0.15">
      <c r="G4674" s="31">
        <v>41834</v>
      </c>
      <c r="H4674" s="9" t="s">
        <v>116</v>
      </c>
      <c r="I4674" s="83">
        <f>計算過程!C4674</f>
        <v>6.0700000000000007E-3</v>
      </c>
    </row>
    <row r="4675" spans="7:9" x14ac:dyDescent="0.15">
      <c r="G4675" s="31">
        <v>41834</v>
      </c>
      <c r="H4675" s="9" t="s">
        <v>117</v>
      </c>
      <c r="I4675" s="83">
        <f>計算過程!C4675</f>
        <v>9.3200000000000002E-3</v>
      </c>
    </row>
    <row r="4676" spans="7:9" x14ac:dyDescent="0.15">
      <c r="G4676" s="31">
        <v>41834</v>
      </c>
      <c r="H4676" s="9" t="s">
        <v>118</v>
      </c>
      <c r="I4676" s="83">
        <f>計算過程!C4676</f>
        <v>6.2700000000000013E-3</v>
      </c>
    </row>
    <row r="4677" spans="7:9" x14ac:dyDescent="0.15">
      <c r="G4677" s="31">
        <v>41834</v>
      </c>
      <c r="H4677" s="9" t="s">
        <v>119</v>
      </c>
      <c r="I4677" s="83">
        <f>計算過程!C4677</f>
        <v>6.0700000000000007E-3</v>
      </c>
    </row>
    <row r="4678" spans="7:9" x14ac:dyDescent="0.15">
      <c r="G4678" s="31">
        <v>41834</v>
      </c>
      <c r="H4678" s="9" t="s">
        <v>120</v>
      </c>
      <c r="I4678" s="83">
        <f>計算過程!C4678</f>
        <v>6.0700000000000007E-3</v>
      </c>
    </row>
    <row r="4679" spans="7:9" x14ac:dyDescent="0.15">
      <c r="G4679" s="31">
        <v>41834</v>
      </c>
      <c r="H4679" s="9" t="s">
        <v>121</v>
      </c>
      <c r="I4679" s="83">
        <f>計算過程!C4679</f>
        <v>6.2700000000000013E-3</v>
      </c>
    </row>
    <row r="4680" spans="7:9" x14ac:dyDescent="0.15">
      <c r="G4680" s="31">
        <v>41834</v>
      </c>
      <c r="H4680" s="9" t="s">
        <v>122</v>
      </c>
      <c r="I4680" s="83">
        <f>計算過程!C4680</f>
        <v>6.2700000000000013E-3</v>
      </c>
    </row>
    <row r="4681" spans="7:9" x14ac:dyDescent="0.15">
      <c r="G4681" s="31">
        <v>41834</v>
      </c>
      <c r="H4681" s="9" t="s">
        <v>123</v>
      </c>
      <c r="I4681" s="83">
        <f>計算過程!C4681</f>
        <v>1.2360000000000001E-2</v>
      </c>
    </row>
    <row r="4682" spans="7:9" x14ac:dyDescent="0.15">
      <c r="G4682" s="31">
        <v>41834</v>
      </c>
      <c r="H4682" s="9" t="s">
        <v>124</v>
      </c>
      <c r="I4682" s="83">
        <f>計算過程!C4682</f>
        <v>1.2360000000000001E-2</v>
      </c>
    </row>
    <row r="4683" spans="7:9" x14ac:dyDescent="0.15">
      <c r="G4683" s="31">
        <v>41834</v>
      </c>
      <c r="H4683" s="9" t="s">
        <v>125</v>
      </c>
      <c r="I4683" s="83">
        <f>計算過程!C4683</f>
        <v>6.2700000000000013E-3</v>
      </c>
    </row>
    <row r="4684" spans="7:9" x14ac:dyDescent="0.15">
      <c r="G4684" s="31">
        <v>41834</v>
      </c>
      <c r="H4684" s="9" t="s">
        <v>126</v>
      </c>
      <c r="I4684" s="83">
        <f>計算過程!C4684</f>
        <v>6.2700000000000013E-3</v>
      </c>
    </row>
    <row r="4685" spans="7:9" x14ac:dyDescent="0.15">
      <c r="G4685" s="31">
        <v>41834</v>
      </c>
      <c r="H4685" s="9" t="s">
        <v>127</v>
      </c>
      <c r="I4685" s="83">
        <f>計算過程!C4685</f>
        <v>1.2220000000000002E-2</v>
      </c>
    </row>
    <row r="4686" spans="7:9" x14ac:dyDescent="0.15">
      <c r="G4686" s="31">
        <v>41834</v>
      </c>
      <c r="H4686" s="9" t="s">
        <v>128</v>
      </c>
      <c r="I4686" s="83">
        <f>計算過程!C4686</f>
        <v>1.2640000000000002E-2</v>
      </c>
    </row>
    <row r="4687" spans="7:9" x14ac:dyDescent="0.15">
      <c r="G4687" s="31">
        <v>41835</v>
      </c>
      <c r="H4687" s="9" t="s">
        <v>105</v>
      </c>
      <c r="I4687" s="83">
        <f>計算過程!C4687</f>
        <v>6.0700000000000007E-3</v>
      </c>
    </row>
    <row r="4688" spans="7:9" x14ac:dyDescent="0.15">
      <c r="G4688" s="31">
        <v>41835</v>
      </c>
      <c r="H4688" s="9" t="s">
        <v>106</v>
      </c>
      <c r="I4688" s="83">
        <f>計算過程!C4688</f>
        <v>6.0700000000000007E-3</v>
      </c>
    </row>
    <row r="4689" spans="7:9" x14ac:dyDescent="0.15">
      <c r="G4689" s="31">
        <v>41835</v>
      </c>
      <c r="H4689" s="9" t="s">
        <v>107</v>
      </c>
      <c r="I4689" s="83">
        <f>計算過程!C4689</f>
        <v>6.0700000000000007E-3</v>
      </c>
    </row>
    <row r="4690" spans="7:9" x14ac:dyDescent="0.15">
      <c r="G4690" s="31">
        <v>41835</v>
      </c>
      <c r="H4690" s="9" t="s">
        <v>108</v>
      </c>
      <c r="I4690" s="83">
        <f>計算過程!C4690</f>
        <v>6.0700000000000007E-3</v>
      </c>
    </row>
    <row r="4691" spans="7:9" x14ac:dyDescent="0.15">
      <c r="G4691" s="31">
        <v>41835</v>
      </c>
      <c r="H4691" s="9" t="s">
        <v>109</v>
      </c>
      <c r="I4691" s="83">
        <f>計算過程!C4691</f>
        <v>6.0700000000000007E-3</v>
      </c>
    </row>
    <row r="4692" spans="7:9" x14ac:dyDescent="0.15">
      <c r="G4692" s="31">
        <v>41835</v>
      </c>
      <c r="H4692" s="9" t="s">
        <v>110</v>
      </c>
      <c r="I4692" s="83">
        <f>計算過程!C4692</f>
        <v>6.0700000000000007E-3</v>
      </c>
    </row>
    <row r="4693" spans="7:9" x14ac:dyDescent="0.15">
      <c r="G4693" s="31">
        <v>41835</v>
      </c>
      <c r="H4693" s="9" t="s">
        <v>111</v>
      </c>
      <c r="I4693" s="83">
        <f>計算過程!C4693</f>
        <v>6.0700000000000007E-3</v>
      </c>
    </row>
    <row r="4694" spans="7:9" x14ac:dyDescent="0.15">
      <c r="G4694" s="31">
        <v>41835</v>
      </c>
      <c r="H4694" s="9" t="s">
        <v>112</v>
      </c>
      <c r="I4694" s="83">
        <f>計算過程!C4694</f>
        <v>6.4800000000000005E-3</v>
      </c>
    </row>
    <row r="4695" spans="7:9" x14ac:dyDescent="0.15">
      <c r="G4695" s="31">
        <v>41835</v>
      </c>
      <c r="H4695" s="9" t="s">
        <v>113</v>
      </c>
      <c r="I4695" s="83">
        <f>計算過程!C4695</f>
        <v>9.7300000000000008E-3</v>
      </c>
    </row>
    <row r="4696" spans="7:9" x14ac:dyDescent="0.15">
      <c r="G4696" s="31">
        <v>41835</v>
      </c>
      <c r="H4696" s="9" t="s">
        <v>114</v>
      </c>
      <c r="I4696" s="83">
        <f>計算過程!C4696</f>
        <v>6.2700000000000013E-3</v>
      </c>
    </row>
    <row r="4697" spans="7:9" x14ac:dyDescent="0.15">
      <c r="G4697" s="31">
        <v>41835</v>
      </c>
      <c r="H4697" s="9" t="s">
        <v>115</v>
      </c>
      <c r="I4697" s="83">
        <f>計算過程!C4697</f>
        <v>6.4800000000000005E-3</v>
      </c>
    </row>
    <row r="4698" spans="7:9" x14ac:dyDescent="0.15">
      <c r="G4698" s="31">
        <v>41835</v>
      </c>
      <c r="H4698" s="9" t="s">
        <v>116</v>
      </c>
      <c r="I4698" s="83">
        <f>計算過程!C4698</f>
        <v>6.2700000000000013E-3</v>
      </c>
    </row>
    <row r="4699" spans="7:9" x14ac:dyDescent="0.15">
      <c r="G4699" s="31">
        <v>41835</v>
      </c>
      <c r="H4699" s="9" t="s">
        <v>117</v>
      </c>
      <c r="I4699" s="83">
        <f>計算過程!C4699</f>
        <v>9.3200000000000002E-3</v>
      </c>
    </row>
    <row r="4700" spans="7:9" x14ac:dyDescent="0.15">
      <c r="G4700" s="31">
        <v>41835</v>
      </c>
      <c r="H4700" s="9" t="s">
        <v>118</v>
      </c>
      <c r="I4700" s="83">
        <f>計算過程!C4700</f>
        <v>6.2700000000000013E-3</v>
      </c>
    </row>
    <row r="4701" spans="7:9" x14ac:dyDescent="0.15">
      <c r="G4701" s="31">
        <v>41835</v>
      </c>
      <c r="H4701" s="9" t="s">
        <v>119</v>
      </c>
      <c r="I4701" s="83">
        <f>計算過程!C4701</f>
        <v>6.0700000000000007E-3</v>
      </c>
    </row>
    <row r="4702" spans="7:9" x14ac:dyDescent="0.15">
      <c r="G4702" s="31">
        <v>41835</v>
      </c>
      <c r="H4702" s="9" t="s">
        <v>120</v>
      </c>
      <c r="I4702" s="83">
        <f>計算過程!C4702</f>
        <v>6.0700000000000007E-3</v>
      </c>
    </row>
    <row r="4703" spans="7:9" x14ac:dyDescent="0.15">
      <c r="G4703" s="31">
        <v>41835</v>
      </c>
      <c r="H4703" s="9" t="s">
        <v>121</v>
      </c>
      <c r="I4703" s="83">
        <f>計算過程!C4703</f>
        <v>6.4800000000000005E-3</v>
      </c>
    </row>
    <row r="4704" spans="7:9" x14ac:dyDescent="0.15">
      <c r="G4704" s="31">
        <v>41835</v>
      </c>
      <c r="H4704" s="9" t="s">
        <v>122</v>
      </c>
      <c r="I4704" s="83">
        <f>計算過程!C4704</f>
        <v>1.2360000000000001E-2</v>
      </c>
    </row>
    <row r="4705" spans="7:9" x14ac:dyDescent="0.15">
      <c r="G4705" s="31">
        <v>41835</v>
      </c>
      <c r="H4705" s="9" t="s">
        <v>123</v>
      </c>
      <c r="I4705" s="83">
        <f>計算過程!C4705</f>
        <v>1.2360000000000001E-2</v>
      </c>
    </row>
    <row r="4706" spans="7:9" x14ac:dyDescent="0.15">
      <c r="G4706" s="31">
        <v>41835</v>
      </c>
      <c r="H4706" s="9" t="s">
        <v>124</v>
      </c>
      <c r="I4706" s="83">
        <f>計算過程!C4706</f>
        <v>6.0700000000000007E-3</v>
      </c>
    </row>
    <row r="4707" spans="7:9" x14ac:dyDescent="0.15">
      <c r="G4707" s="31">
        <v>41835</v>
      </c>
      <c r="H4707" s="9" t="s">
        <v>125</v>
      </c>
      <c r="I4707" s="83">
        <f>計算過程!C4707</f>
        <v>6.2700000000000013E-3</v>
      </c>
    </row>
    <row r="4708" spans="7:9" x14ac:dyDescent="0.15">
      <c r="G4708" s="31">
        <v>41835</v>
      </c>
      <c r="H4708" s="9" t="s">
        <v>126</v>
      </c>
      <c r="I4708" s="83">
        <f>計算過程!C4708</f>
        <v>1.2220000000000002E-2</v>
      </c>
    </row>
    <row r="4709" spans="7:9" x14ac:dyDescent="0.15">
      <c r="G4709" s="31">
        <v>41835</v>
      </c>
      <c r="H4709" s="9" t="s">
        <v>127</v>
      </c>
      <c r="I4709" s="83">
        <f>計算過程!C4709</f>
        <v>1.243E-2</v>
      </c>
    </row>
    <row r="4710" spans="7:9" x14ac:dyDescent="0.15">
      <c r="G4710" s="31">
        <v>41835</v>
      </c>
      <c r="H4710" s="9" t="s">
        <v>128</v>
      </c>
      <c r="I4710" s="83">
        <f>計算過程!C4710</f>
        <v>9.2500000000000013E-3</v>
      </c>
    </row>
    <row r="4711" spans="7:9" x14ac:dyDescent="0.15">
      <c r="G4711" s="31">
        <v>41836</v>
      </c>
      <c r="H4711" s="9" t="s">
        <v>105</v>
      </c>
      <c r="I4711" s="83">
        <f>計算過程!C4711</f>
        <v>6.0700000000000007E-3</v>
      </c>
    </row>
    <row r="4712" spans="7:9" x14ac:dyDescent="0.15">
      <c r="G4712" s="31">
        <v>41836</v>
      </c>
      <c r="H4712" s="9" t="s">
        <v>106</v>
      </c>
      <c r="I4712" s="83">
        <f>計算過程!C4712</f>
        <v>6.0700000000000007E-3</v>
      </c>
    </row>
    <row r="4713" spans="7:9" x14ac:dyDescent="0.15">
      <c r="G4713" s="31">
        <v>41836</v>
      </c>
      <c r="H4713" s="9" t="s">
        <v>107</v>
      </c>
      <c r="I4713" s="83">
        <f>計算過程!C4713</f>
        <v>6.0700000000000007E-3</v>
      </c>
    </row>
    <row r="4714" spans="7:9" x14ac:dyDescent="0.15">
      <c r="G4714" s="31">
        <v>41836</v>
      </c>
      <c r="H4714" s="9" t="s">
        <v>108</v>
      </c>
      <c r="I4714" s="83">
        <f>計算過程!C4714</f>
        <v>6.0700000000000007E-3</v>
      </c>
    </row>
    <row r="4715" spans="7:9" x14ac:dyDescent="0.15">
      <c r="G4715" s="31">
        <v>41836</v>
      </c>
      <c r="H4715" s="9" t="s">
        <v>109</v>
      </c>
      <c r="I4715" s="83">
        <f>計算過程!C4715</f>
        <v>6.0700000000000007E-3</v>
      </c>
    </row>
    <row r="4716" spans="7:9" x14ac:dyDescent="0.15">
      <c r="G4716" s="31">
        <v>41836</v>
      </c>
      <c r="H4716" s="9" t="s">
        <v>110</v>
      </c>
      <c r="I4716" s="83">
        <f>計算過程!C4716</f>
        <v>6.0700000000000007E-3</v>
      </c>
    </row>
    <row r="4717" spans="7:9" x14ac:dyDescent="0.15">
      <c r="G4717" s="31">
        <v>41836</v>
      </c>
      <c r="H4717" s="9" t="s">
        <v>111</v>
      </c>
      <c r="I4717" s="83">
        <f>計算過程!C4717</f>
        <v>6.0700000000000007E-3</v>
      </c>
    </row>
    <row r="4718" spans="7:9" x14ac:dyDescent="0.15">
      <c r="G4718" s="31">
        <v>41836</v>
      </c>
      <c r="H4718" s="9" t="s">
        <v>112</v>
      </c>
      <c r="I4718" s="83">
        <f>計算過程!C4718</f>
        <v>6.4800000000000005E-3</v>
      </c>
    </row>
    <row r="4719" spans="7:9" x14ac:dyDescent="0.15">
      <c r="G4719" s="31">
        <v>41836</v>
      </c>
      <c r="H4719" s="9" t="s">
        <v>113</v>
      </c>
      <c r="I4719" s="83">
        <f>計算過程!C4719</f>
        <v>9.7300000000000008E-3</v>
      </c>
    </row>
    <row r="4720" spans="7:9" x14ac:dyDescent="0.15">
      <c r="G4720" s="31">
        <v>41836</v>
      </c>
      <c r="H4720" s="9" t="s">
        <v>114</v>
      </c>
      <c r="I4720" s="83">
        <f>計算過程!C4720</f>
        <v>6.2700000000000013E-3</v>
      </c>
    </row>
    <row r="4721" spans="7:9" x14ac:dyDescent="0.15">
      <c r="G4721" s="31">
        <v>41836</v>
      </c>
      <c r="H4721" s="9" t="s">
        <v>115</v>
      </c>
      <c r="I4721" s="83">
        <f>計算過程!C4721</f>
        <v>6.4800000000000005E-3</v>
      </c>
    </row>
    <row r="4722" spans="7:9" x14ac:dyDescent="0.15">
      <c r="G4722" s="31">
        <v>41836</v>
      </c>
      <c r="H4722" s="9" t="s">
        <v>116</v>
      </c>
      <c r="I4722" s="83">
        <f>計算過程!C4722</f>
        <v>6.2700000000000013E-3</v>
      </c>
    </row>
    <row r="4723" spans="7:9" x14ac:dyDescent="0.15">
      <c r="G4723" s="31">
        <v>41836</v>
      </c>
      <c r="H4723" s="9" t="s">
        <v>117</v>
      </c>
      <c r="I4723" s="83">
        <f>計算過程!C4723</f>
        <v>9.3200000000000002E-3</v>
      </c>
    </row>
    <row r="4724" spans="7:9" x14ac:dyDescent="0.15">
      <c r="G4724" s="31">
        <v>41836</v>
      </c>
      <c r="H4724" s="9" t="s">
        <v>118</v>
      </c>
      <c r="I4724" s="83">
        <f>計算過程!C4724</f>
        <v>6.2700000000000013E-3</v>
      </c>
    </row>
    <row r="4725" spans="7:9" x14ac:dyDescent="0.15">
      <c r="G4725" s="31">
        <v>41836</v>
      </c>
      <c r="H4725" s="9" t="s">
        <v>119</v>
      </c>
      <c r="I4725" s="83">
        <f>計算過程!C4725</f>
        <v>6.0700000000000007E-3</v>
      </c>
    </row>
    <row r="4726" spans="7:9" x14ac:dyDescent="0.15">
      <c r="G4726" s="31">
        <v>41836</v>
      </c>
      <c r="H4726" s="9" t="s">
        <v>120</v>
      </c>
      <c r="I4726" s="83">
        <f>計算過程!C4726</f>
        <v>6.0700000000000007E-3</v>
      </c>
    </row>
    <row r="4727" spans="7:9" x14ac:dyDescent="0.15">
      <c r="G4727" s="31">
        <v>41836</v>
      </c>
      <c r="H4727" s="9" t="s">
        <v>121</v>
      </c>
      <c r="I4727" s="83">
        <f>計算過程!C4727</f>
        <v>6.4800000000000005E-3</v>
      </c>
    </row>
    <row r="4728" spans="7:9" x14ac:dyDescent="0.15">
      <c r="G4728" s="31">
        <v>41836</v>
      </c>
      <c r="H4728" s="9" t="s">
        <v>122</v>
      </c>
      <c r="I4728" s="83">
        <f>計算過程!C4728</f>
        <v>1.2360000000000001E-2</v>
      </c>
    </row>
    <row r="4729" spans="7:9" x14ac:dyDescent="0.15">
      <c r="G4729" s="31">
        <v>41836</v>
      </c>
      <c r="H4729" s="9" t="s">
        <v>123</v>
      </c>
      <c r="I4729" s="83">
        <f>計算過程!C4729</f>
        <v>1.2360000000000001E-2</v>
      </c>
    </row>
    <row r="4730" spans="7:9" x14ac:dyDescent="0.15">
      <c r="G4730" s="31">
        <v>41836</v>
      </c>
      <c r="H4730" s="9" t="s">
        <v>124</v>
      </c>
      <c r="I4730" s="83">
        <f>計算過程!C4730</f>
        <v>6.0700000000000007E-3</v>
      </c>
    </row>
    <row r="4731" spans="7:9" x14ac:dyDescent="0.15">
      <c r="G4731" s="31">
        <v>41836</v>
      </c>
      <c r="H4731" s="9" t="s">
        <v>125</v>
      </c>
      <c r="I4731" s="83">
        <f>計算過程!C4731</f>
        <v>6.2700000000000013E-3</v>
      </c>
    </row>
    <row r="4732" spans="7:9" x14ac:dyDescent="0.15">
      <c r="G4732" s="31">
        <v>41836</v>
      </c>
      <c r="H4732" s="9" t="s">
        <v>126</v>
      </c>
      <c r="I4732" s="83">
        <f>計算過程!C4732</f>
        <v>1.2220000000000002E-2</v>
      </c>
    </row>
    <row r="4733" spans="7:9" x14ac:dyDescent="0.15">
      <c r="G4733" s="31">
        <v>41836</v>
      </c>
      <c r="H4733" s="9" t="s">
        <v>127</v>
      </c>
      <c r="I4733" s="83">
        <f>計算過程!C4733</f>
        <v>1.243E-2</v>
      </c>
    </row>
    <row r="4734" spans="7:9" x14ac:dyDescent="0.15">
      <c r="G4734" s="31">
        <v>41836</v>
      </c>
      <c r="H4734" s="9" t="s">
        <v>128</v>
      </c>
      <c r="I4734" s="83">
        <f>計算過程!C4734</f>
        <v>9.2500000000000013E-3</v>
      </c>
    </row>
    <row r="4735" spans="7:9" x14ac:dyDescent="0.15">
      <c r="G4735" s="31">
        <v>41837</v>
      </c>
      <c r="H4735" s="9" t="s">
        <v>105</v>
      </c>
      <c r="I4735" s="83">
        <f>計算過程!C4735</f>
        <v>6.0700000000000007E-3</v>
      </c>
    </row>
    <row r="4736" spans="7:9" x14ac:dyDescent="0.15">
      <c r="G4736" s="31">
        <v>41837</v>
      </c>
      <c r="H4736" s="9" t="s">
        <v>106</v>
      </c>
      <c r="I4736" s="83">
        <f>計算過程!C4736</f>
        <v>6.0700000000000007E-3</v>
      </c>
    </row>
    <row r="4737" spans="7:9" x14ac:dyDescent="0.15">
      <c r="G4737" s="31">
        <v>41837</v>
      </c>
      <c r="H4737" s="9" t="s">
        <v>107</v>
      </c>
      <c r="I4737" s="83">
        <f>計算過程!C4737</f>
        <v>6.0700000000000007E-3</v>
      </c>
    </row>
    <row r="4738" spans="7:9" x14ac:dyDescent="0.15">
      <c r="G4738" s="31">
        <v>41837</v>
      </c>
      <c r="H4738" s="9" t="s">
        <v>108</v>
      </c>
      <c r="I4738" s="83">
        <f>計算過程!C4738</f>
        <v>6.0700000000000007E-3</v>
      </c>
    </row>
    <row r="4739" spans="7:9" x14ac:dyDescent="0.15">
      <c r="G4739" s="31">
        <v>41837</v>
      </c>
      <c r="H4739" s="9" t="s">
        <v>109</v>
      </c>
      <c r="I4739" s="83">
        <f>計算過程!C4739</f>
        <v>6.0700000000000007E-3</v>
      </c>
    </row>
    <row r="4740" spans="7:9" x14ac:dyDescent="0.15">
      <c r="G4740" s="31">
        <v>41837</v>
      </c>
      <c r="H4740" s="9" t="s">
        <v>110</v>
      </c>
      <c r="I4740" s="83">
        <f>計算過程!C4740</f>
        <v>6.0700000000000007E-3</v>
      </c>
    </row>
    <row r="4741" spans="7:9" x14ac:dyDescent="0.15">
      <c r="G4741" s="31">
        <v>41837</v>
      </c>
      <c r="H4741" s="9" t="s">
        <v>111</v>
      </c>
      <c r="I4741" s="83">
        <f>計算過程!C4741</f>
        <v>9.3200000000000002E-3</v>
      </c>
    </row>
    <row r="4742" spans="7:9" x14ac:dyDescent="0.15">
      <c r="G4742" s="31">
        <v>41837</v>
      </c>
      <c r="H4742" s="9" t="s">
        <v>112</v>
      </c>
      <c r="I4742" s="83">
        <f>計算過程!C4742</f>
        <v>6.4800000000000005E-3</v>
      </c>
    </row>
    <row r="4743" spans="7:9" x14ac:dyDescent="0.15">
      <c r="G4743" s="31">
        <v>41837</v>
      </c>
      <c r="H4743" s="9" t="s">
        <v>113</v>
      </c>
      <c r="I4743" s="83">
        <f>計算過程!C4743</f>
        <v>6.4800000000000005E-3</v>
      </c>
    </row>
    <row r="4744" spans="7:9" x14ac:dyDescent="0.15">
      <c r="G4744" s="31">
        <v>41837</v>
      </c>
      <c r="H4744" s="9" t="s">
        <v>114</v>
      </c>
      <c r="I4744" s="83">
        <f>計算過程!C4744</f>
        <v>6.0700000000000007E-3</v>
      </c>
    </row>
    <row r="4745" spans="7:9" x14ac:dyDescent="0.15">
      <c r="G4745" s="31">
        <v>41837</v>
      </c>
      <c r="H4745" s="9" t="s">
        <v>115</v>
      </c>
      <c r="I4745" s="83">
        <f>計算過程!C4745</f>
        <v>6.2700000000000013E-3</v>
      </c>
    </row>
    <row r="4746" spans="7:9" x14ac:dyDescent="0.15">
      <c r="G4746" s="31">
        <v>41837</v>
      </c>
      <c r="H4746" s="9" t="s">
        <v>116</v>
      </c>
      <c r="I4746" s="83">
        <f>計算過程!C4746</f>
        <v>6.0700000000000007E-3</v>
      </c>
    </row>
    <row r="4747" spans="7:9" x14ac:dyDescent="0.15">
      <c r="G4747" s="31">
        <v>41837</v>
      </c>
      <c r="H4747" s="9" t="s">
        <v>117</v>
      </c>
      <c r="I4747" s="83">
        <f>計算過程!C4747</f>
        <v>9.3200000000000002E-3</v>
      </c>
    </row>
    <row r="4748" spans="7:9" x14ac:dyDescent="0.15">
      <c r="G4748" s="31">
        <v>41837</v>
      </c>
      <c r="H4748" s="9" t="s">
        <v>118</v>
      </c>
      <c r="I4748" s="83">
        <f>計算過程!C4748</f>
        <v>6.2700000000000013E-3</v>
      </c>
    </row>
    <row r="4749" spans="7:9" x14ac:dyDescent="0.15">
      <c r="G4749" s="31">
        <v>41837</v>
      </c>
      <c r="H4749" s="9" t="s">
        <v>119</v>
      </c>
      <c r="I4749" s="83">
        <f>計算過程!C4749</f>
        <v>6.0700000000000007E-3</v>
      </c>
    </row>
    <row r="4750" spans="7:9" x14ac:dyDescent="0.15">
      <c r="G4750" s="31">
        <v>41837</v>
      </c>
      <c r="H4750" s="9" t="s">
        <v>120</v>
      </c>
      <c r="I4750" s="83">
        <f>計算過程!C4750</f>
        <v>6.0700000000000007E-3</v>
      </c>
    </row>
    <row r="4751" spans="7:9" x14ac:dyDescent="0.15">
      <c r="G4751" s="31">
        <v>41837</v>
      </c>
      <c r="H4751" s="9" t="s">
        <v>121</v>
      </c>
      <c r="I4751" s="83">
        <f>計算過程!C4751</f>
        <v>6.2700000000000013E-3</v>
      </c>
    </row>
    <row r="4752" spans="7:9" x14ac:dyDescent="0.15">
      <c r="G4752" s="31">
        <v>41837</v>
      </c>
      <c r="H4752" s="9" t="s">
        <v>122</v>
      </c>
      <c r="I4752" s="83">
        <f>計算過程!C4752</f>
        <v>6.2700000000000013E-3</v>
      </c>
    </row>
    <row r="4753" spans="7:9" x14ac:dyDescent="0.15">
      <c r="G4753" s="31">
        <v>41837</v>
      </c>
      <c r="H4753" s="9" t="s">
        <v>123</v>
      </c>
      <c r="I4753" s="83">
        <f>計算過程!C4753</f>
        <v>1.2360000000000001E-2</v>
      </c>
    </row>
    <row r="4754" spans="7:9" x14ac:dyDescent="0.15">
      <c r="G4754" s="31">
        <v>41837</v>
      </c>
      <c r="H4754" s="9" t="s">
        <v>124</v>
      </c>
      <c r="I4754" s="83">
        <f>計算過程!C4754</f>
        <v>1.2360000000000001E-2</v>
      </c>
    </row>
    <row r="4755" spans="7:9" x14ac:dyDescent="0.15">
      <c r="G4755" s="31">
        <v>41837</v>
      </c>
      <c r="H4755" s="9" t="s">
        <v>125</v>
      </c>
      <c r="I4755" s="83">
        <f>計算過程!C4755</f>
        <v>6.2700000000000013E-3</v>
      </c>
    </row>
    <row r="4756" spans="7:9" x14ac:dyDescent="0.15">
      <c r="G4756" s="31">
        <v>41837</v>
      </c>
      <c r="H4756" s="9" t="s">
        <v>126</v>
      </c>
      <c r="I4756" s="83">
        <f>計算過程!C4756</f>
        <v>6.2700000000000013E-3</v>
      </c>
    </row>
    <row r="4757" spans="7:9" x14ac:dyDescent="0.15">
      <c r="G4757" s="31">
        <v>41837</v>
      </c>
      <c r="H4757" s="9" t="s">
        <v>127</v>
      </c>
      <c r="I4757" s="83">
        <f>計算過程!C4757</f>
        <v>1.2220000000000002E-2</v>
      </c>
    </row>
    <row r="4758" spans="7:9" x14ac:dyDescent="0.15">
      <c r="G4758" s="31">
        <v>41837</v>
      </c>
      <c r="H4758" s="9" t="s">
        <v>128</v>
      </c>
      <c r="I4758" s="83">
        <f>計算過程!C4758</f>
        <v>1.2640000000000002E-2</v>
      </c>
    </row>
    <row r="4759" spans="7:9" x14ac:dyDescent="0.15">
      <c r="G4759" s="31">
        <v>41838</v>
      </c>
      <c r="H4759" s="9" t="s">
        <v>105</v>
      </c>
      <c r="I4759" s="83">
        <f>計算過程!C4759</f>
        <v>6.0700000000000007E-3</v>
      </c>
    </row>
    <row r="4760" spans="7:9" x14ac:dyDescent="0.15">
      <c r="G4760" s="31">
        <v>41838</v>
      </c>
      <c r="H4760" s="9" t="s">
        <v>106</v>
      </c>
      <c r="I4760" s="83">
        <f>計算過程!C4760</f>
        <v>6.0700000000000007E-3</v>
      </c>
    </row>
    <row r="4761" spans="7:9" x14ac:dyDescent="0.15">
      <c r="G4761" s="31">
        <v>41838</v>
      </c>
      <c r="H4761" s="9" t="s">
        <v>107</v>
      </c>
      <c r="I4761" s="83">
        <f>計算過程!C4761</f>
        <v>6.0700000000000007E-3</v>
      </c>
    </row>
    <row r="4762" spans="7:9" x14ac:dyDescent="0.15">
      <c r="G4762" s="31">
        <v>41838</v>
      </c>
      <c r="H4762" s="9" t="s">
        <v>108</v>
      </c>
      <c r="I4762" s="83">
        <f>計算過程!C4762</f>
        <v>6.0700000000000007E-3</v>
      </c>
    </row>
    <row r="4763" spans="7:9" x14ac:dyDescent="0.15">
      <c r="G4763" s="31">
        <v>41838</v>
      </c>
      <c r="H4763" s="9" t="s">
        <v>109</v>
      </c>
      <c r="I4763" s="83">
        <f>計算過程!C4763</f>
        <v>6.0700000000000007E-3</v>
      </c>
    </row>
    <row r="4764" spans="7:9" x14ac:dyDescent="0.15">
      <c r="G4764" s="31">
        <v>41838</v>
      </c>
      <c r="H4764" s="9" t="s">
        <v>110</v>
      </c>
      <c r="I4764" s="83">
        <f>計算過程!C4764</f>
        <v>6.0700000000000007E-3</v>
      </c>
    </row>
    <row r="4765" spans="7:9" x14ac:dyDescent="0.15">
      <c r="G4765" s="31">
        <v>41838</v>
      </c>
      <c r="H4765" s="9" t="s">
        <v>111</v>
      </c>
      <c r="I4765" s="83">
        <f>計算過程!C4765</f>
        <v>9.3200000000000002E-3</v>
      </c>
    </row>
    <row r="4766" spans="7:9" x14ac:dyDescent="0.15">
      <c r="G4766" s="31">
        <v>41838</v>
      </c>
      <c r="H4766" s="9" t="s">
        <v>112</v>
      </c>
      <c r="I4766" s="83">
        <f>計算過程!C4766</f>
        <v>6.4800000000000005E-3</v>
      </c>
    </row>
    <row r="4767" spans="7:9" x14ac:dyDescent="0.15">
      <c r="G4767" s="31">
        <v>41838</v>
      </c>
      <c r="H4767" s="9" t="s">
        <v>113</v>
      </c>
      <c r="I4767" s="83">
        <f>計算過程!C4767</f>
        <v>6.4800000000000005E-3</v>
      </c>
    </row>
    <row r="4768" spans="7:9" x14ac:dyDescent="0.15">
      <c r="G4768" s="31">
        <v>41838</v>
      </c>
      <c r="H4768" s="9" t="s">
        <v>114</v>
      </c>
      <c r="I4768" s="83">
        <f>計算過程!C4768</f>
        <v>6.0700000000000007E-3</v>
      </c>
    </row>
    <row r="4769" spans="7:9" x14ac:dyDescent="0.15">
      <c r="G4769" s="31">
        <v>41838</v>
      </c>
      <c r="H4769" s="9" t="s">
        <v>115</v>
      </c>
      <c r="I4769" s="83">
        <f>計算過程!C4769</f>
        <v>6.2700000000000013E-3</v>
      </c>
    </row>
    <row r="4770" spans="7:9" x14ac:dyDescent="0.15">
      <c r="G4770" s="31">
        <v>41838</v>
      </c>
      <c r="H4770" s="9" t="s">
        <v>116</v>
      </c>
      <c r="I4770" s="83">
        <f>計算過程!C4770</f>
        <v>6.0700000000000007E-3</v>
      </c>
    </row>
    <row r="4771" spans="7:9" x14ac:dyDescent="0.15">
      <c r="G4771" s="31">
        <v>41838</v>
      </c>
      <c r="H4771" s="9" t="s">
        <v>117</v>
      </c>
      <c r="I4771" s="83">
        <f>計算過程!C4771</f>
        <v>9.3200000000000002E-3</v>
      </c>
    </row>
    <row r="4772" spans="7:9" x14ac:dyDescent="0.15">
      <c r="G4772" s="31">
        <v>41838</v>
      </c>
      <c r="H4772" s="9" t="s">
        <v>118</v>
      </c>
      <c r="I4772" s="83">
        <f>計算過程!C4772</f>
        <v>6.2700000000000013E-3</v>
      </c>
    </row>
    <row r="4773" spans="7:9" x14ac:dyDescent="0.15">
      <c r="G4773" s="31">
        <v>41838</v>
      </c>
      <c r="H4773" s="9" t="s">
        <v>119</v>
      </c>
      <c r="I4773" s="83">
        <f>計算過程!C4773</f>
        <v>6.0700000000000007E-3</v>
      </c>
    </row>
    <row r="4774" spans="7:9" x14ac:dyDescent="0.15">
      <c r="G4774" s="31">
        <v>41838</v>
      </c>
      <c r="H4774" s="9" t="s">
        <v>120</v>
      </c>
      <c r="I4774" s="83">
        <f>計算過程!C4774</f>
        <v>6.0700000000000007E-3</v>
      </c>
    </row>
    <row r="4775" spans="7:9" x14ac:dyDescent="0.15">
      <c r="G4775" s="31">
        <v>41838</v>
      </c>
      <c r="H4775" s="9" t="s">
        <v>121</v>
      </c>
      <c r="I4775" s="83">
        <f>計算過程!C4775</f>
        <v>6.2700000000000013E-3</v>
      </c>
    </row>
    <row r="4776" spans="7:9" x14ac:dyDescent="0.15">
      <c r="G4776" s="31">
        <v>41838</v>
      </c>
      <c r="H4776" s="9" t="s">
        <v>122</v>
      </c>
      <c r="I4776" s="83">
        <f>計算過程!C4776</f>
        <v>6.2700000000000013E-3</v>
      </c>
    </row>
    <row r="4777" spans="7:9" x14ac:dyDescent="0.15">
      <c r="G4777" s="31">
        <v>41838</v>
      </c>
      <c r="H4777" s="9" t="s">
        <v>123</v>
      </c>
      <c r="I4777" s="83">
        <f>計算過程!C4777</f>
        <v>1.2360000000000001E-2</v>
      </c>
    </row>
    <row r="4778" spans="7:9" x14ac:dyDescent="0.15">
      <c r="G4778" s="31">
        <v>41838</v>
      </c>
      <c r="H4778" s="9" t="s">
        <v>124</v>
      </c>
      <c r="I4778" s="83">
        <f>計算過程!C4778</f>
        <v>1.2360000000000001E-2</v>
      </c>
    </row>
    <row r="4779" spans="7:9" x14ac:dyDescent="0.15">
      <c r="G4779" s="31">
        <v>41838</v>
      </c>
      <c r="H4779" s="9" t="s">
        <v>125</v>
      </c>
      <c r="I4779" s="83">
        <f>計算過程!C4779</f>
        <v>6.2700000000000013E-3</v>
      </c>
    </row>
    <row r="4780" spans="7:9" x14ac:dyDescent="0.15">
      <c r="G4780" s="31">
        <v>41838</v>
      </c>
      <c r="H4780" s="9" t="s">
        <v>126</v>
      </c>
      <c r="I4780" s="83">
        <f>計算過程!C4780</f>
        <v>6.2700000000000013E-3</v>
      </c>
    </row>
    <row r="4781" spans="7:9" x14ac:dyDescent="0.15">
      <c r="G4781" s="31">
        <v>41838</v>
      </c>
      <c r="H4781" s="9" t="s">
        <v>127</v>
      </c>
      <c r="I4781" s="83">
        <f>計算過程!C4781</f>
        <v>1.2220000000000002E-2</v>
      </c>
    </row>
    <row r="4782" spans="7:9" x14ac:dyDescent="0.15">
      <c r="G4782" s="31">
        <v>41838</v>
      </c>
      <c r="H4782" s="9" t="s">
        <v>128</v>
      </c>
      <c r="I4782" s="83">
        <f>計算過程!C4782</f>
        <v>1.2640000000000002E-2</v>
      </c>
    </row>
    <row r="4783" spans="7:9" x14ac:dyDescent="0.15">
      <c r="G4783" s="31">
        <v>41839</v>
      </c>
      <c r="H4783" s="9" t="s">
        <v>105</v>
      </c>
      <c r="I4783" s="83">
        <f>計算過程!C4783</f>
        <v>6.0700000000000007E-3</v>
      </c>
    </row>
    <row r="4784" spans="7:9" x14ac:dyDescent="0.15">
      <c r="G4784" s="31">
        <v>41839</v>
      </c>
      <c r="H4784" s="9" t="s">
        <v>106</v>
      </c>
      <c r="I4784" s="83">
        <f>計算過程!C4784</f>
        <v>6.0700000000000007E-3</v>
      </c>
    </row>
    <row r="4785" spans="7:9" x14ac:dyDescent="0.15">
      <c r="G4785" s="31">
        <v>41839</v>
      </c>
      <c r="H4785" s="9" t="s">
        <v>107</v>
      </c>
      <c r="I4785" s="83">
        <f>計算過程!C4785</f>
        <v>6.0700000000000007E-3</v>
      </c>
    </row>
    <row r="4786" spans="7:9" x14ac:dyDescent="0.15">
      <c r="G4786" s="31">
        <v>41839</v>
      </c>
      <c r="H4786" s="9" t="s">
        <v>108</v>
      </c>
      <c r="I4786" s="83">
        <f>計算過程!C4786</f>
        <v>6.0700000000000007E-3</v>
      </c>
    </row>
    <row r="4787" spans="7:9" x14ac:dyDescent="0.15">
      <c r="G4787" s="31">
        <v>41839</v>
      </c>
      <c r="H4787" s="9" t="s">
        <v>109</v>
      </c>
      <c r="I4787" s="83">
        <f>計算過程!C4787</f>
        <v>6.0700000000000007E-3</v>
      </c>
    </row>
    <row r="4788" spans="7:9" x14ac:dyDescent="0.15">
      <c r="G4788" s="31">
        <v>41839</v>
      </c>
      <c r="H4788" s="9" t="s">
        <v>110</v>
      </c>
      <c r="I4788" s="83">
        <f>計算過程!C4788</f>
        <v>6.0700000000000007E-3</v>
      </c>
    </row>
    <row r="4789" spans="7:9" x14ac:dyDescent="0.15">
      <c r="G4789" s="31">
        <v>41839</v>
      </c>
      <c r="H4789" s="9" t="s">
        <v>111</v>
      </c>
      <c r="I4789" s="83">
        <f>計算過程!C4789</f>
        <v>9.3200000000000002E-3</v>
      </c>
    </row>
    <row r="4790" spans="7:9" x14ac:dyDescent="0.15">
      <c r="G4790" s="31">
        <v>41839</v>
      </c>
      <c r="H4790" s="9" t="s">
        <v>112</v>
      </c>
      <c r="I4790" s="83">
        <f>計算過程!C4790</f>
        <v>6.4800000000000005E-3</v>
      </c>
    </row>
    <row r="4791" spans="7:9" x14ac:dyDescent="0.15">
      <c r="G4791" s="31">
        <v>41839</v>
      </c>
      <c r="H4791" s="9" t="s">
        <v>113</v>
      </c>
      <c r="I4791" s="83">
        <f>計算過程!C4791</f>
        <v>6.4800000000000005E-3</v>
      </c>
    </row>
    <row r="4792" spans="7:9" x14ac:dyDescent="0.15">
      <c r="G4792" s="31">
        <v>41839</v>
      </c>
      <c r="H4792" s="9" t="s">
        <v>114</v>
      </c>
      <c r="I4792" s="83">
        <f>計算過程!C4792</f>
        <v>6.0700000000000007E-3</v>
      </c>
    </row>
    <row r="4793" spans="7:9" x14ac:dyDescent="0.15">
      <c r="G4793" s="31">
        <v>41839</v>
      </c>
      <c r="H4793" s="9" t="s">
        <v>115</v>
      </c>
      <c r="I4793" s="83">
        <f>計算過程!C4793</f>
        <v>6.2700000000000013E-3</v>
      </c>
    </row>
    <row r="4794" spans="7:9" x14ac:dyDescent="0.15">
      <c r="G4794" s="31">
        <v>41839</v>
      </c>
      <c r="H4794" s="9" t="s">
        <v>116</v>
      </c>
      <c r="I4794" s="83">
        <f>計算過程!C4794</f>
        <v>6.0700000000000007E-3</v>
      </c>
    </row>
    <row r="4795" spans="7:9" x14ac:dyDescent="0.15">
      <c r="G4795" s="31">
        <v>41839</v>
      </c>
      <c r="H4795" s="9" t="s">
        <v>117</v>
      </c>
      <c r="I4795" s="83">
        <f>計算過程!C4795</f>
        <v>9.3200000000000002E-3</v>
      </c>
    </row>
    <row r="4796" spans="7:9" x14ac:dyDescent="0.15">
      <c r="G4796" s="31">
        <v>41839</v>
      </c>
      <c r="H4796" s="9" t="s">
        <v>118</v>
      </c>
      <c r="I4796" s="83">
        <f>計算過程!C4796</f>
        <v>6.2700000000000013E-3</v>
      </c>
    </row>
    <row r="4797" spans="7:9" x14ac:dyDescent="0.15">
      <c r="G4797" s="31">
        <v>41839</v>
      </c>
      <c r="H4797" s="9" t="s">
        <v>119</v>
      </c>
      <c r="I4797" s="83">
        <f>計算過程!C4797</f>
        <v>6.0700000000000007E-3</v>
      </c>
    </row>
    <row r="4798" spans="7:9" x14ac:dyDescent="0.15">
      <c r="G4798" s="31">
        <v>41839</v>
      </c>
      <c r="H4798" s="9" t="s">
        <v>120</v>
      </c>
      <c r="I4798" s="83">
        <f>計算過程!C4798</f>
        <v>6.0700000000000007E-3</v>
      </c>
    </row>
    <row r="4799" spans="7:9" x14ac:dyDescent="0.15">
      <c r="G4799" s="31">
        <v>41839</v>
      </c>
      <c r="H4799" s="9" t="s">
        <v>121</v>
      </c>
      <c r="I4799" s="83">
        <f>計算過程!C4799</f>
        <v>6.2700000000000013E-3</v>
      </c>
    </row>
    <row r="4800" spans="7:9" x14ac:dyDescent="0.15">
      <c r="G4800" s="31">
        <v>41839</v>
      </c>
      <c r="H4800" s="9" t="s">
        <v>122</v>
      </c>
      <c r="I4800" s="83">
        <f>計算過程!C4800</f>
        <v>6.2700000000000013E-3</v>
      </c>
    </row>
    <row r="4801" spans="7:9" x14ac:dyDescent="0.15">
      <c r="G4801" s="31">
        <v>41839</v>
      </c>
      <c r="H4801" s="9" t="s">
        <v>123</v>
      </c>
      <c r="I4801" s="83">
        <f>計算過程!C4801</f>
        <v>1.2360000000000001E-2</v>
      </c>
    </row>
    <row r="4802" spans="7:9" x14ac:dyDescent="0.15">
      <c r="G4802" s="31">
        <v>41839</v>
      </c>
      <c r="H4802" s="9" t="s">
        <v>124</v>
      </c>
      <c r="I4802" s="83">
        <f>計算過程!C4802</f>
        <v>1.2360000000000001E-2</v>
      </c>
    </row>
    <row r="4803" spans="7:9" x14ac:dyDescent="0.15">
      <c r="G4803" s="31">
        <v>41839</v>
      </c>
      <c r="H4803" s="9" t="s">
        <v>125</v>
      </c>
      <c r="I4803" s="83">
        <f>計算過程!C4803</f>
        <v>6.2700000000000013E-3</v>
      </c>
    </row>
    <row r="4804" spans="7:9" x14ac:dyDescent="0.15">
      <c r="G4804" s="31">
        <v>41839</v>
      </c>
      <c r="H4804" s="9" t="s">
        <v>126</v>
      </c>
      <c r="I4804" s="83">
        <f>計算過程!C4804</f>
        <v>6.2700000000000013E-3</v>
      </c>
    </row>
    <row r="4805" spans="7:9" x14ac:dyDescent="0.15">
      <c r="G4805" s="31">
        <v>41839</v>
      </c>
      <c r="H4805" s="9" t="s">
        <v>127</v>
      </c>
      <c r="I4805" s="83">
        <f>計算過程!C4805</f>
        <v>1.2220000000000002E-2</v>
      </c>
    </row>
    <row r="4806" spans="7:9" x14ac:dyDescent="0.15">
      <c r="G4806" s="31">
        <v>41839</v>
      </c>
      <c r="H4806" s="9" t="s">
        <v>128</v>
      </c>
      <c r="I4806" s="83">
        <f>計算過程!C4806</f>
        <v>1.2640000000000002E-2</v>
      </c>
    </row>
    <row r="4807" spans="7:9" x14ac:dyDescent="0.15">
      <c r="G4807" s="31">
        <v>41840</v>
      </c>
      <c r="H4807" s="9" t="s">
        <v>105</v>
      </c>
      <c r="I4807" s="83">
        <f>計算過程!C4807</f>
        <v>6.0700000000000007E-3</v>
      </c>
    </row>
    <row r="4808" spans="7:9" x14ac:dyDescent="0.15">
      <c r="G4808" s="31">
        <v>41840</v>
      </c>
      <c r="H4808" s="9" t="s">
        <v>106</v>
      </c>
      <c r="I4808" s="83">
        <f>計算過程!C4808</f>
        <v>6.0700000000000007E-3</v>
      </c>
    </row>
    <row r="4809" spans="7:9" x14ac:dyDescent="0.15">
      <c r="G4809" s="31">
        <v>41840</v>
      </c>
      <c r="H4809" s="9" t="s">
        <v>107</v>
      </c>
      <c r="I4809" s="83">
        <f>計算過程!C4809</f>
        <v>6.0700000000000007E-3</v>
      </c>
    </row>
    <row r="4810" spans="7:9" x14ac:dyDescent="0.15">
      <c r="G4810" s="31">
        <v>41840</v>
      </c>
      <c r="H4810" s="9" t="s">
        <v>108</v>
      </c>
      <c r="I4810" s="83">
        <f>計算過程!C4810</f>
        <v>6.0700000000000007E-3</v>
      </c>
    </row>
    <row r="4811" spans="7:9" x14ac:dyDescent="0.15">
      <c r="G4811" s="31">
        <v>41840</v>
      </c>
      <c r="H4811" s="9" t="s">
        <v>109</v>
      </c>
      <c r="I4811" s="83">
        <f>計算過程!C4811</f>
        <v>6.0700000000000007E-3</v>
      </c>
    </row>
    <row r="4812" spans="7:9" x14ac:dyDescent="0.15">
      <c r="G4812" s="31">
        <v>41840</v>
      </c>
      <c r="H4812" s="9" t="s">
        <v>110</v>
      </c>
      <c r="I4812" s="83">
        <f>計算過程!C4812</f>
        <v>6.0700000000000007E-3</v>
      </c>
    </row>
    <row r="4813" spans="7:9" x14ac:dyDescent="0.15">
      <c r="G4813" s="31">
        <v>41840</v>
      </c>
      <c r="H4813" s="9" t="s">
        <v>111</v>
      </c>
      <c r="I4813" s="83">
        <f>計算過程!C4813</f>
        <v>6.0700000000000007E-3</v>
      </c>
    </row>
    <row r="4814" spans="7:9" x14ac:dyDescent="0.15">
      <c r="G4814" s="31">
        <v>41840</v>
      </c>
      <c r="H4814" s="9" t="s">
        <v>112</v>
      </c>
      <c r="I4814" s="83">
        <f>計算過程!C4814</f>
        <v>6.4800000000000005E-3</v>
      </c>
    </row>
    <row r="4815" spans="7:9" x14ac:dyDescent="0.15">
      <c r="G4815" s="31">
        <v>41840</v>
      </c>
      <c r="H4815" s="9" t="s">
        <v>113</v>
      </c>
      <c r="I4815" s="83">
        <f>計算過程!C4815</f>
        <v>9.7300000000000008E-3</v>
      </c>
    </row>
    <row r="4816" spans="7:9" x14ac:dyDescent="0.15">
      <c r="G4816" s="31">
        <v>41840</v>
      </c>
      <c r="H4816" s="9" t="s">
        <v>114</v>
      </c>
      <c r="I4816" s="83">
        <f>計算過程!C4816</f>
        <v>6.2700000000000013E-3</v>
      </c>
    </row>
    <row r="4817" spans="7:9" x14ac:dyDescent="0.15">
      <c r="G4817" s="31">
        <v>41840</v>
      </c>
      <c r="H4817" s="9" t="s">
        <v>115</v>
      </c>
      <c r="I4817" s="83">
        <f>計算過程!C4817</f>
        <v>6.4800000000000005E-3</v>
      </c>
    </row>
    <row r="4818" spans="7:9" x14ac:dyDescent="0.15">
      <c r="G4818" s="31">
        <v>41840</v>
      </c>
      <c r="H4818" s="9" t="s">
        <v>116</v>
      </c>
      <c r="I4818" s="83">
        <f>計算過程!C4818</f>
        <v>6.2700000000000013E-3</v>
      </c>
    </row>
    <row r="4819" spans="7:9" x14ac:dyDescent="0.15">
      <c r="G4819" s="31">
        <v>41840</v>
      </c>
      <c r="H4819" s="9" t="s">
        <v>117</v>
      </c>
      <c r="I4819" s="83">
        <f>計算過程!C4819</f>
        <v>9.3200000000000002E-3</v>
      </c>
    </row>
    <row r="4820" spans="7:9" x14ac:dyDescent="0.15">
      <c r="G4820" s="31">
        <v>41840</v>
      </c>
      <c r="H4820" s="9" t="s">
        <v>118</v>
      </c>
      <c r="I4820" s="83">
        <f>計算過程!C4820</f>
        <v>6.2700000000000013E-3</v>
      </c>
    </row>
    <row r="4821" spans="7:9" x14ac:dyDescent="0.15">
      <c r="G4821" s="31">
        <v>41840</v>
      </c>
      <c r="H4821" s="9" t="s">
        <v>119</v>
      </c>
      <c r="I4821" s="83">
        <f>計算過程!C4821</f>
        <v>6.0700000000000007E-3</v>
      </c>
    </row>
    <row r="4822" spans="7:9" x14ac:dyDescent="0.15">
      <c r="G4822" s="31">
        <v>41840</v>
      </c>
      <c r="H4822" s="9" t="s">
        <v>120</v>
      </c>
      <c r="I4822" s="83">
        <f>計算過程!C4822</f>
        <v>6.0700000000000007E-3</v>
      </c>
    </row>
    <row r="4823" spans="7:9" x14ac:dyDescent="0.15">
      <c r="G4823" s="31">
        <v>41840</v>
      </c>
      <c r="H4823" s="9" t="s">
        <v>121</v>
      </c>
      <c r="I4823" s="83">
        <f>計算過程!C4823</f>
        <v>6.4800000000000005E-3</v>
      </c>
    </row>
    <row r="4824" spans="7:9" x14ac:dyDescent="0.15">
      <c r="G4824" s="31">
        <v>41840</v>
      </c>
      <c r="H4824" s="9" t="s">
        <v>122</v>
      </c>
      <c r="I4824" s="83">
        <f>計算過程!C4824</f>
        <v>1.2360000000000001E-2</v>
      </c>
    </row>
    <row r="4825" spans="7:9" x14ac:dyDescent="0.15">
      <c r="G4825" s="31">
        <v>41840</v>
      </c>
      <c r="H4825" s="9" t="s">
        <v>123</v>
      </c>
      <c r="I4825" s="83">
        <f>計算過程!C4825</f>
        <v>1.2360000000000001E-2</v>
      </c>
    </row>
    <row r="4826" spans="7:9" x14ac:dyDescent="0.15">
      <c r="G4826" s="31">
        <v>41840</v>
      </c>
      <c r="H4826" s="9" t="s">
        <v>124</v>
      </c>
      <c r="I4826" s="83">
        <f>計算過程!C4826</f>
        <v>6.0700000000000007E-3</v>
      </c>
    </row>
    <row r="4827" spans="7:9" x14ac:dyDescent="0.15">
      <c r="G4827" s="31">
        <v>41840</v>
      </c>
      <c r="H4827" s="9" t="s">
        <v>125</v>
      </c>
      <c r="I4827" s="83">
        <f>計算過程!C4827</f>
        <v>6.2700000000000013E-3</v>
      </c>
    </row>
    <row r="4828" spans="7:9" x14ac:dyDescent="0.15">
      <c r="G4828" s="31">
        <v>41840</v>
      </c>
      <c r="H4828" s="9" t="s">
        <v>126</v>
      </c>
      <c r="I4828" s="83">
        <f>計算過程!C4828</f>
        <v>1.2220000000000002E-2</v>
      </c>
    </row>
    <row r="4829" spans="7:9" x14ac:dyDescent="0.15">
      <c r="G4829" s="31">
        <v>41840</v>
      </c>
      <c r="H4829" s="9" t="s">
        <v>127</v>
      </c>
      <c r="I4829" s="83">
        <f>計算過程!C4829</f>
        <v>1.243E-2</v>
      </c>
    </row>
    <row r="4830" spans="7:9" x14ac:dyDescent="0.15">
      <c r="G4830" s="31">
        <v>41840</v>
      </c>
      <c r="H4830" s="9" t="s">
        <v>128</v>
      </c>
      <c r="I4830" s="83">
        <f>計算過程!C4830</f>
        <v>9.2500000000000013E-3</v>
      </c>
    </row>
    <row r="4831" spans="7:9" x14ac:dyDescent="0.15">
      <c r="G4831" s="31">
        <v>41841</v>
      </c>
      <c r="H4831" s="9" t="s">
        <v>105</v>
      </c>
      <c r="I4831" s="83">
        <f>計算過程!C4831</f>
        <v>6.0700000000000007E-3</v>
      </c>
    </row>
    <row r="4832" spans="7:9" x14ac:dyDescent="0.15">
      <c r="G4832" s="31">
        <v>41841</v>
      </c>
      <c r="H4832" s="9" t="s">
        <v>106</v>
      </c>
      <c r="I4832" s="83">
        <f>計算過程!C4832</f>
        <v>6.0700000000000007E-3</v>
      </c>
    </row>
    <row r="4833" spans="7:9" x14ac:dyDescent="0.15">
      <c r="G4833" s="31">
        <v>41841</v>
      </c>
      <c r="H4833" s="9" t="s">
        <v>107</v>
      </c>
      <c r="I4833" s="83">
        <f>計算過程!C4833</f>
        <v>6.0700000000000007E-3</v>
      </c>
    </row>
    <row r="4834" spans="7:9" x14ac:dyDescent="0.15">
      <c r="G4834" s="31">
        <v>41841</v>
      </c>
      <c r="H4834" s="9" t="s">
        <v>108</v>
      </c>
      <c r="I4834" s="83">
        <f>計算過程!C4834</f>
        <v>6.0700000000000007E-3</v>
      </c>
    </row>
    <row r="4835" spans="7:9" x14ac:dyDescent="0.15">
      <c r="G4835" s="31">
        <v>41841</v>
      </c>
      <c r="H4835" s="9" t="s">
        <v>109</v>
      </c>
      <c r="I4835" s="83">
        <f>計算過程!C4835</f>
        <v>6.0700000000000007E-3</v>
      </c>
    </row>
    <row r="4836" spans="7:9" x14ac:dyDescent="0.15">
      <c r="G4836" s="31">
        <v>41841</v>
      </c>
      <c r="H4836" s="9" t="s">
        <v>110</v>
      </c>
      <c r="I4836" s="83">
        <f>計算過程!C4836</f>
        <v>6.0700000000000007E-3</v>
      </c>
    </row>
    <row r="4837" spans="7:9" x14ac:dyDescent="0.15">
      <c r="G4837" s="31">
        <v>41841</v>
      </c>
      <c r="H4837" s="9" t="s">
        <v>111</v>
      </c>
      <c r="I4837" s="83">
        <f>計算過程!C4837</f>
        <v>9.3200000000000002E-3</v>
      </c>
    </row>
    <row r="4838" spans="7:9" x14ac:dyDescent="0.15">
      <c r="G4838" s="31">
        <v>41841</v>
      </c>
      <c r="H4838" s="9" t="s">
        <v>112</v>
      </c>
      <c r="I4838" s="83">
        <f>計算過程!C4838</f>
        <v>6.4800000000000005E-3</v>
      </c>
    </row>
    <row r="4839" spans="7:9" x14ac:dyDescent="0.15">
      <c r="G4839" s="31">
        <v>41841</v>
      </c>
      <c r="H4839" s="9" t="s">
        <v>113</v>
      </c>
      <c r="I4839" s="83">
        <f>計算過程!C4839</f>
        <v>6.4800000000000005E-3</v>
      </c>
    </row>
    <row r="4840" spans="7:9" x14ac:dyDescent="0.15">
      <c r="G4840" s="31">
        <v>41841</v>
      </c>
      <c r="H4840" s="9" t="s">
        <v>114</v>
      </c>
      <c r="I4840" s="83">
        <f>計算過程!C4840</f>
        <v>6.0700000000000007E-3</v>
      </c>
    </row>
    <row r="4841" spans="7:9" x14ac:dyDescent="0.15">
      <c r="G4841" s="31">
        <v>41841</v>
      </c>
      <c r="H4841" s="9" t="s">
        <v>115</v>
      </c>
      <c r="I4841" s="83">
        <f>計算過程!C4841</f>
        <v>6.2700000000000013E-3</v>
      </c>
    </row>
    <row r="4842" spans="7:9" x14ac:dyDescent="0.15">
      <c r="G4842" s="31">
        <v>41841</v>
      </c>
      <c r="H4842" s="9" t="s">
        <v>116</v>
      </c>
      <c r="I4842" s="83">
        <f>計算過程!C4842</f>
        <v>6.0700000000000007E-3</v>
      </c>
    </row>
    <row r="4843" spans="7:9" x14ac:dyDescent="0.15">
      <c r="G4843" s="31">
        <v>41841</v>
      </c>
      <c r="H4843" s="9" t="s">
        <v>117</v>
      </c>
      <c r="I4843" s="83">
        <f>計算過程!C4843</f>
        <v>9.3200000000000002E-3</v>
      </c>
    </row>
    <row r="4844" spans="7:9" x14ac:dyDescent="0.15">
      <c r="G4844" s="31">
        <v>41841</v>
      </c>
      <c r="H4844" s="9" t="s">
        <v>118</v>
      </c>
      <c r="I4844" s="83">
        <f>計算過程!C4844</f>
        <v>6.2700000000000013E-3</v>
      </c>
    </row>
    <row r="4845" spans="7:9" x14ac:dyDescent="0.15">
      <c r="G4845" s="31">
        <v>41841</v>
      </c>
      <c r="H4845" s="9" t="s">
        <v>119</v>
      </c>
      <c r="I4845" s="83">
        <f>計算過程!C4845</f>
        <v>6.0700000000000007E-3</v>
      </c>
    </row>
    <row r="4846" spans="7:9" x14ac:dyDescent="0.15">
      <c r="G4846" s="31">
        <v>41841</v>
      </c>
      <c r="H4846" s="9" t="s">
        <v>120</v>
      </c>
      <c r="I4846" s="83">
        <f>計算過程!C4846</f>
        <v>6.0700000000000007E-3</v>
      </c>
    </row>
    <row r="4847" spans="7:9" x14ac:dyDescent="0.15">
      <c r="G4847" s="31">
        <v>41841</v>
      </c>
      <c r="H4847" s="9" t="s">
        <v>121</v>
      </c>
      <c r="I4847" s="83">
        <f>計算過程!C4847</f>
        <v>6.2700000000000013E-3</v>
      </c>
    </row>
    <row r="4848" spans="7:9" x14ac:dyDescent="0.15">
      <c r="G4848" s="31">
        <v>41841</v>
      </c>
      <c r="H4848" s="9" t="s">
        <v>122</v>
      </c>
      <c r="I4848" s="83">
        <f>計算過程!C4848</f>
        <v>6.2700000000000013E-3</v>
      </c>
    </row>
    <row r="4849" spans="7:9" x14ac:dyDescent="0.15">
      <c r="G4849" s="31">
        <v>41841</v>
      </c>
      <c r="H4849" s="9" t="s">
        <v>123</v>
      </c>
      <c r="I4849" s="83">
        <f>計算過程!C4849</f>
        <v>1.2360000000000001E-2</v>
      </c>
    </row>
    <row r="4850" spans="7:9" x14ac:dyDescent="0.15">
      <c r="G4850" s="31">
        <v>41841</v>
      </c>
      <c r="H4850" s="9" t="s">
        <v>124</v>
      </c>
      <c r="I4850" s="83">
        <f>計算過程!C4850</f>
        <v>1.2360000000000001E-2</v>
      </c>
    </row>
    <row r="4851" spans="7:9" x14ac:dyDescent="0.15">
      <c r="G4851" s="31">
        <v>41841</v>
      </c>
      <c r="H4851" s="9" t="s">
        <v>125</v>
      </c>
      <c r="I4851" s="83">
        <f>計算過程!C4851</f>
        <v>6.2700000000000013E-3</v>
      </c>
    </row>
    <row r="4852" spans="7:9" x14ac:dyDescent="0.15">
      <c r="G4852" s="31">
        <v>41841</v>
      </c>
      <c r="H4852" s="9" t="s">
        <v>126</v>
      </c>
      <c r="I4852" s="83">
        <f>計算過程!C4852</f>
        <v>6.2700000000000013E-3</v>
      </c>
    </row>
    <row r="4853" spans="7:9" x14ac:dyDescent="0.15">
      <c r="G4853" s="31">
        <v>41841</v>
      </c>
      <c r="H4853" s="9" t="s">
        <v>127</v>
      </c>
      <c r="I4853" s="83">
        <f>計算過程!C4853</f>
        <v>1.2220000000000002E-2</v>
      </c>
    </row>
    <row r="4854" spans="7:9" x14ac:dyDescent="0.15">
      <c r="G4854" s="31">
        <v>41841</v>
      </c>
      <c r="H4854" s="9" t="s">
        <v>128</v>
      </c>
      <c r="I4854" s="83">
        <f>計算過程!C4854</f>
        <v>1.2640000000000002E-2</v>
      </c>
    </row>
    <row r="4855" spans="7:9" x14ac:dyDescent="0.15">
      <c r="G4855" s="31">
        <v>41842</v>
      </c>
      <c r="H4855" s="9" t="s">
        <v>105</v>
      </c>
      <c r="I4855" s="83">
        <f>計算過程!C4855</f>
        <v>6.0700000000000007E-3</v>
      </c>
    </row>
    <row r="4856" spans="7:9" x14ac:dyDescent="0.15">
      <c r="G4856" s="31">
        <v>41842</v>
      </c>
      <c r="H4856" s="9" t="s">
        <v>106</v>
      </c>
      <c r="I4856" s="83">
        <f>計算過程!C4856</f>
        <v>6.0700000000000007E-3</v>
      </c>
    </row>
    <row r="4857" spans="7:9" x14ac:dyDescent="0.15">
      <c r="G4857" s="31">
        <v>41842</v>
      </c>
      <c r="H4857" s="9" t="s">
        <v>107</v>
      </c>
      <c r="I4857" s="83">
        <f>計算過程!C4857</f>
        <v>6.0700000000000007E-3</v>
      </c>
    </row>
    <row r="4858" spans="7:9" x14ac:dyDescent="0.15">
      <c r="G4858" s="31">
        <v>41842</v>
      </c>
      <c r="H4858" s="9" t="s">
        <v>108</v>
      </c>
      <c r="I4858" s="83">
        <f>計算過程!C4858</f>
        <v>6.0700000000000007E-3</v>
      </c>
    </row>
    <row r="4859" spans="7:9" x14ac:dyDescent="0.15">
      <c r="G4859" s="31">
        <v>41842</v>
      </c>
      <c r="H4859" s="9" t="s">
        <v>109</v>
      </c>
      <c r="I4859" s="83">
        <f>計算過程!C4859</f>
        <v>6.0700000000000007E-3</v>
      </c>
    </row>
    <row r="4860" spans="7:9" x14ac:dyDescent="0.15">
      <c r="G4860" s="31">
        <v>41842</v>
      </c>
      <c r="H4860" s="9" t="s">
        <v>110</v>
      </c>
      <c r="I4860" s="83">
        <f>計算過程!C4860</f>
        <v>6.0700000000000007E-3</v>
      </c>
    </row>
    <row r="4861" spans="7:9" x14ac:dyDescent="0.15">
      <c r="G4861" s="31">
        <v>41842</v>
      </c>
      <c r="H4861" s="9" t="s">
        <v>111</v>
      </c>
      <c r="I4861" s="83">
        <f>計算過程!C4861</f>
        <v>6.0700000000000007E-3</v>
      </c>
    </row>
    <row r="4862" spans="7:9" x14ac:dyDescent="0.15">
      <c r="G4862" s="31">
        <v>41842</v>
      </c>
      <c r="H4862" s="9" t="s">
        <v>112</v>
      </c>
      <c r="I4862" s="83">
        <f>計算過程!C4862</f>
        <v>6.4800000000000005E-3</v>
      </c>
    </row>
    <row r="4863" spans="7:9" x14ac:dyDescent="0.15">
      <c r="G4863" s="31">
        <v>41842</v>
      </c>
      <c r="H4863" s="9" t="s">
        <v>113</v>
      </c>
      <c r="I4863" s="83">
        <f>計算過程!C4863</f>
        <v>9.7300000000000008E-3</v>
      </c>
    </row>
    <row r="4864" spans="7:9" x14ac:dyDescent="0.15">
      <c r="G4864" s="31">
        <v>41842</v>
      </c>
      <c r="H4864" s="9" t="s">
        <v>114</v>
      </c>
      <c r="I4864" s="83">
        <f>計算過程!C4864</f>
        <v>6.2700000000000013E-3</v>
      </c>
    </row>
    <row r="4865" spans="7:9" x14ac:dyDescent="0.15">
      <c r="G4865" s="31">
        <v>41842</v>
      </c>
      <c r="H4865" s="9" t="s">
        <v>115</v>
      </c>
      <c r="I4865" s="83">
        <f>計算過程!C4865</f>
        <v>6.4800000000000005E-3</v>
      </c>
    </row>
    <row r="4866" spans="7:9" x14ac:dyDescent="0.15">
      <c r="G4866" s="31">
        <v>41842</v>
      </c>
      <c r="H4866" s="9" t="s">
        <v>116</v>
      </c>
      <c r="I4866" s="83">
        <f>計算過程!C4866</f>
        <v>6.2700000000000013E-3</v>
      </c>
    </row>
    <row r="4867" spans="7:9" x14ac:dyDescent="0.15">
      <c r="G4867" s="31">
        <v>41842</v>
      </c>
      <c r="H4867" s="9" t="s">
        <v>117</v>
      </c>
      <c r="I4867" s="83">
        <f>計算過程!C4867</f>
        <v>9.3200000000000002E-3</v>
      </c>
    </row>
    <row r="4868" spans="7:9" x14ac:dyDescent="0.15">
      <c r="G4868" s="31">
        <v>41842</v>
      </c>
      <c r="H4868" s="9" t="s">
        <v>118</v>
      </c>
      <c r="I4868" s="83">
        <f>計算過程!C4868</f>
        <v>6.2700000000000013E-3</v>
      </c>
    </row>
    <row r="4869" spans="7:9" x14ac:dyDescent="0.15">
      <c r="G4869" s="31">
        <v>41842</v>
      </c>
      <c r="H4869" s="9" t="s">
        <v>119</v>
      </c>
      <c r="I4869" s="83">
        <f>計算過程!C4869</f>
        <v>6.0700000000000007E-3</v>
      </c>
    </row>
    <row r="4870" spans="7:9" x14ac:dyDescent="0.15">
      <c r="G4870" s="31">
        <v>41842</v>
      </c>
      <c r="H4870" s="9" t="s">
        <v>120</v>
      </c>
      <c r="I4870" s="83">
        <f>計算過程!C4870</f>
        <v>6.0700000000000007E-3</v>
      </c>
    </row>
    <row r="4871" spans="7:9" x14ac:dyDescent="0.15">
      <c r="G4871" s="31">
        <v>41842</v>
      </c>
      <c r="H4871" s="9" t="s">
        <v>121</v>
      </c>
      <c r="I4871" s="83">
        <f>計算過程!C4871</f>
        <v>6.4800000000000005E-3</v>
      </c>
    </row>
    <row r="4872" spans="7:9" x14ac:dyDescent="0.15">
      <c r="G4872" s="31">
        <v>41842</v>
      </c>
      <c r="H4872" s="9" t="s">
        <v>122</v>
      </c>
      <c r="I4872" s="83">
        <f>計算過程!C4872</f>
        <v>1.2360000000000001E-2</v>
      </c>
    </row>
    <row r="4873" spans="7:9" x14ac:dyDescent="0.15">
      <c r="G4873" s="31">
        <v>41842</v>
      </c>
      <c r="H4873" s="9" t="s">
        <v>123</v>
      </c>
      <c r="I4873" s="83">
        <f>計算過程!C4873</f>
        <v>1.2360000000000001E-2</v>
      </c>
    </row>
    <row r="4874" spans="7:9" x14ac:dyDescent="0.15">
      <c r="G4874" s="31">
        <v>41842</v>
      </c>
      <c r="H4874" s="9" t="s">
        <v>124</v>
      </c>
      <c r="I4874" s="83">
        <f>計算過程!C4874</f>
        <v>6.0700000000000007E-3</v>
      </c>
    </row>
    <row r="4875" spans="7:9" x14ac:dyDescent="0.15">
      <c r="G4875" s="31">
        <v>41842</v>
      </c>
      <c r="H4875" s="9" t="s">
        <v>125</v>
      </c>
      <c r="I4875" s="83">
        <f>計算過程!C4875</f>
        <v>6.2700000000000013E-3</v>
      </c>
    </row>
    <row r="4876" spans="7:9" x14ac:dyDescent="0.15">
      <c r="G4876" s="31">
        <v>41842</v>
      </c>
      <c r="H4876" s="9" t="s">
        <v>126</v>
      </c>
      <c r="I4876" s="83">
        <f>計算過程!C4876</f>
        <v>1.2220000000000002E-2</v>
      </c>
    </row>
    <row r="4877" spans="7:9" x14ac:dyDescent="0.15">
      <c r="G4877" s="31">
        <v>41842</v>
      </c>
      <c r="H4877" s="9" t="s">
        <v>127</v>
      </c>
      <c r="I4877" s="83">
        <f>計算過程!C4877</f>
        <v>1.243E-2</v>
      </c>
    </row>
    <row r="4878" spans="7:9" x14ac:dyDescent="0.15">
      <c r="G4878" s="31">
        <v>41842</v>
      </c>
      <c r="H4878" s="9" t="s">
        <v>128</v>
      </c>
      <c r="I4878" s="83">
        <f>計算過程!C4878</f>
        <v>9.2500000000000013E-3</v>
      </c>
    </row>
    <row r="4879" spans="7:9" x14ac:dyDescent="0.15">
      <c r="G4879" s="31">
        <v>41843</v>
      </c>
      <c r="H4879" s="9" t="s">
        <v>105</v>
      </c>
      <c r="I4879" s="83">
        <f>計算過程!C4879</f>
        <v>6.0700000000000007E-3</v>
      </c>
    </row>
    <row r="4880" spans="7:9" x14ac:dyDescent="0.15">
      <c r="G4880" s="31">
        <v>41843</v>
      </c>
      <c r="H4880" s="9" t="s">
        <v>106</v>
      </c>
      <c r="I4880" s="83">
        <f>計算過程!C4880</f>
        <v>6.0700000000000007E-3</v>
      </c>
    </row>
    <row r="4881" spans="7:9" x14ac:dyDescent="0.15">
      <c r="G4881" s="31">
        <v>41843</v>
      </c>
      <c r="H4881" s="9" t="s">
        <v>107</v>
      </c>
      <c r="I4881" s="83">
        <f>計算過程!C4881</f>
        <v>6.0700000000000007E-3</v>
      </c>
    </row>
    <row r="4882" spans="7:9" x14ac:dyDescent="0.15">
      <c r="G4882" s="31">
        <v>41843</v>
      </c>
      <c r="H4882" s="9" t="s">
        <v>108</v>
      </c>
      <c r="I4882" s="83">
        <f>計算過程!C4882</f>
        <v>6.0700000000000007E-3</v>
      </c>
    </row>
    <row r="4883" spans="7:9" x14ac:dyDescent="0.15">
      <c r="G4883" s="31">
        <v>41843</v>
      </c>
      <c r="H4883" s="9" t="s">
        <v>109</v>
      </c>
      <c r="I4883" s="83">
        <f>計算過程!C4883</f>
        <v>6.0700000000000007E-3</v>
      </c>
    </row>
    <row r="4884" spans="7:9" x14ac:dyDescent="0.15">
      <c r="G4884" s="31">
        <v>41843</v>
      </c>
      <c r="H4884" s="9" t="s">
        <v>110</v>
      </c>
      <c r="I4884" s="83">
        <f>計算過程!C4884</f>
        <v>6.0700000000000007E-3</v>
      </c>
    </row>
    <row r="4885" spans="7:9" x14ac:dyDescent="0.15">
      <c r="G4885" s="31">
        <v>41843</v>
      </c>
      <c r="H4885" s="9" t="s">
        <v>111</v>
      </c>
      <c r="I4885" s="83">
        <f>計算過程!C4885</f>
        <v>6.2700000000000013E-3</v>
      </c>
    </row>
    <row r="4886" spans="7:9" x14ac:dyDescent="0.15">
      <c r="G4886" s="31">
        <v>41843</v>
      </c>
      <c r="H4886" s="9" t="s">
        <v>112</v>
      </c>
      <c r="I4886" s="83">
        <f>計算過程!C4886</f>
        <v>6.2700000000000013E-3</v>
      </c>
    </row>
    <row r="4887" spans="7:9" x14ac:dyDescent="0.15">
      <c r="G4887" s="31">
        <v>41843</v>
      </c>
      <c r="H4887" s="9" t="s">
        <v>113</v>
      </c>
      <c r="I4887" s="83">
        <f>計算過程!C4887</f>
        <v>1.2990000000000002E-2</v>
      </c>
    </row>
    <row r="4888" spans="7:9" x14ac:dyDescent="0.15">
      <c r="G4888" s="31">
        <v>41843</v>
      </c>
      <c r="H4888" s="9" t="s">
        <v>114</v>
      </c>
      <c r="I4888" s="83">
        <f>計算過程!C4888</f>
        <v>6.0700000000000007E-3</v>
      </c>
    </row>
    <row r="4889" spans="7:9" x14ac:dyDescent="0.15">
      <c r="G4889" s="31">
        <v>41843</v>
      </c>
      <c r="H4889" s="9" t="s">
        <v>115</v>
      </c>
      <c r="I4889" s="83">
        <f>計算過程!C4889</f>
        <v>6.0700000000000007E-3</v>
      </c>
    </row>
    <row r="4890" spans="7:9" x14ac:dyDescent="0.15">
      <c r="G4890" s="31">
        <v>41843</v>
      </c>
      <c r="H4890" s="9" t="s">
        <v>116</v>
      </c>
      <c r="I4890" s="83">
        <f>計算過程!C4890</f>
        <v>6.0700000000000007E-3</v>
      </c>
    </row>
    <row r="4891" spans="7:9" x14ac:dyDescent="0.15">
      <c r="G4891" s="31">
        <v>41843</v>
      </c>
      <c r="H4891" s="9" t="s">
        <v>117</v>
      </c>
      <c r="I4891" s="83">
        <f>計算過程!C4891</f>
        <v>6.0700000000000007E-3</v>
      </c>
    </row>
    <row r="4892" spans="7:9" x14ac:dyDescent="0.15">
      <c r="G4892" s="31">
        <v>41843</v>
      </c>
      <c r="H4892" s="9" t="s">
        <v>118</v>
      </c>
      <c r="I4892" s="83">
        <f>計算過程!C4892</f>
        <v>6.0700000000000007E-3</v>
      </c>
    </row>
    <row r="4893" spans="7:9" x14ac:dyDescent="0.15">
      <c r="G4893" s="31">
        <v>41843</v>
      </c>
      <c r="H4893" s="9" t="s">
        <v>119</v>
      </c>
      <c r="I4893" s="83">
        <f>計算過程!C4893</f>
        <v>6.0700000000000007E-3</v>
      </c>
    </row>
    <row r="4894" spans="7:9" x14ac:dyDescent="0.15">
      <c r="G4894" s="31">
        <v>41843</v>
      </c>
      <c r="H4894" s="9" t="s">
        <v>120</v>
      </c>
      <c r="I4894" s="83">
        <f>計算過程!C4894</f>
        <v>6.0700000000000007E-3</v>
      </c>
    </row>
    <row r="4895" spans="7:9" x14ac:dyDescent="0.15">
      <c r="G4895" s="31">
        <v>41843</v>
      </c>
      <c r="H4895" s="9" t="s">
        <v>121</v>
      </c>
      <c r="I4895" s="83">
        <f>計算過程!C4895</f>
        <v>6.0700000000000007E-3</v>
      </c>
    </row>
    <row r="4896" spans="7:9" x14ac:dyDescent="0.15">
      <c r="G4896" s="31">
        <v>41843</v>
      </c>
      <c r="H4896" s="9" t="s">
        <v>122</v>
      </c>
      <c r="I4896" s="83">
        <f>計算過程!C4896</f>
        <v>6.0700000000000007E-3</v>
      </c>
    </row>
    <row r="4897" spans="7:9" x14ac:dyDescent="0.15">
      <c r="G4897" s="31">
        <v>41843</v>
      </c>
      <c r="H4897" s="9" t="s">
        <v>123</v>
      </c>
      <c r="I4897" s="83">
        <f>計算過程!C4897</f>
        <v>6.0700000000000007E-3</v>
      </c>
    </row>
    <row r="4898" spans="7:9" x14ac:dyDescent="0.15">
      <c r="G4898" s="31">
        <v>41843</v>
      </c>
      <c r="H4898" s="9" t="s">
        <v>124</v>
      </c>
      <c r="I4898" s="83">
        <f>計算過程!C4898</f>
        <v>6.0700000000000007E-3</v>
      </c>
    </row>
    <row r="4899" spans="7:9" x14ac:dyDescent="0.15">
      <c r="G4899" s="31">
        <v>41843</v>
      </c>
      <c r="H4899" s="9" t="s">
        <v>125</v>
      </c>
      <c r="I4899" s="83">
        <f>計算過程!C4899</f>
        <v>6.4800000000000005E-3</v>
      </c>
    </row>
    <row r="4900" spans="7:9" x14ac:dyDescent="0.15">
      <c r="G4900" s="31">
        <v>41843</v>
      </c>
      <c r="H4900" s="9" t="s">
        <v>126</v>
      </c>
      <c r="I4900" s="83">
        <f>計算過程!C4900</f>
        <v>6.2700000000000013E-3</v>
      </c>
    </row>
    <row r="4901" spans="7:9" x14ac:dyDescent="0.15">
      <c r="G4901" s="31">
        <v>41843</v>
      </c>
      <c r="H4901" s="9" t="s">
        <v>127</v>
      </c>
      <c r="I4901" s="83">
        <f>計算過程!C4901</f>
        <v>9.4600000000000014E-3</v>
      </c>
    </row>
    <row r="4902" spans="7:9" x14ac:dyDescent="0.15">
      <c r="G4902" s="31">
        <v>41843</v>
      </c>
      <c r="H4902" s="9" t="s">
        <v>128</v>
      </c>
      <c r="I4902" s="83">
        <f>計算過程!C4902</f>
        <v>1.2220000000000002E-2</v>
      </c>
    </row>
    <row r="4903" spans="7:9" x14ac:dyDescent="0.15">
      <c r="G4903" s="31">
        <v>41844</v>
      </c>
      <c r="H4903" s="9" t="s">
        <v>105</v>
      </c>
      <c r="I4903" s="83">
        <f>計算過程!C4903</f>
        <v>6.0700000000000007E-3</v>
      </c>
    </row>
    <row r="4904" spans="7:9" x14ac:dyDescent="0.15">
      <c r="G4904" s="31">
        <v>41844</v>
      </c>
      <c r="H4904" s="9" t="s">
        <v>106</v>
      </c>
      <c r="I4904" s="83">
        <f>計算過程!C4904</f>
        <v>6.0700000000000007E-3</v>
      </c>
    </row>
    <row r="4905" spans="7:9" x14ac:dyDescent="0.15">
      <c r="G4905" s="31">
        <v>41844</v>
      </c>
      <c r="H4905" s="9" t="s">
        <v>107</v>
      </c>
      <c r="I4905" s="83">
        <f>計算過程!C4905</f>
        <v>6.0700000000000007E-3</v>
      </c>
    </row>
    <row r="4906" spans="7:9" x14ac:dyDescent="0.15">
      <c r="G4906" s="31">
        <v>41844</v>
      </c>
      <c r="H4906" s="9" t="s">
        <v>108</v>
      </c>
      <c r="I4906" s="83">
        <f>計算過程!C4906</f>
        <v>6.0700000000000007E-3</v>
      </c>
    </row>
    <row r="4907" spans="7:9" x14ac:dyDescent="0.15">
      <c r="G4907" s="31">
        <v>41844</v>
      </c>
      <c r="H4907" s="9" t="s">
        <v>109</v>
      </c>
      <c r="I4907" s="83">
        <f>計算過程!C4907</f>
        <v>6.0700000000000007E-3</v>
      </c>
    </row>
    <row r="4908" spans="7:9" x14ac:dyDescent="0.15">
      <c r="G4908" s="31">
        <v>41844</v>
      </c>
      <c r="H4908" s="9" t="s">
        <v>110</v>
      </c>
      <c r="I4908" s="83">
        <f>計算過程!C4908</f>
        <v>6.0700000000000007E-3</v>
      </c>
    </row>
    <row r="4909" spans="7:9" x14ac:dyDescent="0.15">
      <c r="G4909" s="31">
        <v>41844</v>
      </c>
      <c r="H4909" s="9" t="s">
        <v>111</v>
      </c>
      <c r="I4909" s="83">
        <f>計算過程!C4909</f>
        <v>9.3200000000000002E-3</v>
      </c>
    </row>
    <row r="4910" spans="7:9" x14ac:dyDescent="0.15">
      <c r="G4910" s="31">
        <v>41844</v>
      </c>
      <c r="H4910" s="9" t="s">
        <v>112</v>
      </c>
      <c r="I4910" s="83">
        <f>計算過程!C4910</f>
        <v>6.4800000000000005E-3</v>
      </c>
    </row>
    <row r="4911" spans="7:9" x14ac:dyDescent="0.15">
      <c r="G4911" s="31">
        <v>41844</v>
      </c>
      <c r="H4911" s="9" t="s">
        <v>113</v>
      </c>
      <c r="I4911" s="83">
        <f>計算過程!C4911</f>
        <v>6.4800000000000005E-3</v>
      </c>
    </row>
    <row r="4912" spans="7:9" x14ac:dyDescent="0.15">
      <c r="G4912" s="31">
        <v>41844</v>
      </c>
      <c r="H4912" s="9" t="s">
        <v>114</v>
      </c>
      <c r="I4912" s="83">
        <f>計算過程!C4912</f>
        <v>6.0700000000000007E-3</v>
      </c>
    </row>
    <row r="4913" spans="7:9" x14ac:dyDescent="0.15">
      <c r="G4913" s="31">
        <v>41844</v>
      </c>
      <c r="H4913" s="9" t="s">
        <v>115</v>
      </c>
      <c r="I4913" s="83">
        <f>計算過程!C4913</f>
        <v>6.2700000000000013E-3</v>
      </c>
    </row>
    <row r="4914" spans="7:9" x14ac:dyDescent="0.15">
      <c r="G4914" s="31">
        <v>41844</v>
      </c>
      <c r="H4914" s="9" t="s">
        <v>116</v>
      </c>
      <c r="I4914" s="83">
        <f>計算過程!C4914</f>
        <v>6.0700000000000007E-3</v>
      </c>
    </row>
    <row r="4915" spans="7:9" x14ac:dyDescent="0.15">
      <c r="G4915" s="31">
        <v>41844</v>
      </c>
      <c r="H4915" s="9" t="s">
        <v>117</v>
      </c>
      <c r="I4915" s="83">
        <f>計算過程!C4915</f>
        <v>9.3200000000000002E-3</v>
      </c>
    </row>
    <row r="4916" spans="7:9" x14ac:dyDescent="0.15">
      <c r="G4916" s="31">
        <v>41844</v>
      </c>
      <c r="H4916" s="9" t="s">
        <v>118</v>
      </c>
      <c r="I4916" s="83">
        <f>計算過程!C4916</f>
        <v>6.2700000000000013E-3</v>
      </c>
    </row>
    <row r="4917" spans="7:9" x14ac:dyDescent="0.15">
      <c r="G4917" s="31">
        <v>41844</v>
      </c>
      <c r="H4917" s="9" t="s">
        <v>119</v>
      </c>
      <c r="I4917" s="83">
        <f>計算過程!C4917</f>
        <v>6.0700000000000007E-3</v>
      </c>
    </row>
    <row r="4918" spans="7:9" x14ac:dyDescent="0.15">
      <c r="G4918" s="31">
        <v>41844</v>
      </c>
      <c r="H4918" s="9" t="s">
        <v>120</v>
      </c>
      <c r="I4918" s="83">
        <f>計算過程!C4918</f>
        <v>6.0700000000000007E-3</v>
      </c>
    </row>
    <row r="4919" spans="7:9" x14ac:dyDescent="0.15">
      <c r="G4919" s="31">
        <v>41844</v>
      </c>
      <c r="H4919" s="9" t="s">
        <v>121</v>
      </c>
      <c r="I4919" s="83">
        <f>計算過程!C4919</f>
        <v>6.2700000000000013E-3</v>
      </c>
    </row>
    <row r="4920" spans="7:9" x14ac:dyDescent="0.15">
      <c r="G4920" s="31">
        <v>41844</v>
      </c>
      <c r="H4920" s="9" t="s">
        <v>122</v>
      </c>
      <c r="I4920" s="83">
        <f>計算過程!C4920</f>
        <v>6.2700000000000013E-3</v>
      </c>
    </row>
    <row r="4921" spans="7:9" x14ac:dyDescent="0.15">
      <c r="G4921" s="31">
        <v>41844</v>
      </c>
      <c r="H4921" s="9" t="s">
        <v>123</v>
      </c>
      <c r="I4921" s="83">
        <f>計算過程!C4921</f>
        <v>1.2360000000000001E-2</v>
      </c>
    </row>
    <row r="4922" spans="7:9" x14ac:dyDescent="0.15">
      <c r="G4922" s="31">
        <v>41844</v>
      </c>
      <c r="H4922" s="9" t="s">
        <v>124</v>
      </c>
      <c r="I4922" s="83">
        <f>計算過程!C4922</f>
        <v>1.2360000000000001E-2</v>
      </c>
    </row>
    <row r="4923" spans="7:9" x14ac:dyDescent="0.15">
      <c r="G4923" s="31">
        <v>41844</v>
      </c>
      <c r="H4923" s="9" t="s">
        <v>125</v>
      </c>
      <c r="I4923" s="83">
        <f>計算過程!C4923</f>
        <v>6.2700000000000013E-3</v>
      </c>
    </row>
    <row r="4924" spans="7:9" x14ac:dyDescent="0.15">
      <c r="G4924" s="31">
        <v>41844</v>
      </c>
      <c r="H4924" s="9" t="s">
        <v>126</v>
      </c>
      <c r="I4924" s="83">
        <f>計算過程!C4924</f>
        <v>6.2700000000000013E-3</v>
      </c>
    </row>
    <row r="4925" spans="7:9" x14ac:dyDescent="0.15">
      <c r="G4925" s="31">
        <v>41844</v>
      </c>
      <c r="H4925" s="9" t="s">
        <v>127</v>
      </c>
      <c r="I4925" s="83">
        <f>計算過程!C4925</f>
        <v>1.2220000000000002E-2</v>
      </c>
    </row>
    <row r="4926" spans="7:9" x14ac:dyDescent="0.15">
      <c r="G4926" s="31">
        <v>41844</v>
      </c>
      <c r="H4926" s="9" t="s">
        <v>128</v>
      </c>
      <c r="I4926" s="83">
        <f>計算過程!C4926</f>
        <v>1.2640000000000002E-2</v>
      </c>
    </row>
    <row r="4927" spans="7:9" x14ac:dyDescent="0.15">
      <c r="G4927" s="31">
        <v>41845</v>
      </c>
      <c r="H4927" s="9" t="s">
        <v>105</v>
      </c>
      <c r="I4927" s="83">
        <f>計算過程!C4927</f>
        <v>6.0700000000000007E-3</v>
      </c>
    </row>
    <row r="4928" spans="7:9" x14ac:dyDescent="0.15">
      <c r="G4928" s="31">
        <v>41845</v>
      </c>
      <c r="H4928" s="9" t="s">
        <v>106</v>
      </c>
      <c r="I4928" s="83">
        <f>計算過程!C4928</f>
        <v>6.0700000000000007E-3</v>
      </c>
    </row>
    <row r="4929" spans="7:9" x14ac:dyDescent="0.15">
      <c r="G4929" s="31">
        <v>41845</v>
      </c>
      <c r="H4929" s="9" t="s">
        <v>107</v>
      </c>
      <c r="I4929" s="83">
        <f>計算過程!C4929</f>
        <v>6.0700000000000007E-3</v>
      </c>
    </row>
    <row r="4930" spans="7:9" x14ac:dyDescent="0.15">
      <c r="G4930" s="31">
        <v>41845</v>
      </c>
      <c r="H4930" s="9" t="s">
        <v>108</v>
      </c>
      <c r="I4930" s="83">
        <f>計算過程!C4930</f>
        <v>6.0700000000000007E-3</v>
      </c>
    </row>
    <row r="4931" spans="7:9" x14ac:dyDescent="0.15">
      <c r="G4931" s="31">
        <v>41845</v>
      </c>
      <c r="H4931" s="9" t="s">
        <v>109</v>
      </c>
      <c r="I4931" s="83">
        <f>計算過程!C4931</f>
        <v>6.0700000000000007E-3</v>
      </c>
    </row>
    <row r="4932" spans="7:9" x14ac:dyDescent="0.15">
      <c r="G4932" s="31">
        <v>41845</v>
      </c>
      <c r="H4932" s="9" t="s">
        <v>110</v>
      </c>
      <c r="I4932" s="83">
        <f>計算過程!C4932</f>
        <v>6.0700000000000007E-3</v>
      </c>
    </row>
    <row r="4933" spans="7:9" x14ac:dyDescent="0.15">
      <c r="G4933" s="31">
        <v>41845</v>
      </c>
      <c r="H4933" s="9" t="s">
        <v>111</v>
      </c>
      <c r="I4933" s="83">
        <f>計算過程!C4933</f>
        <v>9.3200000000000002E-3</v>
      </c>
    </row>
    <row r="4934" spans="7:9" x14ac:dyDescent="0.15">
      <c r="G4934" s="31">
        <v>41845</v>
      </c>
      <c r="H4934" s="9" t="s">
        <v>112</v>
      </c>
      <c r="I4934" s="83">
        <f>計算過程!C4934</f>
        <v>6.4800000000000005E-3</v>
      </c>
    </row>
    <row r="4935" spans="7:9" x14ac:dyDescent="0.15">
      <c r="G4935" s="31">
        <v>41845</v>
      </c>
      <c r="H4935" s="9" t="s">
        <v>113</v>
      </c>
      <c r="I4935" s="83">
        <f>計算過程!C4935</f>
        <v>6.4800000000000005E-3</v>
      </c>
    </row>
    <row r="4936" spans="7:9" x14ac:dyDescent="0.15">
      <c r="G4936" s="31">
        <v>41845</v>
      </c>
      <c r="H4936" s="9" t="s">
        <v>114</v>
      </c>
      <c r="I4936" s="83">
        <f>計算過程!C4936</f>
        <v>6.0700000000000007E-3</v>
      </c>
    </row>
    <row r="4937" spans="7:9" x14ac:dyDescent="0.15">
      <c r="G4937" s="31">
        <v>41845</v>
      </c>
      <c r="H4937" s="9" t="s">
        <v>115</v>
      </c>
      <c r="I4937" s="83">
        <f>計算過程!C4937</f>
        <v>6.2700000000000013E-3</v>
      </c>
    </row>
    <row r="4938" spans="7:9" x14ac:dyDescent="0.15">
      <c r="G4938" s="31">
        <v>41845</v>
      </c>
      <c r="H4938" s="9" t="s">
        <v>116</v>
      </c>
      <c r="I4938" s="83">
        <f>計算過程!C4938</f>
        <v>6.0700000000000007E-3</v>
      </c>
    </row>
    <row r="4939" spans="7:9" x14ac:dyDescent="0.15">
      <c r="G4939" s="31">
        <v>41845</v>
      </c>
      <c r="H4939" s="9" t="s">
        <v>117</v>
      </c>
      <c r="I4939" s="83">
        <f>計算過程!C4939</f>
        <v>9.3200000000000002E-3</v>
      </c>
    </row>
    <row r="4940" spans="7:9" x14ac:dyDescent="0.15">
      <c r="G4940" s="31">
        <v>41845</v>
      </c>
      <c r="H4940" s="9" t="s">
        <v>118</v>
      </c>
      <c r="I4940" s="83">
        <f>計算過程!C4940</f>
        <v>6.2700000000000013E-3</v>
      </c>
    </row>
    <row r="4941" spans="7:9" x14ac:dyDescent="0.15">
      <c r="G4941" s="31">
        <v>41845</v>
      </c>
      <c r="H4941" s="9" t="s">
        <v>119</v>
      </c>
      <c r="I4941" s="83">
        <f>計算過程!C4941</f>
        <v>6.0700000000000007E-3</v>
      </c>
    </row>
    <row r="4942" spans="7:9" x14ac:dyDescent="0.15">
      <c r="G4942" s="31">
        <v>41845</v>
      </c>
      <c r="H4942" s="9" t="s">
        <v>120</v>
      </c>
      <c r="I4942" s="83">
        <f>計算過程!C4942</f>
        <v>6.0700000000000007E-3</v>
      </c>
    </row>
    <row r="4943" spans="7:9" x14ac:dyDescent="0.15">
      <c r="G4943" s="31">
        <v>41845</v>
      </c>
      <c r="H4943" s="9" t="s">
        <v>121</v>
      </c>
      <c r="I4943" s="83">
        <f>計算過程!C4943</f>
        <v>6.2700000000000013E-3</v>
      </c>
    </row>
    <row r="4944" spans="7:9" x14ac:dyDescent="0.15">
      <c r="G4944" s="31">
        <v>41845</v>
      </c>
      <c r="H4944" s="9" t="s">
        <v>122</v>
      </c>
      <c r="I4944" s="83">
        <f>計算過程!C4944</f>
        <v>6.2700000000000013E-3</v>
      </c>
    </row>
    <row r="4945" spans="7:9" x14ac:dyDescent="0.15">
      <c r="G4945" s="31">
        <v>41845</v>
      </c>
      <c r="H4945" s="9" t="s">
        <v>123</v>
      </c>
      <c r="I4945" s="83">
        <f>計算過程!C4945</f>
        <v>1.2360000000000001E-2</v>
      </c>
    </row>
    <row r="4946" spans="7:9" x14ac:dyDescent="0.15">
      <c r="G4946" s="31">
        <v>41845</v>
      </c>
      <c r="H4946" s="9" t="s">
        <v>124</v>
      </c>
      <c r="I4946" s="83">
        <f>計算過程!C4946</f>
        <v>1.2360000000000001E-2</v>
      </c>
    </row>
    <row r="4947" spans="7:9" x14ac:dyDescent="0.15">
      <c r="G4947" s="31">
        <v>41845</v>
      </c>
      <c r="H4947" s="9" t="s">
        <v>125</v>
      </c>
      <c r="I4947" s="83">
        <f>計算過程!C4947</f>
        <v>6.2700000000000013E-3</v>
      </c>
    </row>
    <row r="4948" spans="7:9" x14ac:dyDescent="0.15">
      <c r="G4948" s="31">
        <v>41845</v>
      </c>
      <c r="H4948" s="9" t="s">
        <v>126</v>
      </c>
      <c r="I4948" s="83">
        <f>計算過程!C4948</f>
        <v>6.2700000000000013E-3</v>
      </c>
    </row>
    <row r="4949" spans="7:9" x14ac:dyDescent="0.15">
      <c r="G4949" s="31">
        <v>41845</v>
      </c>
      <c r="H4949" s="9" t="s">
        <v>127</v>
      </c>
      <c r="I4949" s="83">
        <f>計算過程!C4949</f>
        <v>1.2220000000000002E-2</v>
      </c>
    </row>
    <row r="4950" spans="7:9" x14ac:dyDescent="0.15">
      <c r="G4950" s="31">
        <v>41845</v>
      </c>
      <c r="H4950" s="9" t="s">
        <v>128</v>
      </c>
      <c r="I4950" s="83">
        <f>計算過程!C4950</f>
        <v>1.2640000000000002E-2</v>
      </c>
    </row>
    <row r="4951" spans="7:9" x14ac:dyDescent="0.15">
      <c r="G4951" s="31">
        <v>41846</v>
      </c>
      <c r="H4951" s="9" t="s">
        <v>105</v>
      </c>
      <c r="I4951" s="83">
        <f>計算過程!C4951</f>
        <v>6.0700000000000007E-3</v>
      </c>
    </row>
    <row r="4952" spans="7:9" x14ac:dyDescent="0.15">
      <c r="G4952" s="31">
        <v>41846</v>
      </c>
      <c r="H4952" s="9" t="s">
        <v>106</v>
      </c>
      <c r="I4952" s="83">
        <f>計算過程!C4952</f>
        <v>6.0700000000000007E-3</v>
      </c>
    </row>
    <row r="4953" spans="7:9" x14ac:dyDescent="0.15">
      <c r="G4953" s="31">
        <v>41846</v>
      </c>
      <c r="H4953" s="9" t="s">
        <v>107</v>
      </c>
      <c r="I4953" s="83">
        <f>計算過程!C4953</f>
        <v>6.0700000000000007E-3</v>
      </c>
    </row>
    <row r="4954" spans="7:9" x14ac:dyDescent="0.15">
      <c r="G4954" s="31">
        <v>41846</v>
      </c>
      <c r="H4954" s="9" t="s">
        <v>108</v>
      </c>
      <c r="I4954" s="83">
        <f>計算過程!C4954</f>
        <v>6.0700000000000007E-3</v>
      </c>
    </row>
    <row r="4955" spans="7:9" x14ac:dyDescent="0.15">
      <c r="G4955" s="31">
        <v>41846</v>
      </c>
      <c r="H4955" s="9" t="s">
        <v>109</v>
      </c>
      <c r="I4955" s="83">
        <f>計算過程!C4955</f>
        <v>6.0700000000000007E-3</v>
      </c>
    </row>
    <row r="4956" spans="7:9" x14ac:dyDescent="0.15">
      <c r="G4956" s="31">
        <v>41846</v>
      </c>
      <c r="H4956" s="9" t="s">
        <v>110</v>
      </c>
      <c r="I4956" s="83">
        <f>計算過程!C4956</f>
        <v>6.0700000000000007E-3</v>
      </c>
    </row>
    <row r="4957" spans="7:9" x14ac:dyDescent="0.15">
      <c r="G4957" s="31">
        <v>41846</v>
      </c>
      <c r="H4957" s="9" t="s">
        <v>111</v>
      </c>
      <c r="I4957" s="83">
        <f>計算過程!C4957</f>
        <v>9.3200000000000002E-3</v>
      </c>
    </row>
    <row r="4958" spans="7:9" x14ac:dyDescent="0.15">
      <c r="G4958" s="31">
        <v>41846</v>
      </c>
      <c r="H4958" s="9" t="s">
        <v>112</v>
      </c>
      <c r="I4958" s="83">
        <f>計算過程!C4958</f>
        <v>6.4800000000000005E-3</v>
      </c>
    </row>
    <row r="4959" spans="7:9" x14ac:dyDescent="0.15">
      <c r="G4959" s="31">
        <v>41846</v>
      </c>
      <c r="H4959" s="9" t="s">
        <v>113</v>
      </c>
      <c r="I4959" s="83">
        <f>計算過程!C4959</f>
        <v>6.4800000000000005E-3</v>
      </c>
    </row>
    <row r="4960" spans="7:9" x14ac:dyDescent="0.15">
      <c r="G4960" s="31">
        <v>41846</v>
      </c>
      <c r="H4960" s="9" t="s">
        <v>114</v>
      </c>
      <c r="I4960" s="83">
        <f>計算過程!C4960</f>
        <v>6.0700000000000007E-3</v>
      </c>
    </row>
    <row r="4961" spans="7:9" x14ac:dyDescent="0.15">
      <c r="G4961" s="31">
        <v>41846</v>
      </c>
      <c r="H4961" s="9" t="s">
        <v>115</v>
      </c>
      <c r="I4961" s="83">
        <f>計算過程!C4961</f>
        <v>6.2700000000000013E-3</v>
      </c>
    </row>
    <row r="4962" spans="7:9" x14ac:dyDescent="0.15">
      <c r="G4962" s="31">
        <v>41846</v>
      </c>
      <c r="H4962" s="9" t="s">
        <v>116</v>
      </c>
      <c r="I4962" s="83">
        <f>計算過程!C4962</f>
        <v>6.0700000000000007E-3</v>
      </c>
    </row>
    <row r="4963" spans="7:9" x14ac:dyDescent="0.15">
      <c r="G4963" s="31">
        <v>41846</v>
      </c>
      <c r="H4963" s="9" t="s">
        <v>117</v>
      </c>
      <c r="I4963" s="83">
        <f>計算過程!C4963</f>
        <v>9.3200000000000002E-3</v>
      </c>
    </row>
    <row r="4964" spans="7:9" x14ac:dyDescent="0.15">
      <c r="G4964" s="31">
        <v>41846</v>
      </c>
      <c r="H4964" s="9" t="s">
        <v>118</v>
      </c>
      <c r="I4964" s="83">
        <f>計算過程!C4964</f>
        <v>6.2700000000000013E-3</v>
      </c>
    </row>
    <row r="4965" spans="7:9" x14ac:dyDescent="0.15">
      <c r="G4965" s="31">
        <v>41846</v>
      </c>
      <c r="H4965" s="9" t="s">
        <v>119</v>
      </c>
      <c r="I4965" s="83">
        <f>計算過程!C4965</f>
        <v>6.0700000000000007E-3</v>
      </c>
    </row>
    <row r="4966" spans="7:9" x14ac:dyDescent="0.15">
      <c r="G4966" s="31">
        <v>41846</v>
      </c>
      <c r="H4966" s="9" t="s">
        <v>120</v>
      </c>
      <c r="I4966" s="83">
        <f>計算過程!C4966</f>
        <v>6.0700000000000007E-3</v>
      </c>
    </row>
    <row r="4967" spans="7:9" x14ac:dyDescent="0.15">
      <c r="G4967" s="31">
        <v>41846</v>
      </c>
      <c r="H4967" s="9" t="s">
        <v>121</v>
      </c>
      <c r="I4967" s="83">
        <f>計算過程!C4967</f>
        <v>6.2700000000000013E-3</v>
      </c>
    </row>
    <row r="4968" spans="7:9" x14ac:dyDescent="0.15">
      <c r="G4968" s="31">
        <v>41846</v>
      </c>
      <c r="H4968" s="9" t="s">
        <v>122</v>
      </c>
      <c r="I4968" s="83">
        <f>計算過程!C4968</f>
        <v>6.2700000000000013E-3</v>
      </c>
    </row>
    <row r="4969" spans="7:9" x14ac:dyDescent="0.15">
      <c r="G4969" s="31">
        <v>41846</v>
      </c>
      <c r="H4969" s="9" t="s">
        <v>123</v>
      </c>
      <c r="I4969" s="83">
        <f>計算過程!C4969</f>
        <v>1.2360000000000001E-2</v>
      </c>
    </row>
    <row r="4970" spans="7:9" x14ac:dyDescent="0.15">
      <c r="G4970" s="31">
        <v>41846</v>
      </c>
      <c r="H4970" s="9" t="s">
        <v>124</v>
      </c>
      <c r="I4970" s="83">
        <f>計算過程!C4970</f>
        <v>1.2360000000000001E-2</v>
      </c>
    </row>
    <row r="4971" spans="7:9" x14ac:dyDescent="0.15">
      <c r="G4971" s="31">
        <v>41846</v>
      </c>
      <c r="H4971" s="9" t="s">
        <v>125</v>
      </c>
      <c r="I4971" s="83">
        <f>計算過程!C4971</f>
        <v>6.2700000000000013E-3</v>
      </c>
    </row>
    <row r="4972" spans="7:9" x14ac:dyDescent="0.15">
      <c r="G4972" s="31">
        <v>41846</v>
      </c>
      <c r="H4972" s="9" t="s">
        <v>126</v>
      </c>
      <c r="I4972" s="83">
        <f>計算過程!C4972</f>
        <v>6.2700000000000013E-3</v>
      </c>
    </row>
    <row r="4973" spans="7:9" x14ac:dyDescent="0.15">
      <c r="G4973" s="31">
        <v>41846</v>
      </c>
      <c r="H4973" s="9" t="s">
        <v>127</v>
      </c>
      <c r="I4973" s="83">
        <f>計算過程!C4973</f>
        <v>1.2220000000000002E-2</v>
      </c>
    </row>
    <row r="4974" spans="7:9" x14ac:dyDescent="0.15">
      <c r="G4974" s="31">
        <v>41846</v>
      </c>
      <c r="H4974" s="9" t="s">
        <v>128</v>
      </c>
      <c r="I4974" s="83">
        <f>計算過程!C4974</f>
        <v>1.2640000000000002E-2</v>
      </c>
    </row>
    <row r="4975" spans="7:9" x14ac:dyDescent="0.15">
      <c r="G4975" s="31">
        <v>41847</v>
      </c>
      <c r="H4975" s="9" t="s">
        <v>105</v>
      </c>
      <c r="I4975" s="83">
        <f>計算過程!C4975</f>
        <v>6.0700000000000007E-3</v>
      </c>
    </row>
    <row r="4976" spans="7:9" x14ac:dyDescent="0.15">
      <c r="G4976" s="31">
        <v>41847</v>
      </c>
      <c r="H4976" s="9" t="s">
        <v>106</v>
      </c>
      <c r="I4976" s="83">
        <f>計算過程!C4976</f>
        <v>6.0700000000000007E-3</v>
      </c>
    </row>
    <row r="4977" spans="7:9" x14ac:dyDescent="0.15">
      <c r="G4977" s="31">
        <v>41847</v>
      </c>
      <c r="H4977" s="9" t="s">
        <v>107</v>
      </c>
      <c r="I4977" s="83">
        <f>計算過程!C4977</f>
        <v>6.0700000000000007E-3</v>
      </c>
    </row>
    <row r="4978" spans="7:9" x14ac:dyDescent="0.15">
      <c r="G4978" s="31">
        <v>41847</v>
      </c>
      <c r="H4978" s="9" t="s">
        <v>108</v>
      </c>
      <c r="I4978" s="83">
        <f>計算過程!C4978</f>
        <v>6.0700000000000007E-3</v>
      </c>
    </row>
    <row r="4979" spans="7:9" x14ac:dyDescent="0.15">
      <c r="G4979" s="31">
        <v>41847</v>
      </c>
      <c r="H4979" s="9" t="s">
        <v>109</v>
      </c>
      <c r="I4979" s="83">
        <f>計算過程!C4979</f>
        <v>6.0700000000000007E-3</v>
      </c>
    </row>
    <row r="4980" spans="7:9" x14ac:dyDescent="0.15">
      <c r="G4980" s="31">
        <v>41847</v>
      </c>
      <c r="H4980" s="9" t="s">
        <v>110</v>
      </c>
      <c r="I4980" s="83">
        <f>計算過程!C4980</f>
        <v>6.0700000000000007E-3</v>
      </c>
    </row>
    <row r="4981" spans="7:9" x14ac:dyDescent="0.15">
      <c r="G4981" s="31">
        <v>41847</v>
      </c>
      <c r="H4981" s="9" t="s">
        <v>111</v>
      </c>
      <c r="I4981" s="83">
        <f>計算過程!C4981</f>
        <v>9.3200000000000002E-3</v>
      </c>
    </row>
    <row r="4982" spans="7:9" x14ac:dyDescent="0.15">
      <c r="G4982" s="31">
        <v>41847</v>
      </c>
      <c r="H4982" s="9" t="s">
        <v>112</v>
      </c>
      <c r="I4982" s="83">
        <f>計算過程!C4982</f>
        <v>6.4800000000000005E-3</v>
      </c>
    </row>
    <row r="4983" spans="7:9" x14ac:dyDescent="0.15">
      <c r="G4983" s="31">
        <v>41847</v>
      </c>
      <c r="H4983" s="9" t="s">
        <v>113</v>
      </c>
      <c r="I4983" s="83">
        <f>計算過程!C4983</f>
        <v>6.4800000000000005E-3</v>
      </c>
    </row>
    <row r="4984" spans="7:9" x14ac:dyDescent="0.15">
      <c r="G4984" s="31">
        <v>41847</v>
      </c>
      <c r="H4984" s="9" t="s">
        <v>114</v>
      </c>
      <c r="I4984" s="83">
        <f>計算過程!C4984</f>
        <v>6.0700000000000007E-3</v>
      </c>
    </row>
    <row r="4985" spans="7:9" x14ac:dyDescent="0.15">
      <c r="G4985" s="31">
        <v>41847</v>
      </c>
      <c r="H4985" s="9" t="s">
        <v>115</v>
      </c>
      <c r="I4985" s="83">
        <f>計算過程!C4985</f>
        <v>6.2700000000000013E-3</v>
      </c>
    </row>
    <row r="4986" spans="7:9" x14ac:dyDescent="0.15">
      <c r="G4986" s="31">
        <v>41847</v>
      </c>
      <c r="H4986" s="9" t="s">
        <v>116</v>
      </c>
      <c r="I4986" s="83">
        <f>計算過程!C4986</f>
        <v>6.0700000000000007E-3</v>
      </c>
    </row>
    <row r="4987" spans="7:9" x14ac:dyDescent="0.15">
      <c r="G4987" s="31">
        <v>41847</v>
      </c>
      <c r="H4987" s="9" t="s">
        <v>117</v>
      </c>
      <c r="I4987" s="83">
        <f>計算過程!C4987</f>
        <v>9.3200000000000002E-3</v>
      </c>
    </row>
    <row r="4988" spans="7:9" x14ac:dyDescent="0.15">
      <c r="G4988" s="31">
        <v>41847</v>
      </c>
      <c r="H4988" s="9" t="s">
        <v>118</v>
      </c>
      <c r="I4988" s="83">
        <f>計算過程!C4988</f>
        <v>6.2700000000000013E-3</v>
      </c>
    </row>
    <row r="4989" spans="7:9" x14ac:dyDescent="0.15">
      <c r="G4989" s="31">
        <v>41847</v>
      </c>
      <c r="H4989" s="9" t="s">
        <v>119</v>
      </c>
      <c r="I4989" s="83">
        <f>計算過程!C4989</f>
        <v>6.0700000000000007E-3</v>
      </c>
    </row>
    <row r="4990" spans="7:9" x14ac:dyDescent="0.15">
      <c r="G4990" s="31">
        <v>41847</v>
      </c>
      <c r="H4990" s="9" t="s">
        <v>120</v>
      </c>
      <c r="I4990" s="83">
        <f>計算過程!C4990</f>
        <v>6.0700000000000007E-3</v>
      </c>
    </row>
    <row r="4991" spans="7:9" x14ac:dyDescent="0.15">
      <c r="G4991" s="31">
        <v>41847</v>
      </c>
      <c r="H4991" s="9" t="s">
        <v>121</v>
      </c>
      <c r="I4991" s="83">
        <f>計算過程!C4991</f>
        <v>6.2700000000000013E-3</v>
      </c>
    </row>
    <row r="4992" spans="7:9" x14ac:dyDescent="0.15">
      <c r="G4992" s="31">
        <v>41847</v>
      </c>
      <c r="H4992" s="9" t="s">
        <v>122</v>
      </c>
      <c r="I4992" s="83">
        <f>計算過程!C4992</f>
        <v>6.2700000000000013E-3</v>
      </c>
    </row>
    <row r="4993" spans="7:9" x14ac:dyDescent="0.15">
      <c r="G4993" s="31">
        <v>41847</v>
      </c>
      <c r="H4993" s="9" t="s">
        <v>123</v>
      </c>
      <c r="I4993" s="83">
        <f>計算過程!C4993</f>
        <v>1.2360000000000001E-2</v>
      </c>
    </row>
    <row r="4994" spans="7:9" x14ac:dyDescent="0.15">
      <c r="G4994" s="31">
        <v>41847</v>
      </c>
      <c r="H4994" s="9" t="s">
        <v>124</v>
      </c>
      <c r="I4994" s="83">
        <f>計算過程!C4994</f>
        <v>1.2360000000000001E-2</v>
      </c>
    </row>
    <row r="4995" spans="7:9" x14ac:dyDescent="0.15">
      <c r="G4995" s="31">
        <v>41847</v>
      </c>
      <c r="H4995" s="9" t="s">
        <v>125</v>
      </c>
      <c r="I4995" s="83">
        <f>計算過程!C4995</f>
        <v>6.2700000000000013E-3</v>
      </c>
    </row>
    <row r="4996" spans="7:9" x14ac:dyDescent="0.15">
      <c r="G4996" s="31">
        <v>41847</v>
      </c>
      <c r="H4996" s="9" t="s">
        <v>126</v>
      </c>
      <c r="I4996" s="83">
        <f>計算過程!C4996</f>
        <v>6.2700000000000013E-3</v>
      </c>
    </row>
    <row r="4997" spans="7:9" x14ac:dyDescent="0.15">
      <c r="G4997" s="31">
        <v>41847</v>
      </c>
      <c r="H4997" s="9" t="s">
        <v>127</v>
      </c>
      <c r="I4997" s="83">
        <f>計算過程!C4997</f>
        <v>1.2220000000000002E-2</v>
      </c>
    </row>
    <row r="4998" spans="7:9" x14ac:dyDescent="0.15">
      <c r="G4998" s="31">
        <v>41847</v>
      </c>
      <c r="H4998" s="9" t="s">
        <v>128</v>
      </c>
      <c r="I4998" s="83">
        <f>計算過程!C4998</f>
        <v>1.2640000000000002E-2</v>
      </c>
    </row>
    <row r="4999" spans="7:9" x14ac:dyDescent="0.15">
      <c r="G4999" s="31">
        <v>41848</v>
      </c>
      <c r="H4999" s="9" t="s">
        <v>105</v>
      </c>
      <c r="I4999" s="83">
        <f>計算過程!C4999</f>
        <v>6.0700000000000007E-3</v>
      </c>
    </row>
    <row r="5000" spans="7:9" x14ac:dyDescent="0.15">
      <c r="G5000" s="31">
        <v>41848</v>
      </c>
      <c r="H5000" s="9" t="s">
        <v>106</v>
      </c>
      <c r="I5000" s="83">
        <f>計算過程!C5000</f>
        <v>6.0700000000000007E-3</v>
      </c>
    </row>
    <row r="5001" spans="7:9" x14ac:dyDescent="0.15">
      <c r="G5001" s="31">
        <v>41848</v>
      </c>
      <c r="H5001" s="9" t="s">
        <v>107</v>
      </c>
      <c r="I5001" s="83">
        <f>計算過程!C5001</f>
        <v>6.0700000000000007E-3</v>
      </c>
    </row>
    <row r="5002" spans="7:9" x14ac:dyDescent="0.15">
      <c r="G5002" s="31">
        <v>41848</v>
      </c>
      <c r="H5002" s="9" t="s">
        <v>108</v>
      </c>
      <c r="I5002" s="83">
        <f>計算過程!C5002</f>
        <v>6.0700000000000007E-3</v>
      </c>
    </row>
    <row r="5003" spans="7:9" x14ac:dyDescent="0.15">
      <c r="G5003" s="31">
        <v>41848</v>
      </c>
      <c r="H5003" s="9" t="s">
        <v>109</v>
      </c>
      <c r="I5003" s="83">
        <f>計算過程!C5003</f>
        <v>6.0700000000000007E-3</v>
      </c>
    </row>
    <row r="5004" spans="7:9" x14ac:dyDescent="0.15">
      <c r="G5004" s="31">
        <v>41848</v>
      </c>
      <c r="H5004" s="9" t="s">
        <v>110</v>
      </c>
      <c r="I5004" s="83">
        <f>計算過程!C5004</f>
        <v>6.0700000000000007E-3</v>
      </c>
    </row>
    <row r="5005" spans="7:9" x14ac:dyDescent="0.15">
      <c r="G5005" s="31">
        <v>41848</v>
      </c>
      <c r="H5005" s="9" t="s">
        <v>111</v>
      </c>
      <c r="I5005" s="83">
        <f>計算過程!C5005</f>
        <v>9.3200000000000002E-3</v>
      </c>
    </row>
    <row r="5006" spans="7:9" x14ac:dyDescent="0.15">
      <c r="G5006" s="31">
        <v>41848</v>
      </c>
      <c r="H5006" s="9" t="s">
        <v>112</v>
      </c>
      <c r="I5006" s="83">
        <f>計算過程!C5006</f>
        <v>6.4800000000000005E-3</v>
      </c>
    </row>
    <row r="5007" spans="7:9" x14ac:dyDescent="0.15">
      <c r="G5007" s="31">
        <v>41848</v>
      </c>
      <c r="H5007" s="9" t="s">
        <v>113</v>
      </c>
      <c r="I5007" s="83">
        <f>計算過程!C5007</f>
        <v>6.4800000000000005E-3</v>
      </c>
    </row>
    <row r="5008" spans="7:9" x14ac:dyDescent="0.15">
      <c r="G5008" s="31">
        <v>41848</v>
      </c>
      <c r="H5008" s="9" t="s">
        <v>114</v>
      </c>
      <c r="I5008" s="83">
        <f>計算過程!C5008</f>
        <v>6.0700000000000007E-3</v>
      </c>
    </row>
    <row r="5009" spans="7:9" x14ac:dyDescent="0.15">
      <c r="G5009" s="31">
        <v>41848</v>
      </c>
      <c r="H5009" s="9" t="s">
        <v>115</v>
      </c>
      <c r="I5009" s="83">
        <f>計算過程!C5009</f>
        <v>6.2700000000000013E-3</v>
      </c>
    </row>
    <row r="5010" spans="7:9" x14ac:dyDescent="0.15">
      <c r="G5010" s="31">
        <v>41848</v>
      </c>
      <c r="H5010" s="9" t="s">
        <v>116</v>
      </c>
      <c r="I5010" s="83">
        <f>計算過程!C5010</f>
        <v>6.0700000000000007E-3</v>
      </c>
    </row>
    <row r="5011" spans="7:9" x14ac:dyDescent="0.15">
      <c r="G5011" s="31">
        <v>41848</v>
      </c>
      <c r="H5011" s="9" t="s">
        <v>117</v>
      </c>
      <c r="I5011" s="83">
        <f>計算過程!C5011</f>
        <v>9.3200000000000002E-3</v>
      </c>
    </row>
    <row r="5012" spans="7:9" x14ac:dyDescent="0.15">
      <c r="G5012" s="31">
        <v>41848</v>
      </c>
      <c r="H5012" s="9" t="s">
        <v>118</v>
      </c>
      <c r="I5012" s="83">
        <f>計算過程!C5012</f>
        <v>6.2700000000000013E-3</v>
      </c>
    </row>
    <row r="5013" spans="7:9" x14ac:dyDescent="0.15">
      <c r="G5013" s="31">
        <v>41848</v>
      </c>
      <c r="H5013" s="9" t="s">
        <v>119</v>
      </c>
      <c r="I5013" s="83">
        <f>計算過程!C5013</f>
        <v>6.0700000000000007E-3</v>
      </c>
    </row>
    <row r="5014" spans="7:9" x14ac:dyDescent="0.15">
      <c r="G5014" s="31">
        <v>41848</v>
      </c>
      <c r="H5014" s="9" t="s">
        <v>120</v>
      </c>
      <c r="I5014" s="83">
        <f>計算過程!C5014</f>
        <v>6.0700000000000007E-3</v>
      </c>
    </row>
    <row r="5015" spans="7:9" x14ac:dyDescent="0.15">
      <c r="G5015" s="31">
        <v>41848</v>
      </c>
      <c r="H5015" s="9" t="s">
        <v>121</v>
      </c>
      <c r="I5015" s="83">
        <f>計算過程!C5015</f>
        <v>6.2700000000000013E-3</v>
      </c>
    </row>
    <row r="5016" spans="7:9" x14ac:dyDescent="0.15">
      <c r="G5016" s="31">
        <v>41848</v>
      </c>
      <c r="H5016" s="9" t="s">
        <v>122</v>
      </c>
      <c r="I5016" s="83">
        <f>計算過程!C5016</f>
        <v>6.2700000000000013E-3</v>
      </c>
    </row>
    <row r="5017" spans="7:9" x14ac:dyDescent="0.15">
      <c r="G5017" s="31">
        <v>41848</v>
      </c>
      <c r="H5017" s="9" t="s">
        <v>123</v>
      </c>
      <c r="I5017" s="83">
        <f>計算過程!C5017</f>
        <v>1.2360000000000001E-2</v>
      </c>
    </row>
    <row r="5018" spans="7:9" x14ac:dyDescent="0.15">
      <c r="G5018" s="31">
        <v>41848</v>
      </c>
      <c r="H5018" s="9" t="s">
        <v>124</v>
      </c>
      <c r="I5018" s="83">
        <f>計算過程!C5018</f>
        <v>1.2360000000000001E-2</v>
      </c>
    </row>
    <row r="5019" spans="7:9" x14ac:dyDescent="0.15">
      <c r="G5019" s="31">
        <v>41848</v>
      </c>
      <c r="H5019" s="9" t="s">
        <v>125</v>
      </c>
      <c r="I5019" s="83">
        <f>計算過程!C5019</f>
        <v>6.2700000000000013E-3</v>
      </c>
    </row>
    <row r="5020" spans="7:9" x14ac:dyDescent="0.15">
      <c r="G5020" s="31">
        <v>41848</v>
      </c>
      <c r="H5020" s="9" t="s">
        <v>126</v>
      </c>
      <c r="I5020" s="83">
        <f>計算過程!C5020</f>
        <v>6.2700000000000013E-3</v>
      </c>
    </row>
    <row r="5021" spans="7:9" x14ac:dyDescent="0.15">
      <c r="G5021" s="31">
        <v>41848</v>
      </c>
      <c r="H5021" s="9" t="s">
        <v>127</v>
      </c>
      <c r="I5021" s="83">
        <f>計算過程!C5021</f>
        <v>1.2220000000000002E-2</v>
      </c>
    </row>
    <row r="5022" spans="7:9" x14ac:dyDescent="0.15">
      <c r="G5022" s="31">
        <v>41848</v>
      </c>
      <c r="H5022" s="9" t="s">
        <v>128</v>
      </c>
      <c r="I5022" s="83">
        <f>計算過程!C5022</f>
        <v>1.2640000000000002E-2</v>
      </c>
    </row>
    <row r="5023" spans="7:9" x14ac:dyDescent="0.15">
      <c r="G5023" s="31">
        <v>41849</v>
      </c>
      <c r="H5023" s="9" t="s">
        <v>105</v>
      </c>
      <c r="I5023" s="83">
        <f>計算過程!C5023</f>
        <v>6.0700000000000007E-3</v>
      </c>
    </row>
    <row r="5024" spans="7:9" x14ac:dyDescent="0.15">
      <c r="G5024" s="31">
        <v>41849</v>
      </c>
      <c r="H5024" s="9" t="s">
        <v>106</v>
      </c>
      <c r="I5024" s="83">
        <f>計算過程!C5024</f>
        <v>6.0700000000000007E-3</v>
      </c>
    </row>
    <row r="5025" spans="7:9" x14ac:dyDescent="0.15">
      <c r="G5025" s="31">
        <v>41849</v>
      </c>
      <c r="H5025" s="9" t="s">
        <v>107</v>
      </c>
      <c r="I5025" s="83">
        <f>計算過程!C5025</f>
        <v>6.0700000000000007E-3</v>
      </c>
    </row>
    <row r="5026" spans="7:9" x14ac:dyDescent="0.15">
      <c r="G5026" s="31">
        <v>41849</v>
      </c>
      <c r="H5026" s="9" t="s">
        <v>108</v>
      </c>
      <c r="I5026" s="83">
        <f>計算過程!C5026</f>
        <v>6.0700000000000007E-3</v>
      </c>
    </row>
    <row r="5027" spans="7:9" x14ac:dyDescent="0.15">
      <c r="G5027" s="31">
        <v>41849</v>
      </c>
      <c r="H5027" s="9" t="s">
        <v>109</v>
      </c>
      <c r="I5027" s="83">
        <f>計算過程!C5027</f>
        <v>6.0700000000000007E-3</v>
      </c>
    </row>
    <row r="5028" spans="7:9" x14ac:dyDescent="0.15">
      <c r="G5028" s="31">
        <v>41849</v>
      </c>
      <c r="H5028" s="9" t="s">
        <v>110</v>
      </c>
      <c r="I5028" s="83">
        <f>計算過程!C5028</f>
        <v>6.0700000000000007E-3</v>
      </c>
    </row>
    <row r="5029" spans="7:9" x14ac:dyDescent="0.15">
      <c r="G5029" s="31">
        <v>41849</v>
      </c>
      <c r="H5029" s="9" t="s">
        <v>111</v>
      </c>
      <c r="I5029" s="83">
        <f>計算過程!C5029</f>
        <v>6.0700000000000007E-3</v>
      </c>
    </row>
    <row r="5030" spans="7:9" x14ac:dyDescent="0.15">
      <c r="G5030" s="31">
        <v>41849</v>
      </c>
      <c r="H5030" s="9" t="s">
        <v>112</v>
      </c>
      <c r="I5030" s="83">
        <f>計算過程!C5030</f>
        <v>6.4800000000000005E-3</v>
      </c>
    </row>
    <row r="5031" spans="7:9" x14ac:dyDescent="0.15">
      <c r="G5031" s="31">
        <v>41849</v>
      </c>
      <c r="H5031" s="9" t="s">
        <v>113</v>
      </c>
      <c r="I5031" s="83">
        <f>計算過程!C5031</f>
        <v>9.7300000000000008E-3</v>
      </c>
    </row>
    <row r="5032" spans="7:9" x14ac:dyDescent="0.15">
      <c r="G5032" s="31">
        <v>41849</v>
      </c>
      <c r="H5032" s="9" t="s">
        <v>114</v>
      </c>
      <c r="I5032" s="83">
        <f>計算過程!C5032</f>
        <v>6.2700000000000013E-3</v>
      </c>
    </row>
    <row r="5033" spans="7:9" x14ac:dyDescent="0.15">
      <c r="G5033" s="31">
        <v>41849</v>
      </c>
      <c r="H5033" s="9" t="s">
        <v>115</v>
      </c>
      <c r="I5033" s="83">
        <f>計算過程!C5033</f>
        <v>6.4800000000000005E-3</v>
      </c>
    </row>
    <row r="5034" spans="7:9" x14ac:dyDescent="0.15">
      <c r="G5034" s="31">
        <v>41849</v>
      </c>
      <c r="H5034" s="9" t="s">
        <v>116</v>
      </c>
      <c r="I5034" s="83">
        <f>計算過程!C5034</f>
        <v>6.2700000000000013E-3</v>
      </c>
    </row>
    <row r="5035" spans="7:9" x14ac:dyDescent="0.15">
      <c r="G5035" s="31">
        <v>41849</v>
      </c>
      <c r="H5035" s="9" t="s">
        <v>117</v>
      </c>
      <c r="I5035" s="83">
        <f>計算過程!C5035</f>
        <v>9.3200000000000002E-3</v>
      </c>
    </row>
    <row r="5036" spans="7:9" x14ac:dyDescent="0.15">
      <c r="G5036" s="31">
        <v>41849</v>
      </c>
      <c r="H5036" s="9" t="s">
        <v>118</v>
      </c>
      <c r="I5036" s="83">
        <f>計算過程!C5036</f>
        <v>6.2700000000000013E-3</v>
      </c>
    </row>
    <row r="5037" spans="7:9" x14ac:dyDescent="0.15">
      <c r="G5037" s="31">
        <v>41849</v>
      </c>
      <c r="H5037" s="9" t="s">
        <v>119</v>
      </c>
      <c r="I5037" s="83">
        <f>計算過程!C5037</f>
        <v>6.0700000000000007E-3</v>
      </c>
    </row>
    <row r="5038" spans="7:9" x14ac:dyDescent="0.15">
      <c r="G5038" s="31">
        <v>41849</v>
      </c>
      <c r="H5038" s="9" t="s">
        <v>120</v>
      </c>
      <c r="I5038" s="83">
        <f>計算過程!C5038</f>
        <v>6.0700000000000007E-3</v>
      </c>
    </row>
    <row r="5039" spans="7:9" x14ac:dyDescent="0.15">
      <c r="G5039" s="31">
        <v>41849</v>
      </c>
      <c r="H5039" s="9" t="s">
        <v>121</v>
      </c>
      <c r="I5039" s="83">
        <f>計算過程!C5039</f>
        <v>6.4800000000000005E-3</v>
      </c>
    </row>
    <row r="5040" spans="7:9" x14ac:dyDescent="0.15">
      <c r="G5040" s="31">
        <v>41849</v>
      </c>
      <c r="H5040" s="9" t="s">
        <v>122</v>
      </c>
      <c r="I5040" s="83">
        <f>計算過程!C5040</f>
        <v>1.2360000000000001E-2</v>
      </c>
    </row>
    <row r="5041" spans="7:9" x14ac:dyDescent="0.15">
      <c r="G5041" s="31">
        <v>41849</v>
      </c>
      <c r="H5041" s="9" t="s">
        <v>123</v>
      </c>
      <c r="I5041" s="83">
        <f>計算過程!C5041</f>
        <v>1.2360000000000001E-2</v>
      </c>
    </row>
    <row r="5042" spans="7:9" x14ac:dyDescent="0.15">
      <c r="G5042" s="31">
        <v>41849</v>
      </c>
      <c r="H5042" s="9" t="s">
        <v>124</v>
      </c>
      <c r="I5042" s="83">
        <f>計算過程!C5042</f>
        <v>6.0700000000000007E-3</v>
      </c>
    </row>
    <row r="5043" spans="7:9" x14ac:dyDescent="0.15">
      <c r="G5043" s="31">
        <v>41849</v>
      </c>
      <c r="H5043" s="9" t="s">
        <v>125</v>
      </c>
      <c r="I5043" s="83">
        <f>計算過程!C5043</f>
        <v>6.2700000000000013E-3</v>
      </c>
    </row>
    <row r="5044" spans="7:9" x14ac:dyDescent="0.15">
      <c r="G5044" s="31">
        <v>41849</v>
      </c>
      <c r="H5044" s="9" t="s">
        <v>126</v>
      </c>
      <c r="I5044" s="83">
        <f>計算過程!C5044</f>
        <v>1.2220000000000002E-2</v>
      </c>
    </row>
    <row r="5045" spans="7:9" x14ac:dyDescent="0.15">
      <c r="G5045" s="31">
        <v>41849</v>
      </c>
      <c r="H5045" s="9" t="s">
        <v>127</v>
      </c>
      <c r="I5045" s="83">
        <f>計算過程!C5045</f>
        <v>1.243E-2</v>
      </c>
    </row>
    <row r="5046" spans="7:9" x14ac:dyDescent="0.15">
      <c r="G5046" s="31">
        <v>41849</v>
      </c>
      <c r="H5046" s="9" t="s">
        <v>128</v>
      </c>
      <c r="I5046" s="83">
        <f>計算過程!C5046</f>
        <v>9.2500000000000013E-3</v>
      </c>
    </row>
    <row r="5047" spans="7:9" x14ac:dyDescent="0.15">
      <c r="G5047" s="31">
        <v>41850</v>
      </c>
      <c r="H5047" s="9" t="s">
        <v>105</v>
      </c>
      <c r="I5047" s="83">
        <f>計算過程!C5047</f>
        <v>6.0700000000000007E-3</v>
      </c>
    </row>
    <row r="5048" spans="7:9" x14ac:dyDescent="0.15">
      <c r="G5048" s="31">
        <v>41850</v>
      </c>
      <c r="H5048" s="9" t="s">
        <v>106</v>
      </c>
      <c r="I5048" s="83">
        <f>計算過程!C5048</f>
        <v>6.0700000000000007E-3</v>
      </c>
    </row>
    <row r="5049" spans="7:9" x14ac:dyDescent="0.15">
      <c r="G5049" s="31">
        <v>41850</v>
      </c>
      <c r="H5049" s="9" t="s">
        <v>107</v>
      </c>
      <c r="I5049" s="83">
        <f>計算過程!C5049</f>
        <v>6.0700000000000007E-3</v>
      </c>
    </row>
    <row r="5050" spans="7:9" x14ac:dyDescent="0.15">
      <c r="G5050" s="31">
        <v>41850</v>
      </c>
      <c r="H5050" s="9" t="s">
        <v>108</v>
      </c>
      <c r="I5050" s="83">
        <f>計算過程!C5050</f>
        <v>6.0700000000000007E-3</v>
      </c>
    </row>
    <row r="5051" spans="7:9" x14ac:dyDescent="0.15">
      <c r="G5051" s="31">
        <v>41850</v>
      </c>
      <c r="H5051" s="9" t="s">
        <v>109</v>
      </c>
      <c r="I5051" s="83">
        <f>計算過程!C5051</f>
        <v>6.0700000000000007E-3</v>
      </c>
    </row>
    <row r="5052" spans="7:9" x14ac:dyDescent="0.15">
      <c r="G5052" s="31">
        <v>41850</v>
      </c>
      <c r="H5052" s="9" t="s">
        <v>110</v>
      </c>
      <c r="I5052" s="83">
        <f>計算過程!C5052</f>
        <v>6.0700000000000007E-3</v>
      </c>
    </row>
    <row r="5053" spans="7:9" x14ac:dyDescent="0.15">
      <c r="G5053" s="31">
        <v>41850</v>
      </c>
      <c r="H5053" s="9" t="s">
        <v>111</v>
      </c>
      <c r="I5053" s="83">
        <f>計算過程!C5053</f>
        <v>6.0700000000000007E-3</v>
      </c>
    </row>
    <row r="5054" spans="7:9" x14ac:dyDescent="0.15">
      <c r="G5054" s="31">
        <v>41850</v>
      </c>
      <c r="H5054" s="9" t="s">
        <v>112</v>
      </c>
      <c r="I5054" s="83">
        <f>計算過程!C5054</f>
        <v>6.4800000000000005E-3</v>
      </c>
    </row>
    <row r="5055" spans="7:9" x14ac:dyDescent="0.15">
      <c r="G5055" s="31">
        <v>41850</v>
      </c>
      <c r="H5055" s="9" t="s">
        <v>113</v>
      </c>
      <c r="I5055" s="83">
        <f>計算過程!C5055</f>
        <v>9.7300000000000008E-3</v>
      </c>
    </row>
    <row r="5056" spans="7:9" x14ac:dyDescent="0.15">
      <c r="G5056" s="31">
        <v>41850</v>
      </c>
      <c r="H5056" s="9" t="s">
        <v>114</v>
      </c>
      <c r="I5056" s="83">
        <f>計算過程!C5056</f>
        <v>6.2700000000000013E-3</v>
      </c>
    </row>
    <row r="5057" spans="7:9" x14ac:dyDescent="0.15">
      <c r="G5057" s="31">
        <v>41850</v>
      </c>
      <c r="H5057" s="9" t="s">
        <v>115</v>
      </c>
      <c r="I5057" s="83">
        <f>計算過程!C5057</f>
        <v>6.4800000000000005E-3</v>
      </c>
    </row>
    <row r="5058" spans="7:9" x14ac:dyDescent="0.15">
      <c r="G5058" s="31">
        <v>41850</v>
      </c>
      <c r="H5058" s="9" t="s">
        <v>116</v>
      </c>
      <c r="I5058" s="83">
        <f>計算過程!C5058</f>
        <v>6.2700000000000013E-3</v>
      </c>
    </row>
    <row r="5059" spans="7:9" x14ac:dyDescent="0.15">
      <c r="G5059" s="31">
        <v>41850</v>
      </c>
      <c r="H5059" s="9" t="s">
        <v>117</v>
      </c>
      <c r="I5059" s="83">
        <f>計算過程!C5059</f>
        <v>9.3200000000000002E-3</v>
      </c>
    </row>
    <row r="5060" spans="7:9" x14ac:dyDescent="0.15">
      <c r="G5060" s="31">
        <v>41850</v>
      </c>
      <c r="H5060" s="9" t="s">
        <v>118</v>
      </c>
      <c r="I5060" s="83">
        <f>計算過程!C5060</f>
        <v>6.2700000000000013E-3</v>
      </c>
    </row>
    <row r="5061" spans="7:9" x14ac:dyDescent="0.15">
      <c r="G5061" s="31">
        <v>41850</v>
      </c>
      <c r="H5061" s="9" t="s">
        <v>119</v>
      </c>
      <c r="I5061" s="83">
        <f>計算過程!C5061</f>
        <v>6.0700000000000007E-3</v>
      </c>
    </row>
    <row r="5062" spans="7:9" x14ac:dyDescent="0.15">
      <c r="G5062" s="31">
        <v>41850</v>
      </c>
      <c r="H5062" s="9" t="s">
        <v>120</v>
      </c>
      <c r="I5062" s="83">
        <f>計算過程!C5062</f>
        <v>6.0700000000000007E-3</v>
      </c>
    </row>
    <row r="5063" spans="7:9" x14ac:dyDescent="0.15">
      <c r="G5063" s="31">
        <v>41850</v>
      </c>
      <c r="H5063" s="9" t="s">
        <v>121</v>
      </c>
      <c r="I5063" s="83">
        <f>計算過程!C5063</f>
        <v>6.4800000000000005E-3</v>
      </c>
    </row>
    <row r="5064" spans="7:9" x14ac:dyDescent="0.15">
      <c r="G5064" s="31">
        <v>41850</v>
      </c>
      <c r="H5064" s="9" t="s">
        <v>122</v>
      </c>
      <c r="I5064" s="83">
        <f>計算過程!C5064</f>
        <v>1.2360000000000001E-2</v>
      </c>
    </row>
    <row r="5065" spans="7:9" x14ac:dyDescent="0.15">
      <c r="G5065" s="31">
        <v>41850</v>
      </c>
      <c r="H5065" s="9" t="s">
        <v>123</v>
      </c>
      <c r="I5065" s="83">
        <f>計算過程!C5065</f>
        <v>1.2360000000000001E-2</v>
      </c>
    </row>
    <row r="5066" spans="7:9" x14ac:dyDescent="0.15">
      <c r="G5066" s="31">
        <v>41850</v>
      </c>
      <c r="H5066" s="9" t="s">
        <v>124</v>
      </c>
      <c r="I5066" s="83">
        <f>計算過程!C5066</f>
        <v>6.0700000000000007E-3</v>
      </c>
    </row>
    <row r="5067" spans="7:9" x14ac:dyDescent="0.15">
      <c r="G5067" s="31">
        <v>41850</v>
      </c>
      <c r="H5067" s="9" t="s">
        <v>125</v>
      </c>
      <c r="I5067" s="83">
        <f>計算過程!C5067</f>
        <v>6.2700000000000013E-3</v>
      </c>
    </row>
    <row r="5068" spans="7:9" x14ac:dyDescent="0.15">
      <c r="G5068" s="31">
        <v>41850</v>
      </c>
      <c r="H5068" s="9" t="s">
        <v>126</v>
      </c>
      <c r="I5068" s="83">
        <f>計算過程!C5068</f>
        <v>1.2220000000000002E-2</v>
      </c>
    </row>
    <row r="5069" spans="7:9" x14ac:dyDescent="0.15">
      <c r="G5069" s="31">
        <v>41850</v>
      </c>
      <c r="H5069" s="9" t="s">
        <v>127</v>
      </c>
      <c r="I5069" s="83">
        <f>計算過程!C5069</f>
        <v>1.243E-2</v>
      </c>
    </row>
    <row r="5070" spans="7:9" x14ac:dyDescent="0.15">
      <c r="G5070" s="31">
        <v>41850</v>
      </c>
      <c r="H5070" s="9" t="s">
        <v>128</v>
      </c>
      <c r="I5070" s="83">
        <f>計算過程!C5070</f>
        <v>9.2500000000000013E-3</v>
      </c>
    </row>
    <row r="5071" spans="7:9" x14ac:dyDescent="0.15">
      <c r="G5071" s="31">
        <v>41851</v>
      </c>
      <c r="H5071" s="9" t="s">
        <v>105</v>
      </c>
      <c r="I5071" s="83">
        <f>計算過程!C5071</f>
        <v>6.0700000000000007E-3</v>
      </c>
    </row>
    <row r="5072" spans="7:9" x14ac:dyDescent="0.15">
      <c r="G5072" s="31">
        <v>41851</v>
      </c>
      <c r="H5072" s="9" t="s">
        <v>106</v>
      </c>
      <c r="I5072" s="83">
        <f>計算過程!C5072</f>
        <v>6.0700000000000007E-3</v>
      </c>
    </row>
    <row r="5073" spans="7:9" x14ac:dyDescent="0.15">
      <c r="G5073" s="31">
        <v>41851</v>
      </c>
      <c r="H5073" s="9" t="s">
        <v>107</v>
      </c>
      <c r="I5073" s="83">
        <f>計算過程!C5073</f>
        <v>6.0700000000000007E-3</v>
      </c>
    </row>
    <row r="5074" spans="7:9" x14ac:dyDescent="0.15">
      <c r="G5074" s="31">
        <v>41851</v>
      </c>
      <c r="H5074" s="9" t="s">
        <v>108</v>
      </c>
      <c r="I5074" s="83">
        <f>計算過程!C5074</f>
        <v>6.0700000000000007E-3</v>
      </c>
    </row>
    <row r="5075" spans="7:9" x14ac:dyDescent="0.15">
      <c r="G5075" s="31">
        <v>41851</v>
      </c>
      <c r="H5075" s="9" t="s">
        <v>109</v>
      </c>
      <c r="I5075" s="83">
        <f>計算過程!C5075</f>
        <v>6.0700000000000007E-3</v>
      </c>
    </row>
    <row r="5076" spans="7:9" x14ac:dyDescent="0.15">
      <c r="G5076" s="31">
        <v>41851</v>
      </c>
      <c r="H5076" s="9" t="s">
        <v>110</v>
      </c>
      <c r="I5076" s="83">
        <f>計算過程!C5076</f>
        <v>6.0700000000000007E-3</v>
      </c>
    </row>
    <row r="5077" spans="7:9" x14ac:dyDescent="0.15">
      <c r="G5077" s="31">
        <v>41851</v>
      </c>
      <c r="H5077" s="9" t="s">
        <v>111</v>
      </c>
      <c r="I5077" s="83">
        <f>計算過程!C5077</f>
        <v>9.3200000000000002E-3</v>
      </c>
    </row>
    <row r="5078" spans="7:9" x14ac:dyDescent="0.15">
      <c r="G5078" s="31">
        <v>41851</v>
      </c>
      <c r="H5078" s="9" t="s">
        <v>112</v>
      </c>
      <c r="I5078" s="83">
        <f>計算過程!C5078</f>
        <v>6.4800000000000005E-3</v>
      </c>
    </row>
    <row r="5079" spans="7:9" x14ac:dyDescent="0.15">
      <c r="G5079" s="31">
        <v>41851</v>
      </c>
      <c r="H5079" s="9" t="s">
        <v>113</v>
      </c>
      <c r="I5079" s="83">
        <f>計算過程!C5079</f>
        <v>6.4800000000000005E-3</v>
      </c>
    </row>
    <row r="5080" spans="7:9" x14ac:dyDescent="0.15">
      <c r="G5080" s="31">
        <v>41851</v>
      </c>
      <c r="H5080" s="9" t="s">
        <v>114</v>
      </c>
      <c r="I5080" s="83">
        <f>計算過程!C5080</f>
        <v>6.0700000000000007E-3</v>
      </c>
    </row>
    <row r="5081" spans="7:9" x14ac:dyDescent="0.15">
      <c r="G5081" s="31">
        <v>41851</v>
      </c>
      <c r="H5081" s="9" t="s">
        <v>115</v>
      </c>
      <c r="I5081" s="83">
        <f>計算過程!C5081</f>
        <v>6.2700000000000013E-3</v>
      </c>
    </row>
    <row r="5082" spans="7:9" x14ac:dyDescent="0.15">
      <c r="G5082" s="31">
        <v>41851</v>
      </c>
      <c r="H5082" s="9" t="s">
        <v>116</v>
      </c>
      <c r="I5082" s="83">
        <f>計算過程!C5082</f>
        <v>6.0700000000000007E-3</v>
      </c>
    </row>
    <row r="5083" spans="7:9" x14ac:dyDescent="0.15">
      <c r="G5083" s="31">
        <v>41851</v>
      </c>
      <c r="H5083" s="9" t="s">
        <v>117</v>
      </c>
      <c r="I5083" s="83">
        <f>計算過程!C5083</f>
        <v>9.3200000000000002E-3</v>
      </c>
    </row>
    <row r="5084" spans="7:9" x14ac:dyDescent="0.15">
      <c r="G5084" s="31">
        <v>41851</v>
      </c>
      <c r="H5084" s="9" t="s">
        <v>118</v>
      </c>
      <c r="I5084" s="83">
        <f>計算過程!C5084</f>
        <v>6.2700000000000013E-3</v>
      </c>
    </row>
    <row r="5085" spans="7:9" x14ac:dyDescent="0.15">
      <c r="G5085" s="31">
        <v>41851</v>
      </c>
      <c r="H5085" s="9" t="s">
        <v>119</v>
      </c>
      <c r="I5085" s="83">
        <f>計算過程!C5085</f>
        <v>6.0700000000000007E-3</v>
      </c>
    </row>
    <row r="5086" spans="7:9" x14ac:dyDescent="0.15">
      <c r="G5086" s="31">
        <v>41851</v>
      </c>
      <c r="H5086" s="9" t="s">
        <v>120</v>
      </c>
      <c r="I5086" s="83">
        <f>計算過程!C5086</f>
        <v>6.0700000000000007E-3</v>
      </c>
    </row>
    <row r="5087" spans="7:9" x14ac:dyDescent="0.15">
      <c r="G5087" s="31">
        <v>41851</v>
      </c>
      <c r="H5087" s="9" t="s">
        <v>121</v>
      </c>
      <c r="I5087" s="83">
        <f>計算過程!C5087</f>
        <v>6.2700000000000013E-3</v>
      </c>
    </row>
    <row r="5088" spans="7:9" x14ac:dyDescent="0.15">
      <c r="G5088" s="31">
        <v>41851</v>
      </c>
      <c r="H5088" s="9" t="s">
        <v>122</v>
      </c>
      <c r="I5088" s="83">
        <f>計算過程!C5088</f>
        <v>6.2700000000000013E-3</v>
      </c>
    </row>
    <row r="5089" spans="7:9" x14ac:dyDescent="0.15">
      <c r="G5089" s="31">
        <v>41851</v>
      </c>
      <c r="H5089" s="9" t="s">
        <v>123</v>
      </c>
      <c r="I5089" s="83">
        <f>計算過程!C5089</f>
        <v>1.2360000000000001E-2</v>
      </c>
    </row>
    <row r="5090" spans="7:9" x14ac:dyDescent="0.15">
      <c r="G5090" s="31">
        <v>41851</v>
      </c>
      <c r="H5090" s="9" t="s">
        <v>124</v>
      </c>
      <c r="I5090" s="83">
        <f>計算過程!C5090</f>
        <v>1.2360000000000001E-2</v>
      </c>
    </row>
    <row r="5091" spans="7:9" x14ac:dyDescent="0.15">
      <c r="G5091" s="31">
        <v>41851</v>
      </c>
      <c r="H5091" s="9" t="s">
        <v>125</v>
      </c>
      <c r="I5091" s="83">
        <f>計算過程!C5091</f>
        <v>6.2700000000000013E-3</v>
      </c>
    </row>
    <row r="5092" spans="7:9" x14ac:dyDescent="0.15">
      <c r="G5092" s="31">
        <v>41851</v>
      </c>
      <c r="H5092" s="9" t="s">
        <v>126</v>
      </c>
      <c r="I5092" s="83">
        <f>計算過程!C5092</f>
        <v>6.2700000000000013E-3</v>
      </c>
    </row>
    <row r="5093" spans="7:9" x14ac:dyDescent="0.15">
      <c r="G5093" s="31">
        <v>41851</v>
      </c>
      <c r="H5093" s="9" t="s">
        <v>127</v>
      </c>
      <c r="I5093" s="83">
        <f>計算過程!C5093</f>
        <v>1.2220000000000002E-2</v>
      </c>
    </row>
    <row r="5094" spans="7:9" x14ac:dyDescent="0.15">
      <c r="G5094" s="31">
        <v>41851</v>
      </c>
      <c r="H5094" s="9" t="s">
        <v>128</v>
      </c>
      <c r="I5094" s="83">
        <f>計算過程!C5094</f>
        <v>1.2640000000000002E-2</v>
      </c>
    </row>
    <row r="5095" spans="7:9" x14ac:dyDescent="0.15">
      <c r="G5095" s="31">
        <v>41852</v>
      </c>
      <c r="H5095" s="9" t="s">
        <v>105</v>
      </c>
      <c r="I5095" s="83">
        <f>計算過程!C5095</f>
        <v>6.0700000000000007E-3</v>
      </c>
    </row>
    <row r="5096" spans="7:9" x14ac:dyDescent="0.15">
      <c r="G5096" s="31">
        <v>41852</v>
      </c>
      <c r="H5096" s="9" t="s">
        <v>106</v>
      </c>
      <c r="I5096" s="83">
        <f>計算過程!C5096</f>
        <v>6.0700000000000007E-3</v>
      </c>
    </row>
    <row r="5097" spans="7:9" x14ac:dyDescent="0.15">
      <c r="G5097" s="31">
        <v>41852</v>
      </c>
      <c r="H5097" s="9" t="s">
        <v>107</v>
      </c>
      <c r="I5097" s="83">
        <f>計算過程!C5097</f>
        <v>6.0700000000000007E-3</v>
      </c>
    </row>
    <row r="5098" spans="7:9" x14ac:dyDescent="0.15">
      <c r="G5098" s="31">
        <v>41852</v>
      </c>
      <c r="H5098" s="9" t="s">
        <v>108</v>
      </c>
      <c r="I5098" s="83">
        <f>計算過程!C5098</f>
        <v>6.0700000000000007E-3</v>
      </c>
    </row>
    <row r="5099" spans="7:9" x14ac:dyDescent="0.15">
      <c r="G5099" s="31">
        <v>41852</v>
      </c>
      <c r="H5099" s="9" t="s">
        <v>109</v>
      </c>
      <c r="I5099" s="83">
        <f>計算過程!C5099</f>
        <v>6.0700000000000007E-3</v>
      </c>
    </row>
    <row r="5100" spans="7:9" x14ac:dyDescent="0.15">
      <c r="G5100" s="31">
        <v>41852</v>
      </c>
      <c r="H5100" s="9" t="s">
        <v>110</v>
      </c>
      <c r="I5100" s="83">
        <f>計算過程!C5100</f>
        <v>6.0700000000000007E-3</v>
      </c>
    </row>
    <row r="5101" spans="7:9" x14ac:dyDescent="0.15">
      <c r="G5101" s="31">
        <v>41852</v>
      </c>
      <c r="H5101" s="9" t="s">
        <v>111</v>
      </c>
      <c r="I5101" s="83">
        <f>計算過程!C5101</f>
        <v>9.3200000000000002E-3</v>
      </c>
    </row>
    <row r="5102" spans="7:9" x14ac:dyDescent="0.15">
      <c r="G5102" s="31">
        <v>41852</v>
      </c>
      <c r="H5102" s="9" t="s">
        <v>112</v>
      </c>
      <c r="I5102" s="83">
        <f>計算過程!C5102</f>
        <v>6.4800000000000005E-3</v>
      </c>
    </row>
    <row r="5103" spans="7:9" x14ac:dyDescent="0.15">
      <c r="G5103" s="31">
        <v>41852</v>
      </c>
      <c r="H5103" s="9" t="s">
        <v>113</v>
      </c>
      <c r="I5103" s="83">
        <f>計算過程!C5103</f>
        <v>6.4800000000000005E-3</v>
      </c>
    </row>
    <row r="5104" spans="7:9" x14ac:dyDescent="0.15">
      <c r="G5104" s="31">
        <v>41852</v>
      </c>
      <c r="H5104" s="9" t="s">
        <v>114</v>
      </c>
      <c r="I5104" s="83">
        <f>計算過程!C5104</f>
        <v>6.0700000000000007E-3</v>
      </c>
    </row>
    <row r="5105" spans="7:9" x14ac:dyDescent="0.15">
      <c r="G5105" s="31">
        <v>41852</v>
      </c>
      <c r="H5105" s="9" t="s">
        <v>115</v>
      </c>
      <c r="I5105" s="83">
        <f>計算過程!C5105</f>
        <v>6.2700000000000013E-3</v>
      </c>
    </row>
    <row r="5106" spans="7:9" x14ac:dyDescent="0.15">
      <c r="G5106" s="31">
        <v>41852</v>
      </c>
      <c r="H5106" s="9" t="s">
        <v>116</v>
      </c>
      <c r="I5106" s="83">
        <f>計算過程!C5106</f>
        <v>6.0700000000000007E-3</v>
      </c>
    </row>
    <row r="5107" spans="7:9" x14ac:dyDescent="0.15">
      <c r="G5107" s="31">
        <v>41852</v>
      </c>
      <c r="H5107" s="9" t="s">
        <v>117</v>
      </c>
      <c r="I5107" s="83">
        <f>計算過程!C5107</f>
        <v>9.3200000000000002E-3</v>
      </c>
    </row>
    <row r="5108" spans="7:9" x14ac:dyDescent="0.15">
      <c r="G5108" s="31">
        <v>41852</v>
      </c>
      <c r="H5108" s="9" t="s">
        <v>118</v>
      </c>
      <c r="I5108" s="83">
        <f>計算過程!C5108</f>
        <v>6.2700000000000013E-3</v>
      </c>
    </row>
    <row r="5109" spans="7:9" x14ac:dyDescent="0.15">
      <c r="G5109" s="31">
        <v>41852</v>
      </c>
      <c r="H5109" s="9" t="s">
        <v>119</v>
      </c>
      <c r="I5109" s="83">
        <f>計算過程!C5109</f>
        <v>6.0700000000000007E-3</v>
      </c>
    </row>
    <row r="5110" spans="7:9" x14ac:dyDescent="0.15">
      <c r="G5110" s="31">
        <v>41852</v>
      </c>
      <c r="H5110" s="9" t="s">
        <v>120</v>
      </c>
      <c r="I5110" s="83">
        <f>計算過程!C5110</f>
        <v>6.0700000000000007E-3</v>
      </c>
    </row>
    <row r="5111" spans="7:9" x14ac:dyDescent="0.15">
      <c r="G5111" s="31">
        <v>41852</v>
      </c>
      <c r="H5111" s="9" t="s">
        <v>121</v>
      </c>
      <c r="I5111" s="83">
        <f>計算過程!C5111</f>
        <v>6.2700000000000013E-3</v>
      </c>
    </row>
    <row r="5112" spans="7:9" x14ac:dyDescent="0.15">
      <c r="G5112" s="31">
        <v>41852</v>
      </c>
      <c r="H5112" s="9" t="s">
        <v>122</v>
      </c>
      <c r="I5112" s="83">
        <f>計算過程!C5112</f>
        <v>6.2700000000000013E-3</v>
      </c>
    </row>
    <row r="5113" spans="7:9" x14ac:dyDescent="0.15">
      <c r="G5113" s="31">
        <v>41852</v>
      </c>
      <c r="H5113" s="9" t="s">
        <v>123</v>
      </c>
      <c r="I5113" s="83">
        <f>計算過程!C5113</f>
        <v>1.2360000000000001E-2</v>
      </c>
    </row>
    <row r="5114" spans="7:9" x14ac:dyDescent="0.15">
      <c r="G5114" s="31">
        <v>41852</v>
      </c>
      <c r="H5114" s="9" t="s">
        <v>124</v>
      </c>
      <c r="I5114" s="83">
        <f>計算過程!C5114</f>
        <v>1.2360000000000001E-2</v>
      </c>
    </row>
    <row r="5115" spans="7:9" x14ac:dyDescent="0.15">
      <c r="G5115" s="31">
        <v>41852</v>
      </c>
      <c r="H5115" s="9" t="s">
        <v>125</v>
      </c>
      <c r="I5115" s="83">
        <f>計算過程!C5115</f>
        <v>6.2700000000000013E-3</v>
      </c>
    </row>
    <row r="5116" spans="7:9" x14ac:dyDescent="0.15">
      <c r="G5116" s="31">
        <v>41852</v>
      </c>
      <c r="H5116" s="9" t="s">
        <v>126</v>
      </c>
      <c r="I5116" s="83">
        <f>計算過程!C5116</f>
        <v>6.2700000000000013E-3</v>
      </c>
    </row>
    <row r="5117" spans="7:9" x14ac:dyDescent="0.15">
      <c r="G5117" s="31">
        <v>41852</v>
      </c>
      <c r="H5117" s="9" t="s">
        <v>127</v>
      </c>
      <c r="I5117" s="83">
        <f>計算過程!C5117</f>
        <v>1.2220000000000002E-2</v>
      </c>
    </row>
    <row r="5118" spans="7:9" x14ac:dyDescent="0.15">
      <c r="G5118" s="31">
        <v>41852</v>
      </c>
      <c r="H5118" s="9" t="s">
        <v>128</v>
      </c>
      <c r="I5118" s="83">
        <f>計算過程!C5118</f>
        <v>1.2640000000000002E-2</v>
      </c>
    </row>
    <row r="5119" spans="7:9" x14ac:dyDescent="0.15">
      <c r="G5119" s="31">
        <v>41853</v>
      </c>
      <c r="H5119" s="9" t="s">
        <v>105</v>
      </c>
      <c r="I5119" s="83">
        <f>計算過程!C5119</f>
        <v>6.0700000000000007E-3</v>
      </c>
    </row>
    <row r="5120" spans="7:9" x14ac:dyDescent="0.15">
      <c r="G5120" s="31">
        <v>41853</v>
      </c>
      <c r="H5120" s="9" t="s">
        <v>106</v>
      </c>
      <c r="I5120" s="83">
        <f>計算過程!C5120</f>
        <v>6.0700000000000007E-3</v>
      </c>
    </row>
    <row r="5121" spans="7:9" x14ac:dyDescent="0.15">
      <c r="G5121" s="31">
        <v>41853</v>
      </c>
      <c r="H5121" s="9" t="s">
        <v>107</v>
      </c>
      <c r="I5121" s="83">
        <f>計算過程!C5121</f>
        <v>6.0700000000000007E-3</v>
      </c>
    </row>
    <row r="5122" spans="7:9" x14ac:dyDescent="0.15">
      <c r="G5122" s="31">
        <v>41853</v>
      </c>
      <c r="H5122" s="9" t="s">
        <v>108</v>
      </c>
      <c r="I5122" s="83">
        <f>計算過程!C5122</f>
        <v>6.0700000000000007E-3</v>
      </c>
    </row>
    <row r="5123" spans="7:9" x14ac:dyDescent="0.15">
      <c r="G5123" s="31">
        <v>41853</v>
      </c>
      <c r="H5123" s="9" t="s">
        <v>109</v>
      </c>
      <c r="I5123" s="83">
        <f>計算過程!C5123</f>
        <v>6.0700000000000007E-3</v>
      </c>
    </row>
    <row r="5124" spans="7:9" x14ac:dyDescent="0.15">
      <c r="G5124" s="31">
        <v>41853</v>
      </c>
      <c r="H5124" s="9" t="s">
        <v>110</v>
      </c>
      <c r="I5124" s="83">
        <f>計算過程!C5124</f>
        <v>6.0700000000000007E-3</v>
      </c>
    </row>
    <row r="5125" spans="7:9" x14ac:dyDescent="0.15">
      <c r="G5125" s="31">
        <v>41853</v>
      </c>
      <c r="H5125" s="9" t="s">
        <v>111</v>
      </c>
      <c r="I5125" s="83">
        <f>計算過程!C5125</f>
        <v>9.3200000000000002E-3</v>
      </c>
    </row>
    <row r="5126" spans="7:9" x14ac:dyDescent="0.15">
      <c r="G5126" s="31">
        <v>41853</v>
      </c>
      <c r="H5126" s="9" t="s">
        <v>112</v>
      </c>
      <c r="I5126" s="83">
        <f>計算過程!C5126</f>
        <v>6.4800000000000005E-3</v>
      </c>
    </row>
    <row r="5127" spans="7:9" x14ac:dyDescent="0.15">
      <c r="G5127" s="31">
        <v>41853</v>
      </c>
      <c r="H5127" s="9" t="s">
        <v>113</v>
      </c>
      <c r="I5127" s="83">
        <f>計算過程!C5127</f>
        <v>6.4800000000000005E-3</v>
      </c>
    </row>
    <row r="5128" spans="7:9" x14ac:dyDescent="0.15">
      <c r="G5128" s="31">
        <v>41853</v>
      </c>
      <c r="H5128" s="9" t="s">
        <v>114</v>
      </c>
      <c r="I5128" s="83">
        <f>計算過程!C5128</f>
        <v>6.0700000000000007E-3</v>
      </c>
    </row>
    <row r="5129" spans="7:9" x14ac:dyDescent="0.15">
      <c r="G5129" s="31">
        <v>41853</v>
      </c>
      <c r="H5129" s="9" t="s">
        <v>115</v>
      </c>
      <c r="I5129" s="83">
        <f>計算過程!C5129</f>
        <v>6.2700000000000013E-3</v>
      </c>
    </row>
    <row r="5130" spans="7:9" x14ac:dyDescent="0.15">
      <c r="G5130" s="31">
        <v>41853</v>
      </c>
      <c r="H5130" s="9" t="s">
        <v>116</v>
      </c>
      <c r="I5130" s="83">
        <f>計算過程!C5130</f>
        <v>6.0700000000000007E-3</v>
      </c>
    </row>
    <row r="5131" spans="7:9" x14ac:dyDescent="0.15">
      <c r="G5131" s="31">
        <v>41853</v>
      </c>
      <c r="H5131" s="9" t="s">
        <v>117</v>
      </c>
      <c r="I5131" s="83">
        <f>計算過程!C5131</f>
        <v>9.3200000000000002E-3</v>
      </c>
    </row>
    <row r="5132" spans="7:9" x14ac:dyDescent="0.15">
      <c r="G5132" s="31">
        <v>41853</v>
      </c>
      <c r="H5132" s="9" t="s">
        <v>118</v>
      </c>
      <c r="I5132" s="83">
        <f>計算過程!C5132</f>
        <v>6.2700000000000013E-3</v>
      </c>
    </row>
    <row r="5133" spans="7:9" x14ac:dyDescent="0.15">
      <c r="G5133" s="31">
        <v>41853</v>
      </c>
      <c r="H5133" s="9" t="s">
        <v>119</v>
      </c>
      <c r="I5133" s="83">
        <f>計算過程!C5133</f>
        <v>6.0700000000000007E-3</v>
      </c>
    </row>
    <row r="5134" spans="7:9" x14ac:dyDescent="0.15">
      <c r="G5134" s="31">
        <v>41853</v>
      </c>
      <c r="H5134" s="9" t="s">
        <v>120</v>
      </c>
      <c r="I5134" s="83">
        <f>計算過程!C5134</f>
        <v>6.0700000000000007E-3</v>
      </c>
    </row>
    <row r="5135" spans="7:9" x14ac:dyDescent="0.15">
      <c r="G5135" s="31">
        <v>41853</v>
      </c>
      <c r="H5135" s="9" t="s">
        <v>121</v>
      </c>
      <c r="I5135" s="83">
        <f>計算過程!C5135</f>
        <v>6.2700000000000013E-3</v>
      </c>
    </row>
    <row r="5136" spans="7:9" x14ac:dyDescent="0.15">
      <c r="G5136" s="31">
        <v>41853</v>
      </c>
      <c r="H5136" s="9" t="s">
        <v>122</v>
      </c>
      <c r="I5136" s="83">
        <f>計算過程!C5136</f>
        <v>6.2700000000000013E-3</v>
      </c>
    </row>
    <row r="5137" spans="7:9" x14ac:dyDescent="0.15">
      <c r="G5137" s="31">
        <v>41853</v>
      </c>
      <c r="H5137" s="9" t="s">
        <v>123</v>
      </c>
      <c r="I5137" s="83">
        <f>計算過程!C5137</f>
        <v>1.2360000000000001E-2</v>
      </c>
    </row>
    <row r="5138" spans="7:9" x14ac:dyDescent="0.15">
      <c r="G5138" s="31">
        <v>41853</v>
      </c>
      <c r="H5138" s="9" t="s">
        <v>124</v>
      </c>
      <c r="I5138" s="83">
        <f>計算過程!C5138</f>
        <v>1.2360000000000001E-2</v>
      </c>
    </row>
    <row r="5139" spans="7:9" x14ac:dyDescent="0.15">
      <c r="G5139" s="31">
        <v>41853</v>
      </c>
      <c r="H5139" s="9" t="s">
        <v>125</v>
      </c>
      <c r="I5139" s="83">
        <f>計算過程!C5139</f>
        <v>6.2700000000000013E-3</v>
      </c>
    </row>
    <row r="5140" spans="7:9" x14ac:dyDescent="0.15">
      <c r="G5140" s="31">
        <v>41853</v>
      </c>
      <c r="H5140" s="9" t="s">
        <v>126</v>
      </c>
      <c r="I5140" s="83">
        <f>計算過程!C5140</f>
        <v>6.2700000000000013E-3</v>
      </c>
    </row>
    <row r="5141" spans="7:9" x14ac:dyDescent="0.15">
      <c r="G5141" s="31">
        <v>41853</v>
      </c>
      <c r="H5141" s="9" t="s">
        <v>127</v>
      </c>
      <c r="I5141" s="83">
        <f>計算過程!C5141</f>
        <v>1.2220000000000002E-2</v>
      </c>
    </row>
    <row r="5142" spans="7:9" x14ac:dyDescent="0.15">
      <c r="G5142" s="31">
        <v>41853</v>
      </c>
      <c r="H5142" s="9" t="s">
        <v>128</v>
      </c>
      <c r="I5142" s="83">
        <f>計算過程!C5142</f>
        <v>1.2640000000000002E-2</v>
      </c>
    </row>
    <row r="5143" spans="7:9" x14ac:dyDescent="0.15">
      <c r="G5143" s="31">
        <v>41854</v>
      </c>
      <c r="H5143" s="9" t="s">
        <v>105</v>
      </c>
      <c r="I5143" s="83">
        <f>計算過程!C5143</f>
        <v>6.0700000000000007E-3</v>
      </c>
    </row>
    <row r="5144" spans="7:9" x14ac:dyDescent="0.15">
      <c r="G5144" s="31">
        <v>41854</v>
      </c>
      <c r="H5144" s="9" t="s">
        <v>106</v>
      </c>
      <c r="I5144" s="83">
        <f>計算過程!C5144</f>
        <v>6.0700000000000007E-3</v>
      </c>
    </row>
    <row r="5145" spans="7:9" x14ac:dyDescent="0.15">
      <c r="G5145" s="31">
        <v>41854</v>
      </c>
      <c r="H5145" s="9" t="s">
        <v>107</v>
      </c>
      <c r="I5145" s="83">
        <f>計算過程!C5145</f>
        <v>6.0700000000000007E-3</v>
      </c>
    </row>
    <row r="5146" spans="7:9" x14ac:dyDescent="0.15">
      <c r="G5146" s="31">
        <v>41854</v>
      </c>
      <c r="H5146" s="9" t="s">
        <v>108</v>
      </c>
      <c r="I5146" s="83">
        <f>計算過程!C5146</f>
        <v>6.0700000000000007E-3</v>
      </c>
    </row>
    <row r="5147" spans="7:9" x14ac:dyDescent="0.15">
      <c r="G5147" s="31">
        <v>41854</v>
      </c>
      <c r="H5147" s="9" t="s">
        <v>109</v>
      </c>
      <c r="I5147" s="83">
        <f>計算過程!C5147</f>
        <v>6.0700000000000007E-3</v>
      </c>
    </row>
    <row r="5148" spans="7:9" x14ac:dyDescent="0.15">
      <c r="G5148" s="31">
        <v>41854</v>
      </c>
      <c r="H5148" s="9" t="s">
        <v>110</v>
      </c>
      <c r="I5148" s="83">
        <f>計算過程!C5148</f>
        <v>6.0700000000000007E-3</v>
      </c>
    </row>
    <row r="5149" spans="7:9" x14ac:dyDescent="0.15">
      <c r="G5149" s="31">
        <v>41854</v>
      </c>
      <c r="H5149" s="9" t="s">
        <v>111</v>
      </c>
      <c r="I5149" s="83">
        <f>計算過程!C5149</f>
        <v>9.3200000000000002E-3</v>
      </c>
    </row>
    <row r="5150" spans="7:9" x14ac:dyDescent="0.15">
      <c r="G5150" s="31">
        <v>41854</v>
      </c>
      <c r="H5150" s="9" t="s">
        <v>112</v>
      </c>
      <c r="I5150" s="83">
        <f>計算過程!C5150</f>
        <v>6.4800000000000005E-3</v>
      </c>
    </row>
    <row r="5151" spans="7:9" x14ac:dyDescent="0.15">
      <c r="G5151" s="31">
        <v>41854</v>
      </c>
      <c r="H5151" s="9" t="s">
        <v>113</v>
      </c>
      <c r="I5151" s="83">
        <f>計算過程!C5151</f>
        <v>6.4800000000000005E-3</v>
      </c>
    </row>
    <row r="5152" spans="7:9" x14ac:dyDescent="0.15">
      <c r="G5152" s="31">
        <v>41854</v>
      </c>
      <c r="H5152" s="9" t="s">
        <v>114</v>
      </c>
      <c r="I5152" s="83">
        <f>計算過程!C5152</f>
        <v>6.0700000000000007E-3</v>
      </c>
    </row>
    <row r="5153" spans="7:9" x14ac:dyDescent="0.15">
      <c r="G5153" s="31">
        <v>41854</v>
      </c>
      <c r="H5153" s="9" t="s">
        <v>115</v>
      </c>
      <c r="I5153" s="83">
        <f>計算過程!C5153</f>
        <v>6.2700000000000013E-3</v>
      </c>
    </row>
    <row r="5154" spans="7:9" x14ac:dyDescent="0.15">
      <c r="G5154" s="31">
        <v>41854</v>
      </c>
      <c r="H5154" s="9" t="s">
        <v>116</v>
      </c>
      <c r="I5154" s="83">
        <f>計算過程!C5154</f>
        <v>6.0700000000000007E-3</v>
      </c>
    </row>
    <row r="5155" spans="7:9" x14ac:dyDescent="0.15">
      <c r="G5155" s="31">
        <v>41854</v>
      </c>
      <c r="H5155" s="9" t="s">
        <v>117</v>
      </c>
      <c r="I5155" s="83">
        <f>計算過程!C5155</f>
        <v>9.3200000000000002E-3</v>
      </c>
    </row>
    <row r="5156" spans="7:9" x14ac:dyDescent="0.15">
      <c r="G5156" s="31">
        <v>41854</v>
      </c>
      <c r="H5156" s="9" t="s">
        <v>118</v>
      </c>
      <c r="I5156" s="83">
        <f>計算過程!C5156</f>
        <v>6.2700000000000013E-3</v>
      </c>
    </row>
    <row r="5157" spans="7:9" x14ac:dyDescent="0.15">
      <c r="G5157" s="31">
        <v>41854</v>
      </c>
      <c r="H5157" s="9" t="s">
        <v>119</v>
      </c>
      <c r="I5157" s="83">
        <f>計算過程!C5157</f>
        <v>6.0700000000000007E-3</v>
      </c>
    </row>
    <row r="5158" spans="7:9" x14ac:dyDescent="0.15">
      <c r="G5158" s="31">
        <v>41854</v>
      </c>
      <c r="H5158" s="9" t="s">
        <v>120</v>
      </c>
      <c r="I5158" s="83">
        <f>計算過程!C5158</f>
        <v>6.0700000000000007E-3</v>
      </c>
    </row>
    <row r="5159" spans="7:9" x14ac:dyDescent="0.15">
      <c r="G5159" s="31">
        <v>41854</v>
      </c>
      <c r="H5159" s="9" t="s">
        <v>121</v>
      </c>
      <c r="I5159" s="83">
        <f>計算過程!C5159</f>
        <v>6.2700000000000013E-3</v>
      </c>
    </row>
    <row r="5160" spans="7:9" x14ac:dyDescent="0.15">
      <c r="G5160" s="31">
        <v>41854</v>
      </c>
      <c r="H5160" s="9" t="s">
        <v>122</v>
      </c>
      <c r="I5160" s="83">
        <f>計算過程!C5160</f>
        <v>6.2700000000000013E-3</v>
      </c>
    </row>
    <row r="5161" spans="7:9" x14ac:dyDescent="0.15">
      <c r="G5161" s="31">
        <v>41854</v>
      </c>
      <c r="H5161" s="9" t="s">
        <v>123</v>
      </c>
      <c r="I5161" s="83">
        <f>計算過程!C5161</f>
        <v>1.2360000000000001E-2</v>
      </c>
    </row>
    <row r="5162" spans="7:9" x14ac:dyDescent="0.15">
      <c r="G5162" s="31">
        <v>41854</v>
      </c>
      <c r="H5162" s="9" t="s">
        <v>124</v>
      </c>
      <c r="I5162" s="83">
        <f>計算過程!C5162</f>
        <v>1.2360000000000001E-2</v>
      </c>
    </row>
    <row r="5163" spans="7:9" x14ac:dyDescent="0.15">
      <c r="G5163" s="31">
        <v>41854</v>
      </c>
      <c r="H5163" s="9" t="s">
        <v>125</v>
      </c>
      <c r="I5163" s="83">
        <f>計算過程!C5163</f>
        <v>6.2700000000000013E-3</v>
      </c>
    </row>
    <row r="5164" spans="7:9" x14ac:dyDescent="0.15">
      <c r="G5164" s="31">
        <v>41854</v>
      </c>
      <c r="H5164" s="9" t="s">
        <v>126</v>
      </c>
      <c r="I5164" s="83">
        <f>計算過程!C5164</f>
        <v>6.2700000000000013E-3</v>
      </c>
    </row>
    <row r="5165" spans="7:9" x14ac:dyDescent="0.15">
      <c r="G5165" s="31">
        <v>41854</v>
      </c>
      <c r="H5165" s="9" t="s">
        <v>127</v>
      </c>
      <c r="I5165" s="83">
        <f>計算過程!C5165</f>
        <v>1.2220000000000002E-2</v>
      </c>
    </row>
    <row r="5166" spans="7:9" x14ac:dyDescent="0.15">
      <c r="G5166" s="31">
        <v>41854</v>
      </c>
      <c r="H5166" s="9" t="s">
        <v>128</v>
      </c>
      <c r="I5166" s="83">
        <f>計算過程!C5166</f>
        <v>1.2640000000000002E-2</v>
      </c>
    </row>
    <row r="5167" spans="7:9" x14ac:dyDescent="0.15">
      <c r="G5167" s="31">
        <v>41855</v>
      </c>
      <c r="H5167" s="9" t="s">
        <v>105</v>
      </c>
      <c r="I5167" s="83">
        <f>計算過程!C5167</f>
        <v>6.0700000000000007E-3</v>
      </c>
    </row>
    <row r="5168" spans="7:9" x14ac:dyDescent="0.15">
      <c r="G5168" s="31">
        <v>41855</v>
      </c>
      <c r="H5168" s="9" t="s">
        <v>106</v>
      </c>
      <c r="I5168" s="83">
        <f>計算過程!C5168</f>
        <v>6.0700000000000007E-3</v>
      </c>
    </row>
    <row r="5169" spans="7:9" x14ac:dyDescent="0.15">
      <c r="G5169" s="31">
        <v>41855</v>
      </c>
      <c r="H5169" s="9" t="s">
        <v>107</v>
      </c>
      <c r="I5169" s="83">
        <f>計算過程!C5169</f>
        <v>6.0700000000000007E-3</v>
      </c>
    </row>
    <row r="5170" spans="7:9" x14ac:dyDescent="0.15">
      <c r="G5170" s="31">
        <v>41855</v>
      </c>
      <c r="H5170" s="9" t="s">
        <v>108</v>
      </c>
      <c r="I5170" s="83">
        <f>計算過程!C5170</f>
        <v>6.0700000000000007E-3</v>
      </c>
    </row>
    <row r="5171" spans="7:9" x14ac:dyDescent="0.15">
      <c r="G5171" s="31">
        <v>41855</v>
      </c>
      <c r="H5171" s="9" t="s">
        <v>109</v>
      </c>
      <c r="I5171" s="83">
        <f>計算過程!C5171</f>
        <v>6.0700000000000007E-3</v>
      </c>
    </row>
    <row r="5172" spans="7:9" x14ac:dyDescent="0.15">
      <c r="G5172" s="31">
        <v>41855</v>
      </c>
      <c r="H5172" s="9" t="s">
        <v>110</v>
      </c>
      <c r="I5172" s="83">
        <f>計算過程!C5172</f>
        <v>6.0700000000000007E-3</v>
      </c>
    </row>
    <row r="5173" spans="7:9" x14ac:dyDescent="0.15">
      <c r="G5173" s="31">
        <v>41855</v>
      </c>
      <c r="H5173" s="9" t="s">
        <v>111</v>
      </c>
      <c r="I5173" s="83">
        <f>計算過程!C5173</f>
        <v>9.3200000000000002E-3</v>
      </c>
    </row>
    <row r="5174" spans="7:9" x14ac:dyDescent="0.15">
      <c r="G5174" s="31">
        <v>41855</v>
      </c>
      <c r="H5174" s="9" t="s">
        <v>112</v>
      </c>
      <c r="I5174" s="83">
        <f>計算過程!C5174</f>
        <v>6.4800000000000005E-3</v>
      </c>
    </row>
    <row r="5175" spans="7:9" x14ac:dyDescent="0.15">
      <c r="G5175" s="31">
        <v>41855</v>
      </c>
      <c r="H5175" s="9" t="s">
        <v>113</v>
      </c>
      <c r="I5175" s="83">
        <f>計算過程!C5175</f>
        <v>6.4800000000000005E-3</v>
      </c>
    </row>
    <row r="5176" spans="7:9" x14ac:dyDescent="0.15">
      <c r="G5176" s="31">
        <v>41855</v>
      </c>
      <c r="H5176" s="9" t="s">
        <v>114</v>
      </c>
      <c r="I5176" s="83">
        <f>計算過程!C5176</f>
        <v>6.0700000000000007E-3</v>
      </c>
    </row>
    <row r="5177" spans="7:9" x14ac:dyDescent="0.15">
      <c r="G5177" s="31">
        <v>41855</v>
      </c>
      <c r="H5177" s="9" t="s">
        <v>115</v>
      </c>
      <c r="I5177" s="83">
        <f>計算過程!C5177</f>
        <v>6.2700000000000013E-3</v>
      </c>
    </row>
    <row r="5178" spans="7:9" x14ac:dyDescent="0.15">
      <c r="G5178" s="31">
        <v>41855</v>
      </c>
      <c r="H5178" s="9" t="s">
        <v>116</v>
      </c>
      <c r="I5178" s="83">
        <f>計算過程!C5178</f>
        <v>6.0700000000000007E-3</v>
      </c>
    </row>
    <row r="5179" spans="7:9" x14ac:dyDescent="0.15">
      <c r="G5179" s="31">
        <v>41855</v>
      </c>
      <c r="H5179" s="9" t="s">
        <v>117</v>
      </c>
      <c r="I5179" s="83">
        <f>計算過程!C5179</f>
        <v>9.3200000000000002E-3</v>
      </c>
    </row>
    <row r="5180" spans="7:9" x14ac:dyDescent="0.15">
      <c r="G5180" s="31">
        <v>41855</v>
      </c>
      <c r="H5180" s="9" t="s">
        <v>118</v>
      </c>
      <c r="I5180" s="83">
        <f>計算過程!C5180</f>
        <v>6.2700000000000013E-3</v>
      </c>
    </row>
    <row r="5181" spans="7:9" x14ac:dyDescent="0.15">
      <c r="G5181" s="31">
        <v>41855</v>
      </c>
      <c r="H5181" s="9" t="s">
        <v>119</v>
      </c>
      <c r="I5181" s="83">
        <f>計算過程!C5181</f>
        <v>6.0700000000000007E-3</v>
      </c>
    </row>
    <row r="5182" spans="7:9" x14ac:dyDescent="0.15">
      <c r="G5182" s="31">
        <v>41855</v>
      </c>
      <c r="H5182" s="9" t="s">
        <v>120</v>
      </c>
      <c r="I5182" s="83">
        <f>計算過程!C5182</f>
        <v>6.0700000000000007E-3</v>
      </c>
    </row>
    <row r="5183" spans="7:9" x14ac:dyDescent="0.15">
      <c r="G5183" s="31">
        <v>41855</v>
      </c>
      <c r="H5183" s="9" t="s">
        <v>121</v>
      </c>
      <c r="I5183" s="83">
        <f>計算過程!C5183</f>
        <v>6.2700000000000013E-3</v>
      </c>
    </row>
    <row r="5184" spans="7:9" x14ac:dyDescent="0.15">
      <c r="G5184" s="31">
        <v>41855</v>
      </c>
      <c r="H5184" s="9" t="s">
        <v>122</v>
      </c>
      <c r="I5184" s="83">
        <f>計算過程!C5184</f>
        <v>6.2700000000000013E-3</v>
      </c>
    </row>
    <row r="5185" spans="7:9" x14ac:dyDescent="0.15">
      <c r="G5185" s="31">
        <v>41855</v>
      </c>
      <c r="H5185" s="9" t="s">
        <v>123</v>
      </c>
      <c r="I5185" s="83">
        <f>計算過程!C5185</f>
        <v>1.2360000000000001E-2</v>
      </c>
    </row>
    <row r="5186" spans="7:9" x14ac:dyDescent="0.15">
      <c r="G5186" s="31">
        <v>41855</v>
      </c>
      <c r="H5186" s="9" t="s">
        <v>124</v>
      </c>
      <c r="I5186" s="83">
        <f>計算過程!C5186</f>
        <v>1.2360000000000001E-2</v>
      </c>
    </row>
    <row r="5187" spans="7:9" x14ac:dyDescent="0.15">
      <c r="G5187" s="31">
        <v>41855</v>
      </c>
      <c r="H5187" s="9" t="s">
        <v>125</v>
      </c>
      <c r="I5187" s="83">
        <f>計算過程!C5187</f>
        <v>6.2700000000000013E-3</v>
      </c>
    </row>
    <row r="5188" spans="7:9" x14ac:dyDescent="0.15">
      <c r="G5188" s="31">
        <v>41855</v>
      </c>
      <c r="H5188" s="9" t="s">
        <v>126</v>
      </c>
      <c r="I5188" s="83">
        <f>計算過程!C5188</f>
        <v>6.2700000000000013E-3</v>
      </c>
    </row>
    <row r="5189" spans="7:9" x14ac:dyDescent="0.15">
      <c r="G5189" s="31">
        <v>41855</v>
      </c>
      <c r="H5189" s="9" t="s">
        <v>127</v>
      </c>
      <c r="I5189" s="83">
        <f>計算過程!C5189</f>
        <v>1.2220000000000002E-2</v>
      </c>
    </row>
    <row r="5190" spans="7:9" x14ac:dyDescent="0.15">
      <c r="G5190" s="31">
        <v>41855</v>
      </c>
      <c r="H5190" s="9" t="s">
        <v>128</v>
      </c>
      <c r="I5190" s="83">
        <f>計算過程!C5190</f>
        <v>1.2640000000000002E-2</v>
      </c>
    </row>
    <row r="5191" spans="7:9" x14ac:dyDescent="0.15">
      <c r="G5191" s="31">
        <v>41856</v>
      </c>
      <c r="H5191" s="9" t="s">
        <v>105</v>
      </c>
      <c r="I5191" s="83">
        <f>計算過程!C5191</f>
        <v>6.0700000000000007E-3</v>
      </c>
    </row>
    <row r="5192" spans="7:9" x14ac:dyDescent="0.15">
      <c r="G5192" s="31">
        <v>41856</v>
      </c>
      <c r="H5192" s="9" t="s">
        <v>106</v>
      </c>
      <c r="I5192" s="83">
        <f>計算過程!C5192</f>
        <v>6.0700000000000007E-3</v>
      </c>
    </row>
    <row r="5193" spans="7:9" x14ac:dyDescent="0.15">
      <c r="G5193" s="31">
        <v>41856</v>
      </c>
      <c r="H5193" s="9" t="s">
        <v>107</v>
      </c>
      <c r="I5193" s="83">
        <f>計算過程!C5193</f>
        <v>6.0700000000000007E-3</v>
      </c>
    </row>
    <row r="5194" spans="7:9" x14ac:dyDescent="0.15">
      <c r="G5194" s="31">
        <v>41856</v>
      </c>
      <c r="H5194" s="9" t="s">
        <v>108</v>
      </c>
      <c r="I5194" s="83">
        <f>計算過程!C5194</f>
        <v>6.0700000000000007E-3</v>
      </c>
    </row>
    <row r="5195" spans="7:9" x14ac:dyDescent="0.15">
      <c r="G5195" s="31">
        <v>41856</v>
      </c>
      <c r="H5195" s="9" t="s">
        <v>109</v>
      </c>
      <c r="I5195" s="83">
        <f>計算過程!C5195</f>
        <v>6.0700000000000007E-3</v>
      </c>
    </row>
    <row r="5196" spans="7:9" x14ac:dyDescent="0.15">
      <c r="G5196" s="31">
        <v>41856</v>
      </c>
      <c r="H5196" s="9" t="s">
        <v>110</v>
      </c>
      <c r="I5196" s="83">
        <f>計算過程!C5196</f>
        <v>6.0700000000000007E-3</v>
      </c>
    </row>
    <row r="5197" spans="7:9" x14ac:dyDescent="0.15">
      <c r="G5197" s="31">
        <v>41856</v>
      </c>
      <c r="H5197" s="9" t="s">
        <v>111</v>
      </c>
      <c r="I5197" s="83">
        <f>計算過程!C5197</f>
        <v>6.0700000000000007E-3</v>
      </c>
    </row>
    <row r="5198" spans="7:9" x14ac:dyDescent="0.15">
      <c r="G5198" s="31">
        <v>41856</v>
      </c>
      <c r="H5198" s="9" t="s">
        <v>112</v>
      </c>
      <c r="I5198" s="83">
        <f>計算過程!C5198</f>
        <v>6.4800000000000005E-3</v>
      </c>
    </row>
    <row r="5199" spans="7:9" x14ac:dyDescent="0.15">
      <c r="G5199" s="31">
        <v>41856</v>
      </c>
      <c r="H5199" s="9" t="s">
        <v>113</v>
      </c>
      <c r="I5199" s="83">
        <f>計算過程!C5199</f>
        <v>9.7300000000000008E-3</v>
      </c>
    </row>
    <row r="5200" spans="7:9" x14ac:dyDescent="0.15">
      <c r="G5200" s="31">
        <v>41856</v>
      </c>
      <c r="H5200" s="9" t="s">
        <v>114</v>
      </c>
      <c r="I5200" s="83">
        <f>計算過程!C5200</f>
        <v>6.2700000000000013E-3</v>
      </c>
    </row>
    <row r="5201" spans="7:9" x14ac:dyDescent="0.15">
      <c r="G5201" s="31">
        <v>41856</v>
      </c>
      <c r="H5201" s="9" t="s">
        <v>115</v>
      </c>
      <c r="I5201" s="83">
        <f>計算過程!C5201</f>
        <v>6.4800000000000005E-3</v>
      </c>
    </row>
    <row r="5202" spans="7:9" x14ac:dyDescent="0.15">
      <c r="G5202" s="31">
        <v>41856</v>
      </c>
      <c r="H5202" s="9" t="s">
        <v>116</v>
      </c>
      <c r="I5202" s="83">
        <f>計算過程!C5202</f>
        <v>6.2700000000000013E-3</v>
      </c>
    </row>
    <row r="5203" spans="7:9" x14ac:dyDescent="0.15">
      <c r="G5203" s="31">
        <v>41856</v>
      </c>
      <c r="H5203" s="9" t="s">
        <v>117</v>
      </c>
      <c r="I5203" s="83">
        <f>計算過程!C5203</f>
        <v>9.3200000000000002E-3</v>
      </c>
    </row>
    <row r="5204" spans="7:9" x14ac:dyDescent="0.15">
      <c r="G5204" s="31">
        <v>41856</v>
      </c>
      <c r="H5204" s="9" t="s">
        <v>118</v>
      </c>
      <c r="I5204" s="83">
        <f>計算過程!C5204</f>
        <v>6.2700000000000013E-3</v>
      </c>
    </row>
    <row r="5205" spans="7:9" x14ac:dyDescent="0.15">
      <c r="G5205" s="31">
        <v>41856</v>
      </c>
      <c r="H5205" s="9" t="s">
        <v>119</v>
      </c>
      <c r="I5205" s="83">
        <f>計算過程!C5205</f>
        <v>6.0700000000000007E-3</v>
      </c>
    </row>
    <row r="5206" spans="7:9" x14ac:dyDescent="0.15">
      <c r="G5206" s="31">
        <v>41856</v>
      </c>
      <c r="H5206" s="9" t="s">
        <v>120</v>
      </c>
      <c r="I5206" s="83">
        <f>計算過程!C5206</f>
        <v>6.0700000000000007E-3</v>
      </c>
    </row>
    <row r="5207" spans="7:9" x14ac:dyDescent="0.15">
      <c r="G5207" s="31">
        <v>41856</v>
      </c>
      <c r="H5207" s="9" t="s">
        <v>121</v>
      </c>
      <c r="I5207" s="83">
        <f>計算過程!C5207</f>
        <v>6.4800000000000005E-3</v>
      </c>
    </row>
    <row r="5208" spans="7:9" x14ac:dyDescent="0.15">
      <c r="G5208" s="31">
        <v>41856</v>
      </c>
      <c r="H5208" s="9" t="s">
        <v>122</v>
      </c>
      <c r="I5208" s="83">
        <f>計算過程!C5208</f>
        <v>1.2360000000000001E-2</v>
      </c>
    </row>
    <row r="5209" spans="7:9" x14ac:dyDescent="0.15">
      <c r="G5209" s="31">
        <v>41856</v>
      </c>
      <c r="H5209" s="9" t="s">
        <v>123</v>
      </c>
      <c r="I5209" s="83">
        <f>計算過程!C5209</f>
        <v>1.2360000000000001E-2</v>
      </c>
    </row>
    <row r="5210" spans="7:9" x14ac:dyDescent="0.15">
      <c r="G5210" s="31">
        <v>41856</v>
      </c>
      <c r="H5210" s="9" t="s">
        <v>124</v>
      </c>
      <c r="I5210" s="83">
        <f>計算過程!C5210</f>
        <v>6.0700000000000007E-3</v>
      </c>
    </row>
    <row r="5211" spans="7:9" x14ac:dyDescent="0.15">
      <c r="G5211" s="31">
        <v>41856</v>
      </c>
      <c r="H5211" s="9" t="s">
        <v>125</v>
      </c>
      <c r="I5211" s="83">
        <f>計算過程!C5211</f>
        <v>6.2700000000000013E-3</v>
      </c>
    </row>
    <row r="5212" spans="7:9" x14ac:dyDescent="0.15">
      <c r="G5212" s="31">
        <v>41856</v>
      </c>
      <c r="H5212" s="9" t="s">
        <v>126</v>
      </c>
      <c r="I5212" s="83">
        <f>計算過程!C5212</f>
        <v>1.2220000000000002E-2</v>
      </c>
    </row>
    <row r="5213" spans="7:9" x14ac:dyDescent="0.15">
      <c r="G5213" s="31">
        <v>41856</v>
      </c>
      <c r="H5213" s="9" t="s">
        <v>127</v>
      </c>
      <c r="I5213" s="83">
        <f>計算過程!C5213</f>
        <v>1.243E-2</v>
      </c>
    </row>
    <row r="5214" spans="7:9" x14ac:dyDescent="0.15">
      <c r="G5214" s="31">
        <v>41856</v>
      </c>
      <c r="H5214" s="9" t="s">
        <v>128</v>
      </c>
      <c r="I5214" s="83">
        <f>計算過程!C5214</f>
        <v>9.2500000000000013E-3</v>
      </c>
    </row>
    <row r="5215" spans="7:9" x14ac:dyDescent="0.15">
      <c r="G5215" s="31">
        <v>41857</v>
      </c>
      <c r="H5215" s="9" t="s">
        <v>105</v>
      </c>
      <c r="I5215" s="83">
        <f>計算過程!C5215</f>
        <v>6.0700000000000007E-3</v>
      </c>
    </row>
    <row r="5216" spans="7:9" x14ac:dyDescent="0.15">
      <c r="G5216" s="31">
        <v>41857</v>
      </c>
      <c r="H5216" s="9" t="s">
        <v>106</v>
      </c>
      <c r="I5216" s="83">
        <f>計算過程!C5216</f>
        <v>6.0700000000000007E-3</v>
      </c>
    </row>
    <row r="5217" spans="7:9" x14ac:dyDescent="0.15">
      <c r="G5217" s="31">
        <v>41857</v>
      </c>
      <c r="H5217" s="9" t="s">
        <v>107</v>
      </c>
      <c r="I5217" s="83">
        <f>計算過程!C5217</f>
        <v>6.0700000000000007E-3</v>
      </c>
    </row>
    <row r="5218" spans="7:9" x14ac:dyDescent="0.15">
      <c r="G5218" s="31">
        <v>41857</v>
      </c>
      <c r="H5218" s="9" t="s">
        <v>108</v>
      </c>
      <c r="I5218" s="83">
        <f>計算過程!C5218</f>
        <v>6.0700000000000007E-3</v>
      </c>
    </row>
    <row r="5219" spans="7:9" x14ac:dyDescent="0.15">
      <c r="G5219" s="31">
        <v>41857</v>
      </c>
      <c r="H5219" s="9" t="s">
        <v>109</v>
      </c>
      <c r="I5219" s="83">
        <f>計算過程!C5219</f>
        <v>6.0700000000000007E-3</v>
      </c>
    </row>
    <row r="5220" spans="7:9" x14ac:dyDescent="0.15">
      <c r="G5220" s="31">
        <v>41857</v>
      </c>
      <c r="H5220" s="9" t="s">
        <v>110</v>
      </c>
      <c r="I5220" s="83">
        <f>計算過程!C5220</f>
        <v>6.0700000000000007E-3</v>
      </c>
    </row>
    <row r="5221" spans="7:9" x14ac:dyDescent="0.15">
      <c r="G5221" s="31">
        <v>41857</v>
      </c>
      <c r="H5221" s="9" t="s">
        <v>111</v>
      </c>
      <c r="I5221" s="83">
        <f>計算過程!C5221</f>
        <v>6.2700000000000013E-3</v>
      </c>
    </row>
    <row r="5222" spans="7:9" x14ac:dyDescent="0.15">
      <c r="G5222" s="31">
        <v>41857</v>
      </c>
      <c r="H5222" s="9" t="s">
        <v>112</v>
      </c>
      <c r="I5222" s="83">
        <f>計算過程!C5222</f>
        <v>6.2700000000000013E-3</v>
      </c>
    </row>
    <row r="5223" spans="7:9" x14ac:dyDescent="0.15">
      <c r="G5223" s="31">
        <v>41857</v>
      </c>
      <c r="H5223" s="9" t="s">
        <v>113</v>
      </c>
      <c r="I5223" s="83">
        <f>計算過程!C5223</f>
        <v>1.2990000000000002E-2</v>
      </c>
    </row>
    <row r="5224" spans="7:9" x14ac:dyDescent="0.15">
      <c r="G5224" s="31">
        <v>41857</v>
      </c>
      <c r="H5224" s="9" t="s">
        <v>114</v>
      </c>
      <c r="I5224" s="83">
        <f>計算過程!C5224</f>
        <v>6.0700000000000007E-3</v>
      </c>
    </row>
    <row r="5225" spans="7:9" x14ac:dyDescent="0.15">
      <c r="G5225" s="31">
        <v>41857</v>
      </c>
      <c r="H5225" s="9" t="s">
        <v>115</v>
      </c>
      <c r="I5225" s="83">
        <f>計算過程!C5225</f>
        <v>6.0700000000000007E-3</v>
      </c>
    </row>
    <row r="5226" spans="7:9" x14ac:dyDescent="0.15">
      <c r="G5226" s="31">
        <v>41857</v>
      </c>
      <c r="H5226" s="9" t="s">
        <v>116</v>
      </c>
      <c r="I5226" s="83">
        <f>計算過程!C5226</f>
        <v>6.0700000000000007E-3</v>
      </c>
    </row>
    <row r="5227" spans="7:9" x14ac:dyDescent="0.15">
      <c r="G5227" s="31">
        <v>41857</v>
      </c>
      <c r="H5227" s="9" t="s">
        <v>117</v>
      </c>
      <c r="I5227" s="83">
        <f>計算過程!C5227</f>
        <v>6.0700000000000007E-3</v>
      </c>
    </row>
    <row r="5228" spans="7:9" x14ac:dyDescent="0.15">
      <c r="G5228" s="31">
        <v>41857</v>
      </c>
      <c r="H5228" s="9" t="s">
        <v>118</v>
      </c>
      <c r="I5228" s="83">
        <f>計算過程!C5228</f>
        <v>6.0700000000000007E-3</v>
      </c>
    </row>
    <row r="5229" spans="7:9" x14ac:dyDescent="0.15">
      <c r="G5229" s="31">
        <v>41857</v>
      </c>
      <c r="H5229" s="9" t="s">
        <v>119</v>
      </c>
      <c r="I5229" s="83">
        <f>計算過程!C5229</f>
        <v>6.0700000000000007E-3</v>
      </c>
    </row>
    <row r="5230" spans="7:9" x14ac:dyDescent="0.15">
      <c r="G5230" s="31">
        <v>41857</v>
      </c>
      <c r="H5230" s="9" t="s">
        <v>120</v>
      </c>
      <c r="I5230" s="83">
        <f>計算過程!C5230</f>
        <v>6.0700000000000007E-3</v>
      </c>
    </row>
    <row r="5231" spans="7:9" x14ac:dyDescent="0.15">
      <c r="G5231" s="31">
        <v>41857</v>
      </c>
      <c r="H5231" s="9" t="s">
        <v>121</v>
      </c>
      <c r="I5231" s="83">
        <f>計算過程!C5231</f>
        <v>6.0700000000000007E-3</v>
      </c>
    </row>
    <row r="5232" spans="7:9" x14ac:dyDescent="0.15">
      <c r="G5232" s="31">
        <v>41857</v>
      </c>
      <c r="H5232" s="9" t="s">
        <v>122</v>
      </c>
      <c r="I5232" s="83">
        <f>計算過程!C5232</f>
        <v>6.0700000000000007E-3</v>
      </c>
    </row>
    <row r="5233" spans="7:9" x14ac:dyDescent="0.15">
      <c r="G5233" s="31">
        <v>41857</v>
      </c>
      <c r="H5233" s="9" t="s">
        <v>123</v>
      </c>
      <c r="I5233" s="83">
        <f>計算過程!C5233</f>
        <v>6.0700000000000007E-3</v>
      </c>
    </row>
    <row r="5234" spans="7:9" x14ac:dyDescent="0.15">
      <c r="G5234" s="31">
        <v>41857</v>
      </c>
      <c r="H5234" s="9" t="s">
        <v>124</v>
      </c>
      <c r="I5234" s="83">
        <f>計算過程!C5234</f>
        <v>6.0700000000000007E-3</v>
      </c>
    </row>
    <row r="5235" spans="7:9" x14ac:dyDescent="0.15">
      <c r="G5235" s="31">
        <v>41857</v>
      </c>
      <c r="H5235" s="9" t="s">
        <v>125</v>
      </c>
      <c r="I5235" s="83">
        <f>計算過程!C5235</f>
        <v>6.4800000000000005E-3</v>
      </c>
    </row>
    <row r="5236" spans="7:9" x14ac:dyDescent="0.15">
      <c r="G5236" s="31">
        <v>41857</v>
      </c>
      <c r="H5236" s="9" t="s">
        <v>126</v>
      </c>
      <c r="I5236" s="83">
        <f>計算過程!C5236</f>
        <v>6.2700000000000013E-3</v>
      </c>
    </row>
    <row r="5237" spans="7:9" x14ac:dyDescent="0.15">
      <c r="G5237" s="31">
        <v>41857</v>
      </c>
      <c r="H5237" s="9" t="s">
        <v>127</v>
      </c>
      <c r="I5237" s="83">
        <f>計算過程!C5237</f>
        <v>9.4600000000000014E-3</v>
      </c>
    </row>
    <row r="5238" spans="7:9" x14ac:dyDescent="0.15">
      <c r="G5238" s="31">
        <v>41857</v>
      </c>
      <c r="H5238" s="9" t="s">
        <v>128</v>
      </c>
      <c r="I5238" s="83">
        <f>計算過程!C5238</f>
        <v>1.2220000000000002E-2</v>
      </c>
    </row>
    <row r="5239" spans="7:9" x14ac:dyDescent="0.15">
      <c r="G5239" s="31">
        <v>41858</v>
      </c>
      <c r="H5239" s="9" t="s">
        <v>105</v>
      </c>
      <c r="I5239" s="83">
        <f>計算過程!C5239</f>
        <v>6.0700000000000007E-3</v>
      </c>
    </row>
    <row r="5240" spans="7:9" x14ac:dyDescent="0.15">
      <c r="G5240" s="31">
        <v>41858</v>
      </c>
      <c r="H5240" s="9" t="s">
        <v>106</v>
      </c>
      <c r="I5240" s="83">
        <f>計算過程!C5240</f>
        <v>6.0700000000000007E-3</v>
      </c>
    </row>
    <row r="5241" spans="7:9" x14ac:dyDescent="0.15">
      <c r="G5241" s="31">
        <v>41858</v>
      </c>
      <c r="H5241" s="9" t="s">
        <v>107</v>
      </c>
      <c r="I5241" s="83">
        <f>計算過程!C5241</f>
        <v>6.0700000000000007E-3</v>
      </c>
    </row>
    <row r="5242" spans="7:9" x14ac:dyDescent="0.15">
      <c r="G5242" s="31">
        <v>41858</v>
      </c>
      <c r="H5242" s="9" t="s">
        <v>108</v>
      </c>
      <c r="I5242" s="83">
        <f>計算過程!C5242</f>
        <v>6.0700000000000007E-3</v>
      </c>
    </row>
    <row r="5243" spans="7:9" x14ac:dyDescent="0.15">
      <c r="G5243" s="31">
        <v>41858</v>
      </c>
      <c r="H5243" s="9" t="s">
        <v>109</v>
      </c>
      <c r="I5243" s="83">
        <f>計算過程!C5243</f>
        <v>6.0700000000000007E-3</v>
      </c>
    </row>
    <row r="5244" spans="7:9" x14ac:dyDescent="0.15">
      <c r="G5244" s="31">
        <v>41858</v>
      </c>
      <c r="H5244" s="9" t="s">
        <v>110</v>
      </c>
      <c r="I5244" s="83">
        <f>計算過程!C5244</f>
        <v>6.0700000000000007E-3</v>
      </c>
    </row>
    <row r="5245" spans="7:9" x14ac:dyDescent="0.15">
      <c r="G5245" s="31">
        <v>41858</v>
      </c>
      <c r="H5245" s="9" t="s">
        <v>111</v>
      </c>
      <c r="I5245" s="83">
        <f>計算過程!C5245</f>
        <v>9.3200000000000002E-3</v>
      </c>
    </row>
    <row r="5246" spans="7:9" x14ac:dyDescent="0.15">
      <c r="G5246" s="31">
        <v>41858</v>
      </c>
      <c r="H5246" s="9" t="s">
        <v>112</v>
      </c>
      <c r="I5246" s="83">
        <f>計算過程!C5246</f>
        <v>6.4800000000000005E-3</v>
      </c>
    </row>
    <row r="5247" spans="7:9" x14ac:dyDescent="0.15">
      <c r="G5247" s="31">
        <v>41858</v>
      </c>
      <c r="H5247" s="9" t="s">
        <v>113</v>
      </c>
      <c r="I5247" s="83">
        <f>計算過程!C5247</f>
        <v>6.4800000000000005E-3</v>
      </c>
    </row>
    <row r="5248" spans="7:9" x14ac:dyDescent="0.15">
      <c r="G5248" s="31">
        <v>41858</v>
      </c>
      <c r="H5248" s="9" t="s">
        <v>114</v>
      </c>
      <c r="I5248" s="83">
        <f>計算過程!C5248</f>
        <v>6.0700000000000007E-3</v>
      </c>
    </row>
    <row r="5249" spans="7:9" x14ac:dyDescent="0.15">
      <c r="G5249" s="31">
        <v>41858</v>
      </c>
      <c r="H5249" s="9" t="s">
        <v>115</v>
      </c>
      <c r="I5249" s="83">
        <f>計算過程!C5249</f>
        <v>6.2700000000000013E-3</v>
      </c>
    </row>
    <row r="5250" spans="7:9" x14ac:dyDescent="0.15">
      <c r="G5250" s="31">
        <v>41858</v>
      </c>
      <c r="H5250" s="9" t="s">
        <v>116</v>
      </c>
      <c r="I5250" s="83">
        <f>計算過程!C5250</f>
        <v>6.0700000000000007E-3</v>
      </c>
    </row>
    <row r="5251" spans="7:9" x14ac:dyDescent="0.15">
      <c r="G5251" s="31">
        <v>41858</v>
      </c>
      <c r="H5251" s="9" t="s">
        <v>117</v>
      </c>
      <c r="I5251" s="83">
        <f>計算過程!C5251</f>
        <v>9.3200000000000002E-3</v>
      </c>
    </row>
    <row r="5252" spans="7:9" x14ac:dyDescent="0.15">
      <c r="G5252" s="31">
        <v>41858</v>
      </c>
      <c r="H5252" s="9" t="s">
        <v>118</v>
      </c>
      <c r="I5252" s="83">
        <f>計算過程!C5252</f>
        <v>6.2700000000000013E-3</v>
      </c>
    </row>
    <row r="5253" spans="7:9" x14ac:dyDescent="0.15">
      <c r="G5253" s="31">
        <v>41858</v>
      </c>
      <c r="H5253" s="9" t="s">
        <v>119</v>
      </c>
      <c r="I5253" s="83">
        <f>計算過程!C5253</f>
        <v>6.0700000000000007E-3</v>
      </c>
    </row>
    <row r="5254" spans="7:9" x14ac:dyDescent="0.15">
      <c r="G5254" s="31">
        <v>41858</v>
      </c>
      <c r="H5254" s="9" t="s">
        <v>120</v>
      </c>
      <c r="I5254" s="83">
        <f>計算過程!C5254</f>
        <v>6.0700000000000007E-3</v>
      </c>
    </row>
    <row r="5255" spans="7:9" x14ac:dyDescent="0.15">
      <c r="G5255" s="31">
        <v>41858</v>
      </c>
      <c r="H5255" s="9" t="s">
        <v>121</v>
      </c>
      <c r="I5255" s="83">
        <f>計算過程!C5255</f>
        <v>6.2700000000000013E-3</v>
      </c>
    </row>
    <row r="5256" spans="7:9" x14ac:dyDescent="0.15">
      <c r="G5256" s="31">
        <v>41858</v>
      </c>
      <c r="H5256" s="9" t="s">
        <v>122</v>
      </c>
      <c r="I5256" s="83">
        <f>計算過程!C5256</f>
        <v>6.2700000000000013E-3</v>
      </c>
    </row>
    <row r="5257" spans="7:9" x14ac:dyDescent="0.15">
      <c r="G5257" s="31">
        <v>41858</v>
      </c>
      <c r="H5257" s="9" t="s">
        <v>123</v>
      </c>
      <c r="I5257" s="83">
        <f>計算過程!C5257</f>
        <v>1.2360000000000001E-2</v>
      </c>
    </row>
    <row r="5258" spans="7:9" x14ac:dyDescent="0.15">
      <c r="G5258" s="31">
        <v>41858</v>
      </c>
      <c r="H5258" s="9" t="s">
        <v>124</v>
      </c>
      <c r="I5258" s="83">
        <f>計算過程!C5258</f>
        <v>1.2360000000000001E-2</v>
      </c>
    </row>
    <row r="5259" spans="7:9" x14ac:dyDescent="0.15">
      <c r="G5259" s="31">
        <v>41858</v>
      </c>
      <c r="H5259" s="9" t="s">
        <v>125</v>
      </c>
      <c r="I5259" s="83">
        <f>計算過程!C5259</f>
        <v>6.2700000000000013E-3</v>
      </c>
    </row>
    <row r="5260" spans="7:9" x14ac:dyDescent="0.15">
      <c r="G5260" s="31">
        <v>41858</v>
      </c>
      <c r="H5260" s="9" t="s">
        <v>126</v>
      </c>
      <c r="I5260" s="83">
        <f>計算過程!C5260</f>
        <v>6.2700000000000013E-3</v>
      </c>
    </row>
    <row r="5261" spans="7:9" x14ac:dyDescent="0.15">
      <c r="G5261" s="31">
        <v>41858</v>
      </c>
      <c r="H5261" s="9" t="s">
        <v>127</v>
      </c>
      <c r="I5261" s="83">
        <f>計算過程!C5261</f>
        <v>1.2220000000000002E-2</v>
      </c>
    </row>
    <row r="5262" spans="7:9" x14ac:dyDescent="0.15">
      <c r="G5262" s="31">
        <v>41858</v>
      </c>
      <c r="H5262" s="9" t="s">
        <v>128</v>
      </c>
      <c r="I5262" s="83">
        <f>計算過程!C5262</f>
        <v>1.2640000000000002E-2</v>
      </c>
    </row>
    <row r="5263" spans="7:9" x14ac:dyDescent="0.15">
      <c r="G5263" s="31">
        <v>41859</v>
      </c>
      <c r="H5263" s="9" t="s">
        <v>105</v>
      </c>
      <c r="I5263" s="83">
        <f>計算過程!C5263</f>
        <v>6.0700000000000007E-3</v>
      </c>
    </row>
    <row r="5264" spans="7:9" x14ac:dyDescent="0.15">
      <c r="G5264" s="31">
        <v>41859</v>
      </c>
      <c r="H5264" s="9" t="s">
        <v>106</v>
      </c>
      <c r="I5264" s="83">
        <f>計算過程!C5264</f>
        <v>6.0700000000000007E-3</v>
      </c>
    </row>
    <row r="5265" spans="7:9" x14ac:dyDescent="0.15">
      <c r="G5265" s="31">
        <v>41859</v>
      </c>
      <c r="H5265" s="9" t="s">
        <v>107</v>
      </c>
      <c r="I5265" s="83">
        <f>計算過程!C5265</f>
        <v>6.0700000000000007E-3</v>
      </c>
    </row>
    <row r="5266" spans="7:9" x14ac:dyDescent="0.15">
      <c r="G5266" s="31">
        <v>41859</v>
      </c>
      <c r="H5266" s="9" t="s">
        <v>108</v>
      </c>
      <c r="I5266" s="83">
        <f>計算過程!C5266</f>
        <v>6.0700000000000007E-3</v>
      </c>
    </row>
    <row r="5267" spans="7:9" x14ac:dyDescent="0.15">
      <c r="G5267" s="31">
        <v>41859</v>
      </c>
      <c r="H5267" s="9" t="s">
        <v>109</v>
      </c>
      <c r="I5267" s="83">
        <f>計算過程!C5267</f>
        <v>6.0700000000000007E-3</v>
      </c>
    </row>
    <row r="5268" spans="7:9" x14ac:dyDescent="0.15">
      <c r="G5268" s="31">
        <v>41859</v>
      </c>
      <c r="H5268" s="9" t="s">
        <v>110</v>
      </c>
      <c r="I5268" s="83">
        <f>計算過程!C5268</f>
        <v>6.0700000000000007E-3</v>
      </c>
    </row>
    <row r="5269" spans="7:9" x14ac:dyDescent="0.15">
      <c r="G5269" s="31">
        <v>41859</v>
      </c>
      <c r="H5269" s="9" t="s">
        <v>111</v>
      </c>
      <c r="I5269" s="83">
        <f>計算過程!C5269</f>
        <v>9.3200000000000002E-3</v>
      </c>
    </row>
    <row r="5270" spans="7:9" x14ac:dyDescent="0.15">
      <c r="G5270" s="31">
        <v>41859</v>
      </c>
      <c r="H5270" s="9" t="s">
        <v>112</v>
      </c>
      <c r="I5270" s="83">
        <f>計算過程!C5270</f>
        <v>6.4800000000000005E-3</v>
      </c>
    </row>
    <row r="5271" spans="7:9" x14ac:dyDescent="0.15">
      <c r="G5271" s="31">
        <v>41859</v>
      </c>
      <c r="H5271" s="9" t="s">
        <v>113</v>
      </c>
      <c r="I5271" s="83">
        <f>計算過程!C5271</f>
        <v>6.4800000000000005E-3</v>
      </c>
    </row>
    <row r="5272" spans="7:9" x14ac:dyDescent="0.15">
      <c r="G5272" s="31">
        <v>41859</v>
      </c>
      <c r="H5272" s="9" t="s">
        <v>114</v>
      </c>
      <c r="I5272" s="83">
        <f>計算過程!C5272</f>
        <v>6.0700000000000007E-3</v>
      </c>
    </row>
    <row r="5273" spans="7:9" x14ac:dyDescent="0.15">
      <c r="G5273" s="31">
        <v>41859</v>
      </c>
      <c r="H5273" s="9" t="s">
        <v>115</v>
      </c>
      <c r="I5273" s="83">
        <f>計算過程!C5273</f>
        <v>6.2700000000000013E-3</v>
      </c>
    </row>
    <row r="5274" spans="7:9" x14ac:dyDescent="0.15">
      <c r="G5274" s="31">
        <v>41859</v>
      </c>
      <c r="H5274" s="9" t="s">
        <v>116</v>
      </c>
      <c r="I5274" s="83">
        <f>計算過程!C5274</f>
        <v>6.0700000000000007E-3</v>
      </c>
    </row>
    <row r="5275" spans="7:9" x14ac:dyDescent="0.15">
      <c r="G5275" s="31">
        <v>41859</v>
      </c>
      <c r="H5275" s="9" t="s">
        <v>117</v>
      </c>
      <c r="I5275" s="83">
        <f>計算過程!C5275</f>
        <v>9.3200000000000002E-3</v>
      </c>
    </row>
    <row r="5276" spans="7:9" x14ac:dyDescent="0.15">
      <c r="G5276" s="31">
        <v>41859</v>
      </c>
      <c r="H5276" s="9" t="s">
        <v>118</v>
      </c>
      <c r="I5276" s="83">
        <f>計算過程!C5276</f>
        <v>6.2700000000000013E-3</v>
      </c>
    </row>
    <row r="5277" spans="7:9" x14ac:dyDescent="0.15">
      <c r="G5277" s="31">
        <v>41859</v>
      </c>
      <c r="H5277" s="9" t="s">
        <v>119</v>
      </c>
      <c r="I5277" s="83">
        <f>計算過程!C5277</f>
        <v>6.0700000000000007E-3</v>
      </c>
    </row>
    <row r="5278" spans="7:9" x14ac:dyDescent="0.15">
      <c r="G5278" s="31">
        <v>41859</v>
      </c>
      <c r="H5278" s="9" t="s">
        <v>120</v>
      </c>
      <c r="I5278" s="83">
        <f>計算過程!C5278</f>
        <v>6.0700000000000007E-3</v>
      </c>
    </row>
    <row r="5279" spans="7:9" x14ac:dyDescent="0.15">
      <c r="G5279" s="31">
        <v>41859</v>
      </c>
      <c r="H5279" s="9" t="s">
        <v>121</v>
      </c>
      <c r="I5279" s="83">
        <f>計算過程!C5279</f>
        <v>6.2700000000000013E-3</v>
      </c>
    </row>
    <row r="5280" spans="7:9" x14ac:dyDescent="0.15">
      <c r="G5280" s="31">
        <v>41859</v>
      </c>
      <c r="H5280" s="9" t="s">
        <v>122</v>
      </c>
      <c r="I5280" s="83">
        <f>計算過程!C5280</f>
        <v>6.2700000000000013E-3</v>
      </c>
    </row>
    <row r="5281" spans="7:9" x14ac:dyDescent="0.15">
      <c r="G5281" s="31">
        <v>41859</v>
      </c>
      <c r="H5281" s="9" t="s">
        <v>123</v>
      </c>
      <c r="I5281" s="83">
        <f>計算過程!C5281</f>
        <v>1.2360000000000001E-2</v>
      </c>
    </row>
    <row r="5282" spans="7:9" x14ac:dyDescent="0.15">
      <c r="G5282" s="31">
        <v>41859</v>
      </c>
      <c r="H5282" s="9" t="s">
        <v>124</v>
      </c>
      <c r="I5282" s="83">
        <f>計算過程!C5282</f>
        <v>1.2360000000000001E-2</v>
      </c>
    </row>
    <row r="5283" spans="7:9" x14ac:dyDescent="0.15">
      <c r="G5283" s="31">
        <v>41859</v>
      </c>
      <c r="H5283" s="9" t="s">
        <v>125</v>
      </c>
      <c r="I5283" s="83">
        <f>計算過程!C5283</f>
        <v>6.2700000000000013E-3</v>
      </c>
    </row>
    <row r="5284" spans="7:9" x14ac:dyDescent="0.15">
      <c r="G5284" s="31">
        <v>41859</v>
      </c>
      <c r="H5284" s="9" t="s">
        <v>126</v>
      </c>
      <c r="I5284" s="83">
        <f>計算過程!C5284</f>
        <v>6.2700000000000013E-3</v>
      </c>
    </row>
    <row r="5285" spans="7:9" x14ac:dyDescent="0.15">
      <c r="G5285" s="31">
        <v>41859</v>
      </c>
      <c r="H5285" s="9" t="s">
        <v>127</v>
      </c>
      <c r="I5285" s="83">
        <f>計算過程!C5285</f>
        <v>1.2220000000000002E-2</v>
      </c>
    </row>
    <row r="5286" spans="7:9" x14ac:dyDescent="0.15">
      <c r="G5286" s="31">
        <v>41859</v>
      </c>
      <c r="H5286" s="9" t="s">
        <v>128</v>
      </c>
      <c r="I5286" s="83">
        <f>計算過程!C5286</f>
        <v>1.2640000000000002E-2</v>
      </c>
    </row>
    <row r="5287" spans="7:9" x14ac:dyDescent="0.15">
      <c r="G5287" s="31">
        <v>41860</v>
      </c>
      <c r="H5287" s="9" t="s">
        <v>105</v>
      </c>
      <c r="I5287" s="83">
        <f>計算過程!C5287</f>
        <v>6.0700000000000007E-3</v>
      </c>
    </row>
    <row r="5288" spans="7:9" x14ac:dyDescent="0.15">
      <c r="G5288" s="31">
        <v>41860</v>
      </c>
      <c r="H5288" s="9" t="s">
        <v>106</v>
      </c>
      <c r="I5288" s="83">
        <f>計算過程!C5288</f>
        <v>6.0700000000000007E-3</v>
      </c>
    </row>
    <row r="5289" spans="7:9" x14ac:dyDescent="0.15">
      <c r="G5289" s="31">
        <v>41860</v>
      </c>
      <c r="H5289" s="9" t="s">
        <v>107</v>
      </c>
      <c r="I5289" s="83">
        <f>計算過程!C5289</f>
        <v>6.0700000000000007E-3</v>
      </c>
    </row>
    <row r="5290" spans="7:9" x14ac:dyDescent="0.15">
      <c r="G5290" s="31">
        <v>41860</v>
      </c>
      <c r="H5290" s="9" t="s">
        <v>108</v>
      </c>
      <c r="I5290" s="83">
        <f>計算過程!C5290</f>
        <v>6.0700000000000007E-3</v>
      </c>
    </row>
    <row r="5291" spans="7:9" x14ac:dyDescent="0.15">
      <c r="G5291" s="31">
        <v>41860</v>
      </c>
      <c r="H5291" s="9" t="s">
        <v>109</v>
      </c>
      <c r="I5291" s="83">
        <f>計算過程!C5291</f>
        <v>6.0700000000000007E-3</v>
      </c>
    </row>
    <row r="5292" spans="7:9" x14ac:dyDescent="0.15">
      <c r="G5292" s="31">
        <v>41860</v>
      </c>
      <c r="H5292" s="9" t="s">
        <v>110</v>
      </c>
      <c r="I5292" s="83">
        <f>計算過程!C5292</f>
        <v>6.0700000000000007E-3</v>
      </c>
    </row>
    <row r="5293" spans="7:9" x14ac:dyDescent="0.15">
      <c r="G5293" s="31">
        <v>41860</v>
      </c>
      <c r="H5293" s="9" t="s">
        <v>111</v>
      </c>
      <c r="I5293" s="83">
        <f>計算過程!C5293</f>
        <v>9.3200000000000002E-3</v>
      </c>
    </row>
    <row r="5294" spans="7:9" x14ac:dyDescent="0.15">
      <c r="G5294" s="31">
        <v>41860</v>
      </c>
      <c r="H5294" s="9" t="s">
        <v>112</v>
      </c>
      <c r="I5294" s="83">
        <f>計算過程!C5294</f>
        <v>6.4800000000000005E-3</v>
      </c>
    </row>
    <row r="5295" spans="7:9" x14ac:dyDescent="0.15">
      <c r="G5295" s="31">
        <v>41860</v>
      </c>
      <c r="H5295" s="9" t="s">
        <v>113</v>
      </c>
      <c r="I5295" s="83">
        <f>計算過程!C5295</f>
        <v>6.4800000000000005E-3</v>
      </c>
    </row>
    <row r="5296" spans="7:9" x14ac:dyDescent="0.15">
      <c r="G5296" s="31">
        <v>41860</v>
      </c>
      <c r="H5296" s="9" t="s">
        <v>114</v>
      </c>
      <c r="I5296" s="83">
        <f>計算過程!C5296</f>
        <v>6.0700000000000007E-3</v>
      </c>
    </row>
    <row r="5297" spans="7:9" x14ac:dyDescent="0.15">
      <c r="G5297" s="31">
        <v>41860</v>
      </c>
      <c r="H5297" s="9" t="s">
        <v>115</v>
      </c>
      <c r="I5297" s="83">
        <f>計算過程!C5297</f>
        <v>6.2700000000000013E-3</v>
      </c>
    </row>
    <row r="5298" spans="7:9" x14ac:dyDescent="0.15">
      <c r="G5298" s="31">
        <v>41860</v>
      </c>
      <c r="H5298" s="9" t="s">
        <v>116</v>
      </c>
      <c r="I5298" s="83">
        <f>計算過程!C5298</f>
        <v>6.0700000000000007E-3</v>
      </c>
    </row>
    <row r="5299" spans="7:9" x14ac:dyDescent="0.15">
      <c r="G5299" s="31">
        <v>41860</v>
      </c>
      <c r="H5299" s="9" t="s">
        <v>117</v>
      </c>
      <c r="I5299" s="83">
        <f>計算過程!C5299</f>
        <v>9.3200000000000002E-3</v>
      </c>
    </row>
    <row r="5300" spans="7:9" x14ac:dyDescent="0.15">
      <c r="G5300" s="31">
        <v>41860</v>
      </c>
      <c r="H5300" s="9" t="s">
        <v>118</v>
      </c>
      <c r="I5300" s="83">
        <f>計算過程!C5300</f>
        <v>6.2700000000000013E-3</v>
      </c>
    </row>
    <row r="5301" spans="7:9" x14ac:dyDescent="0.15">
      <c r="G5301" s="31">
        <v>41860</v>
      </c>
      <c r="H5301" s="9" t="s">
        <v>119</v>
      </c>
      <c r="I5301" s="83">
        <f>計算過程!C5301</f>
        <v>6.0700000000000007E-3</v>
      </c>
    </row>
    <row r="5302" spans="7:9" x14ac:dyDescent="0.15">
      <c r="G5302" s="31">
        <v>41860</v>
      </c>
      <c r="H5302" s="9" t="s">
        <v>120</v>
      </c>
      <c r="I5302" s="83">
        <f>計算過程!C5302</f>
        <v>6.0700000000000007E-3</v>
      </c>
    </row>
    <row r="5303" spans="7:9" x14ac:dyDescent="0.15">
      <c r="G5303" s="31">
        <v>41860</v>
      </c>
      <c r="H5303" s="9" t="s">
        <v>121</v>
      </c>
      <c r="I5303" s="83">
        <f>計算過程!C5303</f>
        <v>6.2700000000000013E-3</v>
      </c>
    </row>
    <row r="5304" spans="7:9" x14ac:dyDescent="0.15">
      <c r="G5304" s="31">
        <v>41860</v>
      </c>
      <c r="H5304" s="9" t="s">
        <v>122</v>
      </c>
      <c r="I5304" s="83">
        <f>計算過程!C5304</f>
        <v>6.2700000000000013E-3</v>
      </c>
    </row>
    <row r="5305" spans="7:9" x14ac:dyDescent="0.15">
      <c r="G5305" s="31">
        <v>41860</v>
      </c>
      <c r="H5305" s="9" t="s">
        <v>123</v>
      </c>
      <c r="I5305" s="83">
        <f>計算過程!C5305</f>
        <v>1.2360000000000001E-2</v>
      </c>
    </row>
    <row r="5306" spans="7:9" x14ac:dyDescent="0.15">
      <c r="G5306" s="31">
        <v>41860</v>
      </c>
      <c r="H5306" s="9" t="s">
        <v>124</v>
      </c>
      <c r="I5306" s="83">
        <f>計算過程!C5306</f>
        <v>1.2360000000000001E-2</v>
      </c>
    </row>
    <row r="5307" spans="7:9" x14ac:dyDescent="0.15">
      <c r="G5307" s="31">
        <v>41860</v>
      </c>
      <c r="H5307" s="9" t="s">
        <v>125</v>
      </c>
      <c r="I5307" s="83">
        <f>計算過程!C5307</f>
        <v>6.2700000000000013E-3</v>
      </c>
    </row>
    <row r="5308" spans="7:9" x14ac:dyDescent="0.15">
      <c r="G5308" s="31">
        <v>41860</v>
      </c>
      <c r="H5308" s="9" t="s">
        <v>126</v>
      </c>
      <c r="I5308" s="83">
        <f>計算過程!C5308</f>
        <v>6.2700000000000013E-3</v>
      </c>
    </row>
    <row r="5309" spans="7:9" x14ac:dyDescent="0.15">
      <c r="G5309" s="31">
        <v>41860</v>
      </c>
      <c r="H5309" s="9" t="s">
        <v>127</v>
      </c>
      <c r="I5309" s="83">
        <f>計算過程!C5309</f>
        <v>1.2220000000000002E-2</v>
      </c>
    </row>
    <row r="5310" spans="7:9" x14ac:dyDescent="0.15">
      <c r="G5310" s="31">
        <v>41860</v>
      </c>
      <c r="H5310" s="9" t="s">
        <v>128</v>
      </c>
      <c r="I5310" s="83">
        <f>計算過程!C5310</f>
        <v>1.2640000000000002E-2</v>
      </c>
    </row>
    <row r="5311" spans="7:9" x14ac:dyDescent="0.15">
      <c r="G5311" s="31">
        <v>41861</v>
      </c>
      <c r="H5311" s="9" t="s">
        <v>105</v>
      </c>
      <c r="I5311" s="83">
        <f>計算過程!C5311</f>
        <v>6.0700000000000007E-3</v>
      </c>
    </row>
    <row r="5312" spans="7:9" x14ac:dyDescent="0.15">
      <c r="G5312" s="31">
        <v>41861</v>
      </c>
      <c r="H5312" s="9" t="s">
        <v>106</v>
      </c>
      <c r="I5312" s="83">
        <f>計算過程!C5312</f>
        <v>6.0700000000000007E-3</v>
      </c>
    </row>
    <row r="5313" spans="7:9" x14ac:dyDescent="0.15">
      <c r="G5313" s="31">
        <v>41861</v>
      </c>
      <c r="H5313" s="9" t="s">
        <v>107</v>
      </c>
      <c r="I5313" s="83">
        <f>計算過程!C5313</f>
        <v>6.0700000000000007E-3</v>
      </c>
    </row>
    <row r="5314" spans="7:9" x14ac:dyDescent="0.15">
      <c r="G5314" s="31">
        <v>41861</v>
      </c>
      <c r="H5314" s="9" t="s">
        <v>108</v>
      </c>
      <c r="I5314" s="83">
        <f>計算過程!C5314</f>
        <v>6.0700000000000007E-3</v>
      </c>
    </row>
    <row r="5315" spans="7:9" x14ac:dyDescent="0.15">
      <c r="G5315" s="31">
        <v>41861</v>
      </c>
      <c r="H5315" s="9" t="s">
        <v>109</v>
      </c>
      <c r="I5315" s="83">
        <f>計算過程!C5315</f>
        <v>6.0700000000000007E-3</v>
      </c>
    </row>
    <row r="5316" spans="7:9" x14ac:dyDescent="0.15">
      <c r="G5316" s="31">
        <v>41861</v>
      </c>
      <c r="H5316" s="9" t="s">
        <v>110</v>
      </c>
      <c r="I5316" s="83">
        <f>計算過程!C5316</f>
        <v>6.0700000000000007E-3</v>
      </c>
    </row>
    <row r="5317" spans="7:9" x14ac:dyDescent="0.15">
      <c r="G5317" s="31">
        <v>41861</v>
      </c>
      <c r="H5317" s="9" t="s">
        <v>111</v>
      </c>
      <c r="I5317" s="83">
        <f>計算過程!C5317</f>
        <v>9.3200000000000002E-3</v>
      </c>
    </row>
    <row r="5318" spans="7:9" x14ac:dyDescent="0.15">
      <c r="G5318" s="31">
        <v>41861</v>
      </c>
      <c r="H5318" s="9" t="s">
        <v>112</v>
      </c>
      <c r="I5318" s="83">
        <f>計算過程!C5318</f>
        <v>6.4800000000000005E-3</v>
      </c>
    </row>
    <row r="5319" spans="7:9" x14ac:dyDescent="0.15">
      <c r="G5319" s="31">
        <v>41861</v>
      </c>
      <c r="H5319" s="9" t="s">
        <v>113</v>
      </c>
      <c r="I5319" s="83">
        <f>計算過程!C5319</f>
        <v>6.4800000000000005E-3</v>
      </c>
    </row>
    <row r="5320" spans="7:9" x14ac:dyDescent="0.15">
      <c r="G5320" s="31">
        <v>41861</v>
      </c>
      <c r="H5320" s="9" t="s">
        <v>114</v>
      </c>
      <c r="I5320" s="83">
        <f>計算過程!C5320</f>
        <v>6.0700000000000007E-3</v>
      </c>
    </row>
    <row r="5321" spans="7:9" x14ac:dyDescent="0.15">
      <c r="G5321" s="31">
        <v>41861</v>
      </c>
      <c r="H5321" s="9" t="s">
        <v>115</v>
      </c>
      <c r="I5321" s="83">
        <f>計算過程!C5321</f>
        <v>6.2700000000000013E-3</v>
      </c>
    </row>
    <row r="5322" spans="7:9" x14ac:dyDescent="0.15">
      <c r="G5322" s="31">
        <v>41861</v>
      </c>
      <c r="H5322" s="9" t="s">
        <v>116</v>
      </c>
      <c r="I5322" s="83">
        <f>計算過程!C5322</f>
        <v>6.0700000000000007E-3</v>
      </c>
    </row>
    <row r="5323" spans="7:9" x14ac:dyDescent="0.15">
      <c r="G5323" s="31">
        <v>41861</v>
      </c>
      <c r="H5323" s="9" t="s">
        <v>117</v>
      </c>
      <c r="I5323" s="83">
        <f>計算過程!C5323</f>
        <v>9.3200000000000002E-3</v>
      </c>
    </row>
    <row r="5324" spans="7:9" x14ac:dyDescent="0.15">
      <c r="G5324" s="31">
        <v>41861</v>
      </c>
      <c r="H5324" s="9" t="s">
        <v>118</v>
      </c>
      <c r="I5324" s="83">
        <f>計算過程!C5324</f>
        <v>6.2700000000000013E-3</v>
      </c>
    </row>
    <row r="5325" spans="7:9" x14ac:dyDescent="0.15">
      <c r="G5325" s="31">
        <v>41861</v>
      </c>
      <c r="H5325" s="9" t="s">
        <v>119</v>
      </c>
      <c r="I5325" s="83">
        <f>計算過程!C5325</f>
        <v>6.0700000000000007E-3</v>
      </c>
    </row>
    <row r="5326" spans="7:9" x14ac:dyDescent="0.15">
      <c r="G5326" s="31">
        <v>41861</v>
      </c>
      <c r="H5326" s="9" t="s">
        <v>120</v>
      </c>
      <c r="I5326" s="83">
        <f>計算過程!C5326</f>
        <v>6.0700000000000007E-3</v>
      </c>
    </row>
    <row r="5327" spans="7:9" x14ac:dyDescent="0.15">
      <c r="G5327" s="31">
        <v>41861</v>
      </c>
      <c r="H5327" s="9" t="s">
        <v>121</v>
      </c>
      <c r="I5327" s="83">
        <f>計算過程!C5327</f>
        <v>6.2700000000000013E-3</v>
      </c>
    </row>
    <row r="5328" spans="7:9" x14ac:dyDescent="0.15">
      <c r="G5328" s="31">
        <v>41861</v>
      </c>
      <c r="H5328" s="9" t="s">
        <v>122</v>
      </c>
      <c r="I5328" s="83">
        <f>計算過程!C5328</f>
        <v>6.2700000000000013E-3</v>
      </c>
    </row>
    <row r="5329" spans="7:9" x14ac:dyDescent="0.15">
      <c r="G5329" s="31">
        <v>41861</v>
      </c>
      <c r="H5329" s="9" t="s">
        <v>123</v>
      </c>
      <c r="I5329" s="83">
        <f>計算過程!C5329</f>
        <v>1.2360000000000001E-2</v>
      </c>
    </row>
    <row r="5330" spans="7:9" x14ac:dyDescent="0.15">
      <c r="G5330" s="31">
        <v>41861</v>
      </c>
      <c r="H5330" s="9" t="s">
        <v>124</v>
      </c>
      <c r="I5330" s="83">
        <f>計算過程!C5330</f>
        <v>1.2360000000000001E-2</v>
      </c>
    </row>
    <row r="5331" spans="7:9" x14ac:dyDescent="0.15">
      <c r="G5331" s="31">
        <v>41861</v>
      </c>
      <c r="H5331" s="9" t="s">
        <v>125</v>
      </c>
      <c r="I5331" s="83">
        <f>計算過程!C5331</f>
        <v>6.2700000000000013E-3</v>
      </c>
    </row>
    <row r="5332" spans="7:9" x14ac:dyDescent="0.15">
      <c r="G5332" s="31">
        <v>41861</v>
      </c>
      <c r="H5332" s="9" t="s">
        <v>126</v>
      </c>
      <c r="I5332" s="83">
        <f>計算過程!C5332</f>
        <v>6.2700000000000013E-3</v>
      </c>
    </row>
    <row r="5333" spans="7:9" x14ac:dyDescent="0.15">
      <c r="G5333" s="31">
        <v>41861</v>
      </c>
      <c r="H5333" s="9" t="s">
        <v>127</v>
      </c>
      <c r="I5333" s="83">
        <f>計算過程!C5333</f>
        <v>1.2220000000000002E-2</v>
      </c>
    </row>
    <row r="5334" spans="7:9" x14ac:dyDescent="0.15">
      <c r="G5334" s="31">
        <v>41861</v>
      </c>
      <c r="H5334" s="9" t="s">
        <v>128</v>
      </c>
      <c r="I5334" s="83">
        <f>計算過程!C5334</f>
        <v>1.2640000000000002E-2</v>
      </c>
    </row>
    <row r="5335" spans="7:9" x14ac:dyDescent="0.15">
      <c r="G5335" s="31">
        <v>41862</v>
      </c>
      <c r="H5335" s="9" t="s">
        <v>105</v>
      </c>
      <c r="I5335" s="83">
        <f>計算過程!C5335</f>
        <v>6.0700000000000007E-3</v>
      </c>
    </row>
    <row r="5336" spans="7:9" x14ac:dyDescent="0.15">
      <c r="G5336" s="31">
        <v>41862</v>
      </c>
      <c r="H5336" s="9" t="s">
        <v>106</v>
      </c>
      <c r="I5336" s="83">
        <f>計算過程!C5336</f>
        <v>6.0700000000000007E-3</v>
      </c>
    </row>
    <row r="5337" spans="7:9" x14ac:dyDescent="0.15">
      <c r="G5337" s="31">
        <v>41862</v>
      </c>
      <c r="H5337" s="9" t="s">
        <v>107</v>
      </c>
      <c r="I5337" s="83">
        <f>計算過程!C5337</f>
        <v>6.0700000000000007E-3</v>
      </c>
    </row>
    <row r="5338" spans="7:9" x14ac:dyDescent="0.15">
      <c r="G5338" s="31">
        <v>41862</v>
      </c>
      <c r="H5338" s="9" t="s">
        <v>108</v>
      </c>
      <c r="I5338" s="83">
        <f>計算過程!C5338</f>
        <v>6.0700000000000007E-3</v>
      </c>
    </row>
    <row r="5339" spans="7:9" x14ac:dyDescent="0.15">
      <c r="G5339" s="31">
        <v>41862</v>
      </c>
      <c r="H5339" s="9" t="s">
        <v>109</v>
      </c>
      <c r="I5339" s="83">
        <f>計算過程!C5339</f>
        <v>6.0700000000000007E-3</v>
      </c>
    </row>
    <row r="5340" spans="7:9" x14ac:dyDescent="0.15">
      <c r="G5340" s="31">
        <v>41862</v>
      </c>
      <c r="H5340" s="9" t="s">
        <v>110</v>
      </c>
      <c r="I5340" s="83">
        <f>計算過程!C5340</f>
        <v>6.0700000000000007E-3</v>
      </c>
    </row>
    <row r="5341" spans="7:9" x14ac:dyDescent="0.15">
      <c r="G5341" s="31">
        <v>41862</v>
      </c>
      <c r="H5341" s="9" t="s">
        <v>111</v>
      </c>
      <c r="I5341" s="83">
        <f>計算過程!C5341</f>
        <v>9.3200000000000002E-3</v>
      </c>
    </row>
    <row r="5342" spans="7:9" x14ac:dyDescent="0.15">
      <c r="G5342" s="31">
        <v>41862</v>
      </c>
      <c r="H5342" s="9" t="s">
        <v>112</v>
      </c>
      <c r="I5342" s="83">
        <f>計算過程!C5342</f>
        <v>6.4800000000000005E-3</v>
      </c>
    </row>
    <row r="5343" spans="7:9" x14ac:dyDescent="0.15">
      <c r="G5343" s="31">
        <v>41862</v>
      </c>
      <c r="H5343" s="9" t="s">
        <v>113</v>
      </c>
      <c r="I5343" s="83">
        <f>計算過程!C5343</f>
        <v>6.4800000000000005E-3</v>
      </c>
    </row>
    <row r="5344" spans="7:9" x14ac:dyDescent="0.15">
      <c r="G5344" s="31">
        <v>41862</v>
      </c>
      <c r="H5344" s="9" t="s">
        <v>114</v>
      </c>
      <c r="I5344" s="83">
        <f>計算過程!C5344</f>
        <v>6.0700000000000007E-3</v>
      </c>
    </row>
    <row r="5345" spans="7:9" x14ac:dyDescent="0.15">
      <c r="G5345" s="31">
        <v>41862</v>
      </c>
      <c r="H5345" s="9" t="s">
        <v>115</v>
      </c>
      <c r="I5345" s="83">
        <f>計算過程!C5345</f>
        <v>6.2700000000000013E-3</v>
      </c>
    </row>
    <row r="5346" spans="7:9" x14ac:dyDescent="0.15">
      <c r="G5346" s="31">
        <v>41862</v>
      </c>
      <c r="H5346" s="9" t="s">
        <v>116</v>
      </c>
      <c r="I5346" s="83">
        <f>計算過程!C5346</f>
        <v>6.0700000000000007E-3</v>
      </c>
    </row>
    <row r="5347" spans="7:9" x14ac:dyDescent="0.15">
      <c r="G5347" s="31">
        <v>41862</v>
      </c>
      <c r="H5347" s="9" t="s">
        <v>117</v>
      </c>
      <c r="I5347" s="83">
        <f>計算過程!C5347</f>
        <v>9.3200000000000002E-3</v>
      </c>
    </row>
    <row r="5348" spans="7:9" x14ac:dyDescent="0.15">
      <c r="G5348" s="31">
        <v>41862</v>
      </c>
      <c r="H5348" s="9" t="s">
        <v>118</v>
      </c>
      <c r="I5348" s="83">
        <f>計算過程!C5348</f>
        <v>6.2700000000000013E-3</v>
      </c>
    </row>
    <row r="5349" spans="7:9" x14ac:dyDescent="0.15">
      <c r="G5349" s="31">
        <v>41862</v>
      </c>
      <c r="H5349" s="9" t="s">
        <v>119</v>
      </c>
      <c r="I5349" s="83">
        <f>計算過程!C5349</f>
        <v>6.0700000000000007E-3</v>
      </c>
    </row>
    <row r="5350" spans="7:9" x14ac:dyDescent="0.15">
      <c r="G5350" s="31">
        <v>41862</v>
      </c>
      <c r="H5350" s="9" t="s">
        <v>120</v>
      </c>
      <c r="I5350" s="83">
        <f>計算過程!C5350</f>
        <v>6.0700000000000007E-3</v>
      </c>
    </row>
    <row r="5351" spans="7:9" x14ac:dyDescent="0.15">
      <c r="G5351" s="31">
        <v>41862</v>
      </c>
      <c r="H5351" s="9" t="s">
        <v>121</v>
      </c>
      <c r="I5351" s="83">
        <f>計算過程!C5351</f>
        <v>6.2700000000000013E-3</v>
      </c>
    </row>
    <row r="5352" spans="7:9" x14ac:dyDescent="0.15">
      <c r="G5352" s="31">
        <v>41862</v>
      </c>
      <c r="H5352" s="9" t="s">
        <v>122</v>
      </c>
      <c r="I5352" s="83">
        <f>計算過程!C5352</f>
        <v>6.2700000000000013E-3</v>
      </c>
    </row>
    <row r="5353" spans="7:9" x14ac:dyDescent="0.15">
      <c r="G5353" s="31">
        <v>41862</v>
      </c>
      <c r="H5353" s="9" t="s">
        <v>123</v>
      </c>
      <c r="I5353" s="83">
        <f>計算過程!C5353</f>
        <v>1.2360000000000001E-2</v>
      </c>
    </row>
    <row r="5354" spans="7:9" x14ac:dyDescent="0.15">
      <c r="G5354" s="31">
        <v>41862</v>
      </c>
      <c r="H5354" s="9" t="s">
        <v>124</v>
      </c>
      <c r="I5354" s="83">
        <f>計算過程!C5354</f>
        <v>1.2360000000000001E-2</v>
      </c>
    </row>
    <row r="5355" spans="7:9" x14ac:dyDescent="0.15">
      <c r="G5355" s="31">
        <v>41862</v>
      </c>
      <c r="H5355" s="9" t="s">
        <v>125</v>
      </c>
      <c r="I5355" s="83">
        <f>計算過程!C5355</f>
        <v>6.2700000000000013E-3</v>
      </c>
    </row>
    <row r="5356" spans="7:9" x14ac:dyDescent="0.15">
      <c r="G5356" s="31">
        <v>41862</v>
      </c>
      <c r="H5356" s="9" t="s">
        <v>126</v>
      </c>
      <c r="I5356" s="83">
        <f>計算過程!C5356</f>
        <v>6.2700000000000013E-3</v>
      </c>
    </row>
    <row r="5357" spans="7:9" x14ac:dyDescent="0.15">
      <c r="G5357" s="31">
        <v>41862</v>
      </c>
      <c r="H5357" s="9" t="s">
        <v>127</v>
      </c>
      <c r="I5357" s="83">
        <f>計算過程!C5357</f>
        <v>1.2220000000000002E-2</v>
      </c>
    </row>
    <row r="5358" spans="7:9" x14ac:dyDescent="0.15">
      <c r="G5358" s="31">
        <v>41862</v>
      </c>
      <c r="H5358" s="9" t="s">
        <v>128</v>
      </c>
      <c r="I5358" s="83">
        <f>計算過程!C5358</f>
        <v>1.2640000000000002E-2</v>
      </c>
    </row>
    <row r="5359" spans="7:9" x14ac:dyDescent="0.15">
      <c r="G5359" s="31">
        <v>41863</v>
      </c>
      <c r="H5359" s="9" t="s">
        <v>105</v>
      </c>
      <c r="I5359" s="83">
        <f>計算過程!C5359</f>
        <v>6.0700000000000007E-3</v>
      </c>
    </row>
    <row r="5360" spans="7:9" x14ac:dyDescent="0.15">
      <c r="G5360" s="31">
        <v>41863</v>
      </c>
      <c r="H5360" s="9" t="s">
        <v>106</v>
      </c>
      <c r="I5360" s="83">
        <f>計算過程!C5360</f>
        <v>6.0700000000000007E-3</v>
      </c>
    </row>
    <row r="5361" spans="7:9" x14ac:dyDescent="0.15">
      <c r="G5361" s="31">
        <v>41863</v>
      </c>
      <c r="H5361" s="9" t="s">
        <v>107</v>
      </c>
      <c r="I5361" s="83">
        <f>計算過程!C5361</f>
        <v>6.0700000000000007E-3</v>
      </c>
    </row>
    <row r="5362" spans="7:9" x14ac:dyDescent="0.15">
      <c r="G5362" s="31">
        <v>41863</v>
      </c>
      <c r="H5362" s="9" t="s">
        <v>108</v>
      </c>
      <c r="I5362" s="83">
        <f>計算過程!C5362</f>
        <v>6.0700000000000007E-3</v>
      </c>
    </row>
    <row r="5363" spans="7:9" x14ac:dyDescent="0.15">
      <c r="G5363" s="31">
        <v>41863</v>
      </c>
      <c r="H5363" s="9" t="s">
        <v>109</v>
      </c>
      <c r="I5363" s="83">
        <f>計算過程!C5363</f>
        <v>6.0700000000000007E-3</v>
      </c>
    </row>
    <row r="5364" spans="7:9" x14ac:dyDescent="0.15">
      <c r="G5364" s="31">
        <v>41863</v>
      </c>
      <c r="H5364" s="9" t="s">
        <v>110</v>
      </c>
      <c r="I5364" s="83">
        <f>計算過程!C5364</f>
        <v>6.0700000000000007E-3</v>
      </c>
    </row>
    <row r="5365" spans="7:9" x14ac:dyDescent="0.15">
      <c r="G5365" s="31">
        <v>41863</v>
      </c>
      <c r="H5365" s="9" t="s">
        <v>111</v>
      </c>
      <c r="I5365" s="83">
        <f>計算過程!C5365</f>
        <v>6.0700000000000007E-3</v>
      </c>
    </row>
    <row r="5366" spans="7:9" x14ac:dyDescent="0.15">
      <c r="G5366" s="31">
        <v>41863</v>
      </c>
      <c r="H5366" s="9" t="s">
        <v>112</v>
      </c>
      <c r="I5366" s="83">
        <f>計算過程!C5366</f>
        <v>6.4800000000000005E-3</v>
      </c>
    </row>
    <row r="5367" spans="7:9" x14ac:dyDescent="0.15">
      <c r="G5367" s="31">
        <v>41863</v>
      </c>
      <c r="H5367" s="9" t="s">
        <v>113</v>
      </c>
      <c r="I5367" s="83">
        <f>計算過程!C5367</f>
        <v>9.7300000000000008E-3</v>
      </c>
    </row>
    <row r="5368" spans="7:9" x14ac:dyDescent="0.15">
      <c r="G5368" s="31">
        <v>41863</v>
      </c>
      <c r="H5368" s="9" t="s">
        <v>114</v>
      </c>
      <c r="I5368" s="83">
        <f>計算過程!C5368</f>
        <v>6.2700000000000013E-3</v>
      </c>
    </row>
    <row r="5369" spans="7:9" x14ac:dyDescent="0.15">
      <c r="G5369" s="31">
        <v>41863</v>
      </c>
      <c r="H5369" s="9" t="s">
        <v>115</v>
      </c>
      <c r="I5369" s="83">
        <f>計算過程!C5369</f>
        <v>6.4800000000000005E-3</v>
      </c>
    </row>
    <row r="5370" spans="7:9" x14ac:dyDescent="0.15">
      <c r="G5370" s="31">
        <v>41863</v>
      </c>
      <c r="H5370" s="9" t="s">
        <v>116</v>
      </c>
      <c r="I5370" s="83">
        <f>計算過程!C5370</f>
        <v>6.2700000000000013E-3</v>
      </c>
    </row>
    <row r="5371" spans="7:9" x14ac:dyDescent="0.15">
      <c r="G5371" s="31">
        <v>41863</v>
      </c>
      <c r="H5371" s="9" t="s">
        <v>117</v>
      </c>
      <c r="I5371" s="83">
        <f>計算過程!C5371</f>
        <v>9.3200000000000002E-3</v>
      </c>
    </row>
    <row r="5372" spans="7:9" x14ac:dyDescent="0.15">
      <c r="G5372" s="31">
        <v>41863</v>
      </c>
      <c r="H5372" s="9" t="s">
        <v>118</v>
      </c>
      <c r="I5372" s="83">
        <f>計算過程!C5372</f>
        <v>6.2700000000000013E-3</v>
      </c>
    </row>
    <row r="5373" spans="7:9" x14ac:dyDescent="0.15">
      <c r="G5373" s="31">
        <v>41863</v>
      </c>
      <c r="H5373" s="9" t="s">
        <v>119</v>
      </c>
      <c r="I5373" s="83">
        <f>計算過程!C5373</f>
        <v>6.0700000000000007E-3</v>
      </c>
    </row>
    <row r="5374" spans="7:9" x14ac:dyDescent="0.15">
      <c r="G5374" s="31">
        <v>41863</v>
      </c>
      <c r="H5374" s="9" t="s">
        <v>120</v>
      </c>
      <c r="I5374" s="83">
        <f>計算過程!C5374</f>
        <v>6.0700000000000007E-3</v>
      </c>
    </row>
    <row r="5375" spans="7:9" x14ac:dyDescent="0.15">
      <c r="G5375" s="31">
        <v>41863</v>
      </c>
      <c r="H5375" s="9" t="s">
        <v>121</v>
      </c>
      <c r="I5375" s="83">
        <f>計算過程!C5375</f>
        <v>6.4800000000000005E-3</v>
      </c>
    </row>
    <row r="5376" spans="7:9" x14ac:dyDescent="0.15">
      <c r="G5376" s="31">
        <v>41863</v>
      </c>
      <c r="H5376" s="9" t="s">
        <v>122</v>
      </c>
      <c r="I5376" s="83">
        <f>計算過程!C5376</f>
        <v>1.2360000000000001E-2</v>
      </c>
    </row>
    <row r="5377" spans="7:9" x14ac:dyDescent="0.15">
      <c r="G5377" s="31">
        <v>41863</v>
      </c>
      <c r="H5377" s="9" t="s">
        <v>123</v>
      </c>
      <c r="I5377" s="83">
        <f>計算過程!C5377</f>
        <v>1.2360000000000001E-2</v>
      </c>
    </row>
    <row r="5378" spans="7:9" x14ac:dyDescent="0.15">
      <c r="G5378" s="31">
        <v>41863</v>
      </c>
      <c r="H5378" s="9" t="s">
        <v>124</v>
      </c>
      <c r="I5378" s="83">
        <f>計算過程!C5378</f>
        <v>6.0700000000000007E-3</v>
      </c>
    </row>
    <row r="5379" spans="7:9" x14ac:dyDescent="0.15">
      <c r="G5379" s="31">
        <v>41863</v>
      </c>
      <c r="H5379" s="9" t="s">
        <v>125</v>
      </c>
      <c r="I5379" s="83">
        <f>計算過程!C5379</f>
        <v>6.2700000000000013E-3</v>
      </c>
    </row>
    <row r="5380" spans="7:9" x14ac:dyDescent="0.15">
      <c r="G5380" s="31">
        <v>41863</v>
      </c>
      <c r="H5380" s="9" t="s">
        <v>126</v>
      </c>
      <c r="I5380" s="83">
        <f>計算過程!C5380</f>
        <v>1.2220000000000002E-2</v>
      </c>
    </row>
    <row r="5381" spans="7:9" x14ac:dyDescent="0.15">
      <c r="G5381" s="31">
        <v>41863</v>
      </c>
      <c r="H5381" s="9" t="s">
        <v>127</v>
      </c>
      <c r="I5381" s="83">
        <f>計算過程!C5381</f>
        <v>1.243E-2</v>
      </c>
    </row>
    <row r="5382" spans="7:9" x14ac:dyDescent="0.15">
      <c r="G5382" s="31">
        <v>41863</v>
      </c>
      <c r="H5382" s="9" t="s">
        <v>128</v>
      </c>
      <c r="I5382" s="83">
        <f>計算過程!C5382</f>
        <v>9.2500000000000013E-3</v>
      </c>
    </row>
    <row r="5383" spans="7:9" x14ac:dyDescent="0.15">
      <c r="G5383" s="31">
        <v>41864</v>
      </c>
      <c r="H5383" s="9" t="s">
        <v>105</v>
      </c>
      <c r="I5383" s="83">
        <f>計算過程!C5383</f>
        <v>6.0700000000000007E-3</v>
      </c>
    </row>
    <row r="5384" spans="7:9" x14ac:dyDescent="0.15">
      <c r="G5384" s="31">
        <v>41864</v>
      </c>
      <c r="H5384" s="9" t="s">
        <v>106</v>
      </c>
      <c r="I5384" s="83">
        <f>計算過程!C5384</f>
        <v>6.0700000000000007E-3</v>
      </c>
    </row>
    <row r="5385" spans="7:9" x14ac:dyDescent="0.15">
      <c r="G5385" s="31">
        <v>41864</v>
      </c>
      <c r="H5385" s="9" t="s">
        <v>107</v>
      </c>
      <c r="I5385" s="83">
        <f>計算過程!C5385</f>
        <v>6.0700000000000007E-3</v>
      </c>
    </row>
    <row r="5386" spans="7:9" x14ac:dyDescent="0.15">
      <c r="G5386" s="31">
        <v>41864</v>
      </c>
      <c r="H5386" s="9" t="s">
        <v>108</v>
      </c>
      <c r="I5386" s="83">
        <f>計算過程!C5386</f>
        <v>6.0700000000000007E-3</v>
      </c>
    </row>
    <row r="5387" spans="7:9" x14ac:dyDescent="0.15">
      <c r="G5387" s="31">
        <v>41864</v>
      </c>
      <c r="H5387" s="9" t="s">
        <v>109</v>
      </c>
      <c r="I5387" s="83">
        <f>計算過程!C5387</f>
        <v>6.0700000000000007E-3</v>
      </c>
    </row>
    <row r="5388" spans="7:9" x14ac:dyDescent="0.15">
      <c r="G5388" s="31">
        <v>41864</v>
      </c>
      <c r="H5388" s="9" t="s">
        <v>110</v>
      </c>
      <c r="I5388" s="83">
        <f>計算過程!C5388</f>
        <v>6.0700000000000007E-3</v>
      </c>
    </row>
    <row r="5389" spans="7:9" x14ac:dyDescent="0.15">
      <c r="G5389" s="31">
        <v>41864</v>
      </c>
      <c r="H5389" s="9" t="s">
        <v>111</v>
      </c>
      <c r="I5389" s="83">
        <f>計算過程!C5389</f>
        <v>6.0700000000000007E-3</v>
      </c>
    </row>
    <row r="5390" spans="7:9" x14ac:dyDescent="0.15">
      <c r="G5390" s="31">
        <v>41864</v>
      </c>
      <c r="H5390" s="9" t="s">
        <v>112</v>
      </c>
      <c r="I5390" s="83">
        <f>計算過程!C5390</f>
        <v>6.4800000000000005E-3</v>
      </c>
    </row>
    <row r="5391" spans="7:9" x14ac:dyDescent="0.15">
      <c r="G5391" s="31">
        <v>41864</v>
      </c>
      <c r="H5391" s="9" t="s">
        <v>113</v>
      </c>
      <c r="I5391" s="83">
        <f>計算過程!C5391</f>
        <v>9.7300000000000008E-3</v>
      </c>
    </row>
    <row r="5392" spans="7:9" x14ac:dyDescent="0.15">
      <c r="G5392" s="31">
        <v>41864</v>
      </c>
      <c r="H5392" s="9" t="s">
        <v>114</v>
      </c>
      <c r="I5392" s="83">
        <f>計算過程!C5392</f>
        <v>6.2700000000000013E-3</v>
      </c>
    </row>
    <row r="5393" spans="7:9" x14ac:dyDescent="0.15">
      <c r="G5393" s="31">
        <v>41864</v>
      </c>
      <c r="H5393" s="9" t="s">
        <v>115</v>
      </c>
      <c r="I5393" s="83">
        <f>計算過程!C5393</f>
        <v>6.4800000000000005E-3</v>
      </c>
    </row>
    <row r="5394" spans="7:9" x14ac:dyDescent="0.15">
      <c r="G5394" s="31">
        <v>41864</v>
      </c>
      <c r="H5394" s="9" t="s">
        <v>116</v>
      </c>
      <c r="I5394" s="83">
        <f>計算過程!C5394</f>
        <v>6.2700000000000013E-3</v>
      </c>
    </row>
    <row r="5395" spans="7:9" x14ac:dyDescent="0.15">
      <c r="G5395" s="31">
        <v>41864</v>
      </c>
      <c r="H5395" s="9" t="s">
        <v>117</v>
      </c>
      <c r="I5395" s="83">
        <f>計算過程!C5395</f>
        <v>9.3200000000000002E-3</v>
      </c>
    </row>
    <row r="5396" spans="7:9" x14ac:dyDescent="0.15">
      <c r="G5396" s="31">
        <v>41864</v>
      </c>
      <c r="H5396" s="9" t="s">
        <v>118</v>
      </c>
      <c r="I5396" s="83">
        <f>計算過程!C5396</f>
        <v>6.2700000000000013E-3</v>
      </c>
    </row>
    <row r="5397" spans="7:9" x14ac:dyDescent="0.15">
      <c r="G5397" s="31">
        <v>41864</v>
      </c>
      <c r="H5397" s="9" t="s">
        <v>119</v>
      </c>
      <c r="I5397" s="83">
        <f>計算過程!C5397</f>
        <v>6.0700000000000007E-3</v>
      </c>
    </row>
    <row r="5398" spans="7:9" x14ac:dyDescent="0.15">
      <c r="G5398" s="31">
        <v>41864</v>
      </c>
      <c r="H5398" s="9" t="s">
        <v>120</v>
      </c>
      <c r="I5398" s="83">
        <f>計算過程!C5398</f>
        <v>6.0700000000000007E-3</v>
      </c>
    </row>
    <row r="5399" spans="7:9" x14ac:dyDescent="0.15">
      <c r="G5399" s="31">
        <v>41864</v>
      </c>
      <c r="H5399" s="9" t="s">
        <v>121</v>
      </c>
      <c r="I5399" s="83">
        <f>計算過程!C5399</f>
        <v>6.4800000000000005E-3</v>
      </c>
    </row>
    <row r="5400" spans="7:9" x14ac:dyDescent="0.15">
      <c r="G5400" s="31">
        <v>41864</v>
      </c>
      <c r="H5400" s="9" t="s">
        <v>122</v>
      </c>
      <c r="I5400" s="83">
        <f>計算過程!C5400</f>
        <v>1.2360000000000001E-2</v>
      </c>
    </row>
    <row r="5401" spans="7:9" x14ac:dyDescent="0.15">
      <c r="G5401" s="31">
        <v>41864</v>
      </c>
      <c r="H5401" s="9" t="s">
        <v>123</v>
      </c>
      <c r="I5401" s="83">
        <f>計算過程!C5401</f>
        <v>1.2360000000000001E-2</v>
      </c>
    </row>
    <row r="5402" spans="7:9" x14ac:dyDescent="0.15">
      <c r="G5402" s="31">
        <v>41864</v>
      </c>
      <c r="H5402" s="9" t="s">
        <v>124</v>
      </c>
      <c r="I5402" s="83">
        <f>計算過程!C5402</f>
        <v>6.0700000000000007E-3</v>
      </c>
    </row>
    <row r="5403" spans="7:9" x14ac:dyDescent="0.15">
      <c r="G5403" s="31">
        <v>41864</v>
      </c>
      <c r="H5403" s="9" t="s">
        <v>125</v>
      </c>
      <c r="I5403" s="83">
        <f>計算過程!C5403</f>
        <v>6.2700000000000013E-3</v>
      </c>
    </row>
    <row r="5404" spans="7:9" x14ac:dyDescent="0.15">
      <c r="G5404" s="31">
        <v>41864</v>
      </c>
      <c r="H5404" s="9" t="s">
        <v>126</v>
      </c>
      <c r="I5404" s="83">
        <f>計算過程!C5404</f>
        <v>1.2220000000000002E-2</v>
      </c>
    </row>
    <row r="5405" spans="7:9" x14ac:dyDescent="0.15">
      <c r="G5405" s="31">
        <v>41864</v>
      </c>
      <c r="H5405" s="9" t="s">
        <v>127</v>
      </c>
      <c r="I5405" s="83">
        <f>計算過程!C5405</f>
        <v>1.243E-2</v>
      </c>
    </row>
    <row r="5406" spans="7:9" x14ac:dyDescent="0.15">
      <c r="G5406" s="31">
        <v>41864</v>
      </c>
      <c r="H5406" s="9" t="s">
        <v>128</v>
      </c>
      <c r="I5406" s="83">
        <f>計算過程!C5406</f>
        <v>9.2500000000000013E-3</v>
      </c>
    </row>
    <row r="5407" spans="7:9" x14ac:dyDescent="0.15">
      <c r="G5407" s="31">
        <v>41865</v>
      </c>
      <c r="H5407" s="9" t="s">
        <v>105</v>
      </c>
      <c r="I5407" s="83">
        <f>計算過程!C5407</f>
        <v>6.0700000000000007E-3</v>
      </c>
    </row>
    <row r="5408" spans="7:9" x14ac:dyDescent="0.15">
      <c r="G5408" s="31">
        <v>41865</v>
      </c>
      <c r="H5408" s="9" t="s">
        <v>106</v>
      </c>
      <c r="I5408" s="83">
        <f>計算過程!C5408</f>
        <v>6.0700000000000007E-3</v>
      </c>
    </row>
    <row r="5409" spans="7:9" x14ac:dyDescent="0.15">
      <c r="G5409" s="31">
        <v>41865</v>
      </c>
      <c r="H5409" s="9" t="s">
        <v>107</v>
      </c>
      <c r="I5409" s="83">
        <f>計算過程!C5409</f>
        <v>6.0700000000000007E-3</v>
      </c>
    </row>
    <row r="5410" spans="7:9" x14ac:dyDescent="0.15">
      <c r="G5410" s="31">
        <v>41865</v>
      </c>
      <c r="H5410" s="9" t="s">
        <v>108</v>
      </c>
      <c r="I5410" s="83">
        <f>計算過程!C5410</f>
        <v>6.0700000000000007E-3</v>
      </c>
    </row>
    <row r="5411" spans="7:9" x14ac:dyDescent="0.15">
      <c r="G5411" s="31">
        <v>41865</v>
      </c>
      <c r="H5411" s="9" t="s">
        <v>109</v>
      </c>
      <c r="I5411" s="83">
        <f>計算過程!C5411</f>
        <v>6.0700000000000007E-3</v>
      </c>
    </row>
    <row r="5412" spans="7:9" x14ac:dyDescent="0.15">
      <c r="G5412" s="31">
        <v>41865</v>
      </c>
      <c r="H5412" s="9" t="s">
        <v>110</v>
      </c>
      <c r="I5412" s="83">
        <f>計算過程!C5412</f>
        <v>6.0700000000000007E-3</v>
      </c>
    </row>
    <row r="5413" spans="7:9" x14ac:dyDescent="0.15">
      <c r="G5413" s="31">
        <v>41865</v>
      </c>
      <c r="H5413" s="9" t="s">
        <v>111</v>
      </c>
      <c r="I5413" s="83">
        <f>計算過程!C5413</f>
        <v>9.3200000000000002E-3</v>
      </c>
    </row>
    <row r="5414" spans="7:9" x14ac:dyDescent="0.15">
      <c r="G5414" s="31">
        <v>41865</v>
      </c>
      <c r="H5414" s="9" t="s">
        <v>112</v>
      </c>
      <c r="I5414" s="83">
        <f>計算過程!C5414</f>
        <v>6.4800000000000005E-3</v>
      </c>
    </row>
    <row r="5415" spans="7:9" x14ac:dyDescent="0.15">
      <c r="G5415" s="31">
        <v>41865</v>
      </c>
      <c r="H5415" s="9" t="s">
        <v>113</v>
      </c>
      <c r="I5415" s="83">
        <f>計算過程!C5415</f>
        <v>6.4800000000000005E-3</v>
      </c>
    </row>
    <row r="5416" spans="7:9" x14ac:dyDescent="0.15">
      <c r="G5416" s="31">
        <v>41865</v>
      </c>
      <c r="H5416" s="9" t="s">
        <v>114</v>
      </c>
      <c r="I5416" s="83">
        <f>計算過程!C5416</f>
        <v>6.0700000000000007E-3</v>
      </c>
    </row>
    <row r="5417" spans="7:9" x14ac:dyDescent="0.15">
      <c r="G5417" s="31">
        <v>41865</v>
      </c>
      <c r="H5417" s="9" t="s">
        <v>115</v>
      </c>
      <c r="I5417" s="83">
        <f>計算過程!C5417</f>
        <v>6.2700000000000013E-3</v>
      </c>
    </row>
    <row r="5418" spans="7:9" x14ac:dyDescent="0.15">
      <c r="G5418" s="31">
        <v>41865</v>
      </c>
      <c r="H5418" s="9" t="s">
        <v>116</v>
      </c>
      <c r="I5418" s="83">
        <f>計算過程!C5418</f>
        <v>6.0700000000000007E-3</v>
      </c>
    </row>
    <row r="5419" spans="7:9" x14ac:dyDescent="0.15">
      <c r="G5419" s="31">
        <v>41865</v>
      </c>
      <c r="H5419" s="9" t="s">
        <v>117</v>
      </c>
      <c r="I5419" s="83">
        <f>計算過程!C5419</f>
        <v>9.3200000000000002E-3</v>
      </c>
    </row>
    <row r="5420" spans="7:9" x14ac:dyDescent="0.15">
      <c r="G5420" s="31">
        <v>41865</v>
      </c>
      <c r="H5420" s="9" t="s">
        <v>118</v>
      </c>
      <c r="I5420" s="83">
        <f>計算過程!C5420</f>
        <v>6.2700000000000013E-3</v>
      </c>
    </row>
    <row r="5421" spans="7:9" x14ac:dyDescent="0.15">
      <c r="G5421" s="31">
        <v>41865</v>
      </c>
      <c r="H5421" s="9" t="s">
        <v>119</v>
      </c>
      <c r="I5421" s="83">
        <f>計算過程!C5421</f>
        <v>6.0700000000000007E-3</v>
      </c>
    </row>
    <row r="5422" spans="7:9" x14ac:dyDescent="0.15">
      <c r="G5422" s="31">
        <v>41865</v>
      </c>
      <c r="H5422" s="9" t="s">
        <v>120</v>
      </c>
      <c r="I5422" s="83">
        <f>計算過程!C5422</f>
        <v>6.0700000000000007E-3</v>
      </c>
    </row>
    <row r="5423" spans="7:9" x14ac:dyDescent="0.15">
      <c r="G5423" s="31">
        <v>41865</v>
      </c>
      <c r="H5423" s="9" t="s">
        <v>121</v>
      </c>
      <c r="I5423" s="83">
        <f>計算過程!C5423</f>
        <v>6.2700000000000013E-3</v>
      </c>
    </row>
    <row r="5424" spans="7:9" x14ac:dyDescent="0.15">
      <c r="G5424" s="31">
        <v>41865</v>
      </c>
      <c r="H5424" s="9" t="s">
        <v>122</v>
      </c>
      <c r="I5424" s="83">
        <f>計算過程!C5424</f>
        <v>6.2700000000000013E-3</v>
      </c>
    </row>
    <row r="5425" spans="7:9" x14ac:dyDescent="0.15">
      <c r="G5425" s="31">
        <v>41865</v>
      </c>
      <c r="H5425" s="9" t="s">
        <v>123</v>
      </c>
      <c r="I5425" s="83">
        <f>計算過程!C5425</f>
        <v>1.2360000000000001E-2</v>
      </c>
    </row>
    <row r="5426" spans="7:9" x14ac:dyDescent="0.15">
      <c r="G5426" s="31">
        <v>41865</v>
      </c>
      <c r="H5426" s="9" t="s">
        <v>124</v>
      </c>
      <c r="I5426" s="83">
        <f>計算過程!C5426</f>
        <v>1.2360000000000001E-2</v>
      </c>
    </row>
    <row r="5427" spans="7:9" x14ac:dyDescent="0.15">
      <c r="G5427" s="31">
        <v>41865</v>
      </c>
      <c r="H5427" s="9" t="s">
        <v>125</v>
      </c>
      <c r="I5427" s="83">
        <f>計算過程!C5427</f>
        <v>6.2700000000000013E-3</v>
      </c>
    </row>
    <row r="5428" spans="7:9" x14ac:dyDescent="0.15">
      <c r="G5428" s="31">
        <v>41865</v>
      </c>
      <c r="H5428" s="9" t="s">
        <v>126</v>
      </c>
      <c r="I5428" s="83">
        <f>計算過程!C5428</f>
        <v>6.2700000000000013E-3</v>
      </c>
    </row>
    <row r="5429" spans="7:9" x14ac:dyDescent="0.15">
      <c r="G5429" s="31">
        <v>41865</v>
      </c>
      <c r="H5429" s="9" t="s">
        <v>127</v>
      </c>
      <c r="I5429" s="83">
        <f>計算過程!C5429</f>
        <v>1.2220000000000002E-2</v>
      </c>
    </row>
    <row r="5430" spans="7:9" x14ac:dyDescent="0.15">
      <c r="G5430" s="31">
        <v>41865</v>
      </c>
      <c r="H5430" s="9" t="s">
        <v>128</v>
      </c>
      <c r="I5430" s="83">
        <f>計算過程!C5430</f>
        <v>1.2640000000000002E-2</v>
      </c>
    </row>
    <row r="5431" spans="7:9" x14ac:dyDescent="0.15">
      <c r="G5431" s="31">
        <v>41866</v>
      </c>
      <c r="H5431" s="9" t="s">
        <v>105</v>
      </c>
      <c r="I5431" s="83">
        <f>計算過程!C5431</f>
        <v>6.0700000000000007E-3</v>
      </c>
    </row>
    <row r="5432" spans="7:9" x14ac:dyDescent="0.15">
      <c r="G5432" s="31">
        <v>41866</v>
      </c>
      <c r="H5432" s="9" t="s">
        <v>106</v>
      </c>
      <c r="I5432" s="83">
        <f>計算過程!C5432</f>
        <v>6.0700000000000007E-3</v>
      </c>
    </row>
    <row r="5433" spans="7:9" x14ac:dyDescent="0.15">
      <c r="G5433" s="31">
        <v>41866</v>
      </c>
      <c r="H5433" s="9" t="s">
        <v>107</v>
      </c>
      <c r="I5433" s="83">
        <f>計算過程!C5433</f>
        <v>6.0700000000000007E-3</v>
      </c>
    </row>
    <row r="5434" spans="7:9" x14ac:dyDescent="0.15">
      <c r="G5434" s="31">
        <v>41866</v>
      </c>
      <c r="H5434" s="9" t="s">
        <v>108</v>
      </c>
      <c r="I5434" s="83">
        <f>計算過程!C5434</f>
        <v>6.0700000000000007E-3</v>
      </c>
    </row>
    <row r="5435" spans="7:9" x14ac:dyDescent="0.15">
      <c r="G5435" s="31">
        <v>41866</v>
      </c>
      <c r="H5435" s="9" t="s">
        <v>109</v>
      </c>
      <c r="I5435" s="83">
        <f>計算過程!C5435</f>
        <v>6.0700000000000007E-3</v>
      </c>
    </row>
    <row r="5436" spans="7:9" x14ac:dyDescent="0.15">
      <c r="G5436" s="31">
        <v>41866</v>
      </c>
      <c r="H5436" s="9" t="s">
        <v>110</v>
      </c>
      <c r="I5436" s="83">
        <f>計算過程!C5436</f>
        <v>6.0700000000000007E-3</v>
      </c>
    </row>
    <row r="5437" spans="7:9" x14ac:dyDescent="0.15">
      <c r="G5437" s="31">
        <v>41866</v>
      </c>
      <c r="H5437" s="9" t="s">
        <v>111</v>
      </c>
      <c r="I5437" s="83">
        <f>計算過程!C5437</f>
        <v>9.3200000000000002E-3</v>
      </c>
    </row>
    <row r="5438" spans="7:9" x14ac:dyDescent="0.15">
      <c r="G5438" s="31">
        <v>41866</v>
      </c>
      <c r="H5438" s="9" t="s">
        <v>112</v>
      </c>
      <c r="I5438" s="83">
        <f>計算過程!C5438</f>
        <v>6.4800000000000005E-3</v>
      </c>
    </row>
    <row r="5439" spans="7:9" x14ac:dyDescent="0.15">
      <c r="G5439" s="31">
        <v>41866</v>
      </c>
      <c r="H5439" s="9" t="s">
        <v>113</v>
      </c>
      <c r="I5439" s="83">
        <f>計算過程!C5439</f>
        <v>6.4800000000000005E-3</v>
      </c>
    </row>
    <row r="5440" spans="7:9" x14ac:dyDescent="0.15">
      <c r="G5440" s="31">
        <v>41866</v>
      </c>
      <c r="H5440" s="9" t="s">
        <v>114</v>
      </c>
      <c r="I5440" s="83">
        <f>計算過程!C5440</f>
        <v>6.0700000000000007E-3</v>
      </c>
    </row>
    <row r="5441" spans="7:9" x14ac:dyDescent="0.15">
      <c r="G5441" s="31">
        <v>41866</v>
      </c>
      <c r="H5441" s="9" t="s">
        <v>115</v>
      </c>
      <c r="I5441" s="83">
        <f>計算過程!C5441</f>
        <v>6.2700000000000013E-3</v>
      </c>
    </row>
    <row r="5442" spans="7:9" x14ac:dyDescent="0.15">
      <c r="G5442" s="31">
        <v>41866</v>
      </c>
      <c r="H5442" s="9" t="s">
        <v>116</v>
      </c>
      <c r="I5442" s="83">
        <f>計算過程!C5442</f>
        <v>6.0700000000000007E-3</v>
      </c>
    </row>
    <row r="5443" spans="7:9" x14ac:dyDescent="0.15">
      <c r="G5443" s="31">
        <v>41866</v>
      </c>
      <c r="H5443" s="9" t="s">
        <v>117</v>
      </c>
      <c r="I5443" s="83">
        <f>計算過程!C5443</f>
        <v>9.3200000000000002E-3</v>
      </c>
    </row>
    <row r="5444" spans="7:9" x14ac:dyDescent="0.15">
      <c r="G5444" s="31">
        <v>41866</v>
      </c>
      <c r="H5444" s="9" t="s">
        <v>118</v>
      </c>
      <c r="I5444" s="83">
        <f>計算過程!C5444</f>
        <v>6.2700000000000013E-3</v>
      </c>
    </row>
    <row r="5445" spans="7:9" x14ac:dyDescent="0.15">
      <c r="G5445" s="31">
        <v>41866</v>
      </c>
      <c r="H5445" s="9" t="s">
        <v>119</v>
      </c>
      <c r="I5445" s="83">
        <f>計算過程!C5445</f>
        <v>6.0700000000000007E-3</v>
      </c>
    </row>
    <row r="5446" spans="7:9" x14ac:dyDescent="0.15">
      <c r="G5446" s="31">
        <v>41866</v>
      </c>
      <c r="H5446" s="9" t="s">
        <v>120</v>
      </c>
      <c r="I5446" s="83">
        <f>計算過程!C5446</f>
        <v>6.0700000000000007E-3</v>
      </c>
    </row>
    <row r="5447" spans="7:9" x14ac:dyDescent="0.15">
      <c r="G5447" s="31">
        <v>41866</v>
      </c>
      <c r="H5447" s="9" t="s">
        <v>121</v>
      </c>
      <c r="I5447" s="83">
        <f>計算過程!C5447</f>
        <v>6.2700000000000013E-3</v>
      </c>
    </row>
    <row r="5448" spans="7:9" x14ac:dyDescent="0.15">
      <c r="G5448" s="31">
        <v>41866</v>
      </c>
      <c r="H5448" s="9" t="s">
        <v>122</v>
      </c>
      <c r="I5448" s="83">
        <f>計算過程!C5448</f>
        <v>6.2700000000000013E-3</v>
      </c>
    </row>
    <row r="5449" spans="7:9" x14ac:dyDescent="0.15">
      <c r="G5449" s="31">
        <v>41866</v>
      </c>
      <c r="H5449" s="9" t="s">
        <v>123</v>
      </c>
      <c r="I5449" s="83">
        <f>計算過程!C5449</f>
        <v>1.2360000000000001E-2</v>
      </c>
    </row>
    <row r="5450" spans="7:9" x14ac:dyDescent="0.15">
      <c r="G5450" s="31">
        <v>41866</v>
      </c>
      <c r="H5450" s="9" t="s">
        <v>124</v>
      </c>
      <c r="I5450" s="83">
        <f>計算過程!C5450</f>
        <v>1.2360000000000001E-2</v>
      </c>
    </row>
    <row r="5451" spans="7:9" x14ac:dyDescent="0.15">
      <c r="G5451" s="31">
        <v>41866</v>
      </c>
      <c r="H5451" s="9" t="s">
        <v>125</v>
      </c>
      <c r="I5451" s="83">
        <f>計算過程!C5451</f>
        <v>6.2700000000000013E-3</v>
      </c>
    </row>
    <row r="5452" spans="7:9" x14ac:dyDescent="0.15">
      <c r="G5452" s="31">
        <v>41866</v>
      </c>
      <c r="H5452" s="9" t="s">
        <v>126</v>
      </c>
      <c r="I5452" s="83">
        <f>計算過程!C5452</f>
        <v>6.2700000000000013E-3</v>
      </c>
    </row>
    <row r="5453" spans="7:9" x14ac:dyDescent="0.15">
      <c r="G5453" s="31">
        <v>41866</v>
      </c>
      <c r="H5453" s="9" t="s">
        <v>127</v>
      </c>
      <c r="I5453" s="83">
        <f>計算過程!C5453</f>
        <v>1.2220000000000002E-2</v>
      </c>
    </row>
    <row r="5454" spans="7:9" x14ac:dyDescent="0.15">
      <c r="G5454" s="31">
        <v>41866</v>
      </c>
      <c r="H5454" s="9" t="s">
        <v>128</v>
      </c>
      <c r="I5454" s="83">
        <f>計算過程!C5454</f>
        <v>1.2640000000000002E-2</v>
      </c>
    </row>
    <row r="5455" spans="7:9" x14ac:dyDescent="0.15">
      <c r="G5455" s="31">
        <v>41867</v>
      </c>
      <c r="H5455" s="9" t="s">
        <v>105</v>
      </c>
      <c r="I5455" s="83">
        <f>計算過程!C5455</f>
        <v>6.0700000000000007E-3</v>
      </c>
    </row>
    <row r="5456" spans="7:9" x14ac:dyDescent="0.15">
      <c r="G5456" s="31">
        <v>41867</v>
      </c>
      <c r="H5456" s="9" t="s">
        <v>106</v>
      </c>
      <c r="I5456" s="83">
        <f>計算過程!C5456</f>
        <v>6.0700000000000007E-3</v>
      </c>
    </row>
    <row r="5457" spans="7:9" x14ac:dyDescent="0.15">
      <c r="G5457" s="31">
        <v>41867</v>
      </c>
      <c r="H5457" s="9" t="s">
        <v>107</v>
      </c>
      <c r="I5457" s="83">
        <f>計算過程!C5457</f>
        <v>6.0700000000000007E-3</v>
      </c>
    </row>
    <row r="5458" spans="7:9" x14ac:dyDescent="0.15">
      <c r="G5458" s="31">
        <v>41867</v>
      </c>
      <c r="H5458" s="9" t="s">
        <v>108</v>
      </c>
      <c r="I5458" s="83">
        <f>計算過程!C5458</f>
        <v>6.0700000000000007E-3</v>
      </c>
    </row>
    <row r="5459" spans="7:9" x14ac:dyDescent="0.15">
      <c r="G5459" s="31">
        <v>41867</v>
      </c>
      <c r="H5459" s="9" t="s">
        <v>109</v>
      </c>
      <c r="I5459" s="83">
        <f>計算過程!C5459</f>
        <v>6.0700000000000007E-3</v>
      </c>
    </row>
    <row r="5460" spans="7:9" x14ac:dyDescent="0.15">
      <c r="G5460" s="31">
        <v>41867</v>
      </c>
      <c r="H5460" s="9" t="s">
        <v>110</v>
      </c>
      <c r="I5460" s="83">
        <f>計算過程!C5460</f>
        <v>6.0700000000000007E-3</v>
      </c>
    </row>
    <row r="5461" spans="7:9" x14ac:dyDescent="0.15">
      <c r="G5461" s="31">
        <v>41867</v>
      </c>
      <c r="H5461" s="9" t="s">
        <v>111</v>
      </c>
      <c r="I5461" s="83">
        <f>計算過程!C5461</f>
        <v>9.3200000000000002E-3</v>
      </c>
    </row>
    <row r="5462" spans="7:9" x14ac:dyDescent="0.15">
      <c r="G5462" s="31">
        <v>41867</v>
      </c>
      <c r="H5462" s="9" t="s">
        <v>112</v>
      </c>
      <c r="I5462" s="83">
        <f>計算過程!C5462</f>
        <v>6.4800000000000005E-3</v>
      </c>
    </row>
    <row r="5463" spans="7:9" x14ac:dyDescent="0.15">
      <c r="G5463" s="31">
        <v>41867</v>
      </c>
      <c r="H5463" s="9" t="s">
        <v>113</v>
      </c>
      <c r="I5463" s="83">
        <f>計算過程!C5463</f>
        <v>6.4800000000000005E-3</v>
      </c>
    </row>
    <row r="5464" spans="7:9" x14ac:dyDescent="0.15">
      <c r="G5464" s="31">
        <v>41867</v>
      </c>
      <c r="H5464" s="9" t="s">
        <v>114</v>
      </c>
      <c r="I5464" s="83">
        <f>計算過程!C5464</f>
        <v>6.0700000000000007E-3</v>
      </c>
    </row>
    <row r="5465" spans="7:9" x14ac:dyDescent="0.15">
      <c r="G5465" s="31">
        <v>41867</v>
      </c>
      <c r="H5465" s="9" t="s">
        <v>115</v>
      </c>
      <c r="I5465" s="83">
        <f>計算過程!C5465</f>
        <v>6.2700000000000013E-3</v>
      </c>
    </row>
    <row r="5466" spans="7:9" x14ac:dyDescent="0.15">
      <c r="G5466" s="31">
        <v>41867</v>
      </c>
      <c r="H5466" s="9" t="s">
        <v>116</v>
      </c>
      <c r="I5466" s="83">
        <f>計算過程!C5466</f>
        <v>6.0700000000000007E-3</v>
      </c>
    </row>
    <row r="5467" spans="7:9" x14ac:dyDescent="0.15">
      <c r="G5467" s="31">
        <v>41867</v>
      </c>
      <c r="H5467" s="9" t="s">
        <v>117</v>
      </c>
      <c r="I5467" s="83">
        <f>計算過程!C5467</f>
        <v>9.3200000000000002E-3</v>
      </c>
    </row>
    <row r="5468" spans="7:9" x14ac:dyDescent="0.15">
      <c r="G5468" s="31">
        <v>41867</v>
      </c>
      <c r="H5468" s="9" t="s">
        <v>118</v>
      </c>
      <c r="I5468" s="83">
        <f>計算過程!C5468</f>
        <v>6.2700000000000013E-3</v>
      </c>
    </row>
    <row r="5469" spans="7:9" x14ac:dyDescent="0.15">
      <c r="G5469" s="31">
        <v>41867</v>
      </c>
      <c r="H5469" s="9" t="s">
        <v>119</v>
      </c>
      <c r="I5469" s="83">
        <f>計算過程!C5469</f>
        <v>6.0700000000000007E-3</v>
      </c>
    </row>
    <row r="5470" spans="7:9" x14ac:dyDescent="0.15">
      <c r="G5470" s="31">
        <v>41867</v>
      </c>
      <c r="H5470" s="9" t="s">
        <v>120</v>
      </c>
      <c r="I5470" s="83">
        <f>計算過程!C5470</f>
        <v>6.0700000000000007E-3</v>
      </c>
    </row>
    <row r="5471" spans="7:9" x14ac:dyDescent="0.15">
      <c r="G5471" s="31">
        <v>41867</v>
      </c>
      <c r="H5471" s="9" t="s">
        <v>121</v>
      </c>
      <c r="I5471" s="83">
        <f>計算過程!C5471</f>
        <v>6.2700000000000013E-3</v>
      </c>
    </row>
    <row r="5472" spans="7:9" x14ac:dyDescent="0.15">
      <c r="G5472" s="31">
        <v>41867</v>
      </c>
      <c r="H5472" s="9" t="s">
        <v>122</v>
      </c>
      <c r="I5472" s="83">
        <f>計算過程!C5472</f>
        <v>6.2700000000000013E-3</v>
      </c>
    </row>
    <row r="5473" spans="7:9" x14ac:dyDescent="0.15">
      <c r="G5473" s="31">
        <v>41867</v>
      </c>
      <c r="H5473" s="9" t="s">
        <v>123</v>
      </c>
      <c r="I5473" s="83">
        <f>計算過程!C5473</f>
        <v>1.2360000000000001E-2</v>
      </c>
    </row>
    <row r="5474" spans="7:9" x14ac:dyDescent="0.15">
      <c r="G5474" s="31">
        <v>41867</v>
      </c>
      <c r="H5474" s="9" t="s">
        <v>124</v>
      </c>
      <c r="I5474" s="83">
        <f>計算過程!C5474</f>
        <v>1.2360000000000001E-2</v>
      </c>
    </row>
    <row r="5475" spans="7:9" x14ac:dyDescent="0.15">
      <c r="G5475" s="31">
        <v>41867</v>
      </c>
      <c r="H5475" s="9" t="s">
        <v>125</v>
      </c>
      <c r="I5475" s="83">
        <f>計算過程!C5475</f>
        <v>6.2700000000000013E-3</v>
      </c>
    </row>
    <row r="5476" spans="7:9" x14ac:dyDescent="0.15">
      <c r="G5476" s="31">
        <v>41867</v>
      </c>
      <c r="H5476" s="9" t="s">
        <v>126</v>
      </c>
      <c r="I5476" s="83">
        <f>計算過程!C5476</f>
        <v>6.2700000000000013E-3</v>
      </c>
    </row>
    <row r="5477" spans="7:9" x14ac:dyDescent="0.15">
      <c r="G5477" s="31">
        <v>41867</v>
      </c>
      <c r="H5477" s="9" t="s">
        <v>127</v>
      </c>
      <c r="I5477" s="83">
        <f>計算過程!C5477</f>
        <v>1.2220000000000002E-2</v>
      </c>
    </row>
    <row r="5478" spans="7:9" x14ac:dyDescent="0.15">
      <c r="G5478" s="31">
        <v>41867</v>
      </c>
      <c r="H5478" s="9" t="s">
        <v>128</v>
      </c>
      <c r="I5478" s="83">
        <f>計算過程!C5478</f>
        <v>1.2640000000000002E-2</v>
      </c>
    </row>
    <row r="5479" spans="7:9" x14ac:dyDescent="0.15">
      <c r="G5479" s="31">
        <v>41868</v>
      </c>
      <c r="H5479" s="9" t="s">
        <v>105</v>
      </c>
      <c r="I5479" s="83">
        <f>計算過程!C5479</f>
        <v>6.0700000000000007E-3</v>
      </c>
    </row>
    <row r="5480" spans="7:9" x14ac:dyDescent="0.15">
      <c r="G5480" s="31">
        <v>41868</v>
      </c>
      <c r="H5480" s="9" t="s">
        <v>106</v>
      </c>
      <c r="I5480" s="83">
        <f>計算過程!C5480</f>
        <v>6.0700000000000007E-3</v>
      </c>
    </row>
    <row r="5481" spans="7:9" x14ac:dyDescent="0.15">
      <c r="G5481" s="31">
        <v>41868</v>
      </c>
      <c r="H5481" s="9" t="s">
        <v>107</v>
      </c>
      <c r="I5481" s="83">
        <f>計算過程!C5481</f>
        <v>6.0700000000000007E-3</v>
      </c>
    </row>
    <row r="5482" spans="7:9" x14ac:dyDescent="0.15">
      <c r="G5482" s="31">
        <v>41868</v>
      </c>
      <c r="H5482" s="9" t="s">
        <v>108</v>
      </c>
      <c r="I5482" s="83">
        <f>計算過程!C5482</f>
        <v>6.0700000000000007E-3</v>
      </c>
    </row>
    <row r="5483" spans="7:9" x14ac:dyDescent="0.15">
      <c r="G5483" s="31">
        <v>41868</v>
      </c>
      <c r="H5483" s="9" t="s">
        <v>109</v>
      </c>
      <c r="I5483" s="83">
        <f>計算過程!C5483</f>
        <v>6.0700000000000007E-3</v>
      </c>
    </row>
    <row r="5484" spans="7:9" x14ac:dyDescent="0.15">
      <c r="G5484" s="31">
        <v>41868</v>
      </c>
      <c r="H5484" s="9" t="s">
        <v>110</v>
      </c>
      <c r="I5484" s="83">
        <f>計算過程!C5484</f>
        <v>6.0700000000000007E-3</v>
      </c>
    </row>
    <row r="5485" spans="7:9" x14ac:dyDescent="0.15">
      <c r="G5485" s="31">
        <v>41868</v>
      </c>
      <c r="H5485" s="9" t="s">
        <v>111</v>
      </c>
      <c r="I5485" s="83">
        <f>計算過程!C5485</f>
        <v>9.3200000000000002E-3</v>
      </c>
    </row>
    <row r="5486" spans="7:9" x14ac:dyDescent="0.15">
      <c r="G5486" s="31">
        <v>41868</v>
      </c>
      <c r="H5486" s="9" t="s">
        <v>112</v>
      </c>
      <c r="I5486" s="83">
        <f>計算過程!C5486</f>
        <v>6.4800000000000005E-3</v>
      </c>
    </row>
    <row r="5487" spans="7:9" x14ac:dyDescent="0.15">
      <c r="G5487" s="31">
        <v>41868</v>
      </c>
      <c r="H5487" s="9" t="s">
        <v>113</v>
      </c>
      <c r="I5487" s="83">
        <f>計算過程!C5487</f>
        <v>6.4800000000000005E-3</v>
      </c>
    </row>
    <row r="5488" spans="7:9" x14ac:dyDescent="0.15">
      <c r="G5488" s="31">
        <v>41868</v>
      </c>
      <c r="H5488" s="9" t="s">
        <v>114</v>
      </c>
      <c r="I5488" s="83">
        <f>計算過程!C5488</f>
        <v>6.0700000000000007E-3</v>
      </c>
    </row>
    <row r="5489" spans="7:9" x14ac:dyDescent="0.15">
      <c r="G5489" s="31">
        <v>41868</v>
      </c>
      <c r="H5489" s="9" t="s">
        <v>115</v>
      </c>
      <c r="I5489" s="83">
        <f>計算過程!C5489</f>
        <v>6.2700000000000013E-3</v>
      </c>
    </row>
    <row r="5490" spans="7:9" x14ac:dyDescent="0.15">
      <c r="G5490" s="31">
        <v>41868</v>
      </c>
      <c r="H5490" s="9" t="s">
        <v>116</v>
      </c>
      <c r="I5490" s="83">
        <f>計算過程!C5490</f>
        <v>6.0700000000000007E-3</v>
      </c>
    </row>
    <row r="5491" spans="7:9" x14ac:dyDescent="0.15">
      <c r="G5491" s="31">
        <v>41868</v>
      </c>
      <c r="H5491" s="9" t="s">
        <v>117</v>
      </c>
      <c r="I5491" s="83">
        <f>計算過程!C5491</f>
        <v>9.3200000000000002E-3</v>
      </c>
    </row>
    <row r="5492" spans="7:9" x14ac:dyDescent="0.15">
      <c r="G5492" s="31">
        <v>41868</v>
      </c>
      <c r="H5492" s="9" t="s">
        <v>118</v>
      </c>
      <c r="I5492" s="83">
        <f>計算過程!C5492</f>
        <v>6.2700000000000013E-3</v>
      </c>
    </row>
    <row r="5493" spans="7:9" x14ac:dyDescent="0.15">
      <c r="G5493" s="31">
        <v>41868</v>
      </c>
      <c r="H5493" s="9" t="s">
        <v>119</v>
      </c>
      <c r="I5493" s="83">
        <f>計算過程!C5493</f>
        <v>6.0700000000000007E-3</v>
      </c>
    </row>
    <row r="5494" spans="7:9" x14ac:dyDescent="0.15">
      <c r="G5494" s="31">
        <v>41868</v>
      </c>
      <c r="H5494" s="9" t="s">
        <v>120</v>
      </c>
      <c r="I5494" s="83">
        <f>計算過程!C5494</f>
        <v>6.0700000000000007E-3</v>
      </c>
    </row>
    <row r="5495" spans="7:9" x14ac:dyDescent="0.15">
      <c r="G5495" s="31">
        <v>41868</v>
      </c>
      <c r="H5495" s="9" t="s">
        <v>121</v>
      </c>
      <c r="I5495" s="83">
        <f>計算過程!C5495</f>
        <v>6.2700000000000013E-3</v>
      </c>
    </row>
    <row r="5496" spans="7:9" x14ac:dyDescent="0.15">
      <c r="G5496" s="31">
        <v>41868</v>
      </c>
      <c r="H5496" s="9" t="s">
        <v>122</v>
      </c>
      <c r="I5496" s="83">
        <f>計算過程!C5496</f>
        <v>6.2700000000000013E-3</v>
      </c>
    </row>
    <row r="5497" spans="7:9" x14ac:dyDescent="0.15">
      <c r="G5497" s="31">
        <v>41868</v>
      </c>
      <c r="H5497" s="9" t="s">
        <v>123</v>
      </c>
      <c r="I5497" s="83">
        <f>計算過程!C5497</f>
        <v>1.2360000000000001E-2</v>
      </c>
    </row>
    <row r="5498" spans="7:9" x14ac:dyDescent="0.15">
      <c r="G5498" s="31">
        <v>41868</v>
      </c>
      <c r="H5498" s="9" t="s">
        <v>124</v>
      </c>
      <c r="I5498" s="83">
        <f>計算過程!C5498</f>
        <v>1.2360000000000001E-2</v>
      </c>
    </row>
    <row r="5499" spans="7:9" x14ac:dyDescent="0.15">
      <c r="G5499" s="31">
        <v>41868</v>
      </c>
      <c r="H5499" s="9" t="s">
        <v>125</v>
      </c>
      <c r="I5499" s="83">
        <f>計算過程!C5499</f>
        <v>6.2700000000000013E-3</v>
      </c>
    </row>
    <row r="5500" spans="7:9" x14ac:dyDescent="0.15">
      <c r="G5500" s="31">
        <v>41868</v>
      </c>
      <c r="H5500" s="9" t="s">
        <v>126</v>
      </c>
      <c r="I5500" s="83">
        <f>計算過程!C5500</f>
        <v>6.2700000000000013E-3</v>
      </c>
    </row>
    <row r="5501" spans="7:9" x14ac:dyDescent="0.15">
      <c r="G5501" s="31">
        <v>41868</v>
      </c>
      <c r="H5501" s="9" t="s">
        <v>127</v>
      </c>
      <c r="I5501" s="83">
        <f>計算過程!C5501</f>
        <v>1.2220000000000002E-2</v>
      </c>
    </row>
    <row r="5502" spans="7:9" x14ac:dyDescent="0.15">
      <c r="G5502" s="31">
        <v>41868</v>
      </c>
      <c r="H5502" s="9" t="s">
        <v>128</v>
      </c>
      <c r="I5502" s="83">
        <f>計算過程!C5502</f>
        <v>1.2640000000000002E-2</v>
      </c>
    </row>
    <row r="5503" spans="7:9" x14ac:dyDescent="0.15">
      <c r="G5503" s="31">
        <v>41869</v>
      </c>
      <c r="H5503" s="9" t="s">
        <v>105</v>
      </c>
      <c r="I5503" s="83">
        <f>計算過程!C5503</f>
        <v>6.0700000000000007E-3</v>
      </c>
    </row>
    <row r="5504" spans="7:9" x14ac:dyDescent="0.15">
      <c r="G5504" s="31">
        <v>41869</v>
      </c>
      <c r="H5504" s="9" t="s">
        <v>106</v>
      </c>
      <c r="I5504" s="83">
        <f>計算過程!C5504</f>
        <v>6.0700000000000007E-3</v>
      </c>
    </row>
    <row r="5505" spans="7:9" x14ac:dyDescent="0.15">
      <c r="G5505" s="31">
        <v>41869</v>
      </c>
      <c r="H5505" s="9" t="s">
        <v>107</v>
      </c>
      <c r="I5505" s="83">
        <f>計算過程!C5505</f>
        <v>6.0700000000000007E-3</v>
      </c>
    </row>
    <row r="5506" spans="7:9" x14ac:dyDescent="0.15">
      <c r="G5506" s="31">
        <v>41869</v>
      </c>
      <c r="H5506" s="9" t="s">
        <v>108</v>
      </c>
      <c r="I5506" s="83">
        <f>計算過程!C5506</f>
        <v>6.0700000000000007E-3</v>
      </c>
    </row>
    <row r="5507" spans="7:9" x14ac:dyDescent="0.15">
      <c r="G5507" s="31">
        <v>41869</v>
      </c>
      <c r="H5507" s="9" t="s">
        <v>109</v>
      </c>
      <c r="I5507" s="83">
        <f>計算過程!C5507</f>
        <v>6.0700000000000007E-3</v>
      </c>
    </row>
    <row r="5508" spans="7:9" x14ac:dyDescent="0.15">
      <c r="G5508" s="31">
        <v>41869</v>
      </c>
      <c r="H5508" s="9" t="s">
        <v>110</v>
      </c>
      <c r="I5508" s="83">
        <f>計算過程!C5508</f>
        <v>6.0700000000000007E-3</v>
      </c>
    </row>
    <row r="5509" spans="7:9" x14ac:dyDescent="0.15">
      <c r="G5509" s="31">
        <v>41869</v>
      </c>
      <c r="H5509" s="9" t="s">
        <v>111</v>
      </c>
      <c r="I5509" s="83">
        <f>計算過程!C5509</f>
        <v>9.3200000000000002E-3</v>
      </c>
    </row>
    <row r="5510" spans="7:9" x14ac:dyDescent="0.15">
      <c r="G5510" s="31">
        <v>41869</v>
      </c>
      <c r="H5510" s="9" t="s">
        <v>112</v>
      </c>
      <c r="I5510" s="83">
        <f>計算過程!C5510</f>
        <v>6.4800000000000005E-3</v>
      </c>
    </row>
    <row r="5511" spans="7:9" x14ac:dyDescent="0.15">
      <c r="G5511" s="31">
        <v>41869</v>
      </c>
      <c r="H5511" s="9" t="s">
        <v>113</v>
      </c>
      <c r="I5511" s="83">
        <f>計算過程!C5511</f>
        <v>6.4800000000000005E-3</v>
      </c>
    </row>
    <row r="5512" spans="7:9" x14ac:dyDescent="0.15">
      <c r="G5512" s="31">
        <v>41869</v>
      </c>
      <c r="H5512" s="9" t="s">
        <v>114</v>
      </c>
      <c r="I5512" s="83">
        <f>計算過程!C5512</f>
        <v>6.0700000000000007E-3</v>
      </c>
    </row>
    <row r="5513" spans="7:9" x14ac:dyDescent="0.15">
      <c r="G5513" s="31">
        <v>41869</v>
      </c>
      <c r="H5513" s="9" t="s">
        <v>115</v>
      </c>
      <c r="I5513" s="83">
        <f>計算過程!C5513</f>
        <v>6.2700000000000013E-3</v>
      </c>
    </row>
    <row r="5514" spans="7:9" x14ac:dyDescent="0.15">
      <c r="G5514" s="31">
        <v>41869</v>
      </c>
      <c r="H5514" s="9" t="s">
        <v>116</v>
      </c>
      <c r="I5514" s="83">
        <f>計算過程!C5514</f>
        <v>6.0700000000000007E-3</v>
      </c>
    </row>
    <row r="5515" spans="7:9" x14ac:dyDescent="0.15">
      <c r="G5515" s="31">
        <v>41869</v>
      </c>
      <c r="H5515" s="9" t="s">
        <v>117</v>
      </c>
      <c r="I5515" s="83">
        <f>計算過程!C5515</f>
        <v>9.3200000000000002E-3</v>
      </c>
    </row>
    <row r="5516" spans="7:9" x14ac:dyDescent="0.15">
      <c r="G5516" s="31">
        <v>41869</v>
      </c>
      <c r="H5516" s="9" t="s">
        <v>118</v>
      </c>
      <c r="I5516" s="83">
        <f>計算過程!C5516</f>
        <v>6.2700000000000013E-3</v>
      </c>
    </row>
    <row r="5517" spans="7:9" x14ac:dyDescent="0.15">
      <c r="G5517" s="31">
        <v>41869</v>
      </c>
      <c r="H5517" s="9" t="s">
        <v>119</v>
      </c>
      <c r="I5517" s="83">
        <f>計算過程!C5517</f>
        <v>6.0700000000000007E-3</v>
      </c>
    </row>
    <row r="5518" spans="7:9" x14ac:dyDescent="0.15">
      <c r="G5518" s="31">
        <v>41869</v>
      </c>
      <c r="H5518" s="9" t="s">
        <v>120</v>
      </c>
      <c r="I5518" s="83">
        <f>計算過程!C5518</f>
        <v>6.0700000000000007E-3</v>
      </c>
    </row>
    <row r="5519" spans="7:9" x14ac:dyDescent="0.15">
      <c r="G5519" s="31">
        <v>41869</v>
      </c>
      <c r="H5519" s="9" t="s">
        <v>121</v>
      </c>
      <c r="I5519" s="83">
        <f>計算過程!C5519</f>
        <v>6.2700000000000013E-3</v>
      </c>
    </row>
    <row r="5520" spans="7:9" x14ac:dyDescent="0.15">
      <c r="G5520" s="31">
        <v>41869</v>
      </c>
      <c r="H5520" s="9" t="s">
        <v>122</v>
      </c>
      <c r="I5520" s="83">
        <f>計算過程!C5520</f>
        <v>6.2700000000000013E-3</v>
      </c>
    </row>
    <row r="5521" spans="7:9" x14ac:dyDescent="0.15">
      <c r="G5521" s="31">
        <v>41869</v>
      </c>
      <c r="H5521" s="9" t="s">
        <v>123</v>
      </c>
      <c r="I5521" s="83">
        <f>計算過程!C5521</f>
        <v>1.2360000000000001E-2</v>
      </c>
    </row>
    <row r="5522" spans="7:9" x14ac:dyDescent="0.15">
      <c r="G5522" s="31">
        <v>41869</v>
      </c>
      <c r="H5522" s="9" t="s">
        <v>124</v>
      </c>
      <c r="I5522" s="83">
        <f>計算過程!C5522</f>
        <v>1.2360000000000001E-2</v>
      </c>
    </row>
    <row r="5523" spans="7:9" x14ac:dyDescent="0.15">
      <c r="G5523" s="31">
        <v>41869</v>
      </c>
      <c r="H5523" s="9" t="s">
        <v>125</v>
      </c>
      <c r="I5523" s="83">
        <f>計算過程!C5523</f>
        <v>6.2700000000000013E-3</v>
      </c>
    </row>
    <row r="5524" spans="7:9" x14ac:dyDescent="0.15">
      <c r="G5524" s="31">
        <v>41869</v>
      </c>
      <c r="H5524" s="9" t="s">
        <v>126</v>
      </c>
      <c r="I5524" s="83">
        <f>計算過程!C5524</f>
        <v>6.2700000000000013E-3</v>
      </c>
    </row>
    <row r="5525" spans="7:9" x14ac:dyDescent="0.15">
      <c r="G5525" s="31">
        <v>41869</v>
      </c>
      <c r="H5525" s="9" t="s">
        <v>127</v>
      </c>
      <c r="I5525" s="83">
        <f>計算過程!C5525</f>
        <v>1.2220000000000002E-2</v>
      </c>
    </row>
    <row r="5526" spans="7:9" x14ac:dyDescent="0.15">
      <c r="G5526" s="31">
        <v>41869</v>
      </c>
      <c r="H5526" s="9" t="s">
        <v>128</v>
      </c>
      <c r="I5526" s="83">
        <f>計算過程!C5526</f>
        <v>1.2640000000000002E-2</v>
      </c>
    </row>
    <row r="5527" spans="7:9" x14ac:dyDescent="0.15">
      <c r="G5527" s="31">
        <v>41870</v>
      </c>
      <c r="H5527" s="9" t="s">
        <v>105</v>
      </c>
      <c r="I5527" s="83">
        <f>計算過程!C5527</f>
        <v>6.0700000000000007E-3</v>
      </c>
    </row>
    <row r="5528" spans="7:9" x14ac:dyDescent="0.15">
      <c r="G5528" s="31">
        <v>41870</v>
      </c>
      <c r="H5528" s="9" t="s">
        <v>106</v>
      </c>
      <c r="I5528" s="83">
        <f>計算過程!C5528</f>
        <v>6.0700000000000007E-3</v>
      </c>
    </row>
    <row r="5529" spans="7:9" x14ac:dyDescent="0.15">
      <c r="G5529" s="31">
        <v>41870</v>
      </c>
      <c r="H5529" s="9" t="s">
        <v>107</v>
      </c>
      <c r="I5529" s="83">
        <f>計算過程!C5529</f>
        <v>6.0700000000000007E-3</v>
      </c>
    </row>
    <row r="5530" spans="7:9" x14ac:dyDescent="0.15">
      <c r="G5530" s="31">
        <v>41870</v>
      </c>
      <c r="H5530" s="9" t="s">
        <v>108</v>
      </c>
      <c r="I5530" s="83">
        <f>計算過程!C5530</f>
        <v>6.0700000000000007E-3</v>
      </c>
    </row>
    <row r="5531" spans="7:9" x14ac:dyDescent="0.15">
      <c r="G5531" s="31">
        <v>41870</v>
      </c>
      <c r="H5531" s="9" t="s">
        <v>109</v>
      </c>
      <c r="I5531" s="83">
        <f>計算過程!C5531</f>
        <v>6.0700000000000007E-3</v>
      </c>
    </row>
    <row r="5532" spans="7:9" x14ac:dyDescent="0.15">
      <c r="G5532" s="31">
        <v>41870</v>
      </c>
      <c r="H5532" s="9" t="s">
        <v>110</v>
      </c>
      <c r="I5532" s="83">
        <f>計算過程!C5532</f>
        <v>6.0700000000000007E-3</v>
      </c>
    </row>
    <row r="5533" spans="7:9" x14ac:dyDescent="0.15">
      <c r="G5533" s="31">
        <v>41870</v>
      </c>
      <c r="H5533" s="9" t="s">
        <v>111</v>
      </c>
      <c r="I5533" s="83">
        <f>計算過程!C5533</f>
        <v>6.0700000000000007E-3</v>
      </c>
    </row>
    <row r="5534" spans="7:9" x14ac:dyDescent="0.15">
      <c r="G5534" s="31">
        <v>41870</v>
      </c>
      <c r="H5534" s="9" t="s">
        <v>112</v>
      </c>
      <c r="I5534" s="83">
        <f>計算過程!C5534</f>
        <v>6.4800000000000005E-3</v>
      </c>
    </row>
    <row r="5535" spans="7:9" x14ac:dyDescent="0.15">
      <c r="G5535" s="31">
        <v>41870</v>
      </c>
      <c r="H5535" s="9" t="s">
        <v>113</v>
      </c>
      <c r="I5535" s="83">
        <f>計算過程!C5535</f>
        <v>9.7300000000000008E-3</v>
      </c>
    </row>
    <row r="5536" spans="7:9" x14ac:dyDescent="0.15">
      <c r="G5536" s="31">
        <v>41870</v>
      </c>
      <c r="H5536" s="9" t="s">
        <v>114</v>
      </c>
      <c r="I5536" s="83">
        <f>計算過程!C5536</f>
        <v>6.2700000000000013E-3</v>
      </c>
    </row>
    <row r="5537" spans="7:9" x14ac:dyDescent="0.15">
      <c r="G5537" s="31">
        <v>41870</v>
      </c>
      <c r="H5537" s="9" t="s">
        <v>115</v>
      </c>
      <c r="I5537" s="83">
        <f>計算過程!C5537</f>
        <v>6.4800000000000005E-3</v>
      </c>
    </row>
    <row r="5538" spans="7:9" x14ac:dyDescent="0.15">
      <c r="G5538" s="31">
        <v>41870</v>
      </c>
      <c r="H5538" s="9" t="s">
        <v>116</v>
      </c>
      <c r="I5538" s="83">
        <f>計算過程!C5538</f>
        <v>6.2700000000000013E-3</v>
      </c>
    </row>
    <row r="5539" spans="7:9" x14ac:dyDescent="0.15">
      <c r="G5539" s="31">
        <v>41870</v>
      </c>
      <c r="H5539" s="9" t="s">
        <v>117</v>
      </c>
      <c r="I5539" s="83">
        <f>計算過程!C5539</f>
        <v>9.3200000000000002E-3</v>
      </c>
    </row>
    <row r="5540" spans="7:9" x14ac:dyDescent="0.15">
      <c r="G5540" s="31">
        <v>41870</v>
      </c>
      <c r="H5540" s="9" t="s">
        <v>118</v>
      </c>
      <c r="I5540" s="83">
        <f>計算過程!C5540</f>
        <v>6.2700000000000013E-3</v>
      </c>
    </row>
    <row r="5541" spans="7:9" x14ac:dyDescent="0.15">
      <c r="G5541" s="31">
        <v>41870</v>
      </c>
      <c r="H5541" s="9" t="s">
        <v>119</v>
      </c>
      <c r="I5541" s="83">
        <f>計算過程!C5541</f>
        <v>6.0700000000000007E-3</v>
      </c>
    </row>
    <row r="5542" spans="7:9" x14ac:dyDescent="0.15">
      <c r="G5542" s="31">
        <v>41870</v>
      </c>
      <c r="H5542" s="9" t="s">
        <v>120</v>
      </c>
      <c r="I5542" s="83">
        <f>計算過程!C5542</f>
        <v>6.0700000000000007E-3</v>
      </c>
    </row>
    <row r="5543" spans="7:9" x14ac:dyDescent="0.15">
      <c r="G5543" s="31">
        <v>41870</v>
      </c>
      <c r="H5543" s="9" t="s">
        <v>121</v>
      </c>
      <c r="I5543" s="83">
        <f>計算過程!C5543</f>
        <v>6.4800000000000005E-3</v>
      </c>
    </row>
    <row r="5544" spans="7:9" x14ac:dyDescent="0.15">
      <c r="G5544" s="31">
        <v>41870</v>
      </c>
      <c r="H5544" s="9" t="s">
        <v>122</v>
      </c>
      <c r="I5544" s="83">
        <f>計算過程!C5544</f>
        <v>1.2360000000000001E-2</v>
      </c>
    </row>
    <row r="5545" spans="7:9" x14ac:dyDescent="0.15">
      <c r="G5545" s="31">
        <v>41870</v>
      </c>
      <c r="H5545" s="9" t="s">
        <v>123</v>
      </c>
      <c r="I5545" s="83">
        <f>計算過程!C5545</f>
        <v>1.2360000000000001E-2</v>
      </c>
    </row>
    <row r="5546" spans="7:9" x14ac:dyDescent="0.15">
      <c r="G5546" s="31">
        <v>41870</v>
      </c>
      <c r="H5546" s="9" t="s">
        <v>124</v>
      </c>
      <c r="I5546" s="83">
        <f>計算過程!C5546</f>
        <v>6.0700000000000007E-3</v>
      </c>
    </row>
    <row r="5547" spans="7:9" x14ac:dyDescent="0.15">
      <c r="G5547" s="31">
        <v>41870</v>
      </c>
      <c r="H5547" s="9" t="s">
        <v>125</v>
      </c>
      <c r="I5547" s="83">
        <f>計算過程!C5547</f>
        <v>6.2700000000000013E-3</v>
      </c>
    </row>
    <row r="5548" spans="7:9" x14ac:dyDescent="0.15">
      <c r="G5548" s="31">
        <v>41870</v>
      </c>
      <c r="H5548" s="9" t="s">
        <v>126</v>
      </c>
      <c r="I5548" s="83">
        <f>計算過程!C5548</f>
        <v>1.2220000000000002E-2</v>
      </c>
    </row>
    <row r="5549" spans="7:9" x14ac:dyDescent="0.15">
      <c r="G5549" s="31">
        <v>41870</v>
      </c>
      <c r="H5549" s="9" t="s">
        <v>127</v>
      </c>
      <c r="I5549" s="83">
        <f>計算過程!C5549</f>
        <v>1.243E-2</v>
      </c>
    </row>
    <row r="5550" spans="7:9" x14ac:dyDescent="0.15">
      <c r="G5550" s="31">
        <v>41870</v>
      </c>
      <c r="H5550" s="9" t="s">
        <v>128</v>
      </c>
      <c r="I5550" s="83">
        <f>計算過程!C5550</f>
        <v>9.2500000000000013E-3</v>
      </c>
    </row>
    <row r="5551" spans="7:9" x14ac:dyDescent="0.15">
      <c r="G5551" s="31">
        <v>41871</v>
      </c>
      <c r="H5551" s="9" t="s">
        <v>105</v>
      </c>
      <c r="I5551" s="83">
        <f>計算過程!C5551</f>
        <v>6.0700000000000007E-3</v>
      </c>
    </row>
    <row r="5552" spans="7:9" x14ac:dyDescent="0.15">
      <c r="G5552" s="31">
        <v>41871</v>
      </c>
      <c r="H5552" s="9" t="s">
        <v>106</v>
      </c>
      <c r="I5552" s="83">
        <f>計算過程!C5552</f>
        <v>6.0700000000000007E-3</v>
      </c>
    </row>
    <row r="5553" spans="7:9" x14ac:dyDescent="0.15">
      <c r="G5553" s="31">
        <v>41871</v>
      </c>
      <c r="H5553" s="9" t="s">
        <v>107</v>
      </c>
      <c r="I5553" s="83">
        <f>計算過程!C5553</f>
        <v>6.0700000000000007E-3</v>
      </c>
    </row>
    <row r="5554" spans="7:9" x14ac:dyDescent="0.15">
      <c r="G5554" s="31">
        <v>41871</v>
      </c>
      <c r="H5554" s="9" t="s">
        <v>108</v>
      </c>
      <c r="I5554" s="83">
        <f>計算過程!C5554</f>
        <v>6.0700000000000007E-3</v>
      </c>
    </row>
    <row r="5555" spans="7:9" x14ac:dyDescent="0.15">
      <c r="G5555" s="31">
        <v>41871</v>
      </c>
      <c r="H5555" s="9" t="s">
        <v>109</v>
      </c>
      <c r="I5555" s="83">
        <f>計算過程!C5555</f>
        <v>6.0700000000000007E-3</v>
      </c>
    </row>
    <row r="5556" spans="7:9" x14ac:dyDescent="0.15">
      <c r="G5556" s="31">
        <v>41871</v>
      </c>
      <c r="H5556" s="9" t="s">
        <v>110</v>
      </c>
      <c r="I5556" s="83">
        <f>計算過程!C5556</f>
        <v>6.0700000000000007E-3</v>
      </c>
    </row>
    <row r="5557" spans="7:9" x14ac:dyDescent="0.15">
      <c r="G5557" s="31">
        <v>41871</v>
      </c>
      <c r="H5557" s="9" t="s">
        <v>111</v>
      </c>
      <c r="I5557" s="83">
        <f>計算過程!C5557</f>
        <v>6.2700000000000013E-3</v>
      </c>
    </row>
    <row r="5558" spans="7:9" x14ac:dyDescent="0.15">
      <c r="G5558" s="31">
        <v>41871</v>
      </c>
      <c r="H5558" s="9" t="s">
        <v>112</v>
      </c>
      <c r="I5558" s="83">
        <f>計算過程!C5558</f>
        <v>6.2700000000000013E-3</v>
      </c>
    </row>
    <row r="5559" spans="7:9" x14ac:dyDescent="0.15">
      <c r="G5559" s="31">
        <v>41871</v>
      </c>
      <c r="H5559" s="9" t="s">
        <v>113</v>
      </c>
      <c r="I5559" s="83">
        <f>計算過程!C5559</f>
        <v>1.2990000000000002E-2</v>
      </c>
    </row>
    <row r="5560" spans="7:9" x14ac:dyDescent="0.15">
      <c r="G5560" s="31">
        <v>41871</v>
      </c>
      <c r="H5560" s="9" t="s">
        <v>114</v>
      </c>
      <c r="I5560" s="83">
        <f>計算過程!C5560</f>
        <v>6.0700000000000007E-3</v>
      </c>
    </row>
    <row r="5561" spans="7:9" x14ac:dyDescent="0.15">
      <c r="G5561" s="31">
        <v>41871</v>
      </c>
      <c r="H5561" s="9" t="s">
        <v>115</v>
      </c>
      <c r="I5561" s="83">
        <f>計算過程!C5561</f>
        <v>6.0700000000000007E-3</v>
      </c>
    </row>
    <row r="5562" spans="7:9" x14ac:dyDescent="0.15">
      <c r="G5562" s="31">
        <v>41871</v>
      </c>
      <c r="H5562" s="9" t="s">
        <v>116</v>
      </c>
      <c r="I5562" s="83">
        <f>計算過程!C5562</f>
        <v>6.0700000000000007E-3</v>
      </c>
    </row>
    <row r="5563" spans="7:9" x14ac:dyDescent="0.15">
      <c r="G5563" s="31">
        <v>41871</v>
      </c>
      <c r="H5563" s="9" t="s">
        <v>117</v>
      </c>
      <c r="I5563" s="83">
        <f>計算過程!C5563</f>
        <v>6.0700000000000007E-3</v>
      </c>
    </row>
    <row r="5564" spans="7:9" x14ac:dyDescent="0.15">
      <c r="G5564" s="31">
        <v>41871</v>
      </c>
      <c r="H5564" s="9" t="s">
        <v>118</v>
      </c>
      <c r="I5564" s="83">
        <f>計算過程!C5564</f>
        <v>6.0700000000000007E-3</v>
      </c>
    </row>
    <row r="5565" spans="7:9" x14ac:dyDescent="0.15">
      <c r="G5565" s="31">
        <v>41871</v>
      </c>
      <c r="H5565" s="9" t="s">
        <v>119</v>
      </c>
      <c r="I5565" s="83">
        <f>計算過程!C5565</f>
        <v>6.0700000000000007E-3</v>
      </c>
    </row>
    <row r="5566" spans="7:9" x14ac:dyDescent="0.15">
      <c r="G5566" s="31">
        <v>41871</v>
      </c>
      <c r="H5566" s="9" t="s">
        <v>120</v>
      </c>
      <c r="I5566" s="83">
        <f>計算過程!C5566</f>
        <v>6.0700000000000007E-3</v>
      </c>
    </row>
    <row r="5567" spans="7:9" x14ac:dyDescent="0.15">
      <c r="G5567" s="31">
        <v>41871</v>
      </c>
      <c r="H5567" s="9" t="s">
        <v>121</v>
      </c>
      <c r="I5567" s="83">
        <f>計算過程!C5567</f>
        <v>6.0700000000000007E-3</v>
      </c>
    </row>
    <row r="5568" spans="7:9" x14ac:dyDescent="0.15">
      <c r="G5568" s="31">
        <v>41871</v>
      </c>
      <c r="H5568" s="9" t="s">
        <v>122</v>
      </c>
      <c r="I5568" s="83">
        <f>計算過程!C5568</f>
        <v>6.0700000000000007E-3</v>
      </c>
    </row>
    <row r="5569" spans="7:9" x14ac:dyDescent="0.15">
      <c r="G5569" s="31">
        <v>41871</v>
      </c>
      <c r="H5569" s="9" t="s">
        <v>123</v>
      </c>
      <c r="I5569" s="83">
        <f>計算過程!C5569</f>
        <v>6.0700000000000007E-3</v>
      </c>
    </row>
    <row r="5570" spans="7:9" x14ac:dyDescent="0.15">
      <c r="G5570" s="31">
        <v>41871</v>
      </c>
      <c r="H5570" s="9" t="s">
        <v>124</v>
      </c>
      <c r="I5570" s="83">
        <f>計算過程!C5570</f>
        <v>6.0700000000000007E-3</v>
      </c>
    </row>
    <row r="5571" spans="7:9" x14ac:dyDescent="0.15">
      <c r="G5571" s="31">
        <v>41871</v>
      </c>
      <c r="H5571" s="9" t="s">
        <v>125</v>
      </c>
      <c r="I5571" s="83">
        <f>計算過程!C5571</f>
        <v>6.4800000000000005E-3</v>
      </c>
    </row>
    <row r="5572" spans="7:9" x14ac:dyDescent="0.15">
      <c r="G5572" s="31">
        <v>41871</v>
      </c>
      <c r="H5572" s="9" t="s">
        <v>126</v>
      </c>
      <c r="I5572" s="83">
        <f>計算過程!C5572</f>
        <v>6.2700000000000013E-3</v>
      </c>
    </row>
    <row r="5573" spans="7:9" x14ac:dyDescent="0.15">
      <c r="G5573" s="31">
        <v>41871</v>
      </c>
      <c r="H5573" s="9" t="s">
        <v>127</v>
      </c>
      <c r="I5573" s="83">
        <f>計算過程!C5573</f>
        <v>9.4600000000000014E-3</v>
      </c>
    </row>
    <row r="5574" spans="7:9" x14ac:dyDescent="0.15">
      <c r="G5574" s="31">
        <v>41871</v>
      </c>
      <c r="H5574" s="9" t="s">
        <v>128</v>
      </c>
      <c r="I5574" s="83">
        <f>計算過程!C5574</f>
        <v>1.2220000000000002E-2</v>
      </c>
    </row>
    <row r="5575" spans="7:9" x14ac:dyDescent="0.15">
      <c r="G5575" s="31">
        <v>41872</v>
      </c>
      <c r="H5575" s="9" t="s">
        <v>105</v>
      </c>
      <c r="I5575" s="83">
        <f>計算過程!C5575</f>
        <v>6.0700000000000007E-3</v>
      </c>
    </row>
    <row r="5576" spans="7:9" x14ac:dyDescent="0.15">
      <c r="G5576" s="31">
        <v>41872</v>
      </c>
      <c r="H5576" s="9" t="s">
        <v>106</v>
      </c>
      <c r="I5576" s="83">
        <f>計算過程!C5576</f>
        <v>6.0700000000000007E-3</v>
      </c>
    </row>
    <row r="5577" spans="7:9" x14ac:dyDescent="0.15">
      <c r="G5577" s="31">
        <v>41872</v>
      </c>
      <c r="H5577" s="9" t="s">
        <v>107</v>
      </c>
      <c r="I5577" s="83">
        <f>計算過程!C5577</f>
        <v>6.0700000000000007E-3</v>
      </c>
    </row>
    <row r="5578" spans="7:9" x14ac:dyDescent="0.15">
      <c r="G5578" s="31">
        <v>41872</v>
      </c>
      <c r="H5578" s="9" t="s">
        <v>108</v>
      </c>
      <c r="I5578" s="83">
        <f>計算過程!C5578</f>
        <v>6.0700000000000007E-3</v>
      </c>
    </row>
    <row r="5579" spans="7:9" x14ac:dyDescent="0.15">
      <c r="G5579" s="31">
        <v>41872</v>
      </c>
      <c r="H5579" s="9" t="s">
        <v>109</v>
      </c>
      <c r="I5579" s="83">
        <f>計算過程!C5579</f>
        <v>6.0700000000000007E-3</v>
      </c>
    </row>
    <row r="5580" spans="7:9" x14ac:dyDescent="0.15">
      <c r="G5580" s="31">
        <v>41872</v>
      </c>
      <c r="H5580" s="9" t="s">
        <v>110</v>
      </c>
      <c r="I5580" s="83">
        <f>計算過程!C5580</f>
        <v>6.0700000000000007E-3</v>
      </c>
    </row>
    <row r="5581" spans="7:9" x14ac:dyDescent="0.15">
      <c r="G5581" s="31">
        <v>41872</v>
      </c>
      <c r="H5581" s="9" t="s">
        <v>111</v>
      </c>
      <c r="I5581" s="83">
        <f>計算過程!C5581</f>
        <v>9.3200000000000002E-3</v>
      </c>
    </row>
    <row r="5582" spans="7:9" x14ac:dyDescent="0.15">
      <c r="G5582" s="31">
        <v>41872</v>
      </c>
      <c r="H5582" s="9" t="s">
        <v>112</v>
      </c>
      <c r="I5582" s="83">
        <f>計算過程!C5582</f>
        <v>6.4800000000000005E-3</v>
      </c>
    </row>
    <row r="5583" spans="7:9" x14ac:dyDescent="0.15">
      <c r="G5583" s="31">
        <v>41872</v>
      </c>
      <c r="H5583" s="9" t="s">
        <v>113</v>
      </c>
      <c r="I5583" s="83">
        <f>計算過程!C5583</f>
        <v>6.4800000000000005E-3</v>
      </c>
    </row>
    <row r="5584" spans="7:9" x14ac:dyDescent="0.15">
      <c r="G5584" s="31">
        <v>41872</v>
      </c>
      <c r="H5584" s="9" t="s">
        <v>114</v>
      </c>
      <c r="I5584" s="83">
        <f>計算過程!C5584</f>
        <v>6.0700000000000007E-3</v>
      </c>
    </row>
    <row r="5585" spans="7:9" x14ac:dyDescent="0.15">
      <c r="G5585" s="31">
        <v>41872</v>
      </c>
      <c r="H5585" s="9" t="s">
        <v>115</v>
      </c>
      <c r="I5585" s="83">
        <f>計算過程!C5585</f>
        <v>6.2700000000000013E-3</v>
      </c>
    </row>
    <row r="5586" spans="7:9" x14ac:dyDescent="0.15">
      <c r="G5586" s="31">
        <v>41872</v>
      </c>
      <c r="H5586" s="9" t="s">
        <v>116</v>
      </c>
      <c r="I5586" s="83">
        <f>計算過程!C5586</f>
        <v>6.0700000000000007E-3</v>
      </c>
    </row>
    <row r="5587" spans="7:9" x14ac:dyDescent="0.15">
      <c r="G5587" s="31">
        <v>41872</v>
      </c>
      <c r="H5587" s="9" t="s">
        <v>117</v>
      </c>
      <c r="I5587" s="83">
        <f>計算過程!C5587</f>
        <v>9.3200000000000002E-3</v>
      </c>
    </row>
    <row r="5588" spans="7:9" x14ac:dyDescent="0.15">
      <c r="G5588" s="31">
        <v>41872</v>
      </c>
      <c r="H5588" s="9" t="s">
        <v>118</v>
      </c>
      <c r="I5588" s="83">
        <f>計算過程!C5588</f>
        <v>6.2700000000000013E-3</v>
      </c>
    </row>
    <row r="5589" spans="7:9" x14ac:dyDescent="0.15">
      <c r="G5589" s="31">
        <v>41872</v>
      </c>
      <c r="H5589" s="9" t="s">
        <v>119</v>
      </c>
      <c r="I5589" s="83">
        <f>計算過程!C5589</f>
        <v>6.0700000000000007E-3</v>
      </c>
    </row>
    <row r="5590" spans="7:9" x14ac:dyDescent="0.15">
      <c r="G5590" s="31">
        <v>41872</v>
      </c>
      <c r="H5590" s="9" t="s">
        <v>120</v>
      </c>
      <c r="I5590" s="83">
        <f>計算過程!C5590</f>
        <v>6.0700000000000007E-3</v>
      </c>
    </row>
    <row r="5591" spans="7:9" x14ac:dyDescent="0.15">
      <c r="G5591" s="31">
        <v>41872</v>
      </c>
      <c r="H5591" s="9" t="s">
        <v>121</v>
      </c>
      <c r="I5591" s="83">
        <f>計算過程!C5591</f>
        <v>6.2700000000000013E-3</v>
      </c>
    </row>
    <row r="5592" spans="7:9" x14ac:dyDescent="0.15">
      <c r="G5592" s="31">
        <v>41872</v>
      </c>
      <c r="H5592" s="9" t="s">
        <v>122</v>
      </c>
      <c r="I5592" s="83">
        <f>計算過程!C5592</f>
        <v>6.2700000000000013E-3</v>
      </c>
    </row>
    <row r="5593" spans="7:9" x14ac:dyDescent="0.15">
      <c r="G5593" s="31">
        <v>41872</v>
      </c>
      <c r="H5593" s="9" t="s">
        <v>123</v>
      </c>
      <c r="I5593" s="83">
        <f>計算過程!C5593</f>
        <v>1.2360000000000001E-2</v>
      </c>
    </row>
    <row r="5594" spans="7:9" x14ac:dyDescent="0.15">
      <c r="G5594" s="31">
        <v>41872</v>
      </c>
      <c r="H5594" s="9" t="s">
        <v>124</v>
      </c>
      <c r="I5594" s="83">
        <f>計算過程!C5594</f>
        <v>1.2360000000000001E-2</v>
      </c>
    </row>
    <row r="5595" spans="7:9" x14ac:dyDescent="0.15">
      <c r="G5595" s="31">
        <v>41872</v>
      </c>
      <c r="H5595" s="9" t="s">
        <v>125</v>
      </c>
      <c r="I5595" s="83">
        <f>計算過程!C5595</f>
        <v>6.2700000000000013E-3</v>
      </c>
    </row>
    <row r="5596" spans="7:9" x14ac:dyDescent="0.15">
      <c r="G5596" s="31">
        <v>41872</v>
      </c>
      <c r="H5596" s="9" t="s">
        <v>126</v>
      </c>
      <c r="I5596" s="83">
        <f>計算過程!C5596</f>
        <v>6.2700000000000013E-3</v>
      </c>
    </row>
    <row r="5597" spans="7:9" x14ac:dyDescent="0.15">
      <c r="G5597" s="31">
        <v>41872</v>
      </c>
      <c r="H5597" s="9" t="s">
        <v>127</v>
      </c>
      <c r="I5597" s="83">
        <f>計算過程!C5597</f>
        <v>1.2220000000000002E-2</v>
      </c>
    </row>
    <row r="5598" spans="7:9" x14ac:dyDescent="0.15">
      <c r="G5598" s="31">
        <v>41872</v>
      </c>
      <c r="H5598" s="9" t="s">
        <v>128</v>
      </c>
      <c r="I5598" s="83">
        <f>計算過程!C5598</f>
        <v>1.2640000000000002E-2</v>
      </c>
    </row>
    <row r="5599" spans="7:9" x14ac:dyDescent="0.15">
      <c r="G5599" s="31">
        <v>41873</v>
      </c>
      <c r="H5599" s="9" t="s">
        <v>105</v>
      </c>
      <c r="I5599" s="83">
        <f>計算過程!C5599</f>
        <v>6.0700000000000007E-3</v>
      </c>
    </row>
    <row r="5600" spans="7:9" x14ac:dyDescent="0.15">
      <c r="G5600" s="31">
        <v>41873</v>
      </c>
      <c r="H5600" s="9" t="s">
        <v>106</v>
      </c>
      <c r="I5600" s="83">
        <f>計算過程!C5600</f>
        <v>6.0700000000000007E-3</v>
      </c>
    </row>
    <row r="5601" spans="7:9" x14ac:dyDescent="0.15">
      <c r="G5601" s="31">
        <v>41873</v>
      </c>
      <c r="H5601" s="9" t="s">
        <v>107</v>
      </c>
      <c r="I5601" s="83">
        <f>計算過程!C5601</f>
        <v>6.0700000000000007E-3</v>
      </c>
    </row>
    <row r="5602" spans="7:9" x14ac:dyDescent="0.15">
      <c r="G5602" s="31">
        <v>41873</v>
      </c>
      <c r="H5602" s="9" t="s">
        <v>108</v>
      </c>
      <c r="I5602" s="83">
        <f>計算過程!C5602</f>
        <v>6.0700000000000007E-3</v>
      </c>
    </row>
    <row r="5603" spans="7:9" x14ac:dyDescent="0.15">
      <c r="G5603" s="31">
        <v>41873</v>
      </c>
      <c r="H5603" s="9" t="s">
        <v>109</v>
      </c>
      <c r="I5603" s="83">
        <f>計算過程!C5603</f>
        <v>6.0700000000000007E-3</v>
      </c>
    </row>
    <row r="5604" spans="7:9" x14ac:dyDescent="0.15">
      <c r="G5604" s="31">
        <v>41873</v>
      </c>
      <c r="H5604" s="9" t="s">
        <v>110</v>
      </c>
      <c r="I5604" s="83">
        <f>計算過程!C5604</f>
        <v>6.0700000000000007E-3</v>
      </c>
    </row>
    <row r="5605" spans="7:9" x14ac:dyDescent="0.15">
      <c r="G5605" s="31">
        <v>41873</v>
      </c>
      <c r="H5605" s="9" t="s">
        <v>111</v>
      </c>
      <c r="I5605" s="83">
        <f>計算過程!C5605</f>
        <v>9.3200000000000002E-3</v>
      </c>
    </row>
    <row r="5606" spans="7:9" x14ac:dyDescent="0.15">
      <c r="G5606" s="31">
        <v>41873</v>
      </c>
      <c r="H5606" s="9" t="s">
        <v>112</v>
      </c>
      <c r="I5606" s="83">
        <f>計算過程!C5606</f>
        <v>6.4800000000000005E-3</v>
      </c>
    </row>
    <row r="5607" spans="7:9" x14ac:dyDescent="0.15">
      <c r="G5607" s="31">
        <v>41873</v>
      </c>
      <c r="H5607" s="9" t="s">
        <v>113</v>
      </c>
      <c r="I5607" s="83">
        <f>計算過程!C5607</f>
        <v>6.4800000000000005E-3</v>
      </c>
    </row>
    <row r="5608" spans="7:9" x14ac:dyDescent="0.15">
      <c r="G5608" s="31">
        <v>41873</v>
      </c>
      <c r="H5608" s="9" t="s">
        <v>114</v>
      </c>
      <c r="I5608" s="83">
        <f>計算過程!C5608</f>
        <v>6.0700000000000007E-3</v>
      </c>
    </row>
    <row r="5609" spans="7:9" x14ac:dyDescent="0.15">
      <c r="G5609" s="31">
        <v>41873</v>
      </c>
      <c r="H5609" s="9" t="s">
        <v>115</v>
      </c>
      <c r="I5609" s="83">
        <f>計算過程!C5609</f>
        <v>6.2700000000000013E-3</v>
      </c>
    </row>
    <row r="5610" spans="7:9" x14ac:dyDescent="0.15">
      <c r="G5610" s="31">
        <v>41873</v>
      </c>
      <c r="H5610" s="9" t="s">
        <v>116</v>
      </c>
      <c r="I5610" s="83">
        <f>計算過程!C5610</f>
        <v>6.0700000000000007E-3</v>
      </c>
    </row>
    <row r="5611" spans="7:9" x14ac:dyDescent="0.15">
      <c r="G5611" s="31">
        <v>41873</v>
      </c>
      <c r="H5611" s="9" t="s">
        <v>117</v>
      </c>
      <c r="I5611" s="83">
        <f>計算過程!C5611</f>
        <v>9.3200000000000002E-3</v>
      </c>
    </row>
    <row r="5612" spans="7:9" x14ac:dyDescent="0.15">
      <c r="G5612" s="31">
        <v>41873</v>
      </c>
      <c r="H5612" s="9" t="s">
        <v>118</v>
      </c>
      <c r="I5612" s="83">
        <f>計算過程!C5612</f>
        <v>6.2700000000000013E-3</v>
      </c>
    </row>
    <row r="5613" spans="7:9" x14ac:dyDescent="0.15">
      <c r="G5613" s="31">
        <v>41873</v>
      </c>
      <c r="H5613" s="9" t="s">
        <v>119</v>
      </c>
      <c r="I5613" s="83">
        <f>計算過程!C5613</f>
        <v>6.0700000000000007E-3</v>
      </c>
    </row>
    <row r="5614" spans="7:9" x14ac:dyDescent="0.15">
      <c r="G5614" s="31">
        <v>41873</v>
      </c>
      <c r="H5614" s="9" t="s">
        <v>120</v>
      </c>
      <c r="I5614" s="83">
        <f>計算過程!C5614</f>
        <v>6.0700000000000007E-3</v>
      </c>
    </row>
    <row r="5615" spans="7:9" x14ac:dyDescent="0.15">
      <c r="G5615" s="31">
        <v>41873</v>
      </c>
      <c r="H5615" s="9" t="s">
        <v>121</v>
      </c>
      <c r="I5615" s="83">
        <f>計算過程!C5615</f>
        <v>6.2700000000000013E-3</v>
      </c>
    </row>
    <row r="5616" spans="7:9" x14ac:dyDescent="0.15">
      <c r="G5616" s="31">
        <v>41873</v>
      </c>
      <c r="H5616" s="9" t="s">
        <v>122</v>
      </c>
      <c r="I5616" s="83">
        <f>計算過程!C5616</f>
        <v>6.2700000000000013E-3</v>
      </c>
    </row>
    <row r="5617" spans="7:9" x14ac:dyDescent="0.15">
      <c r="G5617" s="31">
        <v>41873</v>
      </c>
      <c r="H5617" s="9" t="s">
        <v>123</v>
      </c>
      <c r="I5617" s="83">
        <f>計算過程!C5617</f>
        <v>1.2360000000000001E-2</v>
      </c>
    </row>
    <row r="5618" spans="7:9" x14ac:dyDescent="0.15">
      <c r="G5618" s="31">
        <v>41873</v>
      </c>
      <c r="H5618" s="9" t="s">
        <v>124</v>
      </c>
      <c r="I5618" s="83">
        <f>計算過程!C5618</f>
        <v>1.2360000000000001E-2</v>
      </c>
    </row>
    <row r="5619" spans="7:9" x14ac:dyDescent="0.15">
      <c r="G5619" s="31">
        <v>41873</v>
      </c>
      <c r="H5619" s="9" t="s">
        <v>125</v>
      </c>
      <c r="I5619" s="83">
        <f>計算過程!C5619</f>
        <v>6.2700000000000013E-3</v>
      </c>
    </row>
    <row r="5620" spans="7:9" x14ac:dyDescent="0.15">
      <c r="G5620" s="31">
        <v>41873</v>
      </c>
      <c r="H5620" s="9" t="s">
        <v>126</v>
      </c>
      <c r="I5620" s="83">
        <f>計算過程!C5620</f>
        <v>6.2700000000000013E-3</v>
      </c>
    </row>
    <row r="5621" spans="7:9" x14ac:dyDescent="0.15">
      <c r="G5621" s="31">
        <v>41873</v>
      </c>
      <c r="H5621" s="9" t="s">
        <v>127</v>
      </c>
      <c r="I5621" s="83">
        <f>計算過程!C5621</f>
        <v>1.2220000000000002E-2</v>
      </c>
    </row>
    <row r="5622" spans="7:9" x14ac:dyDescent="0.15">
      <c r="G5622" s="31">
        <v>41873</v>
      </c>
      <c r="H5622" s="9" t="s">
        <v>128</v>
      </c>
      <c r="I5622" s="83">
        <f>計算過程!C5622</f>
        <v>1.2640000000000002E-2</v>
      </c>
    </row>
    <row r="5623" spans="7:9" x14ac:dyDescent="0.15">
      <c r="G5623" s="31">
        <v>41874</v>
      </c>
      <c r="H5623" s="9" t="s">
        <v>105</v>
      </c>
      <c r="I5623" s="83">
        <f>計算過程!C5623</f>
        <v>6.0700000000000007E-3</v>
      </c>
    </row>
    <row r="5624" spans="7:9" x14ac:dyDescent="0.15">
      <c r="G5624" s="31">
        <v>41874</v>
      </c>
      <c r="H5624" s="9" t="s">
        <v>106</v>
      </c>
      <c r="I5624" s="83">
        <f>計算過程!C5624</f>
        <v>6.0700000000000007E-3</v>
      </c>
    </row>
    <row r="5625" spans="7:9" x14ac:dyDescent="0.15">
      <c r="G5625" s="31">
        <v>41874</v>
      </c>
      <c r="H5625" s="9" t="s">
        <v>107</v>
      </c>
      <c r="I5625" s="83">
        <f>計算過程!C5625</f>
        <v>6.0700000000000007E-3</v>
      </c>
    </row>
    <row r="5626" spans="7:9" x14ac:dyDescent="0.15">
      <c r="G5626" s="31">
        <v>41874</v>
      </c>
      <c r="H5626" s="9" t="s">
        <v>108</v>
      </c>
      <c r="I5626" s="83">
        <f>計算過程!C5626</f>
        <v>6.0700000000000007E-3</v>
      </c>
    </row>
    <row r="5627" spans="7:9" x14ac:dyDescent="0.15">
      <c r="G5627" s="31">
        <v>41874</v>
      </c>
      <c r="H5627" s="9" t="s">
        <v>109</v>
      </c>
      <c r="I5627" s="83">
        <f>計算過程!C5627</f>
        <v>6.0700000000000007E-3</v>
      </c>
    </row>
    <row r="5628" spans="7:9" x14ac:dyDescent="0.15">
      <c r="G5628" s="31">
        <v>41874</v>
      </c>
      <c r="H5628" s="9" t="s">
        <v>110</v>
      </c>
      <c r="I5628" s="83">
        <f>計算過程!C5628</f>
        <v>6.0700000000000007E-3</v>
      </c>
    </row>
    <row r="5629" spans="7:9" x14ac:dyDescent="0.15">
      <c r="G5629" s="31">
        <v>41874</v>
      </c>
      <c r="H5629" s="9" t="s">
        <v>111</v>
      </c>
      <c r="I5629" s="83">
        <f>計算過程!C5629</f>
        <v>9.3200000000000002E-3</v>
      </c>
    </row>
    <row r="5630" spans="7:9" x14ac:dyDescent="0.15">
      <c r="G5630" s="31">
        <v>41874</v>
      </c>
      <c r="H5630" s="9" t="s">
        <v>112</v>
      </c>
      <c r="I5630" s="83">
        <f>計算過程!C5630</f>
        <v>6.4800000000000005E-3</v>
      </c>
    </row>
    <row r="5631" spans="7:9" x14ac:dyDescent="0.15">
      <c r="G5631" s="31">
        <v>41874</v>
      </c>
      <c r="H5631" s="9" t="s">
        <v>113</v>
      </c>
      <c r="I5631" s="83">
        <f>計算過程!C5631</f>
        <v>6.4800000000000005E-3</v>
      </c>
    </row>
    <row r="5632" spans="7:9" x14ac:dyDescent="0.15">
      <c r="G5632" s="31">
        <v>41874</v>
      </c>
      <c r="H5632" s="9" t="s">
        <v>114</v>
      </c>
      <c r="I5632" s="83">
        <f>計算過程!C5632</f>
        <v>6.0700000000000007E-3</v>
      </c>
    </row>
    <row r="5633" spans="7:9" x14ac:dyDescent="0.15">
      <c r="G5633" s="31">
        <v>41874</v>
      </c>
      <c r="H5633" s="9" t="s">
        <v>115</v>
      </c>
      <c r="I5633" s="83">
        <f>計算過程!C5633</f>
        <v>6.2700000000000013E-3</v>
      </c>
    </row>
    <row r="5634" spans="7:9" x14ac:dyDescent="0.15">
      <c r="G5634" s="31">
        <v>41874</v>
      </c>
      <c r="H5634" s="9" t="s">
        <v>116</v>
      </c>
      <c r="I5634" s="83">
        <f>計算過程!C5634</f>
        <v>6.0700000000000007E-3</v>
      </c>
    </row>
    <row r="5635" spans="7:9" x14ac:dyDescent="0.15">
      <c r="G5635" s="31">
        <v>41874</v>
      </c>
      <c r="H5635" s="9" t="s">
        <v>117</v>
      </c>
      <c r="I5635" s="83">
        <f>計算過程!C5635</f>
        <v>9.3200000000000002E-3</v>
      </c>
    </row>
    <row r="5636" spans="7:9" x14ac:dyDescent="0.15">
      <c r="G5636" s="31">
        <v>41874</v>
      </c>
      <c r="H5636" s="9" t="s">
        <v>118</v>
      </c>
      <c r="I5636" s="83">
        <f>計算過程!C5636</f>
        <v>6.2700000000000013E-3</v>
      </c>
    </row>
    <row r="5637" spans="7:9" x14ac:dyDescent="0.15">
      <c r="G5637" s="31">
        <v>41874</v>
      </c>
      <c r="H5637" s="9" t="s">
        <v>119</v>
      </c>
      <c r="I5637" s="83">
        <f>計算過程!C5637</f>
        <v>6.0700000000000007E-3</v>
      </c>
    </row>
    <row r="5638" spans="7:9" x14ac:dyDescent="0.15">
      <c r="G5638" s="31">
        <v>41874</v>
      </c>
      <c r="H5638" s="9" t="s">
        <v>120</v>
      </c>
      <c r="I5638" s="83">
        <f>計算過程!C5638</f>
        <v>6.0700000000000007E-3</v>
      </c>
    </row>
    <row r="5639" spans="7:9" x14ac:dyDescent="0.15">
      <c r="G5639" s="31">
        <v>41874</v>
      </c>
      <c r="H5639" s="9" t="s">
        <v>121</v>
      </c>
      <c r="I5639" s="83">
        <f>計算過程!C5639</f>
        <v>6.2700000000000013E-3</v>
      </c>
    </row>
    <row r="5640" spans="7:9" x14ac:dyDescent="0.15">
      <c r="G5640" s="31">
        <v>41874</v>
      </c>
      <c r="H5640" s="9" t="s">
        <v>122</v>
      </c>
      <c r="I5640" s="83">
        <f>計算過程!C5640</f>
        <v>6.2700000000000013E-3</v>
      </c>
    </row>
    <row r="5641" spans="7:9" x14ac:dyDescent="0.15">
      <c r="G5641" s="31">
        <v>41874</v>
      </c>
      <c r="H5641" s="9" t="s">
        <v>123</v>
      </c>
      <c r="I5641" s="83">
        <f>計算過程!C5641</f>
        <v>1.2360000000000001E-2</v>
      </c>
    </row>
    <row r="5642" spans="7:9" x14ac:dyDescent="0.15">
      <c r="G5642" s="31">
        <v>41874</v>
      </c>
      <c r="H5642" s="9" t="s">
        <v>124</v>
      </c>
      <c r="I5642" s="83">
        <f>計算過程!C5642</f>
        <v>1.2360000000000001E-2</v>
      </c>
    </row>
    <row r="5643" spans="7:9" x14ac:dyDescent="0.15">
      <c r="G5643" s="31">
        <v>41874</v>
      </c>
      <c r="H5643" s="9" t="s">
        <v>125</v>
      </c>
      <c r="I5643" s="83">
        <f>計算過程!C5643</f>
        <v>6.2700000000000013E-3</v>
      </c>
    </row>
    <row r="5644" spans="7:9" x14ac:dyDescent="0.15">
      <c r="G5644" s="31">
        <v>41874</v>
      </c>
      <c r="H5644" s="9" t="s">
        <v>126</v>
      </c>
      <c r="I5644" s="83">
        <f>計算過程!C5644</f>
        <v>6.2700000000000013E-3</v>
      </c>
    </row>
    <row r="5645" spans="7:9" x14ac:dyDescent="0.15">
      <c r="G5645" s="31">
        <v>41874</v>
      </c>
      <c r="H5645" s="9" t="s">
        <v>127</v>
      </c>
      <c r="I5645" s="83">
        <f>計算過程!C5645</f>
        <v>1.2220000000000002E-2</v>
      </c>
    </row>
    <row r="5646" spans="7:9" x14ac:dyDescent="0.15">
      <c r="G5646" s="31">
        <v>41874</v>
      </c>
      <c r="H5646" s="9" t="s">
        <v>128</v>
      </c>
      <c r="I5646" s="83">
        <f>計算過程!C5646</f>
        <v>1.2640000000000002E-2</v>
      </c>
    </row>
    <row r="5647" spans="7:9" x14ac:dyDescent="0.15">
      <c r="G5647" s="31">
        <v>41875</v>
      </c>
      <c r="H5647" s="9" t="s">
        <v>105</v>
      </c>
      <c r="I5647" s="83">
        <f>計算過程!C5647</f>
        <v>6.0700000000000007E-3</v>
      </c>
    </row>
    <row r="5648" spans="7:9" x14ac:dyDescent="0.15">
      <c r="G5648" s="31">
        <v>41875</v>
      </c>
      <c r="H5648" s="9" t="s">
        <v>106</v>
      </c>
      <c r="I5648" s="83">
        <f>計算過程!C5648</f>
        <v>6.0700000000000007E-3</v>
      </c>
    </row>
    <row r="5649" spans="7:9" x14ac:dyDescent="0.15">
      <c r="G5649" s="31">
        <v>41875</v>
      </c>
      <c r="H5649" s="9" t="s">
        <v>107</v>
      </c>
      <c r="I5649" s="83">
        <f>計算過程!C5649</f>
        <v>6.0700000000000007E-3</v>
      </c>
    </row>
    <row r="5650" spans="7:9" x14ac:dyDescent="0.15">
      <c r="G5650" s="31">
        <v>41875</v>
      </c>
      <c r="H5650" s="9" t="s">
        <v>108</v>
      </c>
      <c r="I5650" s="83">
        <f>計算過程!C5650</f>
        <v>6.0700000000000007E-3</v>
      </c>
    </row>
    <row r="5651" spans="7:9" x14ac:dyDescent="0.15">
      <c r="G5651" s="31">
        <v>41875</v>
      </c>
      <c r="H5651" s="9" t="s">
        <v>109</v>
      </c>
      <c r="I5651" s="83">
        <f>計算過程!C5651</f>
        <v>6.0700000000000007E-3</v>
      </c>
    </row>
    <row r="5652" spans="7:9" x14ac:dyDescent="0.15">
      <c r="G5652" s="31">
        <v>41875</v>
      </c>
      <c r="H5652" s="9" t="s">
        <v>110</v>
      </c>
      <c r="I5652" s="83">
        <f>計算過程!C5652</f>
        <v>6.0700000000000007E-3</v>
      </c>
    </row>
    <row r="5653" spans="7:9" x14ac:dyDescent="0.15">
      <c r="G5653" s="31">
        <v>41875</v>
      </c>
      <c r="H5653" s="9" t="s">
        <v>111</v>
      </c>
      <c r="I5653" s="83">
        <f>計算過程!C5653</f>
        <v>9.3200000000000002E-3</v>
      </c>
    </row>
    <row r="5654" spans="7:9" x14ac:dyDescent="0.15">
      <c r="G5654" s="31">
        <v>41875</v>
      </c>
      <c r="H5654" s="9" t="s">
        <v>112</v>
      </c>
      <c r="I5654" s="83">
        <f>計算過程!C5654</f>
        <v>6.4800000000000005E-3</v>
      </c>
    </row>
    <row r="5655" spans="7:9" x14ac:dyDescent="0.15">
      <c r="G5655" s="31">
        <v>41875</v>
      </c>
      <c r="H5655" s="9" t="s">
        <v>113</v>
      </c>
      <c r="I5655" s="83">
        <f>計算過程!C5655</f>
        <v>6.4800000000000005E-3</v>
      </c>
    </row>
    <row r="5656" spans="7:9" x14ac:dyDescent="0.15">
      <c r="G5656" s="31">
        <v>41875</v>
      </c>
      <c r="H5656" s="9" t="s">
        <v>114</v>
      </c>
      <c r="I5656" s="83">
        <f>計算過程!C5656</f>
        <v>6.0700000000000007E-3</v>
      </c>
    </row>
    <row r="5657" spans="7:9" x14ac:dyDescent="0.15">
      <c r="G5657" s="31">
        <v>41875</v>
      </c>
      <c r="H5657" s="9" t="s">
        <v>115</v>
      </c>
      <c r="I5657" s="83">
        <f>計算過程!C5657</f>
        <v>6.2700000000000013E-3</v>
      </c>
    </row>
    <row r="5658" spans="7:9" x14ac:dyDescent="0.15">
      <c r="G5658" s="31">
        <v>41875</v>
      </c>
      <c r="H5658" s="9" t="s">
        <v>116</v>
      </c>
      <c r="I5658" s="83">
        <f>計算過程!C5658</f>
        <v>6.0700000000000007E-3</v>
      </c>
    </row>
    <row r="5659" spans="7:9" x14ac:dyDescent="0.15">
      <c r="G5659" s="31">
        <v>41875</v>
      </c>
      <c r="H5659" s="9" t="s">
        <v>117</v>
      </c>
      <c r="I5659" s="83">
        <f>計算過程!C5659</f>
        <v>9.3200000000000002E-3</v>
      </c>
    </row>
    <row r="5660" spans="7:9" x14ac:dyDescent="0.15">
      <c r="G5660" s="31">
        <v>41875</v>
      </c>
      <c r="H5660" s="9" t="s">
        <v>118</v>
      </c>
      <c r="I5660" s="83">
        <f>計算過程!C5660</f>
        <v>6.2700000000000013E-3</v>
      </c>
    </row>
    <row r="5661" spans="7:9" x14ac:dyDescent="0.15">
      <c r="G5661" s="31">
        <v>41875</v>
      </c>
      <c r="H5661" s="9" t="s">
        <v>119</v>
      </c>
      <c r="I5661" s="83">
        <f>計算過程!C5661</f>
        <v>6.0700000000000007E-3</v>
      </c>
    </row>
    <row r="5662" spans="7:9" x14ac:dyDescent="0.15">
      <c r="G5662" s="31">
        <v>41875</v>
      </c>
      <c r="H5662" s="9" t="s">
        <v>120</v>
      </c>
      <c r="I5662" s="83">
        <f>計算過程!C5662</f>
        <v>6.0700000000000007E-3</v>
      </c>
    </row>
    <row r="5663" spans="7:9" x14ac:dyDescent="0.15">
      <c r="G5663" s="31">
        <v>41875</v>
      </c>
      <c r="H5663" s="9" t="s">
        <v>121</v>
      </c>
      <c r="I5663" s="83">
        <f>計算過程!C5663</f>
        <v>6.2700000000000013E-3</v>
      </c>
    </row>
    <row r="5664" spans="7:9" x14ac:dyDescent="0.15">
      <c r="G5664" s="31">
        <v>41875</v>
      </c>
      <c r="H5664" s="9" t="s">
        <v>122</v>
      </c>
      <c r="I5664" s="83">
        <f>計算過程!C5664</f>
        <v>6.2700000000000013E-3</v>
      </c>
    </row>
    <row r="5665" spans="7:9" x14ac:dyDescent="0.15">
      <c r="G5665" s="31">
        <v>41875</v>
      </c>
      <c r="H5665" s="9" t="s">
        <v>123</v>
      </c>
      <c r="I5665" s="83">
        <f>計算過程!C5665</f>
        <v>1.2360000000000001E-2</v>
      </c>
    </row>
    <row r="5666" spans="7:9" x14ac:dyDescent="0.15">
      <c r="G5666" s="31">
        <v>41875</v>
      </c>
      <c r="H5666" s="9" t="s">
        <v>124</v>
      </c>
      <c r="I5666" s="83">
        <f>計算過程!C5666</f>
        <v>1.2360000000000001E-2</v>
      </c>
    </row>
    <row r="5667" spans="7:9" x14ac:dyDescent="0.15">
      <c r="G5667" s="31">
        <v>41875</v>
      </c>
      <c r="H5667" s="9" t="s">
        <v>125</v>
      </c>
      <c r="I5667" s="83">
        <f>計算過程!C5667</f>
        <v>6.2700000000000013E-3</v>
      </c>
    </row>
    <row r="5668" spans="7:9" x14ac:dyDescent="0.15">
      <c r="G5668" s="31">
        <v>41875</v>
      </c>
      <c r="H5668" s="9" t="s">
        <v>126</v>
      </c>
      <c r="I5668" s="83">
        <f>計算過程!C5668</f>
        <v>6.2700000000000013E-3</v>
      </c>
    </row>
    <row r="5669" spans="7:9" x14ac:dyDescent="0.15">
      <c r="G5669" s="31">
        <v>41875</v>
      </c>
      <c r="H5669" s="9" t="s">
        <v>127</v>
      </c>
      <c r="I5669" s="83">
        <f>計算過程!C5669</f>
        <v>1.2220000000000002E-2</v>
      </c>
    </row>
    <row r="5670" spans="7:9" x14ac:dyDescent="0.15">
      <c r="G5670" s="31">
        <v>41875</v>
      </c>
      <c r="H5670" s="9" t="s">
        <v>128</v>
      </c>
      <c r="I5670" s="83">
        <f>計算過程!C5670</f>
        <v>1.2640000000000002E-2</v>
      </c>
    </row>
    <row r="5671" spans="7:9" x14ac:dyDescent="0.15">
      <c r="G5671" s="31">
        <v>41876</v>
      </c>
      <c r="H5671" s="9" t="s">
        <v>105</v>
      </c>
      <c r="I5671" s="83">
        <f>計算過程!C5671</f>
        <v>6.0700000000000007E-3</v>
      </c>
    </row>
    <row r="5672" spans="7:9" x14ac:dyDescent="0.15">
      <c r="G5672" s="31">
        <v>41876</v>
      </c>
      <c r="H5672" s="9" t="s">
        <v>106</v>
      </c>
      <c r="I5672" s="83">
        <f>計算過程!C5672</f>
        <v>6.0700000000000007E-3</v>
      </c>
    </row>
    <row r="5673" spans="7:9" x14ac:dyDescent="0.15">
      <c r="G5673" s="31">
        <v>41876</v>
      </c>
      <c r="H5673" s="9" t="s">
        <v>107</v>
      </c>
      <c r="I5673" s="83">
        <f>計算過程!C5673</f>
        <v>6.0700000000000007E-3</v>
      </c>
    </row>
    <row r="5674" spans="7:9" x14ac:dyDescent="0.15">
      <c r="G5674" s="31">
        <v>41876</v>
      </c>
      <c r="H5674" s="9" t="s">
        <v>108</v>
      </c>
      <c r="I5674" s="83">
        <f>計算過程!C5674</f>
        <v>6.0700000000000007E-3</v>
      </c>
    </row>
    <row r="5675" spans="7:9" x14ac:dyDescent="0.15">
      <c r="G5675" s="31">
        <v>41876</v>
      </c>
      <c r="H5675" s="9" t="s">
        <v>109</v>
      </c>
      <c r="I5675" s="83">
        <f>計算過程!C5675</f>
        <v>6.0700000000000007E-3</v>
      </c>
    </row>
    <row r="5676" spans="7:9" x14ac:dyDescent="0.15">
      <c r="G5676" s="31">
        <v>41876</v>
      </c>
      <c r="H5676" s="9" t="s">
        <v>110</v>
      </c>
      <c r="I5676" s="83">
        <f>計算過程!C5676</f>
        <v>6.0700000000000007E-3</v>
      </c>
    </row>
    <row r="5677" spans="7:9" x14ac:dyDescent="0.15">
      <c r="G5677" s="31">
        <v>41876</v>
      </c>
      <c r="H5677" s="9" t="s">
        <v>111</v>
      </c>
      <c r="I5677" s="83">
        <f>計算過程!C5677</f>
        <v>9.3200000000000002E-3</v>
      </c>
    </row>
    <row r="5678" spans="7:9" x14ac:dyDescent="0.15">
      <c r="G5678" s="31">
        <v>41876</v>
      </c>
      <c r="H5678" s="9" t="s">
        <v>112</v>
      </c>
      <c r="I5678" s="83">
        <f>計算過程!C5678</f>
        <v>6.4800000000000005E-3</v>
      </c>
    </row>
    <row r="5679" spans="7:9" x14ac:dyDescent="0.15">
      <c r="G5679" s="31">
        <v>41876</v>
      </c>
      <c r="H5679" s="9" t="s">
        <v>113</v>
      </c>
      <c r="I5679" s="83">
        <f>計算過程!C5679</f>
        <v>6.4800000000000005E-3</v>
      </c>
    </row>
    <row r="5680" spans="7:9" x14ac:dyDescent="0.15">
      <c r="G5680" s="31">
        <v>41876</v>
      </c>
      <c r="H5680" s="9" t="s">
        <v>114</v>
      </c>
      <c r="I5680" s="83">
        <f>計算過程!C5680</f>
        <v>6.0700000000000007E-3</v>
      </c>
    </row>
    <row r="5681" spans="7:9" x14ac:dyDescent="0.15">
      <c r="G5681" s="31">
        <v>41876</v>
      </c>
      <c r="H5681" s="9" t="s">
        <v>115</v>
      </c>
      <c r="I5681" s="83">
        <f>計算過程!C5681</f>
        <v>6.2700000000000013E-3</v>
      </c>
    </row>
    <row r="5682" spans="7:9" x14ac:dyDescent="0.15">
      <c r="G5682" s="31">
        <v>41876</v>
      </c>
      <c r="H5682" s="9" t="s">
        <v>116</v>
      </c>
      <c r="I5682" s="83">
        <f>計算過程!C5682</f>
        <v>6.0700000000000007E-3</v>
      </c>
    </row>
    <row r="5683" spans="7:9" x14ac:dyDescent="0.15">
      <c r="G5683" s="31">
        <v>41876</v>
      </c>
      <c r="H5683" s="9" t="s">
        <v>117</v>
      </c>
      <c r="I5683" s="83">
        <f>計算過程!C5683</f>
        <v>9.3200000000000002E-3</v>
      </c>
    </row>
    <row r="5684" spans="7:9" x14ac:dyDescent="0.15">
      <c r="G5684" s="31">
        <v>41876</v>
      </c>
      <c r="H5684" s="9" t="s">
        <v>118</v>
      </c>
      <c r="I5684" s="83">
        <f>計算過程!C5684</f>
        <v>6.2700000000000013E-3</v>
      </c>
    </row>
    <row r="5685" spans="7:9" x14ac:dyDescent="0.15">
      <c r="G5685" s="31">
        <v>41876</v>
      </c>
      <c r="H5685" s="9" t="s">
        <v>119</v>
      </c>
      <c r="I5685" s="83">
        <f>計算過程!C5685</f>
        <v>6.0700000000000007E-3</v>
      </c>
    </row>
    <row r="5686" spans="7:9" x14ac:dyDescent="0.15">
      <c r="G5686" s="31">
        <v>41876</v>
      </c>
      <c r="H5686" s="9" t="s">
        <v>120</v>
      </c>
      <c r="I5686" s="83">
        <f>計算過程!C5686</f>
        <v>6.0700000000000007E-3</v>
      </c>
    </row>
    <row r="5687" spans="7:9" x14ac:dyDescent="0.15">
      <c r="G5687" s="31">
        <v>41876</v>
      </c>
      <c r="H5687" s="9" t="s">
        <v>121</v>
      </c>
      <c r="I5687" s="83">
        <f>計算過程!C5687</f>
        <v>6.2700000000000013E-3</v>
      </c>
    </row>
    <row r="5688" spans="7:9" x14ac:dyDescent="0.15">
      <c r="G5688" s="31">
        <v>41876</v>
      </c>
      <c r="H5688" s="9" t="s">
        <v>122</v>
      </c>
      <c r="I5688" s="83">
        <f>計算過程!C5688</f>
        <v>6.2700000000000013E-3</v>
      </c>
    </row>
    <row r="5689" spans="7:9" x14ac:dyDescent="0.15">
      <c r="G5689" s="31">
        <v>41876</v>
      </c>
      <c r="H5689" s="9" t="s">
        <v>123</v>
      </c>
      <c r="I5689" s="83">
        <f>計算過程!C5689</f>
        <v>1.2360000000000001E-2</v>
      </c>
    </row>
    <row r="5690" spans="7:9" x14ac:dyDescent="0.15">
      <c r="G5690" s="31">
        <v>41876</v>
      </c>
      <c r="H5690" s="9" t="s">
        <v>124</v>
      </c>
      <c r="I5690" s="83">
        <f>計算過程!C5690</f>
        <v>1.2360000000000001E-2</v>
      </c>
    </row>
    <row r="5691" spans="7:9" x14ac:dyDescent="0.15">
      <c r="G5691" s="31">
        <v>41876</v>
      </c>
      <c r="H5691" s="9" t="s">
        <v>125</v>
      </c>
      <c r="I5691" s="83">
        <f>計算過程!C5691</f>
        <v>6.2700000000000013E-3</v>
      </c>
    </row>
    <row r="5692" spans="7:9" x14ac:dyDescent="0.15">
      <c r="G5692" s="31">
        <v>41876</v>
      </c>
      <c r="H5692" s="9" t="s">
        <v>126</v>
      </c>
      <c r="I5692" s="83">
        <f>計算過程!C5692</f>
        <v>6.2700000000000013E-3</v>
      </c>
    </row>
    <row r="5693" spans="7:9" x14ac:dyDescent="0.15">
      <c r="G5693" s="31">
        <v>41876</v>
      </c>
      <c r="H5693" s="9" t="s">
        <v>127</v>
      </c>
      <c r="I5693" s="83">
        <f>計算過程!C5693</f>
        <v>1.2220000000000002E-2</v>
      </c>
    </row>
    <row r="5694" spans="7:9" x14ac:dyDescent="0.15">
      <c r="G5694" s="31">
        <v>41876</v>
      </c>
      <c r="H5694" s="9" t="s">
        <v>128</v>
      </c>
      <c r="I5694" s="83">
        <f>計算過程!C5694</f>
        <v>1.2640000000000002E-2</v>
      </c>
    </row>
    <row r="5695" spans="7:9" x14ac:dyDescent="0.15">
      <c r="G5695" s="31">
        <v>41877</v>
      </c>
      <c r="H5695" s="9" t="s">
        <v>105</v>
      </c>
      <c r="I5695" s="83">
        <f>計算過程!C5695</f>
        <v>6.0700000000000007E-3</v>
      </c>
    </row>
    <row r="5696" spans="7:9" x14ac:dyDescent="0.15">
      <c r="G5696" s="31">
        <v>41877</v>
      </c>
      <c r="H5696" s="9" t="s">
        <v>106</v>
      </c>
      <c r="I5696" s="83">
        <f>計算過程!C5696</f>
        <v>6.0700000000000007E-3</v>
      </c>
    </row>
    <row r="5697" spans="7:9" x14ac:dyDescent="0.15">
      <c r="G5697" s="31">
        <v>41877</v>
      </c>
      <c r="H5697" s="9" t="s">
        <v>107</v>
      </c>
      <c r="I5697" s="83">
        <f>計算過程!C5697</f>
        <v>6.0700000000000007E-3</v>
      </c>
    </row>
    <row r="5698" spans="7:9" x14ac:dyDescent="0.15">
      <c r="G5698" s="31">
        <v>41877</v>
      </c>
      <c r="H5698" s="9" t="s">
        <v>108</v>
      </c>
      <c r="I5698" s="83">
        <f>計算過程!C5698</f>
        <v>6.0700000000000007E-3</v>
      </c>
    </row>
    <row r="5699" spans="7:9" x14ac:dyDescent="0.15">
      <c r="G5699" s="31">
        <v>41877</v>
      </c>
      <c r="H5699" s="9" t="s">
        <v>109</v>
      </c>
      <c r="I5699" s="83">
        <f>計算過程!C5699</f>
        <v>6.0700000000000007E-3</v>
      </c>
    </row>
    <row r="5700" spans="7:9" x14ac:dyDescent="0.15">
      <c r="G5700" s="31">
        <v>41877</v>
      </c>
      <c r="H5700" s="9" t="s">
        <v>110</v>
      </c>
      <c r="I5700" s="83">
        <f>計算過程!C5700</f>
        <v>6.0700000000000007E-3</v>
      </c>
    </row>
    <row r="5701" spans="7:9" x14ac:dyDescent="0.15">
      <c r="G5701" s="31">
        <v>41877</v>
      </c>
      <c r="H5701" s="9" t="s">
        <v>111</v>
      </c>
      <c r="I5701" s="83">
        <f>計算過程!C5701</f>
        <v>6.0700000000000007E-3</v>
      </c>
    </row>
    <row r="5702" spans="7:9" x14ac:dyDescent="0.15">
      <c r="G5702" s="31">
        <v>41877</v>
      </c>
      <c r="H5702" s="9" t="s">
        <v>112</v>
      </c>
      <c r="I5702" s="83">
        <f>計算過程!C5702</f>
        <v>6.4800000000000005E-3</v>
      </c>
    </row>
    <row r="5703" spans="7:9" x14ac:dyDescent="0.15">
      <c r="G5703" s="31">
        <v>41877</v>
      </c>
      <c r="H5703" s="9" t="s">
        <v>113</v>
      </c>
      <c r="I5703" s="83">
        <f>計算過程!C5703</f>
        <v>9.7300000000000008E-3</v>
      </c>
    </row>
    <row r="5704" spans="7:9" x14ac:dyDescent="0.15">
      <c r="G5704" s="31">
        <v>41877</v>
      </c>
      <c r="H5704" s="9" t="s">
        <v>114</v>
      </c>
      <c r="I5704" s="83">
        <f>計算過程!C5704</f>
        <v>6.2700000000000013E-3</v>
      </c>
    </row>
    <row r="5705" spans="7:9" x14ac:dyDescent="0.15">
      <c r="G5705" s="31">
        <v>41877</v>
      </c>
      <c r="H5705" s="9" t="s">
        <v>115</v>
      </c>
      <c r="I5705" s="83">
        <f>計算過程!C5705</f>
        <v>6.4800000000000005E-3</v>
      </c>
    </row>
    <row r="5706" spans="7:9" x14ac:dyDescent="0.15">
      <c r="G5706" s="31">
        <v>41877</v>
      </c>
      <c r="H5706" s="9" t="s">
        <v>116</v>
      </c>
      <c r="I5706" s="83">
        <f>計算過程!C5706</f>
        <v>6.2700000000000013E-3</v>
      </c>
    </row>
    <row r="5707" spans="7:9" x14ac:dyDescent="0.15">
      <c r="G5707" s="31">
        <v>41877</v>
      </c>
      <c r="H5707" s="9" t="s">
        <v>117</v>
      </c>
      <c r="I5707" s="83">
        <f>計算過程!C5707</f>
        <v>9.3200000000000002E-3</v>
      </c>
    </row>
    <row r="5708" spans="7:9" x14ac:dyDescent="0.15">
      <c r="G5708" s="31">
        <v>41877</v>
      </c>
      <c r="H5708" s="9" t="s">
        <v>118</v>
      </c>
      <c r="I5708" s="83">
        <f>計算過程!C5708</f>
        <v>6.2700000000000013E-3</v>
      </c>
    </row>
    <row r="5709" spans="7:9" x14ac:dyDescent="0.15">
      <c r="G5709" s="31">
        <v>41877</v>
      </c>
      <c r="H5709" s="9" t="s">
        <v>119</v>
      </c>
      <c r="I5709" s="83">
        <f>計算過程!C5709</f>
        <v>6.0700000000000007E-3</v>
      </c>
    </row>
    <row r="5710" spans="7:9" x14ac:dyDescent="0.15">
      <c r="G5710" s="31">
        <v>41877</v>
      </c>
      <c r="H5710" s="9" t="s">
        <v>120</v>
      </c>
      <c r="I5710" s="83">
        <f>計算過程!C5710</f>
        <v>6.0700000000000007E-3</v>
      </c>
    </row>
    <row r="5711" spans="7:9" x14ac:dyDescent="0.15">
      <c r="G5711" s="31">
        <v>41877</v>
      </c>
      <c r="H5711" s="9" t="s">
        <v>121</v>
      </c>
      <c r="I5711" s="83">
        <f>計算過程!C5711</f>
        <v>6.4800000000000005E-3</v>
      </c>
    </row>
    <row r="5712" spans="7:9" x14ac:dyDescent="0.15">
      <c r="G5712" s="31">
        <v>41877</v>
      </c>
      <c r="H5712" s="9" t="s">
        <v>122</v>
      </c>
      <c r="I5712" s="83">
        <f>計算過程!C5712</f>
        <v>1.2360000000000001E-2</v>
      </c>
    </row>
    <row r="5713" spans="7:9" x14ac:dyDescent="0.15">
      <c r="G5713" s="31">
        <v>41877</v>
      </c>
      <c r="H5713" s="9" t="s">
        <v>123</v>
      </c>
      <c r="I5713" s="83">
        <f>計算過程!C5713</f>
        <v>1.2360000000000001E-2</v>
      </c>
    </row>
    <row r="5714" spans="7:9" x14ac:dyDescent="0.15">
      <c r="G5714" s="31">
        <v>41877</v>
      </c>
      <c r="H5714" s="9" t="s">
        <v>124</v>
      </c>
      <c r="I5714" s="83">
        <f>計算過程!C5714</f>
        <v>6.0700000000000007E-3</v>
      </c>
    </row>
    <row r="5715" spans="7:9" x14ac:dyDescent="0.15">
      <c r="G5715" s="31">
        <v>41877</v>
      </c>
      <c r="H5715" s="9" t="s">
        <v>125</v>
      </c>
      <c r="I5715" s="83">
        <f>計算過程!C5715</f>
        <v>6.2700000000000013E-3</v>
      </c>
    </row>
    <row r="5716" spans="7:9" x14ac:dyDescent="0.15">
      <c r="G5716" s="31">
        <v>41877</v>
      </c>
      <c r="H5716" s="9" t="s">
        <v>126</v>
      </c>
      <c r="I5716" s="83">
        <f>計算過程!C5716</f>
        <v>1.2220000000000002E-2</v>
      </c>
    </row>
    <row r="5717" spans="7:9" x14ac:dyDescent="0.15">
      <c r="G5717" s="31">
        <v>41877</v>
      </c>
      <c r="H5717" s="9" t="s">
        <v>127</v>
      </c>
      <c r="I5717" s="83">
        <f>計算過程!C5717</f>
        <v>1.243E-2</v>
      </c>
    </row>
    <row r="5718" spans="7:9" x14ac:dyDescent="0.15">
      <c r="G5718" s="31">
        <v>41877</v>
      </c>
      <c r="H5718" s="9" t="s">
        <v>128</v>
      </c>
      <c r="I5718" s="83">
        <f>計算過程!C5718</f>
        <v>9.2500000000000013E-3</v>
      </c>
    </row>
    <row r="5719" spans="7:9" x14ac:dyDescent="0.15">
      <c r="G5719" s="31">
        <v>41878</v>
      </c>
      <c r="H5719" s="9" t="s">
        <v>105</v>
      </c>
      <c r="I5719" s="83">
        <f>計算過程!C5719</f>
        <v>6.0700000000000007E-3</v>
      </c>
    </row>
    <row r="5720" spans="7:9" x14ac:dyDescent="0.15">
      <c r="G5720" s="31">
        <v>41878</v>
      </c>
      <c r="H5720" s="9" t="s">
        <v>106</v>
      </c>
      <c r="I5720" s="83">
        <f>計算過程!C5720</f>
        <v>6.0700000000000007E-3</v>
      </c>
    </row>
    <row r="5721" spans="7:9" x14ac:dyDescent="0.15">
      <c r="G5721" s="31">
        <v>41878</v>
      </c>
      <c r="H5721" s="9" t="s">
        <v>107</v>
      </c>
      <c r="I5721" s="83">
        <f>計算過程!C5721</f>
        <v>6.0700000000000007E-3</v>
      </c>
    </row>
    <row r="5722" spans="7:9" x14ac:dyDescent="0.15">
      <c r="G5722" s="31">
        <v>41878</v>
      </c>
      <c r="H5722" s="9" t="s">
        <v>108</v>
      </c>
      <c r="I5722" s="83">
        <f>計算過程!C5722</f>
        <v>6.0700000000000007E-3</v>
      </c>
    </row>
    <row r="5723" spans="7:9" x14ac:dyDescent="0.15">
      <c r="G5723" s="31">
        <v>41878</v>
      </c>
      <c r="H5723" s="9" t="s">
        <v>109</v>
      </c>
      <c r="I5723" s="83">
        <f>計算過程!C5723</f>
        <v>6.0700000000000007E-3</v>
      </c>
    </row>
    <row r="5724" spans="7:9" x14ac:dyDescent="0.15">
      <c r="G5724" s="31">
        <v>41878</v>
      </c>
      <c r="H5724" s="9" t="s">
        <v>110</v>
      </c>
      <c r="I5724" s="83">
        <f>計算過程!C5724</f>
        <v>6.0700000000000007E-3</v>
      </c>
    </row>
    <row r="5725" spans="7:9" x14ac:dyDescent="0.15">
      <c r="G5725" s="31">
        <v>41878</v>
      </c>
      <c r="H5725" s="9" t="s">
        <v>111</v>
      </c>
      <c r="I5725" s="83">
        <f>計算過程!C5725</f>
        <v>6.0700000000000007E-3</v>
      </c>
    </row>
    <row r="5726" spans="7:9" x14ac:dyDescent="0.15">
      <c r="G5726" s="31">
        <v>41878</v>
      </c>
      <c r="H5726" s="9" t="s">
        <v>112</v>
      </c>
      <c r="I5726" s="83">
        <f>計算過程!C5726</f>
        <v>6.4800000000000005E-3</v>
      </c>
    </row>
    <row r="5727" spans="7:9" x14ac:dyDescent="0.15">
      <c r="G5727" s="31">
        <v>41878</v>
      </c>
      <c r="H5727" s="9" t="s">
        <v>113</v>
      </c>
      <c r="I5727" s="83">
        <f>計算過程!C5727</f>
        <v>9.7300000000000008E-3</v>
      </c>
    </row>
    <row r="5728" spans="7:9" x14ac:dyDescent="0.15">
      <c r="G5728" s="31">
        <v>41878</v>
      </c>
      <c r="H5728" s="9" t="s">
        <v>114</v>
      </c>
      <c r="I5728" s="83">
        <f>計算過程!C5728</f>
        <v>6.2700000000000013E-3</v>
      </c>
    </row>
    <row r="5729" spans="7:9" x14ac:dyDescent="0.15">
      <c r="G5729" s="31">
        <v>41878</v>
      </c>
      <c r="H5729" s="9" t="s">
        <v>115</v>
      </c>
      <c r="I5729" s="83">
        <f>計算過程!C5729</f>
        <v>6.4800000000000005E-3</v>
      </c>
    </row>
    <row r="5730" spans="7:9" x14ac:dyDescent="0.15">
      <c r="G5730" s="31">
        <v>41878</v>
      </c>
      <c r="H5730" s="9" t="s">
        <v>116</v>
      </c>
      <c r="I5730" s="83">
        <f>計算過程!C5730</f>
        <v>6.2700000000000013E-3</v>
      </c>
    </row>
    <row r="5731" spans="7:9" x14ac:dyDescent="0.15">
      <c r="G5731" s="31">
        <v>41878</v>
      </c>
      <c r="H5731" s="9" t="s">
        <v>117</v>
      </c>
      <c r="I5731" s="83">
        <f>計算過程!C5731</f>
        <v>9.3200000000000002E-3</v>
      </c>
    </row>
    <row r="5732" spans="7:9" x14ac:dyDescent="0.15">
      <c r="G5732" s="31">
        <v>41878</v>
      </c>
      <c r="H5732" s="9" t="s">
        <v>118</v>
      </c>
      <c r="I5732" s="83">
        <f>計算過程!C5732</f>
        <v>6.2700000000000013E-3</v>
      </c>
    </row>
    <row r="5733" spans="7:9" x14ac:dyDescent="0.15">
      <c r="G5733" s="31">
        <v>41878</v>
      </c>
      <c r="H5733" s="9" t="s">
        <v>119</v>
      </c>
      <c r="I5733" s="83">
        <f>計算過程!C5733</f>
        <v>6.0700000000000007E-3</v>
      </c>
    </row>
    <row r="5734" spans="7:9" x14ac:dyDescent="0.15">
      <c r="G5734" s="31">
        <v>41878</v>
      </c>
      <c r="H5734" s="9" t="s">
        <v>120</v>
      </c>
      <c r="I5734" s="83">
        <f>計算過程!C5734</f>
        <v>6.0700000000000007E-3</v>
      </c>
    </row>
    <row r="5735" spans="7:9" x14ac:dyDescent="0.15">
      <c r="G5735" s="31">
        <v>41878</v>
      </c>
      <c r="H5735" s="9" t="s">
        <v>121</v>
      </c>
      <c r="I5735" s="83">
        <f>計算過程!C5735</f>
        <v>6.4800000000000005E-3</v>
      </c>
    </row>
    <row r="5736" spans="7:9" x14ac:dyDescent="0.15">
      <c r="G5736" s="31">
        <v>41878</v>
      </c>
      <c r="H5736" s="9" t="s">
        <v>122</v>
      </c>
      <c r="I5736" s="83">
        <f>計算過程!C5736</f>
        <v>1.2360000000000001E-2</v>
      </c>
    </row>
    <row r="5737" spans="7:9" x14ac:dyDescent="0.15">
      <c r="G5737" s="31">
        <v>41878</v>
      </c>
      <c r="H5737" s="9" t="s">
        <v>123</v>
      </c>
      <c r="I5737" s="83">
        <f>計算過程!C5737</f>
        <v>1.2360000000000001E-2</v>
      </c>
    </row>
    <row r="5738" spans="7:9" x14ac:dyDescent="0.15">
      <c r="G5738" s="31">
        <v>41878</v>
      </c>
      <c r="H5738" s="9" t="s">
        <v>124</v>
      </c>
      <c r="I5738" s="83">
        <f>計算過程!C5738</f>
        <v>6.0700000000000007E-3</v>
      </c>
    </row>
    <row r="5739" spans="7:9" x14ac:dyDescent="0.15">
      <c r="G5739" s="31">
        <v>41878</v>
      </c>
      <c r="H5739" s="9" t="s">
        <v>125</v>
      </c>
      <c r="I5739" s="83">
        <f>計算過程!C5739</f>
        <v>6.2700000000000013E-3</v>
      </c>
    </row>
    <row r="5740" spans="7:9" x14ac:dyDescent="0.15">
      <c r="G5740" s="31">
        <v>41878</v>
      </c>
      <c r="H5740" s="9" t="s">
        <v>126</v>
      </c>
      <c r="I5740" s="83">
        <f>計算過程!C5740</f>
        <v>1.2220000000000002E-2</v>
      </c>
    </row>
    <row r="5741" spans="7:9" x14ac:dyDescent="0.15">
      <c r="G5741" s="31">
        <v>41878</v>
      </c>
      <c r="H5741" s="9" t="s">
        <v>127</v>
      </c>
      <c r="I5741" s="83">
        <f>計算過程!C5741</f>
        <v>1.243E-2</v>
      </c>
    </row>
    <row r="5742" spans="7:9" x14ac:dyDescent="0.15">
      <c r="G5742" s="31">
        <v>41878</v>
      </c>
      <c r="H5742" s="9" t="s">
        <v>128</v>
      </c>
      <c r="I5742" s="83">
        <f>計算過程!C5742</f>
        <v>9.2500000000000013E-3</v>
      </c>
    </row>
    <row r="5743" spans="7:9" x14ac:dyDescent="0.15">
      <c r="G5743" s="31">
        <v>41879</v>
      </c>
      <c r="H5743" s="9" t="s">
        <v>105</v>
      </c>
      <c r="I5743" s="83">
        <f>計算過程!C5743</f>
        <v>6.0700000000000007E-3</v>
      </c>
    </row>
    <row r="5744" spans="7:9" x14ac:dyDescent="0.15">
      <c r="G5744" s="31">
        <v>41879</v>
      </c>
      <c r="H5744" s="9" t="s">
        <v>106</v>
      </c>
      <c r="I5744" s="83">
        <f>計算過程!C5744</f>
        <v>6.0700000000000007E-3</v>
      </c>
    </row>
    <row r="5745" spans="7:9" x14ac:dyDescent="0.15">
      <c r="G5745" s="31">
        <v>41879</v>
      </c>
      <c r="H5745" s="9" t="s">
        <v>107</v>
      </c>
      <c r="I5745" s="83">
        <f>計算過程!C5745</f>
        <v>6.0700000000000007E-3</v>
      </c>
    </row>
    <row r="5746" spans="7:9" x14ac:dyDescent="0.15">
      <c r="G5746" s="31">
        <v>41879</v>
      </c>
      <c r="H5746" s="9" t="s">
        <v>108</v>
      </c>
      <c r="I5746" s="83">
        <f>計算過程!C5746</f>
        <v>6.0700000000000007E-3</v>
      </c>
    </row>
    <row r="5747" spans="7:9" x14ac:dyDescent="0.15">
      <c r="G5747" s="31">
        <v>41879</v>
      </c>
      <c r="H5747" s="9" t="s">
        <v>109</v>
      </c>
      <c r="I5747" s="83">
        <f>計算過程!C5747</f>
        <v>6.0700000000000007E-3</v>
      </c>
    </row>
    <row r="5748" spans="7:9" x14ac:dyDescent="0.15">
      <c r="G5748" s="31">
        <v>41879</v>
      </c>
      <c r="H5748" s="9" t="s">
        <v>110</v>
      </c>
      <c r="I5748" s="83">
        <f>計算過程!C5748</f>
        <v>6.0700000000000007E-3</v>
      </c>
    </row>
    <row r="5749" spans="7:9" x14ac:dyDescent="0.15">
      <c r="G5749" s="31">
        <v>41879</v>
      </c>
      <c r="H5749" s="9" t="s">
        <v>111</v>
      </c>
      <c r="I5749" s="83">
        <f>計算過程!C5749</f>
        <v>9.3200000000000002E-3</v>
      </c>
    </row>
    <row r="5750" spans="7:9" x14ac:dyDescent="0.15">
      <c r="G5750" s="31">
        <v>41879</v>
      </c>
      <c r="H5750" s="9" t="s">
        <v>112</v>
      </c>
      <c r="I5750" s="83">
        <f>計算過程!C5750</f>
        <v>6.4800000000000005E-3</v>
      </c>
    </row>
    <row r="5751" spans="7:9" x14ac:dyDescent="0.15">
      <c r="G5751" s="31">
        <v>41879</v>
      </c>
      <c r="H5751" s="9" t="s">
        <v>113</v>
      </c>
      <c r="I5751" s="83">
        <f>計算過程!C5751</f>
        <v>6.4800000000000005E-3</v>
      </c>
    </row>
    <row r="5752" spans="7:9" x14ac:dyDescent="0.15">
      <c r="G5752" s="31">
        <v>41879</v>
      </c>
      <c r="H5752" s="9" t="s">
        <v>114</v>
      </c>
      <c r="I5752" s="83">
        <f>計算過程!C5752</f>
        <v>6.0700000000000007E-3</v>
      </c>
    </row>
    <row r="5753" spans="7:9" x14ac:dyDescent="0.15">
      <c r="G5753" s="31">
        <v>41879</v>
      </c>
      <c r="H5753" s="9" t="s">
        <v>115</v>
      </c>
      <c r="I5753" s="83">
        <f>計算過程!C5753</f>
        <v>6.2700000000000013E-3</v>
      </c>
    </row>
    <row r="5754" spans="7:9" x14ac:dyDescent="0.15">
      <c r="G5754" s="31">
        <v>41879</v>
      </c>
      <c r="H5754" s="9" t="s">
        <v>116</v>
      </c>
      <c r="I5754" s="83">
        <f>計算過程!C5754</f>
        <v>6.0700000000000007E-3</v>
      </c>
    </row>
    <row r="5755" spans="7:9" x14ac:dyDescent="0.15">
      <c r="G5755" s="31">
        <v>41879</v>
      </c>
      <c r="H5755" s="9" t="s">
        <v>117</v>
      </c>
      <c r="I5755" s="83">
        <f>計算過程!C5755</f>
        <v>9.3200000000000002E-3</v>
      </c>
    </row>
    <row r="5756" spans="7:9" x14ac:dyDescent="0.15">
      <c r="G5756" s="31">
        <v>41879</v>
      </c>
      <c r="H5756" s="9" t="s">
        <v>118</v>
      </c>
      <c r="I5756" s="83">
        <f>計算過程!C5756</f>
        <v>6.2700000000000013E-3</v>
      </c>
    </row>
    <row r="5757" spans="7:9" x14ac:dyDescent="0.15">
      <c r="G5757" s="31">
        <v>41879</v>
      </c>
      <c r="H5757" s="9" t="s">
        <v>119</v>
      </c>
      <c r="I5757" s="83">
        <f>計算過程!C5757</f>
        <v>6.0700000000000007E-3</v>
      </c>
    </row>
    <row r="5758" spans="7:9" x14ac:dyDescent="0.15">
      <c r="G5758" s="31">
        <v>41879</v>
      </c>
      <c r="H5758" s="9" t="s">
        <v>120</v>
      </c>
      <c r="I5758" s="83">
        <f>計算過程!C5758</f>
        <v>6.0700000000000007E-3</v>
      </c>
    </row>
    <row r="5759" spans="7:9" x14ac:dyDescent="0.15">
      <c r="G5759" s="31">
        <v>41879</v>
      </c>
      <c r="H5759" s="9" t="s">
        <v>121</v>
      </c>
      <c r="I5759" s="83">
        <f>計算過程!C5759</f>
        <v>6.2700000000000013E-3</v>
      </c>
    </row>
    <row r="5760" spans="7:9" x14ac:dyDescent="0.15">
      <c r="G5760" s="31">
        <v>41879</v>
      </c>
      <c r="H5760" s="9" t="s">
        <v>122</v>
      </c>
      <c r="I5760" s="83">
        <f>計算過程!C5760</f>
        <v>6.2700000000000013E-3</v>
      </c>
    </row>
    <row r="5761" spans="7:9" x14ac:dyDescent="0.15">
      <c r="G5761" s="31">
        <v>41879</v>
      </c>
      <c r="H5761" s="9" t="s">
        <v>123</v>
      </c>
      <c r="I5761" s="83">
        <f>計算過程!C5761</f>
        <v>1.2360000000000001E-2</v>
      </c>
    </row>
    <row r="5762" spans="7:9" x14ac:dyDescent="0.15">
      <c r="G5762" s="31">
        <v>41879</v>
      </c>
      <c r="H5762" s="9" t="s">
        <v>124</v>
      </c>
      <c r="I5762" s="83">
        <f>計算過程!C5762</f>
        <v>1.2360000000000001E-2</v>
      </c>
    </row>
    <row r="5763" spans="7:9" x14ac:dyDescent="0.15">
      <c r="G5763" s="31">
        <v>41879</v>
      </c>
      <c r="H5763" s="9" t="s">
        <v>125</v>
      </c>
      <c r="I5763" s="83">
        <f>計算過程!C5763</f>
        <v>6.2700000000000013E-3</v>
      </c>
    </row>
    <row r="5764" spans="7:9" x14ac:dyDescent="0.15">
      <c r="G5764" s="31">
        <v>41879</v>
      </c>
      <c r="H5764" s="9" t="s">
        <v>126</v>
      </c>
      <c r="I5764" s="83">
        <f>計算過程!C5764</f>
        <v>6.2700000000000013E-3</v>
      </c>
    </row>
    <row r="5765" spans="7:9" x14ac:dyDescent="0.15">
      <c r="G5765" s="31">
        <v>41879</v>
      </c>
      <c r="H5765" s="9" t="s">
        <v>127</v>
      </c>
      <c r="I5765" s="83">
        <f>計算過程!C5765</f>
        <v>1.2220000000000002E-2</v>
      </c>
    </row>
    <row r="5766" spans="7:9" x14ac:dyDescent="0.15">
      <c r="G5766" s="31">
        <v>41879</v>
      </c>
      <c r="H5766" s="9" t="s">
        <v>128</v>
      </c>
      <c r="I5766" s="83">
        <f>計算過程!C5766</f>
        <v>1.2640000000000002E-2</v>
      </c>
    </row>
    <row r="5767" spans="7:9" x14ac:dyDescent="0.15">
      <c r="G5767" s="31">
        <v>41880</v>
      </c>
      <c r="H5767" s="9" t="s">
        <v>105</v>
      </c>
      <c r="I5767" s="83">
        <f>計算過程!C5767</f>
        <v>6.0700000000000007E-3</v>
      </c>
    </row>
    <row r="5768" spans="7:9" x14ac:dyDescent="0.15">
      <c r="G5768" s="31">
        <v>41880</v>
      </c>
      <c r="H5768" s="9" t="s">
        <v>106</v>
      </c>
      <c r="I5768" s="83">
        <f>計算過程!C5768</f>
        <v>6.0700000000000007E-3</v>
      </c>
    </row>
    <row r="5769" spans="7:9" x14ac:dyDescent="0.15">
      <c r="G5769" s="31">
        <v>41880</v>
      </c>
      <c r="H5769" s="9" t="s">
        <v>107</v>
      </c>
      <c r="I5769" s="83">
        <f>計算過程!C5769</f>
        <v>6.0700000000000007E-3</v>
      </c>
    </row>
    <row r="5770" spans="7:9" x14ac:dyDescent="0.15">
      <c r="G5770" s="31">
        <v>41880</v>
      </c>
      <c r="H5770" s="9" t="s">
        <v>108</v>
      </c>
      <c r="I5770" s="83">
        <f>計算過程!C5770</f>
        <v>6.0700000000000007E-3</v>
      </c>
    </row>
    <row r="5771" spans="7:9" x14ac:dyDescent="0.15">
      <c r="G5771" s="31">
        <v>41880</v>
      </c>
      <c r="H5771" s="9" t="s">
        <v>109</v>
      </c>
      <c r="I5771" s="83">
        <f>計算過程!C5771</f>
        <v>6.0700000000000007E-3</v>
      </c>
    </row>
    <row r="5772" spans="7:9" x14ac:dyDescent="0.15">
      <c r="G5772" s="31">
        <v>41880</v>
      </c>
      <c r="H5772" s="9" t="s">
        <v>110</v>
      </c>
      <c r="I5772" s="83">
        <f>計算過程!C5772</f>
        <v>6.0700000000000007E-3</v>
      </c>
    </row>
    <row r="5773" spans="7:9" x14ac:dyDescent="0.15">
      <c r="G5773" s="31">
        <v>41880</v>
      </c>
      <c r="H5773" s="9" t="s">
        <v>111</v>
      </c>
      <c r="I5773" s="83">
        <f>計算過程!C5773</f>
        <v>9.3200000000000002E-3</v>
      </c>
    </row>
    <row r="5774" spans="7:9" x14ac:dyDescent="0.15">
      <c r="G5774" s="31">
        <v>41880</v>
      </c>
      <c r="H5774" s="9" t="s">
        <v>112</v>
      </c>
      <c r="I5774" s="83">
        <f>計算過程!C5774</f>
        <v>6.4800000000000005E-3</v>
      </c>
    </row>
    <row r="5775" spans="7:9" x14ac:dyDescent="0.15">
      <c r="G5775" s="31">
        <v>41880</v>
      </c>
      <c r="H5775" s="9" t="s">
        <v>113</v>
      </c>
      <c r="I5775" s="83">
        <f>計算過程!C5775</f>
        <v>6.4800000000000005E-3</v>
      </c>
    </row>
    <row r="5776" spans="7:9" x14ac:dyDescent="0.15">
      <c r="G5776" s="31">
        <v>41880</v>
      </c>
      <c r="H5776" s="9" t="s">
        <v>114</v>
      </c>
      <c r="I5776" s="83">
        <f>計算過程!C5776</f>
        <v>6.0700000000000007E-3</v>
      </c>
    </row>
    <row r="5777" spans="7:9" x14ac:dyDescent="0.15">
      <c r="G5777" s="31">
        <v>41880</v>
      </c>
      <c r="H5777" s="9" t="s">
        <v>115</v>
      </c>
      <c r="I5777" s="83">
        <f>計算過程!C5777</f>
        <v>6.2700000000000013E-3</v>
      </c>
    </row>
    <row r="5778" spans="7:9" x14ac:dyDescent="0.15">
      <c r="G5778" s="31">
        <v>41880</v>
      </c>
      <c r="H5778" s="9" t="s">
        <v>116</v>
      </c>
      <c r="I5778" s="83">
        <f>計算過程!C5778</f>
        <v>6.0700000000000007E-3</v>
      </c>
    </row>
    <row r="5779" spans="7:9" x14ac:dyDescent="0.15">
      <c r="G5779" s="31">
        <v>41880</v>
      </c>
      <c r="H5779" s="9" t="s">
        <v>117</v>
      </c>
      <c r="I5779" s="83">
        <f>計算過程!C5779</f>
        <v>9.3200000000000002E-3</v>
      </c>
    </row>
    <row r="5780" spans="7:9" x14ac:dyDescent="0.15">
      <c r="G5780" s="31">
        <v>41880</v>
      </c>
      <c r="H5780" s="9" t="s">
        <v>118</v>
      </c>
      <c r="I5780" s="83">
        <f>計算過程!C5780</f>
        <v>6.2700000000000013E-3</v>
      </c>
    </row>
    <row r="5781" spans="7:9" x14ac:dyDescent="0.15">
      <c r="G5781" s="31">
        <v>41880</v>
      </c>
      <c r="H5781" s="9" t="s">
        <v>119</v>
      </c>
      <c r="I5781" s="83">
        <f>計算過程!C5781</f>
        <v>6.0700000000000007E-3</v>
      </c>
    </row>
    <row r="5782" spans="7:9" x14ac:dyDescent="0.15">
      <c r="G5782" s="31">
        <v>41880</v>
      </c>
      <c r="H5782" s="9" t="s">
        <v>120</v>
      </c>
      <c r="I5782" s="83">
        <f>計算過程!C5782</f>
        <v>6.0700000000000007E-3</v>
      </c>
    </row>
    <row r="5783" spans="7:9" x14ac:dyDescent="0.15">
      <c r="G5783" s="31">
        <v>41880</v>
      </c>
      <c r="H5783" s="9" t="s">
        <v>121</v>
      </c>
      <c r="I5783" s="83">
        <f>計算過程!C5783</f>
        <v>6.2700000000000013E-3</v>
      </c>
    </row>
    <row r="5784" spans="7:9" x14ac:dyDescent="0.15">
      <c r="G5784" s="31">
        <v>41880</v>
      </c>
      <c r="H5784" s="9" t="s">
        <v>122</v>
      </c>
      <c r="I5784" s="83">
        <f>計算過程!C5784</f>
        <v>6.2700000000000013E-3</v>
      </c>
    </row>
    <row r="5785" spans="7:9" x14ac:dyDescent="0.15">
      <c r="G5785" s="31">
        <v>41880</v>
      </c>
      <c r="H5785" s="9" t="s">
        <v>123</v>
      </c>
      <c r="I5785" s="83">
        <f>計算過程!C5785</f>
        <v>1.2360000000000001E-2</v>
      </c>
    </row>
    <row r="5786" spans="7:9" x14ac:dyDescent="0.15">
      <c r="G5786" s="31">
        <v>41880</v>
      </c>
      <c r="H5786" s="9" t="s">
        <v>124</v>
      </c>
      <c r="I5786" s="83">
        <f>計算過程!C5786</f>
        <v>1.2360000000000001E-2</v>
      </c>
    </row>
    <row r="5787" spans="7:9" x14ac:dyDescent="0.15">
      <c r="G5787" s="31">
        <v>41880</v>
      </c>
      <c r="H5787" s="9" t="s">
        <v>125</v>
      </c>
      <c r="I5787" s="83">
        <f>計算過程!C5787</f>
        <v>6.2700000000000013E-3</v>
      </c>
    </row>
    <row r="5788" spans="7:9" x14ac:dyDescent="0.15">
      <c r="G5788" s="31">
        <v>41880</v>
      </c>
      <c r="H5788" s="9" t="s">
        <v>126</v>
      </c>
      <c r="I5788" s="83">
        <f>計算過程!C5788</f>
        <v>6.2700000000000013E-3</v>
      </c>
    </row>
    <row r="5789" spans="7:9" x14ac:dyDescent="0.15">
      <c r="G5789" s="31">
        <v>41880</v>
      </c>
      <c r="H5789" s="9" t="s">
        <v>127</v>
      </c>
      <c r="I5789" s="83">
        <f>計算過程!C5789</f>
        <v>1.2220000000000002E-2</v>
      </c>
    </row>
    <row r="5790" spans="7:9" x14ac:dyDescent="0.15">
      <c r="G5790" s="31">
        <v>41880</v>
      </c>
      <c r="H5790" s="9" t="s">
        <v>128</v>
      </c>
      <c r="I5790" s="83">
        <f>計算過程!C5790</f>
        <v>1.2640000000000002E-2</v>
      </c>
    </row>
    <row r="5791" spans="7:9" x14ac:dyDescent="0.15">
      <c r="G5791" s="31">
        <v>41881</v>
      </c>
      <c r="H5791" s="9" t="s">
        <v>105</v>
      </c>
      <c r="I5791" s="83">
        <f>計算過程!C5791</f>
        <v>6.0700000000000007E-3</v>
      </c>
    </row>
    <row r="5792" spans="7:9" x14ac:dyDescent="0.15">
      <c r="G5792" s="31">
        <v>41881</v>
      </c>
      <c r="H5792" s="9" t="s">
        <v>106</v>
      </c>
      <c r="I5792" s="83">
        <f>計算過程!C5792</f>
        <v>6.0700000000000007E-3</v>
      </c>
    </row>
    <row r="5793" spans="7:9" x14ac:dyDescent="0.15">
      <c r="G5793" s="31">
        <v>41881</v>
      </c>
      <c r="H5793" s="9" t="s">
        <v>107</v>
      </c>
      <c r="I5793" s="83">
        <f>計算過程!C5793</f>
        <v>6.0700000000000007E-3</v>
      </c>
    </row>
    <row r="5794" spans="7:9" x14ac:dyDescent="0.15">
      <c r="G5794" s="31">
        <v>41881</v>
      </c>
      <c r="H5794" s="9" t="s">
        <v>108</v>
      </c>
      <c r="I5794" s="83">
        <f>計算過程!C5794</f>
        <v>6.0700000000000007E-3</v>
      </c>
    </row>
    <row r="5795" spans="7:9" x14ac:dyDescent="0.15">
      <c r="G5795" s="31">
        <v>41881</v>
      </c>
      <c r="H5795" s="9" t="s">
        <v>109</v>
      </c>
      <c r="I5795" s="83">
        <f>計算過程!C5795</f>
        <v>6.0700000000000007E-3</v>
      </c>
    </row>
    <row r="5796" spans="7:9" x14ac:dyDescent="0.15">
      <c r="G5796" s="31">
        <v>41881</v>
      </c>
      <c r="H5796" s="9" t="s">
        <v>110</v>
      </c>
      <c r="I5796" s="83">
        <f>計算過程!C5796</f>
        <v>6.0700000000000007E-3</v>
      </c>
    </row>
    <row r="5797" spans="7:9" x14ac:dyDescent="0.15">
      <c r="G5797" s="31">
        <v>41881</v>
      </c>
      <c r="H5797" s="9" t="s">
        <v>111</v>
      </c>
      <c r="I5797" s="83">
        <f>計算過程!C5797</f>
        <v>9.3200000000000002E-3</v>
      </c>
    </row>
    <row r="5798" spans="7:9" x14ac:dyDescent="0.15">
      <c r="G5798" s="31">
        <v>41881</v>
      </c>
      <c r="H5798" s="9" t="s">
        <v>112</v>
      </c>
      <c r="I5798" s="83">
        <f>計算過程!C5798</f>
        <v>6.4800000000000005E-3</v>
      </c>
    </row>
    <row r="5799" spans="7:9" x14ac:dyDescent="0.15">
      <c r="G5799" s="31">
        <v>41881</v>
      </c>
      <c r="H5799" s="9" t="s">
        <v>113</v>
      </c>
      <c r="I5799" s="83">
        <f>計算過程!C5799</f>
        <v>6.4800000000000005E-3</v>
      </c>
    </row>
    <row r="5800" spans="7:9" x14ac:dyDescent="0.15">
      <c r="G5800" s="31">
        <v>41881</v>
      </c>
      <c r="H5800" s="9" t="s">
        <v>114</v>
      </c>
      <c r="I5800" s="83">
        <f>計算過程!C5800</f>
        <v>6.0700000000000007E-3</v>
      </c>
    </row>
    <row r="5801" spans="7:9" x14ac:dyDescent="0.15">
      <c r="G5801" s="31">
        <v>41881</v>
      </c>
      <c r="H5801" s="9" t="s">
        <v>115</v>
      </c>
      <c r="I5801" s="83">
        <f>計算過程!C5801</f>
        <v>6.2700000000000013E-3</v>
      </c>
    </row>
    <row r="5802" spans="7:9" x14ac:dyDescent="0.15">
      <c r="G5802" s="31">
        <v>41881</v>
      </c>
      <c r="H5802" s="9" t="s">
        <v>116</v>
      </c>
      <c r="I5802" s="83">
        <f>計算過程!C5802</f>
        <v>6.0700000000000007E-3</v>
      </c>
    </row>
    <row r="5803" spans="7:9" x14ac:dyDescent="0.15">
      <c r="G5803" s="31">
        <v>41881</v>
      </c>
      <c r="H5803" s="9" t="s">
        <v>117</v>
      </c>
      <c r="I5803" s="83">
        <f>計算過程!C5803</f>
        <v>9.3200000000000002E-3</v>
      </c>
    </row>
    <row r="5804" spans="7:9" x14ac:dyDescent="0.15">
      <c r="G5804" s="31">
        <v>41881</v>
      </c>
      <c r="H5804" s="9" t="s">
        <v>118</v>
      </c>
      <c r="I5804" s="83">
        <f>計算過程!C5804</f>
        <v>6.2700000000000013E-3</v>
      </c>
    </row>
    <row r="5805" spans="7:9" x14ac:dyDescent="0.15">
      <c r="G5805" s="31">
        <v>41881</v>
      </c>
      <c r="H5805" s="9" t="s">
        <v>119</v>
      </c>
      <c r="I5805" s="83">
        <f>計算過程!C5805</f>
        <v>6.0700000000000007E-3</v>
      </c>
    </row>
    <row r="5806" spans="7:9" x14ac:dyDescent="0.15">
      <c r="G5806" s="31">
        <v>41881</v>
      </c>
      <c r="H5806" s="9" t="s">
        <v>120</v>
      </c>
      <c r="I5806" s="83">
        <f>計算過程!C5806</f>
        <v>6.0700000000000007E-3</v>
      </c>
    </row>
    <row r="5807" spans="7:9" x14ac:dyDescent="0.15">
      <c r="G5807" s="31">
        <v>41881</v>
      </c>
      <c r="H5807" s="9" t="s">
        <v>121</v>
      </c>
      <c r="I5807" s="83">
        <f>計算過程!C5807</f>
        <v>6.2700000000000013E-3</v>
      </c>
    </row>
    <row r="5808" spans="7:9" x14ac:dyDescent="0.15">
      <c r="G5808" s="31">
        <v>41881</v>
      </c>
      <c r="H5808" s="9" t="s">
        <v>122</v>
      </c>
      <c r="I5808" s="83">
        <f>計算過程!C5808</f>
        <v>6.2700000000000013E-3</v>
      </c>
    </row>
    <row r="5809" spans="7:9" x14ac:dyDescent="0.15">
      <c r="G5809" s="31">
        <v>41881</v>
      </c>
      <c r="H5809" s="9" t="s">
        <v>123</v>
      </c>
      <c r="I5809" s="83">
        <f>計算過程!C5809</f>
        <v>1.2360000000000001E-2</v>
      </c>
    </row>
    <row r="5810" spans="7:9" x14ac:dyDescent="0.15">
      <c r="G5810" s="31">
        <v>41881</v>
      </c>
      <c r="H5810" s="9" t="s">
        <v>124</v>
      </c>
      <c r="I5810" s="83">
        <f>計算過程!C5810</f>
        <v>1.2360000000000001E-2</v>
      </c>
    </row>
    <row r="5811" spans="7:9" x14ac:dyDescent="0.15">
      <c r="G5811" s="31">
        <v>41881</v>
      </c>
      <c r="H5811" s="9" t="s">
        <v>125</v>
      </c>
      <c r="I5811" s="83">
        <f>計算過程!C5811</f>
        <v>6.2700000000000013E-3</v>
      </c>
    </row>
    <row r="5812" spans="7:9" x14ac:dyDescent="0.15">
      <c r="G5812" s="31">
        <v>41881</v>
      </c>
      <c r="H5812" s="9" t="s">
        <v>126</v>
      </c>
      <c r="I5812" s="83">
        <f>計算過程!C5812</f>
        <v>6.2700000000000013E-3</v>
      </c>
    </row>
    <row r="5813" spans="7:9" x14ac:dyDescent="0.15">
      <c r="G5813" s="31">
        <v>41881</v>
      </c>
      <c r="H5813" s="9" t="s">
        <v>127</v>
      </c>
      <c r="I5813" s="83">
        <f>計算過程!C5813</f>
        <v>1.2220000000000002E-2</v>
      </c>
    </row>
    <row r="5814" spans="7:9" x14ac:dyDescent="0.15">
      <c r="G5814" s="31">
        <v>41881</v>
      </c>
      <c r="H5814" s="9" t="s">
        <v>128</v>
      </c>
      <c r="I5814" s="83">
        <f>計算過程!C5814</f>
        <v>1.2640000000000002E-2</v>
      </c>
    </row>
    <row r="5815" spans="7:9" x14ac:dyDescent="0.15">
      <c r="G5815" s="31">
        <v>41882</v>
      </c>
      <c r="H5815" s="9" t="s">
        <v>105</v>
      </c>
      <c r="I5815" s="83">
        <f>計算過程!C5815</f>
        <v>6.0700000000000007E-3</v>
      </c>
    </row>
    <row r="5816" spans="7:9" x14ac:dyDescent="0.15">
      <c r="G5816" s="31">
        <v>41882</v>
      </c>
      <c r="H5816" s="9" t="s">
        <v>106</v>
      </c>
      <c r="I5816" s="83">
        <f>計算過程!C5816</f>
        <v>6.0700000000000007E-3</v>
      </c>
    </row>
    <row r="5817" spans="7:9" x14ac:dyDescent="0.15">
      <c r="G5817" s="31">
        <v>41882</v>
      </c>
      <c r="H5817" s="9" t="s">
        <v>107</v>
      </c>
      <c r="I5817" s="83">
        <f>計算過程!C5817</f>
        <v>6.0700000000000007E-3</v>
      </c>
    </row>
    <row r="5818" spans="7:9" x14ac:dyDescent="0.15">
      <c r="G5818" s="31">
        <v>41882</v>
      </c>
      <c r="H5818" s="9" t="s">
        <v>108</v>
      </c>
      <c r="I5818" s="83">
        <f>計算過程!C5818</f>
        <v>6.0700000000000007E-3</v>
      </c>
    </row>
    <row r="5819" spans="7:9" x14ac:dyDescent="0.15">
      <c r="G5819" s="31">
        <v>41882</v>
      </c>
      <c r="H5819" s="9" t="s">
        <v>109</v>
      </c>
      <c r="I5819" s="83">
        <f>計算過程!C5819</f>
        <v>6.0700000000000007E-3</v>
      </c>
    </row>
    <row r="5820" spans="7:9" x14ac:dyDescent="0.15">
      <c r="G5820" s="31">
        <v>41882</v>
      </c>
      <c r="H5820" s="9" t="s">
        <v>110</v>
      </c>
      <c r="I5820" s="83">
        <f>計算過程!C5820</f>
        <v>6.0700000000000007E-3</v>
      </c>
    </row>
    <row r="5821" spans="7:9" x14ac:dyDescent="0.15">
      <c r="G5821" s="31">
        <v>41882</v>
      </c>
      <c r="H5821" s="9" t="s">
        <v>111</v>
      </c>
      <c r="I5821" s="83">
        <f>計算過程!C5821</f>
        <v>9.3200000000000002E-3</v>
      </c>
    </row>
    <row r="5822" spans="7:9" x14ac:dyDescent="0.15">
      <c r="G5822" s="31">
        <v>41882</v>
      </c>
      <c r="H5822" s="9" t="s">
        <v>112</v>
      </c>
      <c r="I5822" s="83">
        <f>計算過程!C5822</f>
        <v>6.4800000000000005E-3</v>
      </c>
    </row>
    <row r="5823" spans="7:9" x14ac:dyDescent="0.15">
      <c r="G5823" s="31">
        <v>41882</v>
      </c>
      <c r="H5823" s="9" t="s">
        <v>113</v>
      </c>
      <c r="I5823" s="83">
        <f>計算過程!C5823</f>
        <v>6.4800000000000005E-3</v>
      </c>
    </row>
    <row r="5824" spans="7:9" x14ac:dyDescent="0.15">
      <c r="G5824" s="31">
        <v>41882</v>
      </c>
      <c r="H5824" s="9" t="s">
        <v>114</v>
      </c>
      <c r="I5824" s="83">
        <f>計算過程!C5824</f>
        <v>6.0700000000000007E-3</v>
      </c>
    </row>
    <row r="5825" spans="7:9" x14ac:dyDescent="0.15">
      <c r="G5825" s="31">
        <v>41882</v>
      </c>
      <c r="H5825" s="9" t="s">
        <v>115</v>
      </c>
      <c r="I5825" s="83">
        <f>計算過程!C5825</f>
        <v>6.2700000000000013E-3</v>
      </c>
    </row>
    <row r="5826" spans="7:9" x14ac:dyDescent="0.15">
      <c r="G5826" s="31">
        <v>41882</v>
      </c>
      <c r="H5826" s="9" t="s">
        <v>116</v>
      </c>
      <c r="I5826" s="83">
        <f>計算過程!C5826</f>
        <v>6.0700000000000007E-3</v>
      </c>
    </row>
    <row r="5827" spans="7:9" x14ac:dyDescent="0.15">
      <c r="G5827" s="31">
        <v>41882</v>
      </c>
      <c r="H5827" s="9" t="s">
        <v>117</v>
      </c>
      <c r="I5827" s="83">
        <f>計算過程!C5827</f>
        <v>9.3200000000000002E-3</v>
      </c>
    </row>
    <row r="5828" spans="7:9" x14ac:dyDescent="0.15">
      <c r="G5828" s="31">
        <v>41882</v>
      </c>
      <c r="H5828" s="9" t="s">
        <v>118</v>
      </c>
      <c r="I5828" s="83">
        <f>計算過程!C5828</f>
        <v>6.2700000000000013E-3</v>
      </c>
    </row>
    <row r="5829" spans="7:9" x14ac:dyDescent="0.15">
      <c r="G5829" s="31">
        <v>41882</v>
      </c>
      <c r="H5829" s="9" t="s">
        <v>119</v>
      </c>
      <c r="I5829" s="83">
        <f>計算過程!C5829</f>
        <v>6.0700000000000007E-3</v>
      </c>
    </row>
    <row r="5830" spans="7:9" x14ac:dyDescent="0.15">
      <c r="G5830" s="31">
        <v>41882</v>
      </c>
      <c r="H5830" s="9" t="s">
        <v>120</v>
      </c>
      <c r="I5830" s="83">
        <f>計算過程!C5830</f>
        <v>6.0700000000000007E-3</v>
      </c>
    </row>
    <row r="5831" spans="7:9" x14ac:dyDescent="0.15">
      <c r="G5831" s="31">
        <v>41882</v>
      </c>
      <c r="H5831" s="9" t="s">
        <v>121</v>
      </c>
      <c r="I5831" s="83">
        <f>計算過程!C5831</f>
        <v>6.2700000000000013E-3</v>
      </c>
    </row>
    <row r="5832" spans="7:9" x14ac:dyDescent="0.15">
      <c r="G5832" s="31">
        <v>41882</v>
      </c>
      <c r="H5832" s="9" t="s">
        <v>122</v>
      </c>
      <c r="I5832" s="83">
        <f>計算過程!C5832</f>
        <v>6.2700000000000013E-3</v>
      </c>
    </row>
    <row r="5833" spans="7:9" x14ac:dyDescent="0.15">
      <c r="G5833" s="31">
        <v>41882</v>
      </c>
      <c r="H5833" s="9" t="s">
        <v>123</v>
      </c>
      <c r="I5833" s="83">
        <f>計算過程!C5833</f>
        <v>1.2360000000000001E-2</v>
      </c>
    </row>
    <row r="5834" spans="7:9" x14ac:dyDescent="0.15">
      <c r="G5834" s="31">
        <v>41882</v>
      </c>
      <c r="H5834" s="9" t="s">
        <v>124</v>
      </c>
      <c r="I5834" s="83">
        <f>計算過程!C5834</f>
        <v>1.2360000000000001E-2</v>
      </c>
    </row>
    <row r="5835" spans="7:9" x14ac:dyDescent="0.15">
      <c r="G5835" s="31">
        <v>41882</v>
      </c>
      <c r="H5835" s="9" t="s">
        <v>125</v>
      </c>
      <c r="I5835" s="83">
        <f>計算過程!C5835</f>
        <v>6.2700000000000013E-3</v>
      </c>
    </row>
    <row r="5836" spans="7:9" x14ac:dyDescent="0.15">
      <c r="G5836" s="31">
        <v>41882</v>
      </c>
      <c r="H5836" s="9" t="s">
        <v>126</v>
      </c>
      <c r="I5836" s="83">
        <f>計算過程!C5836</f>
        <v>6.2700000000000013E-3</v>
      </c>
    </row>
    <row r="5837" spans="7:9" x14ac:dyDescent="0.15">
      <c r="G5837" s="31">
        <v>41882</v>
      </c>
      <c r="H5837" s="9" t="s">
        <v>127</v>
      </c>
      <c r="I5837" s="83">
        <f>計算過程!C5837</f>
        <v>1.2220000000000002E-2</v>
      </c>
    </row>
    <row r="5838" spans="7:9" x14ac:dyDescent="0.15">
      <c r="G5838" s="31">
        <v>41882</v>
      </c>
      <c r="H5838" s="9" t="s">
        <v>128</v>
      </c>
      <c r="I5838" s="83">
        <f>計算過程!C5838</f>
        <v>1.2640000000000002E-2</v>
      </c>
    </row>
    <row r="5839" spans="7:9" x14ac:dyDescent="0.15">
      <c r="G5839" s="31">
        <v>41883</v>
      </c>
      <c r="H5839" s="9" t="s">
        <v>105</v>
      </c>
      <c r="I5839" s="83">
        <f>計算過程!C5839</f>
        <v>6.0700000000000007E-3</v>
      </c>
    </row>
    <row r="5840" spans="7:9" x14ac:dyDescent="0.15">
      <c r="G5840" s="31">
        <v>41883</v>
      </c>
      <c r="H5840" s="9" t="s">
        <v>106</v>
      </c>
      <c r="I5840" s="83">
        <f>計算過程!C5840</f>
        <v>6.0700000000000007E-3</v>
      </c>
    </row>
    <row r="5841" spans="7:9" x14ac:dyDescent="0.15">
      <c r="G5841" s="31">
        <v>41883</v>
      </c>
      <c r="H5841" s="9" t="s">
        <v>107</v>
      </c>
      <c r="I5841" s="83">
        <f>計算過程!C5841</f>
        <v>6.0700000000000007E-3</v>
      </c>
    </row>
    <row r="5842" spans="7:9" x14ac:dyDescent="0.15">
      <c r="G5842" s="31">
        <v>41883</v>
      </c>
      <c r="H5842" s="9" t="s">
        <v>108</v>
      </c>
      <c r="I5842" s="83">
        <f>計算過程!C5842</f>
        <v>6.0700000000000007E-3</v>
      </c>
    </row>
    <row r="5843" spans="7:9" x14ac:dyDescent="0.15">
      <c r="G5843" s="31">
        <v>41883</v>
      </c>
      <c r="H5843" s="9" t="s">
        <v>109</v>
      </c>
      <c r="I5843" s="83">
        <f>計算過程!C5843</f>
        <v>6.0700000000000007E-3</v>
      </c>
    </row>
    <row r="5844" spans="7:9" x14ac:dyDescent="0.15">
      <c r="G5844" s="31">
        <v>41883</v>
      </c>
      <c r="H5844" s="9" t="s">
        <v>110</v>
      </c>
      <c r="I5844" s="83">
        <f>計算過程!C5844</f>
        <v>6.0700000000000007E-3</v>
      </c>
    </row>
    <row r="5845" spans="7:9" x14ac:dyDescent="0.15">
      <c r="G5845" s="31">
        <v>41883</v>
      </c>
      <c r="H5845" s="9" t="s">
        <v>111</v>
      </c>
      <c r="I5845" s="83">
        <f>計算過程!C5845</f>
        <v>9.3200000000000002E-3</v>
      </c>
    </row>
    <row r="5846" spans="7:9" x14ac:dyDescent="0.15">
      <c r="G5846" s="31">
        <v>41883</v>
      </c>
      <c r="H5846" s="9" t="s">
        <v>112</v>
      </c>
      <c r="I5846" s="83">
        <f>計算過程!C5846</f>
        <v>6.4800000000000005E-3</v>
      </c>
    </row>
    <row r="5847" spans="7:9" x14ac:dyDescent="0.15">
      <c r="G5847" s="31">
        <v>41883</v>
      </c>
      <c r="H5847" s="9" t="s">
        <v>113</v>
      </c>
      <c r="I5847" s="83">
        <f>計算過程!C5847</f>
        <v>6.4800000000000005E-3</v>
      </c>
    </row>
    <row r="5848" spans="7:9" x14ac:dyDescent="0.15">
      <c r="G5848" s="31">
        <v>41883</v>
      </c>
      <c r="H5848" s="9" t="s">
        <v>114</v>
      </c>
      <c r="I5848" s="83">
        <f>計算過程!C5848</f>
        <v>6.0700000000000007E-3</v>
      </c>
    </row>
    <row r="5849" spans="7:9" x14ac:dyDescent="0.15">
      <c r="G5849" s="31">
        <v>41883</v>
      </c>
      <c r="H5849" s="9" t="s">
        <v>115</v>
      </c>
      <c r="I5849" s="83">
        <f>計算過程!C5849</f>
        <v>6.2700000000000013E-3</v>
      </c>
    </row>
    <row r="5850" spans="7:9" x14ac:dyDescent="0.15">
      <c r="G5850" s="31">
        <v>41883</v>
      </c>
      <c r="H5850" s="9" t="s">
        <v>116</v>
      </c>
      <c r="I5850" s="83">
        <f>計算過程!C5850</f>
        <v>6.0700000000000007E-3</v>
      </c>
    </row>
    <row r="5851" spans="7:9" x14ac:dyDescent="0.15">
      <c r="G5851" s="31">
        <v>41883</v>
      </c>
      <c r="H5851" s="9" t="s">
        <v>117</v>
      </c>
      <c r="I5851" s="83">
        <f>計算過程!C5851</f>
        <v>9.3200000000000002E-3</v>
      </c>
    </row>
    <row r="5852" spans="7:9" x14ac:dyDescent="0.15">
      <c r="G5852" s="31">
        <v>41883</v>
      </c>
      <c r="H5852" s="9" t="s">
        <v>118</v>
      </c>
      <c r="I5852" s="83">
        <f>計算過程!C5852</f>
        <v>6.2700000000000013E-3</v>
      </c>
    </row>
    <row r="5853" spans="7:9" x14ac:dyDescent="0.15">
      <c r="G5853" s="31">
        <v>41883</v>
      </c>
      <c r="H5853" s="9" t="s">
        <v>119</v>
      </c>
      <c r="I5853" s="83">
        <f>計算過程!C5853</f>
        <v>6.0700000000000007E-3</v>
      </c>
    </row>
    <row r="5854" spans="7:9" x14ac:dyDescent="0.15">
      <c r="G5854" s="31">
        <v>41883</v>
      </c>
      <c r="H5854" s="9" t="s">
        <v>120</v>
      </c>
      <c r="I5854" s="83">
        <f>計算過程!C5854</f>
        <v>6.0700000000000007E-3</v>
      </c>
    </row>
    <row r="5855" spans="7:9" x14ac:dyDescent="0.15">
      <c r="G5855" s="31">
        <v>41883</v>
      </c>
      <c r="H5855" s="9" t="s">
        <v>121</v>
      </c>
      <c r="I5855" s="83">
        <f>計算過程!C5855</f>
        <v>6.2700000000000013E-3</v>
      </c>
    </row>
    <row r="5856" spans="7:9" x14ac:dyDescent="0.15">
      <c r="G5856" s="31">
        <v>41883</v>
      </c>
      <c r="H5856" s="9" t="s">
        <v>122</v>
      </c>
      <c r="I5856" s="83">
        <f>計算過程!C5856</f>
        <v>6.2700000000000013E-3</v>
      </c>
    </row>
    <row r="5857" spans="7:9" x14ac:dyDescent="0.15">
      <c r="G5857" s="31">
        <v>41883</v>
      </c>
      <c r="H5857" s="9" t="s">
        <v>123</v>
      </c>
      <c r="I5857" s="83">
        <f>計算過程!C5857</f>
        <v>1.2360000000000001E-2</v>
      </c>
    </row>
    <row r="5858" spans="7:9" x14ac:dyDescent="0.15">
      <c r="G5858" s="31">
        <v>41883</v>
      </c>
      <c r="H5858" s="9" t="s">
        <v>124</v>
      </c>
      <c r="I5858" s="83">
        <f>計算過程!C5858</f>
        <v>1.2360000000000001E-2</v>
      </c>
    </row>
    <row r="5859" spans="7:9" x14ac:dyDescent="0.15">
      <c r="G5859" s="31">
        <v>41883</v>
      </c>
      <c r="H5859" s="9" t="s">
        <v>125</v>
      </c>
      <c r="I5859" s="83">
        <f>計算過程!C5859</f>
        <v>6.2700000000000013E-3</v>
      </c>
    </row>
    <row r="5860" spans="7:9" x14ac:dyDescent="0.15">
      <c r="G5860" s="31">
        <v>41883</v>
      </c>
      <c r="H5860" s="9" t="s">
        <v>126</v>
      </c>
      <c r="I5860" s="83">
        <f>計算過程!C5860</f>
        <v>6.2700000000000013E-3</v>
      </c>
    </row>
    <row r="5861" spans="7:9" x14ac:dyDescent="0.15">
      <c r="G5861" s="31">
        <v>41883</v>
      </c>
      <c r="H5861" s="9" t="s">
        <v>127</v>
      </c>
      <c r="I5861" s="83">
        <f>計算過程!C5861</f>
        <v>1.2220000000000002E-2</v>
      </c>
    </row>
    <row r="5862" spans="7:9" x14ac:dyDescent="0.15">
      <c r="G5862" s="31">
        <v>41883</v>
      </c>
      <c r="H5862" s="9" t="s">
        <v>128</v>
      </c>
      <c r="I5862" s="83">
        <f>計算過程!C5862</f>
        <v>1.2640000000000002E-2</v>
      </c>
    </row>
    <row r="5863" spans="7:9" x14ac:dyDescent="0.15">
      <c r="G5863" s="31">
        <v>41884</v>
      </c>
      <c r="H5863" s="9" t="s">
        <v>105</v>
      </c>
      <c r="I5863" s="83">
        <f>計算過程!C5863</f>
        <v>6.0700000000000007E-3</v>
      </c>
    </row>
    <row r="5864" spans="7:9" x14ac:dyDescent="0.15">
      <c r="G5864" s="31">
        <v>41884</v>
      </c>
      <c r="H5864" s="9" t="s">
        <v>106</v>
      </c>
      <c r="I5864" s="83">
        <f>計算過程!C5864</f>
        <v>6.0700000000000007E-3</v>
      </c>
    </row>
    <row r="5865" spans="7:9" x14ac:dyDescent="0.15">
      <c r="G5865" s="31">
        <v>41884</v>
      </c>
      <c r="H5865" s="9" t="s">
        <v>107</v>
      </c>
      <c r="I5865" s="83">
        <f>計算過程!C5865</f>
        <v>6.0700000000000007E-3</v>
      </c>
    </row>
    <row r="5866" spans="7:9" x14ac:dyDescent="0.15">
      <c r="G5866" s="31">
        <v>41884</v>
      </c>
      <c r="H5866" s="9" t="s">
        <v>108</v>
      </c>
      <c r="I5866" s="83">
        <f>計算過程!C5866</f>
        <v>6.0700000000000007E-3</v>
      </c>
    </row>
    <row r="5867" spans="7:9" x14ac:dyDescent="0.15">
      <c r="G5867" s="31">
        <v>41884</v>
      </c>
      <c r="H5867" s="9" t="s">
        <v>109</v>
      </c>
      <c r="I5867" s="83">
        <f>計算過程!C5867</f>
        <v>6.0700000000000007E-3</v>
      </c>
    </row>
    <row r="5868" spans="7:9" x14ac:dyDescent="0.15">
      <c r="G5868" s="31">
        <v>41884</v>
      </c>
      <c r="H5868" s="9" t="s">
        <v>110</v>
      </c>
      <c r="I5868" s="83">
        <f>計算過程!C5868</f>
        <v>6.0700000000000007E-3</v>
      </c>
    </row>
    <row r="5869" spans="7:9" x14ac:dyDescent="0.15">
      <c r="G5869" s="31">
        <v>41884</v>
      </c>
      <c r="H5869" s="9" t="s">
        <v>111</v>
      </c>
      <c r="I5869" s="83">
        <f>計算過程!C5869</f>
        <v>6.0700000000000007E-3</v>
      </c>
    </row>
    <row r="5870" spans="7:9" x14ac:dyDescent="0.15">
      <c r="G5870" s="31">
        <v>41884</v>
      </c>
      <c r="H5870" s="9" t="s">
        <v>112</v>
      </c>
      <c r="I5870" s="83">
        <f>計算過程!C5870</f>
        <v>6.4800000000000005E-3</v>
      </c>
    </row>
    <row r="5871" spans="7:9" x14ac:dyDescent="0.15">
      <c r="G5871" s="31">
        <v>41884</v>
      </c>
      <c r="H5871" s="9" t="s">
        <v>113</v>
      </c>
      <c r="I5871" s="83">
        <f>計算過程!C5871</f>
        <v>9.7300000000000008E-3</v>
      </c>
    </row>
    <row r="5872" spans="7:9" x14ac:dyDescent="0.15">
      <c r="G5872" s="31">
        <v>41884</v>
      </c>
      <c r="H5872" s="9" t="s">
        <v>114</v>
      </c>
      <c r="I5872" s="83">
        <f>計算過程!C5872</f>
        <v>6.2700000000000013E-3</v>
      </c>
    </row>
    <row r="5873" spans="7:9" x14ac:dyDescent="0.15">
      <c r="G5873" s="31">
        <v>41884</v>
      </c>
      <c r="H5873" s="9" t="s">
        <v>115</v>
      </c>
      <c r="I5873" s="83">
        <f>計算過程!C5873</f>
        <v>6.4800000000000005E-3</v>
      </c>
    </row>
    <row r="5874" spans="7:9" x14ac:dyDescent="0.15">
      <c r="G5874" s="31">
        <v>41884</v>
      </c>
      <c r="H5874" s="9" t="s">
        <v>116</v>
      </c>
      <c r="I5874" s="83">
        <f>計算過程!C5874</f>
        <v>6.2700000000000013E-3</v>
      </c>
    </row>
    <row r="5875" spans="7:9" x14ac:dyDescent="0.15">
      <c r="G5875" s="31">
        <v>41884</v>
      </c>
      <c r="H5875" s="9" t="s">
        <v>117</v>
      </c>
      <c r="I5875" s="83">
        <f>計算過程!C5875</f>
        <v>9.3200000000000002E-3</v>
      </c>
    </row>
    <row r="5876" spans="7:9" x14ac:dyDescent="0.15">
      <c r="G5876" s="31">
        <v>41884</v>
      </c>
      <c r="H5876" s="9" t="s">
        <v>118</v>
      </c>
      <c r="I5876" s="83">
        <f>計算過程!C5876</f>
        <v>6.2700000000000013E-3</v>
      </c>
    </row>
    <row r="5877" spans="7:9" x14ac:dyDescent="0.15">
      <c r="G5877" s="31">
        <v>41884</v>
      </c>
      <c r="H5877" s="9" t="s">
        <v>119</v>
      </c>
      <c r="I5877" s="83">
        <f>計算過程!C5877</f>
        <v>6.0700000000000007E-3</v>
      </c>
    </row>
    <row r="5878" spans="7:9" x14ac:dyDescent="0.15">
      <c r="G5878" s="31">
        <v>41884</v>
      </c>
      <c r="H5878" s="9" t="s">
        <v>120</v>
      </c>
      <c r="I5878" s="83">
        <f>計算過程!C5878</f>
        <v>6.0700000000000007E-3</v>
      </c>
    </row>
    <row r="5879" spans="7:9" x14ac:dyDescent="0.15">
      <c r="G5879" s="31">
        <v>41884</v>
      </c>
      <c r="H5879" s="9" t="s">
        <v>121</v>
      </c>
      <c r="I5879" s="83">
        <f>計算過程!C5879</f>
        <v>6.4800000000000005E-3</v>
      </c>
    </row>
    <row r="5880" spans="7:9" x14ac:dyDescent="0.15">
      <c r="G5880" s="31">
        <v>41884</v>
      </c>
      <c r="H5880" s="9" t="s">
        <v>122</v>
      </c>
      <c r="I5880" s="83">
        <f>計算過程!C5880</f>
        <v>1.2360000000000001E-2</v>
      </c>
    </row>
    <row r="5881" spans="7:9" x14ac:dyDescent="0.15">
      <c r="G5881" s="31">
        <v>41884</v>
      </c>
      <c r="H5881" s="9" t="s">
        <v>123</v>
      </c>
      <c r="I5881" s="83">
        <f>計算過程!C5881</f>
        <v>1.2360000000000001E-2</v>
      </c>
    </row>
    <row r="5882" spans="7:9" x14ac:dyDescent="0.15">
      <c r="G5882" s="31">
        <v>41884</v>
      </c>
      <c r="H5882" s="9" t="s">
        <v>124</v>
      </c>
      <c r="I5882" s="83">
        <f>計算過程!C5882</f>
        <v>6.0700000000000007E-3</v>
      </c>
    </row>
    <row r="5883" spans="7:9" x14ac:dyDescent="0.15">
      <c r="G5883" s="31">
        <v>41884</v>
      </c>
      <c r="H5883" s="9" t="s">
        <v>125</v>
      </c>
      <c r="I5883" s="83">
        <f>計算過程!C5883</f>
        <v>6.2700000000000013E-3</v>
      </c>
    </row>
    <row r="5884" spans="7:9" x14ac:dyDescent="0.15">
      <c r="G5884" s="31">
        <v>41884</v>
      </c>
      <c r="H5884" s="9" t="s">
        <v>126</v>
      </c>
      <c r="I5884" s="83">
        <f>計算過程!C5884</f>
        <v>1.2220000000000002E-2</v>
      </c>
    </row>
    <row r="5885" spans="7:9" x14ac:dyDescent="0.15">
      <c r="G5885" s="31">
        <v>41884</v>
      </c>
      <c r="H5885" s="9" t="s">
        <v>127</v>
      </c>
      <c r="I5885" s="83">
        <f>計算過程!C5885</f>
        <v>1.243E-2</v>
      </c>
    </row>
    <row r="5886" spans="7:9" x14ac:dyDescent="0.15">
      <c r="G5886" s="31">
        <v>41884</v>
      </c>
      <c r="H5886" s="9" t="s">
        <v>128</v>
      </c>
      <c r="I5886" s="83">
        <f>計算過程!C5886</f>
        <v>9.2500000000000013E-3</v>
      </c>
    </row>
    <row r="5887" spans="7:9" x14ac:dyDescent="0.15">
      <c r="G5887" s="31">
        <v>41885</v>
      </c>
      <c r="H5887" s="9" t="s">
        <v>105</v>
      </c>
      <c r="I5887" s="83">
        <f>計算過程!C5887</f>
        <v>6.0700000000000007E-3</v>
      </c>
    </row>
    <row r="5888" spans="7:9" x14ac:dyDescent="0.15">
      <c r="G5888" s="31">
        <v>41885</v>
      </c>
      <c r="H5888" s="9" t="s">
        <v>106</v>
      </c>
      <c r="I5888" s="83">
        <f>計算過程!C5888</f>
        <v>6.0700000000000007E-3</v>
      </c>
    </row>
    <row r="5889" spans="7:9" x14ac:dyDescent="0.15">
      <c r="G5889" s="31">
        <v>41885</v>
      </c>
      <c r="H5889" s="9" t="s">
        <v>107</v>
      </c>
      <c r="I5889" s="83">
        <f>計算過程!C5889</f>
        <v>6.0700000000000007E-3</v>
      </c>
    </row>
    <row r="5890" spans="7:9" x14ac:dyDescent="0.15">
      <c r="G5890" s="31">
        <v>41885</v>
      </c>
      <c r="H5890" s="9" t="s">
        <v>108</v>
      </c>
      <c r="I5890" s="83">
        <f>計算過程!C5890</f>
        <v>6.0700000000000007E-3</v>
      </c>
    </row>
    <row r="5891" spans="7:9" x14ac:dyDescent="0.15">
      <c r="G5891" s="31">
        <v>41885</v>
      </c>
      <c r="H5891" s="9" t="s">
        <v>109</v>
      </c>
      <c r="I5891" s="83">
        <f>計算過程!C5891</f>
        <v>6.0700000000000007E-3</v>
      </c>
    </row>
    <row r="5892" spans="7:9" x14ac:dyDescent="0.15">
      <c r="G5892" s="31">
        <v>41885</v>
      </c>
      <c r="H5892" s="9" t="s">
        <v>110</v>
      </c>
      <c r="I5892" s="83">
        <f>計算過程!C5892</f>
        <v>6.0700000000000007E-3</v>
      </c>
    </row>
    <row r="5893" spans="7:9" x14ac:dyDescent="0.15">
      <c r="G5893" s="31">
        <v>41885</v>
      </c>
      <c r="H5893" s="9" t="s">
        <v>111</v>
      </c>
      <c r="I5893" s="83">
        <f>計算過程!C5893</f>
        <v>6.2700000000000013E-3</v>
      </c>
    </row>
    <row r="5894" spans="7:9" x14ac:dyDescent="0.15">
      <c r="G5894" s="31">
        <v>41885</v>
      </c>
      <c r="H5894" s="9" t="s">
        <v>112</v>
      </c>
      <c r="I5894" s="83">
        <f>計算過程!C5894</f>
        <v>6.2700000000000013E-3</v>
      </c>
    </row>
    <row r="5895" spans="7:9" x14ac:dyDescent="0.15">
      <c r="G5895" s="31">
        <v>41885</v>
      </c>
      <c r="H5895" s="9" t="s">
        <v>113</v>
      </c>
      <c r="I5895" s="83">
        <f>計算過程!C5895</f>
        <v>1.2990000000000002E-2</v>
      </c>
    </row>
    <row r="5896" spans="7:9" x14ac:dyDescent="0.15">
      <c r="G5896" s="31">
        <v>41885</v>
      </c>
      <c r="H5896" s="9" t="s">
        <v>114</v>
      </c>
      <c r="I5896" s="83">
        <f>計算過程!C5896</f>
        <v>6.0700000000000007E-3</v>
      </c>
    </row>
    <row r="5897" spans="7:9" x14ac:dyDescent="0.15">
      <c r="G5897" s="31">
        <v>41885</v>
      </c>
      <c r="H5897" s="9" t="s">
        <v>115</v>
      </c>
      <c r="I5897" s="83">
        <f>計算過程!C5897</f>
        <v>6.0700000000000007E-3</v>
      </c>
    </row>
    <row r="5898" spans="7:9" x14ac:dyDescent="0.15">
      <c r="G5898" s="31">
        <v>41885</v>
      </c>
      <c r="H5898" s="9" t="s">
        <v>116</v>
      </c>
      <c r="I5898" s="83">
        <f>計算過程!C5898</f>
        <v>6.0700000000000007E-3</v>
      </c>
    </row>
    <row r="5899" spans="7:9" x14ac:dyDescent="0.15">
      <c r="G5899" s="31">
        <v>41885</v>
      </c>
      <c r="H5899" s="9" t="s">
        <v>117</v>
      </c>
      <c r="I5899" s="83">
        <f>計算過程!C5899</f>
        <v>6.0700000000000007E-3</v>
      </c>
    </row>
    <row r="5900" spans="7:9" x14ac:dyDescent="0.15">
      <c r="G5900" s="31">
        <v>41885</v>
      </c>
      <c r="H5900" s="9" t="s">
        <v>118</v>
      </c>
      <c r="I5900" s="83">
        <f>計算過程!C5900</f>
        <v>6.0700000000000007E-3</v>
      </c>
    </row>
    <row r="5901" spans="7:9" x14ac:dyDescent="0.15">
      <c r="G5901" s="31">
        <v>41885</v>
      </c>
      <c r="H5901" s="9" t="s">
        <v>119</v>
      </c>
      <c r="I5901" s="83">
        <f>計算過程!C5901</f>
        <v>6.0700000000000007E-3</v>
      </c>
    </row>
    <row r="5902" spans="7:9" x14ac:dyDescent="0.15">
      <c r="G5902" s="31">
        <v>41885</v>
      </c>
      <c r="H5902" s="9" t="s">
        <v>120</v>
      </c>
      <c r="I5902" s="83">
        <f>計算過程!C5902</f>
        <v>6.0700000000000007E-3</v>
      </c>
    </row>
    <row r="5903" spans="7:9" x14ac:dyDescent="0.15">
      <c r="G5903" s="31">
        <v>41885</v>
      </c>
      <c r="H5903" s="9" t="s">
        <v>121</v>
      </c>
      <c r="I5903" s="83">
        <f>計算過程!C5903</f>
        <v>6.0700000000000007E-3</v>
      </c>
    </row>
    <row r="5904" spans="7:9" x14ac:dyDescent="0.15">
      <c r="G5904" s="31">
        <v>41885</v>
      </c>
      <c r="H5904" s="9" t="s">
        <v>122</v>
      </c>
      <c r="I5904" s="83">
        <f>計算過程!C5904</f>
        <v>6.0700000000000007E-3</v>
      </c>
    </row>
    <row r="5905" spans="7:9" x14ac:dyDescent="0.15">
      <c r="G5905" s="31">
        <v>41885</v>
      </c>
      <c r="H5905" s="9" t="s">
        <v>123</v>
      </c>
      <c r="I5905" s="83">
        <f>計算過程!C5905</f>
        <v>6.0700000000000007E-3</v>
      </c>
    </row>
    <row r="5906" spans="7:9" x14ac:dyDescent="0.15">
      <c r="G5906" s="31">
        <v>41885</v>
      </c>
      <c r="H5906" s="9" t="s">
        <v>124</v>
      </c>
      <c r="I5906" s="83">
        <f>計算過程!C5906</f>
        <v>6.0700000000000007E-3</v>
      </c>
    </row>
    <row r="5907" spans="7:9" x14ac:dyDescent="0.15">
      <c r="G5907" s="31">
        <v>41885</v>
      </c>
      <c r="H5907" s="9" t="s">
        <v>125</v>
      </c>
      <c r="I5907" s="83">
        <f>計算過程!C5907</f>
        <v>6.4800000000000005E-3</v>
      </c>
    </row>
    <row r="5908" spans="7:9" x14ac:dyDescent="0.15">
      <c r="G5908" s="31">
        <v>41885</v>
      </c>
      <c r="H5908" s="9" t="s">
        <v>126</v>
      </c>
      <c r="I5908" s="83">
        <f>計算過程!C5908</f>
        <v>6.2700000000000013E-3</v>
      </c>
    </row>
    <row r="5909" spans="7:9" x14ac:dyDescent="0.15">
      <c r="G5909" s="31">
        <v>41885</v>
      </c>
      <c r="H5909" s="9" t="s">
        <v>127</v>
      </c>
      <c r="I5909" s="83">
        <f>計算過程!C5909</f>
        <v>9.4600000000000014E-3</v>
      </c>
    </row>
    <row r="5910" spans="7:9" x14ac:dyDescent="0.15">
      <c r="G5910" s="31">
        <v>41885</v>
      </c>
      <c r="H5910" s="9" t="s">
        <v>128</v>
      </c>
      <c r="I5910" s="83">
        <f>計算過程!C5910</f>
        <v>1.2220000000000002E-2</v>
      </c>
    </row>
    <row r="5911" spans="7:9" x14ac:dyDescent="0.15">
      <c r="G5911" s="31">
        <v>41886</v>
      </c>
      <c r="H5911" s="9" t="s">
        <v>105</v>
      </c>
      <c r="I5911" s="83">
        <f>計算過程!C5911</f>
        <v>6.0700000000000007E-3</v>
      </c>
    </row>
    <row r="5912" spans="7:9" x14ac:dyDescent="0.15">
      <c r="G5912" s="31">
        <v>41886</v>
      </c>
      <c r="H5912" s="9" t="s">
        <v>106</v>
      </c>
      <c r="I5912" s="83">
        <f>計算過程!C5912</f>
        <v>6.0700000000000007E-3</v>
      </c>
    </row>
    <row r="5913" spans="7:9" x14ac:dyDescent="0.15">
      <c r="G5913" s="31">
        <v>41886</v>
      </c>
      <c r="H5913" s="9" t="s">
        <v>107</v>
      </c>
      <c r="I5913" s="83">
        <f>計算過程!C5913</f>
        <v>6.0700000000000007E-3</v>
      </c>
    </row>
    <row r="5914" spans="7:9" x14ac:dyDescent="0.15">
      <c r="G5914" s="31">
        <v>41886</v>
      </c>
      <c r="H5914" s="9" t="s">
        <v>108</v>
      </c>
      <c r="I5914" s="83">
        <f>計算過程!C5914</f>
        <v>6.0700000000000007E-3</v>
      </c>
    </row>
    <row r="5915" spans="7:9" x14ac:dyDescent="0.15">
      <c r="G5915" s="31">
        <v>41886</v>
      </c>
      <c r="H5915" s="9" t="s">
        <v>109</v>
      </c>
      <c r="I5915" s="83">
        <f>計算過程!C5915</f>
        <v>6.0700000000000007E-3</v>
      </c>
    </row>
    <row r="5916" spans="7:9" x14ac:dyDescent="0.15">
      <c r="G5916" s="31">
        <v>41886</v>
      </c>
      <c r="H5916" s="9" t="s">
        <v>110</v>
      </c>
      <c r="I5916" s="83">
        <f>計算過程!C5916</f>
        <v>6.0700000000000007E-3</v>
      </c>
    </row>
    <row r="5917" spans="7:9" x14ac:dyDescent="0.15">
      <c r="G5917" s="31">
        <v>41886</v>
      </c>
      <c r="H5917" s="9" t="s">
        <v>111</v>
      </c>
      <c r="I5917" s="83">
        <f>計算過程!C5917</f>
        <v>9.3200000000000002E-3</v>
      </c>
    </row>
    <row r="5918" spans="7:9" x14ac:dyDescent="0.15">
      <c r="G5918" s="31">
        <v>41886</v>
      </c>
      <c r="H5918" s="9" t="s">
        <v>112</v>
      </c>
      <c r="I5918" s="83">
        <f>計算過程!C5918</f>
        <v>6.4800000000000005E-3</v>
      </c>
    </row>
    <row r="5919" spans="7:9" x14ac:dyDescent="0.15">
      <c r="G5919" s="31">
        <v>41886</v>
      </c>
      <c r="H5919" s="9" t="s">
        <v>113</v>
      </c>
      <c r="I5919" s="83">
        <f>計算過程!C5919</f>
        <v>6.4800000000000005E-3</v>
      </c>
    </row>
    <row r="5920" spans="7:9" x14ac:dyDescent="0.15">
      <c r="G5920" s="31">
        <v>41886</v>
      </c>
      <c r="H5920" s="9" t="s">
        <v>114</v>
      </c>
      <c r="I5920" s="83">
        <f>計算過程!C5920</f>
        <v>6.0700000000000007E-3</v>
      </c>
    </row>
    <row r="5921" spans="7:9" x14ac:dyDescent="0.15">
      <c r="G5921" s="31">
        <v>41886</v>
      </c>
      <c r="H5921" s="9" t="s">
        <v>115</v>
      </c>
      <c r="I5921" s="83">
        <f>計算過程!C5921</f>
        <v>6.2700000000000013E-3</v>
      </c>
    </row>
    <row r="5922" spans="7:9" x14ac:dyDescent="0.15">
      <c r="G5922" s="31">
        <v>41886</v>
      </c>
      <c r="H5922" s="9" t="s">
        <v>116</v>
      </c>
      <c r="I5922" s="83">
        <f>計算過程!C5922</f>
        <v>6.0700000000000007E-3</v>
      </c>
    </row>
    <row r="5923" spans="7:9" x14ac:dyDescent="0.15">
      <c r="G5923" s="31">
        <v>41886</v>
      </c>
      <c r="H5923" s="9" t="s">
        <v>117</v>
      </c>
      <c r="I5923" s="83">
        <f>計算過程!C5923</f>
        <v>9.3200000000000002E-3</v>
      </c>
    </row>
    <row r="5924" spans="7:9" x14ac:dyDescent="0.15">
      <c r="G5924" s="31">
        <v>41886</v>
      </c>
      <c r="H5924" s="9" t="s">
        <v>118</v>
      </c>
      <c r="I5924" s="83">
        <f>計算過程!C5924</f>
        <v>6.2700000000000013E-3</v>
      </c>
    </row>
    <row r="5925" spans="7:9" x14ac:dyDescent="0.15">
      <c r="G5925" s="31">
        <v>41886</v>
      </c>
      <c r="H5925" s="9" t="s">
        <v>119</v>
      </c>
      <c r="I5925" s="83">
        <f>計算過程!C5925</f>
        <v>6.0700000000000007E-3</v>
      </c>
    </row>
    <row r="5926" spans="7:9" x14ac:dyDescent="0.15">
      <c r="G5926" s="31">
        <v>41886</v>
      </c>
      <c r="H5926" s="9" t="s">
        <v>120</v>
      </c>
      <c r="I5926" s="83">
        <f>計算過程!C5926</f>
        <v>6.0700000000000007E-3</v>
      </c>
    </row>
    <row r="5927" spans="7:9" x14ac:dyDescent="0.15">
      <c r="G5927" s="31">
        <v>41886</v>
      </c>
      <c r="H5927" s="9" t="s">
        <v>121</v>
      </c>
      <c r="I5927" s="83">
        <f>計算過程!C5927</f>
        <v>6.2700000000000013E-3</v>
      </c>
    </row>
    <row r="5928" spans="7:9" x14ac:dyDescent="0.15">
      <c r="G5928" s="31">
        <v>41886</v>
      </c>
      <c r="H5928" s="9" t="s">
        <v>122</v>
      </c>
      <c r="I5928" s="83">
        <f>計算過程!C5928</f>
        <v>6.2700000000000013E-3</v>
      </c>
    </row>
    <row r="5929" spans="7:9" x14ac:dyDescent="0.15">
      <c r="G5929" s="31">
        <v>41886</v>
      </c>
      <c r="H5929" s="9" t="s">
        <v>123</v>
      </c>
      <c r="I5929" s="83">
        <f>計算過程!C5929</f>
        <v>1.2360000000000001E-2</v>
      </c>
    </row>
    <row r="5930" spans="7:9" x14ac:dyDescent="0.15">
      <c r="G5930" s="31">
        <v>41886</v>
      </c>
      <c r="H5930" s="9" t="s">
        <v>124</v>
      </c>
      <c r="I5930" s="83">
        <f>計算過程!C5930</f>
        <v>1.2360000000000001E-2</v>
      </c>
    </row>
    <row r="5931" spans="7:9" x14ac:dyDescent="0.15">
      <c r="G5931" s="31">
        <v>41886</v>
      </c>
      <c r="H5931" s="9" t="s">
        <v>125</v>
      </c>
      <c r="I5931" s="83">
        <f>計算過程!C5931</f>
        <v>6.2700000000000013E-3</v>
      </c>
    </row>
    <row r="5932" spans="7:9" x14ac:dyDescent="0.15">
      <c r="G5932" s="31">
        <v>41886</v>
      </c>
      <c r="H5932" s="9" t="s">
        <v>126</v>
      </c>
      <c r="I5932" s="83">
        <f>計算過程!C5932</f>
        <v>6.2700000000000013E-3</v>
      </c>
    </row>
    <row r="5933" spans="7:9" x14ac:dyDescent="0.15">
      <c r="G5933" s="31">
        <v>41886</v>
      </c>
      <c r="H5933" s="9" t="s">
        <v>127</v>
      </c>
      <c r="I5933" s="83">
        <f>計算過程!C5933</f>
        <v>1.2220000000000002E-2</v>
      </c>
    </row>
    <row r="5934" spans="7:9" x14ac:dyDescent="0.15">
      <c r="G5934" s="31">
        <v>41886</v>
      </c>
      <c r="H5934" s="9" t="s">
        <v>128</v>
      </c>
      <c r="I5934" s="83">
        <f>計算過程!C5934</f>
        <v>1.2640000000000002E-2</v>
      </c>
    </row>
    <row r="5935" spans="7:9" x14ac:dyDescent="0.15">
      <c r="G5935" s="31">
        <v>41887</v>
      </c>
      <c r="H5935" s="9" t="s">
        <v>105</v>
      </c>
      <c r="I5935" s="83">
        <f>計算過程!C5935</f>
        <v>6.0700000000000007E-3</v>
      </c>
    </row>
    <row r="5936" spans="7:9" x14ac:dyDescent="0.15">
      <c r="G5936" s="31">
        <v>41887</v>
      </c>
      <c r="H5936" s="9" t="s">
        <v>106</v>
      </c>
      <c r="I5936" s="83">
        <f>計算過程!C5936</f>
        <v>6.0700000000000007E-3</v>
      </c>
    </row>
    <row r="5937" spans="7:9" x14ac:dyDescent="0.15">
      <c r="G5937" s="31">
        <v>41887</v>
      </c>
      <c r="H5937" s="9" t="s">
        <v>107</v>
      </c>
      <c r="I5937" s="83">
        <f>計算過程!C5937</f>
        <v>6.0700000000000007E-3</v>
      </c>
    </row>
    <row r="5938" spans="7:9" x14ac:dyDescent="0.15">
      <c r="G5938" s="31">
        <v>41887</v>
      </c>
      <c r="H5938" s="9" t="s">
        <v>108</v>
      </c>
      <c r="I5938" s="83">
        <f>計算過程!C5938</f>
        <v>6.0700000000000007E-3</v>
      </c>
    </row>
    <row r="5939" spans="7:9" x14ac:dyDescent="0.15">
      <c r="G5939" s="31">
        <v>41887</v>
      </c>
      <c r="H5939" s="9" t="s">
        <v>109</v>
      </c>
      <c r="I5939" s="83">
        <f>計算過程!C5939</f>
        <v>6.0700000000000007E-3</v>
      </c>
    </row>
    <row r="5940" spans="7:9" x14ac:dyDescent="0.15">
      <c r="G5940" s="31">
        <v>41887</v>
      </c>
      <c r="H5940" s="9" t="s">
        <v>110</v>
      </c>
      <c r="I5940" s="83">
        <f>計算過程!C5940</f>
        <v>6.0700000000000007E-3</v>
      </c>
    </row>
    <row r="5941" spans="7:9" x14ac:dyDescent="0.15">
      <c r="G5941" s="31">
        <v>41887</v>
      </c>
      <c r="H5941" s="9" t="s">
        <v>111</v>
      </c>
      <c r="I5941" s="83">
        <f>計算過程!C5941</f>
        <v>9.3200000000000002E-3</v>
      </c>
    </row>
    <row r="5942" spans="7:9" x14ac:dyDescent="0.15">
      <c r="G5942" s="31">
        <v>41887</v>
      </c>
      <c r="H5942" s="9" t="s">
        <v>112</v>
      </c>
      <c r="I5942" s="83">
        <f>計算過程!C5942</f>
        <v>6.4800000000000005E-3</v>
      </c>
    </row>
    <row r="5943" spans="7:9" x14ac:dyDescent="0.15">
      <c r="G5943" s="31">
        <v>41887</v>
      </c>
      <c r="H5943" s="9" t="s">
        <v>113</v>
      </c>
      <c r="I5943" s="83">
        <f>計算過程!C5943</f>
        <v>6.4800000000000005E-3</v>
      </c>
    </row>
    <row r="5944" spans="7:9" x14ac:dyDescent="0.15">
      <c r="G5944" s="31">
        <v>41887</v>
      </c>
      <c r="H5944" s="9" t="s">
        <v>114</v>
      </c>
      <c r="I5944" s="83">
        <f>計算過程!C5944</f>
        <v>6.0700000000000007E-3</v>
      </c>
    </row>
    <row r="5945" spans="7:9" x14ac:dyDescent="0.15">
      <c r="G5945" s="31">
        <v>41887</v>
      </c>
      <c r="H5945" s="9" t="s">
        <v>115</v>
      </c>
      <c r="I5945" s="83">
        <f>計算過程!C5945</f>
        <v>6.2700000000000013E-3</v>
      </c>
    </row>
    <row r="5946" spans="7:9" x14ac:dyDescent="0.15">
      <c r="G5946" s="31">
        <v>41887</v>
      </c>
      <c r="H5946" s="9" t="s">
        <v>116</v>
      </c>
      <c r="I5946" s="83">
        <f>計算過程!C5946</f>
        <v>6.0700000000000007E-3</v>
      </c>
    </row>
    <row r="5947" spans="7:9" x14ac:dyDescent="0.15">
      <c r="G5947" s="31">
        <v>41887</v>
      </c>
      <c r="H5947" s="9" t="s">
        <v>117</v>
      </c>
      <c r="I5947" s="83">
        <f>計算過程!C5947</f>
        <v>9.3200000000000002E-3</v>
      </c>
    </row>
    <row r="5948" spans="7:9" x14ac:dyDescent="0.15">
      <c r="G5948" s="31">
        <v>41887</v>
      </c>
      <c r="H5948" s="9" t="s">
        <v>118</v>
      </c>
      <c r="I5948" s="83">
        <f>計算過程!C5948</f>
        <v>6.2700000000000013E-3</v>
      </c>
    </row>
    <row r="5949" spans="7:9" x14ac:dyDescent="0.15">
      <c r="G5949" s="31">
        <v>41887</v>
      </c>
      <c r="H5949" s="9" t="s">
        <v>119</v>
      </c>
      <c r="I5949" s="83">
        <f>計算過程!C5949</f>
        <v>6.0700000000000007E-3</v>
      </c>
    </row>
    <row r="5950" spans="7:9" x14ac:dyDescent="0.15">
      <c r="G5950" s="31">
        <v>41887</v>
      </c>
      <c r="H5950" s="9" t="s">
        <v>120</v>
      </c>
      <c r="I5950" s="83">
        <f>計算過程!C5950</f>
        <v>6.0700000000000007E-3</v>
      </c>
    </row>
    <row r="5951" spans="7:9" x14ac:dyDescent="0.15">
      <c r="G5951" s="31">
        <v>41887</v>
      </c>
      <c r="H5951" s="9" t="s">
        <v>121</v>
      </c>
      <c r="I5951" s="83">
        <f>計算過程!C5951</f>
        <v>6.2700000000000013E-3</v>
      </c>
    </row>
    <row r="5952" spans="7:9" x14ac:dyDescent="0.15">
      <c r="G5952" s="31">
        <v>41887</v>
      </c>
      <c r="H5952" s="9" t="s">
        <v>122</v>
      </c>
      <c r="I5952" s="83">
        <f>計算過程!C5952</f>
        <v>6.2700000000000013E-3</v>
      </c>
    </row>
    <row r="5953" spans="7:9" x14ac:dyDescent="0.15">
      <c r="G5953" s="31">
        <v>41887</v>
      </c>
      <c r="H5953" s="9" t="s">
        <v>123</v>
      </c>
      <c r="I5953" s="83">
        <f>計算過程!C5953</f>
        <v>1.2360000000000001E-2</v>
      </c>
    </row>
    <row r="5954" spans="7:9" x14ac:dyDescent="0.15">
      <c r="G5954" s="31">
        <v>41887</v>
      </c>
      <c r="H5954" s="9" t="s">
        <v>124</v>
      </c>
      <c r="I5954" s="83">
        <f>計算過程!C5954</f>
        <v>1.2360000000000001E-2</v>
      </c>
    </row>
    <row r="5955" spans="7:9" x14ac:dyDescent="0.15">
      <c r="G5955" s="31">
        <v>41887</v>
      </c>
      <c r="H5955" s="9" t="s">
        <v>125</v>
      </c>
      <c r="I5955" s="83">
        <f>計算過程!C5955</f>
        <v>6.2700000000000013E-3</v>
      </c>
    </row>
    <row r="5956" spans="7:9" x14ac:dyDescent="0.15">
      <c r="G5956" s="31">
        <v>41887</v>
      </c>
      <c r="H5956" s="9" t="s">
        <v>126</v>
      </c>
      <c r="I5956" s="83">
        <f>計算過程!C5956</f>
        <v>6.2700000000000013E-3</v>
      </c>
    </row>
    <row r="5957" spans="7:9" x14ac:dyDescent="0.15">
      <c r="G5957" s="31">
        <v>41887</v>
      </c>
      <c r="H5957" s="9" t="s">
        <v>127</v>
      </c>
      <c r="I5957" s="83">
        <f>計算過程!C5957</f>
        <v>1.2220000000000002E-2</v>
      </c>
    </row>
    <row r="5958" spans="7:9" x14ac:dyDescent="0.15">
      <c r="G5958" s="31">
        <v>41887</v>
      </c>
      <c r="H5958" s="9" t="s">
        <v>128</v>
      </c>
      <c r="I5958" s="83">
        <f>計算過程!C5958</f>
        <v>1.2640000000000002E-2</v>
      </c>
    </row>
    <row r="5959" spans="7:9" x14ac:dyDescent="0.15">
      <c r="G5959" s="31">
        <v>41888</v>
      </c>
      <c r="H5959" s="9" t="s">
        <v>105</v>
      </c>
      <c r="I5959" s="83">
        <f>計算過程!C5959</f>
        <v>6.0700000000000007E-3</v>
      </c>
    </row>
    <row r="5960" spans="7:9" x14ac:dyDescent="0.15">
      <c r="G5960" s="31">
        <v>41888</v>
      </c>
      <c r="H5960" s="9" t="s">
        <v>106</v>
      </c>
      <c r="I5960" s="83">
        <f>計算過程!C5960</f>
        <v>6.0700000000000007E-3</v>
      </c>
    </row>
    <row r="5961" spans="7:9" x14ac:dyDescent="0.15">
      <c r="G5961" s="31">
        <v>41888</v>
      </c>
      <c r="H5961" s="9" t="s">
        <v>107</v>
      </c>
      <c r="I5961" s="83">
        <f>計算過程!C5961</f>
        <v>6.0700000000000007E-3</v>
      </c>
    </row>
    <row r="5962" spans="7:9" x14ac:dyDescent="0.15">
      <c r="G5962" s="31">
        <v>41888</v>
      </c>
      <c r="H5962" s="9" t="s">
        <v>108</v>
      </c>
      <c r="I5962" s="83">
        <f>計算過程!C5962</f>
        <v>6.0700000000000007E-3</v>
      </c>
    </row>
    <row r="5963" spans="7:9" x14ac:dyDescent="0.15">
      <c r="G5963" s="31">
        <v>41888</v>
      </c>
      <c r="H5963" s="9" t="s">
        <v>109</v>
      </c>
      <c r="I5963" s="83">
        <f>計算過程!C5963</f>
        <v>6.0700000000000007E-3</v>
      </c>
    </row>
    <row r="5964" spans="7:9" x14ac:dyDescent="0.15">
      <c r="G5964" s="31">
        <v>41888</v>
      </c>
      <c r="H5964" s="9" t="s">
        <v>110</v>
      </c>
      <c r="I5964" s="83">
        <f>計算過程!C5964</f>
        <v>6.0700000000000007E-3</v>
      </c>
    </row>
    <row r="5965" spans="7:9" x14ac:dyDescent="0.15">
      <c r="G5965" s="31">
        <v>41888</v>
      </c>
      <c r="H5965" s="9" t="s">
        <v>111</v>
      </c>
      <c r="I5965" s="83">
        <f>計算過程!C5965</f>
        <v>9.3200000000000002E-3</v>
      </c>
    </row>
    <row r="5966" spans="7:9" x14ac:dyDescent="0.15">
      <c r="G5966" s="31">
        <v>41888</v>
      </c>
      <c r="H5966" s="9" t="s">
        <v>112</v>
      </c>
      <c r="I5966" s="83">
        <f>計算過程!C5966</f>
        <v>6.4800000000000005E-3</v>
      </c>
    </row>
    <row r="5967" spans="7:9" x14ac:dyDescent="0.15">
      <c r="G5967" s="31">
        <v>41888</v>
      </c>
      <c r="H5967" s="9" t="s">
        <v>113</v>
      </c>
      <c r="I5967" s="83">
        <f>計算過程!C5967</f>
        <v>6.4800000000000005E-3</v>
      </c>
    </row>
    <row r="5968" spans="7:9" x14ac:dyDescent="0.15">
      <c r="G5968" s="31">
        <v>41888</v>
      </c>
      <c r="H5968" s="9" t="s">
        <v>114</v>
      </c>
      <c r="I5968" s="83">
        <f>計算過程!C5968</f>
        <v>6.0700000000000007E-3</v>
      </c>
    </row>
    <row r="5969" spans="7:9" x14ac:dyDescent="0.15">
      <c r="G5969" s="31">
        <v>41888</v>
      </c>
      <c r="H5969" s="9" t="s">
        <v>115</v>
      </c>
      <c r="I5969" s="83">
        <f>計算過程!C5969</f>
        <v>6.2700000000000013E-3</v>
      </c>
    </row>
    <row r="5970" spans="7:9" x14ac:dyDescent="0.15">
      <c r="G5970" s="31">
        <v>41888</v>
      </c>
      <c r="H5970" s="9" t="s">
        <v>116</v>
      </c>
      <c r="I5970" s="83">
        <f>計算過程!C5970</f>
        <v>6.0700000000000007E-3</v>
      </c>
    </row>
    <row r="5971" spans="7:9" x14ac:dyDescent="0.15">
      <c r="G5971" s="31">
        <v>41888</v>
      </c>
      <c r="H5971" s="9" t="s">
        <v>117</v>
      </c>
      <c r="I5971" s="83">
        <f>計算過程!C5971</f>
        <v>9.3200000000000002E-3</v>
      </c>
    </row>
    <row r="5972" spans="7:9" x14ac:dyDescent="0.15">
      <c r="G5972" s="31">
        <v>41888</v>
      </c>
      <c r="H5972" s="9" t="s">
        <v>118</v>
      </c>
      <c r="I5972" s="83">
        <f>計算過程!C5972</f>
        <v>6.2700000000000013E-3</v>
      </c>
    </row>
    <row r="5973" spans="7:9" x14ac:dyDescent="0.15">
      <c r="G5973" s="31">
        <v>41888</v>
      </c>
      <c r="H5973" s="9" t="s">
        <v>119</v>
      </c>
      <c r="I5973" s="83">
        <f>計算過程!C5973</f>
        <v>6.0700000000000007E-3</v>
      </c>
    </row>
    <row r="5974" spans="7:9" x14ac:dyDescent="0.15">
      <c r="G5974" s="31">
        <v>41888</v>
      </c>
      <c r="H5974" s="9" t="s">
        <v>120</v>
      </c>
      <c r="I5974" s="83">
        <f>計算過程!C5974</f>
        <v>6.0700000000000007E-3</v>
      </c>
    </row>
    <row r="5975" spans="7:9" x14ac:dyDescent="0.15">
      <c r="G5975" s="31">
        <v>41888</v>
      </c>
      <c r="H5975" s="9" t="s">
        <v>121</v>
      </c>
      <c r="I5975" s="83">
        <f>計算過程!C5975</f>
        <v>6.2700000000000013E-3</v>
      </c>
    </row>
    <row r="5976" spans="7:9" x14ac:dyDescent="0.15">
      <c r="G5976" s="31">
        <v>41888</v>
      </c>
      <c r="H5976" s="9" t="s">
        <v>122</v>
      </c>
      <c r="I5976" s="83">
        <f>計算過程!C5976</f>
        <v>6.2700000000000013E-3</v>
      </c>
    </row>
    <row r="5977" spans="7:9" x14ac:dyDescent="0.15">
      <c r="G5977" s="31">
        <v>41888</v>
      </c>
      <c r="H5977" s="9" t="s">
        <v>123</v>
      </c>
      <c r="I5977" s="83">
        <f>計算過程!C5977</f>
        <v>1.2360000000000001E-2</v>
      </c>
    </row>
    <row r="5978" spans="7:9" x14ac:dyDescent="0.15">
      <c r="G5978" s="31">
        <v>41888</v>
      </c>
      <c r="H5978" s="9" t="s">
        <v>124</v>
      </c>
      <c r="I5978" s="83">
        <f>計算過程!C5978</f>
        <v>1.2360000000000001E-2</v>
      </c>
    </row>
    <row r="5979" spans="7:9" x14ac:dyDescent="0.15">
      <c r="G5979" s="31">
        <v>41888</v>
      </c>
      <c r="H5979" s="9" t="s">
        <v>125</v>
      </c>
      <c r="I5979" s="83">
        <f>計算過程!C5979</f>
        <v>6.2700000000000013E-3</v>
      </c>
    </row>
    <row r="5980" spans="7:9" x14ac:dyDescent="0.15">
      <c r="G5980" s="31">
        <v>41888</v>
      </c>
      <c r="H5980" s="9" t="s">
        <v>126</v>
      </c>
      <c r="I5980" s="83">
        <f>計算過程!C5980</f>
        <v>6.2700000000000013E-3</v>
      </c>
    </row>
    <row r="5981" spans="7:9" x14ac:dyDescent="0.15">
      <c r="G5981" s="31">
        <v>41888</v>
      </c>
      <c r="H5981" s="9" t="s">
        <v>127</v>
      </c>
      <c r="I5981" s="83">
        <f>計算過程!C5981</f>
        <v>1.2220000000000002E-2</v>
      </c>
    </row>
    <row r="5982" spans="7:9" x14ac:dyDescent="0.15">
      <c r="G5982" s="31">
        <v>41888</v>
      </c>
      <c r="H5982" s="9" t="s">
        <v>128</v>
      </c>
      <c r="I5982" s="83">
        <f>計算過程!C5982</f>
        <v>1.2640000000000002E-2</v>
      </c>
    </row>
    <row r="5983" spans="7:9" x14ac:dyDescent="0.15">
      <c r="G5983" s="31">
        <v>41889</v>
      </c>
      <c r="H5983" s="9" t="s">
        <v>105</v>
      </c>
      <c r="I5983" s="83">
        <f>計算過程!C5983</f>
        <v>6.0700000000000007E-3</v>
      </c>
    </row>
    <row r="5984" spans="7:9" x14ac:dyDescent="0.15">
      <c r="G5984" s="31">
        <v>41889</v>
      </c>
      <c r="H5984" s="9" t="s">
        <v>106</v>
      </c>
      <c r="I5984" s="83">
        <f>計算過程!C5984</f>
        <v>6.0700000000000007E-3</v>
      </c>
    </row>
    <row r="5985" spans="7:9" x14ac:dyDescent="0.15">
      <c r="G5985" s="31">
        <v>41889</v>
      </c>
      <c r="H5985" s="9" t="s">
        <v>107</v>
      </c>
      <c r="I5985" s="83">
        <f>計算過程!C5985</f>
        <v>6.0700000000000007E-3</v>
      </c>
    </row>
    <row r="5986" spans="7:9" x14ac:dyDescent="0.15">
      <c r="G5986" s="31">
        <v>41889</v>
      </c>
      <c r="H5986" s="9" t="s">
        <v>108</v>
      </c>
      <c r="I5986" s="83">
        <f>計算過程!C5986</f>
        <v>6.0700000000000007E-3</v>
      </c>
    </row>
    <row r="5987" spans="7:9" x14ac:dyDescent="0.15">
      <c r="G5987" s="31">
        <v>41889</v>
      </c>
      <c r="H5987" s="9" t="s">
        <v>109</v>
      </c>
      <c r="I5987" s="83">
        <f>計算過程!C5987</f>
        <v>6.0700000000000007E-3</v>
      </c>
    </row>
    <row r="5988" spans="7:9" x14ac:dyDescent="0.15">
      <c r="G5988" s="31">
        <v>41889</v>
      </c>
      <c r="H5988" s="9" t="s">
        <v>110</v>
      </c>
      <c r="I5988" s="83">
        <f>計算過程!C5988</f>
        <v>6.0700000000000007E-3</v>
      </c>
    </row>
    <row r="5989" spans="7:9" x14ac:dyDescent="0.15">
      <c r="G5989" s="31">
        <v>41889</v>
      </c>
      <c r="H5989" s="9" t="s">
        <v>111</v>
      </c>
      <c r="I5989" s="83">
        <f>計算過程!C5989</f>
        <v>9.3200000000000002E-3</v>
      </c>
    </row>
    <row r="5990" spans="7:9" x14ac:dyDescent="0.15">
      <c r="G5990" s="31">
        <v>41889</v>
      </c>
      <c r="H5990" s="9" t="s">
        <v>112</v>
      </c>
      <c r="I5990" s="83">
        <f>計算過程!C5990</f>
        <v>6.4800000000000005E-3</v>
      </c>
    </row>
    <row r="5991" spans="7:9" x14ac:dyDescent="0.15">
      <c r="G5991" s="31">
        <v>41889</v>
      </c>
      <c r="H5991" s="9" t="s">
        <v>113</v>
      </c>
      <c r="I5991" s="83">
        <f>計算過程!C5991</f>
        <v>6.4800000000000005E-3</v>
      </c>
    </row>
    <row r="5992" spans="7:9" x14ac:dyDescent="0.15">
      <c r="G5992" s="31">
        <v>41889</v>
      </c>
      <c r="H5992" s="9" t="s">
        <v>114</v>
      </c>
      <c r="I5992" s="83">
        <f>計算過程!C5992</f>
        <v>6.0700000000000007E-3</v>
      </c>
    </row>
    <row r="5993" spans="7:9" x14ac:dyDescent="0.15">
      <c r="G5993" s="31">
        <v>41889</v>
      </c>
      <c r="H5993" s="9" t="s">
        <v>115</v>
      </c>
      <c r="I5993" s="83">
        <f>計算過程!C5993</f>
        <v>6.2700000000000013E-3</v>
      </c>
    </row>
    <row r="5994" spans="7:9" x14ac:dyDescent="0.15">
      <c r="G5994" s="31">
        <v>41889</v>
      </c>
      <c r="H5994" s="9" t="s">
        <v>116</v>
      </c>
      <c r="I5994" s="83">
        <f>計算過程!C5994</f>
        <v>6.0700000000000007E-3</v>
      </c>
    </row>
    <row r="5995" spans="7:9" x14ac:dyDescent="0.15">
      <c r="G5995" s="31">
        <v>41889</v>
      </c>
      <c r="H5995" s="9" t="s">
        <v>117</v>
      </c>
      <c r="I5995" s="83">
        <f>計算過程!C5995</f>
        <v>9.3200000000000002E-3</v>
      </c>
    </row>
    <row r="5996" spans="7:9" x14ac:dyDescent="0.15">
      <c r="G5996" s="31">
        <v>41889</v>
      </c>
      <c r="H5996" s="9" t="s">
        <v>118</v>
      </c>
      <c r="I5996" s="83">
        <f>計算過程!C5996</f>
        <v>6.2700000000000013E-3</v>
      </c>
    </row>
    <row r="5997" spans="7:9" x14ac:dyDescent="0.15">
      <c r="G5997" s="31">
        <v>41889</v>
      </c>
      <c r="H5997" s="9" t="s">
        <v>119</v>
      </c>
      <c r="I5997" s="83">
        <f>計算過程!C5997</f>
        <v>6.0700000000000007E-3</v>
      </c>
    </row>
    <row r="5998" spans="7:9" x14ac:dyDescent="0.15">
      <c r="G5998" s="31">
        <v>41889</v>
      </c>
      <c r="H5998" s="9" t="s">
        <v>120</v>
      </c>
      <c r="I5998" s="83">
        <f>計算過程!C5998</f>
        <v>6.0700000000000007E-3</v>
      </c>
    </row>
    <row r="5999" spans="7:9" x14ac:dyDescent="0.15">
      <c r="G5999" s="31">
        <v>41889</v>
      </c>
      <c r="H5999" s="9" t="s">
        <v>121</v>
      </c>
      <c r="I5999" s="83">
        <f>計算過程!C5999</f>
        <v>6.2700000000000013E-3</v>
      </c>
    </row>
    <row r="6000" spans="7:9" x14ac:dyDescent="0.15">
      <c r="G6000" s="31">
        <v>41889</v>
      </c>
      <c r="H6000" s="9" t="s">
        <v>122</v>
      </c>
      <c r="I6000" s="83">
        <f>計算過程!C6000</f>
        <v>6.2700000000000013E-3</v>
      </c>
    </row>
    <row r="6001" spans="7:9" x14ac:dyDescent="0.15">
      <c r="G6001" s="31">
        <v>41889</v>
      </c>
      <c r="H6001" s="9" t="s">
        <v>123</v>
      </c>
      <c r="I6001" s="83">
        <f>計算過程!C6001</f>
        <v>1.2360000000000001E-2</v>
      </c>
    </row>
    <row r="6002" spans="7:9" x14ac:dyDescent="0.15">
      <c r="G6002" s="31">
        <v>41889</v>
      </c>
      <c r="H6002" s="9" t="s">
        <v>124</v>
      </c>
      <c r="I6002" s="83">
        <f>計算過程!C6002</f>
        <v>1.2360000000000001E-2</v>
      </c>
    </row>
    <row r="6003" spans="7:9" x14ac:dyDescent="0.15">
      <c r="G6003" s="31">
        <v>41889</v>
      </c>
      <c r="H6003" s="9" t="s">
        <v>125</v>
      </c>
      <c r="I6003" s="83">
        <f>計算過程!C6003</f>
        <v>6.2700000000000013E-3</v>
      </c>
    </row>
    <row r="6004" spans="7:9" x14ac:dyDescent="0.15">
      <c r="G6004" s="31">
        <v>41889</v>
      </c>
      <c r="H6004" s="9" t="s">
        <v>126</v>
      </c>
      <c r="I6004" s="83">
        <f>計算過程!C6004</f>
        <v>6.2700000000000013E-3</v>
      </c>
    </row>
    <row r="6005" spans="7:9" x14ac:dyDescent="0.15">
      <c r="G6005" s="31">
        <v>41889</v>
      </c>
      <c r="H6005" s="9" t="s">
        <v>127</v>
      </c>
      <c r="I6005" s="83">
        <f>計算過程!C6005</f>
        <v>1.2220000000000002E-2</v>
      </c>
    </row>
    <row r="6006" spans="7:9" x14ac:dyDescent="0.15">
      <c r="G6006" s="31">
        <v>41889</v>
      </c>
      <c r="H6006" s="9" t="s">
        <v>128</v>
      </c>
      <c r="I6006" s="83">
        <f>計算過程!C6006</f>
        <v>1.2640000000000002E-2</v>
      </c>
    </row>
    <row r="6007" spans="7:9" x14ac:dyDescent="0.15">
      <c r="G6007" s="31">
        <v>41890</v>
      </c>
      <c r="H6007" s="9" t="s">
        <v>105</v>
      </c>
      <c r="I6007" s="83">
        <f>計算過程!C6007</f>
        <v>6.0700000000000007E-3</v>
      </c>
    </row>
    <row r="6008" spans="7:9" x14ac:dyDescent="0.15">
      <c r="G6008" s="31">
        <v>41890</v>
      </c>
      <c r="H6008" s="9" t="s">
        <v>106</v>
      </c>
      <c r="I6008" s="83">
        <f>計算過程!C6008</f>
        <v>6.0700000000000007E-3</v>
      </c>
    </row>
    <row r="6009" spans="7:9" x14ac:dyDescent="0.15">
      <c r="G6009" s="31">
        <v>41890</v>
      </c>
      <c r="H6009" s="9" t="s">
        <v>107</v>
      </c>
      <c r="I6009" s="83">
        <f>計算過程!C6009</f>
        <v>6.0700000000000007E-3</v>
      </c>
    </row>
    <row r="6010" spans="7:9" x14ac:dyDescent="0.15">
      <c r="G6010" s="31">
        <v>41890</v>
      </c>
      <c r="H6010" s="9" t="s">
        <v>108</v>
      </c>
      <c r="I6010" s="83">
        <f>計算過程!C6010</f>
        <v>6.0700000000000007E-3</v>
      </c>
    </row>
    <row r="6011" spans="7:9" x14ac:dyDescent="0.15">
      <c r="G6011" s="31">
        <v>41890</v>
      </c>
      <c r="H6011" s="9" t="s">
        <v>109</v>
      </c>
      <c r="I6011" s="83">
        <f>計算過程!C6011</f>
        <v>6.0700000000000007E-3</v>
      </c>
    </row>
    <row r="6012" spans="7:9" x14ac:dyDescent="0.15">
      <c r="G6012" s="31">
        <v>41890</v>
      </c>
      <c r="H6012" s="9" t="s">
        <v>110</v>
      </c>
      <c r="I6012" s="83">
        <f>計算過程!C6012</f>
        <v>6.0700000000000007E-3</v>
      </c>
    </row>
    <row r="6013" spans="7:9" x14ac:dyDescent="0.15">
      <c r="G6013" s="31">
        <v>41890</v>
      </c>
      <c r="H6013" s="9" t="s">
        <v>111</v>
      </c>
      <c r="I6013" s="83">
        <f>計算過程!C6013</f>
        <v>9.3200000000000002E-3</v>
      </c>
    </row>
    <row r="6014" spans="7:9" x14ac:dyDescent="0.15">
      <c r="G6014" s="31">
        <v>41890</v>
      </c>
      <c r="H6014" s="9" t="s">
        <v>112</v>
      </c>
      <c r="I6014" s="83">
        <f>計算過程!C6014</f>
        <v>6.4800000000000005E-3</v>
      </c>
    </row>
    <row r="6015" spans="7:9" x14ac:dyDescent="0.15">
      <c r="G6015" s="31">
        <v>41890</v>
      </c>
      <c r="H6015" s="9" t="s">
        <v>113</v>
      </c>
      <c r="I6015" s="83">
        <f>計算過程!C6015</f>
        <v>6.4800000000000005E-3</v>
      </c>
    </row>
    <row r="6016" spans="7:9" x14ac:dyDescent="0.15">
      <c r="G6016" s="31">
        <v>41890</v>
      </c>
      <c r="H6016" s="9" t="s">
        <v>114</v>
      </c>
      <c r="I6016" s="83">
        <f>計算過程!C6016</f>
        <v>6.0700000000000007E-3</v>
      </c>
    </row>
    <row r="6017" spans="7:9" x14ac:dyDescent="0.15">
      <c r="G6017" s="31">
        <v>41890</v>
      </c>
      <c r="H6017" s="9" t="s">
        <v>115</v>
      </c>
      <c r="I6017" s="83">
        <f>計算過程!C6017</f>
        <v>6.2700000000000013E-3</v>
      </c>
    </row>
    <row r="6018" spans="7:9" x14ac:dyDescent="0.15">
      <c r="G6018" s="31">
        <v>41890</v>
      </c>
      <c r="H6018" s="9" t="s">
        <v>116</v>
      </c>
      <c r="I6018" s="83">
        <f>計算過程!C6018</f>
        <v>6.0700000000000007E-3</v>
      </c>
    </row>
    <row r="6019" spans="7:9" x14ac:dyDescent="0.15">
      <c r="G6019" s="31">
        <v>41890</v>
      </c>
      <c r="H6019" s="9" t="s">
        <v>117</v>
      </c>
      <c r="I6019" s="83">
        <f>計算過程!C6019</f>
        <v>9.3200000000000002E-3</v>
      </c>
    </row>
    <row r="6020" spans="7:9" x14ac:dyDescent="0.15">
      <c r="G6020" s="31">
        <v>41890</v>
      </c>
      <c r="H6020" s="9" t="s">
        <v>118</v>
      </c>
      <c r="I6020" s="83">
        <f>計算過程!C6020</f>
        <v>6.2700000000000013E-3</v>
      </c>
    </row>
    <row r="6021" spans="7:9" x14ac:dyDescent="0.15">
      <c r="G6021" s="31">
        <v>41890</v>
      </c>
      <c r="H6021" s="9" t="s">
        <v>119</v>
      </c>
      <c r="I6021" s="83">
        <f>計算過程!C6021</f>
        <v>6.0700000000000007E-3</v>
      </c>
    </row>
    <row r="6022" spans="7:9" x14ac:dyDescent="0.15">
      <c r="G6022" s="31">
        <v>41890</v>
      </c>
      <c r="H6022" s="9" t="s">
        <v>120</v>
      </c>
      <c r="I6022" s="83">
        <f>計算過程!C6022</f>
        <v>6.0700000000000007E-3</v>
      </c>
    </row>
    <row r="6023" spans="7:9" x14ac:dyDescent="0.15">
      <c r="G6023" s="31">
        <v>41890</v>
      </c>
      <c r="H6023" s="9" t="s">
        <v>121</v>
      </c>
      <c r="I6023" s="83">
        <f>計算過程!C6023</f>
        <v>6.2700000000000013E-3</v>
      </c>
    </row>
    <row r="6024" spans="7:9" x14ac:dyDescent="0.15">
      <c r="G6024" s="31">
        <v>41890</v>
      </c>
      <c r="H6024" s="9" t="s">
        <v>122</v>
      </c>
      <c r="I6024" s="83">
        <f>計算過程!C6024</f>
        <v>6.2700000000000013E-3</v>
      </c>
    </row>
    <row r="6025" spans="7:9" x14ac:dyDescent="0.15">
      <c r="G6025" s="31">
        <v>41890</v>
      </c>
      <c r="H6025" s="9" t="s">
        <v>123</v>
      </c>
      <c r="I6025" s="83">
        <f>計算過程!C6025</f>
        <v>1.2360000000000001E-2</v>
      </c>
    </row>
    <row r="6026" spans="7:9" x14ac:dyDescent="0.15">
      <c r="G6026" s="31">
        <v>41890</v>
      </c>
      <c r="H6026" s="9" t="s">
        <v>124</v>
      </c>
      <c r="I6026" s="83">
        <f>計算過程!C6026</f>
        <v>1.2360000000000001E-2</v>
      </c>
    </row>
    <row r="6027" spans="7:9" x14ac:dyDescent="0.15">
      <c r="G6027" s="31">
        <v>41890</v>
      </c>
      <c r="H6027" s="9" t="s">
        <v>125</v>
      </c>
      <c r="I6027" s="83">
        <f>計算過程!C6027</f>
        <v>6.2700000000000013E-3</v>
      </c>
    </row>
    <row r="6028" spans="7:9" x14ac:dyDescent="0.15">
      <c r="G6028" s="31">
        <v>41890</v>
      </c>
      <c r="H6028" s="9" t="s">
        <v>126</v>
      </c>
      <c r="I6028" s="83">
        <f>計算過程!C6028</f>
        <v>6.2700000000000013E-3</v>
      </c>
    </row>
    <row r="6029" spans="7:9" x14ac:dyDescent="0.15">
      <c r="G6029" s="31">
        <v>41890</v>
      </c>
      <c r="H6029" s="9" t="s">
        <v>127</v>
      </c>
      <c r="I6029" s="83">
        <f>計算過程!C6029</f>
        <v>1.2220000000000002E-2</v>
      </c>
    </row>
    <row r="6030" spans="7:9" x14ac:dyDescent="0.15">
      <c r="G6030" s="31">
        <v>41890</v>
      </c>
      <c r="H6030" s="9" t="s">
        <v>128</v>
      </c>
      <c r="I6030" s="83">
        <f>計算過程!C6030</f>
        <v>1.2640000000000002E-2</v>
      </c>
    </row>
    <row r="6031" spans="7:9" x14ac:dyDescent="0.15">
      <c r="G6031" s="31">
        <v>41891</v>
      </c>
      <c r="H6031" s="9" t="s">
        <v>105</v>
      </c>
      <c r="I6031" s="83">
        <f>計算過程!C6031</f>
        <v>6.0700000000000007E-3</v>
      </c>
    </row>
    <row r="6032" spans="7:9" x14ac:dyDescent="0.15">
      <c r="G6032" s="31">
        <v>41891</v>
      </c>
      <c r="H6032" s="9" t="s">
        <v>106</v>
      </c>
      <c r="I6032" s="83">
        <f>計算過程!C6032</f>
        <v>6.0700000000000007E-3</v>
      </c>
    </row>
    <row r="6033" spans="7:9" x14ac:dyDescent="0.15">
      <c r="G6033" s="31">
        <v>41891</v>
      </c>
      <c r="H6033" s="9" t="s">
        <v>107</v>
      </c>
      <c r="I6033" s="83">
        <f>計算過程!C6033</f>
        <v>6.0700000000000007E-3</v>
      </c>
    </row>
    <row r="6034" spans="7:9" x14ac:dyDescent="0.15">
      <c r="G6034" s="31">
        <v>41891</v>
      </c>
      <c r="H6034" s="9" t="s">
        <v>108</v>
      </c>
      <c r="I6034" s="83">
        <f>計算過程!C6034</f>
        <v>6.0700000000000007E-3</v>
      </c>
    </row>
    <row r="6035" spans="7:9" x14ac:dyDescent="0.15">
      <c r="G6035" s="31">
        <v>41891</v>
      </c>
      <c r="H6035" s="9" t="s">
        <v>109</v>
      </c>
      <c r="I6035" s="83">
        <f>計算過程!C6035</f>
        <v>6.0700000000000007E-3</v>
      </c>
    </row>
    <row r="6036" spans="7:9" x14ac:dyDescent="0.15">
      <c r="G6036" s="31">
        <v>41891</v>
      </c>
      <c r="H6036" s="9" t="s">
        <v>110</v>
      </c>
      <c r="I6036" s="83">
        <f>計算過程!C6036</f>
        <v>6.0700000000000007E-3</v>
      </c>
    </row>
    <row r="6037" spans="7:9" x14ac:dyDescent="0.15">
      <c r="G6037" s="31">
        <v>41891</v>
      </c>
      <c r="H6037" s="9" t="s">
        <v>111</v>
      </c>
      <c r="I6037" s="83">
        <f>計算過程!C6037</f>
        <v>6.0700000000000007E-3</v>
      </c>
    </row>
    <row r="6038" spans="7:9" x14ac:dyDescent="0.15">
      <c r="G6038" s="31">
        <v>41891</v>
      </c>
      <c r="H6038" s="9" t="s">
        <v>112</v>
      </c>
      <c r="I6038" s="83">
        <f>計算過程!C6038</f>
        <v>6.4800000000000005E-3</v>
      </c>
    </row>
    <row r="6039" spans="7:9" x14ac:dyDescent="0.15">
      <c r="G6039" s="31">
        <v>41891</v>
      </c>
      <c r="H6039" s="9" t="s">
        <v>113</v>
      </c>
      <c r="I6039" s="83">
        <f>計算過程!C6039</f>
        <v>9.7300000000000008E-3</v>
      </c>
    </row>
    <row r="6040" spans="7:9" x14ac:dyDescent="0.15">
      <c r="G6040" s="31">
        <v>41891</v>
      </c>
      <c r="H6040" s="9" t="s">
        <v>114</v>
      </c>
      <c r="I6040" s="83">
        <f>計算過程!C6040</f>
        <v>6.2700000000000013E-3</v>
      </c>
    </row>
    <row r="6041" spans="7:9" x14ac:dyDescent="0.15">
      <c r="G6041" s="31">
        <v>41891</v>
      </c>
      <c r="H6041" s="9" t="s">
        <v>115</v>
      </c>
      <c r="I6041" s="83">
        <f>計算過程!C6041</f>
        <v>6.4800000000000005E-3</v>
      </c>
    </row>
    <row r="6042" spans="7:9" x14ac:dyDescent="0.15">
      <c r="G6042" s="31">
        <v>41891</v>
      </c>
      <c r="H6042" s="9" t="s">
        <v>116</v>
      </c>
      <c r="I6042" s="83">
        <f>計算過程!C6042</f>
        <v>6.2700000000000013E-3</v>
      </c>
    </row>
    <row r="6043" spans="7:9" x14ac:dyDescent="0.15">
      <c r="G6043" s="31">
        <v>41891</v>
      </c>
      <c r="H6043" s="9" t="s">
        <v>117</v>
      </c>
      <c r="I6043" s="83">
        <f>計算過程!C6043</f>
        <v>9.3200000000000002E-3</v>
      </c>
    </row>
    <row r="6044" spans="7:9" x14ac:dyDescent="0.15">
      <c r="G6044" s="31">
        <v>41891</v>
      </c>
      <c r="H6044" s="9" t="s">
        <v>118</v>
      </c>
      <c r="I6044" s="83">
        <f>計算過程!C6044</f>
        <v>6.2700000000000013E-3</v>
      </c>
    </row>
    <row r="6045" spans="7:9" x14ac:dyDescent="0.15">
      <c r="G6045" s="31">
        <v>41891</v>
      </c>
      <c r="H6045" s="9" t="s">
        <v>119</v>
      </c>
      <c r="I6045" s="83">
        <f>計算過程!C6045</f>
        <v>6.0700000000000007E-3</v>
      </c>
    </row>
    <row r="6046" spans="7:9" x14ac:dyDescent="0.15">
      <c r="G6046" s="31">
        <v>41891</v>
      </c>
      <c r="H6046" s="9" t="s">
        <v>120</v>
      </c>
      <c r="I6046" s="83">
        <f>計算過程!C6046</f>
        <v>6.0700000000000007E-3</v>
      </c>
    </row>
    <row r="6047" spans="7:9" x14ac:dyDescent="0.15">
      <c r="G6047" s="31">
        <v>41891</v>
      </c>
      <c r="H6047" s="9" t="s">
        <v>121</v>
      </c>
      <c r="I6047" s="83">
        <f>計算過程!C6047</f>
        <v>6.4800000000000005E-3</v>
      </c>
    </row>
    <row r="6048" spans="7:9" x14ac:dyDescent="0.15">
      <c r="G6048" s="31">
        <v>41891</v>
      </c>
      <c r="H6048" s="9" t="s">
        <v>122</v>
      </c>
      <c r="I6048" s="83">
        <f>計算過程!C6048</f>
        <v>1.2360000000000001E-2</v>
      </c>
    </row>
    <row r="6049" spans="7:9" x14ac:dyDescent="0.15">
      <c r="G6049" s="31">
        <v>41891</v>
      </c>
      <c r="H6049" s="9" t="s">
        <v>123</v>
      </c>
      <c r="I6049" s="83">
        <f>計算過程!C6049</f>
        <v>1.2360000000000001E-2</v>
      </c>
    </row>
    <row r="6050" spans="7:9" x14ac:dyDescent="0.15">
      <c r="G6050" s="31">
        <v>41891</v>
      </c>
      <c r="H6050" s="9" t="s">
        <v>124</v>
      </c>
      <c r="I6050" s="83">
        <f>計算過程!C6050</f>
        <v>6.0700000000000007E-3</v>
      </c>
    </row>
    <row r="6051" spans="7:9" x14ac:dyDescent="0.15">
      <c r="G6051" s="31">
        <v>41891</v>
      </c>
      <c r="H6051" s="9" t="s">
        <v>125</v>
      </c>
      <c r="I6051" s="83">
        <f>計算過程!C6051</f>
        <v>6.2700000000000013E-3</v>
      </c>
    </row>
    <row r="6052" spans="7:9" x14ac:dyDescent="0.15">
      <c r="G6052" s="31">
        <v>41891</v>
      </c>
      <c r="H6052" s="9" t="s">
        <v>126</v>
      </c>
      <c r="I6052" s="83">
        <f>計算過程!C6052</f>
        <v>1.2220000000000002E-2</v>
      </c>
    </row>
    <row r="6053" spans="7:9" x14ac:dyDescent="0.15">
      <c r="G6053" s="31">
        <v>41891</v>
      </c>
      <c r="H6053" s="9" t="s">
        <v>127</v>
      </c>
      <c r="I6053" s="83">
        <f>計算過程!C6053</f>
        <v>1.243E-2</v>
      </c>
    </row>
    <row r="6054" spans="7:9" x14ac:dyDescent="0.15">
      <c r="G6054" s="31">
        <v>41891</v>
      </c>
      <c r="H6054" s="9" t="s">
        <v>128</v>
      </c>
      <c r="I6054" s="83">
        <f>計算過程!C6054</f>
        <v>9.2500000000000013E-3</v>
      </c>
    </row>
    <row r="6055" spans="7:9" x14ac:dyDescent="0.15">
      <c r="G6055" s="31">
        <v>41892</v>
      </c>
      <c r="H6055" s="9" t="s">
        <v>105</v>
      </c>
      <c r="I6055" s="83">
        <f>計算過程!C6055</f>
        <v>6.0700000000000007E-3</v>
      </c>
    </row>
    <row r="6056" spans="7:9" x14ac:dyDescent="0.15">
      <c r="G6056" s="31">
        <v>41892</v>
      </c>
      <c r="H6056" s="9" t="s">
        <v>106</v>
      </c>
      <c r="I6056" s="83">
        <f>計算過程!C6056</f>
        <v>6.0700000000000007E-3</v>
      </c>
    </row>
    <row r="6057" spans="7:9" x14ac:dyDescent="0.15">
      <c r="G6057" s="31">
        <v>41892</v>
      </c>
      <c r="H6057" s="9" t="s">
        <v>107</v>
      </c>
      <c r="I6057" s="83">
        <f>計算過程!C6057</f>
        <v>6.0700000000000007E-3</v>
      </c>
    </row>
    <row r="6058" spans="7:9" x14ac:dyDescent="0.15">
      <c r="G6058" s="31">
        <v>41892</v>
      </c>
      <c r="H6058" s="9" t="s">
        <v>108</v>
      </c>
      <c r="I6058" s="83">
        <f>計算過程!C6058</f>
        <v>6.0700000000000007E-3</v>
      </c>
    </row>
    <row r="6059" spans="7:9" x14ac:dyDescent="0.15">
      <c r="G6059" s="31">
        <v>41892</v>
      </c>
      <c r="H6059" s="9" t="s">
        <v>109</v>
      </c>
      <c r="I6059" s="83">
        <f>計算過程!C6059</f>
        <v>6.0700000000000007E-3</v>
      </c>
    </row>
    <row r="6060" spans="7:9" x14ac:dyDescent="0.15">
      <c r="G6060" s="31">
        <v>41892</v>
      </c>
      <c r="H6060" s="9" t="s">
        <v>110</v>
      </c>
      <c r="I6060" s="83">
        <f>計算過程!C6060</f>
        <v>6.0700000000000007E-3</v>
      </c>
    </row>
    <row r="6061" spans="7:9" x14ac:dyDescent="0.15">
      <c r="G6061" s="31">
        <v>41892</v>
      </c>
      <c r="H6061" s="9" t="s">
        <v>111</v>
      </c>
      <c r="I6061" s="83">
        <f>計算過程!C6061</f>
        <v>6.0700000000000007E-3</v>
      </c>
    </row>
    <row r="6062" spans="7:9" x14ac:dyDescent="0.15">
      <c r="G6062" s="31">
        <v>41892</v>
      </c>
      <c r="H6062" s="9" t="s">
        <v>112</v>
      </c>
      <c r="I6062" s="83">
        <f>計算過程!C6062</f>
        <v>6.4800000000000005E-3</v>
      </c>
    </row>
    <row r="6063" spans="7:9" x14ac:dyDescent="0.15">
      <c r="G6063" s="31">
        <v>41892</v>
      </c>
      <c r="H6063" s="9" t="s">
        <v>113</v>
      </c>
      <c r="I6063" s="83">
        <f>計算過程!C6063</f>
        <v>9.7300000000000008E-3</v>
      </c>
    </row>
    <row r="6064" spans="7:9" x14ac:dyDescent="0.15">
      <c r="G6064" s="31">
        <v>41892</v>
      </c>
      <c r="H6064" s="9" t="s">
        <v>114</v>
      </c>
      <c r="I6064" s="83">
        <f>計算過程!C6064</f>
        <v>6.2700000000000013E-3</v>
      </c>
    </row>
    <row r="6065" spans="7:9" x14ac:dyDescent="0.15">
      <c r="G6065" s="31">
        <v>41892</v>
      </c>
      <c r="H6065" s="9" t="s">
        <v>115</v>
      </c>
      <c r="I6065" s="83">
        <f>計算過程!C6065</f>
        <v>6.4800000000000005E-3</v>
      </c>
    </row>
    <row r="6066" spans="7:9" x14ac:dyDescent="0.15">
      <c r="G6066" s="31">
        <v>41892</v>
      </c>
      <c r="H6066" s="9" t="s">
        <v>116</v>
      </c>
      <c r="I6066" s="83">
        <f>計算過程!C6066</f>
        <v>6.2700000000000013E-3</v>
      </c>
    </row>
    <row r="6067" spans="7:9" x14ac:dyDescent="0.15">
      <c r="G6067" s="31">
        <v>41892</v>
      </c>
      <c r="H6067" s="9" t="s">
        <v>117</v>
      </c>
      <c r="I6067" s="83">
        <f>計算過程!C6067</f>
        <v>9.3200000000000002E-3</v>
      </c>
    </row>
    <row r="6068" spans="7:9" x14ac:dyDescent="0.15">
      <c r="G6068" s="31">
        <v>41892</v>
      </c>
      <c r="H6068" s="9" t="s">
        <v>118</v>
      </c>
      <c r="I6068" s="83">
        <f>計算過程!C6068</f>
        <v>6.2700000000000013E-3</v>
      </c>
    </row>
    <row r="6069" spans="7:9" x14ac:dyDescent="0.15">
      <c r="G6069" s="31">
        <v>41892</v>
      </c>
      <c r="H6069" s="9" t="s">
        <v>119</v>
      </c>
      <c r="I6069" s="83">
        <f>計算過程!C6069</f>
        <v>6.0700000000000007E-3</v>
      </c>
    </row>
    <row r="6070" spans="7:9" x14ac:dyDescent="0.15">
      <c r="G6070" s="31">
        <v>41892</v>
      </c>
      <c r="H6070" s="9" t="s">
        <v>120</v>
      </c>
      <c r="I6070" s="83">
        <f>計算過程!C6070</f>
        <v>6.0700000000000007E-3</v>
      </c>
    </row>
    <row r="6071" spans="7:9" x14ac:dyDescent="0.15">
      <c r="G6071" s="31">
        <v>41892</v>
      </c>
      <c r="H6071" s="9" t="s">
        <v>121</v>
      </c>
      <c r="I6071" s="83">
        <f>計算過程!C6071</f>
        <v>6.4800000000000005E-3</v>
      </c>
    </row>
    <row r="6072" spans="7:9" x14ac:dyDescent="0.15">
      <c r="G6072" s="31">
        <v>41892</v>
      </c>
      <c r="H6072" s="9" t="s">
        <v>122</v>
      </c>
      <c r="I6072" s="83">
        <f>計算過程!C6072</f>
        <v>1.2360000000000001E-2</v>
      </c>
    </row>
    <row r="6073" spans="7:9" x14ac:dyDescent="0.15">
      <c r="G6073" s="31">
        <v>41892</v>
      </c>
      <c r="H6073" s="9" t="s">
        <v>123</v>
      </c>
      <c r="I6073" s="83">
        <f>計算過程!C6073</f>
        <v>1.2360000000000001E-2</v>
      </c>
    </row>
    <row r="6074" spans="7:9" x14ac:dyDescent="0.15">
      <c r="G6074" s="31">
        <v>41892</v>
      </c>
      <c r="H6074" s="9" t="s">
        <v>124</v>
      </c>
      <c r="I6074" s="83">
        <f>計算過程!C6074</f>
        <v>6.0700000000000007E-3</v>
      </c>
    </row>
    <row r="6075" spans="7:9" x14ac:dyDescent="0.15">
      <c r="G6075" s="31">
        <v>41892</v>
      </c>
      <c r="H6075" s="9" t="s">
        <v>125</v>
      </c>
      <c r="I6075" s="83">
        <f>計算過程!C6075</f>
        <v>6.2700000000000013E-3</v>
      </c>
    </row>
    <row r="6076" spans="7:9" x14ac:dyDescent="0.15">
      <c r="G6076" s="31">
        <v>41892</v>
      </c>
      <c r="H6076" s="9" t="s">
        <v>126</v>
      </c>
      <c r="I6076" s="83">
        <f>計算過程!C6076</f>
        <v>1.2220000000000002E-2</v>
      </c>
    </row>
    <row r="6077" spans="7:9" x14ac:dyDescent="0.15">
      <c r="G6077" s="31">
        <v>41892</v>
      </c>
      <c r="H6077" s="9" t="s">
        <v>127</v>
      </c>
      <c r="I6077" s="83">
        <f>計算過程!C6077</f>
        <v>1.243E-2</v>
      </c>
    </row>
    <row r="6078" spans="7:9" x14ac:dyDescent="0.15">
      <c r="G6078" s="31">
        <v>41892</v>
      </c>
      <c r="H6078" s="9" t="s">
        <v>128</v>
      </c>
      <c r="I6078" s="83">
        <f>計算過程!C6078</f>
        <v>9.2500000000000013E-3</v>
      </c>
    </row>
    <row r="6079" spans="7:9" x14ac:dyDescent="0.15">
      <c r="G6079" s="31">
        <v>41893</v>
      </c>
      <c r="H6079" s="9" t="s">
        <v>105</v>
      </c>
      <c r="I6079" s="83">
        <f>計算過程!C6079</f>
        <v>6.0700000000000007E-3</v>
      </c>
    </row>
    <row r="6080" spans="7:9" x14ac:dyDescent="0.15">
      <c r="G6080" s="31">
        <v>41893</v>
      </c>
      <c r="H6080" s="9" t="s">
        <v>106</v>
      </c>
      <c r="I6080" s="83">
        <f>計算過程!C6080</f>
        <v>6.0700000000000007E-3</v>
      </c>
    </row>
    <row r="6081" spans="7:9" x14ac:dyDescent="0.15">
      <c r="G6081" s="31">
        <v>41893</v>
      </c>
      <c r="H6081" s="9" t="s">
        <v>107</v>
      </c>
      <c r="I6081" s="83">
        <f>計算過程!C6081</f>
        <v>6.0700000000000007E-3</v>
      </c>
    </row>
    <row r="6082" spans="7:9" x14ac:dyDescent="0.15">
      <c r="G6082" s="31">
        <v>41893</v>
      </c>
      <c r="H6082" s="9" t="s">
        <v>108</v>
      </c>
      <c r="I6082" s="83">
        <f>計算過程!C6082</f>
        <v>6.0700000000000007E-3</v>
      </c>
    </row>
    <row r="6083" spans="7:9" x14ac:dyDescent="0.15">
      <c r="G6083" s="31">
        <v>41893</v>
      </c>
      <c r="H6083" s="9" t="s">
        <v>109</v>
      </c>
      <c r="I6083" s="83">
        <f>計算過程!C6083</f>
        <v>6.0700000000000007E-3</v>
      </c>
    </row>
    <row r="6084" spans="7:9" x14ac:dyDescent="0.15">
      <c r="G6084" s="31">
        <v>41893</v>
      </c>
      <c r="H6084" s="9" t="s">
        <v>110</v>
      </c>
      <c r="I6084" s="83">
        <f>計算過程!C6084</f>
        <v>6.0700000000000007E-3</v>
      </c>
    </row>
    <row r="6085" spans="7:9" x14ac:dyDescent="0.15">
      <c r="G6085" s="31">
        <v>41893</v>
      </c>
      <c r="H6085" s="9" t="s">
        <v>111</v>
      </c>
      <c r="I6085" s="83">
        <f>計算過程!C6085</f>
        <v>9.3200000000000002E-3</v>
      </c>
    </row>
    <row r="6086" spans="7:9" x14ac:dyDescent="0.15">
      <c r="G6086" s="31">
        <v>41893</v>
      </c>
      <c r="H6086" s="9" t="s">
        <v>112</v>
      </c>
      <c r="I6086" s="83">
        <f>計算過程!C6086</f>
        <v>6.4800000000000005E-3</v>
      </c>
    </row>
    <row r="6087" spans="7:9" x14ac:dyDescent="0.15">
      <c r="G6087" s="31">
        <v>41893</v>
      </c>
      <c r="H6087" s="9" t="s">
        <v>113</v>
      </c>
      <c r="I6087" s="83">
        <f>計算過程!C6087</f>
        <v>6.4800000000000005E-3</v>
      </c>
    </row>
    <row r="6088" spans="7:9" x14ac:dyDescent="0.15">
      <c r="G6088" s="31">
        <v>41893</v>
      </c>
      <c r="H6088" s="9" t="s">
        <v>114</v>
      </c>
      <c r="I6088" s="83">
        <f>計算過程!C6088</f>
        <v>6.0700000000000007E-3</v>
      </c>
    </row>
    <row r="6089" spans="7:9" x14ac:dyDescent="0.15">
      <c r="G6089" s="31">
        <v>41893</v>
      </c>
      <c r="H6089" s="9" t="s">
        <v>115</v>
      </c>
      <c r="I6089" s="83">
        <f>計算過程!C6089</f>
        <v>6.2700000000000013E-3</v>
      </c>
    </row>
    <row r="6090" spans="7:9" x14ac:dyDescent="0.15">
      <c r="G6090" s="31">
        <v>41893</v>
      </c>
      <c r="H6090" s="9" t="s">
        <v>116</v>
      </c>
      <c r="I6090" s="83">
        <f>計算過程!C6090</f>
        <v>6.0700000000000007E-3</v>
      </c>
    </row>
    <row r="6091" spans="7:9" x14ac:dyDescent="0.15">
      <c r="G6091" s="31">
        <v>41893</v>
      </c>
      <c r="H6091" s="9" t="s">
        <v>117</v>
      </c>
      <c r="I6091" s="83">
        <f>計算過程!C6091</f>
        <v>9.3200000000000002E-3</v>
      </c>
    </row>
    <row r="6092" spans="7:9" x14ac:dyDescent="0.15">
      <c r="G6092" s="31">
        <v>41893</v>
      </c>
      <c r="H6092" s="9" t="s">
        <v>118</v>
      </c>
      <c r="I6092" s="83">
        <f>計算過程!C6092</f>
        <v>6.2700000000000013E-3</v>
      </c>
    </row>
    <row r="6093" spans="7:9" x14ac:dyDescent="0.15">
      <c r="G6093" s="31">
        <v>41893</v>
      </c>
      <c r="H6093" s="9" t="s">
        <v>119</v>
      </c>
      <c r="I6093" s="83">
        <f>計算過程!C6093</f>
        <v>6.0700000000000007E-3</v>
      </c>
    </row>
    <row r="6094" spans="7:9" x14ac:dyDescent="0.15">
      <c r="G6094" s="31">
        <v>41893</v>
      </c>
      <c r="H6094" s="9" t="s">
        <v>120</v>
      </c>
      <c r="I6094" s="83">
        <f>計算過程!C6094</f>
        <v>6.0700000000000007E-3</v>
      </c>
    </row>
    <row r="6095" spans="7:9" x14ac:dyDescent="0.15">
      <c r="G6095" s="31">
        <v>41893</v>
      </c>
      <c r="H6095" s="9" t="s">
        <v>121</v>
      </c>
      <c r="I6095" s="83">
        <f>計算過程!C6095</f>
        <v>6.2700000000000013E-3</v>
      </c>
    </row>
    <row r="6096" spans="7:9" x14ac:dyDescent="0.15">
      <c r="G6096" s="31">
        <v>41893</v>
      </c>
      <c r="H6096" s="9" t="s">
        <v>122</v>
      </c>
      <c r="I6096" s="83">
        <f>計算過程!C6096</f>
        <v>6.2700000000000013E-3</v>
      </c>
    </row>
    <row r="6097" spans="7:9" x14ac:dyDescent="0.15">
      <c r="G6097" s="31">
        <v>41893</v>
      </c>
      <c r="H6097" s="9" t="s">
        <v>123</v>
      </c>
      <c r="I6097" s="83">
        <f>計算過程!C6097</f>
        <v>1.2360000000000001E-2</v>
      </c>
    </row>
    <row r="6098" spans="7:9" x14ac:dyDescent="0.15">
      <c r="G6098" s="31">
        <v>41893</v>
      </c>
      <c r="H6098" s="9" t="s">
        <v>124</v>
      </c>
      <c r="I6098" s="83">
        <f>計算過程!C6098</f>
        <v>1.2360000000000001E-2</v>
      </c>
    </row>
    <row r="6099" spans="7:9" x14ac:dyDescent="0.15">
      <c r="G6099" s="31">
        <v>41893</v>
      </c>
      <c r="H6099" s="9" t="s">
        <v>125</v>
      </c>
      <c r="I6099" s="83">
        <f>計算過程!C6099</f>
        <v>6.2700000000000013E-3</v>
      </c>
    </row>
    <row r="6100" spans="7:9" x14ac:dyDescent="0.15">
      <c r="G6100" s="31">
        <v>41893</v>
      </c>
      <c r="H6100" s="9" t="s">
        <v>126</v>
      </c>
      <c r="I6100" s="83">
        <f>計算過程!C6100</f>
        <v>6.2700000000000013E-3</v>
      </c>
    </row>
    <row r="6101" spans="7:9" x14ac:dyDescent="0.15">
      <c r="G6101" s="31">
        <v>41893</v>
      </c>
      <c r="H6101" s="9" t="s">
        <v>127</v>
      </c>
      <c r="I6101" s="83">
        <f>計算過程!C6101</f>
        <v>1.2220000000000002E-2</v>
      </c>
    </row>
    <row r="6102" spans="7:9" x14ac:dyDescent="0.15">
      <c r="G6102" s="31">
        <v>41893</v>
      </c>
      <c r="H6102" s="9" t="s">
        <v>128</v>
      </c>
      <c r="I6102" s="83">
        <f>計算過程!C6102</f>
        <v>1.2640000000000002E-2</v>
      </c>
    </row>
    <row r="6103" spans="7:9" x14ac:dyDescent="0.15">
      <c r="G6103" s="31">
        <v>41894</v>
      </c>
      <c r="H6103" s="9" t="s">
        <v>105</v>
      </c>
      <c r="I6103" s="83">
        <f>計算過程!C6103</f>
        <v>6.0700000000000007E-3</v>
      </c>
    </row>
    <row r="6104" spans="7:9" x14ac:dyDescent="0.15">
      <c r="G6104" s="31">
        <v>41894</v>
      </c>
      <c r="H6104" s="9" t="s">
        <v>106</v>
      </c>
      <c r="I6104" s="83">
        <f>計算過程!C6104</f>
        <v>6.0700000000000007E-3</v>
      </c>
    </row>
    <row r="6105" spans="7:9" x14ac:dyDescent="0.15">
      <c r="G6105" s="31">
        <v>41894</v>
      </c>
      <c r="H6105" s="9" t="s">
        <v>107</v>
      </c>
      <c r="I6105" s="83">
        <f>計算過程!C6105</f>
        <v>6.0700000000000007E-3</v>
      </c>
    </row>
    <row r="6106" spans="7:9" x14ac:dyDescent="0.15">
      <c r="G6106" s="31">
        <v>41894</v>
      </c>
      <c r="H6106" s="9" t="s">
        <v>108</v>
      </c>
      <c r="I6106" s="83">
        <f>計算過程!C6106</f>
        <v>6.0700000000000007E-3</v>
      </c>
    </row>
    <row r="6107" spans="7:9" x14ac:dyDescent="0.15">
      <c r="G6107" s="31">
        <v>41894</v>
      </c>
      <c r="H6107" s="9" t="s">
        <v>109</v>
      </c>
      <c r="I6107" s="83">
        <f>計算過程!C6107</f>
        <v>6.0700000000000007E-3</v>
      </c>
    </row>
    <row r="6108" spans="7:9" x14ac:dyDescent="0.15">
      <c r="G6108" s="31">
        <v>41894</v>
      </c>
      <c r="H6108" s="9" t="s">
        <v>110</v>
      </c>
      <c r="I6108" s="83">
        <f>計算過程!C6108</f>
        <v>6.0700000000000007E-3</v>
      </c>
    </row>
    <row r="6109" spans="7:9" x14ac:dyDescent="0.15">
      <c r="G6109" s="31">
        <v>41894</v>
      </c>
      <c r="H6109" s="9" t="s">
        <v>111</v>
      </c>
      <c r="I6109" s="83">
        <f>計算過程!C6109</f>
        <v>9.3200000000000002E-3</v>
      </c>
    </row>
    <row r="6110" spans="7:9" x14ac:dyDescent="0.15">
      <c r="G6110" s="31">
        <v>41894</v>
      </c>
      <c r="H6110" s="9" t="s">
        <v>112</v>
      </c>
      <c r="I6110" s="83">
        <f>計算過程!C6110</f>
        <v>6.4800000000000005E-3</v>
      </c>
    </row>
    <row r="6111" spans="7:9" x14ac:dyDescent="0.15">
      <c r="G6111" s="31">
        <v>41894</v>
      </c>
      <c r="H6111" s="9" t="s">
        <v>113</v>
      </c>
      <c r="I6111" s="83">
        <f>計算過程!C6111</f>
        <v>6.4800000000000005E-3</v>
      </c>
    </row>
    <row r="6112" spans="7:9" x14ac:dyDescent="0.15">
      <c r="G6112" s="31">
        <v>41894</v>
      </c>
      <c r="H6112" s="9" t="s">
        <v>114</v>
      </c>
      <c r="I6112" s="83">
        <f>計算過程!C6112</f>
        <v>6.0700000000000007E-3</v>
      </c>
    </row>
    <row r="6113" spans="7:9" x14ac:dyDescent="0.15">
      <c r="G6113" s="31">
        <v>41894</v>
      </c>
      <c r="H6113" s="9" t="s">
        <v>115</v>
      </c>
      <c r="I6113" s="83">
        <f>計算過程!C6113</f>
        <v>6.2700000000000013E-3</v>
      </c>
    </row>
    <row r="6114" spans="7:9" x14ac:dyDescent="0.15">
      <c r="G6114" s="31">
        <v>41894</v>
      </c>
      <c r="H6114" s="9" t="s">
        <v>116</v>
      </c>
      <c r="I6114" s="83">
        <f>計算過程!C6114</f>
        <v>6.0700000000000007E-3</v>
      </c>
    </row>
    <row r="6115" spans="7:9" x14ac:dyDescent="0.15">
      <c r="G6115" s="31">
        <v>41894</v>
      </c>
      <c r="H6115" s="9" t="s">
        <v>117</v>
      </c>
      <c r="I6115" s="83">
        <f>計算過程!C6115</f>
        <v>9.3200000000000002E-3</v>
      </c>
    </row>
    <row r="6116" spans="7:9" x14ac:dyDescent="0.15">
      <c r="G6116" s="31">
        <v>41894</v>
      </c>
      <c r="H6116" s="9" t="s">
        <v>118</v>
      </c>
      <c r="I6116" s="83">
        <f>計算過程!C6116</f>
        <v>6.2700000000000013E-3</v>
      </c>
    </row>
    <row r="6117" spans="7:9" x14ac:dyDescent="0.15">
      <c r="G6117" s="31">
        <v>41894</v>
      </c>
      <c r="H6117" s="9" t="s">
        <v>119</v>
      </c>
      <c r="I6117" s="83">
        <f>計算過程!C6117</f>
        <v>6.0700000000000007E-3</v>
      </c>
    </row>
    <row r="6118" spans="7:9" x14ac:dyDescent="0.15">
      <c r="G6118" s="31">
        <v>41894</v>
      </c>
      <c r="H6118" s="9" t="s">
        <v>120</v>
      </c>
      <c r="I6118" s="83">
        <f>計算過程!C6118</f>
        <v>6.0700000000000007E-3</v>
      </c>
    </row>
    <row r="6119" spans="7:9" x14ac:dyDescent="0.15">
      <c r="G6119" s="31">
        <v>41894</v>
      </c>
      <c r="H6119" s="9" t="s">
        <v>121</v>
      </c>
      <c r="I6119" s="83">
        <f>計算過程!C6119</f>
        <v>6.2700000000000013E-3</v>
      </c>
    </row>
    <row r="6120" spans="7:9" x14ac:dyDescent="0.15">
      <c r="G6120" s="31">
        <v>41894</v>
      </c>
      <c r="H6120" s="9" t="s">
        <v>122</v>
      </c>
      <c r="I6120" s="83">
        <f>計算過程!C6120</f>
        <v>6.2700000000000013E-3</v>
      </c>
    </row>
    <row r="6121" spans="7:9" x14ac:dyDescent="0.15">
      <c r="G6121" s="31">
        <v>41894</v>
      </c>
      <c r="H6121" s="9" t="s">
        <v>123</v>
      </c>
      <c r="I6121" s="83">
        <f>計算過程!C6121</f>
        <v>1.2360000000000001E-2</v>
      </c>
    </row>
    <row r="6122" spans="7:9" x14ac:dyDescent="0.15">
      <c r="G6122" s="31">
        <v>41894</v>
      </c>
      <c r="H6122" s="9" t="s">
        <v>124</v>
      </c>
      <c r="I6122" s="83">
        <f>計算過程!C6122</f>
        <v>1.2360000000000001E-2</v>
      </c>
    </row>
    <row r="6123" spans="7:9" x14ac:dyDescent="0.15">
      <c r="G6123" s="31">
        <v>41894</v>
      </c>
      <c r="H6123" s="9" t="s">
        <v>125</v>
      </c>
      <c r="I6123" s="83">
        <f>計算過程!C6123</f>
        <v>6.2700000000000013E-3</v>
      </c>
    </row>
    <row r="6124" spans="7:9" x14ac:dyDescent="0.15">
      <c r="G6124" s="31">
        <v>41894</v>
      </c>
      <c r="H6124" s="9" t="s">
        <v>126</v>
      </c>
      <c r="I6124" s="83">
        <f>計算過程!C6124</f>
        <v>6.2700000000000013E-3</v>
      </c>
    </row>
    <row r="6125" spans="7:9" x14ac:dyDescent="0.15">
      <c r="G6125" s="31">
        <v>41894</v>
      </c>
      <c r="H6125" s="9" t="s">
        <v>127</v>
      </c>
      <c r="I6125" s="83">
        <f>計算過程!C6125</f>
        <v>1.2220000000000002E-2</v>
      </c>
    </row>
    <row r="6126" spans="7:9" x14ac:dyDescent="0.15">
      <c r="G6126" s="31">
        <v>41894</v>
      </c>
      <c r="H6126" s="9" t="s">
        <v>128</v>
      </c>
      <c r="I6126" s="83">
        <f>計算過程!C6126</f>
        <v>1.2640000000000002E-2</v>
      </c>
    </row>
    <row r="6127" spans="7:9" x14ac:dyDescent="0.15">
      <c r="G6127" s="31">
        <v>41895</v>
      </c>
      <c r="H6127" s="9" t="s">
        <v>105</v>
      </c>
      <c r="I6127" s="83">
        <f>計算過程!C6127</f>
        <v>6.0700000000000007E-3</v>
      </c>
    </row>
    <row r="6128" spans="7:9" x14ac:dyDescent="0.15">
      <c r="G6128" s="31">
        <v>41895</v>
      </c>
      <c r="H6128" s="9" t="s">
        <v>106</v>
      </c>
      <c r="I6128" s="83">
        <f>計算過程!C6128</f>
        <v>6.0700000000000007E-3</v>
      </c>
    </row>
    <row r="6129" spans="7:9" x14ac:dyDescent="0.15">
      <c r="G6129" s="31">
        <v>41895</v>
      </c>
      <c r="H6129" s="9" t="s">
        <v>107</v>
      </c>
      <c r="I6129" s="83">
        <f>計算過程!C6129</f>
        <v>6.0700000000000007E-3</v>
      </c>
    </row>
    <row r="6130" spans="7:9" x14ac:dyDescent="0.15">
      <c r="G6130" s="31">
        <v>41895</v>
      </c>
      <c r="H6130" s="9" t="s">
        <v>108</v>
      </c>
      <c r="I6130" s="83">
        <f>計算過程!C6130</f>
        <v>6.0700000000000007E-3</v>
      </c>
    </row>
    <row r="6131" spans="7:9" x14ac:dyDescent="0.15">
      <c r="G6131" s="31">
        <v>41895</v>
      </c>
      <c r="H6131" s="9" t="s">
        <v>109</v>
      </c>
      <c r="I6131" s="83">
        <f>計算過程!C6131</f>
        <v>6.0700000000000007E-3</v>
      </c>
    </row>
    <row r="6132" spans="7:9" x14ac:dyDescent="0.15">
      <c r="G6132" s="31">
        <v>41895</v>
      </c>
      <c r="H6132" s="9" t="s">
        <v>110</v>
      </c>
      <c r="I6132" s="83">
        <f>計算過程!C6132</f>
        <v>6.0700000000000007E-3</v>
      </c>
    </row>
    <row r="6133" spans="7:9" x14ac:dyDescent="0.15">
      <c r="G6133" s="31">
        <v>41895</v>
      </c>
      <c r="H6133" s="9" t="s">
        <v>111</v>
      </c>
      <c r="I6133" s="83">
        <f>計算過程!C6133</f>
        <v>9.3200000000000002E-3</v>
      </c>
    </row>
    <row r="6134" spans="7:9" x14ac:dyDescent="0.15">
      <c r="G6134" s="31">
        <v>41895</v>
      </c>
      <c r="H6134" s="9" t="s">
        <v>112</v>
      </c>
      <c r="I6134" s="83">
        <f>計算過程!C6134</f>
        <v>6.4800000000000005E-3</v>
      </c>
    </row>
    <row r="6135" spans="7:9" x14ac:dyDescent="0.15">
      <c r="G6135" s="31">
        <v>41895</v>
      </c>
      <c r="H6135" s="9" t="s">
        <v>113</v>
      </c>
      <c r="I6135" s="83">
        <f>計算過程!C6135</f>
        <v>6.4800000000000005E-3</v>
      </c>
    </row>
    <row r="6136" spans="7:9" x14ac:dyDescent="0.15">
      <c r="G6136" s="31">
        <v>41895</v>
      </c>
      <c r="H6136" s="9" t="s">
        <v>114</v>
      </c>
      <c r="I6136" s="83">
        <f>計算過程!C6136</f>
        <v>6.0700000000000007E-3</v>
      </c>
    </row>
    <row r="6137" spans="7:9" x14ac:dyDescent="0.15">
      <c r="G6137" s="31">
        <v>41895</v>
      </c>
      <c r="H6137" s="9" t="s">
        <v>115</v>
      </c>
      <c r="I6137" s="83">
        <f>計算過程!C6137</f>
        <v>6.2700000000000013E-3</v>
      </c>
    </row>
    <row r="6138" spans="7:9" x14ac:dyDescent="0.15">
      <c r="G6138" s="31">
        <v>41895</v>
      </c>
      <c r="H6138" s="9" t="s">
        <v>116</v>
      </c>
      <c r="I6138" s="83">
        <f>計算過程!C6138</f>
        <v>6.0700000000000007E-3</v>
      </c>
    </row>
    <row r="6139" spans="7:9" x14ac:dyDescent="0.15">
      <c r="G6139" s="31">
        <v>41895</v>
      </c>
      <c r="H6139" s="9" t="s">
        <v>117</v>
      </c>
      <c r="I6139" s="83">
        <f>計算過程!C6139</f>
        <v>9.3200000000000002E-3</v>
      </c>
    </row>
    <row r="6140" spans="7:9" x14ac:dyDescent="0.15">
      <c r="G6140" s="31">
        <v>41895</v>
      </c>
      <c r="H6140" s="9" t="s">
        <v>118</v>
      </c>
      <c r="I6140" s="83">
        <f>計算過程!C6140</f>
        <v>6.2700000000000013E-3</v>
      </c>
    </row>
    <row r="6141" spans="7:9" x14ac:dyDescent="0.15">
      <c r="G6141" s="31">
        <v>41895</v>
      </c>
      <c r="H6141" s="9" t="s">
        <v>119</v>
      </c>
      <c r="I6141" s="83">
        <f>計算過程!C6141</f>
        <v>6.0700000000000007E-3</v>
      </c>
    </row>
    <row r="6142" spans="7:9" x14ac:dyDescent="0.15">
      <c r="G6142" s="31">
        <v>41895</v>
      </c>
      <c r="H6142" s="9" t="s">
        <v>120</v>
      </c>
      <c r="I6142" s="83">
        <f>計算過程!C6142</f>
        <v>6.0700000000000007E-3</v>
      </c>
    </row>
    <row r="6143" spans="7:9" x14ac:dyDescent="0.15">
      <c r="G6143" s="31">
        <v>41895</v>
      </c>
      <c r="H6143" s="9" t="s">
        <v>121</v>
      </c>
      <c r="I6143" s="83">
        <f>計算過程!C6143</f>
        <v>6.2700000000000013E-3</v>
      </c>
    </row>
    <row r="6144" spans="7:9" x14ac:dyDescent="0.15">
      <c r="G6144" s="31">
        <v>41895</v>
      </c>
      <c r="H6144" s="9" t="s">
        <v>122</v>
      </c>
      <c r="I6144" s="83">
        <f>計算過程!C6144</f>
        <v>6.2700000000000013E-3</v>
      </c>
    </row>
    <row r="6145" spans="7:9" x14ac:dyDescent="0.15">
      <c r="G6145" s="31">
        <v>41895</v>
      </c>
      <c r="H6145" s="9" t="s">
        <v>123</v>
      </c>
      <c r="I6145" s="83">
        <f>計算過程!C6145</f>
        <v>1.2360000000000001E-2</v>
      </c>
    </row>
    <row r="6146" spans="7:9" x14ac:dyDescent="0.15">
      <c r="G6146" s="31">
        <v>41895</v>
      </c>
      <c r="H6146" s="9" t="s">
        <v>124</v>
      </c>
      <c r="I6146" s="83">
        <f>計算過程!C6146</f>
        <v>1.2360000000000001E-2</v>
      </c>
    </row>
    <row r="6147" spans="7:9" x14ac:dyDescent="0.15">
      <c r="G6147" s="31">
        <v>41895</v>
      </c>
      <c r="H6147" s="9" t="s">
        <v>125</v>
      </c>
      <c r="I6147" s="83">
        <f>計算過程!C6147</f>
        <v>6.2700000000000013E-3</v>
      </c>
    </row>
    <row r="6148" spans="7:9" x14ac:dyDescent="0.15">
      <c r="G6148" s="31">
        <v>41895</v>
      </c>
      <c r="H6148" s="9" t="s">
        <v>126</v>
      </c>
      <c r="I6148" s="83">
        <f>計算過程!C6148</f>
        <v>6.2700000000000013E-3</v>
      </c>
    </row>
    <row r="6149" spans="7:9" x14ac:dyDescent="0.15">
      <c r="G6149" s="31">
        <v>41895</v>
      </c>
      <c r="H6149" s="9" t="s">
        <v>127</v>
      </c>
      <c r="I6149" s="83">
        <f>計算過程!C6149</f>
        <v>1.2220000000000002E-2</v>
      </c>
    </row>
    <row r="6150" spans="7:9" x14ac:dyDescent="0.15">
      <c r="G6150" s="31">
        <v>41895</v>
      </c>
      <c r="H6150" s="9" t="s">
        <v>128</v>
      </c>
      <c r="I6150" s="83">
        <f>計算過程!C6150</f>
        <v>1.2640000000000002E-2</v>
      </c>
    </row>
    <row r="6151" spans="7:9" x14ac:dyDescent="0.15">
      <c r="G6151" s="31">
        <v>41896</v>
      </c>
      <c r="H6151" s="9" t="s">
        <v>105</v>
      </c>
      <c r="I6151" s="83">
        <f>計算過程!C6151</f>
        <v>6.0700000000000007E-3</v>
      </c>
    </row>
    <row r="6152" spans="7:9" x14ac:dyDescent="0.15">
      <c r="G6152" s="31">
        <v>41896</v>
      </c>
      <c r="H6152" s="9" t="s">
        <v>106</v>
      </c>
      <c r="I6152" s="83">
        <f>計算過程!C6152</f>
        <v>6.0700000000000007E-3</v>
      </c>
    </row>
    <row r="6153" spans="7:9" x14ac:dyDescent="0.15">
      <c r="G6153" s="31">
        <v>41896</v>
      </c>
      <c r="H6153" s="9" t="s">
        <v>107</v>
      </c>
      <c r="I6153" s="83">
        <f>計算過程!C6153</f>
        <v>6.0700000000000007E-3</v>
      </c>
    </row>
    <row r="6154" spans="7:9" x14ac:dyDescent="0.15">
      <c r="G6154" s="31">
        <v>41896</v>
      </c>
      <c r="H6154" s="9" t="s">
        <v>108</v>
      </c>
      <c r="I6154" s="83">
        <f>計算過程!C6154</f>
        <v>6.0700000000000007E-3</v>
      </c>
    </row>
    <row r="6155" spans="7:9" x14ac:dyDescent="0.15">
      <c r="G6155" s="31">
        <v>41896</v>
      </c>
      <c r="H6155" s="9" t="s">
        <v>109</v>
      </c>
      <c r="I6155" s="83">
        <f>計算過程!C6155</f>
        <v>6.0700000000000007E-3</v>
      </c>
    </row>
    <row r="6156" spans="7:9" x14ac:dyDescent="0.15">
      <c r="G6156" s="31">
        <v>41896</v>
      </c>
      <c r="H6156" s="9" t="s">
        <v>110</v>
      </c>
      <c r="I6156" s="83">
        <f>計算過程!C6156</f>
        <v>6.0700000000000007E-3</v>
      </c>
    </row>
    <row r="6157" spans="7:9" x14ac:dyDescent="0.15">
      <c r="G6157" s="31">
        <v>41896</v>
      </c>
      <c r="H6157" s="9" t="s">
        <v>111</v>
      </c>
      <c r="I6157" s="83">
        <f>計算過程!C6157</f>
        <v>9.3200000000000002E-3</v>
      </c>
    </row>
    <row r="6158" spans="7:9" x14ac:dyDescent="0.15">
      <c r="G6158" s="31">
        <v>41896</v>
      </c>
      <c r="H6158" s="9" t="s">
        <v>112</v>
      </c>
      <c r="I6158" s="83">
        <f>計算過程!C6158</f>
        <v>6.4800000000000005E-3</v>
      </c>
    </row>
    <row r="6159" spans="7:9" x14ac:dyDescent="0.15">
      <c r="G6159" s="31">
        <v>41896</v>
      </c>
      <c r="H6159" s="9" t="s">
        <v>113</v>
      </c>
      <c r="I6159" s="83">
        <f>計算過程!C6159</f>
        <v>6.4800000000000005E-3</v>
      </c>
    </row>
    <row r="6160" spans="7:9" x14ac:dyDescent="0.15">
      <c r="G6160" s="31">
        <v>41896</v>
      </c>
      <c r="H6160" s="9" t="s">
        <v>114</v>
      </c>
      <c r="I6160" s="83">
        <f>計算過程!C6160</f>
        <v>6.0700000000000007E-3</v>
      </c>
    </row>
    <row r="6161" spans="7:9" x14ac:dyDescent="0.15">
      <c r="G6161" s="31">
        <v>41896</v>
      </c>
      <c r="H6161" s="9" t="s">
        <v>115</v>
      </c>
      <c r="I6161" s="83">
        <f>計算過程!C6161</f>
        <v>6.2700000000000013E-3</v>
      </c>
    </row>
    <row r="6162" spans="7:9" x14ac:dyDescent="0.15">
      <c r="G6162" s="31">
        <v>41896</v>
      </c>
      <c r="H6162" s="9" t="s">
        <v>116</v>
      </c>
      <c r="I6162" s="83">
        <f>計算過程!C6162</f>
        <v>6.0700000000000007E-3</v>
      </c>
    </row>
    <row r="6163" spans="7:9" x14ac:dyDescent="0.15">
      <c r="G6163" s="31">
        <v>41896</v>
      </c>
      <c r="H6163" s="9" t="s">
        <v>117</v>
      </c>
      <c r="I6163" s="83">
        <f>計算過程!C6163</f>
        <v>9.3200000000000002E-3</v>
      </c>
    </row>
    <row r="6164" spans="7:9" x14ac:dyDescent="0.15">
      <c r="G6164" s="31">
        <v>41896</v>
      </c>
      <c r="H6164" s="9" t="s">
        <v>118</v>
      </c>
      <c r="I6164" s="83">
        <f>計算過程!C6164</f>
        <v>6.2700000000000013E-3</v>
      </c>
    </row>
    <row r="6165" spans="7:9" x14ac:dyDescent="0.15">
      <c r="G6165" s="31">
        <v>41896</v>
      </c>
      <c r="H6165" s="9" t="s">
        <v>119</v>
      </c>
      <c r="I6165" s="83">
        <f>計算過程!C6165</f>
        <v>6.0700000000000007E-3</v>
      </c>
    </row>
    <row r="6166" spans="7:9" x14ac:dyDescent="0.15">
      <c r="G6166" s="31">
        <v>41896</v>
      </c>
      <c r="H6166" s="9" t="s">
        <v>120</v>
      </c>
      <c r="I6166" s="83">
        <f>計算過程!C6166</f>
        <v>6.0700000000000007E-3</v>
      </c>
    </row>
    <row r="6167" spans="7:9" x14ac:dyDescent="0.15">
      <c r="G6167" s="31">
        <v>41896</v>
      </c>
      <c r="H6167" s="9" t="s">
        <v>121</v>
      </c>
      <c r="I6167" s="83">
        <f>計算過程!C6167</f>
        <v>6.2700000000000013E-3</v>
      </c>
    </row>
    <row r="6168" spans="7:9" x14ac:dyDescent="0.15">
      <c r="G6168" s="31">
        <v>41896</v>
      </c>
      <c r="H6168" s="9" t="s">
        <v>122</v>
      </c>
      <c r="I6168" s="83">
        <f>計算過程!C6168</f>
        <v>6.2700000000000013E-3</v>
      </c>
    </row>
    <row r="6169" spans="7:9" x14ac:dyDescent="0.15">
      <c r="G6169" s="31">
        <v>41896</v>
      </c>
      <c r="H6169" s="9" t="s">
        <v>123</v>
      </c>
      <c r="I6169" s="83">
        <f>計算過程!C6169</f>
        <v>1.2360000000000001E-2</v>
      </c>
    </row>
    <row r="6170" spans="7:9" x14ac:dyDescent="0.15">
      <c r="G6170" s="31">
        <v>41896</v>
      </c>
      <c r="H6170" s="9" t="s">
        <v>124</v>
      </c>
      <c r="I6170" s="83">
        <f>計算過程!C6170</f>
        <v>1.2360000000000001E-2</v>
      </c>
    </row>
    <row r="6171" spans="7:9" x14ac:dyDescent="0.15">
      <c r="G6171" s="31">
        <v>41896</v>
      </c>
      <c r="H6171" s="9" t="s">
        <v>125</v>
      </c>
      <c r="I6171" s="83">
        <f>計算過程!C6171</f>
        <v>6.2700000000000013E-3</v>
      </c>
    </row>
    <row r="6172" spans="7:9" x14ac:dyDescent="0.15">
      <c r="G6172" s="31">
        <v>41896</v>
      </c>
      <c r="H6172" s="9" t="s">
        <v>126</v>
      </c>
      <c r="I6172" s="83">
        <f>計算過程!C6172</f>
        <v>6.2700000000000013E-3</v>
      </c>
    </row>
    <row r="6173" spans="7:9" x14ac:dyDescent="0.15">
      <c r="G6173" s="31">
        <v>41896</v>
      </c>
      <c r="H6173" s="9" t="s">
        <v>127</v>
      </c>
      <c r="I6173" s="83">
        <f>計算過程!C6173</f>
        <v>1.2220000000000002E-2</v>
      </c>
    </row>
    <row r="6174" spans="7:9" x14ac:dyDescent="0.15">
      <c r="G6174" s="31">
        <v>41896</v>
      </c>
      <c r="H6174" s="9" t="s">
        <v>128</v>
      </c>
      <c r="I6174" s="83">
        <f>計算過程!C6174</f>
        <v>1.2640000000000002E-2</v>
      </c>
    </row>
    <row r="6175" spans="7:9" x14ac:dyDescent="0.15">
      <c r="G6175" s="31">
        <v>41897</v>
      </c>
      <c r="H6175" s="9" t="s">
        <v>105</v>
      </c>
      <c r="I6175" s="83">
        <f>計算過程!C6175</f>
        <v>6.0700000000000007E-3</v>
      </c>
    </row>
    <row r="6176" spans="7:9" x14ac:dyDescent="0.15">
      <c r="G6176" s="31">
        <v>41897</v>
      </c>
      <c r="H6176" s="9" t="s">
        <v>106</v>
      </c>
      <c r="I6176" s="83">
        <f>計算過程!C6176</f>
        <v>6.0700000000000007E-3</v>
      </c>
    </row>
    <row r="6177" spans="7:9" x14ac:dyDescent="0.15">
      <c r="G6177" s="31">
        <v>41897</v>
      </c>
      <c r="H6177" s="9" t="s">
        <v>107</v>
      </c>
      <c r="I6177" s="83">
        <f>計算過程!C6177</f>
        <v>6.0700000000000007E-3</v>
      </c>
    </row>
    <row r="6178" spans="7:9" x14ac:dyDescent="0.15">
      <c r="G6178" s="31">
        <v>41897</v>
      </c>
      <c r="H6178" s="9" t="s">
        <v>108</v>
      </c>
      <c r="I6178" s="83">
        <f>計算過程!C6178</f>
        <v>6.0700000000000007E-3</v>
      </c>
    </row>
    <row r="6179" spans="7:9" x14ac:dyDescent="0.15">
      <c r="G6179" s="31">
        <v>41897</v>
      </c>
      <c r="H6179" s="9" t="s">
        <v>109</v>
      </c>
      <c r="I6179" s="83">
        <f>計算過程!C6179</f>
        <v>6.0700000000000007E-3</v>
      </c>
    </row>
    <row r="6180" spans="7:9" x14ac:dyDescent="0.15">
      <c r="G6180" s="31">
        <v>41897</v>
      </c>
      <c r="H6180" s="9" t="s">
        <v>110</v>
      </c>
      <c r="I6180" s="83">
        <f>計算過程!C6180</f>
        <v>6.0700000000000007E-3</v>
      </c>
    </row>
    <row r="6181" spans="7:9" x14ac:dyDescent="0.15">
      <c r="G6181" s="31">
        <v>41897</v>
      </c>
      <c r="H6181" s="9" t="s">
        <v>111</v>
      </c>
      <c r="I6181" s="83">
        <f>計算過程!C6181</f>
        <v>6.2700000000000013E-3</v>
      </c>
    </row>
    <row r="6182" spans="7:9" x14ac:dyDescent="0.15">
      <c r="G6182" s="31">
        <v>41897</v>
      </c>
      <c r="H6182" s="9" t="s">
        <v>112</v>
      </c>
      <c r="I6182" s="83">
        <f>計算過程!C6182</f>
        <v>6.2700000000000013E-3</v>
      </c>
    </row>
    <row r="6183" spans="7:9" x14ac:dyDescent="0.15">
      <c r="G6183" s="31">
        <v>41897</v>
      </c>
      <c r="H6183" s="9" t="s">
        <v>113</v>
      </c>
      <c r="I6183" s="83">
        <f>計算過程!C6183</f>
        <v>1.2990000000000002E-2</v>
      </c>
    </row>
    <row r="6184" spans="7:9" x14ac:dyDescent="0.15">
      <c r="G6184" s="31">
        <v>41897</v>
      </c>
      <c r="H6184" s="9" t="s">
        <v>114</v>
      </c>
      <c r="I6184" s="83">
        <f>計算過程!C6184</f>
        <v>6.0700000000000007E-3</v>
      </c>
    </row>
    <row r="6185" spans="7:9" x14ac:dyDescent="0.15">
      <c r="G6185" s="31">
        <v>41897</v>
      </c>
      <c r="H6185" s="9" t="s">
        <v>115</v>
      </c>
      <c r="I6185" s="83">
        <f>計算過程!C6185</f>
        <v>6.0700000000000007E-3</v>
      </c>
    </row>
    <row r="6186" spans="7:9" x14ac:dyDescent="0.15">
      <c r="G6186" s="31">
        <v>41897</v>
      </c>
      <c r="H6186" s="9" t="s">
        <v>116</v>
      </c>
      <c r="I6186" s="83">
        <f>計算過程!C6186</f>
        <v>6.0700000000000007E-3</v>
      </c>
    </row>
    <row r="6187" spans="7:9" x14ac:dyDescent="0.15">
      <c r="G6187" s="31">
        <v>41897</v>
      </c>
      <c r="H6187" s="9" t="s">
        <v>117</v>
      </c>
      <c r="I6187" s="83">
        <f>計算過程!C6187</f>
        <v>6.0700000000000007E-3</v>
      </c>
    </row>
    <row r="6188" spans="7:9" x14ac:dyDescent="0.15">
      <c r="G6188" s="31">
        <v>41897</v>
      </c>
      <c r="H6188" s="9" t="s">
        <v>118</v>
      </c>
      <c r="I6188" s="83">
        <f>計算過程!C6188</f>
        <v>6.0700000000000007E-3</v>
      </c>
    </row>
    <row r="6189" spans="7:9" x14ac:dyDescent="0.15">
      <c r="G6189" s="31">
        <v>41897</v>
      </c>
      <c r="H6189" s="9" t="s">
        <v>119</v>
      </c>
      <c r="I6189" s="83">
        <f>計算過程!C6189</f>
        <v>6.0700000000000007E-3</v>
      </c>
    </row>
    <row r="6190" spans="7:9" x14ac:dyDescent="0.15">
      <c r="G6190" s="31">
        <v>41897</v>
      </c>
      <c r="H6190" s="9" t="s">
        <v>120</v>
      </c>
      <c r="I6190" s="83">
        <f>計算過程!C6190</f>
        <v>6.0700000000000007E-3</v>
      </c>
    </row>
    <row r="6191" spans="7:9" x14ac:dyDescent="0.15">
      <c r="G6191" s="31">
        <v>41897</v>
      </c>
      <c r="H6191" s="9" t="s">
        <v>121</v>
      </c>
      <c r="I6191" s="83">
        <f>計算過程!C6191</f>
        <v>6.0700000000000007E-3</v>
      </c>
    </row>
    <row r="6192" spans="7:9" x14ac:dyDescent="0.15">
      <c r="G6192" s="31">
        <v>41897</v>
      </c>
      <c r="H6192" s="9" t="s">
        <v>122</v>
      </c>
      <c r="I6192" s="83">
        <f>計算過程!C6192</f>
        <v>6.0700000000000007E-3</v>
      </c>
    </row>
    <row r="6193" spans="7:9" x14ac:dyDescent="0.15">
      <c r="G6193" s="31">
        <v>41897</v>
      </c>
      <c r="H6193" s="9" t="s">
        <v>123</v>
      </c>
      <c r="I6193" s="83">
        <f>計算過程!C6193</f>
        <v>6.0700000000000007E-3</v>
      </c>
    </row>
    <row r="6194" spans="7:9" x14ac:dyDescent="0.15">
      <c r="G6194" s="31">
        <v>41897</v>
      </c>
      <c r="H6194" s="9" t="s">
        <v>124</v>
      </c>
      <c r="I6194" s="83">
        <f>計算過程!C6194</f>
        <v>6.0700000000000007E-3</v>
      </c>
    </row>
    <row r="6195" spans="7:9" x14ac:dyDescent="0.15">
      <c r="G6195" s="31">
        <v>41897</v>
      </c>
      <c r="H6195" s="9" t="s">
        <v>125</v>
      </c>
      <c r="I6195" s="83">
        <f>計算過程!C6195</f>
        <v>6.4800000000000005E-3</v>
      </c>
    </row>
    <row r="6196" spans="7:9" x14ac:dyDescent="0.15">
      <c r="G6196" s="31">
        <v>41897</v>
      </c>
      <c r="H6196" s="9" t="s">
        <v>126</v>
      </c>
      <c r="I6196" s="83">
        <f>計算過程!C6196</f>
        <v>6.2700000000000013E-3</v>
      </c>
    </row>
    <row r="6197" spans="7:9" x14ac:dyDescent="0.15">
      <c r="G6197" s="31">
        <v>41897</v>
      </c>
      <c r="H6197" s="9" t="s">
        <v>127</v>
      </c>
      <c r="I6197" s="83">
        <f>計算過程!C6197</f>
        <v>9.4600000000000014E-3</v>
      </c>
    </row>
    <row r="6198" spans="7:9" x14ac:dyDescent="0.15">
      <c r="G6198" s="31">
        <v>41897</v>
      </c>
      <c r="H6198" s="9" t="s">
        <v>128</v>
      </c>
      <c r="I6198" s="83">
        <f>計算過程!C6198</f>
        <v>1.2220000000000002E-2</v>
      </c>
    </row>
    <row r="6199" spans="7:9" x14ac:dyDescent="0.15">
      <c r="G6199" s="31">
        <v>41898</v>
      </c>
      <c r="H6199" s="9" t="s">
        <v>105</v>
      </c>
      <c r="I6199" s="83">
        <f>計算過程!C6199</f>
        <v>6.0700000000000007E-3</v>
      </c>
    </row>
    <row r="6200" spans="7:9" x14ac:dyDescent="0.15">
      <c r="G6200" s="31">
        <v>41898</v>
      </c>
      <c r="H6200" s="9" t="s">
        <v>106</v>
      </c>
      <c r="I6200" s="83">
        <f>計算過程!C6200</f>
        <v>6.0700000000000007E-3</v>
      </c>
    </row>
    <row r="6201" spans="7:9" x14ac:dyDescent="0.15">
      <c r="G6201" s="31">
        <v>41898</v>
      </c>
      <c r="H6201" s="9" t="s">
        <v>107</v>
      </c>
      <c r="I6201" s="83">
        <f>計算過程!C6201</f>
        <v>6.0700000000000007E-3</v>
      </c>
    </row>
    <row r="6202" spans="7:9" x14ac:dyDescent="0.15">
      <c r="G6202" s="31">
        <v>41898</v>
      </c>
      <c r="H6202" s="9" t="s">
        <v>108</v>
      </c>
      <c r="I6202" s="83">
        <f>計算過程!C6202</f>
        <v>6.0700000000000007E-3</v>
      </c>
    </row>
    <row r="6203" spans="7:9" x14ac:dyDescent="0.15">
      <c r="G6203" s="31">
        <v>41898</v>
      </c>
      <c r="H6203" s="9" t="s">
        <v>109</v>
      </c>
      <c r="I6203" s="83">
        <f>計算過程!C6203</f>
        <v>6.0700000000000007E-3</v>
      </c>
    </row>
    <row r="6204" spans="7:9" x14ac:dyDescent="0.15">
      <c r="G6204" s="31">
        <v>41898</v>
      </c>
      <c r="H6204" s="9" t="s">
        <v>110</v>
      </c>
      <c r="I6204" s="83">
        <f>計算過程!C6204</f>
        <v>6.0700000000000007E-3</v>
      </c>
    </row>
    <row r="6205" spans="7:9" x14ac:dyDescent="0.15">
      <c r="G6205" s="31">
        <v>41898</v>
      </c>
      <c r="H6205" s="9" t="s">
        <v>111</v>
      </c>
      <c r="I6205" s="83">
        <f>計算過程!C6205</f>
        <v>6.0700000000000007E-3</v>
      </c>
    </row>
    <row r="6206" spans="7:9" x14ac:dyDescent="0.15">
      <c r="G6206" s="31">
        <v>41898</v>
      </c>
      <c r="H6206" s="9" t="s">
        <v>112</v>
      </c>
      <c r="I6206" s="83">
        <f>計算過程!C6206</f>
        <v>6.4800000000000005E-3</v>
      </c>
    </row>
    <row r="6207" spans="7:9" x14ac:dyDescent="0.15">
      <c r="G6207" s="31">
        <v>41898</v>
      </c>
      <c r="H6207" s="9" t="s">
        <v>113</v>
      </c>
      <c r="I6207" s="83">
        <f>計算過程!C6207</f>
        <v>9.7300000000000008E-3</v>
      </c>
    </row>
    <row r="6208" spans="7:9" x14ac:dyDescent="0.15">
      <c r="G6208" s="31">
        <v>41898</v>
      </c>
      <c r="H6208" s="9" t="s">
        <v>114</v>
      </c>
      <c r="I6208" s="83">
        <f>計算過程!C6208</f>
        <v>6.2700000000000013E-3</v>
      </c>
    </row>
    <row r="6209" spans="7:9" x14ac:dyDescent="0.15">
      <c r="G6209" s="31">
        <v>41898</v>
      </c>
      <c r="H6209" s="9" t="s">
        <v>115</v>
      </c>
      <c r="I6209" s="83">
        <f>計算過程!C6209</f>
        <v>6.4800000000000005E-3</v>
      </c>
    </row>
    <row r="6210" spans="7:9" x14ac:dyDescent="0.15">
      <c r="G6210" s="31">
        <v>41898</v>
      </c>
      <c r="H6210" s="9" t="s">
        <v>116</v>
      </c>
      <c r="I6210" s="83">
        <f>計算過程!C6210</f>
        <v>6.2700000000000013E-3</v>
      </c>
    </row>
    <row r="6211" spans="7:9" x14ac:dyDescent="0.15">
      <c r="G6211" s="31">
        <v>41898</v>
      </c>
      <c r="H6211" s="9" t="s">
        <v>117</v>
      </c>
      <c r="I6211" s="83">
        <f>計算過程!C6211</f>
        <v>9.3200000000000002E-3</v>
      </c>
    </row>
    <row r="6212" spans="7:9" x14ac:dyDescent="0.15">
      <c r="G6212" s="31">
        <v>41898</v>
      </c>
      <c r="H6212" s="9" t="s">
        <v>118</v>
      </c>
      <c r="I6212" s="83">
        <f>計算過程!C6212</f>
        <v>6.2700000000000013E-3</v>
      </c>
    </row>
    <row r="6213" spans="7:9" x14ac:dyDescent="0.15">
      <c r="G6213" s="31">
        <v>41898</v>
      </c>
      <c r="H6213" s="9" t="s">
        <v>119</v>
      </c>
      <c r="I6213" s="83">
        <f>計算過程!C6213</f>
        <v>6.0700000000000007E-3</v>
      </c>
    </row>
    <row r="6214" spans="7:9" x14ac:dyDescent="0.15">
      <c r="G6214" s="31">
        <v>41898</v>
      </c>
      <c r="H6214" s="9" t="s">
        <v>120</v>
      </c>
      <c r="I6214" s="83">
        <f>計算過程!C6214</f>
        <v>6.0700000000000007E-3</v>
      </c>
    </row>
    <row r="6215" spans="7:9" x14ac:dyDescent="0.15">
      <c r="G6215" s="31">
        <v>41898</v>
      </c>
      <c r="H6215" s="9" t="s">
        <v>121</v>
      </c>
      <c r="I6215" s="83">
        <f>計算過程!C6215</f>
        <v>6.4800000000000005E-3</v>
      </c>
    </row>
    <row r="6216" spans="7:9" x14ac:dyDescent="0.15">
      <c r="G6216" s="31">
        <v>41898</v>
      </c>
      <c r="H6216" s="9" t="s">
        <v>122</v>
      </c>
      <c r="I6216" s="83">
        <f>計算過程!C6216</f>
        <v>1.2360000000000001E-2</v>
      </c>
    </row>
    <row r="6217" spans="7:9" x14ac:dyDescent="0.15">
      <c r="G6217" s="31">
        <v>41898</v>
      </c>
      <c r="H6217" s="9" t="s">
        <v>123</v>
      </c>
      <c r="I6217" s="83">
        <f>計算過程!C6217</f>
        <v>1.2360000000000001E-2</v>
      </c>
    </row>
    <row r="6218" spans="7:9" x14ac:dyDescent="0.15">
      <c r="G6218" s="31">
        <v>41898</v>
      </c>
      <c r="H6218" s="9" t="s">
        <v>124</v>
      </c>
      <c r="I6218" s="83">
        <f>計算過程!C6218</f>
        <v>6.0700000000000007E-3</v>
      </c>
    </row>
    <row r="6219" spans="7:9" x14ac:dyDescent="0.15">
      <c r="G6219" s="31">
        <v>41898</v>
      </c>
      <c r="H6219" s="9" t="s">
        <v>125</v>
      </c>
      <c r="I6219" s="83">
        <f>計算過程!C6219</f>
        <v>6.2700000000000013E-3</v>
      </c>
    </row>
    <row r="6220" spans="7:9" x14ac:dyDescent="0.15">
      <c r="G6220" s="31">
        <v>41898</v>
      </c>
      <c r="H6220" s="9" t="s">
        <v>126</v>
      </c>
      <c r="I6220" s="83">
        <f>計算過程!C6220</f>
        <v>1.2220000000000002E-2</v>
      </c>
    </row>
    <row r="6221" spans="7:9" x14ac:dyDescent="0.15">
      <c r="G6221" s="31">
        <v>41898</v>
      </c>
      <c r="H6221" s="9" t="s">
        <v>127</v>
      </c>
      <c r="I6221" s="83">
        <f>計算過程!C6221</f>
        <v>1.243E-2</v>
      </c>
    </row>
    <row r="6222" spans="7:9" x14ac:dyDescent="0.15">
      <c r="G6222" s="31">
        <v>41898</v>
      </c>
      <c r="H6222" s="9" t="s">
        <v>128</v>
      </c>
      <c r="I6222" s="83">
        <f>計算過程!C6222</f>
        <v>9.2500000000000013E-3</v>
      </c>
    </row>
    <row r="6223" spans="7:9" x14ac:dyDescent="0.15">
      <c r="G6223" s="31">
        <v>41899</v>
      </c>
      <c r="H6223" s="9" t="s">
        <v>105</v>
      </c>
      <c r="I6223" s="83">
        <f>計算過程!C6223</f>
        <v>6.0700000000000007E-3</v>
      </c>
    </row>
    <row r="6224" spans="7:9" x14ac:dyDescent="0.15">
      <c r="G6224" s="31">
        <v>41899</v>
      </c>
      <c r="H6224" s="9" t="s">
        <v>106</v>
      </c>
      <c r="I6224" s="83">
        <f>計算過程!C6224</f>
        <v>6.0700000000000007E-3</v>
      </c>
    </row>
    <row r="6225" spans="7:9" x14ac:dyDescent="0.15">
      <c r="G6225" s="31">
        <v>41899</v>
      </c>
      <c r="H6225" s="9" t="s">
        <v>107</v>
      </c>
      <c r="I6225" s="83">
        <f>計算過程!C6225</f>
        <v>6.0700000000000007E-3</v>
      </c>
    </row>
    <row r="6226" spans="7:9" x14ac:dyDescent="0.15">
      <c r="G6226" s="31">
        <v>41899</v>
      </c>
      <c r="H6226" s="9" t="s">
        <v>108</v>
      </c>
      <c r="I6226" s="83">
        <f>計算過程!C6226</f>
        <v>6.0700000000000007E-3</v>
      </c>
    </row>
    <row r="6227" spans="7:9" x14ac:dyDescent="0.15">
      <c r="G6227" s="31">
        <v>41899</v>
      </c>
      <c r="H6227" s="9" t="s">
        <v>109</v>
      </c>
      <c r="I6227" s="83">
        <f>計算過程!C6227</f>
        <v>6.0700000000000007E-3</v>
      </c>
    </row>
    <row r="6228" spans="7:9" x14ac:dyDescent="0.15">
      <c r="G6228" s="31">
        <v>41899</v>
      </c>
      <c r="H6228" s="9" t="s">
        <v>110</v>
      </c>
      <c r="I6228" s="83">
        <f>計算過程!C6228</f>
        <v>6.0700000000000007E-3</v>
      </c>
    </row>
    <row r="6229" spans="7:9" x14ac:dyDescent="0.15">
      <c r="G6229" s="31">
        <v>41899</v>
      </c>
      <c r="H6229" s="9" t="s">
        <v>111</v>
      </c>
      <c r="I6229" s="83">
        <f>計算過程!C6229</f>
        <v>6.2700000000000013E-3</v>
      </c>
    </row>
    <row r="6230" spans="7:9" x14ac:dyDescent="0.15">
      <c r="G6230" s="31">
        <v>41899</v>
      </c>
      <c r="H6230" s="9" t="s">
        <v>112</v>
      </c>
      <c r="I6230" s="83">
        <f>計算過程!C6230</f>
        <v>6.2700000000000013E-3</v>
      </c>
    </row>
    <row r="6231" spans="7:9" x14ac:dyDescent="0.15">
      <c r="G6231" s="31">
        <v>41899</v>
      </c>
      <c r="H6231" s="9" t="s">
        <v>113</v>
      </c>
      <c r="I6231" s="83">
        <f>計算過程!C6231</f>
        <v>1.2990000000000002E-2</v>
      </c>
    </row>
    <row r="6232" spans="7:9" x14ac:dyDescent="0.15">
      <c r="G6232" s="31">
        <v>41899</v>
      </c>
      <c r="H6232" s="9" t="s">
        <v>114</v>
      </c>
      <c r="I6232" s="83">
        <f>計算過程!C6232</f>
        <v>6.0700000000000007E-3</v>
      </c>
    </row>
    <row r="6233" spans="7:9" x14ac:dyDescent="0.15">
      <c r="G6233" s="31">
        <v>41899</v>
      </c>
      <c r="H6233" s="9" t="s">
        <v>115</v>
      </c>
      <c r="I6233" s="83">
        <f>計算過程!C6233</f>
        <v>6.0700000000000007E-3</v>
      </c>
    </row>
    <row r="6234" spans="7:9" x14ac:dyDescent="0.15">
      <c r="G6234" s="31">
        <v>41899</v>
      </c>
      <c r="H6234" s="9" t="s">
        <v>116</v>
      </c>
      <c r="I6234" s="83">
        <f>計算過程!C6234</f>
        <v>6.0700000000000007E-3</v>
      </c>
    </row>
    <row r="6235" spans="7:9" x14ac:dyDescent="0.15">
      <c r="G6235" s="31">
        <v>41899</v>
      </c>
      <c r="H6235" s="9" t="s">
        <v>117</v>
      </c>
      <c r="I6235" s="83">
        <f>計算過程!C6235</f>
        <v>6.0700000000000007E-3</v>
      </c>
    </row>
    <row r="6236" spans="7:9" x14ac:dyDescent="0.15">
      <c r="G6236" s="31">
        <v>41899</v>
      </c>
      <c r="H6236" s="9" t="s">
        <v>118</v>
      </c>
      <c r="I6236" s="83">
        <f>計算過程!C6236</f>
        <v>6.0700000000000007E-3</v>
      </c>
    </row>
    <row r="6237" spans="7:9" x14ac:dyDescent="0.15">
      <c r="G6237" s="31">
        <v>41899</v>
      </c>
      <c r="H6237" s="9" t="s">
        <v>119</v>
      </c>
      <c r="I6237" s="83">
        <f>計算過程!C6237</f>
        <v>6.0700000000000007E-3</v>
      </c>
    </row>
    <row r="6238" spans="7:9" x14ac:dyDescent="0.15">
      <c r="G6238" s="31">
        <v>41899</v>
      </c>
      <c r="H6238" s="9" t="s">
        <v>120</v>
      </c>
      <c r="I6238" s="83">
        <f>計算過程!C6238</f>
        <v>6.0700000000000007E-3</v>
      </c>
    </row>
    <row r="6239" spans="7:9" x14ac:dyDescent="0.15">
      <c r="G6239" s="31">
        <v>41899</v>
      </c>
      <c r="H6239" s="9" t="s">
        <v>121</v>
      </c>
      <c r="I6239" s="83">
        <f>計算過程!C6239</f>
        <v>6.0700000000000007E-3</v>
      </c>
    </row>
    <row r="6240" spans="7:9" x14ac:dyDescent="0.15">
      <c r="G6240" s="31">
        <v>41899</v>
      </c>
      <c r="H6240" s="9" t="s">
        <v>122</v>
      </c>
      <c r="I6240" s="83">
        <f>計算過程!C6240</f>
        <v>6.0700000000000007E-3</v>
      </c>
    </row>
    <row r="6241" spans="7:9" x14ac:dyDescent="0.15">
      <c r="G6241" s="31">
        <v>41899</v>
      </c>
      <c r="H6241" s="9" t="s">
        <v>123</v>
      </c>
      <c r="I6241" s="83">
        <f>計算過程!C6241</f>
        <v>6.0700000000000007E-3</v>
      </c>
    </row>
    <row r="6242" spans="7:9" x14ac:dyDescent="0.15">
      <c r="G6242" s="31">
        <v>41899</v>
      </c>
      <c r="H6242" s="9" t="s">
        <v>124</v>
      </c>
      <c r="I6242" s="83">
        <f>計算過程!C6242</f>
        <v>6.0700000000000007E-3</v>
      </c>
    </row>
    <row r="6243" spans="7:9" x14ac:dyDescent="0.15">
      <c r="G6243" s="31">
        <v>41899</v>
      </c>
      <c r="H6243" s="9" t="s">
        <v>125</v>
      </c>
      <c r="I6243" s="83">
        <f>計算過程!C6243</f>
        <v>6.4800000000000005E-3</v>
      </c>
    </row>
    <row r="6244" spans="7:9" x14ac:dyDescent="0.15">
      <c r="G6244" s="31">
        <v>41899</v>
      </c>
      <c r="H6244" s="9" t="s">
        <v>126</v>
      </c>
      <c r="I6244" s="83">
        <f>計算過程!C6244</f>
        <v>6.2700000000000013E-3</v>
      </c>
    </row>
    <row r="6245" spans="7:9" x14ac:dyDescent="0.15">
      <c r="G6245" s="31">
        <v>41899</v>
      </c>
      <c r="H6245" s="9" t="s">
        <v>127</v>
      </c>
      <c r="I6245" s="83">
        <f>計算過程!C6245</f>
        <v>9.4600000000000014E-3</v>
      </c>
    </row>
    <row r="6246" spans="7:9" x14ac:dyDescent="0.15">
      <c r="G6246" s="31">
        <v>41899</v>
      </c>
      <c r="H6246" s="9" t="s">
        <v>128</v>
      </c>
      <c r="I6246" s="83">
        <f>計算過程!C6246</f>
        <v>1.2220000000000002E-2</v>
      </c>
    </row>
    <row r="6247" spans="7:9" x14ac:dyDescent="0.15">
      <c r="G6247" s="31">
        <v>41900</v>
      </c>
      <c r="H6247" s="9" t="s">
        <v>105</v>
      </c>
      <c r="I6247" s="83">
        <f>計算過程!C6247</f>
        <v>6.0700000000000007E-3</v>
      </c>
    </row>
    <row r="6248" spans="7:9" x14ac:dyDescent="0.15">
      <c r="G6248" s="31">
        <v>41900</v>
      </c>
      <c r="H6248" s="9" t="s">
        <v>106</v>
      </c>
      <c r="I6248" s="83">
        <f>計算過程!C6248</f>
        <v>6.0700000000000007E-3</v>
      </c>
    </row>
    <row r="6249" spans="7:9" x14ac:dyDescent="0.15">
      <c r="G6249" s="31">
        <v>41900</v>
      </c>
      <c r="H6249" s="9" t="s">
        <v>107</v>
      </c>
      <c r="I6249" s="83">
        <f>計算過程!C6249</f>
        <v>6.0700000000000007E-3</v>
      </c>
    </row>
    <row r="6250" spans="7:9" x14ac:dyDescent="0.15">
      <c r="G6250" s="31">
        <v>41900</v>
      </c>
      <c r="H6250" s="9" t="s">
        <v>108</v>
      </c>
      <c r="I6250" s="83">
        <f>計算過程!C6250</f>
        <v>6.0700000000000007E-3</v>
      </c>
    </row>
    <row r="6251" spans="7:9" x14ac:dyDescent="0.15">
      <c r="G6251" s="31">
        <v>41900</v>
      </c>
      <c r="H6251" s="9" t="s">
        <v>109</v>
      </c>
      <c r="I6251" s="83">
        <f>計算過程!C6251</f>
        <v>6.0700000000000007E-3</v>
      </c>
    </row>
    <row r="6252" spans="7:9" x14ac:dyDescent="0.15">
      <c r="G6252" s="31">
        <v>41900</v>
      </c>
      <c r="H6252" s="9" t="s">
        <v>110</v>
      </c>
      <c r="I6252" s="83">
        <f>計算過程!C6252</f>
        <v>6.0700000000000007E-3</v>
      </c>
    </row>
    <row r="6253" spans="7:9" x14ac:dyDescent="0.15">
      <c r="G6253" s="31">
        <v>41900</v>
      </c>
      <c r="H6253" s="9" t="s">
        <v>111</v>
      </c>
      <c r="I6253" s="83">
        <f>計算過程!C6253</f>
        <v>9.3200000000000002E-3</v>
      </c>
    </row>
    <row r="6254" spans="7:9" x14ac:dyDescent="0.15">
      <c r="G6254" s="31">
        <v>41900</v>
      </c>
      <c r="H6254" s="9" t="s">
        <v>112</v>
      </c>
      <c r="I6254" s="83">
        <f>計算過程!C6254</f>
        <v>6.4800000000000005E-3</v>
      </c>
    </row>
    <row r="6255" spans="7:9" x14ac:dyDescent="0.15">
      <c r="G6255" s="31">
        <v>41900</v>
      </c>
      <c r="H6255" s="9" t="s">
        <v>113</v>
      </c>
      <c r="I6255" s="83">
        <f>計算過程!C6255</f>
        <v>6.4800000000000005E-3</v>
      </c>
    </row>
    <row r="6256" spans="7:9" x14ac:dyDescent="0.15">
      <c r="G6256" s="31">
        <v>41900</v>
      </c>
      <c r="H6256" s="9" t="s">
        <v>114</v>
      </c>
      <c r="I6256" s="83">
        <f>計算過程!C6256</f>
        <v>6.0700000000000007E-3</v>
      </c>
    </row>
    <row r="6257" spans="7:9" x14ac:dyDescent="0.15">
      <c r="G6257" s="31">
        <v>41900</v>
      </c>
      <c r="H6257" s="9" t="s">
        <v>115</v>
      </c>
      <c r="I6257" s="83">
        <f>計算過程!C6257</f>
        <v>6.2700000000000013E-3</v>
      </c>
    </row>
    <row r="6258" spans="7:9" x14ac:dyDescent="0.15">
      <c r="G6258" s="31">
        <v>41900</v>
      </c>
      <c r="H6258" s="9" t="s">
        <v>116</v>
      </c>
      <c r="I6258" s="83">
        <f>計算過程!C6258</f>
        <v>6.0700000000000007E-3</v>
      </c>
    </row>
    <row r="6259" spans="7:9" x14ac:dyDescent="0.15">
      <c r="G6259" s="31">
        <v>41900</v>
      </c>
      <c r="H6259" s="9" t="s">
        <v>117</v>
      </c>
      <c r="I6259" s="83">
        <f>計算過程!C6259</f>
        <v>9.3200000000000002E-3</v>
      </c>
    </row>
    <row r="6260" spans="7:9" x14ac:dyDescent="0.15">
      <c r="G6260" s="31">
        <v>41900</v>
      </c>
      <c r="H6260" s="9" t="s">
        <v>118</v>
      </c>
      <c r="I6260" s="83">
        <f>計算過程!C6260</f>
        <v>6.2700000000000013E-3</v>
      </c>
    </row>
    <row r="6261" spans="7:9" x14ac:dyDescent="0.15">
      <c r="G6261" s="31">
        <v>41900</v>
      </c>
      <c r="H6261" s="9" t="s">
        <v>119</v>
      </c>
      <c r="I6261" s="83">
        <f>計算過程!C6261</f>
        <v>6.0700000000000007E-3</v>
      </c>
    </row>
    <row r="6262" spans="7:9" x14ac:dyDescent="0.15">
      <c r="G6262" s="31">
        <v>41900</v>
      </c>
      <c r="H6262" s="9" t="s">
        <v>120</v>
      </c>
      <c r="I6262" s="83">
        <f>計算過程!C6262</f>
        <v>6.0700000000000007E-3</v>
      </c>
    </row>
    <row r="6263" spans="7:9" x14ac:dyDescent="0.15">
      <c r="G6263" s="31">
        <v>41900</v>
      </c>
      <c r="H6263" s="9" t="s">
        <v>121</v>
      </c>
      <c r="I6263" s="83">
        <f>計算過程!C6263</f>
        <v>6.2700000000000013E-3</v>
      </c>
    </row>
    <row r="6264" spans="7:9" x14ac:dyDescent="0.15">
      <c r="G6264" s="31">
        <v>41900</v>
      </c>
      <c r="H6264" s="9" t="s">
        <v>122</v>
      </c>
      <c r="I6264" s="83">
        <f>計算過程!C6264</f>
        <v>6.2700000000000013E-3</v>
      </c>
    </row>
    <row r="6265" spans="7:9" x14ac:dyDescent="0.15">
      <c r="G6265" s="31">
        <v>41900</v>
      </c>
      <c r="H6265" s="9" t="s">
        <v>123</v>
      </c>
      <c r="I6265" s="83">
        <f>計算過程!C6265</f>
        <v>1.2360000000000001E-2</v>
      </c>
    </row>
    <row r="6266" spans="7:9" x14ac:dyDescent="0.15">
      <c r="G6266" s="31">
        <v>41900</v>
      </c>
      <c r="H6266" s="9" t="s">
        <v>124</v>
      </c>
      <c r="I6266" s="83">
        <f>計算過程!C6266</f>
        <v>1.2360000000000001E-2</v>
      </c>
    </row>
    <row r="6267" spans="7:9" x14ac:dyDescent="0.15">
      <c r="G6267" s="31">
        <v>41900</v>
      </c>
      <c r="H6267" s="9" t="s">
        <v>125</v>
      </c>
      <c r="I6267" s="83">
        <f>計算過程!C6267</f>
        <v>6.2700000000000013E-3</v>
      </c>
    </row>
    <row r="6268" spans="7:9" x14ac:dyDescent="0.15">
      <c r="G6268" s="31">
        <v>41900</v>
      </c>
      <c r="H6268" s="9" t="s">
        <v>126</v>
      </c>
      <c r="I6268" s="83">
        <f>計算過程!C6268</f>
        <v>6.2700000000000013E-3</v>
      </c>
    </row>
    <row r="6269" spans="7:9" x14ac:dyDescent="0.15">
      <c r="G6269" s="31">
        <v>41900</v>
      </c>
      <c r="H6269" s="9" t="s">
        <v>127</v>
      </c>
      <c r="I6269" s="83">
        <f>計算過程!C6269</f>
        <v>1.2220000000000002E-2</v>
      </c>
    </row>
    <row r="6270" spans="7:9" x14ac:dyDescent="0.15">
      <c r="G6270" s="31">
        <v>41900</v>
      </c>
      <c r="H6270" s="9" t="s">
        <v>128</v>
      </c>
      <c r="I6270" s="83">
        <f>計算過程!C6270</f>
        <v>1.2640000000000002E-2</v>
      </c>
    </row>
    <row r="6271" spans="7:9" x14ac:dyDescent="0.15">
      <c r="G6271" s="31">
        <v>41901</v>
      </c>
      <c r="H6271" s="9" t="s">
        <v>105</v>
      </c>
      <c r="I6271" s="83">
        <f>計算過程!C6271</f>
        <v>6.0700000000000007E-3</v>
      </c>
    </row>
    <row r="6272" spans="7:9" x14ac:dyDescent="0.15">
      <c r="G6272" s="31">
        <v>41901</v>
      </c>
      <c r="H6272" s="9" t="s">
        <v>106</v>
      </c>
      <c r="I6272" s="83">
        <f>計算過程!C6272</f>
        <v>6.0700000000000007E-3</v>
      </c>
    </row>
    <row r="6273" spans="7:9" x14ac:dyDescent="0.15">
      <c r="G6273" s="31">
        <v>41901</v>
      </c>
      <c r="H6273" s="9" t="s">
        <v>107</v>
      </c>
      <c r="I6273" s="83">
        <f>計算過程!C6273</f>
        <v>6.0700000000000007E-3</v>
      </c>
    </row>
    <row r="6274" spans="7:9" x14ac:dyDescent="0.15">
      <c r="G6274" s="31">
        <v>41901</v>
      </c>
      <c r="H6274" s="9" t="s">
        <v>108</v>
      </c>
      <c r="I6274" s="83">
        <f>計算過程!C6274</f>
        <v>6.0700000000000007E-3</v>
      </c>
    </row>
    <row r="6275" spans="7:9" x14ac:dyDescent="0.15">
      <c r="G6275" s="31">
        <v>41901</v>
      </c>
      <c r="H6275" s="9" t="s">
        <v>109</v>
      </c>
      <c r="I6275" s="83">
        <f>計算過程!C6275</f>
        <v>6.0700000000000007E-3</v>
      </c>
    </row>
    <row r="6276" spans="7:9" x14ac:dyDescent="0.15">
      <c r="G6276" s="31">
        <v>41901</v>
      </c>
      <c r="H6276" s="9" t="s">
        <v>110</v>
      </c>
      <c r="I6276" s="83">
        <f>計算過程!C6276</f>
        <v>6.0700000000000007E-3</v>
      </c>
    </row>
    <row r="6277" spans="7:9" x14ac:dyDescent="0.15">
      <c r="G6277" s="31">
        <v>41901</v>
      </c>
      <c r="H6277" s="9" t="s">
        <v>111</v>
      </c>
      <c r="I6277" s="83">
        <f>計算過程!C6277</f>
        <v>9.3200000000000002E-3</v>
      </c>
    </row>
    <row r="6278" spans="7:9" x14ac:dyDescent="0.15">
      <c r="G6278" s="31">
        <v>41901</v>
      </c>
      <c r="H6278" s="9" t="s">
        <v>112</v>
      </c>
      <c r="I6278" s="83">
        <f>計算過程!C6278</f>
        <v>6.4800000000000005E-3</v>
      </c>
    </row>
    <row r="6279" spans="7:9" x14ac:dyDescent="0.15">
      <c r="G6279" s="31">
        <v>41901</v>
      </c>
      <c r="H6279" s="9" t="s">
        <v>113</v>
      </c>
      <c r="I6279" s="83">
        <f>計算過程!C6279</f>
        <v>6.4800000000000005E-3</v>
      </c>
    </row>
    <row r="6280" spans="7:9" x14ac:dyDescent="0.15">
      <c r="G6280" s="31">
        <v>41901</v>
      </c>
      <c r="H6280" s="9" t="s">
        <v>114</v>
      </c>
      <c r="I6280" s="83">
        <f>計算過程!C6280</f>
        <v>6.0700000000000007E-3</v>
      </c>
    </row>
    <row r="6281" spans="7:9" x14ac:dyDescent="0.15">
      <c r="G6281" s="31">
        <v>41901</v>
      </c>
      <c r="H6281" s="9" t="s">
        <v>115</v>
      </c>
      <c r="I6281" s="83">
        <f>計算過程!C6281</f>
        <v>6.2700000000000013E-3</v>
      </c>
    </row>
    <row r="6282" spans="7:9" x14ac:dyDescent="0.15">
      <c r="G6282" s="31">
        <v>41901</v>
      </c>
      <c r="H6282" s="9" t="s">
        <v>116</v>
      </c>
      <c r="I6282" s="83">
        <f>計算過程!C6282</f>
        <v>6.0700000000000007E-3</v>
      </c>
    </row>
    <row r="6283" spans="7:9" x14ac:dyDescent="0.15">
      <c r="G6283" s="31">
        <v>41901</v>
      </c>
      <c r="H6283" s="9" t="s">
        <v>117</v>
      </c>
      <c r="I6283" s="83">
        <f>計算過程!C6283</f>
        <v>9.3200000000000002E-3</v>
      </c>
    </row>
    <row r="6284" spans="7:9" x14ac:dyDescent="0.15">
      <c r="G6284" s="31">
        <v>41901</v>
      </c>
      <c r="H6284" s="9" t="s">
        <v>118</v>
      </c>
      <c r="I6284" s="83">
        <f>計算過程!C6284</f>
        <v>6.2700000000000013E-3</v>
      </c>
    </row>
    <row r="6285" spans="7:9" x14ac:dyDescent="0.15">
      <c r="G6285" s="31">
        <v>41901</v>
      </c>
      <c r="H6285" s="9" t="s">
        <v>119</v>
      </c>
      <c r="I6285" s="83">
        <f>計算過程!C6285</f>
        <v>6.0700000000000007E-3</v>
      </c>
    </row>
    <row r="6286" spans="7:9" x14ac:dyDescent="0.15">
      <c r="G6286" s="31">
        <v>41901</v>
      </c>
      <c r="H6286" s="9" t="s">
        <v>120</v>
      </c>
      <c r="I6286" s="83">
        <f>計算過程!C6286</f>
        <v>6.0700000000000007E-3</v>
      </c>
    </row>
    <row r="6287" spans="7:9" x14ac:dyDescent="0.15">
      <c r="G6287" s="31">
        <v>41901</v>
      </c>
      <c r="H6287" s="9" t="s">
        <v>121</v>
      </c>
      <c r="I6287" s="83">
        <f>計算過程!C6287</f>
        <v>6.2700000000000013E-3</v>
      </c>
    </row>
    <row r="6288" spans="7:9" x14ac:dyDescent="0.15">
      <c r="G6288" s="31">
        <v>41901</v>
      </c>
      <c r="H6288" s="9" t="s">
        <v>122</v>
      </c>
      <c r="I6288" s="83">
        <f>計算過程!C6288</f>
        <v>6.2700000000000013E-3</v>
      </c>
    </row>
    <row r="6289" spans="7:9" x14ac:dyDescent="0.15">
      <c r="G6289" s="31">
        <v>41901</v>
      </c>
      <c r="H6289" s="9" t="s">
        <v>123</v>
      </c>
      <c r="I6289" s="83">
        <f>計算過程!C6289</f>
        <v>1.2360000000000001E-2</v>
      </c>
    </row>
    <row r="6290" spans="7:9" x14ac:dyDescent="0.15">
      <c r="G6290" s="31">
        <v>41901</v>
      </c>
      <c r="H6290" s="9" t="s">
        <v>124</v>
      </c>
      <c r="I6290" s="83">
        <f>計算過程!C6290</f>
        <v>1.2360000000000001E-2</v>
      </c>
    </row>
    <row r="6291" spans="7:9" x14ac:dyDescent="0.15">
      <c r="G6291" s="31">
        <v>41901</v>
      </c>
      <c r="H6291" s="9" t="s">
        <v>125</v>
      </c>
      <c r="I6291" s="83">
        <f>計算過程!C6291</f>
        <v>6.2700000000000013E-3</v>
      </c>
    </row>
    <row r="6292" spans="7:9" x14ac:dyDescent="0.15">
      <c r="G6292" s="31">
        <v>41901</v>
      </c>
      <c r="H6292" s="9" t="s">
        <v>126</v>
      </c>
      <c r="I6292" s="83">
        <f>計算過程!C6292</f>
        <v>6.2700000000000013E-3</v>
      </c>
    </row>
    <row r="6293" spans="7:9" x14ac:dyDescent="0.15">
      <c r="G6293" s="31">
        <v>41901</v>
      </c>
      <c r="H6293" s="9" t="s">
        <v>127</v>
      </c>
      <c r="I6293" s="83">
        <f>計算過程!C6293</f>
        <v>1.2220000000000002E-2</v>
      </c>
    </row>
    <row r="6294" spans="7:9" x14ac:dyDescent="0.15">
      <c r="G6294" s="31">
        <v>41901</v>
      </c>
      <c r="H6294" s="9" t="s">
        <v>128</v>
      </c>
      <c r="I6294" s="83">
        <f>計算過程!C6294</f>
        <v>1.2640000000000002E-2</v>
      </c>
    </row>
    <row r="6295" spans="7:9" x14ac:dyDescent="0.15">
      <c r="G6295" s="31">
        <v>41902</v>
      </c>
      <c r="H6295" s="9" t="s">
        <v>105</v>
      </c>
      <c r="I6295" s="83">
        <f>計算過程!C6295</f>
        <v>6.0700000000000007E-3</v>
      </c>
    </row>
    <row r="6296" spans="7:9" x14ac:dyDescent="0.15">
      <c r="G6296" s="31">
        <v>41902</v>
      </c>
      <c r="H6296" s="9" t="s">
        <v>106</v>
      </c>
      <c r="I6296" s="83">
        <f>計算過程!C6296</f>
        <v>6.0700000000000007E-3</v>
      </c>
    </row>
    <row r="6297" spans="7:9" x14ac:dyDescent="0.15">
      <c r="G6297" s="31">
        <v>41902</v>
      </c>
      <c r="H6297" s="9" t="s">
        <v>107</v>
      </c>
      <c r="I6297" s="83">
        <f>計算過程!C6297</f>
        <v>6.0700000000000007E-3</v>
      </c>
    </row>
    <row r="6298" spans="7:9" x14ac:dyDescent="0.15">
      <c r="G6298" s="31">
        <v>41902</v>
      </c>
      <c r="H6298" s="9" t="s">
        <v>108</v>
      </c>
      <c r="I6298" s="83">
        <f>計算過程!C6298</f>
        <v>6.0700000000000007E-3</v>
      </c>
    </row>
    <row r="6299" spans="7:9" x14ac:dyDescent="0.15">
      <c r="G6299" s="31">
        <v>41902</v>
      </c>
      <c r="H6299" s="9" t="s">
        <v>109</v>
      </c>
      <c r="I6299" s="83">
        <f>計算過程!C6299</f>
        <v>6.0700000000000007E-3</v>
      </c>
    </row>
    <row r="6300" spans="7:9" x14ac:dyDescent="0.15">
      <c r="G6300" s="31">
        <v>41902</v>
      </c>
      <c r="H6300" s="9" t="s">
        <v>110</v>
      </c>
      <c r="I6300" s="83">
        <f>計算過程!C6300</f>
        <v>6.0700000000000007E-3</v>
      </c>
    </row>
    <row r="6301" spans="7:9" x14ac:dyDescent="0.15">
      <c r="G6301" s="31">
        <v>41902</v>
      </c>
      <c r="H6301" s="9" t="s">
        <v>111</v>
      </c>
      <c r="I6301" s="83">
        <f>計算過程!C6301</f>
        <v>9.3200000000000002E-3</v>
      </c>
    </row>
    <row r="6302" spans="7:9" x14ac:dyDescent="0.15">
      <c r="G6302" s="31">
        <v>41902</v>
      </c>
      <c r="H6302" s="9" t="s">
        <v>112</v>
      </c>
      <c r="I6302" s="83">
        <f>計算過程!C6302</f>
        <v>6.4800000000000005E-3</v>
      </c>
    </row>
    <row r="6303" spans="7:9" x14ac:dyDescent="0.15">
      <c r="G6303" s="31">
        <v>41902</v>
      </c>
      <c r="H6303" s="9" t="s">
        <v>113</v>
      </c>
      <c r="I6303" s="83">
        <f>計算過程!C6303</f>
        <v>6.4800000000000005E-3</v>
      </c>
    </row>
    <row r="6304" spans="7:9" x14ac:dyDescent="0.15">
      <c r="G6304" s="31">
        <v>41902</v>
      </c>
      <c r="H6304" s="9" t="s">
        <v>114</v>
      </c>
      <c r="I6304" s="83">
        <f>計算過程!C6304</f>
        <v>6.0700000000000007E-3</v>
      </c>
    </row>
    <row r="6305" spans="7:9" x14ac:dyDescent="0.15">
      <c r="G6305" s="31">
        <v>41902</v>
      </c>
      <c r="H6305" s="9" t="s">
        <v>115</v>
      </c>
      <c r="I6305" s="83">
        <f>計算過程!C6305</f>
        <v>6.2700000000000013E-3</v>
      </c>
    </row>
    <row r="6306" spans="7:9" x14ac:dyDescent="0.15">
      <c r="G6306" s="31">
        <v>41902</v>
      </c>
      <c r="H6306" s="9" t="s">
        <v>116</v>
      </c>
      <c r="I6306" s="83">
        <f>計算過程!C6306</f>
        <v>6.0700000000000007E-3</v>
      </c>
    </row>
    <row r="6307" spans="7:9" x14ac:dyDescent="0.15">
      <c r="G6307" s="31">
        <v>41902</v>
      </c>
      <c r="H6307" s="9" t="s">
        <v>117</v>
      </c>
      <c r="I6307" s="83">
        <f>計算過程!C6307</f>
        <v>9.3200000000000002E-3</v>
      </c>
    </row>
    <row r="6308" spans="7:9" x14ac:dyDescent="0.15">
      <c r="G6308" s="31">
        <v>41902</v>
      </c>
      <c r="H6308" s="9" t="s">
        <v>118</v>
      </c>
      <c r="I6308" s="83">
        <f>計算過程!C6308</f>
        <v>6.2700000000000013E-3</v>
      </c>
    </row>
    <row r="6309" spans="7:9" x14ac:dyDescent="0.15">
      <c r="G6309" s="31">
        <v>41902</v>
      </c>
      <c r="H6309" s="9" t="s">
        <v>119</v>
      </c>
      <c r="I6309" s="83">
        <f>計算過程!C6309</f>
        <v>6.0700000000000007E-3</v>
      </c>
    </row>
    <row r="6310" spans="7:9" x14ac:dyDescent="0.15">
      <c r="G6310" s="31">
        <v>41902</v>
      </c>
      <c r="H6310" s="9" t="s">
        <v>120</v>
      </c>
      <c r="I6310" s="83">
        <f>計算過程!C6310</f>
        <v>6.0700000000000007E-3</v>
      </c>
    </row>
    <row r="6311" spans="7:9" x14ac:dyDescent="0.15">
      <c r="G6311" s="31">
        <v>41902</v>
      </c>
      <c r="H6311" s="9" t="s">
        <v>121</v>
      </c>
      <c r="I6311" s="83">
        <f>計算過程!C6311</f>
        <v>6.2700000000000013E-3</v>
      </c>
    </row>
    <row r="6312" spans="7:9" x14ac:dyDescent="0.15">
      <c r="G6312" s="31">
        <v>41902</v>
      </c>
      <c r="H6312" s="9" t="s">
        <v>122</v>
      </c>
      <c r="I6312" s="83">
        <f>計算過程!C6312</f>
        <v>6.2700000000000013E-3</v>
      </c>
    </row>
    <row r="6313" spans="7:9" x14ac:dyDescent="0.15">
      <c r="G6313" s="31">
        <v>41902</v>
      </c>
      <c r="H6313" s="9" t="s">
        <v>123</v>
      </c>
      <c r="I6313" s="83">
        <f>計算過程!C6313</f>
        <v>1.2360000000000001E-2</v>
      </c>
    </row>
    <row r="6314" spans="7:9" x14ac:dyDescent="0.15">
      <c r="G6314" s="31">
        <v>41902</v>
      </c>
      <c r="H6314" s="9" t="s">
        <v>124</v>
      </c>
      <c r="I6314" s="83">
        <f>計算過程!C6314</f>
        <v>1.2360000000000001E-2</v>
      </c>
    </row>
    <row r="6315" spans="7:9" x14ac:dyDescent="0.15">
      <c r="G6315" s="31">
        <v>41902</v>
      </c>
      <c r="H6315" s="9" t="s">
        <v>125</v>
      </c>
      <c r="I6315" s="83">
        <f>計算過程!C6315</f>
        <v>6.2700000000000013E-3</v>
      </c>
    </row>
    <row r="6316" spans="7:9" x14ac:dyDescent="0.15">
      <c r="G6316" s="31">
        <v>41902</v>
      </c>
      <c r="H6316" s="9" t="s">
        <v>126</v>
      </c>
      <c r="I6316" s="83">
        <f>計算過程!C6316</f>
        <v>6.2700000000000013E-3</v>
      </c>
    </row>
    <row r="6317" spans="7:9" x14ac:dyDescent="0.15">
      <c r="G6317" s="31">
        <v>41902</v>
      </c>
      <c r="H6317" s="9" t="s">
        <v>127</v>
      </c>
      <c r="I6317" s="83">
        <f>計算過程!C6317</f>
        <v>1.2220000000000002E-2</v>
      </c>
    </row>
    <row r="6318" spans="7:9" x14ac:dyDescent="0.15">
      <c r="G6318" s="31">
        <v>41902</v>
      </c>
      <c r="H6318" s="9" t="s">
        <v>128</v>
      </c>
      <c r="I6318" s="83">
        <f>計算過程!C6318</f>
        <v>1.2640000000000002E-2</v>
      </c>
    </row>
    <row r="6319" spans="7:9" x14ac:dyDescent="0.15">
      <c r="G6319" s="31">
        <v>41903</v>
      </c>
      <c r="H6319" s="9" t="s">
        <v>105</v>
      </c>
      <c r="I6319" s="83">
        <f>計算過程!C6319</f>
        <v>6.0700000000000007E-3</v>
      </c>
    </row>
    <row r="6320" spans="7:9" x14ac:dyDescent="0.15">
      <c r="G6320" s="31">
        <v>41903</v>
      </c>
      <c r="H6320" s="9" t="s">
        <v>106</v>
      </c>
      <c r="I6320" s="83">
        <f>計算過程!C6320</f>
        <v>6.0700000000000007E-3</v>
      </c>
    </row>
    <row r="6321" spans="7:9" x14ac:dyDescent="0.15">
      <c r="G6321" s="31">
        <v>41903</v>
      </c>
      <c r="H6321" s="9" t="s">
        <v>107</v>
      </c>
      <c r="I6321" s="83">
        <f>計算過程!C6321</f>
        <v>6.0700000000000007E-3</v>
      </c>
    </row>
    <row r="6322" spans="7:9" x14ac:dyDescent="0.15">
      <c r="G6322" s="31">
        <v>41903</v>
      </c>
      <c r="H6322" s="9" t="s">
        <v>108</v>
      </c>
      <c r="I6322" s="83">
        <f>計算過程!C6322</f>
        <v>6.0700000000000007E-3</v>
      </c>
    </row>
    <row r="6323" spans="7:9" x14ac:dyDescent="0.15">
      <c r="G6323" s="31">
        <v>41903</v>
      </c>
      <c r="H6323" s="9" t="s">
        <v>109</v>
      </c>
      <c r="I6323" s="83">
        <f>計算過程!C6323</f>
        <v>6.0700000000000007E-3</v>
      </c>
    </row>
    <row r="6324" spans="7:9" x14ac:dyDescent="0.15">
      <c r="G6324" s="31">
        <v>41903</v>
      </c>
      <c r="H6324" s="9" t="s">
        <v>110</v>
      </c>
      <c r="I6324" s="83">
        <f>計算過程!C6324</f>
        <v>6.0700000000000007E-3</v>
      </c>
    </row>
    <row r="6325" spans="7:9" x14ac:dyDescent="0.15">
      <c r="G6325" s="31">
        <v>41903</v>
      </c>
      <c r="H6325" s="9" t="s">
        <v>111</v>
      </c>
      <c r="I6325" s="83">
        <f>計算過程!C6325</f>
        <v>9.3200000000000002E-3</v>
      </c>
    </row>
    <row r="6326" spans="7:9" x14ac:dyDescent="0.15">
      <c r="G6326" s="31">
        <v>41903</v>
      </c>
      <c r="H6326" s="9" t="s">
        <v>112</v>
      </c>
      <c r="I6326" s="83">
        <f>計算過程!C6326</f>
        <v>6.4800000000000005E-3</v>
      </c>
    </row>
    <row r="6327" spans="7:9" x14ac:dyDescent="0.15">
      <c r="G6327" s="31">
        <v>41903</v>
      </c>
      <c r="H6327" s="9" t="s">
        <v>113</v>
      </c>
      <c r="I6327" s="83">
        <f>計算過程!C6327</f>
        <v>6.4800000000000005E-3</v>
      </c>
    </row>
    <row r="6328" spans="7:9" x14ac:dyDescent="0.15">
      <c r="G6328" s="31">
        <v>41903</v>
      </c>
      <c r="H6328" s="9" t="s">
        <v>114</v>
      </c>
      <c r="I6328" s="83">
        <f>計算過程!C6328</f>
        <v>6.0700000000000007E-3</v>
      </c>
    </row>
    <row r="6329" spans="7:9" x14ac:dyDescent="0.15">
      <c r="G6329" s="31">
        <v>41903</v>
      </c>
      <c r="H6329" s="9" t="s">
        <v>115</v>
      </c>
      <c r="I6329" s="83">
        <f>計算過程!C6329</f>
        <v>6.2700000000000013E-3</v>
      </c>
    </row>
    <row r="6330" spans="7:9" x14ac:dyDescent="0.15">
      <c r="G6330" s="31">
        <v>41903</v>
      </c>
      <c r="H6330" s="9" t="s">
        <v>116</v>
      </c>
      <c r="I6330" s="83">
        <f>計算過程!C6330</f>
        <v>6.0700000000000007E-3</v>
      </c>
    </row>
    <row r="6331" spans="7:9" x14ac:dyDescent="0.15">
      <c r="G6331" s="31">
        <v>41903</v>
      </c>
      <c r="H6331" s="9" t="s">
        <v>117</v>
      </c>
      <c r="I6331" s="83">
        <f>計算過程!C6331</f>
        <v>9.3200000000000002E-3</v>
      </c>
    </row>
    <row r="6332" spans="7:9" x14ac:dyDescent="0.15">
      <c r="G6332" s="31">
        <v>41903</v>
      </c>
      <c r="H6332" s="9" t="s">
        <v>118</v>
      </c>
      <c r="I6332" s="83">
        <f>計算過程!C6332</f>
        <v>6.2700000000000013E-3</v>
      </c>
    </row>
    <row r="6333" spans="7:9" x14ac:dyDescent="0.15">
      <c r="G6333" s="31">
        <v>41903</v>
      </c>
      <c r="H6333" s="9" t="s">
        <v>119</v>
      </c>
      <c r="I6333" s="83">
        <f>計算過程!C6333</f>
        <v>6.0700000000000007E-3</v>
      </c>
    </row>
    <row r="6334" spans="7:9" x14ac:dyDescent="0.15">
      <c r="G6334" s="31">
        <v>41903</v>
      </c>
      <c r="H6334" s="9" t="s">
        <v>120</v>
      </c>
      <c r="I6334" s="83">
        <f>計算過程!C6334</f>
        <v>6.0700000000000007E-3</v>
      </c>
    </row>
    <row r="6335" spans="7:9" x14ac:dyDescent="0.15">
      <c r="G6335" s="31">
        <v>41903</v>
      </c>
      <c r="H6335" s="9" t="s">
        <v>121</v>
      </c>
      <c r="I6335" s="83">
        <f>計算過程!C6335</f>
        <v>6.2700000000000013E-3</v>
      </c>
    </row>
    <row r="6336" spans="7:9" x14ac:dyDescent="0.15">
      <c r="G6336" s="31">
        <v>41903</v>
      </c>
      <c r="H6336" s="9" t="s">
        <v>122</v>
      </c>
      <c r="I6336" s="83">
        <f>計算過程!C6336</f>
        <v>6.2700000000000013E-3</v>
      </c>
    </row>
    <row r="6337" spans="7:9" x14ac:dyDescent="0.15">
      <c r="G6337" s="31">
        <v>41903</v>
      </c>
      <c r="H6337" s="9" t="s">
        <v>123</v>
      </c>
      <c r="I6337" s="83">
        <f>計算過程!C6337</f>
        <v>1.2360000000000001E-2</v>
      </c>
    </row>
    <row r="6338" spans="7:9" x14ac:dyDescent="0.15">
      <c r="G6338" s="31">
        <v>41903</v>
      </c>
      <c r="H6338" s="9" t="s">
        <v>124</v>
      </c>
      <c r="I6338" s="83">
        <f>計算過程!C6338</f>
        <v>1.2360000000000001E-2</v>
      </c>
    </row>
    <row r="6339" spans="7:9" x14ac:dyDescent="0.15">
      <c r="G6339" s="31">
        <v>41903</v>
      </c>
      <c r="H6339" s="9" t="s">
        <v>125</v>
      </c>
      <c r="I6339" s="83">
        <f>計算過程!C6339</f>
        <v>6.2700000000000013E-3</v>
      </c>
    </row>
    <row r="6340" spans="7:9" x14ac:dyDescent="0.15">
      <c r="G6340" s="31">
        <v>41903</v>
      </c>
      <c r="H6340" s="9" t="s">
        <v>126</v>
      </c>
      <c r="I6340" s="83">
        <f>計算過程!C6340</f>
        <v>6.2700000000000013E-3</v>
      </c>
    </row>
    <row r="6341" spans="7:9" x14ac:dyDescent="0.15">
      <c r="G6341" s="31">
        <v>41903</v>
      </c>
      <c r="H6341" s="9" t="s">
        <v>127</v>
      </c>
      <c r="I6341" s="83">
        <f>計算過程!C6341</f>
        <v>1.2220000000000002E-2</v>
      </c>
    </row>
    <row r="6342" spans="7:9" x14ac:dyDescent="0.15">
      <c r="G6342" s="31">
        <v>41903</v>
      </c>
      <c r="H6342" s="9" t="s">
        <v>128</v>
      </c>
      <c r="I6342" s="83">
        <f>計算過程!C6342</f>
        <v>1.2640000000000002E-2</v>
      </c>
    </row>
    <row r="6343" spans="7:9" x14ac:dyDescent="0.15">
      <c r="G6343" s="31">
        <v>41904</v>
      </c>
      <c r="H6343" s="9" t="s">
        <v>105</v>
      </c>
      <c r="I6343" s="83">
        <f>計算過程!C6343</f>
        <v>6.0700000000000007E-3</v>
      </c>
    </row>
    <row r="6344" spans="7:9" x14ac:dyDescent="0.15">
      <c r="G6344" s="31">
        <v>41904</v>
      </c>
      <c r="H6344" s="9" t="s">
        <v>106</v>
      </c>
      <c r="I6344" s="83">
        <f>計算過程!C6344</f>
        <v>6.0700000000000007E-3</v>
      </c>
    </row>
    <row r="6345" spans="7:9" x14ac:dyDescent="0.15">
      <c r="G6345" s="31">
        <v>41904</v>
      </c>
      <c r="H6345" s="9" t="s">
        <v>107</v>
      </c>
      <c r="I6345" s="83">
        <f>計算過程!C6345</f>
        <v>6.0700000000000007E-3</v>
      </c>
    </row>
    <row r="6346" spans="7:9" x14ac:dyDescent="0.15">
      <c r="G6346" s="31">
        <v>41904</v>
      </c>
      <c r="H6346" s="9" t="s">
        <v>108</v>
      </c>
      <c r="I6346" s="83">
        <f>計算過程!C6346</f>
        <v>6.0700000000000007E-3</v>
      </c>
    </row>
    <row r="6347" spans="7:9" x14ac:dyDescent="0.15">
      <c r="G6347" s="31">
        <v>41904</v>
      </c>
      <c r="H6347" s="9" t="s">
        <v>109</v>
      </c>
      <c r="I6347" s="83">
        <f>計算過程!C6347</f>
        <v>6.0700000000000007E-3</v>
      </c>
    </row>
    <row r="6348" spans="7:9" x14ac:dyDescent="0.15">
      <c r="G6348" s="31">
        <v>41904</v>
      </c>
      <c r="H6348" s="9" t="s">
        <v>110</v>
      </c>
      <c r="I6348" s="83">
        <f>計算過程!C6348</f>
        <v>6.0700000000000007E-3</v>
      </c>
    </row>
    <row r="6349" spans="7:9" x14ac:dyDescent="0.15">
      <c r="G6349" s="31">
        <v>41904</v>
      </c>
      <c r="H6349" s="9" t="s">
        <v>111</v>
      </c>
      <c r="I6349" s="83">
        <f>計算過程!C6349</f>
        <v>9.3200000000000002E-3</v>
      </c>
    </row>
    <row r="6350" spans="7:9" x14ac:dyDescent="0.15">
      <c r="G6350" s="31">
        <v>41904</v>
      </c>
      <c r="H6350" s="9" t="s">
        <v>112</v>
      </c>
      <c r="I6350" s="83">
        <f>計算過程!C6350</f>
        <v>6.4800000000000005E-3</v>
      </c>
    </row>
    <row r="6351" spans="7:9" x14ac:dyDescent="0.15">
      <c r="G6351" s="31">
        <v>41904</v>
      </c>
      <c r="H6351" s="9" t="s">
        <v>113</v>
      </c>
      <c r="I6351" s="83">
        <f>計算過程!C6351</f>
        <v>6.4800000000000005E-3</v>
      </c>
    </row>
    <row r="6352" spans="7:9" x14ac:dyDescent="0.15">
      <c r="G6352" s="31">
        <v>41904</v>
      </c>
      <c r="H6352" s="9" t="s">
        <v>114</v>
      </c>
      <c r="I6352" s="83">
        <f>計算過程!C6352</f>
        <v>6.0700000000000007E-3</v>
      </c>
    </row>
    <row r="6353" spans="7:9" x14ac:dyDescent="0.15">
      <c r="G6353" s="31">
        <v>41904</v>
      </c>
      <c r="H6353" s="9" t="s">
        <v>115</v>
      </c>
      <c r="I6353" s="83">
        <f>計算過程!C6353</f>
        <v>6.2700000000000013E-3</v>
      </c>
    </row>
    <row r="6354" spans="7:9" x14ac:dyDescent="0.15">
      <c r="G6354" s="31">
        <v>41904</v>
      </c>
      <c r="H6354" s="9" t="s">
        <v>116</v>
      </c>
      <c r="I6354" s="83">
        <f>計算過程!C6354</f>
        <v>6.0700000000000007E-3</v>
      </c>
    </row>
    <row r="6355" spans="7:9" x14ac:dyDescent="0.15">
      <c r="G6355" s="31">
        <v>41904</v>
      </c>
      <c r="H6355" s="9" t="s">
        <v>117</v>
      </c>
      <c r="I6355" s="83">
        <f>計算過程!C6355</f>
        <v>9.3200000000000002E-3</v>
      </c>
    </row>
    <row r="6356" spans="7:9" x14ac:dyDescent="0.15">
      <c r="G6356" s="31">
        <v>41904</v>
      </c>
      <c r="H6356" s="9" t="s">
        <v>118</v>
      </c>
      <c r="I6356" s="83">
        <f>計算過程!C6356</f>
        <v>6.2700000000000013E-3</v>
      </c>
    </row>
    <row r="6357" spans="7:9" x14ac:dyDescent="0.15">
      <c r="G6357" s="31">
        <v>41904</v>
      </c>
      <c r="H6357" s="9" t="s">
        <v>119</v>
      </c>
      <c r="I6357" s="83">
        <f>計算過程!C6357</f>
        <v>6.0700000000000007E-3</v>
      </c>
    </row>
    <row r="6358" spans="7:9" x14ac:dyDescent="0.15">
      <c r="G6358" s="31">
        <v>41904</v>
      </c>
      <c r="H6358" s="9" t="s">
        <v>120</v>
      </c>
      <c r="I6358" s="83">
        <f>計算過程!C6358</f>
        <v>6.0700000000000007E-3</v>
      </c>
    </row>
    <row r="6359" spans="7:9" x14ac:dyDescent="0.15">
      <c r="G6359" s="31">
        <v>41904</v>
      </c>
      <c r="H6359" s="9" t="s">
        <v>121</v>
      </c>
      <c r="I6359" s="83">
        <f>計算過程!C6359</f>
        <v>6.2700000000000013E-3</v>
      </c>
    </row>
    <row r="6360" spans="7:9" x14ac:dyDescent="0.15">
      <c r="G6360" s="31">
        <v>41904</v>
      </c>
      <c r="H6360" s="9" t="s">
        <v>122</v>
      </c>
      <c r="I6360" s="83">
        <f>計算過程!C6360</f>
        <v>6.2700000000000013E-3</v>
      </c>
    </row>
    <row r="6361" spans="7:9" x14ac:dyDescent="0.15">
      <c r="G6361" s="31">
        <v>41904</v>
      </c>
      <c r="H6361" s="9" t="s">
        <v>123</v>
      </c>
      <c r="I6361" s="83">
        <f>計算過程!C6361</f>
        <v>1.2360000000000001E-2</v>
      </c>
    </row>
    <row r="6362" spans="7:9" x14ac:dyDescent="0.15">
      <c r="G6362" s="31">
        <v>41904</v>
      </c>
      <c r="H6362" s="9" t="s">
        <v>124</v>
      </c>
      <c r="I6362" s="83">
        <f>計算過程!C6362</f>
        <v>1.2360000000000001E-2</v>
      </c>
    </row>
    <row r="6363" spans="7:9" x14ac:dyDescent="0.15">
      <c r="G6363" s="31">
        <v>41904</v>
      </c>
      <c r="H6363" s="9" t="s">
        <v>125</v>
      </c>
      <c r="I6363" s="83">
        <f>計算過程!C6363</f>
        <v>6.2700000000000013E-3</v>
      </c>
    </row>
    <row r="6364" spans="7:9" x14ac:dyDescent="0.15">
      <c r="G6364" s="31">
        <v>41904</v>
      </c>
      <c r="H6364" s="9" t="s">
        <v>126</v>
      </c>
      <c r="I6364" s="83">
        <f>計算過程!C6364</f>
        <v>6.2700000000000013E-3</v>
      </c>
    </row>
    <row r="6365" spans="7:9" x14ac:dyDescent="0.15">
      <c r="G6365" s="31">
        <v>41904</v>
      </c>
      <c r="H6365" s="9" t="s">
        <v>127</v>
      </c>
      <c r="I6365" s="83">
        <f>計算過程!C6365</f>
        <v>1.2220000000000002E-2</v>
      </c>
    </row>
    <row r="6366" spans="7:9" x14ac:dyDescent="0.15">
      <c r="G6366" s="31">
        <v>41904</v>
      </c>
      <c r="H6366" s="9" t="s">
        <v>128</v>
      </c>
      <c r="I6366" s="83">
        <f>計算過程!C6366</f>
        <v>1.2640000000000002E-2</v>
      </c>
    </row>
    <row r="6367" spans="7:9" x14ac:dyDescent="0.15">
      <c r="G6367" s="31">
        <v>41905</v>
      </c>
      <c r="H6367" s="9" t="s">
        <v>105</v>
      </c>
      <c r="I6367" s="83">
        <f>計算過程!C6367</f>
        <v>6.0700000000000007E-3</v>
      </c>
    </row>
    <row r="6368" spans="7:9" x14ac:dyDescent="0.15">
      <c r="G6368" s="31">
        <v>41905</v>
      </c>
      <c r="H6368" s="9" t="s">
        <v>106</v>
      </c>
      <c r="I6368" s="83">
        <f>計算過程!C6368</f>
        <v>6.0700000000000007E-3</v>
      </c>
    </row>
    <row r="6369" spans="7:9" x14ac:dyDescent="0.15">
      <c r="G6369" s="31">
        <v>41905</v>
      </c>
      <c r="H6369" s="9" t="s">
        <v>107</v>
      </c>
      <c r="I6369" s="83">
        <f>計算過程!C6369</f>
        <v>6.0700000000000007E-3</v>
      </c>
    </row>
    <row r="6370" spans="7:9" x14ac:dyDescent="0.15">
      <c r="G6370" s="31">
        <v>41905</v>
      </c>
      <c r="H6370" s="9" t="s">
        <v>108</v>
      </c>
      <c r="I6370" s="83">
        <f>計算過程!C6370</f>
        <v>6.0700000000000007E-3</v>
      </c>
    </row>
    <row r="6371" spans="7:9" x14ac:dyDescent="0.15">
      <c r="G6371" s="31">
        <v>41905</v>
      </c>
      <c r="H6371" s="9" t="s">
        <v>109</v>
      </c>
      <c r="I6371" s="83">
        <f>計算過程!C6371</f>
        <v>6.0700000000000007E-3</v>
      </c>
    </row>
    <row r="6372" spans="7:9" x14ac:dyDescent="0.15">
      <c r="G6372" s="31">
        <v>41905</v>
      </c>
      <c r="H6372" s="9" t="s">
        <v>110</v>
      </c>
      <c r="I6372" s="83">
        <f>計算過程!C6372</f>
        <v>6.0700000000000007E-3</v>
      </c>
    </row>
    <row r="6373" spans="7:9" x14ac:dyDescent="0.15">
      <c r="G6373" s="31">
        <v>41905</v>
      </c>
      <c r="H6373" s="9" t="s">
        <v>111</v>
      </c>
      <c r="I6373" s="83">
        <f>計算過程!C6373</f>
        <v>6.0700000000000007E-3</v>
      </c>
    </row>
    <row r="6374" spans="7:9" x14ac:dyDescent="0.15">
      <c r="G6374" s="31">
        <v>41905</v>
      </c>
      <c r="H6374" s="9" t="s">
        <v>112</v>
      </c>
      <c r="I6374" s="83">
        <f>計算過程!C6374</f>
        <v>6.4800000000000005E-3</v>
      </c>
    </row>
    <row r="6375" spans="7:9" x14ac:dyDescent="0.15">
      <c r="G6375" s="31">
        <v>41905</v>
      </c>
      <c r="H6375" s="9" t="s">
        <v>113</v>
      </c>
      <c r="I6375" s="83">
        <f>計算過程!C6375</f>
        <v>9.7300000000000008E-3</v>
      </c>
    </row>
    <row r="6376" spans="7:9" x14ac:dyDescent="0.15">
      <c r="G6376" s="31">
        <v>41905</v>
      </c>
      <c r="H6376" s="9" t="s">
        <v>114</v>
      </c>
      <c r="I6376" s="83">
        <f>計算過程!C6376</f>
        <v>6.2700000000000013E-3</v>
      </c>
    </row>
    <row r="6377" spans="7:9" x14ac:dyDescent="0.15">
      <c r="G6377" s="31">
        <v>41905</v>
      </c>
      <c r="H6377" s="9" t="s">
        <v>115</v>
      </c>
      <c r="I6377" s="83">
        <f>計算過程!C6377</f>
        <v>6.4800000000000005E-3</v>
      </c>
    </row>
    <row r="6378" spans="7:9" x14ac:dyDescent="0.15">
      <c r="G6378" s="31">
        <v>41905</v>
      </c>
      <c r="H6378" s="9" t="s">
        <v>116</v>
      </c>
      <c r="I6378" s="83">
        <f>計算過程!C6378</f>
        <v>6.2700000000000013E-3</v>
      </c>
    </row>
    <row r="6379" spans="7:9" x14ac:dyDescent="0.15">
      <c r="G6379" s="31">
        <v>41905</v>
      </c>
      <c r="H6379" s="9" t="s">
        <v>117</v>
      </c>
      <c r="I6379" s="83">
        <f>計算過程!C6379</f>
        <v>9.3200000000000002E-3</v>
      </c>
    </row>
    <row r="6380" spans="7:9" x14ac:dyDescent="0.15">
      <c r="G6380" s="31">
        <v>41905</v>
      </c>
      <c r="H6380" s="9" t="s">
        <v>118</v>
      </c>
      <c r="I6380" s="83">
        <f>計算過程!C6380</f>
        <v>6.2700000000000013E-3</v>
      </c>
    </row>
    <row r="6381" spans="7:9" x14ac:dyDescent="0.15">
      <c r="G6381" s="31">
        <v>41905</v>
      </c>
      <c r="H6381" s="9" t="s">
        <v>119</v>
      </c>
      <c r="I6381" s="83">
        <f>計算過程!C6381</f>
        <v>6.0700000000000007E-3</v>
      </c>
    </row>
    <row r="6382" spans="7:9" x14ac:dyDescent="0.15">
      <c r="G6382" s="31">
        <v>41905</v>
      </c>
      <c r="H6382" s="9" t="s">
        <v>120</v>
      </c>
      <c r="I6382" s="83">
        <f>計算過程!C6382</f>
        <v>6.0700000000000007E-3</v>
      </c>
    </row>
    <row r="6383" spans="7:9" x14ac:dyDescent="0.15">
      <c r="G6383" s="31">
        <v>41905</v>
      </c>
      <c r="H6383" s="9" t="s">
        <v>121</v>
      </c>
      <c r="I6383" s="83">
        <f>計算過程!C6383</f>
        <v>6.4800000000000005E-3</v>
      </c>
    </row>
    <row r="6384" spans="7:9" x14ac:dyDescent="0.15">
      <c r="G6384" s="31">
        <v>41905</v>
      </c>
      <c r="H6384" s="9" t="s">
        <v>122</v>
      </c>
      <c r="I6384" s="83">
        <f>計算過程!C6384</f>
        <v>1.2360000000000001E-2</v>
      </c>
    </row>
    <row r="6385" spans="7:9" x14ac:dyDescent="0.15">
      <c r="G6385" s="31">
        <v>41905</v>
      </c>
      <c r="H6385" s="9" t="s">
        <v>123</v>
      </c>
      <c r="I6385" s="83">
        <f>計算過程!C6385</f>
        <v>1.2360000000000001E-2</v>
      </c>
    </row>
    <row r="6386" spans="7:9" x14ac:dyDescent="0.15">
      <c r="G6386" s="31">
        <v>41905</v>
      </c>
      <c r="H6386" s="9" t="s">
        <v>124</v>
      </c>
      <c r="I6386" s="83">
        <f>計算過程!C6386</f>
        <v>6.0700000000000007E-3</v>
      </c>
    </row>
    <row r="6387" spans="7:9" x14ac:dyDescent="0.15">
      <c r="G6387" s="31">
        <v>41905</v>
      </c>
      <c r="H6387" s="9" t="s">
        <v>125</v>
      </c>
      <c r="I6387" s="83">
        <f>計算過程!C6387</f>
        <v>6.2700000000000013E-3</v>
      </c>
    </row>
    <row r="6388" spans="7:9" x14ac:dyDescent="0.15">
      <c r="G6388" s="31">
        <v>41905</v>
      </c>
      <c r="H6388" s="9" t="s">
        <v>126</v>
      </c>
      <c r="I6388" s="83">
        <f>計算過程!C6388</f>
        <v>1.2220000000000002E-2</v>
      </c>
    </row>
    <row r="6389" spans="7:9" x14ac:dyDescent="0.15">
      <c r="G6389" s="31">
        <v>41905</v>
      </c>
      <c r="H6389" s="9" t="s">
        <v>127</v>
      </c>
      <c r="I6389" s="83">
        <f>計算過程!C6389</f>
        <v>1.243E-2</v>
      </c>
    </row>
    <row r="6390" spans="7:9" x14ac:dyDescent="0.15">
      <c r="G6390" s="31">
        <v>41905</v>
      </c>
      <c r="H6390" s="9" t="s">
        <v>128</v>
      </c>
      <c r="I6390" s="83">
        <f>計算過程!C6390</f>
        <v>9.2500000000000013E-3</v>
      </c>
    </row>
    <row r="6391" spans="7:9" x14ac:dyDescent="0.15">
      <c r="G6391" s="31">
        <v>41906</v>
      </c>
      <c r="H6391" s="9" t="s">
        <v>105</v>
      </c>
      <c r="I6391" s="83">
        <f>計算過程!C6391</f>
        <v>6.0700000000000007E-3</v>
      </c>
    </row>
    <row r="6392" spans="7:9" x14ac:dyDescent="0.15">
      <c r="G6392" s="31">
        <v>41906</v>
      </c>
      <c r="H6392" s="9" t="s">
        <v>106</v>
      </c>
      <c r="I6392" s="83">
        <f>計算過程!C6392</f>
        <v>6.0700000000000007E-3</v>
      </c>
    </row>
    <row r="6393" spans="7:9" x14ac:dyDescent="0.15">
      <c r="G6393" s="31">
        <v>41906</v>
      </c>
      <c r="H6393" s="9" t="s">
        <v>107</v>
      </c>
      <c r="I6393" s="83">
        <f>計算過程!C6393</f>
        <v>6.0700000000000007E-3</v>
      </c>
    </row>
    <row r="6394" spans="7:9" x14ac:dyDescent="0.15">
      <c r="G6394" s="31">
        <v>41906</v>
      </c>
      <c r="H6394" s="9" t="s">
        <v>108</v>
      </c>
      <c r="I6394" s="83">
        <f>計算過程!C6394</f>
        <v>6.0700000000000007E-3</v>
      </c>
    </row>
    <row r="6395" spans="7:9" x14ac:dyDescent="0.15">
      <c r="G6395" s="31">
        <v>41906</v>
      </c>
      <c r="H6395" s="9" t="s">
        <v>109</v>
      </c>
      <c r="I6395" s="83">
        <f>計算過程!C6395</f>
        <v>6.0700000000000007E-3</v>
      </c>
    </row>
    <row r="6396" spans="7:9" x14ac:dyDescent="0.15">
      <c r="G6396" s="31">
        <v>41906</v>
      </c>
      <c r="H6396" s="9" t="s">
        <v>110</v>
      </c>
      <c r="I6396" s="83">
        <f>計算過程!C6396</f>
        <v>6.0700000000000007E-3</v>
      </c>
    </row>
    <row r="6397" spans="7:9" x14ac:dyDescent="0.15">
      <c r="G6397" s="31">
        <v>41906</v>
      </c>
      <c r="H6397" s="9" t="s">
        <v>111</v>
      </c>
      <c r="I6397" s="83">
        <f>計算過程!C6397</f>
        <v>6.0700000000000007E-3</v>
      </c>
    </row>
    <row r="6398" spans="7:9" x14ac:dyDescent="0.15">
      <c r="G6398" s="31">
        <v>41906</v>
      </c>
      <c r="H6398" s="9" t="s">
        <v>112</v>
      </c>
      <c r="I6398" s="83">
        <f>計算過程!C6398</f>
        <v>6.4800000000000005E-3</v>
      </c>
    </row>
    <row r="6399" spans="7:9" x14ac:dyDescent="0.15">
      <c r="G6399" s="31">
        <v>41906</v>
      </c>
      <c r="H6399" s="9" t="s">
        <v>113</v>
      </c>
      <c r="I6399" s="83">
        <f>計算過程!C6399</f>
        <v>9.7300000000000008E-3</v>
      </c>
    </row>
    <row r="6400" spans="7:9" x14ac:dyDescent="0.15">
      <c r="G6400" s="31">
        <v>41906</v>
      </c>
      <c r="H6400" s="9" t="s">
        <v>114</v>
      </c>
      <c r="I6400" s="83">
        <f>計算過程!C6400</f>
        <v>6.2700000000000013E-3</v>
      </c>
    </row>
    <row r="6401" spans="7:9" x14ac:dyDescent="0.15">
      <c r="G6401" s="31">
        <v>41906</v>
      </c>
      <c r="H6401" s="9" t="s">
        <v>115</v>
      </c>
      <c r="I6401" s="83">
        <f>計算過程!C6401</f>
        <v>6.4800000000000005E-3</v>
      </c>
    </row>
    <row r="6402" spans="7:9" x14ac:dyDescent="0.15">
      <c r="G6402" s="31">
        <v>41906</v>
      </c>
      <c r="H6402" s="9" t="s">
        <v>116</v>
      </c>
      <c r="I6402" s="83">
        <f>計算過程!C6402</f>
        <v>6.2700000000000013E-3</v>
      </c>
    </row>
    <row r="6403" spans="7:9" x14ac:dyDescent="0.15">
      <c r="G6403" s="31">
        <v>41906</v>
      </c>
      <c r="H6403" s="9" t="s">
        <v>117</v>
      </c>
      <c r="I6403" s="83">
        <f>計算過程!C6403</f>
        <v>9.3200000000000002E-3</v>
      </c>
    </row>
    <row r="6404" spans="7:9" x14ac:dyDescent="0.15">
      <c r="G6404" s="31">
        <v>41906</v>
      </c>
      <c r="H6404" s="9" t="s">
        <v>118</v>
      </c>
      <c r="I6404" s="83">
        <f>計算過程!C6404</f>
        <v>6.2700000000000013E-3</v>
      </c>
    </row>
    <row r="6405" spans="7:9" x14ac:dyDescent="0.15">
      <c r="G6405" s="31">
        <v>41906</v>
      </c>
      <c r="H6405" s="9" t="s">
        <v>119</v>
      </c>
      <c r="I6405" s="83">
        <f>計算過程!C6405</f>
        <v>6.0700000000000007E-3</v>
      </c>
    </row>
    <row r="6406" spans="7:9" x14ac:dyDescent="0.15">
      <c r="G6406" s="31">
        <v>41906</v>
      </c>
      <c r="H6406" s="9" t="s">
        <v>120</v>
      </c>
      <c r="I6406" s="83">
        <f>計算過程!C6406</f>
        <v>6.0700000000000007E-3</v>
      </c>
    </row>
    <row r="6407" spans="7:9" x14ac:dyDescent="0.15">
      <c r="G6407" s="31">
        <v>41906</v>
      </c>
      <c r="H6407" s="9" t="s">
        <v>121</v>
      </c>
      <c r="I6407" s="83">
        <f>計算過程!C6407</f>
        <v>6.4800000000000005E-3</v>
      </c>
    </row>
    <row r="6408" spans="7:9" x14ac:dyDescent="0.15">
      <c r="G6408" s="31">
        <v>41906</v>
      </c>
      <c r="H6408" s="9" t="s">
        <v>122</v>
      </c>
      <c r="I6408" s="83">
        <f>計算過程!C6408</f>
        <v>1.2360000000000001E-2</v>
      </c>
    </row>
    <row r="6409" spans="7:9" x14ac:dyDescent="0.15">
      <c r="G6409" s="31">
        <v>41906</v>
      </c>
      <c r="H6409" s="9" t="s">
        <v>123</v>
      </c>
      <c r="I6409" s="83">
        <f>計算過程!C6409</f>
        <v>1.2360000000000001E-2</v>
      </c>
    </row>
    <row r="6410" spans="7:9" x14ac:dyDescent="0.15">
      <c r="G6410" s="31">
        <v>41906</v>
      </c>
      <c r="H6410" s="9" t="s">
        <v>124</v>
      </c>
      <c r="I6410" s="83">
        <f>計算過程!C6410</f>
        <v>6.0700000000000007E-3</v>
      </c>
    </row>
    <row r="6411" spans="7:9" x14ac:dyDescent="0.15">
      <c r="G6411" s="31">
        <v>41906</v>
      </c>
      <c r="H6411" s="9" t="s">
        <v>125</v>
      </c>
      <c r="I6411" s="83">
        <f>計算過程!C6411</f>
        <v>6.2700000000000013E-3</v>
      </c>
    </row>
    <row r="6412" spans="7:9" x14ac:dyDescent="0.15">
      <c r="G6412" s="31">
        <v>41906</v>
      </c>
      <c r="H6412" s="9" t="s">
        <v>126</v>
      </c>
      <c r="I6412" s="83">
        <f>計算過程!C6412</f>
        <v>1.2220000000000002E-2</v>
      </c>
    </row>
    <row r="6413" spans="7:9" x14ac:dyDescent="0.15">
      <c r="G6413" s="31">
        <v>41906</v>
      </c>
      <c r="H6413" s="9" t="s">
        <v>127</v>
      </c>
      <c r="I6413" s="83">
        <f>計算過程!C6413</f>
        <v>1.243E-2</v>
      </c>
    </row>
    <row r="6414" spans="7:9" x14ac:dyDescent="0.15">
      <c r="G6414" s="31">
        <v>41906</v>
      </c>
      <c r="H6414" s="9" t="s">
        <v>128</v>
      </c>
      <c r="I6414" s="83">
        <f>計算過程!C6414</f>
        <v>9.2500000000000013E-3</v>
      </c>
    </row>
    <row r="6415" spans="7:9" x14ac:dyDescent="0.15">
      <c r="G6415" s="31">
        <v>41907</v>
      </c>
      <c r="H6415" s="9" t="s">
        <v>105</v>
      </c>
      <c r="I6415" s="83">
        <f>計算過程!C6415</f>
        <v>6.0700000000000007E-3</v>
      </c>
    </row>
    <row r="6416" spans="7:9" x14ac:dyDescent="0.15">
      <c r="G6416" s="31">
        <v>41907</v>
      </c>
      <c r="H6416" s="9" t="s">
        <v>106</v>
      </c>
      <c r="I6416" s="83">
        <f>計算過程!C6416</f>
        <v>6.0700000000000007E-3</v>
      </c>
    </row>
    <row r="6417" spans="7:9" x14ac:dyDescent="0.15">
      <c r="G6417" s="31">
        <v>41907</v>
      </c>
      <c r="H6417" s="9" t="s">
        <v>107</v>
      </c>
      <c r="I6417" s="83">
        <f>計算過程!C6417</f>
        <v>6.0700000000000007E-3</v>
      </c>
    </row>
    <row r="6418" spans="7:9" x14ac:dyDescent="0.15">
      <c r="G6418" s="31">
        <v>41907</v>
      </c>
      <c r="H6418" s="9" t="s">
        <v>108</v>
      </c>
      <c r="I6418" s="83">
        <f>計算過程!C6418</f>
        <v>6.0700000000000007E-3</v>
      </c>
    </row>
    <row r="6419" spans="7:9" x14ac:dyDescent="0.15">
      <c r="G6419" s="31">
        <v>41907</v>
      </c>
      <c r="H6419" s="9" t="s">
        <v>109</v>
      </c>
      <c r="I6419" s="83">
        <f>計算過程!C6419</f>
        <v>6.0700000000000007E-3</v>
      </c>
    </row>
    <row r="6420" spans="7:9" x14ac:dyDescent="0.15">
      <c r="G6420" s="31">
        <v>41907</v>
      </c>
      <c r="H6420" s="9" t="s">
        <v>110</v>
      </c>
      <c r="I6420" s="83">
        <f>計算過程!C6420</f>
        <v>6.0700000000000007E-3</v>
      </c>
    </row>
    <row r="6421" spans="7:9" x14ac:dyDescent="0.15">
      <c r="G6421" s="31">
        <v>41907</v>
      </c>
      <c r="H6421" s="9" t="s">
        <v>111</v>
      </c>
      <c r="I6421" s="83">
        <f>計算過程!C6421</f>
        <v>9.3200000000000002E-3</v>
      </c>
    </row>
    <row r="6422" spans="7:9" x14ac:dyDescent="0.15">
      <c r="G6422" s="31">
        <v>41907</v>
      </c>
      <c r="H6422" s="9" t="s">
        <v>112</v>
      </c>
      <c r="I6422" s="83">
        <f>計算過程!C6422</f>
        <v>6.4800000000000005E-3</v>
      </c>
    </row>
    <row r="6423" spans="7:9" x14ac:dyDescent="0.15">
      <c r="G6423" s="31">
        <v>41907</v>
      </c>
      <c r="H6423" s="9" t="s">
        <v>113</v>
      </c>
      <c r="I6423" s="83">
        <f>計算過程!C6423</f>
        <v>6.4800000000000005E-3</v>
      </c>
    </row>
    <row r="6424" spans="7:9" x14ac:dyDescent="0.15">
      <c r="G6424" s="31">
        <v>41907</v>
      </c>
      <c r="H6424" s="9" t="s">
        <v>114</v>
      </c>
      <c r="I6424" s="83">
        <f>計算過程!C6424</f>
        <v>6.0700000000000007E-3</v>
      </c>
    </row>
    <row r="6425" spans="7:9" x14ac:dyDescent="0.15">
      <c r="G6425" s="31">
        <v>41907</v>
      </c>
      <c r="H6425" s="9" t="s">
        <v>115</v>
      </c>
      <c r="I6425" s="83">
        <f>計算過程!C6425</f>
        <v>6.2700000000000013E-3</v>
      </c>
    </row>
    <row r="6426" spans="7:9" x14ac:dyDescent="0.15">
      <c r="G6426" s="31">
        <v>41907</v>
      </c>
      <c r="H6426" s="9" t="s">
        <v>116</v>
      </c>
      <c r="I6426" s="83">
        <f>計算過程!C6426</f>
        <v>6.0700000000000007E-3</v>
      </c>
    </row>
    <row r="6427" spans="7:9" x14ac:dyDescent="0.15">
      <c r="G6427" s="31">
        <v>41907</v>
      </c>
      <c r="H6427" s="9" t="s">
        <v>117</v>
      </c>
      <c r="I6427" s="83">
        <f>計算過程!C6427</f>
        <v>9.3200000000000002E-3</v>
      </c>
    </row>
    <row r="6428" spans="7:9" x14ac:dyDescent="0.15">
      <c r="G6428" s="31">
        <v>41907</v>
      </c>
      <c r="H6428" s="9" t="s">
        <v>118</v>
      </c>
      <c r="I6428" s="83">
        <f>計算過程!C6428</f>
        <v>6.2700000000000013E-3</v>
      </c>
    </row>
    <row r="6429" spans="7:9" x14ac:dyDescent="0.15">
      <c r="G6429" s="31">
        <v>41907</v>
      </c>
      <c r="H6429" s="9" t="s">
        <v>119</v>
      </c>
      <c r="I6429" s="83">
        <f>計算過程!C6429</f>
        <v>6.0700000000000007E-3</v>
      </c>
    </row>
    <row r="6430" spans="7:9" x14ac:dyDescent="0.15">
      <c r="G6430" s="31">
        <v>41907</v>
      </c>
      <c r="H6430" s="9" t="s">
        <v>120</v>
      </c>
      <c r="I6430" s="83">
        <f>計算過程!C6430</f>
        <v>6.0700000000000007E-3</v>
      </c>
    </row>
    <row r="6431" spans="7:9" x14ac:dyDescent="0.15">
      <c r="G6431" s="31">
        <v>41907</v>
      </c>
      <c r="H6431" s="9" t="s">
        <v>121</v>
      </c>
      <c r="I6431" s="83">
        <f>計算過程!C6431</f>
        <v>6.2700000000000013E-3</v>
      </c>
    </row>
    <row r="6432" spans="7:9" x14ac:dyDescent="0.15">
      <c r="G6432" s="31">
        <v>41907</v>
      </c>
      <c r="H6432" s="9" t="s">
        <v>122</v>
      </c>
      <c r="I6432" s="83">
        <f>計算過程!C6432</f>
        <v>6.2700000000000013E-3</v>
      </c>
    </row>
    <row r="6433" spans="7:9" x14ac:dyDescent="0.15">
      <c r="G6433" s="31">
        <v>41907</v>
      </c>
      <c r="H6433" s="9" t="s">
        <v>123</v>
      </c>
      <c r="I6433" s="83">
        <f>計算過程!C6433</f>
        <v>1.2360000000000001E-2</v>
      </c>
    </row>
    <row r="6434" spans="7:9" x14ac:dyDescent="0.15">
      <c r="G6434" s="31">
        <v>41907</v>
      </c>
      <c r="H6434" s="9" t="s">
        <v>124</v>
      </c>
      <c r="I6434" s="83">
        <f>計算過程!C6434</f>
        <v>1.2360000000000001E-2</v>
      </c>
    </row>
    <row r="6435" spans="7:9" x14ac:dyDescent="0.15">
      <c r="G6435" s="31">
        <v>41907</v>
      </c>
      <c r="H6435" s="9" t="s">
        <v>125</v>
      </c>
      <c r="I6435" s="83">
        <f>計算過程!C6435</f>
        <v>6.2700000000000013E-3</v>
      </c>
    </row>
    <row r="6436" spans="7:9" x14ac:dyDescent="0.15">
      <c r="G6436" s="31">
        <v>41907</v>
      </c>
      <c r="H6436" s="9" t="s">
        <v>126</v>
      </c>
      <c r="I6436" s="83">
        <f>計算過程!C6436</f>
        <v>6.2700000000000013E-3</v>
      </c>
    </row>
    <row r="6437" spans="7:9" x14ac:dyDescent="0.15">
      <c r="G6437" s="31">
        <v>41907</v>
      </c>
      <c r="H6437" s="9" t="s">
        <v>127</v>
      </c>
      <c r="I6437" s="83">
        <f>計算過程!C6437</f>
        <v>1.2220000000000002E-2</v>
      </c>
    </row>
    <row r="6438" spans="7:9" x14ac:dyDescent="0.15">
      <c r="G6438" s="31">
        <v>41907</v>
      </c>
      <c r="H6438" s="9" t="s">
        <v>128</v>
      </c>
      <c r="I6438" s="83">
        <f>計算過程!C6438</f>
        <v>1.2640000000000002E-2</v>
      </c>
    </row>
    <row r="6439" spans="7:9" x14ac:dyDescent="0.15">
      <c r="G6439" s="31">
        <v>41908</v>
      </c>
      <c r="H6439" s="9" t="s">
        <v>105</v>
      </c>
      <c r="I6439" s="83">
        <f>計算過程!C6439</f>
        <v>6.0700000000000007E-3</v>
      </c>
    </row>
    <row r="6440" spans="7:9" x14ac:dyDescent="0.15">
      <c r="G6440" s="31">
        <v>41908</v>
      </c>
      <c r="H6440" s="9" t="s">
        <v>106</v>
      </c>
      <c r="I6440" s="83">
        <f>計算過程!C6440</f>
        <v>6.0700000000000007E-3</v>
      </c>
    </row>
    <row r="6441" spans="7:9" x14ac:dyDescent="0.15">
      <c r="G6441" s="31">
        <v>41908</v>
      </c>
      <c r="H6441" s="9" t="s">
        <v>107</v>
      </c>
      <c r="I6441" s="83">
        <f>計算過程!C6441</f>
        <v>6.0700000000000007E-3</v>
      </c>
    </row>
    <row r="6442" spans="7:9" x14ac:dyDescent="0.15">
      <c r="G6442" s="31">
        <v>41908</v>
      </c>
      <c r="H6442" s="9" t="s">
        <v>108</v>
      </c>
      <c r="I6442" s="83">
        <f>計算過程!C6442</f>
        <v>6.0700000000000007E-3</v>
      </c>
    </row>
    <row r="6443" spans="7:9" x14ac:dyDescent="0.15">
      <c r="G6443" s="31">
        <v>41908</v>
      </c>
      <c r="H6443" s="9" t="s">
        <v>109</v>
      </c>
      <c r="I6443" s="83">
        <f>計算過程!C6443</f>
        <v>6.0700000000000007E-3</v>
      </c>
    </row>
    <row r="6444" spans="7:9" x14ac:dyDescent="0.15">
      <c r="G6444" s="31">
        <v>41908</v>
      </c>
      <c r="H6444" s="9" t="s">
        <v>110</v>
      </c>
      <c r="I6444" s="83">
        <f>計算過程!C6444</f>
        <v>6.0700000000000007E-3</v>
      </c>
    </row>
    <row r="6445" spans="7:9" x14ac:dyDescent="0.15">
      <c r="G6445" s="31">
        <v>41908</v>
      </c>
      <c r="H6445" s="9" t="s">
        <v>111</v>
      </c>
      <c r="I6445" s="83">
        <f>計算過程!C6445</f>
        <v>9.3200000000000002E-3</v>
      </c>
    </row>
    <row r="6446" spans="7:9" x14ac:dyDescent="0.15">
      <c r="G6446" s="31">
        <v>41908</v>
      </c>
      <c r="H6446" s="9" t="s">
        <v>112</v>
      </c>
      <c r="I6446" s="83">
        <f>計算過程!C6446</f>
        <v>6.4800000000000005E-3</v>
      </c>
    </row>
    <row r="6447" spans="7:9" x14ac:dyDescent="0.15">
      <c r="G6447" s="31">
        <v>41908</v>
      </c>
      <c r="H6447" s="9" t="s">
        <v>113</v>
      </c>
      <c r="I6447" s="83">
        <f>計算過程!C6447</f>
        <v>6.4800000000000005E-3</v>
      </c>
    </row>
    <row r="6448" spans="7:9" x14ac:dyDescent="0.15">
      <c r="G6448" s="31">
        <v>41908</v>
      </c>
      <c r="H6448" s="9" t="s">
        <v>114</v>
      </c>
      <c r="I6448" s="83">
        <f>計算過程!C6448</f>
        <v>6.0700000000000007E-3</v>
      </c>
    </row>
    <row r="6449" spans="7:9" x14ac:dyDescent="0.15">
      <c r="G6449" s="31">
        <v>41908</v>
      </c>
      <c r="H6449" s="9" t="s">
        <v>115</v>
      </c>
      <c r="I6449" s="83">
        <f>計算過程!C6449</f>
        <v>6.2700000000000013E-3</v>
      </c>
    </row>
    <row r="6450" spans="7:9" x14ac:dyDescent="0.15">
      <c r="G6450" s="31">
        <v>41908</v>
      </c>
      <c r="H6450" s="9" t="s">
        <v>116</v>
      </c>
      <c r="I6450" s="83">
        <f>計算過程!C6450</f>
        <v>6.0700000000000007E-3</v>
      </c>
    </row>
    <row r="6451" spans="7:9" x14ac:dyDescent="0.15">
      <c r="G6451" s="31">
        <v>41908</v>
      </c>
      <c r="H6451" s="9" t="s">
        <v>117</v>
      </c>
      <c r="I6451" s="83">
        <f>計算過程!C6451</f>
        <v>9.3200000000000002E-3</v>
      </c>
    </row>
    <row r="6452" spans="7:9" x14ac:dyDescent="0.15">
      <c r="G6452" s="31">
        <v>41908</v>
      </c>
      <c r="H6452" s="9" t="s">
        <v>118</v>
      </c>
      <c r="I6452" s="83">
        <f>計算過程!C6452</f>
        <v>6.2700000000000013E-3</v>
      </c>
    </row>
    <row r="6453" spans="7:9" x14ac:dyDescent="0.15">
      <c r="G6453" s="31">
        <v>41908</v>
      </c>
      <c r="H6453" s="9" t="s">
        <v>119</v>
      </c>
      <c r="I6453" s="83">
        <f>計算過程!C6453</f>
        <v>6.0700000000000007E-3</v>
      </c>
    </row>
    <row r="6454" spans="7:9" x14ac:dyDescent="0.15">
      <c r="G6454" s="31">
        <v>41908</v>
      </c>
      <c r="H6454" s="9" t="s">
        <v>120</v>
      </c>
      <c r="I6454" s="83">
        <f>計算過程!C6454</f>
        <v>6.0700000000000007E-3</v>
      </c>
    </row>
    <row r="6455" spans="7:9" x14ac:dyDescent="0.15">
      <c r="G6455" s="31">
        <v>41908</v>
      </c>
      <c r="H6455" s="9" t="s">
        <v>121</v>
      </c>
      <c r="I6455" s="83">
        <f>計算過程!C6455</f>
        <v>6.2700000000000013E-3</v>
      </c>
    </row>
    <row r="6456" spans="7:9" x14ac:dyDescent="0.15">
      <c r="G6456" s="31">
        <v>41908</v>
      </c>
      <c r="H6456" s="9" t="s">
        <v>122</v>
      </c>
      <c r="I6456" s="83">
        <f>計算過程!C6456</f>
        <v>6.2700000000000013E-3</v>
      </c>
    </row>
    <row r="6457" spans="7:9" x14ac:dyDescent="0.15">
      <c r="G6457" s="31">
        <v>41908</v>
      </c>
      <c r="H6457" s="9" t="s">
        <v>123</v>
      </c>
      <c r="I6457" s="83">
        <f>計算過程!C6457</f>
        <v>1.2360000000000001E-2</v>
      </c>
    </row>
    <row r="6458" spans="7:9" x14ac:dyDescent="0.15">
      <c r="G6458" s="31">
        <v>41908</v>
      </c>
      <c r="H6458" s="9" t="s">
        <v>124</v>
      </c>
      <c r="I6458" s="83">
        <f>計算過程!C6458</f>
        <v>1.2360000000000001E-2</v>
      </c>
    </row>
    <row r="6459" spans="7:9" x14ac:dyDescent="0.15">
      <c r="G6459" s="31">
        <v>41908</v>
      </c>
      <c r="H6459" s="9" t="s">
        <v>125</v>
      </c>
      <c r="I6459" s="83">
        <f>計算過程!C6459</f>
        <v>6.2700000000000013E-3</v>
      </c>
    </row>
    <row r="6460" spans="7:9" x14ac:dyDescent="0.15">
      <c r="G6460" s="31">
        <v>41908</v>
      </c>
      <c r="H6460" s="9" t="s">
        <v>126</v>
      </c>
      <c r="I6460" s="83">
        <f>計算過程!C6460</f>
        <v>6.2700000000000013E-3</v>
      </c>
    </row>
    <row r="6461" spans="7:9" x14ac:dyDescent="0.15">
      <c r="G6461" s="31">
        <v>41908</v>
      </c>
      <c r="H6461" s="9" t="s">
        <v>127</v>
      </c>
      <c r="I6461" s="83">
        <f>計算過程!C6461</f>
        <v>1.2220000000000002E-2</v>
      </c>
    </row>
    <row r="6462" spans="7:9" x14ac:dyDescent="0.15">
      <c r="G6462" s="31">
        <v>41908</v>
      </c>
      <c r="H6462" s="9" t="s">
        <v>128</v>
      </c>
      <c r="I6462" s="83">
        <f>計算過程!C6462</f>
        <v>1.2640000000000002E-2</v>
      </c>
    </row>
    <row r="6463" spans="7:9" x14ac:dyDescent="0.15">
      <c r="G6463" s="31">
        <v>41909</v>
      </c>
      <c r="H6463" s="9" t="s">
        <v>105</v>
      </c>
      <c r="I6463" s="83">
        <f>計算過程!C6463</f>
        <v>6.0700000000000007E-3</v>
      </c>
    </row>
    <row r="6464" spans="7:9" x14ac:dyDescent="0.15">
      <c r="G6464" s="31">
        <v>41909</v>
      </c>
      <c r="H6464" s="9" t="s">
        <v>106</v>
      </c>
      <c r="I6464" s="83">
        <f>計算過程!C6464</f>
        <v>6.0700000000000007E-3</v>
      </c>
    </row>
    <row r="6465" spans="7:9" x14ac:dyDescent="0.15">
      <c r="G6465" s="31">
        <v>41909</v>
      </c>
      <c r="H6465" s="9" t="s">
        <v>107</v>
      </c>
      <c r="I6465" s="83">
        <f>計算過程!C6465</f>
        <v>6.0700000000000007E-3</v>
      </c>
    </row>
    <row r="6466" spans="7:9" x14ac:dyDescent="0.15">
      <c r="G6466" s="31">
        <v>41909</v>
      </c>
      <c r="H6466" s="9" t="s">
        <v>108</v>
      </c>
      <c r="I6466" s="83">
        <f>計算過程!C6466</f>
        <v>6.0700000000000007E-3</v>
      </c>
    </row>
    <row r="6467" spans="7:9" x14ac:dyDescent="0.15">
      <c r="G6467" s="31">
        <v>41909</v>
      </c>
      <c r="H6467" s="9" t="s">
        <v>109</v>
      </c>
      <c r="I6467" s="83">
        <f>計算過程!C6467</f>
        <v>6.0700000000000007E-3</v>
      </c>
    </row>
    <row r="6468" spans="7:9" x14ac:dyDescent="0.15">
      <c r="G6468" s="31">
        <v>41909</v>
      </c>
      <c r="H6468" s="9" t="s">
        <v>110</v>
      </c>
      <c r="I6468" s="83">
        <f>計算過程!C6468</f>
        <v>6.0700000000000007E-3</v>
      </c>
    </row>
    <row r="6469" spans="7:9" x14ac:dyDescent="0.15">
      <c r="G6469" s="31">
        <v>41909</v>
      </c>
      <c r="H6469" s="9" t="s">
        <v>111</v>
      </c>
      <c r="I6469" s="83">
        <f>計算過程!C6469</f>
        <v>9.3200000000000002E-3</v>
      </c>
    </row>
    <row r="6470" spans="7:9" x14ac:dyDescent="0.15">
      <c r="G6470" s="31">
        <v>41909</v>
      </c>
      <c r="H6470" s="9" t="s">
        <v>112</v>
      </c>
      <c r="I6470" s="83">
        <f>計算過程!C6470</f>
        <v>6.4800000000000005E-3</v>
      </c>
    </row>
    <row r="6471" spans="7:9" x14ac:dyDescent="0.15">
      <c r="G6471" s="31">
        <v>41909</v>
      </c>
      <c r="H6471" s="9" t="s">
        <v>113</v>
      </c>
      <c r="I6471" s="83">
        <f>計算過程!C6471</f>
        <v>6.4800000000000005E-3</v>
      </c>
    </row>
    <row r="6472" spans="7:9" x14ac:dyDescent="0.15">
      <c r="G6472" s="31">
        <v>41909</v>
      </c>
      <c r="H6472" s="9" t="s">
        <v>114</v>
      </c>
      <c r="I6472" s="83">
        <f>計算過程!C6472</f>
        <v>6.0700000000000007E-3</v>
      </c>
    </row>
    <row r="6473" spans="7:9" x14ac:dyDescent="0.15">
      <c r="G6473" s="31">
        <v>41909</v>
      </c>
      <c r="H6473" s="9" t="s">
        <v>115</v>
      </c>
      <c r="I6473" s="83">
        <f>計算過程!C6473</f>
        <v>6.2700000000000013E-3</v>
      </c>
    </row>
    <row r="6474" spans="7:9" x14ac:dyDescent="0.15">
      <c r="G6474" s="31">
        <v>41909</v>
      </c>
      <c r="H6474" s="9" t="s">
        <v>116</v>
      </c>
      <c r="I6474" s="83">
        <f>計算過程!C6474</f>
        <v>6.0700000000000007E-3</v>
      </c>
    </row>
    <row r="6475" spans="7:9" x14ac:dyDescent="0.15">
      <c r="G6475" s="31">
        <v>41909</v>
      </c>
      <c r="H6475" s="9" t="s">
        <v>117</v>
      </c>
      <c r="I6475" s="83">
        <f>計算過程!C6475</f>
        <v>9.3200000000000002E-3</v>
      </c>
    </row>
    <row r="6476" spans="7:9" x14ac:dyDescent="0.15">
      <c r="G6476" s="31">
        <v>41909</v>
      </c>
      <c r="H6476" s="9" t="s">
        <v>118</v>
      </c>
      <c r="I6476" s="83">
        <f>計算過程!C6476</f>
        <v>6.2700000000000013E-3</v>
      </c>
    </row>
    <row r="6477" spans="7:9" x14ac:dyDescent="0.15">
      <c r="G6477" s="31">
        <v>41909</v>
      </c>
      <c r="H6477" s="9" t="s">
        <v>119</v>
      </c>
      <c r="I6477" s="83">
        <f>計算過程!C6477</f>
        <v>6.0700000000000007E-3</v>
      </c>
    </row>
    <row r="6478" spans="7:9" x14ac:dyDescent="0.15">
      <c r="G6478" s="31">
        <v>41909</v>
      </c>
      <c r="H6478" s="9" t="s">
        <v>120</v>
      </c>
      <c r="I6478" s="83">
        <f>計算過程!C6478</f>
        <v>6.0700000000000007E-3</v>
      </c>
    </row>
    <row r="6479" spans="7:9" x14ac:dyDescent="0.15">
      <c r="G6479" s="31">
        <v>41909</v>
      </c>
      <c r="H6479" s="9" t="s">
        <v>121</v>
      </c>
      <c r="I6479" s="83">
        <f>計算過程!C6479</f>
        <v>6.2700000000000013E-3</v>
      </c>
    </row>
    <row r="6480" spans="7:9" x14ac:dyDescent="0.15">
      <c r="G6480" s="31">
        <v>41909</v>
      </c>
      <c r="H6480" s="9" t="s">
        <v>122</v>
      </c>
      <c r="I6480" s="83">
        <f>計算過程!C6480</f>
        <v>6.2700000000000013E-3</v>
      </c>
    </row>
    <row r="6481" spans="7:9" x14ac:dyDescent="0.15">
      <c r="G6481" s="31">
        <v>41909</v>
      </c>
      <c r="H6481" s="9" t="s">
        <v>123</v>
      </c>
      <c r="I6481" s="83">
        <f>計算過程!C6481</f>
        <v>1.2360000000000001E-2</v>
      </c>
    </row>
    <row r="6482" spans="7:9" x14ac:dyDescent="0.15">
      <c r="G6482" s="31">
        <v>41909</v>
      </c>
      <c r="H6482" s="9" t="s">
        <v>124</v>
      </c>
      <c r="I6482" s="83">
        <f>計算過程!C6482</f>
        <v>1.2360000000000001E-2</v>
      </c>
    </row>
    <row r="6483" spans="7:9" x14ac:dyDescent="0.15">
      <c r="G6483" s="31">
        <v>41909</v>
      </c>
      <c r="H6483" s="9" t="s">
        <v>125</v>
      </c>
      <c r="I6483" s="83">
        <f>計算過程!C6483</f>
        <v>6.2700000000000013E-3</v>
      </c>
    </row>
    <row r="6484" spans="7:9" x14ac:dyDescent="0.15">
      <c r="G6484" s="31">
        <v>41909</v>
      </c>
      <c r="H6484" s="9" t="s">
        <v>126</v>
      </c>
      <c r="I6484" s="83">
        <f>計算過程!C6484</f>
        <v>6.2700000000000013E-3</v>
      </c>
    </row>
    <row r="6485" spans="7:9" x14ac:dyDescent="0.15">
      <c r="G6485" s="31">
        <v>41909</v>
      </c>
      <c r="H6485" s="9" t="s">
        <v>127</v>
      </c>
      <c r="I6485" s="83">
        <f>計算過程!C6485</f>
        <v>1.2220000000000002E-2</v>
      </c>
    </row>
    <row r="6486" spans="7:9" x14ac:dyDescent="0.15">
      <c r="G6486" s="31">
        <v>41909</v>
      </c>
      <c r="H6486" s="9" t="s">
        <v>128</v>
      </c>
      <c r="I6486" s="83">
        <f>計算過程!C6486</f>
        <v>1.2640000000000002E-2</v>
      </c>
    </row>
    <row r="6487" spans="7:9" x14ac:dyDescent="0.15">
      <c r="G6487" s="31">
        <v>41910</v>
      </c>
      <c r="H6487" s="9" t="s">
        <v>105</v>
      </c>
      <c r="I6487" s="83">
        <f>計算過程!C6487</f>
        <v>6.0700000000000007E-3</v>
      </c>
    </row>
    <row r="6488" spans="7:9" x14ac:dyDescent="0.15">
      <c r="G6488" s="31">
        <v>41910</v>
      </c>
      <c r="H6488" s="9" t="s">
        <v>106</v>
      </c>
      <c r="I6488" s="83">
        <f>計算過程!C6488</f>
        <v>6.0700000000000007E-3</v>
      </c>
    </row>
    <row r="6489" spans="7:9" x14ac:dyDescent="0.15">
      <c r="G6489" s="31">
        <v>41910</v>
      </c>
      <c r="H6489" s="9" t="s">
        <v>107</v>
      </c>
      <c r="I6489" s="83">
        <f>計算過程!C6489</f>
        <v>6.0700000000000007E-3</v>
      </c>
    </row>
    <row r="6490" spans="7:9" x14ac:dyDescent="0.15">
      <c r="G6490" s="31">
        <v>41910</v>
      </c>
      <c r="H6490" s="9" t="s">
        <v>108</v>
      </c>
      <c r="I6490" s="83">
        <f>計算過程!C6490</f>
        <v>6.0700000000000007E-3</v>
      </c>
    </row>
    <row r="6491" spans="7:9" x14ac:dyDescent="0.15">
      <c r="G6491" s="31">
        <v>41910</v>
      </c>
      <c r="H6491" s="9" t="s">
        <v>109</v>
      </c>
      <c r="I6491" s="83">
        <f>計算過程!C6491</f>
        <v>6.0700000000000007E-3</v>
      </c>
    </row>
    <row r="6492" spans="7:9" x14ac:dyDescent="0.15">
      <c r="G6492" s="31">
        <v>41910</v>
      </c>
      <c r="H6492" s="9" t="s">
        <v>110</v>
      </c>
      <c r="I6492" s="83">
        <f>計算過程!C6492</f>
        <v>6.0700000000000007E-3</v>
      </c>
    </row>
    <row r="6493" spans="7:9" x14ac:dyDescent="0.15">
      <c r="G6493" s="31">
        <v>41910</v>
      </c>
      <c r="H6493" s="9" t="s">
        <v>111</v>
      </c>
      <c r="I6493" s="83">
        <f>計算過程!C6493</f>
        <v>9.3200000000000002E-3</v>
      </c>
    </row>
    <row r="6494" spans="7:9" x14ac:dyDescent="0.15">
      <c r="G6494" s="31">
        <v>41910</v>
      </c>
      <c r="H6494" s="9" t="s">
        <v>112</v>
      </c>
      <c r="I6494" s="83">
        <f>計算過程!C6494</f>
        <v>6.4800000000000005E-3</v>
      </c>
    </row>
    <row r="6495" spans="7:9" x14ac:dyDescent="0.15">
      <c r="G6495" s="31">
        <v>41910</v>
      </c>
      <c r="H6495" s="9" t="s">
        <v>113</v>
      </c>
      <c r="I6495" s="83">
        <f>計算過程!C6495</f>
        <v>6.4800000000000005E-3</v>
      </c>
    </row>
    <row r="6496" spans="7:9" x14ac:dyDescent="0.15">
      <c r="G6496" s="31">
        <v>41910</v>
      </c>
      <c r="H6496" s="9" t="s">
        <v>114</v>
      </c>
      <c r="I6496" s="83">
        <f>計算過程!C6496</f>
        <v>6.0700000000000007E-3</v>
      </c>
    </row>
    <row r="6497" spans="7:9" x14ac:dyDescent="0.15">
      <c r="G6497" s="31">
        <v>41910</v>
      </c>
      <c r="H6497" s="9" t="s">
        <v>115</v>
      </c>
      <c r="I6497" s="83">
        <f>計算過程!C6497</f>
        <v>6.2700000000000013E-3</v>
      </c>
    </row>
    <row r="6498" spans="7:9" x14ac:dyDescent="0.15">
      <c r="G6498" s="31">
        <v>41910</v>
      </c>
      <c r="H6498" s="9" t="s">
        <v>116</v>
      </c>
      <c r="I6498" s="83">
        <f>計算過程!C6498</f>
        <v>6.0700000000000007E-3</v>
      </c>
    </row>
    <row r="6499" spans="7:9" x14ac:dyDescent="0.15">
      <c r="G6499" s="31">
        <v>41910</v>
      </c>
      <c r="H6499" s="9" t="s">
        <v>117</v>
      </c>
      <c r="I6499" s="83">
        <f>計算過程!C6499</f>
        <v>9.3200000000000002E-3</v>
      </c>
    </row>
    <row r="6500" spans="7:9" x14ac:dyDescent="0.15">
      <c r="G6500" s="31">
        <v>41910</v>
      </c>
      <c r="H6500" s="9" t="s">
        <v>118</v>
      </c>
      <c r="I6500" s="83">
        <f>計算過程!C6500</f>
        <v>6.2700000000000013E-3</v>
      </c>
    </row>
    <row r="6501" spans="7:9" x14ac:dyDescent="0.15">
      <c r="G6501" s="31">
        <v>41910</v>
      </c>
      <c r="H6501" s="9" t="s">
        <v>119</v>
      </c>
      <c r="I6501" s="83">
        <f>計算過程!C6501</f>
        <v>6.0700000000000007E-3</v>
      </c>
    </row>
    <row r="6502" spans="7:9" x14ac:dyDescent="0.15">
      <c r="G6502" s="31">
        <v>41910</v>
      </c>
      <c r="H6502" s="9" t="s">
        <v>120</v>
      </c>
      <c r="I6502" s="83">
        <f>計算過程!C6502</f>
        <v>6.0700000000000007E-3</v>
      </c>
    </row>
    <row r="6503" spans="7:9" x14ac:dyDescent="0.15">
      <c r="G6503" s="31">
        <v>41910</v>
      </c>
      <c r="H6503" s="9" t="s">
        <v>121</v>
      </c>
      <c r="I6503" s="83">
        <f>計算過程!C6503</f>
        <v>6.2700000000000013E-3</v>
      </c>
    </row>
    <row r="6504" spans="7:9" x14ac:dyDescent="0.15">
      <c r="G6504" s="31">
        <v>41910</v>
      </c>
      <c r="H6504" s="9" t="s">
        <v>122</v>
      </c>
      <c r="I6504" s="83">
        <f>計算過程!C6504</f>
        <v>6.2700000000000013E-3</v>
      </c>
    </row>
    <row r="6505" spans="7:9" x14ac:dyDescent="0.15">
      <c r="G6505" s="31">
        <v>41910</v>
      </c>
      <c r="H6505" s="9" t="s">
        <v>123</v>
      </c>
      <c r="I6505" s="83">
        <f>計算過程!C6505</f>
        <v>1.2360000000000001E-2</v>
      </c>
    </row>
    <row r="6506" spans="7:9" x14ac:dyDescent="0.15">
      <c r="G6506" s="31">
        <v>41910</v>
      </c>
      <c r="H6506" s="9" t="s">
        <v>124</v>
      </c>
      <c r="I6506" s="83">
        <f>計算過程!C6506</f>
        <v>1.2360000000000001E-2</v>
      </c>
    </row>
    <row r="6507" spans="7:9" x14ac:dyDescent="0.15">
      <c r="G6507" s="31">
        <v>41910</v>
      </c>
      <c r="H6507" s="9" t="s">
        <v>125</v>
      </c>
      <c r="I6507" s="83">
        <f>計算過程!C6507</f>
        <v>6.2700000000000013E-3</v>
      </c>
    </row>
    <row r="6508" spans="7:9" x14ac:dyDescent="0.15">
      <c r="G6508" s="31">
        <v>41910</v>
      </c>
      <c r="H6508" s="9" t="s">
        <v>126</v>
      </c>
      <c r="I6508" s="83">
        <f>計算過程!C6508</f>
        <v>6.2700000000000013E-3</v>
      </c>
    </row>
    <row r="6509" spans="7:9" x14ac:dyDescent="0.15">
      <c r="G6509" s="31">
        <v>41910</v>
      </c>
      <c r="H6509" s="9" t="s">
        <v>127</v>
      </c>
      <c r="I6509" s="83">
        <f>計算過程!C6509</f>
        <v>1.2220000000000002E-2</v>
      </c>
    </row>
    <row r="6510" spans="7:9" x14ac:dyDescent="0.15">
      <c r="G6510" s="31">
        <v>41910</v>
      </c>
      <c r="H6510" s="9" t="s">
        <v>128</v>
      </c>
      <c r="I6510" s="83">
        <f>計算過程!C6510</f>
        <v>1.2640000000000002E-2</v>
      </c>
    </row>
    <row r="6511" spans="7:9" x14ac:dyDescent="0.15">
      <c r="G6511" s="31">
        <v>41911</v>
      </c>
      <c r="H6511" s="9" t="s">
        <v>105</v>
      </c>
      <c r="I6511" s="83">
        <f>計算過程!C6511</f>
        <v>6.0700000000000007E-3</v>
      </c>
    </row>
    <row r="6512" spans="7:9" x14ac:dyDescent="0.15">
      <c r="G6512" s="31">
        <v>41911</v>
      </c>
      <c r="H6512" s="9" t="s">
        <v>106</v>
      </c>
      <c r="I6512" s="83">
        <f>計算過程!C6512</f>
        <v>6.0700000000000007E-3</v>
      </c>
    </row>
    <row r="6513" spans="7:9" x14ac:dyDescent="0.15">
      <c r="G6513" s="31">
        <v>41911</v>
      </c>
      <c r="H6513" s="9" t="s">
        <v>107</v>
      </c>
      <c r="I6513" s="83">
        <f>計算過程!C6513</f>
        <v>6.0700000000000007E-3</v>
      </c>
    </row>
    <row r="6514" spans="7:9" x14ac:dyDescent="0.15">
      <c r="G6514" s="31">
        <v>41911</v>
      </c>
      <c r="H6514" s="9" t="s">
        <v>108</v>
      </c>
      <c r="I6514" s="83">
        <f>計算過程!C6514</f>
        <v>6.0700000000000007E-3</v>
      </c>
    </row>
    <row r="6515" spans="7:9" x14ac:dyDescent="0.15">
      <c r="G6515" s="31">
        <v>41911</v>
      </c>
      <c r="H6515" s="9" t="s">
        <v>109</v>
      </c>
      <c r="I6515" s="83">
        <f>計算過程!C6515</f>
        <v>6.0700000000000007E-3</v>
      </c>
    </row>
    <row r="6516" spans="7:9" x14ac:dyDescent="0.15">
      <c r="G6516" s="31">
        <v>41911</v>
      </c>
      <c r="H6516" s="9" t="s">
        <v>110</v>
      </c>
      <c r="I6516" s="83">
        <f>計算過程!C6516</f>
        <v>6.0700000000000007E-3</v>
      </c>
    </row>
    <row r="6517" spans="7:9" x14ac:dyDescent="0.15">
      <c r="G6517" s="31">
        <v>41911</v>
      </c>
      <c r="H6517" s="9" t="s">
        <v>111</v>
      </c>
      <c r="I6517" s="83">
        <f>計算過程!C6517</f>
        <v>9.3200000000000002E-3</v>
      </c>
    </row>
    <row r="6518" spans="7:9" x14ac:dyDescent="0.15">
      <c r="G6518" s="31">
        <v>41911</v>
      </c>
      <c r="H6518" s="9" t="s">
        <v>112</v>
      </c>
      <c r="I6518" s="83">
        <f>計算過程!C6518</f>
        <v>6.4800000000000005E-3</v>
      </c>
    </row>
    <row r="6519" spans="7:9" x14ac:dyDescent="0.15">
      <c r="G6519" s="31">
        <v>41911</v>
      </c>
      <c r="H6519" s="9" t="s">
        <v>113</v>
      </c>
      <c r="I6519" s="83">
        <f>計算過程!C6519</f>
        <v>6.4800000000000005E-3</v>
      </c>
    </row>
    <row r="6520" spans="7:9" x14ac:dyDescent="0.15">
      <c r="G6520" s="31">
        <v>41911</v>
      </c>
      <c r="H6520" s="9" t="s">
        <v>114</v>
      </c>
      <c r="I6520" s="83">
        <f>計算過程!C6520</f>
        <v>6.0700000000000007E-3</v>
      </c>
    </row>
    <row r="6521" spans="7:9" x14ac:dyDescent="0.15">
      <c r="G6521" s="31">
        <v>41911</v>
      </c>
      <c r="H6521" s="9" t="s">
        <v>115</v>
      </c>
      <c r="I6521" s="83">
        <f>計算過程!C6521</f>
        <v>6.2700000000000013E-3</v>
      </c>
    </row>
    <row r="6522" spans="7:9" x14ac:dyDescent="0.15">
      <c r="G6522" s="31">
        <v>41911</v>
      </c>
      <c r="H6522" s="9" t="s">
        <v>116</v>
      </c>
      <c r="I6522" s="83">
        <f>計算過程!C6522</f>
        <v>6.0700000000000007E-3</v>
      </c>
    </row>
    <row r="6523" spans="7:9" x14ac:dyDescent="0.15">
      <c r="G6523" s="31">
        <v>41911</v>
      </c>
      <c r="H6523" s="9" t="s">
        <v>117</v>
      </c>
      <c r="I6523" s="83">
        <f>計算過程!C6523</f>
        <v>9.3200000000000002E-3</v>
      </c>
    </row>
    <row r="6524" spans="7:9" x14ac:dyDescent="0.15">
      <c r="G6524" s="31">
        <v>41911</v>
      </c>
      <c r="H6524" s="9" t="s">
        <v>118</v>
      </c>
      <c r="I6524" s="83">
        <f>計算過程!C6524</f>
        <v>6.2700000000000013E-3</v>
      </c>
    </row>
    <row r="6525" spans="7:9" x14ac:dyDescent="0.15">
      <c r="G6525" s="31">
        <v>41911</v>
      </c>
      <c r="H6525" s="9" t="s">
        <v>119</v>
      </c>
      <c r="I6525" s="83">
        <f>計算過程!C6525</f>
        <v>6.0700000000000007E-3</v>
      </c>
    </row>
    <row r="6526" spans="7:9" x14ac:dyDescent="0.15">
      <c r="G6526" s="31">
        <v>41911</v>
      </c>
      <c r="H6526" s="9" t="s">
        <v>120</v>
      </c>
      <c r="I6526" s="83">
        <f>計算過程!C6526</f>
        <v>6.0700000000000007E-3</v>
      </c>
    </row>
    <row r="6527" spans="7:9" x14ac:dyDescent="0.15">
      <c r="G6527" s="31">
        <v>41911</v>
      </c>
      <c r="H6527" s="9" t="s">
        <v>121</v>
      </c>
      <c r="I6527" s="83">
        <f>計算過程!C6527</f>
        <v>6.2700000000000013E-3</v>
      </c>
    </row>
    <row r="6528" spans="7:9" x14ac:dyDescent="0.15">
      <c r="G6528" s="31">
        <v>41911</v>
      </c>
      <c r="H6528" s="9" t="s">
        <v>122</v>
      </c>
      <c r="I6528" s="83">
        <f>計算過程!C6528</f>
        <v>6.2700000000000013E-3</v>
      </c>
    </row>
    <row r="6529" spans="7:9" x14ac:dyDescent="0.15">
      <c r="G6529" s="31">
        <v>41911</v>
      </c>
      <c r="H6529" s="9" t="s">
        <v>123</v>
      </c>
      <c r="I6529" s="83">
        <f>計算過程!C6529</f>
        <v>1.2360000000000001E-2</v>
      </c>
    </row>
    <row r="6530" spans="7:9" x14ac:dyDescent="0.15">
      <c r="G6530" s="31">
        <v>41911</v>
      </c>
      <c r="H6530" s="9" t="s">
        <v>124</v>
      </c>
      <c r="I6530" s="83">
        <f>計算過程!C6530</f>
        <v>1.2360000000000001E-2</v>
      </c>
    </row>
    <row r="6531" spans="7:9" x14ac:dyDescent="0.15">
      <c r="G6531" s="31">
        <v>41911</v>
      </c>
      <c r="H6531" s="9" t="s">
        <v>125</v>
      </c>
      <c r="I6531" s="83">
        <f>計算過程!C6531</f>
        <v>6.2700000000000013E-3</v>
      </c>
    </row>
    <row r="6532" spans="7:9" x14ac:dyDescent="0.15">
      <c r="G6532" s="31">
        <v>41911</v>
      </c>
      <c r="H6532" s="9" t="s">
        <v>126</v>
      </c>
      <c r="I6532" s="83">
        <f>計算過程!C6532</f>
        <v>6.2700000000000013E-3</v>
      </c>
    </row>
    <row r="6533" spans="7:9" x14ac:dyDescent="0.15">
      <c r="G6533" s="31">
        <v>41911</v>
      </c>
      <c r="H6533" s="9" t="s">
        <v>127</v>
      </c>
      <c r="I6533" s="83">
        <f>計算過程!C6533</f>
        <v>1.2220000000000002E-2</v>
      </c>
    </row>
    <row r="6534" spans="7:9" x14ac:dyDescent="0.15">
      <c r="G6534" s="31">
        <v>41911</v>
      </c>
      <c r="H6534" s="9" t="s">
        <v>128</v>
      </c>
      <c r="I6534" s="83">
        <f>計算過程!C6534</f>
        <v>1.2640000000000002E-2</v>
      </c>
    </row>
    <row r="6535" spans="7:9" x14ac:dyDescent="0.15">
      <c r="G6535" s="31">
        <v>41912</v>
      </c>
      <c r="H6535" s="9" t="s">
        <v>105</v>
      </c>
      <c r="I6535" s="83">
        <f>計算過程!C6535</f>
        <v>6.0700000000000007E-3</v>
      </c>
    </row>
    <row r="6536" spans="7:9" x14ac:dyDescent="0.15">
      <c r="G6536" s="31">
        <v>41912</v>
      </c>
      <c r="H6536" s="9" t="s">
        <v>106</v>
      </c>
      <c r="I6536" s="83">
        <f>計算過程!C6536</f>
        <v>6.0700000000000007E-3</v>
      </c>
    </row>
    <row r="6537" spans="7:9" x14ac:dyDescent="0.15">
      <c r="G6537" s="31">
        <v>41912</v>
      </c>
      <c r="H6537" s="9" t="s">
        <v>107</v>
      </c>
      <c r="I6537" s="83">
        <f>計算過程!C6537</f>
        <v>6.0700000000000007E-3</v>
      </c>
    </row>
    <row r="6538" spans="7:9" x14ac:dyDescent="0.15">
      <c r="G6538" s="31">
        <v>41912</v>
      </c>
      <c r="H6538" s="9" t="s">
        <v>108</v>
      </c>
      <c r="I6538" s="83">
        <f>計算過程!C6538</f>
        <v>6.0700000000000007E-3</v>
      </c>
    </row>
    <row r="6539" spans="7:9" x14ac:dyDescent="0.15">
      <c r="G6539" s="31">
        <v>41912</v>
      </c>
      <c r="H6539" s="9" t="s">
        <v>109</v>
      </c>
      <c r="I6539" s="83">
        <f>計算過程!C6539</f>
        <v>6.0700000000000007E-3</v>
      </c>
    </row>
    <row r="6540" spans="7:9" x14ac:dyDescent="0.15">
      <c r="G6540" s="31">
        <v>41912</v>
      </c>
      <c r="H6540" s="9" t="s">
        <v>110</v>
      </c>
      <c r="I6540" s="83">
        <f>計算過程!C6540</f>
        <v>6.0700000000000007E-3</v>
      </c>
    </row>
    <row r="6541" spans="7:9" x14ac:dyDescent="0.15">
      <c r="G6541" s="31">
        <v>41912</v>
      </c>
      <c r="H6541" s="9" t="s">
        <v>111</v>
      </c>
      <c r="I6541" s="83">
        <f>計算過程!C6541</f>
        <v>6.0700000000000007E-3</v>
      </c>
    </row>
    <row r="6542" spans="7:9" x14ac:dyDescent="0.15">
      <c r="G6542" s="31">
        <v>41912</v>
      </c>
      <c r="H6542" s="9" t="s">
        <v>112</v>
      </c>
      <c r="I6542" s="83">
        <f>計算過程!C6542</f>
        <v>6.4800000000000005E-3</v>
      </c>
    </row>
    <row r="6543" spans="7:9" x14ac:dyDescent="0.15">
      <c r="G6543" s="31">
        <v>41912</v>
      </c>
      <c r="H6543" s="9" t="s">
        <v>113</v>
      </c>
      <c r="I6543" s="83">
        <f>計算過程!C6543</f>
        <v>9.7300000000000008E-3</v>
      </c>
    </row>
    <row r="6544" spans="7:9" x14ac:dyDescent="0.15">
      <c r="G6544" s="31">
        <v>41912</v>
      </c>
      <c r="H6544" s="9" t="s">
        <v>114</v>
      </c>
      <c r="I6544" s="83">
        <f>計算過程!C6544</f>
        <v>6.2700000000000013E-3</v>
      </c>
    </row>
    <row r="6545" spans="7:9" x14ac:dyDescent="0.15">
      <c r="G6545" s="31">
        <v>41912</v>
      </c>
      <c r="H6545" s="9" t="s">
        <v>115</v>
      </c>
      <c r="I6545" s="83">
        <f>計算過程!C6545</f>
        <v>6.4800000000000005E-3</v>
      </c>
    </row>
    <row r="6546" spans="7:9" x14ac:dyDescent="0.15">
      <c r="G6546" s="31">
        <v>41912</v>
      </c>
      <c r="H6546" s="9" t="s">
        <v>116</v>
      </c>
      <c r="I6546" s="83">
        <f>計算過程!C6546</f>
        <v>6.2700000000000013E-3</v>
      </c>
    </row>
    <row r="6547" spans="7:9" x14ac:dyDescent="0.15">
      <c r="G6547" s="31">
        <v>41912</v>
      </c>
      <c r="H6547" s="9" t="s">
        <v>117</v>
      </c>
      <c r="I6547" s="83">
        <f>計算過程!C6547</f>
        <v>9.3200000000000002E-3</v>
      </c>
    </row>
    <row r="6548" spans="7:9" x14ac:dyDescent="0.15">
      <c r="G6548" s="31">
        <v>41912</v>
      </c>
      <c r="H6548" s="9" t="s">
        <v>118</v>
      </c>
      <c r="I6548" s="83">
        <f>計算過程!C6548</f>
        <v>6.2700000000000013E-3</v>
      </c>
    </row>
    <row r="6549" spans="7:9" x14ac:dyDescent="0.15">
      <c r="G6549" s="31">
        <v>41912</v>
      </c>
      <c r="H6549" s="9" t="s">
        <v>119</v>
      </c>
      <c r="I6549" s="83">
        <f>計算過程!C6549</f>
        <v>6.0700000000000007E-3</v>
      </c>
    </row>
    <row r="6550" spans="7:9" x14ac:dyDescent="0.15">
      <c r="G6550" s="31">
        <v>41912</v>
      </c>
      <c r="H6550" s="9" t="s">
        <v>120</v>
      </c>
      <c r="I6550" s="83">
        <f>計算過程!C6550</f>
        <v>6.0700000000000007E-3</v>
      </c>
    </row>
    <row r="6551" spans="7:9" x14ac:dyDescent="0.15">
      <c r="G6551" s="31">
        <v>41912</v>
      </c>
      <c r="H6551" s="9" t="s">
        <v>121</v>
      </c>
      <c r="I6551" s="83">
        <f>計算過程!C6551</f>
        <v>6.4800000000000005E-3</v>
      </c>
    </row>
    <row r="6552" spans="7:9" x14ac:dyDescent="0.15">
      <c r="G6552" s="31">
        <v>41912</v>
      </c>
      <c r="H6552" s="9" t="s">
        <v>122</v>
      </c>
      <c r="I6552" s="83">
        <f>計算過程!C6552</f>
        <v>1.2360000000000001E-2</v>
      </c>
    </row>
    <row r="6553" spans="7:9" x14ac:dyDescent="0.15">
      <c r="G6553" s="31">
        <v>41912</v>
      </c>
      <c r="H6553" s="9" t="s">
        <v>123</v>
      </c>
      <c r="I6553" s="83">
        <f>計算過程!C6553</f>
        <v>1.2360000000000001E-2</v>
      </c>
    </row>
    <row r="6554" spans="7:9" x14ac:dyDescent="0.15">
      <c r="G6554" s="31">
        <v>41912</v>
      </c>
      <c r="H6554" s="9" t="s">
        <v>124</v>
      </c>
      <c r="I6554" s="83">
        <f>計算過程!C6554</f>
        <v>6.0700000000000007E-3</v>
      </c>
    </row>
    <row r="6555" spans="7:9" x14ac:dyDescent="0.15">
      <c r="G6555" s="31">
        <v>41912</v>
      </c>
      <c r="H6555" s="9" t="s">
        <v>125</v>
      </c>
      <c r="I6555" s="83">
        <f>計算過程!C6555</f>
        <v>6.2700000000000013E-3</v>
      </c>
    </row>
    <row r="6556" spans="7:9" x14ac:dyDescent="0.15">
      <c r="G6556" s="31">
        <v>41912</v>
      </c>
      <c r="H6556" s="9" t="s">
        <v>126</v>
      </c>
      <c r="I6556" s="83">
        <f>計算過程!C6556</f>
        <v>1.2220000000000002E-2</v>
      </c>
    </row>
    <row r="6557" spans="7:9" x14ac:dyDescent="0.15">
      <c r="G6557" s="31">
        <v>41912</v>
      </c>
      <c r="H6557" s="9" t="s">
        <v>127</v>
      </c>
      <c r="I6557" s="83">
        <f>計算過程!C6557</f>
        <v>1.243E-2</v>
      </c>
    </row>
    <row r="6558" spans="7:9" x14ac:dyDescent="0.15">
      <c r="G6558" s="31">
        <v>41912</v>
      </c>
      <c r="H6558" s="9" t="s">
        <v>128</v>
      </c>
      <c r="I6558" s="83">
        <f>計算過程!C6558</f>
        <v>9.2500000000000013E-3</v>
      </c>
    </row>
    <row r="6559" spans="7:9" x14ac:dyDescent="0.15">
      <c r="G6559" s="31">
        <v>41913</v>
      </c>
      <c r="H6559" s="9" t="s">
        <v>105</v>
      </c>
      <c r="I6559" s="83">
        <f>計算過程!C6559</f>
        <v>6.0700000000000007E-3</v>
      </c>
    </row>
    <row r="6560" spans="7:9" x14ac:dyDescent="0.15">
      <c r="G6560" s="31">
        <v>41913</v>
      </c>
      <c r="H6560" s="9" t="s">
        <v>106</v>
      </c>
      <c r="I6560" s="83">
        <f>計算過程!C6560</f>
        <v>6.0700000000000007E-3</v>
      </c>
    </row>
    <row r="6561" spans="7:9" x14ac:dyDescent="0.15">
      <c r="G6561" s="31">
        <v>41913</v>
      </c>
      <c r="H6561" s="9" t="s">
        <v>107</v>
      </c>
      <c r="I6561" s="83">
        <f>計算過程!C6561</f>
        <v>6.0700000000000007E-3</v>
      </c>
    </row>
    <row r="6562" spans="7:9" x14ac:dyDescent="0.15">
      <c r="G6562" s="31">
        <v>41913</v>
      </c>
      <c r="H6562" s="9" t="s">
        <v>108</v>
      </c>
      <c r="I6562" s="83">
        <f>計算過程!C6562</f>
        <v>6.0700000000000007E-3</v>
      </c>
    </row>
    <row r="6563" spans="7:9" x14ac:dyDescent="0.15">
      <c r="G6563" s="31">
        <v>41913</v>
      </c>
      <c r="H6563" s="9" t="s">
        <v>109</v>
      </c>
      <c r="I6563" s="83">
        <f>計算過程!C6563</f>
        <v>6.0700000000000007E-3</v>
      </c>
    </row>
    <row r="6564" spans="7:9" x14ac:dyDescent="0.15">
      <c r="G6564" s="31">
        <v>41913</v>
      </c>
      <c r="H6564" s="9" t="s">
        <v>110</v>
      </c>
      <c r="I6564" s="83">
        <f>計算過程!C6564</f>
        <v>6.0700000000000007E-3</v>
      </c>
    </row>
    <row r="6565" spans="7:9" x14ac:dyDescent="0.15">
      <c r="G6565" s="31">
        <v>41913</v>
      </c>
      <c r="H6565" s="9" t="s">
        <v>111</v>
      </c>
      <c r="I6565" s="83">
        <f>計算過程!C6565</f>
        <v>6.2700000000000013E-3</v>
      </c>
    </row>
    <row r="6566" spans="7:9" x14ac:dyDescent="0.15">
      <c r="G6566" s="31">
        <v>41913</v>
      </c>
      <c r="H6566" s="9" t="s">
        <v>112</v>
      </c>
      <c r="I6566" s="83">
        <f>計算過程!C6566</f>
        <v>6.2700000000000013E-3</v>
      </c>
    </row>
    <row r="6567" spans="7:9" x14ac:dyDescent="0.15">
      <c r="G6567" s="31">
        <v>41913</v>
      </c>
      <c r="H6567" s="9" t="s">
        <v>113</v>
      </c>
      <c r="I6567" s="83">
        <f>計算過程!C6567</f>
        <v>1.2990000000000002E-2</v>
      </c>
    </row>
    <row r="6568" spans="7:9" x14ac:dyDescent="0.15">
      <c r="G6568" s="31">
        <v>41913</v>
      </c>
      <c r="H6568" s="9" t="s">
        <v>114</v>
      </c>
      <c r="I6568" s="83">
        <f>計算過程!C6568</f>
        <v>6.0700000000000007E-3</v>
      </c>
    </row>
    <row r="6569" spans="7:9" x14ac:dyDescent="0.15">
      <c r="G6569" s="31">
        <v>41913</v>
      </c>
      <c r="H6569" s="9" t="s">
        <v>115</v>
      </c>
      <c r="I6569" s="83">
        <f>計算過程!C6569</f>
        <v>6.0700000000000007E-3</v>
      </c>
    </row>
    <row r="6570" spans="7:9" x14ac:dyDescent="0.15">
      <c r="G6570" s="31">
        <v>41913</v>
      </c>
      <c r="H6570" s="9" t="s">
        <v>116</v>
      </c>
      <c r="I6570" s="83">
        <f>計算過程!C6570</f>
        <v>6.0700000000000007E-3</v>
      </c>
    </row>
    <row r="6571" spans="7:9" x14ac:dyDescent="0.15">
      <c r="G6571" s="31">
        <v>41913</v>
      </c>
      <c r="H6571" s="9" t="s">
        <v>117</v>
      </c>
      <c r="I6571" s="83">
        <f>計算過程!C6571</f>
        <v>6.0700000000000007E-3</v>
      </c>
    </row>
    <row r="6572" spans="7:9" x14ac:dyDescent="0.15">
      <c r="G6572" s="31">
        <v>41913</v>
      </c>
      <c r="H6572" s="9" t="s">
        <v>118</v>
      </c>
      <c r="I6572" s="83">
        <f>計算過程!C6572</f>
        <v>6.0700000000000007E-3</v>
      </c>
    </row>
    <row r="6573" spans="7:9" x14ac:dyDescent="0.15">
      <c r="G6573" s="31">
        <v>41913</v>
      </c>
      <c r="H6573" s="9" t="s">
        <v>119</v>
      </c>
      <c r="I6573" s="83">
        <f>計算過程!C6573</f>
        <v>6.0700000000000007E-3</v>
      </c>
    </row>
    <row r="6574" spans="7:9" x14ac:dyDescent="0.15">
      <c r="G6574" s="31">
        <v>41913</v>
      </c>
      <c r="H6574" s="9" t="s">
        <v>120</v>
      </c>
      <c r="I6574" s="83">
        <f>計算過程!C6574</f>
        <v>6.0700000000000007E-3</v>
      </c>
    </row>
    <row r="6575" spans="7:9" x14ac:dyDescent="0.15">
      <c r="G6575" s="31">
        <v>41913</v>
      </c>
      <c r="H6575" s="9" t="s">
        <v>121</v>
      </c>
      <c r="I6575" s="83">
        <f>計算過程!C6575</f>
        <v>6.0700000000000007E-3</v>
      </c>
    </row>
    <row r="6576" spans="7:9" x14ac:dyDescent="0.15">
      <c r="G6576" s="31">
        <v>41913</v>
      </c>
      <c r="H6576" s="9" t="s">
        <v>122</v>
      </c>
      <c r="I6576" s="83">
        <f>計算過程!C6576</f>
        <v>6.0700000000000007E-3</v>
      </c>
    </row>
    <row r="6577" spans="7:9" x14ac:dyDescent="0.15">
      <c r="G6577" s="31">
        <v>41913</v>
      </c>
      <c r="H6577" s="9" t="s">
        <v>123</v>
      </c>
      <c r="I6577" s="83">
        <f>計算過程!C6577</f>
        <v>6.0700000000000007E-3</v>
      </c>
    </row>
    <row r="6578" spans="7:9" x14ac:dyDescent="0.15">
      <c r="G6578" s="31">
        <v>41913</v>
      </c>
      <c r="H6578" s="9" t="s">
        <v>124</v>
      </c>
      <c r="I6578" s="83">
        <f>計算過程!C6578</f>
        <v>6.0700000000000007E-3</v>
      </c>
    </row>
    <row r="6579" spans="7:9" x14ac:dyDescent="0.15">
      <c r="G6579" s="31">
        <v>41913</v>
      </c>
      <c r="H6579" s="9" t="s">
        <v>125</v>
      </c>
      <c r="I6579" s="83">
        <f>計算過程!C6579</f>
        <v>6.4800000000000005E-3</v>
      </c>
    </row>
    <row r="6580" spans="7:9" x14ac:dyDescent="0.15">
      <c r="G6580" s="31">
        <v>41913</v>
      </c>
      <c r="H6580" s="9" t="s">
        <v>126</v>
      </c>
      <c r="I6580" s="83">
        <f>計算過程!C6580</f>
        <v>6.2700000000000013E-3</v>
      </c>
    </row>
    <row r="6581" spans="7:9" x14ac:dyDescent="0.15">
      <c r="G6581" s="31">
        <v>41913</v>
      </c>
      <c r="H6581" s="9" t="s">
        <v>127</v>
      </c>
      <c r="I6581" s="83">
        <f>計算過程!C6581</f>
        <v>9.4600000000000014E-3</v>
      </c>
    </row>
    <row r="6582" spans="7:9" x14ac:dyDescent="0.15">
      <c r="G6582" s="31">
        <v>41913</v>
      </c>
      <c r="H6582" s="9" t="s">
        <v>128</v>
      </c>
      <c r="I6582" s="83">
        <f>計算過程!C6582</f>
        <v>1.2220000000000002E-2</v>
      </c>
    </row>
    <row r="6583" spans="7:9" x14ac:dyDescent="0.15">
      <c r="G6583" s="31">
        <v>41914</v>
      </c>
      <c r="H6583" s="9" t="s">
        <v>105</v>
      </c>
      <c r="I6583" s="83">
        <f>計算過程!C6583</f>
        <v>6.0700000000000007E-3</v>
      </c>
    </row>
    <row r="6584" spans="7:9" x14ac:dyDescent="0.15">
      <c r="G6584" s="31">
        <v>41914</v>
      </c>
      <c r="H6584" s="9" t="s">
        <v>106</v>
      </c>
      <c r="I6584" s="83">
        <f>計算過程!C6584</f>
        <v>6.0700000000000007E-3</v>
      </c>
    </row>
    <row r="6585" spans="7:9" x14ac:dyDescent="0.15">
      <c r="G6585" s="31">
        <v>41914</v>
      </c>
      <c r="H6585" s="9" t="s">
        <v>107</v>
      </c>
      <c r="I6585" s="83">
        <f>計算過程!C6585</f>
        <v>6.0700000000000007E-3</v>
      </c>
    </row>
    <row r="6586" spans="7:9" x14ac:dyDescent="0.15">
      <c r="G6586" s="31">
        <v>41914</v>
      </c>
      <c r="H6586" s="9" t="s">
        <v>108</v>
      </c>
      <c r="I6586" s="83">
        <f>計算過程!C6586</f>
        <v>6.0700000000000007E-3</v>
      </c>
    </row>
    <row r="6587" spans="7:9" x14ac:dyDescent="0.15">
      <c r="G6587" s="31">
        <v>41914</v>
      </c>
      <c r="H6587" s="9" t="s">
        <v>109</v>
      </c>
      <c r="I6587" s="83">
        <f>計算過程!C6587</f>
        <v>6.0700000000000007E-3</v>
      </c>
    </row>
    <row r="6588" spans="7:9" x14ac:dyDescent="0.15">
      <c r="G6588" s="31">
        <v>41914</v>
      </c>
      <c r="H6588" s="9" t="s">
        <v>110</v>
      </c>
      <c r="I6588" s="83">
        <f>計算過程!C6588</f>
        <v>6.0700000000000007E-3</v>
      </c>
    </row>
    <row r="6589" spans="7:9" x14ac:dyDescent="0.15">
      <c r="G6589" s="31">
        <v>41914</v>
      </c>
      <c r="H6589" s="9" t="s">
        <v>111</v>
      </c>
      <c r="I6589" s="83">
        <f>計算過程!C6589</f>
        <v>9.3200000000000002E-3</v>
      </c>
    </row>
    <row r="6590" spans="7:9" x14ac:dyDescent="0.15">
      <c r="G6590" s="31">
        <v>41914</v>
      </c>
      <c r="H6590" s="9" t="s">
        <v>112</v>
      </c>
      <c r="I6590" s="83">
        <f>計算過程!C6590</f>
        <v>6.4800000000000005E-3</v>
      </c>
    </row>
    <row r="6591" spans="7:9" x14ac:dyDescent="0.15">
      <c r="G6591" s="31">
        <v>41914</v>
      </c>
      <c r="H6591" s="9" t="s">
        <v>113</v>
      </c>
      <c r="I6591" s="83">
        <f>計算過程!C6591</f>
        <v>6.4800000000000005E-3</v>
      </c>
    </row>
    <row r="6592" spans="7:9" x14ac:dyDescent="0.15">
      <c r="G6592" s="31">
        <v>41914</v>
      </c>
      <c r="H6592" s="9" t="s">
        <v>114</v>
      </c>
      <c r="I6592" s="83">
        <f>計算過程!C6592</f>
        <v>6.0700000000000007E-3</v>
      </c>
    </row>
    <row r="6593" spans="7:9" x14ac:dyDescent="0.15">
      <c r="G6593" s="31">
        <v>41914</v>
      </c>
      <c r="H6593" s="9" t="s">
        <v>115</v>
      </c>
      <c r="I6593" s="83">
        <f>計算過程!C6593</f>
        <v>6.2700000000000013E-3</v>
      </c>
    </row>
    <row r="6594" spans="7:9" x14ac:dyDescent="0.15">
      <c r="G6594" s="31">
        <v>41914</v>
      </c>
      <c r="H6594" s="9" t="s">
        <v>116</v>
      </c>
      <c r="I6594" s="83">
        <f>計算過程!C6594</f>
        <v>6.0700000000000007E-3</v>
      </c>
    </row>
    <row r="6595" spans="7:9" x14ac:dyDescent="0.15">
      <c r="G6595" s="31">
        <v>41914</v>
      </c>
      <c r="H6595" s="9" t="s">
        <v>117</v>
      </c>
      <c r="I6595" s="83">
        <f>計算過程!C6595</f>
        <v>9.3200000000000002E-3</v>
      </c>
    </row>
    <row r="6596" spans="7:9" x14ac:dyDescent="0.15">
      <c r="G6596" s="31">
        <v>41914</v>
      </c>
      <c r="H6596" s="9" t="s">
        <v>118</v>
      </c>
      <c r="I6596" s="83">
        <f>計算過程!C6596</f>
        <v>6.2700000000000013E-3</v>
      </c>
    </row>
    <row r="6597" spans="7:9" x14ac:dyDescent="0.15">
      <c r="G6597" s="31">
        <v>41914</v>
      </c>
      <c r="H6597" s="9" t="s">
        <v>119</v>
      </c>
      <c r="I6597" s="83">
        <f>計算過程!C6597</f>
        <v>6.0700000000000007E-3</v>
      </c>
    </row>
    <row r="6598" spans="7:9" x14ac:dyDescent="0.15">
      <c r="G6598" s="31">
        <v>41914</v>
      </c>
      <c r="H6598" s="9" t="s">
        <v>120</v>
      </c>
      <c r="I6598" s="83">
        <f>計算過程!C6598</f>
        <v>6.0700000000000007E-3</v>
      </c>
    </row>
    <row r="6599" spans="7:9" x14ac:dyDescent="0.15">
      <c r="G6599" s="31">
        <v>41914</v>
      </c>
      <c r="H6599" s="9" t="s">
        <v>121</v>
      </c>
      <c r="I6599" s="83">
        <f>計算過程!C6599</f>
        <v>6.2700000000000013E-3</v>
      </c>
    </row>
    <row r="6600" spans="7:9" x14ac:dyDescent="0.15">
      <c r="G6600" s="31">
        <v>41914</v>
      </c>
      <c r="H6600" s="9" t="s">
        <v>122</v>
      </c>
      <c r="I6600" s="83">
        <f>計算過程!C6600</f>
        <v>6.2700000000000013E-3</v>
      </c>
    </row>
    <row r="6601" spans="7:9" x14ac:dyDescent="0.15">
      <c r="G6601" s="31">
        <v>41914</v>
      </c>
      <c r="H6601" s="9" t="s">
        <v>123</v>
      </c>
      <c r="I6601" s="83">
        <f>計算過程!C6601</f>
        <v>1.2360000000000001E-2</v>
      </c>
    </row>
    <row r="6602" spans="7:9" x14ac:dyDescent="0.15">
      <c r="G6602" s="31">
        <v>41914</v>
      </c>
      <c r="H6602" s="9" t="s">
        <v>124</v>
      </c>
      <c r="I6602" s="83">
        <f>計算過程!C6602</f>
        <v>1.2360000000000001E-2</v>
      </c>
    </row>
    <row r="6603" spans="7:9" x14ac:dyDescent="0.15">
      <c r="G6603" s="31">
        <v>41914</v>
      </c>
      <c r="H6603" s="9" t="s">
        <v>125</v>
      </c>
      <c r="I6603" s="83">
        <f>計算過程!C6603</f>
        <v>6.2700000000000013E-3</v>
      </c>
    </row>
    <row r="6604" spans="7:9" x14ac:dyDescent="0.15">
      <c r="G6604" s="31">
        <v>41914</v>
      </c>
      <c r="H6604" s="9" t="s">
        <v>126</v>
      </c>
      <c r="I6604" s="83">
        <f>計算過程!C6604</f>
        <v>6.2700000000000013E-3</v>
      </c>
    </row>
    <row r="6605" spans="7:9" x14ac:dyDescent="0.15">
      <c r="G6605" s="31">
        <v>41914</v>
      </c>
      <c r="H6605" s="9" t="s">
        <v>127</v>
      </c>
      <c r="I6605" s="83">
        <f>計算過程!C6605</f>
        <v>1.2220000000000002E-2</v>
      </c>
    </row>
    <row r="6606" spans="7:9" x14ac:dyDescent="0.15">
      <c r="G6606" s="31">
        <v>41914</v>
      </c>
      <c r="H6606" s="9" t="s">
        <v>128</v>
      </c>
      <c r="I6606" s="83">
        <f>計算過程!C6606</f>
        <v>1.2640000000000002E-2</v>
      </c>
    </row>
    <row r="6607" spans="7:9" x14ac:dyDescent="0.15">
      <c r="G6607" s="31">
        <v>41915</v>
      </c>
      <c r="H6607" s="9" t="s">
        <v>105</v>
      </c>
      <c r="I6607" s="83">
        <f>計算過程!C6607</f>
        <v>6.0700000000000007E-3</v>
      </c>
    </row>
    <row r="6608" spans="7:9" x14ac:dyDescent="0.15">
      <c r="G6608" s="31">
        <v>41915</v>
      </c>
      <c r="H6608" s="9" t="s">
        <v>106</v>
      </c>
      <c r="I6608" s="83">
        <f>計算過程!C6608</f>
        <v>6.0700000000000007E-3</v>
      </c>
    </row>
    <row r="6609" spans="7:9" x14ac:dyDescent="0.15">
      <c r="G6609" s="31">
        <v>41915</v>
      </c>
      <c r="H6609" s="9" t="s">
        <v>107</v>
      </c>
      <c r="I6609" s="83">
        <f>計算過程!C6609</f>
        <v>6.0700000000000007E-3</v>
      </c>
    </row>
    <row r="6610" spans="7:9" x14ac:dyDescent="0.15">
      <c r="G6610" s="31">
        <v>41915</v>
      </c>
      <c r="H6610" s="9" t="s">
        <v>108</v>
      </c>
      <c r="I6610" s="83">
        <f>計算過程!C6610</f>
        <v>6.0700000000000007E-3</v>
      </c>
    </row>
    <row r="6611" spans="7:9" x14ac:dyDescent="0.15">
      <c r="G6611" s="31">
        <v>41915</v>
      </c>
      <c r="H6611" s="9" t="s">
        <v>109</v>
      </c>
      <c r="I6611" s="83">
        <f>計算過程!C6611</f>
        <v>6.0700000000000007E-3</v>
      </c>
    </row>
    <row r="6612" spans="7:9" x14ac:dyDescent="0.15">
      <c r="G6612" s="31">
        <v>41915</v>
      </c>
      <c r="H6612" s="9" t="s">
        <v>110</v>
      </c>
      <c r="I6612" s="83">
        <f>計算過程!C6612</f>
        <v>6.0700000000000007E-3</v>
      </c>
    </row>
    <row r="6613" spans="7:9" x14ac:dyDescent="0.15">
      <c r="G6613" s="31">
        <v>41915</v>
      </c>
      <c r="H6613" s="9" t="s">
        <v>111</v>
      </c>
      <c r="I6613" s="83">
        <f>計算過程!C6613</f>
        <v>9.3200000000000002E-3</v>
      </c>
    </row>
    <row r="6614" spans="7:9" x14ac:dyDescent="0.15">
      <c r="G6614" s="31">
        <v>41915</v>
      </c>
      <c r="H6614" s="9" t="s">
        <v>112</v>
      </c>
      <c r="I6614" s="83">
        <f>計算過程!C6614</f>
        <v>6.4800000000000005E-3</v>
      </c>
    </row>
    <row r="6615" spans="7:9" x14ac:dyDescent="0.15">
      <c r="G6615" s="31">
        <v>41915</v>
      </c>
      <c r="H6615" s="9" t="s">
        <v>113</v>
      </c>
      <c r="I6615" s="83">
        <f>計算過程!C6615</f>
        <v>6.4800000000000005E-3</v>
      </c>
    </row>
    <row r="6616" spans="7:9" x14ac:dyDescent="0.15">
      <c r="G6616" s="31">
        <v>41915</v>
      </c>
      <c r="H6616" s="9" t="s">
        <v>114</v>
      </c>
      <c r="I6616" s="83">
        <f>計算過程!C6616</f>
        <v>6.0700000000000007E-3</v>
      </c>
    </row>
    <row r="6617" spans="7:9" x14ac:dyDescent="0.15">
      <c r="G6617" s="31">
        <v>41915</v>
      </c>
      <c r="H6617" s="9" t="s">
        <v>115</v>
      </c>
      <c r="I6617" s="83">
        <f>計算過程!C6617</f>
        <v>6.2700000000000013E-3</v>
      </c>
    </row>
    <row r="6618" spans="7:9" x14ac:dyDescent="0.15">
      <c r="G6618" s="31">
        <v>41915</v>
      </c>
      <c r="H6618" s="9" t="s">
        <v>116</v>
      </c>
      <c r="I6618" s="83">
        <f>計算過程!C6618</f>
        <v>6.0700000000000007E-3</v>
      </c>
    </row>
    <row r="6619" spans="7:9" x14ac:dyDescent="0.15">
      <c r="G6619" s="31">
        <v>41915</v>
      </c>
      <c r="H6619" s="9" t="s">
        <v>117</v>
      </c>
      <c r="I6619" s="83">
        <f>計算過程!C6619</f>
        <v>9.3200000000000002E-3</v>
      </c>
    </row>
    <row r="6620" spans="7:9" x14ac:dyDescent="0.15">
      <c r="G6620" s="31">
        <v>41915</v>
      </c>
      <c r="H6620" s="9" t="s">
        <v>118</v>
      </c>
      <c r="I6620" s="83">
        <f>計算過程!C6620</f>
        <v>6.2700000000000013E-3</v>
      </c>
    </row>
    <row r="6621" spans="7:9" x14ac:dyDescent="0.15">
      <c r="G6621" s="31">
        <v>41915</v>
      </c>
      <c r="H6621" s="9" t="s">
        <v>119</v>
      </c>
      <c r="I6621" s="83">
        <f>計算過程!C6621</f>
        <v>6.0700000000000007E-3</v>
      </c>
    </row>
    <row r="6622" spans="7:9" x14ac:dyDescent="0.15">
      <c r="G6622" s="31">
        <v>41915</v>
      </c>
      <c r="H6622" s="9" t="s">
        <v>120</v>
      </c>
      <c r="I6622" s="83">
        <f>計算過程!C6622</f>
        <v>6.0700000000000007E-3</v>
      </c>
    </row>
    <row r="6623" spans="7:9" x14ac:dyDescent="0.15">
      <c r="G6623" s="31">
        <v>41915</v>
      </c>
      <c r="H6623" s="9" t="s">
        <v>121</v>
      </c>
      <c r="I6623" s="83">
        <f>計算過程!C6623</f>
        <v>6.2700000000000013E-3</v>
      </c>
    </row>
    <row r="6624" spans="7:9" x14ac:dyDescent="0.15">
      <c r="G6624" s="31">
        <v>41915</v>
      </c>
      <c r="H6624" s="9" t="s">
        <v>122</v>
      </c>
      <c r="I6624" s="83">
        <f>計算過程!C6624</f>
        <v>6.2700000000000013E-3</v>
      </c>
    </row>
    <row r="6625" spans="7:9" x14ac:dyDescent="0.15">
      <c r="G6625" s="31">
        <v>41915</v>
      </c>
      <c r="H6625" s="9" t="s">
        <v>123</v>
      </c>
      <c r="I6625" s="83">
        <f>計算過程!C6625</f>
        <v>1.2360000000000001E-2</v>
      </c>
    </row>
    <row r="6626" spans="7:9" x14ac:dyDescent="0.15">
      <c r="G6626" s="31">
        <v>41915</v>
      </c>
      <c r="H6626" s="9" t="s">
        <v>124</v>
      </c>
      <c r="I6626" s="83">
        <f>計算過程!C6626</f>
        <v>1.2360000000000001E-2</v>
      </c>
    </row>
    <row r="6627" spans="7:9" x14ac:dyDescent="0.15">
      <c r="G6627" s="31">
        <v>41915</v>
      </c>
      <c r="H6627" s="9" t="s">
        <v>125</v>
      </c>
      <c r="I6627" s="83">
        <f>計算過程!C6627</f>
        <v>6.2700000000000013E-3</v>
      </c>
    </row>
    <row r="6628" spans="7:9" x14ac:dyDescent="0.15">
      <c r="G6628" s="31">
        <v>41915</v>
      </c>
      <c r="H6628" s="9" t="s">
        <v>126</v>
      </c>
      <c r="I6628" s="83">
        <f>計算過程!C6628</f>
        <v>6.2700000000000013E-3</v>
      </c>
    </row>
    <row r="6629" spans="7:9" x14ac:dyDescent="0.15">
      <c r="G6629" s="31">
        <v>41915</v>
      </c>
      <c r="H6629" s="9" t="s">
        <v>127</v>
      </c>
      <c r="I6629" s="83">
        <f>計算過程!C6629</f>
        <v>1.2220000000000002E-2</v>
      </c>
    </row>
    <row r="6630" spans="7:9" x14ac:dyDescent="0.15">
      <c r="G6630" s="31">
        <v>41915</v>
      </c>
      <c r="H6630" s="9" t="s">
        <v>128</v>
      </c>
      <c r="I6630" s="83">
        <f>計算過程!C6630</f>
        <v>1.2640000000000002E-2</v>
      </c>
    </row>
    <row r="6631" spans="7:9" x14ac:dyDescent="0.15">
      <c r="G6631" s="31">
        <v>41916</v>
      </c>
      <c r="H6631" s="9" t="s">
        <v>105</v>
      </c>
      <c r="I6631" s="83">
        <f>計算過程!C6631</f>
        <v>6.0700000000000007E-3</v>
      </c>
    </row>
    <row r="6632" spans="7:9" x14ac:dyDescent="0.15">
      <c r="G6632" s="31">
        <v>41916</v>
      </c>
      <c r="H6632" s="9" t="s">
        <v>106</v>
      </c>
      <c r="I6632" s="83">
        <f>計算過程!C6632</f>
        <v>6.0700000000000007E-3</v>
      </c>
    </row>
    <row r="6633" spans="7:9" x14ac:dyDescent="0.15">
      <c r="G6633" s="31">
        <v>41916</v>
      </c>
      <c r="H6633" s="9" t="s">
        <v>107</v>
      </c>
      <c r="I6633" s="83">
        <f>計算過程!C6633</f>
        <v>6.0700000000000007E-3</v>
      </c>
    </row>
    <row r="6634" spans="7:9" x14ac:dyDescent="0.15">
      <c r="G6634" s="31">
        <v>41916</v>
      </c>
      <c r="H6634" s="9" t="s">
        <v>108</v>
      </c>
      <c r="I6634" s="83">
        <f>計算過程!C6634</f>
        <v>6.0700000000000007E-3</v>
      </c>
    </row>
    <row r="6635" spans="7:9" x14ac:dyDescent="0.15">
      <c r="G6635" s="31">
        <v>41916</v>
      </c>
      <c r="H6635" s="9" t="s">
        <v>109</v>
      </c>
      <c r="I6635" s="83">
        <f>計算過程!C6635</f>
        <v>6.0700000000000007E-3</v>
      </c>
    </row>
    <row r="6636" spans="7:9" x14ac:dyDescent="0.15">
      <c r="G6636" s="31">
        <v>41916</v>
      </c>
      <c r="H6636" s="9" t="s">
        <v>110</v>
      </c>
      <c r="I6636" s="83">
        <f>計算過程!C6636</f>
        <v>6.0700000000000007E-3</v>
      </c>
    </row>
    <row r="6637" spans="7:9" x14ac:dyDescent="0.15">
      <c r="G6637" s="31">
        <v>41916</v>
      </c>
      <c r="H6637" s="9" t="s">
        <v>111</v>
      </c>
      <c r="I6637" s="83">
        <f>計算過程!C6637</f>
        <v>9.3200000000000002E-3</v>
      </c>
    </row>
    <row r="6638" spans="7:9" x14ac:dyDescent="0.15">
      <c r="G6638" s="31">
        <v>41916</v>
      </c>
      <c r="H6638" s="9" t="s">
        <v>112</v>
      </c>
      <c r="I6638" s="83">
        <f>計算過程!C6638</f>
        <v>6.4800000000000005E-3</v>
      </c>
    </row>
    <row r="6639" spans="7:9" x14ac:dyDescent="0.15">
      <c r="G6639" s="31">
        <v>41916</v>
      </c>
      <c r="H6639" s="9" t="s">
        <v>113</v>
      </c>
      <c r="I6639" s="83">
        <f>計算過程!C6639</f>
        <v>6.4800000000000005E-3</v>
      </c>
    </row>
    <row r="6640" spans="7:9" x14ac:dyDescent="0.15">
      <c r="G6640" s="31">
        <v>41916</v>
      </c>
      <c r="H6640" s="9" t="s">
        <v>114</v>
      </c>
      <c r="I6640" s="83">
        <f>計算過程!C6640</f>
        <v>6.0700000000000007E-3</v>
      </c>
    </row>
    <row r="6641" spans="7:9" x14ac:dyDescent="0.15">
      <c r="G6641" s="31">
        <v>41916</v>
      </c>
      <c r="H6641" s="9" t="s">
        <v>115</v>
      </c>
      <c r="I6641" s="83">
        <f>計算過程!C6641</f>
        <v>6.2700000000000013E-3</v>
      </c>
    </row>
    <row r="6642" spans="7:9" x14ac:dyDescent="0.15">
      <c r="G6642" s="31">
        <v>41916</v>
      </c>
      <c r="H6642" s="9" t="s">
        <v>116</v>
      </c>
      <c r="I6642" s="83">
        <f>計算過程!C6642</f>
        <v>6.0700000000000007E-3</v>
      </c>
    </row>
    <row r="6643" spans="7:9" x14ac:dyDescent="0.15">
      <c r="G6643" s="31">
        <v>41916</v>
      </c>
      <c r="H6643" s="9" t="s">
        <v>117</v>
      </c>
      <c r="I6643" s="83">
        <f>計算過程!C6643</f>
        <v>9.3200000000000002E-3</v>
      </c>
    </row>
    <row r="6644" spans="7:9" x14ac:dyDescent="0.15">
      <c r="G6644" s="31">
        <v>41916</v>
      </c>
      <c r="H6644" s="9" t="s">
        <v>118</v>
      </c>
      <c r="I6644" s="83">
        <f>計算過程!C6644</f>
        <v>6.2700000000000013E-3</v>
      </c>
    </row>
    <row r="6645" spans="7:9" x14ac:dyDescent="0.15">
      <c r="G6645" s="31">
        <v>41916</v>
      </c>
      <c r="H6645" s="9" t="s">
        <v>119</v>
      </c>
      <c r="I6645" s="83">
        <f>計算過程!C6645</f>
        <v>6.0700000000000007E-3</v>
      </c>
    </row>
    <row r="6646" spans="7:9" x14ac:dyDescent="0.15">
      <c r="G6646" s="31">
        <v>41916</v>
      </c>
      <c r="H6646" s="9" t="s">
        <v>120</v>
      </c>
      <c r="I6646" s="83">
        <f>計算過程!C6646</f>
        <v>6.0700000000000007E-3</v>
      </c>
    </row>
    <row r="6647" spans="7:9" x14ac:dyDescent="0.15">
      <c r="G6647" s="31">
        <v>41916</v>
      </c>
      <c r="H6647" s="9" t="s">
        <v>121</v>
      </c>
      <c r="I6647" s="83">
        <f>計算過程!C6647</f>
        <v>6.2700000000000013E-3</v>
      </c>
    </row>
    <row r="6648" spans="7:9" x14ac:dyDescent="0.15">
      <c r="G6648" s="31">
        <v>41916</v>
      </c>
      <c r="H6648" s="9" t="s">
        <v>122</v>
      </c>
      <c r="I6648" s="83">
        <f>計算過程!C6648</f>
        <v>6.2700000000000013E-3</v>
      </c>
    </row>
    <row r="6649" spans="7:9" x14ac:dyDescent="0.15">
      <c r="G6649" s="31">
        <v>41916</v>
      </c>
      <c r="H6649" s="9" t="s">
        <v>123</v>
      </c>
      <c r="I6649" s="83">
        <f>計算過程!C6649</f>
        <v>1.2360000000000001E-2</v>
      </c>
    </row>
    <row r="6650" spans="7:9" x14ac:dyDescent="0.15">
      <c r="G6650" s="31">
        <v>41916</v>
      </c>
      <c r="H6650" s="9" t="s">
        <v>124</v>
      </c>
      <c r="I6650" s="83">
        <f>計算過程!C6650</f>
        <v>1.2360000000000001E-2</v>
      </c>
    </row>
    <row r="6651" spans="7:9" x14ac:dyDescent="0.15">
      <c r="G6651" s="31">
        <v>41916</v>
      </c>
      <c r="H6651" s="9" t="s">
        <v>125</v>
      </c>
      <c r="I6651" s="83">
        <f>計算過程!C6651</f>
        <v>6.2700000000000013E-3</v>
      </c>
    </row>
    <row r="6652" spans="7:9" x14ac:dyDescent="0.15">
      <c r="G6652" s="31">
        <v>41916</v>
      </c>
      <c r="H6652" s="9" t="s">
        <v>126</v>
      </c>
      <c r="I6652" s="83">
        <f>計算過程!C6652</f>
        <v>6.2700000000000013E-3</v>
      </c>
    </row>
    <row r="6653" spans="7:9" x14ac:dyDescent="0.15">
      <c r="G6653" s="31">
        <v>41916</v>
      </c>
      <c r="H6653" s="9" t="s">
        <v>127</v>
      </c>
      <c r="I6653" s="83">
        <f>計算過程!C6653</f>
        <v>1.2220000000000002E-2</v>
      </c>
    </row>
    <row r="6654" spans="7:9" x14ac:dyDescent="0.15">
      <c r="G6654" s="31">
        <v>41916</v>
      </c>
      <c r="H6654" s="9" t="s">
        <v>128</v>
      </c>
      <c r="I6654" s="83">
        <f>計算過程!C6654</f>
        <v>1.2640000000000002E-2</v>
      </c>
    </row>
    <row r="6655" spans="7:9" x14ac:dyDescent="0.15">
      <c r="G6655" s="31">
        <v>41917</v>
      </c>
      <c r="H6655" s="9" t="s">
        <v>105</v>
      </c>
      <c r="I6655" s="83">
        <f>計算過程!C6655</f>
        <v>6.0700000000000007E-3</v>
      </c>
    </row>
    <row r="6656" spans="7:9" x14ac:dyDescent="0.15">
      <c r="G6656" s="31">
        <v>41917</v>
      </c>
      <c r="H6656" s="9" t="s">
        <v>106</v>
      </c>
      <c r="I6656" s="83">
        <f>計算過程!C6656</f>
        <v>6.0700000000000007E-3</v>
      </c>
    </row>
    <row r="6657" spans="7:9" x14ac:dyDescent="0.15">
      <c r="G6657" s="31">
        <v>41917</v>
      </c>
      <c r="H6657" s="9" t="s">
        <v>107</v>
      </c>
      <c r="I6657" s="83">
        <f>計算過程!C6657</f>
        <v>6.0700000000000007E-3</v>
      </c>
    </row>
    <row r="6658" spans="7:9" x14ac:dyDescent="0.15">
      <c r="G6658" s="31">
        <v>41917</v>
      </c>
      <c r="H6658" s="9" t="s">
        <v>108</v>
      </c>
      <c r="I6658" s="83">
        <f>計算過程!C6658</f>
        <v>6.0700000000000007E-3</v>
      </c>
    </row>
    <row r="6659" spans="7:9" x14ac:dyDescent="0.15">
      <c r="G6659" s="31">
        <v>41917</v>
      </c>
      <c r="H6659" s="9" t="s">
        <v>109</v>
      </c>
      <c r="I6659" s="83">
        <f>計算過程!C6659</f>
        <v>6.0700000000000007E-3</v>
      </c>
    </row>
    <row r="6660" spans="7:9" x14ac:dyDescent="0.15">
      <c r="G6660" s="31">
        <v>41917</v>
      </c>
      <c r="H6660" s="9" t="s">
        <v>110</v>
      </c>
      <c r="I6660" s="83">
        <f>計算過程!C6660</f>
        <v>6.0700000000000007E-3</v>
      </c>
    </row>
    <row r="6661" spans="7:9" x14ac:dyDescent="0.15">
      <c r="G6661" s="31">
        <v>41917</v>
      </c>
      <c r="H6661" s="9" t="s">
        <v>111</v>
      </c>
      <c r="I6661" s="83">
        <f>計算過程!C6661</f>
        <v>9.3200000000000002E-3</v>
      </c>
    </row>
    <row r="6662" spans="7:9" x14ac:dyDescent="0.15">
      <c r="G6662" s="31">
        <v>41917</v>
      </c>
      <c r="H6662" s="9" t="s">
        <v>112</v>
      </c>
      <c r="I6662" s="83">
        <f>計算過程!C6662</f>
        <v>6.4800000000000005E-3</v>
      </c>
    </row>
    <row r="6663" spans="7:9" x14ac:dyDescent="0.15">
      <c r="G6663" s="31">
        <v>41917</v>
      </c>
      <c r="H6663" s="9" t="s">
        <v>113</v>
      </c>
      <c r="I6663" s="83">
        <f>計算過程!C6663</f>
        <v>6.4800000000000005E-3</v>
      </c>
    </row>
    <row r="6664" spans="7:9" x14ac:dyDescent="0.15">
      <c r="G6664" s="31">
        <v>41917</v>
      </c>
      <c r="H6664" s="9" t="s">
        <v>114</v>
      </c>
      <c r="I6664" s="83">
        <f>計算過程!C6664</f>
        <v>6.0700000000000007E-3</v>
      </c>
    </row>
    <row r="6665" spans="7:9" x14ac:dyDescent="0.15">
      <c r="G6665" s="31">
        <v>41917</v>
      </c>
      <c r="H6665" s="9" t="s">
        <v>115</v>
      </c>
      <c r="I6665" s="83">
        <f>計算過程!C6665</f>
        <v>6.2700000000000013E-3</v>
      </c>
    </row>
    <row r="6666" spans="7:9" x14ac:dyDescent="0.15">
      <c r="G6666" s="31">
        <v>41917</v>
      </c>
      <c r="H6666" s="9" t="s">
        <v>116</v>
      </c>
      <c r="I6666" s="83">
        <f>計算過程!C6666</f>
        <v>6.0700000000000007E-3</v>
      </c>
    </row>
    <row r="6667" spans="7:9" x14ac:dyDescent="0.15">
      <c r="G6667" s="31">
        <v>41917</v>
      </c>
      <c r="H6667" s="9" t="s">
        <v>117</v>
      </c>
      <c r="I6667" s="83">
        <f>計算過程!C6667</f>
        <v>9.3200000000000002E-3</v>
      </c>
    </row>
    <row r="6668" spans="7:9" x14ac:dyDescent="0.15">
      <c r="G6668" s="31">
        <v>41917</v>
      </c>
      <c r="H6668" s="9" t="s">
        <v>118</v>
      </c>
      <c r="I6668" s="83">
        <f>計算過程!C6668</f>
        <v>6.2700000000000013E-3</v>
      </c>
    </row>
    <row r="6669" spans="7:9" x14ac:dyDescent="0.15">
      <c r="G6669" s="31">
        <v>41917</v>
      </c>
      <c r="H6669" s="9" t="s">
        <v>119</v>
      </c>
      <c r="I6669" s="83">
        <f>計算過程!C6669</f>
        <v>6.0700000000000007E-3</v>
      </c>
    </row>
    <row r="6670" spans="7:9" x14ac:dyDescent="0.15">
      <c r="G6670" s="31">
        <v>41917</v>
      </c>
      <c r="H6670" s="9" t="s">
        <v>120</v>
      </c>
      <c r="I6670" s="83">
        <f>計算過程!C6670</f>
        <v>6.0700000000000007E-3</v>
      </c>
    </row>
    <row r="6671" spans="7:9" x14ac:dyDescent="0.15">
      <c r="G6671" s="31">
        <v>41917</v>
      </c>
      <c r="H6671" s="9" t="s">
        <v>121</v>
      </c>
      <c r="I6671" s="83">
        <f>計算過程!C6671</f>
        <v>6.2700000000000013E-3</v>
      </c>
    </row>
    <row r="6672" spans="7:9" x14ac:dyDescent="0.15">
      <c r="G6672" s="31">
        <v>41917</v>
      </c>
      <c r="H6672" s="9" t="s">
        <v>122</v>
      </c>
      <c r="I6672" s="83">
        <f>計算過程!C6672</f>
        <v>6.2700000000000013E-3</v>
      </c>
    </row>
    <row r="6673" spans="7:9" x14ac:dyDescent="0.15">
      <c r="G6673" s="31">
        <v>41917</v>
      </c>
      <c r="H6673" s="9" t="s">
        <v>123</v>
      </c>
      <c r="I6673" s="83">
        <f>計算過程!C6673</f>
        <v>1.2360000000000001E-2</v>
      </c>
    </row>
    <row r="6674" spans="7:9" x14ac:dyDescent="0.15">
      <c r="G6674" s="31">
        <v>41917</v>
      </c>
      <c r="H6674" s="9" t="s">
        <v>124</v>
      </c>
      <c r="I6674" s="83">
        <f>計算過程!C6674</f>
        <v>1.2360000000000001E-2</v>
      </c>
    </row>
    <row r="6675" spans="7:9" x14ac:dyDescent="0.15">
      <c r="G6675" s="31">
        <v>41917</v>
      </c>
      <c r="H6675" s="9" t="s">
        <v>125</v>
      </c>
      <c r="I6675" s="83">
        <f>計算過程!C6675</f>
        <v>6.2700000000000013E-3</v>
      </c>
    </row>
    <row r="6676" spans="7:9" x14ac:dyDescent="0.15">
      <c r="G6676" s="31">
        <v>41917</v>
      </c>
      <c r="H6676" s="9" t="s">
        <v>126</v>
      </c>
      <c r="I6676" s="83">
        <f>計算過程!C6676</f>
        <v>6.2700000000000013E-3</v>
      </c>
    </row>
    <row r="6677" spans="7:9" x14ac:dyDescent="0.15">
      <c r="G6677" s="31">
        <v>41917</v>
      </c>
      <c r="H6677" s="9" t="s">
        <v>127</v>
      </c>
      <c r="I6677" s="83">
        <f>計算過程!C6677</f>
        <v>1.2220000000000002E-2</v>
      </c>
    </row>
    <row r="6678" spans="7:9" x14ac:dyDescent="0.15">
      <c r="G6678" s="31">
        <v>41917</v>
      </c>
      <c r="H6678" s="9" t="s">
        <v>128</v>
      </c>
      <c r="I6678" s="83">
        <f>計算過程!C6678</f>
        <v>1.2640000000000002E-2</v>
      </c>
    </row>
    <row r="6679" spans="7:9" x14ac:dyDescent="0.15">
      <c r="G6679" s="31">
        <v>41918</v>
      </c>
      <c r="H6679" s="9" t="s">
        <v>105</v>
      </c>
      <c r="I6679" s="83">
        <f>計算過程!C6679</f>
        <v>6.0700000000000007E-3</v>
      </c>
    </row>
    <row r="6680" spans="7:9" x14ac:dyDescent="0.15">
      <c r="G6680" s="31">
        <v>41918</v>
      </c>
      <c r="H6680" s="9" t="s">
        <v>106</v>
      </c>
      <c r="I6680" s="83">
        <f>計算過程!C6680</f>
        <v>6.0700000000000007E-3</v>
      </c>
    </row>
    <row r="6681" spans="7:9" x14ac:dyDescent="0.15">
      <c r="G6681" s="31">
        <v>41918</v>
      </c>
      <c r="H6681" s="9" t="s">
        <v>107</v>
      </c>
      <c r="I6681" s="83">
        <f>計算過程!C6681</f>
        <v>6.0700000000000007E-3</v>
      </c>
    </row>
    <row r="6682" spans="7:9" x14ac:dyDescent="0.15">
      <c r="G6682" s="31">
        <v>41918</v>
      </c>
      <c r="H6682" s="9" t="s">
        <v>108</v>
      </c>
      <c r="I6682" s="83">
        <f>計算過程!C6682</f>
        <v>6.0700000000000007E-3</v>
      </c>
    </row>
    <row r="6683" spans="7:9" x14ac:dyDescent="0.15">
      <c r="G6683" s="31">
        <v>41918</v>
      </c>
      <c r="H6683" s="9" t="s">
        <v>109</v>
      </c>
      <c r="I6683" s="83">
        <f>計算過程!C6683</f>
        <v>6.0700000000000007E-3</v>
      </c>
    </row>
    <row r="6684" spans="7:9" x14ac:dyDescent="0.15">
      <c r="G6684" s="31">
        <v>41918</v>
      </c>
      <c r="H6684" s="9" t="s">
        <v>110</v>
      </c>
      <c r="I6684" s="83">
        <f>計算過程!C6684</f>
        <v>6.0700000000000007E-3</v>
      </c>
    </row>
    <row r="6685" spans="7:9" x14ac:dyDescent="0.15">
      <c r="G6685" s="31">
        <v>41918</v>
      </c>
      <c r="H6685" s="9" t="s">
        <v>111</v>
      </c>
      <c r="I6685" s="83">
        <f>計算過程!C6685</f>
        <v>9.3200000000000002E-3</v>
      </c>
    </row>
    <row r="6686" spans="7:9" x14ac:dyDescent="0.15">
      <c r="G6686" s="31">
        <v>41918</v>
      </c>
      <c r="H6686" s="9" t="s">
        <v>112</v>
      </c>
      <c r="I6686" s="83">
        <f>計算過程!C6686</f>
        <v>6.4800000000000005E-3</v>
      </c>
    </row>
    <row r="6687" spans="7:9" x14ac:dyDescent="0.15">
      <c r="G6687" s="31">
        <v>41918</v>
      </c>
      <c r="H6687" s="9" t="s">
        <v>113</v>
      </c>
      <c r="I6687" s="83">
        <f>計算過程!C6687</f>
        <v>6.4800000000000005E-3</v>
      </c>
    </row>
    <row r="6688" spans="7:9" x14ac:dyDescent="0.15">
      <c r="G6688" s="31">
        <v>41918</v>
      </c>
      <c r="H6688" s="9" t="s">
        <v>114</v>
      </c>
      <c r="I6688" s="83">
        <f>計算過程!C6688</f>
        <v>6.0700000000000007E-3</v>
      </c>
    </row>
    <row r="6689" spans="7:9" x14ac:dyDescent="0.15">
      <c r="G6689" s="31">
        <v>41918</v>
      </c>
      <c r="H6689" s="9" t="s">
        <v>115</v>
      </c>
      <c r="I6689" s="83">
        <f>計算過程!C6689</f>
        <v>6.2700000000000013E-3</v>
      </c>
    </row>
    <row r="6690" spans="7:9" x14ac:dyDescent="0.15">
      <c r="G6690" s="31">
        <v>41918</v>
      </c>
      <c r="H6690" s="9" t="s">
        <v>116</v>
      </c>
      <c r="I6690" s="83">
        <f>計算過程!C6690</f>
        <v>6.0700000000000007E-3</v>
      </c>
    </row>
    <row r="6691" spans="7:9" x14ac:dyDescent="0.15">
      <c r="G6691" s="31">
        <v>41918</v>
      </c>
      <c r="H6691" s="9" t="s">
        <v>117</v>
      </c>
      <c r="I6691" s="83">
        <f>計算過程!C6691</f>
        <v>9.3200000000000002E-3</v>
      </c>
    </row>
    <row r="6692" spans="7:9" x14ac:dyDescent="0.15">
      <c r="G6692" s="31">
        <v>41918</v>
      </c>
      <c r="H6692" s="9" t="s">
        <v>118</v>
      </c>
      <c r="I6692" s="83">
        <f>計算過程!C6692</f>
        <v>6.2700000000000013E-3</v>
      </c>
    </row>
    <row r="6693" spans="7:9" x14ac:dyDescent="0.15">
      <c r="G6693" s="31">
        <v>41918</v>
      </c>
      <c r="H6693" s="9" t="s">
        <v>119</v>
      </c>
      <c r="I6693" s="83">
        <f>計算過程!C6693</f>
        <v>6.0700000000000007E-3</v>
      </c>
    </row>
    <row r="6694" spans="7:9" x14ac:dyDescent="0.15">
      <c r="G6694" s="31">
        <v>41918</v>
      </c>
      <c r="H6694" s="9" t="s">
        <v>120</v>
      </c>
      <c r="I6694" s="83">
        <f>計算過程!C6694</f>
        <v>6.0700000000000007E-3</v>
      </c>
    </row>
    <row r="6695" spans="7:9" x14ac:dyDescent="0.15">
      <c r="G6695" s="31">
        <v>41918</v>
      </c>
      <c r="H6695" s="9" t="s">
        <v>121</v>
      </c>
      <c r="I6695" s="83">
        <f>計算過程!C6695</f>
        <v>6.2700000000000013E-3</v>
      </c>
    </row>
    <row r="6696" spans="7:9" x14ac:dyDescent="0.15">
      <c r="G6696" s="31">
        <v>41918</v>
      </c>
      <c r="H6696" s="9" t="s">
        <v>122</v>
      </c>
      <c r="I6696" s="83">
        <f>計算過程!C6696</f>
        <v>6.2700000000000013E-3</v>
      </c>
    </row>
    <row r="6697" spans="7:9" x14ac:dyDescent="0.15">
      <c r="G6697" s="31">
        <v>41918</v>
      </c>
      <c r="H6697" s="9" t="s">
        <v>123</v>
      </c>
      <c r="I6697" s="83">
        <f>計算過程!C6697</f>
        <v>1.2360000000000001E-2</v>
      </c>
    </row>
    <row r="6698" spans="7:9" x14ac:dyDescent="0.15">
      <c r="G6698" s="31">
        <v>41918</v>
      </c>
      <c r="H6698" s="9" t="s">
        <v>124</v>
      </c>
      <c r="I6698" s="83">
        <f>計算過程!C6698</f>
        <v>1.2360000000000001E-2</v>
      </c>
    </row>
    <row r="6699" spans="7:9" x14ac:dyDescent="0.15">
      <c r="G6699" s="31">
        <v>41918</v>
      </c>
      <c r="H6699" s="9" t="s">
        <v>125</v>
      </c>
      <c r="I6699" s="83">
        <f>計算過程!C6699</f>
        <v>6.2700000000000013E-3</v>
      </c>
    </row>
    <row r="6700" spans="7:9" x14ac:dyDescent="0.15">
      <c r="G6700" s="31">
        <v>41918</v>
      </c>
      <c r="H6700" s="9" t="s">
        <v>126</v>
      </c>
      <c r="I6700" s="83">
        <f>計算過程!C6700</f>
        <v>6.2700000000000013E-3</v>
      </c>
    </row>
    <row r="6701" spans="7:9" x14ac:dyDescent="0.15">
      <c r="G6701" s="31">
        <v>41918</v>
      </c>
      <c r="H6701" s="9" t="s">
        <v>127</v>
      </c>
      <c r="I6701" s="83">
        <f>計算過程!C6701</f>
        <v>1.2220000000000002E-2</v>
      </c>
    </row>
    <row r="6702" spans="7:9" x14ac:dyDescent="0.15">
      <c r="G6702" s="31">
        <v>41918</v>
      </c>
      <c r="H6702" s="9" t="s">
        <v>128</v>
      </c>
      <c r="I6702" s="83">
        <f>計算過程!C6702</f>
        <v>1.2640000000000002E-2</v>
      </c>
    </row>
    <row r="6703" spans="7:9" x14ac:dyDescent="0.15">
      <c r="G6703" s="31">
        <v>41919</v>
      </c>
      <c r="H6703" s="9" t="s">
        <v>105</v>
      </c>
      <c r="I6703" s="83">
        <f>計算過程!C6703</f>
        <v>6.0700000000000007E-3</v>
      </c>
    </row>
    <row r="6704" spans="7:9" x14ac:dyDescent="0.15">
      <c r="G6704" s="31">
        <v>41919</v>
      </c>
      <c r="H6704" s="9" t="s">
        <v>106</v>
      </c>
      <c r="I6704" s="83">
        <f>計算過程!C6704</f>
        <v>6.0700000000000007E-3</v>
      </c>
    </row>
    <row r="6705" spans="7:9" x14ac:dyDescent="0.15">
      <c r="G6705" s="31">
        <v>41919</v>
      </c>
      <c r="H6705" s="9" t="s">
        <v>107</v>
      </c>
      <c r="I6705" s="83">
        <f>計算過程!C6705</f>
        <v>6.0700000000000007E-3</v>
      </c>
    </row>
    <row r="6706" spans="7:9" x14ac:dyDescent="0.15">
      <c r="G6706" s="31">
        <v>41919</v>
      </c>
      <c r="H6706" s="9" t="s">
        <v>108</v>
      </c>
      <c r="I6706" s="83">
        <f>計算過程!C6706</f>
        <v>6.0700000000000007E-3</v>
      </c>
    </row>
    <row r="6707" spans="7:9" x14ac:dyDescent="0.15">
      <c r="G6707" s="31">
        <v>41919</v>
      </c>
      <c r="H6707" s="9" t="s">
        <v>109</v>
      </c>
      <c r="I6707" s="83">
        <f>計算過程!C6707</f>
        <v>6.0700000000000007E-3</v>
      </c>
    </row>
    <row r="6708" spans="7:9" x14ac:dyDescent="0.15">
      <c r="G6708" s="31">
        <v>41919</v>
      </c>
      <c r="H6708" s="9" t="s">
        <v>110</v>
      </c>
      <c r="I6708" s="83">
        <f>計算過程!C6708</f>
        <v>6.0700000000000007E-3</v>
      </c>
    </row>
    <row r="6709" spans="7:9" x14ac:dyDescent="0.15">
      <c r="G6709" s="31">
        <v>41919</v>
      </c>
      <c r="H6709" s="9" t="s">
        <v>111</v>
      </c>
      <c r="I6709" s="83">
        <f>計算過程!C6709</f>
        <v>6.0700000000000007E-3</v>
      </c>
    </row>
    <row r="6710" spans="7:9" x14ac:dyDescent="0.15">
      <c r="G6710" s="31">
        <v>41919</v>
      </c>
      <c r="H6710" s="9" t="s">
        <v>112</v>
      </c>
      <c r="I6710" s="83">
        <f>計算過程!C6710</f>
        <v>6.4800000000000005E-3</v>
      </c>
    </row>
    <row r="6711" spans="7:9" x14ac:dyDescent="0.15">
      <c r="G6711" s="31">
        <v>41919</v>
      </c>
      <c r="H6711" s="9" t="s">
        <v>113</v>
      </c>
      <c r="I6711" s="83">
        <f>計算過程!C6711</f>
        <v>9.7300000000000008E-3</v>
      </c>
    </row>
    <row r="6712" spans="7:9" x14ac:dyDescent="0.15">
      <c r="G6712" s="31">
        <v>41919</v>
      </c>
      <c r="H6712" s="9" t="s">
        <v>114</v>
      </c>
      <c r="I6712" s="83">
        <f>計算過程!C6712</f>
        <v>6.2700000000000013E-3</v>
      </c>
    </row>
    <row r="6713" spans="7:9" x14ac:dyDescent="0.15">
      <c r="G6713" s="31">
        <v>41919</v>
      </c>
      <c r="H6713" s="9" t="s">
        <v>115</v>
      </c>
      <c r="I6713" s="83">
        <f>計算過程!C6713</f>
        <v>6.4800000000000005E-3</v>
      </c>
    </row>
    <row r="6714" spans="7:9" x14ac:dyDescent="0.15">
      <c r="G6714" s="31">
        <v>41919</v>
      </c>
      <c r="H6714" s="9" t="s">
        <v>116</v>
      </c>
      <c r="I6714" s="83">
        <f>計算過程!C6714</f>
        <v>6.2700000000000013E-3</v>
      </c>
    </row>
    <row r="6715" spans="7:9" x14ac:dyDescent="0.15">
      <c r="G6715" s="31">
        <v>41919</v>
      </c>
      <c r="H6715" s="9" t="s">
        <v>117</v>
      </c>
      <c r="I6715" s="83">
        <f>計算過程!C6715</f>
        <v>9.3200000000000002E-3</v>
      </c>
    </row>
    <row r="6716" spans="7:9" x14ac:dyDescent="0.15">
      <c r="G6716" s="31">
        <v>41919</v>
      </c>
      <c r="H6716" s="9" t="s">
        <v>118</v>
      </c>
      <c r="I6716" s="83">
        <f>計算過程!C6716</f>
        <v>6.2700000000000013E-3</v>
      </c>
    </row>
    <row r="6717" spans="7:9" x14ac:dyDescent="0.15">
      <c r="G6717" s="31">
        <v>41919</v>
      </c>
      <c r="H6717" s="9" t="s">
        <v>119</v>
      </c>
      <c r="I6717" s="83">
        <f>計算過程!C6717</f>
        <v>6.0700000000000007E-3</v>
      </c>
    </row>
    <row r="6718" spans="7:9" x14ac:dyDescent="0.15">
      <c r="G6718" s="31">
        <v>41919</v>
      </c>
      <c r="H6718" s="9" t="s">
        <v>120</v>
      </c>
      <c r="I6718" s="83">
        <f>計算過程!C6718</f>
        <v>6.0700000000000007E-3</v>
      </c>
    </row>
    <row r="6719" spans="7:9" x14ac:dyDescent="0.15">
      <c r="G6719" s="31">
        <v>41919</v>
      </c>
      <c r="H6719" s="9" t="s">
        <v>121</v>
      </c>
      <c r="I6719" s="83">
        <f>計算過程!C6719</f>
        <v>6.4800000000000005E-3</v>
      </c>
    </row>
    <row r="6720" spans="7:9" x14ac:dyDescent="0.15">
      <c r="G6720" s="31">
        <v>41919</v>
      </c>
      <c r="H6720" s="9" t="s">
        <v>122</v>
      </c>
      <c r="I6720" s="83">
        <f>計算過程!C6720</f>
        <v>1.2360000000000001E-2</v>
      </c>
    </row>
    <row r="6721" spans="7:9" x14ac:dyDescent="0.15">
      <c r="G6721" s="31">
        <v>41919</v>
      </c>
      <c r="H6721" s="9" t="s">
        <v>123</v>
      </c>
      <c r="I6721" s="83">
        <f>計算過程!C6721</f>
        <v>1.2360000000000001E-2</v>
      </c>
    </row>
    <row r="6722" spans="7:9" x14ac:dyDescent="0.15">
      <c r="G6722" s="31">
        <v>41919</v>
      </c>
      <c r="H6722" s="9" t="s">
        <v>124</v>
      </c>
      <c r="I6722" s="83">
        <f>計算過程!C6722</f>
        <v>6.0700000000000007E-3</v>
      </c>
    </row>
    <row r="6723" spans="7:9" x14ac:dyDescent="0.15">
      <c r="G6723" s="31">
        <v>41919</v>
      </c>
      <c r="H6723" s="9" t="s">
        <v>125</v>
      </c>
      <c r="I6723" s="83">
        <f>計算過程!C6723</f>
        <v>6.2700000000000013E-3</v>
      </c>
    </row>
    <row r="6724" spans="7:9" x14ac:dyDescent="0.15">
      <c r="G6724" s="31">
        <v>41919</v>
      </c>
      <c r="H6724" s="9" t="s">
        <v>126</v>
      </c>
      <c r="I6724" s="83">
        <f>計算過程!C6724</f>
        <v>1.2220000000000002E-2</v>
      </c>
    </row>
    <row r="6725" spans="7:9" x14ac:dyDescent="0.15">
      <c r="G6725" s="31">
        <v>41919</v>
      </c>
      <c r="H6725" s="9" t="s">
        <v>127</v>
      </c>
      <c r="I6725" s="83">
        <f>計算過程!C6725</f>
        <v>1.243E-2</v>
      </c>
    </row>
    <row r="6726" spans="7:9" x14ac:dyDescent="0.15">
      <c r="G6726" s="31">
        <v>41919</v>
      </c>
      <c r="H6726" s="9" t="s">
        <v>128</v>
      </c>
      <c r="I6726" s="83">
        <f>計算過程!C6726</f>
        <v>9.2500000000000013E-3</v>
      </c>
    </row>
    <row r="6727" spans="7:9" x14ac:dyDescent="0.15">
      <c r="G6727" s="31">
        <v>41920</v>
      </c>
      <c r="H6727" s="9" t="s">
        <v>105</v>
      </c>
      <c r="I6727" s="83">
        <f>計算過程!C6727</f>
        <v>6.0700000000000007E-3</v>
      </c>
    </row>
    <row r="6728" spans="7:9" x14ac:dyDescent="0.15">
      <c r="G6728" s="31">
        <v>41920</v>
      </c>
      <c r="H6728" s="9" t="s">
        <v>106</v>
      </c>
      <c r="I6728" s="83">
        <f>計算過程!C6728</f>
        <v>6.0700000000000007E-3</v>
      </c>
    </row>
    <row r="6729" spans="7:9" x14ac:dyDescent="0.15">
      <c r="G6729" s="31">
        <v>41920</v>
      </c>
      <c r="H6729" s="9" t="s">
        <v>107</v>
      </c>
      <c r="I6729" s="83">
        <f>計算過程!C6729</f>
        <v>6.0700000000000007E-3</v>
      </c>
    </row>
    <row r="6730" spans="7:9" x14ac:dyDescent="0.15">
      <c r="G6730" s="31">
        <v>41920</v>
      </c>
      <c r="H6730" s="9" t="s">
        <v>108</v>
      </c>
      <c r="I6730" s="83">
        <f>計算過程!C6730</f>
        <v>6.0700000000000007E-3</v>
      </c>
    </row>
    <row r="6731" spans="7:9" x14ac:dyDescent="0.15">
      <c r="G6731" s="31">
        <v>41920</v>
      </c>
      <c r="H6731" s="9" t="s">
        <v>109</v>
      </c>
      <c r="I6731" s="83">
        <f>計算過程!C6731</f>
        <v>6.0700000000000007E-3</v>
      </c>
    </row>
    <row r="6732" spans="7:9" x14ac:dyDescent="0.15">
      <c r="G6732" s="31">
        <v>41920</v>
      </c>
      <c r="H6732" s="9" t="s">
        <v>110</v>
      </c>
      <c r="I6732" s="83">
        <f>計算過程!C6732</f>
        <v>6.0700000000000007E-3</v>
      </c>
    </row>
    <row r="6733" spans="7:9" x14ac:dyDescent="0.15">
      <c r="G6733" s="31">
        <v>41920</v>
      </c>
      <c r="H6733" s="9" t="s">
        <v>111</v>
      </c>
      <c r="I6733" s="83">
        <f>計算過程!C6733</f>
        <v>6.0700000000000007E-3</v>
      </c>
    </row>
    <row r="6734" spans="7:9" x14ac:dyDescent="0.15">
      <c r="G6734" s="31">
        <v>41920</v>
      </c>
      <c r="H6734" s="9" t="s">
        <v>112</v>
      </c>
      <c r="I6734" s="83">
        <f>計算過程!C6734</f>
        <v>6.4800000000000005E-3</v>
      </c>
    </row>
    <row r="6735" spans="7:9" x14ac:dyDescent="0.15">
      <c r="G6735" s="31">
        <v>41920</v>
      </c>
      <c r="H6735" s="9" t="s">
        <v>113</v>
      </c>
      <c r="I6735" s="83">
        <f>計算過程!C6735</f>
        <v>9.7300000000000008E-3</v>
      </c>
    </row>
    <row r="6736" spans="7:9" x14ac:dyDescent="0.15">
      <c r="G6736" s="31">
        <v>41920</v>
      </c>
      <c r="H6736" s="9" t="s">
        <v>114</v>
      </c>
      <c r="I6736" s="83">
        <f>計算過程!C6736</f>
        <v>6.2700000000000013E-3</v>
      </c>
    </row>
    <row r="6737" spans="7:9" x14ac:dyDescent="0.15">
      <c r="G6737" s="31">
        <v>41920</v>
      </c>
      <c r="H6737" s="9" t="s">
        <v>115</v>
      </c>
      <c r="I6737" s="83">
        <f>計算過程!C6737</f>
        <v>6.4800000000000005E-3</v>
      </c>
    </row>
    <row r="6738" spans="7:9" x14ac:dyDescent="0.15">
      <c r="G6738" s="31">
        <v>41920</v>
      </c>
      <c r="H6738" s="9" t="s">
        <v>116</v>
      </c>
      <c r="I6738" s="83">
        <f>計算過程!C6738</f>
        <v>6.2700000000000013E-3</v>
      </c>
    </row>
    <row r="6739" spans="7:9" x14ac:dyDescent="0.15">
      <c r="G6739" s="31">
        <v>41920</v>
      </c>
      <c r="H6739" s="9" t="s">
        <v>117</v>
      </c>
      <c r="I6739" s="83">
        <f>計算過程!C6739</f>
        <v>9.3200000000000002E-3</v>
      </c>
    </row>
    <row r="6740" spans="7:9" x14ac:dyDescent="0.15">
      <c r="G6740" s="31">
        <v>41920</v>
      </c>
      <c r="H6740" s="9" t="s">
        <v>118</v>
      </c>
      <c r="I6740" s="83">
        <f>計算過程!C6740</f>
        <v>6.2700000000000013E-3</v>
      </c>
    </row>
    <row r="6741" spans="7:9" x14ac:dyDescent="0.15">
      <c r="G6741" s="31">
        <v>41920</v>
      </c>
      <c r="H6741" s="9" t="s">
        <v>119</v>
      </c>
      <c r="I6741" s="83">
        <f>計算過程!C6741</f>
        <v>6.0700000000000007E-3</v>
      </c>
    </row>
    <row r="6742" spans="7:9" x14ac:dyDescent="0.15">
      <c r="G6742" s="31">
        <v>41920</v>
      </c>
      <c r="H6742" s="9" t="s">
        <v>120</v>
      </c>
      <c r="I6742" s="83">
        <f>計算過程!C6742</f>
        <v>6.0700000000000007E-3</v>
      </c>
    </row>
    <row r="6743" spans="7:9" x14ac:dyDescent="0.15">
      <c r="G6743" s="31">
        <v>41920</v>
      </c>
      <c r="H6743" s="9" t="s">
        <v>121</v>
      </c>
      <c r="I6743" s="83">
        <f>計算過程!C6743</f>
        <v>6.4800000000000005E-3</v>
      </c>
    </row>
    <row r="6744" spans="7:9" x14ac:dyDescent="0.15">
      <c r="G6744" s="31">
        <v>41920</v>
      </c>
      <c r="H6744" s="9" t="s">
        <v>122</v>
      </c>
      <c r="I6744" s="83">
        <f>計算過程!C6744</f>
        <v>1.2360000000000001E-2</v>
      </c>
    </row>
    <row r="6745" spans="7:9" x14ac:dyDescent="0.15">
      <c r="G6745" s="31">
        <v>41920</v>
      </c>
      <c r="H6745" s="9" t="s">
        <v>123</v>
      </c>
      <c r="I6745" s="83">
        <f>計算過程!C6745</f>
        <v>1.2360000000000001E-2</v>
      </c>
    </row>
    <row r="6746" spans="7:9" x14ac:dyDescent="0.15">
      <c r="G6746" s="31">
        <v>41920</v>
      </c>
      <c r="H6746" s="9" t="s">
        <v>124</v>
      </c>
      <c r="I6746" s="83">
        <f>計算過程!C6746</f>
        <v>6.0700000000000007E-3</v>
      </c>
    </row>
    <row r="6747" spans="7:9" x14ac:dyDescent="0.15">
      <c r="G6747" s="31">
        <v>41920</v>
      </c>
      <c r="H6747" s="9" t="s">
        <v>125</v>
      </c>
      <c r="I6747" s="83">
        <f>計算過程!C6747</f>
        <v>6.2700000000000013E-3</v>
      </c>
    </row>
    <row r="6748" spans="7:9" x14ac:dyDescent="0.15">
      <c r="G6748" s="31">
        <v>41920</v>
      </c>
      <c r="H6748" s="9" t="s">
        <v>126</v>
      </c>
      <c r="I6748" s="83">
        <f>計算過程!C6748</f>
        <v>1.2220000000000002E-2</v>
      </c>
    </row>
    <row r="6749" spans="7:9" x14ac:dyDescent="0.15">
      <c r="G6749" s="31">
        <v>41920</v>
      </c>
      <c r="H6749" s="9" t="s">
        <v>127</v>
      </c>
      <c r="I6749" s="83">
        <f>計算過程!C6749</f>
        <v>1.243E-2</v>
      </c>
    </row>
    <row r="6750" spans="7:9" x14ac:dyDescent="0.15">
      <c r="G6750" s="31">
        <v>41920</v>
      </c>
      <c r="H6750" s="9" t="s">
        <v>128</v>
      </c>
      <c r="I6750" s="83">
        <f>計算過程!C6750</f>
        <v>9.2500000000000013E-3</v>
      </c>
    </row>
    <row r="6751" spans="7:9" x14ac:dyDescent="0.15">
      <c r="G6751" s="31">
        <v>41921</v>
      </c>
      <c r="H6751" s="9" t="s">
        <v>105</v>
      </c>
      <c r="I6751" s="83">
        <f>計算過程!C6751</f>
        <v>6.0700000000000007E-3</v>
      </c>
    </row>
    <row r="6752" spans="7:9" x14ac:dyDescent="0.15">
      <c r="G6752" s="31">
        <v>41921</v>
      </c>
      <c r="H6752" s="9" t="s">
        <v>106</v>
      </c>
      <c r="I6752" s="83">
        <f>計算過程!C6752</f>
        <v>6.0700000000000007E-3</v>
      </c>
    </row>
    <row r="6753" spans="7:9" x14ac:dyDescent="0.15">
      <c r="G6753" s="31">
        <v>41921</v>
      </c>
      <c r="H6753" s="9" t="s">
        <v>107</v>
      </c>
      <c r="I6753" s="83">
        <f>計算過程!C6753</f>
        <v>6.0700000000000007E-3</v>
      </c>
    </row>
    <row r="6754" spans="7:9" x14ac:dyDescent="0.15">
      <c r="G6754" s="31">
        <v>41921</v>
      </c>
      <c r="H6754" s="9" t="s">
        <v>108</v>
      </c>
      <c r="I6754" s="83">
        <f>計算過程!C6754</f>
        <v>6.0700000000000007E-3</v>
      </c>
    </row>
    <row r="6755" spans="7:9" x14ac:dyDescent="0.15">
      <c r="G6755" s="31">
        <v>41921</v>
      </c>
      <c r="H6755" s="9" t="s">
        <v>109</v>
      </c>
      <c r="I6755" s="83">
        <f>計算過程!C6755</f>
        <v>6.0700000000000007E-3</v>
      </c>
    </row>
    <row r="6756" spans="7:9" x14ac:dyDescent="0.15">
      <c r="G6756" s="31">
        <v>41921</v>
      </c>
      <c r="H6756" s="9" t="s">
        <v>110</v>
      </c>
      <c r="I6756" s="83">
        <f>計算過程!C6756</f>
        <v>6.0700000000000007E-3</v>
      </c>
    </row>
    <row r="6757" spans="7:9" x14ac:dyDescent="0.15">
      <c r="G6757" s="31">
        <v>41921</v>
      </c>
      <c r="H6757" s="9" t="s">
        <v>111</v>
      </c>
      <c r="I6757" s="83">
        <f>計算過程!C6757</f>
        <v>9.3200000000000002E-3</v>
      </c>
    </row>
    <row r="6758" spans="7:9" x14ac:dyDescent="0.15">
      <c r="G6758" s="31">
        <v>41921</v>
      </c>
      <c r="H6758" s="9" t="s">
        <v>112</v>
      </c>
      <c r="I6758" s="83">
        <f>計算過程!C6758</f>
        <v>6.4800000000000005E-3</v>
      </c>
    </row>
    <row r="6759" spans="7:9" x14ac:dyDescent="0.15">
      <c r="G6759" s="31">
        <v>41921</v>
      </c>
      <c r="H6759" s="9" t="s">
        <v>113</v>
      </c>
      <c r="I6759" s="83">
        <f>計算過程!C6759</f>
        <v>6.4800000000000005E-3</v>
      </c>
    </row>
    <row r="6760" spans="7:9" x14ac:dyDescent="0.15">
      <c r="G6760" s="31">
        <v>41921</v>
      </c>
      <c r="H6760" s="9" t="s">
        <v>114</v>
      </c>
      <c r="I6760" s="83">
        <f>計算過程!C6760</f>
        <v>6.0700000000000007E-3</v>
      </c>
    </row>
    <row r="6761" spans="7:9" x14ac:dyDescent="0.15">
      <c r="G6761" s="31">
        <v>41921</v>
      </c>
      <c r="H6761" s="9" t="s">
        <v>115</v>
      </c>
      <c r="I6761" s="83">
        <f>計算過程!C6761</f>
        <v>6.2700000000000013E-3</v>
      </c>
    </row>
    <row r="6762" spans="7:9" x14ac:dyDescent="0.15">
      <c r="G6762" s="31">
        <v>41921</v>
      </c>
      <c r="H6762" s="9" t="s">
        <v>116</v>
      </c>
      <c r="I6762" s="83">
        <f>計算過程!C6762</f>
        <v>6.0700000000000007E-3</v>
      </c>
    </row>
    <row r="6763" spans="7:9" x14ac:dyDescent="0.15">
      <c r="G6763" s="31">
        <v>41921</v>
      </c>
      <c r="H6763" s="9" t="s">
        <v>117</v>
      </c>
      <c r="I6763" s="83">
        <f>計算過程!C6763</f>
        <v>9.3200000000000002E-3</v>
      </c>
    </row>
    <row r="6764" spans="7:9" x14ac:dyDescent="0.15">
      <c r="G6764" s="31">
        <v>41921</v>
      </c>
      <c r="H6764" s="9" t="s">
        <v>118</v>
      </c>
      <c r="I6764" s="83">
        <f>計算過程!C6764</f>
        <v>6.2700000000000013E-3</v>
      </c>
    </row>
    <row r="6765" spans="7:9" x14ac:dyDescent="0.15">
      <c r="G6765" s="31">
        <v>41921</v>
      </c>
      <c r="H6765" s="9" t="s">
        <v>119</v>
      </c>
      <c r="I6765" s="83">
        <f>計算過程!C6765</f>
        <v>6.0700000000000007E-3</v>
      </c>
    </row>
    <row r="6766" spans="7:9" x14ac:dyDescent="0.15">
      <c r="G6766" s="31">
        <v>41921</v>
      </c>
      <c r="H6766" s="9" t="s">
        <v>120</v>
      </c>
      <c r="I6766" s="83">
        <f>計算過程!C6766</f>
        <v>6.0700000000000007E-3</v>
      </c>
    </row>
    <row r="6767" spans="7:9" x14ac:dyDescent="0.15">
      <c r="G6767" s="31">
        <v>41921</v>
      </c>
      <c r="H6767" s="9" t="s">
        <v>121</v>
      </c>
      <c r="I6767" s="83">
        <f>計算過程!C6767</f>
        <v>6.2700000000000013E-3</v>
      </c>
    </row>
    <row r="6768" spans="7:9" x14ac:dyDescent="0.15">
      <c r="G6768" s="31">
        <v>41921</v>
      </c>
      <c r="H6768" s="9" t="s">
        <v>122</v>
      </c>
      <c r="I6768" s="83">
        <f>計算過程!C6768</f>
        <v>6.2700000000000013E-3</v>
      </c>
    </row>
    <row r="6769" spans="7:9" x14ac:dyDescent="0.15">
      <c r="G6769" s="31">
        <v>41921</v>
      </c>
      <c r="H6769" s="9" t="s">
        <v>123</v>
      </c>
      <c r="I6769" s="83">
        <f>計算過程!C6769</f>
        <v>1.2360000000000001E-2</v>
      </c>
    </row>
    <row r="6770" spans="7:9" x14ac:dyDescent="0.15">
      <c r="G6770" s="31">
        <v>41921</v>
      </c>
      <c r="H6770" s="9" t="s">
        <v>124</v>
      </c>
      <c r="I6770" s="83">
        <f>計算過程!C6770</f>
        <v>1.2360000000000001E-2</v>
      </c>
    </row>
    <row r="6771" spans="7:9" x14ac:dyDescent="0.15">
      <c r="G6771" s="31">
        <v>41921</v>
      </c>
      <c r="H6771" s="9" t="s">
        <v>125</v>
      </c>
      <c r="I6771" s="83">
        <f>計算過程!C6771</f>
        <v>6.2700000000000013E-3</v>
      </c>
    </row>
    <row r="6772" spans="7:9" x14ac:dyDescent="0.15">
      <c r="G6772" s="31">
        <v>41921</v>
      </c>
      <c r="H6772" s="9" t="s">
        <v>126</v>
      </c>
      <c r="I6772" s="83">
        <f>計算過程!C6772</f>
        <v>6.2700000000000013E-3</v>
      </c>
    </row>
    <row r="6773" spans="7:9" x14ac:dyDescent="0.15">
      <c r="G6773" s="31">
        <v>41921</v>
      </c>
      <c r="H6773" s="9" t="s">
        <v>127</v>
      </c>
      <c r="I6773" s="83">
        <f>計算過程!C6773</f>
        <v>1.2220000000000002E-2</v>
      </c>
    </row>
    <row r="6774" spans="7:9" x14ac:dyDescent="0.15">
      <c r="G6774" s="31">
        <v>41921</v>
      </c>
      <c r="H6774" s="9" t="s">
        <v>128</v>
      </c>
      <c r="I6774" s="83">
        <f>計算過程!C6774</f>
        <v>1.2640000000000002E-2</v>
      </c>
    </row>
    <row r="6775" spans="7:9" x14ac:dyDescent="0.15">
      <c r="G6775" s="31">
        <v>41922</v>
      </c>
      <c r="H6775" s="9" t="s">
        <v>105</v>
      </c>
      <c r="I6775" s="83">
        <f>計算過程!C6775</f>
        <v>6.0700000000000007E-3</v>
      </c>
    </row>
    <row r="6776" spans="7:9" x14ac:dyDescent="0.15">
      <c r="G6776" s="31">
        <v>41922</v>
      </c>
      <c r="H6776" s="9" t="s">
        <v>106</v>
      </c>
      <c r="I6776" s="83">
        <f>計算過程!C6776</f>
        <v>6.0700000000000007E-3</v>
      </c>
    </row>
    <row r="6777" spans="7:9" x14ac:dyDescent="0.15">
      <c r="G6777" s="31">
        <v>41922</v>
      </c>
      <c r="H6777" s="9" t="s">
        <v>107</v>
      </c>
      <c r="I6777" s="83">
        <f>計算過程!C6777</f>
        <v>6.0700000000000007E-3</v>
      </c>
    </row>
    <row r="6778" spans="7:9" x14ac:dyDescent="0.15">
      <c r="G6778" s="31">
        <v>41922</v>
      </c>
      <c r="H6778" s="9" t="s">
        <v>108</v>
      </c>
      <c r="I6778" s="83">
        <f>計算過程!C6778</f>
        <v>6.0700000000000007E-3</v>
      </c>
    </row>
    <row r="6779" spans="7:9" x14ac:dyDescent="0.15">
      <c r="G6779" s="31">
        <v>41922</v>
      </c>
      <c r="H6779" s="9" t="s">
        <v>109</v>
      </c>
      <c r="I6779" s="83">
        <f>計算過程!C6779</f>
        <v>6.0700000000000007E-3</v>
      </c>
    </row>
    <row r="6780" spans="7:9" x14ac:dyDescent="0.15">
      <c r="G6780" s="31">
        <v>41922</v>
      </c>
      <c r="H6780" s="9" t="s">
        <v>110</v>
      </c>
      <c r="I6780" s="83">
        <f>計算過程!C6780</f>
        <v>6.0700000000000007E-3</v>
      </c>
    </row>
    <row r="6781" spans="7:9" x14ac:dyDescent="0.15">
      <c r="G6781" s="31">
        <v>41922</v>
      </c>
      <c r="H6781" s="9" t="s">
        <v>111</v>
      </c>
      <c r="I6781" s="83">
        <f>計算過程!C6781</f>
        <v>6.0700000000000007E-3</v>
      </c>
    </row>
    <row r="6782" spans="7:9" x14ac:dyDescent="0.15">
      <c r="G6782" s="31">
        <v>41922</v>
      </c>
      <c r="H6782" s="9" t="s">
        <v>112</v>
      </c>
      <c r="I6782" s="83">
        <f>計算過程!C6782</f>
        <v>6.4800000000000005E-3</v>
      </c>
    </row>
    <row r="6783" spans="7:9" x14ac:dyDescent="0.15">
      <c r="G6783" s="31">
        <v>41922</v>
      </c>
      <c r="H6783" s="9" t="s">
        <v>113</v>
      </c>
      <c r="I6783" s="83">
        <f>計算過程!C6783</f>
        <v>9.7300000000000008E-3</v>
      </c>
    </row>
    <row r="6784" spans="7:9" x14ac:dyDescent="0.15">
      <c r="G6784" s="31">
        <v>41922</v>
      </c>
      <c r="H6784" s="9" t="s">
        <v>114</v>
      </c>
      <c r="I6784" s="83">
        <f>計算過程!C6784</f>
        <v>6.2700000000000013E-3</v>
      </c>
    </row>
    <row r="6785" spans="7:9" x14ac:dyDescent="0.15">
      <c r="G6785" s="31">
        <v>41922</v>
      </c>
      <c r="H6785" s="9" t="s">
        <v>115</v>
      </c>
      <c r="I6785" s="83">
        <f>計算過程!C6785</f>
        <v>6.4800000000000005E-3</v>
      </c>
    </row>
    <row r="6786" spans="7:9" x14ac:dyDescent="0.15">
      <c r="G6786" s="31">
        <v>41922</v>
      </c>
      <c r="H6786" s="9" t="s">
        <v>116</v>
      </c>
      <c r="I6786" s="83">
        <f>計算過程!C6786</f>
        <v>6.2700000000000013E-3</v>
      </c>
    </row>
    <row r="6787" spans="7:9" x14ac:dyDescent="0.15">
      <c r="G6787" s="31">
        <v>41922</v>
      </c>
      <c r="H6787" s="9" t="s">
        <v>117</v>
      </c>
      <c r="I6787" s="83">
        <f>計算過程!C6787</f>
        <v>9.3200000000000002E-3</v>
      </c>
    </row>
    <row r="6788" spans="7:9" x14ac:dyDescent="0.15">
      <c r="G6788" s="31">
        <v>41922</v>
      </c>
      <c r="H6788" s="9" t="s">
        <v>118</v>
      </c>
      <c r="I6788" s="83">
        <f>計算過程!C6788</f>
        <v>6.2700000000000013E-3</v>
      </c>
    </row>
    <row r="6789" spans="7:9" x14ac:dyDescent="0.15">
      <c r="G6789" s="31">
        <v>41922</v>
      </c>
      <c r="H6789" s="9" t="s">
        <v>119</v>
      </c>
      <c r="I6789" s="83">
        <f>計算過程!C6789</f>
        <v>6.0700000000000007E-3</v>
      </c>
    </row>
    <row r="6790" spans="7:9" x14ac:dyDescent="0.15">
      <c r="G6790" s="31">
        <v>41922</v>
      </c>
      <c r="H6790" s="9" t="s">
        <v>120</v>
      </c>
      <c r="I6790" s="83">
        <f>計算過程!C6790</f>
        <v>6.0700000000000007E-3</v>
      </c>
    </row>
    <row r="6791" spans="7:9" x14ac:dyDescent="0.15">
      <c r="G6791" s="31">
        <v>41922</v>
      </c>
      <c r="H6791" s="9" t="s">
        <v>121</v>
      </c>
      <c r="I6791" s="83">
        <f>計算過程!C6791</f>
        <v>6.4800000000000005E-3</v>
      </c>
    </row>
    <row r="6792" spans="7:9" x14ac:dyDescent="0.15">
      <c r="G6792" s="31">
        <v>41922</v>
      </c>
      <c r="H6792" s="9" t="s">
        <v>122</v>
      </c>
      <c r="I6792" s="83">
        <f>計算過程!C6792</f>
        <v>1.2360000000000001E-2</v>
      </c>
    </row>
    <row r="6793" spans="7:9" x14ac:dyDescent="0.15">
      <c r="G6793" s="31">
        <v>41922</v>
      </c>
      <c r="H6793" s="9" t="s">
        <v>123</v>
      </c>
      <c r="I6793" s="83">
        <f>計算過程!C6793</f>
        <v>1.2360000000000001E-2</v>
      </c>
    </row>
    <row r="6794" spans="7:9" x14ac:dyDescent="0.15">
      <c r="G6794" s="31">
        <v>41922</v>
      </c>
      <c r="H6794" s="9" t="s">
        <v>124</v>
      </c>
      <c r="I6794" s="83">
        <f>計算過程!C6794</f>
        <v>6.0700000000000007E-3</v>
      </c>
    </row>
    <row r="6795" spans="7:9" x14ac:dyDescent="0.15">
      <c r="G6795" s="31">
        <v>41922</v>
      </c>
      <c r="H6795" s="9" t="s">
        <v>125</v>
      </c>
      <c r="I6795" s="83">
        <f>計算過程!C6795</f>
        <v>6.2700000000000013E-3</v>
      </c>
    </row>
    <row r="6796" spans="7:9" x14ac:dyDescent="0.15">
      <c r="G6796" s="31">
        <v>41922</v>
      </c>
      <c r="H6796" s="9" t="s">
        <v>126</v>
      </c>
      <c r="I6796" s="83">
        <f>計算過程!C6796</f>
        <v>1.2220000000000002E-2</v>
      </c>
    </row>
    <row r="6797" spans="7:9" x14ac:dyDescent="0.15">
      <c r="G6797" s="31">
        <v>41922</v>
      </c>
      <c r="H6797" s="9" t="s">
        <v>127</v>
      </c>
      <c r="I6797" s="83">
        <f>計算過程!C6797</f>
        <v>1.243E-2</v>
      </c>
    </row>
    <row r="6798" spans="7:9" x14ac:dyDescent="0.15">
      <c r="G6798" s="31">
        <v>41922</v>
      </c>
      <c r="H6798" s="9" t="s">
        <v>128</v>
      </c>
      <c r="I6798" s="83">
        <f>計算過程!C6798</f>
        <v>9.2500000000000013E-3</v>
      </c>
    </row>
    <row r="6799" spans="7:9" x14ac:dyDescent="0.15">
      <c r="G6799" s="31">
        <v>41923</v>
      </c>
      <c r="H6799" s="9" t="s">
        <v>105</v>
      </c>
      <c r="I6799" s="83">
        <f>計算過程!C6799</f>
        <v>6.0700000000000007E-3</v>
      </c>
    </row>
    <row r="6800" spans="7:9" x14ac:dyDescent="0.15">
      <c r="G6800" s="31">
        <v>41923</v>
      </c>
      <c r="H6800" s="9" t="s">
        <v>106</v>
      </c>
      <c r="I6800" s="83">
        <f>計算過程!C6800</f>
        <v>6.0700000000000007E-3</v>
      </c>
    </row>
    <row r="6801" spans="7:9" x14ac:dyDescent="0.15">
      <c r="G6801" s="31">
        <v>41923</v>
      </c>
      <c r="H6801" s="9" t="s">
        <v>107</v>
      </c>
      <c r="I6801" s="83">
        <f>計算過程!C6801</f>
        <v>6.0700000000000007E-3</v>
      </c>
    </row>
    <row r="6802" spans="7:9" x14ac:dyDescent="0.15">
      <c r="G6802" s="31">
        <v>41923</v>
      </c>
      <c r="H6802" s="9" t="s">
        <v>108</v>
      </c>
      <c r="I6802" s="83">
        <f>計算過程!C6802</f>
        <v>6.0700000000000007E-3</v>
      </c>
    </row>
    <row r="6803" spans="7:9" x14ac:dyDescent="0.15">
      <c r="G6803" s="31">
        <v>41923</v>
      </c>
      <c r="H6803" s="9" t="s">
        <v>109</v>
      </c>
      <c r="I6803" s="83">
        <f>計算過程!C6803</f>
        <v>6.0700000000000007E-3</v>
      </c>
    </row>
    <row r="6804" spans="7:9" x14ac:dyDescent="0.15">
      <c r="G6804" s="31">
        <v>41923</v>
      </c>
      <c r="H6804" s="9" t="s">
        <v>110</v>
      </c>
      <c r="I6804" s="83">
        <f>計算過程!C6804</f>
        <v>6.0700000000000007E-3</v>
      </c>
    </row>
    <row r="6805" spans="7:9" x14ac:dyDescent="0.15">
      <c r="G6805" s="31">
        <v>41923</v>
      </c>
      <c r="H6805" s="9" t="s">
        <v>111</v>
      </c>
      <c r="I6805" s="83">
        <f>計算過程!C6805</f>
        <v>9.3200000000000002E-3</v>
      </c>
    </row>
    <row r="6806" spans="7:9" x14ac:dyDescent="0.15">
      <c r="G6806" s="31">
        <v>41923</v>
      </c>
      <c r="H6806" s="9" t="s">
        <v>112</v>
      </c>
      <c r="I6806" s="83">
        <f>計算過程!C6806</f>
        <v>6.4800000000000005E-3</v>
      </c>
    </row>
    <row r="6807" spans="7:9" x14ac:dyDescent="0.15">
      <c r="G6807" s="31">
        <v>41923</v>
      </c>
      <c r="H6807" s="9" t="s">
        <v>113</v>
      </c>
      <c r="I6807" s="83">
        <f>計算過程!C6807</f>
        <v>6.4800000000000005E-3</v>
      </c>
    </row>
    <row r="6808" spans="7:9" x14ac:dyDescent="0.15">
      <c r="G6808" s="31">
        <v>41923</v>
      </c>
      <c r="H6808" s="9" t="s">
        <v>114</v>
      </c>
      <c r="I6808" s="83">
        <f>計算過程!C6808</f>
        <v>6.0700000000000007E-3</v>
      </c>
    </row>
    <row r="6809" spans="7:9" x14ac:dyDescent="0.15">
      <c r="G6809" s="31">
        <v>41923</v>
      </c>
      <c r="H6809" s="9" t="s">
        <v>115</v>
      </c>
      <c r="I6809" s="83">
        <f>計算過程!C6809</f>
        <v>6.2700000000000013E-3</v>
      </c>
    </row>
    <row r="6810" spans="7:9" x14ac:dyDescent="0.15">
      <c r="G6810" s="31">
        <v>41923</v>
      </c>
      <c r="H6810" s="9" t="s">
        <v>116</v>
      </c>
      <c r="I6810" s="83">
        <f>計算過程!C6810</f>
        <v>6.0700000000000007E-3</v>
      </c>
    </row>
    <row r="6811" spans="7:9" x14ac:dyDescent="0.15">
      <c r="G6811" s="31">
        <v>41923</v>
      </c>
      <c r="H6811" s="9" t="s">
        <v>117</v>
      </c>
      <c r="I6811" s="83">
        <f>計算過程!C6811</f>
        <v>9.3200000000000002E-3</v>
      </c>
    </row>
    <row r="6812" spans="7:9" x14ac:dyDescent="0.15">
      <c r="G6812" s="31">
        <v>41923</v>
      </c>
      <c r="H6812" s="9" t="s">
        <v>118</v>
      </c>
      <c r="I6812" s="83">
        <f>計算過程!C6812</f>
        <v>6.2700000000000013E-3</v>
      </c>
    </row>
    <row r="6813" spans="7:9" x14ac:dyDescent="0.15">
      <c r="G6813" s="31">
        <v>41923</v>
      </c>
      <c r="H6813" s="9" t="s">
        <v>119</v>
      </c>
      <c r="I6813" s="83">
        <f>計算過程!C6813</f>
        <v>6.0700000000000007E-3</v>
      </c>
    </row>
    <row r="6814" spans="7:9" x14ac:dyDescent="0.15">
      <c r="G6814" s="31">
        <v>41923</v>
      </c>
      <c r="H6814" s="9" t="s">
        <v>120</v>
      </c>
      <c r="I6814" s="83">
        <f>計算過程!C6814</f>
        <v>6.0700000000000007E-3</v>
      </c>
    </row>
    <row r="6815" spans="7:9" x14ac:dyDescent="0.15">
      <c r="G6815" s="31">
        <v>41923</v>
      </c>
      <c r="H6815" s="9" t="s">
        <v>121</v>
      </c>
      <c r="I6815" s="83">
        <f>計算過程!C6815</f>
        <v>6.2700000000000013E-3</v>
      </c>
    </row>
    <row r="6816" spans="7:9" x14ac:dyDescent="0.15">
      <c r="G6816" s="31">
        <v>41923</v>
      </c>
      <c r="H6816" s="9" t="s">
        <v>122</v>
      </c>
      <c r="I6816" s="83">
        <f>計算過程!C6816</f>
        <v>6.2700000000000013E-3</v>
      </c>
    </row>
    <row r="6817" spans="7:9" x14ac:dyDescent="0.15">
      <c r="G6817" s="31">
        <v>41923</v>
      </c>
      <c r="H6817" s="9" t="s">
        <v>123</v>
      </c>
      <c r="I6817" s="83">
        <f>計算過程!C6817</f>
        <v>1.2360000000000001E-2</v>
      </c>
    </row>
    <row r="6818" spans="7:9" x14ac:dyDescent="0.15">
      <c r="G6818" s="31">
        <v>41923</v>
      </c>
      <c r="H6818" s="9" t="s">
        <v>124</v>
      </c>
      <c r="I6818" s="83">
        <f>計算過程!C6818</f>
        <v>1.2360000000000001E-2</v>
      </c>
    </row>
    <row r="6819" spans="7:9" x14ac:dyDescent="0.15">
      <c r="G6819" s="31">
        <v>41923</v>
      </c>
      <c r="H6819" s="9" t="s">
        <v>125</v>
      </c>
      <c r="I6819" s="83">
        <f>計算過程!C6819</f>
        <v>6.2700000000000013E-3</v>
      </c>
    </row>
    <row r="6820" spans="7:9" x14ac:dyDescent="0.15">
      <c r="G6820" s="31">
        <v>41923</v>
      </c>
      <c r="H6820" s="9" t="s">
        <v>126</v>
      </c>
      <c r="I6820" s="83">
        <f>計算過程!C6820</f>
        <v>6.2700000000000013E-3</v>
      </c>
    </row>
    <row r="6821" spans="7:9" x14ac:dyDescent="0.15">
      <c r="G6821" s="31">
        <v>41923</v>
      </c>
      <c r="H6821" s="9" t="s">
        <v>127</v>
      </c>
      <c r="I6821" s="83">
        <f>計算過程!C6821</f>
        <v>1.2220000000000002E-2</v>
      </c>
    </row>
    <row r="6822" spans="7:9" x14ac:dyDescent="0.15">
      <c r="G6822" s="31">
        <v>41923</v>
      </c>
      <c r="H6822" s="9" t="s">
        <v>128</v>
      </c>
      <c r="I6822" s="83">
        <f>計算過程!C6822</f>
        <v>1.2640000000000002E-2</v>
      </c>
    </row>
    <row r="6823" spans="7:9" x14ac:dyDescent="0.15">
      <c r="G6823" s="31">
        <v>41924</v>
      </c>
      <c r="H6823" s="9" t="s">
        <v>105</v>
      </c>
      <c r="I6823" s="83">
        <f>計算過程!C6823</f>
        <v>6.0700000000000007E-3</v>
      </c>
    </row>
    <row r="6824" spans="7:9" x14ac:dyDescent="0.15">
      <c r="G6824" s="31">
        <v>41924</v>
      </c>
      <c r="H6824" s="9" t="s">
        <v>106</v>
      </c>
      <c r="I6824" s="83">
        <f>計算過程!C6824</f>
        <v>6.0700000000000007E-3</v>
      </c>
    </row>
    <row r="6825" spans="7:9" x14ac:dyDescent="0.15">
      <c r="G6825" s="31">
        <v>41924</v>
      </c>
      <c r="H6825" s="9" t="s">
        <v>107</v>
      </c>
      <c r="I6825" s="83">
        <f>計算過程!C6825</f>
        <v>6.0700000000000007E-3</v>
      </c>
    </row>
    <row r="6826" spans="7:9" x14ac:dyDescent="0.15">
      <c r="G6826" s="31">
        <v>41924</v>
      </c>
      <c r="H6826" s="9" t="s">
        <v>108</v>
      </c>
      <c r="I6826" s="83">
        <f>計算過程!C6826</f>
        <v>6.0700000000000007E-3</v>
      </c>
    </row>
    <row r="6827" spans="7:9" x14ac:dyDescent="0.15">
      <c r="G6827" s="31">
        <v>41924</v>
      </c>
      <c r="H6827" s="9" t="s">
        <v>109</v>
      </c>
      <c r="I6827" s="83">
        <f>計算過程!C6827</f>
        <v>6.0700000000000007E-3</v>
      </c>
    </row>
    <row r="6828" spans="7:9" x14ac:dyDescent="0.15">
      <c r="G6828" s="31">
        <v>41924</v>
      </c>
      <c r="H6828" s="9" t="s">
        <v>110</v>
      </c>
      <c r="I6828" s="83">
        <f>計算過程!C6828</f>
        <v>6.0700000000000007E-3</v>
      </c>
    </row>
    <row r="6829" spans="7:9" x14ac:dyDescent="0.15">
      <c r="G6829" s="31">
        <v>41924</v>
      </c>
      <c r="H6829" s="9" t="s">
        <v>111</v>
      </c>
      <c r="I6829" s="83">
        <f>計算過程!C6829</f>
        <v>9.3200000000000002E-3</v>
      </c>
    </row>
    <row r="6830" spans="7:9" x14ac:dyDescent="0.15">
      <c r="G6830" s="31">
        <v>41924</v>
      </c>
      <c r="H6830" s="9" t="s">
        <v>112</v>
      </c>
      <c r="I6830" s="83">
        <f>計算過程!C6830</f>
        <v>6.4800000000000005E-3</v>
      </c>
    </row>
    <row r="6831" spans="7:9" x14ac:dyDescent="0.15">
      <c r="G6831" s="31">
        <v>41924</v>
      </c>
      <c r="H6831" s="9" t="s">
        <v>113</v>
      </c>
      <c r="I6831" s="83">
        <f>計算過程!C6831</f>
        <v>6.4800000000000005E-3</v>
      </c>
    </row>
    <row r="6832" spans="7:9" x14ac:dyDescent="0.15">
      <c r="G6832" s="31">
        <v>41924</v>
      </c>
      <c r="H6832" s="9" t="s">
        <v>114</v>
      </c>
      <c r="I6832" s="83">
        <f>計算過程!C6832</f>
        <v>6.0700000000000007E-3</v>
      </c>
    </row>
    <row r="6833" spans="7:9" x14ac:dyDescent="0.15">
      <c r="G6833" s="31">
        <v>41924</v>
      </c>
      <c r="H6833" s="9" t="s">
        <v>115</v>
      </c>
      <c r="I6833" s="83">
        <f>計算過程!C6833</f>
        <v>6.2700000000000013E-3</v>
      </c>
    </row>
    <row r="6834" spans="7:9" x14ac:dyDescent="0.15">
      <c r="G6834" s="31">
        <v>41924</v>
      </c>
      <c r="H6834" s="9" t="s">
        <v>116</v>
      </c>
      <c r="I6834" s="83">
        <f>計算過程!C6834</f>
        <v>6.0700000000000007E-3</v>
      </c>
    </row>
    <row r="6835" spans="7:9" x14ac:dyDescent="0.15">
      <c r="G6835" s="31">
        <v>41924</v>
      </c>
      <c r="H6835" s="9" t="s">
        <v>117</v>
      </c>
      <c r="I6835" s="83">
        <f>計算過程!C6835</f>
        <v>9.3200000000000002E-3</v>
      </c>
    </row>
    <row r="6836" spans="7:9" x14ac:dyDescent="0.15">
      <c r="G6836" s="31">
        <v>41924</v>
      </c>
      <c r="H6836" s="9" t="s">
        <v>118</v>
      </c>
      <c r="I6836" s="83">
        <f>計算過程!C6836</f>
        <v>6.2700000000000013E-3</v>
      </c>
    </row>
    <row r="6837" spans="7:9" x14ac:dyDescent="0.15">
      <c r="G6837" s="31">
        <v>41924</v>
      </c>
      <c r="H6837" s="9" t="s">
        <v>119</v>
      </c>
      <c r="I6837" s="83">
        <f>計算過程!C6837</f>
        <v>6.0700000000000007E-3</v>
      </c>
    </row>
    <row r="6838" spans="7:9" x14ac:dyDescent="0.15">
      <c r="G6838" s="31">
        <v>41924</v>
      </c>
      <c r="H6838" s="9" t="s">
        <v>120</v>
      </c>
      <c r="I6838" s="83">
        <f>計算過程!C6838</f>
        <v>6.0700000000000007E-3</v>
      </c>
    </row>
    <row r="6839" spans="7:9" x14ac:dyDescent="0.15">
      <c r="G6839" s="31">
        <v>41924</v>
      </c>
      <c r="H6839" s="9" t="s">
        <v>121</v>
      </c>
      <c r="I6839" s="83">
        <f>計算過程!C6839</f>
        <v>6.2700000000000013E-3</v>
      </c>
    </row>
    <row r="6840" spans="7:9" x14ac:dyDescent="0.15">
      <c r="G6840" s="31">
        <v>41924</v>
      </c>
      <c r="H6840" s="9" t="s">
        <v>122</v>
      </c>
      <c r="I6840" s="83">
        <f>計算過程!C6840</f>
        <v>6.2700000000000013E-3</v>
      </c>
    </row>
    <row r="6841" spans="7:9" x14ac:dyDescent="0.15">
      <c r="G6841" s="31">
        <v>41924</v>
      </c>
      <c r="H6841" s="9" t="s">
        <v>123</v>
      </c>
      <c r="I6841" s="83">
        <f>計算過程!C6841</f>
        <v>1.2360000000000001E-2</v>
      </c>
    </row>
    <row r="6842" spans="7:9" x14ac:dyDescent="0.15">
      <c r="G6842" s="31">
        <v>41924</v>
      </c>
      <c r="H6842" s="9" t="s">
        <v>124</v>
      </c>
      <c r="I6842" s="83">
        <f>計算過程!C6842</f>
        <v>1.2360000000000001E-2</v>
      </c>
    </row>
    <row r="6843" spans="7:9" x14ac:dyDescent="0.15">
      <c r="G6843" s="31">
        <v>41924</v>
      </c>
      <c r="H6843" s="9" t="s">
        <v>125</v>
      </c>
      <c r="I6843" s="83">
        <f>計算過程!C6843</f>
        <v>6.2700000000000013E-3</v>
      </c>
    </row>
    <row r="6844" spans="7:9" x14ac:dyDescent="0.15">
      <c r="G6844" s="31">
        <v>41924</v>
      </c>
      <c r="H6844" s="9" t="s">
        <v>126</v>
      </c>
      <c r="I6844" s="83">
        <f>計算過程!C6844</f>
        <v>6.2700000000000013E-3</v>
      </c>
    </row>
    <row r="6845" spans="7:9" x14ac:dyDescent="0.15">
      <c r="G6845" s="31">
        <v>41924</v>
      </c>
      <c r="H6845" s="9" t="s">
        <v>127</v>
      </c>
      <c r="I6845" s="83">
        <f>計算過程!C6845</f>
        <v>1.2220000000000002E-2</v>
      </c>
    </row>
    <row r="6846" spans="7:9" x14ac:dyDescent="0.15">
      <c r="G6846" s="31">
        <v>41924</v>
      </c>
      <c r="H6846" s="9" t="s">
        <v>128</v>
      </c>
      <c r="I6846" s="83">
        <f>計算過程!C6846</f>
        <v>1.2640000000000002E-2</v>
      </c>
    </row>
    <row r="6847" spans="7:9" x14ac:dyDescent="0.15">
      <c r="G6847" s="31">
        <v>41925</v>
      </c>
      <c r="H6847" s="9" t="s">
        <v>105</v>
      </c>
      <c r="I6847" s="83">
        <f>計算過程!C6847</f>
        <v>6.0700000000000007E-3</v>
      </c>
    </row>
    <row r="6848" spans="7:9" x14ac:dyDescent="0.15">
      <c r="G6848" s="31">
        <v>41925</v>
      </c>
      <c r="H6848" s="9" t="s">
        <v>106</v>
      </c>
      <c r="I6848" s="83">
        <f>計算過程!C6848</f>
        <v>6.0700000000000007E-3</v>
      </c>
    </row>
    <row r="6849" spans="7:9" x14ac:dyDescent="0.15">
      <c r="G6849" s="31">
        <v>41925</v>
      </c>
      <c r="H6849" s="9" t="s">
        <v>107</v>
      </c>
      <c r="I6849" s="83">
        <f>計算過程!C6849</f>
        <v>6.0700000000000007E-3</v>
      </c>
    </row>
    <row r="6850" spans="7:9" x14ac:dyDescent="0.15">
      <c r="G6850" s="31">
        <v>41925</v>
      </c>
      <c r="H6850" s="9" t="s">
        <v>108</v>
      </c>
      <c r="I6850" s="83">
        <f>計算過程!C6850</f>
        <v>6.0700000000000007E-3</v>
      </c>
    </row>
    <row r="6851" spans="7:9" x14ac:dyDescent="0.15">
      <c r="G6851" s="31">
        <v>41925</v>
      </c>
      <c r="H6851" s="9" t="s">
        <v>109</v>
      </c>
      <c r="I6851" s="83">
        <f>計算過程!C6851</f>
        <v>6.0700000000000007E-3</v>
      </c>
    </row>
    <row r="6852" spans="7:9" x14ac:dyDescent="0.15">
      <c r="G6852" s="31">
        <v>41925</v>
      </c>
      <c r="H6852" s="9" t="s">
        <v>110</v>
      </c>
      <c r="I6852" s="83">
        <f>計算過程!C6852</f>
        <v>6.0700000000000007E-3</v>
      </c>
    </row>
    <row r="6853" spans="7:9" x14ac:dyDescent="0.15">
      <c r="G6853" s="31">
        <v>41925</v>
      </c>
      <c r="H6853" s="9" t="s">
        <v>111</v>
      </c>
      <c r="I6853" s="83">
        <f>計算過程!C6853</f>
        <v>9.3200000000000002E-3</v>
      </c>
    </row>
    <row r="6854" spans="7:9" x14ac:dyDescent="0.15">
      <c r="G6854" s="31">
        <v>41925</v>
      </c>
      <c r="H6854" s="9" t="s">
        <v>112</v>
      </c>
      <c r="I6854" s="83">
        <f>計算過程!C6854</f>
        <v>6.4800000000000005E-3</v>
      </c>
    </row>
    <row r="6855" spans="7:9" x14ac:dyDescent="0.15">
      <c r="G6855" s="31">
        <v>41925</v>
      </c>
      <c r="H6855" s="9" t="s">
        <v>113</v>
      </c>
      <c r="I6855" s="83">
        <f>計算過程!C6855</f>
        <v>6.4800000000000005E-3</v>
      </c>
    </row>
    <row r="6856" spans="7:9" x14ac:dyDescent="0.15">
      <c r="G6856" s="31">
        <v>41925</v>
      </c>
      <c r="H6856" s="9" t="s">
        <v>114</v>
      </c>
      <c r="I6856" s="83">
        <f>計算過程!C6856</f>
        <v>6.0700000000000007E-3</v>
      </c>
    </row>
    <row r="6857" spans="7:9" x14ac:dyDescent="0.15">
      <c r="G6857" s="31">
        <v>41925</v>
      </c>
      <c r="H6857" s="9" t="s">
        <v>115</v>
      </c>
      <c r="I6857" s="83">
        <f>計算過程!C6857</f>
        <v>6.2700000000000013E-3</v>
      </c>
    </row>
    <row r="6858" spans="7:9" x14ac:dyDescent="0.15">
      <c r="G6858" s="31">
        <v>41925</v>
      </c>
      <c r="H6858" s="9" t="s">
        <v>116</v>
      </c>
      <c r="I6858" s="83">
        <f>計算過程!C6858</f>
        <v>6.0700000000000007E-3</v>
      </c>
    </row>
    <row r="6859" spans="7:9" x14ac:dyDescent="0.15">
      <c r="G6859" s="31">
        <v>41925</v>
      </c>
      <c r="H6859" s="9" t="s">
        <v>117</v>
      </c>
      <c r="I6859" s="83">
        <f>計算過程!C6859</f>
        <v>9.3200000000000002E-3</v>
      </c>
    </row>
    <row r="6860" spans="7:9" x14ac:dyDescent="0.15">
      <c r="G6860" s="31">
        <v>41925</v>
      </c>
      <c r="H6860" s="9" t="s">
        <v>118</v>
      </c>
      <c r="I6860" s="83">
        <f>計算過程!C6860</f>
        <v>6.2700000000000013E-3</v>
      </c>
    </row>
    <row r="6861" spans="7:9" x14ac:dyDescent="0.15">
      <c r="G6861" s="31">
        <v>41925</v>
      </c>
      <c r="H6861" s="9" t="s">
        <v>119</v>
      </c>
      <c r="I6861" s="83">
        <f>計算過程!C6861</f>
        <v>6.0700000000000007E-3</v>
      </c>
    </row>
    <row r="6862" spans="7:9" x14ac:dyDescent="0.15">
      <c r="G6862" s="31">
        <v>41925</v>
      </c>
      <c r="H6862" s="9" t="s">
        <v>120</v>
      </c>
      <c r="I6862" s="83">
        <f>計算過程!C6862</f>
        <v>6.0700000000000007E-3</v>
      </c>
    </row>
    <row r="6863" spans="7:9" x14ac:dyDescent="0.15">
      <c r="G6863" s="31">
        <v>41925</v>
      </c>
      <c r="H6863" s="9" t="s">
        <v>121</v>
      </c>
      <c r="I6863" s="83">
        <f>計算過程!C6863</f>
        <v>6.2700000000000013E-3</v>
      </c>
    </row>
    <row r="6864" spans="7:9" x14ac:dyDescent="0.15">
      <c r="G6864" s="31">
        <v>41925</v>
      </c>
      <c r="H6864" s="9" t="s">
        <v>122</v>
      </c>
      <c r="I6864" s="83">
        <f>計算過程!C6864</f>
        <v>6.2700000000000013E-3</v>
      </c>
    </row>
    <row r="6865" spans="7:9" x14ac:dyDescent="0.15">
      <c r="G6865" s="31">
        <v>41925</v>
      </c>
      <c r="H6865" s="9" t="s">
        <v>123</v>
      </c>
      <c r="I6865" s="83">
        <f>計算過程!C6865</f>
        <v>1.2360000000000001E-2</v>
      </c>
    </row>
    <row r="6866" spans="7:9" x14ac:dyDescent="0.15">
      <c r="G6866" s="31">
        <v>41925</v>
      </c>
      <c r="H6866" s="9" t="s">
        <v>124</v>
      </c>
      <c r="I6866" s="83">
        <f>計算過程!C6866</f>
        <v>1.2360000000000001E-2</v>
      </c>
    </row>
    <row r="6867" spans="7:9" x14ac:dyDescent="0.15">
      <c r="G6867" s="31">
        <v>41925</v>
      </c>
      <c r="H6867" s="9" t="s">
        <v>125</v>
      </c>
      <c r="I6867" s="83">
        <f>計算過程!C6867</f>
        <v>6.2700000000000013E-3</v>
      </c>
    </row>
    <row r="6868" spans="7:9" x14ac:dyDescent="0.15">
      <c r="G6868" s="31">
        <v>41925</v>
      </c>
      <c r="H6868" s="9" t="s">
        <v>126</v>
      </c>
      <c r="I6868" s="83">
        <f>計算過程!C6868</f>
        <v>6.2700000000000013E-3</v>
      </c>
    </row>
    <row r="6869" spans="7:9" x14ac:dyDescent="0.15">
      <c r="G6869" s="31">
        <v>41925</v>
      </c>
      <c r="H6869" s="9" t="s">
        <v>127</v>
      </c>
      <c r="I6869" s="83">
        <f>計算過程!C6869</f>
        <v>1.2220000000000002E-2</v>
      </c>
    </row>
    <row r="6870" spans="7:9" x14ac:dyDescent="0.15">
      <c r="G6870" s="31">
        <v>41925</v>
      </c>
      <c r="H6870" s="9" t="s">
        <v>128</v>
      </c>
      <c r="I6870" s="83">
        <f>計算過程!C6870</f>
        <v>1.2640000000000002E-2</v>
      </c>
    </row>
    <row r="6871" spans="7:9" x14ac:dyDescent="0.15">
      <c r="G6871" s="31">
        <v>41926</v>
      </c>
      <c r="H6871" s="9" t="s">
        <v>105</v>
      </c>
      <c r="I6871" s="83">
        <f>計算過程!C6871</f>
        <v>6.0700000000000007E-3</v>
      </c>
    </row>
    <row r="6872" spans="7:9" x14ac:dyDescent="0.15">
      <c r="G6872" s="31">
        <v>41926</v>
      </c>
      <c r="H6872" s="9" t="s">
        <v>106</v>
      </c>
      <c r="I6872" s="83">
        <f>計算過程!C6872</f>
        <v>6.0700000000000007E-3</v>
      </c>
    </row>
    <row r="6873" spans="7:9" x14ac:dyDescent="0.15">
      <c r="G6873" s="31">
        <v>41926</v>
      </c>
      <c r="H6873" s="9" t="s">
        <v>107</v>
      </c>
      <c r="I6873" s="83">
        <f>計算過程!C6873</f>
        <v>6.0700000000000007E-3</v>
      </c>
    </row>
    <row r="6874" spans="7:9" x14ac:dyDescent="0.15">
      <c r="G6874" s="31">
        <v>41926</v>
      </c>
      <c r="H6874" s="9" t="s">
        <v>108</v>
      </c>
      <c r="I6874" s="83">
        <f>計算過程!C6874</f>
        <v>6.0700000000000007E-3</v>
      </c>
    </row>
    <row r="6875" spans="7:9" x14ac:dyDescent="0.15">
      <c r="G6875" s="31">
        <v>41926</v>
      </c>
      <c r="H6875" s="9" t="s">
        <v>109</v>
      </c>
      <c r="I6875" s="83">
        <f>計算過程!C6875</f>
        <v>6.0700000000000007E-3</v>
      </c>
    </row>
    <row r="6876" spans="7:9" x14ac:dyDescent="0.15">
      <c r="G6876" s="31">
        <v>41926</v>
      </c>
      <c r="H6876" s="9" t="s">
        <v>110</v>
      </c>
      <c r="I6876" s="83">
        <f>計算過程!C6876</f>
        <v>6.0700000000000007E-3</v>
      </c>
    </row>
    <row r="6877" spans="7:9" x14ac:dyDescent="0.15">
      <c r="G6877" s="31">
        <v>41926</v>
      </c>
      <c r="H6877" s="9" t="s">
        <v>111</v>
      </c>
      <c r="I6877" s="83">
        <f>計算過程!C6877</f>
        <v>6.0700000000000007E-3</v>
      </c>
    </row>
    <row r="6878" spans="7:9" x14ac:dyDescent="0.15">
      <c r="G6878" s="31">
        <v>41926</v>
      </c>
      <c r="H6878" s="9" t="s">
        <v>112</v>
      </c>
      <c r="I6878" s="83">
        <f>計算過程!C6878</f>
        <v>6.4800000000000005E-3</v>
      </c>
    </row>
    <row r="6879" spans="7:9" x14ac:dyDescent="0.15">
      <c r="G6879" s="31">
        <v>41926</v>
      </c>
      <c r="H6879" s="9" t="s">
        <v>113</v>
      </c>
      <c r="I6879" s="83">
        <f>計算過程!C6879</f>
        <v>9.7300000000000008E-3</v>
      </c>
    </row>
    <row r="6880" spans="7:9" x14ac:dyDescent="0.15">
      <c r="G6880" s="31">
        <v>41926</v>
      </c>
      <c r="H6880" s="9" t="s">
        <v>114</v>
      </c>
      <c r="I6880" s="83">
        <f>計算過程!C6880</f>
        <v>6.2700000000000013E-3</v>
      </c>
    </row>
    <row r="6881" spans="7:9" x14ac:dyDescent="0.15">
      <c r="G6881" s="31">
        <v>41926</v>
      </c>
      <c r="H6881" s="9" t="s">
        <v>115</v>
      </c>
      <c r="I6881" s="83">
        <f>計算過程!C6881</f>
        <v>6.4800000000000005E-3</v>
      </c>
    </row>
    <row r="6882" spans="7:9" x14ac:dyDescent="0.15">
      <c r="G6882" s="31">
        <v>41926</v>
      </c>
      <c r="H6882" s="9" t="s">
        <v>116</v>
      </c>
      <c r="I6882" s="83">
        <f>計算過程!C6882</f>
        <v>6.2700000000000013E-3</v>
      </c>
    </row>
    <row r="6883" spans="7:9" x14ac:dyDescent="0.15">
      <c r="G6883" s="31">
        <v>41926</v>
      </c>
      <c r="H6883" s="9" t="s">
        <v>117</v>
      </c>
      <c r="I6883" s="83">
        <f>計算過程!C6883</f>
        <v>9.3200000000000002E-3</v>
      </c>
    </row>
    <row r="6884" spans="7:9" x14ac:dyDescent="0.15">
      <c r="G6884" s="31">
        <v>41926</v>
      </c>
      <c r="H6884" s="9" t="s">
        <v>118</v>
      </c>
      <c r="I6884" s="83">
        <f>計算過程!C6884</f>
        <v>6.2700000000000013E-3</v>
      </c>
    </row>
    <row r="6885" spans="7:9" x14ac:dyDescent="0.15">
      <c r="G6885" s="31">
        <v>41926</v>
      </c>
      <c r="H6885" s="9" t="s">
        <v>119</v>
      </c>
      <c r="I6885" s="83">
        <f>計算過程!C6885</f>
        <v>6.0700000000000007E-3</v>
      </c>
    </row>
    <row r="6886" spans="7:9" x14ac:dyDescent="0.15">
      <c r="G6886" s="31">
        <v>41926</v>
      </c>
      <c r="H6886" s="9" t="s">
        <v>120</v>
      </c>
      <c r="I6886" s="83">
        <f>計算過程!C6886</f>
        <v>6.0700000000000007E-3</v>
      </c>
    </row>
    <row r="6887" spans="7:9" x14ac:dyDescent="0.15">
      <c r="G6887" s="31">
        <v>41926</v>
      </c>
      <c r="H6887" s="9" t="s">
        <v>121</v>
      </c>
      <c r="I6887" s="83">
        <f>計算過程!C6887</f>
        <v>6.4800000000000005E-3</v>
      </c>
    </row>
    <row r="6888" spans="7:9" x14ac:dyDescent="0.15">
      <c r="G6888" s="31">
        <v>41926</v>
      </c>
      <c r="H6888" s="9" t="s">
        <v>122</v>
      </c>
      <c r="I6888" s="83">
        <f>計算過程!C6888</f>
        <v>1.2360000000000001E-2</v>
      </c>
    </row>
    <row r="6889" spans="7:9" x14ac:dyDescent="0.15">
      <c r="G6889" s="31">
        <v>41926</v>
      </c>
      <c r="H6889" s="9" t="s">
        <v>123</v>
      </c>
      <c r="I6889" s="83">
        <f>計算過程!C6889</f>
        <v>1.2360000000000001E-2</v>
      </c>
    </row>
    <row r="6890" spans="7:9" x14ac:dyDescent="0.15">
      <c r="G6890" s="31">
        <v>41926</v>
      </c>
      <c r="H6890" s="9" t="s">
        <v>124</v>
      </c>
      <c r="I6890" s="83">
        <f>計算過程!C6890</f>
        <v>6.0700000000000007E-3</v>
      </c>
    </row>
    <row r="6891" spans="7:9" x14ac:dyDescent="0.15">
      <c r="G6891" s="31">
        <v>41926</v>
      </c>
      <c r="H6891" s="9" t="s">
        <v>125</v>
      </c>
      <c r="I6891" s="83">
        <f>計算過程!C6891</f>
        <v>6.2700000000000013E-3</v>
      </c>
    </row>
    <row r="6892" spans="7:9" x14ac:dyDescent="0.15">
      <c r="G6892" s="31">
        <v>41926</v>
      </c>
      <c r="H6892" s="9" t="s">
        <v>126</v>
      </c>
      <c r="I6892" s="83">
        <f>計算過程!C6892</f>
        <v>1.2220000000000002E-2</v>
      </c>
    </row>
    <row r="6893" spans="7:9" x14ac:dyDescent="0.15">
      <c r="G6893" s="31">
        <v>41926</v>
      </c>
      <c r="H6893" s="9" t="s">
        <v>127</v>
      </c>
      <c r="I6893" s="83">
        <f>計算過程!C6893</f>
        <v>1.243E-2</v>
      </c>
    </row>
    <row r="6894" spans="7:9" x14ac:dyDescent="0.15">
      <c r="G6894" s="31">
        <v>41926</v>
      </c>
      <c r="H6894" s="9" t="s">
        <v>128</v>
      </c>
      <c r="I6894" s="83">
        <f>計算過程!C6894</f>
        <v>9.2500000000000013E-3</v>
      </c>
    </row>
    <row r="6895" spans="7:9" x14ac:dyDescent="0.15">
      <c r="G6895" s="31">
        <v>41927</v>
      </c>
      <c r="H6895" s="9" t="s">
        <v>105</v>
      </c>
      <c r="I6895" s="83">
        <f>計算過程!C6895</f>
        <v>6.0700000000000007E-3</v>
      </c>
    </row>
    <row r="6896" spans="7:9" x14ac:dyDescent="0.15">
      <c r="G6896" s="31">
        <v>41927</v>
      </c>
      <c r="H6896" s="9" t="s">
        <v>106</v>
      </c>
      <c r="I6896" s="83">
        <f>計算過程!C6896</f>
        <v>6.0700000000000007E-3</v>
      </c>
    </row>
    <row r="6897" spans="7:9" x14ac:dyDescent="0.15">
      <c r="G6897" s="31">
        <v>41927</v>
      </c>
      <c r="H6897" s="9" t="s">
        <v>107</v>
      </c>
      <c r="I6897" s="83">
        <f>計算過程!C6897</f>
        <v>6.0700000000000007E-3</v>
      </c>
    </row>
    <row r="6898" spans="7:9" x14ac:dyDescent="0.15">
      <c r="G6898" s="31">
        <v>41927</v>
      </c>
      <c r="H6898" s="9" t="s">
        <v>108</v>
      </c>
      <c r="I6898" s="83">
        <f>計算過程!C6898</f>
        <v>6.0700000000000007E-3</v>
      </c>
    </row>
    <row r="6899" spans="7:9" x14ac:dyDescent="0.15">
      <c r="G6899" s="31">
        <v>41927</v>
      </c>
      <c r="H6899" s="9" t="s">
        <v>109</v>
      </c>
      <c r="I6899" s="83">
        <f>計算過程!C6899</f>
        <v>6.0700000000000007E-3</v>
      </c>
    </row>
    <row r="6900" spans="7:9" x14ac:dyDescent="0.15">
      <c r="G6900" s="31">
        <v>41927</v>
      </c>
      <c r="H6900" s="9" t="s">
        <v>110</v>
      </c>
      <c r="I6900" s="83">
        <f>計算過程!C6900</f>
        <v>6.0700000000000007E-3</v>
      </c>
    </row>
    <row r="6901" spans="7:9" x14ac:dyDescent="0.15">
      <c r="G6901" s="31">
        <v>41927</v>
      </c>
      <c r="H6901" s="9" t="s">
        <v>111</v>
      </c>
      <c r="I6901" s="83">
        <f>計算過程!C6901</f>
        <v>6.2700000000000013E-3</v>
      </c>
    </row>
    <row r="6902" spans="7:9" x14ac:dyDescent="0.15">
      <c r="G6902" s="31">
        <v>41927</v>
      </c>
      <c r="H6902" s="9" t="s">
        <v>112</v>
      </c>
      <c r="I6902" s="83">
        <f>計算過程!C6902</f>
        <v>6.2700000000000013E-3</v>
      </c>
    </row>
    <row r="6903" spans="7:9" x14ac:dyDescent="0.15">
      <c r="G6903" s="31">
        <v>41927</v>
      </c>
      <c r="H6903" s="9" t="s">
        <v>113</v>
      </c>
      <c r="I6903" s="83">
        <f>計算過程!C6903</f>
        <v>1.2990000000000002E-2</v>
      </c>
    </row>
    <row r="6904" spans="7:9" x14ac:dyDescent="0.15">
      <c r="G6904" s="31">
        <v>41927</v>
      </c>
      <c r="H6904" s="9" t="s">
        <v>114</v>
      </c>
      <c r="I6904" s="83">
        <f>計算過程!C6904</f>
        <v>6.0700000000000007E-3</v>
      </c>
    </row>
    <row r="6905" spans="7:9" x14ac:dyDescent="0.15">
      <c r="G6905" s="31">
        <v>41927</v>
      </c>
      <c r="H6905" s="9" t="s">
        <v>115</v>
      </c>
      <c r="I6905" s="83">
        <f>計算過程!C6905</f>
        <v>6.0700000000000007E-3</v>
      </c>
    </row>
    <row r="6906" spans="7:9" x14ac:dyDescent="0.15">
      <c r="G6906" s="31">
        <v>41927</v>
      </c>
      <c r="H6906" s="9" t="s">
        <v>116</v>
      </c>
      <c r="I6906" s="83">
        <f>計算過程!C6906</f>
        <v>6.0700000000000007E-3</v>
      </c>
    </row>
    <row r="6907" spans="7:9" x14ac:dyDescent="0.15">
      <c r="G6907" s="31">
        <v>41927</v>
      </c>
      <c r="H6907" s="9" t="s">
        <v>117</v>
      </c>
      <c r="I6907" s="83">
        <f>計算過程!C6907</f>
        <v>6.0700000000000007E-3</v>
      </c>
    </row>
    <row r="6908" spans="7:9" x14ac:dyDescent="0.15">
      <c r="G6908" s="31">
        <v>41927</v>
      </c>
      <c r="H6908" s="9" t="s">
        <v>118</v>
      </c>
      <c r="I6908" s="83">
        <f>計算過程!C6908</f>
        <v>6.0700000000000007E-3</v>
      </c>
    </row>
    <row r="6909" spans="7:9" x14ac:dyDescent="0.15">
      <c r="G6909" s="31">
        <v>41927</v>
      </c>
      <c r="H6909" s="9" t="s">
        <v>119</v>
      </c>
      <c r="I6909" s="83">
        <f>計算過程!C6909</f>
        <v>6.0700000000000007E-3</v>
      </c>
    </row>
    <row r="6910" spans="7:9" x14ac:dyDescent="0.15">
      <c r="G6910" s="31">
        <v>41927</v>
      </c>
      <c r="H6910" s="9" t="s">
        <v>120</v>
      </c>
      <c r="I6910" s="83">
        <f>計算過程!C6910</f>
        <v>6.0700000000000007E-3</v>
      </c>
    </row>
    <row r="6911" spans="7:9" x14ac:dyDescent="0.15">
      <c r="G6911" s="31">
        <v>41927</v>
      </c>
      <c r="H6911" s="9" t="s">
        <v>121</v>
      </c>
      <c r="I6911" s="83">
        <f>計算過程!C6911</f>
        <v>6.0700000000000007E-3</v>
      </c>
    </row>
    <row r="6912" spans="7:9" x14ac:dyDescent="0.15">
      <c r="G6912" s="31">
        <v>41927</v>
      </c>
      <c r="H6912" s="9" t="s">
        <v>122</v>
      </c>
      <c r="I6912" s="83">
        <f>計算過程!C6912</f>
        <v>6.0700000000000007E-3</v>
      </c>
    </row>
    <row r="6913" spans="7:9" x14ac:dyDescent="0.15">
      <c r="G6913" s="31">
        <v>41927</v>
      </c>
      <c r="H6913" s="9" t="s">
        <v>123</v>
      </c>
      <c r="I6913" s="83">
        <f>計算過程!C6913</f>
        <v>6.0700000000000007E-3</v>
      </c>
    </row>
    <row r="6914" spans="7:9" x14ac:dyDescent="0.15">
      <c r="G6914" s="31">
        <v>41927</v>
      </c>
      <c r="H6914" s="9" t="s">
        <v>124</v>
      </c>
      <c r="I6914" s="83">
        <f>計算過程!C6914</f>
        <v>6.0700000000000007E-3</v>
      </c>
    </row>
    <row r="6915" spans="7:9" x14ac:dyDescent="0.15">
      <c r="G6915" s="31">
        <v>41927</v>
      </c>
      <c r="H6915" s="9" t="s">
        <v>125</v>
      </c>
      <c r="I6915" s="83">
        <f>計算過程!C6915</f>
        <v>6.4800000000000005E-3</v>
      </c>
    </row>
    <row r="6916" spans="7:9" x14ac:dyDescent="0.15">
      <c r="G6916" s="31">
        <v>41927</v>
      </c>
      <c r="H6916" s="9" t="s">
        <v>126</v>
      </c>
      <c r="I6916" s="83">
        <f>計算過程!C6916</f>
        <v>6.2700000000000013E-3</v>
      </c>
    </row>
    <row r="6917" spans="7:9" x14ac:dyDescent="0.15">
      <c r="G6917" s="31">
        <v>41927</v>
      </c>
      <c r="H6917" s="9" t="s">
        <v>127</v>
      </c>
      <c r="I6917" s="83">
        <f>計算過程!C6917</f>
        <v>9.4600000000000014E-3</v>
      </c>
    </row>
    <row r="6918" spans="7:9" x14ac:dyDescent="0.15">
      <c r="G6918" s="31">
        <v>41927</v>
      </c>
      <c r="H6918" s="9" t="s">
        <v>128</v>
      </c>
      <c r="I6918" s="83">
        <f>計算過程!C6918</f>
        <v>1.2220000000000002E-2</v>
      </c>
    </row>
    <row r="6919" spans="7:9" x14ac:dyDescent="0.15">
      <c r="G6919" s="31">
        <v>41928</v>
      </c>
      <c r="H6919" s="9" t="s">
        <v>105</v>
      </c>
      <c r="I6919" s="83">
        <f>計算過程!C6919</f>
        <v>6.0700000000000007E-3</v>
      </c>
    </row>
    <row r="6920" spans="7:9" x14ac:dyDescent="0.15">
      <c r="G6920" s="31">
        <v>41928</v>
      </c>
      <c r="H6920" s="9" t="s">
        <v>106</v>
      </c>
      <c r="I6920" s="83">
        <f>計算過程!C6920</f>
        <v>6.0700000000000007E-3</v>
      </c>
    </row>
    <row r="6921" spans="7:9" x14ac:dyDescent="0.15">
      <c r="G6921" s="31">
        <v>41928</v>
      </c>
      <c r="H6921" s="9" t="s">
        <v>107</v>
      </c>
      <c r="I6921" s="83">
        <f>計算過程!C6921</f>
        <v>6.0700000000000007E-3</v>
      </c>
    </row>
    <row r="6922" spans="7:9" x14ac:dyDescent="0.15">
      <c r="G6922" s="31">
        <v>41928</v>
      </c>
      <c r="H6922" s="9" t="s">
        <v>108</v>
      </c>
      <c r="I6922" s="83">
        <f>計算過程!C6922</f>
        <v>6.0700000000000007E-3</v>
      </c>
    </row>
    <row r="6923" spans="7:9" x14ac:dyDescent="0.15">
      <c r="G6923" s="31">
        <v>41928</v>
      </c>
      <c r="H6923" s="9" t="s">
        <v>109</v>
      </c>
      <c r="I6923" s="83">
        <f>計算過程!C6923</f>
        <v>6.0700000000000007E-3</v>
      </c>
    </row>
    <row r="6924" spans="7:9" x14ac:dyDescent="0.15">
      <c r="G6924" s="31">
        <v>41928</v>
      </c>
      <c r="H6924" s="9" t="s">
        <v>110</v>
      </c>
      <c r="I6924" s="83">
        <f>計算過程!C6924</f>
        <v>6.0700000000000007E-3</v>
      </c>
    </row>
    <row r="6925" spans="7:9" x14ac:dyDescent="0.15">
      <c r="G6925" s="31">
        <v>41928</v>
      </c>
      <c r="H6925" s="9" t="s">
        <v>111</v>
      </c>
      <c r="I6925" s="83">
        <f>計算過程!C6925</f>
        <v>9.3200000000000002E-3</v>
      </c>
    </row>
    <row r="6926" spans="7:9" x14ac:dyDescent="0.15">
      <c r="G6926" s="31">
        <v>41928</v>
      </c>
      <c r="H6926" s="9" t="s">
        <v>112</v>
      </c>
      <c r="I6926" s="83">
        <f>計算過程!C6926</f>
        <v>6.4800000000000005E-3</v>
      </c>
    </row>
    <row r="6927" spans="7:9" x14ac:dyDescent="0.15">
      <c r="G6927" s="31">
        <v>41928</v>
      </c>
      <c r="H6927" s="9" t="s">
        <v>113</v>
      </c>
      <c r="I6927" s="83">
        <f>計算過程!C6927</f>
        <v>6.4800000000000005E-3</v>
      </c>
    </row>
    <row r="6928" spans="7:9" x14ac:dyDescent="0.15">
      <c r="G6928" s="31">
        <v>41928</v>
      </c>
      <c r="H6928" s="9" t="s">
        <v>114</v>
      </c>
      <c r="I6928" s="83">
        <f>計算過程!C6928</f>
        <v>6.0700000000000007E-3</v>
      </c>
    </row>
    <row r="6929" spans="7:9" x14ac:dyDescent="0.15">
      <c r="G6929" s="31">
        <v>41928</v>
      </c>
      <c r="H6929" s="9" t="s">
        <v>115</v>
      </c>
      <c r="I6929" s="83">
        <f>計算過程!C6929</f>
        <v>6.2700000000000013E-3</v>
      </c>
    </row>
    <row r="6930" spans="7:9" x14ac:dyDescent="0.15">
      <c r="G6930" s="31">
        <v>41928</v>
      </c>
      <c r="H6930" s="9" t="s">
        <v>116</v>
      </c>
      <c r="I6930" s="83">
        <f>計算過程!C6930</f>
        <v>6.0700000000000007E-3</v>
      </c>
    </row>
    <row r="6931" spans="7:9" x14ac:dyDescent="0.15">
      <c r="G6931" s="31">
        <v>41928</v>
      </c>
      <c r="H6931" s="9" t="s">
        <v>117</v>
      </c>
      <c r="I6931" s="83">
        <f>計算過程!C6931</f>
        <v>9.3200000000000002E-3</v>
      </c>
    </row>
    <row r="6932" spans="7:9" x14ac:dyDescent="0.15">
      <c r="G6932" s="31">
        <v>41928</v>
      </c>
      <c r="H6932" s="9" t="s">
        <v>118</v>
      </c>
      <c r="I6932" s="83">
        <f>計算過程!C6932</f>
        <v>6.2700000000000013E-3</v>
      </c>
    </row>
    <row r="6933" spans="7:9" x14ac:dyDescent="0.15">
      <c r="G6933" s="31">
        <v>41928</v>
      </c>
      <c r="H6933" s="9" t="s">
        <v>119</v>
      </c>
      <c r="I6933" s="83">
        <f>計算過程!C6933</f>
        <v>6.0700000000000007E-3</v>
      </c>
    </row>
    <row r="6934" spans="7:9" x14ac:dyDescent="0.15">
      <c r="G6934" s="31">
        <v>41928</v>
      </c>
      <c r="H6934" s="9" t="s">
        <v>120</v>
      </c>
      <c r="I6934" s="83">
        <f>計算過程!C6934</f>
        <v>6.0700000000000007E-3</v>
      </c>
    </row>
    <row r="6935" spans="7:9" x14ac:dyDescent="0.15">
      <c r="G6935" s="31">
        <v>41928</v>
      </c>
      <c r="H6935" s="9" t="s">
        <v>121</v>
      </c>
      <c r="I6935" s="83">
        <f>計算過程!C6935</f>
        <v>6.2700000000000013E-3</v>
      </c>
    </row>
    <row r="6936" spans="7:9" x14ac:dyDescent="0.15">
      <c r="G6936" s="31">
        <v>41928</v>
      </c>
      <c r="H6936" s="9" t="s">
        <v>122</v>
      </c>
      <c r="I6936" s="83">
        <f>計算過程!C6936</f>
        <v>6.2700000000000013E-3</v>
      </c>
    </row>
    <row r="6937" spans="7:9" x14ac:dyDescent="0.15">
      <c r="G6937" s="31">
        <v>41928</v>
      </c>
      <c r="H6937" s="9" t="s">
        <v>123</v>
      </c>
      <c r="I6937" s="83">
        <f>計算過程!C6937</f>
        <v>1.2360000000000001E-2</v>
      </c>
    </row>
    <row r="6938" spans="7:9" x14ac:dyDescent="0.15">
      <c r="G6938" s="31">
        <v>41928</v>
      </c>
      <c r="H6938" s="9" t="s">
        <v>124</v>
      </c>
      <c r="I6938" s="83">
        <f>計算過程!C6938</f>
        <v>1.2360000000000001E-2</v>
      </c>
    </row>
    <row r="6939" spans="7:9" x14ac:dyDescent="0.15">
      <c r="G6939" s="31">
        <v>41928</v>
      </c>
      <c r="H6939" s="9" t="s">
        <v>125</v>
      </c>
      <c r="I6939" s="83">
        <f>計算過程!C6939</f>
        <v>6.2700000000000013E-3</v>
      </c>
    </row>
    <row r="6940" spans="7:9" x14ac:dyDescent="0.15">
      <c r="G6940" s="31">
        <v>41928</v>
      </c>
      <c r="H6940" s="9" t="s">
        <v>126</v>
      </c>
      <c r="I6940" s="83">
        <f>計算過程!C6940</f>
        <v>6.2700000000000013E-3</v>
      </c>
    </row>
    <row r="6941" spans="7:9" x14ac:dyDescent="0.15">
      <c r="G6941" s="31">
        <v>41928</v>
      </c>
      <c r="H6941" s="9" t="s">
        <v>127</v>
      </c>
      <c r="I6941" s="83">
        <f>計算過程!C6941</f>
        <v>1.2220000000000002E-2</v>
      </c>
    </row>
    <row r="6942" spans="7:9" x14ac:dyDescent="0.15">
      <c r="G6942" s="31">
        <v>41928</v>
      </c>
      <c r="H6942" s="9" t="s">
        <v>128</v>
      </c>
      <c r="I6942" s="83">
        <f>計算過程!C6942</f>
        <v>1.2640000000000002E-2</v>
      </c>
    </row>
    <row r="6943" spans="7:9" x14ac:dyDescent="0.15">
      <c r="G6943" s="31">
        <v>41929</v>
      </c>
      <c r="H6943" s="9" t="s">
        <v>105</v>
      </c>
      <c r="I6943" s="83">
        <f>計算過程!C6943</f>
        <v>6.0700000000000007E-3</v>
      </c>
    </row>
    <row r="6944" spans="7:9" x14ac:dyDescent="0.15">
      <c r="G6944" s="31">
        <v>41929</v>
      </c>
      <c r="H6944" s="9" t="s">
        <v>106</v>
      </c>
      <c r="I6944" s="83">
        <f>計算過程!C6944</f>
        <v>6.0700000000000007E-3</v>
      </c>
    </row>
    <row r="6945" spans="7:9" x14ac:dyDescent="0.15">
      <c r="G6945" s="31">
        <v>41929</v>
      </c>
      <c r="H6945" s="9" t="s">
        <v>107</v>
      </c>
      <c r="I6945" s="83">
        <f>計算過程!C6945</f>
        <v>6.0700000000000007E-3</v>
      </c>
    </row>
    <row r="6946" spans="7:9" x14ac:dyDescent="0.15">
      <c r="G6946" s="31">
        <v>41929</v>
      </c>
      <c r="H6946" s="9" t="s">
        <v>108</v>
      </c>
      <c r="I6946" s="83">
        <f>計算過程!C6946</f>
        <v>6.0700000000000007E-3</v>
      </c>
    </row>
    <row r="6947" spans="7:9" x14ac:dyDescent="0.15">
      <c r="G6947" s="31">
        <v>41929</v>
      </c>
      <c r="H6947" s="9" t="s">
        <v>109</v>
      </c>
      <c r="I6947" s="83">
        <f>計算過程!C6947</f>
        <v>6.0700000000000007E-3</v>
      </c>
    </row>
    <row r="6948" spans="7:9" x14ac:dyDescent="0.15">
      <c r="G6948" s="31">
        <v>41929</v>
      </c>
      <c r="H6948" s="9" t="s">
        <v>110</v>
      </c>
      <c r="I6948" s="83">
        <f>計算過程!C6948</f>
        <v>6.0700000000000007E-3</v>
      </c>
    </row>
    <row r="6949" spans="7:9" x14ac:dyDescent="0.15">
      <c r="G6949" s="31">
        <v>41929</v>
      </c>
      <c r="H6949" s="9" t="s">
        <v>111</v>
      </c>
      <c r="I6949" s="83">
        <f>計算過程!C6949</f>
        <v>9.3200000000000002E-3</v>
      </c>
    </row>
    <row r="6950" spans="7:9" x14ac:dyDescent="0.15">
      <c r="G6950" s="31">
        <v>41929</v>
      </c>
      <c r="H6950" s="9" t="s">
        <v>112</v>
      </c>
      <c r="I6950" s="83">
        <f>計算過程!C6950</f>
        <v>6.4800000000000005E-3</v>
      </c>
    </row>
    <row r="6951" spans="7:9" x14ac:dyDescent="0.15">
      <c r="G6951" s="31">
        <v>41929</v>
      </c>
      <c r="H6951" s="9" t="s">
        <v>113</v>
      </c>
      <c r="I6951" s="83">
        <f>計算過程!C6951</f>
        <v>6.4800000000000005E-3</v>
      </c>
    </row>
    <row r="6952" spans="7:9" x14ac:dyDescent="0.15">
      <c r="G6952" s="31">
        <v>41929</v>
      </c>
      <c r="H6952" s="9" t="s">
        <v>114</v>
      </c>
      <c r="I6952" s="83">
        <f>計算過程!C6952</f>
        <v>6.0700000000000007E-3</v>
      </c>
    </row>
    <row r="6953" spans="7:9" x14ac:dyDescent="0.15">
      <c r="G6953" s="31">
        <v>41929</v>
      </c>
      <c r="H6953" s="9" t="s">
        <v>115</v>
      </c>
      <c r="I6953" s="83">
        <f>計算過程!C6953</f>
        <v>6.2700000000000013E-3</v>
      </c>
    </row>
    <row r="6954" spans="7:9" x14ac:dyDescent="0.15">
      <c r="G6954" s="31">
        <v>41929</v>
      </c>
      <c r="H6954" s="9" t="s">
        <v>116</v>
      </c>
      <c r="I6954" s="83">
        <f>計算過程!C6954</f>
        <v>6.0700000000000007E-3</v>
      </c>
    </row>
    <row r="6955" spans="7:9" x14ac:dyDescent="0.15">
      <c r="G6955" s="31">
        <v>41929</v>
      </c>
      <c r="H6955" s="9" t="s">
        <v>117</v>
      </c>
      <c r="I6955" s="83">
        <f>計算過程!C6955</f>
        <v>9.3200000000000002E-3</v>
      </c>
    </row>
    <row r="6956" spans="7:9" x14ac:dyDescent="0.15">
      <c r="G6956" s="31">
        <v>41929</v>
      </c>
      <c r="H6956" s="9" t="s">
        <v>118</v>
      </c>
      <c r="I6956" s="83">
        <f>計算過程!C6956</f>
        <v>6.2700000000000013E-3</v>
      </c>
    </row>
    <row r="6957" spans="7:9" x14ac:dyDescent="0.15">
      <c r="G6957" s="31">
        <v>41929</v>
      </c>
      <c r="H6957" s="9" t="s">
        <v>119</v>
      </c>
      <c r="I6957" s="83">
        <f>計算過程!C6957</f>
        <v>6.0700000000000007E-3</v>
      </c>
    </row>
    <row r="6958" spans="7:9" x14ac:dyDescent="0.15">
      <c r="G6958" s="31">
        <v>41929</v>
      </c>
      <c r="H6958" s="9" t="s">
        <v>120</v>
      </c>
      <c r="I6958" s="83">
        <f>計算過程!C6958</f>
        <v>6.0700000000000007E-3</v>
      </c>
    </row>
    <row r="6959" spans="7:9" x14ac:dyDescent="0.15">
      <c r="G6959" s="31">
        <v>41929</v>
      </c>
      <c r="H6959" s="9" t="s">
        <v>121</v>
      </c>
      <c r="I6959" s="83">
        <f>計算過程!C6959</f>
        <v>6.2700000000000013E-3</v>
      </c>
    </row>
    <row r="6960" spans="7:9" x14ac:dyDescent="0.15">
      <c r="G6960" s="31">
        <v>41929</v>
      </c>
      <c r="H6960" s="9" t="s">
        <v>122</v>
      </c>
      <c r="I6960" s="83">
        <f>計算過程!C6960</f>
        <v>6.2700000000000013E-3</v>
      </c>
    </row>
    <row r="6961" spans="7:9" x14ac:dyDescent="0.15">
      <c r="G6961" s="31">
        <v>41929</v>
      </c>
      <c r="H6961" s="9" t="s">
        <v>123</v>
      </c>
      <c r="I6961" s="83">
        <f>計算過程!C6961</f>
        <v>1.2360000000000001E-2</v>
      </c>
    </row>
    <row r="6962" spans="7:9" x14ac:dyDescent="0.15">
      <c r="G6962" s="31">
        <v>41929</v>
      </c>
      <c r="H6962" s="9" t="s">
        <v>124</v>
      </c>
      <c r="I6962" s="83">
        <f>計算過程!C6962</f>
        <v>1.2360000000000001E-2</v>
      </c>
    </row>
    <row r="6963" spans="7:9" x14ac:dyDescent="0.15">
      <c r="G6963" s="31">
        <v>41929</v>
      </c>
      <c r="H6963" s="9" t="s">
        <v>125</v>
      </c>
      <c r="I6963" s="83">
        <f>計算過程!C6963</f>
        <v>6.2700000000000013E-3</v>
      </c>
    </row>
    <row r="6964" spans="7:9" x14ac:dyDescent="0.15">
      <c r="G6964" s="31">
        <v>41929</v>
      </c>
      <c r="H6964" s="9" t="s">
        <v>126</v>
      </c>
      <c r="I6964" s="83">
        <f>計算過程!C6964</f>
        <v>6.2700000000000013E-3</v>
      </c>
    </row>
    <row r="6965" spans="7:9" x14ac:dyDescent="0.15">
      <c r="G6965" s="31">
        <v>41929</v>
      </c>
      <c r="H6965" s="9" t="s">
        <v>127</v>
      </c>
      <c r="I6965" s="83">
        <f>計算過程!C6965</f>
        <v>1.2220000000000002E-2</v>
      </c>
    </row>
    <row r="6966" spans="7:9" x14ac:dyDescent="0.15">
      <c r="G6966" s="31">
        <v>41929</v>
      </c>
      <c r="H6966" s="9" t="s">
        <v>128</v>
      </c>
      <c r="I6966" s="83">
        <f>計算過程!C6966</f>
        <v>1.2640000000000002E-2</v>
      </c>
    </row>
    <row r="6967" spans="7:9" x14ac:dyDescent="0.15">
      <c r="G6967" s="31">
        <v>41930</v>
      </c>
      <c r="H6967" s="9" t="s">
        <v>105</v>
      </c>
      <c r="I6967" s="83">
        <f>計算過程!C6967</f>
        <v>6.0700000000000007E-3</v>
      </c>
    </row>
    <row r="6968" spans="7:9" x14ac:dyDescent="0.15">
      <c r="G6968" s="31">
        <v>41930</v>
      </c>
      <c r="H6968" s="9" t="s">
        <v>106</v>
      </c>
      <c r="I6968" s="83">
        <f>計算過程!C6968</f>
        <v>6.0700000000000007E-3</v>
      </c>
    </row>
    <row r="6969" spans="7:9" x14ac:dyDescent="0.15">
      <c r="G6969" s="31">
        <v>41930</v>
      </c>
      <c r="H6969" s="9" t="s">
        <v>107</v>
      </c>
      <c r="I6969" s="83">
        <f>計算過程!C6969</f>
        <v>6.0700000000000007E-3</v>
      </c>
    </row>
    <row r="6970" spans="7:9" x14ac:dyDescent="0.15">
      <c r="G6970" s="31">
        <v>41930</v>
      </c>
      <c r="H6970" s="9" t="s">
        <v>108</v>
      </c>
      <c r="I6970" s="83">
        <f>計算過程!C6970</f>
        <v>6.0700000000000007E-3</v>
      </c>
    </row>
    <row r="6971" spans="7:9" x14ac:dyDescent="0.15">
      <c r="G6971" s="31">
        <v>41930</v>
      </c>
      <c r="H6971" s="9" t="s">
        <v>109</v>
      </c>
      <c r="I6971" s="83">
        <f>計算過程!C6971</f>
        <v>6.0700000000000007E-3</v>
      </c>
    </row>
    <row r="6972" spans="7:9" x14ac:dyDescent="0.15">
      <c r="G6972" s="31">
        <v>41930</v>
      </c>
      <c r="H6972" s="9" t="s">
        <v>110</v>
      </c>
      <c r="I6972" s="83">
        <f>計算過程!C6972</f>
        <v>6.0700000000000007E-3</v>
      </c>
    </row>
    <row r="6973" spans="7:9" x14ac:dyDescent="0.15">
      <c r="G6973" s="31">
        <v>41930</v>
      </c>
      <c r="H6973" s="9" t="s">
        <v>111</v>
      </c>
      <c r="I6973" s="83">
        <f>計算過程!C6973</f>
        <v>9.3200000000000002E-3</v>
      </c>
    </row>
    <row r="6974" spans="7:9" x14ac:dyDescent="0.15">
      <c r="G6974" s="31">
        <v>41930</v>
      </c>
      <c r="H6974" s="9" t="s">
        <v>112</v>
      </c>
      <c r="I6974" s="83">
        <f>計算過程!C6974</f>
        <v>6.4800000000000005E-3</v>
      </c>
    </row>
    <row r="6975" spans="7:9" x14ac:dyDescent="0.15">
      <c r="G6975" s="31">
        <v>41930</v>
      </c>
      <c r="H6975" s="9" t="s">
        <v>113</v>
      </c>
      <c r="I6975" s="83">
        <f>計算過程!C6975</f>
        <v>6.4800000000000005E-3</v>
      </c>
    </row>
    <row r="6976" spans="7:9" x14ac:dyDescent="0.15">
      <c r="G6976" s="31">
        <v>41930</v>
      </c>
      <c r="H6976" s="9" t="s">
        <v>114</v>
      </c>
      <c r="I6976" s="83">
        <f>計算過程!C6976</f>
        <v>6.0700000000000007E-3</v>
      </c>
    </row>
    <row r="6977" spans="7:9" x14ac:dyDescent="0.15">
      <c r="G6977" s="31">
        <v>41930</v>
      </c>
      <c r="H6977" s="9" t="s">
        <v>115</v>
      </c>
      <c r="I6977" s="83">
        <f>計算過程!C6977</f>
        <v>6.2700000000000013E-3</v>
      </c>
    </row>
    <row r="6978" spans="7:9" x14ac:dyDescent="0.15">
      <c r="G6978" s="31">
        <v>41930</v>
      </c>
      <c r="H6978" s="9" t="s">
        <v>116</v>
      </c>
      <c r="I6978" s="83">
        <f>計算過程!C6978</f>
        <v>6.0700000000000007E-3</v>
      </c>
    </row>
    <row r="6979" spans="7:9" x14ac:dyDescent="0.15">
      <c r="G6979" s="31">
        <v>41930</v>
      </c>
      <c r="H6979" s="9" t="s">
        <v>117</v>
      </c>
      <c r="I6979" s="83">
        <f>計算過程!C6979</f>
        <v>9.3200000000000002E-3</v>
      </c>
    </row>
    <row r="6980" spans="7:9" x14ac:dyDescent="0.15">
      <c r="G6980" s="31">
        <v>41930</v>
      </c>
      <c r="H6980" s="9" t="s">
        <v>118</v>
      </c>
      <c r="I6980" s="83">
        <f>計算過程!C6980</f>
        <v>6.2700000000000013E-3</v>
      </c>
    </row>
    <row r="6981" spans="7:9" x14ac:dyDescent="0.15">
      <c r="G6981" s="31">
        <v>41930</v>
      </c>
      <c r="H6981" s="9" t="s">
        <v>119</v>
      </c>
      <c r="I6981" s="83">
        <f>計算過程!C6981</f>
        <v>6.0700000000000007E-3</v>
      </c>
    </row>
    <row r="6982" spans="7:9" x14ac:dyDescent="0.15">
      <c r="G6982" s="31">
        <v>41930</v>
      </c>
      <c r="H6982" s="9" t="s">
        <v>120</v>
      </c>
      <c r="I6982" s="83">
        <f>計算過程!C6982</f>
        <v>6.0700000000000007E-3</v>
      </c>
    </row>
    <row r="6983" spans="7:9" x14ac:dyDescent="0.15">
      <c r="G6983" s="31">
        <v>41930</v>
      </c>
      <c r="H6983" s="9" t="s">
        <v>121</v>
      </c>
      <c r="I6983" s="83">
        <f>計算過程!C6983</f>
        <v>6.2700000000000013E-3</v>
      </c>
    </row>
    <row r="6984" spans="7:9" x14ac:dyDescent="0.15">
      <c r="G6984" s="31">
        <v>41930</v>
      </c>
      <c r="H6984" s="9" t="s">
        <v>122</v>
      </c>
      <c r="I6984" s="83">
        <f>計算過程!C6984</f>
        <v>6.2700000000000013E-3</v>
      </c>
    </row>
    <row r="6985" spans="7:9" x14ac:dyDescent="0.15">
      <c r="G6985" s="31">
        <v>41930</v>
      </c>
      <c r="H6985" s="9" t="s">
        <v>123</v>
      </c>
      <c r="I6985" s="83">
        <f>計算過程!C6985</f>
        <v>1.2360000000000001E-2</v>
      </c>
    </row>
    <row r="6986" spans="7:9" x14ac:dyDescent="0.15">
      <c r="G6986" s="31">
        <v>41930</v>
      </c>
      <c r="H6986" s="9" t="s">
        <v>124</v>
      </c>
      <c r="I6986" s="83">
        <f>計算過程!C6986</f>
        <v>1.2360000000000001E-2</v>
      </c>
    </row>
    <row r="6987" spans="7:9" x14ac:dyDescent="0.15">
      <c r="G6987" s="31">
        <v>41930</v>
      </c>
      <c r="H6987" s="9" t="s">
        <v>125</v>
      </c>
      <c r="I6987" s="83">
        <f>計算過程!C6987</f>
        <v>6.2700000000000013E-3</v>
      </c>
    </row>
    <row r="6988" spans="7:9" x14ac:dyDescent="0.15">
      <c r="G6988" s="31">
        <v>41930</v>
      </c>
      <c r="H6988" s="9" t="s">
        <v>126</v>
      </c>
      <c r="I6988" s="83">
        <f>計算過程!C6988</f>
        <v>6.2700000000000013E-3</v>
      </c>
    </row>
    <row r="6989" spans="7:9" x14ac:dyDescent="0.15">
      <c r="G6989" s="31">
        <v>41930</v>
      </c>
      <c r="H6989" s="9" t="s">
        <v>127</v>
      </c>
      <c r="I6989" s="83">
        <f>計算過程!C6989</f>
        <v>1.2220000000000002E-2</v>
      </c>
    </row>
    <row r="6990" spans="7:9" x14ac:dyDescent="0.15">
      <c r="G6990" s="31">
        <v>41930</v>
      </c>
      <c r="H6990" s="9" t="s">
        <v>128</v>
      </c>
      <c r="I6990" s="83">
        <f>計算過程!C6990</f>
        <v>1.2640000000000002E-2</v>
      </c>
    </row>
    <row r="6991" spans="7:9" x14ac:dyDescent="0.15">
      <c r="G6991" s="31">
        <v>41931</v>
      </c>
      <c r="H6991" s="9" t="s">
        <v>105</v>
      </c>
      <c r="I6991" s="83">
        <f>計算過程!C6991</f>
        <v>6.0700000000000007E-3</v>
      </c>
    </row>
    <row r="6992" spans="7:9" x14ac:dyDescent="0.15">
      <c r="G6992" s="31">
        <v>41931</v>
      </c>
      <c r="H6992" s="9" t="s">
        <v>106</v>
      </c>
      <c r="I6992" s="83">
        <f>計算過程!C6992</f>
        <v>6.0700000000000007E-3</v>
      </c>
    </row>
    <row r="6993" spans="7:9" x14ac:dyDescent="0.15">
      <c r="G6993" s="31">
        <v>41931</v>
      </c>
      <c r="H6993" s="9" t="s">
        <v>107</v>
      </c>
      <c r="I6993" s="83">
        <f>計算過程!C6993</f>
        <v>6.0700000000000007E-3</v>
      </c>
    </row>
    <row r="6994" spans="7:9" x14ac:dyDescent="0.15">
      <c r="G6994" s="31">
        <v>41931</v>
      </c>
      <c r="H6994" s="9" t="s">
        <v>108</v>
      </c>
      <c r="I6994" s="83">
        <f>計算過程!C6994</f>
        <v>6.0700000000000007E-3</v>
      </c>
    </row>
    <row r="6995" spans="7:9" x14ac:dyDescent="0.15">
      <c r="G6995" s="31">
        <v>41931</v>
      </c>
      <c r="H6995" s="9" t="s">
        <v>109</v>
      </c>
      <c r="I6995" s="83">
        <f>計算過程!C6995</f>
        <v>6.0700000000000007E-3</v>
      </c>
    </row>
    <row r="6996" spans="7:9" x14ac:dyDescent="0.15">
      <c r="G6996" s="31">
        <v>41931</v>
      </c>
      <c r="H6996" s="9" t="s">
        <v>110</v>
      </c>
      <c r="I6996" s="83">
        <f>計算過程!C6996</f>
        <v>6.0700000000000007E-3</v>
      </c>
    </row>
    <row r="6997" spans="7:9" x14ac:dyDescent="0.15">
      <c r="G6997" s="31">
        <v>41931</v>
      </c>
      <c r="H6997" s="9" t="s">
        <v>111</v>
      </c>
      <c r="I6997" s="83">
        <f>計算過程!C6997</f>
        <v>9.3200000000000002E-3</v>
      </c>
    </row>
    <row r="6998" spans="7:9" x14ac:dyDescent="0.15">
      <c r="G6998" s="31">
        <v>41931</v>
      </c>
      <c r="H6998" s="9" t="s">
        <v>112</v>
      </c>
      <c r="I6998" s="83">
        <f>計算過程!C6998</f>
        <v>6.4800000000000005E-3</v>
      </c>
    </row>
    <row r="6999" spans="7:9" x14ac:dyDescent="0.15">
      <c r="G6999" s="31">
        <v>41931</v>
      </c>
      <c r="H6999" s="9" t="s">
        <v>113</v>
      </c>
      <c r="I6999" s="83">
        <f>計算過程!C6999</f>
        <v>6.4800000000000005E-3</v>
      </c>
    </row>
    <row r="7000" spans="7:9" x14ac:dyDescent="0.15">
      <c r="G7000" s="31">
        <v>41931</v>
      </c>
      <c r="H7000" s="9" t="s">
        <v>114</v>
      </c>
      <c r="I7000" s="83">
        <f>計算過程!C7000</f>
        <v>6.0700000000000007E-3</v>
      </c>
    </row>
    <row r="7001" spans="7:9" x14ac:dyDescent="0.15">
      <c r="G7001" s="31">
        <v>41931</v>
      </c>
      <c r="H7001" s="9" t="s">
        <v>115</v>
      </c>
      <c r="I7001" s="83">
        <f>計算過程!C7001</f>
        <v>6.2700000000000013E-3</v>
      </c>
    </row>
    <row r="7002" spans="7:9" x14ac:dyDescent="0.15">
      <c r="G7002" s="31">
        <v>41931</v>
      </c>
      <c r="H7002" s="9" t="s">
        <v>116</v>
      </c>
      <c r="I7002" s="83">
        <f>計算過程!C7002</f>
        <v>6.0700000000000007E-3</v>
      </c>
    </row>
    <row r="7003" spans="7:9" x14ac:dyDescent="0.15">
      <c r="G7003" s="31">
        <v>41931</v>
      </c>
      <c r="H7003" s="9" t="s">
        <v>117</v>
      </c>
      <c r="I7003" s="83">
        <f>計算過程!C7003</f>
        <v>9.3200000000000002E-3</v>
      </c>
    </row>
    <row r="7004" spans="7:9" x14ac:dyDescent="0.15">
      <c r="G7004" s="31">
        <v>41931</v>
      </c>
      <c r="H7004" s="9" t="s">
        <v>118</v>
      </c>
      <c r="I7004" s="83">
        <f>計算過程!C7004</f>
        <v>6.2700000000000013E-3</v>
      </c>
    </row>
    <row r="7005" spans="7:9" x14ac:dyDescent="0.15">
      <c r="G7005" s="31">
        <v>41931</v>
      </c>
      <c r="H7005" s="9" t="s">
        <v>119</v>
      </c>
      <c r="I7005" s="83">
        <f>計算過程!C7005</f>
        <v>6.0700000000000007E-3</v>
      </c>
    </row>
    <row r="7006" spans="7:9" x14ac:dyDescent="0.15">
      <c r="G7006" s="31">
        <v>41931</v>
      </c>
      <c r="H7006" s="9" t="s">
        <v>120</v>
      </c>
      <c r="I7006" s="83">
        <f>計算過程!C7006</f>
        <v>6.0700000000000007E-3</v>
      </c>
    </row>
    <row r="7007" spans="7:9" x14ac:dyDescent="0.15">
      <c r="G7007" s="31">
        <v>41931</v>
      </c>
      <c r="H7007" s="9" t="s">
        <v>121</v>
      </c>
      <c r="I7007" s="83">
        <f>計算過程!C7007</f>
        <v>6.2700000000000013E-3</v>
      </c>
    </row>
    <row r="7008" spans="7:9" x14ac:dyDescent="0.15">
      <c r="G7008" s="31">
        <v>41931</v>
      </c>
      <c r="H7008" s="9" t="s">
        <v>122</v>
      </c>
      <c r="I7008" s="83">
        <f>計算過程!C7008</f>
        <v>6.2700000000000013E-3</v>
      </c>
    </row>
    <row r="7009" spans="7:9" x14ac:dyDescent="0.15">
      <c r="G7009" s="31">
        <v>41931</v>
      </c>
      <c r="H7009" s="9" t="s">
        <v>123</v>
      </c>
      <c r="I7009" s="83">
        <f>計算過程!C7009</f>
        <v>1.2360000000000001E-2</v>
      </c>
    </row>
    <row r="7010" spans="7:9" x14ac:dyDescent="0.15">
      <c r="G7010" s="31">
        <v>41931</v>
      </c>
      <c r="H7010" s="9" t="s">
        <v>124</v>
      </c>
      <c r="I7010" s="83">
        <f>計算過程!C7010</f>
        <v>1.2360000000000001E-2</v>
      </c>
    </row>
    <row r="7011" spans="7:9" x14ac:dyDescent="0.15">
      <c r="G7011" s="31">
        <v>41931</v>
      </c>
      <c r="H7011" s="9" t="s">
        <v>125</v>
      </c>
      <c r="I7011" s="83">
        <f>計算過程!C7011</f>
        <v>6.2700000000000013E-3</v>
      </c>
    </row>
    <row r="7012" spans="7:9" x14ac:dyDescent="0.15">
      <c r="G7012" s="31">
        <v>41931</v>
      </c>
      <c r="H7012" s="9" t="s">
        <v>126</v>
      </c>
      <c r="I7012" s="83">
        <f>計算過程!C7012</f>
        <v>6.2700000000000013E-3</v>
      </c>
    </row>
    <row r="7013" spans="7:9" x14ac:dyDescent="0.15">
      <c r="G7013" s="31">
        <v>41931</v>
      </c>
      <c r="H7013" s="9" t="s">
        <v>127</v>
      </c>
      <c r="I7013" s="83">
        <f>計算過程!C7013</f>
        <v>1.2220000000000002E-2</v>
      </c>
    </row>
    <row r="7014" spans="7:9" x14ac:dyDescent="0.15">
      <c r="G7014" s="31">
        <v>41931</v>
      </c>
      <c r="H7014" s="9" t="s">
        <v>128</v>
      </c>
      <c r="I7014" s="83">
        <f>計算過程!C7014</f>
        <v>1.2640000000000002E-2</v>
      </c>
    </row>
    <row r="7015" spans="7:9" x14ac:dyDescent="0.15">
      <c r="G7015" s="31">
        <v>41932</v>
      </c>
      <c r="H7015" s="9" t="s">
        <v>105</v>
      </c>
      <c r="I7015" s="83">
        <f>計算過程!C7015</f>
        <v>6.0700000000000007E-3</v>
      </c>
    </row>
    <row r="7016" spans="7:9" x14ac:dyDescent="0.15">
      <c r="G7016" s="31">
        <v>41932</v>
      </c>
      <c r="H7016" s="9" t="s">
        <v>106</v>
      </c>
      <c r="I7016" s="83">
        <f>計算過程!C7016</f>
        <v>6.0700000000000007E-3</v>
      </c>
    </row>
    <row r="7017" spans="7:9" x14ac:dyDescent="0.15">
      <c r="G7017" s="31">
        <v>41932</v>
      </c>
      <c r="H7017" s="9" t="s">
        <v>107</v>
      </c>
      <c r="I7017" s="83">
        <f>計算過程!C7017</f>
        <v>6.0700000000000007E-3</v>
      </c>
    </row>
    <row r="7018" spans="7:9" x14ac:dyDescent="0.15">
      <c r="G7018" s="31">
        <v>41932</v>
      </c>
      <c r="H7018" s="9" t="s">
        <v>108</v>
      </c>
      <c r="I7018" s="83">
        <f>計算過程!C7018</f>
        <v>6.0700000000000007E-3</v>
      </c>
    </row>
    <row r="7019" spans="7:9" x14ac:dyDescent="0.15">
      <c r="G7019" s="31">
        <v>41932</v>
      </c>
      <c r="H7019" s="9" t="s">
        <v>109</v>
      </c>
      <c r="I7019" s="83">
        <f>計算過程!C7019</f>
        <v>6.0700000000000007E-3</v>
      </c>
    </row>
    <row r="7020" spans="7:9" x14ac:dyDescent="0.15">
      <c r="G7020" s="31">
        <v>41932</v>
      </c>
      <c r="H7020" s="9" t="s">
        <v>110</v>
      </c>
      <c r="I7020" s="83">
        <f>計算過程!C7020</f>
        <v>6.0700000000000007E-3</v>
      </c>
    </row>
    <row r="7021" spans="7:9" x14ac:dyDescent="0.15">
      <c r="G7021" s="31">
        <v>41932</v>
      </c>
      <c r="H7021" s="9" t="s">
        <v>111</v>
      </c>
      <c r="I7021" s="83">
        <f>計算過程!C7021</f>
        <v>9.3200000000000002E-3</v>
      </c>
    </row>
    <row r="7022" spans="7:9" x14ac:dyDescent="0.15">
      <c r="G7022" s="31">
        <v>41932</v>
      </c>
      <c r="H7022" s="9" t="s">
        <v>112</v>
      </c>
      <c r="I7022" s="83">
        <f>計算過程!C7022</f>
        <v>6.4800000000000005E-3</v>
      </c>
    </row>
    <row r="7023" spans="7:9" x14ac:dyDescent="0.15">
      <c r="G7023" s="31">
        <v>41932</v>
      </c>
      <c r="H7023" s="9" t="s">
        <v>113</v>
      </c>
      <c r="I7023" s="83">
        <f>計算過程!C7023</f>
        <v>6.4800000000000005E-3</v>
      </c>
    </row>
    <row r="7024" spans="7:9" x14ac:dyDescent="0.15">
      <c r="G7024" s="31">
        <v>41932</v>
      </c>
      <c r="H7024" s="9" t="s">
        <v>114</v>
      </c>
      <c r="I7024" s="83">
        <f>計算過程!C7024</f>
        <v>6.0700000000000007E-3</v>
      </c>
    </row>
    <row r="7025" spans="7:9" x14ac:dyDescent="0.15">
      <c r="G7025" s="31">
        <v>41932</v>
      </c>
      <c r="H7025" s="9" t="s">
        <v>115</v>
      </c>
      <c r="I7025" s="83">
        <f>計算過程!C7025</f>
        <v>6.2700000000000013E-3</v>
      </c>
    </row>
    <row r="7026" spans="7:9" x14ac:dyDescent="0.15">
      <c r="G7026" s="31">
        <v>41932</v>
      </c>
      <c r="H7026" s="9" t="s">
        <v>116</v>
      </c>
      <c r="I7026" s="83">
        <f>計算過程!C7026</f>
        <v>6.0700000000000007E-3</v>
      </c>
    </row>
    <row r="7027" spans="7:9" x14ac:dyDescent="0.15">
      <c r="G7027" s="31">
        <v>41932</v>
      </c>
      <c r="H7027" s="9" t="s">
        <v>117</v>
      </c>
      <c r="I7027" s="83">
        <f>計算過程!C7027</f>
        <v>9.3200000000000002E-3</v>
      </c>
    </row>
    <row r="7028" spans="7:9" x14ac:dyDescent="0.15">
      <c r="G7028" s="31">
        <v>41932</v>
      </c>
      <c r="H7028" s="9" t="s">
        <v>118</v>
      </c>
      <c r="I7028" s="83">
        <f>計算過程!C7028</f>
        <v>6.2700000000000013E-3</v>
      </c>
    </row>
    <row r="7029" spans="7:9" x14ac:dyDescent="0.15">
      <c r="G7029" s="31">
        <v>41932</v>
      </c>
      <c r="H7029" s="9" t="s">
        <v>119</v>
      </c>
      <c r="I7029" s="83">
        <f>計算過程!C7029</f>
        <v>6.0700000000000007E-3</v>
      </c>
    </row>
    <row r="7030" spans="7:9" x14ac:dyDescent="0.15">
      <c r="G7030" s="31">
        <v>41932</v>
      </c>
      <c r="H7030" s="9" t="s">
        <v>120</v>
      </c>
      <c r="I7030" s="83">
        <f>計算過程!C7030</f>
        <v>6.0700000000000007E-3</v>
      </c>
    </row>
    <row r="7031" spans="7:9" x14ac:dyDescent="0.15">
      <c r="G7031" s="31">
        <v>41932</v>
      </c>
      <c r="H7031" s="9" t="s">
        <v>121</v>
      </c>
      <c r="I7031" s="83">
        <f>計算過程!C7031</f>
        <v>6.2700000000000013E-3</v>
      </c>
    </row>
    <row r="7032" spans="7:9" x14ac:dyDescent="0.15">
      <c r="G7032" s="31">
        <v>41932</v>
      </c>
      <c r="H7032" s="9" t="s">
        <v>122</v>
      </c>
      <c r="I7032" s="83">
        <f>計算過程!C7032</f>
        <v>6.2700000000000013E-3</v>
      </c>
    </row>
    <row r="7033" spans="7:9" x14ac:dyDescent="0.15">
      <c r="G7033" s="31">
        <v>41932</v>
      </c>
      <c r="H7033" s="9" t="s">
        <v>123</v>
      </c>
      <c r="I7033" s="83">
        <f>計算過程!C7033</f>
        <v>1.2360000000000001E-2</v>
      </c>
    </row>
    <row r="7034" spans="7:9" x14ac:dyDescent="0.15">
      <c r="G7034" s="31">
        <v>41932</v>
      </c>
      <c r="H7034" s="9" t="s">
        <v>124</v>
      </c>
      <c r="I7034" s="83">
        <f>計算過程!C7034</f>
        <v>1.2360000000000001E-2</v>
      </c>
    </row>
    <row r="7035" spans="7:9" x14ac:dyDescent="0.15">
      <c r="G7035" s="31">
        <v>41932</v>
      </c>
      <c r="H7035" s="9" t="s">
        <v>125</v>
      </c>
      <c r="I7035" s="83">
        <f>計算過程!C7035</f>
        <v>6.2700000000000013E-3</v>
      </c>
    </row>
    <row r="7036" spans="7:9" x14ac:dyDescent="0.15">
      <c r="G7036" s="31">
        <v>41932</v>
      </c>
      <c r="H7036" s="9" t="s">
        <v>126</v>
      </c>
      <c r="I7036" s="83">
        <f>計算過程!C7036</f>
        <v>6.2700000000000013E-3</v>
      </c>
    </row>
    <row r="7037" spans="7:9" x14ac:dyDescent="0.15">
      <c r="G7037" s="31">
        <v>41932</v>
      </c>
      <c r="H7037" s="9" t="s">
        <v>127</v>
      </c>
      <c r="I7037" s="83">
        <f>計算過程!C7037</f>
        <v>1.2220000000000002E-2</v>
      </c>
    </row>
    <row r="7038" spans="7:9" x14ac:dyDescent="0.15">
      <c r="G7038" s="31">
        <v>41932</v>
      </c>
      <c r="H7038" s="9" t="s">
        <v>128</v>
      </c>
      <c r="I7038" s="83">
        <f>計算過程!C7038</f>
        <v>1.2640000000000002E-2</v>
      </c>
    </row>
    <row r="7039" spans="7:9" x14ac:dyDescent="0.15">
      <c r="G7039" s="31">
        <v>41933</v>
      </c>
      <c r="H7039" s="9" t="s">
        <v>105</v>
      </c>
      <c r="I7039" s="83">
        <f>計算過程!C7039</f>
        <v>6.0700000000000007E-3</v>
      </c>
    </row>
    <row r="7040" spans="7:9" x14ac:dyDescent="0.15">
      <c r="G7040" s="31">
        <v>41933</v>
      </c>
      <c r="H7040" s="9" t="s">
        <v>106</v>
      </c>
      <c r="I7040" s="83">
        <f>計算過程!C7040</f>
        <v>6.0700000000000007E-3</v>
      </c>
    </row>
    <row r="7041" spans="7:9" x14ac:dyDescent="0.15">
      <c r="G7041" s="31">
        <v>41933</v>
      </c>
      <c r="H7041" s="9" t="s">
        <v>107</v>
      </c>
      <c r="I7041" s="83">
        <f>計算過程!C7041</f>
        <v>6.0700000000000007E-3</v>
      </c>
    </row>
    <row r="7042" spans="7:9" x14ac:dyDescent="0.15">
      <c r="G7042" s="31">
        <v>41933</v>
      </c>
      <c r="H7042" s="9" t="s">
        <v>108</v>
      </c>
      <c r="I7042" s="83">
        <f>計算過程!C7042</f>
        <v>6.0700000000000007E-3</v>
      </c>
    </row>
    <row r="7043" spans="7:9" x14ac:dyDescent="0.15">
      <c r="G7043" s="31">
        <v>41933</v>
      </c>
      <c r="H7043" s="9" t="s">
        <v>109</v>
      </c>
      <c r="I7043" s="83">
        <f>計算過程!C7043</f>
        <v>6.0700000000000007E-3</v>
      </c>
    </row>
    <row r="7044" spans="7:9" x14ac:dyDescent="0.15">
      <c r="G7044" s="31">
        <v>41933</v>
      </c>
      <c r="H7044" s="9" t="s">
        <v>110</v>
      </c>
      <c r="I7044" s="83">
        <f>計算過程!C7044</f>
        <v>6.0700000000000007E-3</v>
      </c>
    </row>
    <row r="7045" spans="7:9" x14ac:dyDescent="0.15">
      <c r="G7045" s="31">
        <v>41933</v>
      </c>
      <c r="H7045" s="9" t="s">
        <v>111</v>
      </c>
      <c r="I7045" s="83">
        <f>計算過程!C7045</f>
        <v>6.0700000000000007E-3</v>
      </c>
    </row>
    <row r="7046" spans="7:9" x14ac:dyDescent="0.15">
      <c r="G7046" s="31">
        <v>41933</v>
      </c>
      <c r="H7046" s="9" t="s">
        <v>112</v>
      </c>
      <c r="I7046" s="83">
        <f>計算過程!C7046</f>
        <v>6.4800000000000005E-3</v>
      </c>
    </row>
    <row r="7047" spans="7:9" x14ac:dyDescent="0.15">
      <c r="G7047" s="31">
        <v>41933</v>
      </c>
      <c r="H7047" s="9" t="s">
        <v>113</v>
      </c>
      <c r="I7047" s="83">
        <f>計算過程!C7047</f>
        <v>9.7300000000000008E-3</v>
      </c>
    </row>
    <row r="7048" spans="7:9" x14ac:dyDescent="0.15">
      <c r="G7048" s="31">
        <v>41933</v>
      </c>
      <c r="H7048" s="9" t="s">
        <v>114</v>
      </c>
      <c r="I7048" s="83">
        <f>計算過程!C7048</f>
        <v>6.2700000000000013E-3</v>
      </c>
    </row>
    <row r="7049" spans="7:9" x14ac:dyDescent="0.15">
      <c r="G7049" s="31">
        <v>41933</v>
      </c>
      <c r="H7049" s="9" t="s">
        <v>115</v>
      </c>
      <c r="I7049" s="83">
        <f>計算過程!C7049</f>
        <v>6.4800000000000005E-3</v>
      </c>
    </row>
    <row r="7050" spans="7:9" x14ac:dyDescent="0.15">
      <c r="G7050" s="31">
        <v>41933</v>
      </c>
      <c r="H7050" s="9" t="s">
        <v>116</v>
      </c>
      <c r="I7050" s="83">
        <f>計算過程!C7050</f>
        <v>6.2700000000000013E-3</v>
      </c>
    </row>
    <row r="7051" spans="7:9" x14ac:dyDescent="0.15">
      <c r="G7051" s="31">
        <v>41933</v>
      </c>
      <c r="H7051" s="9" t="s">
        <v>117</v>
      </c>
      <c r="I7051" s="83">
        <f>計算過程!C7051</f>
        <v>9.3200000000000002E-3</v>
      </c>
    </row>
    <row r="7052" spans="7:9" x14ac:dyDescent="0.15">
      <c r="G7052" s="31">
        <v>41933</v>
      </c>
      <c r="H7052" s="9" t="s">
        <v>118</v>
      </c>
      <c r="I7052" s="83">
        <f>計算過程!C7052</f>
        <v>6.2700000000000013E-3</v>
      </c>
    </row>
    <row r="7053" spans="7:9" x14ac:dyDescent="0.15">
      <c r="G7053" s="31">
        <v>41933</v>
      </c>
      <c r="H7053" s="9" t="s">
        <v>119</v>
      </c>
      <c r="I7053" s="83">
        <f>計算過程!C7053</f>
        <v>6.0700000000000007E-3</v>
      </c>
    </row>
    <row r="7054" spans="7:9" x14ac:dyDescent="0.15">
      <c r="G7054" s="31">
        <v>41933</v>
      </c>
      <c r="H7054" s="9" t="s">
        <v>120</v>
      </c>
      <c r="I7054" s="83">
        <f>計算過程!C7054</f>
        <v>6.0700000000000007E-3</v>
      </c>
    </row>
    <row r="7055" spans="7:9" x14ac:dyDescent="0.15">
      <c r="G7055" s="31">
        <v>41933</v>
      </c>
      <c r="H7055" s="9" t="s">
        <v>121</v>
      </c>
      <c r="I7055" s="83">
        <f>計算過程!C7055</f>
        <v>6.4800000000000005E-3</v>
      </c>
    </row>
    <row r="7056" spans="7:9" x14ac:dyDescent="0.15">
      <c r="G7056" s="31">
        <v>41933</v>
      </c>
      <c r="H7056" s="9" t="s">
        <v>122</v>
      </c>
      <c r="I7056" s="83">
        <f>計算過程!C7056</f>
        <v>1.2360000000000001E-2</v>
      </c>
    </row>
    <row r="7057" spans="7:9" x14ac:dyDescent="0.15">
      <c r="G7057" s="31">
        <v>41933</v>
      </c>
      <c r="H7057" s="9" t="s">
        <v>123</v>
      </c>
      <c r="I7057" s="83">
        <f>計算過程!C7057</f>
        <v>1.2360000000000001E-2</v>
      </c>
    </row>
    <row r="7058" spans="7:9" x14ac:dyDescent="0.15">
      <c r="G7058" s="31">
        <v>41933</v>
      </c>
      <c r="H7058" s="9" t="s">
        <v>124</v>
      </c>
      <c r="I7058" s="83">
        <f>計算過程!C7058</f>
        <v>6.0700000000000007E-3</v>
      </c>
    </row>
    <row r="7059" spans="7:9" x14ac:dyDescent="0.15">
      <c r="G7059" s="31">
        <v>41933</v>
      </c>
      <c r="H7059" s="9" t="s">
        <v>125</v>
      </c>
      <c r="I7059" s="83">
        <f>計算過程!C7059</f>
        <v>6.2700000000000013E-3</v>
      </c>
    </row>
    <row r="7060" spans="7:9" x14ac:dyDescent="0.15">
      <c r="G7060" s="31">
        <v>41933</v>
      </c>
      <c r="H7060" s="9" t="s">
        <v>126</v>
      </c>
      <c r="I7060" s="83">
        <f>計算過程!C7060</f>
        <v>1.2220000000000002E-2</v>
      </c>
    </row>
    <row r="7061" spans="7:9" x14ac:dyDescent="0.15">
      <c r="G7061" s="31">
        <v>41933</v>
      </c>
      <c r="H7061" s="9" t="s">
        <v>127</v>
      </c>
      <c r="I7061" s="83">
        <f>計算過程!C7061</f>
        <v>1.243E-2</v>
      </c>
    </row>
    <row r="7062" spans="7:9" x14ac:dyDescent="0.15">
      <c r="G7062" s="31">
        <v>41933</v>
      </c>
      <c r="H7062" s="9" t="s">
        <v>128</v>
      </c>
      <c r="I7062" s="83">
        <f>計算過程!C7062</f>
        <v>9.2500000000000013E-3</v>
      </c>
    </row>
    <row r="7063" spans="7:9" x14ac:dyDescent="0.15">
      <c r="G7063" s="31">
        <v>41934</v>
      </c>
      <c r="H7063" s="9" t="s">
        <v>105</v>
      </c>
      <c r="I7063" s="83">
        <f>計算過程!C7063</f>
        <v>6.0700000000000007E-3</v>
      </c>
    </row>
    <row r="7064" spans="7:9" x14ac:dyDescent="0.15">
      <c r="G7064" s="31">
        <v>41934</v>
      </c>
      <c r="H7064" s="9" t="s">
        <v>106</v>
      </c>
      <c r="I7064" s="83">
        <f>計算過程!C7064</f>
        <v>6.0700000000000007E-3</v>
      </c>
    </row>
    <row r="7065" spans="7:9" x14ac:dyDescent="0.15">
      <c r="G7065" s="31">
        <v>41934</v>
      </c>
      <c r="H7065" s="9" t="s">
        <v>107</v>
      </c>
      <c r="I7065" s="83">
        <f>計算過程!C7065</f>
        <v>6.0700000000000007E-3</v>
      </c>
    </row>
    <row r="7066" spans="7:9" x14ac:dyDescent="0.15">
      <c r="G7066" s="31">
        <v>41934</v>
      </c>
      <c r="H7066" s="9" t="s">
        <v>108</v>
      </c>
      <c r="I7066" s="83">
        <f>計算過程!C7066</f>
        <v>6.0700000000000007E-3</v>
      </c>
    </row>
    <row r="7067" spans="7:9" x14ac:dyDescent="0.15">
      <c r="G7067" s="31">
        <v>41934</v>
      </c>
      <c r="H7067" s="9" t="s">
        <v>109</v>
      </c>
      <c r="I7067" s="83">
        <f>計算過程!C7067</f>
        <v>6.0700000000000007E-3</v>
      </c>
    </row>
    <row r="7068" spans="7:9" x14ac:dyDescent="0.15">
      <c r="G7068" s="31">
        <v>41934</v>
      </c>
      <c r="H7068" s="9" t="s">
        <v>110</v>
      </c>
      <c r="I7068" s="83">
        <f>計算過程!C7068</f>
        <v>6.0700000000000007E-3</v>
      </c>
    </row>
    <row r="7069" spans="7:9" x14ac:dyDescent="0.15">
      <c r="G7069" s="31">
        <v>41934</v>
      </c>
      <c r="H7069" s="9" t="s">
        <v>111</v>
      </c>
      <c r="I7069" s="83">
        <f>計算過程!C7069</f>
        <v>6.0700000000000007E-3</v>
      </c>
    </row>
    <row r="7070" spans="7:9" x14ac:dyDescent="0.15">
      <c r="G7070" s="31">
        <v>41934</v>
      </c>
      <c r="H7070" s="9" t="s">
        <v>112</v>
      </c>
      <c r="I7070" s="83">
        <f>計算過程!C7070</f>
        <v>6.4800000000000005E-3</v>
      </c>
    </row>
    <row r="7071" spans="7:9" x14ac:dyDescent="0.15">
      <c r="G7071" s="31">
        <v>41934</v>
      </c>
      <c r="H7071" s="9" t="s">
        <v>113</v>
      </c>
      <c r="I7071" s="83">
        <f>計算過程!C7071</f>
        <v>9.7300000000000008E-3</v>
      </c>
    </row>
    <row r="7072" spans="7:9" x14ac:dyDescent="0.15">
      <c r="G7072" s="31">
        <v>41934</v>
      </c>
      <c r="H7072" s="9" t="s">
        <v>114</v>
      </c>
      <c r="I7072" s="83">
        <f>計算過程!C7072</f>
        <v>6.2700000000000013E-3</v>
      </c>
    </row>
    <row r="7073" spans="7:9" x14ac:dyDescent="0.15">
      <c r="G7073" s="31">
        <v>41934</v>
      </c>
      <c r="H7073" s="9" t="s">
        <v>115</v>
      </c>
      <c r="I7073" s="83">
        <f>計算過程!C7073</f>
        <v>6.4800000000000005E-3</v>
      </c>
    </row>
    <row r="7074" spans="7:9" x14ac:dyDescent="0.15">
      <c r="G7074" s="31">
        <v>41934</v>
      </c>
      <c r="H7074" s="9" t="s">
        <v>116</v>
      </c>
      <c r="I7074" s="83">
        <f>計算過程!C7074</f>
        <v>6.2700000000000013E-3</v>
      </c>
    </row>
    <row r="7075" spans="7:9" x14ac:dyDescent="0.15">
      <c r="G7075" s="31">
        <v>41934</v>
      </c>
      <c r="H7075" s="9" t="s">
        <v>117</v>
      </c>
      <c r="I7075" s="83">
        <f>計算過程!C7075</f>
        <v>9.3200000000000002E-3</v>
      </c>
    </row>
    <row r="7076" spans="7:9" x14ac:dyDescent="0.15">
      <c r="G7076" s="31">
        <v>41934</v>
      </c>
      <c r="H7076" s="9" t="s">
        <v>118</v>
      </c>
      <c r="I7076" s="83">
        <f>計算過程!C7076</f>
        <v>6.2700000000000013E-3</v>
      </c>
    </row>
    <row r="7077" spans="7:9" x14ac:dyDescent="0.15">
      <c r="G7077" s="31">
        <v>41934</v>
      </c>
      <c r="H7077" s="9" t="s">
        <v>119</v>
      </c>
      <c r="I7077" s="83">
        <f>計算過程!C7077</f>
        <v>6.0700000000000007E-3</v>
      </c>
    </row>
    <row r="7078" spans="7:9" x14ac:dyDescent="0.15">
      <c r="G7078" s="31">
        <v>41934</v>
      </c>
      <c r="H7078" s="9" t="s">
        <v>120</v>
      </c>
      <c r="I7078" s="83">
        <f>計算過程!C7078</f>
        <v>6.0700000000000007E-3</v>
      </c>
    </row>
    <row r="7079" spans="7:9" x14ac:dyDescent="0.15">
      <c r="G7079" s="31">
        <v>41934</v>
      </c>
      <c r="H7079" s="9" t="s">
        <v>121</v>
      </c>
      <c r="I7079" s="83">
        <f>計算過程!C7079</f>
        <v>6.4800000000000005E-3</v>
      </c>
    </row>
    <row r="7080" spans="7:9" x14ac:dyDescent="0.15">
      <c r="G7080" s="31">
        <v>41934</v>
      </c>
      <c r="H7080" s="9" t="s">
        <v>122</v>
      </c>
      <c r="I7080" s="83">
        <f>計算過程!C7080</f>
        <v>1.2360000000000001E-2</v>
      </c>
    </row>
    <row r="7081" spans="7:9" x14ac:dyDescent="0.15">
      <c r="G7081" s="31">
        <v>41934</v>
      </c>
      <c r="H7081" s="9" t="s">
        <v>123</v>
      </c>
      <c r="I7081" s="83">
        <f>計算過程!C7081</f>
        <v>1.2360000000000001E-2</v>
      </c>
    </row>
    <row r="7082" spans="7:9" x14ac:dyDescent="0.15">
      <c r="G7082" s="31">
        <v>41934</v>
      </c>
      <c r="H7082" s="9" t="s">
        <v>124</v>
      </c>
      <c r="I7082" s="83">
        <f>計算過程!C7082</f>
        <v>6.0700000000000007E-3</v>
      </c>
    </row>
    <row r="7083" spans="7:9" x14ac:dyDescent="0.15">
      <c r="G7083" s="31">
        <v>41934</v>
      </c>
      <c r="H7083" s="9" t="s">
        <v>125</v>
      </c>
      <c r="I7083" s="83">
        <f>計算過程!C7083</f>
        <v>6.2700000000000013E-3</v>
      </c>
    </row>
    <row r="7084" spans="7:9" x14ac:dyDescent="0.15">
      <c r="G7084" s="31">
        <v>41934</v>
      </c>
      <c r="H7084" s="9" t="s">
        <v>126</v>
      </c>
      <c r="I7084" s="83">
        <f>計算過程!C7084</f>
        <v>1.2220000000000002E-2</v>
      </c>
    </row>
    <row r="7085" spans="7:9" x14ac:dyDescent="0.15">
      <c r="G7085" s="31">
        <v>41934</v>
      </c>
      <c r="H7085" s="9" t="s">
        <v>127</v>
      </c>
      <c r="I7085" s="83">
        <f>計算過程!C7085</f>
        <v>1.243E-2</v>
      </c>
    </row>
    <row r="7086" spans="7:9" x14ac:dyDescent="0.15">
      <c r="G7086" s="31">
        <v>41934</v>
      </c>
      <c r="H7086" s="9" t="s">
        <v>128</v>
      </c>
      <c r="I7086" s="83">
        <f>計算過程!C7086</f>
        <v>9.2500000000000013E-3</v>
      </c>
    </row>
    <row r="7087" spans="7:9" x14ac:dyDescent="0.15">
      <c r="G7087" s="31">
        <v>41935</v>
      </c>
      <c r="H7087" s="9" t="s">
        <v>105</v>
      </c>
      <c r="I7087" s="83">
        <f>計算過程!C7087</f>
        <v>6.0700000000000007E-3</v>
      </c>
    </row>
    <row r="7088" spans="7:9" x14ac:dyDescent="0.15">
      <c r="G7088" s="31">
        <v>41935</v>
      </c>
      <c r="H7088" s="9" t="s">
        <v>106</v>
      </c>
      <c r="I7088" s="83">
        <f>計算過程!C7088</f>
        <v>6.0700000000000007E-3</v>
      </c>
    </row>
    <row r="7089" spans="7:9" x14ac:dyDescent="0.15">
      <c r="G7089" s="31">
        <v>41935</v>
      </c>
      <c r="H7089" s="9" t="s">
        <v>107</v>
      </c>
      <c r="I7089" s="83">
        <f>計算過程!C7089</f>
        <v>6.0700000000000007E-3</v>
      </c>
    </row>
    <row r="7090" spans="7:9" x14ac:dyDescent="0.15">
      <c r="G7090" s="31">
        <v>41935</v>
      </c>
      <c r="H7090" s="9" t="s">
        <v>108</v>
      </c>
      <c r="I7090" s="83">
        <f>計算過程!C7090</f>
        <v>6.0700000000000007E-3</v>
      </c>
    </row>
    <row r="7091" spans="7:9" x14ac:dyDescent="0.15">
      <c r="G7091" s="31">
        <v>41935</v>
      </c>
      <c r="H7091" s="9" t="s">
        <v>109</v>
      </c>
      <c r="I7091" s="83">
        <f>計算過程!C7091</f>
        <v>6.0700000000000007E-3</v>
      </c>
    </row>
    <row r="7092" spans="7:9" x14ac:dyDescent="0.15">
      <c r="G7092" s="31">
        <v>41935</v>
      </c>
      <c r="H7092" s="9" t="s">
        <v>110</v>
      </c>
      <c r="I7092" s="83">
        <f>計算過程!C7092</f>
        <v>6.0700000000000007E-3</v>
      </c>
    </row>
    <row r="7093" spans="7:9" x14ac:dyDescent="0.15">
      <c r="G7093" s="31">
        <v>41935</v>
      </c>
      <c r="H7093" s="9" t="s">
        <v>111</v>
      </c>
      <c r="I7093" s="83">
        <f>計算過程!C7093</f>
        <v>9.3200000000000002E-3</v>
      </c>
    </row>
    <row r="7094" spans="7:9" x14ac:dyDescent="0.15">
      <c r="G7094" s="31">
        <v>41935</v>
      </c>
      <c r="H7094" s="9" t="s">
        <v>112</v>
      </c>
      <c r="I7094" s="83">
        <f>計算過程!C7094</f>
        <v>6.4800000000000005E-3</v>
      </c>
    </row>
    <row r="7095" spans="7:9" x14ac:dyDescent="0.15">
      <c r="G7095" s="31">
        <v>41935</v>
      </c>
      <c r="H7095" s="9" t="s">
        <v>113</v>
      </c>
      <c r="I7095" s="83">
        <f>計算過程!C7095</f>
        <v>6.4800000000000005E-3</v>
      </c>
    </row>
    <row r="7096" spans="7:9" x14ac:dyDescent="0.15">
      <c r="G7096" s="31">
        <v>41935</v>
      </c>
      <c r="H7096" s="9" t="s">
        <v>114</v>
      </c>
      <c r="I7096" s="83">
        <f>計算過程!C7096</f>
        <v>6.0700000000000007E-3</v>
      </c>
    </row>
    <row r="7097" spans="7:9" x14ac:dyDescent="0.15">
      <c r="G7097" s="31">
        <v>41935</v>
      </c>
      <c r="H7097" s="9" t="s">
        <v>115</v>
      </c>
      <c r="I7097" s="83">
        <f>計算過程!C7097</f>
        <v>6.2700000000000013E-3</v>
      </c>
    </row>
    <row r="7098" spans="7:9" x14ac:dyDescent="0.15">
      <c r="G7098" s="31">
        <v>41935</v>
      </c>
      <c r="H7098" s="9" t="s">
        <v>116</v>
      </c>
      <c r="I7098" s="83">
        <f>計算過程!C7098</f>
        <v>6.0700000000000007E-3</v>
      </c>
    </row>
    <row r="7099" spans="7:9" x14ac:dyDescent="0.15">
      <c r="G7099" s="31">
        <v>41935</v>
      </c>
      <c r="H7099" s="9" t="s">
        <v>117</v>
      </c>
      <c r="I7099" s="83">
        <f>計算過程!C7099</f>
        <v>9.3200000000000002E-3</v>
      </c>
    </row>
    <row r="7100" spans="7:9" x14ac:dyDescent="0.15">
      <c r="G7100" s="31">
        <v>41935</v>
      </c>
      <c r="H7100" s="9" t="s">
        <v>118</v>
      </c>
      <c r="I7100" s="83">
        <f>計算過程!C7100</f>
        <v>6.2700000000000013E-3</v>
      </c>
    </row>
    <row r="7101" spans="7:9" x14ac:dyDescent="0.15">
      <c r="G7101" s="31">
        <v>41935</v>
      </c>
      <c r="H7101" s="9" t="s">
        <v>119</v>
      </c>
      <c r="I7101" s="83">
        <f>計算過程!C7101</f>
        <v>6.0700000000000007E-3</v>
      </c>
    </row>
    <row r="7102" spans="7:9" x14ac:dyDescent="0.15">
      <c r="G7102" s="31">
        <v>41935</v>
      </c>
      <c r="H7102" s="9" t="s">
        <v>120</v>
      </c>
      <c r="I7102" s="83">
        <f>計算過程!C7102</f>
        <v>6.0700000000000007E-3</v>
      </c>
    </row>
    <row r="7103" spans="7:9" x14ac:dyDescent="0.15">
      <c r="G7103" s="31">
        <v>41935</v>
      </c>
      <c r="H7103" s="9" t="s">
        <v>121</v>
      </c>
      <c r="I7103" s="83">
        <f>計算過程!C7103</f>
        <v>6.2700000000000013E-3</v>
      </c>
    </row>
    <row r="7104" spans="7:9" x14ac:dyDescent="0.15">
      <c r="G7104" s="31">
        <v>41935</v>
      </c>
      <c r="H7104" s="9" t="s">
        <v>122</v>
      </c>
      <c r="I7104" s="83">
        <f>計算過程!C7104</f>
        <v>6.2700000000000013E-3</v>
      </c>
    </row>
    <row r="7105" spans="7:9" x14ac:dyDescent="0.15">
      <c r="G7105" s="31">
        <v>41935</v>
      </c>
      <c r="H7105" s="9" t="s">
        <v>123</v>
      </c>
      <c r="I7105" s="83">
        <f>計算過程!C7105</f>
        <v>1.2360000000000001E-2</v>
      </c>
    </row>
    <row r="7106" spans="7:9" x14ac:dyDescent="0.15">
      <c r="G7106" s="31">
        <v>41935</v>
      </c>
      <c r="H7106" s="9" t="s">
        <v>124</v>
      </c>
      <c r="I7106" s="83">
        <f>計算過程!C7106</f>
        <v>1.2360000000000001E-2</v>
      </c>
    </row>
    <row r="7107" spans="7:9" x14ac:dyDescent="0.15">
      <c r="G7107" s="31">
        <v>41935</v>
      </c>
      <c r="H7107" s="9" t="s">
        <v>125</v>
      </c>
      <c r="I7107" s="83">
        <f>計算過程!C7107</f>
        <v>6.2700000000000013E-3</v>
      </c>
    </row>
    <row r="7108" spans="7:9" x14ac:dyDescent="0.15">
      <c r="G7108" s="31">
        <v>41935</v>
      </c>
      <c r="H7108" s="9" t="s">
        <v>126</v>
      </c>
      <c r="I7108" s="83">
        <f>計算過程!C7108</f>
        <v>6.2700000000000013E-3</v>
      </c>
    </row>
    <row r="7109" spans="7:9" x14ac:dyDescent="0.15">
      <c r="G7109" s="31">
        <v>41935</v>
      </c>
      <c r="H7109" s="9" t="s">
        <v>127</v>
      </c>
      <c r="I7109" s="83">
        <f>計算過程!C7109</f>
        <v>1.2220000000000002E-2</v>
      </c>
    </row>
    <row r="7110" spans="7:9" x14ac:dyDescent="0.15">
      <c r="G7110" s="31">
        <v>41935</v>
      </c>
      <c r="H7110" s="9" t="s">
        <v>128</v>
      </c>
      <c r="I7110" s="83">
        <f>計算過程!C7110</f>
        <v>1.2640000000000002E-2</v>
      </c>
    </row>
    <row r="7111" spans="7:9" x14ac:dyDescent="0.15">
      <c r="G7111" s="31">
        <v>41936</v>
      </c>
      <c r="H7111" s="9" t="s">
        <v>105</v>
      </c>
      <c r="I7111" s="83">
        <f>計算過程!C7111</f>
        <v>6.0700000000000007E-3</v>
      </c>
    </row>
    <row r="7112" spans="7:9" x14ac:dyDescent="0.15">
      <c r="G7112" s="31">
        <v>41936</v>
      </c>
      <c r="H7112" s="9" t="s">
        <v>106</v>
      </c>
      <c r="I7112" s="83">
        <f>計算過程!C7112</f>
        <v>6.0700000000000007E-3</v>
      </c>
    </row>
    <row r="7113" spans="7:9" x14ac:dyDescent="0.15">
      <c r="G7113" s="31">
        <v>41936</v>
      </c>
      <c r="H7113" s="9" t="s">
        <v>107</v>
      </c>
      <c r="I7113" s="83">
        <f>計算過程!C7113</f>
        <v>6.0700000000000007E-3</v>
      </c>
    </row>
    <row r="7114" spans="7:9" x14ac:dyDescent="0.15">
      <c r="G7114" s="31">
        <v>41936</v>
      </c>
      <c r="H7114" s="9" t="s">
        <v>108</v>
      </c>
      <c r="I7114" s="83">
        <f>計算過程!C7114</f>
        <v>6.0700000000000007E-3</v>
      </c>
    </row>
    <row r="7115" spans="7:9" x14ac:dyDescent="0.15">
      <c r="G7115" s="31">
        <v>41936</v>
      </c>
      <c r="H7115" s="9" t="s">
        <v>109</v>
      </c>
      <c r="I7115" s="83">
        <f>計算過程!C7115</f>
        <v>6.0700000000000007E-3</v>
      </c>
    </row>
    <row r="7116" spans="7:9" x14ac:dyDescent="0.15">
      <c r="G7116" s="31">
        <v>41936</v>
      </c>
      <c r="H7116" s="9" t="s">
        <v>110</v>
      </c>
      <c r="I7116" s="83">
        <f>計算過程!C7116</f>
        <v>6.0700000000000007E-3</v>
      </c>
    </row>
    <row r="7117" spans="7:9" x14ac:dyDescent="0.15">
      <c r="G7117" s="31">
        <v>41936</v>
      </c>
      <c r="H7117" s="9" t="s">
        <v>111</v>
      </c>
      <c r="I7117" s="83">
        <f>計算過程!C7117</f>
        <v>9.3200000000000002E-3</v>
      </c>
    </row>
    <row r="7118" spans="7:9" x14ac:dyDescent="0.15">
      <c r="G7118" s="31">
        <v>41936</v>
      </c>
      <c r="H7118" s="9" t="s">
        <v>112</v>
      </c>
      <c r="I7118" s="83">
        <f>計算過程!C7118</f>
        <v>6.4800000000000005E-3</v>
      </c>
    </row>
    <row r="7119" spans="7:9" x14ac:dyDescent="0.15">
      <c r="G7119" s="31">
        <v>41936</v>
      </c>
      <c r="H7119" s="9" t="s">
        <v>113</v>
      </c>
      <c r="I7119" s="83">
        <f>計算過程!C7119</f>
        <v>6.4800000000000005E-3</v>
      </c>
    </row>
    <row r="7120" spans="7:9" x14ac:dyDescent="0.15">
      <c r="G7120" s="31">
        <v>41936</v>
      </c>
      <c r="H7120" s="9" t="s">
        <v>114</v>
      </c>
      <c r="I7120" s="83">
        <f>計算過程!C7120</f>
        <v>6.0700000000000007E-3</v>
      </c>
    </row>
    <row r="7121" spans="7:9" x14ac:dyDescent="0.15">
      <c r="G7121" s="31">
        <v>41936</v>
      </c>
      <c r="H7121" s="9" t="s">
        <v>115</v>
      </c>
      <c r="I7121" s="83">
        <f>計算過程!C7121</f>
        <v>6.2700000000000013E-3</v>
      </c>
    </row>
    <row r="7122" spans="7:9" x14ac:dyDescent="0.15">
      <c r="G7122" s="31">
        <v>41936</v>
      </c>
      <c r="H7122" s="9" t="s">
        <v>116</v>
      </c>
      <c r="I7122" s="83">
        <f>計算過程!C7122</f>
        <v>6.0700000000000007E-3</v>
      </c>
    </row>
    <row r="7123" spans="7:9" x14ac:dyDescent="0.15">
      <c r="G7123" s="31">
        <v>41936</v>
      </c>
      <c r="H7123" s="9" t="s">
        <v>117</v>
      </c>
      <c r="I7123" s="83">
        <f>計算過程!C7123</f>
        <v>9.3200000000000002E-3</v>
      </c>
    </row>
    <row r="7124" spans="7:9" x14ac:dyDescent="0.15">
      <c r="G7124" s="31">
        <v>41936</v>
      </c>
      <c r="H7124" s="9" t="s">
        <v>118</v>
      </c>
      <c r="I7124" s="83">
        <f>計算過程!C7124</f>
        <v>6.2700000000000013E-3</v>
      </c>
    </row>
    <row r="7125" spans="7:9" x14ac:dyDescent="0.15">
      <c r="G7125" s="31">
        <v>41936</v>
      </c>
      <c r="H7125" s="9" t="s">
        <v>119</v>
      </c>
      <c r="I7125" s="83">
        <f>計算過程!C7125</f>
        <v>6.0700000000000007E-3</v>
      </c>
    </row>
    <row r="7126" spans="7:9" x14ac:dyDescent="0.15">
      <c r="G7126" s="31">
        <v>41936</v>
      </c>
      <c r="H7126" s="9" t="s">
        <v>120</v>
      </c>
      <c r="I7126" s="83">
        <f>計算過程!C7126</f>
        <v>6.0700000000000007E-3</v>
      </c>
    </row>
    <row r="7127" spans="7:9" x14ac:dyDescent="0.15">
      <c r="G7127" s="31">
        <v>41936</v>
      </c>
      <c r="H7127" s="9" t="s">
        <v>121</v>
      </c>
      <c r="I7127" s="83">
        <f>計算過程!C7127</f>
        <v>6.2700000000000013E-3</v>
      </c>
    </row>
    <row r="7128" spans="7:9" x14ac:dyDescent="0.15">
      <c r="G7128" s="31">
        <v>41936</v>
      </c>
      <c r="H7128" s="9" t="s">
        <v>122</v>
      </c>
      <c r="I7128" s="83">
        <f>計算過程!C7128</f>
        <v>6.2700000000000013E-3</v>
      </c>
    </row>
    <row r="7129" spans="7:9" x14ac:dyDescent="0.15">
      <c r="G7129" s="31">
        <v>41936</v>
      </c>
      <c r="H7129" s="9" t="s">
        <v>123</v>
      </c>
      <c r="I7129" s="83">
        <f>計算過程!C7129</f>
        <v>1.2360000000000001E-2</v>
      </c>
    </row>
    <row r="7130" spans="7:9" x14ac:dyDescent="0.15">
      <c r="G7130" s="31">
        <v>41936</v>
      </c>
      <c r="H7130" s="9" t="s">
        <v>124</v>
      </c>
      <c r="I7130" s="83">
        <f>計算過程!C7130</f>
        <v>1.2360000000000001E-2</v>
      </c>
    </row>
    <row r="7131" spans="7:9" x14ac:dyDescent="0.15">
      <c r="G7131" s="31">
        <v>41936</v>
      </c>
      <c r="H7131" s="9" t="s">
        <v>125</v>
      </c>
      <c r="I7131" s="83">
        <f>計算過程!C7131</f>
        <v>6.2700000000000013E-3</v>
      </c>
    </row>
    <row r="7132" spans="7:9" x14ac:dyDescent="0.15">
      <c r="G7132" s="31">
        <v>41936</v>
      </c>
      <c r="H7132" s="9" t="s">
        <v>126</v>
      </c>
      <c r="I7132" s="83">
        <f>計算過程!C7132</f>
        <v>6.2700000000000013E-3</v>
      </c>
    </row>
    <row r="7133" spans="7:9" x14ac:dyDescent="0.15">
      <c r="G7133" s="31">
        <v>41936</v>
      </c>
      <c r="H7133" s="9" t="s">
        <v>127</v>
      </c>
      <c r="I7133" s="83">
        <f>計算過程!C7133</f>
        <v>1.2220000000000002E-2</v>
      </c>
    </row>
    <row r="7134" spans="7:9" x14ac:dyDescent="0.15">
      <c r="G7134" s="31">
        <v>41936</v>
      </c>
      <c r="H7134" s="9" t="s">
        <v>128</v>
      </c>
      <c r="I7134" s="83">
        <f>計算過程!C7134</f>
        <v>1.2640000000000002E-2</v>
      </c>
    </row>
    <row r="7135" spans="7:9" x14ac:dyDescent="0.15">
      <c r="G7135" s="31">
        <v>41937</v>
      </c>
      <c r="H7135" s="9" t="s">
        <v>105</v>
      </c>
      <c r="I7135" s="83">
        <f>計算過程!C7135</f>
        <v>6.0700000000000007E-3</v>
      </c>
    </row>
    <row r="7136" spans="7:9" x14ac:dyDescent="0.15">
      <c r="G7136" s="31">
        <v>41937</v>
      </c>
      <c r="H7136" s="9" t="s">
        <v>106</v>
      </c>
      <c r="I7136" s="83">
        <f>計算過程!C7136</f>
        <v>6.0700000000000007E-3</v>
      </c>
    </row>
    <row r="7137" spans="7:9" x14ac:dyDescent="0.15">
      <c r="G7137" s="31">
        <v>41937</v>
      </c>
      <c r="H7137" s="9" t="s">
        <v>107</v>
      </c>
      <c r="I7137" s="83">
        <f>計算過程!C7137</f>
        <v>6.0700000000000007E-3</v>
      </c>
    </row>
    <row r="7138" spans="7:9" x14ac:dyDescent="0.15">
      <c r="G7138" s="31">
        <v>41937</v>
      </c>
      <c r="H7138" s="9" t="s">
        <v>108</v>
      </c>
      <c r="I7138" s="83">
        <f>計算過程!C7138</f>
        <v>6.0700000000000007E-3</v>
      </c>
    </row>
    <row r="7139" spans="7:9" x14ac:dyDescent="0.15">
      <c r="G7139" s="31">
        <v>41937</v>
      </c>
      <c r="H7139" s="9" t="s">
        <v>109</v>
      </c>
      <c r="I7139" s="83">
        <f>計算過程!C7139</f>
        <v>6.0700000000000007E-3</v>
      </c>
    </row>
    <row r="7140" spans="7:9" x14ac:dyDescent="0.15">
      <c r="G7140" s="31">
        <v>41937</v>
      </c>
      <c r="H7140" s="9" t="s">
        <v>110</v>
      </c>
      <c r="I7140" s="83">
        <f>計算過程!C7140</f>
        <v>6.0700000000000007E-3</v>
      </c>
    </row>
    <row r="7141" spans="7:9" x14ac:dyDescent="0.15">
      <c r="G7141" s="31">
        <v>41937</v>
      </c>
      <c r="H7141" s="9" t="s">
        <v>111</v>
      </c>
      <c r="I7141" s="83">
        <f>計算過程!C7141</f>
        <v>9.3200000000000002E-3</v>
      </c>
    </row>
    <row r="7142" spans="7:9" x14ac:dyDescent="0.15">
      <c r="G7142" s="31">
        <v>41937</v>
      </c>
      <c r="H7142" s="9" t="s">
        <v>112</v>
      </c>
      <c r="I7142" s="83">
        <f>計算過程!C7142</f>
        <v>6.4800000000000005E-3</v>
      </c>
    </row>
    <row r="7143" spans="7:9" x14ac:dyDescent="0.15">
      <c r="G7143" s="31">
        <v>41937</v>
      </c>
      <c r="H7143" s="9" t="s">
        <v>113</v>
      </c>
      <c r="I7143" s="83">
        <f>計算過程!C7143</f>
        <v>6.4800000000000005E-3</v>
      </c>
    </row>
    <row r="7144" spans="7:9" x14ac:dyDescent="0.15">
      <c r="G7144" s="31">
        <v>41937</v>
      </c>
      <c r="H7144" s="9" t="s">
        <v>114</v>
      </c>
      <c r="I7144" s="83">
        <f>計算過程!C7144</f>
        <v>6.0700000000000007E-3</v>
      </c>
    </row>
    <row r="7145" spans="7:9" x14ac:dyDescent="0.15">
      <c r="G7145" s="31">
        <v>41937</v>
      </c>
      <c r="H7145" s="9" t="s">
        <v>115</v>
      </c>
      <c r="I7145" s="83">
        <f>計算過程!C7145</f>
        <v>6.2700000000000013E-3</v>
      </c>
    </row>
    <row r="7146" spans="7:9" x14ac:dyDescent="0.15">
      <c r="G7146" s="31">
        <v>41937</v>
      </c>
      <c r="H7146" s="9" t="s">
        <v>116</v>
      </c>
      <c r="I7146" s="83">
        <f>計算過程!C7146</f>
        <v>6.0700000000000007E-3</v>
      </c>
    </row>
    <row r="7147" spans="7:9" x14ac:dyDescent="0.15">
      <c r="G7147" s="31">
        <v>41937</v>
      </c>
      <c r="H7147" s="9" t="s">
        <v>117</v>
      </c>
      <c r="I7147" s="83">
        <f>計算過程!C7147</f>
        <v>9.3200000000000002E-3</v>
      </c>
    </row>
    <row r="7148" spans="7:9" x14ac:dyDescent="0.15">
      <c r="G7148" s="31">
        <v>41937</v>
      </c>
      <c r="H7148" s="9" t="s">
        <v>118</v>
      </c>
      <c r="I7148" s="83">
        <f>計算過程!C7148</f>
        <v>6.2700000000000013E-3</v>
      </c>
    </row>
    <row r="7149" spans="7:9" x14ac:dyDescent="0.15">
      <c r="G7149" s="31">
        <v>41937</v>
      </c>
      <c r="H7149" s="9" t="s">
        <v>119</v>
      </c>
      <c r="I7149" s="83">
        <f>計算過程!C7149</f>
        <v>6.0700000000000007E-3</v>
      </c>
    </row>
    <row r="7150" spans="7:9" x14ac:dyDescent="0.15">
      <c r="G7150" s="31">
        <v>41937</v>
      </c>
      <c r="H7150" s="9" t="s">
        <v>120</v>
      </c>
      <c r="I7150" s="83">
        <f>計算過程!C7150</f>
        <v>6.0700000000000007E-3</v>
      </c>
    </row>
    <row r="7151" spans="7:9" x14ac:dyDescent="0.15">
      <c r="G7151" s="31">
        <v>41937</v>
      </c>
      <c r="H7151" s="9" t="s">
        <v>121</v>
      </c>
      <c r="I7151" s="83">
        <f>計算過程!C7151</f>
        <v>6.2700000000000013E-3</v>
      </c>
    </row>
    <row r="7152" spans="7:9" x14ac:dyDescent="0.15">
      <c r="G7152" s="31">
        <v>41937</v>
      </c>
      <c r="H7152" s="9" t="s">
        <v>122</v>
      </c>
      <c r="I7152" s="83">
        <f>計算過程!C7152</f>
        <v>6.2700000000000013E-3</v>
      </c>
    </row>
    <row r="7153" spans="7:9" x14ac:dyDescent="0.15">
      <c r="G7153" s="31">
        <v>41937</v>
      </c>
      <c r="H7153" s="9" t="s">
        <v>123</v>
      </c>
      <c r="I7153" s="83">
        <f>計算過程!C7153</f>
        <v>1.2360000000000001E-2</v>
      </c>
    </row>
    <row r="7154" spans="7:9" x14ac:dyDescent="0.15">
      <c r="G7154" s="31">
        <v>41937</v>
      </c>
      <c r="H7154" s="9" t="s">
        <v>124</v>
      </c>
      <c r="I7154" s="83">
        <f>計算過程!C7154</f>
        <v>1.2360000000000001E-2</v>
      </c>
    </row>
    <row r="7155" spans="7:9" x14ac:dyDescent="0.15">
      <c r="G7155" s="31">
        <v>41937</v>
      </c>
      <c r="H7155" s="9" t="s">
        <v>125</v>
      </c>
      <c r="I7155" s="83">
        <f>計算過程!C7155</f>
        <v>6.2700000000000013E-3</v>
      </c>
    </row>
    <row r="7156" spans="7:9" x14ac:dyDescent="0.15">
      <c r="G7156" s="31">
        <v>41937</v>
      </c>
      <c r="H7156" s="9" t="s">
        <v>126</v>
      </c>
      <c r="I7156" s="83">
        <f>計算過程!C7156</f>
        <v>6.2700000000000013E-3</v>
      </c>
    </row>
    <row r="7157" spans="7:9" x14ac:dyDescent="0.15">
      <c r="G7157" s="31">
        <v>41937</v>
      </c>
      <c r="H7157" s="9" t="s">
        <v>127</v>
      </c>
      <c r="I7157" s="83">
        <f>計算過程!C7157</f>
        <v>1.2220000000000002E-2</v>
      </c>
    </row>
    <row r="7158" spans="7:9" x14ac:dyDescent="0.15">
      <c r="G7158" s="31">
        <v>41937</v>
      </c>
      <c r="H7158" s="9" t="s">
        <v>128</v>
      </c>
      <c r="I7158" s="83">
        <f>計算過程!C7158</f>
        <v>1.2640000000000002E-2</v>
      </c>
    </row>
    <row r="7159" spans="7:9" x14ac:dyDescent="0.15">
      <c r="G7159" s="31">
        <v>41938</v>
      </c>
      <c r="H7159" s="9" t="s">
        <v>105</v>
      </c>
      <c r="I7159" s="83">
        <f>計算過程!C7159</f>
        <v>6.0700000000000007E-3</v>
      </c>
    </row>
    <row r="7160" spans="7:9" x14ac:dyDescent="0.15">
      <c r="G7160" s="31">
        <v>41938</v>
      </c>
      <c r="H7160" s="9" t="s">
        <v>106</v>
      </c>
      <c r="I7160" s="83">
        <f>計算過程!C7160</f>
        <v>6.0700000000000007E-3</v>
      </c>
    </row>
    <row r="7161" spans="7:9" x14ac:dyDescent="0.15">
      <c r="G7161" s="31">
        <v>41938</v>
      </c>
      <c r="H7161" s="9" t="s">
        <v>107</v>
      </c>
      <c r="I7161" s="83">
        <f>計算過程!C7161</f>
        <v>6.0700000000000007E-3</v>
      </c>
    </row>
    <row r="7162" spans="7:9" x14ac:dyDescent="0.15">
      <c r="G7162" s="31">
        <v>41938</v>
      </c>
      <c r="H7162" s="9" t="s">
        <v>108</v>
      </c>
      <c r="I7162" s="83">
        <f>計算過程!C7162</f>
        <v>6.0700000000000007E-3</v>
      </c>
    </row>
    <row r="7163" spans="7:9" x14ac:dyDescent="0.15">
      <c r="G7163" s="31">
        <v>41938</v>
      </c>
      <c r="H7163" s="9" t="s">
        <v>109</v>
      </c>
      <c r="I7163" s="83">
        <f>計算過程!C7163</f>
        <v>6.0700000000000007E-3</v>
      </c>
    </row>
    <row r="7164" spans="7:9" x14ac:dyDescent="0.15">
      <c r="G7164" s="31">
        <v>41938</v>
      </c>
      <c r="H7164" s="9" t="s">
        <v>110</v>
      </c>
      <c r="I7164" s="83">
        <f>計算過程!C7164</f>
        <v>6.0700000000000007E-3</v>
      </c>
    </row>
    <row r="7165" spans="7:9" x14ac:dyDescent="0.15">
      <c r="G7165" s="31">
        <v>41938</v>
      </c>
      <c r="H7165" s="9" t="s">
        <v>111</v>
      </c>
      <c r="I7165" s="83">
        <f>計算過程!C7165</f>
        <v>9.3200000000000002E-3</v>
      </c>
    </row>
    <row r="7166" spans="7:9" x14ac:dyDescent="0.15">
      <c r="G7166" s="31">
        <v>41938</v>
      </c>
      <c r="H7166" s="9" t="s">
        <v>112</v>
      </c>
      <c r="I7166" s="83">
        <f>計算過程!C7166</f>
        <v>6.4800000000000005E-3</v>
      </c>
    </row>
    <row r="7167" spans="7:9" x14ac:dyDescent="0.15">
      <c r="G7167" s="31">
        <v>41938</v>
      </c>
      <c r="H7167" s="9" t="s">
        <v>113</v>
      </c>
      <c r="I7167" s="83">
        <f>計算過程!C7167</f>
        <v>6.4800000000000005E-3</v>
      </c>
    </row>
    <row r="7168" spans="7:9" x14ac:dyDescent="0.15">
      <c r="G7168" s="31">
        <v>41938</v>
      </c>
      <c r="H7168" s="9" t="s">
        <v>114</v>
      </c>
      <c r="I7168" s="83">
        <f>計算過程!C7168</f>
        <v>6.0700000000000007E-3</v>
      </c>
    </row>
    <row r="7169" spans="7:9" x14ac:dyDescent="0.15">
      <c r="G7169" s="31">
        <v>41938</v>
      </c>
      <c r="H7169" s="9" t="s">
        <v>115</v>
      </c>
      <c r="I7169" s="83">
        <f>計算過程!C7169</f>
        <v>6.2700000000000013E-3</v>
      </c>
    </row>
    <row r="7170" spans="7:9" x14ac:dyDescent="0.15">
      <c r="G7170" s="31">
        <v>41938</v>
      </c>
      <c r="H7170" s="9" t="s">
        <v>116</v>
      </c>
      <c r="I7170" s="83">
        <f>計算過程!C7170</f>
        <v>6.0700000000000007E-3</v>
      </c>
    </row>
    <row r="7171" spans="7:9" x14ac:dyDescent="0.15">
      <c r="G7171" s="31">
        <v>41938</v>
      </c>
      <c r="H7171" s="9" t="s">
        <v>117</v>
      </c>
      <c r="I7171" s="83">
        <f>計算過程!C7171</f>
        <v>9.3200000000000002E-3</v>
      </c>
    </row>
    <row r="7172" spans="7:9" x14ac:dyDescent="0.15">
      <c r="G7172" s="31">
        <v>41938</v>
      </c>
      <c r="H7172" s="9" t="s">
        <v>118</v>
      </c>
      <c r="I7172" s="83">
        <f>計算過程!C7172</f>
        <v>6.2700000000000013E-3</v>
      </c>
    </row>
    <row r="7173" spans="7:9" x14ac:dyDescent="0.15">
      <c r="G7173" s="31">
        <v>41938</v>
      </c>
      <c r="H7173" s="9" t="s">
        <v>119</v>
      </c>
      <c r="I7173" s="83">
        <f>計算過程!C7173</f>
        <v>6.0700000000000007E-3</v>
      </c>
    </row>
    <row r="7174" spans="7:9" x14ac:dyDescent="0.15">
      <c r="G7174" s="31">
        <v>41938</v>
      </c>
      <c r="H7174" s="9" t="s">
        <v>120</v>
      </c>
      <c r="I7174" s="83">
        <f>計算過程!C7174</f>
        <v>6.0700000000000007E-3</v>
      </c>
    </row>
    <row r="7175" spans="7:9" x14ac:dyDescent="0.15">
      <c r="G7175" s="31">
        <v>41938</v>
      </c>
      <c r="H7175" s="9" t="s">
        <v>121</v>
      </c>
      <c r="I7175" s="83">
        <f>計算過程!C7175</f>
        <v>6.2700000000000013E-3</v>
      </c>
    </row>
    <row r="7176" spans="7:9" x14ac:dyDescent="0.15">
      <c r="G7176" s="31">
        <v>41938</v>
      </c>
      <c r="H7176" s="9" t="s">
        <v>122</v>
      </c>
      <c r="I7176" s="83">
        <f>計算過程!C7176</f>
        <v>6.2700000000000013E-3</v>
      </c>
    </row>
    <row r="7177" spans="7:9" x14ac:dyDescent="0.15">
      <c r="G7177" s="31">
        <v>41938</v>
      </c>
      <c r="H7177" s="9" t="s">
        <v>123</v>
      </c>
      <c r="I7177" s="83">
        <f>計算過程!C7177</f>
        <v>1.2360000000000001E-2</v>
      </c>
    </row>
    <row r="7178" spans="7:9" x14ac:dyDescent="0.15">
      <c r="G7178" s="31">
        <v>41938</v>
      </c>
      <c r="H7178" s="9" t="s">
        <v>124</v>
      </c>
      <c r="I7178" s="83">
        <f>計算過程!C7178</f>
        <v>1.2360000000000001E-2</v>
      </c>
    </row>
    <row r="7179" spans="7:9" x14ac:dyDescent="0.15">
      <c r="G7179" s="31">
        <v>41938</v>
      </c>
      <c r="H7179" s="9" t="s">
        <v>125</v>
      </c>
      <c r="I7179" s="83">
        <f>計算過程!C7179</f>
        <v>6.2700000000000013E-3</v>
      </c>
    </row>
    <row r="7180" spans="7:9" x14ac:dyDescent="0.15">
      <c r="G7180" s="31">
        <v>41938</v>
      </c>
      <c r="H7180" s="9" t="s">
        <v>126</v>
      </c>
      <c r="I7180" s="83">
        <f>計算過程!C7180</f>
        <v>6.2700000000000013E-3</v>
      </c>
    </row>
    <row r="7181" spans="7:9" x14ac:dyDescent="0.15">
      <c r="G7181" s="31">
        <v>41938</v>
      </c>
      <c r="H7181" s="9" t="s">
        <v>127</v>
      </c>
      <c r="I7181" s="83">
        <f>計算過程!C7181</f>
        <v>1.2220000000000002E-2</v>
      </c>
    </row>
    <row r="7182" spans="7:9" x14ac:dyDescent="0.15">
      <c r="G7182" s="31">
        <v>41938</v>
      </c>
      <c r="H7182" s="9" t="s">
        <v>128</v>
      </c>
      <c r="I7182" s="83">
        <f>計算過程!C7182</f>
        <v>1.2640000000000002E-2</v>
      </c>
    </row>
    <row r="7183" spans="7:9" x14ac:dyDescent="0.15">
      <c r="G7183" s="31">
        <v>41939</v>
      </c>
      <c r="H7183" s="9" t="s">
        <v>105</v>
      </c>
      <c r="I7183" s="83">
        <f>計算過程!C7183</f>
        <v>6.0700000000000007E-3</v>
      </c>
    </row>
    <row r="7184" spans="7:9" x14ac:dyDescent="0.15">
      <c r="G7184" s="31">
        <v>41939</v>
      </c>
      <c r="H7184" s="9" t="s">
        <v>106</v>
      </c>
      <c r="I7184" s="83">
        <f>計算過程!C7184</f>
        <v>6.0700000000000007E-3</v>
      </c>
    </row>
    <row r="7185" spans="7:9" x14ac:dyDescent="0.15">
      <c r="G7185" s="31">
        <v>41939</v>
      </c>
      <c r="H7185" s="9" t="s">
        <v>107</v>
      </c>
      <c r="I7185" s="83">
        <f>計算過程!C7185</f>
        <v>6.0700000000000007E-3</v>
      </c>
    </row>
    <row r="7186" spans="7:9" x14ac:dyDescent="0.15">
      <c r="G7186" s="31">
        <v>41939</v>
      </c>
      <c r="H7186" s="9" t="s">
        <v>108</v>
      </c>
      <c r="I7186" s="83">
        <f>計算過程!C7186</f>
        <v>6.0700000000000007E-3</v>
      </c>
    </row>
    <row r="7187" spans="7:9" x14ac:dyDescent="0.15">
      <c r="G7187" s="31">
        <v>41939</v>
      </c>
      <c r="H7187" s="9" t="s">
        <v>109</v>
      </c>
      <c r="I7187" s="83">
        <f>計算過程!C7187</f>
        <v>6.0700000000000007E-3</v>
      </c>
    </row>
    <row r="7188" spans="7:9" x14ac:dyDescent="0.15">
      <c r="G7188" s="31">
        <v>41939</v>
      </c>
      <c r="H7188" s="9" t="s">
        <v>110</v>
      </c>
      <c r="I7188" s="83">
        <f>計算過程!C7188</f>
        <v>6.0700000000000007E-3</v>
      </c>
    </row>
    <row r="7189" spans="7:9" x14ac:dyDescent="0.15">
      <c r="G7189" s="31">
        <v>41939</v>
      </c>
      <c r="H7189" s="9" t="s">
        <v>111</v>
      </c>
      <c r="I7189" s="83">
        <f>計算過程!C7189</f>
        <v>9.3200000000000002E-3</v>
      </c>
    </row>
    <row r="7190" spans="7:9" x14ac:dyDescent="0.15">
      <c r="G7190" s="31">
        <v>41939</v>
      </c>
      <c r="H7190" s="9" t="s">
        <v>112</v>
      </c>
      <c r="I7190" s="83">
        <f>計算過程!C7190</f>
        <v>6.4800000000000005E-3</v>
      </c>
    </row>
    <row r="7191" spans="7:9" x14ac:dyDescent="0.15">
      <c r="G7191" s="31">
        <v>41939</v>
      </c>
      <c r="H7191" s="9" t="s">
        <v>113</v>
      </c>
      <c r="I7191" s="83">
        <f>計算過程!C7191</f>
        <v>6.4800000000000005E-3</v>
      </c>
    </row>
    <row r="7192" spans="7:9" x14ac:dyDescent="0.15">
      <c r="G7192" s="31">
        <v>41939</v>
      </c>
      <c r="H7192" s="9" t="s">
        <v>114</v>
      </c>
      <c r="I7192" s="83">
        <f>計算過程!C7192</f>
        <v>6.0700000000000007E-3</v>
      </c>
    </row>
    <row r="7193" spans="7:9" x14ac:dyDescent="0.15">
      <c r="G7193" s="31">
        <v>41939</v>
      </c>
      <c r="H7193" s="9" t="s">
        <v>115</v>
      </c>
      <c r="I7193" s="83">
        <f>計算過程!C7193</f>
        <v>6.2700000000000013E-3</v>
      </c>
    </row>
    <row r="7194" spans="7:9" x14ac:dyDescent="0.15">
      <c r="G7194" s="31">
        <v>41939</v>
      </c>
      <c r="H7194" s="9" t="s">
        <v>116</v>
      </c>
      <c r="I7194" s="83">
        <f>計算過程!C7194</f>
        <v>6.0700000000000007E-3</v>
      </c>
    </row>
    <row r="7195" spans="7:9" x14ac:dyDescent="0.15">
      <c r="G7195" s="31">
        <v>41939</v>
      </c>
      <c r="H7195" s="9" t="s">
        <v>117</v>
      </c>
      <c r="I7195" s="83">
        <f>計算過程!C7195</f>
        <v>9.3200000000000002E-3</v>
      </c>
    </row>
    <row r="7196" spans="7:9" x14ac:dyDescent="0.15">
      <c r="G7196" s="31">
        <v>41939</v>
      </c>
      <c r="H7196" s="9" t="s">
        <v>118</v>
      </c>
      <c r="I7196" s="83">
        <f>計算過程!C7196</f>
        <v>6.2700000000000013E-3</v>
      </c>
    </row>
    <row r="7197" spans="7:9" x14ac:dyDescent="0.15">
      <c r="G7197" s="31">
        <v>41939</v>
      </c>
      <c r="H7197" s="9" t="s">
        <v>119</v>
      </c>
      <c r="I7197" s="83">
        <f>計算過程!C7197</f>
        <v>6.0700000000000007E-3</v>
      </c>
    </row>
    <row r="7198" spans="7:9" x14ac:dyDescent="0.15">
      <c r="G7198" s="31">
        <v>41939</v>
      </c>
      <c r="H7198" s="9" t="s">
        <v>120</v>
      </c>
      <c r="I7198" s="83">
        <f>計算過程!C7198</f>
        <v>6.0700000000000007E-3</v>
      </c>
    </row>
    <row r="7199" spans="7:9" x14ac:dyDescent="0.15">
      <c r="G7199" s="31">
        <v>41939</v>
      </c>
      <c r="H7199" s="9" t="s">
        <v>121</v>
      </c>
      <c r="I7199" s="83">
        <f>計算過程!C7199</f>
        <v>6.2700000000000013E-3</v>
      </c>
    </row>
    <row r="7200" spans="7:9" x14ac:dyDescent="0.15">
      <c r="G7200" s="31">
        <v>41939</v>
      </c>
      <c r="H7200" s="9" t="s">
        <v>122</v>
      </c>
      <c r="I7200" s="83">
        <f>計算過程!C7200</f>
        <v>6.2700000000000013E-3</v>
      </c>
    </row>
    <row r="7201" spans="7:9" x14ac:dyDescent="0.15">
      <c r="G7201" s="31">
        <v>41939</v>
      </c>
      <c r="H7201" s="9" t="s">
        <v>123</v>
      </c>
      <c r="I7201" s="83">
        <f>計算過程!C7201</f>
        <v>1.2360000000000001E-2</v>
      </c>
    </row>
    <row r="7202" spans="7:9" x14ac:dyDescent="0.15">
      <c r="G7202" s="31">
        <v>41939</v>
      </c>
      <c r="H7202" s="9" t="s">
        <v>124</v>
      </c>
      <c r="I7202" s="83">
        <f>計算過程!C7202</f>
        <v>1.2360000000000001E-2</v>
      </c>
    </row>
    <row r="7203" spans="7:9" x14ac:dyDescent="0.15">
      <c r="G7203" s="31">
        <v>41939</v>
      </c>
      <c r="H7203" s="9" t="s">
        <v>125</v>
      </c>
      <c r="I7203" s="83">
        <f>計算過程!C7203</f>
        <v>6.2700000000000013E-3</v>
      </c>
    </row>
    <row r="7204" spans="7:9" x14ac:dyDescent="0.15">
      <c r="G7204" s="31">
        <v>41939</v>
      </c>
      <c r="H7204" s="9" t="s">
        <v>126</v>
      </c>
      <c r="I7204" s="83">
        <f>計算過程!C7204</f>
        <v>6.2700000000000013E-3</v>
      </c>
    </row>
    <row r="7205" spans="7:9" x14ac:dyDescent="0.15">
      <c r="G7205" s="31">
        <v>41939</v>
      </c>
      <c r="H7205" s="9" t="s">
        <v>127</v>
      </c>
      <c r="I7205" s="83">
        <f>計算過程!C7205</f>
        <v>1.2220000000000002E-2</v>
      </c>
    </row>
    <row r="7206" spans="7:9" x14ac:dyDescent="0.15">
      <c r="G7206" s="31">
        <v>41939</v>
      </c>
      <c r="H7206" s="9" t="s">
        <v>128</v>
      </c>
      <c r="I7206" s="83">
        <f>計算過程!C7206</f>
        <v>1.2640000000000002E-2</v>
      </c>
    </row>
    <row r="7207" spans="7:9" x14ac:dyDescent="0.15">
      <c r="G7207" s="31">
        <v>41940</v>
      </c>
      <c r="H7207" s="9" t="s">
        <v>105</v>
      </c>
      <c r="I7207" s="83">
        <f>計算過程!C7207</f>
        <v>6.0700000000000007E-3</v>
      </c>
    </row>
    <row r="7208" spans="7:9" x14ac:dyDescent="0.15">
      <c r="G7208" s="31">
        <v>41940</v>
      </c>
      <c r="H7208" s="9" t="s">
        <v>106</v>
      </c>
      <c r="I7208" s="83">
        <f>計算過程!C7208</f>
        <v>6.0700000000000007E-3</v>
      </c>
    </row>
    <row r="7209" spans="7:9" x14ac:dyDescent="0.15">
      <c r="G7209" s="31">
        <v>41940</v>
      </c>
      <c r="H7209" s="9" t="s">
        <v>107</v>
      </c>
      <c r="I7209" s="83">
        <f>計算過程!C7209</f>
        <v>6.0700000000000007E-3</v>
      </c>
    </row>
    <row r="7210" spans="7:9" x14ac:dyDescent="0.15">
      <c r="G7210" s="31">
        <v>41940</v>
      </c>
      <c r="H7210" s="9" t="s">
        <v>108</v>
      </c>
      <c r="I7210" s="83">
        <f>計算過程!C7210</f>
        <v>6.0700000000000007E-3</v>
      </c>
    </row>
    <row r="7211" spans="7:9" x14ac:dyDescent="0.15">
      <c r="G7211" s="31">
        <v>41940</v>
      </c>
      <c r="H7211" s="9" t="s">
        <v>109</v>
      </c>
      <c r="I7211" s="83">
        <f>計算過程!C7211</f>
        <v>6.0700000000000007E-3</v>
      </c>
    </row>
    <row r="7212" spans="7:9" x14ac:dyDescent="0.15">
      <c r="G7212" s="31">
        <v>41940</v>
      </c>
      <c r="H7212" s="9" t="s">
        <v>110</v>
      </c>
      <c r="I7212" s="83">
        <f>計算過程!C7212</f>
        <v>6.0700000000000007E-3</v>
      </c>
    </row>
    <row r="7213" spans="7:9" x14ac:dyDescent="0.15">
      <c r="G7213" s="31">
        <v>41940</v>
      </c>
      <c r="H7213" s="9" t="s">
        <v>111</v>
      </c>
      <c r="I7213" s="83">
        <f>計算過程!C7213</f>
        <v>6.0700000000000007E-3</v>
      </c>
    </row>
    <row r="7214" spans="7:9" x14ac:dyDescent="0.15">
      <c r="G7214" s="31">
        <v>41940</v>
      </c>
      <c r="H7214" s="9" t="s">
        <v>112</v>
      </c>
      <c r="I7214" s="83">
        <f>計算過程!C7214</f>
        <v>6.4800000000000005E-3</v>
      </c>
    </row>
    <row r="7215" spans="7:9" x14ac:dyDescent="0.15">
      <c r="G7215" s="31">
        <v>41940</v>
      </c>
      <c r="H7215" s="9" t="s">
        <v>113</v>
      </c>
      <c r="I7215" s="83">
        <f>計算過程!C7215</f>
        <v>9.7300000000000008E-3</v>
      </c>
    </row>
    <row r="7216" spans="7:9" x14ac:dyDescent="0.15">
      <c r="G7216" s="31">
        <v>41940</v>
      </c>
      <c r="H7216" s="9" t="s">
        <v>114</v>
      </c>
      <c r="I7216" s="83">
        <f>計算過程!C7216</f>
        <v>6.2700000000000013E-3</v>
      </c>
    </row>
    <row r="7217" spans="7:9" x14ac:dyDescent="0.15">
      <c r="G7217" s="31">
        <v>41940</v>
      </c>
      <c r="H7217" s="9" t="s">
        <v>115</v>
      </c>
      <c r="I7217" s="83">
        <f>計算過程!C7217</f>
        <v>6.4800000000000005E-3</v>
      </c>
    </row>
    <row r="7218" spans="7:9" x14ac:dyDescent="0.15">
      <c r="G7218" s="31">
        <v>41940</v>
      </c>
      <c r="H7218" s="9" t="s">
        <v>116</v>
      </c>
      <c r="I7218" s="83">
        <f>計算過程!C7218</f>
        <v>6.2700000000000013E-3</v>
      </c>
    </row>
    <row r="7219" spans="7:9" x14ac:dyDescent="0.15">
      <c r="G7219" s="31">
        <v>41940</v>
      </c>
      <c r="H7219" s="9" t="s">
        <v>117</v>
      </c>
      <c r="I7219" s="83">
        <f>計算過程!C7219</f>
        <v>9.3200000000000002E-3</v>
      </c>
    </row>
    <row r="7220" spans="7:9" x14ac:dyDescent="0.15">
      <c r="G7220" s="31">
        <v>41940</v>
      </c>
      <c r="H7220" s="9" t="s">
        <v>118</v>
      </c>
      <c r="I7220" s="83">
        <f>計算過程!C7220</f>
        <v>6.2700000000000013E-3</v>
      </c>
    </row>
    <row r="7221" spans="7:9" x14ac:dyDescent="0.15">
      <c r="G7221" s="31">
        <v>41940</v>
      </c>
      <c r="H7221" s="9" t="s">
        <v>119</v>
      </c>
      <c r="I7221" s="83">
        <f>計算過程!C7221</f>
        <v>6.0700000000000007E-3</v>
      </c>
    </row>
    <row r="7222" spans="7:9" x14ac:dyDescent="0.15">
      <c r="G7222" s="31">
        <v>41940</v>
      </c>
      <c r="H7222" s="9" t="s">
        <v>120</v>
      </c>
      <c r="I7222" s="83">
        <f>計算過程!C7222</f>
        <v>6.0700000000000007E-3</v>
      </c>
    </row>
    <row r="7223" spans="7:9" x14ac:dyDescent="0.15">
      <c r="G7223" s="31">
        <v>41940</v>
      </c>
      <c r="H7223" s="9" t="s">
        <v>121</v>
      </c>
      <c r="I7223" s="83">
        <f>計算過程!C7223</f>
        <v>6.4800000000000005E-3</v>
      </c>
    </row>
    <row r="7224" spans="7:9" x14ac:dyDescent="0.15">
      <c r="G7224" s="31">
        <v>41940</v>
      </c>
      <c r="H7224" s="9" t="s">
        <v>122</v>
      </c>
      <c r="I7224" s="83">
        <f>計算過程!C7224</f>
        <v>1.2360000000000001E-2</v>
      </c>
    </row>
    <row r="7225" spans="7:9" x14ac:dyDescent="0.15">
      <c r="G7225" s="31">
        <v>41940</v>
      </c>
      <c r="H7225" s="9" t="s">
        <v>123</v>
      </c>
      <c r="I7225" s="83">
        <f>計算過程!C7225</f>
        <v>1.2360000000000001E-2</v>
      </c>
    </row>
    <row r="7226" spans="7:9" x14ac:dyDescent="0.15">
      <c r="G7226" s="31">
        <v>41940</v>
      </c>
      <c r="H7226" s="9" t="s">
        <v>124</v>
      </c>
      <c r="I7226" s="83">
        <f>計算過程!C7226</f>
        <v>6.0700000000000007E-3</v>
      </c>
    </row>
    <row r="7227" spans="7:9" x14ac:dyDescent="0.15">
      <c r="G7227" s="31">
        <v>41940</v>
      </c>
      <c r="H7227" s="9" t="s">
        <v>125</v>
      </c>
      <c r="I7227" s="83">
        <f>計算過程!C7227</f>
        <v>6.2700000000000013E-3</v>
      </c>
    </row>
    <row r="7228" spans="7:9" x14ac:dyDescent="0.15">
      <c r="G7228" s="31">
        <v>41940</v>
      </c>
      <c r="H7228" s="9" t="s">
        <v>126</v>
      </c>
      <c r="I7228" s="83">
        <f>計算過程!C7228</f>
        <v>1.2220000000000002E-2</v>
      </c>
    </row>
    <row r="7229" spans="7:9" x14ac:dyDescent="0.15">
      <c r="G7229" s="31">
        <v>41940</v>
      </c>
      <c r="H7229" s="9" t="s">
        <v>127</v>
      </c>
      <c r="I7229" s="83">
        <f>計算過程!C7229</f>
        <v>1.243E-2</v>
      </c>
    </row>
    <row r="7230" spans="7:9" x14ac:dyDescent="0.15">
      <c r="G7230" s="31">
        <v>41940</v>
      </c>
      <c r="H7230" s="9" t="s">
        <v>128</v>
      </c>
      <c r="I7230" s="83">
        <f>計算過程!C7230</f>
        <v>9.2500000000000013E-3</v>
      </c>
    </row>
    <row r="7231" spans="7:9" x14ac:dyDescent="0.15">
      <c r="G7231" s="31">
        <v>41941</v>
      </c>
      <c r="H7231" s="9" t="s">
        <v>105</v>
      </c>
      <c r="I7231" s="83">
        <f>計算過程!C7231</f>
        <v>6.0700000000000007E-3</v>
      </c>
    </row>
    <row r="7232" spans="7:9" x14ac:dyDescent="0.15">
      <c r="G7232" s="31">
        <v>41941</v>
      </c>
      <c r="H7232" s="9" t="s">
        <v>106</v>
      </c>
      <c r="I7232" s="83">
        <f>計算過程!C7232</f>
        <v>6.0700000000000007E-3</v>
      </c>
    </row>
    <row r="7233" spans="7:9" x14ac:dyDescent="0.15">
      <c r="G7233" s="31">
        <v>41941</v>
      </c>
      <c r="H7233" s="9" t="s">
        <v>107</v>
      </c>
      <c r="I7233" s="83">
        <f>計算過程!C7233</f>
        <v>6.0700000000000007E-3</v>
      </c>
    </row>
    <row r="7234" spans="7:9" x14ac:dyDescent="0.15">
      <c r="G7234" s="31">
        <v>41941</v>
      </c>
      <c r="H7234" s="9" t="s">
        <v>108</v>
      </c>
      <c r="I7234" s="83">
        <f>計算過程!C7234</f>
        <v>6.0700000000000007E-3</v>
      </c>
    </row>
    <row r="7235" spans="7:9" x14ac:dyDescent="0.15">
      <c r="G7235" s="31">
        <v>41941</v>
      </c>
      <c r="H7235" s="9" t="s">
        <v>109</v>
      </c>
      <c r="I7235" s="83">
        <f>計算過程!C7235</f>
        <v>6.0700000000000007E-3</v>
      </c>
    </row>
    <row r="7236" spans="7:9" x14ac:dyDescent="0.15">
      <c r="G7236" s="31">
        <v>41941</v>
      </c>
      <c r="H7236" s="9" t="s">
        <v>110</v>
      </c>
      <c r="I7236" s="83">
        <f>計算過程!C7236</f>
        <v>6.0700000000000007E-3</v>
      </c>
    </row>
    <row r="7237" spans="7:9" x14ac:dyDescent="0.15">
      <c r="G7237" s="31">
        <v>41941</v>
      </c>
      <c r="H7237" s="9" t="s">
        <v>111</v>
      </c>
      <c r="I7237" s="83">
        <f>計算過程!C7237</f>
        <v>6.2700000000000013E-3</v>
      </c>
    </row>
    <row r="7238" spans="7:9" x14ac:dyDescent="0.15">
      <c r="G7238" s="31">
        <v>41941</v>
      </c>
      <c r="H7238" s="9" t="s">
        <v>112</v>
      </c>
      <c r="I7238" s="83">
        <f>計算過程!C7238</f>
        <v>6.2700000000000013E-3</v>
      </c>
    </row>
    <row r="7239" spans="7:9" x14ac:dyDescent="0.15">
      <c r="G7239" s="31">
        <v>41941</v>
      </c>
      <c r="H7239" s="9" t="s">
        <v>113</v>
      </c>
      <c r="I7239" s="83">
        <f>計算過程!C7239</f>
        <v>1.2990000000000002E-2</v>
      </c>
    </row>
    <row r="7240" spans="7:9" x14ac:dyDescent="0.15">
      <c r="G7240" s="31">
        <v>41941</v>
      </c>
      <c r="H7240" s="9" t="s">
        <v>114</v>
      </c>
      <c r="I7240" s="83">
        <f>計算過程!C7240</f>
        <v>6.0700000000000007E-3</v>
      </c>
    </row>
    <row r="7241" spans="7:9" x14ac:dyDescent="0.15">
      <c r="G7241" s="31">
        <v>41941</v>
      </c>
      <c r="H7241" s="9" t="s">
        <v>115</v>
      </c>
      <c r="I7241" s="83">
        <f>計算過程!C7241</f>
        <v>6.0700000000000007E-3</v>
      </c>
    </row>
    <row r="7242" spans="7:9" x14ac:dyDescent="0.15">
      <c r="G7242" s="31">
        <v>41941</v>
      </c>
      <c r="H7242" s="9" t="s">
        <v>116</v>
      </c>
      <c r="I7242" s="83">
        <f>計算過程!C7242</f>
        <v>6.0700000000000007E-3</v>
      </c>
    </row>
    <row r="7243" spans="7:9" x14ac:dyDescent="0.15">
      <c r="G7243" s="31">
        <v>41941</v>
      </c>
      <c r="H7243" s="9" t="s">
        <v>117</v>
      </c>
      <c r="I7243" s="83">
        <f>計算過程!C7243</f>
        <v>6.0700000000000007E-3</v>
      </c>
    </row>
    <row r="7244" spans="7:9" x14ac:dyDescent="0.15">
      <c r="G7244" s="31">
        <v>41941</v>
      </c>
      <c r="H7244" s="9" t="s">
        <v>118</v>
      </c>
      <c r="I7244" s="83">
        <f>計算過程!C7244</f>
        <v>6.0700000000000007E-3</v>
      </c>
    </row>
    <row r="7245" spans="7:9" x14ac:dyDescent="0.15">
      <c r="G7245" s="31">
        <v>41941</v>
      </c>
      <c r="H7245" s="9" t="s">
        <v>119</v>
      </c>
      <c r="I7245" s="83">
        <f>計算過程!C7245</f>
        <v>6.0700000000000007E-3</v>
      </c>
    </row>
    <row r="7246" spans="7:9" x14ac:dyDescent="0.15">
      <c r="G7246" s="31">
        <v>41941</v>
      </c>
      <c r="H7246" s="9" t="s">
        <v>120</v>
      </c>
      <c r="I7246" s="83">
        <f>計算過程!C7246</f>
        <v>6.0700000000000007E-3</v>
      </c>
    </row>
    <row r="7247" spans="7:9" x14ac:dyDescent="0.15">
      <c r="G7247" s="31">
        <v>41941</v>
      </c>
      <c r="H7247" s="9" t="s">
        <v>121</v>
      </c>
      <c r="I7247" s="83">
        <f>計算過程!C7247</f>
        <v>6.0700000000000007E-3</v>
      </c>
    </row>
    <row r="7248" spans="7:9" x14ac:dyDescent="0.15">
      <c r="G7248" s="31">
        <v>41941</v>
      </c>
      <c r="H7248" s="9" t="s">
        <v>122</v>
      </c>
      <c r="I7248" s="83">
        <f>計算過程!C7248</f>
        <v>6.0700000000000007E-3</v>
      </c>
    </row>
    <row r="7249" spans="7:9" x14ac:dyDescent="0.15">
      <c r="G7249" s="31">
        <v>41941</v>
      </c>
      <c r="H7249" s="9" t="s">
        <v>123</v>
      </c>
      <c r="I7249" s="83">
        <f>計算過程!C7249</f>
        <v>6.0700000000000007E-3</v>
      </c>
    </row>
    <row r="7250" spans="7:9" x14ac:dyDescent="0.15">
      <c r="G7250" s="31">
        <v>41941</v>
      </c>
      <c r="H7250" s="9" t="s">
        <v>124</v>
      </c>
      <c r="I7250" s="83">
        <f>計算過程!C7250</f>
        <v>6.0700000000000007E-3</v>
      </c>
    </row>
    <row r="7251" spans="7:9" x14ac:dyDescent="0.15">
      <c r="G7251" s="31">
        <v>41941</v>
      </c>
      <c r="H7251" s="9" t="s">
        <v>125</v>
      </c>
      <c r="I7251" s="83">
        <f>計算過程!C7251</f>
        <v>6.4800000000000005E-3</v>
      </c>
    </row>
    <row r="7252" spans="7:9" x14ac:dyDescent="0.15">
      <c r="G7252" s="31">
        <v>41941</v>
      </c>
      <c r="H7252" s="9" t="s">
        <v>126</v>
      </c>
      <c r="I7252" s="83">
        <f>計算過程!C7252</f>
        <v>6.2700000000000013E-3</v>
      </c>
    </row>
    <row r="7253" spans="7:9" x14ac:dyDescent="0.15">
      <c r="G7253" s="31">
        <v>41941</v>
      </c>
      <c r="H7253" s="9" t="s">
        <v>127</v>
      </c>
      <c r="I7253" s="83">
        <f>計算過程!C7253</f>
        <v>9.4600000000000014E-3</v>
      </c>
    </row>
    <row r="7254" spans="7:9" x14ac:dyDescent="0.15">
      <c r="G7254" s="31">
        <v>41941</v>
      </c>
      <c r="H7254" s="9" t="s">
        <v>128</v>
      </c>
      <c r="I7254" s="83">
        <f>計算過程!C7254</f>
        <v>1.2220000000000002E-2</v>
      </c>
    </row>
    <row r="7255" spans="7:9" x14ac:dyDescent="0.15">
      <c r="G7255" s="31">
        <v>41942</v>
      </c>
      <c r="H7255" s="9" t="s">
        <v>105</v>
      </c>
      <c r="I7255" s="83">
        <f>計算過程!C7255</f>
        <v>6.0700000000000007E-3</v>
      </c>
    </row>
    <row r="7256" spans="7:9" x14ac:dyDescent="0.15">
      <c r="G7256" s="31">
        <v>41942</v>
      </c>
      <c r="H7256" s="9" t="s">
        <v>106</v>
      </c>
      <c r="I7256" s="83">
        <f>計算過程!C7256</f>
        <v>6.0700000000000007E-3</v>
      </c>
    </row>
    <row r="7257" spans="7:9" x14ac:dyDescent="0.15">
      <c r="G7257" s="31">
        <v>41942</v>
      </c>
      <c r="H7257" s="9" t="s">
        <v>107</v>
      </c>
      <c r="I7257" s="83">
        <f>計算過程!C7257</f>
        <v>6.0700000000000007E-3</v>
      </c>
    </row>
    <row r="7258" spans="7:9" x14ac:dyDescent="0.15">
      <c r="G7258" s="31">
        <v>41942</v>
      </c>
      <c r="H7258" s="9" t="s">
        <v>108</v>
      </c>
      <c r="I7258" s="83">
        <f>計算過程!C7258</f>
        <v>6.0700000000000007E-3</v>
      </c>
    </row>
    <row r="7259" spans="7:9" x14ac:dyDescent="0.15">
      <c r="G7259" s="31">
        <v>41942</v>
      </c>
      <c r="H7259" s="9" t="s">
        <v>109</v>
      </c>
      <c r="I7259" s="83">
        <f>計算過程!C7259</f>
        <v>6.0700000000000007E-3</v>
      </c>
    </row>
    <row r="7260" spans="7:9" x14ac:dyDescent="0.15">
      <c r="G7260" s="31">
        <v>41942</v>
      </c>
      <c r="H7260" s="9" t="s">
        <v>110</v>
      </c>
      <c r="I7260" s="83">
        <f>計算過程!C7260</f>
        <v>6.0700000000000007E-3</v>
      </c>
    </row>
    <row r="7261" spans="7:9" x14ac:dyDescent="0.15">
      <c r="G7261" s="31">
        <v>41942</v>
      </c>
      <c r="H7261" s="9" t="s">
        <v>111</v>
      </c>
      <c r="I7261" s="83">
        <f>計算過程!C7261</f>
        <v>9.3200000000000002E-3</v>
      </c>
    </row>
    <row r="7262" spans="7:9" x14ac:dyDescent="0.15">
      <c r="G7262" s="31">
        <v>41942</v>
      </c>
      <c r="H7262" s="9" t="s">
        <v>112</v>
      </c>
      <c r="I7262" s="83">
        <f>計算過程!C7262</f>
        <v>6.4800000000000005E-3</v>
      </c>
    </row>
    <row r="7263" spans="7:9" x14ac:dyDescent="0.15">
      <c r="G7263" s="31">
        <v>41942</v>
      </c>
      <c r="H7263" s="9" t="s">
        <v>113</v>
      </c>
      <c r="I7263" s="83">
        <f>計算過程!C7263</f>
        <v>6.4800000000000005E-3</v>
      </c>
    </row>
    <row r="7264" spans="7:9" x14ac:dyDescent="0.15">
      <c r="G7264" s="31">
        <v>41942</v>
      </c>
      <c r="H7264" s="9" t="s">
        <v>114</v>
      </c>
      <c r="I7264" s="83">
        <f>計算過程!C7264</f>
        <v>6.0700000000000007E-3</v>
      </c>
    </row>
    <row r="7265" spans="7:9" x14ac:dyDescent="0.15">
      <c r="G7265" s="31">
        <v>41942</v>
      </c>
      <c r="H7265" s="9" t="s">
        <v>115</v>
      </c>
      <c r="I7265" s="83">
        <f>計算過程!C7265</f>
        <v>6.2700000000000013E-3</v>
      </c>
    </row>
    <row r="7266" spans="7:9" x14ac:dyDescent="0.15">
      <c r="G7266" s="31">
        <v>41942</v>
      </c>
      <c r="H7266" s="9" t="s">
        <v>116</v>
      </c>
      <c r="I7266" s="83">
        <f>計算過程!C7266</f>
        <v>6.0700000000000007E-3</v>
      </c>
    </row>
    <row r="7267" spans="7:9" x14ac:dyDescent="0.15">
      <c r="G7267" s="31">
        <v>41942</v>
      </c>
      <c r="H7267" s="9" t="s">
        <v>117</v>
      </c>
      <c r="I7267" s="83">
        <f>計算過程!C7267</f>
        <v>9.3200000000000002E-3</v>
      </c>
    </row>
    <row r="7268" spans="7:9" x14ac:dyDescent="0.15">
      <c r="G7268" s="31">
        <v>41942</v>
      </c>
      <c r="H7268" s="9" t="s">
        <v>118</v>
      </c>
      <c r="I7268" s="83">
        <f>計算過程!C7268</f>
        <v>6.2700000000000013E-3</v>
      </c>
    </row>
    <row r="7269" spans="7:9" x14ac:dyDescent="0.15">
      <c r="G7269" s="31">
        <v>41942</v>
      </c>
      <c r="H7269" s="9" t="s">
        <v>119</v>
      </c>
      <c r="I7269" s="83">
        <f>計算過程!C7269</f>
        <v>6.0700000000000007E-3</v>
      </c>
    </row>
    <row r="7270" spans="7:9" x14ac:dyDescent="0.15">
      <c r="G7270" s="31">
        <v>41942</v>
      </c>
      <c r="H7270" s="9" t="s">
        <v>120</v>
      </c>
      <c r="I7270" s="83">
        <f>計算過程!C7270</f>
        <v>6.0700000000000007E-3</v>
      </c>
    </row>
    <row r="7271" spans="7:9" x14ac:dyDescent="0.15">
      <c r="G7271" s="31">
        <v>41942</v>
      </c>
      <c r="H7271" s="9" t="s">
        <v>121</v>
      </c>
      <c r="I7271" s="83">
        <f>計算過程!C7271</f>
        <v>6.2700000000000013E-3</v>
      </c>
    </row>
    <row r="7272" spans="7:9" x14ac:dyDescent="0.15">
      <c r="G7272" s="31">
        <v>41942</v>
      </c>
      <c r="H7272" s="9" t="s">
        <v>122</v>
      </c>
      <c r="I7272" s="83">
        <f>計算過程!C7272</f>
        <v>6.2700000000000013E-3</v>
      </c>
    </row>
    <row r="7273" spans="7:9" x14ac:dyDescent="0.15">
      <c r="G7273" s="31">
        <v>41942</v>
      </c>
      <c r="H7273" s="9" t="s">
        <v>123</v>
      </c>
      <c r="I7273" s="83">
        <f>計算過程!C7273</f>
        <v>1.2360000000000001E-2</v>
      </c>
    </row>
    <row r="7274" spans="7:9" x14ac:dyDescent="0.15">
      <c r="G7274" s="31">
        <v>41942</v>
      </c>
      <c r="H7274" s="9" t="s">
        <v>124</v>
      </c>
      <c r="I7274" s="83">
        <f>計算過程!C7274</f>
        <v>1.2360000000000001E-2</v>
      </c>
    </row>
    <row r="7275" spans="7:9" x14ac:dyDescent="0.15">
      <c r="G7275" s="31">
        <v>41942</v>
      </c>
      <c r="H7275" s="9" t="s">
        <v>125</v>
      </c>
      <c r="I7275" s="83">
        <f>計算過程!C7275</f>
        <v>6.2700000000000013E-3</v>
      </c>
    </row>
    <row r="7276" spans="7:9" x14ac:dyDescent="0.15">
      <c r="G7276" s="31">
        <v>41942</v>
      </c>
      <c r="H7276" s="9" t="s">
        <v>126</v>
      </c>
      <c r="I7276" s="83">
        <f>計算過程!C7276</f>
        <v>6.2700000000000013E-3</v>
      </c>
    </row>
    <row r="7277" spans="7:9" x14ac:dyDescent="0.15">
      <c r="G7277" s="31">
        <v>41942</v>
      </c>
      <c r="H7277" s="9" t="s">
        <v>127</v>
      </c>
      <c r="I7277" s="83">
        <f>計算過程!C7277</f>
        <v>1.2220000000000002E-2</v>
      </c>
    </row>
    <row r="7278" spans="7:9" x14ac:dyDescent="0.15">
      <c r="G7278" s="31">
        <v>41942</v>
      </c>
      <c r="H7278" s="9" t="s">
        <v>128</v>
      </c>
      <c r="I7278" s="83">
        <f>計算過程!C7278</f>
        <v>1.2640000000000002E-2</v>
      </c>
    </row>
    <row r="7279" spans="7:9" x14ac:dyDescent="0.15">
      <c r="G7279" s="31">
        <v>41943</v>
      </c>
      <c r="H7279" s="9" t="s">
        <v>105</v>
      </c>
      <c r="I7279" s="83">
        <f>計算過程!C7279</f>
        <v>6.0700000000000007E-3</v>
      </c>
    </row>
    <row r="7280" spans="7:9" x14ac:dyDescent="0.15">
      <c r="G7280" s="31">
        <v>41943</v>
      </c>
      <c r="H7280" s="9" t="s">
        <v>106</v>
      </c>
      <c r="I7280" s="83">
        <f>計算過程!C7280</f>
        <v>6.0700000000000007E-3</v>
      </c>
    </row>
    <row r="7281" spans="7:9" x14ac:dyDescent="0.15">
      <c r="G7281" s="31">
        <v>41943</v>
      </c>
      <c r="H7281" s="9" t="s">
        <v>107</v>
      </c>
      <c r="I7281" s="83">
        <f>計算過程!C7281</f>
        <v>6.0700000000000007E-3</v>
      </c>
    </row>
    <row r="7282" spans="7:9" x14ac:dyDescent="0.15">
      <c r="G7282" s="31">
        <v>41943</v>
      </c>
      <c r="H7282" s="9" t="s">
        <v>108</v>
      </c>
      <c r="I7282" s="83">
        <f>計算過程!C7282</f>
        <v>6.0700000000000007E-3</v>
      </c>
    </row>
    <row r="7283" spans="7:9" x14ac:dyDescent="0.15">
      <c r="G7283" s="31">
        <v>41943</v>
      </c>
      <c r="H7283" s="9" t="s">
        <v>109</v>
      </c>
      <c r="I7283" s="83">
        <f>計算過程!C7283</f>
        <v>6.0700000000000007E-3</v>
      </c>
    </row>
    <row r="7284" spans="7:9" x14ac:dyDescent="0.15">
      <c r="G7284" s="31">
        <v>41943</v>
      </c>
      <c r="H7284" s="9" t="s">
        <v>110</v>
      </c>
      <c r="I7284" s="83">
        <f>計算過程!C7284</f>
        <v>6.0700000000000007E-3</v>
      </c>
    </row>
    <row r="7285" spans="7:9" x14ac:dyDescent="0.15">
      <c r="G7285" s="31">
        <v>41943</v>
      </c>
      <c r="H7285" s="9" t="s">
        <v>111</v>
      </c>
      <c r="I7285" s="83">
        <f>計算過程!C7285</f>
        <v>9.3200000000000002E-3</v>
      </c>
    </row>
    <row r="7286" spans="7:9" x14ac:dyDescent="0.15">
      <c r="G7286" s="31">
        <v>41943</v>
      </c>
      <c r="H7286" s="9" t="s">
        <v>112</v>
      </c>
      <c r="I7286" s="83">
        <f>計算過程!C7286</f>
        <v>6.4800000000000005E-3</v>
      </c>
    </row>
    <row r="7287" spans="7:9" x14ac:dyDescent="0.15">
      <c r="G7287" s="31">
        <v>41943</v>
      </c>
      <c r="H7287" s="9" t="s">
        <v>113</v>
      </c>
      <c r="I7287" s="83">
        <f>計算過程!C7287</f>
        <v>6.4800000000000005E-3</v>
      </c>
    </row>
    <row r="7288" spans="7:9" x14ac:dyDescent="0.15">
      <c r="G7288" s="31">
        <v>41943</v>
      </c>
      <c r="H7288" s="9" t="s">
        <v>114</v>
      </c>
      <c r="I7288" s="83">
        <f>計算過程!C7288</f>
        <v>6.0700000000000007E-3</v>
      </c>
    </row>
    <row r="7289" spans="7:9" x14ac:dyDescent="0.15">
      <c r="G7289" s="31">
        <v>41943</v>
      </c>
      <c r="H7289" s="9" t="s">
        <v>115</v>
      </c>
      <c r="I7289" s="83">
        <f>計算過程!C7289</f>
        <v>6.2700000000000013E-3</v>
      </c>
    </row>
    <row r="7290" spans="7:9" x14ac:dyDescent="0.15">
      <c r="G7290" s="31">
        <v>41943</v>
      </c>
      <c r="H7290" s="9" t="s">
        <v>116</v>
      </c>
      <c r="I7290" s="83">
        <f>計算過程!C7290</f>
        <v>6.0700000000000007E-3</v>
      </c>
    </row>
    <row r="7291" spans="7:9" x14ac:dyDescent="0.15">
      <c r="G7291" s="31">
        <v>41943</v>
      </c>
      <c r="H7291" s="9" t="s">
        <v>117</v>
      </c>
      <c r="I7291" s="83">
        <f>計算過程!C7291</f>
        <v>9.3200000000000002E-3</v>
      </c>
    </row>
    <row r="7292" spans="7:9" x14ac:dyDescent="0.15">
      <c r="G7292" s="31">
        <v>41943</v>
      </c>
      <c r="H7292" s="9" t="s">
        <v>118</v>
      </c>
      <c r="I7292" s="83">
        <f>計算過程!C7292</f>
        <v>6.2700000000000013E-3</v>
      </c>
    </row>
    <row r="7293" spans="7:9" x14ac:dyDescent="0.15">
      <c r="G7293" s="31">
        <v>41943</v>
      </c>
      <c r="H7293" s="9" t="s">
        <v>119</v>
      </c>
      <c r="I7293" s="83">
        <f>計算過程!C7293</f>
        <v>6.0700000000000007E-3</v>
      </c>
    </row>
    <row r="7294" spans="7:9" x14ac:dyDescent="0.15">
      <c r="G7294" s="31">
        <v>41943</v>
      </c>
      <c r="H7294" s="9" t="s">
        <v>120</v>
      </c>
      <c r="I7294" s="83">
        <f>計算過程!C7294</f>
        <v>6.0700000000000007E-3</v>
      </c>
    </row>
    <row r="7295" spans="7:9" x14ac:dyDescent="0.15">
      <c r="G7295" s="31">
        <v>41943</v>
      </c>
      <c r="H7295" s="9" t="s">
        <v>121</v>
      </c>
      <c r="I7295" s="83">
        <f>計算過程!C7295</f>
        <v>6.2700000000000013E-3</v>
      </c>
    </row>
    <row r="7296" spans="7:9" x14ac:dyDescent="0.15">
      <c r="G7296" s="31">
        <v>41943</v>
      </c>
      <c r="H7296" s="9" t="s">
        <v>122</v>
      </c>
      <c r="I7296" s="83">
        <f>計算過程!C7296</f>
        <v>6.2700000000000013E-3</v>
      </c>
    </row>
    <row r="7297" spans="7:9" x14ac:dyDescent="0.15">
      <c r="G7297" s="31">
        <v>41943</v>
      </c>
      <c r="H7297" s="9" t="s">
        <v>123</v>
      </c>
      <c r="I7297" s="83">
        <f>計算過程!C7297</f>
        <v>1.2360000000000001E-2</v>
      </c>
    </row>
    <row r="7298" spans="7:9" x14ac:dyDescent="0.15">
      <c r="G7298" s="31">
        <v>41943</v>
      </c>
      <c r="H7298" s="9" t="s">
        <v>124</v>
      </c>
      <c r="I7298" s="83">
        <f>計算過程!C7298</f>
        <v>1.2360000000000001E-2</v>
      </c>
    </row>
    <row r="7299" spans="7:9" x14ac:dyDescent="0.15">
      <c r="G7299" s="31">
        <v>41943</v>
      </c>
      <c r="H7299" s="9" t="s">
        <v>125</v>
      </c>
      <c r="I7299" s="83">
        <f>計算過程!C7299</f>
        <v>6.2700000000000013E-3</v>
      </c>
    </row>
    <row r="7300" spans="7:9" x14ac:dyDescent="0.15">
      <c r="G7300" s="31">
        <v>41943</v>
      </c>
      <c r="H7300" s="9" t="s">
        <v>126</v>
      </c>
      <c r="I7300" s="83">
        <f>計算過程!C7300</f>
        <v>6.2700000000000013E-3</v>
      </c>
    </row>
    <row r="7301" spans="7:9" x14ac:dyDescent="0.15">
      <c r="G7301" s="31">
        <v>41943</v>
      </c>
      <c r="H7301" s="9" t="s">
        <v>127</v>
      </c>
      <c r="I7301" s="83">
        <f>計算過程!C7301</f>
        <v>1.2220000000000002E-2</v>
      </c>
    </row>
    <row r="7302" spans="7:9" x14ac:dyDescent="0.15">
      <c r="G7302" s="31">
        <v>41943</v>
      </c>
      <c r="H7302" s="9" t="s">
        <v>128</v>
      </c>
      <c r="I7302" s="83">
        <f>計算過程!C7302</f>
        <v>1.2640000000000002E-2</v>
      </c>
    </row>
    <row r="7303" spans="7:9" x14ac:dyDescent="0.15">
      <c r="G7303" s="31">
        <v>41944</v>
      </c>
      <c r="H7303" s="9" t="s">
        <v>105</v>
      </c>
      <c r="I7303" s="83">
        <f>計算過程!C7303</f>
        <v>6.0700000000000007E-3</v>
      </c>
    </row>
    <row r="7304" spans="7:9" x14ac:dyDescent="0.15">
      <c r="G7304" s="31">
        <v>41944</v>
      </c>
      <c r="H7304" s="9" t="s">
        <v>106</v>
      </c>
      <c r="I7304" s="83">
        <f>計算過程!C7304</f>
        <v>6.0700000000000007E-3</v>
      </c>
    </row>
    <row r="7305" spans="7:9" x14ac:dyDescent="0.15">
      <c r="G7305" s="31">
        <v>41944</v>
      </c>
      <c r="H7305" s="9" t="s">
        <v>107</v>
      </c>
      <c r="I7305" s="83">
        <f>計算過程!C7305</f>
        <v>6.0700000000000007E-3</v>
      </c>
    </row>
    <row r="7306" spans="7:9" x14ac:dyDescent="0.15">
      <c r="G7306" s="31">
        <v>41944</v>
      </c>
      <c r="H7306" s="9" t="s">
        <v>108</v>
      </c>
      <c r="I7306" s="83">
        <f>計算過程!C7306</f>
        <v>6.0700000000000007E-3</v>
      </c>
    </row>
    <row r="7307" spans="7:9" x14ac:dyDescent="0.15">
      <c r="G7307" s="31">
        <v>41944</v>
      </c>
      <c r="H7307" s="9" t="s">
        <v>109</v>
      </c>
      <c r="I7307" s="83">
        <f>計算過程!C7307</f>
        <v>6.0700000000000007E-3</v>
      </c>
    </row>
    <row r="7308" spans="7:9" x14ac:dyDescent="0.15">
      <c r="G7308" s="31">
        <v>41944</v>
      </c>
      <c r="H7308" s="9" t="s">
        <v>110</v>
      </c>
      <c r="I7308" s="83">
        <f>計算過程!C7308</f>
        <v>6.0700000000000007E-3</v>
      </c>
    </row>
    <row r="7309" spans="7:9" x14ac:dyDescent="0.15">
      <c r="G7309" s="31">
        <v>41944</v>
      </c>
      <c r="H7309" s="9" t="s">
        <v>111</v>
      </c>
      <c r="I7309" s="83">
        <f>計算過程!C7309</f>
        <v>9.3200000000000002E-3</v>
      </c>
    </row>
    <row r="7310" spans="7:9" x14ac:dyDescent="0.15">
      <c r="G7310" s="31">
        <v>41944</v>
      </c>
      <c r="H7310" s="9" t="s">
        <v>112</v>
      </c>
      <c r="I7310" s="83">
        <f>計算過程!C7310</f>
        <v>6.4800000000000005E-3</v>
      </c>
    </row>
    <row r="7311" spans="7:9" x14ac:dyDescent="0.15">
      <c r="G7311" s="31">
        <v>41944</v>
      </c>
      <c r="H7311" s="9" t="s">
        <v>113</v>
      </c>
      <c r="I7311" s="83">
        <f>計算過程!C7311</f>
        <v>6.4800000000000005E-3</v>
      </c>
    </row>
    <row r="7312" spans="7:9" x14ac:dyDescent="0.15">
      <c r="G7312" s="31">
        <v>41944</v>
      </c>
      <c r="H7312" s="9" t="s">
        <v>114</v>
      </c>
      <c r="I7312" s="83">
        <f>計算過程!C7312</f>
        <v>6.0700000000000007E-3</v>
      </c>
    </row>
    <row r="7313" spans="7:9" x14ac:dyDescent="0.15">
      <c r="G7313" s="31">
        <v>41944</v>
      </c>
      <c r="H7313" s="9" t="s">
        <v>115</v>
      </c>
      <c r="I7313" s="83">
        <f>計算過程!C7313</f>
        <v>6.2700000000000013E-3</v>
      </c>
    </row>
    <row r="7314" spans="7:9" x14ac:dyDescent="0.15">
      <c r="G7314" s="31">
        <v>41944</v>
      </c>
      <c r="H7314" s="9" t="s">
        <v>116</v>
      </c>
      <c r="I7314" s="83">
        <f>計算過程!C7314</f>
        <v>6.0700000000000007E-3</v>
      </c>
    </row>
    <row r="7315" spans="7:9" x14ac:dyDescent="0.15">
      <c r="G7315" s="31">
        <v>41944</v>
      </c>
      <c r="H7315" s="9" t="s">
        <v>117</v>
      </c>
      <c r="I7315" s="83">
        <f>計算過程!C7315</f>
        <v>9.3200000000000002E-3</v>
      </c>
    </row>
    <row r="7316" spans="7:9" x14ac:dyDescent="0.15">
      <c r="G7316" s="31">
        <v>41944</v>
      </c>
      <c r="H7316" s="9" t="s">
        <v>118</v>
      </c>
      <c r="I7316" s="83">
        <f>計算過程!C7316</f>
        <v>6.2700000000000013E-3</v>
      </c>
    </row>
    <row r="7317" spans="7:9" x14ac:dyDescent="0.15">
      <c r="G7317" s="31">
        <v>41944</v>
      </c>
      <c r="H7317" s="9" t="s">
        <v>119</v>
      </c>
      <c r="I7317" s="83">
        <f>計算過程!C7317</f>
        <v>6.0700000000000007E-3</v>
      </c>
    </row>
    <row r="7318" spans="7:9" x14ac:dyDescent="0.15">
      <c r="G7318" s="31">
        <v>41944</v>
      </c>
      <c r="H7318" s="9" t="s">
        <v>120</v>
      </c>
      <c r="I7318" s="83">
        <f>計算過程!C7318</f>
        <v>6.0700000000000007E-3</v>
      </c>
    </row>
    <row r="7319" spans="7:9" x14ac:dyDescent="0.15">
      <c r="G7319" s="31">
        <v>41944</v>
      </c>
      <c r="H7319" s="9" t="s">
        <v>121</v>
      </c>
      <c r="I7319" s="83">
        <f>計算過程!C7319</f>
        <v>6.2700000000000013E-3</v>
      </c>
    </row>
    <row r="7320" spans="7:9" x14ac:dyDescent="0.15">
      <c r="G7320" s="31">
        <v>41944</v>
      </c>
      <c r="H7320" s="9" t="s">
        <v>122</v>
      </c>
      <c r="I7320" s="83">
        <f>計算過程!C7320</f>
        <v>6.2700000000000013E-3</v>
      </c>
    </row>
    <row r="7321" spans="7:9" x14ac:dyDescent="0.15">
      <c r="G7321" s="31">
        <v>41944</v>
      </c>
      <c r="H7321" s="9" t="s">
        <v>123</v>
      </c>
      <c r="I7321" s="83">
        <f>計算過程!C7321</f>
        <v>1.2360000000000001E-2</v>
      </c>
    </row>
    <row r="7322" spans="7:9" x14ac:dyDescent="0.15">
      <c r="G7322" s="31">
        <v>41944</v>
      </c>
      <c r="H7322" s="9" t="s">
        <v>124</v>
      </c>
      <c r="I7322" s="83">
        <f>計算過程!C7322</f>
        <v>1.2360000000000001E-2</v>
      </c>
    </row>
    <row r="7323" spans="7:9" x14ac:dyDescent="0.15">
      <c r="G7323" s="31">
        <v>41944</v>
      </c>
      <c r="H7323" s="9" t="s">
        <v>125</v>
      </c>
      <c r="I7323" s="83">
        <f>計算過程!C7323</f>
        <v>6.2700000000000013E-3</v>
      </c>
    </row>
    <row r="7324" spans="7:9" x14ac:dyDescent="0.15">
      <c r="G7324" s="31">
        <v>41944</v>
      </c>
      <c r="H7324" s="9" t="s">
        <v>126</v>
      </c>
      <c r="I7324" s="83">
        <f>計算過程!C7324</f>
        <v>6.2700000000000013E-3</v>
      </c>
    </row>
    <row r="7325" spans="7:9" x14ac:dyDescent="0.15">
      <c r="G7325" s="31">
        <v>41944</v>
      </c>
      <c r="H7325" s="9" t="s">
        <v>127</v>
      </c>
      <c r="I7325" s="83">
        <f>計算過程!C7325</f>
        <v>1.2220000000000002E-2</v>
      </c>
    </row>
    <row r="7326" spans="7:9" x14ac:dyDescent="0.15">
      <c r="G7326" s="31">
        <v>41944</v>
      </c>
      <c r="H7326" s="9" t="s">
        <v>128</v>
      </c>
      <c r="I7326" s="83">
        <f>計算過程!C7326</f>
        <v>1.2640000000000002E-2</v>
      </c>
    </row>
    <row r="7327" spans="7:9" x14ac:dyDescent="0.15">
      <c r="G7327" s="31">
        <v>41945</v>
      </c>
      <c r="H7327" s="9" t="s">
        <v>105</v>
      </c>
      <c r="I7327" s="83">
        <f>計算過程!C7327</f>
        <v>6.0700000000000007E-3</v>
      </c>
    </row>
    <row r="7328" spans="7:9" x14ac:dyDescent="0.15">
      <c r="G7328" s="31">
        <v>41945</v>
      </c>
      <c r="H7328" s="9" t="s">
        <v>106</v>
      </c>
      <c r="I7328" s="83">
        <f>計算過程!C7328</f>
        <v>6.0700000000000007E-3</v>
      </c>
    </row>
    <row r="7329" spans="7:9" x14ac:dyDescent="0.15">
      <c r="G7329" s="31">
        <v>41945</v>
      </c>
      <c r="H7329" s="9" t="s">
        <v>107</v>
      </c>
      <c r="I7329" s="83">
        <f>計算過程!C7329</f>
        <v>6.0700000000000007E-3</v>
      </c>
    </row>
    <row r="7330" spans="7:9" x14ac:dyDescent="0.15">
      <c r="G7330" s="31">
        <v>41945</v>
      </c>
      <c r="H7330" s="9" t="s">
        <v>108</v>
      </c>
      <c r="I7330" s="83">
        <f>計算過程!C7330</f>
        <v>6.0700000000000007E-3</v>
      </c>
    </row>
    <row r="7331" spans="7:9" x14ac:dyDescent="0.15">
      <c r="G7331" s="31">
        <v>41945</v>
      </c>
      <c r="H7331" s="9" t="s">
        <v>109</v>
      </c>
      <c r="I7331" s="83">
        <f>計算過程!C7331</f>
        <v>6.0700000000000007E-3</v>
      </c>
    </row>
    <row r="7332" spans="7:9" x14ac:dyDescent="0.15">
      <c r="G7332" s="31">
        <v>41945</v>
      </c>
      <c r="H7332" s="9" t="s">
        <v>110</v>
      </c>
      <c r="I7332" s="83">
        <f>計算過程!C7332</f>
        <v>6.0700000000000007E-3</v>
      </c>
    </row>
    <row r="7333" spans="7:9" x14ac:dyDescent="0.15">
      <c r="G7333" s="31">
        <v>41945</v>
      </c>
      <c r="H7333" s="9" t="s">
        <v>111</v>
      </c>
      <c r="I7333" s="83">
        <f>計算過程!C7333</f>
        <v>9.3200000000000002E-3</v>
      </c>
    </row>
    <row r="7334" spans="7:9" x14ac:dyDescent="0.15">
      <c r="G7334" s="31">
        <v>41945</v>
      </c>
      <c r="H7334" s="9" t="s">
        <v>112</v>
      </c>
      <c r="I7334" s="83">
        <f>計算過程!C7334</f>
        <v>6.4800000000000005E-3</v>
      </c>
    </row>
    <row r="7335" spans="7:9" x14ac:dyDescent="0.15">
      <c r="G7335" s="31">
        <v>41945</v>
      </c>
      <c r="H7335" s="9" t="s">
        <v>113</v>
      </c>
      <c r="I7335" s="83">
        <f>計算過程!C7335</f>
        <v>6.4800000000000005E-3</v>
      </c>
    </row>
    <row r="7336" spans="7:9" x14ac:dyDescent="0.15">
      <c r="G7336" s="31">
        <v>41945</v>
      </c>
      <c r="H7336" s="9" t="s">
        <v>114</v>
      </c>
      <c r="I7336" s="83">
        <f>計算過程!C7336</f>
        <v>6.0700000000000007E-3</v>
      </c>
    </row>
    <row r="7337" spans="7:9" x14ac:dyDescent="0.15">
      <c r="G7337" s="31">
        <v>41945</v>
      </c>
      <c r="H7337" s="9" t="s">
        <v>115</v>
      </c>
      <c r="I7337" s="83">
        <f>計算過程!C7337</f>
        <v>6.2700000000000013E-3</v>
      </c>
    </row>
    <row r="7338" spans="7:9" x14ac:dyDescent="0.15">
      <c r="G7338" s="31">
        <v>41945</v>
      </c>
      <c r="H7338" s="9" t="s">
        <v>116</v>
      </c>
      <c r="I7338" s="83">
        <f>計算過程!C7338</f>
        <v>6.0700000000000007E-3</v>
      </c>
    </row>
    <row r="7339" spans="7:9" x14ac:dyDescent="0.15">
      <c r="G7339" s="31">
        <v>41945</v>
      </c>
      <c r="H7339" s="9" t="s">
        <v>117</v>
      </c>
      <c r="I7339" s="83">
        <f>計算過程!C7339</f>
        <v>9.3200000000000002E-3</v>
      </c>
    </row>
    <row r="7340" spans="7:9" x14ac:dyDescent="0.15">
      <c r="G7340" s="31">
        <v>41945</v>
      </c>
      <c r="H7340" s="9" t="s">
        <v>118</v>
      </c>
      <c r="I7340" s="83">
        <f>計算過程!C7340</f>
        <v>6.2700000000000013E-3</v>
      </c>
    </row>
    <row r="7341" spans="7:9" x14ac:dyDescent="0.15">
      <c r="G7341" s="31">
        <v>41945</v>
      </c>
      <c r="H7341" s="9" t="s">
        <v>119</v>
      </c>
      <c r="I7341" s="83">
        <f>計算過程!C7341</f>
        <v>6.0700000000000007E-3</v>
      </c>
    </row>
    <row r="7342" spans="7:9" x14ac:dyDescent="0.15">
      <c r="G7342" s="31">
        <v>41945</v>
      </c>
      <c r="H7342" s="9" t="s">
        <v>120</v>
      </c>
      <c r="I7342" s="83">
        <f>計算過程!C7342</f>
        <v>6.0700000000000007E-3</v>
      </c>
    </row>
    <row r="7343" spans="7:9" x14ac:dyDescent="0.15">
      <c r="G7343" s="31">
        <v>41945</v>
      </c>
      <c r="H7343" s="9" t="s">
        <v>121</v>
      </c>
      <c r="I7343" s="83">
        <f>計算過程!C7343</f>
        <v>6.2700000000000013E-3</v>
      </c>
    </row>
    <row r="7344" spans="7:9" x14ac:dyDescent="0.15">
      <c r="G7344" s="31">
        <v>41945</v>
      </c>
      <c r="H7344" s="9" t="s">
        <v>122</v>
      </c>
      <c r="I7344" s="83">
        <f>計算過程!C7344</f>
        <v>6.2700000000000013E-3</v>
      </c>
    </row>
    <row r="7345" spans="7:9" x14ac:dyDescent="0.15">
      <c r="G7345" s="31">
        <v>41945</v>
      </c>
      <c r="H7345" s="9" t="s">
        <v>123</v>
      </c>
      <c r="I7345" s="83">
        <f>計算過程!C7345</f>
        <v>1.2360000000000001E-2</v>
      </c>
    </row>
    <row r="7346" spans="7:9" x14ac:dyDescent="0.15">
      <c r="G7346" s="31">
        <v>41945</v>
      </c>
      <c r="H7346" s="9" t="s">
        <v>124</v>
      </c>
      <c r="I7346" s="83">
        <f>計算過程!C7346</f>
        <v>1.2360000000000001E-2</v>
      </c>
    </row>
    <row r="7347" spans="7:9" x14ac:dyDescent="0.15">
      <c r="G7347" s="31">
        <v>41945</v>
      </c>
      <c r="H7347" s="9" t="s">
        <v>125</v>
      </c>
      <c r="I7347" s="83">
        <f>計算過程!C7347</f>
        <v>6.2700000000000013E-3</v>
      </c>
    </row>
    <row r="7348" spans="7:9" x14ac:dyDescent="0.15">
      <c r="G7348" s="31">
        <v>41945</v>
      </c>
      <c r="H7348" s="9" t="s">
        <v>126</v>
      </c>
      <c r="I7348" s="83">
        <f>計算過程!C7348</f>
        <v>6.2700000000000013E-3</v>
      </c>
    </row>
    <row r="7349" spans="7:9" x14ac:dyDescent="0.15">
      <c r="G7349" s="31">
        <v>41945</v>
      </c>
      <c r="H7349" s="9" t="s">
        <v>127</v>
      </c>
      <c r="I7349" s="83">
        <f>計算過程!C7349</f>
        <v>1.2220000000000002E-2</v>
      </c>
    </row>
    <row r="7350" spans="7:9" x14ac:dyDescent="0.15">
      <c r="G7350" s="31">
        <v>41945</v>
      </c>
      <c r="H7350" s="9" t="s">
        <v>128</v>
      </c>
      <c r="I7350" s="83">
        <f>計算過程!C7350</f>
        <v>1.2640000000000002E-2</v>
      </c>
    </row>
    <row r="7351" spans="7:9" x14ac:dyDescent="0.15">
      <c r="G7351" s="31">
        <v>41946</v>
      </c>
      <c r="H7351" s="9" t="s">
        <v>105</v>
      </c>
      <c r="I7351" s="83">
        <f>計算過程!C7351</f>
        <v>6.0700000000000007E-3</v>
      </c>
    </row>
    <row r="7352" spans="7:9" x14ac:dyDescent="0.15">
      <c r="G7352" s="31">
        <v>41946</v>
      </c>
      <c r="H7352" s="9" t="s">
        <v>106</v>
      </c>
      <c r="I7352" s="83">
        <f>計算過程!C7352</f>
        <v>6.0700000000000007E-3</v>
      </c>
    </row>
    <row r="7353" spans="7:9" x14ac:dyDescent="0.15">
      <c r="G7353" s="31">
        <v>41946</v>
      </c>
      <c r="H7353" s="9" t="s">
        <v>107</v>
      </c>
      <c r="I7353" s="83">
        <f>計算過程!C7353</f>
        <v>6.0700000000000007E-3</v>
      </c>
    </row>
    <row r="7354" spans="7:9" x14ac:dyDescent="0.15">
      <c r="G7354" s="31">
        <v>41946</v>
      </c>
      <c r="H7354" s="9" t="s">
        <v>108</v>
      </c>
      <c r="I7354" s="83">
        <f>計算過程!C7354</f>
        <v>6.0700000000000007E-3</v>
      </c>
    </row>
    <row r="7355" spans="7:9" x14ac:dyDescent="0.15">
      <c r="G7355" s="31">
        <v>41946</v>
      </c>
      <c r="H7355" s="9" t="s">
        <v>109</v>
      </c>
      <c r="I7355" s="83">
        <f>計算過程!C7355</f>
        <v>6.0700000000000007E-3</v>
      </c>
    </row>
    <row r="7356" spans="7:9" x14ac:dyDescent="0.15">
      <c r="G7356" s="31">
        <v>41946</v>
      </c>
      <c r="H7356" s="9" t="s">
        <v>110</v>
      </c>
      <c r="I7356" s="83">
        <f>計算過程!C7356</f>
        <v>6.0700000000000007E-3</v>
      </c>
    </row>
    <row r="7357" spans="7:9" x14ac:dyDescent="0.15">
      <c r="G7357" s="31">
        <v>41946</v>
      </c>
      <c r="H7357" s="9" t="s">
        <v>111</v>
      </c>
      <c r="I7357" s="83">
        <f>計算過程!C7357</f>
        <v>6.0700000000000007E-3</v>
      </c>
    </row>
    <row r="7358" spans="7:9" x14ac:dyDescent="0.15">
      <c r="G7358" s="31">
        <v>41946</v>
      </c>
      <c r="H7358" s="9" t="s">
        <v>112</v>
      </c>
      <c r="I7358" s="83">
        <f>計算過程!C7358</f>
        <v>6.4800000000000005E-3</v>
      </c>
    </row>
    <row r="7359" spans="7:9" x14ac:dyDescent="0.15">
      <c r="G7359" s="31">
        <v>41946</v>
      </c>
      <c r="H7359" s="9" t="s">
        <v>113</v>
      </c>
      <c r="I7359" s="83">
        <f>計算過程!C7359</f>
        <v>9.7300000000000008E-3</v>
      </c>
    </row>
    <row r="7360" spans="7:9" x14ac:dyDescent="0.15">
      <c r="G7360" s="31">
        <v>41946</v>
      </c>
      <c r="H7360" s="9" t="s">
        <v>114</v>
      </c>
      <c r="I7360" s="83">
        <f>計算過程!C7360</f>
        <v>6.2700000000000013E-3</v>
      </c>
    </row>
    <row r="7361" spans="7:9" x14ac:dyDescent="0.15">
      <c r="G7361" s="31">
        <v>41946</v>
      </c>
      <c r="H7361" s="9" t="s">
        <v>115</v>
      </c>
      <c r="I7361" s="83">
        <f>計算過程!C7361</f>
        <v>6.4800000000000005E-3</v>
      </c>
    </row>
    <row r="7362" spans="7:9" x14ac:dyDescent="0.15">
      <c r="G7362" s="31">
        <v>41946</v>
      </c>
      <c r="H7362" s="9" t="s">
        <v>116</v>
      </c>
      <c r="I7362" s="83">
        <f>計算過程!C7362</f>
        <v>6.2700000000000013E-3</v>
      </c>
    </row>
    <row r="7363" spans="7:9" x14ac:dyDescent="0.15">
      <c r="G7363" s="31">
        <v>41946</v>
      </c>
      <c r="H7363" s="9" t="s">
        <v>117</v>
      </c>
      <c r="I7363" s="83">
        <f>計算過程!C7363</f>
        <v>9.3200000000000002E-3</v>
      </c>
    </row>
    <row r="7364" spans="7:9" x14ac:dyDescent="0.15">
      <c r="G7364" s="31">
        <v>41946</v>
      </c>
      <c r="H7364" s="9" t="s">
        <v>118</v>
      </c>
      <c r="I7364" s="83">
        <f>計算過程!C7364</f>
        <v>6.2700000000000013E-3</v>
      </c>
    </row>
    <row r="7365" spans="7:9" x14ac:dyDescent="0.15">
      <c r="G7365" s="31">
        <v>41946</v>
      </c>
      <c r="H7365" s="9" t="s">
        <v>119</v>
      </c>
      <c r="I7365" s="83">
        <f>計算過程!C7365</f>
        <v>6.0700000000000007E-3</v>
      </c>
    </row>
    <row r="7366" spans="7:9" x14ac:dyDescent="0.15">
      <c r="G7366" s="31">
        <v>41946</v>
      </c>
      <c r="H7366" s="9" t="s">
        <v>120</v>
      </c>
      <c r="I7366" s="83">
        <f>計算過程!C7366</f>
        <v>6.0700000000000007E-3</v>
      </c>
    </row>
    <row r="7367" spans="7:9" x14ac:dyDescent="0.15">
      <c r="G7367" s="31">
        <v>41946</v>
      </c>
      <c r="H7367" s="9" t="s">
        <v>121</v>
      </c>
      <c r="I7367" s="83">
        <f>計算過程!C7367</f>
        <v>6.4800000000000005E-3</v>
      </c>
    </row>
    <row r="7368" spans="7:9" x14ac:dyDescent="0.15">
      <c r="G7368" s="31">
        <v>41946</v>
      </c>
      <c r="H7368" s="9" t="s">
        <v>122</v>
      </c>
      <c r="I7368" s="83">
        <f>計算過程!C7368</f>
        <v>1.2360000000000001E-2</v>
      </c>
    </row>
    <row r="7369" spans="7:9" x14ac:dyDescent="0.15">
      <c r="G7369" s="31">
        <v>41946</v>
      </c>
      <c r="H7369" s="9" t="s">
        <v>123</v>
      </c>
      <c r="I7369" s="83">
        <f>計算過程!C7369</f>
        <v>1.2360000000000001E-2</v>
      </c>
    </row>
    <row r="7370" spans="7:9" x14ac:dyDescent="0.15">
      <c r="G7370" s="31">
        <v>41946</v>
      </c>
      <c r="H7370" s="9" t="s">
        <v>124</v>
      </c>
      <c r="I7370" s="83">
        <f>計算過程!C7370</f>
        <v>6.0700000000000007E-3</v>
      </c>
    </row>
    <row r="7371" spans="7:9" x14ac:dyDescent="0.15">
      <c r="G7371" s="31">
        <v>41946</v>
      </c>
      <c r="H7371" s="9" t="s">
        <v>125</v>
      </c>
      <c r="I7371" s="83">
        <f>計算過程!C7371</f>
        <v>6.2700000000000013E-3</v>
      </c>
    </row>
    <row r="7372" spans="7:9" x14ac:dyDescent="0.15">
      <c r="G7372" s="31">
        <v>41946</v>
      </c>
      <c r="H7372" s="9" t="s">
        <v>126</v>
      </c>
      <c r="I7372" s="83">
        <f>計算過程!C7372</f>
        <v>1.2220000000000002E-2</v>
      </c>
    </row>
    <row r="7373" spans="7:9" x14ac:dyDescent="0.15">
      <c r="G7373" s="31">
        <v>41946</v>
      </c>
      <c r="H7373" s="9" t="s">
        <v>127</v>
      </c>
      <c r="I7373" s="83">
        <f>計算過程!C7373</f>
        <v>1.243E-2</v>
      </c>
    </row>
    <row r="7374" spans="7:9" x14ac:dyDescent="0.15">
      <c r="G7374" s="31">
        <v>41946</v>
      </c>
      <c r="H7374" s="9" t="s">
        <v>128</v>
      </c>
      <c r="I7374" s="83">
        <f>計算過程!C7374</f>
        <v>9.2500000000000013E-3</v>
      </c>
    </row>
    <row r="7375" spans="7:9" x14ac:dyDescent="0.15">
      <c r="G7375" s="31">
        <v>41947</v>
      </c>
      <c r="H7375" s="9" t="s">
        <v>105</v>
      </c>
      <c r="I7375" s="83">
        <f>計算過程!C7375</f>
        <v>6.0700000000000007E-3</v>
      </c>
    </row>
    <row r="7376" spans="7:9" x14ac:dyDescent="0.15">
      <c r="G7376" s="31">
        <v>41947</v>
      </c>
      <c r="H7376" s="9" t="s">
        <v>106</v>
      </c>
      <c r="I7376" s="83">
        <f>計算過程!C7376</f>
        <v>6.0700000000000007E-3</v>
      </c>
    </row>
    <row r="7377" spans="7:9" x14ac:dyDescent="0.15">
      <c r="G7377" s="31">
        <v>41947</v>
      </c>
      <c r="H7377" s="9" t="s">
        <v>107</v>
      </c>
      <c r="I7377" s="83">
        <f>計算過程!C7377</f>
        <v>6.0700000000000007E-3</v>
      </c>
    </row>
    <row r="7378" spans="7:9" x14ac:dyDescent="0.15">
      <c r="G7378" s="31">
        <v>41947</v>
      </c>
      <c r="H7378" s="9" t="s">
        <v>108</v>
      </c>
      <c r="I7378" s="83">
        <f>計算過程!C7378</f>
        <v>6.0700000000000007E-3</v>
      </c>
    </row>
    <row r="7379" spans="7:9" x14ac:dyDescent="0.15">
      <c r="G7379" s="31">
        <v>41947</v>
      </c>
      <c r="H7379" s="9" t="s">
        <v>109</v>
      </c>
      <c r="I7379" s="83">
        <f>計算過程!C7379</f>
        <v>6.0700000000000007E-3</v>
      </c>
    </row>
    <row r="7380" spans="7:9" x14ac:dyDescent="0.15">
      <c r="G7380" s="31">
        <v>41947</v>
      </c>
      <c r="H7380" s="9" t="s">
        <v>110</v>
      </c>
      <c r="I7380" s="83">
        <f>計算過程!C7380</f>
        <v>6.0700000000000007E-3</v>
      </c>
    </row>
    <row r="7381" spans="7:9" x14ac:dyDescent="0.15">
      <c r="G7381" s="31">
        <v>41947</v>
      </c>
      <c r="H7381" s="9" t="s">
        <v>111</v>
      </c>
      <c r="I7381" s="83">
        <f>計算過程!C7381</f>
        <v>6.0700000000000007E-3</v>
      </c>
    </row>
    <row r="7382" spans="7:9" x14ac:dyDescent="0.15">
      <c r="G7382" s="31">
        <v>41947</v>
      </c>
      <c r="H7382" s="9" t="s">
        <v>112</v>
      </c>
      <c r="I7382" s="83">
        <f>計算過程!C7382</f>
        <v>6.4800000000000005E-3</v>
      </c>
    </row>
    <row r="7383" spans="7:9" x14ac:dyDescent="0.15">
      <c r="G7383" s="31">
        <v>41947</v>
      </c>
      <c r="H7383" s="9" t="s">
        <v>113</v>
      </c>
      <c r="I7383" s="83">
        <f>計算過程!C7383</f>
        <v>9.7300000000000008E-3</v>
      </c>
    </row>
    <row r="7384" spans="7:9" x14ac:dyDescent="0.15">
      <c r="G7384" s="31">
        <v>41947</v>
      </c>
      <c r="H7384" s="9" t="s">
        <v>114</v>
      </c>
      <c r="I7384" s="83">
        <f>計算過程!C7384</f>
        <v>6.2700000000000013E-3</v>
      </c>
    </row>
    <row r="7385" spans="7:9" x14ac:dyDescent="0.15">
      <c r="G7385" s="31">
        <v>41947</v>
      </c>
      <c r="H7385" s="9" t="s">
        <v>115</v>
      </c>
      <c r="I7385" s="83">
        <f>計算過程!C7385</f>
        <v>6.4800000000000005E-3</v>
      </c>
    </row>
    <row r="7386" spans="7:9" x14ac:dyDescent="0.15">
      <c r="G7386" s="31">
        <v>41947</v>
      </c>
      <c r="H7386" s="9" t="s">
        <v>116</v>
      </c>
      <c r="I7386" s="83">
        <f>計算過程!C7386</f>
        <v>6.2700000000000013E-3</v>
      </c>
    </row>
    <row r="7387" spans="7:9" x14ac:dyDescent="0.15">
      <c r="G7387" s="31">
        <v>41947</v>
      </c>
      <c r="H7387" s="9" t="s">
        <v>117</v>
      </c>
      <c r="I7387" s="83">
        <f>計算過程!C7387</f>
        <v>9.3200000000000002E-3</v>
      </c>
    </row>
    <row r="7388" spans="7:9" x14ac:dyDescent="0.15">
      <c r="G7388" s="31">
        <v>41947</v>
      </c>
      <c r="H7388" s="9" t="s">
        <v>118</v>
      </c>
      <c r="I7388" s="83">
        <f>計算過程!C7388</f>
        <v>6.2700000000000013E-3</v>
      </c>
    </row>
    <row r="7389" spans="7:9" x14ac:dyDescent="0.15">
      <c r="G7389" s="31">
        <v>41947</v>
      </c>
      <c r="H7389" s="9" t="s">
        <v>119</v>
      </c>
      <c r="I7389" s="83">
        <f>計算過程!C7389</f>
        <v>6.0700000000000007E-3</v>
      </c>
    </row>
    <row r="7390" spans="7:9" x14ac:dyDescent="0.15">
      <c r="G7390" s="31">
        <v>41947</v>
      </c>
      <c r="H7390" s="9" t="s">
        <v>120</v>
      </c>
      <c r="I7390" s="83">
        <f>計算過程!C7390</f>
        <v>6.0700000000000007E-3</v>
      </c>
    </row>
    <row r="7391" spans="7:9" x14ac:dyDescent="0.15">
      <c r="G7391" s="31">
        <v>41947</v>
      </c>
      <c r="H7391" s="9" t="s">
        <v>121</v>
      </c>
      <c r="I7391" s="83">
        <f>計算過程!C7391</f>
        <v>6.4800000000000005E-3</v>
      </c>
    </row>
    <row r="7392" spans="7:9" x14ac:dyDescent="0.15">
      <c r="G7392" s="31">
        <v>41947</v>
      </c>
      <c r="H7392" s="9" t="s">
        <v>122</v>
      </c>
      <c r="I7392" s="83">
        <f>計算過程!C7392</f>
        <v>1.2360000000000001E-2</v>
      </c>
    </row>
    <row r="7393" spans="7:9" x14ac:dyDescent="0.15">
      <c r="G7393" s="31">
        <v>41947</v>
      </c>
      <c r="H7393" s="9" t="s">
        <v>123</v>
      </c>
      <c r="I7393" s="83">
        <f>計算過程!C7393</f>
        <v>1.2360000000000001E-2</v>
      </c>
    </row>
    <row r="7394" spans="7:9" x14ac:dyDescent="0.15">
      <c r="G7394" s="31">
        <v>41947</v>
      </c>
      <c r="H7394" s="9" t="s">
        <v>124</v>
      </c>
      <c r="I7394" s="83">
        <f>計算過程!C7394</f>
        <v>6.0700000000000007E-3</v>
      </c>
    </row>
    <row r="7395" spans="7:9" x14ac:dyDescent="0.15">
      <c r="G7395" s="31">
        <v>41947</v>
      </c>
      <c r="H7395" s="9" t="s">
        <v>125</v>
      </c>
      <c r="I7395" s="83">
        <f>計算過程!C7395</f>
        <v>6.2700000000000013E-3</v>
      </c>
    </row>
    <row r="7396" spans="7:9" x14ac:dyDescent="0.15">
      <c r="G7396" s="31">
        <v>41947</v>
      </c>
      <c r="H7396" s="9" t="s">
        <v>126</v>
      </c>
      <c r="I7396" s="83">
        <f>計算過程!C7396</f>
        <v>1.2220000000000002E-2</v>
      </c>
    </row>
    <row r="7397" spans="7:9" x14ac:dyDescent="0.15">
      <c r="G7397" s="31">
        <v>41947</v>
      </c>
      <c r="H7397" s="9" t="s">
        <v>127</v>
      </c>
      <c r="I7397" s="83">
        <f>計算過程!C7397</f>
        <v>1.243E-2</v>
      </c>
    </row>
    <row r="7398" spans="7:9" x14ac:dyDescent="0.15">
      <c r="G7398" s="31">
        <v>41947</v>
      </c>
      <c r="H7398" s="9" t="s">
        <v>128</v>
      </c>
      <c r="I7398" s="83">
        <f>計算過程!C7398</f>
        <v>9.2500000000000013E-3</v>
      </c>
    </row>
    <row r="7399" spans="7:9" x14ac:dyDescent="0.15">
      <c r="G7399" s="31">
        <v>41948</v>
      </c>
      <c r="H7399" s="9" t="s">
        <v>105</v>
      </c>
      <c r="I7399" s="83">
        <f>計算過程!C7399</f>
        <v>6.0700000000000007E-3</v>
      </c>
    </row>
    <row r="7400" spans="7:9" x14ac:dyDescent="0.15">
      <c r="G7400" s="31">
        <v>41948</v>
      </c>
      <c r="H7400" s="9" t="s">
        <v>106</v>
      </c>
      <c r="I7400" s="83">
        <f>計算過程!C7400</f>
        <v>6.0700000000000007E-3</v>
      </c>
    </row>
    <row r="7401" spans="7:9" x14ac:dyDescent="0.15">
      <c r="G7401" s="31">
        <v>41948</v>
      </c>
      <c r="H7401" s="9" t="s">
        <v>107</v>
      </c>
      <c r="I7401" s="83">
        <f>計算過程!C7401</f>
        <v>6.0700000000000007E-3</v>
      </c>
    </row>
    <row r="7402" spans="7:9" x14ac:dyDescent="0.15">
      <c r="G7402" s="31">
        <v>41948</v>
      </c>
      <c r="H7402" s="9" t="s">
        <v>108</v>
      </c>
      <c r="I7402" s="83">
        <f>計算過程!C7402</f>
        <v>6.0700000000000007E-3</v>
      </c>
    </row>
    <row r="7403" spans="7:9" x14ac:dyDescent="0.15">
      <c r="G7403" s="31">
        <v>41948</v>
      </c>
      <c r="H7403" s="9" t="s">
        <v>109</v>
      </c>
      <c r="I7403" s="83">
        <f>計算過程!C7403</f>
        <v>6.0700000000000007E-3</v>
      </c>
    </row>
    <row r="7404" spans="7:9" x14ac:dyDescent="0.15">
      <c r="G7404" s="31">
        <v>41948</v>
      </c>
      <c r="H7404" s="9" t="s">
        <v>110</v>
      </c>
      <c r="I7404" s="83">
        <f>計算過程!C7404</f>
        <v>6.0700000000000007E-3</v>
      </c>
    </row>
    <row r="7405" spans="7:9" x14ac:dyDescent="0.15">
      <c r="G7405" s="31">
        <v>41948</v>
      </c>
      <c r="H7405" s="9" t="s">
        <v>111</v>
      </c>
      <c r="I7405" s="83">
        <f>計算過程!C7405</f>
        <v>6.0700000000000007E-3</v>
      </c>
    </row>
    <row r="7406" spans="7:9" x14ac:dyDescent="0.15">
      <c r="G7406" s="31">
        <v>41948</v>
      </c>
      <c r="H7406" s="9" t="s">
        <v>112</v>
      </c>
      <c r="I7406" s="83">
        <f>計算過程!C7406</f>
        <v>6.4800000000000005E-3</v>
      </c>
    </row>
    <row r="7407" spans="7:9" x14ac:dyDescent="0.15">
      <c r="G7407" s="31">
        <v>41948</v>
      </c>
      <c r="H7407" s="9" t="s">
        <v>113</v>
      </c>
      <c r="I7407" s="83">
        <f>計算過程!C7407</f>
        <v>9.7300000000000008E-3</v>
      </c>
    </row>
    <row r="7408" spans="7:9" x14ac:dyDescent="0.15">
      <c r="G7408" s="31">
        <v>41948</v>
      </c>
      <c r="H7408" s="9" t="s">
        <v>114</v>
      </c>
      <c r="I7408" s="83">
        <f>計算過程!C7408</f>
        <v>6.2700000000000013E-3</v>
      </c>
    </row>
    <row r="7409" spans="7:9" x14ac:dyDescent="0.15">
      <c r="G7409" s="31">
        <v>41948</v>
      </c>
      <c r="H7409" s="9" t="s">
        <v>115</v>
      </c>
      <c r="I7409" s="83">
        <f>計算過程!C7409</f>
        <v>6.4800000000000005E-3</v>
      </c>
    </row>
    <row r="7410" spans="7:9" x14ac:dyDescent="0.15">
      <c r="G7410" s="31">
        <v>41948</v>
      </c>
      <c r="H7410" s="9" t="s">
        <v>116</v>
      </c>
      <c r="I7410" s="83">
        <f>計算過程!C7410</f>
        <v>6.2700000000000013E-3</v>
      </c>
    </row>
    <row r="7411" spans="7:9" x14ac:dyDescent="0.15">
      <c r="G7411" s="31">
        <v>41948</v>
      </c>
      <c r="H7411" s="9" t="s">
        <v>117</v>
      </c>
      <c r="I7411" s="83">
        <f>計算過程!C7411</f>
        <v>9.3200000000000002E-3</v>
      </c>
    </row>
    <row r="7412" spans="7:9" x14ac:dyDescent="0.15">
      <c r="G7412" s="31">
        <v>41948</v>
      </c>
      <c r="H7412" s="9" t="s">
        <v>118</v>
      </c>
      <c r="I7412" s="83">
        <f>計算過程!C7412</f>
        <v>6.2700000000000013E-3</v>
      </c>
    </row>
    <row r="7413" spans="7:9" x14ac:dyDescent="0.15">
      <c r="G7413" s="31">
        <v>41948</v>
      </c>
      <c r="H7413" s="9" t="s">
        <v>119</v>
      </c>
      <c r="I7413" s="83">
        <f>計算過程!C7413</f>
        <v>6.0700000000000007E-3</v>
      </c>
    </row>
    <row r="7414" spans="7:9" x14ac:dyDescent="0.15">
      <c r="G7414" s="31">
        <v>41948</v>
      </c>
      <c r="H7414" s="9" t="s">
        <v>120</v>
      </c>
      <c r="I7414" s="83">
        <f>計算過程!C7414</f>
        <v>6.0700000000000007E-3</v>
      </c>
    </row>
    <row r="7415" spans="7:9" x14ac:dyDescent="0.15">
      <c r="G7415" s="31">
        <v>41948</v>
      </c>
      <c r="H7415" s="9" t="s">
        <v>121</v>
      </c>
      <c r="I7415" s="83">
        <f>計算過程!C7415</f>
        <v>6.4800000000000005E-3</v>
      </c>
    </row>
    <row r="7416" spans="7:9" x14ac:dyDescent="0.15">
      <c r="G7416" s="31">
        <v>41948</v>
      </c>
      <c r="H7416" s="9" t="s">
        <v>122</v>
      </c>
      <c r="I7416" s="83">
        <f>計算過程!C7416</f>
        <v>1.2360000000000001E-2</v>
      </c>
    </row>
    <row r="7417" spans="7:9" x14ac:dyDescent="0.15">
      <c r="G7417" s="31">
        <v>41948</v>
      </c>
      <c r="H7417" s="9" t="s">
        <v>123</v>
      </c>
      <c r="I7417" s="83">
        <f>計算過程!C7417</f>
        <v>1.2360000000000001E-2</v>
      </c>
    </row>
    <row r="7418" spans="7:9" x14ac:dyDescent="0.15">
      <c r="G7418" s="31">
        <v>41948</v>
      </c>
      <c r="H7418" s="9" t="s">
        <v>124</v>
      </c>
      <c r="I7418" s="83">
        <f>計算過程!C7418</f>
        <v>6.0700000000000007E-3</v>
      </c>
    </row>
    <row r="7419" spans="7:9" x14ac:dyDescent="0.15">
      <c r="G7419" s="31">
        <v>41948</v>
      </c>
      <c r="H7419" s="9" t="s">
        <v>125</v>
      </c>
      <c r="I7419" s="83">
        <f>計算過程!C7419</f>
        <v>6.2700000000000013E-3</v>
      </c>
    </row>
    <row r="7420" spans="7:9" x14ac:dyDescent="0.15">
      <c r="G7420" s="31">
        <v>41948</v>
      </c>
      <c r="H7420" s="9" t="s">
        <v>126</v>
      </c>
      <c r="I7420" s="83">
        <f>計算過程!C7420</f>
        <v>1.2220000000000002E-2</v>
      </c>
    </row>
    <row r="7421" spans="7:9" x14ac:dyDescent="0.15">
      <c r="G7421" s="31">
        <v>41948</v>
      </c>
      <c r="H7421" s="9" t="s">
        <v>127</v>
      </c>
      <c r="I7421" s="83">
        <f>計算過程!C7421</f>
        <v>1.243E-2</v>
      </c>
    </row>
    <row r="7422" spans="7:9" x14ac:dyDescent="0.15">
      <c r="G7422" s="31">
        <v>41948</v>
      </c>
      <c r="H7422" s="9" t="s">
        <v>128</v>
      </c>
      <c r="I7422" s="83">
        <f>計算過程!C7422</f>
        <v>9.2500000000000013E-3</v>
      </c>
    </row>
    <row r="7423" spans="7:9" x14ac:dyDescent="0.15">
      <c r="G7423" s="31">
        <v>41949</v>
      </c>
      <c r="H7423" s="9" t="s">
        <v>105</v>
      </c>
      <c r="I7423" s="83">
        <f>計算過程!C7423</f>
        <v>6.0700000000000007E-3</v>
      </c>
    </row>
    <row r="7424" spans="7:9" x14ac:dyDescent="0.15">
      <c r="G7424" s="31">
        <v>41949</v>
      </c>
      <c r="H7424" s="9" t="s">
        <v>106</v>
      </c>
      <c r="I7424" s="83">
        <f>計算過程!C7424</f>
        <v>6.0700000000000007E-3</v>
      </c>
    </row>
    <row r="7425" spans="7:9" x14ac:dyDescent="0.15">
      <c r="G7425" s="31">
        <v>41949</v>
      </c>
      <c r="H7425" s="9" t="s">
        <v>107</v>
      </c>
      <c r="I7425" s="83">
        <f>計算過程!C7425</f>
        <v>6.0700000000000007E-3</v>
      </c>
    </row>
    <row r="7426" spans="7:9" x14ac:dyDescent="0.15">
      <c r="G7426" s="31">
        <v>41949</v>
      </c>
      <c r="H7426" s="9" t="s">
        <v>108</v>
      </c>
      <c r="I7426" s="83">
        <f>計算過程!C7426</f>
        <v>6.0700000000000007E-3</v>
      </c>
    </row>
    <row r="7427" spans="7:9" x14ac:dyDescent="0.15">
      <c r="G7427" s="31">
        <v>41949</v>
      </c>
      <c r="H7427" s="9" t="s">
        <v>109</v>
      </c>
      <c r="I7427" s="83">
        <f>計算過程!C7427</f>
        <v>6.0700000000000007E-3</v>
      </c>
    </row>
    <row r="7428" spans="7:9" x14ac:dyDescent="0.15">
      <c r="G7428" s="31">
        <v>41949</v>
      </c>
      <c r="H7428" s="9" t="s">
        <v>110</v>
      </c>
      <c r="I7428" s="83">
        <f>計算過程!C7428</f>
        <v>6.0700000000000007E-3</v>
      </c>
    </row>
    <row r="7429" spans="7:9" x14ac:dyDescent="0.15">
      <c r="G7429" s="31">
        <v>41949</v>
      </c>
      <c r="H7429" s="9" t="s">
        <v>111</v>
      </c>
      <c r="I7429" s="83">
        <f>計算過程!C7429</f>
        <v>9.3200000000000002E-3</v>
      </c>
    </row>
    <row r="7430" spans="7:9" x14ac:dyDescent="0.15">
      <c r="G7430" s="31">
        <v>41949</v>
      </c>
      <c r="H7430" s="9" t="s">
        <v>112</v>
      </c>
      <c r="I7430" s="83">
        <f>計算過程!C7430</f>
        <v>6.4800000000000005E-3</v>
      </c>
    </row>
    <row r="7431" spans="7:9" x14ac:dyDescent="0.15">
      <c r="G7431" s="31">
        <v>41949</v>
      </c>
      <c r="H7431" s="9" t="s">
        <v>113</v>
      </c>
      <c r="I7431" s="83">
        <f>計算過程!C7431</f>
        <v>6.4800000000000005E-3</v>
      </c>
    </row>
    <row r="7432" spans="7:9" x14ac:dyDescent="0.15">
      <c r="G7432" s="31">
        <v>41949</v>
      </c>
      <c r="H7432" s="9" t="s">
        <v>114</v>
      </c>
      <c r="I7432" s="83">
        <f>計算過程!C7432</f>
        <v>6.0700000000000007E-3</v>
      </c>
    </row>
    <row r="7433" spans="7:9" x14ac:dyDescent="0.15">
      <c r="G7433" s="31">
        <v>41949</v>
      </c>
      <c r="H7433" s="9" t="s">
        <v>115</v>
      </c>
      <c r="I7433" s="83">
        <f>計算過程!C7433</f>
        <v>6.2700000000000013E-3</v>
      </c>
    </row>
    <row r="7434" spans="7:9" x14ac:dyDescent="0.15">
      <c r="G7434" s="31">
        <v>41949</v>
      </c>
      <c r="H7434" s="9" t="s">
        <v>116</v>
      </c>
      <c r="I7434" s="83">
        <f>計算過程!C7434</f>
        <v>6.0700000000000007E-3</v>
      </c>
    </row>
    <row r="7435" spans="7:9" x14ac:dyDescent="0.15">
      <c r="G7435" s="31">
        <v>41949</v>
      </c>
      <c r="H7435" s="9" t="s">
        <v>117</v>
      </c>
      <c r="I7435" s="83">
        <f>計算過程!C7435</f>
        <v>9.3200000000000002E-3</v>
      </c>
    </row>
    <row r="7436" spans="7:9" x14ac:dyDescent="0.15">
      <c r="G7436" s="31">
        <v>41949</v>
      </c>
      <c r="H7436" s="9" t="s">
        <v>118</v>
      </c>
      <c r="I7436" s="83">
        <f>計算過程!C7436</f>
        <v>6.2700000000000013E-3</v>
      </c>
    </row>
    <row r="7437" spans="7:9" x14ac:dyDescent="0.15">
      <c r="G7437" s="31">
        <v>41949</v>
      </c>
      <c r="H7437" s="9" t="s">
        <v>119</v>
      </c>
      <c r="I7437" s="83">
        <f>計算過程!C7437</f>
        <v>6.0700000000000007E-3</v>
      </c>
    </row>
    <row r="7438" spans="7:9" x14ac:dyDescent="0.15">
      <c r="G7438" s="31">
        <v>41949</v>
      </c>
      <c r="H7438" s="9" t="s">
        <v>120</v>
      </c>
      <c r="I7438" s="83">
        <f>計算過程!C7438</f>
        <v>6.0700000000000007E-3</v>
      </c>
    </row>
    <row r="7439" spans="7:9" x14ac:dyDescent="0.15">
      <c r="G7439" s="31">
        <v>41949</v>
      </c>
      <c r="H7439" s="9" t="s">
        <v>121</v>
      </c>
      <c r="I7439" s="83">
        <f>計算過程!C7439</f>
        <v>6.2700000000000013E-3</v>
      </c>
    </row>
    <row r="7440" spans="7:9" x14ac:dyDescent="0.15">
      <c r="G7440" s="31">
        <v>41949</v>
      </c>
      <c r="H7440" s="9" t="s">
        <v>122</v>
      </c>
      <c r="I7440" s="83">
        <f>計算過程!C7440</f>
        <v>6.2700000000000013E-3</v>
      </c>
    </row>
    <row r="7441" spans="7:9" x14ac:dyDescent="0.15">
      <c r="G7441" s="31">
        <v>41949</v>
      </c>
      <c r="H7441" s="9" t="s">
        <v>123</v>
      </c>
      <c r="I7441" s="83">
        <f>計算過程!C7441</f>
        <v>1.2360000000000001E-2</v>
      </c>
    </row>
    <row r="7442" spans="7:9" x14ac:dyDescent="0.15">
      <c r="G7442" s="31">
        <v>41949</v>
      </c>
      <c r="H7442" s="9" t="s">
        <v>124</v>
      </c>
      <c r="I7442" s="83">
        <f>計算過程!C7442</f>
        <v>1.2360000000000001E-2</v>
      </c>
    </row>
    <row r="7443" spans="7:9" x14ac:dyDescent="0.15">
      <c r="G7443" s="31">
        <v>41949</v>
      </c>
      <c r="H7443" s="9" t="s">
        <v>125</v>
      </c>
      <c r="I7443" s="83">
        <f>計算過程!C7443</f>
        <v>6.2700000000000013E-3</v>
      </c>
    </row>
    <row r="7444" spans="7:9" x14ac:dyDescent="0.15">
      <c r="G7444" s="31">
        <v>41949</v>
      </c>
      <c r="H7444" s="9" t="s">
        <v>126</v>
      </c>
      <c r="I7444" s="83">
        <f>計算過程!C7444</f>
        <v>6.2700000000000013E-3</v>
      </c>
    </row>
    <row r="7445" spans="7:9" x14ac:dyDescent="0.15">
      <c r="G7445" s="31">
        <v>41949</v>
      </c>
      <c r="H7445" s="9" t="s">
        <v>127</v>
      </c>
      <c r="I7445" s="83">
        <f>計算過程!C7445</f>
        <v>1.2220000000000002E-2</v>
      </c>
    </row>
    <row r="7446" spans="7:9" x14ac:dyDescent="0.15">
      <c r="G7446" s="31">
        <v>41949</v>
      </c>
      <c r="H7446" s="9" t="s">
        <v>128</v>
      </c>
      <c r="I7446" s="83">
        <f>計算過程!C7446</f>
        <v>1.2640000000000002E-2</v>
      </c>
    </row>
    <row r="7447" spans="7:9" x14ac:dyDescent="0.15">
      <c r="G7447" s="31">
        <v>41950</v>
      </c>
      <c r="H7447" s="9" t="s">
        <v>105</v>
      </c>
      <c r="I7447" s="83">
        <f>計算過程!C7447</f>
        <v>6.0700000000000007E-3</v>
      </c>
    </row>
    <row r="7448" spans="7:9" x14ac:dyDescent="0.15">
      <c r="G7448" s="31">
        <v>41950</v>
      </c>
      <c r="H7448" s="9" t="s">
        <v>106</v>
      </c>
      <c r="I7448" s="83">
        <f>計算過程!C7448</f>
        <v>6.0700000000000007E-3</v>
      </c>
    </row>
    <row r="7449" spans="7:9" x14ac:dyDescent="0.15">
      <c r="G7449" s="31">
        <v>41950</v>
      </c>
      <c r="H7449" s="9" t="s">
        <v>107</v>
      </c>
      <c r="I7449" s="83">
        <f>計算過程!C7449</f>
        <v>6.0700000000000007E-3</v>
      </c>
    </row>
    <row r="7450" spans="7:9" x14ac:dyDescent="0.15">
      <c r="G7450" s="31">
        <v>41950</v>
      </c>
      <c r="H7450" s="9" t="s">
        <v>108</v>
      </c>
      <c r="I7450" s="83">
        <f>計算過程!C7450</f>
        <v>6.0700000000000007E-3</v>
      </c>
    </row>
    <row r="7451" spans="7:9" x14ac:dyDescent="0.15">
      <c r="G7451" s="31">
        <v>41950</v>
      </c>
      <c r="H7451" s="9" t="s">
        <v>109</v>
      </c>
      <c r="I7451" s="83">
        <f>計算過程!C7451</f>
        <v>6.0700000000000007E-3</v>
      </c>
    </row>
    <row r="7452" spans="7:9" x14ac:dyDescent="0.15">
      <c r="G7452" s="31">
        <v>41950</v>
      </c>
      <c r="H7452" s="9" t="s">
        <v>110</v>
      </c>
      <c r="I7452" s="83">
        <f>計算過程!C7452</f>
        <v>6.0700000000000007E-3</v>
      </c>
    </row>
    <row r="7453" spans="7:9" x14ac:dyDescent="0.15">
      <c r="G7453" s="31">
        <v>41950</v>
      </c>
      <c r="H7453" s="9" t="s">
        <v>111</v>
      </c>
      <c r="I7453" s="83">
        <f>計算過程!C7453</f>
        <v>9.3200000000000002E-3</v>
      </c>
    </row>
    <row r="7454" spans="7:9" x14ac:dyDescent="0.15">
      <c r="G7454" s="31">
        <v>41950</v>
      </c>
      <c r="H7454" s="9" t="s">
        <v>112</v>
      </c>
      <c r="I7454" s="83">
        <f>計算過程!C7454</f>
        <v>6.4800000000000005E-3</v>
      </c>
    </row>
    <row r="7455" spans="7:9" x14ac:dyDescent="0.15">
      <c r="G7455" s="31">
        <v>41950</v>
      </c>
      <c r="H7455" s="9" t="s">
        <v>113</v>
      </c>
      <c r="I7455" s="83">
        <f>計算過程!C7455</f>
        <v>6.4800000000000005E-3</v>
      </c>
    </row>
    <row r="7456" spans="7:9" x14ac:dyDescent="0.15">
      <c r="G7456" s="31">
        <v>41950</v>
      </c>
      <c r="H7456" s="9" t="s">
        <v>114</v>
      </c>
      <c r="I7456" s="83">
        <f>計算過程!C7456</f>
        <v>6.0700000000000007E-3</v>
      </c>
    </row>
    <row r="7457" spans="7:9" x14ac:dyDescent="0.15">
      <c r="G7457" s="31">
        <v>41950</v>
      </c>
      <c r="H7457" s="9" t="s">
        <v>115</v>
      </c>
      <c r="I7457" s="83">
        <f>計算過程!C7457</f>
        <v>6.2700000000000013E-3</v>
      </c>
    </row>
    <row r="7458" spans="7:9" x14ac:dyDescent="0.15">
      <c r="G7458" s="31">
        <v>41950</v>
      </c>
      <c r="H7458" s="9" t="s">
        <v>116</v>
      </c>
      <c r="I7458" s="83">
        <f>計算過程!C7458</f>
        <v>6.0700000000000007E-3</v>
      </c>
    </row>
    <row r="7459" spans="7:9" x14ac:dyDescent="0.15">
      <c r="G7459" s="31">
        <v>41950</v>
      </c>
      <c r="H7459" s="9" t="s">
        <v>117</v>
      </c>
      <c r="I7459" s="83">
        <f>計算過程!C7459</f>
        <v>9.3200000000000002E-3</v>
      </c>
    </row>
    <row r="7460" spans="7:9" x14ac:dyDescent="0.15">
      <c r="G7460" s="31">
        <v>41950</v>
      </c>
      <c r="H7460" s="9" t="s">
        <v>118</v>
      </c>
      <c r="I7460" s="83">
        <f>計算過程!C7460</f>
        <v>6.2700000000000013E-3</v>
      </c>
    </row>
    <row r="7461" spans="7:9" x14ac:dyDescent="0.15">
      <c r="G7461" s="31">
        <v>41950</v>
      </c>
      <c r="H7461" s="9" t="s">
        <v>119</v>
      </c>
      <c r="I7461" s="83">
        <f>計算過程!C7461</f>
        <v>6.0700000000000007E-3</v>
      </c>
    </row>
    <row r="7462" spans="7:9" x14ac:dyDescent="0.15">
      <c r="G7462" s="31">
        <v>41950</v>
      </c>
      <c r="H7462" s="9" t="s">
        <v>120</v>
      </c>
      <c r="I7462" s="83">
        <f>計算過程!C7462</f>
        <v>6.0700000000000007E-3</v>
      </c>
    </row>
    <row r="7463" spans="7:9" x14ac:dyDescent="0.15">
      <c r="G7463" s="31">
        <v>41950</v>
      </c>
      <c r="H7463" s="9" t="s">
        <v>121</v>
      </c>
      <c r="I7463" s="83">
        <f>計算過程!C7463</f>
        <v>6.2700000000000013E-3</v>
      </c>
    </row>
    <row r="7464" spans="7:9" x14ac:dyDescent="0.15">
      <c r="G7464" s="31">
        <v>41950</v>
      </c>
      <c r="H7464" s="9" t="s">
        <v>122</v>
      </c>
      <c r="I7464" s="83">
        <f>計算過程!C7464</f>
        <v>6.2700000000000013E-3</v>
      </c>
    </row>
    <row r="7465" spans="7:9" x14ac:dyDescent="0.15">
      <c r="G7465" s="31">
        <v>41950</v>
      </c>
      <c r="H7465" s="9" t="s">
        <v>123</v>
      </c>
      <c r="I7465" s="83">
        <f>計算過程!C7465</f>
        <v>1.2360000000000001E-2</v>
      </c>
    </row>
    <row r="7466" spans="7:9" x14ac:dyDescent="0.15">
      <c r="G7466" s="31">
        <v>41950</v>
      </c>
      <c r="H7466" s="9" t="s">
        <v>124</v>
      </c>
      <c r="I7466" s="83">
        <f>計算過程!C7466</f>
        <v>1.2360000000000001E-2</v>
      </c>
    </row>
    <row r="7467" spans="7:9" x14ac:dyDescent="0.15">
      <c r="G7467" s="31">
        <v>41950</v>
      </c>
      <c r="H7467" s="9" t="s">
        <v>125</v>
      </c>
      <c r="I7467" s="83">
        <f>計算過程!C7467</f>
        <v>6.2700000000000013E-3</v>
      </c>
    </row>
    <row r="7468" spans="7:9" x14ac:dyDescent="0.15">
      <c r="G7468" s="31">
        <v>41950</v>
      </c>
      <c r="H7468" s="9" t="s">
        <v>126</v>
      </c>
      <c r="I7468" s="83">
        <f>計算過程!C7468</f>
        <v>6.2700000000000013E-3</v>
      </c>
    </row>
    <row r="7469" spans="7:9" x14ac:dyDescent="0.15">
      <c r="G7469" s="31">
        <v>41950</v>
      </c>
      <c r="H7469" s="9" t="s">
        <v>127</v>
      </c>
      <c r="I7469" s="83">
        <f>計算過程!C7469</f>
        <v>1.2220000000000002E-2</v>
      </c>
    </row>
    <row r="7470" spans="7:9" x14ac:dyDescent="0.15">
      <c r="G7470" s="31">
        <v>41950</v>
      </c>
      <c r="H7470" s="9" t="s">
        <v>128</v>
      </c>
      <c r="I7470" s="83">
        <f>計算過程!C7470</f>
        <v>1.2640000000000002E-2</v>
      </c>
    </row>
    <row r="7471" spans="7:9" x14ac:dyDescent="0.15">
      <c r="G7471" s="31">
        <v>41951</v>
      </c>
      <c r="H7471" s="9" t="s">
        <v>105</v>
      </c>
      <c r="I7471" s="83">
        <f>計算過程!C7471</f>
        <v>6.0700000000000007E-3</v>
      </c>
    </row>
    <row r="7472" spans="7:9" x14ac:dyDescent="0.15">
      <c r="G7472" s="31">
        <v>41951</v>
      </c>
      <c r="H7472" s="9" t="s">
        <v>106</v>
      </c>
      <c r="I7472" s="83">
        <f>計算過程!C7472</f>
        <v>6.0700000000000007E-3</v>
      </c>
    </row>
    <row r="7473" spans="7:9" x14ac:dyDescent="0.15">
      <c r="G7473" s="31">
        <v>41951</v>
      </c>
      <c r="H7473" s="9" t="s">
        <v>107</v>
      </c>
      <c r="I7473" s="83">
        <f>計算過程!C7473</f>
        <v>6.0700000000000007E-3</v>
      </c>
    </row>
    <row r="7474" spans="7:9" x14ac:dyDescent="0.15">
      <c r="G7474" s="31">
        <v>41951</v>
      </c>
      <c r="H7474" s="9" t="s">
        <v>108</v>
      </c>
      <c r="I7474" s="83">
        <f>計算過程!C7474</f>
        <v>6.0700000000000007E-3</v>
      </c>
    </row>
    <row r="7475" spans="7:9" x14ac:dyDescent="0.15">
      <c r="G7475" s="31">
        <v>41951</v>
      </c>
      <c r="H7475" s="9" t="s">
        <v>109</v>
      </c>
      <c r="I7475" s="83">
        <f>計算過程!C7475</f>
        <v>6.0700000000000007E-3</v>
      </c>
    </row>
    <row r="7476" spans="7:9" x14ac:dyDescent="0.15">
      <c r="G7476" s="31">
        <v>41951</v>
      </c>
      <c r="H7476" s="9" t="s">
        <v>110</v>
      </c>
      <c r="I7476" s="83">
        <f>計算過程!C7476</f>
        <v>6.0700000000000007E-3</v>
      </c>
    </row>
    <row r="7477" spans="7:9" x14ac:dyDescent="0.15">
      <c r="G7477" s="31">
        <v>41951</v>
      </c>
      <c r="H7477" s="9" t="s">
        <v>111</v>
      </c>
      <c r="I7477" s="83">
        <f>計算過程!C7477</f>
        <v>9.3200000000000002E-3</v>
      </c>
    </row>
    <row r="7478" spans="7:9" x14ac:dyDescent="0.15">
      <c r="G7478" s="31">
        <v>41951</v>
      </c>
      <c r="H7478" s="9" t="s">
        <v>112</v>
      </c>
      <c r="I7478" s="83">
        <f>計算過程!C7478</f>
        <v>6.4800000000000005E-3</v>
      </c>
    </row>
    <row r="7479" spans="7:9" x14ac:dyDescent="0.15">
      <c r="G7479" s="31">
        <v>41951</v>
      </c>
      <c r="H7479" s="9" t="s">
        <v>113</v>
      </c>
      <c r="I7479" s="83">
        <f>計算過程!C7479</f>
        <v>6.4800000000000005E-3</v>
      </c>
    </row>
    <row r="7480" spans="7:9" x14ac:dyDescent="0.15">
      <c r="G7480" s="31">
        <v>41951</v>
      </c>
      <c r="H7480" s="9" t="s">
        <v>114</v>
      </c>
      <c r="I7480" s="83">
        <f>計算過程!C7480</f>
        <v>6.0700000000000007E-3</v>
      </c>
    </row>
    <row r="7481" spans="7:9" x14ac:dyDescent="0.15">
      <c r="G7481" s="31">
        <v>41951</v>
      </c>
      <c r="H7481" s="9" t="s">
        <v>115</v>
      </c>
      <c r="I7481" s="83">
        <f>計算過程!C7481</f>
        <v>6.2700000000000013E-3</v>
      </c>
    </row>
    <row r="7482" spans="7:9" x14ac:dyDescent="0.15">
      <c r="G7482" s="31">
        <v>41951</v>
      </c>
      <c r="H7482" s="9" t="s">
        <v>116</v>
      </c>
      <c r="I7482" s="83">
        <f>計算過程!C7482</f>
        <v>6.0700000000000007E-3</v>
      </c>
    </row>
    <row r="7483" spans="7:9" x14ac:dyDescent="0.15">
      <c r="G7483" s="31">
        <v>41951</v>
      </c>
      <c r="H7483" s="9" t="s">
        <v>117</v>
      </c>
      <c r="I7483" s="83">
        <f>計算過程!C7483</f>
        <v>9.3200000000000002E-3</v>
      </c>
    </row>
    <row r="7484" spans="7:9" x14ac:dyDescent="0.15">
      <c r="G7484" s="31">
        <v>41951</v>
      </c>
      <c r="H7484" s="9" t="s">
        <v>118</v>
      </c>
      <c r="I7484" s="83">
        <f>計算過程!C7484</f>
        <v>6.2700000000000013E-3</v>
      </c>
    </row>
    <row r="7485" spans="7:9" x14ac:dyDescent="0.15">
      <c r="G7485" s="31">
        <v>41951</v>
      </c>
      <c r="H7485" s="9" t="s">
        <v>119</v>
      </c>
      <c r="I7485" s="83">
        <f>計算過程!C7485</f>
        <v>6.0700000000000007E-3</v>
      </c>
    </row>
    <row r="7486" spans="7:9" x14ac:dyDescent="0.15">
      <c r="G7486" s="31">
        <v>41951</v>
      </c>
      <c r="H7486" s="9" t="s">
        <v>120</v>
      </c>
      <c r="I7486" s="83">
        <f>計算過程!C7486</f>
        <v>6.0700000000000007E-3</v>
      </c>
    </row>
    <row r="7487" spans="7:9" x14ac:dyDescent="0.15">
      <c r="G7487" s="31">
        <v>41951</v>
      </c>
      <c r="H7487" s="9" t="s">
        <v>121</v>
      </c>
      <c r="I7487" s="83">
        <f>計算過程!C7487</f>
        <v>6.2700000000000013E-3</v>
      </c>
    </row>
    <row r="7488" spans="7:9" x14ac:dyDescent="0.15">
      <c r="G7488" s="31">
        <v>41951</v>
      </c>
      <c r="H7488" s="9" t="s">
        <v>122</v>
      </c>
      <c r="I7488" s="83">
        <f>計算過程!C7488</f>
        <v>6.2700000000000013E-3</v>
      </c>
    </row>
    <row r="7489" spans="7:9" x14ac:dyDescent="0.15">
      <c r="G7489" s="31">
        <v>41951</v>
      </c>
      <c r="H7489" s="9" t="s">
        <v>123</v>
      </c>
      <c r="I7489" s="83">
        <f>計算過程!C7489</f>
        <v>1.2360000000000001E-2</v>
      </c>
    </row>
    <row r="7490" spans="7:9" x14ac:dyDescent="0.15">
      <c r="G7490" s="31">
        <v>41951</v>
      </c>
      <c r="H7490" s="9" t="s">
        <v>124</v>
      </c>
      <c r="I7490" s="83">
        <f>計算過程!C7490</f>
        <v>1.2360000000000001E-2</v>
      </c>
    </row>
    <row r="7491" spans="7:9" x14ac:dyDescent="0.15">
      <c r="G7491" s="31">
        <v>41951</v>
      </c>
      <c r="H7491" s="9" t="s">
        <v>125</v>
      </c>
      <c r="I7491" s="83">
        <f>計算過程!C7491</f>
        <v>6.2700000000000013E-3</v>
      </c>
    </row>
    <row r="7492" spans="7:9" x14ac:dyDescent="0.15">
      <c r="G7492" s="31">
        <v>41951</v>
      </c>
      <c r="H7492" s="9" t="s">
        <v>126</v>
      </c>
      <c r="I7492" s="83">
        <f>計算過程!C7492</f>
        <v>6.2700000000000013E-3</v>
      </c>
    </row>
    <row r="7493" spans="7:9" x14ac:dyDescent="0.15">
      <c r="G7493" s="31">
        <v>41951</v>
      </c>
      <c r="H7493" s="9" t="s">
        <v>127</v>
      </c>
      <c r="I7493" s="83">
        <f>計算過程!C7493</f>
        <v>1.2220000000000002E-2</v>
      </c>
    </row>
    <row r="7494" spans="7:9" x14ac:dyDescent="0.15">
      <c r="G7494" s="31">
        <v>41951</v>
      </c>
      <c r="H7494" s="9" t="s">
        <v>128</v>
      </c>
      <c r="I7494" s="83">
        <f>計算過程!C7494</f>
        <v>1.2640000000000002E-2</v>
      </c>
    </row>
    <row r="7495" spans="7:9" x14ac:dyDescent="0.15">
      <c r="G7495" s="31">
        <v>41952</v>
      </c>
      <c r="H7495" s="9" t="s">
        <v>105</v>
      </c>
      <c r="I7495" s="83">
        <f>計算過程!C7495</f>
        <v>6.0700000000000007E-3</v>
      </c>
    </row>
    <row r="7496" spans="7:9" x14ac:dyDescent="0.15">
      <c r="G7496" s="31">
        <v>41952</v>
      </c>
      <c r="H7496" s="9" t="s">
        <v>106</v>
      </c>
      <c r="I7496" s="83">
        <f>計算過程!C7496</f>
        <v>6.0700000000000007E-3</v>
      </c>
    </row>
    <row r="7497" spans="7:9" x14ac:dyDescent="0.15">
      <c r="G7497" s="31">
        <v>41952</v>
      </c>
      <c r="H7497" s="9" t="s">
        <v>107</v>
      </c>
      <c r="I7497" s="83">
        <f>計算過程!C7497</f>
        <v>6.0700000000000007E-3</v>
      </c>
    </row>
    <row r="7498" spans="7:9" x14ac:dyDescent="0.15">
      <c r="G7498" s="31">
        <v>41952</v>
      </c>
      <c r="H7498" s="9" t="s">
        <v>108</v>
      </c>
      <c r="I7498" s="83">
        <f>計算過程!C7498</f>
        <v>6.0700000000000007E-3</v>
      </c>
    </row>
    <row r="7499" spans="7:9" x14ac:dyDescent="0.15">
      <c r="G7499" s="31">
        <v>41952</v>
      </c>
      <c r="H7499" s="9" t="s">
        <v>109</v>
      </c>
      <c r="I7499" s="83">
        <f>計算過程!C7499</f>
        <v>6.0700000000000007E-3</v>
      </c>
    </row>
    <row r="7500" spans="7:9" x14ac:dyDescent="0.15">
      <c r="G7500" s="31">
        <v>41952</v>
      </c>
      <c r="H7500" s="9" t="s">
        <v>110</v>
      </c>
      <c r="I7500" s="83">
        <f>計算過程!C7500</f>
        <v>6.0700000000000007E-3</v>
      </c>
    </row>
    <row r="7501" spans="7:9" x14ac:dyDescent="0.15">
      <c r="G7501" s="31">
        <v>41952</v>
      </c>
      <c r="H7501" s="9" t="s">
        <v>111</v>
      </c>
      <c r="I7501" s="83">
        <f>計算過程!C7501</f>
        <v>9.3200000000000002E-3</v>
      </c>
    </row>
    <row r="7502" spans="7:9" x14ac:dyDescent="0.15">
      <c r="G7502" s="31">
        <v>41952</v>
      </c>
      <c r="H7502" s="9" t="s">
        <v>112</v>
      </c>
      <c r="I7502" s="83">
        <f>計算過程!C7502</f>
        <v>6.4800000000000005E-3</v>
      </c>
    </row>
    <row r="7503" spans="7:9" x14ac:dyDescent="0.15">
      <c r="G7503" s="31">
        <v>41952</v>
      </c>
      <c r="H7503" s="9" t="s">
        <v>113</v>
      </c>
      <c r="I7503" s="83">
        <f>計算過程!C7503</f>
        <v>6.4800000000000005E-3</v>
      </c>
    </row>
    <row r="7504" spans="7:9" x14ac:dyDescent="0.15">
      <c r="G7504" s="31">
        <v>41952</v>
      </c>
      <c r="H7504" s="9" t="s">
        <v>114</v>
      </c>
      <c r="I7504" s="83">
        <f>計算過程!C7504</f>
        <v>6.0700000000000007E-3</v>
      </c>
    </row>
    <row r="7505" spans="7:9" x14ac:dyDescent="0.15">
      <c r="G7505" s="31">
        <v>41952</v>
      </c>
      <c r="H7505" s="9" t="s">
        <v>115</v>
      </c>
      <c r="I7505" s="83">
        <f>計算過程!C7505</f>
        <v>6.2700000000000013E-3</v>
      </c>
    </row>
    <row r="7506" spans="7:9" x14ac:dyDescent="0.15">
      <c r="G7506" s="31">
        <v>41952</v>
      </c>
      <c r="H7506" s="9" t="s">
        <v>116</v>
      </c>
      <c r="I7506" s="83">
        <f>計算過程!C7506</f>
        <v>6.0700000000000007E-3</v>
      </c>
    </row>
    <row r="7507" spans="7:9" x14ac:dyDescent="0.15">
      <c r="G7507" s="31">
        <v>41952</v>
      </c>
      <c r="H7507" s="9" t="s">
        <v>117</v>
      </c>
      <c r="I7507" s="83">
        <f>計算過程!C7507</f>
        <v>9.3200000000000002E-3</v>
      </c>
    </row>
    <row r="7508" spans="7:9" x14ac:dyDescent="0.15">
      <c r="G7508" s="31">
        <v>41952</v>
      </c>
      <c r="H7508" s="9" t="s">
        <v>118</v>
      </c>
      <c r="I7508" s="83">
        <f>計算過程!C7508</f>
        <v>6.2700000000000013E-3</v>
      </c>
    </row>
    <row r="7509" spans="7:9" x14ac:dyDescent="0.15">
      <c r="G7509" s="31">
        <v>41952</v>
      </c>
      <c r="H7509" s="9" t="s">
        <v>119</v>
      </c>
      <c r="I7509" s="83">
        <f>計算過程!C7509</f>
        <v>6.0700000000000007E-3</v>
      </c>
    </row>
    <row r="7510" spans="7:9" x14ac:dyDescent="0.15">
      <c r="G7510" s="31">
        <v>41952</v>
      </c>
      <c r="H7510" s="9" t="s">
        <v>120</v>
      </c>
      <c r="I7510" s="83">
        <f>計算過程!C7510</f>
        <v>6.0700000000000007E-3</v>
      </c>
    </row>
    <row r="7511" spans="7:9" x14ac:dyDescent="0.15">
      <c r="G7511" s="31">
        <v>41952</v>
      </c>
      <c r="H7511" s="9" t="s">
        <v>121</v>
      </c>
      <c r="I7511" s="83">
        <f>計算過程!C7511</f>
        <v>6.2700000000000013E-3</v>
      </c>
    </row>
    <row r="7512" spans="7:9" x14ac:dyDescent="0.15">
      <c r="G7512" s="31">
        <v>41952</v>
      </c>
      <c r="H7512" s="9" t="s">
        <v>122</v>
      </c>
      <c r="I7512" s="83">
        <f>計算過程!C7512</f>
        <v>6.2700000000000013E-3</v>
      </c>
    </row>
    <row r="7513" spans="7:9" x14ac:dyDescent="0.15">
      <c r="G7513" s="31">
        <v>41952</v>
      </c>
      <c r="H7513" s="9" t="s">
        <v>123</v>
      </c>
      <c r="I7513" s="83">
        <f>計算過程!C7513</f>
        <v>1.2360000000000001E-2</v>
      </c>
    </row>
    <row r="7514" spans="7:9" x14ac:dyDescent="0.15">
      <c r="G7514" s="31">
        <v>41952</v>
      </c>
      <c r="H7514" s="9" t="s">
        <v>124</v>
      </c>
      <c r="I7514" s="83">
        <f>計算過程!C7514</f>
        <v>1.2360000000000001E-2</v>
      </c>
    </row>
    <row r="7515" spans="7:9" x14ac:dyDescent="0.15">
      <c r="G7515" s="31">
        <v>41952</v>
      </c>
      <c r="H7515" s="9" t="s">
        <v>125</v>
      </c>
      <c r="I7515" s="83">
        <f>計算過程!C7515</f>
        <v>6.2700000000000013E-3</v>
      </c>
    </row>
    <row r="7516" spans="7:9" x14ac:dyDescent="0.15">
      <c r="G7516" s="31">
        <v>41952</v>
      </c>
      <c r="H7516" s="9" t="s">
        <v>126</v>
      </c>
      <c r="I7516" s="83">
        <f>計算過程!C7516</f>
        <v>6.2700000000000013E-3</v>
      </c>
    </row>
    <row r="7517" spans="7:9" x14ac:dyDescent="0.15">
      <c r="G7517" s="31">
        <v>41952</v>
      </c>
      <c r="H7517" s="9" t="s">
        <v>127</v>
      </c>
      <c r="I7517" s="83">
        <f>計算過程!C7517</f>
        <v>1.2220000000000002E-2</v>
      </c>
    </row>
    <row r="7518" spans="7:9" x14ac:dyDescent="0.15">
      <c r="G7518" s="31">
        <v>41952</v>
      </c>
      <c r="H7518" s="9" t="s">
        <v>128</v>
      </c>
      <c r="I7518" s="83">
        <f>計算過程!C7518</f>
        <v>1.2640000000000002E-2</v>
      </c>
    </row>
    <row r="7519" spans="7:9" x14ac:dyDescent="0.15">
      <c r="G7519" s="31">
        <v>41953</v>
      </c>
      <c r="H7519" s="9" t="s">
        <v>105</v>
      </c>
      <c r="I7519" s="83">
        <f>計算過程!C7519</f>
        <v>6.0700000000000007E-3</v>
      </c>
    </row>
    <row r="7520" spans="7:9" x14ac:dyDescent="0.15">
      <c r="G7520" s="31">
        <v>41953</v>
      </c>
      <c r="H7520" s="9" t="s">
        <v>106</v>
      </c>
      <c r="I7520" s="83">
        <f>計算過程!C7520</f>
        <v>6.0700000000000007E-3</v>
      </c>
    </row>
    <row r="7521" spans="7:9" x14ac:dyDescent="0.15">
      <c r="G7521" s="31">
        <v>41953</v>
      </c>
      <c r="H7521" s="9" t="s">
        <v>107</v>
      </c>
      <c r="I7521" s="83">
        <f>計算過程!C7521</f>
        <v>6.0700000000000007E-3</v>
      </c>
    </row>
    <row r="7522" spans="7:9" x14ac:dyDescent="0.15">
      <c r="G7522" s="31">
        <v>41953</v>
      </c>
      <c r="H7522" s="9" t="s">
        <v>108</v>
      </c>
      <c r="I7522" s="83">
        <f>計算過程!C7522</f>
        <v>6.0700000000000007E-3</v>
      </c>
    </row>
    <row r="7523" spans="7:9" x14ac:dyDescent="0.15">
      <c r="G7523" s="31">
        <v>41953</v>
      </c>
      <c r="H7523" s="9" t="s">
        <v>109</v>
      </c>
      <c r="I7523" s="83">
        <f>計算過程!C7523</f>
        <v>6.0700000000000007E-3</v>
      </c>
    </row>
    <row r="7524" spans="7:9" x14ac:dyDescent="0.15">
      <c r="G7524" s="31">
        <v>41953</v>
      </c>
      <c r="H7524" s="9" t="s">
        <v>110</v>
      </c>
      <c r="I7524" s="83">
        <f>計算過程!C7524</f>
        <v>6.0700000000000007E-3</v>
      </c>
    </row>
    <row r="7525" spans="7:9" x14ac:dyDescent="0.15">
      <c r="G7525" s="31">
        <v>41953</v>
      </c>
      <c r="H7525" s="9" t="s">
        <v>111</v>
      </c>
      <c r="I7525" s="83">
        <f>計算過程!C7525</f>
        <v>9.3200000000000002E-3</v>
      </c>
    </row>
    <row r="7526" spans="7:9" x14ac:dyDescent="0.15">
      <c r="G7526" s="31">
        <v>41953</v>
      </c>
      <c r="H7526" s="9" t="s">
        <v>112</v>
      </c>
      <c r="I7526" s="83">
        <f>計算過程!C7526</f>
        <v>6.4800000000000005E-3</v>
      </c>
    </row>
    <row r="7527" spans="7:9" x14ac:dyDescent="0.15">
      <c r="G7527" s="31">
        <v>41953</v>
      </c>
      <c r="H7527" s="9" t="s">
        <v>113</v>
      </c>
      <c r="I7527" s="83">
        <f>計算過程!C7527</f>
        <v>6.4800000000000005E-3</v>
      </c>
    </row>
    <row r="7528" spans="7:9" x14ac:dyDescent="0.15">
      <c r="G7528" s="31">
        <v>41953</v>
      </c>
      <c r="H7528" s="9" t="s">
        <v>114</v>
      </c>
      <c r="I7528" s="83">
        <f>計算過程!C7528</f>
        <v>6.0700000000000007E-3</v>
      </c>
    </row>
    <row r="7529" spans="7:9" x14ac:dyDescent="0.15">
      <c r="G7529" s="31">
        <v>41953</v>
      </c>
      <c r="H7529" s="9" t="s">
        <v>115</v>
      </c>
      <c r="I7529" s="83">
        <f>計算過程!C7529</f>
        <v>6.2700000000000013E-3</v>
      </c>
    </row>
    <row r="7530" spans="7:9" x14ac:dyDescent="0.15">
      <c r="G7530" s="31">
        <v>41953</v>
      </c>
      <c r="H7530" s="9" t="s">
        <v>116</v>
      </c>
      <c r="I7530" s="83">
        <f>計算過程!C7530</f>
        <v>6.0700000000000007E-3</v>
      </c>
    </row>
    <row r="7531" spans="7:9" x14ac:dyDescent="0.15">
      <c r="G7531" s="31">
        <v>41953</v>
      </c>
      <c r="H7531" s="9" t="s">
        <v>117</v>
      </c>
      <c r="I7531" s="83">
        <f>計算過程!C7531</f>
        <v>9.3200000000000002E-3</v>
      </c>
    </row>
    <row r="7532" spans="7:9" x14ac:dyDescent="0.15">
      <c r="G7532" s="31">
        <v>41953</v>
      </c>
      <c r="H7532" s="9" t="s">
        <v>118</v>
      </c>
      <c r="I7532" s="83">
        <f>計算過程!C7532</f>
        <v>6.2700000000000013E-3</v>
      </c>
    </row>
    <row r="7533" spans="7:9" x14ac:dyDescent="0.15">
      <c r="G7533" s="31">
        <v>41953</v>
      </c>
      <c r="H7533" s="9" t="s">
        <v>119</v>
      </c>
      <c r="I7533" s="83">
        <f>計算過程!C7533</f>
        <v>6.0700000000000007E-3</v>
      </c>
    </row>
    <row r="7534" spans="7:9" x14ac:dyDescent="0.15">
      <c r="G7534" s="31">
        <v>41953</v>
      </c>
      <c r="H7534" s="9" t="s">
        <v>120</v>
      </c>
      <c r="I7534" s="83">
        <f>計算過程!C7534</f>
        <v>6.0700000000000007E-3</v>
      </c>
    </row>
    <row r="7535" spans="7:9" x14ac:dyDescent="0.15">
      <c r="G7535" s="31">
        <v>41953</v>
      </c>
      <c r="H7535" s="9" t="s">
        <v>121</v>
      </c>
      <c r="I7535" s="83">
        <f>計算過程!C7535</f>
        <v>6.2700000000000013E-3</v>
      </c>
    </row>
    <row r="7536" spans="7:9" x14ac:dyDescent="0.15">
      <c r="G7536" s="31">
        <v>41953</v>
      </c>
      <c r="H7536" s="9" t="s">
        <v>122</v>
      </c>
      <c r="I7536" s="83">
        <f>計算過程!C7536</f>
        <v>6.2700000000000013E-3</v>
      </c>
    </row>
    <row r="7537" spans="7:9" x14ac:dyDescent="0.15">
      <c r="G7537" s="31">
        <v>41953</v>
      </c>
      <c r="H7537" s="9" t="s">
        <v>123</v>
      </c>
      <c r="I7537" s="83">
        <f>計算過程!C7537</f>
        <v>1.2360000000000001E-2</v>
      </c>
    </row>
    <row r="7538" spans="7:9" x14ac:dyDescent="0.15">
      <c r="G7538" s="31">
        <v>41953</v>
      </c>
      <c r="H7538" s="9" t="s">
        <v>124</v>
      </c>
      <c r="I7538" s="83">
        <f>計算過程!C7538</f>
        <v>1.2360000000000001E-2</v>
      </c>
    </row>
    <row r="7539" spans="7:9" x14ac:dyDescent="0.15">
      <c r="G7539" s="31">
        <v>41953</v>
      </c>
      <c r="H7539" s="9" t="s">
        <v>125</v>
      </c>
      <c r="I7539" s="83">
        <f>計算過程!C7539</f>
        <v>6.2700000000000013E-3</v>
      </c>
    </row>
    <row r="7540" spans="7:9" x14ac:dyDescent="0.15">
      <c r="G7540" s="31">
        <v>41953</v>
      </c>
      <c r="H7540" s="9" t="s">
        <v>126</v>
      </c>
      <c r="I7540" s="83">
        <f>計算過程!C7540</f>
        <v>6.2700000000000013E-3</v>
      </c>
    </row>
    <row r="7541" spans="7:9" x14ac:dyDescent="0.15">
      <c r="G7541" s="31">
        <v>41953</v>
      </c>
      <c r="H7541" s="9" t="s">
        <v>127</v>
      </c>
      <c r="I7541" s="83">
        <f>計算過程!C7541</f>
        <v>1.2220000000000002E-2</v>
      </c>
    </row>
    <row r="7542" spans="7:9" x14ac:dyDescent="0.15">
      <c r="G7542" s="31">
        <v>41953</v>
      </c>
      <c r="H7542" s="9" t="s">
        <v>128</v>
      </c>
      <c r="I7542" s="83">
        <f>計算過程!C7542</f>
        <v>1.2640000000000002E-2</v>
      </c>
    </row>
    <row r="7543" spans="7:9" x14ac:dyDescent="0.15">
      <c r="G7543" s="31">
        <v>41954</v>
      </c>
      <c r="H7543" s="9" t="s">
        <v>105</v>
      </c>
      <c r="I7543" s="83">
        <f>計算過程!C7543</f>
        <v>6.0700000000000007E-3</v>
      </c>
    </row>
    <row r="7544" spans="7:9" x14ac:dyDescent="0.15">
      <c r="G7544" s="31">
        <v>41954</v>
      </c>
      <c r="H7544" s="9" t="s">
        <v>106</v>
      </c>
      <c r="I7544" s="83">
        <f>計算過程!C7544</f>
        <v>6.0700000000000007E-3</v>
      </c>
    </row>
    <row r="7545" spans="7:9" x14ac:dyDescent="0.15">
      <c r="G7545" s="31">
        <v>41954</v>
      </c>
      <c r="H7545" s="9" t="s">
        <v>107</v>
      </c>
      <c r="I7545" s="83">
        <f>計算過程!C7545</f>
        <v>6.0700000000000007E-3</v>
      </c>
    </row>
    <row r="7546" spans="7:9" x14ac:dyDescent="0.15">
      <c r="G7546" s="31">
        <v>41954</v>
      </c>
      <c r="H7546" s="9" t="s">
        <v>108</v>
      </c>
      <c r="I7546" s="83">
        <f>計算過程!C7546</f>
        <v>6.0700000000000007E-3</v>
      </c>
    </row>
    <row r="7547" spans="7:9" x14ac:dyDescent="0.15">
      <c r="G7547" s="31">
        <v>41954</v>
      </c>
      <c r="H7547" s="9" t="s">
        <v>109</v>
      </c>
      <c r="I7547" s="83">
        <f>計算過程!C7547</f>
        <v>6.0700000000000007E-3</v>
      </c>
    </row>
    <row r="7548" spans="7:9" x14ac:dyDescent="0.15">
      <c r="G7548" s="31">
        <v>41954</v>
      </c>
      <c r="H7548" s="9" t="s">
        <v>110</v>
      </c>
      <c r="I7548" s="83">
        <f>計算過程!C7548</f>
        <v>6.0700000000000007E-3</v>
      </c>
    </row>
    <row r="7549" spans="7:9" x14ac:dyDescent="0.15">
      <c r="G7549" s="31">
        <v>41954</v>
      </c>
      <c r="H7549" s="9" t="s">
        <v>111</v>
      </c>
      <c r="I7549" s="83">
        <f>計算過程!C7549</f>
        <v>6.0700000000000007E-3</v>
      </c>
    </row>
    <row r="7550" spans="7:9" x14ac:dyDescent="0.15">
      <c r="G7550" s="31">
        <v>41954</v>
      </c>
      <c r="H7550" s="9" t="s">
        <v>112</v>
      </c>
      <c r="I7550" s="83">
        <f>計算過程!C7550</f>
        <v>6.4800000000000005E-3</v>
      </c>
    </row>
    <row r="7551" spans="7:9" x14ac:dyDescent="0.15">
      <c r="G7551" s="31">
        <v>41954</v>
      </c>
      <c r="H7551" s="9" t="s">
        <v>113</v>
      </c>
      <c r="I7551" s="83">
        <f>計算過程!C7551</f>
        <v>9.7300000000000008E-3</v>
      </c>
    </row>
    <row r="7552" spans="7:9" x14ac:dyDescent="0.15">
      <c r="G7552" s="31">
        <v>41954</v>
      </c>
      <c r="H7552" s="9" t="s">
        <v>114</v>
      </c>
      <c r="I7552" s="83">
        <f>計算過程!C7552</f>
        <v>6.2700000000000013E-3</v>
      </c>
    </row>
    <row r="7553" spans="7:9" x14ac:dyDescent="0.15">
      <c r="G7553" s="31">
        <v>41954</v>
      </c>
      <c r="H7553" s="9" t="s">
        <v>115</v>
      </c>
      <c r="I7553" s="83">
        <f>計算過程!C7553</f>
        <v>6.4800000000000005E-3</v>
      </c>
    </row>
    <row r="7554" spans="7:9" x14ac:dyDescent="0.15">
      <c r="G7554" s="31">
        <v>41954</v>
      </c>
      <c r="H7554" s="9" t="s">
        <v>116</v>
      </c>
      <c r="I7554" s="83">
        <f>計算過程!C7554</f>
        <v>6.2700000000000013E-3</v>
      </c>
    </row>
    <row r="7555" spans="7:9" x14ac:dyDescent="0.15">
      <c r="G7555" s="31">
        <v>41954</v>
      </c>
      <c r="H7555" s="9" t="s">
        <v>117</v>
      </c>
      <c r="I7555" s="83">
        <f>計算過程!C7555</f>
        <v>9.3200000000000002E-3</v>
      </c>
    </row>
    <row r="7556" spans="7:9" x14ac:dyDescent="0.15">
      <c r="G7556" s="31">
        <v>41954</v>
      </c>
      <c r="H7556" s="9" t="s">
        <v>118</v>
      </c>
      <c r="I7556" s="83">
        <f>計算過程!C7556</f>
        <v>6.2700000000000013E-3</v>
      </c>
    </row>
    <row r="7557" spans="7:9" x14ac:dyDescent="0.15">
      <c r="G7557" s="31">
        <v>41954</v>
      </c>
      <c r="H7557" s="9" t="s">
        <v>119</v>
      </c>
      <c r="I7557" s="83">
        <f>計算過程!C7557</f>
        <v>6.0700000000000007E-3</v>
      </c>
    </row>
    <row r="7558" spans="7:9" x14ac:dyDescent="0.15">
      <c r="G7558" s="31">
        <v>41954</v>
      </c>
      <c r="H7558" s="9" t="s">
        <v>120</v>
      </c>
      <c r="I7558" s="83">
        <f>計算過程!C7558</f>
        <v>6.0700000000000007E-3</v>
      </c>
    </row>
    <row r="7559" spans="7:9" x14ac:dyDescent="0.15">
      <c r="G7559" s="31">
        <v>41954</v>
      </c>
      <c r="H7559" s="9" t="s">
        <v>121</v>
      </c>
      <c r="I7559" s="83">
        <f>計算過程!C7559</f>
        <v>6.4800000000000005E-3</v>
      </c>
    </row>
    <row r="7560" spans="7:9" x14ac:dyDescent="0.15">
      <c r="G7560" s="31">
        <v>41954</v>
      </c>
      <c r="H7560" s="9" t="s">
        <v>122</v>
      </c>
      <c r="I7560" s="83">
        <f>計算過程!C7560</f>
        <v>1.2360000000000001E-2</v>
      </c>
    </row>
    <row r="7561" spans="7:9" x14ac:dyDescent="0.15">
      <c r="G7561" s="31">
        <v>41954</v>
      </c>
      <c r="H7561" s="9" t="s">
        <v>123</v>
      </c>
      <c r="I7561" s="83">
        <f>計算過程!C7561</f>
        <v>1.2360000000000001E-2</v>
      </c>
    </row>
    <row r="7562" spans="7:9" x14ac:dyDescent="0.15">
      <c r="G7562" s="31">
        <v>41954</v>
      </c>
      <c r="H7562" s="9" t="s">
        <v>124</v>
      </c>
      <c r="I7562" s="83">
        <f>計算過程!C7562</f>
        <v>6.0700000000000007E-3</v>
      </c>
    </row>
    <row r="7563" spans="7:9" x14ac:dyDescent="0.15">
      <c r="G7563" s="31">
        <v>41954</v>
      </c>
      <c r="H7563" s="9" t="s">
        <v>125</v>
      </c>
      <c r="I7563" s="83">
        <f>計算過程!C7563</f>
        <v>6.2700000000000013E-3</v>
      </c>
    </row>
    <row r="7564" spans="7:9" x14ac:dyDescent="0.15">
      <c r="G7564" s="31">
        <v>41954</v>
      </c>
      <c r="H7564" s="9" t="s">
        <v>126</v>
      </c>
      <c r="I7564" s="83">
        <f>計算過程!C7564</f>
        <v>1.2220000000000002E-2</v>
      </c>
    </row>
    <row r="7565" spans="7:9" x14ac:dyDescent="0.15">
      <c r="G7565" s="31">
        <v>41954</v>
      </c>
      <c r="H7565" s="9" t="s">
        <v>127</v>
      </c>
      <c r="I7565" s="83">
        <f>計算過程!C7565</f>
        <v>1.243E-2</v>
      </c>
    </row>
    <row r="7566" spans="7:9" x14ac:dyDescent="0.15">
      <c r="G7566" s="31">
        <v>41954</v>
      </c>
      <c r="H7566" s="9" t="s">
        <v>128</v>
      </c>
      <c r="I7566" s="83">
        <f>計算過程!C7566</f>
        <v>9.2500000000000013E-3</v>
      </c>
    </row>
    <row r="7567" spans="7:9" x14ac:dyDescent="0.15">
      <c r="G7567" s="31">
        <v>41955</v>
      </c>
      <c r="H7567" s="9" t="s">
        <v>105</v>
      </c>
      <c r="I7567" s="83">
        <f>計算過程!C7567</f>
        <v>6.0700000000000007E-3</v>
      </c>
    </row>
    <row r="7568" spans="7:9" x14ac:dyDescent="0.15">
      <c r="G7568" s="31">
        <v>41955</v>
      </c>
      <c r="H7568" s="9" t="s">
        <v>106</v>
      </c>
      <c r="I7568" s="83">
        <f>計算過程!C7568</f>
        <v>6.0700000000000007E-3</v>
      </c>
    </row>
    <row r="7569" spans="7:9" x14ac:dyDescent="0.15">
      <c r="G7569" s="31">
        <v>41955</v>
      </c>
      <c r="H7569" s="9" t="s">
        <v>107</v>
      </c>
      <c r="I7569" s="83">
        <f>計算過程!C7569</f>
        <v>6.0700000000000007E-3</v>
      </c>
    </row>
    <row r="7570" spans="7:9" x14ac:dyDescent="0.15">
      <c r="G7570" s="31">
        <v>41955</v>
      </c>
      <c r="H7570" s="9" t="s">
        <v>108</v>
      </c>
      <c r="I7570" s="83">
        <f>計算過程!C7570</f>
        <v>6.0700000000000007E-3</v>
      </c>
    </row>
    <row r="7571" spans="7:9" x14ac:dyDescent="0.15">
      <c r="G7571" s="31">
        <v>41955</v>
      </c>
      <c r="H7571" s="9" t="s">
        <v>109</v>
      </c>
      <c r="I7571" s="83">
        <f>計算過程!C7571</f>
        <v>6.0700000000000007E-3</v>
      </c>
    </row>
    <row r="7572" spans="7:9" x14ac:dyDescent="0.15">
      <c r="G7572" s="31">
        <v>41955</v>
      </c>
      <c r="H7572" s="9" t="s">
        <v>110</v>
      </c>
      <c r="I7572" s="83">
        <f>計算過程!C7572</f>
        <v>6.0700000000000007E-3</v>
      </c>
    </row>
    <row r="7573" spans="7:9" x14ac:dyDescent="0.15">
      <c r="G7573" s="31">
        <v>41955</v>
      </c>
      <c r="H7573" s="9" t="s">
        <v>111</v>
      </c>
      <c r="I7573" s="83">
        <f>計算過程!C7573</f>
        <v>6.2700000000000013E-3</v>
      </c>
    </row>
    <row r="7574" spans="7:9" x14ac:dyDescent="0.15">
      <c r="G7574" s="31">
        <v>41955</v>
      </c>
      <c r="H7574" s="9" t="s">
        <v>112</v>
      </c>
      <c r="I7574" s="83">
        <f>計算過程!C7574</f>
        <v>6.2700000000000013E-3</v>
      </c>
    </row>
    <row r="7575" spans="7:9" x14ac:dyDescent="0.15">
      <c r="G7575" s="31">
        <v>41955</v>
      </c>
      <c r="H7575" s="9" t="s">
        <v>113</v>
      </c>
      <c r="I7575" s="83">
        <f>計算過程!C7575</f>
        <v>1.2990000000000002E-2</v>
      </c>
    </row>
    <row r="7576" spans="7:9" x14ac:dyDescent="0.15">
      <c r="G7576" s="31">
        <v>41955</v>
      </c>
      <c r="H7576" s="9" t="s">
        <v>114</v>
      </c>
      <c r="I7576" s="83">
        <f>計算過程!C7576</f>
        <v>6.0700000000000007E-3</v>
      </c>
    </row>
    <row r="7577" spans="7:9" x14ac:dyDescent="0.15">
      <c r="G7577" s="31">
        <v>41955</v>
      </c>
      <c r="H7577" s="9" t="s">
        <v>115</v>
      </c>
      <c r="I7577" s="83">
        <f>計算過程!C7577</f>
        <v>6.0700000000000007E-3</v>
      </c>
    </row>
    <row r="7578" spans="7:9" x14ac:dyDescent="0.15">
      <c r="G7578" s="31">
        <v>41955</v>
      </c>
      <c r="H7578" s="9" t="s">
        <v>116</v>
      </c>
      <c r="I7578" s="83">
        <f>計算過程!C7578</f>
        <v>6.0700000000000007E-3</v>
      </c>
    </row>
    <row r="7579" spans="7:9" x14ac:dyDescent="0.15">
      <c r="G7579" s="31">
        <v>41955</v>
      </c>
      <c r="H7579" s="9" t="s">
        <v>117</v>
      </c>
      <c r="I7579" s="83">
        <f>計算過程!C7579</f>
        <v>6.0700000000000007E-3</v>
      </c>
    </row>
    <row r="7580" spans="7:9" x14ac:dyDescent="0.15">
      <c r="G7580" s="31">
        <v>41955</v>
      </c>
      <c r="H7580" s="9" t="s">
        <v>118</v>
      </c>
      <c r="I7580" s="83">
        <f>計算過程!C7580</f>
        <v>6.0700000000000007E-3</v>
      </c>
    </row>
    <row r="7581" spans="7:9" x14ac:dyDescent="0.15">
      <c r="G7581" s="31">
        <v>41955</v>
      </c>
      <c r="H7581" s="9" t="s">
        <v>119</v>
      </c>
      <c r="I7581" s="83">
        <f>計算過程!C7581</f>
        <v>6.0700000000000007E-3</v>
      </c>
    </row>
    <row r="7582" spans="7:9" x14ac:dyDescent="0.15">
      <c r="G7582" s="31">
        <v>41955</v>
      </c>
      <c r="H7582" s="9" t="s">
        <v>120</v>
      </c>
      <c r="I7582" s="83">
        <f>計算過程!C7582</f>
        <v>6.0700000000000007E-3</v>
      </c>
    </row>
    <row r="7583" spans="7:9" x14ac:dyDescent="0.15">
      <c r="G7583" s="31">
        <v>41955</v>
      </c>
      <c r="H7583" s="9" t="s">
        <v>121</v>
      </c>
      <c r="I7583" s="83">
        <f>計算過程!C7583</f>
        <v>6.0700000000000007E-3</v>
      </c>
    </row>
    <row r="7584" spans="7:9" x14ac:dyDescent="0.15">
      <c r="G7584" s="31">
        <v>41955</v>
      </c>
      <c r="H7584" s="9" t="s">
        <v>122</v>
      </c>
      <c r="I7584" s="83">
        <f>計算過程!C7584</f>
        <v>6.0700000000000007E-3</v>
      </c>
    </row>
    <row r="7585" spans="7:9" x14ac:dyDescent="0.15">
      <c r="G7585" s="31">
        <v>41955</v>
      </c>
      <c r="H7585" s="9" t="s">
        <v>123</v>
      </c>
      <c r="I7585" s="83">
        <f>計算過程!C7585</f>
        <v>6.0700000000000007E-3</v>
      </c>
    </row>
    <row r="7586" spans="7:9" x14ac:dyDescent="0.15">
      <c r="G7586" s="31">
        <v>41955</v>
      </c>
      <c r="H7586" s="9" t="s">
        <v>124</v>
      </c>
      <c r="I7586" s="83">
        <f>計算過程!C7586</f>
        <v>6.0700000000000007E-3</v>
      </c>
    </row>
    <row r="7587" spans="7:9" x14ac:dyDescent="0.15">
      <c r="G7587" s="31">
        <v>41955</v>
      </c>
      <c r="H7587" s="9" t="s">
        <v>125</v>
      </c>
      <c r="I7587" s="83">
        <f>計算過程!C7587</f>
        <v>6.4800000000000005E-3</v>
      </c>
    </row>
    <row r="7588" spans="7:9" x14ac:dyDescent="0.15">
      <c r="G7588" s="31">
        <v>41955</v>
      </c>
      <c r="H7588" s="9" t="s">
        <v>126</v>
      </c>
      <c r="I7588" s="83">
        <f>計算過程!C7588</f>
        <v>6.2700000000000013E-3</v>
      </c>
    </row>
    <row r="7589" spans="7:9" x14ac:dyDescent="0.15">
      <c r="G7589" s="31">
        <v>41955</v>
      </c>
      <c r="H7589" s="9" t="s">
        <v>127</v>
      </c>
      <c r="I7589" s="83">
        <f>計算過程!C7589</f>
        <v>9.4600000000000014E-3</v>
      </c>
    </row>
    <row r="7590" spans="7:9" x14ac:dyDescent="0.15">
      <c r="G7590" s="31">
        <v>41955</v>
      </c>
      <c r="H7590" s="9" t="s">
        <v>128</v>
      </c>
      <c r="I7590" s="83">
        <f>計算過程!C7590</f>
        <v>1.2220000000000002E-2</v>
      </c>
    </row>
    <row r="7591" spans="7:9" x14ac:dyDescent="0.15">
      <c r="G7591" s="31">
        <v>41956</v>
      </c>
      <c r="H7591" s="9" t="s">
        <v>105</v>
      </c>
      <c r="I7591" s="83">
        <f>計算過程!C7591</f>
        <v>6.0700000000000007E-3</v>
      </c>
    </row>
    <row r="7592" spans="7:9" x14ac:dyDescent="0.15">
      <c r="G7592" s="31">
        <v>41956</v>
      </c>
      <c r="H7592" s="9" t="s">
        <v>106</v>
      </c>
      <c r="I7592" s="83">
        <f>計算過程!C7592</f>
        <v>6.0700000000000007E-3</v>
      </c>
    </row>
    <row r="7593" spans="7:9" x14ac:dyDescent="0.15">
      <c r="G7593" s="31">
        <v>41956</v>
      </c>
      <c r="H7593" s="9" t="s">
        <v>107</v>
      </c>
      <c r="I7593" s="83">
        <f>計算過程!C7593</f>
        <v>6.0700000000000007E-3</v>
      </c>
    </row>
    <row r="7594" spans="7:9" x14ac:dyDescent="0.15">
      <c r="G7594" s="31">
        <v>41956</v>
      </c>
      <c r="H7594" s="9" t="s">
        <v>108</v>
      </c>
      <c r="I7594" s="83">
        <f>計算過程!C7594</f>
        <v>6.0700000000000007E-3</v>
      </c>
    </row>
    <row r="7595" spans="7:9" x14ac:dyDescent="0.15">
      <c r="G7595" s="31">
        <v>41956</v>
      </c>
      <c r="H7595" s="9" t="s">
        <v>109</v>
      </c>
      <c r="I7595" s="83">
        <f>計算過程!C7595</f>
        <v>6.0700000000000007E-3</v>
      </c>
    </row>
    <row r="7596" spans="7:9" x14ac:dyDescent="0.15">
      <c r="G7596" s="31">
        <v>41956</v>
      </c>
      <c r="H7596" s="9" t="s">
        <v>110</v>
      </c>
      <c r="I7596" s="83">
        <f>計算過程!C7596</f>
        <v>6.0700000000000007E-3</v>
      </c>
    </row>
    <row r="7597" spans="7:9" x14ac:dyDescent="0.15">
      <c r="G7597" s="31">
        <v>41956</v>
      </c>
      <c r="H7597" s="9" t="s">
        <v>111</v>
      </c>
      <c r="I7597" s="83">
        <f>計算過程!C7597</f>
        <v>9.3200000000000002E-3</v>
      </c>
    </row>
    <row r="7598" spans="7:9" x14ac:dyDescent="0.15">
      <c r="G7598" s="31">
        <v>41956</v>
      </c>
      <c r="H7598" s="9" t="s">
        <v>112</v>
      </c>
      <c r="I7598" s="83">
        <f>計算過程!C7598</f>
        <v>6.4800000000000005E-3</v>
      </c>
    </row>
    <row r="7599" spans="7:9" x14ac:dyDescent="0.15">
      <c r="G7599" s="31">
        <v>41956</v>
      </c>
      <c r="H7599" s="9" t="s">
        <v>113</v>
      </c>
      <c r="I7599" s="83">
        <f>計算過程!C7599</f>
        <v>6.4800000000000005E-3</v>
      </c>
    </row>
    <row r="7600" spans="7:9" x14ac:dyDescent="0.15">
      <c r="G7600" s="31">
        <v>41956</v>
      </c>
      <c r="H7600" s="9" t="s">
        <v>114</v>
      </c>
      <c r="I7600" s="83">
        <f>計算過程!C7600</f>
        <v>6.0700000000000007E-3</v>
      </c>
    </row>
    <row r="7601" spans="7:9" x14ac:dyDescent="0.15">
      <c r="G7601" s="31">
        <v>41956</v>
      </c>
      <c r="H7601" s="9" t="s">
        <v>115</v>
      </c>
      <c r="I7601" s="83">
        <f>計算過程!C7601</f>
        <v>6.2700000000000013E-3</v>
      </c>
    </row>
    <row r="7602" spans="7:9" x14ac:dyDescent="0.15">
      <c r="G7602" s="31">
        <v>41956</v>
      </c>
      <c r="H7602" s="9" t="s">
        <v>116</v>
      </c>
      <c r="I7602" s="83">
        <f>計算過程!C7602</f>
        <v>6.0700000000000007E-3</v>
      </c>
    </row>
    <row r="7603" spans="7:9" x14ac:dyDescent="0.15">
      <c r="G7603" s="31">
        <v>41956</v>
      </c>
      <c r="H7603" s="9" t="s">
        <v>117</v>
      </c>
      <c r="I7603" s="83">
        <f>計算過程!C7603</f>
        <v>9.3200000000000002E-3</v>
      </c>
    </row>
    <row r="7604" spans="7:9" x14ac:dyDescent="0.15">
      <c r="G7604" s="31">
        <v>41956</v>
      </c>
      <c r="H7604" s="9" t="s">
        <v>118</v>
      </c>
      <c r="I7604" s="83">
        <f>計算過程!C7604</f>
        <v>6.2700000000000013E-3</v>
      </c>
    </row>
    <row r="7605" spans="7:9" x14ac:dyDescent="0.15">
      <c r="G7605" s="31">
        <v>41956</v>
      </c>
      <c r="H7605" s="9" t="s">
        <v>119</v>
      </c>
      <c r="I7605" s="83">
        <f>計算過程!C7605</f>
        <v>6.0700000000000007E-3</v>
      </c>
    </row>
    <row r="7606" spans="7:9" x14ac:dyDescent="0.15">
      <c r="G7606" s="31">
        <v>41956</v>
      </c>
      <c r="H7606" s="9" t="s">
        <v>120</v>
      </c>
      <c r="I7606" s="83">
        <f>計算過程!C7606</f>
        <v>6.0700000000000007E-3</v>
      </c>
    </row>
    <row r="7607" spans="7:9" x14ac:dyDescent="0.15">
      <c r="G7607" s="31">
        <v>41956</v>
      </c>
      <c r="H7607" s="9" t="s">
        <v>121</v>
      </c>
      <c r="I7607" s="83">
        <f>計算過程!C7607</f>
        <v>6.2700000000000013E-3</v>
      </c>
    </row>
    <row r="7608" spans="7:9" x14ac:dyDescent="0.15">
      <c r="G7608" s="31">
        <v>41956</v>
      </c>
      <c r="H7608" s="9" t="s">
        <v>122</v>
      </c>
      <c r="I7608" s="83">
        <f>計算過程!C7608</f>
        <v>6.2700000000000013E-3</v>
      </c>
    </row>
    <row r="7609" spans="7:9" x14ac:dyDescent="0.15">
      <c r="G7609" s="31">
        <v>41956</v>
      </c>
      <c r="H7609" s="9" t="s">
        <v>123</v>
      </c>
      <c r="I7609" s="83">
        <f>計算過程!C7609</f>
        <v>1.2360000000000001E-2</v>
      </c>
    </row>
    <row r="7610" spans="7:9" x14ac:dyDescent="0.15">
      <c r="G7610" s="31">
        <v>41956</v>
      </c>
      <c r="H7610" s="9" t="s">
        <v>124</v>
      </c>
      <c r="I7610" s="83">
        <f>計算過程!C7610</f>
        <v>1.2360000000000001E-2</v>
      </c>
    </row>
    <row r="7611" spans="7:9" x14ac:dyDescent="0.15">
      <c r="G7611" s="31">
        <v>41956</v>
      </c>
      <c r="H7611" s="9" t="s">
        <v>125</v>
      </c>
      <c r="I7611" s="83">
        <f>計算過程!C7611</f>
        <v>6.2700000000000013E-3</v>
      </c>
    </row>
    <row r="7612" spans="7:9" x14ac:dyDescent="0.15">
      <c r="G7612" s="31">
        <v>41956</v>
      </c>
      <c r="H7612" s="9" t="s">
        <v>126</v>
      </c>
      <c r="I7612" s="83">
        <f>計算過程!C7612</f>
        <v>6.2700000000000013E-3</v>
      </c>
    </row>
    <row r="7613" spans="7:9" x14ac:dyDescent="0.15">
      <c r="G7613" s="31">
        <v>41956</v>
      </c>
      <c r="H7613" s="9" t="s">
        <v>127</v>
      </c>
      <c r="I7613" s="83">
        <f>計算過程!C7613</f>
        <v>1.2220000000000002E-2</v>
      </c>
    </row>
    <row r="7614" spans="7:9" x14ac:dyDescent="0.15">
      <c r="G7614" s="31">
        <v>41956</v>
      </c>
      <c r="H7614" s="9" t="s">
        <v>128</v>
      </c>
      <c r="I7614" s="83">
        <f>計算過程!C7614</f>
        <v>1.2640000000000002E-2</v>
      </c>
    </row>
    <row r="7615" spans="7:9" x14ac:dyDescent="0.15">
      <c r="G7615" s="31">
        <v>41957</v>
      </c>
      <c r="H7615" s="9" t="s">
        <v>105</v>
      </c>
      <c r="I7615" s="83">
        <f>計算過程!C7615</f>
        <v>6.0700000000000007E-3</v>
      </c>
    </row>
    <row r="7616" spans="7:9" x14ac:dyDescent="0.15">
      <c r="G7616" s="31">
        <v>41957</v>
      </c>
      <c r="H7616" s="9" t="s">
        <v>106</v>
      </c>
      <c r="I7616" s="83">
        <f>計算過程!C7616</f>
        <v>6.0700000000000007E-3</v>
      </c>
    </row>
    <row r="7617" spans="7:9" x14ac:dyDescent="0.15">
      <c r="G7617" s="31">
        <v>41957</v>
      </c>
      <c r="H7617" s="9" t="s">
        <v>107</v>
      </c>
      <c r="I7617" s="83">
        <f>計算過程!C7617</f>
        <v>6.0700000000000007E-3</v>
      </c>
    </row>
    <row r="7618" spans="7:9" x14ac:dyDescent="0.15">
      <c r="G7618" s="31">
        <v>41957</v>
      </c>
      <c r="H7618" s="9" t="s">
        <v>108</v>
      </c>
      <c r="I7618" s="83">
        <f>計算過程!C7618</f>
        <v>6.0700000000000007E-3</v>
      </c>
    </row>
    <row r="7619" spans="7:9" x14ac:dyDescent="0.15">
      <c r="G7619" s="31">
        <v>41957</v>
      </c>
      <c r="H7619" s="9" t="s">
        <v>109</v>
      </c>
      <c r="I7619" s="83">
        <f>計算過程!C7619</f>
        <v>6.0700000000000007E-3</v>
      </c>
    </row>
    <row r="7620" spans="7:9" x14ac:dyDescent="0.15">
      <c r="G7620" s="31">
        <v>41957</v>
      </c>
      <c r="H7620" s="9" t="s">
        <v>110</v>
      </c>
      <c r="I7620" s="83">
        <f>計算過程!C7620</f>
        <v>6.0700000000000007E-3</v>
      </c>
    </row>
    <row r="7621" spans="7:9" x14ac:dyDescent="0.15">
      <c r="G7621" s="31">
        <v>41957</v>
      </c>
      <c r="H7621" s="9" t="s">
        <v>111</v>
      </c>
      <c r="I7621" s="83">
        <f>計算過程!C7621</f>
        <v>9.3200000000000002E-3</v>
      </c>
    </row>
    <row r="7622" spans="7:9" x14ac:dyDescent="0.15">
      <c r="G7622" s="31">
        <v>41957</v>
      </c>
      <c r="H7622" s="9" t="s">
        <v>112</v>
      </c>
      <c r="I7622" s="83">
        <f>計算過程!C7622</f>
        <v>6.4800000000000005E-3</v>
      </c>
    </row>
    <row r="7623" spans="7:9" x14ac:dyDescent="0.15">
      <c r="G7623" s="31">
        <v>41957</v>
      </c>
      <c r="H7623" s="9" t="s">
        <v>113</v>
      </c>
      <c r="I7623" s="83">
        <f>計算過程!C7623</f>
        <v>6.4800000000000005E-3</v>
      </c>
    </row>
    <row r="7624" spans="7:9" x14ac:dyDescent="0.15">
      <c r="G7624" s="31">
        <v>41957</v>
      </c>
      <c r="H7624" s="9" t="s">
        <v>114</v>
      </c>
      <c r="I7624" s="83">
        <f>計算過程!C7624</f>
        <v>6.0700000000000007E-3</v>
      </c>
    </row>
    <row r="7625" spans="7:9" x14ac:dyDescent="0.15">
      <c r="G7625" s="31">
        <v>41957</v>
      </c>
      <c r="H7625" s="9" t="s">
        <v>115</v>
      </c>
      <c r="I7625" s="83">
        <f>計算過程!C7625</f>
        <v>6.2700000000000013E-3</v>
      </c>
    </row>
    <row r="7626" spans="7:9" x14ac:dyDescent="0.15">
      <c r="G7626" s="31">
        <v>41957</v>
      </c>
      <c r="H7626" s="9" t="s">
        <v>116</v>
      </c>
      <c r="I7626" s="83">
        <f>計算過程!C7626</f>
        <v>6.0700000000000007E-3</v>
      </c>
    </row>
    <row r="7627" spans="7:9" x14ac:dyDescent="0.15">
      <c r="G7627" s="31">
        <v>41957</v>
      </c>
      <c r="H7627" s="9" t="s">
        <v>117</v>
      </c>
      <c r="I7627" s="83">
        <f>計算過程!C7627</f>
        <v>9.3200000000000002E-3</v>
      </c>
    </row>
    <row r="7628" spans="7:9" x14ac:dyDescent="0.15">
      <c r="G7628" s="31">
        <v>41957</v>
      </c>
      <c r="H7628" s="9" t="s">
        <v>118</v>
      </c>
      <c r="I7628" s="83">
        <f>計算過程!C7628</f>
        <v>6.2700000000000013E-3</v>
      </c>
    </row>
    <row r="7629" spans="7:9" x14ac:dyDescent="0.15">
      <c r="G7629" s="31">
        <v>41957</v>
      </c>
      <c r="H7629" s="9" t="s">
        <v>119</v>
      </c>
      <c r="I7629" s="83">
        <f>計算過程!C7629</f>
        <v>6.0700000000000007E-3</v>
      </c>
    </row>
    <row r="7630" spans="7:9" x14ac:dyDescent="0.15">
      <c r="G7630" s="31">
        <v>41957</v>
      </c>
      <c r="H7630" s="9" t="s">
        <v>120</v>
      </c>
      <c r="I7630" s="83">
        <f>計算過程!C7630</f>
        <v>6.0700000000000007E-3</v>
      </c>
    </row>
    <row r="7631" spans="7:9" x14ac:dyDescent="0.15">
      <c r="G7631" s="31">
        <v>41957</v>
      </c>
      <c r="H7631" s="9" t="s">
        <v>121</v>
      </c>
      <c r="I7631" s="83">
        <f>計算過程!C7631</f>
        <v>6.2700000000000013E-3</v>
      </c>
    </row>
    <row r="7632" spans="7:9" x14ac:dyDescent="0.15">
      <c r="G7632" s="31">
        <v>41957</v>
      </c>
      <c r="H7632" s="9" t="s">
        <v>122</v>
      </c>
      <c r="I7632" s="83">
        <f>計算過程!C7632</f>
        <v>6.2700000000000013E-3</v>
      </c>
    </row>
    <row r="7633" spans="7:9" x14ac:dyDescent="0.15">
      <c r="G7633" s="31">
        <v>41957</v>
      </c>
      <c r="H7633" s="9" t="s">
        <v>123</v>
      </c>
      <c r="I7633" s="83">
        <f>計算過程!C7633</f>
        <v>1.2360000000000001E-2</v>
      </c>
    </row>
    <row r="7634" spans="7:9" x14ac:dyDescent="0.15">
      <c r="G7634" s="31">
        <v>41957</v>
      </c>
      <c r="H7634" s="9" t="s">
        <v>124</v>
      </c>
      <c r="I7634" s="83">
        <f>計算過程!C7634</f>
        <v>1.2360000000000001E-2</v>
      </c>
    </row>
    <row r="7635" spans="7:9" x14ac:dyDescent="0.15">
      <c r="G7635" s="31">
        <v>41957</v>
      </c>
      <c r="H7635" s="9" t="s">
        <v>125</v>
      </c>
      <c r="I7635" s="83">
        <f>計算過程!C7635</f>
        <v>6.2700000000000013E-3</v>
      </c>
    </row>
    <row r="7636" spans="7:9" x14ac:dyDescent="0.15">
      <c r="G7636" s="31">
        <v>41957</v>
      </c>
      <c r="H7636" s="9" t="s">
        <v>126</v>
      </c>
      <c r="I7636" s="83">
        <f>計算過程!C7636</f>
        <v>6.2700000000000013E-3</v>
      </c>
    </row>
    <row r="7637" spans="7:9" x14ac:dyDescent="0.15">
      <c r="G7637" s="31">
        <v>41957</v>
      </c>
      <c r="H7637" s="9" t="s">
        <v>127</v>
      </c>
      <c r="I7637" s="83">
        <f>計算過程!C7637</f>
        <v>1.2220000000000002E-2</v>
      </c>
    </row>
    <row r="7638" spans="7:9" x14ac:dyDescent="0.15">
      <c r="G7638" s="31">
        <v>41957</v>
      </c>
      <c r="H7638" s="9" t="s">
        <v>128</v>
      </c>
      <c r="I7638" s="83">
        <f>計算過程!C7638</f>
        <v>1.2640000000000002E-2</v>
      </c>
    </row>
    <row r="7639" spans="7:9" x14ac:dyDescent="0.15">
      <c r="G7639" s="31">
        <v>41958</v>
      </c>
      <c r="H7639" s="9" t="s">
        <v>105</v>
      </c>
      <c r="I7639" s="83">
        <f>計算過程!C7639</f>
        <v>6.0700000000000007E-3</v>
      </c>
    </row>
    <row r="7640" spans="7:9" x14ac:dyDescent="0.15">
      <c r="G7640" s="31">
        <v>41958</v>
      </c>
      <c r="H7640" s="9" t="s">
        <v>106</v>
      </c>
      <c r="I7640" s="83">
        <f>計算過程!C7640</f>
        <v>6.0700000000000007E-3</v>
      </c>
    </row>
    <row r="7641" spans="7:9" x14ac:dyDescent="0.15">
      <c r="G7641" s="31">
        <v>41958</v>
      </c>
      <c r="H7641" s="9" t="s">
        <v>107</v>
      </c>
      <c r="I7641" s="83">
        <f>計算過程!C7641</f>
        <v>6.0700000000000007E-3</v>
      </c>
    </row>
    <row r="7642" spans="7:9" x14ac:dyDescent="0.15">
      <c r="G7642" s="31">
        <v>41958</v>
      </c>
      <c r="H7642" s="9" t="s">
        <v>108</v>
      </c>
      <c r="I7642" s="83">
        <f>計算過程!C7642</f>
        <v>6.0700000000000007E-3</v>
      </c>
    </row>
    <row r="7643" spans="7:9" x14ac:dyDescent="0.15">
      <c r="G7643" s="31">
        <v>41958</v>
      </c>
      <c r="H7643" s="9" t="s">
        <v>109</v>
      </c>
      <c r="I7643" s="83">
        <f>計算過程!C7643</f>
        <v>6.0700000000000007E-3</v>
      </c>
    </row>
    <row r="7644" spans="7:9" x14ac:dyDescent="0.15">
      <c r="G7644" s="31">
        <v>41958</v>
      </c>
      <c r="H7644" s="9" t="s">
        <v>110</v>
      </c>
      <c r="I7644" s="83">
        <f>計算過程!C7644</f>
        <v>6.0700000000000007E-3</v>
      </c>
    </row>
    <row r="7645" spans="7:9" x14ac:dyDescent="0.15">
      <c r="G7645" s="31">
        <v>41958</v>
      </c>
      <c r="H7645" s="9" t="s">
        <v>111</v>
      </c>
      <c r="I7645" s="83">
        <f>計算過程!C7645</f>
        <v>9.3200000000000002E-3</v>
      </c>
    </row>
    <row r="7646" spans="7:9" x14ac:dyDescent="0.15">
      <c r="G7646" s="31">
        <v>41958</v>
      </c>
      <c r="H7646" s="9" t="s">
        <v>112</v>
      </c>
      <c r="I7646" s="83">
        <f>計算過程!C7646</f>
        <v>6.4800000000000005E-3</v>
      </c>
    </row>
    <row r="7647" spans="7:9" x14ac:dyDescent="0.15">
      <c r="G7647" s="31">
        <v>41958</v>
      </c>
      <c r="H7647" s="9" t="s">
        <v>113</v>
      </c>
      <c r="I7647" s="83">
        <f>計算過程!C7647</f>
        <v>6.4800000000000005E-3</v>
      </c>
    </row>
    <row r="7648" spans="7:9" x14ac:dyDescent="0.15">
      <c r="G7648" s="31">
        <v>41958</v>
      </c>
      <c r="H7648" s="9" t="s">
        <v>114</v>
      </c>
      <c r="I7648" s="83">
        <f>計算過程!C7648</f>
        <v>6.0700000000000007E-3</v>
      </c>
    </row>
    <row r="7649" spans="7:9" x14ac:dyDescent="0.15">
      <c r="G7649" s="31">
        <v>41958</v>
      </c>
      <c r="H7649" s="9" t="s">
        <v>115</v>
      </c>
      <c r="I7649" s="83">
        <f>計算過程!C7649</f>
        <v>6.2700000000000013E-3</v>
      </c>
    </row>
    <row r="7650" spans="7:9" x14ac:dyDescent="0.15">
      <c r="G7650" s="31">
        <v>41958</v>
      </c>
      <c r="H7650" s="9" t="s">
        <v>116</v>
      </c>
      <c r="I7650" s="83">
        <f>計算過程!C7650</f>
        <v>6.0700000000000007E-3</v>
      </c>
    </row>
    <row r="7651" spans="7:9" x14ac:dyDescent="0.15">
      <c r="G7651" s="31">
        <v>41958</v>
      </c>
      <c r="H7651" s="9" t="s">
        <v>117</v>
      </c>
      <c r="I7651" s="83">
        <f>計算過程!C7651</f>
        <v>9.3200000000000002E-3</v>
      </c>
    </row>
    <row r="7652" spans="7:9" x14ac:dyDescent="0.15">
      <c r="G7652" s="31">
        <v>41958</v>
      </c>
      <c r="H7652" s="9" t="s">
        <v>118</v>
      </c>
      <c r="I7652" s="83">
        <f>計算過程!C7652</f>
        <v>6.2700000000000013E-3</v>
      </c>
    </row>
    <row r="7653" spans="7:9" x14ac:dyDescent="0.15">
      <c r="G7653" s="31">
        <v>41958</v>
      </c>
      <c r="H7653" s="9" t="s">
        <v>119</v>
      </c>
      <c r="I7653" s="83">
        <f>計算過程!C7653</f>
        <v>6.0700000000000007E-3</v>
      </c>
    </row>
    <row r="7654" spans="7:9" x14ac:dyDescent="0.15">
      <c r="G7654" s="31">
        <v>41958</v>
      </c>
      <c r="H7654" s="9" t="s">
        <v>120</v>
      </c>
      <c r="I7654" s="83">
        <f>計算過程!C7654</f>
        <v>6.0700000000000007E-3</v>
      </c>
    </row>
    <row r="7655" spans="7:9" x14ac:dyDescent="0.15">
      <c r="G7655" s="31">
        <v>41958</v>
      </c>
      <c r="H7655" s="9" t="s">
        <v>121</v>
      </c>
      <c r="I7655" s="83">
        <f>計算過程!C7655</f>
        <v>6.2700000000000013E-3</v>
      </c>
    </row>
    <row r="7656" spans="7:9" x14ac:dyDescent="0.15">
      <c r="G7656" s="31">
        <v>41958</v>
      </c>
      <c r="H7656" s="9" t="s">
        <v>122</v>
      </c>
      <c r="I7656" s="83">
        <f>計算過程!C7656</f>
        <v>6.2700000000000013E-3</v>
      </c>
    </row>
    <row r="7657" spans="7:9" x14ac:dyDescent="0.15">
      <c r="G7657" s="31">
        <v>41958</v>
      </c>
      <c r="H7657" s="9" t="s">
        <v>123</v>
      </c>
      <c r="I7657" s="83">
        <f>計算過程!C7657</f>
        <v>1.2360000000000001E-2</v>
      </c>
    </row>
    <row r="7658" spans="7:9" x14ac:dyDescent="0.15">
      <c r="G7658" s="31">
        <v>41958</v>
      </c>
      <c r="H7658" s="9" t="s">
        <v>124</v>
      </c>
      <c r="I7658" s="83">
        <f>計算過程!C7658</f>
        <v>1.2360000000000001E-2</v>
      </c>
    </row>
    <row r="7659" spans="7:9" x14ac:dyDescent="0.15">
      <c r="G7659" s="31">
        <v>41958</v>
      </c>
      <c r="H7659" s="9" t="s">
        <v>125</v>
      </c>
      <c r="I7659" s="83">
        <f>計算過程!C7659</f>
        <v>6.2700000000000013E-3</v>
      </c>
    </row>
    <row r="7660" spans="7:9" x14ac:dyDescent="0.15">
      <c r="G7660" s="31">
        <v>41958</v>
      </c>
      <c r="H7660" s="9" t="s">
        <v>126</v>
      </c>
      <c r="I7660" s="83">
        <f>計算過程!C7660</f>
        <v>6.2700000000000013E-3</v>
      </c>
    </row>
    <row r="7661" spans="7:9" x14ac:dyDescent="0.15">
      <c r="G7661" s="31">
        <v>41958</v>
      </c>
      <c r="H7661" s="9" t="s">
        <v>127</v>
      </c>
      <c r="I7661" s="83">
        <f>計算過程!C7661</f>
        <v>1.2220000000000002E-2</v>
      </c>
    </row>
    <row r="7662" spans="7:9" x14ac:dyDescent="0.15">
      <c r="G7662" s="31">
        <v>41958</v>
      </c>
      <c r="H7662" s="9" t="s">
        <v>128</v>
      </c>
      <c r="I7662" s="83">
        <f>計算過程!C7662</f>
        <v>1.2640000000000002E-2</v>
      </c>
    </row>
    <row r="7663" spans="7:9" x14ac:dyDescent="0.15">
      <c r="G7663" s="31">
        <v>41959</v>
      </c>
      <c r="H7663" s="9" t="s">
        <v>105</v>
      </c>
      <c r="I7663" s="83">
        <f>計算過程!C7663</f>
        <v>6.0700000000000007E-3</v>
      </c>
    </row>
    <row r="7664" spans="7:9" x14ac:dyDescent="0.15">
      <c r="G7664" s="31">
        <v>41959</v>
      </c>
      <c r="H7664" s="9" t="s">
        <v>106</v>
      </c>
      <c r="I7664" s="83">
        <f>計算過程!C7664</f>
        <v>6.0700000000000007E-3</v>
      </c>
    </row>
    <row r="7665" spans="7:9" x14ac:dyDescent="0.15">
      <c r="G7665" s="31">
        <v>41959</v>
      </c>
      <c r="H7665" s="9" t="s">
        <v>107</v>
      </c>
      <c r="I7665" s="83">
        <f>計算過程!C7665</f>
        <v>6.0700000000000007E-3</v>
      </c>
    </row>
    <row r="7666" spans="7:9" x14ac:dyDescent="0.15">
      <c r="G7666" s="31">
        <v>41959</v>
      </c>
      <c r="H7666" s="9" t="s">
        <v>108</v>
      </c>
      <c r="I7666" s="83">
        <f>計算過程!C7666</f>
        <v>6.0700000000000007E-3</v>
      </c>
    </row>
    <row r="7667" spans="7:9" x14ac:dyDescent="0.15">
      <c r="G7667" s="31">
        <v>41959</v>
      </c>
      <c r="H7667" s="9" t="s">
        <v>109</v>
      </c>
      <c r="I7667" s="83">
        <f>計算過程!C7667</f>
        <v>6.0700000000000007E-3</v>
      </c>
    </row>
    <row r="7668" spans="7:9" x14ac:dyDescent="0.15">
      <c r="G7668" s="31">
        <v>41959</v>
      </c>
      <c r="H7668" s="9" t="s">
        <v>110</v>
      </c>
      <c r="I7668" s="83">
        <f>計算過程!C7668</f>
        <v>6.0700000000000007E-3</v>
      </c>
    </row>
    <row r="7669" spans="7:9" x14ac:dyDescent="0.15">
      <c r="G7669" s="31">
        <v>41959</v>
      </c>
      <c r="H7669" s="9" t="s">
        <v>111</v>
      </c>
      <c r="I7669" s="83">
        <f>計算過程!C7669</f>
        <v>9.3200000000000002E-3</v>
      </c>
    </row>
    <row r="7670" spans="7:9" x14ac:dyDescent="0.15">
      <c r="G7670" s="31">
        <v>41959</v>
      </c>
      <c r="H7670" s="9" t="s">
        <v>112</v>
      </c>
      <c r="I7670" s="83">
        <f>計算過程!C7670</f>
        <v>6.4800000000000005E-3</v>
      </c>
    </row>
    <row r="7671" spans="7:9" x14ac:dyDescent="0.15">
      <c r="G7671" s="31">
        <v>41959</v>
      </c>
      <c r="H7671" s="9" t="s">
        <v>113</v>
      </c>
      <c r="I7671" s="83">
        <f>計算過程!C7671</f>
        <v>6.4800000000000005E-3</v>
      </c>
    </row>
    <row r="7672" spans="7:9" x14ac:dyDescent="0.15">
      <c r="G7672" s="31">
        <v>41959</v>
      </c>
      <c r="H7672" s="9" t="s">
        <v>114</v>
      </c>
      <c r="I7672" s="83">
        <f>計算過程!C7672</f>
        <v>6.0700000000000007E-3</v>
      </c>
    </row>
    <row r="7673" spans="7:9" x14ac:dyDescent="0.15">
      <c r="G7673" s="31">
        <v>41959</v>
      </c>
      <c r="H7673" s="9" t="s">
        <v>115</v>
      </c>
      <c r="I7673" s="83">
        <f>計算過程!C7673</f>
        <v>6.2700000000000013E-3</v>
      </c>
    </row>
    <row r="7674" spans="7:9" x14ac:dyDescent="0.15">
      <c r="G7674" s="31">
        <v>41959</v>
      </c>
      <c r="H7674" s="9" t="s">
        <v>116</v>
      </c>
      <c r="I7674" s="83">
        <f>計算過程!C7674</f>
        <v>6.0700000000000007E-3</v>
      </c>
    </row>
    <row r="7675" spans="7:9" x14ac:dyDescent="0.15">
      <c r="G7675" s="31">
        <v>41959</v>
      </c>
      <c r="H7675" s="9" t="s">
        <v>117</v>
      </c>
      <c r="I7675" s="83">
        <f>計算過程!C7675</f>
        <v>9.3200000000000002E-3</v>
      </c>
    </row>
    <row r="7676" spans="7:9" x14ac:dyDescent="0.15">
      <c r="G7676" s="31">
        <v>41959</v>
      </c>
      <c r="H7676" s="9" t="s">
        <v>118</v>
      </c>
      <c r="I7676" s="83">
        <f>計算過程!C7676</f>
        <v>6.2700000000000013E-3</v>
      </c>
    </row>
    <row r="7677" spans="7:9" x14ac:dyDescent="0.15">
      <c r="G7677" s="31">
        <v>41959</v>
      </c>
      <c r="H7677" s="9" t="s">
        <v>119</v>
      </c>
      <c r="I7677" s="83">
        <f>計算過程!C7677</f>
        <v>6.0700000000000007E-3</v>
      </c>
    </row>
    <row r="7678" spans="7:9" x14ac:dyDescent="0.15">
      <c r="G7678" s="31">
        <v>41959</v>
      </c>
      <c r="H7678" s="9" t="s">
        <v>120</v>
      </c>
      <c r="I7678" s="83">
        <f>計算過程!C7678</f>
        <v>6.0700000000000007E-3</v>
      </c>
    </row>
    <row r="7679" spans="7:9" x14ac:dyDescent="0.15">
      <c r="G7679" s="31">
        <v>41959</v>
      </c>
      <c r="H7679" s="9" t="s">
        <v>121</v>
      </c>
      <c r="I7679" s="83">
        <f>計算過程!C7679</f>
        <v>6.2700000000000013E-3</v>
      </c>
    </row>
    <row r="7680" spans="7:9" x14ac:dyDescent="0.15">
      <c r="G7680" s="31">
        <v>41959</v>
      </c>
      <c r="H7680" s="9" t="s">
        <v>122</v>
      </c>
      <c r="I7680" s="83">
        <f>計算過程!C7680</f>
        <v>6.2700000000000013E-3</v>
      </c>
    </row>
    <row r="7681" spans="7:9" x14ac:dyDescent="0.15">
      <c r="G7681" s="31">
        <v>41959</v>
      </c>
      <c r="H7681" s="9" t="s">
        <v>123</v>
      </c>
      <c r="I7681" s="83">
        <f>計算過程!C7681</f>
        <v>1.2360000000000001E-2</v>
      </c>
    </row>
    <row r="7682" spans="7:9" x14ac:dyDescent="0.15">
      <c r="G7682" s="31">
        <v>41959</v>
      </c>
      <c r="H7682" s="9" t="s">
        <v>124</v>
      </c>
      <c r="I7682" s="83">
        <f>計算過程!C7682</f>
        <v>1.2360000000000001E-2</v>
      </c>
    </row>
    <row r="7683" spans="7:9" x14ac:dyDescent="0.15">
      <c r="G7683" s="31">
        <v>41959</v>
      </c>
      <c r="H7683" s="9" t="s">
        <v>125</v>
      </c>
      <c r="I7683" s="83">
        <f>計算過程!C7683</f>
        <v>6.2700000000000013E-3</v>
      </c>
    </row>
    <row r="7684" spans="7:9" x14ac:dyDescent="0.15">
      <c r="G7684" s="31">
        <v>41959</v>
      </c>
      <c r="H7684" s="9" t="s">
        <v>126</v>
      </c>
      <c r="I7684" s="83">
        <f>計算過程!C7684</f>
        <v>6.2700000000000013E-3</v>
      </c>
    </row>
    <row r="7685" spans="7:9" x14ac:dyDescent="0.15">
      <c r="G7685" s="31">
        <v>41959</v>
      </c>
      <c r="H7685" s="9" t="s">
        <v>127</v>
      </c>
      <c r="I7685" s="83">
        <f>計算過程!C7685</f>
        <v>1.2220000000000002E-2</v>
      </c>
    </row>
    <row r="7686" spans="7:9" x14ac:dyDescent="0.15">
      <c r="G7686" s="31">
        <v>41959</v>
      </c>
      <c r="H7686" s="9" t="s">
        <v>128</v>
      </c>
      <c r="I7686" s="83">
        <f>計算過程!C7686</f>
        <v>1.2640000000000002E-2</v>
      </c>
    </row>
    <row r="7687" spans="7:9" x14ac:dyDescent="0.15">
      <c r="G7687" s="31">
        <v>41960</v>
      </c>
      <c r="H7687" s="9" t="s">
        <v>105</v>
      </c>
      <c r="I7687" s="83">
        <f>計算過程!C7687</f>
        <v>6.0700000000000007E-3</v>
      </c>
    </row>
    <row r="7688" spans="7:9" x14ac:dyDescent="0.15">
      <c r="G7688" s="31">
        <v>41960</v>
      </c>
      <c r="H7688" s="9" t="s">
        <v>106</v>
      </c>
      <c r="I7688" s="83">
        <f>計算過程!C7688</f>
        <v>6.0700000000000007E-3</v>
      </c>
    </row>
    <row r="7689" spans="7:9" x14ac:dyDescent="0.15">
      <c r="G7689" s="31">
        <v>41960</v>
      </c>
      <c r="H7689" s="9" t="s">
        <v>107</v>
      </c>
      <c r="I7689" s="83">
        <f>計算過程!C7689</f>
        <v>6.0700000000000007E-3</v>
      </c>
    </row>
    <row r="7690" spans="7:9" x14ac:dyDescent="0.15">
      <c r="G7690" s="31">
        <v>41960</v>
      </c>
      <c r="H7690" s="9" t="s">
        <v>108</v>
      </c>
      <c r="I7690" s="83">
        <f>計算過程!C7690</f>
        <v>6.0700000000000007E-3</v>
      </c>
    </row>
    <row r="7691" spans="7:9" x14ac:dyDescent="0.15">
      <c r="G7691" s="31">
        <v>41960</v>
      </c>
      <c r="H7691" s="9" t="s">
        <v>109</v>
      </c>
      <c r="I7691" s="83">
        <f>計算過程!C7691</f>
        <v>6.0700000000000007E-3</v>
      </c>
    </row>
    <row r="7692" spans="7:9" x14ac:dyDescent="0.15">
      <c r="G7692" s="31">
        <v>41960</v>
      </c>
      <c r="H7692" s="9" t="s">
        <v>110</v>
      </c>
      <c r="I7692" s="83">
        <f>計算過程!C7692</f>
        <v>6.0700000000000007E-3</v>
      </c>
    </row>
    <row r="7693" spans="7:9" x14ac:dyDescent="0.15">
      <c r="G7693" s="31">
        <v>41960</v>
      </c>
      <c r="H7693" s="9" t="s">
        <v>111</v>
      </c>
      <c r="I7693" s="83">
        <f>計算過程!C7693</f>
        <v>9.3200000000000002E-3</v>
      </c>
    </row>
    <row r="7694" spans="7:9" x14ac:dyDescent="0.15">
      <c r="G7694" s="31">
        <v>41960</v>
      </c>
      <c r="H7694" s="9" t="s">
        <v>112</v>
      </c>
      <c r="I7694" s="83">
        <f>計算過程!C7694</f>
        <v>6.4800000000000005E-3</v>
      </c>
    </row>
    <row r="7695" spans="7:9" x14ac:dyDescent="0.15">
      <c r="G7695" s="31">
        <v>41960</v>
      </c>
      <c r="H7695" s="9" t="s">
        <v>113</v>
      </c>
      <c r="I7695" s="83">
        <f>計算過程!C7695</f>
        <v>6.4800000000000005E-3</v>
      </c>
    </row>
    <row r="7696" spans="7:9" x14ac:dyDescent="0.15">
      <c r="G7696" s="31">
        <v>41960</v>
      </c>
      <c r="H7696" s="9" t="s">
        <v>114</v>
      </c>
      <c r="I7696" s="83">
        <f>計算過程!C7696</f>
        <v>6.0700000000000007E-3</v>
      </c>
    </row>
    <row r="7697" spans="7:9" x14ac:dyDescent="0.15">
      <c r="G7697" s="31">
        <v>41960</v>
      </c>
      <c r="H7697" s="9" t="s">
        <v>115</v>
      </c>
      <c r="I7697" s="83">
        <f>計算過程!C7697</f>
        <v>6.2700000000000013E-3</v>
      </c>
    </row>
    <row r="7698" spans="7:9" x14ac:dyDescent="0.15">
      <c r="G7698" s="31">
        <v>41960</v>
      </c>
      <c r="H7698" s="9" t="s">
        <v>116</v>
      </c>
      <c r="I7698" s="83">
        <f>計算過程!C7698</f>
        <v>6.0700000000000007E-3</v>
      </c>
    </row>
    <row r="7699" spans="7:9" x14ac:dyDescent="0.15">
      <c r="G7699" s="31">
        <v>41960</v>
      </c>
      <c r="H7699" s="9" t="s">
        <v>117</v>
      </c>
      <c r="I7699" s="83">
        <f>計算過程!C7699</f>
        <v>9.3200000000000002E-3</v>
      </c>
    </row>
    <row r="7700" spans="7:9" x14ac:dyDescent="0.15">
      <c r="G7700" s="31">
        <v>41960</v>
      </c>
      <c r="H7700" s="9" t="s">
        <v>118</v>
      </c>
      <c r="I7700" s="83">
        <f>計算過程!C7700</f>
        <v>6.2700000000000013E-3</v>
      </c>
    </row>
    <row r="7701" spans="7:9" x14ac:dyDescent="0.15">
      <c r="G7701" s="31">
        <v>41960</v>
      </c>
      <c r="H7701" s="9" t="s">
        <v>119</v>
      </c>
      <c r="I7701" s="83">
        <f>計算過程!C7701</f>
        <v>6.0700000000000007E-3</v>
      </c>
    </row>
    <row r="7702" spans="7:9" x14ac:dyDescent="0.15">
      <c r="G7702" s="31">
        <v>41960</v>
      </c>
      <c r="H7702" s="9" t="s">
        <v>120</v>
      </c>
      <c r="I7702" s="83">
        <f>計算過程!C7702</f>
        <v>6.0700000000000007E-3</v>
      </c>
    </row>
    <row r="7703" spans="7:9" x14ac:dyDescent="0.15">
      <c r="G7703" s="31">
        <v>41960</v>
      </c>
      <c r="H7703" s="9" t="s">
        <v>121</v>
      </c>
      <c r="I7703" s="83">
        <f>計算過程!C7703</f>
        <v>6.2700000000000013E-3</v>
      </c>
    </row>
    <row r="7704" spans="7:9" x14ac:dyDescent="0.15">
      <c r="G7704" s="31">
        <v>41960</v>
      </c>
      <c r="H7704" s="9" t="s">
        <v>122</v>
      </c>
      <c r="I7704" s="83">
        <f>計算過程!C7704</f>
        <v>6.2700000000000013E-3</v>
      </c>
    </row>
    <row r="7705" spans="7:9" x14ac:dyDescent="0.15">
      <c r="G7705" s="31">
        <v>41960</v>
      </c>
      <c r="H7705" s="9" t="s">
        <v>123</v>
      </c>
      <c r="I7705" s="83">
        <f>計算過程!C7705</f>
        <v>1.2360000000000001E-2</v>
      </c>
    </row>
    <row r="7706" spans="7:9" x14ac:dyDescent="0.15">
      <c r="G7706" s="31">
        <v>41960</v>
      </c>
      <c r="H7706" s="9" t="s">
        <v>124</v>
      </c>
      <c r="I7706" s="83">
        <f>計算過程!C7706</f>
        <v>1.2360000000000001E-2</v>
      </c>
    </row>
    <row r="7707" spans="7:9" x14ac:dyDescent="0.15">
      <c r="G7707" s="31">
        <v>41960</v>
      </c>
      <c r="H7707" s="9" t="s">
        <v>125</v>
      </c>
      <c r="I7707" s="83">
        <f>計算過程!C7707</f>
        <v>6.2700000000000013E-3</v>
      </c>
    </row>
    <row r="7708" spans="7:9" x14ac:dyDescent="0.15">
      <c r="G7708" s="31">
        <v>41960</v>
      </c>
      <c r="H7708" s="9" t="s">
        <v>126</v>
      </c>
      <c r="I7708" s="83">
        <f>計算過程!C7708</f>
        <v>6.2700000000000013E-3</v>
      </c>
    </row>
    <row r="7709" spans="7:9" x14ac:dyDescent="0.15">
      <c r="G7709" s="31">
        <v>41960</v>
      </c>
      <c r="H7709" s="9" t="s">
        <v>127</v>
      </c>
      <c r="I7709" s="83">
        <f>計算過程!C7709</f>
        <v>1.2220000000000002E-2</v>
      </c>
    </row>
    <row r="7710" spans="7:9" x14ac:dyDescent="0.15">
      <c r="G7710" s="31">
        <v>41960</v>
      </c>
      <c r="H7710" s="9" t="s">
        <v>128</v>
      </c>
      <c r="I7710" s="83">
        <f>計算過程!C7710</f>
        <v>1.2640000000000002E-2</v>
      </c>
    </row>
    <row r="7711" spans="7:9" x14ac:dyDescent="0.15">
      <c r="G7711" s="31">
        <v>41961</v>
      </c>
      <c r="H7711" s="9" t="s">
        <v>105</v>
      </c>
      <c r="I7711" s="83">
        <f>計算過程!C7711</f>
        <v>6.0700000000000007E-3</v>
      </c>
    </row>
    <row r="7712" spans="7:9" x14ac:dyDescent="0.15">
      <c r="G7712" s="31">
        <v>41961</v>
      </c>
      <c r="H7712" s="9" t="s">
        <v>106</v>
      </c>
      <c r="I7712" s="83">
        <f>計算過程!C7712</f>
        <v>6.0700000000000007E-3</v>
      </c>
    </row>
    <row r="7713" spans="7:9" x14ac:dyDescent="0.15">
      <c r="G7713" s="31">
        <v>41961</v>
      </c>
      <c r="H7713" s="9" t="s">
        <v>107</v>
      </c>
      <c r="I7713" s="83">
        <f>計算過程!C7713</f>
        <v>6.0700000000000007E-3</v>
      </c>
    </row>
    <row r="7714" spans="7:9" x14ac:dyDescent="0.15">
      <c r="G7714" s="31">
        <v>41961</v>
      </c>
      <c r="H7714" s="9" t="s">
        <v>108</v>
      </c>
      <c r="I7714" s="83">
        <f>計算過程!C7714</f>
        <v>6.0700000000000007E-3</v>
      </c>
    </row>
    <row r="7715" spans="7:9" x14ac:dyDescent="0.15">
      <c r="G7715" s="31">
        <v>41961</v>
      </c>
      <c r="H7715" s="9" t="s">
        <v>109</v>
      </c>
      <c r="I7715" s="83">
        <f>計算過程!C7715</f>
        <v>6.0700000000000007E-3</v>
      </c>
    </row>
    <row r="7716" spans="7:9" x14ac:dyDescent="0.15">
      <c r="G7716" s="31">
        <v>41961</v>
      </c>
      <c r="H7716" s="9" t="s">
        <v>110</v>
      </c>
      <c r="I7716" s="83">
        <f>計算過程!C7716</f>
        <v>6.0700000000000007E-3</v>
      </c>
    </row>
    <row r="7717" spans="7:9" x14ac:dyDescent="0.15">
      <c r="G7717" s="31">
        <v>41961</v>
      </c>
      <c r="H7717" s="9" t="s">
        <v>111</v>
      </c>
      <c r="I7717" s="83">
        <f>計算過程!C7717</f>
        <v>6.0700000000000007E-3</v>
      </c>
    </row>
    <row r="7718" spans="7:9" x14ac:dyDescent="0.15">
      <c r="G7718" s="31">
        <v>41961</v>
      </c>
      <c r="H7718" s="9" t="s">
        <v>112</v>
      </c>
      <c r="I7718" s="83">
        <f>計算過程!C7718</f>
        <v>6.4800000000000005E-3</v>
      </c>
    </row>
    <row r="7719" spans="7:9" x14ac:dyDescent="0.15">
      <c r="G7719" s="31">
        <v>41961</v>
      </c>
      <c r="H7719" s="9" t="s">
        <v>113</v>
      </c>
      <c r="I7719" s="83">
        <f>計算過程!C7719</f>
        <v>9.7300000000000008E-3</v>
      </c>
    </row>
    <row r="7720" spans="7:9" x14ac:dyDescent="0.15">
      <c r="G7720" s="31">
        <v>41961</v>
      </c>
      <c r="H7720" s="9" t="s">
        <v>114</v>
      </c>
      <c r="I7720" s="83">
        <f>計算過程!C7720</f>
        <v>6.2700000000000013E-3</v>
      </c>
    </row>
    <row r="7721" spans="7:9" x14ac:dyDescent="0.15">
      <c r="G7721" s="31">
        <v>41961</v>
      </c>
      <c r="H7721" s="9" t="s">
        <v>115</v>
      </c>
      <c r="I7721" s="83">
        <f>計算過程!C7721</f>
        <v>6.4800000000000005E-3</v>
      </c>
    </row>
    <row r="7722" spans="7:9" x14ac:dyDescent="0.15">
      <c r="G7722" s="31">
        <v>41961</v>
      </c>
      <c r="H7722" s="9" t="s">
        <v>116</v>
      </c>
      <c r="I7722" s="83">
        <f>計算過程!C7722</f>
        <v>6.2700000000000013E-3</v>
      </c>
    </row>
    <row r="7723" spans="7:9" x14ac:dyDescent="0.15">
      <c r="G7723" s="31">
        <v>41961</v>
      </c>
      <c r="H7723" s="9" t="s">
        <v>117</v>
      </c>
      <c r="I7723" s="83">
        <f>計算過程!C7723</f>
        <v>9.3200000000000002E-3</v>
      </c>
    </row>
    <row r="7724" spans="7:9" x14ac:dyDescent="0.15">
      <c r="G7724" s="31">
        <v>41961</v>
      </c>
      <c r="H7724" s="9" t="s">
        <v>118</v>
      </c>
      <c r="I7724" s="83">
        <f>計算過程!C7724</f>
        <v>6.2700000000000013E-3</v>
      </c>
    </row>
    <row r="7725" spans="7:9" x14ac:dyDescent="0.15">
      <c r="G7725" s="31">
        <v>41961</v>
      </c>
      <c r="H7725" s="9" t="s">
        <v>119</v>
      </c>
      <c r="I7725" s="83">
        <f>計算過程!C7725</f>
        <v>6.0700000000000007E-3</v>
      </c>
    </row>
    <row r="7726" spans="7:9" x14ac:dyDescent="0.15">
      <c r="G7726" s="31">
        <v>41961</v>
      </c>
      <c r="H7726" s="9" t="s">
        <v>120</v>
      </c>
      <c r="I7726" s="83">
        <f>計算過程!C7726</f>
        <v>6.0700000000000007E-3</v>
      </c>
    </row>
    <row r="7727" spans="7:9" x14ac:dyDescent="0.15">
      <c r="G7727" s="31">
        <v>41961</v>
      </c>
      <c r="H7727" s="9" t="s">
        <v>121</v>
      </c>
      <c r="I7727" s="83">
        <f>計算過程!C7727</f>
        <v>6.4800000000000005E-3</v>
      </c>
    </row>
    <row r="7728" spans="7:9" x14ac:dyDescent="0.15">
      <c r="G7728" s="31">
        <v>41961</v>
      </c>
      <c r="H7728" s="9" t="s">
        <v>122</v>
      </c>
      <c r="I7728" s="83">
        <f>計算過程!C7728</f>
        <v>1.2360000000000001E-2</v>
      </c>
    </row>
    <row r="7729" spans="7:9" x14ac:dyDescent="0.15">
      <c r="G7729" s="31">
        <v>41961</v>
      </c>
      <c r="H7729" s="9" t="s">
        <v>123</v>
      </c>
      <c r="I7729" s="83">
        <f>計算過程!C7729</f>
        <v>1.2360000000000001E-2</v>
      </c>
    </row>
    <row r="7730" spans="7:9" x14ac:dyDescent="0.15">
      <c r="G7730" s="31">
        <v>41961</v>
      </c>
      <c r="H7730" s="9" t="s">
        <v>124</v>
      </c>
      <c r="I7730" s="83">
        <f>計算過程!C7730</f>
        <v>6.0700000000000007E-3</v>
      </c>
    </row>
    <row r="7731" spans="7:9" x14ac:dyDescent="0.15">
      <c r="G7731" s="31">
        <v>41961</v>
      </c>
      <c r="H7731" s="9" t="s">
        <v>125</v>
      </c>
      <c r="I7731" s="83">
        <f>計算過程!C7731</f>
        <v>6.2700000000000013E-3</v>
      </c>
    </row>
    <row r="7732" spans="7:9" x14ac:dyDescent="0.15">
      <c r="G7732" s="31">
        <v>41961</v>
      </c>
      <c r="H7732" s="9" t="s">
        <v>126</v>
      </c>
      <c r="I7732" s="83">
        <f>計算過程!C7732</f>
        <v>1.2220000000000002E-2</v>
      </c>
    </row>
    <row r="7733" spans="7:9" x14ac:dyDescent="0.15">
      <c r="G7733" s="31">
        <v>41961</v>
      </c>
      <c r="H7733" s="9" t="s">
        <v>127</v>
      </c>
      <c r="I7733" s="83">
        <f>計算過程!C7733</f>
        <v>1.243E-2</v>
      </c>
    </row>
    <row r="7734" spans="7:9" x14ac:dyDescent="0.15">
      <c r="G7734" s="31">
        <v>41961</v>
      </c>
      <c r="H7734" s="9" t="s">
        <v>128</v>
      </c>
      <c r="I7734" s="83">
        <f>計算過程!C7734</f>
        <v>9.2500000000000013E-3</v>
      </c>
    </row>
    <row r="7735" spans="7:9" x14ac:dyDescent="0.15">
      <c r="G7735" s="31">
        <v>41962</v>
      </c>
      <c r="H7735" s="9" t="s">
        <v>105</v>
      </c>
      <c r="I7735" s="83">
        <f>計算過程!C7735</f>
        <v>6.0700000000000007E-3</v>
      </c>
    </row>
    <row r="7736" spans="7:9" x14ac:dyDescent="0.15">
      <c r="G7736" s="31">
        <v>41962</v>
      </c>
      <c r="H7736" s="9" t="s">
        <v>106</v>
      </c>
      <c r="I7736" s="83">
        <f>計算過程!C7736</f>
        <v>6.0700000000000007E-3</v>
      </c>
    </row>
    <row r="7737" spans="7:9" x14ac:dyDescent="0.15">
      <c r="G7737" s="31">
        <v>41962</v>
      </c>
      <c r="H7737" s="9" t="s">
        <v>107</v>
      </c>
      <c r="I7737" s="83">
        <f>計算過程!C7737</f>
        <v>6.0700000000000007E-3</v>
      </c>
    </row>
    <row r="7738" spans="7:9" x14ac:dyDescent="0.15">
      <c r="G7738" s="31">
        <v>41962</v>
      </c>
      <c r="H7738" s="9" t="s">
        <v>108</v>
      </c>
      <c r="I7738" s="83">
        <f>計算過程!C7738</f>
        <v>6.0700000000000007E-3</v>
      </c>
    </row>
    <row r="7739" spans="7:9" x14ac:dyDescent="0.15">
      <c r="G7739" s="31">
        <v>41962</v>
      </c>
      <c r="H7739" s="9" t="s">
        <v>109</v>
      </c>
      <c r="I7739" s="83">
        <f>計算過程!C7739</f>
        <v>6.0700000000000007E-3</v>
      </c>
    </row>
    <row r="7740" spans="7:9" x14ac:dyDescent="0.15">
      <c r="G7740" s="31">
        <v>41962</v>
      </c>
      <c r="H7740" s="9" t="s">
        <v>110</v>
      </c>
      <c r="I7740" s="83">
        <f>計算過程!C7740</f>
        <v>6.0700000000000007E-3</v>
      </c>
    </row>
    <row r="7741" spans="7:9" x14ac:dyDescent="0.15">
      <c r="G7741" s="31">
        <v>41962</v>
      </c>
      <c r="H7741" s="9" t="s">
        <v>111</v>
      </c>
      <c r="I7741" s="83">
        <f>計算過程!C7741</f>
        <v>6.0700000000000007E-3</v>
      </c>
    </row>
    <row r="7742" spans="7:9" x14ac:dyDescent="0.15">
      <c r="G7742" s="31">
        <v>41962</v>
      </c>
      <c r="H7742" s="9" t="s">
        <v>112</v>
      </c>
      <c r="I7742" s="83">
        <f>計算過程!C7742</f>
        <v>6.4800000000000005E-3</v>
      </c>
    </row>
    <row r="7743" spans="7:9" x14ac:dyDescent="0.15">
      <c r="G7743" s="31">
        <v>41962</v>
      </c>
      <c r="H7743" s="9" t="s">
        <v>113</v>
      </c>
      <c r="I7743" s="83">
        <f>計算過程!C7743</f>
        <v>9.7300000000000008E-3</v>
      </c>
    </row>
    <row r="7744" spans="7:9" x14ac:dyDescent="0.15">
      <c r="G7744" s="31">
        <v>41962</v>
      </c>
      <c r="H7744" s="9" t="s">
        <v>114</v>
      </c>
      <c r="I7744" s="83">
        <f>計算過程!C7744</f>
        <v>6.2700000000000013E-3</v>
      </c>
    </row>
    <row r="7745" spans="7:9" x14ac:dyDescent="0.15">
      <c r="G7745" s="31">
        <v>41962</v>
      </c>
      <c r="H7745" s="9" t="s">
        <v>115</v>
      </c>
      <c r="I7745" s="83">
        <f>計算過程!C7745</f>
        <v>6.4800000000000005E-3</v>
      </c>
    </row>
    <row r="7746" spans="7:9" x14ac:dyDescent="0.15">
      <c r="G7746" s="31">
        <v>41962</v>
      </c>
      <c r="H7746" s="9" t="s">
        <v>116</v>
      </c>
      <c r="I7746" s="83">
        <f>計算過程!C7746</f>
        <v>6.2700000000000013E-3</v>
      </c>
    </row>
    <row r="7747" spans="7:9" x14ac:dyDescent="0.15">
      <c r="G7747" s="31">
        <v>41962</v>
      </c>
      <c r="H7747" s="9" t="s">
        <v>117</v>
      </c>
      <c r="I7747" s="83">
        <f>計算過程!C7747</f>
        <v>9.3200000000000002E-3</v>
      </c>
    </row>
    <row r="7748" spans="7:9" x14ac:dyDescent="0.15">
      <c r="G7748" s="31">
        <v>41962</v>
      </c>
      <c r="H7748" s="9" t="s">
        <v>118</v>
      </c>
      <c r="I7748" s="83">
        <f>計算過程!C7748</f>
        <v>6.2700000000000013E-3</v>
      </c>
    </row>
    <row r="7749" spans="7:9" x14ac:dyDescent="0.15">
      <c r="G7749" s="31">
        <v>41962</v>
      </c>
      <c r="H7749" s="9" t="s">
        <v>119</v>
      </c>
      <c r="I7749" s="83">
        <f>計算過程!C7749</f>
        <v>6.0700000000000007E-3</v>
      </c>
    </row>
    <row r="7750" spans="7:9" x14ac:dyDescent="0.15">
      <c r="G7750" s="31">
        <v>41962</v>
      </c>
      <c r="H7750" s="9" t="s">
        <v>120</v>
      </c>
      <c r="I7750" s="83">
        <f>計算過程!C7750</f>
        <v>6.0700000000000007E-3</v>
      </c>
    </row>
    <row r="7751" spans="7:9" x14ac:dyDescent="0.15">
      <c r="G7751" s="31">
        <v>41962</v>
      </c>
      <c r="H7751" s="9" t="s">
        <v>121</v>
      </c>
      <c r="I7751" s="83">
        <f>計算過程!C7751</f>
        <v>6.4800000000000005E-3</v>
      </c>
    </row>
    <row r="7752" spans="7:9" x14ac:dyDescent="0.15">
      <c r="G7752" s="31">
        <v>41962</v>
      </c>
      <c r="H7752" s="9" t="s">
        <v>122</v>
      </c>
      <c r="I7752" s="83">
        <f>計算過程!C7752</f>
        <v>1.2360000000000001E-2</v>
      </c>
    </row>
    <row r="7753" spans="7:9" x14ac:dyDescent="0.15">
      <c r="G7753" s="31">
        <v>41962</v>
      </c>
      <c r="H7753" s="9" t="s">
        <v>123</v>
      </c>
      <c r="I7753" s="83">
        <f>計算過程!C7753</f>
        <v>1.2360000000000001E-2</v>
      </c>
    </row>
    <row r="7754" spans="7:9" x14ac:dyDescent="0.15">
      <c r="G7754" s="31">
        <v>41962</v>
      </c>
      <c r="H7754" s="9" t="s">
        <v>124</v>
      </c>
      <c r="I7754" s="83">
        <f>計算過程!C7754</f>
        <v>6.0700000000000007E-3</v>
      </c>
    </row>
    <row r="7755" spans="7:9" x14ac:dyDescent="0.15">
      <c r="G7755" s="31">
        <v>41962</v>
      </c>
      <c r="H7755" s="9" t="s">
        <v>125</v>
      </c>
      <c r="I7755" s="83">
        <f>計算過程!C7755</f>
        <v>6.2700000000000013E-3</v>
      </c>
    </row>
    <row r="7756" spans="7:9" x14ac:dyDescent="0.15">
      <c r="G7756" s="31">
        <v>41962</v>
      </c>
      <c r="H7756" s="9" t="s">
        <v>126</v>
      </c>
      <c r="I7756" s="83">
        <f>計算過程!C7756</f>
        <v>1.2220000000000002E-2</v>
      </c>
    </row>
    <row r="7757" spans="7:9" x14ac:dyDescent="0.15">
      <c r="G7757" s="31">
        <v>41962</v>
      </c>
      <c r="H7757" s="9" t="s">
        <v>127</v>
      </c>
      <c r="I7757" s="83">
        <f>計算過程!C7757</f>
        <v>1.243E-2</v>
      </c>
    </row>
    <row r="7758" spans="7:9" x14ac:dyDescent="0.15">
      <c r="G7758" s="31">
        <v>41962</v>
      </c>
      <c r="H7758" s="9" t="s">
        <v>128</v>
      </c>
      <c r="I7758" s="83">
        <f>計算過程!C7758</f>
        <v>9.2500000000000013E-3</v>
      </c>
    </row>
    <row r="7759" spans="7:9" x14ac:dyDescent="0.15">
      <c r="G7759" s="31">
        <v>41963</v>
      </c>
      <c r="H7759" s="9" t="s">
        <v>105</v>
      </c>
      <c r="I7759" s="83">
        <f>計算過程!C7759</f>
        <v>6.0700000000000007E-3</v>
      </c>
    </row>
    <row r="7760" spans="7:9" x14ac:dyDescent="0.15">
      <c r="G7760" s="31">
        <v>41963</v>
      </c>
      <c r="H7760" s="9" t="s">
        <v>106</v>
      </c>
      <c r="I7760" s="83">
        <f>計算過程!C7760</f>
        <v>6.0700000000000007E-3</v>
      </c>
    </row>
    <row r="7761" spans="7:9" x14ac:dyDescent="0.15">
      <c r="G7761" s="31">
        <v>41963</v>
      </c>
      <c r="H7761" s="9" t="s">
        <v>107</v>
      </c>
      <c r="I7761" s="83">
        <f>計算過程!C7761</f>
        <v>6.0700000000000007E-3</v>
      </c>
    </row>
    <row r="7762" spans="7:9" x14ac:dyDescent="0.15">
      <c r="G7762" s="31">
        <v>41963</v>
      </c>
      <c r="H7762" s="9" t="s">
        <v>108</v>
      </c>
      <c r="I7762" s="83">
        <f>計算過程!C7762</f>
        <v>6.0700000000000007E-3</v>
      </c>
    </row>
    <row r="7763" spans="7:9" x14ac:dyDescent="0.15">
      <c r="G7763" s="31">
        <v>41963</v>
      </c>
      <c r="H7763" s="9" t="s">
        <v>109</v>
      </c>
      <c r="I7763" s="83">
        <f>計算過程!C7763</f>
        <v>6.0700000000000007E-3</v>
      </c>
    </row>
    <row r="7764" spans="7:9" x14ac:dyDescent="0.15">
      <c r="G7764" s="31">
        <v>41963</v>
      </c>
      <c r="H7764" s="9" t="s">
        <v>110</v>
      </c>
      <c r="I7764" s="83">
        <f>計算過程!C7764</f>
        <v>6.0700000000000007E-3</v>
      </c>
    </row>
    <row r="7765" spans="7:9" x14ac:dyDescent="0.15">
      <c r="G7765" s="31">
        <v>41963</v>
      </c>
      <c r="H7765" s="9" t="s">
        <v>111</v>
      </c>
      <c r="I7765" s="83">
        <f>計算過程!C7765</f>
        <v>9.3200000000000002E-3</v>
      </c>
    </row>
    <row r="7766" spans="7:9" x14ac:dyDescent="0.15">
      <c r="G7766" s="31">
        <v>41963</v>
      </c>
      <c r="H7766" s="9" t="s">
        <v>112</v>
      </c>
      <c r="I7766" s="83">
        <f>計算過程!C7766</f>
        <v>6.4800000000000005E-3</v>
      </c>
    </row>
    <row r="7767" spans="7:9" x14ac:dyDescent="0.15">
      <c r="G7767" s="31">
        <v>41963</v>
      </c>
      <c r="H7767" s="9" t="s">
        <v>113</v>
      </c>
      <c r="I7767" s="83">
        <f>計算過程!C7767</f>
        <v>6.4800000000000005E-3</v>
      </c>
    </row>
    <row r="7768" spans="7:9" x14ac:dyDescent="0.15">
      <c r="G7768" s="31">
        <v>41963</v>
      </c>
      <c r="H7768" s="9" t="s">
        <v>114</v>
      </c>
      <c r="I7768" s="83">
        <f>計算過程!C7768</f>
        <v>6.0700000000000007E-3</v>
      </c>
    </row>
    <row r="7769" spans="7:9" x14ac:dyDescent="0.15">
      <c r="G7769" s="31">
        <v>41963</v>
      </c>
      <c r="H7769" s="9" t="s">
        <v>115</v>
      </c>
      <c r="I7769" s="83">
        <f>計算過程!C7769</f>
        <v>6.2700000000000013E-3</v>
      </c>
    </row>
    <row r="7770" spans="7:9" x14ac:dyDescent="0.15">
      <c r="G7770" s="31">
        <v>41963</v>
      </c>
      <c r="H7770" s="9" t="s">
        <v>116</v>
      </c>
      <c r="I7770" s="83">
        <f>計算過程!C7770</f>
        <v>6.0700000000000007E-3</v>
      </c>
    </row>
    <row r="7771" spans="7:9" x14ac:dyDescent="0.15">
      <c r="G7771" s="31">
        <v>41963</v>
      </c>
      <c r="H7771" s="9" t="s">
        <v>117</v>
      </c>
      <c r="I7771" s="83">
        <f>計算過程!C7771</f>
        <v>9.3200000000000002E-3</v>
      </c>
    </row>
    <row r="7772" spans="7:9" x14ac:dyDescent="0.15">
      <c r="G7772" s="31">
        <v>41963</v>
      </c>
      <c r="H7772" s="9" t="s">
        <v>118</v>
      </c>
      <c r="I7772" s="83">
        <f>計算過程!C7772</f>
        <v>6.2700000000000013E-3</v>
      </c>
    </row>
    <row r="7773" spans="7:9" x14ac:dyDescent="0.15">
      <c r="G7773" s="31">
        <v>41963</v>
      </c>
      <c r="H7773" s="9" t="s">
        <v>119</v>
      </c>
      <c r="I7773" s="83">
        <f>計算過程!C7773</f>
        <v>6.0700000000000007E-3</v>
      </c>
    </row>
    <row r="7774" spans="7:9" x14ac:dyDescent="0.15">
      <c r="G7774" s="31">
        <v>41963</v>
      </c>
      <c r="H7774" s="9" t="s">
        <v>120</v>
      </c>
      <c r="I7774" s="83">
        <f>計算過程!C7774</f>
        <v>6.0700000000000007E-3</v>
      </c>
    </row>
    <row r="7775" spans="7:9" x14ac:dyDescent="0.15">
      <c r="G7775" s="31">
        <v>41963</v>
      </c>
      <c r="H7775" s="9" t="s">
        <v>121</v>
      </c>
      <c r="I7775" s="83">
        <f>計算過程!C7775</f>
        <v>6.2700000000000013E-3</v>
      </c>
    </row>
    <row r="7776" spans="7:9" x14ac:dyDescent="0.15">
      <c r="G7776" s="31">
        <v>41963</v>
      </c>
      <c r="H7776" s="9" t="s">
        <v>122</v>
      </c>
      <c r="I7776" s="83">
        <f>計算過程!C7776</f>
        <v>6.2700000000000013E-3</v>
      </c>
    </row>
    <row r="7777" spans="7:9" x14ac:dyDescent="0.15">
      <c r="G7777" s="31">
        <v>41963</v>
      </c>
      <c r="H7777" s="9" t="s">
        <v>123</v>
      </c>
      <c r="I7777" s="83">
        <f>計算過程!C7777</f>
        <v>1.2360000000000001E-2</v>
      </c>
    </row>
    <row r="7778" spans="7:9" x14ac:dyDescent="0.15">
      <c r="G7778" s="31">
        <v>41963</v>
      </c>
      <c r="H7778" s="9" t="s">
        <v>124</v>
      </c>
      <c r="I7778" s="83">
        <f>計算過程!C7778</f>
        <v>1.2360000000000001E-2</v>
      </c>
    </row>
    <row r="7779" spans="7:9" x14ac:dyDescent="0.15">
      <c r="G7779" s="31">
        <v>41963</v>
      </c>
      <c r="H7779" s="9" t="s">
        <v>125</v>
      </c>
      <c r="I7779" s="83">
        <f>計算過程!C7779</f>
        <v>6.2700000000000013E-3</v>
      </c>
    </row>
    <row r="7780" spans="7:9" x14ac:dyDescent="0.15">
      <c r="G7780" s="31">
        <v>41963</v>
      </c>
      <c r="H7780" s="9" t="s">
        <v>126</v>
      </c>
      <c r="I7780" s="83">
        <f>計算過程!C7780</f>
        <v>6.2700000000000013E-3</v>
      </c>
    </row>
    <row r="7781" spans="7:9" x14ac:dyDescent="0.15">
      <c r="G7781" s="31">
        <v>41963</v>
      </c>
      <c r="H7781" s="9" t="s">
        <v>127</v>
      </c>
      <c r="I7781" s="83">
        <f>計算過程!C7781</f>
        <v>1.2220000000000002E-2</v>
      </c>
    </row>
    <row r="7782" spans="7:9" x14ac:dyDescent="0.15">
      <c r="G7782" s="31">
        <v>41963</v>
      </c>
      <c r="H7782" s="9" t="s">
        <v>128</v>
      </c>
      <c r="I7782" s="83">
        <f>計算過程!C7782</f>
        <v>1.2640000000000002E-2</v>
      </c>
    </row>
    <row r="7783" spans="7:9" x14ac:dyDescent="0.15">
      <c r="G7783" s="31">
        <v>41964</v>
      </c>
      <c r="H7783" s="9" t="s">
        <v>105</v>
      </c>
      <c r="I7783" s="83">
        <f>計算過程!C7783</f>
        <v>6.0700000000000007E-3</v>
      </c>
    </row>
    <row r="7784" spans="7:9" x14ac:dyDescent="0.15">
      <c r="G7784" s="31">
        <v>41964</v>
      </c>
      <c r="H7784" s="9" t="s">
        <v>106</v>
      </c>
      <c r="I7784" s="83">
        <f>計算過程!C7784</f>
        <v>6.0700000000000007E-3</v>
      </c>
    </row>
    <row r="7785" spans="7:9" x14ac:dyDescent="0.15">
      <c r="G7785" s="31">
        <v>41964</v>
      </c>
      <c r="H7785" s="9" t="s">
        <v>107</v>
      </c>
      <c r="I7785" s="83">
        <f>計算過程!C7785</f>
        <v>6.0700000000000007E-3</v>
      </c>
    </row>
    <row r="7786" spans="7:9" x14ac:dyDescent="0.15">
      <c r="G7786" s="31">
        <v>41964</v>
      </c>
      <c r="H7786" s="9" t="s">
        <v>108</v>
      </c>
      <c r="I7786" s="83">
        <f>計算過程!C7786</f>
        <v>6.0700000000000007E-3</v>
      </c>
    </row>
    <row r="7787" spans="7:9" x14ac:dyDescent="0.15">
      <c r="G7787" s="31">
        <v>41964</v>
      </c>
      <c r="H7787" s="9" t="s">
        <v>109</v>
      </c>
      <c r="I7787" s="83">
        <f>計算過程!C7787</f>
        <v>6.0700000000000007E-3</v>
      </c>
    </row>
    <row r="7788" spans="7:9" x14ac:dyDescent="0.15">
      <c r="G7788" s="31">
        <v>41964</v>
      </c>
      <c r="H7788" s="9" t="s">
        <v>110</v>
      </c>
      <c r="I7788" s="83">
        <f>計算過程!C7788</f>
        <v>6.0700000000000007E-3</v>
      </c>
    </row>
    <row r="7789" spans="7:9" x14ac:dyDescent="0.15">
      <c r="G7789" s="31">
        <v>41964</v>
      </c>
      <c r="H7789" s="9" t="s">
        <v>111</v>
      </c>
      <c r="I7789" s="83">
        <f>計算過程!C7789</f>
        <v>9.3200000000000002E-3</v>
      </c>
    </row>
    <row r="7790" spans="7:9" x14ac:dyDescent="0.15">
      <c r="G7790" s="31">
        <v>41964</v>
      </c>
      <c r="H7790" s="9" t="s">
        <v>112</v>
      </c>
      <c r="I7790" s="83">
        <f>計算過程!C7790</f>
        <v>6.4800000000000005E-3</v>
      </c>
    </row>
    <row r="7791" spans="7:9" x14ac:dyDescent="0.15">
      <c r="G7791" s="31">
        <v>41964</v>
      </c>
      <c r="H7791" s="9" t="s">
        <v>113</v>
      </c>
      <c r="I7791" s="83">
        <f>計算過程!C7791</f>
        <v>6.4800000000000005E-3</v>
      </c>
    </row>
    <row r="7792" spans="7:9" x14ac:dyDescent="0.15">
      <c r="G7792" s="31">
        <v>41964</v>
      </c>
      <c r="H7792" s="9" t="s">
        <v>114</v>
      </c>
      <c r="I7792" s="83">
        <f>計算過程!C7792</f>
        <v>6.0700000000000007E-3</v>
      </c>
    </row>
    <row r="7793" spans="7:9" x14ac:dyDescent="0.15">
      <c r="G7793" s="31">
        <v>41964</v>
      </c>
      <c r="H7793" s="9" t="s">
        <v>115</v>
      </c>
      <c r="I7793" s="83">
        <f>計算過程!C7793</f>
        <v>6.2700000000000013E-3</v>
      </c>
    </row>
    <row r="7794" spans="7:9" x14ac:dyDescent="0.15">
      <c r="G7794" s="31">
        <v>41964</v>
      </c>
      <c r="H7794" s="9" t="s">
        <v>116</v>
      </c>
      <c r="I7794" s="83">
        <f>計算過程!C7794</f>
        <v>6.0700000000000007E-3</v>
      </c>
    </row>
    <row r="7795" spans="7:9" x14ac:dyDescent="0.15">
      <c r="G7795" s="31">
        <v>41964</v>
      </c>
      <c r="H7795" s="9" t="s">
        <v>117</v>
      </c>
      <c r="I7795" s="83">
        <f>計算過程!C7795</f>
        <v>9.3200000000000002E-3</v>
      </c>
    </row>
    <row r="7796" spans="7:9" x14ac:dyDescent="0.15">
      <c r="G7796" s="31">
        <v>41964</v>
      </c>
      <c r="H7796" s="9" t="s">
        <v>118</v>
      </c>
      <c r="I7796" s="83">
        <f>計算過程!C7796</f>
        <v>6.2700000000000013E-3</v>
      </c>
    </row>
    <row r="7797" spans="7:9" x14ac:dyDescent="0.15">
      <c r="G7797" s="31">
        <v>41964</v>
      </c>
      <c r="H7797" s="9" t="s">
        <v>119</v>
      </c>
      <c r="I7797" s="83">
        <f>計算過程!C7797</f>
        <v>6.0700000000000007E-3</v>
      </c>
    </row>
    <row r="7798" spans="7:9" x14ac:dyDescent="0.15">
      <c r="G7798" s="31">
        <v>41964</v>
      </c>
      <c r="H7798" s="9" t="s">
        <v>120</v>
      </c>
      <c r="I7798" s="83">
        <f>計算過程!C7798</f>
        <v>6.0700000000000007E-3</v>
      </c>
    </row>
    <row r="7799" spans="7:9" x14ac:dyDescent="0.15">
      <c r="G7799" s="31">
        <v>41964</v>
      </c>
      <c r="H7799" s="9" t="s">
        <v>121</v>
      </c>
      <c r="I7799" s="83">
        <f>計算過程!C7799</f>
        <v>6.2700000000000013E-3</v>
      </c>
    </row>
    <row r="7800" spans="7:9" x14ac:dyDescent="0.15">
      <c r="G7800" s="31">
        <v>41964</v>
      </c>
      <c r="H7800" s="9" t="s">
        <v>122</v>
      </c>
      <c r="I7800" s="83">
        <f>計算過程!C7800</f>
        <v>6.2700000000000013E-3</v>
      </c>
    </row>
    <row r="7801" spans="7:9" x14ac:dyDescent="0.15">
      <c r="G7801" s="31">
        <v>41964</v>
      </c>
      <c r="H7801" s="9" t="s">
        <v>123</v>
      </c>
      <c r="I7801" s="83">
        <f>計算過程!C7801</f>
        <v>1.2360000000000001E-2</v>
      </c>
    </row>
    <row r="7802" spans="7:9" x14ac:dyDescent="0.15">
      <c r="G7802" s="31">
        <v>41964</v>
      </c>
      <c r="H7802" s="9" t="s">
        <v>124</v>
      </c>
      <c r="I7802" s="83">
        <f>計算過程!C7802</f>
        <v>1.2360000000000001E-2</v>
      </c>
    </row>
    <row r="7803" spans="7:9" x14ac:dyDescent="0.15">
      <c r="G7803" s="31">
        <v>41964</v>
      </c>
      <c r="H7803" s="9" t="s">
        <v>125</v>
      </c>
      <c r="I7803" s="83">
        <f>計算過程!C7803</f>
        <v>6.2700000000000013E-3</v>
      </c>
    </row>
    <row r="7804" spans="7:9" x14ac:dyDescent="0.15">
      <c r="G7804" s="31">
        <v>41964</v>
      </c>
      <c r="H7804" s="9" t="s">
        <v>126</v>
      </c>
      <c r="I7804" s="83">
        <f>計算過程!C7804</f>
        <v>6.2700000000000013E-3</v>
      </c>
    </row>
    <row r="7805" spans="7:9" x14ac:dyDescent="0.15">
      <c r="G7805" s="31">
        <v>41964</v>
      </c>
      <c r="H7805" s="9" t="s">
        <v>127</v>
      </c>
      <c r="I7805" s="83">
        <f>計算過程!C7805</f>
        <v>1.2220000000000002E-2</v>
      </c>
    </row>
    <row r="7806" spans="7:9" x14ac:dyDescent="0.15">
      <c r="G7806" s="31">
        <v>41964</v>
      </c>
      <c r="H7806" s="9" t="s">
        <v>128</v>
      </c>
      <c r="I7806" s="83">
        <f>計算過程!C7806</f>
        <v>1.2640000000000002E-2</v>
      </c>
    </row>
    <row r="7807" spans="7:9" x14ac:dyDescent="0.15">
      <c r="G7807" s="31">
        <v>41965</v>
      </c>
      <c r="H7807" s="9" t="s">
        <v>105</v>
      </c>
      <c r="I7807" s="83">
        <f>計算過程!C7807</f>
        <v>6.0700000000000007E-3</v>
      </c>
    </row>
    <row r="7808" spans="7:9" x14ac:dyDescent="0.15">
      <c r="G7808" s="31">
        <v>41965</v>
      </c>
      <c r="H7808" s="9" t="s">
        <v>106</v>
      </c>
      <c r="I7808" s="83">
        <f>計算過程!C7808</f>
        <v>6.0700000000000007E-3</v>
      </c>
    </row>
    <row r="7809" spans="7:9" x14ac:dyDescent="0.15">
      <c r="G7809" s="31">
        <v>41965</v>
      </c>
      <c r="H7809" s="9" t="s">
        <v>107</v>
      </c>
      <c r="I7809" s="83">
        <f>計算過程!C7809</f>
        <v>6.0700000000000007E-3</v>
      </c>
    </row>
    <row r="7810" spans="7:9" x14ac:dyDescent="0.15">
      <c r="G7810" s="31">
        <v>41965</v>
      </c>
      <c r="H7810" s="9" t="s">
        <v>108</v>
      </c>
      <c r="I7810" s="83">
        <f>計算過程!C7810</f>
        <v>6.0700000000000007E-3</v>
      </c>
    </row>
    <row r="7811" spans="7:9" x14ac:dyDescent="0.15">
      <c r="G7811" s="31">
        <v>41965</v>
      </c>
      <c r="H7811" s="9" t="s">
        <v>109</v>
      </c>
      <c r="I7811" s="83">
        <f>計算過程!C7811</f>
        <v>6.0700000000000007E-3</v>
      </c>
    </row>
    <row r="7812" spans="7:9" x14ac:dyDescent="0.15">
      <c r="G7812" s="31">
        <v>41965</v>
      </c>
      <c r="H7812" s="9" t="s">
        <v>110</v>
      </c>
      <c r="I7812" s="83">
        <f>計算過程!C7812</f>
        <v>6.0700000000000007E-3</v>
      </c>
    </row>
    <row r="7813" spans="7:9" x14ac:dyDescent="0.15">
      <c r="G7813" s="31">
        <v>41965</v>
      </c>
      <c r="H7813" s="9" t="s">
        <v>111</v>
      </c>
      <c r="I7813" s="83">
        <f>計算過程!C7813</f>
        <v>9.3200000000000002E-3</v>
      </c>
    </row>
    <row r="7814" spans="7:9" x14ac:dyDescent="0.15">
      <c r="G7814" s="31">
        <v>41965</v>
      </c>
      <c r="H7814" s="9" t="s">
        <v>112</v>
      </c>
      <c r="I7814" s="83">
        <f>計算過程!C7814</f>
        <v>6.4800000000000005E-3</v>
      </c>
    </row>
    <row r="7815" spans="7:9" x14ac:dyDescent="0.15">
      <c r="G7815" s="31">
        <v>41965</v>
      </c>
      <c r="H7815" s="9" t="s">
        <v>113</v>
      </c>
      <c r="I7815" s="83">
        <f>計算過程!C7815</f>
        <v>6.4800000000000005E-3</v>
      </c>
    </row>
    <row r="7816" spans="7:9" x14ac:dyDescent="0.15">
      <c r="G7816" s="31">
        <v>41965</v>
      </c>
      <c r="H7816" s="9" t="s">
        <v>114</v>
      </c>
      <c r="I7816" s="83">
        <f>計算過程!C7816</f>
        <v>6.0700000000000007E-3</v>
      </c>
    </row>
    <row r="7817" spans="7:9" x14ac:dyDescent="0.15">
      <c r="G7817" s="31">
        <v>41965</v>
      </c>
      <c r="H7817" s="9" t="s">
        <v>115</v>
      </c>
      <c r="I7817" s="83">
        <f>計算過程!C7817</f>
        <v>6.2700000000000013E-3</v>
      </c>
    </row>
    <row r="7818" spans="7:9" x14ac:dyDescent="0.15">
      <c r="G7818" s="31">
        <v>41965</v>
      </c>
      <c r="H7818" s="9" t="s">
        <v>116</v>
      </c>
      <c r="I7818" s="83">
        <f>計算過程!C7818</f>
        <v>6.0700000000000007E-3</v>
      </c>
    </row>
    <row r="7819" spans="7:9" x14ac:dyDescent="0.15">
      <c r="G7819" s="31">
        <v>41965</v>
      </c>
      <c r="H7819" s="9" t="s">
        <v>117</v>
      </c>
      <c r="I7819" s="83">
        <f>計算過程!C7819</f>
        <v>9.3200000000000002E-3</v>
      </c>
    </row>
    <row r="7820" spans="7:9" x14ac:dyDescent="0.15">
      <c r="G7820" s="31">
        <v>41965</v>
      </c>
      <c r="H7820" s="9" t="s">
        <v>118</v>
      </c>
      <c r="I7820" s="83">
        <f>計算過程!C7820</f>
        <v>6.2700000000000013E-3</v>
      </c>
    </row>
    <row r="7821" spans="7:9" x14ac:dyDescent="0.15">
      <c r="G7821" s="31">
        <v>41965</v>
      </c>
      <c r="H7821" s="9" t="s">
        <v>119</v>
      </c>
      <c r="I7821" s="83">
        <f>計算過程!C7821</f>
        <v>6.0700000000000007E-3</v>
      </c>
    </row>
    <row r="7822" spans="7:9" x14ac:dyDescent="0.15">
      <c r="G7822" s="31">
        <v>41965</v>
      </c>
      <c r="H7822" s="9" t="s">
        <v>120</v>
      </c>
      <c r="I7822" s="83">
        <f>計算過程!C7822</f>
        <v>6.0700000000000007E-3</v>
      </c>
    </row>
    <row r="7823" spans="7:9" x14ac:dyDescent="0.15">
      <c r="G7823" s="31">
        <v>41965</v>
      </c>
      <c r="H7823" s="9" t="s">
        <v>121</v>
      </c>
      <c r="I7823" s="83">
        <f>計算過程!C7823</f>
        <v>6.2700000000000013E-3</v>
      </c>
    </row>
    <row r="7824" spans="7:9" x14ac:dyDescent="0.15">
      <c r="G7824" s="31">
        <v>41965</v>
      </c>
      <c r="H7824" s="9" t="s">
        <v>122</v>
      </c>
      <c r="I7824" s="83">
        <f>計算過程!C7824</f>
        <v>6.2700000000000013E-3</v>
      </c>
    </row>
    <row r="7825" spans="7:9" x14ac:dyDescent="0.15">
      <c r="G7825" s="31">
        <v>41965</v>
      </c>
      <c r="H7825" s="9" t="s">
        <v>123</v>
      </c>
      <c r="I7825" s="83">
        <f>計算過程!C7825</f>
        <v>1.2360000000000001E-2</v>
      </c>
    </row>
    <row r="7826" spans="7:9" x14ac:dyDescent="0.15">
      <c r="G7826" s="31">
        <v>41965</v>
      </c>
      <c r="H7826" s="9" t="s">
        <v>124</v>
      </c>
      <c r="I7826" s="83">
        <f>計算過程!C7826</f>
        <v>1.2360000000000001E-2</v>
      </c>
    </row>
    <row r="7827" spans="7:9" x14ac:dyDescent="0.15">
      <c r="G7827" s="31">
        <v>41965</v>
      </c>
      <c r="H7827" s="9" t="s">
        <v>125</v>
      </c>
      <c r="I7827" s="83">
        <f>計算過程!C7827</f>
        <v>6.2700000000000013E-3</v>
      </c>
    </row>
    <row r="7828" spans="7:9" x14ac:dyDescent="0.15">
      <c r="G7828" s="31">
        <v>41965</v>
      </c>
      <c r="H7828" s="9" t="s">
        <v>126</v>
      </c>
      <c r="I7828" s="83">
        <f>計算過程!C7828</f>
        <v>6.2700000000000013E-3</v>
      </c>
    </row>
    <row r="7829" spans="7:9" x14ac:dyDescent="0.15">
      <c r="G7829" s="31">
        <v>41965</v>
      </c>
      <c r="H7829" s="9" t="s">
        <v>127</v>
      </c>
      <c r="I7829" s="83">
        <f>計算過程!C7829</f>
        <v>1.2220000000000002E-2</v>
      </c>
    </row>
    <row r="7830" spans="7:9" x14ac:dyDescent="0.15">
      <c r="G7830" s="31">
        <v>41965</v>
      </c>
      <c r="H7830" s="9" t="s">
        <v>128</v>
      </c>
      <c r="I7830" s="83">
        <f>計算過程!C7830</f>
        <v>1.2640000000000002E-2</v>
      </c>
    </row>
    <row r="7831" spans="7:9" x14ac:dyDescent="0.15">
      <c r="G7831" s="31">
        <v>41966</v>
      </c>
      <c r="H7831" s="9" t="s">
        <v>105</v>
      </c>
      <c r="I7831" s="83">
        <f>計算過程!C7831</f>
        <v>6.0700000000000007E-3</v>
      </c>
    </row>
    <row r="7832" spans="7:9" x14ac:dyDescent="0.15">
      <c r="G7832" s="31">
        <v>41966</v>
      </c>
      <c r="H7832" s="9" t="s">
        <v>106</v>
      </c>
      <c r="I7832" s="83">
        <f>計算過程!C7832</f>
        <v>6.0700000000000007E-3</v>
      </c>
    </row>
    <row r="7833" spans="7:9" x14ac:dyDescent="0.15">
      <c r="G7833" s="31">
        <v>41966</v>
      </c>
      <c r="H7833" s="9" t="s">
        <v>107</v>
      </c>
      <c r="I7833" s="83">
        <f>計算過程!C7833</f>
        <v>6.0700000000000007E-3</v>
      </c>
    </row>
    <row r="7834" spans="7:9" x14ac:dyDescent="0.15">
      <c r="G7834" s="31">
        <v>41966</v>
      </c>
      <c r="H7834" s="9" t="s">
        <v>108</v>
      </c>
      <c r="I7834" s="83">
        <f>計算過程!C7834</f>
        <v>6.0700000000000007E-3</v>
      </c>
    </row>
    <row r="7835" spans="7:9" x14ac:dyDescent="0.15">
      <c r="G7835" s="31">
        <v>41966</v>
      </c>
      <c r="H7835" s="9" t="s">
        <v>109</v>
      </c>
      <c r="I7835" s="83">
        <f>計算過程!C7835</f>
        <v>6.0700000000000007E-3</v>
      </c>
    </row>
    <row r="7836" spans="7:9" x14ac:dyDescent="0.15">
      <c r="G7836" s="31">
        <v>41966</v>
      </c>
      <c r="H7836" s="9" t="s">
        <v>110</v>
      </c>
      <c r="I7836" s="83">
        <f>計算過程!C7836</f>
        <v>6.0700000000000007E-3</v>
      </c>
    </row>
    <row r="7837" spans="7:9" x14ac:dyDescent="0.15">
      <c r="G7837" s="31">
        <v>41966</v>
      </c>
      <c r="H7837" s="9" t="s">
        <v>111</v>
      </c>
      <c r="I7837" s="83">
        <f>計算過程!C7837</f>
        <v>6.0700000000000007E-3</v>
      </c>
    </row>
    <row r="7838" spans="7:9" x14ac:dyDescent="0.15">
      <c r="G7838" s="31">
        <v>41966</v>
      </c>
      <c r="H7838" s="9" t="s">
        <v>112</v>
      </c>
      <c r="I7838" s="83">
        <f>計算過程!C7838</f>
        <v>6.4800000000000005E-3</v>
      </c>
    </row>
    <row r="7839" spans="7:9" x14ac:dyDescent="0.15">
      <c r="G7839" s="31">
        <v>41966</v>
      </c>
      <c r="H7839" s="9" t="s">
        <v>113</v>
      </c>
      <c r="I7839" s="83">
        <f>計算過程!C7839</f>
        <v>9.7300000000000008E-3</v>
      </c>
    </row>
    <row r="7840" spans="7:9" x14ac:dyDescent="0.15">
      <c r="G7840" s="31">
        <v>41966</v>
      </c>
      <c r="H7840" s="9" t="s">
        <v>114</v>
      </c>
      <c r="I7840" s="83">
        <f>計算過程!C7840</f>
        <v>6.2700000000000013E-3</v>
      </c>
    </row>
    <row r="7841" spans="7:9" x14ac:dyDescent="0.15">
      <c r="G7841" s="31">
        <v>41966</v>
      </c>
      <c r="H7841" s="9" t="s">
        <v>115</v>
      </c>
      <c r="I7841" s="83">
        <f>計算過程!C7841</f>
        <v>6.4800000000000005E-3</v>
      </c>
    </row>
    <row r="7842" spans="7:9" x14ac:dyDescent="0.15">
      <c r="G7842" s="31">
        <v>41966</v>
      </c>
      <c r="H7842" s="9" t="s">
        <v>116</v>
      </c>
      <c r="I7842" s="83">
        <f>計算過程!C7842</f>
        <v>6.2700000000000013E-3</v>
      </c>
    </row>
    <row r="7843" spans="7:9" x14ac:dyDescent="0.15">
      <c r="G7843" s="31">
        <v>41966</v>
      </c>
      <c r="H7843" s="9" t="s">
        <v>117</v>
      </c>
      <c r="I7843" s="83">
        <f>計算過程!C7843</f>
        <v>9.3200000000000002E-3</v>
      </c>
    </row>
    <row r="7844" spans="7:9" x14ac:dyDescent="0.15">
      <c r="G7844" s="31">
        <v>41966</v>
      </c>
      <c r="H7844" s="9" t="s">
        <v>118</v>
      </c>
      <c r="I7844" s="83">
        <f>計算過程!C7844</f>
        <v>6.2700000000000013E-3</v>
      </c>
    </row>
    <row r="7845" spans="7:9" x14ac:dyDescent="0.15">
      <c r="G7845" s="31">
        <v>41966</v>
      </c>
      <c r="H7845" s="9" t="s">
        <v>119</v>
      </c>
      <c r="I7845" s="83">
        <f>計算過程!C7845</f>
        <v>6.0700000000000007E-3</v>
      </c>
    </row>
    <row r="7846" spans="7:9" x14ac:dyDescent="0.15">
      <c r="G7846" s="31">
        <v>41966</v>
      </c>
      <c r="H7846" s="9" t="s">
        <v>120</v>
      </c>
      <c r="I7846" s="83">
        <f>計算過程!C7846</f>
        <v>6.0700000000000007E-3</v>
      </c>
    </row>
    <row r="7847" spans="7:9" x14ac:dyDescent="0.15">
      <c r="G7847" s="31">
        <v>41966</v>
      </c>
      <c r="H7847" s="9" t="s">
        <v>121</v>
      </c>
      <c r="I7847" s="83">
        <f>計算過程!C7847</f>
        <v>6.4800000000000005E-3</v>
      </c>
    </row>
    <row r="7848" spans="7:9" x14ac:dyDescent="0.15">
      <c r="G7848" s="31">
        <v>41966</v>
      </c>
      <c r="H7848" s="9" t="s">
        <v>122</v>
      </c>
      <c r="I7848" s="83">
        <f>計算過程!C7848</f>
        <v>1.2360000000000001E-2</v>
      </c>
    </row>
    <row r="7849" spans="7:9" x14ac:dyDescent="0.15">
      <c r="G7849" s="31">
        <v>41966</v>
      </c>
      <c r="H7849" s="9" t="s">
        <v>123</v>
      </c>
      <c r="I7849" s="83">
        <f>計算過程!C7849</f>
        <v>1.2360000000000001E-2</v>
      </c>
    </row>
    <row r="7850" spans="7:9" x14ac:dyDescent="0.15">
      <c r="G7850" s="31">
        <v>41966</v>
      </c>
      <c r="H7850" s="9" t="s">
        <v>124</v>
      </c>
      <c r="I7850" s="83">
        <f>計算過程!C7850</f>
        <v>6.0700000000000007E-3</v>
      </c>
    </row>
    <row r="7851" spans="7:9" x14ac:dyDescent="0.15">
      <c r="G7851" s="31">
        <v>41966</v>
      </c>
      <c r="H7851" s="9" t="s">
        <v>125</v>
      </c>
      <c r="I7851" s="83">
        <f>計算過程!C7851</f>
        <v>6.2700000000000013E-3</v>
      </c>
    </row>
    <row r="7852" spans="7:9" x14ac:dyDescent="0.15">
      <c r="G7852" s="31">
        <v>41966</v>
      </c>
      <c r="H7852" s="9" t="s">
        <v>126</v>
      </c>
      <c r="I7852" s="83">
        <f>計算過程!C7852</f>
        <v>1.2220000000000002E-2</v>
      </c>
    </row>
    <row r="7853" spans="7:9" x14ac:dyDescent="0.15">
      <c r="G7853" s="31">
        <v>41966</v>
      </c>
      <c r="H7853" s="9" t="s">
        <v>127</v>
      </c>
      <c r="I7853" s="83">
        <f>計算過程!C7853</f>
        <v>1.243E-2</v>
      </c>
    </row>
    <row r="7854" spans="7:9" x14ac:dyDescent="0.15">
      <c r="G7854" s="31">
        <v>41966</v>
      </c>
      <c r="H7854" s="9" t="s">
        <v>128</v>
      </c>
      <c r="I7854" s="83">
        <f>計算過程!C7854</f>
        <v>9.2500000000000013E-3</v>
      </c>
    </row>
    <row r="7855" spans="7:9" x14ac:dyDescent="0.15">
      <c r="G7855" s="31">
        <v>41967</v>
      </c>
      <c r="H7855" s="9" t="s">
        <v>105</v>
      </c>
      <c r="I7855" s="83">
        <f>計算過程!C7855</f>
        <v>6.0700000000000007E-3</v>
      </c>
    </row>
    <row r="7856" spans="7:9" x14ac:dyDescent="0.15">
      <c r="G7856" s="31">
        <v>41967</v>
      </c>
      <c r="H7856" s="9" t="s">
        <v>106</v>
      </c>
      <c r="I7856" s="83">
        <f>計算過程!C7856</f>
        <v>6.0700000000000007E-3</v>
      </c>
    </row>
    <row r="7857" spans="7:9" x14ac:dyDescent="0.15">
      <c r="G7857" s="31">
        <v>41967</v>
      </c>
      <c r="H7857" s="9" t="s">
        <v>107</v>
      </c>
      <c r="I7857" s="83">
        <f>計算過程!C7857</f>
        <v>6.0700000000000007E-3</v>
      </c>
    </row>
    <row r="7858" spans="7:9" x14ac:dyDescent="0.15">
      <c r="G7858" s="31">
        <v>41967</v>
      </c>
      <c r="H7858" s="9" t="s">
        <v>108</v>
      </c>
      <c r="I7858" s="83">
        <f>計算過程!C7858</f>
        <v>6.0700000000000007E-3</v>
      </c>
    </row>
    <row r="7859" spans="7:9" x14ac:dyDescent="0.15">
      <c r="G7859" s="31">
        <v>41967</v>
      </c>
      <c r="H7859" s="9" t="s">
        <v>109</v>
      </c>
      <c r="I7859" s="83">
        <f>計算過程!C7859</f>
        <v>6.0700000000000007E-3</v>
      </c>
    </row>
    <row r="7860" spans="7:9" x14ac:dyDescent="0.15">
      <c r="G7860" s="31">
        <v>41967</v>
      </c>
      <c r="H7860" s="9" t="s">
        <v>110</v>
      </c>
      <c r="I7860" s="83">
        <f>計算過程!C7860</f>
        <v>6.0700000000000007E-3</v>
      </c>
    </row>
    <row r="7861" spans="7:9" x14ac:dyDescent="0.15">
      <c r="G7861" s="31">
        <v>41967</v>
      </c>
      <c r="H7861" s="9" t="s">
        <v>111</v>
      </c>
      <c r="I7861" s="83">
        <f>計算過程!C7861</f>
        <v>9.3200000000000002E-3</v>
      </c>
    </row>
    <row r="7862" spans="7:9" x14ac:dyDescent="0.15">
      <c r="G7862" s="31">
        <v>41967</v>
      </c>
      <c r="H7862" s="9" t="s">
        <v>112</v>
      </c>
      <c r="I7862" s="83">
        <f>計算過程!C7862</f>
        <v>6.4800000000000005E-3</v>
      </c>
    </row>
    <row r="7863" spans="7:9" x14ac:dyDescent="0.15">
      <c r="G7863" s="31">
        <v>41967</v>
      </c>
      <c r="H7863" s="9" t="s">
        <v>113</v>
      </c>
      <c r="I7863" s="83">
        <f>計算過程!C7863</f>
        <v>6.4800000000000005E-3</v>
      </c>
    </row>
    <row r="7864" spans="7:9" x14ac:dyDescent="0.15">
      <c r="G7864" s="31">
        <v>41967</v>
      </c>
      <c r="H7864" s="9" t="s">
        <v>114</v>
      </c>
      <c r="I7864" s="83">
        <f>計算過程!C7864</f>
        <v>6.0700000000000007E-3</v>
      </c>
    </row>
    <row r="7865" spans="7:9" x14ac:dyDescent="0.15">
      <c r="G7865" s="31">
        <v>41967</v>
      </c>
      <c r="H7865" s="9" t="s">
        <v>115</v>
      </c>
      <c r="I7865" s="83">
        <f>計算過程!C7865</f>
        <v>6.2700000000000013E-3</v>
      </c>
    </row>
    <row r="7866" spans="7:9" x14ac:dyDescent="0.15">
      <c r="G7866" s="31">
        <v>41967</v>
      </c>
      <c r="H7866" s="9" t="s">
        <v>116</v>
      </c>
      <c r="I7866" s="83">
        <f>計算過程!C7866</f>
        <v>6.0700000000000007E-3</v>
      </c>
    </row>
    <row r="7867" spans="7:9" x14ac:dyDescent="0.15">
      <c r="G7867" s="31">
        <v>41967</v>
      </c>
      <c r="H7867" s="9" t="s">
        <v>117</v>
      </c>
      <c r="I7867" s="83">
        <f>計算過程!C7867</f>
        <v>9.3200000000000002E-3</v>
      </c>
    </row>
    <row r="7868" spans="7:9" x14ac:dyDescent="0.15">
      <c r="G7868" s="31">
        <v>41967</v>
      </c>
      <c r="H7868" s="9" t="s">
        <v>118</v>
      </c>
      <c r="I7868" s="83">
        <f>計算過程!C7868</f>
        <v>6.2700000000000013E-3</v>
      </c>
    </row>
    <row r="7869" spans="7:9" x14ac:dyDescent="0.15">
      <c r="G7869" s="31">
        <v>41967</v>
      </c>
      <c r="H7869" s="9" t="s">
        <v>119</v>
      </c>
      <c r="I7869" s="83">
        <f>計算過程!C7869</f>
        <v>6.0700000000000007E-3</v>
      </c>
    </row>
    <row r="7870" spans="7:9" x14ac:dyDescent="0.15">
      <c r="G7870" s="31">
        <v>41967</v>
      </c>
      <c r="H7870" s="9" t="s">
        <v>120</v>
      </c>
      <c r="I7870" s="83">
        <f>計算過程!C7870</f>
        <v>6.0700000000000007E-3</v>
      </c>
    </row>
    <row r="7871" spans="7:9" x14ac:dyDescent="0.15">
      <c r="G7871" s="31">
        <v>41967</v>
      </c>
      <c r="H7871" s="9" t="s">
        <v>121</v>
      </c>
      <c r="I7871" s="83">
        <f>計算過程!C7871</f>
        <v>6.2700000000000013E-3</v>
      </c>
    </row>
    <row r="7872" spans="7:9" x14ac:dyDescent="0.15">
      <c r="G7872" s="31">
        <v>41967</v>
      </c>
      <c r="H7872" s="9" t="s">
        <v>122</v>
      </c>
      <c r="I7872" s="83">
        <f>計算過程!C7872</f>
        <v>6.2700000000000013E-3</v>
      </c>
    </row>
    <row r="7873" spans="7:9" x14ac:dyDescent="0.15">
      <c r="G7873" s="31">
        <v>41967</v>
      </c>
      <c r="H7873" s="9" t="s">
        <v>123</v>
      </c>
      <c r="I7873" s="83">
        <f>計算過程!C7873</f>
        <v>1.2360000000000001E-2</v>
      </c>
    </row>
    <row r="7874" spans="7:9" x14ac:dyDescent="0.15">
      <c r="G7874" s="31">
        <v>41967</v>
      </c>
      <c r="H7874" s="9" t="s">
        <v>124</v>
      </c>
      <c r="I7874" s="83">
        <f>計算過程!C7874</f>
        <v>1.2360000000000001E-2</v>
      </c>
    </row>
    <row r="7875" spans="7:9" x14ac:dyDescent="0.15">
      <c r="G7875" s="31">
        <v>41967</v>
      </c>
      <c r="H7875" s="9" t="s">
        <v>125</v>
      </c>
      <c r="I7875" s="83">
        <f>計算過程!C7875</f>
        <v>6.2700000000000013E-3</v>
      </c>
    </row>
    <row r="7876" spans="7:9" x14ac:dyDescent="0.15">
      <c r="G7876" s="31">
        <v>41967</v>
      </c>
      <c r="H7876" s="9" t="s">
        <v>126</v>
      </c>
      <c r="I7876" s="83">
        <f>計算過程!C7876</f>
        <v>6.2700000000000013E-3</v>
      </c>
    </row>
    <row r="7877" spans="7:9" x14ac:dyDescent="0.15">
      <c r="G7877" s="31">
        <v>41967</v>
      </c>
      <c r="H7877" s="9" t="s">
        <v>127</v>
      </c>
      <c r="I7877" s="83">
        <f>計算過程!C7877</f>
        <v>1.2220000000000002E-2</v>
      </c>
    </row>
    <row r="7878" spans="7:9" x14ac:dyDescent="0.15">
      <c r="G7878" s="31">
        <v>41967</v>
      </c>
      <c r="H7878" s="9" t="s">
        <v>128</v>
      </c>
      <c r="I7878" s="83">
        <f>計算過程!C7878</f>
        <v>1.2640000000000002E-2</v>
      </c>
    </row>
    <row r="7879" spans="7:9" x14ac:dyDescent="0.15">
      <c r="G7879" s="31">
        <v>41968</v>
      </c>
      <c r="H7879" s="9" t="s">
        <v>105</v>
      </c>
      <c r="I7879" s="83">
        <f>計算過程!C7879</f>
        <v>6.0700000000000007E-3</v>
      </c>
    </row>
    <row r="7880" spans="7:9" x14ac:dyDescent="0.15">
      <c r="G7880" s="31">
        <v>41968</v>
      </c>
      <c r="H7880" s="9" t="s">
        <v>106</v>
      </c>
      <c r="I7880" s="83">
        <f>計算過程!C7880</f>
        <v>6.0700000000000007E-3</v>
      </c>
    </row>
    <row r="7881" spans="7:9" x14ac:dyDescent="0.15">
      <c r="G7881" s="31">
        <v>41968</v>
      </c>
      <c r="H7881" s="9" t="s">
        <v>107</v>
      </c>
      <c r="I7881" s="83">
        <f>計算過程!C7881</f>
        <v>6.0700000000000007E-3</v>
      </c>
    </row>
    <row r="7882" spans="7:9" x14ac:dyDescent="0.15">
      <c r="G7882" s="31">
        <v>41968</v>
      </c>
      <c r="H7882" s="9" t="s">
        <v>108</v>
      </c>
      <c r="I7882" s="83">
        <f>計算過程!C7882</f>
        <v>6.0700000000000007E-3</v>
      </c>
    </row>
    <row r="7883" spans="7:9" x14ac:dyDescent="0.15">
      <c r="G7883" s="31">
        <v>41968</v>
      </c>
      <c r="H7883" s="9" t="s">
        <v>109</v>
      </c>
      <c r="I7883" s="83">
        <f>計算過程!C7883</f>
        <v>6.0700000000000007E-3</v>
      </c>
    </row>
    <row r="7884" spans="7:9" x14ac:dyDescent="0.15">
      <c r="G7884" s="31">
        <v>41968</v>
      </c>
      <c r="H7884" s="9" t="s">
        <v>110</v>
      </c>
      <c r="I7884" s="83">
        <f>計算過程!C7884</f>
        <v>6.0700000000000007E-3</v>
      </c>
    </row>
    <row r="7885" spans="7:9" x14ac:dyDescent="0.15">
      <c r="G7885" s="31">
        <v>41968</v>
      </c>
      <c r="H7885" s="9" t="s">
        <v>111</v>
      </c>
      <c r="I7885" s="83">
        <f>計算過程!C7885</f>
        <v>6.0700000000000007E-3</v>
      </c>
    </row>
    <row r="7886" spans="7:9" x14ac:dyDescent="0.15">
      <c r="G7886" s="31">
        <v>41968</v>
      </c>
      <c r="H7886" s="9" t="s">
        <v>112</v>
      </c>
      <c r="I7886" s="83">
        <f>計算過程!C7886</f>
        <v>6.4800000000000005E-3</v>
      </c>
    </row>
    <row r="7887" spans="7:9" x14ac:dyDescent="0.15">
      <c r="G7887" s="31">
        <v>41968</v>
      </c>
      <c r="H7887" s="9" t="s">
        <v>113</v>
      </c>
      <c r="I7887" s="83">
        <f>計算過程!C7887</f>
        <v>9.7300000000000008E-3</v>
      </c>
    </row>
    <row r="7888" spans="7:9" x14ac:dyDescent="0.15">
      <c r="G7888" s="31">
        <v>41968</v>
      </c>
      <c r="H7888" s="9" t="s">
        <v>114</v>
      </c>
      <c r="I7888" s="83">
        <f>計算過程!C7888</f>
        <v>6.2700000000000013E-3</v>
      </c>
    </row>
    <row r="7889" spans="7:9" x14ac:dyDescent="0.15">
      <c r="G7889" s="31">
        <v>41968</v>
      </c>
      <c r="H7889" s="9" t="s">
        <v>115</v>
      </c>
      <c r="I7889" s="83">
        <f>計算過程!C7889</f>
        <v>6.4800000000000005E-3</v>
      </c>
    </row>
    <row r="7890" spans="7:9" x14ac:dyDescent="0.15">
      <c r="G7890" s="31">
        <v>41968</v>
      </c>
      <c r="H7890" s="9" t="s">
        <v>116</v>
      </c>
      <c r="I7890" s="83">
        <f>計算過程!C7890</f>
        <v>6.2700000000000013E-3</v>
      </c>
    </row>
    <row r="7891" spans="7:9" x14ac:dyDescent="0.15">
      <c r="G7891" s="31">
        <v>41968</v>
      </c>
      <c r="H7891" s="9" t="s">
        <v>117</v>
      </c>
      <c r="I7891" s="83">
        <f>計算過程!C7891</f>
        <v>9.3200000000000002E-3</v>
      </c>
    </row>
    <row r="7892" spans="7:9" x14ac:dyDescent="0.15">
      <c r="G7892" s="31">
        <v>41968</v>
      </c>
      <c r="H7892" s="9" t="s">
        <v>118</v>
      </c>
      <c r="I7892" s="83">
        <f>計算過程!C7892</f>
        <v>6.2700000000000013E-3</v>
      </c>
    </row>
    <row r="7893" spans="7:9" x14ac:dyDescent="0.15">
      <c r="G7893" s="31">
        <v>41968</v>
      </c>
      <c r="H7893" s="9" t="s">
        <v>119</v>
      </c>
      <c r="I7893" s="83">
        <f>計算過程!C7893</f>
        <v>6.0700000000000007E-3</v>
      </c>
    </row>
    <row r="7894" spans="7:9" x14ac:dyDescent="0.15">
      <c r="G7894" s="31">
        <v>41968</v>
      </c>
      <c r="H7894" s="9" t="s">
        <v>120</v>
      </c>
      <c r="I7894" s="83">
        <f>計算過程!C7894</f>
        <v>6.0700000000000007E-3</v>
      </c>
    </row>
    <row r="7895" spans="7:9" x14ac:dyDescent="0.15">
      <c r="G7895" s="31">
        <v>41968</v>
      </c>
      <c r="H7895" s="9" t="s">
        <v>121</v>
      </c>
      <c r="I7895" s="83">
        <f>計算過程!C7895</f>
        <v>6.4800000000000005E-3</v>
      </c>
    </row>
    <row r="7896" spans="7:9" x14ac:dyDescent="0.15">
      <c r="G7896" s="31">
        <v>41968</v>
      </c>
      <c r="H7896" s="9" t="s">
        <v>122</v>
      </c>
      <c r="I7896" s="83">
        <f>計算過程!C7896</f>
        <v>1.2360000000000001E-2</v>
      </c>
    </row>
    <row r="7897" spans="7:9" x14ac:dyDescent="0.15">
      <c r="G7897" s="31">
        <v>41968</v>
      </c>
      <c r="H7897" s="9" t="s">
        <v>123</v>
      </c>
      <c r="I7897" s="83">
        <f>計算過程!C7897</f>
        <v>1.2360000000000001E-2</v>
      </c>
    </row>
    <row r="7898" spans="7:9" x14ac:dyDescent="0.15">
      <c r="G7898" s="31">
        <v>41968</v>
      </c>
      <c r="H7898" s="9" t="s">
        <v>124</v>
      </c>
      <c r="I7898" s="83">
        <f>計算過程!C7898</f>
        <v>6.0700000000000007E-3</v>
      </c>
    </row>
    <row r="7899" spans="7:9" x14ac:dyDescent="0.15">
      <c r="G7899" s="31">
        <v>41968</v>
      </c>
      <c r="H7899" s="9" t="s">
        <v>125</v>
      </c>
      <c r="I7899" s="83">
        <f>計算過程!C7899</f>
        <v>6.2700000000000013E-3</v>
      </c>
    </row>
    <row r="7900" spans="7:9" x14ac:dyDescent="0.15">
      <c r="G7900" s="31">
        <v>41968</v>
      </c>
      <c r="H7900" s="9" t="s">
        <v>126</v>
      </c>
      <c r="I7900" s="83">
        <f>計算過程!C7900</f>
        <v>1.2220000000000002E-2</v>
      </c>
    </row>
    <row r="7901" spans="7:9" x14ac:dyDescent="0.15">
      <c r="G7901" s="31">
        <v>41968</v>
      </c>
      <c r="H7901" s="9" t="s">
        <v>127</v>
      </c>
      <c r="I7901" s="83">
        <f>計算過程!C7901</f>
        <v>1.243E-2</v>
      </c>
    </row>
    <row r="7902" spans="7:9" x14ac:dyDescent="0.15">
      <c r="G7902" s="31">
        <v>41968</v>
      </c>
      <c r="H7902" s="9" t="s">
        <v>128</v>
      </c>
      <c r="I7902" s="83">
        <f>計算過程!C7902</f>
        <v>9.2500000000000013E-3</v>
      </c>
    </row>
    <row r="7903" spans="7:9" x14ac:dyDescent="0.15">
      <c r="G7903" s="31">
        <v>41969</v>
      </c>
      <c r="H7903" s="9" t="s">
        <v>105</v>
      </c>
      <c r="I7903" s="83">
        <f>計算過程!C7903</f>
        <v>6.0700000000000007E-3</v>
      </c>
    </row>
    <row r="7904" spans="7:9" x14ac:dyDescent="0.15">
      <c r="G7904" s="31">
        <v>41969</v>
      </c>
      <c r="H7904" s="9" t="s">
        <v>106</v>
      </c>
      <c r="I7904" s="83">
        <f>計算過程!C7904</f>
        <v>6.0700000000000007E-3</v>
      </c>
    </row>
    <row r="7905" spans="7:9" x14ac:dyDescent="0.15">
      <c r="G7905" s="31">
        <v>41969</v>
      </c>
      <c r="H7905" s="9" t="s">
        <v>107</v>
      </c>
      <c r="I7905" s="83">
        <f>計算過程!C7905</f>
        <v>6.0700000000000007E-3</v>
      </c>
    </row>
    <row r="7906" spans="7:9" x14ac:dyDescent="0.15">
      <c r="G7906" s="31">
        <v>41969</v>
      </c>
      <c r="H7906" s="9" t="s">
        <v>108</v>
      </c>
      <c r="I7906" s="83">
        <f>計算過程!C7906</f>
        <v>6.0700000000000007E-3</v>
      </c>
    </row>
    <row r="7907" spans="7:9" x14ac:dyDescent="0.15">
      <c r="G7907" s="31">
        <v>41969</v>
      </c>
      <c r="H7907" s="9" t="s">
        <v>109</v>
      </c>
      <c r="I7907" s="83">
        <f>計算過程!C7907</f>
        <v>6.0700000000000007E-3</v>
      </c>
    </row>
    <row r="7908" spans="7:9" x14ac:dyDescent="0.15">
      <c r="G7908" s="31">
        <v>41969</v>
      </c>
      <c r="H7908" s="9" t="s">
        <v>110</v>
      </c>
      <c r="I7908" s="83">
        <f>計算過程!C7908</f>
        <v>6.0700000000000007E-3</v>
      </c>
    </row>
    <row r="7909" spans="7:9" x14ac:dyDescent="0.15">
      <c r="G7909" s="31">
        <v>41969</v>
      </c>
      <c r="H7909" s="9" t="s">
        <v>111</v>
      </c>
      <c r="I7909" s="83">
        <f>計算過程!C7909</f>
        <v>6.2700000000000013E-3</v>
      </c>
    </row>
    <row r="7910" spans="7:9" x14ac:dyDescent="0.15">
      <c r="G7910" s="31">
        <v>41969</v>
      </c>
      <c r="H7910" s="9" t="s">
        <v>112</v>
      </c>
      <c r="I7910" s="83">
        <f>計算過程!C7910</f>
        <v>6.2700000000000013E-3</v>
      </c>
    </row>
    <row r="7911" spans="7:9" x14ac:dyDescent="0.15">
      <c r="G7911" s="31">
        <v>41969</v>
      </c>
      <c r="H7911" s="9" t="s">
        <v>113</v>
      </c>
      <c r="I7911" s="83">
        <f>計算過程!C7911</f>
        <v>1.2990000000000002E-2</v>
      </c>
    </row>
    <row r="7912" spans="7:9" x14ac:dyDescent="0.15">
      <c r="G7912" s="31">
        <v>41969</v>
      </c>
      <c r="H7912" s="9" t="s">
        <v>114</v>
      </c>
      <c r="I7912" s="83">
        <f>計算過程!C7912</f>
        <v>6.0700000000000007E-3</v>
      </c>
    </row>
    <row r="7913" spans="7:9" x14ac:dyDescent="0.15">
      <c r="G7913" s="31">
        <v>41969</v>
      </c>
      <c r="H7913" s="9" t="s">
        <v>115</v>
      </c>
      <c r="I7913" s="83">
        <f>計算過程!C7913</f>
        <v>6.0700000000000007E-3</v>
      </c>
    </row>
    <row r="7914" spans="7:9" x14ac:dyDescent="0.15">
      <c r="G7914" s="31">
        <v>41969</v>
      </c>
      <c r="H7914" s="9" t="s">
        <v>116</v>
      </c>
      <c r="I7914" s="83">
        <f>計算過程!C7914</f>
        <v>6.0700000000000007E-3</v>
      </c>
    </row>
    <row r="7915" spans="7:9" x14ac:dyDescent="0.15">
      <c r="G7915" s="31">
        <v>41969</v>
      </c>
      <c r="H7915" s="9" t="s">
        <v>117</v>
      </c>
      <c r="I7915" s="83">
        <f>計算過程!C7915</f>
        <v>6.0700000000000007E-3</v>
      </c>
    </row>
    <row r="7916" spans="7:9" x14ac:dyDescent="0.15">
      <c r="G7916" s="31">
        <v>41969</v>
      </c>
      <c r="H7916" s="9" t="s">
        <v>118</v>
      </c>
      <c r="I7916" s="83">
        <f>計算過程!C7916</f>
        <v>6.0700000000000007E-3</v>
      </c>
    </row>
    <row r="7917" spans="7:9" x14ac:dyDescent="0.15">
      <c r="G7917" s="31">
        <v>41969</v>
      </c>
      <c r="H7917" s="9" t="s">
        <v>119</v>
      </c>
      <c r="I7917" s="83">
        <f>計算過程!C7917</f>
        <v>6.0700000000000007E-3</v>
      </c>
    </row>
    <row r="7918" spans="7:9" x14ac:dyDescent="0.15">
      <c r="G7918" s="31">
        <v>41969</v>
      </c>
      <c r="H7918" s="9" t="s">
        <v>120</v>
      </c>
      <c r="I7918" s="83">
        <f>計算過程!C7918</f>
        <v>6.0700000000000007E-3</v>
      </c>
    </row>
    <row r="7919" spans="7:9" x14ac:dyDescent="0.15">
      <c r="G7919" s="31">
        <v>41969</v>
      </c>
      <c r="H7919" s="9" t="s">
        <v>121</v>
      </c>
      <c r="I7919" s="83">
        <f>計算過程!C7919</f>
        <v>6.0700000000000007E-3</v>
      </c>
    </row>
    <row r="7920" spans="7:9" x14ac:dyDescent="0.15">
      <c r="G7920" s="31">
        <v>41969</v>
      </c>
      <c r="H7920" s="9" t="s">
        <v>122</v>
      </c>
      <c r="I7920" s="83">
        <f>計算過程!C7920</f>
        <v>6.0700000000000007E-3</v>
      </c>
    </row>
    <row r="7921" spans="7:9" x14ac:dyDescent="0.15">
      <c r="G7921" s="31">
        <v>41969</v>
      </c>
      <c r="H7921" s="9" t="s">
        <v>123</v>
      </c>
      <c r="I7921" s="83">
        <f>計算過程!C7921</f>
        <v>6.0700000000000007E-3</v>
      </c>
    </row>
    <row r="7922" spans="7:9" x14ac:dyDescent="0.15">
      <c r="G7922" s="31">
        <v>41969</v>
      </c>
      <c r="H7922" s="9" t="s">
        <v>124</v>
      </c>
      <c r="I7922" s="83">
        <f>計算過程!C7922</f>
        <v>6.0700000000000007E-3</v>
      </c>
    </row>
    <row r="7923" spans="7:9" x14ac:dyDescent="0.15">
      <c r="G7923" s="31">
        <v>41969</v>
      </c>
      <c r="H7923" s="9" t="s">
        <v>125</v>
      </c>
      <c r="I7923" s="83">
        <f>計算過程!C7923</f>
        <v>6.4800000000000005E-3</v>
      </c>
    </row>
    <row r="7924" spans="7:9" x14ac:dyDescent="0.15">
      <c r="G7924" s="31">
        <v>41969</v>
      </c>
      <c r="H7924" s="9" t="s">
        <v>126</v>
      </c>
      <c r="I7924" s="83">
        <f>計算過程!C7924</f>
        <v>6.2700000000000013E-3</v>
      </c>
    </row>
    <row r="7925" spans="7:9" x14ac:dyDescent="0.15">
      <c r="G7925" s="31">
        <v>41969</v>
      </c>
      <c r="H7925" s="9" t="s">
        <v>127</v>
      </c>
      <c r="I7925" s="83">
        <f>計算過程!C7925</f>
        <v>9.4600000000000014E-3</v>
      </c>
    </row>
    <row r="7926" spans="7:9" x14ac:dyDescent="0.15">
      <c r="G7926" s="31">
        <v>41969</v>
      </c>
      <c r="H7926" s="9" t="s">
        <v>128</v>
      </c>
      <c r="I7926" s="83">
        <f>計算過程!C7926</f>
        <v>1.2220000000000002E-2</v>
      </c>
    </row>
    <row r="7927" spans="7:9" x14ac:dyDescent="0.15">
      <c r="G7927" s="31">
        <v>41970</v>
      </c>
      <c r="H7927" s="9" t="s">
        <v>105</v>
      </c>
      <c r="I7927" s="83">
        <f>計算過程!C7927</f>
        <v>6.0700000000000007E-3</v>
      </c>
    </row>
    <row r="7928" spans="7:9" x14ac:dyDescent="0.15">
      <c r="G7928" s="31">
        <v>41970</v>
      </c>
      <c r="H7928" s="9" t="s">
        <v>106</v>
      </c>
      <c r="I7928" s="83">
        <f>計算過程!C7928</f>
        <v>6.0700000000000007E-3</v>
      </c>
    </row>
    <row r="7929" spans="7:9" x14ac:dyDescent="0.15">
      <c r="G7929" s="31">
        <v>41970</v>
      </c>
      <c r="H7929" s="9" t="s">
        <v>107</v>
      </c>
      <c r="I7929" s="83">
        <f>計算過程!C7929</f>
        <v>6.0700000000000007E-3</v>
      </c>
    </row>
    <row r="7930" spans="7:9" x14ac:dyDescent="0.15">
      <c r="G7930" s="31">
        <v>41970</v>
      </c>
      <c r="H7930" s="9" t="s">
        <v>108</v>
      </c>
      <c r="I7930" s="83">
        <f>計算過程!C7930</f>
        <v>6.0700000000000007E-3</v>
      </c>
    </row>
    <row r="7931" spans="7:9" x14ac:dyDescent="0.15">
      <c r="G7931" s="31">
        <v>41970</v>
      </c>
      <c r="H7931" s="9" t="s">
        <v>109</v>
      </c>
      <c r="I7931" s="83">
        <f>計算過程!C7931</f>
        <v>6.0700000000000007E-3</v>
      </c>
    </row>
    <row r="7932" spans="7:9" x14ac:dyDescent="0.15">
      <c r="G7932" s="31">
        <v>41970</v>
      </c>
      <c r="H7932" s="9" t="s">
        <v>110</v>
      </c>
      <c r="I7932" s="83">
        <f>計算過程!C7932</f>
        <v>6.0700000000000007E-3</v>
      </c>
    </row>
    <row r="7933" spans="7:9" x14ac:dyDescent="0.15">
      <c r="G7933" s="31">
        <v>41970</v>
      </c>
      <c r="H7933" s="9" t="s">
        <v>111</v>
      </c>
      <c r="I7933" s="83">
        <f>計算過程!C7933</f>
        <v>9.3200000000000002E-3</v>
      </c>
    </row>
    <row r="7934" spans="7:9" x14ac:dyDescent="0.15">
      <c r="G7934" s="31">
        <v>41970</v>
      </c>
      <c r="H7934" s="9" t="s">
        <v>112</v>
      </c>
      <c r="I7934" s="83">
        <f>計算過程!C7934</f>
        <v>6.4800000000000005E-3</v>
      </c>
    </row>
    <row r="7935" spans="7:9" x14ac:dyDescent="0.15">
      <c r="G7935" s="31">
        <v>41970</v>
      </c>
      <c r="H7935" s="9" t="s">
        <v>113</v>
      </c>
      <c r="I7935" s="83">
        <f>計算過程!C7935</f>
        <v>6.4800000000000005E-3</v>
      </c>
    </row>
    <row r="7936" spans="7:9" x14ac:dyDescent="0.15">
      <c r="G7936" s="31">
        <v>41970</v>
      </c>
      <c r="H7936" s="9" t="s">
        <v>114</v>
      </c>
      <c r="I7936" s="83">
        <f>計算過程!C7936</f>
        <v>6.0700000000000007E-3</v>
      </c>
    </row>
    <row r="7937" spans="7:9" x14ac:dyDescent="0.15">
      <c r="G7937" s="31">
        <v>41970</v>
      </c>
      <c r="H7937" s="9" t="s">
        <v>115</v>
      </c>
      <c r="I7937" s="83">
        <f>計算過程!C7937</f>
        <v>6.2700000000000013E-3</v>
      </c>
    </row>
    <row r="7938" spans="7:9" x14ac:dyDescent="0.15">
      <c r="G7938" s="31">
        <v>41970</v>
      </c>
      <c r="H7938" s="9" t="s">
        <v>116</v>
      </c>
      <c r="I7938" s="83">
        <f>計算過程!C7938</f>
        <v>6.0700000000000007E-3</v>
      </c>
    </row>
    <row r="7939" spans="7:9" x14ac:dyDescent="0.15">
      <c r="G7939" s="31">
        <v>41970</v>
      </c>
      <c r="H7939" s="9" t="s">
        <v>117</v>
      </c>
      <c r="I7939" s="83">
        <f>計算過程!C7939</f>
        <v>9.3200000000000002E-3</v>
      </c>
    </row>
    <row r="7940" spans="7:9" x14ac:dyDescent="0.15">
      <c r="G7940" s="31">
        <v>41970</v>
      </c>
      <c r="H7940" s="9" t="s">
        <v>118</v>
      </c>
      <c r="I7940" s="83">
        <f>計算過程!C7940</f>
        <v>6.2700000000000013E-3</v>
      </c>
    </row>
    <row r="7941" spans="7:9" x14ac:dyDescent="0.15">
      <c r="G7941" s="31">
        <v>41970</v>
      </c>
      <c r="H7941" s="9" t="s">
        <v>119</v>
      </c>
      <c r="I7941" s="83">
        <f>計算過程!C7941</f>
        <v>6.0700000000000007E-3</v>
      </c>
    </row>
    <row r="7942" spans="7:9" x14ac:dyDescent="0.15">
      <c r="G7942" s="31">
        <v>41970</v>
      </c>
      <c r="H7942" s="9" t="s">
        <v>120</v>
      </c>
      <c r="I7942" s="83">
        <f>計算過程!C7942</f>
        <v>6.0700000000000007E-3</v>
      </c>
    </row>
    <row r="7943" spans="7:9" x14ac:dyDescent="0.15">
      <c r="G7943" s="31">
        <v>41970</v>
      </c>
      <c r="H7943" s="9" t="s">
        <v>121</v>
      </c>
      <c r="I7943" s="83">
        <f>計算過程!C7943</f>
        <v>6.2700000000000013E-3</v>
      </c>
    </row>
    <row r="7944" spans="7:9" x14ac:dyDescent="0.15">
      <c r="G7944" s="31">
        <v>41970</v>
      </c>
      <c r="H7944" s="9" t="s">
        <v>122</v>
      </c>
      <c r="I7944" s="83">
        <f>計算過程!C7944</f>
        <v>6.2700000000000013E-3</v>
      </c>
    </row>
    <row r="7945" spans="7:9" x14ac:dyDescent="0.15">
      <c r="G7945" s="31">
        <v>41970</v>
      </c>
      <c r="H7945" s="9" t="s">
        <v>123</v>
      </c>
      <c r="I7945" s="83">
        <f>計算過程!C7945</f>
        <v>1.2360000000000001E-2</v>
      </c>
    </row>
    <row r="7946" spans="7:9" x14ac:dyDescent="0.15">
      <c r="G7946" s="31">
        <v>41970</v>
      </c>
      <c r="H7946" s="9" t="s">
        <v>124</v>
      </c>
      <c r="I7946" s="83">
        <f>計算過程!C7946</f>
        <v>1.2360000000000001E-2</v>
      </c>
    </row>
    <row r="7947" spans="7:9" x14ac:dyDescent="0.15">
      <c r="G7947" s="31">
        <v>41970</v>
      </c>
      <c r="H7947" s="9" t="s">
        <v>125</v>
      </c>
      <c r="I7947" s="83">
        <f>計算過程!C7947</f>
        <v>6.2700000000000013E-3</v>
      </c>
    </row>
    <row r="7948" spans="7:9" x14ac:dyDescent="0.15">
      <c r="G7948" s="31">
        <v>41970</v>
      </c>
      <c r="H7948" s="9" t="s">
        <v>126</v>
      </c>
      <c r="I7948" s="83">
        <f>計算過程!C7948</f>
        <v>6.2700000000000013E-3</v>
      </c>
    </row>
    <row r="7949" spans="7:9" x14ac:dyDescent="0.15">
      <c r="G7949" s="31">
        <v>41970</v>
      </c>
      <c r="H7949" s="9" t="s">
        <v>127</v>
      </c>
      <c r="I7949" s="83">
        <f>計算過程!C7949</f>
        <v>1.2220000000000002E-2</v>
      </c>
    </row>
    <row r="7950" spans="7:9" x14ac:dyDescent="0.15">
      <c r="G7950" s="31">
        <v>41970</v>
      </c>
      <c r="H7950" s="9" t="s">
        <v>128</v>
      </c>
      <c r="I7950" s="83">
        <f>計算過程!C7950</f>
        <v>1.2640000000000002E-2</v>
      </c>
    </row>
    <row r="7951" spans="7:9" x14ac:dyDescent="0.15">
      <c r="G7951" s="31">
        <v>41971</v>
      </c>
      <c r="H7951" s="9" t="s">
        <v>105</v>
      </c>
      <c r="I7951" s="83">
        <f>計算過程!C7951</f>
        <v>6.0700000000000007E-3</v>
      </c>
    </row>
    <row r="7952" spans="7:9" x14ac:dyDescent="0.15">
      <c r="G7952" s="31">
        <v>41971</v>
      </c>
      <c r="H7952" s="9" t="s">
        <v>106</v>
      </c>
      <c r="I7952" s="83">
        <f>計算過程!C7952</f>
        <v>6.0700000000000007E-3</v>
      </c>
    </row>
    <row r="7953" spans="7:9" x14ac:dyDescent="0.15">
      <c r="G7953" s="31">
        <v>41971</v>
      </c>
      <c r="H7953" s="9" t="s">
        <v>107</v>
      </c>
      <c r="I7953" s="83">
        <f>計算過程!C7953</f>
        <v>6.0700000000000007E-3</v>
      </c>
    </row>
    <row r="7954" spans="7:9" x14ac:dyDescent="0.15">
      <c r="G7954" s="31">
        <v>41971</v>
      </c>
      <c r="H7954" s="9" t="s">
        <v>108</v>
      </c>
      <c r="I7954" s="83">
        <f>計算過程!C7954</f>
        <v>6.0700000000000007E-3</v>
      </c>
    </row>
    <row r="7955" spans="7:9" x14ac:dyDescent="0.15">
      <c r="G7955" s="31">
        <v>41971</v>
      </c>
      <c r="H7955" s="9" t="s">
        <v>109</v>
      </c>
      <c r="I7955" s="83">
        <f>計算過程!C7955</f>
        <v>6.0700000000000007E-3</v>
      </c>
    </row>
    <row r="7956" spans="7:9" x14ac:dyDescent="0.15">
      <c r="G7956" s="31">
        <v>41971</v>
      </c>
      <c r="H7956" s="9" t="s">
        <v>110</v>
      </c>
      <c r="I7956" s="83">
        <f>計算過程!C7956</f>
        <v>6.0700000000000007E-3</v>
      </c>
    </row>
    <row r="7957" spans="7:9" x14ac:dyDescent="0.15">
      <c r="G7957" s="31">
        <v>41971</v>
      </c>
      <c r="H7957" s="9" t="s">
        <v>111</v>
      </c>
      <c r="I7957" s="83">
        <f>計算過程!C7957</f>
        <v>9.3200000000000002E-3</v>
      </c>
    </row>
    <row r="7958" spans="7:9" x14ac:dyDescent="0.15">
      <c r="G7958" s="31">
        <v>41971</v>
      </c>
      <c r="H7958" s="9" t="s">
        <v>112</v>
      </c>
      <c r="I7958" s="83">
        <f>計算過程!C7958</f>
        <v>6.4800000000000005E-3</v>
      </c>
    </row>
    <row r="7959" spans="7:9" x14ac:dyDescent="0.15">
      <c r="G7959" s="31">
        <v>41971</v>
      </c>
      <c r="H7959" s="9" t="s">
        <v>113</v>
      </c>
      <c r="I7959" s="83">
        <f>計算過程!C7959</f>
        <v>6.4800000000000005E-3</v>
      </c>
    </row>
    <row r="7960" spans="7:9" x14ac:dyDescent="0.15">
      <c r="G7960" s="31">
        <v>41971</v>
      </c>
      <c r="H7960" s="9" t="s">
        <v>114</v>
      </c>
      <c r="I7960" s="83">
        <f>計算過程!C7960</f>
        <v>6.0700000000000007E-3</v>
      </c>
    </row>
    <row r="7961" spans="7:9" x14ac:dyDescent="0.15">
      <c r="G7961" s="31">
        <v>41971</v>
      </c>
      <c r="H7961" s="9" t="s">
        <v>115</v>
      </c>
      <c r="I7961" s="83">
        <f>計算過程!C7961</f>
        <v>6.2700000000000013E-3</v>
      </c>
    </row>
    <row r="7962" spans="7:9" x14ac:dyDescent="0.15">
      <c r="G7962" s="31">
        <v>41971</v>
      </c>
      <c r="H7962" s="9" t="s">
        <v>116</v>
      </c>
      <c r="I7962" s="83">
        <f>計算過程!C7962</f>
        <v>6.0700000000000007E-3</v>
      </c>
    </row>
    <row r="7963" spans="7:9" x14ac:dyDescent="0.15">
      <c r="G7963" s="31">
        <v>41971</v>
      </c>
      <c r="H7963" s="9" t="s">
        <v>117</v>
      </c>
      <c r="I7963" s="83">
        <f>計算過程!C7963</f>
        <v>9.3200000000000002E-3</v>
      </c>
    </row>
    <row r="7964" spans="7:9" x14ac:dyDescent="0.15">
      <c r="G7964" s="31">
        <v>41971</v>
      </c>
      <c r="H7964" s="9" t="s">
        <v>118</v>
      </c>
      <c r="I7964" s="83">
        <f>計算過程!C7964</f>
        <v>6.2700000000000013E-3</v>
      </c>
    </row>
    <row r="7965" spans="7:9" x14ac:dyDescent="0.15">
      <c r="G7965" s="31">
        <v>41971</v>
      </c>
      <c r="H7965" s="9" t="s">
        <v>119</v>
      </c>
      <c r="I7965" s="83">
        <f>計算過程!C7965</f>
        <v>6.0700000000000007E-3</v>
      </c>
    </row>
    <row r="7966" spans="7:9" x14ac:dyDescent="0.15">
      <c r="G7966" s="31">
        <v>41971</v>
      </c>
      <c r="H7966" s="9" t="s">
        <v>120</v>
      </c>
      <c r="I7966" s="83">
        <f>計算過程!C7966</f>
        <v>6.0700000000000007E-3</v>
      </c>
    </row>
    <row r="7967" spans="7:9" x14ac:dyDescent="0.15">
      <c r="G7967" s="31">
        <v>41971</v>
      </c>
      <c r="H7967" s="9" t="s">
        <v>121</v>
      </c>
      <c r="I7967" s="83">
        <f>計算過程!C7967</f>
        <v>6.2700000000000013E-3</v>
      </c>
    </row>
    <row r="7968" spans="7:9" x14ac:dyDescent="0.15">
      <c r="G7968" s="31">
        <v>41971</v>
      </c>
      <c r="H7968" s="9" t="s">
        <v>122</v>
      </c>
      <c r="I7968" s="83">
        <f>計算過程!C7968</f>
        <v>6.2700000000000013E-3</v>
      </c>
    </row>
    <row r="7969" spans="7:9" x14ac:dyDescent="0.15">
      <c r="G7969" s="31">
        <v>41971</v>
      </c>
      <c r="H7969" s="9" t="s">
        <v>123</v>
      </c>
      <c r="I7969" s="83">
        <f>計算過程!C7969</f>
        <v>1.2360000000000001E-2</v>
      </c>
    </row>
    <row r="7970" spans="7:9" x14ac:dyDescent="0.15">
      <c r="G7970" s="31">
        <v>41971</v>
      </c>
      <c r="H7970" s="9" t="s">
        <v>124</v>
      </c>
      <c r="I7970" s="83">
        <f>計算過程!C7970</f>
        <v>1.2360000000000001E-2</v>
      </c>
    </row>
    <row r="7971" spans="7:9" x14ac:dyDescent="0.15">
      <c r="G7971" s="31">
        <v>41971</v>
      </c>
      <c r="H7971" s="9" t="s">
        <v>125</v>
      </c>
      <c r="I7971" s="83">
        <f>計算過程!C7971</f>
        <v>6.2700000000000013E-3</v>
      </c>
    </row>
    <row r="7972" spans="7:9" x14ac:dyDescent="0.15">
      <c r="G7972" s="31">
        <v>41971</v>
      </c>
      <c r="H7972" s="9" t="s">
        <v>126</v>
      </c>
      <c r="I7972" s="83">
        <f>計算過程!C7972</f>
        <v>6.2700000000000013E-3</v>
      </c>
    </row>
    <row r="7973" spans="7:9" x14ac:dyDescent="0.15">
      <c r="G7973" s="31">
        <v>41971</v>
      </c>
      <c r="H7973" s="9" t="s">
        <v>127</v>
      </c>
      <c r="I7973" s="83">
        <f>計算過程!C7973</f>
        <v>1.2220000000000002E-2</v>
      </c>
    </row>
    <row r="7974" spans="7:9" x14ac:dyDescent="0.15">
      <c r="G7974" s="31">
        <v>41971</v>
      </c>
      <c r="H7974" s="9" t="s">
        <v>128</v>
      </c>
      <c r="I7974" s="83">
        <f>計算過程!C7974</f>
        <v>1.2640000000000002E-2</v>
      </c>
    </row>
    <row r="7975" spans="7:9" x14ac:dyDescent="0.15">
      <c r="G7975" s="31">
        <v>41972</v>
      </c>
      <c r="H7975" s="9" t="s">
        <v>105</v>
      </c>
      <c r="I7975" s="83">
        <f>計算過程!C7975</f>
        <v>6.0700000000000007E-3</v>
      </c>
    </row>
    <row r="7976" spans="7:9" x14ac:dyDescent="0.15">
      <c r="G7976" s="31">
        <v>41972</v>
      </c>
      <c r="H7976" s="9" t="s">
        <v>106</v>
      </c>
      <c r="I7976" s="83">
        <f>計算過程!C7976</f>
        <v>6.0700000000000007E-3</v>
      </c>
    </row>
    <row r="7977" spans="7:9" x14ac:dyDescent="0.15">
      <c r="G7977" s="31">
        <v>41972</v>
      </c>
      <c r="H7977" s="9" t="s">
        <v>107</v>
      </c>
      <c r="I7977" s="83">
        <f>計算過程!C7977</f>
        <v>6.0700000000000007E-3</v>
      </c>
    </row>
    <row r="7978" spans="7:9" x14ac:dyDescent="0.15">
      <c r="G7978" s="31">
        <v>41972</v>
      </c>
      <c r="H7978" s="9" t="s">
        <v>108</v>
      </c>
      <c r="I7978" s="83">
        <f>計算過程!C7978</f>
        <v>6.0700000000000007E-3</v>
      </c>
    </row>
    <row r="7979" spans="7:9" x14ac:dyDescent="0.15">
      <c r="G7979" s="31">
        <v>41972</v>
      </c>
      <c r="H7979" s="9" t="s">
        <v>109</v>
      </c>
      <c r="I7979" s="83">
        <f>計算過程!C7979</f>
        <v>6.0700000000000007E-3</v>
      </c>
    </row>
    <row r="7980" spans="7:9" x14ac:dyDescent="0.15">
      <c r="G7980" s="31">
        <v>41972</v>
      </c>
      <c r="H7980" s="9" t="s">
        <v>110</v>
      </c>
      <c r="I7980" s="83">
        <f>計算過程!C7980</f>
        <v>6.0700000000000007E-3</v>
      </c>
    </row>
    <row r="7981" spans="7:9" x14ac:dyDescent="0.15">
      <c r="G7981" s="31">
        <v>41972</v>
      </c>
      <c r="H7981" s="9" t="s">
        <v>111</v>
      </c>
      <c r="I7981" s="83">
        <f>計算過程!C7981</f>
        <v>9.3200000000000002E-3</v>
      </c>
    </row>
    <row r="7982" spans="7:9" x14ac:dyDescent="0.15">
      <c r="G7982" s="31">
        <v>41972</v>
      </c>
      <c r="H7982" s="9" t="s">
        <v>112</v>
      </c>
      <c r="I7982" s="83">
        <f>計算過程!C7982</f>
        <v>6.4800000000000005E-3</v>
      </c>
    </row>
    <row r="7983" spans="7:9" x14ac:dyDescent="0.15">
      <c r="G7983" s="31">
        <v>41972</v>
      </c>
      <c r="H7983" s="9" t="s">
        <v>113</v>
      </c>
      <c r="I7983" s="83">
        <f>計算過程!C7983</f>
        <v>6.4800000000000005E-3</v>
      </c>
    </row>
    <row r="7984" spans="7:9" x14ac:dyDescent="0.15">
      <c r="G7984" s="31">
        <v>41972</v>
      </c>
      <c r="H7984" s="9" t="s">
        <v>114</v>
      </c>
      <c r="I7984" s="83">
        <f>計算過程!C7984</f>
        <v>6.0700000000000007E-3</v>
      </c>
    </row>
    <row r="7985" spans="7:9" x14ac:dyDescent="0.15">
      <c r="G7985" s="31">
        <v>41972</v>
      </c>
      <c r="H7985" s="9" t="s">
        <v>115</v>
      </c>
      <c r="I7985" s="83">
        <f>計算過程!C7985</f>
        <v>6.2700000000000013E-3</v>
      </c>
    </row>
    <row r="7986" spans="7:9" x14ac:dyDescent="0.15">
      <c r="G7986" s="31">
        <v>41972</v>
      </c>
      <c r="H7986" s="9" t="s">
        <v>116</v>
      </c>
      <c r="I7986" s="83">
        <f>計算過程!C7986</f>
        <v>6.0700000000000007E-3</v>
      </c>
    </row>
    <row r="7987" spans="7:9" x14ac:dyDescent="0.15">
      <c r="G7987" s="31">
        <v>41972</v>
      </c>
      <c r="H7987" s="9" t="s">
        <v>117</v>
      </c>
      <c r="I7987" s="83">
        <f>計算過程!C7987</f>
        <v>9.3200000000000002E-3</v>
      </c>
    </row>
    <row r="7988" spans="7:9" x14ac:dyDescent="0.15">
      <c r="G7988" s="31">
        <v>41972</v>
      </c>
      <c r="H7988" s="9" t="s">
        <v>118</v>
      </c>
      <c r="I7988" s="83">
        <f>計算過程!C7988</f>
        <v>6.2700000000000013E-3</v>
      </c>
    </row>
    <row r="7989" spans="7:9" x14ac:dyDescent="0.15">
      <c r="G7989" s="31">
        <v>41972</v>
      </c>
      <c r="H7989" s="9" t="s">
        <v>119</v>
      </c>
      <c r="I7989" s="83">
        <f>計算過程!C7989</f>
        <v>6.0700000000000007E-3</v>
      </c>
    </row>
    <row r="7990" spans="7:9" x14ac:dyDescent="0.15">
      <c r="G7990" s="31">
        <v>41972</v>
      </c>
      <c r="H7990" s="9" t="s">
        <v>120</v>
      </c>
      <c r="I7990" s="83">
        <f>計算過程!C7990</f>
        <v>6.0700000000000007E-3</v>
      </c>
    </row>
    <row r="7991" spans="7:9" x14ac:dyDescent="0.15">
      <c r="G7991" s="31">
        <v>41972</v>
      </c>
      <c r="H7991" s="9" t="s">
        <v>121</v>
      </c>
      <c r="I7991" s="83">
        <f>計算過程!C7991</f>
        <v>6.2700000000000013E-3</v>
      </c>
    </row>
    <row r="7992" spans="7:9" x14ac:dyDescent="0.15">
      <c r="G7992" s="31">
        <v>41972</v>
      </c>
      <c r="H7992" s="9" t="s">
        <v>122</v>
      </c>
      <c r="I7992" s="83">
        <f>計算過程!C7992</f>
        <v>6.2700000000000013E-3</v>
      </c>
    </row>
    <row r="7993" spans="7:9" x14ac:dyDescent="0.15">
      <c r="G7993" s="31">
        <v>41972</v>
      </c>
      <c r="H7993" s="9" t="s">
        <v>123</v>
      </c>
      <c r="I7993" s="83">
        <f>計算過程!C7993</f>
        <v>1.2360000000000001E-2</v>
      </c>
    </row>
    <row r="7994" spans="7:9" x14ac:dyDescent="0.15">
      <c r="G7994" s="31">
        <v>41972</v>
      </c>
      <c r="H7994" s="9" t="s">
        <v>124</v>
      </c>
      <c r="I7994" s="83">
        <f>計算過程!C7994</f>
        <v>1.2360000000000001E-2</v>
      </c>
    </row>
    <row r="7995" spans="7:9" x14ac:dyDescent="0.15">
      <c r="G7995" s="31">
        <v>41972</v>
      </c>
      <c r="H7995" s="9" t="s">
        <v>125</v>
      </c>
      <c r="I7995" s="83">
        <f>計算過程!C7995</f>
        <v>6.2700000000000013E-3</v>
      </c>
    </row>
    <row r="7996" spans="7:9" x14ac:dyDescent="0.15">
      <c r="G7996" s="31">
        <v>41972</v>
      </c>
      <c r="H7996" s="9" t="s">
        <v>126</v>
      </c>
      <c r="I7996" s="83">
        <f>計算過程!C7996</f>
        <v>6.2700000000000013E-3</v>
      </c>
    </row>
    <row r="7997" spans="7:9" x14ac:dyDescent="0.15">
      <c r="G7997" s="31">
        <v>41972</v>
      </c>
      <c r="H7997" s="9" t="s">
        <v>127</v>
      </c>
      <c r="I7997" s="83">
        <f>計算過程!C7997</f>
        <v>1.2220000000000002E-2</v>
      </c>
    </row>
    <row r="7998" spans="7:9" x14ac:dyDescent="0.15">
      <c r="G7998" s="31">
        <v>41972</v>
      </c>
      <c r="H7998" s="9" t="s">
        <v>128</v>
      </c>
      <c r="I7998" s="83">
        <f>計算過程!C7998</f>
        <v>1.2640000000000002E-2</v>
      </c>
    </row>
    <row r="7999" spans="7:9" x14ac:dyDescent="0.15">
      <c r="G7999" s="31">
        <v>41973</v>
      </c>
      <c r="H7999" s="9" t="s">
        <v>105</v>
      </c>
      <c r="I7999" s="83">
        <f>計算過程!C7999</f>
        <v>6.0700000000000007E-3</v>
      </c>
    </row>
    <row r="8000" spans="7:9" x14ac:dyDescent="0.15">
      <c r="G8000" s="31">
        <v>41973</v>
      </c>
      <c r="H8000" s="9" t="s">
        <v>106</v>
      </c>
      <c r="I8000" s="83">
        <f>計算過程!C8000</f>
        <v>6.0700000000000007E-3</v>
      </c>
    </row>
    <row r="8001" spans="7:9" x14ac:dyDescent="0.15">
      <c r="G8001" s="31">
        <v>41973</v>
      </c>
      <c r="H8001" s="9" t="s">
        <v>107</v>
      </c>
      <c r="I8001" s="83">
        <f>計算過程!C8001</f>
        <v>6.0700000000000007E-3</v>
      </c>
    </row>
    <row r="8002" spans="7:9" x14ac:dyDescent="0.15">
      <c r="G8002" s="31">
        <v>41973</v>
      </c>
      <c r="H8002" s="9" t="s">
        <v>108</v>
      </c>
      <c r="I8002" s="83">
        <f>計算過程!C8002</f>
        <v>6.0700000000000007E-3</v>
      </c>
    </row>
    <row r="8003" spans="7:9" x14ac:dyDescent="0.15">
      <c r="G8003" s="31">
        <v>41973</v>
      </c>
      <c r="H8003" s="9" t="s">
        <v>109</v>
      </c>
      <c r="I8003" s="83">
        <f>計算過程!C8003</f>
        <v>6.0700000000000007E-3</v>
      </c>
    </row>
    <row r="8004" spans="7:9" x14ac:dyDescent="0.15">
      <c r="G8004" s="31">
        <v>41973</v>
      </c>
      <c r="H8004" s="9" t="s">
        <v>110</v>
      </c>
      <c r="I8004" s="83">
        <f>計算過程!C8004</f>
        <v>6.0700000000000007E-3</v>
      </c>
    </row>
    <row r="8005" spans="7:9" x14ac:dyDescent="0.15">
      <c r="G8005" s="31">
        <v>41973</v>
      </c>
      <c r="H8005" s="9" t="s">
        <v>111</v>
      </c>
      <c r="I8005" s="83">
        <f>計算過程!C8005</f>
        <v>9.3200000000000002E-3</v>
      </c>
    </row>
    <row r="8006" spans="7:9" x14ac:dyDescent="0.15">
      <c r="G8006" s="31">
        <v>41973</v>
      </c>
      <c r="H8006" s="9" t="s">
        <v>112</v>
      </c>
      <c r="I8006" s="83">
        <f>計算過程!C8006</f>
        <v>6.4800000000000005E-3</v>
      </c>
    </row>
    <row r="8007" spans="7:9" x14ac:dyDescent="0.15">
      <c r="G8007" s="31">
        <v>41973</v>
      </c>
      <c r="H8007" s="9" t="s">
        <v>113</v>
      </c>
      <c r="I8007" s="83">
        <f>計算過程!C8007</f>
        <v>6.4800000000000005E-3</v>
      </c>
    </row>
    <row r="8008" spans="7:9" x14ac:dyDescent="0.15">
      <c r="G8008" s="31">
        <v>41973</v>
      </c>
      <c r="H8008" s="9" t="s">
        <v>114</v>
      </c>
      <c r="I8008" s="83">
        <f>計算過程!C8008</f>
        <v>6.0700000000000007E-3</v>
      </c>
    </row>
    <row r="8009" spans="7:9" x14ac:dyDescent="0.15">
      <c r="G8009" s="31">
        <v>41973</v>
      </c>
      <c r="H8009" s="9" t="s">
        <v>115</v>
      </c>
      <c r="I8009" s="83">
        <f>計算過程!C8009</f>
        <v>6.2700000000000013E-3</v>
      </c>
    </row>
    <row r="8010" spans="7:9" x14ac:dyDescent="0.15">
      <c r="G8010" s="31">
        <v>41973</v>
      </c>
      <c r="H8010" s="9" t="s">
        <v>116</v>
      </c>
      <c r="I8010" s="83">
        <f>計算過程!C8010</f>
        <v>6.0700000000000007E-3</v>
      </c>
    </row>
    <row r="8011" spans="7:9" x14ac:dyDescent="0.15">
      <c r="G8011" s="31">
        <v>41973</v>
      </c>
      <c r="H8011" s="9" t="s">
        <v>117</v>
      </c>
      <c r="I8011" s="83">
        <f>計算過程!C8011</f>
        <v>9.3200000000000002E-3</v>
      </c>
    </row>
    <row r="8012" spans="7:9" x14ac:dyDescent="0.15">
      <c r="G8012" s="31">
        <v>41973</v>
      </c>
      <c r="H8012" s="9" t="s">
        <v>118</v>
      </c>
      <c r="I8012" s="83">
        <f>計算過程!C8012</f>
        <v>6.2700000000000013E-3</v>
      </c>
    </row>
    <row r="8013" spans="7:9" x14ac:dyDescent="0.15">
      <c r="G8013" s="31">
        <v>41973</v>
      </c>
      <c r="H8013" s="9" t="s">
        <v>119</v>
      </c>
      <c r="I8013" s="83">
        <f>計算過程!C8013</f>
        <v>6.0700000000000007E-3</v>
      </c>
    </row>
    <row r="8014" spans="7:9" x14ac:dyDescent="0.15">
      <c r="G8014" s="31">
        <v>41973</v>
      </c>
      <c r="H8014" s="9" t="s">
        <v>120</v>
      </c>
      <c r="I8014" s="83">
        <f>計算過程!C8014</f>
        <v>6.0700000000000007E-3</v>
      </c>
    </row>
    <row r="8015" spans="7:9" x14ac:dyDescent="0.15">
      <c r="G8015" s="31">
        <v>41973</v>
      </c>
      <c r="H8015" s="9" t="s">
        <v>121</v>
      </c>
      <c r="I8015" s="83">
        <f>計算過程!C8015</f>
        <v>6.2700000000000013E-3</v>
      </c>
    </row>
    <row r="8016" spans="7:9" x14ac:dyDescent="0.15">
      <c r="G8016" s="31">
        <v>41973</v>
      </c>
      <c r="H8016" s="9" t="s">
        <v>122</v>
      </c>
      <c r="I8016" s="83">
        <f>計算過程!C8016</f>
        <v>6.2700000000000013E-3</v>
      </c>
    </row>
    <row r="8017" spans="7:9" x14ac:dyDescent="0.15">
      <c r="G8017" s="31">
        <v>41973</v>
      </c>
      <c r="H8017" s="9" t="s">
        <v>123</v>
      </c>
      <c r="I8017" s="83">
        <f>計算過程!C8017</f>
        <v>1.2360000000000001E-2</v>
      </c>
    </row>
    <row r="8018" spans="7:9" x14ac:dyDescent="0.15">
      <c r="G8018" s="31">
        <v>41973</v>
      </c>
      <c r="H8018" s="9" t="s">
        <v>124</v>
      </c>
      <c r="I8018" s="83">
        <f>計算過程!C8018</f>
        <v>1.2360000000000001E-2</v>
      </c>
    </row>
    <row r="8019" spans="7:9" x14ac:dyDescent="0.15">
      <c r="G8019" s="31">
        <v>41973</v>
      </c>
      <c r="H8019" s="9" t="s">
        <v>125</v>
      </c>
      <c r="I8019" s="83">
        <f>計算過程!C8019</f>
        <v>6.2700000000000013E-3</v>
      </c>
    </row>
    <row r="8020" spans="7:9" x14ac:dyDescent="0.15">
      <c r="G8020" s="31">
        <v>41973</v>
      </c>
      <c r="H8020" s="9" t="s">
        <v>126</v>
      </c>
      <c r="I8020" s="83">
        <f>計算過程!C8020</f>
        <v>6.2700000000000013E-3</v>
      </c>
    </row>
    <row r="8021" spans="7:9" x14ac:dyDescent="0.15">
      <c r="G8021" s="31">
        <v>41973</v>
      </c>
      <c r="H8021" s="9" t="s">
        <v>127</v>
      </c>
      <c r="I8021" s="83">
        <f>計算過程!C8021</f>
        <v>1.2220000000000002E-2</v>
      </c>
    </row>
    <row r="8022" spans="7:9" x14ac:dyDescent="0.15">
      <c r="G8022" s="31">
        <v>41973</v>
      </c>
      <c r="H8022" s="9" t="s">
        <v>128</v>
      </c>
      <c r="I8022" s="83">
        <f>計算過程!C8022</f>
        <v>1.2640000000000002E-2</v>
      </c>
    </row>
    <row r="8023" spans="7:9" x14ac:dyDescent="0.15">
      <c r="G8023" s="31">
        <v>41974</v>
      </c>
      <c r="H8023" s="9" t="s">
        <v>105</v>
      </c>
      <c r="I8023" s="83">
        <f>計算過程!C8023</f>
        <v>6.0700000000000007E-3</v>
      </c>
    </row>
    <row r="8024" spans="7:9" x14ac:dyDescent="0.15">
      <c r="G8024" s="31">
        <v>41974</v>
      </c>
      <c r="H8024" s="9" t="s">
        <v>106</v>
      </c>
      <c r="I8024" s="83">
        <f>計算過程!C8024</f>
        <v>6.0700000000000007E-3</v>
      </c>
    </row>
    <row r="8025" spans="7:9" x14ac:dyDescent="0.15">
      <c r="G8025" s="31">
        <v>41974</v>
      </c>
      <c r="H8025" s="9" t="s">
        <v>107</v>
      </c>
      <c r="I8025" s="83">
        <f>計算過程!C8025</f>
        <v>6.0700000000000007E-3</v>
      </c>
    </row>
    <row r="8026" spans="7:9" x14ac:dyDescent="0.15">
      <c r="G8026" s="31">
        <v>41974</v>
      </c>
      <c r="H8026" s="9" t="s">
        <v>108</v>
      </c>
      <c r="I8026" s="83">
        <f>計算過程!C8026</f>
        <v>6.0700000000000007E-3</v>
      </c>
    </row>
    <row r="8027" spans="7:9" x14ac:dyDescent="0.15">
      <c r="G8027" s="31">
        <v>41974</v>
      </c>
      <c r="H8027" s="9" t="s">
        <v>109</v>
      </c>
      <c r="I8027" s="83">
        <f>計算過程!C8027</f>
        <v>6.0700000000000007E-3</v>
      </c>
    </row>
    <row r="8028" spans="7:9" x14ac:dyDescent="0.15">
      <c r="G8028" s="31">
        <v>41974</v>
      </c>
      <c r="H8028" s="9" t="s">
        <v>110</v>
      </c>
      <c r="I8028" s="83">
        <f>計算過程!C8028</f>
        <v>6.0700000000000007E-3</v>
      </c>
    </row>
    <row r="8029" spans="7:9" x14ac:dyDescent="0.15">
      <c r="G8029" s="31">
        <v>41974</v>
      </c>
      <c r="H8029" s="9" t="s">
        <v>111</v>
      </c>
      <c r="I8029" s="83">
        <f>計算過程!C8029</f>
        <v>9.3200000000000002E-3</v>
      </c>
    </row>
    <row r="8030" spans="7:9" x14ac:dyDescent="0.15">
      <c r="G8030" s="31">
        <v>41974</v>
      </c>
      <c r="H8030" s="9" t="s">
        <v>112</v>
      </c>
      <c r="I8030" s="83">
        <f>計算過程!C8030</f>
        <v>6.4800000000000005E-3</v>
      </c>
    </row>
    <row r="8031" spans="7:9" x14ac:dyDescent="0.15">
      <c r="G8031" s="31">
        <v>41974</v>
      </c>
      <c r="H8031" s="9" t="s">
        <v>113</v>
      </c>
      <c r="I8031" s="83">
        <f>計算過程!C8031</f>
        <v>6.4800000000000005E-3</v>
      </c>
    </row>
    <row r="8032" spans="7:9" x14ac:dyDescent="0.15">
      <c r="G8032" s="31">
        <v>41974</v>
      </c>
      <c r="H8032" s="9" t="s">
        <v>114</v>
      </c>
      <c r="I8032" s="83">
        <f>計算過程!C8032</f>
        <v>6.0700000000000007E-3</v>
      </c>
    </row>
    <row r="8033" spans="7:9" x14ac:dyDescent="0.15">
      <c r="G8033" s="31">
        <v>41974</v>
      </c>
      <c r="H8033" s="9" t="s">
        <v>115</v>
      </c>
      <c r="I8033" s="83">
        <f>計算過程!C8033</f>
        <v>6.2700000000000013E-3</v>
      </c>
    </row>
    <row r="8034" spans="7:9" x14ac:dyDescent="0.15">
      <c r="G8034" s="31">
        <v>41974</v>
      </c>
      <c r="H8034" s="9" t="s">
        <v>116</v>
      </c>
      <c r="I8034" s="83">
        <f>計算過程!C8034</f>
        <v>6.0700000000000007E-3</v>
      </c>
    </row>
    <row r="8035" spans="7:9" x14ac:dyDescent="0.15">
      <c r="G8035" s="31">
        <v>41974</v>
      </c>
      <c r="H8035" s="9" t="s">
        <v>117</v>
      </c>
      <c r="I8035" s="83">
        <f>計算過程!C8035</f>
        <v>9.3200000000000002E-3</v>
      </c>
    </row>
    <row r="8036" spans="7:9" x14ac:dyDescent="0.15">
      <c r="G8036" s="31">
        <v>41974</v>
      </c>
      <c r="H8036" s="9" t="s">
        <v>118</v>
      </c>
      <c r="I8036" s="83">
        <f>計算過程!C8036</f>
        <v>6.2700000000000013E-3</v>
      </c>
    </row>
    <row r="8037" spans="7:9" x14ac:dyDescent="0.15">
      <c r="G8037" s="31">
        <v>41974</v>
      </c>
      <c r="H8037" s="9" t="s">
        <v>119</v>
      </c>
      <c r="I8037" s="83">
        <f>計算過程!C8037</f>
        <v>6.0700000000000007E-3</v>
      </c>
    </row>
    <row r="8038" spans="7:9" x14ac:dyDescent="0.15">
      <c r="G8038" s="31">
        <v>41974</v>
      </c>
      <c r="H8038" s="9" t="s">
        <v>120</v>
      </c>
      <c r="I8038" s="83">
        <f>計算過程!C8038</f>
        <v>6.0700000000000007E-3</v>
      </c>
    </row>
    <row r="8039" spans="7:9" x14ac:dyDescent="0.15">
      <c r="G8039" s="31">
        <v>41974</v>
      </c>
      <c r="H8039" s="9" t="s">
        <v>121</v>
      </c>
      <c r="I8039" s="83">
        <f>計算過程!C8039</f>
        <v>6.2700000000000013E-3</v>
      </c>
    </row>
    <row r="8040" spans="7:9" x14ac:dyDescent="0.15">
      <c r="G8040" s="31">
        <v>41974</v>
      </c>
      <c r="H8040" s="9" t="s">
        <v>122</v>
      </c>
      <c r="I8040" s="83">
        <f>計算過程!C8040</f>
        <v>6.2700000000000013E-3</v>
      </c>
    </row>
    <row r="8041" spans="7:9" x14ac:dyDescent="0.15">
      <c r="G8041" s="31">
        <v>41974</v>
      </c>
      <c r="H8041" s="9" t="s">
        <v>123</v>
      </c>
      <c r="I8041" s="83">
        <f>計算過程!C8041</f>
        <v>1.2360000000000001E-2</v>
      </c>
    </row>
    <row r="8042" spans="7:9" x14ac:dyDescent="0.15">
      <c r="G8042" s="31">
        <v>41974</v>
      </c>
      <c r="H8042" s="9" t="s">
        <v>124</v>
      </c>
      <c r="I8042" s="83">
        <f>計算過程!C8042</f>
        <v>1.2360000000000001E-2</v>
      </c>
    </row>
    <row r="8043" spans="7:9" x14ac:dyDescent="0.15">
      <c r="G8043" s="31">
        <v>41974</v>
      </c>
      <c r="H8043" s="9" t="s">
        <v>125</v>
      </c>
      <c r="I8043" s="83">
        <f>計算過程!C8043</f>
        <v>6.2700000000000013E-3</v>
      </c>
    </row>
    <row r="8044" spans="7:9" x14ac:dyDescent="0.15">
      <c r="G8044" s="31">
        <v>41974</v>
      </c>
      <c r="H8044" s="9" t="s">
        <v>126</v>
      </c>
      <c r="I8044" s="83">
        <f>計算過程!C8044</f>
        <v>6.2700000000000013E-3</v>
      </c>
    </row>
    <row r="8045" spans="7:9" x14ac:dyDescent="0.15">
      <c r="G8045" s="31">
        <v>41974</v>
      </c>
      <c r="H8045" s="9" t="s">
        <v>127</v>
      </c>
      <c r="I8045" s="83">
        <f>計算過程!C8045</f>
        <v>1.2220000000000002E-2</v>
      </c>
    </row>
    <row r="8046" spans="7:9" x14ac:dyDescent="0.15">
      <c r="G8046" s="31">
        <v>41974</v>
      </c>
      <c r="H8046" s="9" t="s">
        <v>128</v>
      </c>
      <c r="I8046" s="83">
        <f>計算過程!C8046</f>
        <v>1.2640000000000002E-2</v>
      </c>
    </row>
    <row r="8047" spans="7:9" x14ac:dyDescent="0.15">
      <c r="G8047" s="31">
        <v>41975</v>
      </c>
      <c r="H8047" s="9" t="s">
        <v>105</v>
      </c>
      <c r="I8047" s="83">
        <f>計算過程!C8047</f>
        <v>6.0700000000000007E-3</v>
      </c>
    </row>
    <row r="8048" spans="7:9" x14ac:dyDescent="0.15">
      <c r="G8048" s="31">
        <v>41975</v>
      </c>
      <c r="H8048" s="9" t="s">
        <v>106</v>
      </c>
      <c r="I8048" s="83">
        <f>計算過程!C8048</f>
        <v>6.0700000000000007E-3</v>
      </c>
    </row>
    <row r="8049" spans="7:9" x14ac:dyDescent="0.15">
      <c r="G8049" s="31">
        <v>41975</v>
      </c>
      <c r="H8049" s="9" t="s">
        <v>107</v>
      </c>
      <c r="I8049" s="83">
        <f>計算過程!C8049</f>
        <v>6.0700000000000007E-3</v>
      </c>
    </row>
    <row r="8050" spans="7:9" x14ac:dyDescent="0.15">
      <c r="G8050" s="31">
        <v>41975</v>
      </c>
      <c r="H8050" s="9" t="s">
        <v>108</v>
      </c>
      <c r="I8050" s="83">
        <f>計算過程!C8050</f>
        <v>6.0700000000000007E-3</v>
      </c>
    </row>
    <row r="8051" spans="7:9" x14ac:dyDescent="0.15">
      <c r="G8051" s="31">
        <v>41975</v>
      </c>
      <c r="H8051" s="9" t="s">
        <v>109</v>
      </c>
      <c r="I8051" s="83">
        <f>計算過程!C8051</f>
        <v>6.0700000000000007E-3</v>
      </c>
    </row>
    <row r="8052" spans="7:9" x14ac:dyDescent="0.15">
      <c r="G8052" s="31">
        <v>41975</v>
      </c>
      <c r="H8052" s="9" t="s">
        <v>110</v>
      </c>
      <c r="I8052" s="83">
        <f>計算過程!C8052</f>
        <v>6.0700000000000007E-3</v>
      </c>
    </row>
    <row r="8053" spans="7:9" x14ac:dyDescent="0.15">
      <c r="G8053" s="31">
        <v>41975</v>
      </c>
      <c r="H8053" s="9" t="s">
        <v>111</v>
      </c>
      <c r="I8053" s="83">
        <f>計算過程!C8053</f>
        <v>6.0700000000000007E-3</v>
      </c>
    </row>
    <row r="8054" spans="7:9" x14ac:dyDescent="0.15">
      <c r="G8054" s="31">
        <v>41975</v>
      </c>
      <c r="H8054" s="9" t="s">
        <v>112</v>
      </c>
      <c r="I8054" s="83">
        <f>計算過程!C8054</f>
        <v>6.4800000000000005E-3</v>
      </c>
    </row>
    <row r="8055" spans="7:9" x14ac:dyDescent="0.15">
      <c r="G8055" s="31">
        <v>41975</v>
      </c>
      <c r="H8055" s="9" t="s">
        <v>113</v>
      </c>
      <c r="I8055" s="83">
        <f>計算過程!C8055</f>
        <v>9.7300000000000008E-3</v>
      </c>
    </row>
    <row r="8056" spans="7:9" x14ac:dyDescent="0.15">
      <c r="G8056" s="31">
        <v>41975</v>
      </c>
      <c r="H8056" s="9" t="s">
        <v>114</v>
      </c>
      <c r="I8056" s="83">
        <f>計算過程!C8056</f>
        <v>6.2700000000000013E-3</v>
      </c>
    </row>
    <row r="8057" spans="7:9" x14ac:dyDescent="0.15">
      <c r="G8057" s="31">
        <v>41975</v>
      </c>
      <c r="H8057" s="9" t="s">
        <v>115</v>
      </c>
      <c r="I8057" s="83">
        <f>計算過程!C8057</f>
        <v>6.4800000000000005E-3</v>
      </c>
    </row>
    <row r="8058" spans="7:9" x14ac:dyDescent="0.15">
      <c r="G8058" s="31">
        <v>41975</v>
      </c>
      <c r="H8058" s="9" t="s">
        <v>116</v>
      </c>
      <c r="I8058" s="83">
        <f>計算過程!C8058</f>
        <v>6.2700000000000013E-3</v>
      </c>
    </row>
    <row r="8059" spans="7:9" x14ac:dyDescent="0.15">
      <c r="G8059" s="31">
        <v>41975</v>
      </c>
      <c r="H8059" s="9" t="s">
        <v>117</v>
      </c>
      <c r="I8059" s="83">
        <f>計算過程!C8059</f>
        <v>9.3200000000000002E-3</v>
      </c>
    </row>
    <row r="8060" spans="7:9" x14ac:dyDescent="0.15">
      <c r="G8060" s="31">
        <v>41975</v>
      </c>
      <c r="H8060" s="9" t="s">
        <v>118</v>
      </c>
      <c r="I8060" s="83">
        <f>計算過程!C8060</f>
        <v>6.2700000000000013E-3</v>
      </c>
    </row>
    <row r="8061" spans="7:9" x14ac:dyDescent="0.15">
      <c r="G8061" s="31">
        <v>41975</v>
      </c>
      <c r="H8061" s="9" t="s">
        <v>119</v>
      </c>
      <c r="I8061" s="83">
        <f>計算過程!C8061</f>
        <v>6.0700000000000007E-3</v>
      </c>
    </row>
    <row r="8062" spans="7:9" x14ac:dyDescent="0.15">
      <c r="G8062" s="31">
        <v>41975</v>
      </c>
      <c r="H8062" s="9" t="s">
        <v>120</v>
      </c>
      <c r="I8062" s="83">
        <f>計算過程!C8062</f>
        <v>6.0700000000000007E-3</v>
      </c>
    </row>
    <row r="8063" spans="7:9" x14ac:dyDescent="0.15">
      <c r="G8063" s="31">
        <v>41975</v>
      </c>
      <c r="H8063" s="9" t="s">
        <v>121</v>
      </c>
      <c r="I8063" s="83">
        <f>計算過程!C8063</f>
        <v>6.4800000000000005E-3</v>
      </c>
    </row>
    <row r="8064" spans="7:9" x14ac:dyDescent="0.15">
      <c r="G8064" s="31">
        <v>41975</v>
      </c>
      <c r="H8064" s="9" t="s">
        <v>122</v>
      </c>
      <c r="I8064" s="83">
        <f>計算過程!C8064</f>
        <v>1.2360000000000001E-2</v>
      </c>
    </row>
    <row r="8065" spans="7:9" x14ac:dyDescent="0.15">
      <c r="G8065" s="31">
        <v>41975</v>
      </c>
      <c r="H8065" s="9" t="s">
        <v>123</v>
      </c>
      <c r="I8065" s="83">
        <f>計算過程!C8065</f>
        <v>1.2360000000000001E-2</v>
      </c>
    </row>
    <row r="8066" spans="7:9" x14ac:dyDescent="0.15">
      <c r="G8066" s="31">
        <v>41975</v>
      </c>
      <c r="H8066" s="9" t="s">
        <v>124</v>
      </c>
      <c r="I8066" s="83">
        <f>計算過程!C8066</f>
        <v>6.0700000000000007E-3</v>
      </c>
    </row>
    <row r="8067" spans="7:9" x14ac:dyDescent="0.15">
      <c r="G8067" s="31">
        <v>41975</v>
      </c>
      <c r="H8067" s="9" t="s">
        <v>125</v>
      </c>
      <c r="I8067" s="83">
        <f>計算過程!C8067</f>
        <v>6.2700000000000013E-3</v>
      </c>
    </row>
    <row r="8068" spans="7:9" x14ac:dyDescent="0.15">
      <c r="G8068" s="31">
        <v>41975</v>
      </c>
      <c r="H8068" s="9" t="s">
        <v>126</v>
      </c>
      <c r="I8068" s="83">
        <f>計算過程!C8068</f>
        <v>1.2220000000000002E-2</v>
      </c>
    </row>
    <row r="8069" spans="7:9" x14ac:dyDescent="0.15">
      <c r="G8069" s="31">
        <v>41975</v>
      </c>
      <c r="H8069" s="9" t="s">
        <v>127</v>
      </c>
      <c r="I8069" s="83">
        <f>計算過程!C8069</f>
        <v>1.243E-2</v>
      </c>
    </row>
    <row r="8070" spans="7:9" x14ac:dyDescent="0.15">
      <c r="G8070" s="31">
        <v>41975</v>
      </c>
      <c r="H8070" s="9" t="s">
        <v>128</v>
      </c>
      <c r="I8070" s="83">
        <f>計算過程!C8070</f>
        <v>9.2500000000000013E-3</v>
      </c>
    </row>
    <row r="8071" spans="7:9" x14ac:dyDescent="0.15">
      <c r="G8071" s="31">
        <v>41976</v>
      </c>
      <c r="H8071" s="9" t="s">
        <v>105</v>
      </c>
      <c r="I8071" s="83">
        <f>計算過程!C8071</f>
        <v>6.0700000000000007E-3</v>
      </c>
    </row>
    <row r="8072" spans="7:9" x14ac:dyDescent="0.15">
      <c r="G8072" s="31">
        <v>41976</v>
      </c>
      <c r="H8072" s="9" t="s">
        <v>106</v>
      </c>
      <c r="I8072" s="83">
        <f>計算過程!C8072</f>
        <v>6.0700000000000007E-3</v>
      </c>
    </row>
    <row r="8073" spans="7:9" x14ac:dyDescent="0.15">
      <c r="G8073" s="31">
        <v>41976</v>
      </c>
      <c r="H8073" s="9" t="s">
        <v>107</v>
      </c>
      <c r="I8073" s="83">
        <f>計算過程!C8073</f>
        <v>6.0700000000000007E-3</v>
      </c>
    </row>
    <row r="8074" spans="7:9" x14ac:dyDescent="0.15">
      <c r="G8074" s="31">
        <v>41976</v>
      </c>
      <c r="H8074" s="9" t="s">
        <v>108</v>
      </c>
      <c r="I8074" s="83">
        <f>計算過程!C8074</f>
        <v>6.0700000000000007E-3</v>
      </c>
    </row>
    <row r="8075" spans="7:9" x14ac:dyDescent="0.15">
      <c r="G8075" s="31">
        <v>41976</v>
      </c>
      <c r="H8075" s="9" t="s">
        <v>109</v>
      </c>
      <c r="I8075" s="83">
        <f>計算過程!C8075</f>
        <v>6.0700000000000007E-3</v>
      </c>
    </row>
    <row r="8076" spans="7:9" x14ac:dyDescent="0.15">
      <c r="G8076" s="31">
        <v>41976</v>
      </c>
      <c r="H8076" s="9" t="s">
        <v>110</v>
      </c>
      <c r="I8076" s="83">
        <f>計算過程!C8076</f>
        <v>6.0700000000000007E-3</v>
      </c>
    </row>
    <row r="8077" spans="7:9" x14ac:dyDescent="0.15">
      <c r="G8077" s="31">
        <v>41976</v>
      </c>
      <c r="H8077" s="9" t="s">
        <v>111</v>
      </c>
      <c r="I8077" s="83">
        <f>計算過程!C8077</f>
        <v>6.0700000000000007E-3</v>
      </c>
    </row>
    <row r="8078" spans="7:9" x14ac:dyDescent="0.15">
      <c r="G8078" s="31">
        <v>41976</v>
      </c>
      <c r="H8078" s="9" t="s">
        <v>112</v>
      </c>
      <c r="I8078" s="83">
        <f>計算過程!C8078</f>
        <v>6.4800000000000005E-3</v>
      </c>
    </row>
    <row r="8079" spans="7:9" x14ac:dyDescent="0.15">
      <c r="G8079" s="31">
        <v>41976</v>
      </c>
      <c r="H8079" s="9" t="s">
        <v>113</v>
      </c>
      <c r="I8079" s="83">
        <f>計算過程!C8079</f>
        <v>9.7300000000000008E-3</v>
      </c>
    </row>
    <row r="8080" spans="7:9" x14ac:dyDescent="0.15">
      <c r="G8080" s="31">
        <v>41976</v>
      </c>
      <c r="H8080" s="9" t="s">
        <v>114</v>
      </c>
      <c r="I8080" s="83">
        <f>計算過程!C8080</f>
        <v>6.2700000000000013E-3</v>
      </c>
    </row>
    <row r="8081" spans="7:9" x14ac:dyDescent="0.15">
      <c r="G8081" s="31">
        <v>41976</v>
      </c>
      <c r="H8081" s="9" t="s">
        <v>115</v>
      </c>
      <c r="I8081" s="83">
        <f>計算過程!C8081</f>
        <v>6.4800000000000005E-3</v>
      </c>
    </row>
    <row r="8082" spans="7:9" x14ac:dyDescent="0.15">
      <c r="G8082" s="31">
        <v>41976</v>
      </c>
      <c r="H8082" s="9" t="s">
        <v>116</v>
      </c>
      <c r="I8082" s="83">
        <f>計算過程!C8082</f>
        <v>6.2700000000000013E-3</v>
      </c>
    </row>
    <row r="8083" spans="7:9" x14ac:dyDescent="0.15">
      <c r="G8083" s="31">
        <v>41976</v>
      </c>
      <c r="H8083" s="9" t="s">
        <v>117</v>
      </c>
      <c r="I8083" s="83">
        <f>計算過程!C8083</f>
        <v>9.3200000000000002E-3</v>
      </c>
    </row>
    <row r="8084" spans="7:9" x14ac:dyDescent="0.15">
      <c r="G8084" s="31">
        <v>41976</v>
      </c>
      <c r="H8084" s="9" t="s">
        <v>118</v>
      </c>
      <c r="I8084" s="83">
        <f>計算過程!C8084</f>
        <v>6.2700000000000013E-3</v>
      </c>
    </row>
    <row r="8085" spans="7:9" x14ac:dyDescent="0.15">
      <c r="G8085" s="31">
        <v>41976</v>
      </c>
      <c r="H8085" s="9" t="s">
        <v>119</v>
      </c>
      <c r="I8085" s="83">
        <f>計算過程!C8085</f>
        <v>6.0700000000000007E-3</v>
      </c>
    </row>
    <row r="8086" spans="7:9" x14ac:dyDescent="0.15">
      <c r="G8086" s="31">
        <v>41976</v>
      </c>
      <c r="H8086" s="9" t="s">
        <v>120</v>
      </c>
      <c r="I8086" s="83">
        <f>計算過程!C8086</f>
        <v>6.0700000000000007E-3</v>
      </c>
    </row>
    <row r="8087" spans="7:9" x14ac:dyDescent="0.15">
      <c r="G8087" s="31">
        <v>41976</v>
      </c>
      <c r="H8087" s="9" t="s">
        <v>121</v>
      </c>
      <c r="I8087" s="83">
        <f>計算過程!C8087</f>
        <v>6.4800000000000005E-3</v>
      </c>
    </row>
    <row r="8088" spans="7:9" x14ac:dyDescent="0.15">
      <c r="G8088" s="31">
        <v>41976</v>
      </c>
      <c r="H8088" s="9" t="s">
        <v>122</v>
      </c>
      <c r="I8088" s="83">
        <f>計算過程!C8088</f>
        <v>1.2360000000000001E-2</v>
      </c>
    </row>
    <row r="8089" spans="7:9" x14ac:dyDescent="0.15">
      <c r="G8089" s="31">
        <v>41976</v>
      </c>
      <c r="H8089" s="9" t="s">
        <v>123</v>
      </c>
      <c r="I8089" s="83">
        <f>計算過程!C8089</f>
        <v>1.2360000000000001E-2</v>
      </c>
    </row>
    <row r="8090" spans="7:9" x14ac:dyDescent="0.15">
      <c r="G8090" s="31">
        <v>41976</v>
      </c>
      <c r="H8090" s="9" t="s">
        <v>124</v>
      </c>
      <c r="I8090" s="83">
        <f>計算過程!C8090</f>
        <v>6.0700000000000007E-3</v>
      </c>
    </row>
    <row r="8091" spans="7:9" x14ac:dyDescent="0.15">
      <c r="G8091" s="31">
        <v>41976</v>
      </c>
      <c r="H8091" s="9" t="s">
        <v>125</v>
      </c>
      <c r="I8091" s="83">
        <f>計算過程!C8091</f>
        <v>6.2700000000000013E-3</v>
      </c>
    </row>
    <row r="8092" spans="7:9" x14ac:dyDescent="0.15">
      <c r="G8092" s="31">
        <v>41976</v>
      </c>
      <c r="H8092" s="9" t="s">
        <v>126</v>
      </c>
      <c r="I8092" s="83">
        <f>計算過程!C8092</f>
        <v>1.2220000000000002E-2</v>
      </c>
    </row>
    <row r="8093" spans="7:9" x14ac:dyDescent="0.15">
      <c r="G8093" s="31">
        <v>41976</v>
      </c>
      <c r="H8093" s="9" t="s">
        <v>127</v>
      </c>
      <c r="I8093" s="83">
        <f>計算過程!C8093</f>
        <v>1.243E-2</v>
      </c>
    </row>
    <row r="8094" spans="7:9" x14ac:dyDescent="0.15">
      <c r="G8094" s="31">
        <v>41976</v>
      </c>
      <c r="H8094" s="9" t="s">
        <v>128</v>
      </c>
      <c r="I8094" s="83">
        <f>計算過程!C8094</f>
        <v>9.2500000000000013E-3</v>
      </c>
    </row>
    <row r="8095" spans="7:9" x14ac:dyDescent="0.15">
      <c r="G8095" s="31">
        <v>41977</v>
      </c>
      <c r="H8095" s="9" t="s">
        <v>105</v>
      </c>
      <c r="I8095" s="83">
        <f>計算過程!C8095</f>
        <v>6.0700000000000007E-3</v>
      </c>
    </row>
    <row r="8096" spans="7:9" x14ac:dyDescent="0.15">
      <c r="G8096" s="31">
        <v>41977</v>
      </c>
      <c r="H8096" s="9" t="s">
        <v>106</v>
      </c>
      <c r="I8096" s="83">
        <f>計算過程!C8096</f>
        <v>6.0700000000000007E-3</v>
      </c>
    </row>
    <row r="8097" spans="7:9" x14ac:dyDescent="0.15">
      <c r="G8097" s="31">
        <v>41977</v>
      </c>
      <c r="H8097" s="9" t="s">
        <v>107</v>
      </c>
      <c r="I8097" s="83">
        <f>計算過程!C8097</f>
        <v>6.0700000000000007E-3</v>
      </c>
    </row>
    <row r="8098" spans="7:9" x14ac:dyDescent="0.15">
      <c r="G8098" s="31">
        <v>41977</v>
      </c>
      <c r="H8098" s="9" t="s">
        <v>108</v>
      </c>
      <c r="I8098" s="83">
        <f>計算過程!C8098</f>
        <v>6.0700000000000007E-3</v>
      </c>
    </row>
    <row r="8099" spans="7:9" x14ac:dyDescent="0.15">
      <c r="G8099" s="31">
        <v>41977</v>
      </c>
      <c r="H8099" s="9" t="s">
        <v>109</v>
      </c>
      <c r="I8099" s="83">
        <f>計算過程!C8099</f>
        <v>6.0700000000000007E-3</v>
      </c>
    </row>
    <row r="8100" spans="7:9" x14ac:dyDescent="0.15">
      <c r="G8100" s="31">
        <v>41977</v>
      </c>
      <c r="H8100" s="9" t="s">
        <v>110</v>
      </c>
      <c r="I8100" s="83">
        <f>計算過程!C8100</f>
        <v>6.0700000000000007E-3</v>
      </c>
    </row>
    <row r="8101" spans="7:9" x14ac:dyDescent="0.15">
      <c r="G8101" s="31">
        <v>41977</v>
      </c>
      <c r="H8101" s="9" t="s">
        <v>111</v>
      </c>
      <c r="I8101" s="83">
        <f>計算過程!C8101</f>
        <v>9.3200000000000002E-3</v>
      </c>
    </row>
    <row r="8102" spans="7:9" x14ac:dyDescent="0.15">
      <c r="G8102" s="31">
        <v>41977</v>
      </c>
      <c r="H8102" s="9" t="s">
        <v>112</v>
      </c>
      <c r="I8102" s="83">
        <f>計算過程!C8102</f>
        <v>6.4800000000000005E-3</v>
      </c>
    </row>
    <row r="8103" spans="7:9" x14ac:dyDescent="0.15">
      <c r="G8103" s="31">
        <v>41977</v>
      </c>
      <c r="H8103" s="9" t="s">
        <v>113</v>
      </c>
      <c r="I8103" s="83">
        <f>計算過程!C8103</f>
        <v>6.4800000000000005E-3</v>
      </c>
    </row>
    <row r="8104" spans="7:9" x14ac:dyDescent="0.15">
      <c r="G8104" s="31">
        <v>41977</v>
      </c>
      <c r="H8104" s="9" t="s">
        <v>114</v>
      </c>
      <c r="I8104" s="83">
        <f>計算過程!C8104</f>
        <v>6.0700000000000007E-3</v>
      </c>
    </row>
    <row r="8105" spans="7:9" x14ac:dyDescent="0.15">
      <c r="G8105" s="31">
        <v>41977</v>
      </c>
      <c r="H8105" s="9" t="s">
        <v>115</v>
      </c>
      <c r="I8105" s="83">
        <f>計算過程!C8105</f>
        <v>6.2700000000000013E-3</v>
      </c>
    </row>
    <row r="8106" spans="7:9" x14ac:dyDescent="0.15">
      <c r="G8106" s="31">
        <v>41977</v>
      </c>
      <c r="H8106" s="9" t="s">
        <v>116</v>
      </c>
      <c r="I8106" s="83">
        <f>計算過程!C8106</f>
        <v>6.0700000000000007E-3</v>
      </c>
    </row>
    <row r="8107" spans="7:9" x14ac:dyDescent="0.15">
      <c r="G8107" s="31">
        <v>41977</v>
      </c>
      <c r="H8107" s="9" t="s">
        <v>117</v>
      </c>
      <c r="I8107" s="83">
        <f>計算過程!C8107</f>
        <v>9.3200000000000002E-3</v>
      </c>
    </row>
    <row r="8108" spans="7:9" x14ac:dyDescent="0.15">
      <c r="G8108" s="31">
        <v>41977</v>
      </c>
      <c r="H8108" s="9" t="s">
        <v>118</v>
      </c>
      <c r="I8108" s="83">
        <f>計算過程!C8108</f>
        <v>6.2700000000000013E-3</v>
      </c>
    </row>
    <row r="8109" spans="7:9" x14ac:dyDescent="0.15">
      <c r="G8109" s="31">
        <v>41977</v>
      </c>
      <c r="H8109" s="9" t="s">
        <v>119</v>
      </c>
      <c r="I8109" s="83">
        <f>計算過程!C8109</f>
        <v>6.0700000000000007E-3</v>
      </c>
    </row>
    <row r="8110" spans="7:9" x14ac:dyDescent="0.15">
      <c r="G8110" s="31">
        <v>41977</v>
      </c>
      <c r="H8110" s="9" t="s">
        <v>120</v>
      </c>
      <c r="I8110" s="83">
        <f>計算過程!C8110</f>
        <v>6.0700000000000007E-3</v>
      </c>
    </row>
    <row r="8111" spans="7:9" x14ac:dyDescent="0.15">
      <c r="G8111" s="31">
        <v>41977</v>
      </c>
      <c r="H8111" s="9" t="s">
        <v>121</v>
      </c>
      <c r="I8111" s="83">
        <f>計算過程!C8111</f>
        <v>6.2700000000000013E-3</v>
      </c>
    </row>
    <row r="8112" spans="7:9" x14ac:dyDescent="0.15">
      <c r="G8112" s="31">
        <v>41977</v>
      </c>
      <c r="H8112" s="9" t="s">
        <v>122</v>
      </c>
      <c r="I8112" s="83">
        <f>計算過程!C8112</f>
        <v>6.2700000000000013E-3</v>
      </c>
    </row>
    <row r="8113" spans="7:9" x14ac:dyDescent="0.15">
      <c r="G8113" s="31">
        <v>41977</v>
      </c>
      <c r="H8113" s="9" t="s">
        <v>123</v>
      </c>
      <c r="I8113" s="83">
        <f>計算過程!C8113</f>
        <v>1.2360000000000001E-2</v>
      </c>
    </row>
    <row r="8114" spans="7:9" x14ac:dyDescent="0.15">
      <c r="G8114" s="31">
        <v>41977</v>
      </c>
      <c r="H8114" s="9" t="s">
        <v>124</v>
      </c>
      <c r="I8114" s="83">
        <f>計算過程!C8114</f>
        <v>1.2360000000000001E-2</v>
      </c>
    </row>
    <row r="8115" spans="7:9" x14ac:dyDescent="0.15">
      <c r="G8115" s="31">
        <v>41977</v>
      </c>
      <c r="H8115" s="9" t="s">
        <v>125</v>
      </c>
      <c r="I8115" s="83">
        <f>計算過程!C8115</f>
        <v>6.2700000000000013E-3</v>
      </c>
    </row>
    <row r="8116" spans="7:9" x14ac:dyDescent="0.15">
      <c r="G8116" s="31">
        <v>41977</v>
      </c>
      <c r="H8116" s="9" t="s">
        <v>126</v>
      </c>
      <c r="I8116" s="83">
        <f>計算過程!C8116</f>
        <v>6.2700000000000013E-3</v>
      </c>
    </row>
    <row r="8117" spans="7:9" x14ac:dyDescent="0.15">
      <c r="G8117" s="31">
        <v>41977</v>
      </c>
      <c r="H8117" s="9" t="s">
        <v>127</v>
      </c>
      <c r="I8117" s="83">
        <f>計算過程!C8117</f>
        <v>1.2220000000000002E-2</v>
      </c>
    </row>
    <row r="8118" spans="7:9" x14ac:dyDescent="0.15">
      <c r="G8118" s="31">
        <v>41977</v>
      </c>
      <c r="H8118" s="9" t="s">
        <v>128</v>
      </c>
      <c r="I8118" s="83">
        <f>計算過程!C8118</f>
        <v>1.2640000000000002E-2</v>
      </c>
    </row>
    <row r="8119" spans="7:9" x14ac:dyDescent="0.15">
      <c r="G8119" s="31">
        <v>41978</v>
      </c>
      <c r="H8119" s="9" t="s">
        <v>105</v>
      </c>
      <c r="I8119" s="83">
        <f>計算過程!C8119</f>
        <v>6.0700000000000007E-3</v>
      </c>
    </row>
    <row r="8120" spans="7:9" x14ac:dyDescent="0.15">
      <c r="G8120" s="31">
        <v>41978</v>
      </c>
      <c r="H8120" s="9" t="s">
        <v>106</v>
      </c>
      <c r="I8120" s="83">
        <f>計算過程!C8120</f>
        <v>6.0700000000000007E-3</v>
      </c>
    </row>
    <row r="8121" spans="7:9" x14ac:dyDescent="0.15">
      <c r="G8121" s="31">
        <v>41978</v>
      </c>
      <c r="H8121" s="9" t="s">
        <v>107</v>
      </c>
      <c r="I8121" s="83">
        <f>計算過程!C8121</f>
        <v>6.0700000000000007E-3</v>
      </c>
    </row>
    <row r="8122" spans="7:9" x14ac:dyDescent="0.15">
      <c r="G8122" s="31">
        <v>41978</v>
      </c>
      <c r="H8122" s="9" t="s">
        <v>108</v>
      </c>
      <c r="I8122" s="83">
        <f>計算過程!C8122</f>
        <v>6.0700000000000007E-3</v>
      </c>
    </row>
    <row r="8123" spans="7:9" x14ac:dyDescent="0.15">
      <c r="G8123" s="31">
        <v>41978</v>
      </c>
      <c r="H8123" s="9" t="s">
        <v>109</v>
      </c>
      <c r="I8123" s="83">
        <f>計算過程!C8123</f>
        <v>6.0700000000000007E-3</v>
      </c>
    </row>
    <row r="8124" spans="7:9" x14ac:dyDescent="0.15">
      <c r="G8124" s="31">
        <v>41978</v>
      </c>
      <c r="H8124" s="9" t="s">
        <v>110</v>
      </c>
      <c r="I8124" s="83">
        <f>計算過程!C8124</f>
        <v>6.0700000000000007E-3</v>
      </c>
    </row>
    <row r="8125" spans="7:9" x14ac:dyDescent="0.15">
      <c r="G8125" s="31">
        <v>41978</v>
      </c>
      <c r="H8125" s="9" t="s">
        <v>111</v>
      </c>
      <c r="I8125" s="83">
        <f>計算過程!C8125</f>
        <v>9.3200000000000002E-3</v>
      </c>
    </row>
    <row r="8126" spans="7:9" x14ac:dyDescent="0.15">
      <c r="G8126" s="31">
        <v>41978</v>
      </c>
      <c r="H8126" s="9" t="s">
        <v>112</v>
      </c>
      <c r="I8126" s="83">
        <f>計算過程!C8126</f>
        <v>6.4800000000000005E-3</v>
      </c>
    </row>
    <row r="8127" spans="7:9" x14ac:dyDescent="0.15">
      <c r="G8127" s="31">
        <v>41978</v>
      </c>
      <c r="H8127" s="9" t="s">
        <v>113</v>
      </c>
      <c r="I8127" s="83">
        <f>計算過程!C8127</f>
        <v>6.4800000000000005E-3</v>
      </c>
    </row>
    <row r="8128" spans="7:9" x14ac:dyDescent="0.15">
      <c r="G8128" s="31">
        <v>41978</v>
      </c>
      <c r="H8128" s="9" t="s">
        <v>114</v>
      </c>
      <c r="I8128" s="83">
        <f>計算過程!C8128</f>
        <v>6.0700000000000007E-3</v>
      </c>
    </row>
    <row r="8129" spans="7:9" x14ac:dyDescent="0.15">
      <c r="G8129" s="31">
        <v>41978</v>
      </c>
      <c r="H8129" s="9" t="s">
        <v>115</v>
      </c>
      <c r="I8129" s="83">
        <f>計算過程!C8129</f>
        <v>6.2700000000000013E-3</v>
      </c>
    </row>
    <row r="8130" spans="7:9" x14ac:dyDescent="0.15">
      <c r="G8130" s="31">
        <v>41978</v>
      </c>
      <c r="H8130" s="9" t="s">
        <v>116</v>
      </c>
      <c r="I8130" s="83">
        <f>計算過程!C8130</f>
        <v>6.0700000000000007E-3</v>
      </c>
    </row>
    <row r="8131" spans="7:9" x14ac:dyDescent="0.15">
      <c r="G8131" s="31">
        <v>41978</v>
      </c>
      <c r="H8131" s="9" t="s">
        <v>117</v>
      </c>
      <c r="I8131" s="83">
        <f>計算過程!C8131</f>
        <v>9.3200000000000002E-3</v>
      </c>
    </row>
    <row r="8132" spans="7:9" x14ac:dyDescent="0.15">
      <c r="G8132" s="31">
        <v>41978</v>
      </c>
      <c r="H8132" s="9" t="s">
        <v>118</v>
      </c>
      <c r="I8132" s="83">
        <f>計算過程!C8132</f>
        <v>6.2700000000000013E-3</v>
      </c>
    </row>
    <row r="8133" spans="7:9" x14ac:dyDescent="0.15">
      <c r="G8133" s="31">
        <v>41978</v>
      </c>
      <c r="H8133" s="9" t="s">
        <v>119</v>
      </c>
      <c r="I8133" s="83">
        <f>計算過程!C8133</f>
        <v>6.0700000000000007E-3</v>
      </c>
    </row>
    <row r="8134" spans="7:9" x14ac:dyDescent="0.15">
      <c r="G8134" s="31">
        <v>41978</v>
      </c>
      <c r="H8134" s="9" t="s">
        <v>120</v>
      </c>
      <c r="I8134" s="83">
        <f>計算過程!C8134</f>
        <v>6.0700000000000007E-3</v>
      </c>
    </row>
    <row r="8135" spans="7:9" x14ac:dyDescent="0.15">
      <c r="G8135" s="31">
        <v>41978</v>
      </c>
      <c r="H8135" s="9" t="s">
        <v>121</v>
      </c>
      <c r="I8135" s="83">
        <f>計算過程!C8135</f>
        <v>6.2700000000000013E-3</v>
      </c>
    </row>
    <row r="8136" spans="7:9" x14ac:dyDescent="0.15">
      <c r="G8136" s="31">
        <v>41978</v>
      </c>
      <c r="H8136" s="9" t="s">
        <v>122</v>
      </c>
      <c r="I8136" s="83">
        <f>計算過程!C8136</f>
        <v>6.2700000000000013E-3</v>
      </c>
    </row>
    <row r="8137" spans="7:9" x14ac:dyDescent="0.15">
      <c r="G8137" s="31">
        <v>41978</v>
      </c>
      <c r="H8137" s="9" t="s">
        <v>123</v>
      </c>
      <c r="I8137" s="83">
        <f>計算過程!C8137</f>
        <v>1.2360000000000001E-2</v>
      </c>
    </row>
    <row r="8138" spans="7:9" x14ac:dyDescent="0.15">
      <c r="G8138" s="31">
        <v>41978</v>
      </c>
      <c r="H8138" s="9" t="s">
        <v>124</v>
      </c>
      <c r="I8138" s="83">
        <f>計算過程!C8138</f>
        <v>1.2360000000000001E-2</v>
      </c>
    </row>
    <row r="8139" spans="7:9" x14ac:dyDescent="0.15">
      <c r="G8139" s="31">
        <v>41978</v>
      </c>
      <c r="H8139" s="9" t="s">
        <v>125</v>
      </c>
      <c r="I8139" s="83">
        <f>計算過程!C8139</f>
        <v>6.2700000000000013E-3</v>
      </c>
    </row>
    <row r="8140" spans="7:9" x14ac:dyDescent="0.15">
      <c r="G8140" s="31">
        <v>41978</v>
      </c>
      <c r="H8140" s="9" t="s">
        <v>126</v>
      </c>
      <c r="I8140" s="83">
        <f>計算過程!C8140</f>
        <v>6.2700000000000013E-3</v>
      </c>
    </row>
    <row r="8141" spans="7:9" x14ac:dyDescent="0.15">
      <c r="G8141" s="31">
        <v>41978</v>
      </c>
      <c r="H8141" s="9" t="s">
        <v>127</v>
      </c>
      <c r="I8141" s="83">
        <f>計算過程!C8141</f>
        <v>1.2220000000000002E-2</v>
      </c>
    </row>
    <row r="8142" spans="7:9" x14ac:dyDescent="0.15">
      <c r="G8142" s="31">
        <v>41978</v>
      </c>
      <c r="H8142" s="9" t="s">
        <v>128</v>
      </c>
      <c r="I8142" s="83">
        <f>計算過程!C8142</f>
        <v>1.2640000000000002E-2</v>
      </c>
    </row>
    <row r="8143" spans="7:9" x14ac:dyDescent="0.15">
      <c r="G8143" s="31">
        <v>41979</v>
      </c>
      <c r="H8143" s="9" t="s">
        <v>105</v>
      </c>
      <c r="I8143" s="83">
        <f>計算過程!C8143</f>
        <v>6.0700000000000007E-3</v>
      </c>
    </row>
    <row r="8144" spans="7:9" x14ac:dyDescent="0.15">
      <c r="G8144" s="31">
        <v>41979</v>
      </c>
      <c r="H8144" s="9" t="s">
        <v>106</v>
      </c>
      <c r="I8144" s="83">
        <f>計算過程!C8144</f>
        <v>6.0700000000000007E-3</v>
      </c>
    </row>
    <row r="8145" spans="7:9" x14ac:dyDescent="0.15">
      <c r="G8145" s="31">
        <v>41979</v>
      </c>
      <c r="H8145" s="9" t="s">
        <v>107</v>
      </c>
      <c r="I8145" s="83">
        <f>計算過程!C8145</f>
        <v>6.0700000000000007E-3</v>
      </c>
    </row>
    <row r="8146" spans="7:9" x14ac:dyDescent="0.15">
      <c r="G8146" s="31">
        <v>41979</v>
      </c>
      <c r="H8146" s="9" t="s">
        <v>108</v>
      </c>
      <c r="I8146" s="83">
        <f>計算過程!C8146</f>
        <v>6.0700000000000007E-3</v>
      </c>
    </row>
    <row r="8147" spans="7:9" x14ac:dyDescent="0.15">
      <c r="G8147" s="31">
        <v>41979</v>
      </c>
      <c r="H8147" s="9" t="s">
        <v>109</v>
      </c>
      <c r="I8147" s="83">
        <f>計算過程!C8147</f>
        <v>6.0700000000000007E-3</v>
      </c>
    </row>
    <row r="8148" spans="7:9" x14ac:dyDescent="0.15">
      <c r="G8148" s="31">
        <v>41979</v>
      </c>
      <c r="H8148" s="9" t="s">
        <v>110</v>
      </c>
      <c r="I8148" s="83">
        <f>計算過程!C8148</f>
        <v>6.0700000000000007E-3</v>
      </c>
    </row>
    <row r="8149" spans="7:9" x14ac:dyDescent="0.15">
      <c r="G8149" s="31">
        <v>41979</v>
      </c>
      <c r="H8149" s="9" t="s">
        <v>111</v>
      </c>
      <c r="I8149" s="83">
        <f>計算過程!C8149</f>
        <v>9.3200000000000002E-3</v>
      </c>
    </row>
    <row r="8150" spans="7:9" x14ac:dyDescent="0.15">
      <c r="G8150" s="31">
        <v>41979</v>
      </c>
      <c r="H8150" s="9" t="s">
        <v>112</v>
      </c>
      <c r="I8150" s="83">
        <f>計算過程!C8150</f>
        <v>6.4800000000000005E-3</v>
      </c>
    </row>
    <row r="8151" spans="7:9" x14ac:dyDescent="0.15">
      <c r="G8151" s="31">
        <v>41979</v>
      </c>
      <c r="H8151" s="9" t="s">
        <v>113</v>
      </c>
      <c r="I8151" s="83">
        <f>計算過程!C8151</f>
        <v>6.4800000000000005E-3</v>
      </c>
    </row>
    <row r="8152" spans="7:9" x14ac:dyDescent="0.15">
      <c r="G8152" s="31">
        <v>41979</v>
      </c>
      <c r="H8152" s="9" t="s">
        <v>114</v>
      </c>
      <c r="I8152" s="83">
        <f>計算過程!C8152</f>
        <v>6.0700000000000007E-3</v>
      </c>
    </row>
    <row r="8153" spans="7:9" x14ac:dyDescent="0.15">
      <c r="G8153" s="31">
        <v>41979</v>
      </c>
      <c r="H8153" s="9" t="s">
        <v>115</v>
      </c>
      <c r="I8153" s="83">
        <f>計算過程!C8153</f>
        <v>6.2700000000000013E-3</v>
      </c>
    </row>
    <row r="8154" spans="7:9" x14ac:dyDescent="0.15">
      <c r="G8154" s="31">
        <v>41979</v>
      </c>
      <c r="H8154" s="9" t="s">
        <v>116</v>
      </c>
      <c r="I8154" s="83">
        <f>計算過程!C8154</f>
        <v>6.0700000000000007E-3</v>
      </c>
    </row>
    <row r="8155" spans="7:9" x14ac:dyDescent="0.15">
      <c r="G8155" s="31">
        <v>41979</v>
      </c>
      <c r="H8155" s="9" t="s">
        <v>117</v>
      </c>
      <c r="I8155" s="83">
        <f>計算過程!C8155</f>
        <v>9.3200000000000002E-3</v>
      </c>
    </row>
    <row r="8156" spans="7:9" x14ac:dyDescent="0.15">
      <c r="G8156" s="31">
        <v>41979</v>
      </c>
      <c r="H8156" s="9" t="s">
        <v>118</v>
      </c>
      <c r="I8156" s="83">
        <f>計算過程!C8156</f>
        <v>6.2700000000000013E-3</v>
      </c>
    </row>
    <row r="8157" spans="7:9" x14ac:dyDescent="0.15">
      <c r="G8157" s="31">
        <v>41979</v>
      </c>
      <c r="H8157" s="9" t="s">
        <v>119</v>
      </c>
      <c r="I8157" s="83">
        <f>計算過程!C8157</f>
        <v>6.0700000000000007E-3</v>
      </c>
    </row>
    <row r="8158" spans="7:9" x14ac:dyDescent="0.15">
      <c r="G8158" s="31">
        <v>41979</v>
      </c>
      <c r="H8158" s="9" t="s">
        <v>120</v>
      </c>
      <c r="I8158" s="83">
        <f>計算過程!C8158</f>
        <v>6.0700000000000007E-3</v>
      </c>
    </row>
    <row r="8159" spans="7:9" x14ac:dyDescent="0.15">
      <c r="G8159" s="31">
        <v>41979</v>
      </c>
      <c r="H8159" s="9" t="s">
        <v>121</v>
      </c>
      <c r="I8159" s="83">
        <f>計算過程!C8159</f>
        <v>6.2700000000000013E-3</v>
      </c>
    </row>
    <row r="8160" spans="7:9" x14ac:dyDescent="0.15">
      <c r="G8160" s="31">
        <v>41979</v>
      </c>
      <c r="H8160" s="9" t="s">
        <v>122</v>
      </c>
      <c r="I8160" s="83">
        <f>計算過程!C8160</f>
        <v>6.2700000000000013E-3</v>
      </c>
    </row>
    <row r="8161" spans="7:9" x14ac:dyDescent="0.15">
      <c r="G8161" s="31">
        <v>41979</v>
      </c>
      <c r="H8161" s="9" t="s">
        <v>123</v>
      </c>
      <c r="I8161" s="83">
        <f>計算過程!C8161</f>
        <v>1.2360000000000001E-2</v>
      </c>
    </row>
    <row r="8162" spans="7:9" x14ac:dyDescent="0.15">
      <c r="G8162" s="31">
        <v>41979</v>
      </c>
      <c r="H8162" s="9" t="s">
        <v>124</v>
      </c>
      <c r="I8162" s="83">
        <f>計算過程!C8162</f>
        <v>1.2360000000000001E-2</v>
      </c>
    </row>
    <row r="8163" spans="7:9" x14ac:dyDescent="0.15">
      <c r="G8163" s="31">
        <v>41979</v>
      </c>
      <c r="H8163" s="9" t="s">
        <v>125</v>
      </c>
      <c r="I8163" s="83">
        <f>計算過程!C8163</f>
        <v>6.2700000000000013E-3</v>
      </c>
    </row>
    <row r="8164" spans="7:9" x14ac:dyDescent="0.15">
      <c r="G8164" s="31">
        <v>41979</v>
      </c>
      <c r="H8164" s="9" t="s">
        <v>126</v>
      </c>
      <c r="I8164" s="83">
        <f>計算過程!C8164</f>
        <v>6.2700000000000013E-3</v>
      </c>
    </row>
    <row r="8165" spans="7:9" x14ac:dyDescent="0.15">
      <c r="G8165" s="31">
        <v>41979</v>
      </c>
      <c r="H8165" s="9" t="s">
        <v>127</v>
      </c>
      <c r="I8165" s="83">
        <f>計算過程!C8165</f>
        <v>1.2220000000000002E-2</v>
      </c>
    </row>
    <row r="8166" spans="7:9" x14ac:dyDescent="0.15">
      <c r="G8166" s="31">
        <v>41979</v>
      </c>
      <c r="H8166" s="9" t="s">
        <v>128</v>
      </c>
      <c r="I8166" s="83">
        <f>計算過程!C8166</f>
        <v>1.2640000000000002E-2</v>
      </c>
    </row>
    <row r="8167" spans="7:9" x14ac:dyDescent="0.15">
      <c r="G8167" s="31">
        <v>41980</v>
      </c>
      <c r="H8167" s="9" t="s">
        <v>105</v>
      </c>
      <c r="I8167" s="83">
        <f>計算過程!C8167</f>
        <v>6.0700000000000007E-3</v>
      </c>
    </row>
    <row r="8168" spans="7:9" x14ac:dyDescent="0.15">
      <c r="G8168" s="31">
        <v>41980</v>
      </c>
      <c r="H8168" s="9" t="s">
        <v>106</v>
      </c>
      <c r="I8168" s="83">
        <f>計算過程!C8168</f>
        <v>6.0700000000000007E-3</v>
      </c>
    </row>
    <row r="8169" spans="7:9" x14ac:dyDescent="0.15">
      <c r="G8169" s="31">
        <v>41980</v>
      </c>
      <c r="H8169" s="9" t="s">
        <v>107</v>
      </c>
      <c r="I8169" s="83">
        <f>計算過程!C8169</f>
        <v>6.0700000000000007E-3</v>
      </c>
    </row>
    <row r="8170" spans="7:9" x14ac:dyDescent="0.15">
      <c r="G8170" s="31">
        <v>41980</v>
      </c>
      <c r="H8170" s="9" t="s">
        <v>108</v>
      </c>
      <c r="I8170" s="83">
        <f>計算過程!C8170</f>
        <v>6.0700000000000007E-3</v>
      </c>
    </row>
    <row r="8171" spans="7:9" x14ac:dyDescent="0.15">
      <c r="G8171" s="31">
        <v>41980</v>
      </c>
      <c r="H8171" s="9" t="s">
        <v>109</v>
      </c>
      <c r="I8171" s="83">
        <f>計算過程!C8171</f>
        <v>6.0700000000000007E-3</v>
      </c>
    </row>
    <row r="8172" spans="7:9" x14ac:dyDescent="0.15">
      <c r="G8172" s="31">
        <v>41980</v>
      </c>
      <c r="H8172" s="9" t="s">
        <v>110</v>
      </c>
      <c r="I8172" s="83">
        <f>計算過程!C8172</f>
        <v>6.0700000000000007E-3</v>
      </c>
    </row>
    <row r="8173" spans="7:9" x14ac:dyDescent="0.15">
      <c r="G8173" s="31">
        <v>41980</v>
      </c>
      <c r="H8173" s="9" t="s">
        <v>111</v>
      </c>
      <c r="I8173" s="83">
        <f>計算過程!C8173</f>
        <v>9.3200000000000002E-3</v>
      </c>
    </row>
    <row r="8174" spans="7:9" x14ac:dyDescent="0.15">
      <c r="G8174" s="31">
        <v>41980</v>
      </c>
      <c r="H8174" s="9" t="s">
        <v>112</v>
      </c>
      <c r="I8174" s="83">
        <f>計算過程!C8174</f>
        <v>6.4800000000000005E-3</v>
      </c>
    </row>
    <row r="8175" spans="7:9" x14ac:dyDescent="0.15">
      <c r="G8175" s="31">
        <v>41980</v>
      </c>
      <c r="H8175" s="9" t="s">
        <v>113</v>
      </c>
      <c r="I8175" s="83">
        <f>計算過程!C8175</f>
        <v>6.4800000000000005E-3</v>
      </c>
    </row>
    <row r="8176" spans="7:9" x14ac:dyDescent="0.15">
      <c r="G8176" s="31">
        <v>41980</v>
      </c>
      <c r="H8176" s="9" t="s">
        <v>114</v>
      </c>
      <c r="I8176" s="83">
        <f>計算過程!C8176</f>
        <v>6.0700000000000007E-3</v>
      </c>
    </row>
    <row r="8177" spans="7:9" x14ac:dyDescent="0.15">
      <c r="G8177" s="31">
        <v>41980</v>
      </c>
      <c r="H8177" s="9" t="s">
        <v>115</v>
      </c>
      <c r="I8177" s="83">
        <f>計算過程!C8177</f>
        <v>6.2700000000000013E-3</v>
      </c>
    </row>
    <row r="8178" spans="7:9" x14ac:dyDescent="0.15">
      <c r="G8178" s="31">
        <v>41980</v>
      </c>
      <c r="H8178" s="9" t="s">
        <v>116</v>
      </c>
      <c r="I8178" s="83">
        <f>計算過程!C8178</f>
        <v>6.0700000000000007E-3</v>
      </c>
    </row>
    <row r="8179" spans="7:9" x14ac:dyDescent="0.15">
      <c r="G8179" s="31">
        <v>41980</v>
      </c>
      <c r="H8179" s="9" t="s">
        <v>117</v>
      </c>
      <c r="I8179" s="83">
        <f>計算過程!C8179</f>
        <v>9.3200000000000002E-3</v>
      </c>
    </row>
    <row r="8180" spans="7:9" x14ac:dyDescent="0.15">
      <c r="G8180" s="31">
        <v>41980</v>
      </c>
      <c r="H8180" s="9" t="s">
        <v>118</v>
      </c>
      <c r="I8180" s="83">
        <f>計算過程!C8180</f>
        <v>6.2700000000000013E-3</v>
      </c>
    </row>
    <row r="8181" spans="7:9" x14ac:dyDescent="0.15">
      <c r="G8181" s="31">
        <v>41980</v>
      </c>
      <c r="H8181" s="9" t="s">
        <v>119</v>
      </c>
      <c r="I8181" s="83">
        <f>計算過程!C8181</f>
        <v>6.0700000000000007E-3</v>
      </c>
    </row>
    <row r="8182" spans="7:9" x14ac:dyDescent="0.15">
      <c r="G8182" s="31">
        <v>41980</v>
      </c>
      <c r="H8182" s="9" t="s">
        <v>120</v>
      </c>
      <c r="I8182" s="83">
        <f>計算過程!C8182</f>
        <v>6.0700000000000007E-3</v>
      </c>
    </row>
    <row r="8183" spans="7:9" x14ac:dyDescent="0.15">
      <c r="G8183" s="31">
        <v>41980</v>
      </c>
      <c r="H8183" s="9" t="s">
        <v>121</v>
      </c>
      <c r="I8183" s="83">
        <f>計算過程!C8183</f>
        <v>6.2700000000000013E-3</v>
      </c>
    </row>
    <row r="8184" spans="7:9" x14ac:dyDescent="0.15">
      <c r="G8184" s="31">
        <v>41980</v>
      </c>
      <c r="H8184" s="9" t="s">
        <v>122</v>
      </c>
      <c r="I8184" s="83">
        <f>計算過程!C8184</f>
        <v>6.2700000000000013E-3</v>
      </c>
    </row>
    <row r="8185" spans="7:9" x14ac:dyDescent="0.15">
      <c r="G8185" s="31">
        <v>41980</v>
      </c>
      <c r="H8185" s="9" t="s">
        <v>123</v>
      </c>
      <c r="I8185" s="83">
        <f>計算過程!C8185</f>
        <v>1.2360000000000001E-2</v>
      </c>
    </row>
    <row r="8186" spans="7:9" x14ac:dyDescent="0.15">
      <c r="G8186" s="31">
        <v>41980</v>
      </c>
      <c r="H8186" s="9" t="s">
        <v>124</v>
      </c>
      <c r="I8186" s="83">
        <f>計算過程!C8186</f>
        <v>1.2360000000000001E-2</v>
      </c>
    </row>
    <row r="8187" spans="7:9" x14ac:dyDescent="0.15">
      <c r="G8187" s="31">
        <v>41980</v>
      </c>
      <c r="H8187" s="9" t="s">
        <v>125</v>
      </c>
      <c r="I8187" s="83">
        <f>計算過程!C8187</f>
        <v>6.2700000000000013E-3</v>
      </c>
    </row>
    <row r="8188" spans="7:9" x14ac:dyDescent="0.15">
      <c r="G8188" s="31">
        <v>41980</v>
      </c>
      <c r="H8188" s="9" t="s">
        <v>126</v>
      </c>
      <c r="I8188" s="83">
        <f>計算過程!C8188</f>
        <v>6.2700000000000013E-3</v>
      </c>
    </row>
    <row r="8189" spans="7:9" x14ac:dyDescent="0.15">
      <c r="G8189" s="31">
        <v>41980</v>
      </c>
      <c r="H8189" s="9" t="s">
        <v>127</v>
      </c>
      <c r="I8189" s="83">
        <f>計算過程!C8189</f>
        <v>1.2220000000000002E-2</v>
      </c>
    </row>
    <row r="8190" spans="7:9" x14ac:dyDescent="0.15">
      <c r="G8190" s="31">
        <v>41980</v>
      </c>
      <c r="H8190" s="9" t="s">
        <v>128</v>
      </c>
      <c r="I8190" s="83">
        <f>計算過程!C8190</f>
        <v>1.2640000000000002E-2</v>
      </c>
    </row>
    <row r="8191" spans="7:9" x14ac:dyDescent="0.15">
      <c r="G8191" s="31">
        <v>41981</v>
      </c>
      <c r="H8191" s="9" t="s">
        <v>105</v>
      </c>
      <c r="I8191" s="83">
        <f>計算過程!C8191</f>
        <v>6.0700000000000007E-3</v>
      </c>
    </row>
    <row r="8192" spans="7:9" x14ac:dyDescent="0.15">
      <c r="G8192" s="31">
        <v>41981</v>
      </c>
      <c r="H8192" s="9" t="s">
        <v>106</v>
      </c>
      <c r="I8192" s="83">
        <f>計算過程!C8192</f>
        <v>6.0700000000000007E-3</v>
      </c>
    </row>
    <row r="8193" spans="7:9" x14ac:dyDescent="0.15">
      <c r="G8193" s="31">
        <v>41981</v>
      </c>
      <c r="H8193" s="9" t="s">
        <v>107</v>
      </c>
      <c r="I8193" s="83">
        <f>計算過程!C8193</f>
        <v>6.0700000000000007E-3</v>
      </c>
    </row>
    <row r="8194" spans="7:9" x14ac:dyDescent="0.15">
      <c r="G8194" s="31">
        <v>41981</v>
      </c>
      <c r="H8194" s="9" t="s">
        <v>108</v>
      </c>
      <c r="I8194" s="83">
        <f>計算過程!C8194</f>
        <v>6.0700000000000007E-3</v>
      </c>
    </row>
    <row r="8195" spans="7:9" x14ac:dyDescent="0.15">
      <c r="G8195" s="31">
        <v>41981</v>
      </c>
      <c r="H8195" s="9" t="s">
        <v>109</v>
      </c>
      <c r="I8195" s="83">
        <f>計算過程!C8195</f>
        <v>6.0700000000000007E-3</v>
      </c>
    </row>
    <row r="8196" spans="7:9" x14ac:dyDescent="0.15">
      <c r="G8196" s="31">
        <v>41981</v>
      </c>
      <c r="H8196" s="9" t="s">
        <v>110</v>
      </c>
      <c r="I8196" s="83">
        <f>計算過程!C8196</f>
        <v>6.0700000000000007E-3</v>
      </c>
    </row>
    <row r="8197" spans="7:9" x14ac:dyDescent="0.15">
      <c r="G8197" s="31">
        <v>41981</v>
      </c>
      <c r="H8197" s="9" t="s">
        <v>111</v>
      </c>
      <c r="I8197" s="83">
        <f>計算過程!C8197</f>
        <v>9.3200000000000002E-3</v>
      </c>
    </row>
    <row r="8198" spans="7:9" x14ac:dyDescent="0.15">
      <c r="G8198" s="31">
        <v>41981</v>
      </c>
      <c r="H8198" s="9" t="s">
        <v>112</v>
      </c>
      <c r="I8198" s="83">
        <f>計算過程!C8198</f>
        <v>6.4800000000000005E-3</v>
      </c>
    </row>
    <row r="8199" spans="7:9" x14ac:dyDescent="0.15">
      <c r="G8199" s="31">
        <v>41981</v>
      </c>
      <c r="H8199" s="9" t="s">
        <v>113</v>
      </c>
      <c r="I8199" s="83">
        <f>計算過程!C8199</f>
        <v>6.4800000000000005E-3</v>
      </c>
    </row>
    <row r="8200" spans="7:9" x14ac:dyDescent="0.15">
      <c r="G8200" s="31">
        <v>41981</v>
      </c>
      <c r="H8200" s="9" t="s">
        <v>114</v>
      </c>
      <c r="I8200" s="83">
        <f>計算過程!C8200</f>
        <v>6.0700000000000007E-3</v>
      </c>
    </row>
    <row r="8201" spans="7:9" x14ac:dyDescent="0.15">
      <c r="G8201" s="31">
        <v>41981</v>
      </c>
      <c r="H8201" s="9" t="s">
        <v>115</v>
      </c>
      <c r="I8201" s="83">
        <f>計算過程!C8201</f>
        <v>6.2700000000000013E-3</v>
      </c>
    </row>
    <row r="8202" spans="7:9" x14ac:dyDescent="0.15">
      <c r="G8202" s="31">
        <v>41981</v>
      </c>
      <c r="H8202" s="9" t="s">
        <v>116</v>
      </c>
      <c r="I8202" s="83">
        <f>計算過程!C8202</f>
        <v>6.0700000000000007E-3</v>
      </c>
    </row>
    <row r="8203" spans="7:9" x14ac:dyDescent="0.15">
      <c r="G8203" s="31">
        <v>41981</v>
      </c>
      <c r="H8203" s="9" t="s">
        <v>117</v>
      </c>
      <c r="I8203" s="83">
        <f>計算過程!C8203</f>
        <v>9.3200000000000002E-3</v>
      </c>
    </row>
    <row r="8204" spans="7:9" x14ac:dyDescent="0.15">
      <c r="G8204" s="31">
        <v>41981</v>
      </c>
      <c r="H8204" s="9" t="s">
        <v>118</v>
      </c>
      <c r="I8204" s="83">
        <f>計算過程!C8204</f>
        <v>6.2700000000000013E-3</v>
      </c>
    </row>
    <row r="8205" spans="7:9" x14ac:dyDescent="0.15">
      <c r="G8205" s="31">
        <v>41981</v>
      </c>
      <c r="H8205" s="9" t="s">
        <v>119</v>
      </c>
      <c r="I8205" s="83">
        <f>計算過程!C8205</f>
        <v>6.0700000000000007E-3</v>
      </c>
    </row>
    <row r="8206" spans="7:9" x14ac:dyDescent="0.15">
      <c r="G8206" s="31">
        <v>41981</v>
      </c>
      <c r="H8206" s="9" t="s">
        <v>120</v>
      </c>
      <c r="I8206" s="83">
        <f>計算過程!C8206</f>
        <v>6.0700000000000007E-3</v>
      </c>
    </row>
    <row r="8207" spans="7:9" x14ac:dyDescent="0.15">
      <c r="G8207" s="31">
        <v>41981</v>
      </c>
      <c r="H8207" s="9" t="s">
        <v>121</v>
      </c>
      <c r="I8207" s="83">
        <f>計算過程!C8207</f>
        <v>6.2700000000000013E-3</v>
      </c>
    </row>
    <row r="8208" spans="7:9" x14ac:dyDescent="0.15">
      <c r="G8208" s="31">
        <v>41981</v>
      </c>
      <c r="H8208" s="9" t="s">
        <v>122</v>
      </c>
      <c r="I8208" s="83">
        <f>計算過程!C8208</f>
        <v>6.2700000000000013E-3</v>
      </c>
    </row>
    <row r="8209" spans="7:9" x14ac:dyDescent="0.15">
      <c r="G8209" s="31">
        <v>41981</v>
      </c>
      <c r="H8209" s="9" t="s">
        <v>123</v>
      </c>
      <c r="I8209" s="83">
        <f>計算過程!C8209</f>
        <v>1.2360000000000001E-2</v>
      </c>
    </row>
    <row r="8210" spans="7:9" x14ac:dyDescent="0.15">
      <c r="G8210" s="31">
        <v>41981</v>
      </c>
      <c r="H8210" s="9" t="s">
        <v>124</v>
      </c>
      <c r="I8210" s="83">
        <f>計算過程!C8210</f>
        <v>1.2360000000000001E-2</v>
      </c>
    </row>
    <row r="8211" spans="7:9" x14ac:dyDescent="0.15">
      <c r="G8211" s="31">
        <v>41981</v>
      </c>
      <c r="H8211" s="9" t="s">
        <v>125</v>
      </c>
      <c r="I8211" s="83">
        <f>計算過程!C8211</f>
        <v>6.2700000000000013E-3</v>
      </c>
    </row>
    <row r="8212" spans="7:9" x14ac:dyDescent="0.15">
      <c r="G8212" s="31">
        <v>41981</v>
      </c>
      <c r="H8212" s="9" t="s">
        <v>126</v>
      </c>
      <c r="I8212" s="83">
        <f>計算過程!C8212</f>
        <v>6.2700000000000013E-3</v>
      </c>
    </row>
    <row r="8213" spans="7:9" x14ac:dyDescent="0.15">
      <c r="G8213" s="31">
        <v>41981</v>
      </c>
      <c r="H8213" s="9" t="s">
        <v>127</v>
      </c>
      <c r="I8213" s="83">
        <f>計算過程!C8213</f>
        <v>1.2220000000000002E-2</v>
      </c>
    </row>
    <row r="8214" spans="7:9" x14ac:dyDescent="0.15">
      <c r="G8214" s="31">
        <v>41981</v>
      </c>
      <c r="H8214" s="9" t="s">
        <v>128</v>
      </c>
      <c r="I8214" s="83">
        <f>計算過程!C8214</f>
        <v>1.2640000000000002E-2</v>
      </c>
    </row>
    <row r="8215" spans="7:9" x14ac:dyDescent="0.15">
      <c r="G8215" s="31">
        <v>41982</v>
      </c>
      <c r="H8215" s="9" t="s">
        <v>105</v>
      </c>
      <c r="I8215" s="83">
        <f>計算過程!C8215</f>
        <v>6.0700000000000007E-3</v>
      </c>
    </row>
    <row r="8216" spans="7:9" x14ac:dyDescent="0.15">
      <c r="G8216" s="31">
        <v>41982</v>
      </c>
      <c r="H8216" s="9" t="s">
        <v>106</v>
      </c>
      <c r="I8216" s="83">
        <f>計算過程!C8216</f>
        <v>6.0700000000000007E-3</v>
      </c>
    </row>
    <row r="8217" spans="7:9" x14ac:dyDescent="0.15">
      <c r="G8217" s="31">
        <v>41982</v>
      </c>
      <c r="H8217" s="9" t="s">
        <v>107</v>
      </c>
      <c r="I8217" s="83">
        <f>計算過程!C8217</f>
        <v>6.0700000000000007E-3</v>
      </c>
    </row>
    <row r="8218" spans="7:9" x14ac:dyDescent="0.15">
      <c r="G8218" s="31">
        <v>41982</v>
      </c>
      <c r="H8218" s="9" t="s">
        <v>108</v>
      </c>
      <c r="I8218" s="83">
        <f>計算過程!C8218</f>
        <v>6.0700000000000007E-3</v>
      </c>
    </row>
    <row r="8219" spans="7:9" x14ac:dyDescent="0.15">
      <c r="G8219" s="31">
        <v>41982</v>
      </c>
      <c r="H8219" s="9" t="s">
        <v>109</v>
      </c>
      <c r="I8219" s="83">
        <f>計算過程!C8219</f>
        <v>6.0700000000000007E-3</v>
      </c>
    </row>
    <row r="8220" spans="7:9" x14ac:dyDescent="0.15">
      <c r="G8220" s="31">
        <v>41982</v>
      </c>
      <c r="H8220" s="9" t="s">
        <v>110</v>
      </c>
      <c r="I8220" s="83">
        <f>計算過程!C8220</f>
        <v>6.0700000000000007E-3</v>
      </c>
    </row>
    <row r="8221" spans="7:9" x14ac:dyDescent="0.15">
      <c r="G8221" s="31">
        <v>41982</v>
      </c>
      <c r="H8221" s="9" t="s">
        <v>111</v>
      </c>
      <c r="I8221" s="83">
        <f>計算過程!C8221</f>
        <v>6.0700000000000007E-3</v>
      </c>
    </row>
    <row r="8222" spans="7:9" x14ac:dyDescent="0.15">
      <c r="G8222" s="31">
        <v>41982</v>
      </c>
      <c r="H8222" s="9" t="s">
        <v>112</v>
      </c>
      <c r="I8222" s="83">
        <f>計算過程!C8222</f>
        <v>6.4800000000000005E-3</v>
      </c>
    </row>
    <row r="8223" spans="7:9" x14ac:dyDescent="0.15">
      <c r="G8223" s="31">
        <v>41982</v>
      </c>
      <c r="H8223" s="9" t="s">
        <v>113</v>
      </c>
      <c r="I8223" s="83">
        <f>計算過程!C8223</f>
        <v>9.7300000000000008E-3</v>
      </c>
    </row>
    <row r="8224" spans="7:9" x14ac:dyDescent="0.15">
      <c r="G8224" s="31">
        <v>41982</v>
      </c>
      <c r="H8224" s="9" t="s">
        <v>114</v>
      </c>
      <c r="I8224" s="83">
        <f>計算過程!C8224</f>
        <v>6.2700000000000013E-3</v>
      </c>
    </row>
    <row r="8225" spans="7:9" x14ac:dyDescent="0.15">
      <c r="G8225" s="31">
        <v>41982</v>
      </c>
      <c r="H8225" s="9" t="s">
        <v>115</v>
      </c>
      <c r="I8225" s="83">
        <f>計算過程!C8225</f>
        <v>6.4800000000000005E-3</v>
      </c>
    </row>
    <row r="8226" spans="7:9" x14ac:dyDescent="0.15">
      <c r="G8226" s="31">
        <v>41982</v>
      </c>
      <c r="H8226" s="9" t="s">
        <v>116</v>
      </c>
      <c r="I8226" s="83">
        <f>計算過程!C8226</f>
        <v>6.2700000000000013E-3</v>
      </c>
    </row>
    <row r="8227" spans="7:9" x14ac:dyDescent="0.15">
      <c r="G8227" s="31">
        <v>41982</v>
      </c>
      <c r="H8227" s="9" t="s">
        <v>117</v>
      </c>
      <c r="I8227" s="83">
        <f>計算過程!C8227</f>
        <v>9.3200000000000002E-3</v>
      </c>
    </row>
    <row r="8228" spans="7:9" x14ac:dyDescent="0.15">
      <c r="G8228" s="31">
        <v>41982</v>
      </c>
      <c r="H8228" s="9" t="s">
        <v>118</v>
      </c>
      <c r="I8228" s="83">
        <f>計算過程!C8228</f>
        <v>6.2700000000000013E-3</v>
      </c>
    </row>
    <row r="8229" spans="7:9" x14ac:dyDescent="0.15">
      <c r="G8229" s="31">
        <v>41982</v>
      </c>
      <c r="H8229" s="9" t="s">
        <v>119</v>
      </c>
      <c r="I8229" s="83">
        <f>計算過程!C8229</f>
        <v>6.0700000000000007E-3</v>
      </c>
    </row>
    <row r="8230" spans="7:9" x14ac:dyDescent="0.15">
      <c r="G8230" s="31">
        <v>41982</v>
      </c>
      <c r="H8230" s="9" t="s">
        <v>120</v>
      </c>
      <c r="I8230" s="83">
        <f>計算過程!C8230</f>
        <v>6.0700000000000007E-3</v>
      </c>
    </row>
    <row r="8231" spans="7:9" x14ac:dyDescent="0.15">
      <c r="G8231" s="31">
        <v>41982</v>
      </c>
      <c r="H8231" s="9" t="s">
        <v>121</v>
      </c>
      <c r="I8231" s="83">
        <f>計算過程!C8231</f>
        <v>6.4800000000000005E-3</v>
      </c>
    </row>
    <row r="8232" spans="7:9" x14ac:dyDescent="0.15">
      <c r="G8232" s="31">
        <v>41982</v>
      </c>
      <c r="H8232" s="9" t="s">
        <v>122</v>
      </c>
      <c r="I8232" s="83">
        <f>計算過程!C8232</f>
        <v>1.2360000000000001E-2</v>
      </c>
    </row>
    <row r="8233" spans="7:9" x14ac:dyDescent="0.15">
      <c r="G8233" s="31">
        <v>41982</v>
      </c>
      <c r="H8233" s="9" t="s">
        <v>123</v>
      </c>
      <c r="I8233" s="83">
        <f>計算過程!C8233</f>
        <v>1.2360000000000001E-2</v>
      </c>
    </row>
    <row r="8234" spans="7:9" x14ac:dyDescent="0.15">
      <c r="G8234" s="31">
        <v>41982</v>
      </c>
      <c r="H8234" s="9" t="s">
        <v>124</v>
      </c>
      <c r="I8234" s="83">
        <f>計算過程!C8234</f>
        <v>6.0700000000000007E-3</v>
      </c>
    </row>
    <row r="8235" spans="7:9" x14ac:dyDescent="0.15">
      <c r="G8235" s="31">
        <v>41982</v>
      </c>
      <c r="H8235" s="9" t="s">
        <v>125</v>
      </c>
      <c r="I8235" s="83">
        <f>計算過程!C8235</f>
        <v>6.2700000000000013E-3</v>
      </c>
    </row>
    <row r="8236" spans="7:9" x14ac:dyDescent="0.15">
      <c r="G8236" s="31">
        <v>41982</v>
      </c>
      <c r="H8236" s="9" t="s">
        <v>126</v>
      </c>
      <c r="I8236" s="83">
        <f>計算過程!C8236</f>
        <v>1.2220000000000002E-2</v>
      </c>
    </row>
    <row r="8237" spans="7:9" x14ac:dyDescent="0.15">
      <c r="G8237" s="31">
        <v>41982</v>
      </c>
      <c r="H8237" s="9" t="s">
        <v>127</v>
      </c>
      <c r="I8237" s="83">
        <f>計算過程!C8237</f>
        <v>1.243E-2</v>
      </c>
    </row>
    <row r="8238" spans="7:9" x14ac:dyDescent="0.15">
      <c r="G8238" s="31">
        <v>41982</v>
      </c>
      <c r="H8238" s="9" t="s">
        <v>128</v>
      </c>
      <c r="I8238" s="83">
        <f>計算過程!C8238</f>
        <v>9.2500000000000013E-3</v>
      </c>
    </row>
    <row r="8239" spans="7:9" x14ac:dyDescent="0.15">
      <c r="G8239" s="31">
        <v>41983</v>
      </c>
      <c r="H8239" s="9" t="s">
        <v>105</v>
      </c>
      <c r="I8239" s="83">
        <f>計算過程!C8239</f>
        <v>6.0700000000000007E-3</v>
      </c>
    </row>
    <row r="8240" spans="7:9" x14ac:dyDescent="0.15">
      <c r="G8240" s="31">
        <v>41983</v>
      </c>
      <c r="H8240" s="9" t="s">
        <v>106</v>
      </c>
      <c r="I8240" s="83">
        <f>計算過程!C8240</f>
        <v>6.0700000000000007E-3</v>
      </c>
    </row>
    <row r="8241" spans="7:9" x14ac:dyDescent="0.15">
      <c r="G8241" s="31">
        <v>41983</v>
      </c>
      <c r="H8241" s="9" t="s">
        <v>107</v>
      </c>
      <c r="I8241" s="83">
        <f>計算過程!C8241</f>
        <v>6.0700000000000007E-3</v>
      </c>
    </row>
    <row r="8242" spans="7:9" x14ac:dyDescent="0.15">
      <c r="G8242" s="31">
        <v>41983</v>
      </c>
      <c r="H8242" s="9" t="s">
        <v>108</v>
      </c>
      <c r="I8242" s="83">
        <f>計算過程!C8242</f>
        <v>6.0700000000000007E-3</v>
      </c>
    </row>
    <row r="8243" spans="7:9" x14ac:dyDescent="0.15">
      <c r="G8243" s="31">
        <v>41983</v>
      </c>
      <c r="H8243" s="9" t="s">
        <v>109</v>
      </c>
      <c r="I8243" s="83">
        <f>計算過程!C8243</f>
        <v>6.0700000000000007E-3</v>
      </c>
    </row>
    <row r="8244" spans="7:9" x14ac:dyDescent="0.15">
      <c r="G8244" s="31">
        <v>41983</v>
      </c>
      <c r="H8244" s="9" t="s">
        <v>110</v>
      </c>
      <c r="I8244" s="83">
        <f>計算過程!C8244</f>
        <v>6.0700000000000007E-3</v>
      </c>
    </row>
    <row r="8245" spans="7:9" x14ac:dyDescent="0.15">
      <c r="G8245" s="31">
        <v>41983</v>
      </c>
      <c r="H8245" s="9" t="s">
        <v>111</v>
      </c>
      <c r="I8245" s="83">
        <f>計算過程!C8245</f>
        <v>6.2700000000000013E-3</v>
      </c>
    </row>
    <row r="8246" spans="7:9" x14ac:dyDescent="0.15">
      <c r="G8246" s="31">
        <v>41983</v>
      </c>
      <c r="H8246" s="9" t="s">
        <v>112</v>
      </c>
      <c r="I8246" s="83">
        <f>計算過程!C8246</f>
        <v>6.2700000000000013E-3</v>
      </c>
    </row>
    <row r="8247" spans="7:9" x14ac:dyDescent="0.15">
      <c r="G8247" s="31">
        <v>41983</v>
      </c>
      <c r="H8247" s="9" t="s">
        <v>113</v>
      </c>
      <c r="I8247" s="83">
        <f>計算過程!C8247</f>
        <v>1.2990000000000002E-2</v>
      </c>
    </row>
    <row r="8248" spans="7:9" x14ac:dyDescent="0.15">
      <c r="G8248" s="31">
        <v>41983</v>
      </c>
      <c r="H8248" s="9" t="s">
        <v>114</v>
      </c>
      <c r="I8248" s="83">
        <f>計算過程!C8248</f>
        <v>6.0700000000000007E-3</v>
      </c>
    </row>
    <row r="8249" spans="7:9" x14ac:dyDescent="0.15">
      <c r="G8249" s="31">
        <v>41983</v>
      </c>
      <c r="H8249" s="9" t="s">
        <v>115</v>
      </c>
      <c r="I8249" s="83">
        <f>計算過程!C8249</f>
        <v>6.0700000000000007E-3</v>
      </c>
    </row>
    <row r="8250" spans="7:9" x14ac:dyDescent="0.15">
      <c r="G8250" s="31">
        <v>41983</v>
      </c>
      <c r="H8250" s="9" t="s">
        <v>116</v>
      </c>
      <c r="I8250" s="83">
        <f>計算過程!C8250</f>
        <v>6.0700000000000007E-3</v>
      </c>
    </row>
    <row r="8251" spans="7:9" x14ac:dyDescent="0.15">
      <c r="G8251" s="31">
        <v>41983</v>
      </c>
      <c r="H8251" s="9" t="s">
        <v>117</v>
      </c>
      <c r="I8251" s="83">
        <f>計算過程!C8251</f>
        <v>6.0700000000000007E-3</v>
      </c>
    </row>
    <row r="8252" spans="7:9" x14ac:dyDescent="0.15">
      <c r="G8252" s="31">
        <v>41983</v>
      </c>
      <c r="H8252" s="9" t="s">
        <v>118</v>
      </c>
      <c r="I8252" s="83">
        <f>計算過程!C8252</f>
        <v>6.0700000000000007E-3</v>
      </c>
    </row>
    <row r="8253" spans="7:9" x14ac:dyDescent="0.15">
      <c r="G8253" s="31">
        <v>41983</v>
      </c>
      <c r="H8253" s="9" t="s">
        <v>119</v>
      </c>
      <c r="I8253" s="83">
        <f>計算過程!C8253</f>
        <v>6.0700000000000007E-3</v>
      </c>
    </row>
    <row r="8254" spans="7:9" x14ac:dyDescent="0.15">
      <c r="G8254" s="31">
        <v>41983</v>
      </c>
      <c r="H8254" s="9" t="s">
        <v>120</v>
      </c>
      <c r="I8254" s="83">
        <f>計算過程!C8254</f>
        <v>6.0700000000000007E-3</v>
      </c>
    </row>
    <row r="8255" spans="7:9" x14ac:dyDescent="0.15">
      <c r="G8255" s="31">
        <v>41983</v>
      </c>
      <c r="H8255" s="9" t="s">
        <v>121</v>
      </c>
      <c r="I8255" s="83">
        <f>計算過程!C8255</f>
        <v>6.0700000000000007E-3</v>
      </c>
    </row>
    <row r="8256" spans="7:9" x14ac:dyDescent="0.15">
      <c r="G8256" s="31">
        <v>41983</v>
      </c>
      <c r="H8256" s="9" t="s">
        <v>122</v>
      </c>
      <c r="I8256" s="83">
        <f>計算過程!C8256</f>
        <v>6.0700000000000007E-3</v>
      </c>
    </row>
    <row r="8257" spans="7:9" x14ac:dyDescent="0.15">
      <c r="G8257" s="31">
        <v>41983</v>
      </c>
      <c r="H8257" s="9" t="s">
        <v>123</v>
      </c>
      <c r="I8257" s="83">
        <f>計算過程!C8257</f>
        <v>6.0700000000000007E-3</v>
      </c>
    </row>
    <row r="8258" spans="7:9" x14ac:dyDescent="0.15">
      <c r="G8258" s="31">
        <v>41983</v>
      </c>
      <c r="H8258" s="9" t="s">
        <v>124</v>
      </c>
      <c r="I8258" s="83">
        <f>計算過程!C8258</f>
        <v>6.0700000000000007E-3</v>
      </c>
    </row>
    <row r="8259" spans="7:9" x14ac:dyDescent="0.15">
      <c r="G8259" s="31">
        <v>41983</v>
      </c>
      <c r="H8259" s="9" t="s">
        <v>125</v>
      </c>
      <c r="I8259" s="83">
        <f>計算過程!C8259</f>
        <v>6.4800000000000005E-3</v>
      </c>
    </row>
    <row r="8260" spans="7:9" x14ac:dyDescent="0.15">
      <c r="G8260" s="31">
        <v>41983</v>
      </c>
      <c r="H8260" s="9" t="s">
        <v>126</v>
      </c>
      <c r="I8260" s="83">
        <f>計算過程!C8260</f>
        <v>6.2700000000000013E-3</v>
      </c>
    </row>
    <row r="8261" spans="7:9" x14ac:dyDescent="0.15">
      <c r="G8261" s="31">
        <v>41983</v>
      </c>
      <c r="H8261" s="9" t="s">
        <v>127</v>
      </c>
      <c r="I8261" s="83">
        <f>計算過程!C8261</f>
        <v>9.4600000000000014E-3</v>
      </c>
    </row>
    <row r="8262" spans="7:9" x14ac:dyDescent="0.15">
      <c r="G8262" s="31">
        <v>41983</v>
      </c>
      <c r="H8262" s="9" t="s">
        <v>128</v>
      </c>
      <c r="I8262" s="83">
        <f>計算過程!C8262</f>
        <v>1.2220000000000002E-2</v>
      </c>
    </row>
    <row r="8263" spans="7:9" x14ac:dyDescent="0.15">
      <c r="G8263" s="31">
        <v>41984</v>
      </c>
      <c r="H8263" s="9" t="s">
        <v>105</v>
      </c>
      <c r="I8263" s="83">
        <f>計算過程!C8263</f>
        <v>6.0700000000000007E-3</v>
      </c>
    </row>
    <row r="8264" spans="7:9" x14ac:dyDescent="0.15">
      <c r="G8264" s="31">
        <v>41984</v>
      </c>
      <c r="H8264" s="9" t="s">
        <v>106</v>
      </c>
      <c r="I8264" s="83">
        <f>計算過程!C8264</f>
        <v>6.0700000000000007E-3</v>
      </c>
    </row>
    <row r="8265" spans="7:9" x14ac:dyDescent="0.15">
      <c r="G8265" s="31">
        <v>41984</v>
      </c>
      <c r="H8265" s="9" t="s">
        <v>107</v>
      </c>
      <c r="I8265" s="83">
        <f>計算過程!C8265</f>
        <v>6.0700000000000007E-3</v>
      </c>
    </row>
    <row r="8266" spans="7:9" x14ac:dyDescent="0.15">
      <c r="G8266" s="31">
        <v>41984</v>
      </c>
      <c r="H8266" s="9" t="s">
        <v>108</v>
      </c>
      <c r="I8266" s="83">
        <f>計算過程!C8266</f>
        <v>6.0700000000000007E-3</v>
      </c>
    </row>
    <row r="8267" spans="7:9" x14ac:dyDescent="0.15">
      <c r="G8267" s="31">
        <v>41984</v>
      </c>
      <c r="H8267" s="9" t="s">
        <v>109</v>
      </c>
      <c r="I8267" s="83">
        <f>計算過程!C8267</f>
        <v>6.0700000000000007E-3</v>
      </c>
    </row>
    <row r="8268" spans="7:9" x14ac:dyDescent="0.15">
      <c r="G8268" s="31">
        <v>41984</v>
      </c>
      <c r="H8268" s="9" t="s">
        <v>110</v>
      </c>
      <c r="I8268" s="83">
        <f>計算過程!C8268</f>
        <v>6.0700000000000007E-3</v>
      </c>
    </row>
    <row r="8269" spans="7:9" x14ac:dyDescent="0.15">
      <c r="G8269" s="31">
        <v>41984</v>
      </c>
      <c r="H8269" s="9" t="s">
        <v>111</v>
      </c>
      <c r="I8269" s="83">
        <f>計算過程!C8269</f>
        <v>9.3200000000000002E-3</v>
      </c>
    </row>
    <row r="8270" spans="7:9" x14ac:dyDescent="0.15">
      <c r="G8270" s="31">
        <v>41984</v>
      </c>
      <c r="H8270" s="9" t="s">
        <v>112</v>
      </c>
      <c r="I8270" s="83">
        <f>計算過程!C8270</f>
        <v>6.4800000000000005E-3</v>
      </c>
    </row>
    <row r="8271" spans="7:9" x14ac:dyDescent="0.15">
      <c r="G8271" s="31">
        <v>41984</v>
      </c>
      <c r="H8271" s="9" t="s">
        <v>113</v>
      </c>
      <c r="I8271" s="83">
        <f>計算過程!C8271</f>
        <v>6.4800000000000005E-3</v>
      </c>
    </row>
    <row r="8272" spans="7:9" x14ac:dyDescent="0.15">
      <c r="G8272" s="31">
        <v>41984</v>
      </c>
      <c r="H8272" s="9" t="s">
        <v>114</v>
      </c>
      <c r="I8272" s="83">
        <f>計算過程!C8272</f>
        <v>6.0700000000000007E-3</v>
      </c>
    </row>
    <row r="8273" spans="7:9" x14ac:dyDescent="0.15">
      <c r="G8273" s="31">
        <v>41984</v>
      </c>
      <c r="H8273" s="9" t="s">
        <v>115</v>
      </c>
      <c r="I8273" s="83">
        <f>計算過程!C8273</f>
        <v>6.2700000000000013E-3</v>
      </c>
    </row>
    <row r="8274" spans="7:9" x14ac:dyDescent="0.15">
      <c r="G8274" s="31">
        <v>41984</v>
      </c>
      <c r="H8274" s="9" t="s">
        <v>116</v>
      </c>
      <c r="I8274" s="83">
        <f>計算過程!C8274</f>
        <v>6.0700000000000007E-3</v>
      </c>
    </row>
    <row r="8275" spans="7:9" x14ac:dyDescent="0.15">
      <c r="G8275" s="31">
        <v>41984</v>
      </c>
      <c r="H8275" s="9" t="s">
        <v>117</v>
      </c>
      <c r="I8275" s="83">
        <f>計算過程!C8275</f>
        <v>9.3200000000000002E-3</v>
      </c>
    </row>
    <row r="8276" spans="7:9" x14ac:dyDescent="0.15">
      <c r="G8276" s="31">
        <v>41984</v>
      </c>
      <c r="H8276" s="9" t="s">
        <v>118</v>
      </c>
      <c r="I8276" s="83">
        <f>計算過程!C8276</f>
        <v>6.2700000000000013E-3</v>
      </c>
    </row>
    <row r="8277" spans="7:9" x14ac:dyDescent="0.15">
      <c r="G8277" s="31">
        <v>41984</v>
      </c>
      <c r="H8277" s="9" t="s">
        <v>119</v>
      </c>
      <c r="I8277" s="83">
        <f>計算過程!C8277</f>
        <v>6.0700000000000007E-3</v>
      </c>
    </row>
    <row r="8278" spans="7:9" x14ac:dyDescent="0.15">
      <c r="G8278" s="31">
        <v>41984</v>
      </c>
      <c r="H8278" s="9" t="s">
        <v>120</v>
      </c>
      <c r="I8278" s="83">
        <f>計算過程!C8278</f>
        <v>6.0700000000000007E-3</v>
      </c>
    </row>
    <row r="8279" spans="7:9" x14ac:dyDescent="0.15">
      <c r="G8279" s="31">
        <v>41984</v>
      </c>
      <c r="H8279" s="9" t="s">
        <v>121</v>
      </c>
      <c r="I8279" s="83">
        <f>計算過程!C8279</f>
        <v>6.2700000000000013E-3</v>
      </c>
    </row>
    <row r="8280" spans="7:9" x14ac:dyDescent="0.15">
      <c r="G8280" s="31">
        <v>41984</v>
      </c>
      <c r="H8280" s="9" t="s">
        <v>122</v>
      </c>
      <c r="I8280" s="83">
        <f>計算過程!C8280</f>
        <v>6.2700000000000013E-3</v>
      </c>
    </row>
    <row r="8281" spans="7:9" x14ac:dyDescent="0.15">
      <c r="G8281" s="31">
        <v>41984</v>
      </c>
      <c r="H8281" s="9" t="s">
        <v>123</v>
      </c>
      <c r="I8281" s="83">
        <f>計算過程!C8281</f>
        <v>1.2360000000000001E-2</v>
      </c>
    </row>
    <row r="8282" spans="7:9" x14ac:dyDescent="0.15">
      <c r="G8282" s="31">
        <v>41984</v>
      </c>
      <c r="H8282" s="9" t="s">
        <v>124</v>
      </c>
      <c r="I8282" s="83">
        <f>計算過程!C8282</f>
        <v>1.2360000000000001E-2</v>
      </c>
    </row>
    <row r="8283" spans="7:9" x14ac:dyDescent="0.15">
      <c r="G8283" s="31">
        <v>41984</v>
      </c>
      <c r="H8283" s="9" t="s">
        <v>125</v>
      </c>
      <c r="I8283" s="83">
        <f>計算過程!C8283</f>
        <v>6.2700000000000013E-3</v>
      </c>
    </row>
    <row r="8284" spans="7:9" x14ac:dyDescent="0.15">
      <c r="G8284" s="31">
        <v>41984</v>
      </c>
      <c r="H8284" s="9" t="s">
        <v>126</v>
      </c>
      <c r="I8284" s="83">
        <f>計算過程!C8284</f>
        <v>6.2700000000000013E-3</v>
      </c>
    </row>
    <row r="8285" spans="7:9" x14ac:dyDescent="0.15">
      <c r="G8285" s="31">
        <v>41984</v>
      </c>
      <c r="H8285" s="9" t="s">
        <v>127</v>
      </c>
      <c r="I8285" s="83">
        <f>計算過程!C8285</f>
        <v>1.2220000000000002E-2</v>
      </c>
    </row>
    <row r="8286" spans="7:9" x14ac:dyDescent="0.15">
      <c r="G8286" s="31">
        <v>41984</v>
      </c>
      <c r="H8286" s="9" t="s">
        <v>128</v>
      </c>
      <c r="I8286" s="83">
        <f>計算過程!C8286</f>
        <v>1.2640000000000002E-2</v>
      </c>
    </row>
    <row r="8287" spans="7:9" x14ac:dyDescent="0.15">
      <c r="G8287" s="31">
        <v>41985</v>
      </c>
      <c r="H8287" s="9" t="s">
        <v>105</v>
      </c>
      <c r="I8287" s="83">
        <f>計算過程!C8287</f>
        <v>6.0700000000000007E-3</v>
      </c>
    </row>
    <row r="8288" spans="7:9" x14ac:dyDescent="0.15">
      <c r="G8288" s="31">
        <v>41985</v>
      </c>
      <c r="H8288" s="9" t="s">
        <v>106</v>
      </c>
      <c r="I8288" s="83">
        <f>計算過程!C8288</f>
        <v>6.0700000000000007E-3</v>
      </c>
    </row>
    <row r="8289" spans="7:9" x14ac:dyDescent="0.15">
      <c r="G8289" s="31">
        <v>41985</v>
      </c>
      <c r="H8289" s="9" t="s">
        <v>107</v>
      </c>
      <c r="I8289" s="83">
        <f>計算過程!C8289</f>
        <v>6.0700000000000007E-3</v>
      </c>
    </row>
    <row r="8290" spans="7:9" x14ac:dyDescent="0.15">
      <c r="G8290" s="31">
        <v>41985</v>
      </c>
      <c r="H8290" s="9" t="s">
        <v>108</v>
      </c>
      <c r="I8290" s="83">
        <f>計算過程!C8290</f>
        <v>6.0700000000000007E-3</v>
      </c>
    </row>
    <row r="8291" spans="7:9" x14ac:dyDescent="0.15">
      <c r="G8291" s="31">
        <v>41985</v>
      </c>
      <c r="H8291" s="9" t="s">
        <v>109</v>
      </c>
      <c r="I8291" s="83">
        <f>計算過程!C8291</f>
        <v>6.0700000000000007E-3</v>
      </c>
    </row>
    <row r="8292" spans="7:9" x14ac:dyDescent="0.15">
      <c r="G8292" s="31">
        <v>41985</v>
      </c>
      <c r="H8292" s="9" t="s">
        <v>110</v>
      </c>
      <c r="I8292" s="83">
        <f>計算過程!C8292</f>
        <v>6.0700000000000007E-3</v>
      </c>
    </row>
    <row r="8293" spans="7:9" x14ac:dyDescent="0.15">
      <c r="G8293" s="31">
        <v>41985</v>
      </c>
      <c r="H8293" s="9" t="s">
        <v>111</v>
      </c>
      <c r="I8293" s="83">
        <f>計算過程!C8293</f>
        <v>9.3200000000000002E-3</v>
      </c>
    </row>
    <row r="8294" spans="7:9" x14ac:dyDescent="0.15">
      <c r="G8294" s="31">
        <v>41985</v>
      </c>
      <c r="H8294" s="9" t="s">
        <v>112</v>
      </c>
      <c r="I8294" s="83">
        <f>計算過程!C8294</f>
        <v>6.4800000000000005E-3</v>
      </c>
    </row>
    <row r="8295" spans="7:9" x14ac:dyDescent="0.15">
      <c r="G8295" s="31">
        <v>41985</v>
      </c>
      <c r="H8295" s="9" t="s">
        <v>113</v>
      </c>
      <c r="I8295" s="83">
        <f>計算過程!C8295</f>
        <v>6.4800000000000005E-3</v>
      </c>
    </row>
    <row r="8296" spans="7:9" x14ac:dyDescent="0.15">
      <c r="G8296" s="31">
        <v>41985</v>
      </c>
      <c r="H8296" s="9" t="s">
        <v>114</v>
      </c>
      <c r="I8296" s="83">
        <f>計算過程!C8296</f>
        <v>6.0700000000000007E-3</v>
      </c>
    </row>
    <row r="8297" spans="7:9" x14ac:dyDescent="0.15">
      <c r="G8297" s="31">
        <v>41985</v>
      </c>
      <c r="H8297" s="9" t="s">
        <v>115</v>
      </c>
      <c r="I8297" s="83">
        <f>計算過程!C8297</f>
        <v>6.2700000000000013E-3</v>
      </c>
    </row>
    <row r="8298" spans="7:9" x14ac:dyDescent="0.15">
      <c r="G8298" s="31">
        <v>41985</v>
      </c>
      <c r="H8298" s="9" t="s">
        <v>116</v>
      </c>
      <c r="I8298" s="83">
        <f>計算過程!C8298</f>
        <v>6.0700000000000007E-3</v>
      </c>
    </row>
    <row r="8299" spans="7:9" x14ac:dyDescent="0.15">
      <c r="G8299" s="31">
        <v>41985</v>
      </c>
      <c r="H8299" s="9" t="s">
        <v>117</v>
      </c>
      <c r="I8299" s="83">
        <f>計算過程!C8299</f>
        <v>9.3200000000000002E-3</v>
      </c>
    </row>
    <row r="8300" spans="7:9" x14ac:dyDescent="0.15">
      <c r="G8300" s="31">
        <v>41985</v>
      </c>
      <c r="H8300" s="9" t="s">
        <v>118</v>
      </c>
      <c r="I8300" s="83">
        <f>計算過程!C8300</f>
        <v>6.2700000000000013E-3</v>
      </c>
    </row>
    <row r="8301" spans="7:9" x14ac:dyDescent="0.15">
      <c r="G8301" s="31">
        <v>41985</v>
      </c>
      <c r="H8301" s="9" t="s">
        <v>119</v>
      </c>
      <c r="I8301" s="83">
        <f>計算過程!C8301</f>
        <v>6.0700000000000007E-3</v>
      </c>
    </row>
    <row r="8302" spans="7:9" x14ac:dyDescent="0.15">
      <c r="G8302" s="31">
        <v>41985</v>
      </c>
      <c r="H8302" s="9" t="s">
        <v>120</v>
      </c>
      <c r="I8302" s="83">
        <f>計算過程!C8302</f>
        <v>6.0700000000000007E-3</v>
      </c>
    </row>
    <row r="8303" spans="7:9" x14ac:dyDescent="0.15">
      <c r="G8303" s="31">
        <v>41985</v>
      </c>
      <c r="H8303" s="9" t="s">
        <v>121</v>
      </c>
      <c r="I8303" s="83">
        <f>計算過程!C8303</f>
        <v>6.2700000000000013E-3</v>
      </c>
    </row>
    <row r="8304" spans="7:9" x14ac:dyDescent="0.15">
      <c r="G8304" s="31">
        <v>41985</v>
      </c>
      <c r="H8304" s="9" t="s">
        <v>122</v>
      </c>
      <c r="I8304" s="83">
        <f>計算過程!C8304</f>
        <v>6.2700000000000013E-3</v>
      </c>
    </row>
    <row r="8305" spans="7:9" x14ac:dyDescent="0.15">
      <c r="G8305" s="31">
        <v>41985</v>
      </c>
      <c r="H8305" s="9" t="s">
        <v>123</v>
      </c>
      <c r="I8305" s="83">
        <f>計算過程!C8305</f>
        <v>1.2360000000000001E-2</v>
      </c>
    </row>
    <row r="8306" spans="7:9" x14ac:dyDescent="0.15">
      <c r="G8306" s="31">
        <v>41985</v>
      </c>
      <c r="H8306" s="9" t="s">
        <v>124</v>
      </c>
      <c r="I8306" s="83">
        <f>計算過程!C8306</f>
        <v>1.2360000000000001E-2</v>
      </c>
    </row>
    <row r="8307" spans="7:9" x14ac:dyDescent="0.15">
      <c r="G8307" s="31">
        <v>41985</v>
      </c>
      <c r="H8307" s="9" t="s">
        <v>125</v>
      </c>
      <c r="I8307" s="83">
        <f>計算過程!C8307</f>
        <v>6.2700000000000013E-3</v>
      </c>
    </row>
    <row r="8308" spans="7:9" x14ac:dyDescent="0.15">
      <c r="G8308" s="31">
        <v>41985</v>
      </c>
      <c r="H8308" s="9" t="s">
        <v>126</v>
      </c>
      <c r="I8308" s="83">
        <f>計算過程!C8308</f>
        <v>6.2700000000000013E-3</v>
      </c>
    </row>
    <row r="8309" spans="7:9" x14ac:dyDescent="0.15">
      <c r="G8309" s="31">
        <v>41985</v>
      </c>
      <c r="H8309" s="9" t="s">
        <v>127</v>
      </c>
      <c r="I8309" s="83">
        <f>計算過程!C8309</f>
        <v>1.2220000000000002E-2</v>
      </c>
    </row>
    <row r="8310" spans="7:9" x14ac:dyDescent="0.15">
      <c r="G8310" s="31">
        <v>41985</v>
      </c>
      <c r="H8310" s="9" t="s">
        <v>128</v>
      </c>
      <c r="I8310" s="83">
        <f>計算過程!C8310</f>
        <v>1.2640000000000002E-2</v>
      </c>
    </row>
    <row r="8311" spans="7:9" x14ac:dyDescent="0.15">
      <c r="G8311" s="31">
        <v>41986</v>
      </c>
      <c r="H8311" s="9" t="s">
        <v>105</v>
      </c>
      <c r="I8311" s="83">
        <f>計算過程!C8311</f>
        <v>6.0700000000000007E-3</v>
      </c>
    </row>
    <row r="8312" spans="7:9" x14ac:dyDescent="0.15">
      <c r="G8312" s="31">
        <v>41986</v>
      </c>
      <c r="H8312" s="9" t="s">
        <v>106</v>
      </c>
      <c r="I8312" s="83">
        <f>計算過程!C8312</f>
        <v>6.0700000000000007E-3</v>
      </c>
    </row>
    <row r="8313" spans="7:9" x14ac:dyDescent="0.15">
      <c r="G8313" s="31">
        <v>41986</v>
      </c>
      <c r="H8313" s="9" t="s">
        <v>107</v>
      </c>
      <c r="I8313" s="83">
        <f>計算過程!C8313</f>
        <v>6.0700000000000007E-3</v>
      </c>
    </row>
    <row r="8314" spans="7:9" x14ac:dyDescent="0.15">
      <c r="G8314" s="31">
        <v>41986</v>
      </c>
      <c r="H8314" s="9" t="s">
        <v>108</v>
      </c>
      <c r="I8314" s="83">
        <f>計算過程!C8314</f>
        <v>6.0700000000000007E-3</v>
      </c>
    </row>
    <row r="8315" spans="7:9" x14ac:dyDescent="0.15">
      <c r="G8315" s="31">
        <v>41986</v>
      </c>
      <c r="H8315" s="9" t="s">
        <v>109</v>
      </c>
      <c r="I8315" s="83">
        <f>計算過程!C8315</f>
        <v>6.0700000000000007E-3</v>
      </c>
    </row>
    <row r="8316" spans="7:9" x14ac:dyDescent="0.15">
      <c r="G8316" s="31">
        <v>41986</v>
      </c>
      <c r="H8316" s="9" t="s">
        <v>110</v>
      </c>
      <c r="I8316" s="83">
        <f>計算過程!C8316</f>
        <v>6.0700000000000007E-3</v>
      </c>
    </row>
    <row r="8317" spans="7:9" x14ac:dyDescent="0.15">
      <c r="G8317" s="31">
        <v>41986</v>
      </c>
      <c r="H8317" s="9" t="s">
        <v>111</v>
      </c>
      <c r="I8317" s="83">
        <f>計算過程!C8317</f>
        <v>9.3200000000000002E-3</v>
      </c>
    </row>
    <row r="8318" spans="7:9" x14ac:dyDescent="0.15">
      <c r="G8318" s="31">
        <v>41986</v>
      </c>
      <c r="H8318" s="9" t="s">
        <v>112</v>
      </c>
      <c r="I8318" s="83">
        <f>計算過程!C8318</f>
        <v>6.4800000000000005E-3</v>
      </c>
    </row>
    <row r="8319" spans="7:9" x14ac:dyDescent="0.15">
      <c r="G8319" s="31">
        <v>41986</v>
      </c>
      <c r="H8319" s="9" t="s">
        <v>113</v>
      </c>
      <c r="I8319" s="83">
        <f>計算過程!C8319</f>
        <v>6.4800000000000005E-3</v>
      </c>
    </row>
    <row r="8320" spans="7:9" x14ac:dyDescent="0.15">
      <c r="G8320" s="31">
        <v>41986</v>
      </c>
      <c r="H8320" s="9" t="s">
        <v>114</v>
      </c>
      <c r="I8320" s="83">
        <f>計算過程!C8320</f>
        <v>6.0700000000000007E-3</v>
      </c>
    </row>
    <row r="8321" spans="7:9" x14ac:dyDescent="0.15">
      <c r="G8321" s="31">
        <v>41986</v>
      </c>
      <c r="H8321" s="9" t="s">
        <v>115</v>
      </c>
      <c r="I8321" s="83">
        <f>計算過程!C8321</f>
        <v>6.2700000000000013E-3</v>
      </c>
    </row>
    <row r="8322" spans="7:9" x14ac:dyDescent="0.15">
      <c r="G8322" s="31">
        <v>41986</v>
      </c>
      <c r="H8322" s="9" t="s">
        <v>116</v>
      </c>
      <c r="I8322" s="83">
        <f>計算過程!C8322</f>
        <v>6.0700000000000007E-3</v>
      </c>
    </row>
    <row r="8323" spans="7:9" x14ac:dyDescent="0.15">
      <c r="G8323" s="31">
        <v>41986</v>
      </c>
      <c r="H8323" s="9" t="s">
        <v>117</v>
      </c>
      <c r="I8323" s="83">
        <f>計算過程!C8323</f>
        <v>9.3200000000000002E-3</v>
      </c>
    </row>
    <row r="8324" spans="7:9" x14ac:dyDescent="0.15">
      <c r="G8324" s="31">
        <v>41986</v>
      </c>
      <c r="H8324" s="9" t="s">
        <v>118</v>
      </c>
      <c r="I8324" s="83">
        <f>計算過程!C8324</f>
        <v>6.2700000000000013E-3</v>
      </c>
    </row>
    <row r="8325" spans="7:9" x14ac:dyDescent="0.15">
      <c r="G8325" s="31">
        <v>41986</v>
      </c>
      <c r="H8325" s="9" t="s">
        <v>119</v>
      </c>
      <c r="I8325" s="83">
        <f>計算過程!C8325</f>
        <v>6.0700000000000007E-3</v>
      </c>
    </row>
    <row r="8326" spans="7:9" x14ac:dyDescent="0.15">
      <c r="G8326" s="31">
        <v>41986</v>
      </c>
      <c r="H8326" s="9" t="s">
        <v>120</v>
      </c>
      <c r="I8326" s="83">
        <f>計算過程!C8326</f>
        <v>6.0700000000000007E-3</v>
      </c>
    </row>
    <row r="8327" spans="7:9" x14ac:dyDescent="0.15">
      <c r="G8327" s="31">
        <v>41986</v>
      </c>
      <c r="H8327" s="9" t="s">
        <v>121</v>
      </c>
      <c r="I8327" s="83">
        <f>計算過程!C8327</f>
        <v>6.2700000000000013E-3</v>
      </c>
    </row>
    <row r="8328" spans="7:9" x14ac:dyDescent="0.15">
      <c r="G8328" s="31">
        <v>41986</v>
      </c>
      <c r="H8328" s="9" t="s">
        <v>122</v>
      </c>
      <c r="I8328" s="83">
        <f>計算過程!C8328</f>
        <v>6.2700000000000013E-3</v>
      </c>
    </row>
    <row r="8329" spans="7:9" x14ac:dyDescent="0.15">
      <c r="G8329" s="31">
        <v>41986</v>
      </c>
      <c r="H8329" s="9" t="s">
        <v>123</v>
      </c>
      <c r="I8329" s="83">
        <f>計算過程!C8329</f>
        <v>1.2360000000000001E-2</v>
      </c>
    </row>
    <row r="8330" spans="7:9" x14ac:dyDescent="0.15">
      <c r="G8330" s="31">
        <v>41986</v>
      </c>
      <c r="H8330" s="9" t="s">
        <v>124</v>
      </c>
      <c r="I8330" s="83">
        <f>計算過程!C8330</f>
        <v>1.2360000000000001E-2</v>
      </c>
    </row>
    <row r="8331" spans="7:9" x14ac:dyDescent="0.15">
      <c r="G8331" s="31">
        <v>41986</v>
      </c>
      <c r="H8331" s="9" t="s">
        <v>125</v>
      </c>
      <c r="I8331" s="83">
        <f>計算過程!C8331</f>
        <v>6.2700000000000013E-3</v>
      </c>
    </row>
    <row r="8332" spans="7:9" x14ac:dyDescent="0.15">
      <c r="G8332" s="31">
        <v>41986</v>
      </c>
      <c r="H8332" s="9" t="s">
        <v>126</v>
      </c>
      <c r="I8332" s="83">
        <f>計算過程!C8332</f>
        <v>6.2700000000000013E-3</v>
      </c>
    </row>
    <row r="8333" spans="7:9" x14ac:dyDescent="0.15">
      <c r="G8333" s="31">
        <v>41986</v>
      </c>
      <c r="H8333" s="9" t="s">
        <v>127</v>
      </c>
      <c r="I8333" s="83">
        <f>計算過程!C8333</f>
        <v>1.2220000000000002E-2</v>
      </c>
    </row>
    <row r="8334" spans="7:9" x14ac:dyDescent="0.15">
      <c r="G8334" s="31">
        <v>41986</v>
      </c>
      <c r="H8334" s="9" t="s">
        <v>128</v>
      </c>
      <c r="I8334" s="83">
        <f>計算過程!C8334</f>
        <v>1.2640000000000002E-2</v>
      </c>
    </row>
    <row r="8335" spans="7:9" x14ac:dyDescent="0.15">
      <c r="G8335" s="31">
        <v>41987</v>
      </c>
      <c r="H8335" s="9" t="s">
        <v>105</v>
      </c>
      <c r="I8335" s="83">
        <f>計算過程!C8335</f>
        <v>6.0700000000000007E-3</v>
      </c>
    </row>
    <row r="8336" spans="7:9" x14ac:dyDescent="0.15">
      <c r="G8336" s="31">
        <v>41987</v>
      </c>
      <c r="H8336" s="9" t="s">
        <v>106</v>
      </c>
      <c r="I8336" s="83">
        <f>計算過程!C8336</f>
        <v>6.0700000000000007E-3</v>
      </c>
    </row>
    <row r="8337" spans="7:9" x14ac:dyDescent="0.15">
      <c r="G8337" s="31">
        <v>41987</v>
      </c>
      <c r="H8337" s="9" t="s">
        <v>107</v>
      </c>
      <c r="I8337" s="83">
        <f>計算過程!C8337</f>
        <v>6.0700000000000007E-3</v>
      </c>
    </row>
    <row r="8338" spans="7:9" x14ac:dyDescent="0.15">
      <c r="G8338" s="31">
        <v>41987</v>
      </c>
      <c r="H8338" s="9" t="s">
        <v>108</v>
      </c>
      <c r="I8338" s="83">
        <f>計算過程!C8338</f>
        <v>6.0700000000000007E-3</v>
      </c>
    </row>
    <row r="8339" spans="7:9" x14ac:dyDescent="0.15">
      <c r="G8339" s="31">
        <v>41987</v>
      </c>
      <c r="H8339" s="9" t="s">
        <v>109</v>
      </c>
      <c r="I8339" s="83">
        <f>計算過程!C8339</f>
        <v>6.0700000000000007E-3</v>
      </c>
    </row>
    <row r="8340" spans="7:9" x14ac:dyDescent="0.15">
      <c r="G8340" s="31">
        <v>41987</v>
      </c>
      <c r="H8340" s="9" t="s">
        <v>110</v>
      </c>
      <c r="I8340" s="83">
        <f>計算過程!C8340</f>
        <v>6.0700000000000007E-3</v>
      </c>
    </row>
    <row r="8341" spans="7:9" x14ac:dyDescent="0.15">
      <c r="G8341" s="31">
        <v>41987</v>
      </c>
      <c r="H8341" s="9" t="s">
        <v>111</v>
      </c>
      <c r="I8341" s="83">
        <f>計算過程!C8341</f>
        <v>9.3200000000000002E-3</v>
      </c>
    </row>
    <row r="8342" spans="7:9" x14ac:dyDescent="0.15">
      <c r="G8342" s="31">
        <v>41987</v>
      </c>
      <c r="H8342" s="9" t="s">
        <v>112</v>
      </c>
      <c r="I8342" s="83">
        <f>計算過程!C8342</f>
        <v>6.4800000000000005E-3</v>
      </c>
    </row>
    <row r="8343" spans="7:9" x14ac:dyDescent="0.15">
      <c r="G8343" s="31">
        <v>41987</v>
      </c>
      <c r="H8343" s="9" t="s">
        <v>113</v>
      </c>
      <c r="I8343" s="83">
        <f>計算過程!C8343</f>
        <v>6.4800000000000005E-3</v>
      </c>
    </row>
    <row r="8344" spans="7:9" x14ac:dyDescent="0.15">
      <c r="G8344" s="31">
        <v>41987</v>
      </c>
      <c r="H8344" s="9" t="s">
        <v>114</v>
      </c>
      <c r="I8344" s="83">
        <f>計算過程!C8344</f>
        <v>6.0700000000000007E-3</v>
      </c>
    </row>
    <row r="8345" spans="7:9" x14ac:dyDescent="0.15">
      <c r="G8345" s="31">
        <v>41987</v>
      </c>
      <c r="H8345" s="9" t="s">
        <v>115</v>
      </c>
      <c r="I8345" s="83">
        <f>計算過程!C8345</f>
        <v>6.2700000000000013E-3</v>
      </c>
    </row>
    <row r="8346" spans="7:9" x14ac:dyDescent="0.15">
      <c r="G8346" s="31">
        <v>41987</v>
      </c>
      <c r="H8346" s="9" t="s">
        <v>116</v>
      </c>
      <c r="I8346" s="83">
        <f>計算過程!C8346</f>
        <v>6.0700000000000007E-3</v>
      </c>
    </row>
    <row r="8347" spans="7:9" x14ac:dyDescent="0.15">
      <c r="G8347" s="31">
        <v>41987</v>
      </c>
      <c r="H8347" s="9" t="s">
        <v>117</v>
      </c>
      <c r="I8347" s="83">
        <f>計算過程!C8347</f>
        <v>9.3200000000000002E-3</v>
      </c>
    </row>
    <row r="8348" spans="7:9" x14ac:dyDescent="0.15">
      <c r="G8348" s="31">
        <v>41987</v>
      </c>
      <c r="H8348" s="9" t="s">
        <v>118</v>
      </c>
      <c r="I8348" s="83">
        <f>計算過程!C8348</f>
        <v>6.2700000000000013E-3</v>
      </c>
    </row>
    <row r="8349" spans="7:9" x14ac:dyDescent="0.15">
      <c r="G8349" s="31">
        <v>41987</v>
      </c>
      <c r="H8349" s="9" t="s">
        <v>119</v>
      </c>
      <c r="I8349" s="83">
        <f>計算過程!C8349</f>
        <v>6.0700000000000007E-3</v>
      </c>
    </row>
    <row r="8350" spans="7:9" x14ac:dyDescent="0.15">
      <c r="G8350" s="31">
        <v>41987</v>
      </c>
      <c r="H8350" s="9" t="s">
        <v>120</v>
      </c>
      <c r="I8350" s="83">
        <f>計算過程!C8350</f>
        <v>6.0700000000000007E-3</v>
      </c>
    </row>
    <row r="8351" spans="7:9" x14ac:dyDescent="0.15">
      <c r="G8351" s="31">
        <v>41987</v>
      </c>
      <c r="H8351" s="9" t="s">
        <v>121</v>
      </c>
      <c r="I8351" s="83">
        <f>計算過程!C8351</f>
        <v>6.2700000000000013E-3</v>
      </c>
    </row>
    <row r="8352" spans="7:9" x14ac:dyDescent="0.15">
      <c r="G8352" s="31">
        <v>41987</v>
      </c>
      <c r="H8352" s="9" t="s">
        <v>122</v>
      </c>
      <c r="I8352" s="83">
        <f>計算過程!C8352</f>
        <v>6.2700000000000013E-3</v>
      </c>
    </row>
    <row r="8353" spans="7:9" x14ac:dyDescent="0.15">
      <c r="G8353" s="31">
        <v>41987</v>
      </c>
      <c r="H8353" s="9" t="s">
        <v>123</v>
      </c>
      <c r="I8353" s="83">
        <f>計算過程!C8353</f>
        <v>1.2360000000000001E-2</v>
      </c>
    </row>
    <row r="8354" spans="7:9" x14ac:dyDescent="0.15">
      <c r="G8354" s="31">
        <v>41987</v>
      </c>
      <c r="H8354" s="9" t="s">
        <v>124</v>
      </c>
      <c r="I8354" s="83">
        <f>計算過程!C8354</f>
        <v>1.2360000000000001E-2</v>
      </c>
    </row>
    <row r="8355" spans="7:9" x14ac:dyDescent="0.15">
      <c r="G8355" s="31">
        <v>41987</v>
      </c>
      <c r="H8355" s="9" t="s">
        <v>125</v>
      </c>
      <c r="I8355" s="83">
        <f>計算過程!C8355</f>
        <v>6.2700000000000013E-3</v>
      </c>
    </row>
    <row r="8356" spans="7:9" x14ac:dyDescent="0.15">
      <c r="G8356" s="31">
        <v>41987</v>
      </c>
      <c r="H8356" s="9" t="s">
        <v>126</v>
      </c>
      <c r="I8356" s="83">
        <f>計算過程!C8356</f>
        <v>6.2700000000000013E-3</v>
      </c>
    </row>
    <row r="8357" spans="7:9" x14ac:dyDescent="0.15">
      <c r="G8357" s="31">
        <v>41987</v>
      </c>
      <c r="H8357" s="9" t="s">
        <v>127</v>
      </c>
      <c r="I8357" s="83">
        <f>計算過程!C8357</f>
        <v>1.2220000000000002E-2</v>
      </c>
    </row>
    <row r="8358" spans="7:9" x14ac:dyDescent="0.15">
      <c r="G8358" s="31">
        <v>41987</v>
      </c>
      <c r="H8358" s="9" t="s">
        <v>128</v>
      </c>
      <c r="I8358" s="83">
        <f>計算過程!C8358</f>
        <v>1.2640000000000002E-2</v>
      </c>
    </row>
    <row r="8359" spans="7:9" x14ac:dyDescent="0.15">
      <c r="G8359" s="31">
        <v>41988</v>
      </c>
      <c r="H8359" s="9" t="s">
        <v>105</v>
      </c>
      <c r="I8359" s="83">
        <f>計算過程!C8359</f>
        <v>6.0700000000000007E-3</v>
      </c>
    </row>
    <row r="8360" spans="7:9" x14ac:dyDescent="0.15">
      <c r="G8360" s="31">
        <v>41988</v>
      </c>
      <c r="H8360" s="9" t="s">
        <v>106</v>
      </c>
      <c r="I8360" s="83">
        <f>計算過程!C8360</f>
        <v>6.0700000000000007E-3</v>
      </c>
    </row>
    <row r="8361" spans="7:9" x14ac:dyDescent="0.15">
      <c r="G8361" s="31">
        <v>41988</v>
      </c>
      <c r="H8361" s="9" t="s">
        <v>107</v>
      </c>
      <c r="I8361" s="83">
        <f>計算過程!C8361</f>
        <v>6.0700000000000007E-3</v>
      </c>
    </row>
    <row r="8362" spans="7:9" x14ac:dyDescent="0.15">
      <c r="G8362" s="31">
        <v>41988</v>
      </c>
      <c r="H8362" s="9" t="s">
        <v>108</v>
      </c>
      <c r="I8362" s="83">
        <f>計算過程!C8362</f>
        <v>6.0700000000000007E-3</v>
      </c>
    </row>
    <row r="8363" spans="7:9" x14ac:dyDescent="0.15">
      <c r="G8363" s="31">
        <v>41988</v>
      </c>
      <c r="H8363" s="9" t="s">
        <v>109</v>
      </c>
      <c r="I8363" s="83">
        <f>計算過程!C8363</f>
        <v>6.0700000000000007E-3</v>
      </c>
    </row>
    <row r="8364" spans="7:9" x14ac:dyDescent="0.15">
      <c r="G8364" s="31">
        <v>41988</v>
      </c>
      <c r="H8364" s="9" t="s">
        <v>110</v>
      </c>
      <c r="I8364" s="83">
        <f>計算過程!C8364</f>
        <v>6.0700000000000007E-3</v>
      </c>
    </row>
    <row r="8365" spans="7:9" x14ac:dyDescent="0.15">
      <c r="G8365" s="31">
        <v>41988</v>
      </c>
      <c r="H8365" s="9" t="s">
        <v>111</v>
      </c>
      <c r="I8365" s="83">
        <f>計算過程!C8365</f>
        <v>9.3200000000000002E-3</v>
      </c>
    </row>
    <row r="8366" spans="7:9" x14ac:dyDescent="0.15">
      <c r="G8366" s="31">
        <v>41988</v>
      </c>
      <c r="H8366" s="9" t="s">
        <v>112</v>
      </c>
      <c r="I8366" s="83">
        <f>計算過程!C8366</f>
        <v>6.4800000000000005E-3</v>
      </c>
    </row>
    <row r="8367" spans="7:9" x14ac:dyDescent="0.15">
      <c r="G8367" s="31">
        <v>41988</v>
      </c>
      <c r="H8367" s="9" t="s">
        <v>113</v>
      </c>
      <c r="I8367" s="83">
        <f>計算過程!C8367</f>
        <v>6.4800000000000005E-3</v>
      </c>
    </row>
    <row r="8368" spans="7:9" x14ac:dyDescent="0.15">
      <c r="G8368" s="31">
        <v>41988</v>
      </c>
      <c r="H8368" s="9" t="s">
        <v>114</v>
      </c>
      <c r="I8368" s="83">
        <f>計算過程!C8368</f>
        <v>6.0700000000000007E-3</v>
      </c>
    </row>
    <row r="8369" spans="7:9" x14ac:dyDescent="0.15">
      <c r="G8369" s="31">
        <v>41988</v>
      </c>
      <c r="H8369" s="9" t="s">
        <v>115</v>
      </c>
      <c r="I8369" s="83">
        <f>計算過程!C8369</f>
        <v>6.2700000000000013E-3</v>
      </c>
    </row>
    <row r="8370" spans="7:9" x14ac:dyDescent="0.15">
      <c r="G8370" s="31">
        <v>41988</v>
      </c>
      <c r="H8370" s="9" t="s">
        <v>116</v>
      </c>
      <c r="I8370" s="83">
        <f>計算過程!C8370</f>
        <v>6.0700000000000007E-3</v>
      </c>
    </row>
    <row r="8371" spans="7:9" x14ac:dyDescent="0.15">
      <c r="G8371" s="31">
        <v>41988</v>
      </c>
      <c r="H8371" s="9" t="s">
        <v>117</v>
      </c>
      <c r="I8371" s="83">
        <f>計算過程!C8371</f>
        <v>9.3200000000000002E-3</v>
      </c>
    </row>
    <row r="8372" spans="7:9" x14ac:dyDescent="0.15">
      <c r="G8372" s="31">
        <v>41988</v>
      </c>
      <c r="H8372" s="9" t="s">
        <v>118</v>
      </c>
      <c r="I8372" s="83">
        <f>計算過程!C8372</f>
        <v>6.2700000000000013E-3</v>
      </c>
    </row>
    <row r="8373" spans="7:9" x14ac:dyDescent="0.15">
      <c r="G8373" s="31">
        <v>41988</v>
      </c>
      <c r="H8373" s="9" t="s">
        <v>119</v>
      </c>
      <c r="I8373" s="83">
        <f>計算過程!C8373</f>
        <v>6.0700000000000007E-3</v>
      </c>
    </row>
    <row r="8374" spans="7:9" x14ac:dyDescent="0.15">
      <c r="G8374" s="31">
        <v>41988</v>
      </c>
      <c r="H8374" s="9" t="s">
        <v>120</v>
      </c>
      <c r="I8374" s="83">
        <f>計算過程!C8374</f>
        <v>6.0700000000000007E-3</v>
      </c>
    </row>
    <row r="8375" spans="7:9" x14ac:dyDescent="0.15">
      <c r="G8375" s="31">
        <v>41988</v>
      </c>
      <c r="H8375" s="9" t="s">
        <v>121</v>
      </c>
      <c r="I8375" s="83">
        <f>計算過程!C8375</f>
        <v>6.2700000000000013E-3</v>
      </c>
    </row>
    <row r="8376" spans="7:9" x14ac:dyDescent="0.15">
      <c r="G8376" s="31">
        <v>41988</v>
      </c>
      <c r="H8376" s="9" t="s">
        <v>122</v>
      </c>
      <c r="I8376" s="83">
        <f>計算過程!C8376</f>
        <v>6.2700000000000013E-3</v>
      </c>
    </row>
    <row r="8377" spans="7:9" x14ac:dyDescent="0.15">
      <c r="G8377" s="31">
        <v>41988</v>
      </c>
      <c r="H8377" s="9" t="s">
        <v>123</v>
      </c>
      <c r="I8377" s="83">
        <f>計算過程!C8377</f>
        <v>1.2360000000000001E-2</v>
      </c>
    </row>
    <row r="8378" spans="7:9" x14ac:dyDescent="0.15">
      <c r="G8378" s="31">
        <v>41988</v>
      </c>
      <c r="H8378" s="9" t="s">
        <v>124</v>
      </c>
      <c r="I8378" s="83">
        <f>計算過程!C8378</f>
        <v>1.2360000000000001E-2</v>
      </c>
    </row>
    <row r="8379" spans="7:9" x14ac:dyDescent="0.15">
      <c r="G8379" s="31">
        <v>41988</v>
      </c>
      <c r="H8379" s="9" t="s">
        <v>125</v>
      </c>
      <c r="I8379" s="83">
        <f>計算過程!C8379</f>
        <v>6.2700000000000013E-3</v>
      </c>
    </row>
    <row r="8380" spans="7:9" x14ac:dyDescent="0.15">
      <c r="G8380" s="31">
        <v>41988</v>
      </c>
      <c r="H8380" s="9" t="s">
        <v>126</v>
      </c>
      <c r="I8380" s="83">
        <f>計算過程!C8380</f>
        <v>6.2700000000000013E-3</v>
      </c>
    </row>
    <row r="8381" spans="7:9" x14ac:dyDescent="0.15">
      <c r="G8381" s="31">
        <v>41988</v>
      </c>
      <c r="H8381" s="9" t="s">
        <v>127</v>
      </c>
      <c r="I8381" s="83">
        <f>計算過程!C8381</f>
        <v>1.2220000000000002E-2</v>
      </c>
    </row>
    <row r="8382" spans="7:9" x14ac:dyDescent="0.15">
      <c r="G8382" s="31">
        <v>41988</v>
      </c>
      <c r="H8382" s="9" t="s">
        <v>128</v>
      </c>
      <c r="I8382" s="83">
        <f>計算過程!C8382</f>
        <v>1.2640000000000002E-2</v>
      </c>
    </row>
    <row r="8383" spans="7:9" x14ac:dyDescent="0.15">
      <c r="G8383" s="31">
        <v>41989</v>
      </c>
      <c r="H8383" s="9" t="s">
        <v>105</v>
      </c>
      <c r="I8383" s="83">
        <f>計算過程!C8383</f>
        <v>6.0700000000000007E-3</v>
      </c>
    </row>
    <row r="8384" spans="7:9" x14ac:dyDescent="0.15">
      <c r="G8384" s="31">
        <v>41989</v>
      </c>
      <c r="H8384" s="9" t="s">
        <v>106</v>
      </c>
      <c r="I8384" s="83">
        <f>計算過程!C8384</f>
        <v>6.0700000000000007E-3</v>
      </c>
    </row>
    <row r="8385" spans="7:9" x14ac:dyDescent="0.15">
      <c r="G8385" s="31">
        <v>41989</v>
      </c>
      <c r="H8385" s="9" t="s">
        <v>107</v>
      </c>
      <c r="I8385" s="83">
        <f>計算過程!C8385</f>
        <v>6.0700000000000007E-3</v>
      </c>
    </row>
    <row r="8386" spans="7:9" x14ac:dyDescent="0.15">
      <c r="G8386" s="31">
        <v>41989</v>
      </c>
      <c r="H8386" s="9" t="s">
        <v>108</v>
      </c>
      <c r="I8386" s="83">
        <f>計算過程!C8386</f>
        <v>6.0700000000000007E-3</v>
      </c>
    </row>
    <row r="8387" spans="7:9" x14ac:dyDescent="0.15">
      <c r="G8387" s="31">
        <v>41989</v>
      </c>
      <c r="H8387" s="9" t="s">
        <v>109</v>
      </c>
      <c r="I8387" s="83">
        <f>計算過程!C8387</f>
        <v>6.0700000000000007E-3</v>
      </c>
    </row>
    <row r="8388" spans="7:9" x14ac:dyDescent="0.15">
      <c r="G8388" s="31">
        <v>41989</v>
      </c>
      <c r="H8388" s="9" t="s">
        <v>110</v>
      </c>
      <c r="I8388" s="83">
        <f>計算過程!C8388</f>
        <v>6.0700000000000007E-3</v>
      </c>
    </row>
    <row r="8389" spans="7:9" x14ac:dyDescent="0.15">
      <c r="G8389" s="31">
        <v>41989</v>
      </c>
      <c r="H8389" s="9" t="s">
        <v>111</v>
      </c>
      <c r="I8389" s="83">
        <f>計算過程!C8389</f>
        <v>6.0700000000000007E-3</v>
      </c>
    </row>
    <row r="8390" spans="7:9" x14ac:dyDescent="0.15">
      <c r="G8390" s="31">
        <v>41989</v>
      </c>
      <c r="H8390" s="9" t="s">
        <v>112</v>
      </c>
      <c r="I8390" s="83">
        <f>計算過程!C8390</f>
        <v>6.4800000000000005E-3</v>
      </c>
    </row>
    <row r="8391" spans="7:9" x14ac:dyDescent="0.15">
      <c r="G8391" s="31">
        <v>41989</v>
      </c>
      <c r="H8391" s="9" t="s">
        <v>113</v>
      </c>
      <c r="I8391" s="83">
        <f>計算過程!C8391</f>
        <v>9.7300000000000008E-3</v>
      </c>
    </row>
    <row r="8392" spans="7:9" x14ac:dyDescent="0.15">
      <c r="G8392" s="31">
        <v>41989</v>
      </c>
      <c r="H8392" s="9" t="s">
        <v>114</v>
      </c>
      <c r="I8392" s="83">
        <f>計算過程!C8392</f>
        <v>6.2700000000000013E-3</v>
      </c>
    </row>
    <row r="8393" spans="7:9" x14ac:dyDescent="0.15">
      <c r="G8393" s="31">
        <v>41989</v>
      </c>
      <c r="H8393" s="9" t="s">
        <v>115</v>
      </c>
      <c r="I8393" s="83">
        <f>計算過程!C8393</f>
        <v>6.4800000000000005E-3</v>
      </c>
    </row>
    <row r="8394" spans="7:9" x14ac:dyDescent="0.15">
      <c r="G8394" s="31">
        <v>41989</v>
      </c>
      <c r="H8394" s="9" t="s">
        <v>116</v>
      </c>
      <c r="I8394" s="83">
        <f>計算過程!C8394</f>
        <v>6.2700000000000013E-3</v>
      </c>
    </row>
    <row r="8395" spans="7:9" x14ac:dyDescent="0.15">
      <c r="G8395" s="31">
        <v>41989</v>
      </c>
      <c r="H8395" s="9" t="s">
        <v>117</v>
      </c>
      <c r="I8395" s="83">
        <f>計算過程!C8395</f>
        <v>9.3200000000000002E-3</v>
      </c>
    </row>
    <row r="8396" spans="7:9" x14ac:dyDescent="0.15">
      <c r="G8396" s="31">
        <v>41989</v>
      </c>
      <c r="H8396" s="9" t="s">
        <v>118</v>
      </c>
      <c r="I8396" s="83">
        <f>計算過程!C8396</f>
        <v>6.2700000000000013E-3</v>
      </c>
    </row>
    <row r="8397" spans="7:9" x14ac:dyDescent="0.15">
      <c r="G8397" s="31">
        <v>41989</v>
      </c>
      <c r="H8397" s="9" t="s">
        <v>119</v>
      </c>
      <c r="I8397" s="83">
        <f>計算過程!C8397</f>
        <v>6.0700000000000007E-3</v>
      </c>
    </row>
    <row r="8398" spans="7:9" x14ac:dyDescent="0.15">
      <c r="G8398" s="31">
        <v>41989</v>
      </c>
      <c r="H8398" s="9" t="s">
        <v>120</v>
      </c>
      <c r="I8398" s="83">
        <f>計算過程!C8398</f>
        <v>6.0700000000000007E-3</v>
      </c>
    </row>
    <row r="8399" spans="7:9" x14ac:dyDescent="0.15">
      <c r="G8399" s="31">
        <v>41989</v>
      </c>
      <c r="H8399" s="9" t="s">
        <v>121</v>
      </c>
      <c r="I8399" s="83">
        <f>計算過程!C8399</f>
        <v>6.4800000000000005E-3</v>
      </c>
    </row>
    <row r="8400" spans="7:9" x14ac:dyDescent="0.15">
      <c r="G8400" s="31">
        <v>41989</v>
      </c>
      <c r="H8400" s="9" t="s">
        <v>122</v>
      </c>
      <c r="I8400" s="83">
        <f>計算過程!C8400</f>
        <v>1.2360000000000001E-2</v>
      </c>
    </row>
    <row r="8401" spans="7:9" x14ac:dyDescent="0.15">
      <c r="G8401" s="31">
        <v>41989</v>
      </c>
      <c r="H8401" s="9" t="s">
        <v>123</v>
      </c>
      <c r="I8401" s="83">
        <f>計算過程!C8401</f>
        <v>1.2360000000000001E-2</v>
      </c>
    </row>
    <row r="8402" spans="7:9" x14ac:dyDescent="0.15">
      <c r="G8402" s="31">
        <v>41989</v>
      </c>
      <c r="H8402" s="9" t="s">
        <v>124</v>
      </c>
      <c r="I8402" s="83">
        <f>計算過程!C8402</f>
        <v>6.0700000000000007E-3</v>
      </c>
    </row>
    <row r="8403" spans="7:9" x14ac:dyDescent="0.15">
      <c r="G8403" s="31">
        <v>41989</v>
      </c>
      <c r="H8403" s="9" t="s">
        <v>125</v>
      </c>
      <c r="I8403" s="83">
        <f>計算過程!C8403</f>
        <v>6.2700000000000013E-3</v>
      </c>
    </row>
    <row r="8404" spans="7:9" x14ac:dyDescent="0.15">
      <c r="G8404" s="31">
        <v>41989</v>
      </c>
      <c r="H8404" s="9" t="s">
        <v>126</v>
      </c>
      <c r="I8404" s="83">
        <f>計算過程!C8404</f>
        <v>1.2220000000000002E-2</v>
      </c>
    </row>
    <row r="8405" spans="7:9" x14ac:dyDescent="0.15">
      <c r="G8405" s="31">
        <v>41989</v>
      </c>
      <c r="H8405" s="9" t="s">
        <v>127</v>
      </c>
      <c r="I8405" s="83">
        <f>計算過程!C8405</f>
        <v>1.243E-2</v>
      </c>
    </row>
    <row r="8406" spans="7:9" x14ac:dyDescent="0.15">
      <c r="G8406" s="31">
        <v>41989</v>
      </c>
      <c r="H8406" s="9" t="s">
        <v>128</v>
      </c>
      <c r="I8406" s="83">
        <f>計算過程!C8406</f>
        <v>9.2500000000000013E-3</v>
      </c>
    </row>
    <row r="8407" spans="7:9" x14ac:dyDescent="0.15">
      <c r="G8407" s="31">
        <v>41990</v>
      </c>
      <c r="H8407" s="9" t="s">
        <v>105</v>
      </c>
      <c r="I8407" s="83">
        <f>計算過程!C8407</f>
        <v>6.0700000000000007E-3</v>
      </c>
    </row>
    <row r="8408" spans="7:9" x14ac:dyDescent="0.15">
      <c r="G8408" s="31">
        <v>41990</v>
      </c>
      <c r="H8408" s="9" t="s">
        <v>106</v>
      </c>
      <c r="I8408" s="83">
        <f>計算過程!C8408</f>
        <v>6.0700000000000007E-3</v>
      </c>
    </row>
    <row r="8409" spans="7:9" x14ac:dyDescent="0.15">
      <c r="G8409" s="31">
        <v>41990</v>
      </c>
      <c r="H8409" s="9" t="s">
        <v>107</v>
      </c>
      <c r="I8409" s="83">
        <f>計算過程!C8409</f>
        <v>6.0700000000000007E-3</v>
      </c>
    </row>
    <row r="8410" spans="7:9" x14ac:dyDescent="0.15">
      <c r="G8410" s="31">
        <v>41990</v>
      </c>
      <c r="H8410" s="9" t="s">
        <v>108</v>
      </c>
      <c r="I8410" s="83">
        <f>計算過程!C8410</f>
        <v>6.0700000000000007E-3</v>
      </c>
    </row>
    <row r="8411" spans="7:9" x14ac:dyDescent="0.15">
      <c r="G8411" s="31">
        <v>41990</v>
      </c>
      <c r="H8411" s="9" t="s">
        <v>109</v>
      </c>
      <c r="I8411" s="83">
        <f>計算過程!C8411</f>
        <v>6.0700000000000007E-3</v>
      </c>
    </row>
    <row r="8412" spans="7:9" x14ac:dyDescent="0.15">
      <c r="G8412" s="31">
        <v>41990</v>
      </c>
      <c r="H8412" s="9" t="s">
        <v>110</v>
      </c>
      <c r="I8412" s="83">
        <f>計算過程!C8412</f>
        <v>6.0700000000000007E-3</v>
      </c>
    </row>
    <row r="8413" spans="7:9" x14ac:dyDescent="0.15">
      <c r="G8413" s="31">
        <v>41990</v>
      </c>
      <c r="H8413" s="9" t="s">
        <v>111</v>
      </c>
      <c r="I8413" s="83">
        <f>計算過程!C8413</f>
        <v>6.0700000000000007E-3</v>
      </c>
    </row>
    <row r="8414" spans="7:9" x14ac:dyDescent="0.15">
      <c r="G8414" s="31">
        <v>41990</v>
      </c>
      <c r="H8414" s="9" t="s">
        <v>112</v>
      </c>
      <c r="I8414" s="83">
        <f>計算過程!C8414</f>
        <v>6.4800000000000005E-3</v>
      </c>
    </row>
    <row r="8415" spans="7:9" x14ac:dyDescent="0.15">
      <c r="G8415" s="31">
        <v>41990</v>
      </c>
      <c r="H8415" s="9" t="s">
        <v>113</v>
      </c>
      <c r="I8415" s="83">
        <f>計算過程!C8415</f>
        <v>9.7300000000000008E-3</v>
      </c>
    </row>
    <row r="8416" spans="7:9" x14ac:dyDescent="0.15">
      <c r="G8416" s="31">
        <v>41990</v>
      </c>
      <c r="H8416" s="9" t="s">
        <v>114</v>
      </c>
      <c r="I8416" s="83">
        <f>計算過程!C8416</f>
        <v>6.2700000000000013E-3</v>
      </c>
    </row>
    <row r="8417" spans="7:9" x14ac:dyDescent="0.15">
      <c r="G8417" s="31">
        <v>41990</v>
      </c>
      <c r="H8417" s="9" t="s">
        <v>115</v>
      </c>
      <c r="I8417" s="83">
        <f>計算過程!C8417</f>
        <v>6.4800000000000005E-3</v>
      </c>
    </row>
    <row r="8418" spans="7:9" x14ac:dyDescent="0.15">
      <c r="G8418" s="31">
        <v>41990</v>
      </c>
      <c r="H8418" s="9" t="s">
        <v>116</v>
      </c>
      <c r="I8418" s="83">
        <f>計算過程!C8418</f>
        <v>6.2700000000000013E-3</v>
      </c>
    </row>
    <row r="8419" spans="7:9" x14ac:dyDescent="0.15">
      <c r="G8419" s="31">
        <v>41990</v>
      </c>
      <c r="H8419" s="9" t="s">
        <v>117</v>
      </c>
      <c r="I8419" s="83">
        <f>計算過程!C8419</f>
        <v>9.3200000000000002E-3</v>
      </c>
    </row>
    <row r="8420" spans="7:9" x14ac:dyDescent="0.15">
      <c r="G8420" s="31">
        <v>41990</v>
      </c>
      <c r="H8420" s="9" t="s">
        <v>118</v>
      </c>
      <c r="I8420" s="83">
        <f>計算過程!C8420</f>
        <v>6.2700000000000013E-3</v>
      </c>
    </row>
    <row r="8421" spans="7:9" x14ac:dyDescent="0.15">
      <c r="G8421" s="31">
        <v>41990</v>
      </c>
      <c r="H8421" s="9" t="s">
        <v>119</v>
      </c>
      <c r="I8421" s="83">
        <f>計算過程!C8421</f>
        <v>6.0700000000000007E-3</v>
      </c>
    </row>
    <row r="8422" spans="7:9" x14ac:dyDescent="0.15">
      <c r="G8422" s="31">
        <v>41990</v>
      </c>
      <c r="H8422" s="9" t="s">
        <v>120</v>
      </c>
      <c r="I8422" s="83">
        <f>計算過程!C8422</f>
        <v>6.0700000000000007E-3</v>
      </c>
    </row>
    <row r="8423" spans="7:9" x14ac:dyDescent="0.15">
      <c r="G8423" s="31">
        <v>41990</v>
      </c>
      <c r="H8423" s="9" t="s">
        <v>121</v>
      </c>
      <c r="I8423" s="83">
        <f>計算過程!C8423</f>
        <v>6.4800000000000005E-3</v>
      </c>
    </row>
    <row r="8424" spans="7:9" x14ac:dyDescent="0.15">
      <c r="G8424" s="31">
        <v>41990</v>
      </c>
      <c r="H8424" s="9" t="s">
        <v>122</v>
      </c>
      <c r="I8424" s="83">
        <f>計算過程!C8424</f>
        <v>1.2360000000000001E-2</v>
      </c>
    </row>
    <row r="8425" spans="7:9" x14ac:dyDescent="0.15">
      <c r="G8425" s="31">
        <v>41990</v>
      </c>
      <c r="H8425" s="9" t="s">
        <v>123</v>
      </c>
      <c r="I8425" s="83">
        <f>計算過程!C8425</f>
        <v>1.2360000000000001E-2</v>
      </c>
    </row>
    <row r="8426" spans="7:9" x14ac:dyDescent="0.15">
      <c r="G8426" s="31">
        <v>41990</v>
      </c>
      <c r="H8426" s="9" t="s">
        <v>124</v>
      </c>
      <c r="I8426" s="83">
        <f>計算過程!C8426</f>
        <v>6.0700000000000007E-3</v>
      </c>
    </row>
    <row r="8427" spans="7:9" x14ac:dyDescent="0.15">
      <c r="G8427" s="31">
        <v>41990</v>
      </c>
      <c r="H8427" s="9" t="s">
        <v>125</v>
      </c>
      <c r="I8427" s="83">
        <f>計算過程!C8427</f>
        <v>6.2700000000000013E-3</v>
      </c>
    </row>
    <row r="8428" spans="7:9" x14ac:dyDescent="0.15">
      <c r="G8428" s="31">
        <v>41990</v>
      </c>
      <c r="H8428" s="9" t="s">
        <v>126</v>
      </c>
      <c r="I8428" s="83">
        <f>計算過程!C8428</f>
        <v>1.2220000000000002E-2</v>
      </c>
    </row>
    <row r="8429" spans="7:9" x14ac:dyDescent="0.15">
      <c r="G8429" s="31">
        <v>41990</v>
      </c>
      <c r="H8429" s="9" t="s">
        <v>127</v>
      </c>
      <c r="I8429" s="83">
        <f>計算過程!C8429</f>
        <v>1.243E-2</v>
      </c>
    </row>
    <row r="8430" spans="7:9" x14ac:dyDescent="0.15">
      <c r="G8430" s="31">
        <v>41990</v>
      </c>
      <c r="H8430" s="9" t="s">
        <v>128</v>
      </c>
      <c r="I8430" s="83">
        <f>計算過程!C8430</f>
        <v>9.2500000000000013E-3</v>
      </c>
    </row>
    <row r="8431" spans="7:9" x14ac:dyDescent="0.15">
      <c r="G8431" s="31">
        <v>41991</v>
      </c>
      <c r="H8431" s="9" t="s">
        <v>105</v>
      </c>
      <c r="I8431" s="83">
        <f>計算過程!C8431</f>
        <v>6.0700000000000007E-3</v>
      </c>
    </row>
    <row r="8432" spans="7:9" x14ac:dyDescent="0.15">
      <c r="G8432" s="31">
        <v>41991</v>
      </c>
      <c r="H8432" s="9" t="s">
        <v>106</v>
      </c>
      <c r="I8432" s="83">
        <f>計算過程!C8432</f>
        <v>6.0700000000000007E-3</v>
      </c>
    </row>
    <row r="8433" spans="7:9" x14ac:dyDescent="0.15">
      <c r="G8433" s="31">
        <v>41991</v>
      </c>
      <c r="H8433" s="9" t="s">
        <v>107</v>
      </c>
      <c r="I8433" s="83">
        <f>計算過程!C8433</f>
        <v>6.0700000000000007E-3</v>
      </c>
    </row>
    <row r="8434" spans="7:9" x14ac:dyDescent="0.15">
      <c r="G8434" s="31">
        <v>41991</v>
      </c>
      <c r="H8434" s="9" t="s">
        <v>108</v>
      </c>
      <c r="I8434" s="83">
        <f>計算過程!C8434</f>
        <v>6.0700000000000007E-3</v>
      </c>
    </row>
    <row r="8435" spans="7:9" x14ac:dyDescent="0.15">
      <c r="G8435" s="31">
        <v>41991</v>
      </c>
      <c r="H8435" s="9" t="s">
        <v>109</v>
      </c>
      <c r="I8435" s="83">
        <f>計算過程!C8435</f>
        <v>6.0700000000000007E-3</v>
      </c>
    </row>
    <row r="8436" spans="7:9" x14ac:dyDescent="0.15">
      <c r="G8436" s="31">
        <v>41991</v>
      </c>
      <c r="H8436" s="9" t="s">
        <v>110</v>
      </c>
      <c r="I8436" s="83">
        <f>計算過程!C8436</f>
        <v>6.0700000000000007E-3</v>
      </c>
    </row>
    <row r="8437" spans="7:9" x14ac:dyDescent="0.15">
      <c r="G8437" s="31">
        <v>41991</v>
      </c>
      <c r="H8437" s="9" t="s">
        <v>111</v>
      </c>
      <c r="I8437" s="83">
        <f>計算過程!C8437</f>
        <v>9.3200000000000002E-3</v>
      </c>
    </row>
    <row r="8438" spans="7:9" x14ac:dyDescent="0.15">
      <c r="G8438" s="31">
        <v>41991</v>
      </c>
      <c r="H8438" s="9" t="s">
        <v>112</v>
      </c>
      <c r="I8438" s="83">
        <f>計算過程!C8438</f>
        <v>6.4800000000000005E-3</v>
      </c>
    </row>
    <row r="8439" spans="7:9" x14ac:dyDescent="0.15">
      <c r="G8439" s="31">
        <v>41991</v>
      </c>
      <c r="H8439" s="9" t="s">
        <v>113</v>
      </c>
      <c r="I8439" s="83">
        <f>計算過程!C8439</f>
        <v>6.4800000000000005E-3</v>
      </c>
    </row>
    <row r="8440" spans="7:9" x14ac:dyDescent="0.15">
      <c r="G8440" s="31">
        <v>41991</v>
      </c>
      <c r="H8440" s="9" t="s">
        <v>114</v>
      </c>
      <c r="I8440" s="83">
        <f>計算過程!C8440</f>
        <v>6.0700000000000007E-3</v>
      </c>
    </row>
    <row r="8441" spans="7:9" x14ac:dyDescent="0.15">
      <c r="G8441" s="31">
        <v>41991</v>
      </c>
      <c r="H8441" s="9" t="s">
        <v>115</v>
      </c>
      <c r="I8441" s="83">
        <f>計算過程!C8441</f>
        <v>6.2700000000000013E-3</v>
      </c>
    </row>
    <row r="8442" spans="7:9" x14ac:dyDescent="0.15">
      <c r="G8442" s="31">
        <v>41991</v>
      </c>
      <c r="H8442" s="9" t="s">
        <v>116</v>
      </c>
      <c r="I8442" s="83">
        <f>計算過程!C8442</f>
        <v>6.0700000000000007E-3</v>
      </c>
    </row>
    <row r="8443" spans="7:9" x14ac:dyDescent="0.15">
      <c r="G8443" s="31">
        <v>41991</v>
      </c>
      <c r="H8443" s="9" t="s">
        <v>117</v>
      </c>
      <c r="I8443" s="83">
        <f>計算過程!C8443</f>
        <v>9.3200000000000002E-3</v>
      </c>
    </row>
    <row r="8444" spans="7:9" x14ac:dyDescent="0.15">
      <c r="G8444" s="31">
        <v>41991</v>
      </c>
      <c r="H8444" s="9" t="s">
        <v>118</v>
      </c>
      <c r="I8444" s="83">
        <f>計算過程!C8444</f>
        <v>6.2700000000000013E-3</v>
      </c>
    </row>
    <row r="8445" spans="7:9" x14ac:dyDescent="0.15">
      <c r="G8445" s="31">
        <v>41991</v>
      </c>
      <c r="H8445" s="9" t="s">
        <v>119</v>
      </c>
      <c r="I8445" s="83">
        <f>計算過程!C8445</f>
        <v>6.0700000000000007E-3</v>
      </c>
    </row>
    <row r="8446" spans="7:9" x14ac:dyDescent="0.15">
      <c r="G8446" s="31">
        <v>41991</v>
      </c>
      <c r="H8446" s="9" t="s">
        <v>120</v>
      </c>
      <c r="I8446" s="83">
        <f>計算過程!C8446</f>
        <v>6.0700000000000007E-3</v>
      </c>
    </row>
    <row r="8447" spans="7:9" x14ac:dyDescent="0.15">
      <c r="G8447" s="31">
        <v>41991</v>
      </c>
      <c r="H8447" s="9" t="s">
        <v>121</v>
      </c>
      <c r="I8447" s="83">
        <f>計算過程!C8447</f>
        <v>6.2700000000000013E-3</v>
      </c>
    </row>
    <row r="8448" spans="7:9" x14ac:dyDescent="0.15">
      <c r="G8448" s="31">
        <v>41991</v>
      </c>
      <c r="H8448" s="9" t="s">
        <v>122</v>
      </c>
      <c r="I8448" s="83">
        <f>計算過程!C8448</f>
        <v>6.2700000000000013E-3</v>
      </c>
    </row>
    <row r="8449" spans="7:9" x14ac:dyDescent="0.15">
      <c r="G8449" s="31">
        <v>41991</v>
      </c>
      <c r="H8449" s="9" t="s">
        <v>123</v>
      </c>
      <c r="I8449" s="83">
        <f>計算過程!C8449</f>
        <v>1.2360000000000001E-2</v>
      </c>
    </row>
    <row r="8450" spans="7:9" x14ac:dyDescent="0.15">
      <c r="G8450" s="31">
        <v>41991</v>
      </c>
      <c r="H8450" s="9" t="s">
        <v>124</v>
      </c>
      <c r="I8450" s="83">
        <f>計算過程!C8450</f>
        <v>1.2360000000000001E-2</v>
      </c>
    </row>
    <row r="8451" spans="7:9" x14ac:dyDescent="0.15">
      <c r="G8451" s="31">
        <v>41991</v>
      </c>
      <c r="H8451" s="9" t="s">
        <v>125</v>
      </c>
      <c r="I8451" s="83">
        <f>計算過程!C8451</f>
        <v>6.2700000000000013E-3</v>
      </c>
    </row>
    <row r="8452" spans="7:9" x14ac:dyDescent="0.15">
      <c r="G8452" s="31">
        <v>41991</v>
      </c>
      <c r="H8452" s="9" t="s">
        <v>126</v>
      </c>
      <c r="I8452" s="83">
        <f>計算過程!C8452</f>
        <v>6.2700000000000013E-3</v>
      </c>
    </row>
    <row r="8453" spans="7:9" x14ac:dyDescent="0.15">
      <c r="G8453" s="31">
        <v>41991</v>
      </c>
      <c r="H8453" s="9" t="s">
        <v>127</v>
      </c>
      <c r="I8453" s="83">
        <f>計算過程!C8453</f>
        <v>1.2220000000000002E-2</v>
      </c>
    </row>
    <row r="8454" spans="7:9" x14ac:dyDescent="0.15">
      <c r="G8454" s="31">
        <v>41991</v>
      </c>
      <c r="H8454" s="9" t="s">
        <v>128</v>
      </c>
      <c r="I8454" s="83">
        <f>計算過程!C8454</f>
        <v>1.2640000000000002E-2</v>
      </c>
    </row>
    <row r="8455" spans="7:9" x14ac:dyDescent="0.15">
      <c r="G8455" s="31">
        <v>41992</v>
      </c>
      <c r="H8455" s="9" t="s">
        <v>105</v>
      </c>
      <c r="I8455" s="83">
        <f>計算過程!C8455</f>
        <v>6.0700000000000007E-3</v>
      </c>
    </row>
    <row r="8456" spans="7:9" x14ac:dyDescent="0.15">
      <c r="G8456" s="31">
        <v>41992</v>
      </c>
      <c r="H8456" s="9" t="s">
        <v>106</v>
      </c>
      <c r="I8456" s="83">
        <f>計算過程!C8456</f>
        <v>6.0700000000000007E-3</v>
      </c>
    </row>
    <row r="8457" spans="7:9" x14ac:dyDescent="0.15">
      <c r="G8457" s="31">
        <v>41992</v>
      </c>
      <c r="H8457" s="9" t="s">
        <v>107</v>
      </c>
      <c r="I8457" s="83">
        <f>計算過程!C8457</f>
        <v>6.0700000000000007E-3</v>
      </c>
    </row>
    <row r="8458" spans="7:9" x14ac:dyDescent="0.15">
      <c r="G8458" s="31">
        <v>41992</v>
      </c>
      <c r="H8458" s="9" t="s">
        <v>108</v>
      </c>
      <c r="I8458" s="83">
        <f>計算過程!C8458</f>
        <v>6.0700000000000007E-3</v>
      </c>
    </row>
    <row r="8459" spans="7:9" x14ac:dyDescent="0.15">
      <c r="G8459" s="31">
        <v>41992</v>
      </c>
      <c r="H8459" s="9" t="s">
        <v>109</v>
      </c>
      <c r="I8459" s="83">
        <f>計算過程!C8459</f>
        <v>6.0700000000000007E-3</v>
      </c>
    </row>
    <row r="8460" spans="7:9" x14ac:dyDescent="0.15">
      <c r="G8460" s="31">
        <v>41992</v>
      </c>
      <c r="H8460" s="9" t="s">
        <v>110</v>
      </c>
      <c r="I8460" s="83">
        <f>計算過程!C8460</f>
        <v>6.0700000000000007E-3</v>
      </c>
    </row>
    <row r="8461" spans="7:9" x14ac:dyDescent="0.15">
      <c r="G8461" s="31">
        <v>41992</v>
      </c>
      <c r="H8461" s="9" t="s">
        <v>111</v>
      </c>
      <c r="I8461" s="83">
        <f>計算過程!C8461</f>
        <v>9.3200000000000002E-3</v>
      </c>
    </row>
    <row r="8462" spans="7:9" x14ac:dyDescent="0.15">
      <c r="G8462" s="31">
        <v>41992</v>
      </c>
      <c r="H8462" s="9" t="s">
        <v>112</v>
      </c>
      <c r="I8462" s="83">
        <f>計算過程!C8462</f>
        <v>6.4800000000000005E-3</v>
      </c>
    </row>
    <row r="8463" spans="7:9" x14ac:dyDescent="0.15">
      <c r="G8463" s="31">
        <v>41992</v>
      </c>
      <c r="H8463" s="9" t="s">
        <v>113</v>
      </c>
      <c r="I8463" s="83">
        <f>計算過程!C8463</f>
        <v>6.4800000000000005E-3</v>
      </c>
    </row>
    <row r="8464" spans="7:9" x14ac:dyDescent="0.15">
      <c r="G8464" s="31">
        <v>41992</v>
      </c>
      <c r="H8464" s="9" t="s">
        <v>114</v>
      </c>
      <c r="I8464" s="83">
        <f>計算過程!C8464</f>
        <v>6.0700000000000007E-3</v>
      </c>
    </row>
    <row r="8465" spans="7:9" x14ac:dyDescent="0.15">
      <c r="G8465" s="31">
        <v>41992</v>
      </c>
      <c r="H8465" s="9" t="s">
        <v>115</v>
      </c>
      <c r="I8465" s="83">
        <f>計算過程!C8465</f>
        <v>6.2700000000000013E-3</v>
      </c>
    </row>
    <row r="8466" spans="7:9" x14ac:dyDescent="0.15">
      <c r="G8466" s="31">
        <v>41992</v>
      </c>
      <c r="H8466" s="9" t="s">
        <v>116</v>
      </c>
      <c r="I8466" s="83">
        <f>計算過程!C8466</f>
        <v>6.0700000000000007E-3</v>
      </c>
    </row>
    <row r="8467" spans="7:9" x14ac:dyDescent="0.15">
      <c r="G8467" s="31">
        <v>41992</v>
      </c>
      <c r="H8467" s="9" t="s">
        <v>117</v>
      </c>
      <c r="I8467" s="83">
        <f>計算過程!C8467</f>
        <v>9.3200000000000002E-3</v>
      </c>
    </row>
    <row r="8468" spans="7:9" x14ac:dyDescent="0.15">
      <c r="G8468" s="31">
        <v>41992</v>
      </c>
      <c r="H8468" s="9" t="s">
        <v>118</v>
      </c>
      <c r="I8468" s="83">
        <f>計算過程!C8468</f>
        <v>6.2700000000000013E-3</v>
      </c>
    </row>
    <row r="8469" spans="7:9" x14ac:dyDescent="0.15">
      <c r="G8469" s="31">
        <v>41992</v>
      </c>
      <c r="H8469" s="9" t="s">
        <v>119</v>
      </c>
      <c r="I8469" s="83">
        <f>計算過程!C8469</f>
        <v>6.0700000000000007E-3</v>
      </c>
    </row>
    <row r="8470" spans="7:9" x14ac:dyDescent="0.15">
      <c r="G8470" s="31">
        <v>41992</v>
      </c>
      <c r="H8470" s="9" t="s">
        <v>120</v>
      </c>
      <c r="I8470" s="83">
        <f>計算過程!C8470</f>
        <v>6.0700000000000007E-3</v>
      </c>
    </row>
    <row r="8471" spans="7:9" x14ac:dyDescent="0.15">
      <c r="G8471" s="31">
        <v>41992</v>
      </c>
      <c r="H8471" s="9" t="s">
        <v>121</v>
      </c>
      <c r="I8471" s="83">
        <f>計算過程!C8471</f>
        <v>6.2700000000000013E-3</v>
      </c>
    </row>
    <row r="8472" spans="7:9" x14ac:dyDescent="0.15">
      <c r="G8472" s="31">
        <v>41992</v>
      </c>
      <c r="H8472" s="9" t="s">
        <v>122</v>
      </c>
      <c r="I8472" s="83">
        <f>計算過程!C8472</f>
        <v>6.2700000000000013E-3</v>
      </c>
    </row>
    <row r="8473" spans="7:9" x14ac:dyDescent="0.15">
      <c r="G8473" s="31">
        <v>41992</v>
      </c>
      <c r="H8473" s="9" t="s">
        <v>123</v>
      </c>
      <c r="I8473" s="83">
        <f>計算過程!C8473</f>
        <v>1.2360000000000001E-2</v>
      </c>
    </row>
    <row r="8474" spans="7:9" x14ac:dyDescent="0.15">
      <c r="G8474" s="31">
        <v>41992</v>
      </c>
      <c r="H8474" s="9" t="s">
        <v>124</v>
      </c>
      <c r="I8474" s="83">
        <f>計算過程!C8474</f>
        <v>1.2360000000000001E-2</v>
      </c>
    </row>
    <row r="8475" spans="7:9" x14ac:dyDescent="0.15">
      <c r="G8475" s="31">
        <v>41992</v>
      </c>
      <c r="H8475" s="9" t="s">
        <v>125</v>
      </c>
      <c r="I8475" s="83">
        <f>計算過程!C8475</f>
        <v>6.2700000000000013E-3</v>
      </c>
    </row>
    <row r="8476" spans="7:9" x14ac:dyDescent="0.15">
      <c r="G8476" s="31">
        <v>41992</v>
      </c>
      <c r="H8476" s="9" t="s">
        <v>126</v>
      </c>
      <c r="I8476" s="83">
        <f>計算過程!C8476</f>
        <v>6.2700000000000013E-3</v>
      </c>
    </row>
    <row r="8477" spans="7:9" x14ac:dyDescent="0.15">
      <c r="G8477" s="31">
        <v>41992</v>
      </c>
      <c r="H8477" s="9" t="s">
        <v>127</v>
      </c>
      <c r="I8477" s="83">
        <f>計算過程!C8477</f>
        <v>1.2220000000000002E-2</v>
      </c>
    </row>
    <row r="8478" spans="7:9" x14ac:dyDescent="0.15">
      <c r="G8478" s="31">
        <v>41992</v>
      </c>
      <c r="H8478" s="9" t="s">
        <v>128</v>
      </c>
      <c r="I8478" s="83">
        <f>計算過程!C8478</f>
        <v>1.2640000000000002E-2</v>
      </c>
    </row>
    <row r="8479" spans="7:9" x14ac:dyDescent="0.15">
      <c r="G8479" s="31">
        <v>41993</v>
      </c>
      <c r="H8479" s="9" t="s">
        <v>105</v>
      </c>
      <c r="I8479" s="83">
        <f>計算過程!C8479</f>
        <v>6.0700000000000007E-3</v>
      </c>
    </row>
    <row r="8480" spans="7:9" x14ac:dyDescent="0.15">
      <c r="G8480" s="31">
        <v>41993</v>
      </c>
      <c r="H8480" s="9" t="s">
        <v>106</v>
      </c>
      <c r="I8480" s="83">
        <f>計算過程!C8480</f>
        <v>6.0700000000000007E-3</v>
      </c>
    </row>
    <row r="8481" spans="7:9" x14ac:dyDescent="0.15">
      <c r="G8481" s="31">
        <v>41993</v>
      </c>
      <c r="H8481" s="9" t="s">
        <v>107</v>
      </c>
      <c r="I8481" s="83">
        <f>計算過程!C8481</f>
        <v>6.0700000000000007E-3</v>
      </c>
    </row>
    <row r="8482" spans="7:9" x14ac:dyDescent="0.15">
      <c r="G8482" s="31">
        <v>41993</v>
      </c>
      <c r="H8482" s="9" t="s">
        <v>108</v>
      </c>
      <c r="I8482" s="83">
        <f>計算過程!C8482</f>
        <v>6.0700000000000007E-3</v>
      </c>
    </row>
    <row r="8483" spans="7:9" x14ac:dyDescent="0.15">
      <c r="G8483" s="31">
        <v>41993</v>
      </c>
      <c r="H8483" s="9" t="s">
        <v>109</v>
      </c>
      <c r="I8483" s="83">
        <f>計算過程!C8483</f>
        <v>6.0700000000000007E-3</v>
      </c>
    </row>
    <row r="8484" spans="7:9" x14ac:dyDescent="0.15">
      <c r="G8484" s="31">
        <v>41993</v>
      </c>
      <c r="H8484" s="9" t="s">
        <v>110</v>
      </c>
      <c r="I8484" s="83">
        <f>計算過程!C8484</f>
        <v>6.0700000000000007E-3</v>
      </c>
    </row>
    <row r="8485" spans="7:9" x14ac:dyDescent="0.15">
      <c r="G8485" s="31">
        <v>41993</v>
      </c>
      <c r="H8485" s="9" t="s">
        <v>111</v>
      </c>
      <c r="I8485" s="83">
        <f>計算過程!C8485</f>
        <v>9.3200000000000002E-3</v>
      </c>
    </row>
    <row r="8486" spans="7:9" x14ac:dyDescent="0.15">
      <c r="G8486" s="31">
        <v>41993</v>
      </c>
      <c r="H8486" s="9" t="s">
        <v>112</v>
      </c>
      <c r="I8486" s="83">
        <f>計算過程!C8486</f>
        <v>6.4800000000000005E-3</v>
      </c>
    </row>
    <row r="8487" spans="7:9" x14ac:dyDescent="0.15">
      <c r="G8487" s="31">
        <v>41993</v>
      </c>
      <c r="H8487" s="9" t="s">
        <v>113</v>
      </c>
      <c r="I8487" s="83">
        <f>計算過程!C8487</f>
        <v>6.4800000000000005E-3</v>
      </c>
    </row>
    <row r="8488" spans="7:9" x14ac:dyDescent="0.15">
      <c r="G8488" s="31">
        <v>41993</v>
      </c>
      <c r="H8488" s="9" t="s">
        <v>114</v>
      </c>
      <c r="I8488" s="83">
        <f>計算過程!C8488</f>
        <v>6.0700000000000007E-3</v>
      </c>
    </row>
    <row r="8489" spans="7:9" x14ac:dyDescent="0.15">
      <c r="G8489" s="31">
        <v>41993</v>
      </c>
      <c r="H8489" s="9" t="s">
        <v>115</v>
      </c>
      <c r="I8489" s="83">
        <f>計算過程!C8489</f>
        <v>6.2700000000000013E-3</v>
      </c>
    </row>
    <row r="8490" spans="7:9" x14ac:dyDescent="0.15">
      <c r="G8490" s="31">
        <v>41993</v>
      </c>
      <c r="H8490" s="9" t="s">
        <v>116</v>
      </c>
      <c r="I8490" s="83">
        <f>計算過程!C8490</f>
        <v>6.0700000000000007E-3</v>
      </c>
    </row>
    <row r="8491" spans="7:9" x14ac:dyDescent="0.15">
      <c r="G8491" s="31">
        <v>41993</v>
      </c>
      <c r="H8491" s="9" t="s">
        <v>117</v>
      </c>
      <c r="I8491" s="83">
        <f>計算過程!C8491</f>
        <v>9.3200000000000002E-3</v>
      </c>
    </row>
    <row r="8492" spans="7:9" x14ac:dyDescent="0.15">
      <c r="G8492" s="31">
        <v>41993</v>
      </c>
      <c r="H8492" s="9" t="s">
        <v>118</v>
      </c>
      <c r="I8492" s="83">
        <f>計算過程!C8492</f>
        <v>6.2700000000000013E-3</v>
      </c>
    </row>
    <row r="8493" spans="7:9" x14ac:dyDescent="0.15">
      <c r="G8493" s="31">
        <v>41993</v>
      </c>
      <c r="H8493" s="9" t="s">
        <v>119</v>
      </c>
      <c r="I8493" s="83">
        <f>計算過程!C8493</f>
        <v>6.0700000000000007E-3</v>
      </c>
    </row>
    <row r="8494" spans="7:9" x14ac:dyDescent="0.15">
      <c r="G8494" s="31">
        <v>41993</v>
      </c>
      <c r="H8494" s="9" t="s">
        <v>120</v>
      </c>
      <c r="I8494" s="83">
        <f>計算過程!C8494</f>
        <v>6.0700000000000007E-3</v>
      </c>
    </row>
    <row r="8495" spans="7:9" x14ac:dyDescent="0.15">
      <c r="G8495" s="31">
        <v>41993</v>
      </c>
      <c r="H8495" s="9" t="s">
        <v>121</v>
      </c>
      <c r="I8495" s="83">
        <f>計算過程!C8495</f>
        <v>6.2700000000000013E-3</v>
      </c>
    </row>
    <row r="8496" spans="7:9" x14ac:dyDescent="0.15">
      <c r="G8496" s="31">
        <v>41993</v>
      </c>
      <c r="H8496" s="9" t="s">
        <v>122</v>
      </c>
      <c r="I8496" s="83">
        <f>計算過程!C8496</f>
        <v>6.2700000000000013E-3</v>
      </c>
    </row>
    <row r="8497" spans="7:9" x14ac:dyDescent="0.15">
      <c r="G8497" s="31">
        <v>41993</v>
      </c>
      <c r="H8497" s="9" t="s">
        <v>123</v>
      </c>
      <c r="I8497" s="83">
        <f>計算過程!C8497</f>
        <v>1.2360000000000001E-2</v>
      </c>
    </row>
    <row r="8498" spans="7:9" x14ac:dyDescent="0.15">
      <c r="G8498" s="31">
        <v>41993</v>
      </c>
      <c r="H8498" s="9" t="s">
        <v>124</v>
      </c>
      <c r="I8498" s="83">
        <f>計算過程!C8498</f>
        <v>1.2360000000000001E-2</v>
      </c>
    </row>
    <row r="8499" spans="7:9" x14ac:dyDescent="0.15">
      <c r="G8499" s="31">
        <v>41993</v>
      </c>
      <c r="H8499" s="9" t="s">
        <v>125</v>
      </c>
      <c r="I8499" s="83">
        <f>計算過程!C8499</f>
        <v>6.2700000000000013E-3</v>
      </c>
    </row>
    <row r="8500" spans="7:9" x14ac:dyDescent="0.15">
      <c r="G8500" s="31">
        <v>41993</v>
      </c>
      <c r="H8500" s="9" t="s">
        <v>126</v>
      </c>
      <c r="I8500" s="83">
        <f>計算過程!C8500</f>
        <v>6.2700000000000013E-3</v>
      </c>
    </row>
    <row r="8501" spans="7:9" x14ac:dyDescent="0.15">
      <c r="G8501" s="31">
        <v>41993</v>
      </c>
      <c r="H8501" s="9" t="s">
        <v>127</v>
      </c>
      <c r="I8501" s="83">
        <f>計算過程!C8501</f>
        <v>1.2220000000000002E-2</v>
      </c>
    </row>
    <row r="8502" spans="7:9" x14ac:dyDescent="0.15">
      <c r="G8502" s="31">
        <v>41993</v>
      </c>
      <c r="H8502" s="9" t="s">
        <v>128</v>
      </c>
      <c r="I8502" s="83">
        <f>計算過程!C8502</f>
        <v>1.2640000000000002E-2</v>
      </c>
    </row>
    <row r="8503" spans="7:9" x14ac:dyDescent="0.15">
      <c r="G8503" s="31">
        <v>41994</v>
      </c>
      <c r="H8503" s="9" t="s">
        <v>105</v>
      </c>
      <c r="I8503" s="83">
        <f>計算過程!C8503</f>
        <v>6.0700000000000007E-3</v>
      </c>
    </row>
    <row r="8504" spans="7:9" x14ac:dyDescent="0.15">
      <c r="G8504" s="31">
        <v>41994</v>
      </c>
      <c r="H8504" s="9" t="s">
        <v>106</v>
      </c>
      <c r="I8504" s="83">
        <f>計算過程!C8504</f>
        <v>6.0700000000000007E-3</v>
      </c>
    </row>
    <row r="8505" spans="7:9" x14ac:dyDescent="0.15">
      <c r="G8505" s="31">
        <v>41994</v>
      </c>
      <c r="H8505" s="9" t="s">
        <v>107</v>
      </c>
      <c r="I8505" s="83">
        <f>計算過程!C8505</f>
        <v>6.0700000000000007E-3</v>
      </c>
    </row>
    <row r="8506" spans="7:9" x14ac:dyDescent="0.15">
      <c r="G8506" s="31">
        <v>41994</v>
      </c>
      <c r="H8506" s="9" t="s">
        <v>108</v>
      </c>
      <c r="I8506" s="83">
        <f>計算過程!C8506</f>
        <v>6.0700000000000007E-3</v>
      </c>
    </row>
    <row r="8507" spans="7:9" x14ac:dyDescent="0.15">
      <c r="G8507" s="31">
        <v>41994</v>
      </c>
      <c r="H8507" s="9" t="s">
        <v>109</v>
      </c>
      <c r="I8507" s="83">
        <f>計算過程!C8507</f>
        <v>6.0700000000000007E-3</v>
      </c>
    </row>
    <row r="8508" spans="7:9" x14ac:dyDescent="0.15">
      <c r="G8508" s="31">
        <v>41994</v>
      </c>
      <c r="H8508" s="9" t="s">
        <v>110</v>
      </c>
      <c r="I8508" s="83">
        <f>計算過程!C8508</f>
        <v>6.0700000000000007E-3</v>
      </c>
    </row>
    <row r="8509" spans="7:9" x14ac:dyDescent="0.15">
      <c r="G8509" s="31">
        <v>41994</v>
      </c>
      <c r="H8509" s="9" t="s">
        <v>111</v>
      </c>
      <c r="I8509" s="83">
        <f>計算過程!C8509</f>
        <v>9.3200000000000002E-3</v>
      </c>
    </row>
    <row r="8510" spans="7:9" x14ac:dyDescent="0.15">
      <c r="G8510" s="31">
        <v>41994</v>
      </c>
      <c r="H8510" s="9" t="s">
        <v>112</v>
      </c>
      <c r="I8510" s="83">
        <f>計算過程!C8510</f>
        <v>6.4800000000000005E-3</v>
      </c>
    </row>
    <row r="8511" spans="7:9" x14ac:dyDescent="0.15">
      <c r="G8511" s="31">
        <v>41994</v>
      </c>
      <c r="H8511" s="9" t="s">
        <v>113</v>
      </c>
      <c r="I8511" s="83">
        <f>計算過程!C8511</f>
        <v>6.4800000000000005E-3</v>
      </c>
    </row>
    <row r="8512" spans="7:9" x14ac:dyDescent="0.15">
      <c r="G8512" s="31">
        <v>41994</v>
      </c>
      <c r="H8512" s="9" t="s">
        <v>114</v>
      </c>
      <c r="I8512" s="83">
        <f>計算過程!C8512</f>
        <v>6.0700000000000007E-3</v>
      </c>
    </row>
    <row r="8513" spans="7:9" x14ac:dyDescent="0.15">
      <c r="G8513" s="31">
        <v>41994</v>
      </c>
      <c r="H8513" s="9" t="s">
        <v>115</v>
      </c>
      <c r="I8513" s="83">
        <f>計算過程!C8513</f>
        <v>6.2700000000000013E-3</v>
      </c>
    </row>
    <row r="8514" spans="7:9" x14ac:dyDescent="0.15">
      <c r="G8514" s="31">
        <v>41994</v>
      </c>
      <c r="H8514" s="9" t="s">
        <v>116</v>
      </c>
      <c r="I8514" s="83">
        <f>計算過程!C8514</f>
        <v>6.0700000000000007E-3</v>
      </c>
    </row>
    <row r="8515" spans="7:9" x14ac:dyDescent="0.15">
      <c r="G8515" s="31">
        <v>41994</v>
      </c>
      <c r="H8515" s="9" t="s">
        <v>117</v>
      </c>
      <c r="I8515" s="83">
        <f>計算過程!C8515</f>
        <v>9.3200000000000002E-3</v>
      </c>
    </row>
    <row r="8516" spans="7:9" x14ac:dyDescent="0.15">
      <c r="G8516" s="31">
        <v>41994</v>
      </c>
      <c r="H8516" s="9" t="s">
        <v>118</v>
      </c>
      <c r="I8516" s="83">
        <f>計算過程!C8516</f>
        <v>6.2700000000000013E-3</v>
      </c>
    </row>
    <row r="8517" spans="7:9" x14ac:dyDescent="0.15">
      <c r="G8517" s="31">
        <v>41994</v>
      </c>
      <c r="H8517" s="9" t="s">
        <v>119</v>
      </c>
      <c r="I8517" s="83">
        <f>計算過程!C8517</f>
        <v>6.0700000000000007E-3</v>
      </c>
    </row>
    <row r="8518" spans="7:9" x14ac:dyDescent="0.15">
      <c r="G8518" s="31">
        <v>41994</v>
      </c>
      <c r="H8518" s="9" t="s">
        <v>120</v>
      </c>
      <c r="I8518" s="83">
        <f>計算過程!C8518</f>
        <v>6.0700000000000007E-3</v>
      </c>
    </row>
    <row r="8519" spans="7:9" x14ac:dyDescent="0.15">
      <c r="G8519" s="31">
        <v>41994</v>
      </c>
      <c r="H8519" s="9" t="s">
        <v>121</v>
      </c>
      <c r="I8519" s="83">
        <f>計算過程!C8519</f>
        <v>6.2700000000000013E-3</v>
      </c>
    </row>
    <row r="8520" spans="7:9" x14ac:dyDescent="0.15">
      <c r="G8520" s="31">
        <v>41994</v>
      </c>
      <c r="H8520" s="9" t="s">
        <v>122</v>
      </c>
      <c r="I8520" s="83">
        <f>計算過程!C8520</f>
        <v>6.2700000000000013E-3</v>
      </c>
    </row>
    <row r="8521" spans="7:9" x14ac:dyDescent="0.15">
      <c r="G8521" s="31">
        <v>41994</v>
      </c>
      <c r="H8521" s="9" t="s">
        <v>123</v>
      </c>
      <c r="I8521" s="83">
        <f>計算過程!C8521</f>
        <v>1.2360000000000001E-2</v>
      </c>
    </row>
    <row r="8522" spans="7:9" x14ac:dyDescent="0.15">
      <c r="G8522" s="31">
        <v>41994</v>
      </c>
      <c r="H8522" s="9" t="s">
        <v>124</v>
      </c>
      <c r="I8522" s="83">
        <f>計算過程!C8522</f>
        <v>1.2360000000000001E-2</v>
      </c>
    </row>
    <row r="8523" spans="7:9" x14ac:dyDescent="0.15">
      <c r="G8523" s="31">
        <v>41994</v>
      </c>
      <c r="H8523" s="9" t="s">
        <v>125</v>
      </c>
      <c r="I8523" s="83">
        <f>計算過程!C8523</f>
        <v>6.2700000000000013E-3</v>
      </c>
    </row>
    <row r="8524" spans="7:9" x14ac:dyDescent="0.15">
      <c r="G8524" s="31">
        <v>41994</v>
      </c>
      <c r="H8524" s="9" t="s">
        <v>126</v>
      </c>
      <c r="I8524" s="83">
        <f>計算過程!C8524</f>
        <v>6.2700000000000013E-3</v>
      </c>
    </row>
    <row r="8525" spans="7:9" x14ac:dyDescent="0.15">
      <c r="G8525" s="31">
        <v>41994</v>
      </c>
      <c r="H8525" s="9" t="s">
        <v>127</v>
      </c>
      <c r="I8525" s="83">
        <f>計算過程!C8525</f>
        <v>1.2220000000000002E-2</v>
      </c>
    </row>
    <row r="8526" spans="7:9" x14ac:dyDescent="0.15">
      <c r="G8526" s="31">
        <v>41994</v>
      </c>
      <c r="H8526" s="9" t="s">
        <v>128</v>
      </c>
      <c r="I8526" s="83">
        <f>計算過程!C8526</f>
        <v>1.2640000000000002E-2</v>
      </c>
    </row>
    <row r="8527" spans="7:9" x14ac:dyDescent="0.15">
      <c r="G8527" s="31">
        <v>41995</v>
      </c>
      <c r="H8527" s="9" t="s">
        <v>105</v>
      </c>
      <c r="I8527" s="83">
        <f>計算過程!C8527</f>
        <v>6.0700000000000007E-3</v>
      </c>
    </row>
    <row r="8528" spans="7:9" x14ac:dyDescent="0.15">
      <c r="G8528" s="31">
        <v>41995</v>
      </c>
      <c r="H8528" s="9" t="s">
        <v>106</v>
      </c>
      <c r="I8528" s="83">
        <f>計算過程!C8528</f>
        <v>6.0700000000000007E-3</v>
      </c>
    </row>
    <row r="8529" spans="7:9" x14ac:dyDescent="0.15">
      <c r="G8529" s="31">
        <v>41995</v>
      </c>
      <c r="H8529" s="9" t="s">
        <v>107</v>
      </c>
      <c r="I8529" s="83">
        <f>計算過程!C8529</f>
        <v>6.0700000000000007E-3</v>
      </c>
    </row>
    <row r="8530" spans="7:9" x14ac:dyDescent="0.15">
      <c r="G8530" s="31">
        <v>41995</v>
      </c>
      <c r="H8530" s="9" t="s">
        <v>108</v>
      </c>
      <c r="I8530" s="83">
        <f>計算過程!C8530</f>
        <v>6.0700000000000007E-3</v>
      </c>
    </row>
    <row r="8531" spans="7:9" x14ac:dyDescent="0.15">
      <c r="G8531" s="31">
        <v>41995</v>
      </c>
      <c r="H8531" s="9" t="s">
        <v>109</v>
      </c>
      <c r="I8531" s="83">
        <f>計算過程!C8531</f>
        <v>6.0700000000000007E-3</v>
      </c>
    </row>
    <row r="8532" spans="7:9" x14ac:dyDescent="0.15">
      <c r="G8532" s="31">
        <v>41995</v>
      </c>
      <c r="H8532" s="9" t="s">
        <v>110</v>
      </c>
      <c r="I8532" s="83">
        <f>計算過程!C8532</f>
        <v>6.0700000000000007E-3</v>
      </c>
    </row>
    <row r="8533" spans="7:9" x14ac:dyDescent="0.15">
      <c r="G8533" s="31">
        <v>41995</v>
      </c>
      <c r="H8533" s="9" t="s">
        <v>111</v>
      </c>
      <c r="I8533" s="83">
        <f>計算過程!C8533</f>
        <v>9.3200000000000002E-3</v>
      </c>
    </row>
    <row r="8534" spans="7:9" x14ac:dyDescent="0.15">
      <c r="G8534" s="31">
        <v>41995</v>
      </c>
      <c r="H8534" s="9" t="s">
        <v>112</v>
      </c>
      <c r="I8534" s="83">
        <f>計算過程!C8534</f>
        <v>6.4800000000000005E-3</v>
      </c>
    </row>
    <row r="8535" spans="7:9" x14ac:dyDescent="0.15">
      <c r="G8535" s="31">
        <v>41995</v>
      </c>
      <c r="H8535" s="9" t="s">
        <v>113</v>
      </c>
      <c r="I8535" s="83">
        <f>計算過程!C8535</f>
        <v>6.4800000000000005E-3</v>
      </c>
    </row>
    <row r="8536" spans="7:9" x14ac:dyDescent="0.15">
      <c r="G8536" s="31">
        <v>41995</v>
      </c>
      <c r="H8536" s="9" t="s">
        <v>114</v>
      </c>
      <c r="I8536" s="83">
        <f>計算過程!C8536</f>
        <v>6.0700000000000007E-3</v>
      </c>
    </row>
    <row r="8537" spans="7:9" x14ac:dyDescent="0.15">
      <c r="G8537" s="31">
        <v>41995</v>
      </c>
      <c r="H8537" s="9" t="s">
        <v>115</v>
      </c>
      <c r="I8537" s="83">
        <f>計算過程!C8537</f>
        <v>6.2700000000000013E-3</v>
      </c>
    </row>
    <row r="8538" spans="7:9" x14ac:dyDescent="0.15">
      <c r="G8538" s="31">
        <v>41995</v>
      </c>
      <c r="H8538" s="9" t="s">
        <v>116</v>
      </c>
      <c r="I8538" s="83">
        <f>計算過程!C8538</f>
        <v>6.0700000000000007E-3</v>
      </c>
    </row>
    <row r="8539" spans="7:9" x14ac:dyDescent="0.15">
      <c r="G8539" s="31">
        <v>41995</v>
      </c>
      <c r="H8539" s="9" t="s">
        <v>117</v>
      </c>
      <c r="I8539" s="83">
        <f>計算過程!C8539</f>
        <v>9.3200000000000002E-3</v>
      </c>
    </row>
    <row r="8540" spans="7:9" x14ac:dyDescent="0.15">
      <c r="G8540" s="31">
        <v>41995</v>
      </c>
      <c r="H8540" s="9" t="s">
        <v>118</v>
      </c>
      <c r="I8540" s="83">
        <f>計算過程!C8540</f>
        <v>6.2700000000000013E-3</v>
      </c>
    </row>
    <row r="8541" spans="7:9" x14ac:dyDescent="0.15">
      <c r="G8541" s="31">
        <v>41995</v>
      </c>
      <c r="H8541" s="9" t="s">
        <v>119</v>
      </c>
      <c r="I8541" s="83">
        <f>計算過程!C8541</f>
        <v>6.0700000000000007E-3</v>
      </c>
    </row>
    <row r="8542" spans="7:9" x14ac:dyDescent="0.15">
      <c r="G8542" s="31">
        <v>41995</v>
      </c>
      <c r="H8542" s="9" t="s">
        <v>120</v>
      </c>
      <c r="I8542" s="83">
        <f>計算過程!C8542</f>
        <v>6.0700000000000007E-3</v>
      </c>
    </row>
    <row r="8543" spans="7:9" x14ac:dyDescent="0.15">
      <c r="G8543" s="31">
        <v>41995</v>
      </c>
      <c r="H8543" s="9" t="s">
        <v>121</v>
      </c>
      <c r="I8543" s="83">
        <f>計算過程!C8543</f>
        <v>6.2700000000000013E-3</v>
      </c>
    </row>
    <row r="8544" spans="7:9" x14ac:dyDescent="0.15">
      <c r="G8544" s="31">
        <v>41995</v>
      </c>
      <c r="H8544" s="9" t="s">
        <v>122</v>
      </c>
      <c r="I8544" s="83">
        <f>計算過程!C8544</f>
        <v>6.2700000000000013E-3</v>
      </c>
    </row>
    <row r="8545" spans="7:9" x14ac:dyDescent="0.15">
      <c r="G8545" s="31">
        <v>41995</v>
      </c>
      <c r="H8545" s="9" t="s">
        <v>123</v>
      </c>
      <c r="I8545" s="83">
        <f>計算過程!C8545</f>
        <v>1.2360000000000001E-2</v>
      </c>
    </row>
    <row r="8546" spans="7:9" x14ac:dyDescent="0.15">
      <c r="G8546" s="31">
        <v>41995</v>
      </c>
      <c r="H8546" s="9" t="s">
        <v>124</v>
      </c>
      <c r="I8546" s="83">
        <f>計算過程!C8546</f>
        <v>1.2360000000000001E-2</v>
      </c>
    </row>
    <row r="8547" spans="7:9" x14ac:dyDescent="0.15">
      <c r="G8547" s="31">
        <v>41995</v>
      </c>
      <c r="H8547" s="9" t="s">
        <v>125</v>
      </c>
      <c r="I8547" s="83">
        <f>計算過程!C8547</f>
        <v>6.2700000000000013E-3</v>
      </c>
    </row>
    <row r="8548" spans="7:9" x14ac:dyDescent="0.15">
      <c r="G8548" s="31">
        <v>41995</v>
      </c>
      <c r="H8548" s="9" t="s">
        <v>126</v>
      </c>
      <c r="I8548" s="83">
        <f>計算過程!C8548</f>
        <v>6.2700000000000013E-3</v>
      </c>
    </row>
    <row r="8549" spans="7:9" x14ac:dyDescent="0.15">
      <c r="G8549" s="31">
        <v>41995</v>
      </c>
      <c r="H8549" s="9" t="s">
        <v>127</v>
      </c>
      <c r="I8549" s="83">
        <f>計算過程!C8549</f>
        <v>1.2220000000000002E-2</v>
      </c>
    </row>
    <row r="8550" spans="7:9" x14ac:dyDescent="0.15">
      <c r="G8550" s="31">
        <v>41995</v>
      </c>
      <c r="H8550" s="9" t="s">
        <v>128</v>
      </c>
      <c r="I8550" s="83">
        <f>計算過程!C8550</f>
        <v>1.2640000000000002E-2</v>
      </c>
    </row>
    <row r="8551" spans="7:9" x14ac:dyDescent="0.15">
      <c r="G8551" s="31">
        <v>41996</v>
      </c>
      <c r="H8551" s="9" t="s">
        <v>105</v>
      </c>
      <c r="I8551" s="83">
        <f>計算過程!C8551</f>
        <v>6.0700000000000007E-3</v>
      </c>
    </row>
    <row r="8552" spans="7:9" x14ac:dyDescent="0.15">
      <c r="G8552" s="31">
        <v>41996</v>
      </c>
      <c r="H8552" s="9" t="s">
        <v>106</v>
      </c>
      <c r="I8552" s="83">
        <f>計算過程!C8552</f>
        <v>6.0700000000000007E-3</v>
      </c>
    </row>
    <row r="8553" spans="7:9" x14ac:dyDescent="0.15">
      <c r="G8553" s="31">
        <v>41996</v>
      </c>
      <c r="H8553" s="9" t="s">
        <v>107</v>
      </c>
      <c r="I8553" s="83">
        <f>計算過程!C8553</f>
        <v>6.0700000000000007E-3</v>
      </c>
    </row>
    <row r="8554" spans="7:9" x14ac:dyDescent="0.15">
      <c r="G8554" s="31">
        <v>41996</v>
      </c>
      <c r="H8554" s="9" t="s">
        <v>108</v>
      </c>
      <c r="I8554" s="83">
        <f>計算過程!C8554</f>
        <v>6.0700000000000007E-3</v>
      </c>
    </row>
    <row r="8555" spans="7:9" x14ac:dyDescent="0.15">
      <c r="G8555" s="31">
        <v>41996</v>
      </c>
      <c r="H8555" s="9" t="s">
        <v>109</v>
      </c>
      <c r="I8555" s="83">
        <f>計算過程!C8555</f>
        <v>6.0700000000000007E-3</v>
      </c>
    </row>
    <row r="8556" spans="7:9" x14ac:dyDescent="0.15">
      <c r="G8556" s="31">
        <v>41996</v>
      </c>
      <c r="H8556" s="9" t="s">
        <v>110</v>
      </c>
      <c r="I8556" s="83">
        <f>計算過程!C8556</f>
        <v>6.0700000000000007E-3</v>
      </c>
    </row>
    <row r="8557" spans="7:9" x14ac:dyDescent="0.15">
      <c r="G8557" s="31">
        <v>41996</v>
      </c>
      <c r="H8557" s="9" t="s">
        <v>111</v>
      </c>
      <c r="I8557" s="83">
        <f>計算過程!C8557</f>
        <v>6.0700000000000007E-3</v>
      </c>
    </row>
    <row r="8558" spans="7:9" x14ac:dyDescent="0.15">
      <c r="G8558" s="31">
        <v>41996</v>
      </c>
      <c r="H8558" s="9" t="s">
        <v>112</v>
      </c>
      <c r="I8558" s="83">
        <f>計算過程!C8558</f>
        <v>6.4800000000000005E-3</v>
      </c>
    </row>
    <row r="8559" spans="7:9" x14ac:dyDescent="0.15">
      <c r="G8559" s="31">
        <v>41996</v>
      </c>
      <c r="H8559" s="9" t="s">
        <v>113</v>
      </c>
      <c r="I8559" s="83">
        <f>計算過程!C8559</f>
        <v>9.7300000000000008E-3</v>
      </c>
    </row>
    <row r="8560" spans="7:9" x14ac:dyDescent="0.15">
      <c r="G8560" s="31">
        <v>41996</v>
      </c>
      <c r="H8560" s="9" t="s">
        <v>114</v>
      </c>
      <c r="I8560" s="83">
        <f>計算過程!C8560</f>
        <v>6.2700000000000013E-3</v>
      </c>
    </row>
    <row r="8561" spans="7:9" x14ac:dyDescent="0.15">
      <c r="G8561" s="31">
        <v>41996</v>
      </c>
      <c r="H8561" s="9" t="s">
        <v>115</v>
      </c>
      <c r="I8561" s="83">
        <f>計算過程!C8561</f>
        <v>6.4800000000000005E-3</v>
      </c>
    </row>
    <row r="8562" spans="7:9" x14ac:dyDescent="0.15">
      <c r="G8562" s="31">
        <v>41996</v>
      </c>
      <c r="H8562" s="9" t="s">
        <v>116</v>
      </c>
      <c r="I8562" s="83">
        <f>計算過程!C8562</f>
        <v>6.2700000000000013E-3</v>
      </c>
    </row>
    <row r="8563" spans="7:9" x14ac:dyDescent="0.15">
      <c r="G8563" s="31">
        <v>41996</v>
      </c>
      <c r="H8563" s="9" t="s">
        <v>117</v>
      </c>
      <c r="I8563" s="83">
        <f>計算過程!C8563</f>
        <v>9.3200000000000002E-3</v>
      </c>
    </row>
    <row r="8564" spans="7:9" x14ac:dyDescent="0.15">
      <c r="G8564" s="31">
        <v>41996</v>
      </c>
      <c r="H8564" s="9" t="s">
        <v>118</v>
      </c>
      <c r="I8564" s="83">
        <f>計算過程!C8564</f>
        <v>6.2700000000000013E-3</v>
      </c>
    </row>
    <row r="8565" spans="7:9" x14ac:dyDescent="0.15">
      <c r="G8565" s="31">
        <v>41996</v>
      </c>
      <c r="H8565" s="9" t="s">
        <v>119</v>
      </c>
      <c r="I8565" s="83">
        <f>計算過程!C8565</f>
        <v>6.0700000000000007E-3</v>
      </c>
    </row>
    <row r="8566" spans="7:9" x14ac:dyDescent="0.15">
      <c r="G8566" s="31">
        <v>41996</v>
      </c>
      <c r="H8566" s="9" t="s">
        <v>120</v>
      </c>
      <c r="I8566" s="83">
        <f>計算過程!C8566</f>
        <v>6.0700000000000007E-3</v>
      </c>
    </row>
    <row r="8567" spans="7:9" x14ac:dyDescent="0.15">
      <c r="G8567" s="31">
        <v>41996</v>
      </c>
      <c r="H8567" s="9" t="s">
        <v>121</v>
      </c>
      <c r="I8567" s="83">
        <f>計算過程!C8567</f>
        <v>6.4800000000000005E-3</v>
      </c>
    </row>
    <row r="8568" spans="7:9" x14ac:dyDescent="0.15">
      <c r="G8568" s="31">
        <v>41996</v>
      </c>
      <c r="H8568" s="9" t="s">
        <v>122</v>
      </c>
      <c r="I8568" s="83">
        <f>計算過程!C8568</f>
        <v>1.2360000000000001E-2</v>
      </c>
    </row>
    <row r="8569" spans="7:9" x14ac:dyDescent="0.15">
      <c r="G8569" s="31">
        <v>41996</v>
      </c>
      <c r="H8569" s="9" t="s">
        <v>123</v>
      </c>
      <c r="I8569" s="83">
        <f>計算過程!C8569</f>
        <v>1.2360000000000001E-2</v>
      </c>
    </row>
    <row r="8570" spans="7:9" x14ac:dyDescent="0.15">
      <c r="G8570" s="31">
        <v>41996</v>
      </c>
      <c r="H8570" s="9" t="s">
        <v>124</v>
      </c>
      <c r="I8570" s="83">
        <f>計算過程!C8570</f>
        <v>6.0700000000000007E-3</v>
      </c>
    </row>
    <row r="8571" spans="7:9" x14ac:dyDescent="0.15">
      <c r="G8571" s="31">
        <v>41996</v>
      </c>
      <c r="H8571" s="9" t="s">
        <v>125</v>
      </c>
      <c r="I8571" s="83">
        <f>計算過程!C8571</f>
        <v>6.2700000000000013E-3</v>
      </c>
    </row>
    <row r="8572" spans="7:9" x14ac:dyDescent="0.15">
      <c r="G8572" s="31">
        <v>41996</v>
      </c>
      <c r="H8572" s="9" t="s">
        <v>126</v>
      </c>
      <c r="I8572" s="83">
        <f>計算過程!C8572</f>
        <v>1.2220000000000002E-2</v>
      </c>
    </row>
    <row r="8573" spans="7:9" x14ac:dyDescent="0.15">
      <c r="G8573" s="31">
        <v>41996</v>
      </c>
      <c r="H8573" s="9" t="s">
        <v>127</v>
      </c>
      <c r="I8573" s="83">
        <f>計算過程!C8573</f>
        <v>1.243E-2</v>
      </c>
    </row>
    <row r="8574" spans="7:9" x14ac:dyDescent="0.15">
      <c r="G8574" s="31">
        <v>41996</v>
      </c>
      <c r="H8574" s="9" t="s">
        <v>128</v>
      </c>
      <c r="I8574" s="83">
        <f>計算過程!C8574</f>
        <v>9.2500000000000013E-3</v>
      </c>
    </row>
    <row r="8575" spans="7:9" x14ac:dyDescent="0.15">
      <c r="G8575" s="31">
        <v>41997</v>
      </c>
      <c r="H8575" s="9" t="s">
        <v>105</v>
      </c>
      <c r="I8575" s="83">
        <f>計算過程!C8575</f>
        <v>6.0700000000000007E-3</v>
      </c>
    </row>
    <row r="8576" spans="7:9" x14ac:dyDescent="0.15">
      <c r="G8576" s="31">
        <v>41997</v>
      </c>
      <c r="H8576" s="9" t="s">
        <v>106</v>
      </c>
      <c r="I8576" s="83">
        <f>計算過程!C8576</f>
        <v>6.0700000000000007E-3</v>
      </c>
    </row>
    <row r="8577" spans="7:9" x14ac:dyDescent="0.15">
      <c r="G8577" s="31">
        <v>41997</v>
      </c>
      <c r="H8577" s="9" t="s">
        <v>107</v>
      </c>
      <c r="I8577" s="83">
        <f>計算過程!C8577</f>
        <v>6.0700000000000007E-3</v>
      </c>
    </row>
    <row r="8578" spans="7:9" x14ac:dyDescent="0.15">
      <c r="G8578" s="31">
        <v>41997</v>
      </c>
      <c r="H8578" s="9" t="s">
        <v>108</v>
      </c>
      <c r="I8578" s="83">
        <f>計算過程!C8578</f>
        <v>6.0700000000000007E-3</v>
      </c>
    </row>
    <row r="8579" spans="7:9" x14ac:dyDescent="0.15">
      <c r="G8579" s="31">
        <v>41997</v>
      </c>
      <c r="H8579" s="9" t="s">
        <v>109</v>
      </c>
      <c r="I8579" s="83">
        <f>計算過程!C8579</f>
        <v>6.0700000000000007E-3</v>
      </c>
    </row>
    <row r="8580" spans="7:9" x14ac:dyDescent="0.15">
      <c r="G8580" s="31">
        <v>41997</v>
      </c>
      <c r="H8580" s="9" t="s">
        <v>110</v>
      </c>
      <c r="I8580" s="83">
        <f>計算過程!C8580</f>
        <v>6.0700000000000007E-3</v>
      </c>
    </row>
    <row r="8581" spans="7:9" x14ac:dyDescent="0.15">
      <c r="G8581" s="31">
        <v>41997</v>
      </c>
      <c r="H8581" s="9" t="s">
        <v>111</v>
      </c>
      <c r="I8581" s="83">
        <f>計算過程!C8581</f>
        <v>6.2700000000000013E-3</v>
      </c>
    </row>
    <row r="8582" spans="7:9" x14ac:dyDescent="0.15">
      <c r="G8582" s="31">
        <v>41997</v>
      </c>
      <c r="H8582" s="9" t="s">
        <v>112</v>
      </c>
      <c r="I8582" s="83">
        <f>計算過程!C8582</f>
        <v>6.2700000000000013E-3</v>
      </c>
    </row>
    <row r="8583" spans="7:9" x14ac:dyDescent="0.15">
      <c r="G8583" s="31">
        <v>41997</v>
      </c>
      <c r="H8583" s="9" t="s">
        <v>113</v>
      </c>
      <c r="I8583" s="83">
        <f>計算過程!C8583</f>
        <v>1.2990000000000002E-2</v>
      </c>
    </row>
    <row r="8584" spans="7:9" x14ac:dyDescent="0.15">
      <c r="G8584" s="31">
        <v>41997</v>
      </c>
      <c r="H8584" s="9" t="s">
        <v>114</v>
      </c>
      <c r="I8584" s="83">
        <f>計算過程!C8584</f>
        <v>6.0700000000000007E-3</v>
      </c>
    </row>
    <row r="8585" spans="7:9" x14ac:dyDescent="0.15">
      <c r="G8585" s="31">
        <v>41997</v>
      </c>
      <c r="H8585" s="9" t="s">
        <v>115</v>
      </c>
      <c r="I8585" s="83">
        <f>計算過程!C8585</f>
        <v>6.0700000000000007E-3</v>
      </c>
    </row>
    <row r="8586" spans="7:9" x14ac:dyDescent="0.15">
      <c r="G8586" s="31">
        <v>41997</v>
      </c>
      <c r="H8586" s="9" t="s">
        <v>116</v>
      </c>
      <c r="I8586" s="83">
        <f>計算過程!C8586</f>
        <v>6.0700000000000007E-3</v>
      </c>
    </row>
    <row r="8587" spans="7:9" x14ac:dyDescent="0.15">
      <c r="G8587" s="31">
        <v>41997</v>
      </c>
      <c r="H8587" s="9" t="s">
        <v>117</v>
      </c>
      <c r="I8587" s="83">
        <f>計算過程!C8587</f>
        <v>6.0700000000000007E-3</v>
      </c>
    </row>
    <row r="8588" spans="7:9" x14ac:dyDescent="0.15">
      <c r="G8588" s="31">
        <v>41997</v>
      </c>
      <c r="H8588" s="9" t="s">
        <v>118</v>
      </c>
      <c r="I8588" s="83">
        <f>計算過程!C8588</f>
        <v>6.0700000000000007E-3</v>
      </c>
    </row>
    <row r="8589" spans="7:9" x14ac:dyDescent="0.15">
      <c r="G8589" s="31">
        <v>41997</v>
      </c>
      <c r="H8589" s="9" t="s">
        <v>119</v>
      </c>
      <c r="I8589" s="83">
        <f>計算過程!C8589</f>
        <v>6.0700000000000007E-3</v>
      </c>
    </row>
    <row r="8590" spans="7:9" x14ac:dyDescent="0.15">
      <c r="G8590" s="31">
        <v>41997</v>
      </c>
      <c r="H8590" s="9" t="s">
        <v>120</v>
      </c>
      <c r="I8590" s="83">
        <f>計算過程!C8590</f>
        <v>6.0700000000000007E-3</v>
      </c>
    </row>
    <row r="8591" spans="7:9" x14ac:dyDescent="0.15">
      <c r="G8591" s="31">
        <v>41997</v>
      </c>
      <c r="H8591" s="9" t="s">
        <v>121</v>
      </c>
      <c r="I8591" s="83">
        <f>計算過程!C8591</f>
        <v>6.0700000000000007E-3</v>
      </c>
    </row>
    <row r="8592" spans="7:9" x14ac:dyDescent="0.15">
      <c r="G8592" s="31">
        <v>41997</v>
      </c>
      <c r="H8592" s="9" t="s">
        <v>122</v>
      </c>
      <c r="I8592" s="83">
        <f>計算過程!C8592</f>
        <v>6.0700000000000007E-3</v>
      </c>
    </row>
    <row r="8593" spans="7:9" x14ac:dyDescent="0.15">
      <c r="G8593" s="31">
        <v>41997</v>
      </c>
      <c r="H8593" s="9" t="s">
        <v>123</v>
      </c>
      <c r="I8593" s="83">
        <f>計算過程!C8593</f>
        <v>6.0700000000000007E-3</v>
      </c>
    </row>
    <row r="8594" spans="7:9" x14ac:dyDescent="0.15">
      <c r="G8594" s="31">
        <v>41997</v>
      </c>
      <c r="H8594" s="9" t="s">
        <v>124</v>
      </c>
      <c r="I8594" s="83">
        <f>計算過程!C8594</f>
        <v>6.0700000000000007E-3</v>
      </c>
    </row>
    <row r="8595" spans="7:9" x14ac:dyDescent="0.15">
      <c r="G8595" s="31">
        <v>41997</v>
      </c>
      <c r="H8595" s="9" t="s">
        <v>125</v>
      </c>
      <c r="I8595" s="83">
        <f>計算過程!C8595</f>
        <v>6.4800000000000005E-3</v>
      </c>
    </row>
    <row r="8596" spans="7:9" x14ac:dyDescent="0.15">
      <c r="G8596" s="31">
        <v>41997</v>
      </c>
      <c r="H8596" s="9" t="s">
        <v>126</v>
      </c>
      <c r="I8596" s="83">
        <f>計算過程!C8596</f>
        <v>6.2700000000000013E-3</v>
      </c>
    </row>
    <row r="8597" spans="7:9" x14ac:dyDescent="0.15">
      <c r="G8597" s="31">
        <v>41997</v>
      </c>
      <c r="H8597" s="9" t="s">
        <v>127</v>
      </c>
      <c r="I8597" s="83">
        <f>計算過程!C8597</f>
        <v>9.4600000000000014E-3</v>
      </c>
    </row>
    <row r="8598" spans="7:9" x14ac:dyDescent="0.15">
      <c r="G8598" s="31">
        <v>41997</v>
      </c>
      <c r="H8598" s="9" t="s">
        <v>128</v>
      </c>
      <c r="I8598" s="83">
        <f>計算過程!C8598</f>
        <v>1.2220000000000002E-2</v>
      </c>
    </row>
    <row r="8599" spans="7:9" x14ac:dyDescent="0.15">
      <c r="G8599" s="31">
        <v>41998</v>
      </c>
      <c r="H8599" s="9" t="s">
        <v>105</v>
      </c>
      <c r="I8599" s="83">
        <f>計算過程!C8599</f>
        <v>6.0700000000000007E-3</v>
      </c>
    </row>
    <row r="8600" spans="7:9" x14ac:dyDescent="0.15">
      <c r="G8600" s="31">
        <v>41998</v>
      </c>
      <c r="H8600" s="9" t="s">
        <v>106</v>
      </c>
      <c r="I8600" s="83">
        <f>計算過程!C8600</f>
        <v>6.0700000000000007E-3</v>
      </c>
    </row>
    <row r="8601" spans="7:9" x14ac:dyDescent="0.15">
      <c r="G8601" s="31">
        <v>41998</v>
      </c>
      <c r="H8601" s="9" t="s">
        <v>107</v>
      </c>
      <c r="I8601" s="83">
        <f>計算過程!C8601</f>
        <v>6.0700000000000007E-3</v>
      </c>
    </row>
    <row r="8602" spans="7:9" x14ac:dyDescent="0.15">
      <c r="G8602" s="31">
        <v>41998</v>
      </c>
      <c r="H8602" s="9" t="s">
        <v>108</v>
      </c>
      <c r="I8602" s="83">
        <f>計算過程!C8602</f>
        <v>6.0700000000000007E-3</v>
      </c>
    </row>
    <row r="8603" spans="7:9" x14ac:dyDescent="0.15">
      <c r="G8603" s="31">
        <v>41998</v>
      </c>
      <c r="H8603" s="9" t="s">
        <v>109</v>
      </c>
      <c r="I8603" s="83">
        <f>計算過程!C8603</f>
        <v>6.0700000000000007E-3</v>
      </c>
    </row>
    <row r="8604" spans="7:9" x14ac:dyDescent="0.15">
      <c r="G8604" s="31">
        <v>41998</v>
      </c>
      <c r="H8604" s="9" t="s">
        <v>110</v>
      </c>
      <c r="I8604" s="83">
        <f>計算過程!C8604</f>
        <v>6.0700000000000007E-3</v>
      </c>
    </row>
    <row r="8605" spans="7:9" x14ac:dyDescent="0.15">
      <c r="G8605" s="31">
        <v>41998</v>
      </c>
      <c r="H8605" s="9" t="s">
        <v>111</v>
      </c>
      <c r="I8605" s="83">
        <f>計算過程!C8605</f>
        <v>9.3200000000000002E-3</v>
      </c>
    </row>
    <row r="8606" spans="7:9" x14ac:dyDescent="0.15">
      <c r="G8606" s="31">
        <v>41998</v>
      </c>
      <c r="H8606" s="9" t="s">
        <v>112</v>
      </c>
      <c r="I8606" s="83">
        <f>計算過程!C8606</f>
        <v>6.4800000000000005E-3</v>
      </c>
    </row>
    <row r="8607" spans="7:9" x14ac:dyDescent="0.15">
      <c r="G8607" s="31">
        <v>41998</v>
      </c>
      <c r="H8607" s="9" t="s">
        <v>113</v>
      </c>
      <c r="I8607" s="83">
        <f>計算過程!C8607</f>
        <v>6.4800000000000005E-3</v>
      </c>
    </row>
    <row r="8608" spans="7:9" x14ac:dyDescent="0.15">
      <c r="G8608" s="31">
        <v>41998</v>
      </c>
      <c r="H8608" s="9" t="s">
        <v>114</v>
      </c>
      <c r="I8608" s="83">
        <f>計算過程!C8608</f>
        <v>6.0700000000000007E-3</v>
      </c>
    </row>
    <row r="8609" spans="7:9" x14ac:dyDescent="0.15">
      <c r="G8609" s="31">
        <v>41998</v>
      </c>
      <c r="H8609" s="9" t="s">
        <v>115</v>
      </c>
      <c r="I8609" s="83">
        <f>計算過程!C8609</f>
        <v>6.2700000000000013E-3</v>
      </c>
    </row>
    <row r="8610" spans="7:9" x14ac:dyDescent="0.15">
      <c r="G8610" s="31">
        <v>41998</v>
      </c>
      <c r="H8610" s="9" t="s">
        <v>116</v>
      </c>
      <c r="I8610" s="83">
        <f>計算過程!C8610</f>
        <v>6.0700000000000007E-3</v>
      </c>
    </row>
    <row r="8611" spans="7:9" x14ac:dyDescent="0.15">
      <c r="G8611" s="31">
        <v>41998</v>
      </c>
      <c r="H8611" s="9" t="s">
        <v>117</v>
      </c>
      <c r="I8611" s="83">
        <f>計算過程!C8611</f>
        <v>9.3200000000000002E-3</v>
      </c>
    </row>
    <row r="8612" spans="7:9" x14ac:dyDescent="0.15">
      <c r="G8612" s="31">
        <v>41998</v>
      </c>
      <c r="H8612" s="9" t="s">
        <v>118</v>
      </c>
      <c r="I8612" s="83">
        <f>計算過程!C8612</f>
        <v>6.2700000000000013E-3</v>
      </c>
    </row>
    <row r="8613" spans="7:9" x14ac:dyDescent="0.15">
      <c r="G8613" s="31">
        <v>41998</v>
      </c>
      <c r="H8613" s="9" t="s">
        <v>119</v>
      </c>
      <c r="I8613" s="83">
        <f>計算過程!C8613</f>
        <v>6.0700000000000007E-3</v>
      </c>
    </row>
    <row r="8614" spans="7:9" x14ac:dyDescent="0.15">
      <c r="G8614" s="31">
        <v>41998</v>
      </c>
      <c r="H8614" s="9" t="s">
        <v>120</v>
      </c>
      <c r="I8614" s="83">
        <f>計算過程!C8614</f>
        <v>6.0700000000000007E-3</v>
      </c>
    </row>
    <row r="8615" spans="7:9" x14ac:dyDescent="0.15">
      <c r="G8615" s="31">
        <v>41998</v>
      </c>
      <c r="H8615" s="9" t="s">
        <v>121</v>
      </c>
      <c r="I8615" s="83">
        <f>計算過程!C8615</f>
        <v>6.2700000000000013E-3</v>
      </c>
    </row>
    <row r="8616" spans="7:9" x14ac:dyDescent="0.15">
      <c r="G8616" s="31">
        <v>41998</v>
      </c>
      <c r="H8616" s="9" t="s">
        <v>122</v>
      </c>
      <c r="I8616" s="83">
        <f>計算過程!C8616</f>
        <v>6.2700000000000013E-3</v>
      </c>
    </row>
    <row r="8617" spans="7:9" x14ac:dyDescent="0.15">
      <c r="G8617" s="31">
        <v>41998</v>
      </c>
      <c r="H8617" s="9" t="s">
        <v>123</v>
      </c>
      <c r="I8617" s="83">
        <f>計算過程!C8617</f>
        <v>1.2360000000000001E-2</v>
      </c>
    </row>
    <row r="8618" spans="7:9" x14ac:dyDescent="0.15">
      <c r="G8618" s="31">
        <v>41998</v>
      </c>
      <c r="H8618" s="9" t="s">
        <v>124</v>
      </c>
      <c r="I8618" s="83">
        <f>計算過程!C8618</f>
        <v>1.2360000000000001E-2</v>
      </c>
    </row>
    <row r="8619" spans="7:9" x14ac:dyDescent="0.15">
      <c r="G8619" s="31">
        <v>41998</v>
      </c>
      <c r="H8619" s="9" t="s">
        <v>125</v>
      </c>
      <c r="I8619" s="83">
        <f>計算過程!C8619</f>
        <v>6.2700000000000013E-3</v>
      </c>
    </row>
    <row r="8620" spans="7:9" x14ac:dyDescent="0.15">
      <c r="G8620" s="31">
        <v>41998</v>
      </c>
      <c r="H8620" s="9" t="s">
        <v>126</v>
      </c>
      <c r="I8620" s="83">
        <f>計算過程!C8620</f>
        <v>6.2700000000000013E-3</v>
      </c>
    </row>
    <row r="8621" spans="7:9" x14ac:dyDescent="0.15">
      <c r="G8621" s="31">
        <v>41998</v>
      </c>
      <c r="H8621" s="9" t="s">
        <v>127</v>
      </c>
      <c r="I8621" s="83">
        <f>計算過程!C8621</f>
        <v>1.2220000000000002E-2</v>
      </c>
    </row>
    <row r="8622" spans="7:9" x14ac:dyDescent="0.15">
      <c r="G8622" s="31">
        <v>41998</v>
      </c>
      <c r="H8622" s="9" t="s">
        <v>128</v>
      </c>
      <c r="I8622" s="83">
        <f>計算過程!C8622</f>
        <v>1.2640000000000002E-2</v>
      </c>
    </row>
    <row r="8623" spans="7:9" x14ac:dyDescent="0.15">
      <c r="G8623" s="31">
        <v>41999</v>
      </c>
      <c r="H8623" s="9" t="s">
        <v>105</v>
      </c>
      <c r="I8623" s="83">
        <f>計算過程!C8623</f>
        <v>6.0700000000000007E-3</v>
      </c>
    </row>
    <row r="8624" spans="7:9" x14ac:dyDescent="0.15">
      <c r="G8624" s="31">
        <v>41999</v>
      </c>
      <c r="H8624" s="9" t="s">
        <v>106</v>
      </c>
      <c r="I8624" s="83">
        <f>計算過程!C8624</f>
        <v>6.0700000000000007E-3</v>
      </c>
    </row>
    <row r="8625" spans="7:9" x14ac:dyDescent="0.15">
      <c r="G8625" s="31">
        <v>41999</v>
      </c>
      <c r="H8625" s="9" t="s">
        <v>107</v>
      </c>
      <c r="I8625" s="83">
        <f>計算過程!C8625</f>
        <v>6.0700000000000007E-3</v>
      </c>
    </row>
    <row r="8626" spans="7:9" x14ac:dyDescent="0.15">
      <c r="G8626" s="31">
        <v>41999</v>
      </c>
      <c r="H8626" s="9" t="s">
        <v>108</v>
      </c>
      <c r="I8626" s="83">
        <f>計算過程!C8626</f>
        <v>6.0700000000000007E-3</v>
      </c>
    </row>
    <row r="8627" spans="7:9" x14ac:dyDescent="0.15">
      <c r="G8627" s="31">
        <v>41999</v>
      </c>
      <c r="H8627" s="9" t="s">
        <v>109</v>
      </c>
      <c r="I8627" s="83">
        <f>計算過程!C8627</f>
        <v>6.0700000000000007E-3</v>
      </c>
    </row>
    <row r="8628" spans="7:9" x14ac:dyDescent="0.15">
      <c r="G8628" s="31">
        <v>41999</v>
      </c>
      <c r="H8628" s="9" t="s">
        <v>110</v>
      </c>
      <c r="I8628" s="83">
        <f>計算過程!C8628</f>
        <v>6.0700000000000007E-3</v>
      </c>
    </row>
    <row r="8629" spans="7:9" x14ac:dyDescent="0.15">
      <c r="G8629" s="31">
        <v>41999</v>
      </c>
      <c r="H8629" s="9" t="s">
        <v>111</v>
      </c>
      <c r="I8629" s="83">
        <f>計算過程!C8629</f>
        <v>9.3200000000000002E-3</v>
      </c>
    </row>
    <row r="8630" spans="7:9" x14ac:dyDescent="0.15">
      <c r="G8630" s="31">
        <v>41999</v>
      </c>
      <c r="H8630" s="9" t="s">
        <v>112</v>
      </c>
      <c r="I8630" s="83">
        <f>計算過程!C8630</f>
        <v>6.4800000000000005E-3</v>
      </c>
    </row>
    <row r="8631" spans="7:9" x14ac:dyDescent="0.15">
      <c r="G8631" s="31">
        <v>41999</v>
      </c>
      <c r="H8631" s="9" t="s">
        <v>113</v>
      </c>
      <c r="I8631" s="83">
        <f>計算過程!C8631</f>
        <v>6.4800000000000005E-3</v>
      </c>
    </row>
    <row r="8632" spans="7:9" x14ac:dyDescent="0.15">
      <c r="G8632" s="31">
        <v>41999</v>
      </c>
      <c r="H8632" s="9" t="s">
        <v>114</v>
      </c>
      <c r="I8632" s="83">
        <f>計算過程!C8632</f>
        <v>6.0700000000000007E-3</v>
      </c>
    </row>
    <row r="8633" spans="7:9" x14ac:dyDescent="0.15">
      <c r="G8633" s="31">
        <v>41999</v>
      </c>
      <c r="H8633" s="9" t="s">
        <v>115</v>
      </c>
      <c r="I8633" s="83">
        <f>計算過程!C8633</f>
        <v>6.2700000000000013E-3</v>
      </c>
    </row>
    <row r="8634" spans="7:9" x14ac:dyDescent="0.15">
      <c r="G8634" s="31">
        <v>41999</v>
      </c>
      <c r="H8634" s="9" t="s">
        <v>116</v>
      </c>
      <c r="I8634" s="83">
        <f>計算過程!C8634</f>
        <v>6.0700000000000007E-3</v>
      </c>
    </row>
    <row r="8635" spans="7:9" x14ac:dyDescent="0.15">
      <c r="G8635" s="31">
        <v>41999</v>
      </c>
      <c r="H8635" s="9" t="s">
        <v>117</v>
      </c>
      <c r="I8635" s="83">
        <f>計算過程!C8635</f>
        <v>9.3200000000000002E-3</v>
      </c>
    </row>
    <row r="8636" spans="7:9" x14ac:dyDescent="0.15">
      <c r="G8636" s="31">
        <v>41999</v>
      </c>
      <c r="H8636" s="9" t="s">
        <v>118</v>
      </c>
      <c r="I8636" s="83">
        <f>計算過程!C8636</f>
        <v>6.2700000000000013E-3</v>
      </c>
    </row>
    <row r="8637" spans="7:9" x14ac:dyDescent="0.15">
      <c r="G8637" s="31">
        <v>41999</v>
      </c>
      <c r="H8637" s="9" t="s">
        <v>119</v>
      </c>
      <c r="I8637" s="83">
        <f>計算過程!C8637</f>
        <v>6.0700000000000007E-3</v>
      </c>
    </row>
    <row r="8638" spans="7:9" x14ac:dyDescent="0.15">
      <c r="G8638" s="31">
        <v>41999</v>
      </c>
      <c r="H8638" s="9" t="s">
        <v>120</v>
      </c>
      <c r="I8638" s="83">
        <f>計算過程!C8638</f>
        <v>6.0700000000000007E-3</v>
      </c>
    </row>
    <row r="8639" spans="7:9" x14ac:dyDescent="0.15">
      <c r="G8639" s="31">
        <v>41999</v>
      </c>
      <c r="H8639" s="9" t="s">
        <v>121</v>
      </c>
      <c r="I8639" s="83">
        <f>計算過程!C8639</f>
        <v>6.2700000000000013E-3</v>
      </c>
    </row>
    <row r="8640" spans="7:9" x14ac:dyDescent="0.15">
      <c r="G8640" s="31">
        <v>41999</v>
      </c>
      <c r="H8640" s="9" t="s">
        <v>122</v>
      </c>
      <c r="I8640" s="83">
        <f>計算過程!C8640</f>
        <v>6.2700000000000013E-3</v>
      </c>
    </row>
    <row r="8641" spans="7:9" x14ac:dyDescent="0.15">
      <c r="G8641" s="31">
        <v>41999</v>
      </c>
      <c r="H8641" s="9" t="s">
        <v>123</v>
      </c>
      <c r="I8641" s="83">
        <f>計算過程!C8641</f>
        <v>1.2360000000000001E-2</v>
      </c>
    </row>
    <row r="8642" spans="7:9" x14ac:dyDescent="0.15">
      <c r="G8642" s="31">
        <v>41999</v>
      </c>
      <c r="H8642" s="9" t="s">
        <v>124</v>
      </c>
      <c r="I8642" s="83">
        <f>計算過程!C8642</f>
        <v>1.2360000000000001E-2</v>
      </c>
    </row>
    <row r="8643" spans="7:9" x14ac:dyDescent="0.15">
      <c r="G8643" s="31">
        <v>41999</v>
      </c>
      <c r="H8643" s="9" t="s">
        <v>125</v>
      </c>
      <c r="I8643" s="83">
        <f>計算過程!C8643</f>
        <v>6.2700000000000013E-3</v>
      </c>
    </row>
    <row r="8644" spans="7:9" x14ac:dyDescent="0.15">
      <c r="G8644" s="31">
        <v>41999</v>
      </c>
      <c r="H8644" s="9" t="s">
        <v>126</v>
      </c>
      <c r="I8644" s="83">
        <f>計算過程!C8644</f>
        <v>6.2700000000000013E-3</v>
      </c>
    </row>
    <row r="8645" spans="7:9" x14ac:dyDescent="0.15">
      <c r="G8645" s="31">
        <v>41999</v>
      </c>
      <c r="H8645" s="9" t="s">
        <v>127</v>
      </c>
      <c r="I8645" s="83">
        <f>計算過程!C8645</f>
        <v>1.2220000000000002E-2</v>
      </c>
    </row>
    <row r="8646" spans="7:9" x14ac:dyDescent="0.15">
      <c r="G8646" s="31">
        <v>41999</v>
      </c>
      <c r="H8646" s="9" t="s">
        <v>128</v>
      </c>
      <c r="I8646" s="83">
        <f>計算過程!C8646</f>
        <v>1.2640000000000002E-2</v>
      </c>
    </row>
    <row r="8647" spans="7:9" x14ac:dyDescent="0.15">
      <c r="G8647" s="31">
        <v>42000</v>
      </c>
      <c r="H8647" s="9" t="s">
        <v>105</v>
      </c>
      <c r="I8647" s="83">
        <f>計算過程!C8647</f>
        <v>6.0700000000000007E-3</v>
      </c>
    </row>
    <row r="8648" spans="7:9" x14ac:dyDescent="0.15">
      <c r="G8648" s="31">
        <v>42000</v>
      </c>
      <c r="H8648" s="9" t="s">
        <v>106</v>
      </c>
      <c r="I8648" s="83">
        <f>計算過程!C8648</f>
        <v>6.0700000000000007E-3</v>
      </c>
    </row>
    <row r="8649" spans="7:9" x14ac:dyDescent="0.15">
      <c r="G8649" s="31">
        <v>42000</v>
      </c>
      <c r="H8649" s="9" t="s">
        <v>107</v>
      </c>
      <c r="I8649" s="83">
        <f>計算過程!C8649</f>
        <v>6.0700000000000007E-3</v>
      </c>
    </row>
    <row r="8650" spans="7:9" x14ac:dyDescent="0.15">
      <c r="G8650" s="31">
        <v>42000</v>
      </c>
      <c r="H8650" s="9" t="s">
        <v>108</v>
      </c>
      <c r="I8650" s="83">
        <f>計算過程!C8650</f>
        <v>6.0700000000000007E-3</v>
      </c>
    </row>
    <row r="8651" spans="7:9" x14ac:dyDescent="0.15">
      <c r="G8651" s="31">
        <v>42000</v>
      </c>
      <c r="H8651" s="9" t="s">
        <v>109</v>
      </c>
      <c r="I8651" s="83">
        <f>計算過程!C8651</f>
        <v>6.0700000000000007E-3</v>
      </c>
    </row>
    <row r="8652" spans="7:9" x14ac:dyDescent="0.15">
      <c r="G8652" s="31">
        <v>42000</v>
      </c>
      <c r="H8652" s="9" t="s">
        <v>110</v>
      </c>
      <c r="I8652" s="83">
        <f>計算過程!C8652</f>
        <v>6.0700000000000007E-3</v>
      </c>
    </row>
    <row r="8653" spans="7:9" x14ac:dyDescent="0.15">
      <c r="G8653" s="31">
        <v>42000</v>
      </c>
      <c r="H8653" s="9" t="s">
        <v>111</v>
      </c>
      <c r="I8653" s="83">
        <f>計算過程!C8653</f>
        <v>9.3200000000000002E-3</v>
      </c>
    </row>
    <row r="8654" spans="7:9" x14ac:dyDescent="0.15">
      <c r="G8654" s="31">
        <v>42000</v>
      </c>
      <c r="H8654" s="9" t="s">
        <v>112</v>
      </c>
      <c r="I8654" s="83">
        <f>計算過程!C8654</f>
        <v>6.4800000000000005E-3</v>
      </c>
    </row>
    <row r="8655" spans="7:9" x14ac:dyDescent="0.15">
      <c r="G8655" s="31">
        <v>42000</v>
      </c>
      <c r="H8655" s="9" t="s">
        <v>113</v>
      </c>
      <c r="I8655" s="83">
        <f>計算過程!C8655</f>
        <v>6.4800000000000005E-3</v>
      </c>
    </row>
    <row r="8656" spans="7:9" x14ac:dyDescent="0.15">
      <c r="G8656" s="31">
        <v>42000</v>
      </c>
      <c r="H8656" s="9" t="s">
        <v>114</v>
      </c>
      <c r="I8656" s="83">
        <f>計算過程!C8656</f>
        <v>6.0700000000000007E-3</v>
      </c>
    </row>
    <row r="8657" spans="7:9" x14ac:dyDescent="0.15">
      <c r="G8657" s="31">
        <v>42000</v>
      </c>
      <c r="H8657" s="9" t="s">
        <v>115</v>
      </c>
      <c r="I8657" s="83">
        <f>計算過程!C8657</f>
        <v>6.2700000000000013E-3</v>
      </c>
    </row>
    <row r="8658" spans="7:9" x14ac:dyDescent="0.15">
      <c r="G8658" s="31">
        <v>42000</v>
      </c>
      <c r="H8658" s="9" t="s">
        <v>116</v>
      </c>
      <c r="I8658" s="83">
        <f>計算過程!C8658</f>
        <v>6.0700000000000007E-3</v>
      </c>
    </row>
    <row r="8659" spans="7:9" x14ac:dyDescent="0.15">
      <c r="G8659" s="31">
        <v>42000</v>
      </c>
      <c r="H8659" s="9" t="s">
        <v>117</v>
      </c>
      <c r="I8659" s="83">
        <f>計算過程!C8659</f>
        <v>9.3200000000000002E-3</v>
      </c>
    </row>
    <row r="8660" spans="7:9" x14ac:dyDescent="0.15">
      <c r="G8660" s="31">
        <v>42000</v>
      </c>
      <c r="H8660" s="9" t="s">
        <v>118</v>
      </c>
      <c r="I8660" s="83">
        <f>計算過程!C8660</f>
        <v>6.2700000000000013E-3</v>
      </c>
    </row>
    <row r="8661" spans="7:9" x14ac:dyDescent="0.15">
      <c r="G8661" s="31">
        <v>42000</v>
      </c>
      <c r="H8661" s="9" t="s">
        <v>119</v>
      </c>
      <c r="I8661" s="83">
        <f>計算過程!C8661</f>
        <v>6.0700000000000007E-3</v>
      </c>
    </row>
    <row r="8662" spans="7:9" x14ac:dyDescent="0.15">
      <c r="G8662" s="31">
        <v>42000</v>
      </c>
      <c r="H8662" s="9" t="s">
        <v>120</v>
      </c>
      <c r="I8662" s="83">
        <f>計算過程!C8662</f>
        <v>6.0700000000000007E-3</v>
      </c>
    </row>
    <row r="8663" spans="7:9" x14ac:dyDescent="0.15">
      <c r="G8663" s="31">
        <v>42000</v>
      </c>
      <c r="H8663" s="9" t="s">
        <v>121</v>
      </c>
      <c r="I8663" s="83">
        <f>計算過程!C8663</f>
        <v>6.2700000000000013E-3</v>
      </c>
    </row>
    <row r="8664" spans="7:9" x14ac:dyDescent="0.15">
      <c r="G8664" s="31">
        <v>42000</v>
      </c>
      <c r="H8664" s="9" t="s">
        <v>122</v>
      </c>
      <c r="I8664" s="83">
        <f>計算過程!C8664</f>
        <v>6.2700000000000013E-3</v>
      </c>
    </row>
    <row r="8665" spans="7:9" x14ac:dyDescent="0.15">
      <c r="G8665" s="31">
        <v>42000</v>
      </c>
      <c r="H8665" s="9" t="s">
        <v>123</v>
      </c>
      <c r="I8665" s="83">
        <f>計算過程!C8665</f>
        <v>1.2360000000000001E-2</v>
      </c>
    </row>
    <row r="8666" spans="7:9" x14ac:dyDescent="0.15">
      <c r="G8666" s="31">
        <v>42000</v>
      </c>
      <c r="H8666" s="9" t="s">
        <v>124</v>
      </c>
      <c r="I8666" s="83">
        <f>計算過程!C8666</f>
        <v>1.2360000000000001E-2</v>
      </c>
    </row>
    <row r="8667" spans="7:9" x14ac:dyDescent="0.15">
      <c r="G8667" s="31">
        <v>42000</v>
      </c>
      <c r="H8667" s="9" t="s">
        <v>125</v>
      </c>
      <c r="I8667" s="83">
        <f>計算過程!C8667</f>
        <v>6.2700000000000013E-3</v>
      </c>
    </row>
    <row r="8668" spans="7:9" x14ac:dyDescent="0.15">
      <c r="G8668" s="31">
        <v>42000</v>
      </c>
      <c r="H8668" s="9" t="s">
        <v>126</v>
      </c>
      <c r="I8668" s="83">
        <f>計算過程!C8668</f>
        <v>6.2700000000000013E-3</v>
      </c>
    </row>
    <row r="8669" spans="7:9" x14ac:dyDescent="0.15">
      <c r="G8669" s="31">
        <v>42000</v>
      </c>
      <c r="H8669" s="9" t="s">
        <v>127</v>
      </c>
      <c r="I8669" s="83">
        <f>計算過程!C8669</f>
        <v>1.2220000000000002E-2</v>
      </c>
    </row>
    <row r="8670" spans="7:9" x14ac:dyDescent="0.15">
      <c r="G8670" s="31">
        <v>42000</v>
      </c>
      <c r="H8670" s="9" t="s">
        <v>128</v>
      </c>
      <c r="I8670" s="83">
        <f>計算過程!C8670</f>
        <v>1.2640000000000002E-2</v>
      </c>
    </row>
    <row r="8671" spans="7:9" x14ac:dyDescent="0.15">
      <c r="G8671" s="31">
        <v>42001</v>
      </c>
      <c r="H8671" s="9" t="s">
        <v>105</v>
      </c>
      <c r="I8671" s="83">
        <f>計算過程!C8671</f>
        <v>6.0700000000000007E-3</v>
      </c>
    </row>
    <row r="8672" spans="7:9" x14ac:dyDescent="0.15">
      <c r="G8672" s="31">
        <v>42001</v>
      </c>
      <c r="H8672" s="9" t="s">
        <v>106</v>
      </c>
      <c r="I8672" s="83">
        <f>計算過程!C8672</f>
        <v>6.0700000000000007E-3</v>
      </c>
    </row>
    <row r="8673" spans="7:9" x14ac:dyDescent="0.15">
      <c r="G8673" s="31">
        <v>42001</v>
      </c>
      <c r="H8673" s="9" t="s">
        <v>107</v>
      </c>
      <c r="I8673" s="83">
        <f>計算過程!C8673</f>
        <v>6.0700000000000007E-3</v>
      </c>
    </row>
    <row r="8674" spans="7:9" x14ac:dyDescent="0.15">
      <c r="G8674" s="31">
        <v>42001</v>
      </c>
      <c r="H8674" s="9" t="s">
        <v>108</v>
      </c>
      <c r="I8674" s="83">
        <f>計算過程!C8674</f>
        <v>6.0700000000000007E-3</v>
      </c>
    </row>
    <row r="8675" spans="7:9" x14ac:dyDescent="0.15">
      <c r="G8675" s="31">
        <v>42001</v>
      </c>
      <c r="H8675" s="9" t="s">
        <v>109</v>
      </c>
      <c r="I8675" s="83">
        <f>計算過程!C8675</f>
        <v>6.0700000000000007E-3</v>
      </c>
    </row>
    <row r="8676" spans="7:9" x14ac:dyDescent="0.15">
      <c r="G8676" s="31">
        <v>42001</v>
      </c>
      <c r="H8676" s="9" t="s">
        <v>110</v>
      </c>
      <c r="I8676" s="83">
        <f>計算過程!C8676</f>
        <v>6.0700000000000007E-3</v>
      </c>
    </row>
    <row r="8677" spans="7:9" x14ac:dyDescent="0.15">
      <c r="G8677" s="31">
        <v>42001</v>
      </c>
      <c r="H8677" s="9" t="s">
        <v>111</v>
      </c>
      <c r="I8677" s="83">
        <f>計算過程!C8677</f>
        <v>9.3200000000000002E-3</v>
      </c>
    </row>
    <row r="8678" spans="7:9" x14ac:dyDescent="0.15">
      <c r="G8678" s="31">
        <v>42001</v>
      </c>
      <c r="H8678" s="9" t="s">
        <v>112</v>
      </c>
      <c r="I8678" s="83">
        <f>計算過程!C8678</f>
        <v>6.4800000000000005E-3</v>
      </c>
    </row>
    <row r="8679" spans="7:9" x14ac:dyDescent="0.15">
      <c r="G8679" s="31">
        <v>42001</v>
      </c>
      <c r="H8679" s="9" t="s">
        <v>113</v>
      </c>
      <c r="I8679" s="83">
        <f>計算過程!C8679</f>
        <v>6.4800000000000005E-3</v>
      </c>
    </row>
    <row r="8680" spans="7:9" x14ac:dyDescent="0.15">
      <c r="G8680" s="31">
        <v>42001</v>
      </c>
      <c r="H8680" s="9" t="s">
        <v>114</v>
      </c>
      <c r="I8680" s="83">
        <f>計算過程!C8680</f>
        <v>6.0700000000000007E-3</v>
      </c>
    </row>
    <row r="8681" spans="7:9" x14ac:dyDescent="0.15">
      <c r="G8681" s="31">
        <v>42001</v>
      </c>
      <c r="H8681" s="9" t="s">
        <v>115</v>
      </c>
      <c r="I8681" s="83">
        <f>計算過程!C8681</f>
        <v>6.2700000000000013E-3</v>
      </c>
    </row>
    <row r="8682" spans="7:9" x14ac:dyDescent="0.15">
      <c r="G8682" s="31">
        <v>42001</v>
      </c>
      <c r="H8682" s="9" t="s">
        <v>116</v>
      </c>
      <c r="I8682" s="83">
        <f>計算過程!C8682</f>
        <v>6.0700000000000007E-3</v>
      </c>
    </row>
    <row r="8683" spans="7:9" x14ac:dyDescent="0.15">
      <c r="G8683" s="31">
        <v>42001</v>
      </c>
      <c r="H8683" s="9" t="s">
        <v>117</v>
      </c>
      <c r="I8683" s="83">
        <f>計算過程!C8683</f>
        <v>9.3200000000000002E-3</v>
      </c>
    </row>
    <row r="8684" spans="7:9" x14ac:dyDescent="0.15">
      <c r="G8684" s="31">
        <v>42001</v>
      </c>
      <c r="H8684" s="9" t="s">
        <v>118</v>
      </c>
      <c r="I8684" s="83">
        <f>計算過程!C8684</f>
        <v>6.2700000000000013E-3</v>
      </c>
    </row>
    <row r="8685" spans="7:9" x14ac:dyDescent="0.15">
      <c r="G8685" s="31">
        <v>42001</v>
      </c>
      <c r="H8685" s="9" t="s">
        <v>119</v>
      </c>
      <c r="I8685" s="83">
        <f>計算過程!C8685</f>
        <v>6.0700000000000007E-3</v>
      </c>
    </row>
    <row r="8686" spans="7:9" x14ac:dyDescent="0.15">
      <c r="G8686" s="31">
        <v>42001</v>
      </c>
      <c r="H8686" s="9" t="s">
        <v>120</v>
      </c>
      <c r="I8686" s="83">
        <f>計算過程!C8686</f>
        <v>6.0700000000000007E-3</v>
      </c>
    </row>
    <row r="8687" spans="7:9" x14ac:dyDescent="0.15">
      <c r="G8687" s="31">
        <v>42001</v>
      </c>
      <c r="H8687" s="9" t="s">
        <v>121</v>
      </c>
      <c r="I8687" s="83">
        <f>計算過程!C8687</f>
        <v>6.2700000000000013E-3</v>
      </c>
    </row>
    <row r="8688" spans="7:9" x14ac:dyDescent="0.15">
      <c r="G8688" s="31">
        <v>42001</v>
      </c>
      <c r="H8688" s="9" t="s">
        <v>122</v>
      </c>
      <c r="I8688" s="83">
        <f>計算過程!C8688</f>
        <v>6.2700000000000013E-3</v>
      </c>
    </row>
    <row r="8689" spans="7:9" x14ac:dyDescent="0.15">
      <c r="G8689" s="31">
        <v>42001</v>
      </c>
      <c r="H8689" s="9" t="s">
        <v>123</v>
      </c>
      <c r="I8689" s="83">
        <f>計算過程!C8689</f>
        <v>1.2360000000000001E-2</v>
      </c>
    </row>
    <row r="8690" spans="7:9" x14ac:dyDescent="0.15">
      <c r="G8690" s="31">
        <v>42001</v>
      </c>
      <c r="H8690" s="9" t="s">
        <v>124</v>
      </c>
      <c r="I8690" s="83">
        <f>計算過程!C8690</f>
        <v>1.2360000000000001E-2</v>
      </c>
    </row>
    <row r="8691" spans="7:9" x14ac:dyDescent="0.15">
      <c r="G8691" s="31">
        <v>42001</v>
      </c>
      <c r="H8691" s="9" t="s">
        <v>125</v>
      </c>
      <c r="I8691" s="83">
        <f>計算過程!C8691</f>
        <v>6.2700000000000013E-3</v>
      </c>
    </row>
    <row r="8692" spans="7:9" x14ac:dyDescent="0.15">
      <c r="G8692" s="31">
        <v>42001</v>
      </c>
      <c r="H8692" s="9" t="s">
        <v>126</v>
      </c>
      <c r="I8692" s="83">
        <f>計算過程!C8692</f>
        <v>6.2700000000000013E-3</v>
      </c>
    </row>
    <row r="8693" spans="7:9" x14ac:dyDescent="0.15">
      <c r="G8693" s="31">
        <v>42001</v>
      </c>
      <c r="H8693" s="9" t="s">
        <v>127</v>
      </c>
      <c r="I8693" s="83">
        <f>計算過程!C8693</f>
        <v>1.2220000000000002E-2</v>
      </c>
    </row>
    <row r="8694" spans="7:9" x14ac:dyDescent="0.15">
      <c r="G8694" s="31">
        <v>42001</v>
      </c>
      <c r="H8694" s="9" t="s">
        <v>128</v>
      </c>
      <c r="I8694" s="83">
        <f>計算過程!C8694</f>
        <v>1.2640000000000002E-2</v>
      </c>
    </row>
    <row r="8695" spans="7:9" x14ac:dyDescent="0.15">
      <c r="G8695" s="31">
        <v>42002</v>
      </c>
      <c r="H8695" s="9" t="s">
        <v>105</v>
      </c>
      <c r="I8695" s="83">
        <f>計算過程!C8695</f>
        <v>6.0700000000000007E-3</v>
      </c>
    </row>
    <row r="8696" spans="7:9" x14ac:dyDescent="0.15">
      <c r="G8696" s="31">
        <v>42002</v>
      </c>
      <c r="H8696" s="9" t="s">
        <v>106</v>
      </c>
      <c r="I8696" s="83">
        <f>計算過程!C8696</f>
        <v>6.0700000000000007E-3</v>
      </c>
    </row>
    <row r="8697" spans="7:9" x14ac:dyDescent="0.15">
      <c r="G8697" s="31">
        <v>42002</v>
      </c>
      <c r="H8697" s="9" t="s">
        <v>107</v>
      </c>
      <c r="I8697" s="83">
        <f>計算過程!C8697</f>
        <v>6.0700000000000007E-3</v>
      </c>
    </row>
    <row r="8698" spans="7:9" x14ac:dyDescent="0.15">
      <c r="G8698" s="31">
        <v>42002</v>
      </c>
      <c r="H8698" s="9" t="s">
        <v>108</v>
      </c>
      <c r="I8698" s="83">
        <f>計算過程!C8698</f>
        <v>6.0700000000000007E-3</v>
      </c>
    </row>
    <row r="8699" spans="7:9" x14ac:dyDescent="0.15">
      <c r="G8699" s="31">
        <v>42002</v>
      </c>
      <c r="H8699" s="9" t="s">
        <v>109</v>
      </c>
      <c r="I8699" s="83">
        <f>計算過程!C8699</f>
        <v>6.0700000000000007E-3</v>
      </c>
    </row>
    <row r="8700" spans="7:9" x14ac:dyDescent="0.15">
      <c r="G8700" s="31">
        <v>42002</v>
      </c>
      <c r="H8700" s="9" t="s">
        <v>110</v>
      </c>
      <c r="I8700" s="83">
        <f>計算過程!C8700</f>
        <v>6.0700000000000007E-3</v>
      </c>
    </row>
    <row r="8701" spans="7:9" x14ac:dyDescent="0.15">
      <c r="G8701" s="31">
        <v>42002</v>
      </c>
      <c r="H8701" s="9" t="s">
        <v>111</v>
      </c>
      <c r="I8701" s="83">
        <f>計算過程!C8701</f>
        <v>9.3200000000000002E-3</v>
      </c>
    </row>
    <row r="8702" spans="7:9" x14ac:dyDescent="0.15">
      <c r="G8702" s="31">
        <v>42002</v>
      </c>
      <c r="H8702" s="9" t="s">
        <v>112</v>
      </c>
      <c r="I8702" s="83">
        <f>計算過程!C8702</f>
        <v>6.4800000000000005E-3</v>
      </c>
    </row>
    <row r="8703" spans="7:9" x14ac:dyDescent="0.15">
      <c r="G8703" s="31">
        <v>42002</v>
      </c>
      <c r="H8703" s="9" t="s">
        <v>113</v>
      </c>
      <c r="I8703" s="83">
        <f>計算過程!C8703</f>
        <v>6.4800000000000005E-3</v>
      </c>
    </row>
    <row r="8704" spans="7:9" x14ac:dyDescent="0.15">
      <c r="G8704" s="31">
        <v>42002</v>
      </c>
      <c r="H8704" s="9" t="s">
        <v>114</v>
      </c>
      <c r="I8704" s="83">
        <f>計算過程!C8704</f>
        <v>6.0700000000000007E-3</v>
      </c>
    </row>
    <row r="8705" spans="7:9" x14ac:dyDescent="0.15">
      <c r="G8705" s="31">
        <v>42002</v>
      </c>
      <c r="H8705" s="9" t="s">
        <v>115</v>
      </c>
      <c r="I8705" s="83">
        <f>計算過程!C8705</f>
        <v>6.2700000000000013E-3</v>
      </c>
    </row>
    <row r="8706" spans="7:9" x14ac:dyDescent="0.15">
      <c r="G8706" s="31">
        <v>42002</v>
      </c>
      <c r="H8706" s="9" t="s">
        <v>116</v>
      </c>
      <c r="I8706" s="83">
        <f>計算過程!C8706</f>
        <v>6.0700000000000007E-3</v>
      </c>
    </row>
    <row r="8707" spans="7:9" x14ac:dyDescent="0.15">
      <c r="G8707" s="31">
        <v>42002</v>
      </c>
      <c r="H8707" s="9" t="s">
        <v>117</v>
      </c>
      <c r="I8707" s="83">
        <f>計算過程!C8707</f>
        <v>9.3200000000000002E-3</v>
      </c>
    </row>
    <row r="8708" spans="7:9" x14ac:dyDescent="0.15">
      <c r="G8708" s="31">
        <v>42002</v>
      </c>
      <c r="H8708" s="9" t="s">
        <v>118</v>
      </c>
      <c r="I8708" s="83">
        <f>計算過程!C8708</f>
        <v>6.2700000000000013E-3</v>
      </c>
    </row>
    <row r="8709" spans="7:9" x14ac:dyDescent="0.15">
      <c r="G8709" s="31">
        <v>42002</v>
      </c>
      <c r="H8709" s="9" t="s">
        <v>119</v>
      </c>
      <c r="I8709" s="83">
        <f>計算過程!C8709</f>
        <v>6.0700000000000007E-3</v>
      </c>
    </row>
    <row r="8710" spans="7:9" x14ac:dyDescent="0.15">
      <c r="G8710" s="31">
        <v>42002</v>
      </c>
      <c r="H8710" s="9" t="s">
        <v>120</v>
      </c>
      <c r="I8710" s="83">
        <f>計算過程!C8710</f>
        <v>6.0700000000000007E-3</v>
      </c>
    </row>
    <row r="8711" spans="7:9" x14ac:dyDescent="0.15">
      <c r="G8711" s="31">
        <v>42002</v>
      </c>
      <c r="H8711" s="9" t="s">
        <v>121</v>
      </c>
      <c r="I8711" s="83">
        <f>計算過程!C8711</f>
        <v>6.2700000000000013E-3</v>
      </c>
    </row>
    <row r="8712" spans="7:9" x14ac:dyDescent="0.15">
      <c r="G8712" s="31">
        <v>42002</v>
      </c>
      <c r="H8712" s="9" t="s">
        <v>122</v>
      </c>
      <c r="I8712" s="83">
        <f>計算過程!C8712</f>
        <v>6.2700000000000013E-3</v>
      </c>
    </row>
    <row r="8713" spans="7:9" x14ac:dyDescent="0.15">
      <c r="G8713" s="31">
        <v>42002</v>
      </c>
      <c r="H8713" s="9" t="s">
        <v>123</v>
      </c>
      <c r="I8713" s="83">
        <f>計算過程!C8713</f>
        <v>1.2360000000000001E-2</v>
      </c>
    </row>
    <row r="8714" spans="7:9" x14ac:dyDescent="0.15">
      <c r="G8714" s="31">
        <v>42002</v>
      </c>
      <c r="H8714" s="9" t="s">
        <v>124</v>
      </c>
      <c r="I8714" s="83">
        <f>計算過程!C8714</f>
        <v>1.2360000000000001E-2</v>
      </c>
    </row>
    <row r="8715" spans="7:9" x14ac:dyDescent="0.15">
      <c r="G8715" s="31">
        <v>42002</v>
      </c>
      <c r="H8715" s="9" t="s">
        <v>125</v>
      </c>
      <c r="I8715" s="83">
        <f>計算過程!C8715</f>
        <v>6.2700000000000013E-3</v>
      </c>
    </row>
    <row r="8716" spans="7:9" x14ac:dyDescent="0.15">
      <c r="G8716" s="31">
        <v>42002</v>
      </c>
      <c r="H8716" s="9" t="s">
        <v>126</v>
      </c>
      <c r="I8716" s="83">
        <f>計算過程!C8716</f>
        <v>6.2700000000000013E-3</v>
      </c>
    </row>
    <row r="8717" spans="7:9" x14ac:dyDescent="0.15">
      <c r="G8717" s="31">
        <v>42002</v>
      </c>
      <c r="H8717" s="9" t="s">
        <v>127</v>
      </c>
      <c r="I8717" s="83">
        <f>計算過程!C8717</f>
        <v>1.2220000000000002E-2</v>
      </c>
    </row>
    <row r="8718" spans="7:9" x14ac:dyDescent="0.15">
      <c r="G8718" s="31">
        <v>42002</v>
      </c>
      <c r="H8718" s="9" t="s">
        <v>128</v>
      </c>
      <c r="I8718" s="83">
        <f>計算過程!C8718</f>
        <v>1.2640000000000002E-2</v>
      </c>
    </row>
    <row r="8719" spans="7:9" x14ac:dyDescent="0.15">
      <c r="G8719" s="31">
        <v>42003</v>
      </c>
      <c r="H8719" s="9" t="s">
        <v>105</v>
      </c>
      <c r="I8719" s="83">
        <f>計算過程!C8719</f>
        <v>6.0700000000000007E-3</v>
      </c>
    </row>
    <row r="8720" spans="7:9" x14ac:dyDescent="0.15">
      <c r="G8720" s="31">
        <v>42003</v>
      </c>
      <c r="H8720" s="9" t="s">
        <v>106</v>
      </c>
      <c r="I8720" s="83">
        <f>計算過程!C8720</f>
        <v>6.0700000000000007E-3</v>
      </c>
    </row>
    <row r="8721" spans="7:9" x14ac:dyDescent="0.15">
      <c r="G8721" s="31">
        <v>42003</v>
      </c>
      <c r="H8721" s="9" t="s">
        <v>107</v>
      </c>
      <c r="I8721" s="83">
        <f>計算過程!C8721</f>
        <v>6.0700000000000007E-3</v>
      </c>
    </row>
    <row r="8722" spans="7:9" x14ac:dyDescent="0.15">
      <c r="G8722" s="31">
        <v>42003</v>
      </c>
      <c r="H8722" s="9" t="s">
        <v>108</v>
      </c>
      <c r="I8722" s="83">
        <f>計算過程!C8722</f>
        <v>6.0700000000000007E-3</v>
      </c>
    </row>
    <row r="8723" spans="7:9" x14ac:dyDescent="0.15">
      <c r="G8723" s="31">
        <v>42003</v>
      </c>
      <c r="H8723" s="9" t="s">
        <v>109</v>
      </c>
      <c r="I8723" s="83">
        <f>計算過程!C8723</f>
        <v>6.0700000000000007E-3</v>
      </c>
    </row>
    <row r="8724" spans="7:9" x14ac:dyDescent="0.15">
      <c r="G8724" s="31">
        <v>42003</v>
      </c>
      <c r="H8724" s="9" t="s">
        <v>110</v>
      </c>
      <c r="I8724" s="83">
        <f>計算過程!C8724</f>
        <v>6.0700000000000007E-3</v>
      </c>
    </row>
    <row r="8725" spans="7:9" x14ac:dyDescent="0.15">
      <c r="G8725" s="31">
        <v>42003</v>
      </c>
      <c r="H8725" s="9" t="s">
        <v>111</v>
      </c>
      <c r="I8725" s="83">
        <f>計算過程!C8725</f>
        <v>6.2700000000000013E-3</v>
      </c>
    </row>
    <row r="8726" spans="7:9" x14ac:dyDescent="0.15">
      <c r="G8726" s="31">
        <v>42003</v>
      </c>
      <c r="H8726" s="9" t="s">
        <v>112</v>
      </c>
      <c r="I8726" s="83">
        <f>計算過程!C8726</f>
        <v>6.2700000000000013E-3</v>
      </c>
    </row>
    <row r="8727" spans="7:9" x14ac:dyDescent="0.15">
      <c r="G8727" s="31">
        <v>42003</v>
      </c>
      <c r="H8727" s="9" t="s">
        <v>113</v>
      </c>
      <c r="I8727" s="83">
        <f>計算過程!C8727</f>
        <v>1.2990000000000002E-2</v>
      </c>
    </row>
    <row r="8728" spans="7:9" x14ac:dyDescent="0.15">
      <c r="G8728" s="31">
        <v>42003</v>
      </c>
      <c r="H8728" s="9" t="s">
        <v>114</v>
      </c>
      <c r="I8728" s="83">
        <f>計算過程!C8728</f>
        <v>6.0700000000000007E-3</v>
      </c>
    </row>
    <row r="8729" spans="7:9" x14ac:dyDescent="0.15">
      <c r="G8729" s="31">
        <v>42003</v>
      </c>
      <c r="H8729" s="9" t="s">
        <v>115</v>
      </c>
      <c r="I8729" s="83">
        <f>計算過程!C8729</f>
        <v>6.0700000000000007E-3</v>
      </c>
    </row>
    <row r="8730" spans="7:9" x14ac:dyDescent="0.15">
      <c r="G8730" s="31">
        <v>42003</v>
      </c>
      <c r="H8730" s="9" t="s">
        <v>116</v>
      </c>
      <c r="I8730" s="83">
        <f>計算過程!C8730</f>
        <v>6.0700000000000007E-3</v>
      </c>
    </row>
    <row r="8731" spans="7:9" x14ac:dyDescent="0.15">
      <c r="G8731" s="31">
        <v>42003</v>
      </c>
      <c r="H8731" s="9" t="s">
        <v>117</v>
      </c>
      <c r="I8731" s="83">
        <f>計算過程!C8731</f>
        <v>6.0700000000000007E-3</v>
      </c>
    </row>
    <row r="8732" spans="7:9" x14ac:dyDescent="0.15">
      <c r="G8732" s="31">
        <v>42003</v>
      </c>
      <c r="H8732" s="9" t="s">
        <v>118</v>
      </c>
      <c r="I8732" s="83">
        <f>計算過程!C8732</f>
        <v>6.0700000000000007E-3</v>
      </c>
    </row>
    <row r="8733" spans="7:9" x14ac:dyDescent="0.15">
      <c r="G8733" s="31">
        <v>42003</v>
      </c>
      <c r="H8733" s="9" t="s">
        <v>119</v>
      </c>
      <c r="I8733" s="83">
        <f>計算過程!C8733</f>
        <v>6.0700000000000007E-3</v>
      </c>
    </row>
    <row r="8734" spans="7:9" x14ac:dyDescent="0.15">
      <c r="G8734" s="31">
        <v>42003</v>
      </c>
      <c r="H8734" s="9" t="s">
        <v>120</v>
      </c>
      <c r="I8734" s="83">
        <f>計算過程!C8734</f>
        <v>6.0700000000000007E-3</v>
      </c>
    </row>
    <row r="8735" spans="7:9" x14ac:dyDescent="0.15">
      <c r="G8735" s="31">
        <v>42003</v>
      </c>
      <c r="H8735" s="9" t="s">
        <v>121</v>
      </c>
      <c r="I8735" s="83">
        <f>計算過程!C8735</f>
        <v>6.0700000000000007E-3</v>
      </c>
    </row>
    <row r="8736" spans="7:9" x14ac:dyDescent="0.15">
      <c r="G8736" s="31">
        <v>42003</v>
      </c>
      <c r="H8736" s="9" t="s">
        <v>122</v>
      </c>
      <c r="I8736" s="83">
        <f>計算過程!C8736</f>
        <v>6.0700000000000007E-3</v>
      </c>
    </row>
    <row r="8737" spans="7:9" x14ac:dyDescent="0.15">
      <c r="G8737" s="31">
        <v>42003</v>
      </c>
      <c r="H8737" s="9" t="s">
        <v>123</v>
      </c>
      <c r="I8737" s="83">
        <f>計算過程!C8737</f>
        <v>6.0700000000000007E-3</v>
      </c>
    </row>
    <row r="8738" spans="7:9" x14ac:dyDescent="0.15">
      <c r="G8738" s="31">
        <v>42003</v>
      </c>
      <c r="H8738" s="9" t="s">
        <v>124</v>
      </c>
      <c r="I8738" s="83">
        <f>計算過程!C8738</f>
        <v>6.0700000000000007E-3</v>
      </c>
    </row>
    <row r="8739" spans="7:9" x14ac:dyDescent="0.15">
      <c r="G8739" s="31">
        <v>42003</v>
      </c>
      <c r="H8739" s="9" t="s">
        <v>125</v>
      </c>
      <c r="I8739" s="83">
        <f>計算過程!C8739</f>
        <v>6.4800000000000005E-3</v>
      </c>
    </row>
    <row r="8740" spans="7:9" x14ac:dyDescent="0.15">
      <c r="G8740" s="31">
        <v>42003</v>
      </c>
      <c r="H8740" s="9" t="s">
        <v>126</v>
      </c>
      <c r="I8740" s="83">
        <f>計算過程!C8740</f>
        <v>6.2700000000000013E-3</v>
      </c>
    </row>
    <row r="8741" spans="7:9" x14ac:dyDescent="0.15">
      <c r="G8741" s="31">
        <v>42003</v>
      </c>
      <c r="H8741" s="9" t="s">
        <v>127</v>
      </c>
      <c r="I8741" s="83">
        <f>計算過程!C8741</f>
        <v>9.4600000000000014E-3</v>
      </c>
    </row>
    <row r="8742" spans="7:9" x14ac:dyDescent="0.15">
      <c r="G8742" s="31">
        <v>42003</v>
      </c>
      <c r="H8742" s="9" t="s">
        <v>128</v>
      </c>
      <c r="I8742" s="83">
        <f>計算過程!C8742</f>
        <v>1.2220000000000002E-2</v>
      </c>
    </row>
    <row r="8743" spans="7:9" x14ac:dyDescent="0.15">
      <c r="G8743" s="31">
        <v>42004</v>
      </c>
      <c r="H8743" s="9" t="s">
        <v>105</v>
      </c>
      <c r="I8743" s="83">
        <f>計算過程!C8743</f>
        <v>6.0700000000000007E-3</v>
      </c>
    </row>
    <row r="8744" spans="7:9" x14ac:dyDescent="0.15">
      <c r="G8744" s="31">
        <v>42004</v>
      </c>
      <c r="H8744" s="9" t="s">
        <v>106</v>
      </c>
      <c r="I8744" s="83">
        <f>計算過程!C8744</f>
        <v>6.0700000000000007E-3</v>
      </c>
    </row>
    <row r="8745" spans="7:9" x14ac:dyDescent="0.15">
      <c r="G8745" s="31">
        <v>42004</v>
      </c>
      <c r="H8745" s="9" t="s">
        <v>107</v>
      </c>
      <c r="I8745" s="83">
        <f>計算過程!C8745</f>
        <v>6.0700000000000007E-3</v>
      </c>
    </row>
    <row r="8746" spans="7:9" x14ac:dyDescent="0.15">
      <c r="G8746" s="31">
        <v>42004</v>
      </c>
      <c r="H8746" s="9" t="s">
        <v>108</v>
      </c>
      <c r="I8746" s="83">
        <f>計算過程!C8746</f>
        <v>6.0700000000000007E-3</v>
      </c>
    </row>
    <row r="8747" spans="7:9" x14ac:dyDescent="0.15">
      <c r="G8747" s="31">
        <v>42004</v>
      </c>
      <c r="H8747" s="9" t="s">
        <v>109</v>
      </c>
      <c r="I8747" s="83">
        <f>計算過程!C8747</f>
        <v>6.0700000000000007E-3</v>
      </c>
    </row>
    <row r="8748" spans="7:9" x14ac:dyDescent="0.15">
      <c r="G8748" s="31">
        <v>42004</v>
      </c>
      <c r="H8748" s="9" t="s">
        <v>110</v>
      </c>
      <c r="I8748" s="83">
        <f>計算過程!C8748</f>
        <v>6.0700000000000007E-3</v>
      </c>
    </row>
    <row r="8749" spans="7:9" x14ac:dyDescent="0.15">
      <c r="G8749" s="31">
        <v>42004</v>
      </c>
      <c r="H8749" s="9" t="s">
        <v>111</v>
      </c>
      <c r="I8749" s="83">
        <f>計算過程!C8749</f>
        <v>6.0700000000000007E-3</v>
      </c>
    </row>
    <row r="8750" spans="7:9" x14ac:dyDescent="0.15">
      <c r="G8750" s="31">
        <v>42004</v>
      </c>
      <c r="H8750" s="9" t="s">
        <v>112</v>
      </c>
      <c r="I8750" s="83">
        <f>計算過程!C8750</f>
        <v>6.4800000000000005E-3</v>
      </c>
    </row>
    <row r="8751" spans="7:9" x14ac:dyDescent="0.15">
      <c r="G8751" s="31">
        <v>42004</v>
      </c>
      <c r="H8751" s="9" t="s">
        <v>113</v>
      </c>
      <c r="I8751" s="83">
        <f>計算過程!C8751</f>
        <v>9.7300000000000008E-3</v>
      </c>
    </row>
    <row r="8752" spans="7:9" x14ac:dyDescent="0.15">
      <c r="G8752" s="31">
        <v>42004</v>
      </c>
      <c r="H8752" s="9" t="s">
        <v>114</v>
      </c>
      <c r="I8752" s="83">
        <f>計算過程!C8752</f>
        <v>6.2700000000000013E-3</v>
      </c>
    </row>
    <row r="8753" spans="7:9" x14ac:dyDescent="0.15">
      <c r="G8753" s="31">
        <v>42004</v>
      </c>
      <c r="H8753" s="9" t="s">
        <v>115</v>
      </c>
      <c r="I8753" s="83">
        <f>計算過程!C8753</f>
        <v>6.4800000000000005E-3</v>
      </c>
    </row>
    <row r="8754" spans="7:9" x14ac:dyDescent="0.15">
      <c r="G8754" s="31">
        <v>42004</v>
      </c>
      <c r="H8754" s="9" t="s">
        <v>116</v>
      </c>
      <c r="I8754" s="83">
        <f>計算過程!C8754</f>
        <v>6.2700000000000013E-3</v>
      </c>
    </row>
    <row r="8755" spans="7:9" x14ac:dyDescent="0.15">
      <c r="G8755" s="31">
        <v>42004</v>
      </c>
      <c r="H8755" s="9" t="s">
        <v>117</v>
      </c>
      <c r="I8755" s="83">
        <f>計算過程!C8755</f>
        <v>9.3200000000000002E-3</v>
      </c>
    </row>
    <row r="8756" spans="7:9" x14ac:dyDescent="0.15">
      <c r="G8756" s="31">
        <v>42004</v>
      </c>
      <c r="H8756" s="9" t="s">
        <v>118</v>
      </c>
      <c r="I8756" s="83">
        <f>計算過程!C8756</f>
        <v>6.2700000000000013E-3</v>
      </c>
    </row>
    <row r="8757" spans="7:9" x14ac:dyDescent="0.15">
      <c r="G8757" s="31">
        <v>42004</v>
      </c>
      <c r="H8757" s="9" t="s">
        <v>119</v>
      </c>
      <c r="I8757" s="83">
        <f>計算過程!C8757</f>
        <v>6.0700000000000007E-3</v>
      </c>
    </row>
    <row r="8758" spans="7:9" x14ac:dyDescent="0.15">
      <c r="G8758" s="31">
        <v>42004</v>
      </c>
      <c r="H8758" s="9" t="s">
        <v>120</v>
      </c>
      <c r="I8758" s="83">
        <f>計算過程!C8758</f>
        <v>6.0700000000000007E-3</v>
      </c>
    </row>
    <row r="8759" spans="7:9" x14ac:dyDescent="0.15">
      <c r="G8759" s="31">
        <v>42004</v>
      </c>
      <c r="H8759" s="9" t="s">
        <v>121</v>
      </c>
      <c r="I8759" s="83">
        <f>計算過程!C8759</f>
        <v>6.4800000000000005E-3</v>
      </c>
    </row>
    <row r="8760" spans="7:9" x14ac:dyDescent="0.15">
      <c r="G8760" s="31">
        <v>42004</v>
      </c>
      <c r="H8760" s="9" t="s">
        <v>122</v>
      </c>
      <c r="I8760" s="83">
        <f>計算過程!C8760</f>
        <v>1.2360000000000001E-2</v>
      </c>
    </row>
    <row r="8761" spans="7:9" x14ac:dyDescent="0.15">
      <c r="G8761" s="31">
        <v>42004</v>
      </c>
      <c r="H8761" s="9" t="s">
        <v>123</v>
      </c>
      <c r="I8761" s="83">
        <f>計算過程!C8761</f>
        <v>1.2360000000000001E-2</v>
      </c>
    </row>
    <row r="8762" spans="7:9" x14ac:dyDescent="0.15">
      <c r="G8762" s="31">
        <v>42004</v>
      </c>
      <c r="H8762" s="9" t="s">
        <v>124</v>
      </c>
      <c r="I8762" s="83">
        <f>計算過程!C8762</f>
        <v>6.0700000000000007E-3</v>
      </c>
    </row>
    <row r="8763" spans="7:9" x14ac:dyDescent="0.15">
      <c r="G8763" s="31">
        <v>42004</v>
      </c>
      <c r="H8763" s="9" t="s">
        <v>125</v>
      </c>
      <c r="I8763" s="83">
        <f>計算過程!C8763</f>
        <v>6.2700000000000013E-3</v>
      </c>
    </row>
    <row r="8764" spans="7:9" x14ac:dyDescent="0.15">
      <c r="G8764" s="31">
        <v>42004</v>
      </c>
      <c r="H8764" s="9" t="s">
        <v>126</v>
      </c>
      <c r="I8764" s="83">
        <f>計算過程!C8764</f>
        <v>1.2220000000000002E-2</v>
      </c>
    </row>
    <row r="8765" spans="7:9" x14ac:dyDescent="0.15">
      <c r="G8765" s="31">
        <v>42004</v>
      </c>
      <c r="H8765" s="9" t="s">
        <v>127</v>
      </c>
      <c r="I8765" s="83">
        <f>計算過程!C8765</f>
        <v>1.243E-2</v>
      </c>
    </row>
    <row r="8766" spans="7:9" x14ac:dyDescent="0.15">
      <c r="G8766" s="31">
        <v>42004</v>
      </c>
      <c r="H8766" s="9" t="s">
        <v>128</v>
      </c>
      <c r="I8766" s="83">
        <f>計算過程!C8766</f>
        <v>9.2500000000000013E-3</v>
      </c>
    </row>
  </sheetData>
  <phoneticPr fontId="1"/>
  <conditionalFormatting sqref="E12">
    <cfRule type="expression" dxfId="1" priority="2">
      <formula>$E$8&lt;&gt;"採用した省エネルギー手法を選択する"</formula>
    </cfRule>
  </conditionalFormatting>
  <conditionalFormatting sqref="E9">
    <cfRule type="expression" dxfId="0" priority="1">
      <formula>COUNTIF($E$4,"*第一種*")=1</formula>
    </cfRule>
  </conditionalFormatting>
  <dataValidations count="3">
    <dataValidation type="list" allowBlank="1" showInputMessage="1" showErrorMessage="1" sqref="E8">
      <formula1>"省エネルギー対策をしていない,採用した省エネルギー手法を選択する,比消費電力を入力することにより省エネルギー効果を評価する"</formula1>
    </dataValidation>
    <dataValidation type="decimal" allowBlank="1" showInputMessage="1" showErrorMessage="1" sqref="E9">
      <formula1>0.01</formula1>
      <formula2>1</formula2>
    </dataValidation>
    <dataValidation type="decimal" allowBlank="1" showInputMessage="1" showErrorMessage="1" sqref="E5">
      <formula1>0.01</formula1>
      <formula2>2.01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バックデータ一覧!$C$3:$C$5</xm:f>
          </x14:formula1>
          <xm:sqref>E12</xm:sqref>
        </x14:dataValidation>
        <x14:dataValidation type="list" allowBlank="1" showInputMessage="1" showErrorMessage="1">
          <x14:formula1>
            <xm:f>バックデータ一覧!$B$12:$B$16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90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6.5" x14ac:dyDescent="0.15"/>
  <cols>
    <col min="1" max="1" width="9.125" style="60" customWidth="1"/>
    <col min="2" max="2" width="5.875" style="62" customWidth="1"/>
    <col min="3" max="5" width="11.375" style="61" customWidth="1"/>
    <col min="6" max="9" width="12.625" style="11" bestFit="1" customWidth="1"/>
    <col min="10" max="10" width="9" style="11"/>
    <col min="11" max="11" width="23.375" style="11" customWidth="1"/>
    <col min="12" max="12" width="10.875" style="11" bestFit="1" customWidth="1"/>
    <col min="13" max="13" width="9" style="11"/>
    <col min="14" max="14" width="10.625" style="11" customWidth="1"/>
    <col min="15" max="15" width="10.125" style="11" bestFit="1" customWidth="1"/>
    <col min="16" max="16384" width="9" style="11"/>
  </cols>
  <sheetData>
    <row r="1" spans="1:15" x14ac:dyDescent="0.15">
      <c r="A1" s="47" t="s">
        <v>7</v>
      </c>
      <c r="B1" s="48"/>
      <c r="C1" s="21" t="s">
        <v>167</v>
      </c>
      <c r="D1" s="21" t="s">
        <v>12</v>
      </c>
      <c r="E1" s="101" t="s">
        <v>59</v>
      </c>
      <c r="F1" s="101"/>
      <c r="G1" s="101"/>
      <c r="H1" s="101"/>
      <c r="I1" s="102"/>
    </row>
    <row r="2" spans="1:15" x14ac:dyDescent="0.15">
      <c r="A2" s="47" t="s">
        <v>8</v>
      </c>
      <c r="B2" s="50"/>
      <c r="C2" s="99" t="s">
        <v>47</v>
      </c>
      <c r="D2" s="24" t="s">
        <v>47</v>
      </c>
      <c r="E2" s="103" t="s">
        <v>47</v>
      </c>
      <c r="F2" s="104"/>
      <c r="G2" s="104"/>
      <c r="H2" s="104"/>
      <c r="I2" s="105"/>
    </row>
    <row r="3" spans="1:15" x14ac:dyDescent="0.15">
      <c r="A3" s="47" t="s">
        <v>27</v>
      </c>
      <c r="B3" s="50"/>
      <c r="C3" s="84"/>
      <c r="D3" s="84"/>
      <c r="E3" s="88"/>
      <c r="F3" s="21" t="s">
        <v>36</v>
      </c>
      <c r="G3" s="21" t="s">
        <v>43</v>
      </c>
      <c r="H3" s="21" t="s">
        <v>44</v>
      </c>
      <c r="I3" s="21" t="s">
        <v>45</v>
      </c>
      <c r="K3" s="6" t="s">
        <v>62</v>
      </c>
      <c r="L3" s="6" t="s">
        <v>9</v>
      </c>
      <c r="M3" s="6" t="s">
        <v>10</v>
      </c>
      <c r="N3" s="6" t="s">
        <v>11</v>
      </c>
      <c r="O3" s="6"/>
    </row>
    <row r="4" spans="1:15" x14ac:dyDescent="0.15">
      <c r="A4" s="51" t="s">
        <v>9</v>
      </c>
      <c r="B4" s="52"/>
      <c r="C4" s="90" t="s">
        <v>157</v>
      </c>
      <c r="D4" s="90" t="s">
        <v>159</v>
      </c>
      <c r="E4" s="90" t="s">
        <v>158</v>
      </c>
      <c r="F4" s="29" t="s">
        <v>28</v>
      </c>
      <c r="G4" s="29" t="s">
        <v>28</v>
      </c>
      <c r="H4" s="29" t="s">
        <v>28</v>
      </c>
      <c r="I4" s="29" t="s">
        <v>28</v>
      </c>
      <c r="K4" s="25" t="s">
        <v>13</v>
      </c>
      <c r="L4" s="53" t="s">
        <v>15</v>
      </c>
      <c r="M4" s="27" t="s">
        <v>14</v>
      </c>
      <c r="N4" s="27" t="s">
        <v>21</v>
      </c>
      <c r="O4" s="82">
        <f>入力データと計算結果!E7*計算過程!O6*入力データと計算結果!E6*計算過程!O7/計算過程!O8</f>
        <v>19.8</v>
      </c>
    </row>
    <row r="5" spans="1:15" x14ac:dyDescent="0.15">
      <c r="A5" s="17" t="s">
        <v>10</v>
      </c>
      <c r="B5" s="54"/>
      <c r="C5" s="87" t="s">
        <v>160</v>
      </c>
      <c r="D5" s="20" t="s">
        <v>161</v>
      </c>
      <c r="E5" s="87" t="s">
        <v>156</v>
      </c>
      <c r="F5" s="21" t="s">
        <v>162</v>
      </c>
      <c r="G5" s="21" t="s">
        <v>53</v>
      </c>
      <c r="H5" s="21" t="s">
        <v>54</v>
      </c>
      <c r="I5" s="21" t="s">
        <v>55</v>
      </c>
      <c r="K5" s="25" t="s">
        <v>16</v>
      </c>
      <c r="L5" s="29" t="s">
        <v>17</v>
      </c>
      <c r="M5" s="21" t="s">
        <v>18</v>
      </c>
      <c r="N5" s="21" t="s">
        <v>22</v>
      </c>
      <c r="O5" s="81">
        <f>入力データと計算結果!E5*計算過程!O9</f>
        <v>0.3</v>
      </c>
    </row>
    <row r="6" spans="1:15" s="56" customFormat="1" x14ac:dyDescent="0.15">
      <c r="A6" s="55" t="s">
        <v>11</v>
      </c>
      <c r="B6" s="54"/>
      <c r="C6" s="21" t="s">
        <v>29</v>
      </c>
      <c r="D6" s="21" t="s">
        <v>29</v>
      </c>
      <c r="E6" s="21" t="s">
        <v>29</v>
      </c>
      <c r="F6" s="21" t="s">
        <v>29</v>
      </c>
      <c r="G6" s="21" t="s">
        <v>29</v>
      </c>
      <c r="H6" s="21" t="s">
        <v>29</v>
      </c>
      <c r="I6" s="21" t="s">
        <v>29</v>
      </c>
      <c r="K6" s="25" t="s">
        <v>34</v>
      </c>
      <c r="L6" s="53" t="s">
        <v>15</v>
      </c>
      <c r="M6" s="21" t="s">
        <v>23</v>
      </c>
      <c r="N6" s="21" t="s">
        <v>24</v>
      </c>
      <c r="O6" s="22">
        <v>2.4</v>
      </c>
    </row>
    <row r="7" spans="1:15" s="56" customFormat="1" x14ac:dyDescent="0.15">
      <c r="A7" s="57">
        <v>41640</v>
      </c>
      <c r="B7" s="9" t="s">
        <v>105</v>
      </c>
      <c r="C7" s="83">
        <f>D7+E7</f>
        <v>6.0700000000000007E-3</v>
      </c>
      <c r="D7" s="81">
        <f>$O$4*$O$5*10^-3</f>
        <v>5.9400000000000008E-3</v>
      </c>
      <c r="E7" s="81">
        <f>IF(AND($O$10&gt;=1,$O$10&lt;2),$F7*(2-$O$10)/(2-1)+$G7*($O$10-1)/(2-1),IF(AND($O$10&gt;=2,$O$10&lt;3),$G7*(3-$O$10)/(3-2)+$H7*($O$10-2)/(3-2),$H7*(4-$O$10)/(4-3)+$I7*($O$10-3)/(4-3)))</f>
        <v>1.2999999999999999E-4</v>
      </c>
      <c r="F7" s="96">
        <f>INDEX(バックデータ一覧!$G$4:$I$27,MATCH(計算過程!B7,バックデータ一覧!$F$4:$F$27,0),MATCH(VLOOKUP(A7,バックデータ一覧!$T$3:$U$367,2),バックデータ一覧!$G$3:$I$3,0))*10^-3</f>
        <v>1.2999999999999999E-4</v>
      </c>
      <c r="G7" s="96">
        <f>INDEX(バックデータ一覧!$J$4:$L$27,MATCH(計算過程!B7,バックデータ一覧!$F$4:$F$27,0),MATCH(VLOOKUP(A7,バックデータ一覧!$T$3:$U$367,2),バックデータ一覧!$J$3:$L$3,0))*10^-3</f>
        <v>2.5000000000000001E-4</v>
      </c>
      <c r="H7" s="96">
        <f>INDEX(バックデータ一覧!$M$4:$O$27,MATCH(計算過程!B7,バックデータ一覧!$F$4:$F$27,0),MATCH(VLOOKUP(A7,バックデータ一覧!$T$3:$U$367,2),バックデータ一覧!$M$3:$O$3,0))*10^-3</f>
        <v>3.8000000000000002E-4</v>
      </c>
      <c r="I7" s="96">
        <f>INDEX(バックデータ一覧!$P$4:$R$27,MATCH(計算過程!B7,バックデータ一覧!$F$4:$F$27,0),MATCH(VLOOKUP(A7,バックデータ一覧!$T$3:$U$367,2),バックデータ一覧!$P$3:$R$3,0))*10^-3</f>
        <v>5.0000000000000001E-4</v>
      </c>
      <c r="K7" s="25" t="s">
        <v>35</v>
      </c>
      <c r="L7" s="53" t="s">
        <v>15</v>
      </c>
      <c r="M7" s="21" t="s">
        <v>25</v>
      </c>
      <c r="N7" s="21" t="s">
        <v>26</v>
      </c>
      <c r="O7" s="22">
        <v>1.1000000000000001</v>
      </c>
    </row>
    <row r="8" spans="1:15" s="58" customFormat="1" x14ac:dyDescent="0.15">
      <c r="A8" s="57">
        <v>41640</v>
      </c>
      <c r="B8" s="9" t="s">
        <v>106</v>
      </c>
      <c r="C8" s="83">
        <f t="shared" ref="C8:C71" si="0">D8+E8</f>
        <v>6.0700000000000007E-3</v>
      </c>
      <c r="D8" s="82">
        <f t="shared" ref="D8:D70" si="1">$O$4*$O$5*10^-3</f>
        <v>5.9400000000000008E-3</v>
      </c>
      <c r="E8" s="81">
        <f t="shared" ref="E8:E71" si="2">IF(AND($O$10&gt;=1,$O$10&lt;2),$F8*(2-$O$10)/(2-1)+$G8*($O$10-1)/(2-1),IF(AND($O$10&gt;=2,$O$10&lt;3),$G8*(3-$O$10)/(3-2)+$H8*($O$10-2)/(3-2),$H8*(4-$O$10)/(4-3)+$I8*($O$10-3)/(4-3)))</f>
        <v>1.2999999999999999E-4</v>
      </c>
      <c r="F8" s="97">
        <f>INDEX(バックデータ一覧!$G$4:$I$27,MATCH(計算過程!B8,バックデータ一覧!$F$4:$F$27,0),MATCH(VLOOKUP(A8,バックデータ一覧!$T$3:$U$367,2),バックデータ一覧!$G$3:$I$3,0))*10^-3</f>
        <v>1.2999999999999999E-4</v>
      </c>
      <c r="G8" s="97">
        <f>INDEX(バックデータ一覧!$J$4:$L$27,MATCH(計算過程!B8,バックデータ一覧!$F$4:$F$27,0),MATCH(VLOOKUP(A8,バックデータ一覧!$T$3:$U$367,2),バックデータ一覧!$J$3:$L$3,0))*10^-3</f>
        <v>2.5000000000000001E-4</v>
      </c>
      <c r="H8" s="97">
        <f>INDEX(バックデータ一覧!$M$4:$O$27,MATCH(計算過程!B8,バックデータ一覧!$F$4:$F$27,0),MATCH(VLOOKUP(A8,バックデータ一覧!$T$3:$U$367,2),バックデータ一覧!$M$3:$O$3,0))*10^-3</f>
        <v>3.8000000000000002E-4</v>
      </c>
      <c r="I8" s="97">
        <f>INDEX(バックデータ一覧!$P$4:$R$27,MATCH(計算過程!B8,バックデータ一覧!$F$4:$F$27,0),MATCH(VLOOKUP(A8,バックデータ一覧!$T$3:$U$367,2),バックデータ一覧!$P$3:$R$3,0))*10^-3</f>
        <v>5.0000000000000001E-4</v>
      </c>
      <c r="K8" s="25" t="s">
        <v>20</v>
      </c>
      <c r="L8" s="53" t="s">
        <v>15</v>
      </c>
      <c r="M8" s="21" t="s">
        <v>33</v>
      </c>
      <c r="N8" s="21" t="s">
        <v>26</v>
      </c>
      <c r="O8" s="22">
        <f>IF(COUNTIF(入力データと計算結果!E4,"*第一種*")=1,入力データと計算結果!E9,1)</f>
        <v>1</v>
      </c>
    </row>
    <row r="9" spans="1:15" s="56" customFormat="1" x14ac:dyDescent="0.15">
      <c r="A9" s="57">
        <v>41640</v>
      </c>
      <c r="B9" s="9" t="s">
        <v>107</v>
      </c>
      <c r="C9" s="83">
        <f t="shared" si="0"/>
        <v>6.0700000000000007E-3</v>
      </c>
      <c r="D9" s="82">
        <f t="shared" si="1"/>
        <v>5.9400000000000008E-3</v>
      </c>
      <c r="E9" s="81">
        <f t="shared" si="2"/>
        <v>1.3000000000000002E-4</v>
      </c>
      <c r="F9" s="97">
        <f>INDEX(バックデータ一覧!$G$4:$I$27,MATCH(計算過程!B9,バックデータ一覧!$F$4:$F$27,0),MATCH(VLOOKUP(A9,バックデータ一覧!$T$3:$U$367,2),バックデータ一覧!$G$3:$I$3,0))*10^-3</f>
        <v>1.3000000000000002E-4</v>
      </c>
      <c r="G9" s="97">
        <f>INDEX(バックデータ一覧!$J$4:$L$27,MATCH(計算過程!B9,バックデータ一覧!$F$4:$F$27,0),MATCH(VLOOKUP(A9,バックデータ一覧!$T$3:$U$367,2),バックデータ一覧!$J$3:$L$3,0))*10^-3</f>
        <v>2.5000000000000001E-4</v>
      </c>
      <c r="H9" s="97">
        <f>INDEX(バックデータ一覧!$M$4:$O$27,MATCH(計算過程!B9,バックデータ一覧!$F$4:$F$27,0),MATCH(VLOOKUP(A9,バックデータ一覧!$T$3:$U$367,2),バックデータ一覧!$M$3:$O$3,0))*10^-3</f>
        <v>3.8000000000000002E-4</v>
      </c>
      <c r="I9" s="97">
        <f>INDEX(バックデータ一覧!$P$4:$R$27,MATCH(計算過程!B9,バックデータ一覧!$F$4:$F$27,0),MATCH(VLOOKUP(A9,バックデータ一覧!$T$3:$U$367,2),バックデータ一覧!$P$3:$R$3,0))*10^-3</f>
        <v>5.0000000000000001E-4</v>
      </c>
      <c r="K9" s="59" t="s">
        <v>30</v>
      </c>
      <c r="L9" s="29" t="s">
        <v>65</v>
      </c>
      <c r="M9" s="21" t="s">
        <v>26</v>
      </c>
      <c r="N9" s="21" t="s">
        <v>26</v>
      </c>
      <c r="O9" s="22">
        <f>IF(OR(入力データと計算結果!E8&lt;&gt;"採用した省エネルギー手法を選択する",入力データと計算結果!E4=バックデータ一覧!B14,入力データと計算結果!E4=バックデータ一覧!B15,入力データと計算結果!E4=バックデータ一覧!B16),1,IF(AND(入力データと計算結果!E8="採用した省エネルギー手法を選択する",入力データと計算結果!E4=バックデータ一覧!B12),INDEX(バックデータ一覧!C3:D5,MATCH(入力データと計算結果!E12,バックデータ一覧!C3:C5,0),2),IF(AND(入力データと計算結果!E8="採用した省エネルギー手法を選択する",入力データと計算結果!E4=バックデータ一覧!B13),INDEX(バックデータ一覧!C6:D8,MATCH(入力データと計算結果!E12,バックデータ一覧!C6:C8,0),2))))</f>
        <v>1</v>
      </c>
    </row>
    <row r="10" spans="1:15" s="56" customFormat="1" x14ac:dyDescent="0.15">
      <c r="A10" s="57">
        <v>41640</v>
      </c>
      <c r="B10" s="9" t="s">
        <v>108</v>
      </c>
      <c r="C10" s="83">
        <f t="shared" si="0"/>
        <v>6.0700000000000007E-3</v>
      </c>
      <c r="D10" s="82">
        <f t="shared" si="1"/>
        <v>5.9400000000000008E-3</v>
      </c>
      <c r="E10" s="81">
        <f t="shared" si="2"/>
        <v>1.3000000000000002E-4</v>
      </c>
      <c r="F10" s="97">
        <f>INDEX(バックデータ一覧!$G$4:$I$27,MATCH(計算過程!B10,バックデータ一覧!$F$4:$F$27,0),MATCH(VLOOKUP(A10,バックデータ一覧!$T$3:$U$367,2),バックデータ一覧!$G$3:$I$3,0))*10^-3</f>
        <v>1.3000000000000002E-4</v>
      </c>
      <c r="G10" s="97">
        <f>INDEX(バックデータ一覧!$J$4:$L$27,MATCH(計算過程!B10,バックデータ一覧!$F$4:$F$27,0),MATCH(VLOOKUP(A10,バックデータ一覧!$T$3:$U$367,2),バックデータ一覧!$J$3:$L$3,0))*10^-3</f>
        <v>2.5000000000000001E-4</v>
      </c>
      <c r="H10" s="97">
        <f>INDEX(バックデータ一覧!$M$4:$O$27,MATCH(計算過程!B10,バックデータ一覧!$F$4:$F$27,0),MATCH(VLOOKUP(A10,バックデータ一覧!$T$3:$U$367,2),バックデータ一覧!$M$3:$O$3,0))*10^-3</f>
        <v>3.8000000000000002E-4</v>
      </c>
      <c r="I10" s="97">
        <f>INDEX(バックデータ一覧!$P$4:$R$27,MATCH(計算過程!B10,バックデータ一覧!$F$4:$F$27,0),MATCH(VLOOKUP(A10,バックデータ一覧!$T$3:$U$367,2),バックデータ一覧!$P$3:$R$3,0))*10^-3</f>
        <v>5.0000000000000001E-4</v>
      </c>
      <c r="K10" s="59" t="s">
        <v>136</v>
      </c>
      <c r="L10" s="29" t="s">
        <v>141</v>
      </c>
      <c r="M10" s="21" t="s">
        <v>139</v>
      </c>
      <c r="N10" s="21" t="s">
        <v>140</v>
      </c>
      <c r="O10" s="89">
        <f>IF(入力データと計算結果!$E$7&lt;30,1,IF(入力データと計算結果!$E$7&gt;=120,4,入力データと計算結果!$E$7/30))</f>
        <v>1</v>
      </c>
    </row>
    <row r="11" spans="1:15" x14ac:dyDescent="0.15">
      <c r="A11" s="57">
        <v>41640</v>
      </c>
      <c r="B11" s="9" t="s">
        <v>109</v>
      </c>
      <c r="C11" s="83">
        <f t="shared" si="0"/>
        <v>6.0700000000000007E-3</v>
      </c>
      <c r="D11" s="82">
        <f t="shared" si="1"/>
        <v>5.9400000000000008E-3</v>
      </c>
      <c r="E11" s="81">
        <f t="shared" si="2"/>
        <v>1.3000000000000002E-4</v>
      </c>
      <c r="F11" s="97">
        <f>INDEX(バックデータ一覧!$G$4:$I$27,MATCH(計算過程!B11,バックデータ一覧!$F$4:$F$27,0),MATCH(VLOOKUP(A11,バックデータ一覧!$T$3:$U$367,2),バックデータ一覧!$G$3:$I$3,0))*10^-3</f>
        <v>1.3000000000000002E-4</v>
      </c>
      <c r="G11" s="97">
        <f>INDEX(バックデータ一覧!$J$4:$L$27,MATCH(計算過程!B11,バックデータ一覧!$F$4:$F$27,0),MATCH(VLOOKUP(A11,バックデータ一覧!$T$3:$U$367,2),バックデータ一覧!$J$3:$L$3,0))*10^-3</f>
        <v>2.5000000000000001E-4</v>
      </c>
      <c r="H11" s="97">
        <f>INDEX(バックデータ一覧!$M$4:$O$27,MATCH(計算過程!B11,バックデータ一覧!$F$4:$F$27,0),MATCH(VLOOKUP(A11,バックデータ一覧!$T$3:$U$367,2),バックデータ一覧!$M$3:$O$3,0))*10^-3</f>
        <v>3.8000000000000002E-4</v>
      </c>
      <c r="I11" s="97">
        <f>INDEX(バックデータ一覧!$P$4:$R$27,MATCH(計算過程!B11,バックデータ一覧!$F$4:$F$27,0),MATCH(VLOOKUP(A11,バックデータ一覧!$T$3:$U$367,2),バックデータ一覧!$P$3:$R$3,0))*10^-3</f>
        <v>5.0000000000000001E-4</v>
      </c>
      <c r="K11" s="56"/>
      <c r="L11" s="56"/>
      <c r="M11" s="56"/>
      <c r="N11" s="56"/>
      <c r="O11" s="56"/>
    </row>
    <row r="12" spans="1:15" x14ac:dyDescent="0.15">
      <c r="A12" s="57">
        <v>41640</v>
      </c>
      <c r="B12" s="9" t="s">
        <v>110</v>
      </c>
      <c r="C12" s="83">
        <f t="shared" si="0"/>
        <v>6.0700000000000007E-3</v>
      </c>
      <c r="D12" s="82">
        <f t="shared" si="1"/>
        <v>5.9400000000000008E-3</v>
      </c>
      <c r="E12" s="81">
        <f t="shared" si="2"/>
        <v>1.3000000000000002E-4</v>
      </c>
      <c r="F12" s="97">
        <f>INDEX(バックデータ一覧!$G$4:$I$27,MATCH(計算過程!B12,バックデータ一覧!$F$4:$F$27,0),MATCH(VLOOKUP(A12,バックデータ一覧!$T$3:$U$367,2),バックデータ一覧!$G$3:$I$3,0))*10^-3</f>
        <v>1.3000000000000002E-4</v>
      </c>
      <c r="G12" s="97">
        <f>INDEX(バックデータ一覧!$J$4:$L$27,MATCH(計算過程!B12,バックデータ一覧!$F$4:$F$27,0),MATCH(VLOOKUP(A12,バックデータ一覧!$T$3:$U$367,2),バックデータ一覧!$J$3:$L$3,0))*10^-3</f>
        <v>2.5000000000000001E-4</v>
      </c>
      <c r="H12" s="97">
        <f>INDEX(バックデータ一覧!$M$4:$O$27,MATCH(計算過程!B12,バックデータ一覧!$F$4:$F$27,0),MATCH(VLOOKUP(A12,バックデータ一覧!$T$3:$U$367,2),バックデータ一覧!$M$3:$O$3,0))*10^-3</f>
        <v>3.8000000000000002E-4</v>
      </c>
      <c r="I12" s="97">
        <f>INDEX(バックデータ一覧!$P$4:$R$27,MATCH(計算過程!B12,バックデータ一覧!$F$4:$F$27,0),MATCH(VLOOKUP(A12,バックデータ一覧!$T$3:$U$367,2),バックデータ一覧!$P$3:$R$3,0))*10^-3</f>
        <v>5.0000000000000001E-4</v>
      </c>
    </row>
    <row r="13" spans="1:15" x14ac:dyDescent="0.15">
      <c r="A13" s="57">
        <v>41640</v>
      </c>
      <c r="B13" s="9" t="s">
        <v>111</v>
      </c>
      <c r="C13" s="83">
        <f t="shared" si="0"/>
        <v>6.0700000000000007E-3</v>
      </c>
      <c r="D13" s="82">
        <f t="shared" si="1"/>
        <v>5.9400000000000008E-3</v>
      </c>
      <c r="E13" s="81">
        <f t="shared" si="2"/>
        <v>1.3000000000000002E-4</v>
      </c>
      <c r="F13" s="97">
        <f>INDEX(バックデータ一覧!$G$4:$I$27,MATCH(計算過程!B13,バックデータ一覧!$F$4:$F$27,0),MATCH(VLOOKUP(A13,バックデータ一覧!$T$3:$U$367,2),バックデータ一覧!$G$3:$I$3,0))*10^-3</f>
        <v>1.3000000000000002E-4</v>
      </c>
      <c r="G13" s="97">
        <f>INDEX(バックデータ一覧!$J$4:$L$27,MATCH(計算過程!B13,バックデータ一覧!$F$4:$F$27,0),MATCH(VLOOKUP(A13,バックデータ一覧!$T$3:$U$367,2),バックデータ一覧!$J$3:$L$3,0))*10^-3</f>
        <v>2.5000000000000001E-4</v>
      </c>
      <c r="H13" s="97">
        <f>INDEX(バックデータ一覧!$M$4:$O$27,MATCH(計算過程!B13,バックデータ一覧!$F$4:$F$27,0),MATCH(VLOOKUP(A13,バックデータ一覧!$T$3:$U$367,2),バックデータ一覧!$M$3:$O$3,0))*10^-3</f>
        <v>3.8000000000000002E-4</v>
      </c>
      <c r="I13" s="97">
        <f>INDEX(バックデータ一覧!$P$4:$R$27,MATCH(計算過程!B13,バックデータ一覧!$F$4:$F$27,0),MATCH(VLOOKUP(A13,バックデータ一覧!$T$3:$U$367,2),バックデータ一覧!$P$3:$R$3,0))*10^-3</f>
        <v>5.0000000000000001E-4</v>
      </c>
    </row>
    <row r="14" spans="1:15" x14ac:dyDescent="0.15">
      <c r="A14" s="57">
        <v>41640</v>
      </c>
      <c r="B14" s="9" t="s">
        <v>112</v>
      </c>
      <c r="C14" s="83">
        <f t="shared" si="0"/>
        <v>6.4800000000000005E-3</v>
      </c>
      <c r="D14" s="82">
        <f t="shared" si="1"/>
        <v>5.9400000000000008E-3</v>
      </c>
      <c r="E14" s="81">
        <f t="shared" si="2"/>
        <v>5.4000000000000001E-4</v>
      </c>
      <c r="F14" s="97">
        <f>INDEX(バックデータ一覧!$G$4:$I$27,MATCH(計算過程!B14,バックデータ一覧!$F$4:$F$27,0),MATCH(VLOOKUP(A14,バックデータ一覧!$T$3:$U$367,2),バックデータ一覧!$G$3:$I$3,0))*10^-3</f>
        <v>5.4000000000000001E-4</v>
      </c>
      <c r="G14" s="97">
        <f>INDEX(バックデータ一覧!$J$4:$L$27,MATCH(計算過程!B14,バックデータ一覧!$F$4:$F$27,0),MATCH(VLOOKUP(A14,バックデータ一覧!$T$3:$U$367,2),バックデータ一覧!$J$3:$L$3,0))*10^-3</f>
        <v>1.08E-3</v>
      </c>
      <c r="H14" s="97">
        <f>INDEX(バックデータ一覧!$M$4:$O$27,MATCH(計算過程!B14,バックデータ一覧!$F$4:$F$27,0),MATCH(VLOOKUP(A14,バックデータ一覧!$T$3:$U$367,2),バックデータ一覧!$M$3:$O$3,0))*10^-3</f>
        <v>1.6299999999999999E-3</v>
      </c>
      <c r="I14" s="97">
        <f>INDEX(バックデータ一覧!$P$4:$R$27,MATCH(計算過程!B14,バックデータ一覧!$F$4:$F$27,0),MATCH(VLOOKUP(A14,バックデータ一覧!$T$3:$U$367,2),バックデータ一覧!$P$3:$R$3,0))*10^-3</f>
        <v>2.1700000000000001E-3</v>
      </c>
    </row>
    <row r="15" spans="1:15" x14ac:dyDescent="0.15">
      <c r="A15" s="57">
        <v>41640</v>
      </c>
      <c r="B15" s="9" t="s">
        <v>113</v>
      </c>
      <c r="C15" s="83">
        <f t="shared" si="0"/>
        <v>9.7300000000000008E-3</v>
      </c>
      <c r="D15" s="82">
        <f t="shared" si="1"/>
        <v>5.9400000000000008E-3</v>
      </c>
      <c r="E15" s="81">
        <f t="shared" si="2"/>
        <v>3.79E-3</v>
      </c>
      <c r="F15" s="97">
        <f>INDEX(バックデータ一覧!$G$4:$I$27,MATCH(計算過程!B15,バックデータ一覧!$F$4:$F$27,0),MATCH(VLOOKUP(A15,バックデータ一覧!$T$3:$U$367,2),バックデータ一覧!$G$3:$I$3,0))*10^-3</f>
        <v>3.79E-3</v>
      </c>
      <c r="G15" s="97">
        <f>INDEX(バックデータ一覧!$J$4:$L$27,MATCH(計算過程!B15,バックデータ一覧!$F$4:$F$27,0),MATCH(VLOOKUP(A15,バックデータ一覧!$T$3:$U$367,2),バックデータ一覧!$J$3:$L$3,0))*10^-3</f>
        <v>7.5900000000000004E-3</v>
      </c>
      <c r="H15" s="97">
        <f>INDEX(バックデータ一覧!$M$4:$O$27,MATCH(計算過程!B15,バックデータ一覧!$F$4:$F$27,0),MATCH(VLOOKUP(A15,バックデータ一覧!$T$3:$U$367,2),バックデータ一覧!$M$3:$O$3,0))*10^-3</f>
        <v>1.1380000000000001E-2</v>
      </c>
      <c r="I15" s="97">
        <f>INDEX(バックデータ一覧!$P$4:$R$27,MATCH(計算過程!B15,バックデータ一覧!$F$4:$F$27,0),MATCH(VLOOKUP(A15,バックデータ一覧!$T$3:$U$367,2),バックデータ一覧!$P$3:$R$3,0))*10^-3</f>
        <v>1.5180000000000001E-2</v>
      </c>
    </row>
    <row r="16" spans="1:15" x14ac:dyDescent="0.15">
      <c r="A16" s="57">
        <v>41640</v>
      </c>
      <c r="B16" s="9" t="s">
        <v>114</v>
      </c>
      <c r="C16" s="83">
        <f t="shared" si="0"/>
        <v>6.2700000000000013E-3</v>
      </c>
      <c r="D16" s="82">
        <f t="shared" si="1"/>
        <v>5.9400000000000008E-3</v>
      </c>
      <c r="E16" s="81">
        <f t="shared" si="2"/>
        <v>3.3E-4</v>
      </c>
      <c r="F16" s="97">
        <f>INDEX(バックデータ一覧!$G$4:$I$27,MATCH(計算過程!B16,バックデータ一覧!$F$4:$F$27,0),MATCH(VLOOKUP(A16,バックデータ一覧!$T$3:$U$367,2),バックデータ一覧!$G$3:$I$3,0))*10^-3</f>
        <v>3.3E-4</v>
      </c>
      <c r="G16" s="97">
        <f>INDEX(バックデータ一覧!$J$4:$L$27,MATCH(計算過程!B16,バックデータ一覧!$F$4:$F$27,0),MATCH(VLOOKUP(A16,バックデータ一覧!$T$3:$U$367,2),バックデータ一覧!$J$3:$L$3,0))*10^-3</f>
        <v>6.7000000000000002E-4</v>
      </c>
      <c r="H16" s="97">
        <f>INDEX(バックデータ一覧!$M$4:$O$27,MATCH(計算過程!B16,バックデータ一覧!$F$4:$F$27,0),MATCH(VLOOKUP(A16,バックデータ一覧!$T$3:$U$367,2),バックデータ一覧!$M$3:$O$3,0))*10^-3</f>
        <v>1E-3</v>
      </c>
      <c r="I16" s="97">
        <f>INDEX(バックデータ一覧!$P$4:$R$27,MATCH(計算過程!B16,バックデータ一覧!$F$4:$F$27,0),MATCH(VLOOKUP(A16,バックデータ一覧!$T$3:$U$367,2),バックデータ一覧!$P$3:$R$3,0))*10^-3</f>
        <v>1.33E-3</v>
      </c>
    </row>
    <row r="17" spans="1:9" x14ac:dyDescent="0.15">
      <c r="A17" s="57">
        <v>41640</v>
      </c>
      <c r="B17" s="9" t="s">
        <v>115</v>
      </c>
      <c r="C17" s="83">
        <f t="shared" si="0"/>
        <v>6.4800000000000005E-3</v>
      </c>
      <c r="D17" s="82">
        <f t="shared" si="1"/>
        <v>5.9400000000000008E-3</v>
      </c>
      <c r="E17" s="81">
        <f t="shared" si="2"/>
        <v>5.4000000000000001E-4</v>
      </c>
      <c r="F17" s="97">
        <f>INDEX(バックデータ一覧!$G$4:$I$27,MATCH(計算過程!B17,バックデータ一覧!$F$4:$F$27,0),MATCH(VLOOKUP(A17,バックデータ一覧!$T$3:$U$367,2),バックデータ一覧!$G$3:$I$3,0))*10^-3</f>
        <v>5.4000000000000001E-4</v>
      </c>
      <c r="G17" s="97">
        <f>INDEX(バックデータ一覧!$J$4:$L$27,MATCH(計算過程!B17,バックデータ一覧!$F$4:$F$27,0),MATCH(VLOOKUP(A17,バックデータ一覧!$T$3:$U$367,2),バックデータ一覧!$J$3:$L$3,0))*10^-3</f>
        <v>1.08E-3</v>
      </c>
      <c r="H17" s="97">
        <f>INDEX(バックデータ一覧!$M$4:$O$27,MATCH(計算過程!B17,バックデータ一覧!$F$4:$F$27,0),MATCH(VLOOKUP(A17,バックデータ一覧!$T$3:$U$367,2),バックデータ一覧!$M$3:$O$3,0))*10^-3</f>
        <v>1.6299999999999999E-3</v>
      </c>
      <c r="I17" s="97">
        <f>INDEX(バックデータ一覧!$P$4:$R$27,MATCH(計算過程!B17,バックデータ一覧!$F$4:$F$27,0),MATCH(VLOOKUP(A17,バックデータ一覧!$T$3:$U$367,2),バックデータ一覧!$P$3:$R$3,0))*10^-3</f>
        <v>2.1700000000000001E-3</v>
      </c>
    </row>
    <row r="18" spans="1:9" x14ac:dyDescent="0.15">
      <c r="A18" s="57">
        <v>41640</v>
      </c>
      <c r="B18" s="9" t="s">
        <v>116</v>
      </c>
      <c r="C18" s="83">
        <f t="shared" si="0"/>
        <v>6.2700000000000013E-3</v>
      </c>
      <c r="D18" s="82">
        <f t="shared" si="1"/>
        <v>5.9400000000000008E-3</v>
      </c>
      <c r="E18" s="81">
        <f t="shared" si="2"/>
        <v>3.3E-4</v>
      </c>
      <c r="F18" s="97">
        <f>INDEX(バックデータ一覧!$G$4:$I$27,MATCH(計算過程!B18,バックデータ一覧!$F$4:$F$27,0),MATCH(VLOOKUP(A18,バックデータ一覧!$T$3:$U$367,2),バックデータ一覧!$G$3:$I$3,0))*10^-3</f>
        <v>3.3E-4</v>
      </c>
      <c r="G18" s="97">
        <f>INDEX(バックデータ一覧!$J$4:$L$27,MATCH(計算過程!B18,バックデータ一覧!$F$4:$F$27,0),MATCH(VLOOKUP(A18,バックデータ一覧!$T$3:$U$367,2),バックデータ一覧!$J$3:$L$3,0))*10^-3</f>
        <v>6.7000000000000002E-4</v>
      </c>
      <c r="H18" s="97">
        <f>INDEX(バックデータ一覧!$M$4:$O$27,MATCH(計算過程!B18,バックデータ一覧!$F$4:$F$27,0),MATCH(VLOOKUP(A18,バックデータ一覧!$T$3:$U$367,2),バックデータ一覧!$M$3:$O$3,0))*10^-3</f>
        <v>1E-3</v>
      </c>
      <c r="I18" s="97">
        <f>INDEX(バックデータ一覧!$P$4:$R$27,MATCH(計算過程!B18,バックデータ一覧!$F$4:$F$27,0),MATCH(VLOOKUP(A18,バックデータ一覧!$T$3:$U$367,2),バックデータ一覧!$P$3:$R$3,0))*10^-3</f>
        <v>1.33E-3</v>
      </c>
    </row>
    <row r="19" spans="1:9" x14ac:dyDescent="0.15">
      <c r="A19" s="57">
        <v>41640</v>
      </c>
      <c r="B19" s="9" t="s">
        <v>117</v>
      </c>
      <c r="C19" s="83">
        <f t="shared" si="0"/>
        <v>9.3200000000000002E-3</v>
      </c>
      <c r="D19" s="82">
        <f t="shared" si="1"/>
        <v>5.9400000000000008E-3</v>
      </c>
      <c r="E19" s="81">
        <f t="shared" si="2"/>
        <v>3.3799999999999998E-3</v>
      </c>
      <c r="F19" s="97">
        <f>INDEX(バックデータ一覧!$G$4:$I$27,MATCH(計算過程!B19,バックデータ一覧!$F$4:$F$27,0),MATCH(VLOOKUP(A19,バックデータ一覧!$T$3:$U$367,2),バックデータ一覧!$G$3:$I$3,0))*10^-3</f>
        <v>3.3799999999999998E-3</v>
      </c>
      <c r="G19" s="97">
        <f>INDEX(バックデータ一覧!$J$4:$L$27,MATCH(計算過程!B19,バックデータ一覧!$F$4:$F$27,0),MATCH(VLOOKUP(A19,バックデータ一覧!$T$3:$U$367,2),バックデータ一覧!$J$3:$L$3,0))*10^-3</f>
        <v>6.7499999999999999E-3</v>
      </c>
      <c r="H19" s="97">
        <f>INDEX(バックデータ一覧!$M$4:$O$27,MATCH(計算過程!B19,バックデータ一覧!$F$4:$F$27,0),MATCH(VLOOKUP(A19,バックデータ一覧!$T$3:$U$367,2),バックデータ一覧!$M$3:$O$3,0))*10^-3</f>
        <v>1.0130000000000002E-2</v>
      </c>
      <c r="I19" s="97">
        <f>INDEX(バックデータ一覧!$P$4:$R$27,MATCH(計算過程!B19,バックデータ一覧!$F$4:$F$27,0),MATCH(VLOOKUP(A19,バックデータ一覧!$T$3:$U$367,2),バックデータ一覧!$P$3:$R$3,0))*10^-3</f>
        <v>1.3509999999999999E-2</v>
      </c>
    </row>
    <row r="20" spans="1:9" x14ac:dyDescent="0.15">
      <c r="A20" s="57">
        <v>41640</v>
      </c>
      <c r="B20" s="9" t="s">
        <v>118</v>
      </c>
      <c r="C20" s="83">
        <f t="shared" si="0"/>
        <v>6.2700000000000013E-3</v>
      </c>
      <c r="D20" s="82">
        <f t="shared" si="1"/>
        <v>5.9400000000000008E-3</v>
      </c>
      <c r="E20" s="81">
        <f t="shared" si="2"/>
        <v>3.3E-4</v>
      </c>
      <c r="F20" s="97">
        <f>INDEX(バックデータ一覧!$G$4:$I$27,MATCH(計算過程!B20,バックデータ一覧!$F$4:$F$27,0),MATCH(VLOOKUP(A20,バックデータ一覧!$T$3:$U$367,2),バックデータ一覧!$G$3:$I$3,0))*10^-3</f>
        <v>3.3E-4</v>
      </c>
      <c r="G20" s="97">
        <f>INDEX(バックデータ一覧!$J$4:$L$27,MATCH(計算過程!B20,バックデータ一覧!$F$4:$F$27,0),MATCH(VLOOKUP(A20,バックデータ一覧!$T$3:$U$367,2),バックデータ一覧!$J$3:$L$3,0))*10^-3</f>
        <v>6.7000000000000002E-4</v>
      </c>
      <c r="H20" s="97">
        <f>INDEX(バックデータ一覧!$M$4:$O$27,MATCH(計算過程!B20,バックデータ一覧!$F$4:$F$27,0),MATCH(VLOOKUP(A20,バックデータ一覧!$T$3:$U$367,2),バックデータ一覧!$M$3:$O$3,0))*10^-3</f>
        <v>1E-3</v>
      </c>
      <c r="I20" s="97">
        <f>INDEX(バックデータ一覧!$P$4:$R$27,MATCH(計算過程!B20,バックデータ一覧!$F$4:$F$27,0),MATCH(VLOOKUP(A20,バックデータ一覧!$T$3:$U$367,2),バックデータ一覧!$P$3:$R$3,0))*10^-3</f>
        <v>1.33E-3</v>
      </c>
    </row>
    <row r="21" spans="1:9" x14ac:dyDescent="0.15">
      <c r="A21" s="57">
        <v>41640</v>
      </c>
      <c r="B21" s="9" t="s">
        <v>119</v>
      </c>
      <c r="C21" s="83">
        <f t="shared" si="0"/>
        <v>6.0700000000000007E-3</v>
      </c>
      <c r="D21" s="82">
        <f t="shared" si="1"/>
        <v>5.9400000000000008E-3</v>
      </c>
      <c r="E21" s="81">
        <f t="shared" si="2"/>
        <v>1.3000000000000002E-4</v>
      </c>
      <c r="F21" s="97">
        <f>INDEX(バックデータ一覧!$G$4:$I$27,MATCH(計算過程!B21,バックデータ一覧!$F$4:$F$27,0),MATCH(VLOOKUP(A21,バックデータ一覧!$T$3:$U$367,2),バックデータ一覧!$G$3:$I$3,0))*10^-3</f>
        <v>1.3000000000000002E-4</v>
      </c>
      <c r="G21" s="97">
        <f>INDEX(バックデータ一覧!$J$4:$L$27,MATCH(計算過程!B21,バックデータ一覧!$F$4:$F$27,0),MATCH(VLOOKUP(A21,バックデータ一覧!$T$3:$U$367,2),バックデータ一覧!$J$3:$L$3,0))*10^-3</f>
        <v>2.5000000000000001E-4</v>
      </c>
      <c r="H21" s="97">
        <f>INDEX(バックデータ一覧!$M$4:$O$27,MATCH(計算過程!B21,バックデータ一覧!$F$4:$F$27,0),MATCH(VLOOKUP(A21,バックデータ一覧!$T$3:$U$367,2),バックデータ一覧!$M$3:$O$3,0))*10^-3</f>
        <v>3.8000000000000002E-4</v>
      </c>
      <c r="I21" s="97">
        <f>INDEX(バックデータ一覧!$P$4:$R$27,MATCH(計算過程!B21,バックデータ一覧!$F$4:$F$27,0),MATCH(VLOOKUP(A21,バックデータ一覧!$T$3:$U$367,2),バックデータ一覧!$P$3:$R$3,0))*10^-3</f>
        <v>5.0000000000000001E-4</v>
      </c>
    </row>
    <row r="22" spans="1:9" x14ac:dyDescent="0.15">
      <c r="A22" s="57">
        <v>41640</v>
      </c>
      <c r="B22" s="9" t="s">
        <v>120</v>
      </c>
      <c r="C22" s="83">
        <f t="shared" si="0"/>
        <v>6.0700000000000007E-3</v>
      </c>
      <c r="D22" s="82">
        <f t="shared" si="1"/>
        <v>5.9400000000000008E-3</v>
      </c>
      <c r="E22" s="81">
        <f t="shared" si="2"/>
        <v>1.3000000000000002E-4</v>
      </c>
      <c r="F22" s="97">
        <f>INDEX(バックデータ一覧!$G$4:$I$27,MATCH(計算過程!B22,バックデータ一覧!$F$4:$F$27,0),MATCH(VLOOKUP(A22,バックデータ一覧!$T$3:$U$367,2),バックデータ一覧!$G$3:$I$3,0))*10^-3</f>
        <v>1.3000000000000002E-4</v>
      </c>
      <c r="G22" s="97">
        <f>INDEX(バックデータ一覧!$J$4:$L$27,MATCH(計算過程!B22,バックデータ一覧!$F$4:$F$27,0),MATCH(VLOOKUP(A22,バックデータ一覧!$T$3:$U$367,2),バックデータ一覧!$J$3:$L$3,0))*10^-3</f>
        <v>2.5000000000000001E-4</v>
      </c>
      <c r="H22" s="97">
        <f>INDEX(バックデータ一覧!$M$4:$O$27,MATCH(計算過程!B22,バックデータ一覧!$F$4:$F$27,0),MATCH(VLOOKUP(A22,バックデータ一覧!$T$3:$U$367,2),バックデータ一覧!$M$3:$O$3,0))*10^-3</f>
        <v>3.8000000000000002E-4</v>
      </c>
      <c r="I22" s="97">
        <f>INDEX(バックデータ一覧!$P$4:$R$27,MATCH(計算過程!B22,バックデータ一覧!$F$4:$F$27,0),MATCH(VLOOKUP(A22,バックデータ一覧!$T$3:$U$367,2),バックデータ一覧!$P$3:$R$3,0))*10^-3</f>
        <v>5.0000000000000001E-4</v>
      </c>
    </row>
    <row r="23" spans="1:9" x14ac:dyDescent="0.15">
      <c r="A23" s="57">
        <v>41640</v>
      </c>
      <c r="B23" s="9" t="s">
        <v>121</v>
      </c>
      <c r="C23" s="83">
        <f t="shared" si="0"/>
        <v>6.4800000000000005E-3</v>
      </c>
      <c r="D23" s="82">
        <f t="shared" si="1"/>
        <v>5.9400000000000008E-3</v>
      </c>
      <c r="E23" s="81">
        <f t="shared" si="2"/>
        <v>5.4000000000000001E-4</v>
      </c>
      <c r="F23" s="97">
        <f>INDEX(バックデータ一覧!$G$4:$I$27,MATCH(計算過程!B23,バックデータ一覧!$F$4:$F$27,0),MATCH(VLOOKUP(A23,バックデータ一覧!$T$3:$U$367,2),バックデータ一覧!$G$3:$I$3,0))*10^-3</f>
        <v>5.4000000000000001E-4</v>
      </c>
      <c r="G23" s="97">
        <f>INDEX(バックデータ一覧!$J$4:$L$27,MATCH(計算過程!B23,バックデータ一覧!$F$4:$F$27,0),MATCH(VLOOKUP(A23,バックデータ一覧!$T$3:$U$367,2),バックデータ一覧!$J$3:$L$3,0))*10^-3</f>
        <v>1.08E-3</v>
      </c>
      <c r="H23" s="97">
        <f>INDEX(バックデータ一覧!$M$4:$O$27,MATCH(計算過程!B23,バックデータ一覧!$F$4:$F$27,0),MATCH(VLOOKUP(A23,バックデータ一覧!$T$3:$U$367,2),バックデータ一覧!$M$3:$O$3,0))*10^-3</f>
        <v>1.6299999999999999E-3</v>
      </c>
      <c r="I23" s="97">
        <f>INDEX(バックデータ一覧!$P$4:$R$27,MATCH(計算過程!B23,バックデータ一覧!$F$4:$F$27,0),MATCH(VLOOKUP(A23,バックデータ一覧!$T$3:$U$367,2),バックデータ一覧!$P$3:$R$3,0))*10^-3</f>
        <v>2.1700000000000001E-3</v>
      </c>
    </row>
    <row r="24" spans="1:9" x14ac:dyDescent="0.15">
      <c r="A24" s="57">
        <v>41640</v>
      </c>
      <c r="B24" s="9" t="s">
        <v>122</v>
      </c>
      <c r="C24" s="83">
        <f t="shared" si="0"/>
        <v>1.2360000000000001E-2</v>
      </c>
      <c r="D24" s="82">
        <f t="shared" si="1"/>
        <v>5.9400000000000008E-3</v>
      </c>
      <c r="E24" s="81">
        <f t="shared" si="2"/>
        <v>6.4200000000000004E-3</v>
      </c>
      <c r="F24" s="97">
        <f>INDEX(バックデータ一覧!$G$4:$I$27,MATCH(計算過程!B24,バックデータ一覧!$F$4:$F$27,0),MATCH(VLOOKUP(A24,バックデータ一覧!$T$3:$U$367,2),バックデータ一覧!$G$3:$I$3,0))*10^-3</f>
        <v>6.4200000000000004E-3</v>
      </c>
      <c r="G24" s="97">
        <f>INDEX(バックデータ一覧!$J$4:$L$27,MATCH(計算過程!B24,バックデータ一覧!$F$4:$F$27,0),MATCH(VLOOKUP(A24,バックデータ一覧!$T$3:$U$367,2),バックデータ一覧!$J$3:$L$3,0))*10^-3</f>
        <v>1.2840000000000001E-2</v>
      </c>
      <c r="H24" s="97">
        <f>INDEX(バックデータ一覧!$M$4:$O$27,MATCH(計算過程!B24,バックデータ一覧!$F$4:$F$27,0),MATCH(VLOOKUP(A24,バックデータ一覧!$T$3:$U$367,2),バックデータ一覧!$M$3:$O$3,0))*10^-3</f>
        <v>1.9260000000000003E-2</v>
      </c>
      <c r="I24" s="97">
        <f>INDEX(バックデータ一覧!$P$4:$R$27,MATCH(計算過程!B24,バックデータ一覧!$F$4:$F$27,0),MATCH(VLOOKUP(A24,バックデータ一覧!$T$3:$U$367,2),バックデータ一覧!$P$3:$R$3,0))*10^-3</f>
        <v>2.5680000000000001E-2</v>
      </c>
    </row>
    <row r="25" spans="1:9" x14ac:dyDescent="0.15">
      <c r="A25" s="57">
        <v>41640</v>
      </c>
      <c r="B25" s="9" t="s">
        <v>123</v>
      </c>
      <c r="C25" s="83">
        <f t="shared" si="0"/>
        <v>1.2360000000000001E-2</v>
      </c>
      <c r="D25" s="82">
        <f t="shared" si="1"/>
        <v>5.9400000000000008E-3</v>
      </c>
      <c r="E25" s="81">
        <f t="shared" si="2"/>
        <v>6.4200000000000004E-3</v>
      </c>
      <c r="F25" s="97">
        <f>INDEX(バックデータ一覧!$G$4:$I$27,MATCH(計算過程!B25,バックデータ一覧!$F$4:$F$27,0),MATCH(VLOOKUP(A25,バックデータ一覧!$T$3:$U$367,2),バックデータ一覧!$G$3:$I$3,0))*10^-3</f>
        <v>6.4200000000000004E-3</v>
      </c>
      <c r="G25" s="97">
        <f>INDEX(バックデータ一覧!$J$4:$L$27,MATCH(計算過程!B25,バックデータ一覧!$F$4:$F$27,0),MATCH(VLOOKUP(A25,バックデータ一覧!$T$3:$U$367,2),バックデータ一覧!$J$3:$L$3,0))*10^-3</f>
        <v>1.2840000000000001E-2</v>
      </c>
      <c r="H25" s="97">
        <f>INDEX(バックデータ一覧!$M$4:$O$27,MATCH(計算過程!B25,バックデータ一覧!$F$4:$F$27,0),MATCH(VLOOKUP(A25,バックデータ一覧!$T$3:$U$367,2),バックデータ一覧!$M$3:$O$3,0))*10^-3</f>
        <v>1.9260000000000003E-2</v>
      </c>
      <c r="I25" s="97">
        <f>INDEX(バックデータ一覧!$P$4:$R$27,MATCH(計算過程!B25,バックデータ一覧!$F$4:$F$27,0),MATCH(VLOOKUP(A25,バックデータ一覧!$T$3:$U$367,2),バックデータ一覧!$P$3:$R$3,0))*10^-3</f>
        <v>2.5680000000000001E-2</v>
      </c>
    </row>
    <row r="26" spans="1:9" x14ac:dyDescent="0.15">
      <c r="A26" s="57">
        <v>41640</v>
      </c>
      <c r="B26" s="9" t="s">
        <v>124</v>
      </c>
      <c r="C26" s="83">
        <f t="shared" si="0"/>
        <v>6.0700000000000007E-3</v>
      </c>
      <c r="D26" s="82">
        <f t="shared" si="1"/>
        <v>5.9400000000000008E-3</v>
      </c>
      <c r="E26" s="81">
        <f t="shared" si="2"/>
        <v>1.3000000000000002E-4</v>
      </c>
      <c r="F26" s="97">
        <f>INDEX(バックデータ一覧!$G$4:$I$27,MATCH(計算過程!B26,バックデータ一覧!$F$4:$F$27,0),MATCH(VLOOKUP(A26,バックデータ一覧!$T$3:$U$367,2),バックデータ一覧!$G$3:$I$3,0))*10^-3</f>
        <v>1.3000000000000002E-4</v>
      </c>
      <c r="G26" s="97">
        <f>INDEX(バックデータ一覧!$J$4:$L$27,MATCH(計算過程!B26,バックデータ一覧!$F$4:$F$27,0),MATCH(VLOOKUP(A26,バックデータ一覧!$T$3:$U$367,2),バックデータ一覧!$J$3:$L$3,0))*10^-3</f>
        <v>2.5000000000000001E-4</v>
      </c>
      <c r="H26" s="97">
        <f>INDEX(バックデータ一覧!$M$4:$O$27,MATCH(計算過程!B26,バックデータ一覧!$F$4:$F$27,0),MATCH(VLOOKUP(A26,バックデータ一覧!$T$3:$U$367,2),バックデータ一覧!$M$3:$O$3,0))*10^-3</f>
        <v>3.8000000000000002E-4</v>
      </c>
      <c r="I26" s="97">
        <f>INDEX(バックデータ一覧!$P$4:$R$27,MATCH(計算過程!B26,バックデータ一覧!$F$4:$F$27,0),MATCH(VLOOKUP(A26,バックデータ一覧!$T$3:$U$367,2),バックデータ一覧!$P$3:$R$3,0))*10^-3</f>
        <v>5.0000000000000001E-4</v>
      </c>
    </row>
    <row r="27" spans="1:9" x14ac:dyDescent="0.15">
      <c r="A27" s="57">
        <v>41640</v>
      </c>
      <c r="B27" s="9" t="s">
        <v>125</v>
      </c>
      <c r="C27" s="83">
        <f t="shared" si="0"/>
        <v>6.2700000000000013E-3</v>
      </c>
      <c r="D27" s="82">
        <f t="shared" si="1"/>
        <v>5.9400000000000008E-3</v>
      </c>
      <c r="E27" s="81">
        <f t="shared" si="2"/>
        <v>3.3E-4</v>
      </c>
      <c r="F27" s="97">
        <f>INDEX(バックデータ一覧!$G$4:$I$27,MATCH(計算過程!B27,バックデータ一覧!$F$4:$F$27,0),MATCH(VLOOKUP(A27,バックデータ一覧!$T$3:$U$367,2),バックデータ一覧!$G$3:$I$3,0))*10^-3</f>
        <v>3.3E-4</v>
      </c>
      <c r="G27" s="97">
        <f>INDEX(バックデータ一覧!$J$4:$L$27,MATCH(計算過程!B27,バックデータ一覧!$F$4:$F$27,0),MATCH(VLOOKUP(A27,バックデータ一覧!$T$3:$U$367,2),バックデータ一覧!$J$3:$L$3,0))*10^-3</f>
        <v>6.7000000000000002E-4</v>
      </c>
      <c r="H27" s="97">
        <f>INDEX(バックデータ一覧!$M$4:$O$27,MATCH(計算過程!B27,バックデータ一覧!$F$4:$F$27,0),MATCH(VLOOKUP(A27,バックデータ一覧!$T$3:$U$367,2),バックデータ一覧!$M$3:$O$3,0))*10^-3</f>
        <v>1E-3</v>
      </c>
      <c r="I27" s="97">
        <f>INDEX(バックデータ一覧!$P$4:$R$27,MATCH(計算過程!B27,バックデータ一覧!$F$4:$F$27,0),MATCH(VLOOKUP(A27,バックデータ一覧!$T$3:$U$367,2),バックデータ一覧!$P$3:$R$3,0))*10^-3</f>
        <v>1.33E-3</v>
      </c>
    </row>
    <row r="28" spans="1:9" x14ac:dyDescent="0.15">
      <c r="A28" s="57">
        <v>41640</v>
      </c>
      <c r="B28" s="9" t="s">
        <v>126</v>
      </c>
      <c r="C28" s="83">
        <f t="shared" si="0"/>
        <v>1.2220000000000002E-2</v>
      </c>
      <c r="D28" s="82">
        <f t="shared" si="1"/>
        <v>5.9400000000000008E-3</v>
      </c>
      <c r="E28" s="81">
        <f t="shared" si="2"/>
        <v>6.28E-3</v>
      </c>
      <c r="F28" s="97">
        <f>INDEX(バックデータ一覧!$G$4:$I$27,MATCH(計算過程!B28,バックデータ一覧!$F$4:$F$27,0),MATCH(VLOOKUP(A28,バックデータ一覧!$T$3:$U$367,2),バックデータ一覧!$G$3:$I$3,0))*10^-3</f>
        <v>6.28E-3</v>
      </c>
      <c r="G28" s="97">
        <f>INDEX(バックデータ一覧!$J$4:$L$27,MATCH(計算過程!B28,バックデータ一覧!$F$4:$F$27,0),MATCH(VLOOKUP(A28,バックデータ一覧!$T$3:$U$367,2),バックデータ一覧!$J$3:$L$3,0))*10^-3</f>
        <v>1.256E-2</v>
      </c>
      <c r="H28" s="97">
        <f>INDEX(バックデータ一覧!$M$4:$O$27,MATCH(計算過程!B28,バックデータ一覧!$F$4:$F$27,0),MATCH(VLOOKUP(A28,バックデータ一覧!$T$3:$U$367,2),バックデータ一覧!$M$3:$O$3,0))*10^-3</f>
        <v>1.8839999999999999E-2</v>
      </c>
      <c r="I28" s="97">
        <f>INDEX(バックデータ一覧!$P$4:$R$27,MATCH(計算過程!B28,バックデータ一覧!$F$4:$F$27,0),MATCH(VLOOKUP(A28,バックデータ一覧!$T$3:$U$367,2),バックデータ一覧!$P$3:$R$3,0))*10^-3</f>
        <v>2.512E-2</v>
      </c>
    </row>
    <row r="29" spans="1:9" x14ac:dyDescent="0.15">
      <c r="A29" s="57">
        <v>41640</v>
      </c>
      <c r="B29" s="9" t="s">
        <v>127</v>
      </c>
      <c r="C29" s="83">
        <f t="shared" si="0"/>
        <v>1.243E-2</v>
      </c>
      <c r="D29" s="82">
        <f t="shared" si="1"/>
        <v>5.9400000000000008E-3</v>
      </c>
      <c r="E29" s="81">
        <f t="shared" si="2"/>
        <v>6.4900000000000001E-3</v>
      </c>
      <c r="F29" s="97">
        <f>INDEX(バックデータ一覧!$G$4:$I$27,MATCH(計算過程!B29,バックデータ一覧!$F$4:$F$27,0),MATCH(VLOOKUP(A29,バックデータ一覧!$T$3:$U$367,2),バックデータ一覧!$G$3:$I$3,0))*10^-3</f>
        <v>6.4900000000000001E-3</v>
      </c>
      <c r="G29" s="97">
        <f>INDEX(バックデータ一覧!$J$4:$L$27,MATCH(計算過程!B29,バックデータ一覧!$F$4:$F$27,0),MATCH(VLOOKUP(A29,バックデータ一覧!$T$3:$U$367,2),バックデータ一覧!$J$3:$L$3,0))*10^-3</f>
        <v>1.298E-2</v>
      </c>
      <c r="H29" s="97">
        <f>INDEX(バックデータ一覧!$M$4:$O$27,MATCH(計算過程!B29,バックデータ一覧!$F$4:$F$27,0),MATCH(VLOOKUP(A29,バックデータ一覧!$T$3:$U$367,2),バックデータ一覧!$M$3:$O$3,0))*10^-3</f>
        <v>1.9469999999999998E-2</v>
      </c>
      <c r="I29" s="97">
        <f>INDEX(バックデータ一覧!$P$4:$R$27,MATCH(計算過程!B29,バックデータ一覧!$F$4:$F$27,0),MATCH(VLOOKUP(A29,バックデータ一覧!$T$3:$U$367,2),バックデータ一覧!$P$3:$R$3,0))*10^-3</f>
        <v>2.5950000000000001E-2</v>
      </c>
    </row>
    <row r="30" spans="1:9" x14ac:dyDescent="0.15">
      <c r="A30" s="57">
        <v>41640</v>
      </c>
      <c r="B30" s="9" t="s">
        <v>128</v>
      </c>
      <c r="C30" s="83">
        <f t="shared" si="0"/>
        <v>9.2500000000000013E-3</v>
      </c>
      <c r="D30" s="82">
        <f t="shared" si="1"/>
        <v>5.9400000000000008E-3</v>
      </c>
      <c r="E30" s="81">
        <f t="shared" si="2"/>
        <v>3.31E-3</v>
      </c>
      <c r="F30" s="97">
        <f>INDEX(バックデータ一覧!$G$4:$I$27,MATCH(計算過程!B30,バックデータ一覧!$F$4:$F$27,0),MATCH(VLOOKUP(A30,バックデータ一覧!$T$3:$U$367,2),バックデータ一覧!$G$3:$I$3,0))*10^-3</f>
        <v>3.31E-3</v>
      </c>
      <c r="G30" s="97">
        <f>INDEX(バックデータ一覧!$J$4:$L$27,MATCH(計算過程!B30,バックデータ一覧!$F$4:$F$27,0),MATCH(VLOOKUP(A30,バックデータ一覧!$T$3:$U$367,2),バックデータ一覧!$J$3:$L$3,0))*10^-3</f>
        <v>6.6100000000000004E-3</v>
      </c>
      <c r="H30" s="97">
        <f>INDEX(バックデータ一覧!$M$4:$O$27,MATCH(計算過程!B30,バックデータ一覧!$F$4:$F$27,0),MATCH(VLOOKUP(A30,バックデータ一覧!$T$3:$U$367,2),バックデータ一覧!$M$3:$O$3,0))*10^-3</f>
        <v>9.92E-3</v>
      </c>
      <c r="I30" s="97">
        <f>INDEX(バックデータ一覧!$P$4:$R$27,MATCH(計算過程!B30,バックデータ一覧!$F$4:$F$27,0),MATCH(VLOOKUP(A30,バックデータ一覧!$T$3:$U$367,2),バックデータ一覧!$P$3:$R$3,0))*10^-3</f>
        <v>1.323E-2</v>
      </c>
    </row>
    <row r="31" spans="1:9" x14ac:dyDescent="0.15">
      <c r="A31" s="57">
        <v>41641</v>
      </c>
      <c r="B31" s="9" t="s">
        <v>105</v>
      </c>
      <c r="C31" s="83">
        <f t="shared" si="0"/>
        <v>6.0700000000000007E-3</v>
      </c>
      <c r="D31" s="82">
        <f t="shared" si="1"/>
        <v>5.9400000000000008E-3</v>
      </c>
      <c r="E31" s="81">
        <f t="shared" si="2"/>
        <v>1.3000000000000002E-4</v>
      </c>
      <c r="F31" s="97">
        <f>INDEX(バックデータ一覧!$G$4:$I$27,MATCH(計算過程!B31,バックデータ一覧!$F$4:$F$27,0),MATCH(VLOOKUP(A31,バックデータ一覧!$T$3:$U$367,2),バックデータ一覧!$G$3:$I$3,0))*10^-3</f>
        <v>1.3000000000000002E-4</v>
      </c>
      <c r="G31" s="97">
        <f>INDEX(バックデータ一覧!$J$4:$L$27,MATCH(計算過程!B31,バックデータ一覧!$F$4:$F$27,0),MATCH(VLOOKUP(A31,バックデータ一覧!$T$3:$U$367,2),バックデータ一覧!$J$3:$L$3,0))*10^-3</f>
        <v>2.5000000000000001E-4</v>
      </c>
      <c r="H31" s="97">
        <f>INDEX(バックデータ一覧!$M$4:$O$27,MATCH(計算過程!B31,バックデータ一覧!$F$4:$F$27,0),MATCH(VLOOKUP(A31,バックデータ一覧!$T$3:$U$367,2),バックデータ一覧!$M$3:$O$3,0))*10^-3</f>
        <v>3.8000000000000002E-4</v>
      </c>
      <c r="I31" s="97">
        <f>INDEX(バックデータ一覧!$P$4:$R$27,MATCH(計算過程!B31,バックデータ一覧!$F$4:$F$27,0),MATCH(VLOOKUP(A31,バックデータ一覧!$T$3:$U$367,2),バックデータ一覧!$P$3:$R$3,0))*10^-3</f>
        <v>5.0000000000000001E-4</v>
      </c>
    </row>
    <row r="32" spans="1:9" x14ac:dyDescent="0.15">
      <c r="A32" s="57">
        <v>41641</v>
      </c>
      <c r="B32" s="9" t="s">
        <v>106</v>
      </c>
      <c r="C32" s="83">
        <f t="shared" si="0"/>
        <v>6.0700000000000007E-3</v>
      </c>
      <c r="D32" s="82">
        <f t="shared" si="1"/>
        <v>5.9400000000000008E-3</v>
      </c>
      <c r="E32" s="81">
        <f t="shared" si="2"/>
        <v>1.3000000000000002E-4</v>
      </c>
      <c r="F32" s="97">
        <f>INDEX(バックデータ一覧!$G$4:$I$27,MATCH(計算過程!B32,バックデータ一覧!$F$4:$F$27,0),MATCH(VLOOKUP(A32,バックデータ一覧!$T$3:$U$367,2),バックデータ一覧!$G$3:$I$3,0))*10^-3</f>
        <v>1.3000000000000002E-4</v>
      </c>
      <c r="G32" s="97">
        <f>INDEX(バックデータ一覧!$J$4:$L$27,MATCH(計算過程!B32,バックデータ一覧!$F$4:$F$27,0),MATCH(VLOOKUP(A32,バックデータ一覧!$T$3:$U$367,2),バックデータ一覧!$J$3:$L$3,0))*10^-3</f>
        <v>2.5000000000000001E-4</v>
      </c>
      <c r="H32" s="97">
        <f>INDEX(バックデータ一覧!$M$4:$O$27,MATCH(計算過程!B32,バックデータ一覧!$F$4:$F$27,0),MATCH(VLOOKUP(A32,バックデータ一覧!$T$3:$U$367,2),バックデータ一覧!$M$3:$O$3,0))*10^-3</f>
        <v>3.8000000000000002E-4</v>
      </c>
      <c r="I32" s="97">
        <f>INDEX(バックデータ一覧!$P$4:$R$27,MATCH(計算過程!B32,バックデータ一覧!$F$4:$F$27,0),MATCH(VLOOKUP(A32,バックデータ一覧!$T$3:$U$367,2),バックデータ一覧!$P$3:$R$3,0))*10^-3</f>
        <v>5.0000000000000001E-4</v>
      </c>
    </row>
    <row r="33" spans="1:9" x14ac:dyDescent="0.15">
      <c r="A33" s="57">
        <v>41641</v>
      </c>
      <c r="B33" s="9" t="s">
        <v>107</v>
      </c>
      <c r="C33" s="83">
        <f t="shared" si="0"/>
        <v>6.0700000000000007E-3</v>
      </c>
      <c r="D33" s="82">
        <f t="shared" si="1"/>
        <v>5.9400000000000008E-3</v>
      </c>
      <c r="E33" s="81">
        <f t="shared" si="2"/>
        <v>1.3000000000000002E-4</v>
      </c>
      <c r="F33" s="97">
        <f>INDEX(バックデータ一覧!$G$4:$I$27,MATCH(計算過程!B33,バックデータ一覧!$F$4:$F$27,0),MATCH(VLOOKUP(A33,バックデータ一覧!$T$3:$U$367,2),バックデータ一覧!$G$3:$I$3,0))*10^-3</f>
        <v>1.3000000000000002E-4</v>
      </c>
      <c r="G33" s="97">
        <f>INDEX(バックデータ一覧!$J$4:$L$27,MATCH(計算過程!B33,バックデータ一覧!$F$4:$F$27,0),MATCH(VLOOKUP(A33,バックデータ一覧!$T$3:$U$367,2),バックデータ一覧!$J$3:$L$3,0))*10^-3</f>
        <v>2.5000000000000001E-4</v>
      </c>
      <c r="H33" s="97">
        <f>INDEX(バックデータ一覧!$M$4:$O$27,MATCH(計算過程!B33,バックデータ一覧!$F$4:$F$27,0),MATCH(VLOOKUP(A33,バックデータ一覧!$T$3:$U$367,2),バックデータ一覧!$M$3:$O$3,0))*10^-3</f>
        <v>3.8000000000000002E-4</v>
      </c>
      <c r="I33" s="97">
        <f>INDEX(バックデータ一覧!$P$4:$R$27,MATCH(計算過程!B33,バックデータ一覧!$F$4:$F$27,0),MATCH(VLOOKUP(A33,バックデータ一覧!$T$3:$U$367,2),バックデータ一覧!$P$3:$R$3,0))*10^-3</f>
        <v>5.0000000000000001E-4</v>
      </c>
    </row>
    <row r="34" spans="1:9" x14ac:dyDescent="0.15">
      <c r="A34" s="57">
        <v>41641</v>
      </c>
      <c r="B34" s="9" t="s">
        <v>108</v>
      </c>
      <c r="C34" s="83">
        <f t="shared" si="0"/>
        <v>6.0700000000000007E-3</v>
      </c>
      <c r="D34" s="82">
        <f t="shared" si="1"/>
        <v>5.9400000000000008E-3</v>
      </c>
      <c r="E34" s="81">
        <f t="shared" si="2"/>
        <v>1.3000000000000002E-4</v>
      </c>
      <c r="F34" s="97">
        <f>INDEX(バックデータ一覧!$G$4:$I$27,MATCH(計算過程!B34,バックデータ一覧!$F$4:$F$27,0),MATCH(VLOOKUP(A34,バックデータ一覧!$T$3:$U$367,2),バックデータ一覧!$G$3:$I$3,0))*10^-3</f>
        <v>1.3000000000000002E-4</v>
      </c>
      <c r="G34" s="97">
        <f>INDEX(バックデータ一覧!$J$4:$L$27,MATCH(計算過程!B34,バックデータ一覧!$F$4:$F$27,0),MATCH(VLOOKUP(A34,バックデータ一覧!$T$3:$U$367,2),バックデータ一覧!$J$3:$L$3,0))*10^-3</f>
        <v>2.5000000000000001E-4</v>
      </c>
      <c r="H34" s="97">
        <f>INDEX(バックデータ一覧!$M$4:$O$27,MATCH(計算過程!B34,バックデータ一覧!$F$4:$F$27,0),MATCH(VLOOKUP(A34,バックデータ一覧!$T$3:$U$367,2),バックデータ一覧!$M$3:$O$3,0))*10^-3</f>
        <v>3.8000000000000002E-4</v>
      </c>
      <c r="I34" s="97">
        <f>INDEX(バックデータ一覧!$P$4:$R$27,MATCH(計算過程!B34,バックデータ一覧!$F$4:$F$27,0),MATCH(VLOOKUP(A34,バックデータ一覧!$T$3:$U$367,2),バックデータ一覧!$P$3:$R$3,0))*10^-3</f>
        <v>5.0000000000000001E-4</v>
      </c>
    </row>
    <row r="35" spans="1:9" x14ac:dyDescent="0.15">
      <c r="A35" s="57">
        <v>41641</v>
      </c>
      <c r="B35" s="9" t="s">
        <v>109</v>
      </c>
      <c r="C35" s="83">
        <f t="shared" si="0"/>
        <v>6.0700000000000007E-3</v>
      </c>
      <c r="D35" s="82">
        <f t="shared" si="1"/>
        <v>5.9400000000000008E-3</v>
      </c>
      <c r="E35" s="81">
        <f t="shared" si="2"/>
        <v>1.3000000000000002E-4</v>
      </c>
      <c r="F35" s="97">
        <f>INDEX(バックデータ一覧!$G$4:$I$27,MATCH(計算過程!B35,バックデータ一覧!$F$4:$F$27,0),MATCH(VLOOKUP(A35,バックデータ一覧!$T$3:$U$367,2),バックデータ一覧!$G$3:$I$3,0))*10^-3</f>
        <v>1.3000000000000002E-4</v>
      </c>
      <c r="G35" s="97">
        <f>INDEX(バックデータ一覧!$J$4:$L$27,MATCH(計算過程!B35,バックデータ一覧!$F$4:$F$27,0),MATCH(VLOOKUP(A35,バックデータ一覧!$T$3:$U$367,2),バックデータ一覧!$J$3:$L$3,0))*10^-3</f>
        <v>2.5000000000000001E-4</v>
      </c>
      <c r="H35" s="97">
        <f>INDEX(バックデータ一覧!$M$4:$O$27,MATCH(計算過程!B35,バックデータ一覧!$F$4:$F$27,0),MATCH(VLOOKUP(A35,バックデータ一覧!$T$3:$U$367,2),バックデータ一覧!$M$3:$O$3,0))*10^-3</f>
        <v>3.8000000000000002E-4</v>
      </c>
      <c r="I35" s="97">
        <f>INDEX(バックデータ一覧!$P$4:$R$27,MATCH(計算過程!B35,バックデータ一覧!$F$4:$F$27,0),MATCH(VLOOKUP(A35,バックデータ一覧!$T$3:$U$367,2),バックデータ一覧!$P$3:$R$3,0))*10^-3</f>
        <v>5.0000000000000001E-4</v>
      </c>
    </row>
    <row r="36" spans="1:9" x14ac:dyDescent="0.15">
      <c r="A36" s="57">
        <v>41641</v>
      </c>
      <c r="B36" s="9" t="s">
        <v>110</v>
      </c>
      <c r="C36" s="83">
        <f t="shared" si="0"/>
        <v>6.0700000000000007E-3</v>
      </c>
      <c r="D36" s="82">
        <f t="shared" si="1"/>
        <v>5.9400000000000008E-3</v>
      </c>
      <c r="E36" s="81">
        <f t="shared" si="2"/>
        <v>1.3000000000000002E-4</v>
      </c>
      <c r="F36" s="97">
        <f>INDEX(バックデータ一覧!$G$4:$I$27,MATCH(計算過程!B36,バックデータ一覧!$F$4:$F$27,0),MATCH(VLOOKUP(A36,バックデータ一覧!$T$3:$U$367,2),バックデータ一覧!$G$3:$I$3,0))*10^-3</f>
        <v>1.3000000000000002E-4</v>
      </c>
      <c r="G36" s="97">
        <f>INDEX(バックデータ一覧!$J$4:$L$27,MATCH(計算過程!B36,バックデータ一覧!$F$4:$F$27,0),MATCH(VLOOKUP(A36,バックデータ一覧!$T$3:$U$367,2),バックデータ一覧!$J$3:$L$3,0))*10^-3</f>
        <v>2.5000000000000001E-4</v>
      </c>
      <c r="H36" s="97">
        <f>INDEX(バックデータ一覧!$M$4:$O$27,MATCH(計算過程!B36,バックデータ一覧!$F$4:$F$27,0),MATCH(VLOOKUP(A36,バックデータ一覧!$T$3:$U$367,2),バックデータ一覧!$M$3:$O$3,0))*10^-3</f>
        <v>3.8000000000000002E-4</v>
      </c>
      <c r="I36" s="97">
        <f>INDEX(バックデータ一覧!$P$4:$R$27,MATCH(計算過程!B36,バックデータ一覧!$F$4:$F$27,0),MATCH(VLOOKUP(A36,バックデータ一覧!$T$3:$U$367,2),バックデータ一覧!$P$3:$R$3,0))*10^-3</f>
        <v>5.0000000000000001E-4</v>
      </c>
    </row>
    <row r="37" spans="1:9" x14ac:dyDescent="0.15">
      <c r="A37" s="57">
        <v>41641</v>
      </c>
      <c r="B37" s="9" t="s">
        <v>111</v>
      </c>
      <c r="C37" s="83">
        <f t="shared" si="0"/>
        <v>9.3200000000000002E-3</v>
      </c>
      <c r="D37" s="82">
        <f t="shared" si="1"/>
        <v>5.9400000000000008E-3</v>
      </c>
      <c r="E37" s="81">
        <f t="shared" si="2"/>
        <v>3.3799999999999998E-3</v>
      </c>
      <c r="F37" s="97">
        <f>INDEX(バックデータ一覧!$G$4:$I$27,MATCH(計算過程!B37,バックデータ一覧!$F$4:$F$27,0),MATCH(VLOOKUP(A37,バックデータ一覧!$T$3:$U$367,2),バックデータ一覧!$G$3:$I$3,0))*10^-3</f>
        <v>3.3799999999999998E-3</v>
      </c>
      <c r="G37" s="97">
        <f>INDEX(バックデータ一覧!$J$4:$L$27,MATCH(計算過程!B37,バックデータ一覧!$F$4:$F$27,0),MATCH(VLOOKUP(A37,バックデータ一覧!$T$3:$U$367,2),バックデータ一覧!$J$3:$L$3,0))*10^-3</f>
        <v>6.7499999999999999E-3</v>
      </c>
      <c r="H37" s="97">
        <f>INDEX(バックデータ一覧!$M$4:$O$27,MATCH(計算過程!B37,バックデータ一覧!$F$4:$F$27,0),MATCH(VLOOKUP(A37,バックデータ一覧!$T$3:$U$367,2),バックデータ一覧!$M$3:$O$3,0))*10^-3</f>
        <v>1.0130000000000002E-2</v>
      </c>
      <c r="I37" s="97">
        <f>INDEX(バックデータ一覧!$P$4:$R$27,MATCH(計算過程!B37,バックデータ一覧!$F$4:$F$27,0),MATCH(VLOOKUP(A37,バックデータ一覧!$T$3:$U$367,2),バックデータ一覧!$P$3:$R$3,0))*10^-3</f>
        <v>1.3509999999999999E-2</v>
      </c>
    </row>
    <row r="38" spans="1:9" x14ac:dyDescent="0.15">
      <c r="A38" s="57">
        <v>41641</v>
      </c>
      <c r="B38" s="9" t="s">
        <v>112</v>
      </c>
      <c r="C38" s="83">
        <f t="shared" si="0"/>
        <v>6.4800000000000005E-3</v>
      </c>
      <c r="D38" s="82">
        <f t="shared" si="1"/>
        <v>5.9400000000000008E-3</v>
      </c>
      <c r="E38" s="81">
        <f t="shared" si="2"/>
        <v>5.4000000000000001E-4</v>
      </c>
      <c r="F38" s="97">
        <f>INDEX(バックデータ一覧!$G$4:$I$27,MATCH(計算過程!B38,バックデータ一覧!$F$4:$F$27,0),MATCH(VLOOKUP(A38,バックデータ一覧!$T$3:$U$367,2),バックデータ一覧!$G$3:$I$3,0))*10^-3</f>
        <v>5.4000000000000001E-4</v>
      </c>
      <c r="G38" s="97">
        <f>INDEX(バックデータ一覧!$J$4:$L$27,MATCH(計算過程!B38,バックデータ一覧!$F$4:$F$27,0),MATCH(VLOOKUP(A38,バックデータ一覧!$T$3:$U$367,2),バックデータ一覧!$J$3:$L$3,0))*10^-3</f>
        <v>1.08E-3</v>
      </c>
      <c r="H38" s="97">
        <f>INDEX(バックデータ一覧!$M$4:$O$27,MATCH(計算過程!B38,バックデータ一覧!$F$4:$F$27,0),MATCH(VLOOKUP(A38,バックデータ一覧!$T$3:$U$367,2),バックデータ一覧!$M$3:$O$3,0))*10^-3</f>
        <v>1.6299999999999999E-3</v>
      </c>
      <c r="I38" s="97">
        <f>INDEX(バックデータ一覧!$P$4:$R$27,MATCH(計算過程!B38,バックデータ一覧!$F$4:$F$27,0),MATCH(VLOOKUP(A38,バックデータ一覧!$T$3:$U$367,2),バックデータ一覧!$P$3:$R$3,0))*10^-3</f>
        <v>2.1700000000000001E-3</v>
      </c>
    </row>
    <row r="39" spans="1:9" x14ac:dyDescent="0.15">
      <c r="A39" s="57">
        <v>41641</v>
      </c>
      <c r="B39" s="9" t="s">
        <v>113</v>
      </c>
      <c r="C39" s="83">
        <f t="shared" si="0"/>
        <v>6.4800000000000005E-3</v>
      </c>
      <c r="D39" s="82">
        <f t="shared" si="1"/>
        <v>5.9400000000000008E-3</v>
      </c>
      <c r="E39" s="81">
        <f t="shared" si="2"/>
        <v>5.4000000000000001E-4</v>
      </c>
      <c r="F39" s="97">
        <f>INDEX(バックデータ一覧!$G$4:$I$27,MATCH(計算過程!B39,バックデータ一覧!$F$4:$F$27,0),MATCH(VLOOKUP(A39,バックデータ一覧!$T$3:$U$367,2),バックデータ一覧!$G$3:$I$3,0))*10^-3</f>
        <v>5.4000000000000001E-4</v>
      </c>
      <c r="G39" s="97">
        <f>INDEX(バックデータ一覧!$J$4:$L$27,MATCH(計算過程!B39,バックデータ一覧!$F$4:$F$27,0),MATCH(VLOOKUP(A39,バックデータ一覧!$T$3:$U$367,2),バックデータ一覧!$J$3:$L$3,0))*10^-3</f>
        <v>1.08E-3</v>
      </c>
      <c r="H39" s="97">
        <f>INDEX(バックデータ一覧!$M$4:$O$27,MATCH(計算過程!B39,バックデータ一覧!$F$4:$F$27,0),MATCH(VLOOKUP(A39,バックデータ一覧!$T$3:$U$367,2),バックデータ一覧!$M$3:$O$3,0))*10^-3</f>
        <v>1.6299999999999999E-3</v>
      </c>
      <c r="I39" s="97">
        <f>INDEX(バックデータ一覧!$P$4:$R$27,MATCH(計算過程!B39,バックデータ一覧!$F$4:$F$27,0),MATCH(VLOOKUP(A39,バックデータ一覧!$T$3:$U$367,2),バックデータ一覧!$P$3:$R$3,0))*10^-3</f>
        <v>2.1700000000000001E-3</v>
      </c>
    </row>
    <row r="40" spans="1:9" x14ac:dyDescent="0.15">
      <c r="A40" s="57">
        <v>41641</v>
      </c>
      <c r="B40" s="9" t="s">
        <v>114</v>
      </c>
      <c r="C40" s="83">
        <f t="shared" si="0"/>
        <v>6.0700000000000007E-3</v>
      </c>
      <c r="D40" s="82">
        <f t="shared" si="1"/>
        <v>5.9400000000000008E-3</v>
      </c>
      <c r="E40" s="81">
        <f t="shared" si="2"/>
        <v>1.3000000000000002E-4</v>
      </c>
      <c r="F40" s="97">
        <f>INDEX(バックデータ一覧!$G$4:$I$27,MATCH(計算過程!B40,バックデータ一覧!$F$4:$F$27,0),MATCH(VLOOKUP(A40,バックデータ一覧!$T$3:$U$367,2),バックデータ一覧!$G$3:$I$3,0))*10^-3</f>
        <v>1.3000000000000002E-4</v>
      </c>
      <c r="G40" s="97">
        <f>INDEX(バックデータ一覧!$J$4:$L$27,MATCH(計算過程!B40,バックデータ一覧!$F$4:$F$27,0),MATCH(VLOOKUP(A40,バックデータ一覧!$T$3:$U$367,2),バックデータ一覧!$J$3:$L$3,0))*10^-3</f>
        <v>2.5000000000000001E-4</v>
      </c>
      <c r="H40" s="97">
        <f>INDEX(バックデータ一覧!$M$4:$O$27,MATCH(計算過程!B40,バックデータ一覧!$F$4:$F$27,0),MATCH(VLOOKUP(A40,バックデータ一覧!$T$3:$U$367,2),バックデータ一覧!$M$3:$O$3,0))*10^-3</f>
        <v>3.8000000000000002E-4</v>
      </c>
      <c r="I40" s="97">
        <f>INDEX(バックデータ一覧!$P$4:$R$27,MATCH(計算過程!B40,バックデータ一覧!$F$4:$F$27,0),MATCH(VLOOKUP(A40,バックデータ一覧!$T$3:$U$367,2),バックデータ一覧!$P$3:$R$3,0))*10^-3</f>
        <v>5.0000000000000001E-4</v>
      </c>
    </row>
    <row r="41" spans="1:9" x14ac:dyDescent="0.15">
      <c r="A41" s="57">
        <v>41641</v>
      </c>
      <c r="B41" s="9" t="s">
        <v>115</v>
      </c>
      <c r="C41" s="83">
        <f t="shared" si="0"/>
        <v>6.2700000000000013E-3</v>
      </c>
      <c r="D41" s="82">
        <f t="shared" si="1"/>
        <v>5.9400000000000008E-3</v>
      </c>
      <c r="E41" s="81">
        <f t="shared" si="2"/>
        <v>3.3E-4</v>
      </c>
      <c r="F41" s="97">
        <f>INDEX(バックデータ一覧!$G$4:$I$27,MATCH(計算過程!B41,バックデータ一覧!$F$4:$F$27,0),MATCH(VLOOKUP(A41,バックデータ一覧!$T$3:$U$367,2),バックデータ一覧!$G$3:$I$3,0))*10^-3</f>
        <v>3.3E-4</v>
      </c>
      <c r="G41" s="97">
        <f>INDEX(バックデータ一覧!$J$4:$L$27,MATCH(計算過程!B41,バックデータ一覧!$F$4:$F$27,0),MATCH(VLOOKUP(A41,バックデータ一覧!$T$3:$U$367,2),バックデータ一覧!$J$3:$L$3,0))*10^-3</f>
        <v>6.7000000000000002E-4</v>
      </c>
      <c r="H41" s="97">
        <f>INDEX(バックデータ一覧!$M$4:$O$27,MATCH(計算過程!B41,バックデータ一覧!$F$4:$F$27,0),MATCH(VLOOKUP(A41,バックデータ一覧!$T$3:$U$367,2),バックデータ一覧!$M$3:$O$3,0))*10^-3</f>
        <v>1E-3</v>
      </c>
      <c r="I41" s="97">
        <f>INDEX(バックデータ一覧!$P$4:$R$27,MATCH(計算過程!B41,バックデータ一覧!$F$4:$F$27,0),MATCH(VLOOKUP(A41,バックデータ一覧!$T$3:$U$367,2),バックデータ一覧!$P$3:$R$3,0))*10^-3</f>
        <v>1.33E-3</v>
      </c>
    </row>
    <row r="42" spans="1:9" x14ac:dyDescent="0.15">
      <c r="A42" s="57">
        <v>41641</v>
      </c>
      <c r="B42" s="9" t="s">
        <v>116</v>
      </c>
      <c r="C42" s="83">
        <f t="shared" si="0"/>
        <v>6.0700000000000007E-3</v>
      </c>
      <c r="D42" s="82">
        <f t="shared" si="1"/>
        <v>5.9400000000000008E-3</v>
      </c>
      <c r="E42" s="81">
        <f t="shared" si="2"/>
        <v>1.3000000000000002E-4</v>
      </c>
      <c r="F42" s="97">
        <f>INDEX(バックデータ一覧!$G$4:$I$27,MATCH(計算過程!B42,バックデータ一覧!$F$4:$F$27,0),MATCH(VLOOKUP(A42,バックデータ一覧!$T$3:$U$367,2),バックデータ一覧!$G$3:$I$3,0))*10^-3</f>
        <v>1.3000000000000002E-4</v>
      </c>
      <c r="G42" s="97">
        <f>INDEX(バックデータ一覧!$J$4:$L$27,MATCH(計算過程!B42,バックデータ一覧!$F$4:$F$27,0),MATCH(VLOOKUP(A42,バックデータ一覧!$T$3:$U$367,2),バックデータ一覧!$J$3:$L$3,0))*10^-3</f>
        <v>2.5000000000000001E-4</v>
      </c>
      <c r="H42" s="97">
        <f>INDEX(バックデータ一覧!$M$4:$O$27,MATCH(計算過程!B42,バックデータ一覧!$F$4:$F$27,0),MATCH(VLOOKUP(A42,バックデータ一覧!$T$3:$U$367,2),バックデータ一覧!$M$3:$O$3,0))*10^-3</f>
        <v>3.8000000000000002E-4</v>
      </c>
      <c r="I42" s="97">
        <f>INDEX(バックデータ一覧!$P$4:$R$27,MATCH(計算過程!B42,バックデータ一覧!$F$4:$F$27,0),MATCH(VLOOKUP(A42,バックデータ一覧!$T$3:$U$367,2),バックデータ一覧!$P$3:$R$3,0))*10^-3</f>
        <v>5.0000000000000001E-4</v>
      </c>
    </row>
    <row r="43" spans="1:9" x14ac:dyDescent="0.15">
      <c r="A43" s="57">
        <v>41641</v>
      </c>
      <c r="B43" s="9" t="s">
        <v>117</v>
      </c>
      <c r="C43" s="83">
        <f t="shared" si="0"/>
        <v>9.3200000000000002E-3</v>
      </c>
      <c r="D43" s="82">
        <f t="shared" si="1"/>
        <v>5.9400000000000008E-3</v>
      </c>
      <c r="E43" s="81">
        <f t="shared" si="2"/>
        <v>3.3799999999999998E-3</v>
      </c>
      <c r="F43" s="97">
        <f>INDEX(バックデータ一覧!$G$4:$I$27,MATCH(計算過程!B43,バックデータ一覧!$F$4:$F$27,0),MATCH(VLOOKUP(A43,バックデータ一覧!$T$3:$U$367,2),バックデータ一覧!$G$3:$I$3,0))*10^-3</f>
        <v>3.3799999999999998E-3</v>
      </c>
      <c r="G43" s="97">
        <f>INDEX(バックデータ一覧!$J$4:$L$27,MATCH(計算過程!B43,バックデータ一覧!$F$4:$F$27,0),MATCH(VLOOKUP(A43,バックデータ一覧!$T$3:$U$367,2),バックデータ一覧!$J$3:$L$3,0))*10^-3</f>
        <v>6.7499999999999999E-3</v>
      </c>
      <c r="H43" s="97">
        <f>INDEX(バックデータ一覧!$M$4:$O$27,MATCH(計算過程!B43,バックデータ一覧!$F$4:$F$27,0),MATCH(VLOOKUP(A43,バックデータ一覧!$T$3:$U$367,2),バックデータ一覧!$M$3:$O$3,0))*10^-3</f>
        <v>1.0130000000000002E-2</v>
      </c>
      <c r="I43" s="97">
        <f>INDEX(バックデータ一覧!$P$4:$R$27,MATCH(計算過程!B43,バックデータ一覧!$F$4:$F$27,0),MATCH(VLOOKUP(A43,バックデータ一覧!$T$3:$U$367,2),バックデータ一覧!$P$3:$R$3,0))*10^-3</f>
        <v>1.3509999999999999E-2</v>
      </c>
    </row>
    <row r="44" spans="1:9" x14ac:dyDescent="0.15">
      <c r="A44" s="57">
        <v>41641</v>
      </c>
      <c r="B44" s="9" t="s">
        <v>118</v>
      </c>
      <c r="C44" s="83">
        <f t="shared" si="0"/>
        <v>6.2700000000000013E-3</v>
      </c>
      <c r="D44" s="82">
        <f t="shared" si="1"/>
        <v>5.9400000000000008E-3</v>
      </c>
      <c r="E44" s="81">
        <f t="shared" si="2"/>
        <v>3.3E-4</v>
      </c>
      <c r="F44" s="97">
        <f>INDEX(バックデータ一覧!$G$4:$I$27,MATCH(計算過程!B44,バックデータ一覧!$F$4:$F$27,0),MATCH(VLOOKUP(A44,バックデータ一覧!$T$3:$U$367,2),バックデータ一覧!$G$3:$I$3,0))*10^-3</f>
        <v>3.3E-4</v>
      </c>
      <c r="G44" s="97">
        <f>INDEX(バックデータ一覧!$J$4:$L$27,MATCH(計算過程!B44,バックデータ一覧!$F$4:$F$27,0),MATCH(VLOOKUP(A44,バックデータ一覧!$T$3:$U$367,2),バックデータ一覧!$J$3:$L$3,0))*10^-3</f>
        <v>6.7000000000000002E-4</v>
      </c>
      <c r="H44" s="97">
        <f>INDEX(バックデータ一覧!$M$4:$O$27,MATCH(計算過程!B44,バックデータ一覧!$F$4:$F$27,0),MATCH(VLOOKUP(A44,バックデータ一覧!$T$3:$U$367,2),バックデータ一覧!$M$3:$O$3,0))*10^-3</f>
        <v>1E-3</v>
      </c>
      <c r="I44" s="97">
        <f>INDEX(バックデータ一覧!$P$4:$R$27,MATCH(計算過程!B44,バックデータ一覧!$F$4:$F$27,0),MATCH(VLOOKUP(A44,バックデータ一覧!$T$3:$U$367,2),バックデータ一覧!$P$3:$R$3,0))*10^-3</f>
        <v>1.33E-3</v>
      </c>
    </row>
    <row r="45" spans="1:9" x14ac:dyDescent="0.15">
      <c r="A45" s="57">
        <v>41641</v>
      </c>
      <c r="B45" s="9" t="s">
        <v>119</v>
      </c>
      <c r="C45" s="83">
        <f t="shared" si="0"/>
        <v>6.0700000000000007E-3</v>
      </c>
      <c r="D45" s="82">
        <f t="shared" si="1"/>
        <v>5.9400000000000008E-3</v>
      </c>
      <c r="E45" s="81">
        <f t="shared" si="2"/>
        <v>1.3000000000000002E-4</v>
      </c>
      <c r="F45" s="97">
        <f>INDEX(バックデータ一覧!$G$4:$I$27,MATCH(計算過程!B45,バックデータ一覧!$F$4:$F$27,0),MATCH(VLOOKUP(A45,バックデータ一覧!$T$3:$U$367,2),バックデータ一覧!$G$3:$I$3,0))*10^-3</f>
        <v>1.3000000000000002E-4</v>
      </c>
      <c r="G45" s="97">
        <f>INDEX(バックデータ一覧!$J$4:$L$27,MATCH(計算過程!B45,バックデータ一覧!$F$4:$F$27,0),MATCH(VLOOKUP(A45,バックデータ一覧!$T$3:$U$367,2),バックデータ一覧!$J$3:$L$3,0))*10^-3</f>
        <v>2.5000000000000001E-4</v>
      </c>
      <c r="H45" s="97">
        <f>INDEX(バックデータ一覧!$M$4:$O$27,MATCH(計算過程!B45,バックデータ一覧!$F$4:$F$27,0),MATCH(VLOOKUP(A45,バックデータ一覧!$T$3:$U$367,2),バックデータ一覧!$M$3:$O$3,0))*10^-3</f>
        <v>3.8000000000000002E-4</v>
      </c>
      <c r="I45" s="97">
        <f>INDEX(バックデータ一覧!$P$4:$R$27,MATCH(計算過程!B45,バックデータ一覧!$F$4:$F$27,0),MATCH(VLOOKUP(A45,バックデータ一覧!$T$3:$U$367,2),バックデータ一覧!$P$3:$R$3,0))*10^-3</f>
        <v>5.0000000000000001E-4</v>
      </c>
    </row>
    <row r="46" spans="1:9" x14ac:dyDescent="0.15">
      <c r="A46" s="57">
        <v>41641</v>
      </c>
      <c r="B46" s="9" t="s">
        <v>120</v>
      </c>
      <c r="C46" s="83">
        <f t="shared" si="0"/>
        <v>6.0700000000000007E-3</v>
      </c>
      <c r="D46" s="82">
        <f t="shared" si="1"/>
        <v>5.9400000000000008E-3</v>
      </c>
      <c r="E46" s="81">
        <f t="shared" si="2"/>
        <v>1.3000000000000002E-4</v>
      </c>
      <c r="F46" s="97">
        <f>INDEX(バックデータ一覧!$G$4:$I$27,MATCH(計算過程!B46,バックデータ一覧!$F$4:$F$27,0),MATCH(VLOOKUP(A46,バックデータ一覧!$T$3:$U$367,2),バックデータ一覧!$G$3:$I$3,0))*10^-3</f>
        <v>1.3000000000000002E-4</v>
      </c>
      <c r="G46" s="97">
        <f>INDEX(バックデータ一覧!$J$4:$L$27,MATCH(計算過程!B46,バックデータ一覧!$F$4:$F$27,0),MATCH(VLOOKUP(A46,バックデータ一覧!$T$3:$U$367,2),バックデータ一覧!$J$3:$L$3,0))*10^-3</f>
        <v>2.5000000000000001E-4</v>
      </c>
      <c r="H46" s="97">
        <f>INDEX(バックデータ一覧!$M$4:$O$27,MATCH(計算過程!B46,バックデータ一覧!$F$4:$F$27,0),MATCH(VLOOKUP(A46,バックデータ一覧!$T$3:$U$367,2),バックデータ一覧!$M$3:$O$3,0))*10^-3</f>
        <v>3.8000000000000002E-4</v>
      </c>
      <c r="I46" s="97">
        <f>INDEX(バックデータ一覧!$P$4:$R$27,MATCH(計算過程!B46,バックデータ一覧!$F$4:$F$27,0),MATCH(VLOOKUP(A46,バックデータ一覧!$T$3:$U$367,2),バックデータ一覧!$P$3:$R$3,0))*10^-3</f>
        <v>5.0000000000000001E-4</v>
      </c>
    </row>
    <row r="47" spans="1:9" x14ac:dyDescent="0.15">
      <c r="A47" s="57">
        <v>41641</v>
      </c>
      <c r="B47" s="9" t="s">
        <v>121</v>
      </c>
      <c r="C47" s="83">
        <f t="shared" si="0"/>
        <v>6.2700000000000013E-3</v>
      </c>
      <c r="D47" s="82">
        <f t="shared" si="1"/>
        <v>5.9400000000000008E-3</v>
      </c>
      <c r="E47" s="81">
        <f t="shared" si="2"/>
        <v>3.3E-4</v>
      </c>
      <c r="F47" s="97">
        <f>INDEX(バックデータ一覧!$G$4:$I$27,MATCH(計算過程!B47,バックデータ一覧!$F$4:$F$27,0),MATCH(VLOOKUP(A47,バックデータ一覧!$T$3:$U$367,2),バックデータ一覧!$G$3:$I$3,0))*10^-3</f>
        <v>3.3E-4</v>
      </c>
      <c r="G47" s="97">
        <f>INDEX(バックデータ一覧!$J$4:$L$27,MATCH(計算過程!B47,バックデータ一覧!$F$4:$F$27,0),MATCH(VLOOKUP(A47,バックデータ一覧!$T$3:$U$367,2),バックデータ一覧!$J$3:$L$3,0))*10^-3</f>
        <v>6.7000000000000002E-4</v>
      </c>
      <c r="H47" s="97">
        <f>INDEX(バックデータ一覧!$M$4:$O$27,MATCH(計算過程!B47,バックデータ一覧!$F$4:$F$27,0),MATCH(VLOOKUP(A47,バックデータ一覧!$T$3:$U$367,2),バックデータ一覧!$M$3:$O$3,0))*10^-3</f>
        <v>1E-3</v>
      </c>
      <c r="I47" s="97">
        <f>INDEX(バックデータ一覧!$P$4:$R$27,MATCH(計算過程!B47,バックデータ一覧!$F$4:$F$27,0),MATCH(VLOOKUP(A47,バックデータ一覧!$T$3:$U$367,2),バックデータ一覧!$P$3:$R$3,0))*10^-3</f>
        <v>1.33E-3</v>
      </c>
    </row>
    <row r="48" spans="1:9" x14ac:dyDescent="0.15">
      <c r="A48" s="57">
        <v>41641</v>
      </c>
      <c r="B48" s="9" t="s">
        <v>122</v>
      </c>
      <c r="C48" s="83">
        <f t="shared" si="0"/>
        <v>6.2700000000000013E-3</v>
      </c>
      <c r="D48" s="82">
        <f t="shared" si="1"/>
        <v>5.9400000000000008E-3</v>
      </c>
      <c r="E48" s="81">
        <f t="shared" si="2"/>
        <v>3.3E-4</v>
      </c>
      <c r="F48" s="97">
        <f>INDEX(バックデータ一覧!$G$4:$I$27,MATCH(計算過程!B48,バックデータ一覧!$F$4:$F$27,0),MATCH(VLOOKUP(A48,バックデータ一覧!$T$3:$U$367,2),バックデータ一覧!$G$3:$I$3,0))*10^-3</f>
        <v>3.3E-4</v>
      </c>
      <c r="G48" s="97">
        <f>INDEX(バックデータ一覧!$J$4:$L$27,MATCH(計算過程!B48,バックデータ一覧!$F$4:$F$27,0),MATCH(VLOOKUP(A48,バックデータ一覧!$T$3:$U$367,2),バックデータ一覧!$J$3:$L$3,0))*10^-3</f>
        <v>6.7000000000000002E-4</v>
      </c>
      <c r="H48" s="97">
        <f>INDEX(バックデータ一覧!$M$4:$O$27,MATCH(計算過程!B48,バックデータ一覧!$F$4:$F$27,0),MATCH(VLOOKUP(A48,バックデータ一覧!$T$3:$U$367,2),バックデータ一覧!$M$3:$O$3,0))*10^-3</f>
        <v>1E-3</v>
      </c>
      <c r="I48" s="97">
        <f>INDEX(バックデータ一覧!$P$4:$R$27,MATCH(計算過程!B48,バックデータ一覧!$F$4:$F$27,0),MATCH(VLOOKUP(A48,バックデータ一覧!$T$3:$U$367,2),バックデータ一覧!$P$3:$R$3,0))*10^-3</f>
        <v>1.33E-3</v>
      </c>
    </row>
    <row r="49" spans="1:9" x14ac:dyDescent="0.15">
      <c r="A49" s="57">
        <v>41641</v>
      </c>
      <c r="B49" s="9" t="s">
        <v>123</v>
      </c>
      <c r="C49" s="83">
        <f t="shared" si="0"/>
        <v>1.2360000000000001E-2</v>
      </c>
      <c r="D49" s="82">
        <f t="shared" si="1"/>
        <v>5.9400000000000008E-3</v>
      </c>
      <c r="E49" s="81">
        <f t="shared" si="2"/>
        <v>6.4200000000000004E-3</v>
      </c>
      <c r="F49" s="97">
        <f>INDEX(バックデータ一覧!$G$4:$I$27,MATCH(計算過程!B49,バックデータ一覧!$F$4:$F$27,0),MATCH(VLOOKUP(A49,バックデータ一覧!$T$3:$U$367,2),バックデータ一覧!$G$3:$I$3,0))*10^-3</f>
        <v>6.4200000000000004E-3</v>
      </c>
      <c r="G49" s="97">
        <f>INDEX(バックデータ一覧!$J$4:$L$27,MATCH(計算過程!B49,バックデータ一覧!$F$4:$F$27,0),MATCH(VLOOKUP(A49,バックデータ一覧!$T$3:$U$367,2),バックデータ一覧!$J$3:$L$3,0))*10^-3</f>
        <v>1.2840000000000001E-2</v>
      </c>
      <c r="H49" s="97">
        <f>INDEX(バックデータ一覧!$M$4:$O$27,MATCH(計算過程!B49,バックデータ一覧!$F$4:$F$27,0),MATCH(VLOOKUP(A49,バックデータ一覧!$T$3:$U$367,2),バックデータ一覧!$M$3:$O$3,0))*10^-3</f>
        <v>1.9260000000000003E-2</v>
      </c>
      <c r="I49" s="97">
        <f>INDEX(バックデータ一覧!$P$4:$R$27,MATCH(計算過程!B49,バックデータ一覧!$F$4:$F$27,0),MATCH(VLOOKUP(A49,バックデータ一覧!$T$3:$U$367,2),バックデータ一覧!$P$3:$R$3,0))*10^-3</f>
        <v>2.5680000000000001E-2</v>
      </c>
    </row>
    <row r="50" spans="1:9" x14ac:dyDescent="0.15">
      <c r="A50" s="57">
        <v>41641</v>
      </c>
      <c r="B50" s="9" t="s">
        <v>124</v>
      </c>
      <c r="C50" s="83">
        <f t="shared" si="0"/>
        <v>1.2360000000000001E-2</v>
      </c>
      <c r="D50" s="82">
        <f t="shared" si="1"/>
        <v>5.9400000000000008E-3</v>
      </c>
      <c r="E50" s="81">
        <f t="shared" si="2"/>
        <v>6.4200000000000004E-3</v>
      </c>
      <c r="F50" s="97">
        <f>INDEX(バックデータ一覧!$G$4:$I$27,MATCH(計算過程!B50,バックデータ一覧!$F$4:$F$27,0),MATCH(VLOOKUP(A50,バックデータ一覧!$T$3:$U$367,2),バックデータ一覧!$G$3:$I$3,0))*10^-3</f>
        <v>6.4200000000000004E-3</v>
      </c>
      <c r="G50" s="97">
        <f>INDEX(バックデータ一覧!$J$4:$L$27,MATCH(計算過程!B50,バックデータ一覧!$F$4:$F$27,0),MATCH(VLOOKUP(A50,バックデータ一覧!$T$3:$U$367,2),バックデータ一覧!$J$3:$L$3,0))*10^-3</f>
        <v>1.2840000000000001E-2</v>
      </c>
      <c r="H50" s="97">
        <f>INDEX(バックデータ一覧!$M$4:$O$27,MATCH(計算過程!B50,バックデータ一覧!$F$4:$F$27,0),MATCH(VLOOKUP(A50,バックデータ一覧!$T$3:$U$367,2),バックデータ一覧!$M$3:$O$3,0))*10^-3</f>
        <v>1.9260000000000003E-2</v>
      </c>
      <c r="I50" s="97">
        <f>INDEX(バックデータ一覧!$P$4:$R$27,MATCH(計算過程!B50,バックデータ一覧!$F$4:$F$27,0),MATCH(VLOOKUP(A50,バックデータ一覧!$T$3:$U$367,2),バックデータ一覧!$P$3:$R$3,0))*10^-3</f>
        <v>2.5680000000000001E-2</v>
      </c>
    </row>
    <row r="51" spans="1:9" x14ac:dyDescent="0.15">
      <c r="A51" s="57">
        <v>41641</v>
      </c>
      <c r="B51" s="9" t="s">
        <v>125</v>
      </c>
      <c r="C51" s="83">
        <f t="shared" si="0"/>
        <v>6.2700000000000013E-3</v>
      </c>
      <c r="D51" s="82">
        <f t="shared" si="1"/>
        <v>5.9400000000000008E-3</v>
      </c>
      <c r="E51" s="81">
        <f t="shared" si="2"/>
        <v>3.3E-4</v>
      </c>
      <c r="F51" s="97">
        <f>INDEX(バックデータ一覧!$G$4:$I$27,MATCH(計算過程!B51,バックデータ一覧!$F$4:$F$27,0),MATCH(VLOOKUP(A51,バックデータ一覧!$T$3:$U$367,2),バックデータ一覧!$G$3:$I$3,0))*10^-3</f>
        <v>3.3E-4</v>
      </c>
      <c r="G51" s="97">
        <f>INDEX(バックデータ一覧!$J$4:$L$27,MATCH(計算過程!B51,バックデータ一覧!$F$4:$F$27,0),MATCH(VLOOKUP(A51,バックデータ一覧!$T$3:$U$367,2),バックデータ一覧!$J$3:$L$3,0))*10^-3</f>
        <v>6.7000000000000002E-4</v>
      </c>
      <c r="H51" s="97">
        <f>INDEX(バックデータ一覧!$M$4:$O$27,MATCH(計算過程!B51,バックデータ一覧!$F$4:$F$27,0),MATCH(VLOOKUP(A51,バックデータ一覧!$T$3:$U$367,2),バックデータ一覧!$M$3:$O$3,0))*10^-3</f>
        <v>1E-3</v>
      </c>
      <c r="I51" s="97">
        <f>INDEX(バックデータ一覧!$P$4:$R$27,MATCH(計算過程!B51,バックデータ一覧!$F$4:$F$27,0),MATCH(VLOOKUP(A51,バックデータ一覧!$T$3:$U$367,2),バックデータ一覧!$P$3:$R$3,0))*10^-3</f>
        <v>1.33E-3</v>
      </c>
    </row>
    <row r="52" spans="1:9" x14ac:dyDescent="0.15">
      <c r="A52" s="57">
        <v>41641</v>
      </c>
      <c r="B52" s="9" t="s">
        <v>126</v>
      </c>
      <c r="C52" s="83">
        <f t="shared" si="0"/>
        <v>6.2700000000000013E-3</v>
      </c>
      <c r="D52" s="82">
        <f t="shared" si="1"/>
        <v>5.9400000000000008E-3</v>
      </c>
      <c r="E52" s="81">
        <f t="shared" si="2"/>
        <v>3.3E-4</v>
      </c>
      <c r="F52" s="97">
        <f>INDEX(バックデータ一覧!$G$4:$I$27,MATCH(計算過程!B52,バックデータ一覧!$F$4:$F$27,0),MATCH(VLOOKUP(A52,バックデータ一覧!$T$3:$U$367,2),バックデータ一覧!$G$3:$I$3,0))*10^-3</f>
        <v>3.3E-4</v>
      </c>
      <c r="G52" s="97">
        <f>INDEX(バックデータ一覧!$J$4:$L$27,MATCH(計算過程!B52,バックデータ一覧!$F$4:$F$27,0),MATCH(VLOOKUP(A52,バックデータ一覧!$T$3:$U$367,2),バックデータ一覧!$J$3:$L$3,0))*10^-3</f>
        <v>6.7000000000000002E-4</v>
      </c>
      <c r="H52" s="97">
        <f>INDEX(バックデータ一覧!$M$4:$O$27,MATCH(計算過程!B52,バックデータ一覧!$F$4:$F$27,0),MATCH(VLOOKUP(A52,バックデータ一覧!$T$3:$U$367,2),バックデータ一覧!$M$3:$O$3,0))*10^-3</f>
        <v>1E-3</v>
      </c>
      <c r="I52" s="97">
        <f>INDEX(バックデータ一覧!$P$4:$R$27,MATCH(計算過程!B52,バックデータ一覧!$F$4:$F$27,0),MATCH(VLOOKUP(A52,バックデータ一覧!$T$3:$U$367,2),バックデータ一覧!$P$3:$R$3,0))*10^-3</f>
        <v>1.33E-3</v>
      </c>
    </row>
    <row r="53" spans="1:9" x14ac:dyDescent="0.15">
      <c r="A53" s="57">
        <v>41641</v>
      </c>
      <c r="B53" s="9" t="s">
        <v>127</v>
      </c>
      <c r="C53" s="83">
        <f t="shared" si="0"/>
        <v>1.2220000000000002E-2</v>
      </c>
      <c r="D53" s="82">
        <f t="shared" si="1"/>
        <v>5.9400000000000008E-3</v>
      </c>
      <c r="E53" s="81">
        <f t="shared" si="2"/>
        <v>6.28E-3</v>
      </c>
      <c r="F53" s="97">
        <f>INDEX(バックデータ一覧!$G$4:$I$27,MATCH(計算過程!B53,バックデータ一覧!$F$4:$F$27,0),MATCH(VLOOKUP(A53,バックデータ一覧!$T$3:$U$367,2),バックデータ一覧!$G$3:$I$3,0))*10^-3</f>
        <v>6.28E-3</v>
      </c>
      <c r="G53" s="97">
        <f>INDEX(バックデータ一覧!$J$4:$L$27,MATCH(計算過程!B53,バックデータ一覧!$F$4:$F$27,0),MATCH(VLOOKUP(A53,バックデータ一覧!$T$3:$U$367,2),バックデータ一覧!$J$3:$L$3,0))*10^-3</f>
        <v>1.256E-2</v>
      </c>
      <c r="H53" s="97">
        <f>INDEX(バックデータ一覧!$M$4:$O$27,MATCH(計算過程!B53,バックデータ一覧!$F$4:$F$27,0),MATCH(VLOOKUP(A53,バックデータ一覧!$T$3:$U$367,2),バックデータ一覧!$M$3:$O$3,0))*10^-3</f>
        <v>1.8839999999999999E-2</v>
      </c>
      <c r="I53" s="97">
        <f>INDEX(バックデータ一覧!$P$4:$R$27,MATCH(計算過程!B53,バックデータ一覧!$F$4:$F$27,0),MATCH(VLOOKUP(A53,バックデータ一覧!$T$3:$U$367,2),バックデータ一覧!$P$3:$R$3,0))*10^-3</f>
        <v>2.512E-2</v>
      </c>
    </row>
    <row r="54" spans="1:9" x14ac:dyDescent="0.15">
      <c r="A54" s="57">
        <v>41641</v>
      </c>
      <c r="B54" s="9" t="s">
        <v>128</v>
      </c>
      <c r="C54" s="83">
        <f t="shared" si="0"/>
        <v>1.2640000000000002E-2</v>
      </c>
      <c r="D54" s="82">
        <f t="shared" si="1"/>
        <v>5.9400000000000008E-3</v>
      </c>
      <c r="E54" s="81">
        <f t="shared" si="2"/>
        <v>6.7000000000000002E-3</v>
      </c>
      <c r="F54" s="97">
        <f>INDEX(バックデータ一覧!$G$4:$I$27,MATCH(計算過程!B54,バックデータ一覧!$F$4:$F$27,0),MATCH(VLOOKUP(A54,バックデータ一覧!$T$3:$U$367,2),バックデータ一覧!$G$3:$I$3,0))*10^-3</f>
        <v>6.7000000000000002E-3</v>
      </c>
      <c r="G54" s="97">
        <f>INDEX(バックデータ一覧!$J$4:$L$27,MATCH(計算過程!B54,バックデータ一覧!$F$4:$F$27,0),MATCH(VLOOKUP(A54,バックデータ一覧!$T$3:$U$367,2),バックデータ一覧!$J$3:$L$3,0))*10^-3</f>
        <v>1.3390000000000001E-2</v>
      </c>
      <c r="H54" s="97">
        <f>INDEX(バックデータ一覧!$M$4:$O$27,MATCH(計算過程!B54,バックデータ一覧!$F$4:$F$27,0),MATCH(VLOOKUP(A54,バックデータ一覧!$T$3:$U$367,2),バックデータ一覧!$M$3:$O$3,0))*10^-3</f>
        <v>2.009E-2</v>
      </c>
      <c r="I54" s="97">
        <f>INDEX(バックデータ一覧!$P$4:$R$27,MATCH(計算過程!B54,バックデータ一覧!$F$4:$F$27,0),MATCH(VLOOKUP(A54,バックデータ一覧!$T$3:$U$367,2),バックデータ一覧!$P$3:$R$3,0))*10^-3</f>
        <v>2.6790000000000001E-2</v>
      </c>
    </row>
    <row r="55" spans="1:9" x14ac:dyDescent="0.15">
      <c r="A55" s="57">
        <v>41642</v>
      </c>
      <c r="B55" s="9" t="s">
        <v>105</v>
      </c>
      <c r="C55" s="83">
        <f t="shared" si="0"/>
        <v>6.0700000000000007E-3</v>
      </c>
      <c r="D55" s="82">
        <f t="shared" si="1"/>
        <v>5.9400000000000008E-3</v>
      </c>
      <c r="E55" s="81">
        <f t="shared" si="2"/>
        <v>1.3000000000000002E-4</v>
      </c>
      <c r="F55" s="97">
        <f>INDEX(バックデータ一覧!$G$4:$I$27,MATCH(計算過程!B55,バックデータ一覧!$F$4:$F$27,0),MATCH(VLOOKUP(A55,バックデータ一覧!$T$3:$U$367,2),バックデータ一覧!$G$3:$I$3,0))*10^-3</f>
        <v>1.3000000000000002E-4</v>
      </c>
      <c r="G55" s="97">
        <f>INDEX(バックデータ一覧!$J$4:$L$27,MATCH(計算過程!B55,バックデータ一覧!$F$4:$F$27,0),MATCH(VLOOKUP(A55,バックデータ一覧!$T$3:$U$367,2),バックデータ一覧!$J$3:$L$3,0))*10^-3</f>
        <v>2.5000000000000001E-4</v>
      </c>
      <c r="H55" s="97">
        <f>INDEX(バックデータ一覧!$M$4:$O$27,MATCH(計算過程!B55,バックデータ一覧!$F$4:$F$27,0),MATCH(VLOOKUP(A55,バックデータ一覧!$T$3:$U$367,2),バックデータ一覧!$M$3:$O$3,0))*10^-3</f>
        <v>3.8000000000000002E-4</v>
      </c>
      <c r="I55" s="97">
        <f>INDEX(バックデータ一覧!$P$4:$R$27,MATCH(計算過程!B55,バックデータ一覧!$F$4:$F$27,0),MATCH(VLOOKUP(A55,バックデータ一覧!$T$3:$U$367,2),バックデータ一覧!$P$3:$R$3,0))*10^-3</f>
        <v>5.0000000000000001E-4</v>
      </c>
    </row>
    <row r="56" spans="1:9" x14ac:dyDescent="0.15">
      <c r="A56" s="57">
        <v>41642</v>
      </c>
      <c r="B56" s="9" t="s">
        <v>106</v>
      </c>
      <c r="C56" s="83">
        <f t="shared" si="0"/>
        <v>6.0700000000000007E-3</v>
      </c>
      <c r="D56" s="82">
        <f t="shared" si="1"/>
        <v>5.9400000000000008E-3</v>
      </c>
      <c r="E56" s="81">
        <f t="shared" si="2"/>
        <v>1.3000000000000002E-4</v>
      </c>
      <c r="F56" s="97">
        <f>INDEX(バックデータ一覧!$G$4:$I$27,MATCH(計算過程!B56,バックデータ一覧!$F$4:$F$27,0),MATCH(VLOOKUP(A56,バックデータ一覧!$T$3:$U$367,2),バックデータ一覧!$G$3:$I$3,0))*10^-3</f>
        <v>1.3000000000000002E-4</v>
      </c>
      <c r="G56" s="97">
        <f>INDEX(バックデータ一覧!$J$4:$L$27,MATCH(計算過程!B56,バックデータ一覧!$F$4:$F$27,0),MATCH(VLOOKUP(A56,バックデータ一覧!$T$3:$U$367,2),バックデータ一覧!$J$3:$L$3,0))*10^-3</f>
        <v>2.5000000000000001E-4</v>
      </c>
      <c r="H56" s="97">
        <f>INDEX(バックデータ一覧!$M$4:$O$27,MATCH(計算過程!B56,バックデータ一覧!$F$4:$F$27,0),MATCH(VLOOKUP(A56,バックデータ一覧!$T$3:$U$367,2),バックデータ一覧!$M$3:$O$3,0))*10^-3</f>
        <v>3.8000000000000002E-4</v>
      </c>
      <c r="I56" s="97">
        <f>INDEX(バックデータ一覧!$P$4:$R$27,MATCH(計算過程!B56,バックデータ一覧!$F$4:$F$27,0),MATCH(VLOOKUP(A56,バックデータ一覧!$T$3:$U$367,2),バックデータ一覧!$P$3:$R$3,0))*10^-3</f>
        <v>5.0000000000000001E-4</v>
      </c>
    </row>
    <row r="57" spans="1:9" x14ac:dyDescent="0.15">
      <c r="A57" s="57">
        <v>41642</v>
      </c>
      <c r="B57" s="9" t="s">
        <v>107</v>
      </c>
      <c r="C57" s="83">
        <f t="shared" si="0"/>
        <v>6.0700000000000007E-3</v>
      </c>
      <c r="D57" s="82">
        <f t="shared" si="1"/>
        <v>5.9400000000000008E-3</v>
      </c>
      <c r="E57" s="81">
        <f t="shared" si="2"/>
        <v>1.3000000000000002E-4</v>
      </c>
      <c r="F57" s="97">
        <f>INDEX(バックデータ一覧!$G$4:$I$27,MATCH(計算過程!B57,バックデータ一覧!$F$4:$F$27,0),MATCH(VLOOKUP(A57,バックデータ一覧!$T$3:$U$367,2),バックデータ一覧!$G$3:$I$3,0))*10^-3</f>
        <v>1.3000000000000002E-4</v>
      </c>
      <c r="G57" s="97">
        <f>INDEX(バックデータ一覧!$J$4:$L$27,MATCH(計算過程!B57,バックデータ一覧!$F$4:$F$27,0),MATCH(VLOOKUP(A57,バックデータ一覧!$T$3:$U$367,2),バックデータ一覧!$J$3:$L$3,0))*10^-3</f>
        <v>2.5000000000000001E-4</v>
      </c>
      <c r="H57" s="97">
        <f>INDEX(バックデータ一覧!$M$4:$O$27,MATCH(計算過程!B57,バックデータ一覧!$F$4:$F$27,0),MATCH(VLOOKUP(A57,バックデータ一覧!$T$3:$U$367,2),バックデータ一覧!$M$3:$O$3,0))*10^-3</f>
        <v>3.8000000000000002E-4</v>
      </c>
      <c r="I57" s="97">
        <f>INDEX(バックデータ一覧!$P$4:$R$27,MATCH(計算過程!B57,バックデータ一覧!$F$4:$F$27,0),MATCH(VLOOKUP(A57,バックデータ一覧!$T$3:$U$367,2),バックデータ一覧!$P$3:$R$3,0))*10^-3</f>
        <v>5.0000000000000001E-4</v>
      </c>
    </row>
    <row r="58" spans="1:9" x14ac:dyDescent="0.15">
      <c r="A58" s="57">
        <v>41642</v>
      </c>
      <c r="B58" s="9" t="s">
        <v>108</v>
      </c>
      <c r="C58" s="83">
        <f t="shared" si="0"/>
        <v>6.0700000000000007E-3</v>
      </c>
      <c r="D58" s="82">
        <f t="shared" si="1"/>
        <v>5.9400000000000008E-3</v>
      </c>
      <c r="E58" s="81">
        <f t="shared" si="2"/>
        <v>1.3000000000000002E-4</v>
      </c>
      <c r="F58" s="97">
        <f>INDEX(バックデータ一覧!$G$4:$I$27,MATCH(計算過程!B58,バックデータ一覧!$F$4:$F$27,0),MATCH(VLOOKUP(A58,バックデータ一覧!$T$3:$U$367,2),バックデータ一覧!$G$3:$I$3,0))*10^-3</f>
        <v>1.3000000000000002E-4</v>
      </c>
      <c r="G58" s="97">
        <f>INDEX(バックデータ一覧!$J$4:$L$27,MATCH(計算過程!B58,バックデータ一覧!$F$4:$F$27,0),MATCH(VLOOKUP(A58,バックデータ一覧!$T$3:$U$367,2),バックデータ一覧!$J$3:$L$3,0))*10^-3</f>
        <v>2.5000000000000001E-4</v>
      </c>
      <c r="H58" s="97">
        <f>INDEX(バックデータ一覧!$M$4:$O$27,MATCH(計算過程!B58,バックデータ一覧!$F$4:$F$27,0),MATCH(VLOOKUP(A58,バックデータ一覧!$T$3:$U$367,2),バックデータ一覧!$M$3:$O$3,0))*10^-3</f>
        <v>3.8000000000000002E-4</v>
      </c>
      <c r="I58" s="97">
        <f>INDEX(バックデータ一覧!$P$4:$R$27,MATCH(計算過程!B58,バックデータ一覧!$F$4:$F$27,0),MATCH(VLOOKUP(A58,バックデータ一覧!$T$3:$U$367,2),バックデータ一覧!$P$3:$R$3,0))*10^-3</f>
        <v>5.0000000000000001E-4</v>
      </c>
    </row>
    <row r="59" spans="1:9" x14ac:dyDescent="0.15">
      <c r="A59" s="57">
        <v>41642</v>
      </c>
      <c r="B59" s="9" t="s">
        <v>109</v>
      </c>
      <c r="C59" s="83">
        <f t="shared" si="0"/>
        <v>6.0700000000000007E-3</v>
      </c>
      <c r="D59" s="82">
        <f t="shared" si="1"/>
        <v>5.9400000000000008E-3</v>
      </c>
      <c r="E59" s="81">
        <f t="shared" si="2"/>
        <v>1.3000000000000002E-4</v>
      </c>
      <c r="F59" s="97">
        <f>INDEX(バックデータ一覧!$G$4:$I$27,MATCH(計算過程!B59,バックデータ一覧!$F$4:$F$27,0),MATCH(VLOOKUP(A59,バックデータ一覧!$T$3:$U$367,2),バックデータ一覧!$G$3:$I$3,0))*10^-3</f>
        <v>1.3000000000000002E-4</v>
      </c>
      <c r="G59" s="97">
        <f>INDEX(バックデータ一覧!$J$4:$L$27,MATCH(計算過程!B59,バックデータ一覧!$F$4:$F$27,0),MATCH(VLOOKUP(A59,バックデータ一覧!$T$3:$U$367,2),バックデータ一覧!$J$3:$L$3,0))*10^-3</f>
        <v>2.5000000000000001E-4</v>
      </c>
      <c r="H59" s="97">
        <f>INDEX(バックデータ一覧!$M$4:$O$27,MATCH(計算過程!B59,バックデータ一覧!$F$4:$F$27,0),MATCH(VLOOKUP(A59,バックデータ一覧!$T$3:$U$367,2),バックデータ一覧!$M$3:$O$3,0))*10^-3</f>
        <v>3.8000000000000002E-4</v>
      </c>
      <c r="I59" s="97">
        <f>INDEX(バックデータ一覧!$P$4:$R$27,MATCH(計算過程!B59,バックデータ一覧!$F$4:$F$27,0),MATCH(VLOOKUP(A59,バックデータ一覧!$T$3:$U$367,2),バックデータ一覧!$P$3:$R$3,0))*10^-3</f>
        <v>5.0000000000000001E-4</v>
      </c>
    </row>
    <row r="60" spans="1:9" x14ac:dyDescent="0.15">
      <c r="A60" s="57">
        <v>41642</v>
      </c>
      <c r="B60" s="9" t="s">
        <v>110</v>
      </c>
      <c r="C60" s="83">
        <f t="shared" si="0"/>
        <v>6.0700000000000007E-3</v>
      </c>
      <c r="D60" s="82">
        <f t="shared" si="1"/>
        <v>5.9400000000000008E-3</v>
      </c>
      <c r="E60" s="81">
        <f t="shared" si="2"/>
        <v>1.3000000000000002E-4</v>
      </c>
      <c r="F60" s="97">
        <f>INDEX(バックデータ一覧!$G$4:$I$27,MATCH(計算過程!B60,バックデータ一覧!$F$4:$F$27,0),MATCH(VLOOKUP(A60,バックデータ一覧!$T$3:$U$367,2),バックデータ一覧!$G$3:$I$3,0))*10^-3</f>
        <v>1.3000000000000002E-4</v>
      </c>
      <c r="G60" s="97">
        <f>INDEX(バックデータ一覧!$J$4:$L$27,MATCH(計算過程!B60,バックデータ一覧!$F$4:$F$27,0),MATCH(VLOOKUP(A60,バックデータ一覧!$T$3:$U$367,2),バックデータ一覧!$J$3:$L$3,0))*10^-3</f>
        <v>2.5000000000000001E-4</v>
      </c>
      <c r="H60" s="97">
        <f>INDEX(バックデータ一覧!$M$4:$O$27,MATCH(計算過程!B60,バックデータ一覧!$F$4:$F$27,0),MATCH(VLOOKUP(A60,バックデータ一覧!$T$3:$U$367,2),バックデータ一覧!$M$3:$O$3,0))*10^-3</f>
        <v>3.8000000000000002E-4</v>
      </c>
      <c r="I60" s="97">
        <f>INDEX(バックデータ一覧!$P$4:$R$27,MATCH(計算過程!B60,バックデータ一覧!$F$4:$F$27,0),MATCH(VLOOKUP(A60,バックデータ一覧!$T$3:$U$367,2),バックデータ一覧!$P$3:$R$3,0))*10^-3</f>
        <v>5.0000000000000001E-4</v>
      </c>
    </row>
    <row r="61" spans="1:9" x14ac:dyDescent="0.15">
      <c r="A61" s="57">
        <v>41642</v>
      </c>
      <c r="B61" s="9" t="s">
        <v>111</v>
      </c>
      <c r="C61" s="83">
        <f t="shared" si="0"/>
        <v>9.3200000000000002E-3</v>
      </c>
      <c r="D61" s="82">
        <f t="shared" si="1"/>
        <v>5.9400000000000008E-3</v>
      </c>
      <c r="E61" s="81">
        <f t="shared" si="2"/>
        <v>3.3799999999999998E-3</v>
      </c>
      <c r="F61" s="97">
        <f>INDEX(バックデータ一覧!$G$4:$I$27,MATCH(計算過程!B61,バックデータ一覧!$F$4:$F$27,0),MATCH(VLOOKUP(A61,バックデータ一覧!$T$3:$U$367,2),バックデータ一覧!$G$3:$I$3,0))*10^-3</f>
        <v>3.3799999999999998E-3</v>
      </c>
      <c r="G61" s="97">
        <f>INDEX(バックデータ一覧!$J$4:$L$27,MATCH(計算過程!B61,バックデータ一覧!$F$4:$F$27,0),MATCH(VLOOKUP(A61,バックデータ一覧!$T$3:$U$367,2),バックデータ一覧!$J$3:$L$3,0))*10^-3</f>
        <v>6.7499999999999999E-3</v>
      </c>
      <c r="H61" s="97">
        <f>INDEX(バックデータ一覧!$M$4:$O$27,MATCH(計算過程!B61,バックデータ一覧!$F$4:$F$27,0),MATCH(VLOOKUP(A61,バックデータ一覧!$T$3:$U$367,2),バックデータ一覧!$M$3:$O$3,0))*10^-3</f>
        <v>1.0130000000000002E-2</v>
      </c>
      <c r="I61" s="97">
        <f>INDEX(バックデータ一覧!$P$4:$R$27,MATCH(計算過程!B61,バックデータ一覧!$F$4:$F$27,0),MATCH(VLOOKUP(A61,バックデータ一覧!$T$3:$U$367,2),バックデータ一覧!$P$3:$R$3,0))*10^-3</f>
        <v>1.3509999999999999E-2</v>
      </c>
    </row>
    <row r="62" spans="1:9" x14ac:dyDescent="0.15">
      <c r="A62" s="57">
        <v>41642</v>
      </c>
      <c r="B62" s="9" t="s">
        <v>112</v>
      </c>
      <c r="C62" s="83">
        <f t="shared" si="0"/>
        <v>6.4800000000000005E-3</v>
      </c>
      <c r="D62" s="82">
        <f t="shared" si="1"/>
        <v>5.9400000000000008E-3</v>
      </c>
      <c r="E62" s="81">
        <f t="shared" si="2"/>
        <v>5.4000000000000001E-4</v>
      </c>
      <c r="F62" s="97">
        <f>INDEX(バックデータ一覧!$G$4:$I$27,MATCH(計算過程!B62,バックデータ一覧!$F$4:$F$27,0),MATCH(VLOOKUP(A62,バックデータ一覧!$T$3:$U$367,2),バックデータ一覧!$G$3:$I$3,0))*10^-3</f>
        <v>5.4000000000000001E-4</v>
      </c>
      <c r="G62" s="97">
        <f>INDEX(バックデータ一覧!$J$4:$L$27,MATCH(計算過程!B62,バックデータ一覧!$F$4:$F$27,0),MATCH(VLOOKUP(A62,バックデータ一覧!$T$3:$U$367,2),バックデータ一覧!$J$3:$L$3,0))*10^-3</f>
        <v>1.08E-3</v>
      </c>
      <c r="H62" s="97">
        <f>INDEX(バックデータ一覧!$M$4:$O$27,MATCH(計算過程!B62,バックデータ一覧!$F$4:$F$27,0),MATCH(VLOOKUP(A62,バックデータ一覧!$T$3:$U$367,2),バックデータ一覧!$M$3:$O$3,0))*10^-3</f>
        <v>1.6299999999999999E-3</v>
      </c>
      <c r="I62" s="97">
        <f>INDEX(バックデータ一覧!$P$4:$R$27,MATCH(計算過程!B62,バックデータ一覧!$F$4:$F$27,0),MATCH(VLOOKUP(A62,バックデータ一覧!$T$3:$U$367,2),バックデータ一覧!$P$3:$R$3,0))*10^-3</f>
        <v>2.1700000000000001E-3</v>
      </c>
    </row>
    <row r="63" spans="1:9" x14ac:dyDescent="0.15">
      <c r="A63" s="57">
        <v>41642</v>
      </c>
      <c r="B63" s="9" t="s">
        <v>113</v>
      </c>
      <c r="C63" s="83">
        <f t="shared" si="0"/>
        <v>6.4800000000000005E-3</v>
      </c>
      <c r="D63" s="82">
        <f t="shared" si="1"/>
        <v>5.9400000000000008E-3</v>
      </c>
      <c r="E63" s="81">
        <f t="shared" si="2"/>
        <v>5.4000000000000001E-4</v>
      </c>
      <c r="F63" s="97">
        <f>INDEX(バックデータ一覧!$G$4:$I$27,MATCH(計算過程!B63,バックデータ一覧!$F$4:$F$27,0),MATCH(VLOOKUP(A63,バックデータ一覧!$T$3:$U$367,2),バックデータ一覧!$G$3:$I$3,0))*10^-3</f>
        <v>5.4000000000000001E-4</v>
      </c>
      <c r="G63" s="97">
        <f>INDEX(バックデータ一覧!$J$4:$L$27,MATCH(計算過程!B63,バックデータ一覧!$F$4:$F$27,0),MATCH(VLOOKUP(A63,バックデータ一覧!$T$3:$U$367,2),バックデータ一覧!$J$3:$L$3,0))*10^-3</f>
        <v>1.08E-3</v>
      </c>
      <c r="H63" s="97">
        <f>INDEX(バックデータ一覧!$M$4:$O$27,MATCH(計算過程!B63,バックデータ一覧!$F$4:$F$27,0),MATCH(VLOOKUP(A63,バックデータ一覧!$T$3:$U$367,2),バックデータ一覧!$M$3:$O$3,0))*10^-3</f>
        <v>1.6299999999999999E-3</v>
      </c>
      <c r="I63" s="97">
        <f>INDEX(バックデータ一覧!$P$4:$R$27,MATCH(計算過程!B63,バックデータ一覧!$F$4:$F$27,0),MATCH(VLOOKUP(A63,バックデータ一覧!$T$3:$U$367,2),バックデータ一覧!$P$3:$R$3,0))*10^-3</f>
        <v>2.1700000000000001E-3</v>
      </c>
    </row>
    <row r="64" spans="1:9" x14ac:dyDescent="0.15">
      <c r="A64" s="57">
        <v>41642</v>
      </c>
      <c r="B64" s="9" t="s">
        <v>114</v>
      </c>
      <c r="C64" s="83">
        <f t="shared" si="0"/>
        <v>6.0700000000000007E-3</v>
      </c>
      <c r="D64" s="82">
        <f t="shared" si="1"/>
        <v>5.9400000000000008E-3</v>
      </c>
      <c r="E64" s="81">
        <f t="shared" si="2"/>
        <v>1.3000000000000002E-4</v>
      </c>
      <c r="F64" s="97">
        <f>INDEX(バックデータ一覧!$G$4:$I$27,MATCH(計算過程!B64,バックデータ一覧!$F$4:$F$27,0),MATCH(VLOOKUP(A64,バックデータ一覧!$T$3:$U$367,2),バックデータ一覧!$G$3:$I$3,0))*10^-3</f>
        <v>1.3000000000000002E-4</v>
      </c>
      <c r="G64" s="97">
        <f>INDEX(バックデータ一覧!$J$4:$L$27,MATCH(計算過程!B64,バックデータ一覧!$F$4:$F$27,0),MATCH(VLOOKUP(A64,バックデータ一覧!$T$3:$U$367,2),バックデータ一覧!$J$3:$L$3,0))*10^-3</f>
        <v>2.5000000000000001E-4</v>
      </c>
      <c r="H64" s="97">
        <f>INDEX(バックデータ一覧!$M$4:$O$27,MATCH(計算過程!B64,バックデータ一覧!$F$4:$F$27,0),MATCH(VLOOKUP(A64,バックデータ一覧!$T$3:$U$367,2),バックデータ一覧!$M$3:$O$3,0))*10^-3</f>
        <v>3.8000000000000002E-4</v>
      </c>
      <c r="I64" s="97">
        <f>INDEX(バックデータ一覧!$P$4:$R$27,MATCH(計算過程!B64,バックデータ一覧!$F$4:$F$27,0),MATCH(VLOOKUP(A64,バックデータ一覧!$T$3:$U$367,2),バックデータ一覧!$P$3:$R$3,0))*10^-3</f>
        <v>5.0000000000000001E-4</v>
      </c>
    </row>
    <row r="65" spans="1:9" x14ac:dyDescent="0.15">
      <c r="A65" s="57">
        <v>41642</v>
      </c>
      <c r="B65" s="9" t="s">
        <v>115</v>
      </c>
      <c r="C65" s="83">
        <f t="shared" si="0"/>
        <v>6.2700000000000013E-3</v>
      </c>
      <c r="D65" s="82">
        <f t="shared" si="1"/>
        <v>5.9400000000000008E-3</v>
      </c>
      <c r="E65" s="81">
        <f t="shared" si="2"/>
        <v>3.3E-4</v>
      </c>
      <c r="F65" s="97">
        <f>INDEX(バックデータ一覧!$G$4:$I$27,MATCH(計算過程!B65,バックデータ一覧!$F$4:$F$27,0),MATCH(VLOOKUP(A65,バックデータ一覧!$T$3:$U$367,2),バックデータ一覧!$G$3:$I$3,0))*10^-3</f>
        <v>3.3E-4</v>
      </c>
      <c r="G65" s="97">
        <f>INDEX(バックデータ一覧!$J$4:$L$27,MATCH(計算過程!B65,バックデータ一覧!$F$4:$F$27,0),MATCH(VLOOKUP(A65,バックデータ一覧!$T$3:$U$367,2),バックデータ一覧!$J$3:$L$3,0))*10^-3</f>
        <v>6.7000000000000002E-4</v>
      </c>
      <c r="H65" s="97">
        <f>INDEX(バックデータ一覧!$M$4:$O$27,MATCH(計算過程!B65,バックデータ一覧!$F$4:$F$27,0),MATCH(VLOOKUP(A65,バックデータ一覧!$T$3:$U$367,2),バックデータ一覧!$M$3:$O$3,0))*10^-3</f>
        <v>1E-3</v>
      </c>
      <c r="I65" s="97">
        <f>INDEX(バックデータ一覧!$P$4:$R$27,MATCH(計算過程!B65,バックデータ一覧!$F$4:$F$27,0),MATCH(VLOOKUP(A65,バックデータ一覧!$T$3:$U$367,2),バックデータ一覧!$P$3:$R$3,0))*10^-3</f>
        <v>1.33E-3</v>
      </c>
    </row>
    <row r="66" spans="1:9" x14ac:dyDescent="0.15">
      <c r="A66" s="57">
        <v>41642</v>
      </c>
      <c r="B66" s="9" t="s">
        <v>116</v>
      </c>
      <c r="C66" s="83">
        <f t="shared" si="0"/>
        <v>6.0700000000000007E-3</v>
      </c>
      <c r="D66" s="82">
        <f t="shared" si="1"/>
        <v>5.9400000000000008E-3</v>
      </c>
      <c r="E66" s="81">
        <f t="shared" si="2"/>
        <v>1.3000000000000002E-4</v>
      </c>
      <c r="F66" s="97">
        <f>INDEX(バックデータ一覧!$G$4:$I$27,MATCH(計算過程!B66,バックデータ一覧!$F$4:$F$27,0),MATCH(VLOOKUP(A66,バックデータ一覧!$T$3:$U$367,2),バックデータ一覧!$G$3:$I$3,0))*10^-3</f>
        <v>1.3000000000000002E-4</v>
      </c>
      <c r="G66" s="97">
        <f>INDEX(バックデータ一覧!$J$4:$L$27,MATCH(計算過程!B66,バックデータ一覧!$F$4:$F$27,0),MATCH(VLOOKUP(A66,バックデータ一覧!$T$3:$U$367,2),バックデータ一覧!$J$3:$L$3,0))*10^-3</f>
        <v>2.5000000000000001E-4</v>
      </c>
      <c r="H66" s="97">
        <f>INDEX(バックデータ一覧!$M$4:$O$27,MATCH(計算過程!B66,バックデータ一覧!$F$4:$F$27,0),MATCH(VLOOKUP(A66,バックデータ一覧!$T$3:$U$367,2),バックデータ一覧!$M$3:$O$3,0))*10^-3</f>
        <v>3.8000000000000002E-4</v>
      </c>
      <c r="I66" s="97">
        <f>INDEX(バックデータ一覧!$P$4:$R$27,MATCH(計算過程!B66,バックデータ一覧!$F$4:$F$27,0),MATCH(VLOOKUP(A66,バックデータ一覧!$T$3:$U$367,2),バックデータ一覧!$P$3:$R$3,0))*10^-3</f>
        <v>5.0000000000000001E-4</v>
      </c>
    </row>
    <row r="67" spans="1:9" x14ac:dyDescent="0.15">
      <c r="A67" s="57">
        <v>41642</v>
      </c>
      <c r="B67" s="9" t="s">
        <v>117</v>
      </c>
      <c r="C67" s="83">
        <f t="shared" si="0"/>
        <v>9.3200000000000002E-3</v>
      </c>
      <c r="D67" s="82">
        <f t="shared" si="1"/>
        <v>5.9400000000000008E-3</v>
      </c>
      <c r="E67" s="81">
        <f t="shared" si="2"/>
        <v>3.3799999999999998E-3</v>
      </c>
      <c r="F67" s="97">
        <f>INDEX(バックデータ一覧!$G$4:$I$27,MATCH(計算過程!B67,バックデータ一覧!$F$4:$F$27,0),MATCH(VLOOKUP(A67,バックデータ一覧!$T$3:$U$367,2),バックデータ一覧!$G$3:$I$3,0))*10^-3</f>
        <v>3.3799999999999998E-3</v>
      </c>
      <c r="G67" s="97">
        <f>INDEX(バックデータ一覧!$J$4:$L$27,MATCH(計算過程!B67,バックデータ一覧!$F$4:$F$27,0),MATCH(VLOOKUP(A67,バックデータ一覧!$T$3:$U$367,2),バックデータ一覧!$J$3:$L$3,0))*10^-3</f>
        <v>6.7499999999999999E-3</v>
      </c>
      <c r="H67" s="97">
        <f>INDEX(バックデータ一覧!$M$4:$O$27,MATCH(計算過程!B67,バックデータ一覧!$F$4:$F$27,0),MATCH(VLOOKUP(A67,バックデータ一覧!$T$3:$U$367,2),バックデータ一覧!$M$3:$O$3,0))*10^-3</f>
        <v>1.0130000000000002E-2</v>
      </c>
      <c r="I67" s="97">
        <f>INDEX(バックデータ一覧!$P$4:$R$27,MATCH(計算過程!B67,バックデータ一覧!$F$4:$F$27,0),MATCH(VLOOKUP(A67,バックデータ一覧!$T$3:$U$367,2),バックデータ一覧!$P$3:$R$3,0))*10^-3</f>
        <v>1.3509999999999999E-2</v>
      </c>
    </row>
    <row r="68" spans="1:9" x14ac:dyDescent="0.15">
      <c r="A68" s="57">
        <v>41642</v>
      </c>
      <c r="B68" s="9" t="s">
        <v>118</v>
      </c>
      <c r="C68" s="83">
        <f t="shared" si="0"/>
        <v>6.2700000000000013E-3</v>
      </c>
      <c r="D68" s="82">
        <f t="shared" si="1"/>
        <v>5.9400000000000008E-3</v>
      </c>
      <c r="E68" s="81">
        <f t="shared" si="2"/>
        <v>3.3E-4</v>
      </c>
      <c r="F68" s="97">
        <f>INDEX(バックデータ一覧!$G$4:$I$27,MATCH(計算過程!B68,バックデータ一覧!$F$4:$F$27,0),MATCH(VLOOKUP(A68,バックデータ一覧!$T$3:$U$367,2),バックデータ一覧!$G$3:$I$3,0))*10^-3</f>
        <v>3.3E-4</v>
      </c>
      <c r="G68" s="97">
        <f>INDEX(バックデータ一覧!$J$4:$L$27,MATCH(計算過程!B68,バックデータ一覧!$F$4:$F$27,0),MATCH(VLOOKUP(A68,バックデータ一覧!$T$3:$U$367,2),バックデータ一覧!$J$3:$L$3,0))*10^-3</f>
        <v>6.7000000000000002E-4</v>
      </c>
      <c r="H68" s="97">
        <f>INDEX(バックデータ一覧!$M$4:$O$27,MATCH(計算過程!B68,バックデータ一覧!$F$4:$F$27,0),MATCH(VLOOKUP(A68,バックデータ一覧!$T$3:$U$367,2),バックデータ一覧!$M$3:$O$3,0))*10^-3</f>
        <v>1E-3</v>
      </c>
      <c r="I68" s="97">
        <f>INDEX(バックデータ一覧!$P$4:$R$27,MATCH(計算過程!B68,バックデータ一覧!$F$4:$F$27,0),MATCH(VLOOKUP(A68,バックデータ一覧!$T$3:$U$367,2),バックデータ一覧!$P$3:$R$3,0))*10^-3</f>
        <v>1.33E-3</v>
      </c>
    </row>
    <row r="69" spans="1:9" x14ac:dyDescent="0.15">
      <c r="A69" s="57">
        <v>41642</v>
      </c>
      <c r="B69" s="9" t="s">
        <v>119</v>
      </c>
      <c r="C69" s="83">
        <f t="shared" si="0"/>
        <v>6.0700000000000007E-3</v>
      </c>
      <c r="D69" s="82">
        <f t="shared" si="1"/>
        <v>5.9400000000000008E-3</v>
      </c>
      <c r="E69" s="81">
        <f t="shared" si="2"/>
        <v>1.3000000000000002E-4</v>
      </c>
      <c r="F69" s="97">
        <f>INDEX(バックデータ一覧!$G$4:$I$27,MATCH(計算過程!B69,バックデータ一覧!$F$4:$F$27,0),MATCH(VLOOKUP(A69,バックデータ一覧!$T$3:$U$367,2),バックデータ一覧!$G$3:$I$3,0))*10^-3</f>
        <v>1.3000000000000002E-4</v>
      </c>
      <c r="G69" s="97">
        <f>INDEX(バックデータ一覧!$J$4:$L$27,MATCH(計算過程!B69,バックデータ一覧!$F$4:$F$27,0),MATCH(VLOOKUP(A69,バックデータ一覧!$T$3:$U$367,2),バックデータ一覧!$J$3:$L$3,0))*10^-3</f>
        <v>2.5000000000000001E-4</v>
      </c>
      <c r="H69" s="97">
        <f>INDEX(バックデータ一覧!$M$4:$O$27,MATCH(計算過程!B69,バックデータ一覧!$F$4:$F$27,0),MATCH(VLOOKUP(A69,バックデータ一覧!$T$3:$U$367,2),バックデータ一覧!$M$3:$O$3,0))*10^-3</f>
        <v>3.8000000000000002E-4</v>
      </c>
      <c r="I69" s="97">
        <f>INDEX(バックデータ一覧!$P$4:$R$27,MATCH(計算過程!B69,バックデータ一覧!$F$4:$F$27,0),MATCH(VLOOKUP(A69,バックデータ一覧!$T$3:$U$367,2),バックデータ一覧!$P$3:$R$3,0))*10^-3</f>
        <v>5.0000000000000001E-4</v>
      </c>
    </row>
    <row r="70" spans="1:9" x14ac:dyDescent="0.15">
      <c r="A70" s="57">
        <v>41642</v>
      </c>
      <c r="B70" s="9" t="s">
        <v>120</v>
      </c>
      <c r="C70" s="83">
        <f t="shared" si="0"/>
        <v>6.0700000000000007E-3</v>
      </c>
      <c r="D70" s="82">
        <f t="shared" si="1"/>
        <v>5.9400000000000008E-3</v>
      </c>
      <c r="E70" s="81">
        <f t="shared" si="2"/>
        <v>1.3000000000000002E-4</v>
      </c>
      <c r="F70" s="97">
        <f>INDEX(バックデータ一覧!$G$4:$I$27,MATCH(計算過程!B70,バックデータ一覧!$F$4:$F$27,0),MATCH(VLOOKUP(A70,バックデータ一覧!$T$3:$U$367,2),バックデータ一覧!$G$3:$I$3,0))*10^-3</f>
        <v>1.3000000000000002E-4</v>
      </c>
      <c r="G70" s="97">
        <f>INDEX(バックデータ一覧!$J$4:$L$27,MATCH(計算過程!B70,バックデータ一覧!$F$4:$F$27,0),MATCH(VLOOKUP(A70,バックデータ一覧!$T$3:$U$367,2),バックデータ一覧!$J$3:$L$3,0))*10^-3</f>
        <v>2.5000000000000001E-4</v>
      </c>
      <c r="H70" s="97">
        <f>INDEX(バックデータ一覧!$M$4:$O$27,MATCH(計算過程!B70,バックデータ一覧!$F$4:$F$27,0),MATCH(VLOOKUP(A70,バックデータ一覧!$T$3:$U$367,2),バックデータ一覧!$M$3:$O$3,0))*10^-3</f>
        <v>3.8000000000000002E-4</v>
      </c>
      <c r="I70" s="97">
        <f>INDEX(バックデータ一覧!$P$4:$R$27,MATCH(計算過程!B70,バックデータ一覧!$F$4:$F$27,0),MATCH(VLOOKUP(A70,バックデータ一覧!$T$3:$U$367,2),バックデータ一覧!$P$3:$R$3,0))*10^-3</f>
        <v>5.0000000000000001E-4</v>
      </c>
    </row>
    <row r="71" spans="1:9" x14ac:dyDescent="0.15">
      <c r="A71" s="57">
        <v>41642</v>
      </c>
      <c r="B71" s="9" t="s">
        <v>121</v>
      </c>
      <c r="C71" s="83">
        <f t="shared" si="0"/>
        <v>6.2700000000000013E-3</v>
      </c>
      <c r="D71" s="82">
        <f t="shared" ref="D71:D134" si="3">$O$4*$O$5*10^-3</f>
        <v>5.9400000000000008E-3</v>
      </c>
      <c r="E71" s="81">
        <f t="shared" si="2"/>
        <v>3.3E-4</v>
      </c>
      <c r="F71" s="97">
        <f>INDEX(バックデータ一覧!$G$4:$I$27,MATCH(計算過程!B71,バックデータ一覧!$F$4:$F$27,0),MATCH(VLOOKUP(A71,バックデータ一覧!$T$3:$U$367,2),バックデータ一覧!$G$3:$I$3,0))*10^-3</f>
        <v>3.3E-4</v>
      </c>
      <c r="G71" s="97">
        <f>INDEX(バックデータ一覧!$J$4:$L$27,MATCH(計算過程!B71,バックデータ一覧!$F$4:$F$27,0),MATCH(VLOOKUP(A71,バックデータ一覧!$T$3:$U$367,2),バックデータ一覧!$J$3:$L$3,0))*10^-3</f>
        <v>6.7000000000000002E-4</v>
      </c>
      <c r="H71" s="97">
        <f>INDEX(バックデータ一覧!$M$4:$O$27,MATCH(計算過程!B71,バックデータ一覧!$F$4:$F$27,0),MATCH(VLOOKUP(A71,バックデータ一覧!$T$3:$U$367,2),バックデータ一覧!$M$3:$O$3,0))*10^-3</f>
        <v>1E-3</v>
      </c>
      <c r="I71" s="97">
        <f>INDEX(バックデータ一覧!$P$4:$R$27,MATCH(計算過程!B71,バックデータ一覧!$F$4:$F$27,0),MATCH(VLOOKUP(A71,バックデータ一覧!$T$3:$U$367,2),バックデータ一覧!$P$3:$R$3,0))*10^-3</f>
        <v>1.33E-3</v>
      </c>
    </row>
    <row r="72" spans="1:9" x14ac:dyDescent="0.15">
      <c r="A72" s="57">
        <v>41642</v>
      </c>
      <c r="B72" s="9" t="s">
        <v>122</v>
      </c>
      <c r="C72" s="83">
        <f t="shared" ref="C72:C135" si="4">D72+E72</f>
        <v>6.2700000000000013E-3</v>
      </c>
      <c r="D72" s="82">
        <f t="shared" si="3"/>
        <v>5.9400000000000008E-3</v>
      </c>
      <c r="E72" s="81">
        <f t="shared" ref="E72:E135" si="5">IF(AND($O$10&gt;=1,$O$10&lt;2),$F72*(2-$O$10)/(2-1)+$G72*($O$10-1)/(2-1),IF(AND($O$10&gt;=2,$O$10&lt;3),$G72*(3-$O$10)/(3-2)+$H72*($O$10-2)/(3-2),$H72*(4-$O$10)/(4-3)+$I72*($O$10-3)/(4-3)))</f>
        <v>3.3E-4</v>
      </c>
      <c r="F72" s="97">
        <f>INDEX(バックデータ一覧!$G$4:$I$27,MATCH(計算過程!B72,バックデータ一覧!$F$4:$F$27,0),MATCH(VLOOKUP(A72,バックデータ一覧!$T$3:$U$367,2),バックデータ一覧!$G$3:$I$3,0))*10^-3</f>
        <v>3.3E-4</v>
      </c>
      <c r="G72" s="97">
        <f>INDEX(バックデータ一覧!$J$4:$L$27,MATCH(計算過程!B72,バックデータ一覧!$F$4:$F$27,0),MATCH(VLOOKUP(A72,バックデータ一覧!$T$3:$U$367,2),バックデータ一覧!$J$3:$L$3,0))*10^-3</f>
        <v>6.7000000000000002E-4</v>
      </c>
      <c r="H72" s="97">
        <f>INDEX(バックデータ一覧!$M$4:$O$27,MATCH(計算過程!B72,バックデータ一覧!$F$4:$F$27,0),MATCH(VLOOKUP(A72,バックデータ一覧!$T$3:$U$367,2),バックデータ一覧!$M$3:$O$3,0))*10^-3</f>
        <v>1E-3</v>
      </c>
      <c r="I72" s="97">
        <f>INDEX(バックデータ一覧!$P$4:$R$27,MATCH(計算過程!B72,バックデータ一覧!$F$4:$F$27,0),MATCH(VLOOKUP(A72,バックデータ一覧!$T$3:$U$367,2),バックデータ一覧!$P$3:$R$3,0))*10^-3</f>
        <v>1.33E-3</v>
      </c>
    </row>
    <row r="73" spans="1:9" x14ac:dyDescent="0.15">
      <c r="A73" s="57">
        <v>41642</v>
      </c>
      <c r="B73" s="9" t="s">
        <v>123</v>
      </c>
      <c r="C73" s="83">
        <f t="shared" si="4"/>
        <v>1.2360000000000001E-2</v>
      </c>
      <c r="D73" s="82">
        <f t="shared" si="3"/>
        <v>5.9400000000000008E-3</v>
      </c>
      <c r="E73" s="81">
        <f t="shared" si="5"/>
        <v>6.4200000000000004E-3</v>
      </c>
      <c r="F73" s="97">
        <f>INDEX(バックデータ一覧!$G$4:$I$27,MATCH(計算過程!B73,バックデータ一覧!$F$4:$F$27,0),MATCH(VLOOKUP(A73,バックデータ一覧!$T$3:$U$367,2),バックデータ一覧!$G$3:$I$3,0))*10^-3</f>
        <v>6.4200000000000004E-3</v>
      </c>
      <c r="G73" s="97">
        <f>INDEX(バックデータ一覧!$J$4:$L$27,MATCH(計算過程!B73,バックデータ一覧!$F$4:$F$27,0),MATCH(VLOOKUP(A73,バックデータ一覧!$T$3:$U$367,2),バックデータ一覧!$J$3:$L$3,0))*10^-3</f>
        <v>1.2840000000000001E-2</v>
      </c>
      <c r="H73" s="97">
        <f>INDEX(バックデータ一覧!$M$4:$O$27,MATCH(計算過程!B73,バックデータ一覧!$F$4:$F$27,0),MATCH(VLOOKUP(A73,バックデータ一覧!$T$3:$U$367,2),バックデータ一覧!$M$3:$O$3,0))*10^-3</f>
        <v>1.9260000000000003E-2</v>
      </c>
      <c r="I73" s="97">
        <f>INDEX(バックデータ一覧!$P$4:$R$27,MATCH(計算過程!B73,バックデータ一覧!$F$4:$F$27,0),MATCH(VLOOKUP(A73,バックデータ一覧!$T$3:$U$367,2),バックデータ一覧!$P$3:$R$3,0))*10^-3</f>
        <v>2.5680000000000001E-2</v>
      </c>
    </row>
    <row r="74" spans="1:9" x14ac:dyDescent="0.15">
      <c r="A74" s="57">
        <v>41642</v>
      </c>
      <c r="B74" s="9" t="s">
        <v>124</v>
      </c>
      <c r="C74" s="83">
        <f t="shared" si="4"/>
        <v>1.2360000000000001E-2</v>
      </c>
      <c r="D74" s="82">
        <f t="shared" si="3"/>
        <v>5.9400000000000008E-3</v>
      </c>
      <c r="E74" s="81">
        <f t="shared" si="5"/>
        <v>6.4200000000000004E-3</v>
      </c>
      <c r="F74" s="97">
        <f>INDEX(バックデータ一覧!$G$4:$I$27,MATCH(計算過程!B74,バックデータ一覧!$F$4:$F$27,0),MATCH(VLOOKUP(A74,バックデータ一覧!$T$3:$U$367,2),バックデータ一覧!$G$3:$I$3,0))*10^-3</f>
        <v>6.4200000000000004E-3</v>
      </c>
      <c r="G74" s="97">
        <f>INDEX(バックデータ一覧!$J$4:$L$27,MATCH(計算過程!B74,バックデータ一覧!$F$4:$F$27,0),MATCH(VLOOKUP(A74,バックデータ一覧!$T$3:$U$367,2),バックデータ一覧!$J$3:$L$3,0))*10^-3</f>
        <v>1.2840000000000001E-2</v>
      </c>
      <c r="H74" s="97">
        <f>INDEX(バックデータ一覧!$M$4:$O$27,MATCH(計算過程!B74,バックデータ一覧!$F$4:$F$27,0),MATCH(VLOOKUP(A74,バックデータ一覧!$T$3:$U$367,2),バックデータ一覧!$M$3:$O$3,0))*10^-3</f>
        <v>1.9260000000000003E-2</v>
      </c>
      <c r="I74" s="97">
        <f>INDEX(バックデータ一覧!$P$4:$R$27,MATCH(計算過程!B74,バックデータ一覧!$F$4:$F$27,0),MATCH(VLOOKUP(A74,バックデータ一覧!$T$3:$U$367,2),バックデータ一覧!$P$3:$R$3,0))*10^-3</f>
        <v>2.5680000000000001E-2</v>
      </c>
    </row>
    <row r="75" spans="1:9" x14ac:dyDescent="0.15">
      <c r="A75" s="57">
        <v>41642</v>
      </c>
      <c r="B75" s="9" t="s">
        <v>125</v>
      </c>
      <c r="C75" s="83">
        <f t="shared" si="4"/>
        <v>6.2700000000000013E-3</v>
      </c>
      <c r="D75" s="82">
        <f t="shared" si="3"/>
        <v>5.9400000000000008E-3</v>
      </c>
      <c r="E75" s="81">
        <f t="shared" si="5"/>
        <v>3.3E-4</v>
      </c>
      <c r="F75" s="97">
        <f>INDEX(バックデータ一覧!$G$4:$I$27,MATCH(計算過程!B75,バックデータ一覧!$F$4:$F$27,0),MATCH(VLOOKUP(A75,バックデータ一覧!$T$3:$U$367,2),バックデータ一覧!$G$3:$I$3,0))*10^-3</f>
        <v>3.3E-4</v>
      </c>
      <c r="G75" s="97">
        <f>INDEX(バックデータ一覧!$J$4:$L$27,MATCH(計算過程!B75,バックデータ一覧!$F$4:$F$27,0),MATCH(VLOOKUP(A75,バックデータ一覧!$T$3:$U$367,2),バックデータ一覧!$J$3:$L$3,0))*10^-3</f>
        <v>6.7000000000000002E-4</v>
      </c>
      <c r="H75" s="97">
        <f>INDEX(バックデータ一覧!$M$4:$O$27,MATCH(計算過程!B75,バックデータ一覧!$F$4:$F$27,0),MATCH(VLOOKUP(A75,バックデータ一覧!$T$3:$U$367,2),バックデータ一覧!$M$3:$O$3,0))*10^-3</f>
        <v>1E-3</v>
      </c>
      <c r="I75" s="97">
        <f>INDEX(バックデータ一覧!$P$4:$R$27,MATCH(計算過程!B75,バックデータ一覧!$F$4:$F$27,0),MATCH(VLOOKUP(A75,バックデータ一覧!$T$3:$U$367,2),バックデータ一覧!$P$3:$R$3,0))*10^-3</f>
        <v>1.33E-3</v>
      </c>
    </row>
    <row r="76" spans="1:9" x14ac:dyDescent="0.15">
      <c r="A76" s="57">
        <v>41642</v>
      </c>
      <c r="B76" s="9" t="s">
        <v>126</v>
      </c>
      <c r="C76" s="83">
        <f t="shared" si="4"/>
        <v>6.2700000000000013E-3</v>
      </c>
      <c r="D76" s="82">
        <f t="shared" si="3"/>
        <v>5.9400000000000008E-3</v>
      </c>
      <c r="E76" s="81">
        <f t="shared" si="5"/>
        <v>3.3E-4</v>
      </c>
      <c r="F76" s="97">
        <f>INDEX(バックデータ一覧!$G$4:$I$27,MATCH(計算過程!B76,バックデータ一覧!$F$4:$F$27,0),MATCH(VLOOKUP(A76,バックデータ一覧!$T$3:$U$367,2),バックデータ一覧!$G$3:$I$3,0))*10^-3</f>
        <v>3.3E-4</v>
      </c>
      <c r="G76" s="97">
        <f>INDEX(バックデータ一覧!$J$4:$L$27,MATCH(計算過程!B76,バックデータ一覧!$F$4:$F$27,0),MATCH(VLOOKUP(A76,バックデータ一覧!$T$3:$U$367,2),バックデータ一覧!$J$3:$L$3,0))*10^-3</f>
        <v>6.7000000000000002E-4</v>
      </c>
      <c r="H76" s="97">
        <f>INDEX(バックデータ一覧!$M$4:$O$27,MATCH(計算過程!B76,バックデータ一覧!$F$4:$F$27,0),MATCH(VLOOKUP(A76,バックデータ一覧!$T$3:$U$367,2),バックデータ一覧!$M$3:$O$3,0))*10^-3</f>
        <v>1E-3</v>
      </c>
      <c r="I76" s="97">
        <f>INDEX(バックデータ一覧!$P$4:$R$27,MATCH(計算過程!B76,バックデータ一覧!$F$4:$F$27,0),MATCH(VLOOKUP(A76,バックデータ一覧!$T$3:$U$367,2),バックデータ一覧!$P$3:$R$3,0))*10^-3</f>
        <v>1.33E-3</v>
      </c>
    </row>
    <row r="77" spans="1:9" x14ac:dyDescent="0.15">
      <c r="A77" s="57">
        <v>41642</v>
      </c>
      <c r="B77" s="9" t="s">
        <v>127</v>
      </c>
      <c r="C77" s="83">
        <f t="shared" si="4"/>
        <v>1.2220000000000002E-2</v>
      </c>
      <c r="D77" s="82">
        <f t="shared" si="3"/>
        <v>5.9400000000000008E-3</v>
      </c>
      <c r="E77" s="81">
        <f t="shared" si="5"/>
        <v>6.28E-3</v>
      </c>
      <c r="F77" s="97">
        <f>INDEX(バックデータ一覧!$G$4:$I$27,MATCH(計算過程!B77,バックデータ一覧!$F$4:$F$27,0),MATCH(VLOOKUP(A77,バックデータ一覧!$T$3:$U$367,2),バックデータ一覧!$G$3:$I$3,0))*10^-3</f>
        <v>6.28E-3</v>
      </c>
      <c r="G77" s="97">
        <f>INDEX(バックデータ一覧!$J$4:$L$27,MATCH(計算過程!B77,バックデータ一覧!$F$4:$F$27,0),MATCH(VLOOKUP(A77,バックデータ一覧!$T$3:$U$367,2),バックデータ一覧!$J$3:$L$3,0))*10^-3</f>
        <v>1.256E-2</v>
      </c>
      <c r="H77" s="97">
        <f>INDEX(バックデータ一覧!$M$4:$O$27,MATCH(計算過程!B77,バックデータ一覧!$F$4:$F$27,0),MATCH(VLOOKUP(A77,バックデータ一覧!$T$3:$U$367,2),バックデータ一覧!$M$3:$O$3,0))*10^-3</f>
        <v>1.8839999999999999E-2</v>
      </c>
      <c r="I77" s="97">
        <f>INDEX(バックデータ一覧!$P$4:$R$27,MATCH(計算過程!B77,バックデータ一覧!$F$4:$F$27,0),MATCH(VLOOKUP(A77,バックデータ一覧!$T$3:$U$367,2),バックデータ一覧!$P$3:$R$3,0))*10^-3</f>
        <v>2.512E-2</v>
      </c>
    </row>
    <row r="78" spans="1:9" x14ac:dyDescent="0.15">
      <c r="A78" s="57">
        <v>41642</v>
      </c>
      <c r="B78" s="9" t="s">
        <v>128</v>
      </c>
      <c r="C78" s="83">
        <f t="shared" si="4"/>
        <v>1.2640000000000002E-2</v>
      </c>
      <c r="D78" s="82">
        <f t="shared" si="3"/>
        <v>5.9400000000000008E-3</v>
      </c>
      <c r="E78" s="81">
        <f t="shared" si="5"/>
        <v>6.7000000000000002E-3</v>
      </c>
      <c r="F78" s="97">
        <f>INDEX(バックデータ一覧!$G$4:$I$27,MATCH(計算過程!B78,バックデータ一覧!$F$4:$F$27,0),MATCH(VLOOKUP(A78,バックデータ一覧!$T$3:$U$367,2),バックデータ一覧!$G$3:$I$3,0))*10^-3</f>
        <v>6.7000000000000002E-3</v>
      </c>
      <c r="G78" s="97">
        <f>INDEX(バックデータ一覧!$J$4:$L$27,MATCH(計算過程!B78,バックデータ一覧!$F$4:$F$27,0),MATCH(VLOOKUP(A78,バックデータ一覧!$T$3:$U$367,2),バックデータ一覧!$J$3:$L$3,0))*10^-3</f>
        <v>1.3390000000000001E-2</v>
      </c>
      <c r="H78" s="97">
        <f>INDEX(バックデータ一覧!$M$4:$O$27,MATCH(計算過程!B78,バックデータ一覧!$F$4:$F$27,0),MATCH(VLOOKUP(A78,バックデータ一覧!$T$3:$U$367,2),バックデータ一覧!$M$3:$O$3,0))*10^-3</f>
        <v>2.009E-2</v>
      </c>
      <c r="I78" s="97">
        <f>INDEX(バックデータ一覧!$P$4:$R$27,MATCH(計算過程!B78,バックデータ一覧!$F$4:$F$27,0),MATCH(VLOOKUP(A78,バックデータ一覧!$T$3:$U$367,2),バックデータ一覧!$P$3:$R$3,0))*10^-3</f>
        <v>2.6790000000000001E-2</v>
      </c>
    </row>
    <row r="79" spans="1:9" x14ac:dyDescent="0.15">
      <c r="A79" s="57">
        <v>41643</v>
      </c>
      <c r="B79" s="9" t="s">
        <v>105</v>
      </c>
      <c r="C79" s="83">
        <f t="shared" si="4"/>
        <v>6.0700000000000007E-3</v>
      </c>
      <c r="D79" s="82">
        <f t="shared" si="3"/>
        <v>5.9400000000000008E-3</v>
      </c>
      <c r="E79" s="81">
        <f t="shared" si="5"/>
        <v>1.3000000000000002E-4</v>
      </c>
      <c r="F79" s="97">
        <f>INDEX(バックデータ一覧!$G$4:$I$27,MATCH(計算過程!B79,バックデータ一覧!$F$4:$F$27,0),MATCH(VLOOKUP(A79,バックデータ一覧!$T$3:$U$367,2),バックデータ一覧!$G$3:$I$3,0))*10^-3</f>
        <v>1.3000000000000002E-4</v>
      </c>
      <c r="G79" s="97">
        <f>INDEX(バックデータ一覧!$J$4:$L$27,MATCH(計算過程!B79,バックデータ一覧!$F$4:$F$27,0),MATCH(VLOOKUP(A79,バックデータ一覧!$T$3:$U$367,2),バックデータ一覧!$J$3:$L$3,0))*10^-3</f>
        <v>2.5000000000000001E-4</v>
      </c>
      <c r="H79" s="97">
        <f>INDEX(バックデータ一覧!$M$4:$O$27,MATCH(計算過程!B79,バックデータ一覧!$F$4:$F$27,0),MATCH(VLOOKUP(A79,バックデータ一覧!$T$3:$U$367,2),バックデータ一覧!$M$3:$O$3,0))*10^-3</f>
        <v>3.8000000000000002E-4</v>
      </c>
      <c r="I79" s="97">
        <f>INDEX(バックデータ一覧!$P$4:$R$27,MATCH(計算過程!B79,バックデータ一覧!$F$4:$F$27,0),MATCH(VLOOKUP(A79,バックデータ一覧!$T$3:$U$367,2),バックデータ一覧!$P$3:$R$3,0))*10^-3</f>
        <v>5.0000000000000001E-4</v>
      </c>
    </row>
    <row r="80" spans="1:9" x14ac:dyDescent="0.15">
      <c r="A80" s="57">
        <v>41643</v>
      </c>
      <c r="B80" s="9" t="s">
        <v>106</v>
      </c>
      <c r="C80" s="83">
        <f t="shared" si="4"/>
        <v>6.0700000000000007E-3</v>
      </c>
      <c r="D80" s="82">
        <f t="shared" si="3"/>
        <v>5.9400000000000008E-3</v>
      </c>
      <c r="E80" s="81">
        <f t="shared" si="5"/>
        <v>1.3000000000000002E-4</v>
      </c>
      <c r="F80" s="97">
        <f>INDEX(バックデータ一覧!$G$4:$I$27,MATCH(計算過程!B80,バックデータ一覧!$F$4:$F$27,0),MATCH(VLOOKUP(A80,バックデータ一覧!$T$3:$U$367,2),バックデータ一覧!$G$3:$I$3,0))*10^-3</f>
        <v>1.3000000000000002E-4</v>
      </c>
      <c r="G80" s="97">
        <f>INDEX(バックデータ一覧!$J$4:$L$27,MATCH(計算過程!B80,バックデータ一覧!$F$4:$F$27,0),MATCH(VLOOKUP(A80,バックデータ一覧!$T$3:$U$367,2),バックデータ一覧!$J$3:$L$3,0))*10^-3</f>
        <v>2.5000000000000001E-4</v>
      </c>
      <c r="H80" s="97">
        <f>INDEX(バックデータ一覧!$M$4:$O$27,MATCH(計算過程!B80,バックデータ一覧!$F$4:$F$27,0),MATCH(VLOOKUP(A80,バックデータ一覧!$T$3:$U$367,2),バックデータ一覧!$M$3:$O$3,0))*10^-3</f>
        <v>3.8000000000000002E-4</v>
      </c>
      <c r="I80" s="97">
        <f>INDEX(バックデータ一覧!$P$4:$R$27,MATCH(計算過程!B80,バックデータ一覧!$F$4:$F$27,0),MATCH(VLOOKUP(A80,バックデータ一覧!$T$3:$U$367,2),バックデータ一覧!$P$3:$R$3,0))*10^-3</f>
        <v>5.0000000000000001E-4</v>
      </c>
    </row>
    <row r="81" spans="1:9" x14ac:dyDescent="0.15">
      <c r="A81" s="57">
        <v>41643</v>
      </c>
      <c r="B81" s="9" t="s">
        <v>107</v>
      </c>
      <c r="C81" s="83">
        <f t="shared" si="4"/>
        <v>6.0700000000000007E-3</v>
      </c>
      <c r="D81" s="82">
        <f t="shared" si="3"/>
        <v>5.9400000000000008E-3</v>
      </c>
      <c r="E81" s="81">
        <f t="shared" si="5"/>
        <v>1.3000000000000002E-4</v>
      </c>
      <c r="F81" s="97">
        <f>INDEX(バックデータ一覧!$G$4:$I$27,MATCH(計算過程!B81,バックデータ一覧!$F$4:$F$27,0),MATCH(VLOOKUP(A81,バックデータ一覧!$T$3:$U$367,2),バックデータ一覧!$G$3:$I$3,0))*10^-3</f>
        <v>1.3000000000000002E-4</v>
      </c>
      <c r="G81" s="97">
        <f>INDEX(バックデータ一覧!$J$4:$L$27,MATCH(計算過程!B81,バックデータ一覧!$F$4:$F$27,0),MATCH(VLOOKUP(A81,バックデータ一覧!$T$3:$U$367,2),バックデータ一覧!$J$3:$L$3,0))*10^-3</f>
        <v>2.5000000000000001E-4</v>
      </c>
      <c r="H81" s="97">
        <f>INDEX(バックデータ一覧!$M$4:$O$27,MATCH(計算過程!B81,バックデータ一覧!$F$4:$F$27,0),MATCH(VLOOKUP(A81,バックデータ一覧!$T$3:$U$367,2),バックデータ一覧!$M$3:$O$3,0))*10^-3</f>
        <v>3.8000000000000002E-4</v>
      </c>
      <c r="I81" s="97">
        <f>INDEX(バックデータ一覧!$P$4:$R$27,MATCH(計算過程!B81,バックデータ一覧!$F$4:$F$27,0),MATCH(VLOOKUP(A81,バックデータ一覧!$T$3:$U$367,2),バックデータ一覧!$P$3:$R$3,0))*10^-3</f>
        <v>5.0000000000000001E-4</v>
      </c>
    </row>
    <row r="82" spans="1:9" x14ac:dyDescent="0.15">
      <c r="A82" s="57">
        <v>41643</v>
      </c>
      <c r="B82" s="9" t="s">
        <v>108</v>
      </c>
      <c r="C82" s="83">
        <f t="shared" si="4"/>
        <v>6.0700000000000007E-3</v>
      </c>
      <c r="D82" s="82">
        <f t="shared" si="3"/>
        <v>5.9400000000000008E-3</v>
      </c>
      <c r="E82" s="81">
        <f t="shared" si="5"/>
        <v>1.3000000000000002E-4</v>
      </c>
      <c r="F82" s="97">
        <f>INDEX(バックデータ一覧!$G$4:$I$27,MATCH(計算過程!B82,バックデータ一覧!$F$4:$F$27,0),MATCH(VLOOKUP(A82,バックデータ一覧!$T$3:$U$367,2),バックデータ一覧!$G$3:$I$3,0))*10^-3</f>
        <v>1.3000000000000002E-4</v>
      </c>
      <c r="G82" s="97">
        <f>INDEX(バックデータ一覧!$J$4:$L$27,MATCH(計算過程!B82,バックデータ一覧!$F$4:$F$27,0),MATCH(VLOOKUP(A82,バックデータ一覧!$T$3:$U$367,2),バックデータ一覧!$J$3:$L$3,0))*10^-3</f>
        <v>2.5000000000000001E-4</v>
      </c>
      <c r="H82" s="97">
        <f>INDEX(バックデータ一覧!$M$4:$O$27,MATCH(計算過程!B82,バックデータ一覧!$F$4:$F$27,0),MATCH(VLOOKUP(A82,バックデータ一覧!$T$3:$U$367,2),バックデータ一覧!$M$3:$O$3,0))*10^-3</f>
        <v>3.8000000000000002E-4</v>
      </c>
      <c r="I82" s="97">
        <f>INDEX(バックデータ一覧!$P$4:$R$27,MATCH(計算過程!B82,バックデータ一覧!$F$4:$F$27,0),MATCH(VLOOKUP(A82,バックデータ一覧!$T$3:$U$367,2),バックデータ一覧!$P$3:$R$3,0))*10^-3</f>
        <v>5.0000000000000001E-4</v>
      </c>
    </row>
    <row r="83" spans="1:9" x14ac:dyDescent="0.15">
      <c r="A83" s="57">
        <v>41643</v>
      </c>
      <c r="B83" s="9" t="s">
        <v>109</v>
      </c>
      <c r="C83" s="83">
        <f t="shared" si="4"/>
        <v>6.0700000000000007E-3</v>
      </c>
      <c r="D83" s="82">
        <f t="shared" si="3"/>
        <v>5.9400000000000008E-3</v>
      </c>
      <c r="E83" s="81">
        <f t="shared" si="5"/>
        <v>1.3000000000000002E-4</v>
      </c>
      <c r="F83" s="97">
        <f>INDEX(バックデータ一覧!$G$4:$I$27,MATCH(計算過程!B83,バックデータ一覧!$F$4:$F$27,0),MATCH(VLOOKUP(A83,バックデータ一覧!$T$3:$U$367,2),バックデータ一覧!$G$3:$I$3,0))*10^-3</f>
        <v>1.3000000000000002E-4</v>
      </c>
      <c r="G83" s="97">
        <f>INDEX(バックデータ一覧!$J$4:$L$27,MATCH(計算過程!B83,バックデータ一覧!$F$4:$F$27,0),MATCH(VLOOKUP(A83,バックデータ一覧!$T$3:$U$367,2),バックデータ一覧!$J$3:$L$3,0))*10^-3</f>
        <v>2.5000000000000001E-4</v>
      </c>
      <c r="H83" s="97">
        <f>INDEX(バックデータ一覧!$M$4:$O$27,MATCH(計算過程!B83,バックデータ一覧!$F$4:$F$27,0),MATCH(VLOOKUP(A83,バックデータ一覧!$T$3:$U$367,2),バックデータ一覧!$M$3:$O$3,0))*10^-3</f>
        <v>3.8000000000000002E-4</v>
      </c>
      <c r="I83" s="97">
        <f>INDEX(バックデータ一覧!$P$4:$R$27,MATCH(計算過程!B83,バックデータ一覧!$F$4:$F$27,0),MATCH(VLOOKUP(A83,バックデータ一覧!$T$3:$U$367,2),バックデータ一覧!$P$3:$R$3,0))*10^-3</f>
        <v>5.0000000000000001E-4</v>
      </c>
    </row>
    <row r="84" spans="1:9" x14ac:dyDescent="0.15">
      <c r="A84" s="57">
        <v>41643</v>
      </c>
      <c r="B84" s="9" t="s">
        <v>110</v>
      </c>
      <c r="C84" s="83">
        <f t="shared" si="4"/>
        <v>6.0700000000000007E-3</v>
      </c>
      <c r="D84" s="82">
        <f t="shared" si="3"/>
        <v>5.9400000000000008E-3</v>
      </c>
      <c r="E84" s="81">
        <f t="shared" si="5"/>
        <v>1.3000000000000002E-4</v>
      </c>
      <c r="F84" s="97">
        <f>INDEX(バックデータ一覧!$G$4:$I$27,MATCH(計算過程!B84,バックデータ一覧!$F$4:$F$27,0),MATCH(VLOOKUP(A84,バックデータ一覧!$T$3:$U$367,2),バックデータ一覧!$G$3:$I$3,0))*10^-3</f>
        <v>1.3000000000000002E-4</v>
      </c>
      <c r="G84" s="97">
        <f>INDEX(バックデータ一覧!$J$4:$L$27,MATCH(計算過程!B84,バックデータ一覧!$F$4:$F$27,0),MATCH(VLOOKUP(A84,バックデータ一覧!$T$3:$U$367,2),バックデータ一覧!$J$3:$L$3,0))*10^-3</f>
        <v>2.5000000000000001E-4</v>
      </c>
      <c r="H84" s="97">
        <f>INDEX(バックデータ一覧!$M$4:$O$27,MATCH(計算過程!B84,バックデータ一覧!$F$4:$F$27,0),MATCH(VLOOKUP(A84,バックデータ一覧!$T$3:$U$367,2),バックデータ一覧!$M$3:$O$3,0))*10^-3</f>
        <v>3.8000000000000002E-4</v>
      </c>
      <c r="I84" s="97">
        <f>INDEX(バックデータ一覧!$P$4:$R$27,MATCH(計算過程!B84,バックデータ一覧!$F$4:$F$27,0),MATCH(VLOOKUP(A84,バックデータ一覧!$T$3:$U$367,2),バックデータ一覧!$P$3:$R$3,0))*10^-3</f>
        <v>5.0000000000000001E-4</v>
      </c>
    </row>
    <row r="85" spans="1:9" x14ac:dyDescent="0.15">
      <c r="A85" s="57">
        <v>41643</v>
      </c>
      <c r="B85" s="9" t="s">
        <v>111</v>
      </c>
      <c r="C85" s="83">
        <f t="shared" si="4"/>
        <v>9.3200000000000002E-3</v>
      </c>
      <c r="D85" s="82">
        <f t="shared" si="3"/>
        <v>5.9400000000000008E-3</v>
      </c>
      <c r="E85" s="81">
        <f t="shared" si="5"/>
        <v>3.3799999999999998E-3</v>
      </c>
      <c r="F85" s="97">
        <f>INDEX(バックデータ一覧!$G$4:$I$27,MATCH(計算過程!B85,バックデータ一覧!$F$4:$F$27,0),MATCH(VLOOKUP(A85,バックデータ一覧!$T$3:$U$367,2),バックデータ一覧!$G$3:$I$3,0))*10^-3</f>
        <v>3.3799999999999998E-3</v>
      </c>
      <c r="G85" s="97">
        <f>INDEX(バックデータ一覧!$J$4:$L$27,MATCH(計算過程!B85,バックデータ一覧!$F$4:$F$27,0),MATCH(VLOOKUP(A85,バックデータ一覧!$T$3:$U$367,2),バックデータ一覧!$J$3:$L$3,0))*10^-3</f>
        <v>6.7499999999999999E-3</v>
      </c>
      <c r="H85" s="97">
        <f>INDEX(バックデータ一覧!$M$4:$O$27,MATCH(計算過程!B85,バックデータ一覧!$F$4:$F$27,0),MATCH(VLOOKUP(A85,バックデータ一覧!$T$3:$U$367,2),バックデータ一覧!$M$3:$O$3,0))*10^-3</f>
        <v>1.0130000000000002E-2</v>
      </c>
      <c r="I85" s="97">
        <f>INDEX(バックデータ一覧!$P$4:$R$27,MATCH(計算過程!B85,バックデータ一覧!$F$4:$F$27,0),MATCH(VLOOKUP(A85,バックデータ一覧!$T$3:$U$367,2),バックデータ一覧!$P$3:$R$3,0))*10^-3</f>
        <v>1.3509999999999999E-2</v>
      </c>
    </row>
    <row r="86" spans="1:9" x14ac:dyDescent="0.15">
      <c r="A86" s="57">
        <v>41643</v>
      </c>
      <c r="B86" s="9" t="s">
        <v>112</v>
      </c>
      <c r="C86" s="83">
        <f t="shared" si="4"/>
        <v>6.4800000000000005E-3</v>
      </c>
      <c r="D86" s="82">
        <f t="shared" si="3"/>
        <v>5.9400000000000008E-3</v>
      </c>
      <c r="E86" s="81">
        <f t="shared" si="5"/>
        <v>5.4000000000000001E-4</v>
      </c>
      <c r="F86" s="97">
        <f>INDEX(バックデータ一覧!$G$4:$I$27,MATCH(計算過程!B86,バックデータ一覧!$F$4:$F$27,0),MATCH(VLOOKUP(A86,バックデータ一覧!$T$3:$U$367,2),バックデータ一覧!$G$3:$I$3,0))*10^-3</f>
        <v>5.4000000000000001E-4</v>
      </c>
      <c r="G86" s="97">
        <f>INDEX(バックデータ一覧!$J$4:$L$27,MATCH(計算過程!B86,バックデータ一覧!$F$4:$F$27,0),MATCH(VLOOKUP(A86,バックデータ一覧!$T$3:$U$367,2),バックデータ一覧!$J$3:$L$3,0))*10^-3</f>
        <v>1.08E-3</v>
      </c>
      <c r="H86" s="97">
        <f>INDEX(バックデータ一覧!$M$4:$O$27,MATCH(計算過程!B86,バックデータ一覧!$F$4:$F$27,0),MATCH(VLOOKUP(A86,バックデータ一覧!$T$3:$U$367,2),バックデータ一覧!$M$3:$O$3,0))*10^-3</f>
        <v>1.6299999999999999E-3</v>
      </c>
      <c r="I86" s="97">
        <f>INDEX(バックデータ一覧!$P$4:$R$27,MATCH(計算過程!B86,バックデータ一覧!$F$4:$F$27,0),MATCH(VLOOKUP(A86,バックデータ一覧!$T$3:$U$367,2),バックデータ一覧!$P$3:$R$3,0))*10^-3</f>
        <v>2.1700000000000001E-3</v>
      </c>
    </row>
    <row r="87" spans="1:9" x14ac:dyDescent="0.15">
      <c r="A87" s="57">
        <v>41643</v>
      </c>
      <c r="B87" s="9" t="s">
        <v>113</v>
      </c>
      <c r="C87" s="83">
        <f t="shared" si="4"/>
        <v>6.4800000000000005E-3</v>
      </c>
      <c r="D87" s="82">
        <f t="shared" si="3"/>
        <v>5.9400000000000008E-3</v>
      </c>
      <c r="E87" s="81">
        <f t="shared" si="5"/>
        <v>5.4000000000000001E-4</v>
      </c>
      <c r="F87" s="97">
        <f>INDEX(バックデータ一覧!$G$4:$I$27,MATCH(計算過程!B87,バックデータ一覧!$F$4:$F$27,0),MATCH(VLOOKUP(A87,バックデータ一覧!$T$3:$U$367,2),バックデータ一覧!$G$3:$I$3,0))*10^-3</f>
        <v>5.4000000000000001E-4</v>
      </c>
      <c r="G87" s="97">
        <f>INDEX(バックデータ一覧!$J$4:$L$27,MATCH(計算過程!B87,バックデータ一覧!$F$4:$F$27,0),MATCH(VLOOKUP(A87,バックデータ一覧!$T$3:$U$367,2),バックデータ一覧!$J$3:$L$3,0))*10^-3</f>
        <v>1.08E-3</v>
      </c>
      <c r="H87" s="97">
        <f>INDEX(バックデータ一覧!$M$4:$O$27,MATCH(計算過程!B87,バックデータ一覧!$F$4:$F$27,0),MATCH(VLOOKUP(A87,バックデータ一覧!$T$3:$U$367,2),バックデータ一覧!$M$3:$O$3,0))*10^-3</f>
        <v>1.6299999999999999E-3</v>
      </c>
      <c r="I87" s="97">
        <f>INDEX(バックデータ一覧!$P$4:$R$27,MATCH(計算過程!B87,バックデータ一覧!$F$4:$F$27,0),MATCH(VLOOKUP(A87,バックデータ一覧!$T$3:$U$367,2),バックデータ一覧!$P$3:$R$3,0))*10^-3</f>
        <v>2.1700000000000001E-3</v>
      </c>
    </row>
    <row r="88" spans="1:9" x14ac:dyDescent="0.15">
      <c r="A88" s="57">
        <v>41643</v>
      </c>
      <c r="B88" s="9" t="s">
        <v>114</v>
      </c>
      <c r="C88" s="83">
        <f t="shared" si="4"/>
        <v>6.0700000000000007E-3</v>
      </c>
      <c r="D88" s="82">
        <f t="shared" si="3"/>
        <v>5.9400000000000008E-3</v>
      </c>
      <c r="E88" s="81">
        <f t="shared" si="5"/>
        <v>1.3000000000000002E-4</v>
      </c>
      <c r="F88" s="97">
        <f>INDEX(バックデータ一覧!$G$4:$I$27,MATCH(計算過程!B88,バックデータ一覧!$F$4:$F$27,0),MATCH(VLOOKUP(A88,バックデータ一覧!$T$3:$U$367,2),バックデータ一覧!$G$3:$I$3,0))*10^-3</f>
        <v>1.3000000000000002E-4</v>
      </c>
      <c r="G88" s="97">
        <f>INDEX(バックデータ一覧!$J$4:$L$27,MATCH(計算過程!B88,バックデータ一覧!$F$4:$F$27,0),MATCH(VLOOKUP(A88,バックデータ一覧!$T$3:$U$367,2),バックデータ一覧!$J$3:$L$3,0))*10^-3</f>
        <v>2.5000000000000001E-4</v>
      </c>
      <c r="H88" s="97">
        <f>INDEX(バックデータ一覧!$M$4:$O$27,MATCH(計算過程!B88,バックデータ一覧!$F$4:$F$27,0),MATCH(VLOOKUP(A88,バックデータ一覧!$T$3:$U$367,2),バックデータ一覧!$M$3:$O$3,0))*10^-3</f>
        <v>3.8000000000000002E-4</v>
      </c>
      <c r="I88" s="97">
        <f>INDEX(バックデータ一覧!$P$4:$R$27,MATCH(計算過程!B88,バックデータ一覧!$F$4:$F$27,0),MATCH(VLOOKUP(A88,バックデータ一覧!$T$3:$U$367,2),バックデータ一覧!$P$3:$R$3,0))*10^-3</f>
        <v>5.0000000000000001E-4</v>
      </c>
    </row>
    <row r="89" spans="1:9" x14ac:dyDescent="0.15">
      <c r="A89" s="57">
        <v>41643</v>
      </c>
      <c r="B89" s="9" t="s">
        <v>115</v>
      </c>
      <c r="C89" s="83">
        <f t="shared" si="4"/>
        <v>6.2700000000000013E-3</v>
      </c>
      <c r="D89" s="82">
        <f t="shared" si="3"/>
        <v>5.9400000000000008E-3</v>
      </c>
      <c r="E89" s="81">
        <f t="shared" si="5"/>
        <v>3.3E-4</v>
      </c>
      <c r="F89" s="97">
        <f>INDEX(バックデータ一覧!$G$4:$I$27,MATCH(計算過程!B89,バックデータ一覧!$F$4:$F$27,0),MATCH(VLOOKUP(A89,バックデータ一覧!$T$3:$U$367,2),バックデータ一覧!$G$3:$I$3,0))*10^-3</f>
        <v>3.3E-4</v>
      </c>
      <c r="G89" s="97">
        <f>INDEX(バックデータ一覧!$J$4:$L$27,MATCH(計算過程!B89,バックデータ一覧!$F$4:$F$27,0),MATCH(VLOOKUP(A89,バックデータ一覧!$T$3:$U$367,2),バックデータ一覧!$J$3:$L$3,0))*10^-3</f>
        <v>6.7000000000000002E-4</v>
      </c>
      <c r="H89" s="97">
        <f>INDEX(バックデータ一覧!$M$4:$O$27,MATCH(計算過程!B89,バックデータ一覧!$F$4:$F$27,0),MATCH(VLOOKUP(A89,バックデータ一覧!$T$3:$U$367,2),バックデータ一覧!$M$3:$O$3,0))*10^-3</f>
        <v>1E-3</v>
      </c>
      <c r="I89" s="97">
        <f>INDEX(バックデータ一覧!$P$4:$R$27,MATCH(計算過程!B89,バックデータ一覧!$F$4:$F$27,0),MATCH(VLOOKUP(A89,バックデータ一覧!$T$3:$U$367,2),バックデータ一覧!$P$3:$R$3,0))*10^-3</f>
        <v>1.33E-3</v>
      </c>
    </row>
    <row r="90" spans="1:9" x14ac:dyDescent="0.15">
      <c r="A90" s="57">
        <v>41643</v>
      </c>
      <c r="B90" s="9" t="s">
        <v>116</v>
      </c>
      <c r="C90" s="83">
        <f t="shared" si="4"/>
        <v>6.0700000000000007E-3</v>
      </c>
      <c r="D90" s="82">
        <f t="shared" si="3"/>
        <v>5.9400000000000008E-3</v>
      </c>
      <c r="E90" s="81">
        <f t="shared" si="5"/>
        <v>1.3000000000000002E-4</v>
      </c>
      <c r="F90" s="97">
        <f>INDEX(バックデータ一覧!$G$4:$I$27,MATCH(計算過程!B90,バックデータ一覧!$F$4:$F$27,0),MATCH(VLOOKUP(A90,バックデータ一覧!$T$3:$U$367,2),バックデータ一覧!$G$3:$I$3,0))*10^-3</f>
        <v>1.3000000000000002E-4</v>
      </c>
      <c r="G90" s="97">
        <f>INDEX(バックデータ一覧!$J$4:$L$27,MATCH(計算過程!B90,バックデータ一覧!$F$4:$F$27,0),MATCH(VLOOKUP(A90,バックデータ一覧!$T$3:$U$367,2),バックデータ一覧!$J$3:$L$3,0))*10^-3</f>
        <v>2.5000000000000001E-4</v>
      </c>
      <c r="H90" s="97">
        <f>INDEX(バックデータ一覧!$M$4:$O$27,MATCH(計算過程!B90,バックデータ一覧!$F$4:$F$27,0),MATCH(VLOOKUP(A90,バックデータ一覧!$T$3:$U$367,2),バックデータ一覧!$M$3:$O$3,0))*10^-3</f>
        <v>3.8000000000000002E-4</v>
      </c>
      <c r="I90" s="97">
        <f>INDEX(バックデータ一覧!$P$4:$R$27,MATCH(計算過程!B90,バックデータ一覧!$F$4:$F$27,0),MATCH(VLOOKUP(A90,バックデータ一覧!$T$3:$U$367,2),バックデータ一覧!$P$3:$R$3,0))*10^-3</f>
        <v>5.0000000000000001E-4</v>
      </c>
    </row>
    <row r="91" spans="1:9" x14ac:dyDescent="0.15">
      <c r="A91" s="57">
        <v>41643</v>
      </c>
      <c r="B91" s="9" t="s">
        <v>117</v>
      </c>
      <c r="C91" s="83">
        <f t="shared" si="4"/>
        <v>9.3200000000000002E-3</v>
      </c>
      <c r="D91" s="82">
        <f t="shared" si="3"/>
        <v>5.9400000000000008E-3</v>
      </c>
      <c r="E91" s="81">
        <f t="shared" si="5"/>
        <v>3.3799999999999998E-3</v>
      </c>
      <c r="F91" s="97">
        <f>INDEX(バックデータ一覧!$G$4:$I$27,MATCH(計算過程!B91,バックデータ一覧!$F$4:$F$27,0),MATCH(VLOOKUP(A91,バックデータ一覧!$T$3:$U$367,2),バックデータ一覧!$G$3:$I$3,0))*10^-3</f>
        <v>3.3799999999999998E-3</v>
      </c>
      <c r="G91" s="97">
        <f>INDEX(バックデータ一覧!$J$4:$L$27,MATCH(計算過程!B91,バックデータ一覧!$F$4:$F$27,0),MATCH(VLOOKUP(A91,バックデータ一覧!$T$3:$U$367,2),バックデータ一覧!$J$3:$L$3,0))*10^-3</f>
        <v>6.7499999999999999E-3</v>
      </c>
      <c r="H91" s="97">
        <f>INDEX(バックデータ一覧!$M$4:$O$27,MATCH(計算過程!B91,バックデータ一覧!$F$4:$F$27,0),MATCH(VLOOKUP(A91,バックデータ一覧!$T$3:$U$367,2),バックデータ一覧!$M$3:$O$3,0))*10^-3</f>
        <v>1.0130000000000002E-2</v>
      </c>
      <c r="I91" s="97">
        <f>INDEX(バックデータ一覧!$P$4:$R$27,MATCH(計算過程!B91,バックデータ一覧!$F$4:$F$27,0),MATCH(VLOOKUP(A91,バックデータ一覧!$T$3:$U$367,2),バックデータ一覧!$P$3:$R$3,0))*10^-3</f>
        <v>1.3509999999999999E-2</v>
      </c>
    </row>
    <row r="92" spans="1:9" x14ac:dyDescent="0.15">
      <c r="A92" s="57">
        <v>41643</v>
      </c>
      <c r="B92" s="9" t="s">
        <v>118</v>
      </c>
      <c r="C92" s="83">
        <f t="shared" si="4"/>
        <v>6.2700000000000013E-3</v>
      </c>
      <c r="D92" s="82">
        <f t="shared" si="3"/>
        <v>5.9400000000000008E-3</v>
      </c>
      <c r="E92" s="81">
        <f t="shared" si="5"/>
        <v>3.3E-4</v>
      </c>
      <c r="F92" s="97">
        <f>INDEX(バックデータ一覧!$G$4:$I$27,MATCH(計算過程!B92,バックデータ一覧!$F$4:$F$27,0),MATCH(VLOOKUP(A92,バックデータ一覧!$T$3:$U$367,2),バックデータ一覧!$G$3:$I$3,0))*10^-3</f>
        <v>3.3E-4</v>
      </c>
      <c r="G92" s="97">
        <f>INDEX(バックデータ一覧!$J$4:$L$27,MATCH(計算過程!B92,バックデータ一覧!$F$4:$F$27,0),MATCH(VLOOKUP(A92,バックデータ一覧!$T$3:$U$367,2),バックデータ一覧!$J$3:$L$3,0))*10^-3</f>
        <v>6.7000000000000002E-4</v>
      </c>
      <c r="H92" s="97">
        <f>INDEX(バックデータ一覧!$M$4:$O$27,MATCH(計算過程!B92,バックデータ一覧!$F$4:$F$27,0),MATCH(VLOOKUP(A92,バックデータ一覧!$T$3:$U$367,2),バックデータ一覧!$M$3:$O$3,0))*10^-3</f>
        <v>1E-3</v>
      </c>
      <c r="I92" s="97">
        <f>INDEX(バックデータ一覧!$P$4:$R$27,MATCH(計算過程!B92,バックデータ一覧!$F$4:$F$27,0),MATCH(VLOOKUP(A92,バックデータ一覧!$T$3:$U$367,2),バックデータ一覧!$P$3:$R$3,0))*10^-3</f>
        <v>1.33E-3</v>
      </c>
    </row>
    <row r="93" spans="1:9" x14ac:dyDescent="0.15">
      <c r="A93" s="57">
        <v>41643</v>
      </c>
      <c r="B93" s="9" t="s">
        <v>119</v>
      </c>
      <c r="C93" s="83">
        <f t="shared" si="4"/>
        <v>6.0700000000000007E-3</v>
      </c>
      <c r="D93" s="82">
        <f t="shared" si="3"/>
        <v>5.9400000000000008E-3</v>
      </c>
      <c r="E93" s="81">
        <f t="shared" si="5"/>
        <v>1.3000000000000002E-4</v>
      </c>
      <c r="F93" s="97">
        <f>INDEX(バックデータ一覧!$G$4:$I$27,MATCH(計算過程!B93,バックデータ一覧!$F$4:$F$27,0),MATCH(VLOOKUP(A93,バックデータ一覧!$T$3:$U$367,2),バックデータ一覧!$G$3:$I$3,0))*10^-3</f>
        <v>1.3000000000000002E-4</v>
      </c>
      <c r="G93" s="97">
        <f>INDEX(バックデータ一覧!$J$4:$L$27,MATCH(計算過程!B93,バックデータ一覧!$F$4:$F$27,0),MATCH(VLOOKUP(A93,バックデータ一覧!$T$3:$U$367,2),バックデータ一覧!$J$3:$L$3,0))*10^-3</f>
        <v>2.5000000000000001E-4</v>
      </c>
      <c r="H93" s="97">
        <f>INDEX(バックデータ一覧!$M$4:$O$27,MATCH(計算過程!B93,バックデータ一覧!$F$4:$F$27,0),MATCH(VLOOKUP(A93,バックデータ一覧!$T$3:$U$367,2),バックデータ一覧!$M$3:$O$3,0))*10^-3</f>
        <v>3.8000000000000002E-4</v>
      </c>
      <c r="I93" s="97">
        <f>INDEX(バックデータ一覧!$P$4:$R$27,MATCH(計算過程!B93,バックデータ一覧!$F$4:$F$27,0),MATCH(VLOOKUP(A93,バックデータ一覧!$T$3:$U$367,2),バックデータ一覧!$P$3:$R$3,0))*10^-3</f>
        <v>5.0000000000000001E-4</v>
      </c>
    </row>
    <row r="94" spans="1:9" x14ac:dyDescent="0.15">
      <c r="A94" s="57">
        <v>41643</v>
      </c>
      <c r="B94" s="9" t="s">
        <v>120</v>
      </c>
      <c r="C94" s="83">
        <f t="shared" si="4"/>
        <v>6.0700000000000007E-3</v>
      </c>
      <c r="D94" s="82">
        <f t="shared" si="3"/>
        <v>5.9400000000000008E-3</v>
      </c>
      <c r="E94" s="81">
        <f t="shared" si="5"/>
        <v>1.3000000000000002E-4</v>
      </c>
      <c r="F94" s="97">
        <f>INDEX(バックデータ一覧!$G$4:$I$27,MATCH(計算過程!B94,バックデータ一覧!$F$4:$F$27,0),MATCH(VLOOKUP(A94,バックデータ一覧!$T$3:$U$367,2),バックデータ一覧!$G$3:$I$3,0))*10^-3</f>
        <v>1.3000000000000002E-4</v>
      </c>
      <c r="G94" s="97">
        <f>INDEX(バックデータ一覧!$J$4:$L$27,MATCH(計算過程!B94,バックデータ一覧!$F$4:$F$27,0),MATCH(VLOOKUP(A94,バックデータ一覧!$T$3:$U$367,2),バックデータ一覧!$J$3:$L$3,0))*10^-3</f>
        <v>2.5000000000000001E-4</v>
      </c>
      <c r="H94" s="97">
        <f>INDEX(バックデータ一覧!$M$4:$O$27,MATCH(計算過程!B94,バックデータ一覧!$F$4:$F$27,0),MATCH(VLOOKUP(A94,バックデータ一覧!$T$3:$U$367,2),バックデータ一覧!$M$3:$O$3,0))*10^-3</f>
        <v>3.8000000000000002E-4</v>
      </c>
      <c r="I94" s="97">
        <f>INDEX(バックデータ一覧!$P$4:$R$27,MATCH(計算過程!B94,バックデータ一覧!$F$4:$F$27,0),MATCH(VLOOKUP(A94,バックデータ一覧!$T$3:$U$367,2),バックデータ一覧!$P$3:$R$3,0))*10^-3</f>
        <v>5.0000000000000001E-4</v>
      </c>
    </row>
    <row r="95" spans="1:9" x14ac:dyDescent="0.15">
      <c r="A95" s="57">
        <v>41643</v>
      </c>
      <c r="B95" s="9" t="s">
        <v>121</v>
      </c>
      <c r="C95" s="83">
        <f t="shared" si="4"/>
        <v>6.2700000000000013E-3</v>
      </c>
      <c r="D95" s="82">
        <f t="shared" si="3"/>
        <v>5.9400000000000008E-3</v>
      </c>
      <c r="E95" s="81">
        <f t="shared" si="5"/>
        <v>3.3E-4</v>
      </c>
      <c r="F95" s="97">
        <f>INDEX(バックデータ一覧!$G$4:$I$27,MATCH(計算過程!B95,バックデータ一覧!$F$4:$F$27,0),MATCH(VLOOKUP(A95,バックデータ一覧!$T$3:$U$367,2),バックデータ一覧!$G$3:$I$3,0))*10^-3</f>
        <v>3.3E-4</v>
      </c>
      <c r="G95" s="97">
        <f>INDEX(バックデータ一覧!$J$4:$L$27,MATCH(計算過程!B95,バックデータ一覧!$F$4:$F$27,0),MATCH(VLOOKUP(A95,バックデータ一覧!$T$3:$U$367,2),バックデータ一覧!$J$3:$L$3,0))*10^-3</f>
        <v>6.7000000000000002E-4</v>
      </c>
      <c r="H95" s="97">
        <f>INDEX(バックデータ一覧!$M$4:$O$27,MATCH(計算過程!B95,バックデータ一覧!$F$4:$F$27,0),MATCH(VLOOKUP(A95,バックデータ一覧!$T$3:$U$367,2),バックデータ一覧!$M$3:$O$3,0))*10^-3</f>
        <v>1E-3</v>
      </c>
      <c r="I95" s="97">
        <f>INDEX(バックデータ一覧!$P$4:$R$27,MATCH(計算過程!B95,バックデータ一覧!$F$4:$F$27,0),MATCH(VLOOKUP(A95,バックデータ一覧!$T$3:$U$367,2),バックデータ一覧!$P$3:$R$3,0))*10^-3</f>
        <v>1.33E-3</v>
      </c>
    </row>
    <row r="96" spans="1:9" x14ac:dyDescent="0.15">
      <c r="A96" s="57">
        <v>41643</v>
      </c>
      <c r="B96" s="9" t="s">
        <v>122</v>
      </c>
      <c r="C96" s="83">
        <f t="shared" si="4"/>
        <v>6.2700000000000013E-3</v>
      </c>
      <c r="D96" s="82">
        <f t="shared" si="3"/>
        <v>5.9400000000000008E-3</v>
      </c>
      <c r="E96" s="81">
        <f t="shared" si="5"/>
        <v>3.3E-4</v>
      </c>
      <c r="F96" s="97">
        <f>INDEX(バックデータ一覧!$G$4:$I$27,MATCH(計算過程!B96,バックデータ一覧!$F$4:$F$27,0),MATCH(VLOOKUP(A96,バックデータ一覧!$T$3:$U$367,2),バックデータ一覧!$G$3:$I$3,0))*10^-3</f>
        <v>3.3E-4</v>
      </c>
      <c r="G96" s="97">
        <f>INDEX(バックデータ一覧!$J$4:$L$27,MATCH(計算過程!B96,バックデータ一覧!$F$4:$F$27,0),MATCH(VLOOKUP(A96,バックデータ一覧!$T$3:$U$367,2),バックデータ一覧!$J$3:$L$3,0))*10^-3</f>
        <v>6.7000000000000002E-4</v>
      </c>
      <c r="H96" s="97">
        <f>INDEX(バックデータ一覧!$M$4:$O$27,MATCH(計算過程!B96,バックデータ一覧!$F$4:$F$27,0),MATCH(VLOOKUP(A96,バックデータ一覧!$T$3:$U$367,2),バックデータ一覧!$M$3:$O$3,0))*10^-3</f>
        <v>1E-3</v>
      </c>
      <c r="I96" s="97">
        <f>INDEX(バックデータ一覧!$P$4:$R$27,MATCH(計算過程!B96,バックデータ一覧!$F$4:$F$27,0),MATCH(VLOOKUP(A96,バックデータ一覧!$T$3:$U$367,2),バックデータ一覧!$P$3:$R$3,0))*10^-3</f>
        <v>1.33E-3</v>
      </c>
    </row>
    <row r="97" spans="1:9" x14ac:dyDescent="0.15">
      <c r="A97" s="57">
        <v>41643</v>
      </c>
      <c r="B97" s="9" t="s">
        <v>123</v>
      </c>
      <c r="C97" s="83">
        <f t="shared" si="4"/>
        <v>1.2360000000000001E-2</v>
      </c>
      <c r="D97" s="82">
        <f t="shared" si="3"/>
        <v>5.9400000000000008E-3</v>
      </c>
      <c r="E97" s="81">
        <f t="shared" si="5"/>
        <v>6.4200000000000004E-3</v>
      </c>
      <c r="F97" s="97">
        <f>INDEX(バックデータ一覧!$G$4:$I$27,MATCH(計算過程!B97,バックデータ一覧!$F$4:$F$27,0),MATCH(VLOOKUP(A97,バックデータ一覧!$T$3:$U$367,2),バックデータ一覧!$G$3:$I$3,0))*10^-3</f>
        <v>6.4200000000000004E-3</v>
      </c>
      <c r="G97" s="97">
        <f>INDEX(バックデータ一覧!$J$4:$L$27,MATCH(計算過程!B97,バックデータ一覧!$F$4:$F$27,0),MATCH(VLOOKUP(A97,バックデータ一覧!$T$3:$U$367,2),バックデータ一覧!$J$3:$L$3,0))*10^-3</f>
        <v>1.2840000000000001E-2</v>
      </c>
      <c r="H97" s="97">
        <f>INDEX(バックデータ一覧!$M$4:$O$27,MATCH(計算過程!B97,バックデータ一覧!$F$4:$F$27,0),MATCH(VLOOKUP(A97,バックデータ一覧!$T$3:$U$367,2),バックデータ一覧!$M$3:$O$3,0))*10^-3</f>
        <v>1.9260000000000003E-2</v>
      </c>
      <c r="I97" s="97">
        <f>INDEX(バックデータ一覧!$P$4:$R$27,MATCH(計算過程!B97,バックデータ一覧!$F$4:$F$27,0),MATCH(VLOOKUP(A97,バックデータ一覧!$T$3:$U$367,2),バックデータ一覧!$P$3:$R$3,0))*10^-3</f>
        <v>2.5680000000000001E-2</v>
      </c>
    </row>
    <row r="98" spans="1:9" x14ac:dyDescent="0.15">
      <c r="A98" s="57">
        <v>41643</v>
      </c>
      <c r="B98" s="9" t="s">
        <v>124</v>
      </c>
      <c r="C98" s="83">
        <f t="shared" si="4"/>
        <v>1.2360000000000001E-2</v>
      </c>
      <c r="D98" s="82">
        <f t="shared" si="3"/>
        <v>5.9400000000000008E-3</v>
      </c>
      <c r="E98" s="81">
        <f t="shared" si="5"/>
        <v>6.4200000000000004E-3</v>
      </c>
      <c r="F98" s="97">
        <f>INDEX(バックデータ一覧!$G$4:$I$27,MATCH(計算過程!B98,バックデータ一覧!$F$4:$F$27,0),MATCH(VLOOKUP(A98,バックデータ一覧!$T$3:$U$367,2),バックデータ一覧!$G$3:$I$3,0))*10^-3</f>
        <v>6.4200000000000004E-3</v>
      </c>
      <c r="G98" s="97">
        <f>INDEX(バックデータ一覧!$J$4:$L$27,MATCH(計算過程!B98,バックデータ一覧!$F$4:$F$27,0),MATCH(VLOOKUP(A98,バックデータ一覧!$T$3:$U$367,2),バックデータ一覧!$J$3:$L$3,0))*10^-3</f>
        <v>1.2840000000000001E-2</v>
      </c>
      <c r="H98" s="97">
        <f>INDEX(バックデータ一覧!$M$4:$O$27,MATCH(計算過程!B98,バックデータ一覧!$F$4:$F$27,0),MATCH(VLOOKUP(A98,バックデータ一覧!$T$3:$U$367,2),バックデータ一覧!$M$3:$O$3,0))*10^-3</f>
        <v>1.9260000000000003E-2</v>
      </c>
      <c r="I98" s="97">
        <f>INDEX(バックデータ一覧!$P$4:$R$27,MATCH(計算過程!B98,バックデータ一覧!$F$4:$F$27,0),MATCH(VLOOKUP(A98,バックデータ一覧!$T$3:$U$367,2),バックデータ一覧!$P$3:$R$3,0))*10^-3</f>
        <v>2.5680000000000001E-2</v>
      </c>
    </row>
    <row r="99" spans="1:9" x14ac:dyDescent="0.15">
      <c r="A99" s="57">
        <v>41643</v>
      </c>
      <c r="B99" s="9" t="s">
        <v>125</v>
      </c>
      <c r="C99" s="83">
        <f t="shared" si="4"/>
        <v>6.2700000000000013E-3</v>
      </c>
      <c r="D99" s="82">
        <f t="shared" si="3"/>
        <v>5.9400000000000008E-3</v>
      </c>
      <c r="E99" s="81">
        <f t="shared" si="5"/>
        <v>3.3E-4</v>
      </c>
      <c r="F99" s="97">
        <f>INDEX(バックデータ一覧!$G$4:$I$27,MATCH(計算過程!B99,バックデータ一覧!$F$4:$F$27,0),MATCH(VLOOKUP(A99,バックデータ一覧!$T$3:$U$367,2),バックデータ一覧!$G$3:$I$3,0))*10^-3</f>
        <v>3.3E-4</v>
      </c>
      <c r="G99" s="97">
        <f>INDEX(バックデータ一覧!$J$4:$L$27,MATCH(計算過程!B99,バックデータ一覧!$F$4:$F$27,0),MATCH(VLOOKUP(A99,バックデータ一覧!$T$3:$U$367,2),バックデータ一覧!$J$3:$L$3,0))*10^-3</f>
        <v>6.7000000000000002E-4</v>
      </c>
      <c r="H99" s="97">
        <f>INDEX(バックデータ一覧!$M$4:$O$27,MATCH(計算過程!B99,バックデータ一覧!$F$4:$F$27,0),MATCH(VLOOKUP(A99,バックデータ一覧!$T$3:$U$367,2),バックデータ一覧!$M$3:$O$3,0))*10^-3</f>
        <v>1E-3</v>
      </c>
      <c r="I99" s="97">
        <f>INDEX(バックデータ一覧!$P$4:$R$27,MATCH(計算過程!B99,バックデータ一覧!$F$4:$F$27,0),MATCH(VLOOKUP(A99,バックデータ一覧!$T$3:$U$367,2),バックデータ一覧!$P$3:$R$3,0))*10^-3</f>
        <v>1.33E-3</v>
      </c>
    </row>
    <row r="100" spans="1:9" x14ac:dyDescent="0.15">
      <c r="A100" s="57">
        <v>41643</v>
      </c>
      <c r="B100" s="9" t="s">
        <v>126</v>
      </c>
      <c r="C100" s="83">
        <f t="shared" si="4"/>
        <v>6.2700000000000013E-3</v>
      </c>
      <c r="D100" s="82">
        <f t="shared" si="3"/>
        <v>5.9400000000000008E-3</v>
      </c>
      <c r="E100" s="81">
        <f t="shared" si="5"/>
        <v>3.3E-4</v>
      </c>
      <c r="F100" s="97">
        <f>INDEX(バックデータ一覧!$G$4:$I$27,MATCH(計算過程!B100,バックデータ一覧!$F$4:$F$27,0),MATCH(VLOOKUP(A100,バックデータ一覧!$T$3:$U$367,2),バックデータ一覧!$G$3:$I$3,0))*10^-3</f>
        <v>3.3E-4</v>
      </c>
      <c r="G100" s="97">
        <f>INDEX(バックデータ一覧!$J$4:$L$27,MATCH(計算過程!B100,バックデータ一覧!$F$4:$F$27,0),MATCH(VLOOKUP(A100,バックデータ一覧!$T$3:$U$367,2),バックデータ一覧!$J$3:$L$3,0))*10^-3</f>
        <v>6.7000000000000002E-4</v>
      </c>
      <c r="H100" s="97">
        <f>INDEX(バックデータ一覧!$M$4:$O$27,MATCH(計算過程!B100,バックデータ一覧!$F$4:$F$27,0),MATCH(VLOOKUP(A100,バックデータ一覧!$T$3:$U$367,2),バックデータ一覧!$M$3:$O$3,0))*10^-3</f>
        <v>1E-3</v>
      </c>
      <c r="I100" s="97">
        <f>INDEX(バックデータ一覧!$P$4:$R$27,MATCH(計算過程!B100,バックデータ一覧!$F$4:$F$27,0),MATCH(VLOOKUP(A100,バックデータ一覧!$T$3:$U$367,2),バックデータ一覧!$P$3:$R$3,0))*10^-3</f>
        <v>1.33E-3</v>
      </c>
    </row>
    <row r="101" spans="1:9" x14ac:dyDescent="0.15">
      <c r="A101" s="57">
        <v>41643</v>
      </c>
      <c r="B101" s="9" t="s">
        <v>127</v>
      </c>
      <c r="C101" s="83">
        <f t="shared" si="4"/>
        <v>1.2220000000000002E-2</v>
      </c>
      <c r="D101" s="82">
        <f t="shared" si="3"/>
        <v>5.9400000000000008E-3</v>
      </c>
      <c r="E101" s="81">
        <f t="shared" si="5"/>
        <v>6.28E-3</v>
      </c>
      <c r="F101" s="97">
        <f>INDEX(バックデータ一覧!$G$4:$I$27,MATCH(計算過程!B101,バックデータ一覧!$F$4:$F$27,0),MATCH(VLOOKUP(A101,バックデータ一覧!$T$3:$U$367,2),バックデータ一覧!$G$3:$I$3,0))*10^-3</f>
        <v>6.28E-3</v>
      </c>
      <c r="G101" s="97">
        <f>INDEX(バックデータ一覧!$J$4:$L$27,MATCH(計算過程!B101,バックデータ一覧!$F$4:$F$27,0),MATCH(VLOOKUP(A101,バックデータ一覧!$T$3:$U$367,2),バックデータ一覧!$J$3:$L$3,0))*10^-3</f>
        <v>1.256E-2</v>
      </c>
      <c r="H101" s="97">
        <f>INDEX(バックデータ一覧!$M$4:$O$27,MATCH(計算過程!B101,バックデータ一覧!$F$4:$F$27,0),MATCH(VLOOKUP(A101,バックデータ一覧!$T$3:$U$367,2),バックデータ一覧!$M$3:$O$3,0))*10^-3</f>
        <v>1.8839999999999999E-2</v>
      </c>
      <c r="I101" s="97">
        <f>INDEX(バックデータ一覧!$P$4:$R$27,MATCH(計算過程!B101,バックデータ一覧!$F$4:$F$27,0),MATCH(VLOOKUP(A101,バックデータ一覧!$T$3:$U$367,2),バックデータ一覧!$P$3:$R$3,0))*10^-3</f>
        <v>2.512E-2</v>
      </c>
    </row>
    <row r="102" spans="1:9" x14ac:dyDescent="0.15">
      <c r="A102" s="57">
        <v>41643</v>
      </c>
      <c r="B102" s="9" t="s">
        <v>128</v>
      </c>
      <c r="C102" s="83">
        <f t="shared" si="4"/>
        <v>1.2640000000000002E-2</v>
      </c>
      <c r="D102" s="82">
        <f t="shared" si="3"/>
        <v>5.9400000000000008E-3</v>
      </c>
      <c r="E102" s="81">
        <f t="shared" si="5"/>
        <v>6.7000000000000002E-3</v>
      </c>
      <c r="F102" s="97">
        <f>INDEX(バックデータ一覧!$G$4:$I$27,MATCH(計算過程!B102,バックデータ一覧!$F$4:$F$27,0),MATCH(VLOOKUP(A102,バックデータ一覧!$T$3:$U$367,2),バックデータ一覧!$G$3:$I$3,0))*10^-3</f>
        <v>6.7000000000000002E-3</v>
      </c>
      <c r="G102" s="97">
        <f>INDEX(バックデータ一覧!$J$4:$L$27,MATCH(計算過程!B102,バックデータ一覧!$F$4:$F$27,0),MATCH(VLOOKUP(A102,バックデータ一覧!$T$3:$U$367,2),バックデータ一覧!$J$3:$L$3,0))*10^-3</f>
        <v>1.3390000000000001E-2</v>
      </c>
      <c r="H102" s="97">
        <f>INDEX(バックデータ一覧!$M$4:$O$27,MATCH(計算過程!B102,バックデータ一覧!$F$4:$F$27,0),MATCH(VLOOKUP(A102,バックデータ一覧!$T$3:$U$367,2),バックデータ一覧!$M$3:$O$3,0))*10^-3</f>
        <v>2.009E-2</v>
      </c>
      <c r="I102" s="97">
        <f>INDEX(バックデータ一覧!$P$4:$R$27,MATCH(計算過程!B102,バックデータ一覧!$F$4:$F$27,0),MATCH(VLOOKUP(A102,バックデータ一覧!$T$3:$U$367,2),バックデータ一覧!$P$3:$R$3,0))*10^-3</f>
        <v>2.6790000000000001E-2</v>
      </c>
    </row>
    <row r="103" spans="1:9" x14ac:dyDescent="0.15">
      <c r="A103" s="57">
        <v>41644</v>
      </c>
      <c r="B103" s="9" t="s">
        <v>105</v>
      </c>
      <c r="C103" s="83">
        <f t="shared" si="4"/>
        <v>6.0700000000000007E-3</v>
      </c>
      <c r="D103" s="82">
        <f t="shared" si="3"/>
        <v>5.9400000000000008E-3</v>
      </c>
      <c r="E103" s="81">
        <f t="shared" si="5"/>
        <v>1.3000000000000002E-4</v>
      </c>
      <c r="F103" s="97">
        <f>INDEX(バックデータ一覧!$G$4:$I$27,MATCH(計算過程!B103,バックデータ一覧!$F$4:$F$27,0),MATCH(VLOOKUP(A103,バックデータ一覧!$T$3:$U$367,2),バックデータ一覧!$G$3:$I$3,0))*10^-3</f>
        <v>1.3000000000000002E-4</v>
      </c>
      <c r="G103" s="97">
        <f>INDEX(バックデータ一覧!$J$4:$L$27,MATCH(計算過程!B103,バックデータ一覧!$F$4:$F$27,0),MATCH(VLOOKUP(A103,バックデータ一覧!$T$3:$U$367,2),バックデータ一覧!$J$3:$L$3,0))*10^-3</f>
        <v>2.5000000000000001E-4</v>
      </c>
      <c r="H103" s="97">
        <f>INDEX(バックデータ一覧!$M$4:$O$27,MATCH(計算過程!B103,バックデータ一覧!$F$4:$F$27,0),MATCH(VLOOKUP(A103,バックデータ一覧!$T$3:$U$367,2),バックデータ一覧!$M$3:$O$3,0))*10^-3</f>
        <v>3.8000000000000002E-4</v>
      </c>
      <c r="I103" s="97">
        <f>INDEX(バックデータ一覧!$P$4:$R$27,MATCH(計算過程!B103,バックデータ一覧!$F$4:$F$27,0),MATCH(VLOOKUP(A103,バックデータ一覧!$T$3:$U$367,2),バックデータ一覧!$P$3:$R$3,0))*10^-3</f>
        <v>5.0000000000000001E-4</v>
      </c>
    </row>
    <row r="104" spans="1:9" x14ac:dyDescent="0.15">
      <c r="A104" s="57">
        <v>41644</v>
      </c>
      <c r="B104" s="9" t="s">
        <v>106</v>
      </c>
      <c r="C104" s="83">
        <f t="shared" si="4"/>
        <v>6.0700000000000007E-3</v>
      </c>
      <c r="D104" s="82">
        <f t="shared" si="3"/>
        <v>5.9400000000000008E-3</v>
      </c>
      <c r="E104" s="81">
        <f t="shared" si="5"/>
        <v>1.3000000000000002E-4</v>
      </c>
      <c r="F104" s="97">
        <f>INDEX(バックデータ一覧!$G$4:$I$27,MATCH(計算過程!B104,バックデータ一覧!$F$4:$F$27,0),MATCH(VLOOKUP(A104,バックデータ一覧!$T$3:$U$367,2),バックデータ一覧!$G$3:$I$3,0))*10^-3</f>
        <v>1.3000000000000002E-4</v>
      </c>
      <c r="G104" s="97">
        <f>INDEX(バックデータ一覧!$J$4:$L$27,MATCH(計算過程!B104,バックデータ一覧!$F$4:$F$27,0),MATCH(VLOOKUP(A104,バックデータ一覧!$T$3:$U$367,2),バックデータ一覧!$J$3:$L$3,0))*10^-3</f>
        <v>2.5000000000000001E-4</v>
      </c>
      <c r="H104" s="97">
        <f>INDEX(バックデータ一覧!$M$4:$O$27,MATCH(計算過程!B104,バックデータ一覧!$F$4:$F$27,0),MATCH(VLOOKUP(A104,バックデータ一覧!$T$3:$U$367,2),バックデータ一覧!$M$3:$O$3,0))*10^-3</f>
        <v>3.8000000000000002E-4</v>
      </c>
      <c r="I104" s="97">
        <f>INDEX(バックデータ一覧!$P$4:$R$27,MATCH(計算過程!B104,バックデータ一覧!$F$4:$F$27,0),MATCH(VLOOKUP(A104,バックデータ一覧!$T$3:$U$367,2),バックデータ一覧!$P$3:$R$3,0))*10^-3</f>
        <v>5.0000000000000001E-4</v>
      </c>
    </row>
    <row r="105" spans="1:9" x14ac:dyDescent="0.15">
      <c r="A105" s="57">
        <v>41644</v>
      </c>
      <c r="B105" s="9" t="s">
        <v>107</v>
      </c>
      <c r="C105" s="83">
        <f t="shared" si="4"/>
        <v>6.0700000000000007E-3</v>
      </c>
      <c r="D105" s="82">
        <f t="shared" si="3"/>
        <v>5.9400000000000008E-3</v>
      </c>
      <c r="E105" s="81">
        <f t="shared" si="5"/>
        <v>1.3000000000000002E-4</v>
      </c>
      <c r="F105" s="97">
        <f>INDEX(バックデータ一覧!$G$4:$I$27,MATCH(計算過程!B105,バックデータ一覧!$F$4:$F$27,0),MATCH(VLOOKUP(A105,バックデータ一覧!$T$3:$U$367,2),バックデータ一覧!$G$3:$I$3,0))*10^-3</f>
        <v>1.3000000000000002E-4</v>
      </c>
      <c r="G105" s="97">
        <f>INDEX(バックデータ一覧!$J$4:$L$27,MATCH(計算過程!B105,バックデータ一覧!$F$4:$F$27,0),MATCH(VLOOKUP(A105,バックデータ一覧!$T$3:$U$367,2),バックデータ一覧!$J$3:$L$3,0))*10^-3</f>
        <v>2.5000000000000001E-4</v>
      </c>
      <c r="H105" s="97">
        <f>INDEX(バックデータ一覧!$M$4:$O$27,MATCH(計算過程!B105,バックデータ一覧!$F$4:$F$27,0),MATCH(VLOOKUP(A105,バックデータ一覧!$T$3:$U$367,2),バックデータ一覧!$M$3:$O$3,0))*10^-3</f>
        <v>3.8000000000000002E-4</v>
      </c>
      <c r="I105" s="97">
        <f>INDEX(バックデータ一覧!$P$4:$R$27,MATCH(計算過程!B105,バックデータ一覧!$F$4:$F$27,0),MATCH(VLOOKUP(A105,バックデータ一覧!$T$3:$U$367,2),バックデータ一覧!$P$3:$R$3,0))*10^-3</f>
        <v>5.0000000000000001E-4</v>
      </c>
    </row>
    <row r="106" spans="1:9" x14ac:dyDescent="0.15">
      <c r="A106" s="57">
        <v>41644</v>
      </c>
      <c r="B106" s="9" t="s">
        <v>108</v>
      </c>
      <c r="C106" s="83">
        <f t="shared" si="4"/>
        <v>6.0700000000000007E-3</v>
      </c>
      <c r="D106" s="82">
        <f t="shared" si="3"/>
        <v>5.9400000000000008E-3</v>
      </c>
      <c r="E106" s="81">
        <f t="shared" si="5"/>
        <v>1.3000000000000002E-4</v>
      </c>
      <c r="F106" s="97">
        <f>INDEX(バックデータ一覧!$G$4:$I$27,MATCH(計算過程!B106,バックデータ一覧!$F$4:$F$27,0),MATCH(VLOOKUP(A106,バックデータ一覧!$T$3:$U$367,2),バックデータ一覧!$G$3:$I$3,0))*10^-3</f>
        <v>1.3000000000000002E-4</v>
      </c>
      <c r="G106" s="97">
        <f>INDEX(バックデータ一覧!$J$4:$L$27,MATCH(計算過程!B106,バックデータ一覧!$F$4:$F$27,0),MATCH(VLOOKUP(A106,バックデータ一覧!$T$3:$U$367,2),バックデータ一覧!$J$3:$L$3,0))*10^-3</f>
        <v>2.5000000000000001E-4</v>
      </c>
      <c r="H106" s="97">
        <f>INDEX(バックデータ一覧!$M$4:$O$27,MATCH(計算過程!B106,バックデータ一覧!$F$4:$F$27,0),MATCH(VLOOKUP(A106,バックデータ一覧!$T$3:$U$367,2),バックデータ一覧!$M$3:$O$3,0))*10^-3</f>
        <v>3.8000000000000002E-4</v>
      </c>
      <c r="I106" s="97">
        <f>INDEX(バックデータ一覧!$P$4:$R$27,MATCH(計算過程!B106,バックデータ一覧!$F$4:$F$27,0),MATCH(VLOOKUP(A106,バックデータ一覧!$T$3:$U$367,2),バックデータ一覧!$P$3:$R$3,0))*10^-3</f>
        <v>5.0000000000000001E-4</v>
      </c>
    </row>
    <row r="107" spans="1:9" x14ac:dyDescent="0.15">
      <c r="A107" s="57">
        <v>41644</v>
      </c>
      <c r="B107" s="9" t="s">
        <v>109</v>
      </c>
      <c r="C107" s="83">
        <f t="shared" si="4"/>
        <v>6.0700000000000007E-3</v>
      </c>
      <c r="D107" s="82">
        <f t="shared" si="3"/>
        <v>5.9400000000000008E-3</v>
      </c>
      <c r="E107" s="81">
        <f t="shared" si="5"/>
        <v>1.3000000000000002E-4</v>
      </c>
      <c r="F107" s="97">
        <f>INDEX(バックデータ一覧!$G$4:$I$27,MATCH(計算過程!B107,バックデータ一覧!$F$4:$F$27,0),MATCH(VLOOKUP(A107,バックデータ一覧!$T$3:$U$367,2),バックデータ一覧!$G$3:$I$3,0))*10^-3</f>
        <v>1.3000000000000002E-4</v>
      </c>
      <c r="G107" s="97">
        <f>INDEX(バックデータ一覧!$J$4:$L$27,MATCH(計算過程!B107,バックデータ一覧!$F$4:$F$27,0),MATCH(VLOOKUP(A107,バックデータ一覧!$T$3:$U$367,2),バックデータ一覧!$J$3:$L$3,0))*10^-3</f>
        <v>2.5000000000000001E-4</v>
      </c>
      <c r="H107" s="97">
        <f>INDEX(バックデータ一覧!$M$4:$O$27,MATCH(計算過程!B107,バックデータ一覧!$F$4:$F$27,0),MATCH(VLOOKUP(A107,バックデータ一覧!$T$3:$U$367,2),バックデータ一覧!$M$3:$O$3,0))*10^-3</f>
        <v>3.8000000000000002E-4</v>
      </c>
      <c r="I107" s="97">
        <f>INDEX(バックデータ一覧!$P$4:$R$27,MATCH(計算過程!B107,バックデータ一覧!$F$4:$F$27,0),MATCH(VLOOKUP(A107,バックデータ一覧!$T$3:$U$367,2),バックデータ一覧!$P$3:$R$3,0))*10^-3</f>
        <v>5.0000000000000001E-4</v>
      </c>
    </row>
    <row r="108" spans="1:9" x14ac:dyDescent="0.15">
      <c r="A108" s="57">
        <v>41644</v>
      </c>
      <c r="B108" s="9" t="s">
        <v>110</v>
      </c>
      <c r="C108" s="83">
        <f t="shared" si="4"/>
        <v>6.0700000000000007E-3</v>
      </c>
      <c r="D108" s="82">
        <f t="shared" si="3"/>
        <v>5.9400000000000008E-3</v>
      </c>
      <c r="E108" s="81">
        <f t="shared" si="5"/>
        <v>1.3000000000000002E-4</v>
      </c>
      <c r="F108" s="97">
        <f>INDEX(バックデータ一覧!$G$4:$I$27,MATCH(計算過程!B108,バックデータ一覧!$F$4:$F$27,0),MATCH(VLOOKUP(A108,バックデータ一覧!$T$3:$U$367,2),バックデータ一覧!$G$3:$I$3,0))*10^-3</f>
        <v>1.3000000000000002E-4</v>
      </c>
      <c r="G108" s="97">
        <f>INDEX(バックデータ一覧!$J$4:$L$27,MATCH(計算過程!B108,バックデータ一覧!$F$4:$F$27,0),MATCH(VLOOKUP(A108,バックデータ一覧!$T$3:$U$367,2),バックデータ一覧!$J$3:$L$3,0))*10^-3</f>
        <v>2.5000000000000001E-4</v>
      </c>
      <c r="H108" s="97">
        <f>INDEX(バックデータ一覧!$M$4:$O$27,MATCH(計算過程!B108,バックデータ一覧!$F$4:$F$27,0),MATCH(VLOOKUP(A108,バックデータ一覧!$T$3:$U$367,2),バックデータ一覧!$M$3:$O$3,0))*10^-3</f>
        <v>3.8000000000000002E-4</v>
      </c>
      <c r="I108" s="97">
        <f>INDEX(バックデータ一覧!$P$4:$R$27,MATCH(計算過程!B108,バックデータ一覧!$F$4:$F$27,0),MATCH(VLOOKUP(A108,バックデータ一覧!$T$3:$U$367,2),バックデータ一覧!$P$3:$R$3,0))*10^-3</f>
        <v>5.0000000000000001E-4</v>
      </c>
    </row>
    <row r="109" spans="1:9" x14ac:dyDescent="0.15">
      <c r="A109" s="57">
        <v>41644</v>
      </c>
      <c r="B109" s="9" t="s">
        <v>111</v>
      </c>
      <c r="C109" s="83">
        <f t="shared" si="4"/>
        <v>9.3200000000000002E-3</v>
      </c>
      <c r="D109" s="82">
        <f t="shared" si="3"/>
        <v>5.9400000000000008E-3</v>
      </c>
      <c r="E109" s="81">
        <f t="shared" si="5"/>
        <v>3.3799999999999998E-3</v>
      </c>
      <c r="F109" s="97">
        <f>INDEX(バックデータ一覧!$G$4:$I$27,MATCH(計算過程!B109,バックデータ一覧!$F$4:$F$27,0),MATCH(VLOOKUP(A109,バックデータ一覧!$T$3:$U$367,2),バックデータ一覧!$G$3:$I$3,0))*10^-3</f>
        <v>3.3799999999999998E-3</v>
      </c>
      <c r="G109" s="97">
        <f>INDEX(バックデータ一覧!$J$4:$L$27,MATCH(計算過程!B109,バックデータ一覧!$F$4:$F$27,0),MATCH(VLOOKUP(A109,バックデータ一覧!$T$3:$U$367,2),バックデータ一覧!$J$3:$L$3,0))*10^-3</f>
        <v>6.7499999999999999E-3</v>
      </c>
      <c r="H109" s="97">
        <f>INDEX(バックデータ一覧!$M$4:$O$27,MATCH(計算過程!B109,バックデータ一覧!$F$4:$F$27,0),MATCH(VLOOKUP(A109,バックデータ一覧!$T$3:$U$367,2),バックデータ一覧!$M$3:$O$3,0))*10^-3</f>
        <v>1.0130000000000002E-2</v>
      </c>
      <c r="I109" s="97">
        <f>INDEX(バックデータ一覧!$P$4:$R$27,MATCH(計算過程!B109,バックデータ一覧!$F$4:$F$27,0),MATCH(VLOOKUP(A109,バックデータ一覧!$T$3:$U$367,2),バックデータ一覧!$P$3:$R$3,0))*10^-3</f>
        <v>1.3509999999999999E-2</v>
      </c>
    </row>
    <row r="110" spans="1:9" x14ac:dyDescent="0.15">
      <c r="A110" s="57">
        <v>41644</v>
      </c>
      <c r="B110" s="9" t="s">
        <v>112</v>
      </c>
      <c r="C110" s="83">
        <f t="shared" si="4"/>
        <v>6.4800000000000005E-3</v>
      </c>
      <c r="D110" s="82">
        <f t="shared" si="3"/>
        <v>5.9400000000000008E-3</v>
      </c>
      <c r="E110" s="81">
        <f t="shared" si="5"/>
        <v>5.4000000000000001E-4</v>
      </c>
      <c r="F110" s="97">
        <f>INDEX(バックデータ一覧!$G$4:$I$27,MATCH(計算過程!B110,バックデータ一覧!$F$4:$F$27,0),MATCH(VLOOKUP(A110,バックデータ一覧!$T$3:$U$367,2),バックデータ一覧!$G$3:$I$3,0))*10^-3</f>
        <v>5.4000000000000001E-4</v>
      </c>
      <c r="G110" s="97">
        <f>INDEX(バックデータ一覧!$J$4:$L$27,MATCH(計算過程!B110,バックデータ一覧!$F$4:$F$27,0),MATCH(VLOOKUP(A110,バックデータ一覧!$T$3:$U$367,2),バックデータ一覧!$J$3:$L$3,0))*10^-3</f>
        <v>1.08E-3</v>
      </c>
      <c r="H110" s="97">
        <f>INDEX(バックデータ一覧!$M$4:$O$27,MATCH(計算過程!B110,バックデータ一覧!$F$4:$F$27,0),MATCH(VLOOKUP(A110,バックデータ一覧!$T$3:$U$367,2),バックデータ一覧!$M$3:$O$3,0))*10^-3</f>
        <v>1.6299999999999999E-3</v>
      </c>
      <c r="I110" s="97">
        <f>INDEX(バックデータ一覧!$P$4:$R$27,MATCH(計算過程!B110,バックデータ一覧!$F$4:$F$27,0),MATCH(VLOOKUP(A110,バックデータ一覧!$T$3:$U$367,2),バックデータ一覧!$P$3:$R$3,0))*10^-3</f>
        <v>2.1700000000000001E-3</v>
      </c>
    </row>
    <row r="111" spans="1:9" x14ac:dyDescent="0.15">
      <c r="A111" s="57">
        <v>41644</v>
      </c>
      <c r="B111" s="9" t="s">
        <v>113</v>
      </c>
      <c r="C111" s="83">
        <f t="shared" si="4"/>
        <v>6.4800000000000005E-3</v>
      </c>
      <c r="D111" s="82">
        <f t="shared" si="3"/>
        <v>5.9400000000000008E-3</v>
      </c>
      <c r="E111" s="81">
        <f t="shared" si="5"/>
        <v>5.4000000000000001E-4</v>
      </c>
      <c r="F111" s="97">
        <f>INDEX(バックデータ一覧!$G$4:$I$27,MATCH(計算過程!B111,バックデータ一覧!$F$4:$F$27,0),MATCH(VLOOKUP(A111,バックデータ一覧!$T$3:$U$367,2),バックデータ一覧!$G$3:$I$3,0))*10^-3</f>
        <v>5.4000000000000001E-4</v>
      </c>
      <c r="G111" s="97">
        <f>INDEX(バックデータ一覧!$J$4:$L$27,MATCH(計算過程!B111,バックデータ一覧!$F$4:$F$27,0),MATCH(VLOOKUP(A111,バックデータ一覧!$T$3:$U$367,2),バックデータ一覧!$J$3:$L$3,0))*10^-3</f>
        <v>1.08E-3</v>
      </c>
      <c r="H111" s="97">
        <f>INDEX(バックデータ一覧!$M$4:$O$27,MATCH(計算過程!B111,バックデータ一覧!$F$4:$F$27,0),MATCH(VLOOKUP(A111,バックデータ一覧!$T$3:$U$367,2),バックデータ一覧!$M$3:$O$3,0))*10^-3</f>
        <v>1.6299999999999999E-3</v>
      </c>
      <c r="I111" s="97">
        <f>INDEX(バックデータ一覧!$P$4:$R$27,MATCH(計算過程!B111,バックデータ一覧!$F$4:$F$27,0),MATCH(VLOOKUP(A111,バックデータ一覧!$T$3:$U$367,2),バックデータ一覧!$P$3:$R$3,0))*10^-3</f>
        <v>2.1700000000000001E-3</v>
      </c>
    </row>
    <row r="112" spans="1:9" x14ac:dyDescent="0.15">
      <c r="A112" s="57">
        <v>41644</v>
      </c>
      <c r="B112" s="9" t="s">
        <v>114</v>
      </c>
      <c r="C112" s="83">
        <f t="shared" si="4"/>
        <v>6.0700000000000007E-3</v>
      </c>
      <c r="D112" s="82">
        <f t="shared" si="3"/>
        <v>5.9400000000000008E-3</v>
      </c>
      <c r="E112" s="81">
        <f t="shared" si="5"/>
        <v>1.3000000000000002E-4</v>
      </c>
      <c r="F112" s="97">
        <f>INDEX(バックデータ一覧!$G$4:$I$27,MATCH(計算過程!B112,バックデータ一覧!$F$4:$F$27,0),MATCH(VLOOKUP(A112,バックデータ一覧!$T$3:$U$367,2),バックデータ一覧!$G$3:$I$3,0))*10^-3</f>
        <v>1.3000000000000002E-4</v>
      </c>
      <c r="G112" s="97">
        <f>INDEX(バックデータ一覧!$J$4:$L$27,MATCH(計算過程!B112,バックデータ一覧!$F$4:$F$27,0),MATCH(VLOOKUP(A112,バックデータ一覧!$T$3:$U$367,2),バックデータ一覧!$J$3:$L$3,0))*10^-3</f>
        <v>2.5000000000000001E-4</v>
      </c>
      <c r="H112" s="97">
        <f>INDEX(バックデータ一覧!$M$4:$O$27,MATCH(計算過程!B112,バックデータ一覧!$F$4:$F$27,0),MATCH(VLOOKUP(A112,バックデータ一覧!$T$3:$U$367,2),バックデータ一覧!$M$3:$O$3,0))*10^-3</f>
        <v>3.8000000000000002E-4</v>
      </c>
      <c r="I112" s="97">
        <f>INDEX(バックデータ一覧!$P$4:$R$27,MATCH(計算過程!B112,バックデータ一覧!$F$4:$F$27,0),MATCH(VLOOKUP(A112,バックデータ一覧!$T$3:$U$367,2),バックデータ一覧!$P$3:$R$3,0))*10^-3</f>
        <v>5.0000000000000001E-4</v>
      </c>
    </row>
    <row r="113" spans="1:9" x14ac:dyDescent="0.15">
      <c r="A113" s="57">
        <v>41644</v>
      </c>
      <c r="B113" s="9" t="s">
        <v>115</v>
      </c>
      <c r="C113" s="83">
        <f t="shared" si="4"/>
        <v>6.2700000000000013E-3</v>
      </c>
      <c r="D113" s="82">
        <f t="shared" si="3"/>
        <v>5.9400000000000008E-3</v>
      </c>
      <c r="E113" s="81">
        <f t="shared" si="5"/>
        <v>3.3E-4</v>
      </c>
      <c r="F113" s="97">
        <f>INDEX(バックデータ一覧!$G$4:$I$27,MATCH(計算過程!B113,バックデータ一覧!$F$4:$F$27,0),MATCH(VLOOKUP(A113,バックデータ一覧!$T$3:$U$367,2),バックデータ一覧!$G$3:$I$3,0))*10^-3</f>
        <v>3.3E-4</v>
      </c>
      <c r="G113" s="97">
        <f>INDEX(バックデータ一覧!$J$4:$L$27,MATCH(計算過程!B113,バックデータ一覧!$F$4:$F$27,0),MATCH(VLOOKUP(A113,バックデータ一覧!$T$3:$U$367,2),バックデータ一覧!$J$3:$L$3,0))*10^-3</f>
        <v>6.7000000000000002E-4</v>
      </c>
      <c r="H113" s="97">
        <f>INDEX(バックデータ一覧!$M$4:$O$27,MATCH(計算過程!B113,バックデータ一覧!$F$4:$F$27,0),MATCH(VLOOKUP(A113,バックデータ一覧!$T$3:$U$367,2),バックデータ一覧!$M$3:$O$3,0))*10^-3</f>
        <v>1E-3</v>
      </c>
      <c r="I113" s="97">
        <f>INDEX(バックデータ一覧!$P$4:$R$27,MATCH(計算過程!B113,バックデータ一覧!$F$4:$F$27,0),MATCH(VLOOKUP(A113,バックデータ一覧!$T$3:$U$367,2),バックデータ一覧!$P$3:$R$3,0))*10^-3</f>
        <v>1.33E-3</v>
      </c>
    </row>
    <row r="114" spans="1:9" x14ac:dyDescent="0.15">
      <c r="A114" s="57">
        <v>41644</v>
      </c>
      <c r="B114" s="9" t="s">
        <v>116</v>
      </c>
      <c r="C114" s="83">
        <f t="shared" si="4"/>
        <v>6.0700000000000007E-3</v>
      </c>
      <c r="D114" s="82">
        <f t="shared" si="3"/>
        <v>5.9400000000000008E-3</v>
      </c>
      <c r="E114" s="81">
        <f t="shared" si="5"/>
        <v>1.3000000000000002E-4</v>
      </c>
      <c r="F114" s="97">
        <f>INDEX(バックデータ一覧!$G$4:$I$27,MATCH(計算過程!B114,バックデータ一覧!$F$4:$F$27,0),MATCH(VLOOKUP(A114,バックデータ一覧!$T$3:$U$367,2),バックデータ一覧!$G$3:$I$3,0))*10^-3</f>
        <v>1.3000000000000002E-4</v>
      </c>
      <c r="G114" s="97">
        <f>INDEX(バックデータ一覧!$J$4:$L$27,MATCH(計算過程!B114,バックデータ一覧!$F$4:$F$27,0),MATCH(VLOOKUP(A114,バックデータ一覧!$T$3:$U$367,2),バックデータ一覧!$J$3:$L$3,0))*10^-3</f>
        <v>2.5000000000000001E-4</v>
      </c>
      <c r="H114" s="97">
        <f>INDEX(バックデータ一覧!$M$4:$O$27,MATCH(計算過程!B114,バックデータ一覧!$F$4:$F$27,0),MATCH(VLOOKUP(A114,バックデータ一覧!$T$3:$U$367,2),バックデータ一覧!$M$3:$O$3,0))*10^-3</f>
        <v>3.8000000000000002E-4</v>
      </c>
      <c r="I114" s="97">
        <f>INDEX(バックデータ一覧!$P$4:$R$27,MATCH(計算過程!B114,バックデータ一覧!$F$4:$F$27,0),MATCH(VLOOKUP(A114,バックデータ一覧!$T$3:$U$367,2),バックデータ一覧!$P$3:$R$3,0))*10^-3</f>
        <v>5.0000000000000001E-4</v>
      </c>
    </row>
    <row r="115" spans="1:9" x14ac:dyDescent="0.15">
      <c r="A115" s="57">
        <v>41644</v>
      </c>
      <c r="B115" s="9" t="s">
        <v>117</v>
      </c>
      <c r="C115" s="83">
        <f t="shared" si="4"/>
        <v>9.3200000000000002E-3</v>
      </c>
      <c r="D115" s="82">
        <f t="shared" si="3"/>
        <v>5.9400000000000008E-3</v>
      </c>
      <c r="E115" s="81">
        <f t="shared" si="5"/>
        <v>3.3799999999999998E-3</v>
      </c>
      <c r="F115" s="97">
        <f>INDEX(バックデータ一覧!$G$4:$I$27,MATCH(計算過程!B115,バックデータ一覧!$F$4:$F$27,0),MATCH(VLOOKUP(A115,バックデータ一覧!$T$3:$U$367,2),バックデータ一覧!$G$3:$I$3,0))*10^-3</f>
        <v>3.3799999999999998E-3</v>
      </c>
      <c r="G115" s="97">
        <f>INDEX(バックデータ一覧!$J$4:$L$27,MATCH(計算過程!B115,バックデータ一覧!$F$4:$F$27,0),MATCH(VLOOKUP(A115,バックデータ一覧!$T$3:$U$367,2),バックデータ一覧!$J$3:$L$3,0))*10^-3</f>
        <v>6.7499999999999999E-3</v>
      </c>
      <c r="H115" s="97">
        <f>INDEX(バックデータ一覧!$M$4:$O$27,MATCH(計算過程!B115,バックデータ一覧!$F$4:$F$27,0),MATCH(VLOOKUP(A115,バックデータ一覧!$T$3:$U$367,2),バックデータ一覧!$M$3:$O$3,0))*10^-3</f>
        <v>1.0130000000000002E-2</v>
      </c>
      <c r="I115" s="97">
        <f>INDEX(バックデータ一覧!$P$4:$R$27,MATCH(計算過程!B115,バックデータ一覧!$F$4:$F$27,0),MATCH(VLOOKUP(A115,バックデータ一覧!$T$3:$U$367,2),バックデータ一覧!$P$3:$R$3,0))*10^-3</f>
        <v>1.3509999999999999E-2</v>
      </c>
    </row>
    <row r="116" spans="1:9" x14ac:dyDescent="0.15">
      <c r="A116" s="57">
        <v>41644</v>
      </c>
      <c r="B116" s="9" t="s">
        <v>118</v>
      </c>
      <c r="C116" s="83">
        <f t="shared" si="4"/>
        <v>6.2700000000000013E-3</v>
      </c>
      <c r="D116" s="82">
        <f t="shared" si="3"/>
        <v>5.9400000000000008E-3</v>
      </c>
      <c r="E116" s="81">
        <f t="shared" si="5"/>
        <v>3.3E-4</v>
      </c>
      <c r="F116" s="97">
        <f>INDEX(バックデータ一覧!$G$4:$I$27,MATCH(計算過程!B116,バックデータ一覧!$F$4:$F$27,0),MATCH(VLOOKUP(A116,バックデータ一覧!$T$3:$U$367,2),バックデータ一覧!$G$3:$I$3,0))*10^-3</f>
        <v>3.3E-4</v>
      </c>
      <c r="G116" s="97">
        <f>INDEX(バックデータ一覧!$J$4:$L$27,MATCH(計算過程!B116,バックデータ一覧!$F$4:$F$27,0),MATCH(VLOOKUP(A116,バックデータ一覧!$T$3:$U$367,2),バックデータ一覧!$J$3:$L$3,0))*10^-3</f>
        <v>6.7000000000000002E-4</v>
      </c>
      <c r="H116" s="97">
        <f>INDEX(バックデータ一覧!$M$4:$O$27,MATCH(計算過程!B116,バックデータ一覧!$F$4:$F$27,0),MATCH(VLOOKUP(A116,バックデータ一覧!$T$3:$U$367,2),バックデータ一覧!$M$3:$O$3,0))*10^-3</f>
        <v>1E-3</v>
      </c>
      <c r="I116" s="97">
        <f>INDEX(バックデータ一覧!$P$4:$R$27,MATCH(計算過程!B116,バックデータ一覧!$F$4:$F$27,0),MATCH(VLOOKUP(A116,バックデータ一覧!$T$3:$U$367,2),バックデータ一覧!$P$3:$R$3,0))*10^-3</f>
        <v>1.33E-3</v>
      </c>
    </row>
    <row r="117" spans="1:9" x14ac:dyDescent="0.15">
      <c r="A117" s="57">
        <v>41644</v>
      </c>
      <c r="B117" s="9" t="s">
        <v>119</v>
      </c>
      <c r="C117" s="83">
        <f t="shared" si="4"/>
        <v>6.0700000000000007E-3</v>
      </c>
      <c r="D117" s="82">
        <f t="shared" si="3"/>
        <v>5.9400000000000008E-3</v>
      </c>
      <c r="E117" s="81">
        <f t="shared" si="5"/>
        <v>1.3000000000000002E-4</v>
      </c>
      <c r="F117" s="97">
        <f>INDEX(バックデータ一覧!$G$4:$I$27,MATCH(計算過程!B117,バックデータ一覧!$F$4:$F$27,0),MATCH(VLOOKUP(A117,バックデータ一覧!$T$3:$U$367,2),バックデータ一覧!$G$3:$I$3,0))*10^-3</f>
        <v>1.3000000000000002E-4</v>
      </c>
      <c r="G117" s="97">
        <f>INDEX(バックデータ一覧!$J$4:$L$27,MATCH(計算過程!B117,バックデータ一覧!$F$4:$F$27,0),MATCH(VLOOKUP(A117,バックデータ一覧!$T$3:$U$367,2),バックデータ一覧!$J$3:$L$3,0))*10^-3</f>
        <v>2.5000000000000001E-4</v>
      </c>
      <c r="H117" s="97">
        <f>INDEX(バックデータ一覧!$M$4:$O$27,MATCH(計算過程!B117,バックデータ一覧!$F$4:$F$27,0),MATCH(VLOOKUP(A117,バックデータ一覧!$T$3:$U$367,2),バックデータ一覧!$M$3:$O$3,0))*10^-3</f>
        <v>3.8000000000000002E-4</v>
      </c>
      <c r="I117" s="97">
        <f>INDEX(バックデータ一覧!$P$4:$R$27,MATCH(計算過程!B117,バックデータ一覧!$F$4:$F$27,0),MATCH(VLOOKUP(A117,バックデータ一覧!$T$3:$U$367,2),バックデータ一覧!$P$3:$R$3,0))*10^-3</f>
        <v>5.0000000000000001E-4</v>
      </c>
    </row>
    <row r="118" spans="1:9" x14ac:dyDescent="0.15">
      <c r="A118" s="57">
        <v>41644</v>
      </c>
      <c r="B118" s="9" t="s">
        <v>120</v>
      </c>
      <c r="C118" s="83">
        <f t="shared" si="4"/>
        <v>6.0700000000000007E-3</v>
      </c>
      <c r="D118" s="82">
        <f t="shared" si="3"/>
        <v>5.9400000000000008E-3</v>
      </c>
      <c r="E118" s="81">
        <f t="shared" si="5"/>
        <v>1.3000000000000002E-4</v>
      </c>
      <c r="F118" s="97">
        <f>INDEX(バックデータ一覧!$G$4:$I$27,MATCH(計算過程!B118,バックデータ一覧!$F$4:$F$27,0),MATCH(VLOOKUP(A118,バックデータ一覧!$T$3:$U$367,2),バックデータ一覧!$G$3:$I$3,0))*10^-3</f>
        <v>1.3000000000000002E-4</v>
      </c>
      <c r="G118" s="97">
        <f>INDEX(バックデータ一覧!$J$4:$L$27,MATCH(計算過程!B118,バックデータ一覧!$F$4:$F$27,0),MATCH(VLOOKUP(A118,バックデータ一覧!$T$3:$U$367,2),バックデータ一覧!$J$3:$L$3,0))*10^-3</f>
        <v>2.5000000000000001E-4</v>
      </c>
      <c r="H118" s="97">
        <f>INDEX(バックデータ一覧!$M$4:$O$27,MATCH(計算過程!B118,バックデータ一覧!$F$4:$F$27,0),MATCH(VLOOKUP(A118,バックデータ一覧!$T$3:$U$367,2),バックデータ一覧!$M$3:$O$3,0))*10^-3</f>
        <v>3.8000000000000002E-4</v>
      </c>
      <c r="I118" s="97">
        <f>INDEX(バックデータ一覧!$P$4:$R$27,MATCH(計算過程!B118,バックデータ一覧!$F$4:$F$27,0),MATCH(VLOOKUP(A118,バックデータ一覧!$T$3:$U$367,2),バックデータ一覧!$P$3:$R$3,0))*10^-3</f>
        <v>5.0000000000000001E-4</v>
      </c>
    </row>
    <row r="119" spans="1:9" x14ac:dyDescent="0.15">
      <c r="A119" s="57">
        <v>41644</v>
      </c>
      <c r="B119" s="9" t="s">
        <v>121</v>
      </c>
      <c r="C119" s="83">
        <f t="shared" si="4"/>
        <v>6.2700000000000013E-3</v>
      </c>
      <c r="D119" s="82">
        <f t="shared" si="3"/>
        <v>5.9400000000000008E-3</v>
      </c>
      <c r="E119" s="81">
        <f t="shared" si="5"/>
        <v>3.3E-4</v>
      </c>
      <c r="F119" s="97">
        <f>INDEX(バックデータ一覧!$G$4:$I$27,MATCH(計算過程!B119,バックデータ一覧!$F$4:$F$27,0),MATCH(VLOOKUP(A119,バックデータ一覧!$T$3:$U$367,2),バックデータ一覧!$G$3:$I$3,0))*10^-3</f>
        <v>3.3E-4</v>
      </c>
      <c r="G119" s="97">
        <f>INDEX(バックデータ一覧!$J$4:$L$27,MATCH(計算過程!B119,バックデータ一覧!$F$4:$F$27,0),MATCH(VLOOKUP(A119,バックデータ一覧!$T$3:$U$367,2),バックデータ一覧!$J$3:$L$3,0))*10^-3</f>
        <v>6.7000000000000002E-4</v>
      </c>
      <c r="H119" s="97">
        <f>INDEX(バックデータ一覧!$M$4:$O$27,MATCH(計算過程!B119,バックデータ一覧!$F$4:$F$27,0),MATCH(VLOOKUP(A119,バックデータ一覧!$T$3:$U$367,2),バックデータ一覧!$M$3:$O$3,0))*10^-3</f>
        <v>1E-3</v>
      </c>
      <c r="I119" s="97">
        <f>INDEX(バックデータ一覧!$P$4:$R$27,MATCH(計算過程!B119,バックデータ一覧!$F$4:$F$27,0),MATCH(VLOOKUP(A119,バックデータ一覧!$T$3:$U$367,2),バックデータ一覧!$P$3:$R$3,0))*10^-3</f>
        <v>1.33E-3</v>
      </c>
    </row>
    <row r="120" spans="1:9" x14ac:dyDescent="0.15">
      <c r="A120" s="57">
        <v>41644</v>
      </c>
      <c r="B120" s="9" t="s">
        <v>122</v>
      </c>
      <c r="C120" s="83">
        <f t="shared" si="4"/>
        <v>6.2700000000000013E-3</v>
      </c>
      <c r="D120" s="82">
        <f t="shared" si="3"/>
        <v>5.9400000000000008E-3</v>
      </c>
      <c r="E120" s="81">
        <f t="shared" si="5"/>
        <v>3.3E-4</v>
      </c>
      <c r="F120" s="97">
        <f>INDEX(バックデータ一覧!$G$4:$I$27,MATCH(計算過程!B120,バックデータ一覧!$F$4:$F$27,0),MATCH(VLOOKUP(A120,バックデータ一覧!$T$3:$U$367,2),バックデータ一覧!$G$3:$I$3,0))*10^-3</f>
        <v>3.3E-4</v>
      </c>
      <c r="G120" s="97">
        <f>INDEX(バックデータ一覧!$J$4:$L$27,MATCH(計算過程!B120,バックデータ一覧!$F$4:$F$27,0),MATCH(VLOOKUP(A120,バックデータ一覧!$T$3:$U$367,2),バックデータ一覧!$J$3:$L$3,0))*10^-3</f>
        <v>6.7000000000000002E-4</v>
      </c>
      <c r="H120" s="97">
        <f>INDEX(バックデータ一覧!$M$4:$O$27,MATCH(計算過程!B120,バックデータ一覧!$F$4:$F$27,0),MATCH(VLOOKUP(A120,バックデータ一覧!$T$3:$U$367,2),バックデータ一覧!$M$3:$O$3,0))*10^-3</f>
        <v>1E-3</v>
      </c>
      <c r="I120" s="97">
        <f>INDEX(バックデータ一覧!$P$4:$R$27,MATCH(計算過程!B120,バックデータ一覧!$F$4:$F$27,0),MATCH(VLOOKUP(A120,バックデータ一覧!$T$3:$U$367,2),バックデータ一覧!$P$3:$R$3,0))*10^-3</f>
        <v>1.33E-3</v>
      </c>
    </row>
    <row r="121" spans="1:9" x14ac:dyDescent="0.15">
      <c r="A121" s="57">
        <v>41644</v>
      </c>
      <c r="B121" s="9" t="s">
        <v>123</v>
      </c>
      <c r="C121" s="83">
        <f t="shared" si="4"/>
        <v>1.2360000000000001E-2</v>
      </c>
      <c r="D121" s="82">
        <f t="shared" si="3"/>
        <v>5.9400000000000008E-3</v>
      </c>
      <c r="E121" s="81">
        <f t="shared" si="5"/>
        <v>6.4200000000000004E-3</v>
      </c>
      <c r="F121" s="97">
        <f>INDEX(バックデータ一覧!$G$4:$I$27,MATCH(計算過程!B121,バックデータ一覧!$F$4:$F$27,0),MATCH(VLOOKUP(A121,バックデータ一覧!$T$3:$U$367,2),バックデータ一覧!$G$3:$I$3,0))*10^-3</f>
        <v>6.4200000000000004E-3</v>
      </c>
      <c r="G121" s="97">
        <f>INDEX(バックデータ一覧!$J$4:$L$27,MATCH(計算過程!B121,バックデータ一覧!$F$4:$F$27,0),MATCH(VLOOKUP(A121,バックデータ一覧!$T$3:$U$367,2),バックデータ一覧!$J$3:$L$3,0))*10^-3</f>
        <v>1.2840000000000001E-2</v>
      </c>
      <c r="H121" s="97">
        <f>INDEX(バックデータ一覧!$M$4:$O$27,MATCH(計算過程!B121,バックデータ一覧!$F$4:$F$27,0),MATCH(VLOOKUP(A121,バックデータ一覧!$T$3:$U$367,2),バックデータ一覧!$M$3:$O$3,0))*10^-3</f>
        <v>1.9260000000000003E-2</v>
      </c>
      <c r="I121" s="97">
        <f>INDEX(バックデータ一覧!$P$4:$R$27,MATCH(計算過程!B121,バックデータ一覧!$F$4:$F$27,0),MATCH(VLOOKUP(A121,バックデータ一覧!$T$3:$U$367,2),バックデータ一覧!$P$3:$R$3,0))*10^-3</f>
        <v>2.5680000000000001E-2</v>
      </c>
    </row>
    <row r="122" spans="1:9" x14ac:dyDescent="0.15">
      <c r="A122" s="57">
        <v>41644</v>
      </c>
      <c r="B122" s="9" t="s">
        <v>124</v>
      </c>
      <c r="C122" s="83">
        <f t="shared" si="4"/>
        <v>1.2360000000000001E-2</v>
      </c>
      <c r="D122" s="82">
        <f t="shared" si="3"/>
        <v>5.9400000000000008E-3</v>
      </c>
      <c r="E122" s="81">
        <f t="shared" si="5"/>
        <v>6.4200000000000004E-3</v>
      </c>
      <c r="F122" s="97">
        <f>INDEX(バックデータ一覧!$G$4:$I$27,MATCH(計算過程!B122,バックデータ一覧!$F$4:$F$27,0),MATCH(VLOOKUP(A122,バックデータ一覧!$T$3:$U$367,2),バックデータ一覧!$G$3:$I$3,0))*10^-3</f>
        <v>6.4200000000000004E-3</v>
      </c>
      <c r="G122" s="97">
        <f>INDEX(バックデータ一覧!$J$4:$L$27,MATCH(計算過程!B122,バックデータ一覧!$F$4:$F$27,0),MATCH(VLOOKUP(A122,バックデータ一覧!$T$3:$U$367,2),バックデータ一覧!$J$3:$L$3,0))*10^-3</f>
        <v>1.2840000000000001E-2</v>
      </c>
      <c r="H122" s="97">
        <f>INDEX(バックデータ一覧!$M$4:$O$27,MATCH(計算過程!B122,バックデータ一覧!$F$4:$F$27,0),MATCH(VLOOKUP(A122,バックデータ一覧!$T$3:$U$367,2),バックデータ一覧!$M$3:$O$3,0))*10^-3</f>
        <v>1.9260000000000003E-2</v>
      </c>
      <c r="I122" s="97">
        <f>INDEX(バックデータ一覧!$P$4:$R$27,MATCH(計算過程!B122,バックデータ一覧!$F$4:$F$27,0),MATCH(VLOOKUP(A122,バックデータ一覧!$T$3:$U$367,2),バックデータ一覧!$P$3:$R$3,0))*10^-3</f>
        <v>2.5680000000000001E-2</v>
      </c>
    </row>
    <row r="123" spans="1:9" x14ac:dyDescent="0.15">
      <c r="A123" s="57">
        <v>41644</v>
      </c>
      <c r="B123" s="9" t="s">
        <v>125</v>
      </c>
      <c r="C123" s="83">
        <f t="shared" si="4"/>
        <v>6.2700000000000013E-3</v>
      </c>
      <c r="D123" s="82">
        <f t="shared" si="3"/>
        <v>5.9400000000000008E-3</v>
      </c>
      <c r="E123" s="81">
        <f t="shared" si="5"/>
        <v>3.3E-4</v>
      </c>
      <c r="F123" s="97">
        <f>INDEX(バックデータ一覧!$G$4:$I$27,MATCH(計算過程!B123,バックデータ一覧!$F$4:$F$27,0),MATCH(VLOOKUP(A123,バックデータ一覧!$T$3:$U$367,2),バックデータ一覧!$G$3:$I$3,0))*10^-3</f>
        <v>3.3E-4</v>
      </c>
      <c r="G123" s="97">
        <f>INDEX(バックデータ一覧!$J$4:$L$27,MATCH(計算過程!B123,バックデータ一覧!$F$4:$F$27,0),MATCH(VLOOKUP(A123,バックデータ一覧!$T$3:$U$367,2),バックデータ一覧!$J$3:$L$3,0))*10^-3</f>
        <v>6.7000000000000002E-4</v>
      </c>
      <c r="H123" s="97">
        <f>INDEX(バックデータ一覧!$M$4:$O$27,MATCH(計算過程!B123,バックデータ一覧!$F$4:$F$27,0),MATCH(VLOOKUP(A123,バックデータ一覧!$T$3:$U$367,2),バックデータ一覧!$M$3:$O$3,0))*10^-3</f>
        <v>1E-3</v>
      </c>
      <c r="I123" s="97">
        <f>INDEX(バックデータ一覧!$P$4:$R$27,MATCH(計算過程!B123,バックデータ一覧!$F$4:$F$27,0),MATCH(VLOOKUP(A123,バックデータ一覧!$T$3:$U$367,2),バックデータ一覧!$P$3:$R$3,0))*10^-3</f>
        <v>1.33E-3</v>
      </c>
    </row>
    <row r="124" spans="1:9" x14ac:dyDescent="0.15">
      <c r="A124" s="57">
        <v>41644</v>
      </c>
      <c r="B124" s="9" t="s">
        <v>126</v>
      </c>
      <c r="C124" s="83">
        <f t="shared" si="4"/>
        <v>6.2700000000000013E-3</v>
      </c>
      <c r="D124" s="82">
        <f t="shared" si="3"/>
        <v>5.9400000000000008E-3</v>
      </c>
      <c r="E124" s="81">
        <f t="shared" si="5"/>
        <v>3.3E-4</v>
      </c>
      <c r="F124" s="97">
        <f>INDEX(バックデータ一覧!$G$4:$I$27,MATCH(計算過程!B124,バックデータ一覧!$F$4:$F$27,0),MATCH(VLOOKUP(A124,バックデータ一覧!$T$3:$U$367,2),バックデータ一覧!$G$3:$I$3,0))*10^-3</f>
        <v>3.3E-4</v>
      </c>
      <c r="G124" s="97">
        <f>INDEX(バックデータ一覧!$J$4:$L$27,MATCH(計算過程!B124,バックデータ一覧!$F$4:$F$27,0),MATCH(VLOOKUP(A124,バックデータ一覧!$T$3:$U$367,2),バックデータ一覧!$J$3:$L$3,0))*10^-3</f>
        <v>6.7000000000000002E-4</v>
      </c>
      <c r="H124" s="97">
        <f>INDEX(バックデータ一覧!$M$4:$O$27,MATCH(計算過程!B124,バックデータ一覧!$F$4:$F$27,0),MATCH(VLOOKUP(A124,バックデータ一覧!$T$3:$U$367,2),バックデータ一覧!$M$3:$O$3,0))*10^-3</f>
        <v>1E-3</v>
      </c>
      <c r="I124" s="97">
        <f>INDEX(バックデータ一覧!$P$4:$R$27,MATCH(計算過程!B124,バックデータ一覧!$F$4:$F$27,0),MATCH(VLOOKUP(A124,バックデータ一覧!$T$3:$U$367,2),バックデータ一覧!$P$3:$R$3,0))*10^-3</f>
        <v>1.33E-3</v>
      </c>
    </row>
    <row r="125" spans="1:9" x14ac:dyDescent="0.15">
      <c r="A125" s="57">
        <v>41644</v>
      </c>
      <c r="B125" s="9" t="s">
        <v>127</v>
      </c>
      <c r="C125" s="83">
        <f t="shared" si="4"/>
        <v>1.2220000000000002E-2</v>
      </c>
      <c r="D125" s="82">
        <f t="shared" si="3"/>
        <v>5.9400000000000008E-3</v>
      </c>
      <c r="E125" s="81">
        <f t="shared" si="5"/>
        <v>6.28E-3</v>
      </c>
      <c r="F125" s="97">
        <f>INDEX(バックデータ一覧!$G$4:$I$27,MATCH(計算過程!B125,バックデータ一覧!$F$4:$F$27,0),MATCH(VLOOKUP(A125,バックデータ一覧!$T$3:$U$367,2),バックデータ一覧!$G$3:$I$3,0))*10^-3</f>
        <v>6.28E-3</v>
      </c>
      <c r="G125" s="97">
        <f>INDEX(バックデータ一覧!$J$4:$L$27,MATCH(計算過程!B125,バックデータ一覧!$F$4:$F$27,0),MATCH(VLOOKUP(A125,バックデータ一覧!$T$3:$U$367,2),バックデータ一覧!$J$3:$L$3,0))*10^-3</f>
        <v>1.256E-2</v>
      </c>
      <c r="H125" s="97">
        <f>INDEX(バックデータ一覧!$M$4:$O$27,MATCH(計算過程!B125,バックデータ一覧!$F$4:$F$27,0),MATCH(VLOOKUP(A125,バックデータ一覧!$T$3:$U$367,2),バックデータ一覧!$M$3:$O$3,0))*10^-3</f>
        <v>1.8839999999999999E-2</v>
      </c>
      <c r="I125" s="97">
        <f>INDEX(バックデータ一覧!$P$4:$R$27,MATCH(計算過程!B125,バックデータ一覧!$F$4:$F$27,0),MATCH(VLOOKUP(A125,バックデータ一覧!$T$3:$U$367,2),バックデータ一覧!$P$3:$R$3,0))*10^-3</f>
        <v>2.512E-2</v>
      </c>
    </row>
    <row r="126" spans="1:9" x14ac:dyDescent="0.15">
      <c r="A126" s="57">
        <v>41644</v>
      </c>
      <c r="B126" s="9" t="s">
        <v>128</v>
      </c>
      <c r="C126" s="83">
        <f t="shared" si="4"/>
        <v>1.2640000000000002E-2</v>
      </c>
      <c r="D126" s="82">
        <f t="shared" si="3"/>
        <v>5.9400000000000008E-3</v>
      </c>
      <c r="E126" s="81">
        <f t="shared" si="5"/>
        <v>6.7000000000000002E-3</v>
      </c>
      <c r="F126" s="97">
        <f>INDEX(バックデータ一覧!$G$4:$I$27,MATCH(計算過程!B126,バックデータ一覧!$F$4:$F$27,0),MATCH(VLOOKUP(A126,バックデータ一覧!$T$3:$U$367,2),バックデータ一覧!$G$3:$I$3,0))*10^-3</f>
        <v>6.7000000000000002E-3</v>
      </c>
      <c r="G126" s="97">
        <f>INDEX(バックデータ一覧!$J$4:$L$27,MATCH(計算過程!B126,バックデータ一覧!$F$4:$F$27,0),MATCH(VLOOKUP(A126,バックデータ一覧!$T$3:$U$367,2),バックデータ一覧!$J$3:$L$3,0))*10^-3</f>
        <v>1.3390000000000001E-2</v>
      </c>
      <c r="H126" s="97">
        <f>INDEX(バックデータ一覧!$M$4:$O$27,MATCH(計算過程!B126,バックデータ一覧!$F$4:$F$27,0),MATCH(VLOOKUP(A126,バックデータ一覧!$T$3:$U$367,2),バックデータ一覧!$M$3:$O$3,0))*10^-3</f>
        <v>2.009E-2</v>
      </c>
      <c r="I126" s="97">
        <f>INDEX(バックデータ一覧!$P$4:$R$27,MATCH(計算過程!B126,バックデータ一覧!$F$4:$F$27,0),MATCH(VLOOKUP(A126,バックデータ一覧!$T$3:$U$367,2),バックデータ一覧!$P$3:$R$3,0))*10^-3</f>
        <v>2.6790000000000001E-2</v>
      </c>
    </row>
    <row r="127" spans="1:9" x14ac:dyDescent="0.15">
      <c r="A127" s="57">
        <v>41645</v>
      </c>
      <c r="B127" s="9" t="s">
        <v>105</v>
      </c>
      <c r="C127" s="83">
        <f t="shared" si="4"/>
        <v>6.0700000000000007E-3</v>
      </c>
      <c r="D127" s="82">
        <f t="shared" si="3"/>
        <v>5.9400000000000008E-3</v>
      </c>
      <c r="E127" s="81">
        <f t="shared" si="5"/>
        <v>1.3000000000000002E-4</v>
      </c>
      <c r="F127" s="97">
        <f>INDEX(バックデータ一覧!$G$4:$I$27,MATCH(計算過程!B127,バックデータ一覧!$F$4:$F$27,0),MATCH(VLOOKUP(A127,バックデータ一覧!$T$3:$U$367,2),バックデータ一覧!$G$3:$I$3,0))*10^-3</f>
        <v>1.3000000000000002E-4</v>
      </c>
      <c r="G127" s="97">
        <f>INDEX(バックデータ一覧!$J$4:$L$27,MATCH(計算過程!B127,バックデータ一覧!$F$4:$F$27,0),MATCH(VLOOKUP(A127,バックデータ一覧!$T$3:$U$367,2),バックデータ一覧!$J$3:$L$3,0))*10^-3</f>
        <v>2.5000000000000001E-4</v>
      </c>
      <c r="H127" s="97">
        <f>INDEX(バックデータ一覧!$M$4:$O$27,MATCH(計算過程!B127,バックデータ一覧!$F$4:$F$27,0),MATCH(VLOOKUP(A127,バックデータ一覧!$T$3:$U$367,2),バックデータ一覧!$M$3:$O$3,0))*10^-3</f>
        <v>3.8000000000000002E-4</v>
      </c>
      <c r="I127" s="97">
        <f>INDEX(バックデータ一覧!$P$4:$R$27,MATCH(計算過程!B127,バックデータ一覧!$F$4:$F$27,0),MATCH(VLOOKUP(A127,バックデータ一覧!$T$3:$U$367,2),バックデータ一覧!$P$3:$R$3,0))*10^-3</f>
        <v>5.0000000000000001E-4</v>
      </c>
    </row>
    <row r="128" spans="1:9" x14ac:dyDescent="0.15">
      <c r="A128" s="57">
        <v>41645</v>
      </c>
      <c r="B128" s="9" t="s">
        <v>106</v>
      </c>
      <c r="C128" s="83">
        <f t="shared" si="4"/>
        <v>6.0700000000000007E-3</v>
      </c>
      <c r="D128" s="82">
        <f t="shared" si="3"/>
        <v>5.9400000000000008E-3</v>
      </c>
      <c r="E128" s="81">
        <f t="shared" si="5"/>
        <v>1.3000000000000002E-4</v>
      </c>
      <c r="F128" s="97">
        <f>INDEX(バックデータ一覧!$G$4:$I$27,MATCH(計算過程!B128,バックデータ一覧!$F$4:$F$27,0),MATCH(VLOOKUP(A128,バックデータ一覧!$T$3:$U$367,2),バックデータ一覧!$G$3:$I$3,0))*10^-3</f>
        <v>1.3000000000000002E-4</v>
      </c>
      <c r="G128" s="97">
        <f>INDEX(バックデータ一覧!$J$4:$L$27,MATCH(計算過程!B128,バックデータ一覧!$F$4:$F$27,0),MATCH(VLOOKUP(A128,バックデータ一覧!$T$3:$U$367,2),バックデータ一覧!$J$3:$L$3,0))*10^-3</f>
        <v>2.5000000000000001E-4</v>
      </c>
      <c r="H128" s="97">
        <f>INDEX(バックデータ一覧!$M$4:$O$27,MATCH(計算過程!B128,バックデータ一覧!$F$4:$F$27,0),MATCH(VLOOKUP(A128,バックデータ一覧!$T$3:$U$367,2),バックデータ一覧!$M$3:$O$3,0))*10^-3</f>
        <v>3.8000000000000002E-4</v>
      </c>
      <c r="I128" s="97">
        <f>INDEX(バックデータ一覧!$P$4:$R$27,MATCH(計算過程!B128,バックデータ一覧!$F$4:$F$27,0),MATCH(VLOOKUP(A128,バックデータ一覧!$T$3:$U$367,2),バックデータ一覧!$P$3:$R$3,0))*10^-3</f>
        <v>5.0000000000000001E-4</v>
      </c>
    </row>
    <row r="129" spans="1:9" x14ac:dyDescent="0.15">
      <c r="A129" s="57">
        <v>41645</v>
      </c>
      <c r="B129" s="9" t="s">
        <v>107</v>
      </c>
      <c r="C129" s="83">
        <f t="shared" si="4"/>
        <v>6.0700000000000007E-3</v>
      </c>
      <c r="D129" s="82">
        <f t="shared" si="3"/>
        <v>5.9400000000000008E-3</v>
      </c>
      <c r="E129" s="81">
        <f t="shared" si="5"/>
        <v>1.3000000000000002E-4</v>
      </c>
      <c r="F129" s="97">
        <f>INDEX(バックデータ一覧!$G$4:$I$27,MATCH(計算過程!B129,バックデータ一覧!$F$4:$F$27,0),MATCH(VLOOKUP(A129,バックデータ一覧!$T$3:$U$367,2),バックデータ一覧!$G$3:$I$3,0))*10^-3</f>
        <v>1.3000000000000002E-4</v>
      </c>
      <c r="G129" s="97">
        <f>INDEX(バックデータ一覧!$J$4:$L$27,MATCH(計算過程!B129,バックデータ一覧!$F$4:$F$27,0),MATCH(VLOOKUP(A129,バックデータ一覧!$T$3:$U$367,2),バックデータ一覧!$J$3:$L$3,0))*10^-3</f>
        <v>2.5000000000000001E-4</v>
      </c>
      <c r="H129" s="97">
        <f>INDEX(バックデータ一覧!$M$4:$O$27,MATCH(計算過程!B129,バックデータ一覧!$F$4:$F$27,0),MATCH(VLOOKUP(A129,バックデータ一覧!$T$3:$U$367,2),バックデータ一覧!$M$3:$O$3,0))*10^-3</f>
        <v>3.8000000000000002E-4</v>
      </c>
      <c r="I129" s="97">
        <f>INDEX(バックデータ一覧!$P$4:$R$27,MATCH(計算過程!B129,バックデータ一覧!$F$4:$F$27,0),MATCH(VLOOKUP(A129,バックデータ一覧!$T$3:$U$367,2),バックデータ一覧!$P$3:$R$3,0))*10^-3</f>
        <v>5.0000000000000001E-4</v>
      </c>
    </row>
    <row r="130" spans="1:9" x14ac:dyDescent="0.15">
      <c r="A130" s="57">
        <v>41645</v>
      </c>
      <c r="B130" s="9" t="s">
        <v>108</v>
      </c>
      <c r="C130" s="83">
        <f t="shared" si="4"/>
        <v>6.0700000000000007E-3</v>
      </c>
      <c r="D130" s="82">
        <f t="shared" si="3"/>
        <v>5.9400000000000008E-3</v>
      </c>
      <c r="E130" s="81">
        <f t="shared" si="5"/>
        <v>1.3000000000000002E-4</v>
      </c>
      <c r="F130" s="97">
        <f>INDEX(バックデータ一覧!$G$4:$I$27,MATCH(計算過程!B130,バックデータ一覧!$F$4:$F$27,0),MATCH(VLOOKUP(A130,バックデータ一覧!$T$3:$U$367,2),バックデータ一覧!$G$3:$I$3,0))*10^-3</f>
        <v>1.3000000000000002E-4</v>
      </c>
      <c r="G130" s="97">
        <f>INDEX(バックデータ一覧!$J$4:$L$27,MATCH(計算過程!B130,バックデータ一覧!$F$4:$F$27,0),MATCH(VLOOKUP(A130,バックデータ一覧!$T$3:$U$367,2),バックデータ一覧!$J$3:$L$3,0))*10^-3</f>
        <v>2.5000000000000001E-4</v>
      </c>
      <c r="H130" s="97">
        <f>INDEX(バックデータ一覧!$M$4:$O$27,MATCH(計算過程!B130,バックデータ一覧!$F$4:$F$27,0),MATCH(VLOOKUP(A130,バックデータ一覧!$T$3:$U$367,2),バックデータ一覧!$M$3:$O$3,0))*10^-3</f>
        <v>3.8000000000000002E-4</v>
      </c>
      <c r="I130" s="97">
        <f>INDEX(バックデータ一覧!$P$4:$R$27,MATCH(計算過程!B130,バックデータ一覧!$F$4:$F$27,0),MATCH(VLOOKUP(A130,バックデータ一覧!$T$3:$U$367,2),バックデータ一覧!$P$3:$R$3,0))*10^-3</f>
        <v>5.0000000000000001E-4</v>
      </c>
    </row>
    <row r="131" spans="1:9" x14ac:dyDescent="0.15">
      <c r="A131" s="57">
        <v>41645</v>
      </c>
      <c r="B131" s="9" t="s">
        <v>109</v>
      </c>
      <c r="C131" s="83">
        <f t="shared" si="4"/>
        <v>6.0700000000000007E-3</v>
      </c>
      <c r="D131" s="82">
        <f t="shared" si="3"/>
        <v>5.9400000000000008E-3</v>
      </c>
      <c r="E131" s="81">
        <f t="shared" si="5"/>
        <v>1.3000000000000002E-4</v>
      </c>
      <c r="F131" s="97">
        <f>INDEX(バックデータ一覧!$G$4:$I$27,MATCH(計算過程!B131,バックデータ一覧!$F$4:$F$27,0),MATCH(VLOOKUP(A131,バックデータ一覧!$T$3:$U$367,2),バックデータ一覧!$G$3:$I$3,0))*10^-3</f>
        <v>1.3000000000000002E-4</v>
      </c>
      <c r="G131" s="97">
        <f>INDEX(バックデータ一覧!$J$4:$L$27,MATCH(計算過程!B131,バックデータ一覧!$F$4:$F$27,0),MATCH(VLOOKUP(A131,バックデータ一覧!$T$3:$U$367,2),バックデータ一覧!$J$3:$L$3,0))*10^-3</f>
        <v>2.5000000000000001E-4</v>
      </c>
      <c r="H131" s="97">
        <f>INDEX(バックデータ一覧!$M$4:$O$27,MATCH(計算過程!B131,バックデータ一覧!$F$4:$F$27,0),MATCH(VLOOKUP(A131,バックデータ一覧!$T$3:$U$367,2),バックデータ一覧!$M$3:$O$3,0))*10^-3</f>
        <v>3.8000000000000002E-4</v>
      </c>
      <c r="I131" s="97">
        <f>INDEX(バックデータ一覧!$P$4:$R$27,MATCH(計算過程!B131,バックデータ一覧!$F$4:$F$27,0),MATCH(VLOOKUP(A131,バックデータ一覧!$T$3:$U$367,2),バックデータ一覧!$P$3:$R$3,0))*10^-3</f>
        <v>5.0000000000000001E-4</v>
      </c>
    </row>
    <row r="132" spans="1:9" x14ac:dyDescent="0.15">
      <c r="A132" s="57">
        <v>41645</v>
      </c>
      <c r="B132" s="9" t="s">
        <v>110</v>
      </c>
      <c r="C132" s="83">
        <f t="shared" si="4"/>
        <v>6.0700000000000007E-3</v>
      </c>
      <c r="D132" s="82">
        <f t="shared" si="3"/>
        <v>5.9400000000000008E-3</v>
      </c>
      <c r="E132" s="81">
        <f t="shared" si="5"/>
        <v>1.3000000000000002E-4</v>
      </c>
      <c r="F132" s="97">
        <f>INDEX(バックデータ一覧!$G$4:$I$27,MATCH(計算過程!B132,バックデータ一覧!$F$4:$F$27,0),MATCH(VLOOKUP(A132,バックデータ一覧!$T$3:$U$367,2),バックデータ一覧!$G$3:$I$3,0))*10^-3</f>
        <v>1.3000000000000002E-4</v>
      </c>
      <c r="G132" s="97">
        <f>INDEX(バックデータ一覧!$J$4:$L$27,MATCH(計算過程!B132,バックデータ一覧!$F$4:$F$27,0),MATCH(VLOOKUP(A132,バックデータ一覧!$T$3:$U$367,2),バックデータ一覧!$J$3:$L$3,0))*10^-3</f>
        <v>2.5000000000000001E-4</v>
      </c>
      <c r="H132" s="97">
        <f>INDEX(バックデータ一覧!$M$4:$O$27,MATCH(計算過程!B132,バックデータ一覧!$F$4:$F$27,0),MATCH(VLOOKUP(A132,バックデータ一覧!$T$3:$U$367,2),バックデータ一覧!$M$3:$O$3,0))*10^-3</f>
        <v>3.8000000000000002E-4</v>
      </c>
      <c r="I132" s="97">
        <f>INDEX(バックデータ一覧!$P$4:$R$27,MATCH(計算過程!B132,バックデータ一覧!$F$4:$F$27,0),MATCH(VLOOKUP(A132,バックデータ一覧!$T$3:$U$367,2),バックデータ一覧!$P$3:$R$3,0))*10^-3</f>
        <v>5.0000000000000001E-4</v>
      </c>
    </row>
    <row r="133" spans="1:9" x14ac:dyDescent="0.15">
      <c r="A133" s="57">
        <v>41645</v>
      </c>
      <c r="B133" s="9" t="s">
        <v>111</v>
      </c>
      <c r="C133" s="83">
        <f t="shared" si="4"/>
        <v>9.3200000000000002E-3</v>
      </c>
      <c r="D133" s="82">
        <f t="shared" si="3"/>
        <v>5.9400000000000008E-3</v>
      </c>
      <c r="E133" s="81">
        <f t="shared" si="5"/>
        <v>3.3799999999999998E-3</v>
      </c>
      <c r="F133" s="97">
        <f>INDEX(バックデータ一覧!$G$4:$I$27,MATCH(計算過程!B133,バックデータ一覧!$F$4:$F$27,0),MATCH(VLOOKUP(A133,バックデータ一覧!$T$3:$U$367,2),バックデータ一覧!$G$3:$I$3,0))*10^-3</f>
        <v>3.3799999999999998E-3</v>
      </c>
      <c r="G133" s="97">
        <f>INDEX(バックデータ一覧!$J$4:$L$27,MATCH(計算過程!B133,バックデータ一覧!$F$4:$F$27,0),MATCH(VLOOKUP(A133,バックデータ一覧!$T$3:$U$367,2),バックデータ一覧!$J$3:$L$3,0))*10^-3</f>
        <v>6.7499999999999999E-3</v>
      </c>
      <c r="H133" s="97">
        <f>INDEX(バックデータ一覧!$M$4:$O$27,MATCH(計算過程!B133,バックデータ一覧!$F$4:$F$27,0),MATCH(VLOOKUP(A133,バックデータ一覧!$T$3:$U$367,2),バックデータ一覧!$M$3:$O$3,0))*10^-3</f>
        <v>1.0130000000000002E-2</v>
      </c>
      <c r="I133" s="97">
        <f>INDEX(バックデータ一覧!$P$4:$R$27,MATCH(計算過程!B133,バックデータ一覧!$F$4:$F$27,0),MATCH(VLOOKUP(A133,バックデータ一覧!$T$3:$U$367,2),バックデータ一覧!$P$3:$R$3,0))*10^-3</f>
        <v>1.3509999999999999E-2</v>
      </c>
    </row>
    <row r="134" spans="1:9" x14ac:dyDescent="0.15">
      <c r="A134" s="57">
        <v>41645</v>
      </c>
      <c r="B134" s="9" t="s">
        <v>112</v>
      </c>
      <c r="C134" s="83">
        <f t="shared" si="4"/>
        <v>6.4800000000000005E-3</v>
      </c>
      <c r="D134" s="82">
        <f t="shared" si="3"/>
        <v>5.9400000000000008E-3</v>
      </c>
      <c r="E134" s="81">
        <f t="shared" si="5"/>
        <v>5.4000000000000001E-4</v>
      </c>
      <c r="F134" s="97">
        <f>INDEX(バックデータ一覧!$G$4:$I$27,MATCH(計算過程!B134,バックデータ一覧!$F$4:$F$27,0),MATCH(VLOOKUP(A134,バックデータ一覧!$T$3:$U$367,2),バックデータ一覧!$G$3:$I$3,0))*10^-3</f>
        <v>5.4000000000000001E-4</v>
      </c>
      <c r="G134" s="97">
        <f>INDEX(バックデータ一覧!$J$4:$L$27,MATCH(計算過程!B134,バックデータ一覧!$F$4:$F$27,0),MATCH(VLOOKUP(A134,バックデータ一覧!$T$3:$U$367,2),バックデータ一覧!$J$3:$L$3,0))*10^-3</f>
        <v>1.08E-3</v>
      </c>
      <c r="H134" s="97">
        <f>INDEX(バックデータ一覧!$M$4:$O$27,MATCH(計算過程!B134,バックデータ一覧!$F$4:$F$27,0),MATCH(VLOOKUP(A134,バックデータ一覧!$T$3:$U$367,2),バックデータ一覧!$M$3:$O$3,0))*10^-3</f>
        <v>1.6299999999999999E-3</v>
      </c>
      <c r="I134" s="97">
        <f>INDEX(バックデータ一覧!$P$4:$R$27,MATCH(計算過程!B134,バックデータ一覧!$F$4:$F$27,0),MATCH(VLOOKUP(A134,バックデータ一覧!$T$3:$U$367,2),バックデータ一覧!$P$3:$R$3,0))*10^-3</f>
        <v>2.1700000000000001E-3</v>
      </c>
    </row>
    <row r="135" spans="1:9" x14ac:dyDescent="0.15">
      <c r="A135" s="57">
        <v>41645</v>
      </c>
      <c r="B135" s="9" t="s">
        <v>113</v>
      </c>
      <c r="C135" s="83">
        <f t="shared" si="4"/>
        <v>6.4800000000000005E-3</v>
      </c>
      <c r="D135" s="82">
        <f t="shared" ref="D135:D198" si="6">$O$4*$O$5*10^-3</f>
        <v>5.9400000000000008E-3</v>
      </c>
      <c r="E135" s="81">
        <f t="shared" si="5"/>
        <v>5.4000000000000001E-4</v>
      </c>
      <c r="F135" s="97">
        <f>INDEX(バックデータ一覧!$G$4:$I$27,MATCH(計算過程!B135,バックデータ一覧!$F$4:$F$27,0),MATCH(VLOOKUP(A135,バックデータ一覧!$T$3:$U$367,2),バックデータ一覧!$G$3:$I$3,0))*10^-3</f>
        <v>5.4000000000000001E-4</v>
      </c>
      <c r="G135" s="97">
        <f>INDEX(バックデータ一覧!$J$4:$L$27,MATCH(計算過程!B135,バックデータ一覧!$F$4:$F$27,0),MATCH(VLOOKUP(A135,バックデータ一覧!$T$3:$U$367,2),バックデータ一覧!$J$3:$L$3,0))*10^-3</f>
        <v>1.08E-3</v>
      </c>
      <c r="H135" s="97">
        <f>INDEX(バックデータ一覧!$M$4:$O$27,MATCH(計算過程!B135,バックデータ一覧!$F$4:$F$27,0),MATCH(VLOOKUP(A135,バックデータ一覧!$T$3:$U$367,2),バックデータ一覧!$M$3:$O$3,0))*10^-3</f>
        <v>1.6299999999999999E-3</v>
      </c>
      <c r="I135" s="97">
        <f>INDEX(バックデータ一覧!$P$4:$R$27,MATCH(計算過程!B135,バックデータ一覧!$F$4:$F$27,0),MATCH(VLOOKUP(A135,バックデータ一覧!$T$3:$U$367,2),バックデータ一覧!$P$3:$R$3,0))*10^-3</f>
        <v>2.1700000000000001E-3</v>
      </c>
    </row>
    <row r="136" spans="1:9" x14ac:dyDescent="0.15">
      <c r="A136" s="57">
        <v>41645</v>
      </c>
      <c r="B136" s="9" t="s">
        <v>114</v>
      </c>
      <c r="C136" s="83">
        <f t="shared" ref="C136:C199" si="7">D136+E136</f>
        <v>6.0700000000000007E-3</v>
      </c>
      <c r="D136" s="82">
        <f t="shared" si="6"/>
        <v>5.9400000000000008E-3</v>
      </c>
      <c r="E136" s="81">
        <f t="shared" ref="E136:E199" si="8">IF(AND($O$10&gt;=1,$O$10&lt;2),$F136*(2-$O$10)/(2-1)+$G136*($O$10-1)/(2-1),IF(AND($O$10&gt;=2,$O$10&lt;3),$G136*(3-$O$10)/(3-2)+$H136*($O$10-2)/(3-2),$H136*(4-$O$10)/(4-3)+$I136*($O$10-3)/(4-3)))</f>
        <v>1.3000000000000002E-4</v>
      </c>
      <c r="F136" s="97">
        <f>INDEX(バックデータ一覧!$G$4:$I$27,MATCH(計算過程!B136,バックデータ一覧!$F$4:$F$27,0),MATCH(VLOOKUP(A136,バックデータ一覧!$T$3:$U$367,2),バックデータ一覧!$G$3:$I$3,0))*10^-3</f>
        <v>1.3000000000000002E-4</v>
      </c>
      <c r="G136" s="97">
        <f>INDEX(バックデータ一覧!$J$4:$L$27,MATCH(計算過程!B136,バックデータ一覧!$F$4:$F$27,0),MATCH(VLOOKUP(A136,バックデータ一覧!$T$3:$U$367,2),バックデータ一覧!$J$3:$L$3,0))*10^-3</f>
        <v>2.5000000000000001E-4</v>
      </c>
      <c r="H136" s="97">
        <f>INDEX(バックデータ一覧!$M$4:$O$27,MATCH(計算過程!B136,バックデータ一覧!$F$4:$F$27,0),MATCH(VLOOKUP(A136,バックデータ一覧!$T$3:$U$367,2),バックデータ一覧!$M$3:$O$3,0))*10^-3</f>
        <v>3.8000000000000002E-4</v>
      </c>
      <c r="I136" s="97">
        <f>INDEX(バックデータ一覧!$P$4:$R$27,MATCH(計算過程!B136,バックデータ一覧!$F$4:$F$27,0),MATCH(VLOOKUP(A136,バックデータ一覧!$T$3:$U$367,2),バックデータ一覧!$P$3:$R$3,0))*10^-3</f>
        <v>5.0000000000000001E-4</v>
      </c>
    </row>
    <row r="137" spans="1:9" x14ac:dyDescent="0.15">
      <c r="A137" s="57">
        <v>41645</v>
      </c>
      <c r="B137" s="9" t="s">
        <v>115</v>
      </c>
      <c r="C137" s="83">
        <f t="shared" si="7"/>
        <v>6.2700000000000013E-3</v>
      </c>
      <c r="D137" s="82">
        <f t="shared" si="6"/>
        <v>5.9400000000000008E-3</v>
      </c>
      <c r="E137" s="81">
        <f t="shared" si="8"/>
        <v>3.3E-4</v>
      </c>
      <c r="F137" s="97">
        <f>INDEX(バックデータ一覧!$G$4:$I$27,MATCH(計算過程!B137,バックデータ一覧!$F$4:$F$27,0),MATCH(VLOOKUP(A137,バックデータ一覧!$T$3:$U$367,2),バックデータ一覧!$G$3:$I$3,0))*10^-3</f>
        <v>3.3E-4</v>
      </c>
      <c r="G137" s="97">
        <f>INDEX(バックデータ一覧!$J$4:$L$27,MATCH(計算過程!B137,バックデータ一覧!$F$4:$F$27,0),MATCH(VLOOKUP(A137,バックデータ一覧!$T$3:$U$367,2),バックデータ一覧!$J$3:$L$3,0))*10^-3</f>
        <v>6.7000000000000002E-4</v>
      </c>
      <c r="H137" s="97">
        <f>INDEX(バックデータ一覧!$M$4:$O$27,MATCH(計算過程!B137,バックデータ一覧!$F$4:$F$27,0),MATCH(VLOOKUP(A137,バックデータ一覧!$T$3:$U$367,2),バックデータ一覧!$M$3:$O$3,0))*10^-3</f>
        <v>1E-3</v>
      </c>
      <c r="I137" s="97">
        <f>INDEX(バックデータ一覧!$P$4:$R$27,MATCH(計算過程!B137,バックデータ一覧!$F$4:$F$27,0),MATCH(VLOOKUP(A137,バックデータ一覧!$T$3:$U$367,2),バックデータ一覧!$P$3:$R$3,0))*10^-3</f>
        <v>1.33E-3</v>
      </c>
    </row>
    <row r="138" spans="1:9" x14ac:dyDescent="0.15">
      <c r="A138" s="57">
        <v>41645</v>
      </c>
      <c r="B138" s="9" t="s">
        <v>116</v>
      </c>
      <c r="C138" s="83">
        <f t="shared" si="7"/>
        <v>6.0700000000000007E-3</v>
      </c>
      <c r="D138" s="82">
        <f t="shared" si="6"/>
        <v>5.9400000000000008E-3</v>
      </c>
      <c r="E138" s="81">
        <f t="shared" si="8"/>
        <v>1.3000000000000002E-4</v>
      </c>
      <c r="F138" s="97">
        <f>INDEX(バックデータ一覧!$G$4:$I$27,MATCH(計算過程!B138,バックデータ一覧!$F$4:$F$27,0),MATCH(VLOOKUP(A138,バックデータ一覧!$T$3:$U$367,2),バックデータ一覧!$G$3:$I$3,0))*10^-3</f>
        <v>1.3000000000000002E-4</v>
      </c>
      <c r="G138" s="97">
        <f>INDEX(バックデータ一覧!$J$4:$L$27,MATCH(計算過程!B138,バックデータ一覧!$F$4:$F$27,0),MATCH(VLOOKUP(A138,バックデータ一覧!$T$3:$U$367,2),バックデータ一覧!$J$3:$L$3,0))*10^-3</f>
        <v>2.5000000000000001E-4</v>
      </c>
      <c r="H138" s="97">
        <f>INDEX(バックデータ一覧!$M$4:$O$27,MATCH(計算過程!B138,バックデータ一覧!$F$4:$F$27,0),MATCH(VLOOKUP(A138,バックデータ一覧!$T$3:$U$367,2),バックデータ一覧!$M$3:$O$3,0))*10^-3</f>
        <v>3.8000000000000002E-4</v>
      </c>
      <c r="I138" s="97">
        <f>INDEX(バックデータ一覧!$P$4:$R$27,MATCH(計算過程!B138,バックデータ一覧!$F$4:$F$27,0),MATCH(VLOOKUP(A138,バックデータ一覧!$T$3:$U$367,2),バックデータ一覧!$P$3:$R$3,0))*10^-3</f>
        <v>5.0000000000000001E-4</v>
      </c>
    </row>
    <row r="139" spans="1:9" x14ac:dyDescent="0.15">
      <c r="A139" s="57">
        <v>41645</v>
      </c>
      <c r="B139" s="9" t="s">
        <v>117</v>
      </c>
      <c r="C139" s="83">
        <f t="shared" si="7"/>
        <v>9.3200000000000002E-3</v>
      </c>
      <c r="D139" s="82">
        <f t="shared" si="6"/>
        <v>5.9400000000000008E-3</v>
      </c>
      <c r="E139" s="81">
        <f t="shared" si="8"/>
        <v>3.3799999999999998E-3</v>
      </c>
      <c r="F139" s="97">
        <f>INDEX(バックデータ一覧!$G$4:$I$27,MATCH(計算過程!B139,バックデータ一覧!$F$4:$F$27,0),MATCH(VLOOKUP(A139,バックデータ一覧!$T$3:$U$367,2),バックデータ一覧!$G$3:$I$3,0))*10^-3</f>
        <v>3.3799999999999998E-3</v>
      </c>
      <c r="G139" s="97">
        <f>INDEX(バックデータ一覧!$J$4:$L$27,MATCH(計算過程!B139,バックデータ一覧!$F$4:$F$27,0),MATCH(VLOOKUP(A139,バックデータ一覧!$T$3:$U$367,2),バックデータ一覧!$J$3:$L$3,0))*10^-3</f>
        <v>6.7499999999999999E-3</v>
      </c>
      <c r="H139" s="97">
        <f>INDEX(バックデータ一覧!$M$4:$O$27,MATCH(計算過程!B139,バックデータ一覧!$F$4:$F$27,0),MATCH(VLOOKUP(A139,バックデータ一覧!$T$3:$U$367,2),バックデータ一覧!$M$3:$O$3,0))*10^-3</f>
        <v>1.0130000000000002E-2</v>
      </c>
      <c r="I139" s="97">
        <f>INDEX(バックデータ一覧!$P$4:$R$27,MATCH(計算過程!B139,バックデータ一覧!$F$4:$F$27,0),MATCH(VLOOKUP(A139,バックデータ一覧!$T$3:$U$367,2),バックデータ一覧!$P$3:$R$3,0))*10^-3</f>
        <v>1.3509999999999999E-2</v>
      </c>
    </row>
    <row r="140" spans="1:9" x14ac:dyDescent="0.15">
      <c r="A140" s="57">
        <v>41645</v>
      </c>
      <c r="B140" s="9" t="s">
        <v>118</v>
      </c>
      <c r="C140" s="83">
        <f t="shared" si="7"/>
        <v>6.2700000000000013E-3</v>
      </c>
      <c r="D140" s="82">
        <f t="shared" si="6"/>
        <v>5.9400000000000008E-3</v>
      </c>
      <c r="E140" s="81">
        <f t="shared" si="8"/>
        <v>3.3E-4</v>
      </c>
      <c r="F140" s="97">
        <f>INDEX(バックデータ一覧!$G$4:$I$27,MATCH(計算過程!B140,バックデータ一覧!$F$4:$F$27,0),MATCH(VLOOKUP(A140,バックデータ一覧!$T$3:$U$367,2),バックデータ一覧!$G$3:$I$3,0))*10^-3</f>
        <v>3.3E-4</v>
      </c>
      <c r="G140" s="97">
        <f>INDEX(バックデータ一覧!$J$4:$L$27,MATCH(計算過程!B140,バックデータ一覧!$F$4:$F$27,0),MATCH(VLOOKUP(A140,バックデータ一覧!$T$3:$U$367,2),バックデータ一覧!$J$3:$L$3,0))*10^-3</f>
        <v>6.7000000000000002E-4</v>
      </c>
      <c r="H140" s="97">
        <f>INDEX(バックデータ一覧!$M$4:$O$27,MATCH(計算過程!B140,バックデータ一覧!$F$4:$F$27,0),MATCH(VLOOKUP(A140,バックデータ一覧!$T$3:$U$367,2),バックデータ一覧!$M$3:$O$3,0))*10^-3</f>
        <v>1E-3</v>
      </c>
      <c r="I140" s="97">
        <f>INDEX(バックデータ一覧!$P$4:$R$27,MATCH(計算過程!B140,バックデータ一覧!$F$4:$F$27,0),MATCH(VLOOKUP(A140,バックデータ一覧!$T$3:$U$367,2),バックデータ一覧!$P$3:$R$3,0))*10^-3</f>
        <v>1.33E-3</v>
      </c>
    </row>
    <row r="141" spans="1:9" x14ac:dyDescent="0.15">
      <c r="A141" s="57">
        <v>41645</v>
      </c>
      <c r="B141" s="9" t="s">
        <v>119</v>
      </c>
      <c r="C141" s="83">
        <f t="shared" si="7"/>
        <v>6.0700000000000007E-3</v>
      </c>
      <c r="D141" s="82">
        <f t="shared" si="6"/>
        <v>5.9400000000000008E-3</v>
      </c>
      <c r="E141" s="81">
        <f t="shared" si="8"/>
        <v>1.3000000000000002E-4</v>
      </c>
      <c r="F141" s="97">
        <f>INDEX(バックデータ一覧!$G$4:$I$27,MATCH(計算過程!B141,バックデータ一覧!$F$4:$F$27,0),MATCH(VLOOKUP(A141,バックデータ一覧!$T$3:$U$367,2),バックデータ一覧!$G$3:$I$3,0))*10^-3</f>
        <v>1.3000000000000002E-4</v>
      </c>
      <c r="G141" s="97">
        <f>INDEX(バックデータ一覧!$J$4:$L$27,MATCH(計算過程!B141,バックデータ一覧!$F$4:$F$27,0),MATCH(VLOOKUP(A141,バックデータ一覧!$T$3:$U$367,2),バックデータ一覧!$J$3:$L$3,0))*10^-3</f>
        <v>2.5000000000000001E-4</v>
      </c>
      <c r="H141" s="97">
        <f>INDEX(バックデータ一覧!$M$4:$O$27,MATCH(計算過程!B141,バックデータ一覧!$F$4:$F$27,0),MATCH(VLOOKUP(A141,バックデータ一覧!$T$3:$U$367,2),バックデータ一覧!$M$3:$O$3,0))*10^-3</f>
        <v>3.8000000000000002E-4</v>
      </c>
      <c r="I141" s="97">
        <f>INDEX(バックデータ一覧!$P$4:$R$27,MATCH(計算過程!B141,バックデータ一覧!$F$4:$F$27,0),MATCH(VLOOKUP(A141,バックデータ一覧!$T$3:$U$367,2),バックデータ一覧!$P$3:$R$3,0))*10^-3</f>
        <v>5.0000000000000001E-4</v>
      </c>
    </row>
    <row r="142" spans="1:9" x14ac:dyDescent="0.15">
      <c r="A142" s="57">
        <v>41645</v>
      </c>
      <c r="B142" s="9" t="s">
        <v>120</v>
      </c>
      <c r="C142" s="83">
        <f t="shared" si="7"/>
        <v>6.0700000000000007E-3</v>
      </c>
      <c r="D142" s="82">
        <f t="shared" si="6"/>
        <v>5.9400000000000008E-3</v>
      </c>
      <c r="E142" s="81">
        <f t="shared" si="8"/>
        <v>1.3000000000000002E-4</v>
      </c>
      <c r="F142" s="97">
        <f>INDEX(バックデータ一覧!$G$4:$I$27,MATCH(計算過程!B142,バックデータ一覧!$F$4:$F$27,0),MATCH(VLOOKUP(A142,バックデータ一覧!$T$3:$U$367,2),バックデータ一覧!$G$3:$I$3,0))*10^-3</f>
        <v>1.3000000000000002E-4</v>
      </c>
      <c r="G142" s="97">
        <f>INDEX(バックデータ一覧!$J$4:$L$27,MATCH(計算過程!B142,バックデータ一覧!$F$4:$F$27,0),MATCH(VLOOKUP(A142,バックデータ一覧!$T$3:$U$367,2),バックデータ一覧!$J$3:$L$3,0))*10^-3</f>
        <v>2.5000000000000001E-4</v>
      </c>
      <c r="H142" s="97">
        <f>INDEX(バックデータ一覧!$M$4:$O$27,MATCH(計算過程!B142,バックデータ一覧!$F$4:$F$27,0),MATCH(VLOOKUP(A142,バックデータ一覧!$T$3:$U$367,2),バックデータ一覧!$M$3:$O$3,0))*10^-3</f>
        <v>3.8000000000000002E-4</v>
      </c>
      <c r="I142" s="97">
        <f>INDEX(バックデータ一覧!$P$4:$R$27,MATCH(計算過程!B142,バックデータ一覧!$F$4:$F$27,0),MATCH(VLOOKUP(A142,バックデータ一覧!$T$3:$U$367,2),バックデータ一覧!$P$3:$R$3,0))*10^-3</f>
        <v>5.0000000000000001E-4</v>
      </c>
    </row>
    <row r="143" spans="1:9" x14ac:dyDescent="0.15">
      <c r="A143" s="57">
        <v>41645</v>
      </c>
      <c r="B143" s="9" t="s">
        <v>121</v>
      </c>
      <c r="C143" s="83">
        <f t="shared" si="7"/>
        <v>6.2700000000000013E-3</v>
      </c>
      <c r="D143" s="82">
        <f t="shared" si="6"/>
        <v>5.9400000000000008E-3</v>
      </c>
      <c r="E143" s="81">
        <f t="shared" si="8"/>
        <v>3.3E-4</v>
      </c>
      <c r="F143" s="97">
        <f>INDEX(バックデータ一覧!$G$4:$I$27,MATCH(計算過程!B143,バックデータ一覧!$F$4:$F$27,0),MATCH(VLOOKUP(A143,バックデータ一覧!$T$3:$U$367,2),バックデータ一覧!$G$3:$I$3,0))*10^-3</f>
        <v>3.3E-4</v>
      </c>
      <c r="G143" s="97">
        <f>INDEX(バックデータ一覧!$J$4:$L$27,MATCH(計算過程!B143,バックデータ一覧!$F$4:$F$27,0),MATCH(VLOOKUP(A143,バックデータ一覧!$T$3:$U$367,2),バックデータ一覧!$J$3:$L$3,0))*10^-3</f>
        <v>6.7000000000000002E-4</v>
      </c>
      <c r="H143" s="97">
        <f>INDEX(バックデータ一覧!$M$4:$O$27,MATCH(計算過程!B143,バックデータ一覧!$F$4:$F$27,0),MATCH(VLOOKUP(A143,バックデータ一覧!$T$3:$U$367,2),バックデータ一覧!$M$3:$O$3,0))*10^-3</f>
        <v>1E-3</v>
      </c>
      <c r="I143" s="97">
        <f>INDEX(バックデータ一覧!$P$4:$R$27,MATCH(計算過程!B143,バックデータ一覧!$F$4:$F$27,0),MATCH(VLOOKUP(A143,バックデータ一覧!$T$3:$U$367,2),バックデータ一覧!$P$3:$R$3,0))*10^-3</f>
        <v>1.33E-3</v>
      </c>
    </row>
    <row r="144" spans="1:9" x14ac:dyDescent="0.15">
      <c r="A144" s="57">
        <v>41645</v>
      </c>
      <c r="B144" s="9" t="s">
        <v>122</v>
      </c>
      <c r="C144" s="83">
        <f t="shared" si="7"/>
        <v>6.2700000000000013E-3</v>
      </c>
      <c r="D144" s="82">
        <f t="shared" si="6"/>
        <v>5.9400000000000008E-3</v>
      </c>
      <c r="E144" s="81">
        <f t="shared" si="8"/>
        <v>3.3E-4</v>
      </c>
      <c r="F144" s="97">
        <f>INDEX(バックデータ一覧!$G$4:$I$27,MATCH(計算過程!B144,バックデータ一覧!$F$4:$F$27,0),MATCH(VLOOKUP(A144,バックデータ一覧!$T$3:$U$367,2),バックデータ一覧!$G$3:$I$3,0))*10^-3</f>
        <v>3.3E-4</v>
      </c>
      <c r="G144" s="97">
        <f>INDEX(バックデータ一覧!$J$4:$L$27,MATCH(計算過程!B144,バックデータ一覧!$F$4:$F$27,0),MATCH(VLOOKUP(A144,バックデータ一覧!$T$3:$U$367,2),バックデータ一覧!$J$3:$L$3,0))*10^-3</f>
        <v>6.7000000000000002E-4</v>
      </c>
      <c r="H144" s="97">
        <f>INDEX(バックデータ一覧!$M$4:$O$27,MATCH(計算過程!B144,バックデータ一覧!$F$4:$F$27,0),MATCH(VLOOKUP(A144,バックデータ一覧!$T$3:$U$367,2),バックデータ一覧!$M$3:$O$3,0))*10^-3</f>
        <v>1E-3</v>
      </c>
      <c r="I144" s="97">
        <f>INDEX(バックデータ一覧!$P$4:$R$27,MATCH(計算過程!B144,バックデータ一覧!$F$4:$F$27,0),MATCH(VLOOKUP(A144,バックデータ一覧!$T$3:$U$367,2),バックデータ一覧!$P$3:$R$3,0))*10^-3</f>
        <v>1.33E-3</v>
      </c>
    </row>
    <row r="145" spans="1:9" x14ac:dyDescent="0.15">
      <c r="A145" s="57">
        <v>41645</v>
      </c>
      <c r="B145" s="9" t="s">
        <v>123</v>
      </c>
      <c r="C145" s="83">
        <f t="shared" si="7"/>
        <v>1.2360000000000001E-2</v>
      </c>
      <c r="D145" s="82">
        <f t="shared" si="6"/>
        <v>5.9400000000000008E-3</v>
      </c>
      <c r="E145" s="81">
        <f t="shared" si="8"/>
        <v>6.4200000000000004E-3</v>
      </c>
      <c r="F145" s="97">
        <f>INDEX(バックデータ一覧!$G$4:$I$27,MATCH(計算過程!B145,バックデータ一覧!$F$4:$F$27,0),MATCH(VLOOKUP(A145,バックデータ一覧!$T$3:$U$367,2),バックデータ一覧!$G$3:$I$3,0))*10^-3</f>
        <v>6.4200000000000004E-3</v>
      </c>
      <c r="G145" s="97">
        <f>INDEX(バックデータ一覧!$J$4:$L$27,MATCH(計算過程!B145,バックデータ一覧!$F$4:$F$27,0),MATCH(VLOOKUP(A145,バックデータ一覧!$T$3:$U$367,2),バックデータ一覧!$J$3:$L$3,0))*10^-3</f>
        <v>1.2840000000000001E-2</v>
      </c>
      <c r="H145" s="97">
        <f>INDEX(バックデータ一覧!$M$4:$O$27,MATCH(計算過程!B145,バックデータ一覧!$F$4:$F$27,0),MATCH(VLOOKUP(A145,バックデータ一覧!$T$3:$U$367,2),バックデータ一覧!$M$3:$O$3,0))*10^-3</f>
        <v>1.9260000000000003E-2</v>
      </c>
      <c r="I145" s="97">
        <f>INDEX(バックデータ一覧!$P$4:$R$27,MATCH(計算過程!B145,バックデータ一覧!$F$4:$F$27,0),MATCH(VLOOKUP(A145,バックデータ一覧!$T$3:$U$367,2),バックデータ一覧!$P$3:$R$3,0))*10^-3</f>
        <v>2.5680000000000001E-2</v>
      </c>
    </row>
    <row r="146" spans="1:9" x14ac:dyDescent="0.15">
      <c r="A146" s="57">
        <v>41645</v>
      </c>
      <c r="B146" s="9" t="s">
        <v>124</v>
      </c>
      <c r="C146" s="83">
        <f t="shared" si="7"/>
        <v>1.2360000000000001E-2</v>
      </c>
      <c r="D146" s="82">
        <f t="shared" si="6"/>
        <v>5.9400000000000008E-3</v>
      </c>
      <c r="E146" s="81">
        <f t="shared" si="8"/>
        <v>6.4200000000000004E-3</v>
      </c>
      <c r="F146" s="97">
        <f>INDEX(バックデータ一覧!$G$4:$I$27,MATCH(計算過程!B146,バックデータ一覧!$F$4:$F$27,0),MATCH(VLOOKUP(A146,バックデータ一覧!$T$3:$U$367,2),バックデータ一覧!$G$3:$I$3,0))*10^-3</f>
        <v>6.4200000000000004E-3</v>
      </c>
      <c r="G146" s="97">
        <f>INDEX(バックデータ一覧!$J$4:$L$27,MATCH(計算過程!B146,バックデータ一覧!$F$4:$F$27,0),MATCH(VLOOKUP(A146,バックデータ一覧!$T$3:$U$367,2),バックデータ一覧!$J$3:$L$3,0))*10^-3</f>
        <v>1.2840000000000001E-2</v>
      </c>
      <c r="H146" s="97">
        <f>INDEX(バックデータ一覧!$M$4:$O$27,MATCH(計算過程!B146,バックデータ一覧!$F$4:$F$27,0),MATCH(VLOOKUP(A146,バックデータ一覧!$T$3:$U$367,2),バックデータ一覧!$M$3:$O$3,0))*10^-3</f>
        <v>1.9260000000000003E-2</v>
      </c>
      <c r="I146" s="97">
        <f>INDEX(バックデータ一覧!$P$4:$R$27,MATCH(計算過程!B146,バックデータ一覧!$F$4:$F$27,0),MATCH(VLOOKUP(A146,バックデータ一覧!$T$3:$U$367,2),バックデータ一覧!$P$3:$R$3,0))*10^-3</f>
        <v>2.5680000000000001E-2</v>
      </c>
    </row>
    <row r="147" spans="1:9" x14ac:dyDescent="0.15">
      <c r="A147" s="57">
        <v>41645</v>
      </c>
      <c r="B147" s="9" t="s">
        <v>125</v>
      </c>
      <c r="C147" s="83">
        <f t="shared" si="7"/>
        <v>6.2700000000000013E-3</v>
      </c>
      <c r="D147" s="82">
        <f t="shared" si="6"/>
        <v>5.9400000000000008E-3</v>
      </c>
      <c r="E147" s="81">
        <f t="shared" si="8"/>
        <v>3.3E-4</v>
      </c>
      <c r="F147" s="97">
        <f>INDEX(バックデータ一覧!$G$4:$I$27,MATCH(計算過程!B147,バックデータ一覧!$F$4:$F$27,0),MATCH(VLOOKUP(A147,バックデータ一覧!$T$3:$U$367,2),バックデータ一覧!$G$3:$I$3,0))*10^-3</f>
        <v>3.3E-4</v>
      </c>
      <c r="G147" s="97">
        <f>INDEX(バックデータ一覧!$J$4:$L$27,MATCH(計算過程!B147,バックデータ一覧!$F$4:$F$27,0),MATCH(VLOOKUP(A147,バックデータ一覧!$T$3:$U$367,2),バックデータ一覧!$J$3:$L$3,0))*10^-3</f>
        <v>6.7000000000000002E-4</v>
      </c>
      <c r="H147" s="97">
        <f>INDEX(バックデータ一覧!$M$4:$O$27,MATCH(計算過程!B147,バックデータ一覧!$F$4:$F$27,0),MATCH(VLOOKUP(A147,バックデータ一覧!$T$3:$U$367,2),バックデータ一覧!$M$3:$O$3,0))*10^-3</f>
        <v>1E-3</v>
      </c>
      <c r="I147" s="97">
        <f>INDEX(バックデータ一覧!$P$4:$R$27,MATCH(計算過程!B147,バックデータ一覧!$F$4:$F$27,0),MATCH(VLOOKUP(A147,バックデータ一覧!$T$3:$U$367,2),バックデータ一覧!$P$3:$R$3,0))*10^-3</f>
        <v>1.33E-3</v>
      </c>
    </row>
    <row r="148" spans="1:9" x14ac:dyDescent="0.15">
      <c r="A148" s="57">
        <v>41645</v>
      </c>
      <c r="B148" s="9" t="s">
        <v>126</v>
      </c>
      <c r="C148" s="83">
        <f t="shared" si="7"/>
        <v>6.2700000000000013E-3</v>
      </c>
      <c r="D148" s="82">
        <f t="shared" si="6"/>
        <v>5.9400000000000008E-3</v>
      </c>
      <c r="E148" s="81">
        <f t="shared" si="8"/>
        <v>3.3E-4</v>
      </c>
      <c r="F148" s="97">
        <f>INDEX(バックデータ一覧!$G$4:$I$27,MATCH(計算過程!B148,バックデータ一覧!$F$4:$F$27,0),MATCH(VLOOKUP(A148,バックデータ一覧!$T$3:$U$367,2),バックデータ一覧!$G$3:$I$3,0))*10^-3</f>
        <v>3.3E-4</v>
      </c>
      <c r="G148" s="97">
        <f>INDEX(バックデータ一覧!$J$4:$L$27,MATCH(計算過程!B148,バックデータ一覧!$F$4:$F$27,0),MATCH(VLOOKUP(A148,バックデータ一覧!$T$3:$U$367,2),バックデータ一覧!$J$3:$L$3,0))*10^-3</f>
        <v>6.7000000000000002E-4</v>
      </c>
      <c r="H148" s="97">
        <f>INDEX(バックデータ一覧!$M$4:$O$27,MATCH(計算過程!B148,バックデータ一覧!$F$4:$F$27,0),MATCH(VLOOKUP(A148,バックデータ一覧!$T$3:$U$367,2),バックデータ一覧!$M$3:$O$3,0))*10^-3</f>
        <v>1E-3</v>
      </c>
      <c r="I148" s="97">
        <f>INDEX(バックデータ一覧!$P$4:$R$27,MATCH(計算過程!B148,バックデータ一覧!$F$4:$F$27,0),MATCH(VLOOKUP(A148,バックデータ一覧!$T$3:$U$367,2),バックデータ一覧!$P$3:$R$3,0))*10^-3</f>
        <v>1.33E-3</v>
      </c>
    </row>
    <row r="149" spans="1:9" x14ac:dyDescent="0.15">
      <c r="A149" s="57">
        <v>41645</v>
      </c>
      <c r="B149" s="9" t="s">
        <v>127</v>
      </c>
      <c r="C149" s="83">
        <f t="shared" si="7"/>
        <v>1.2220000000000002E-2</v>
      </c>
      <c r="D149" s="82">
        <f t="shared" si="6"/>
        <v>5.9400000000000008E-3</v>
      </c>
      <c r="E149" s="81">
        <f t="shared" si="8"/>
        <v>6.28E-3</v>
      </c>
      <c r="F149" s="97">
        <f>INDEX(バックデータ一覧!$G$4:$I$27,MATCH(計算過程!B149,バックデータ一覧!$F$4:$F$27,0),MATCH(VLOOKUP(A149,バックデータ一覧!$T$3:$U$367,2),バックデータ一覧!$G$3:$I$3,0))*10^-3</f>
        <v>6.28E-3</v>
      </c>
      <c r="G149" s="97">
        <f>INDEX(バックデータ一覧!$J$4:$L$27,MATCH(計算過程!B149,バックデータ一覧!$F$4:$F$27,0),MATCH(VLOOKUP(A149,バックデータ一覧!$T$3:$U$367,2),バックデータ一覧!$J$3:$L$3,0))*10^-3</f>
        <v>1.256E-2</v>
      </c>
      <c r="H149" s="97">
        <f>INDEX(バックデータ一覧!$M$4:$O$27,MATCH(計算過程!B149,バックデータ一覧!$F$4:$F$27,0),MATCH(VLOOKUP(A149,バックデータ一覧!$T$3:$U$367,2),バックデータ一覧!$M$3:$O$3,0))*10^-3</f>
        <v>1.8839999999999999E-2</v>
      </c>
      <c r="I149" s="97">
        <f>INDEX(バックデータ一覧!$P$4:$R$27,MATCH(計算過程!B149,バックデータ一覧!$F$4:$F$27,0),MATCH(VLOOKUP(A149,バックデータ一覧!$T$3:$U$367,2),バックデータ一覧!$P$3:$R$3,0))*10^-3</f>
        <v>2.512E-2</v>
      </c>
    </row>
    <row r="150" spans="1:9" x14ac:dyDescent="0.15">
      <c r="A150" s="57">
        <v>41645</v>
      </c>
      <c r="B150" s="9" t="s">
        <v>128</v>
      </c>
      <c r="C150" s="83">
        <f t="shared" si="7"/>
        <v>1.2640000000000002E-2</v>
      </c>
      <c r="D150" s="82">
        <f t="shared" si="6"/>
        <v>5.9400000000000008E-3</v>
      </c>
      <c r="E150" s="81">
        <f t="shared" si="8"/>
        <v>6.7000000000000002E-3</v>
      </c>
      <c r="F150" s="97">
        <f>INDEX(バックデータ一覧!$G$4:$I$27,MATCH(計算過程!B150,バックデータ一覧!$F$4:$F$27,0),MATCH(VLOOKUP(A150,バックデータ一覧!$T$3:$U$367,2),バックデータ一覧!$G$3:$I$3,0))*10^-3</f>
        <v>6.7000000000000002E-3</v>
      </c>
      <c r="G150" s="97">
        <f>INDEX(バックデータ一覧!$J$4:$L$27,MATCH(計算過程!B150,バックデータ一覧!$F$4:$F$27,0),MATCH(VLOOKUP(A150,バックデータ一覧!$T$3:$U$367,2),バックデータ一覧!$J$3:$L$3,0))*10^-3</f>
        <v>1.3390000000000001E-2</v>
      </c>
      <c r="H150" s="97">
        <f>INDEX(バックデータ一覧!$M$4:$O$27,MATCH(計算過程!B150,バックデータ一覧!$F$4:$F$27,0),MATCH(VLOOKUP(A150,バックデータ一覧!$T$3:$U$367,2),バックデータ一覧!$M$3:$O$3,0))*10^-3</f>
        <v>2.009E-2</v>
      </c>
      <c r="I150" s="97">
        <f>INDEX(バックデータ一覧!$P$4:$R$27,MATCH(計算過程!B150,バックデータ一覧!$F$4:$F$27,0),MATCH(VLOOKUP(A150,バックデータ一覧!$T$3:$U$367,2),バックデータ一覧!$P$3:$R$3,0))*10^-3</f>
        <v>2.6790000000000001E-2</v>
      </c>
    </row>
    <row r="151" spans="1:9" x14ac:dyDescent="0.15">
      <c r="A151" s="57">
        <v>41646</v>
      </c>
      <c r="B151" s="9" t="s">
        <v>105</v>
      </c>
      <c r="C151" s="83">
        <f t="shared" si="7"/>
        <v>6.0700000000000007E-3</v>
      </c>
      <c r="D151" s="82">
        <f t="shared" si="6"/>
        <v>5.9400000000000008E-3</v>
      </c>
      <c r="E151" s="81">
        <f t="shared" si="8"/>
        <v>1.2999999999999999E-4</v>
      </c>
      <c r="F151" s="97">
        <f>INDEX(バックデータ一覧!$G$4:$I$27,MATCH(計算過程!B151,バックデータ一覧!$F$4:$F$27,0),MATCH(VLOOKUP(A151,バックデータ一覧!$T$3:$U$367,2),バックデータ一覧!$G$3:$I$3,0))*10^-3</f>
        <v>1.2999999999999999E-4</v>
      </c>
      <c r="G151" s="97">
        <f>INDEX(バックデータ一覧!$J$4:$L$27,MATCH(計算過程!B151,バックデータ一覧!$F$4:$F$27,0),MATCH(VLOOKUP(A151,バックデータ一覧!$T$3:$U$367,2),バックデータ一覧!$J$3:$L$3,0))*10^-3</f>
        <v>2.5000000000000001E-4</v>
      </c>
      <c r="H151" s="97">
        <f>INDEX(バックデータ一覧!$M$4:$O$27,MATCH(計算過程!B151,バックデータ一覧!$F$4:$F$27,0),MATCH(VLOOKUP(A151,バックデータ一覧!$T$3:$U$367,2),バックデータ一覧!$M$3:$O$3,0))*10^-3</f>
        <v>3.8000000000000002E-4</v>
      </c>
      <c r="I151" s="97">
        <f>INDEX(バックデータ一覧!$P$4:$R$27,MATCH(計算過程!B151,バックデータ一覧!$F$4:$F$27,0),MATCH(VLOOKUP(A151,バックデータ一覧!$T$3:$U$367,2),バックデータ一覧!$P$3:$R$3,0))*10^-3</f>
        <v>5.0000000000000001E-4</v>
      </c>
    </row>
    <row r="152" spans="1:9" x14ac:dyDescent="0.15">
      <c r="A152" s="57">
        <v>41646</v>
      </c>
      <c r="B152" s="9" t="s">
        <v>106</v>
      </c>
      <c r="C152" s="83">
        <f t="shared" si="7"/>
        <v>6.0700000000000007E-3</v>
      </c>
      <c r="D152" s="82">
        <f t="shared" si="6"/>
        <v>5.9400000000000008E-3</v>
      </c>
      <c r="E152" s="81">
        <f t="shared" si="8"/>
        <v>1.2999999999999999E-4</v>
      </c>
      <c r="F152" s="97">
        <f>INDEX(バックデータ一覧!$G$4:$I$27,MATCH(計算過程!B152,バックデータ一覧!$F$4:$F$27,0),MATCH(VLOOKUP(A152,バックデータ一覧!$T$3:$U$367,2),バックデータ一覧!$G$3:$I$3,0))*10^-3</f>
        <v>1.2999999999999999E-4</v>
      </c>
      <c r="G152" s="97">
        <f>INDEX(バックデータ一覧!$J$4:$L$27,MATCH(計算過程!B152,バックデータ一覧!$F$4:$F$27,0),MATCH(VLOOKUP(A152,バックデータ一覧!$T$3:$U$367,2),バックデータ一覧!$J$3:$L$3,0))*10^-3</f>
        <v>2.5000000000000001E-4</v>
      </c>
      <c r="H152" s="97">
        <f>INDEX(バックデータ一覧!$M$4:$O$27,MATCH(計算過程!B152,バックデータ一覧!$F$4:$F$27,0),MATCH(VLOOKUP(A152,バックデータ一覧!$T$3:$U$367,2),バックデータ一覧!$M$3:$O$3,0))*10^-3</f>
        <v>3.8000000000000002E-4</v>
      </c>
      <c r="I152" s="97">
        <f>INDEX(バックデータ一覧!$P$4:$R$27,MATCH(計算過程!B152,バックデータ一覧!$F$4:$F$27,0),MATCH(VLOOKUP(A152,バックデータ一覧!$T$3:$U$367,2),バックデータ一覧!$P$3:$R$3,0))*10^-3</f>
        <v>5.0000000000000001E-4</v>
      </c>
    </row>
    <row r="153" spans="1:9" x14ac:dyDescent="0.15">
      <c r="A153" s="57">
        <v>41646</v>
      </c>
      <c r="B153" s="9" t="s">
        <v>107</v>
      </c>
      <c r="C153" s="83">
        <f t="shared" si="7"/>
        <v>6.0700000000000007E-3</v>
      </c>
      <c r="D153" s="82">
        <f t="shared" si="6"/>
        <v>5.9400000000000008E-3</v>
      </c>
      <c r="E153" s="81">
        <f t="shared" si="8"/>
        <v>1.3000000000000002E-4</v>
      </c>
      <c r="F153" s="97">
        <f>INDEX(バックデータ一覧!$G$4:$I$27,MATCH(計算過程!B153,バックデータ一覧!$F$4:$F$27,0),MATCH(VLOOKUP(A153,バックデータ一覧!$T$3:$U$367,2),バックデータ一覧!$G$3:$I$3,0))*10^-3</f>
        <v>1.3000000000000002E-4</v>
      </c>
      <c r="G153" s="97">
        <f>INDEX(バックデータ一覧!$J$4:$L$27,MATCH(計算過程!B153,バックデータ一覧!$F$4:$F$27,0),MATCH(VLOOKUP(A153,バックデータ一覧!$T$3:$U$367,2),バックデータ一覧!$J$3:$L$3,0))*10^-3</f>
        <v>2.5000000000000001E-4</v>
      </c>
      <c r="H153" s="97">
        <f>INDEX(バックデータ一覧!$M$4:$O$27,MATCH(計算過程!B153,バックデータ一覧!$F$4:$F$27,0),MATCH(VLOOKUP(A153,バックデータ一覧!$T$3:$U$367,2),バックデータ一覧!$M$3:$O$3,0))*10^-3</f>
        <v>3.8000000000000002E-4</v>
      </c>
      <c r="I153" s="97">
        <f>INDEX(バックデータ一覧!$P$4:$R$27,MATCH(計算過程!B153,バックデータ一覧!$F$4:$F$27,0),MATCH(VLOOKUP(A153,バックデータ一覧!$T$3:$U$367,2),バックデータ一覧!$P$3:$R$3,0))*10^-3</f>
        <v>5.0000000000000001E-4</v>
      </c>
    </row>
    <row r="154" spans="1:9" x14ac:dyDescent="0.15">
      <c r="A154" s="57">
        <v>41646</v>
      </c>
      <c r="B154" s="9" t="s">
        <v>108</v>
      </c>
      <c r="C154" s="83">
        <f t="shared" si="7"/>
        <v>6.0700000000000007E-3</v>
      </c>
      <c r="D154" s="82">
        <f t="shared" si="6"/>
        <v>5.9400000000000008E-3</v>
      </c>
      <c r="E154" s="81">
        <f t="shared" si="8"/>
        <v>1.3000000000000002E-4</v>
      </c>
      <c r="F154" s="97">
        <f>INDEX(バックデータ一覧!$G$4:$I$27,MATCH(計算過程!B154,バックデータ一覧!$F$4:$F$27,0),MATCH(VLOOKUP(A154,バックデータ一覧!$T$3:$U$367,2),バックデータ一覧!$G$3:$I$3,0))*10^-3</f>
        <v>1.3000000000000002E-4</v>
      </c>
      <c r="G154" s="97">
        <f>INDEX(バックデータ一覧!$J$4:$L$27,MATCH(計算過程!B154,バックデータ一覧!$F$4:$F$27,0),MATCH(VLOOKUP(A154,バックデータ一覧!$T$3:$U$367,2),バックデータ一覧!$J$3:$L$3,0))*10^-3</f>
        <v>2.5000000000000001E-4</v>
      </c>
      <c r="H154" s="97">
        <f>INDEX(バックデータ一覧!$M$4:$O$27,MATCH(計算過程!B154,バックデータ一覧!$F$4:$F$27,0),MATCH(VLOOKUP(A154,バックデータ一覧!$T$3:$U$367,2),バックデータ一覧!$M$3:$O$3,0))*10^-3</f>
        <v>3.8000000000000002E-4</v>
      </c>
      <c r="I154" s="97">
        <f>INDEX(バックデータ一覧!$P$4:$R$27,MATCH(計算過程!B154,バックデータ一覧!$F$4:$F$27,0),MATCH(VLOOKUP(A154,バックデータ一覧!$T$3:$U$367,2),バックデータ一覧!$P$3:$R$3,0))*10^-3</f>
        <v>5.0000000000000001E-4</v>
      </c>
    </row>
    <row r="155" spans="1:9" x14ac:dyDescent="0.15">
      <c r="A155" s="57">
        <v>41646</v>
      </c>
      <c r="B155" s="9" t="s">
        <v>109</v>
      </c>
      <c r="C155" s="83">
        <f t="shared" si="7"/>
        <v>6.0700000000000007E-3</v>
      </c>
      <c r="D155" s="82">
        <f t="shared" si="6"/>
        <v>5.9400000000000008E-3</v>
      </c>
      <c r="E155" s="81">
        <f t="shared" si="8"/>
        <v>1.3000000000000002E-4</v>
      </c>
      <c r="F155" s="97">
        <f>INDEX(バックデータ一覧!$G$4:$I$27,MATCH(計算過程!B155,バックデータ一覧!$F$4:$F$27,0),MATCH(VLOOKUP(A155,バックデータ一覧!$T$3:$U$367,2),バックデータ一覧!$G$3:$I$3,0))*10^-3</f>
        <v>1.3000000000000002E-4</v>
      </c>
      <c r="G155" s="97">
        <f>INDEX(バックデータ一覧!$J$4:$L$27,MATCH(計算過程!B155,バックデータ一覧!$F$4:$F$27,0),MATCH(VLOOKUP(A155,バックデータ一覧!$T$3:$U$367,2),バックデータ一覧!$J$3:$L$3,0))*10^-3</f>
        <v>2.5000000000000001E-4</v>
      </c>
      <c r="H155" s="97">
        <f>INDEX(バックデータ一覧!$M$4:$O$27,MATCH(計算過程!B155,バックデータ一覧!$F$4:$F$27,0),MATCH(VLOOKUP(A155,バックデータ一覧!$T$3:$U$367,2),バックデータ一覧!$M$3:$O$3,0))*10^-3</f>
        <v>3.8000000000000002E-4</v>
      </c>
      <c r="I155" s="97">
        <f>INDEX(バックデータ一覧!$P$4:$R$27,MATCH(計算過程!B155,バックデータ一覧!$F$4:$F$27,0),MATCH(VLOOKUP(A155,バックデータ一覧!$T$3:$U$367,2),バックデータ一覧!$P$3:$R$3,0))*10^-3</f>
        <v>5.0000000000000001E-4</v>
      </c>
    </row>
    <row r="156" spans="1:9" x14ac:dyDescent="0.15">
      <c r="A156" s="57">
        <v>41646</v>
      </c>
      <c r="B156" s="9" t="s">
        <v>110</v>
      </c>
      <c r="C156" s="83">
        <f t="shared" si="7"/>
        <v>6.0700000000000007E-3</v>
      </c>
      <c r="D156" s="82">
        <f t="shared" si="6"/>
        <v>5.9400000000000008E-3</v>
      </c>
      <c r="E156" s="81">
        <f t="shared" si="8"/>
        <v>1.3000000000000002E-4</v>
      </c>
      <c r="F156" s="97">
        <f>INDEX(バックデータ一覧!$G$4:$I$27,MATCH(計算過程!B156,バックデータ一覧!$F$4:$F$27,0),MATCH(VLOOKUP(A156,バックデータ一覧!$T$3:$U$367,2),バックデータ一覧!$G$3:$I$3,0))*10^-3</f>
        <v>1.3000000000000002E-4</v>
      </c>
      <c r="G156" s="97">
        <f>INDEX(バックデータ一覧!$J$4:$L$27,MATCH(計算過程!B156,バックデータ一覧!$F$4:$F$27,0),MATCH(VLOOKUP(A156,バックデータ一覧!$T$3:$U$367,2),バックデータ一覧!$J$3:$L$3,0))*10^-3</f>
        <v>2.5000000000000001E-4</v>
      </c>
      <c r="H156" s="97">
        <f>INDEX(バックデータ一覧!$M$4:$O$27,MATCH(計算過程!B156,バックデータ一覧!$F$4:$F$27,0),MATCH(VLOOKUP(A156,バックデータ一覧!$T$3:$U$367,2),バックデータ一覧!$M$3:$O$3,0))*10^-3</f>
        <v>3.8000000000000002E-4</v>
      </c>
      <c r="I156" s="97">
        <f>INDEX(バックデータ一覧!$P$4:$R$27,MATCH(計算過程!B156,バックデータ一覧!$F$4:$F$27,0),MATCH(VLOOKUP(A156,バックデータ一覧!$T$3:$U$367,2),バックデータ一覧!$P$3:$R$3,0))*10^-3</f>
        <v>5.0000000000000001E-4</v>
      </c>
    </row>
    <row r="157" spans="1:9" x14ac:dyDescent="0.15">
      <c r="A157" s="57">
        <v>41646</v>
      </c>
      <c r="B157" s="9" t="s">
        <v>111</v>
      </c>
      <c r="C157" s="83">
        <f t="shared" si="7"/>
        <v>6.0700000000000007E-3</v>
      </c>
      <c r="D157" s="82">
        <f t="shared" si="6"/>
        <v>5.9400000000000008E-3</v>
      </c>
      <c r="E157" s="81">
        <f t="shared" si="8"/>
        <v>1.3000000000000002E-4</v>
      </c>
      <c r="F157" s="97">
        <f>INDEX(バックデータ一覧!$G$4:$I$27,MATCH(計算過程!B157,バックデータ一覧!$F$4:$F$27,0),MATCH(VLOOKUP(A157,バックデータ一覧!$T$3:$U$367,2),バックデータ一覧!$G$3:$I$3,0))*10^-3</f>
        <v>1.3000000000000002E-4</v>
      </c>
      <c r="G157" s="97">
        <f>INDEX(バックデータ一覧!$J$4:$L$27,MATCH(計算過程!B157,バックデータ一覧!$F$4:$F$27,0),MATCH(VLOOKUP(A157,バックデータ一覧!$T$3:$U$367,2),バックデータ一覧!$J$3:$L$3,0))*10^-3</f>
        <v>2.5000000000000001E-4</v>
      </c>
      <c r="H157" s="97">
        <f>INDEX(バックデータ一覧!$M$4:$O$27,MATCH(計算過程!B157,バックデータ一覧!$F$4:$F$27,0),MATCH(VLOOKUP(A157,バックデータ一覧!$T$3:$U$367,2),バックデータ一覧!$M$3:$O$3,0))*10^-3</f>
        <v>3.8000000000000002E-4</v>
      </c>
      <c r="I157" s="97">
        <f>INDEX(バックデータ一覧!$P$4:$R$27,MATCH(計算過程!B157,バックデータ一覧!$F$4:$F$27,0),MATCH(VLOOKUP(A157,バックデータ一覧!$T$3:$U$367,2),バックデータ一覧!$P$3:$R$3,0))*10^-3</f>
        <v>5.0000000000000001E-4</v>
      </c>
    </row>
    <row r="158" spans="1:9" x14ac:dyDescent="0.15">
      <c r="A158" s="57">
        <v>41646</v>
      </c>
      <c r="B158" s="9" t="s">
        <v>112</v>
      </c>
      <c r="C158" s="83">
        <f t="shared" si="7"/>
        <v>6.4800000000000005E-3</v>
      </c>
      <c r="D158" s="82">
        <f t="shared" si="6"/>
        <v>5.9400000000000008E-3</v>
      </c>
      <c r="E158" s="81">
        <f t="shared" si="8"/>
        <v>5.4000000000000001E-4</v>
      </c>
      <c r="F158" s="97">
        <f>INDEX(バックデータ一覧!$G$4:$I$27,MATCH(計算過程!B158,バックデータ一覧!$F$4:$F$27,0),MATCH(VLOOKUP(A158,バックデータ一覧!$T$3:$U$367,2),バックデータ一覧!$G$3:$I$3,0))*10^-3</f>
        <v>5.4000000000000001E-4</v>
      </c>
      <c r="G158" s="97">
        <f>INDEX(バックデータ一覧!$J$4:$L$27,MATCH(計算過程!B158,バックデータ一覧!$F$4:$F$27,0),MATCH(VLOOKUP(A158,バックデータ一覧!$T$3:$U$367,2),バックデータ一覧!$J$3:$L$3,0))*10^-3</f>
        <v>1.08E-3</v>
      </c>
      <c r="H158" s="97">
        <f>INDEX(バックデータ一覧!$M$4:$O$27,MATCH(計算過程!B158,バックデータ一覧!$F$4:$F$27,0),MATCH(VLOOKUP(A158,バックデータ一覧!$T$3:$U$367,2),バックデータ一覧!$M$3:$O$3,0))*10^-3</f>
        <v>1.6299999999999999E-3</v>
      </c>
      <c r="I158" s="97">
        <f>INDEX(バックデータ一覧!$P$4:$R$27,MATCH(計算過程!B158,バックデータ一覧!$F$4:$F$27,0),MATCH(VLOOKUP(A158,バックデータ一覧!$T$3:$U$367,2),バックデータ一覧!$P$3:$R$3,0))*10^-3</f>
        <v>2.1700000000000001E-3</v>
      </c>
    </row>
    <row r="159" spans="1:9" x14ac:dyDescent="0.15">
      <c r="A159" s="57">
        <v>41646</v>
      </c>
      <c r="B159" s="9" t="s">
        <v>113</v>
      </c>
      <c r="C159" s="83">
        <f t="shared" si="7"/>
        <v>9.7300000000000008E-3</v>
      </c>
      <c r="D159" s="82">
        <f t="shared" si="6"/>
        <v>5.9400000000000008E-3</v>
      </c>
      <c r="E159" s="81">
        <f t="shared" si="8"/>
        <v>3.79E-3</v>
      </c>
      <c r="F159" s="97">
        <f>INDEX(バックデータ一覧!$G$4:$I$27,MATCH(計算過程!B159,バックデータ一覧!$F$4:$F$27,0),MATCH(VLOOKUP(A159,バックデータ一覧!$T$3:$U$367,2),バックデータ一覧!$G$3:$I$3,0))*10^-3</f>
        <v>3.79E-3</v>
      </c>
      <c r="G159" s="97">
        <f>INDEX(バックデータ一覧!$J$4:$L$27,MATCH(計算過程!B159,バックデータ一覧!$F$4:$F$27,0),MATCH(VLOOKUP(A159,バックデータ一覧!$T$3:$U$367,2),バックデータ一覧!$J$3:$L$3,0))*10^-3</f>
        <v>7.5900000000000004E-3</v>
      </c>
      <c r="H159" s="97">
        <f>INDEX(バックデータ一覧!$M$4:$O$27,MATCH(計算過程!B159,バックデータ一覧!$F$4:$F$27,0),MATCH(VLOOKUP(A159,バックデータ一覧!$T$3:$U$367,2),バックデータ一覧!$M$3:$O$3,0))*10^-3</f>
        <v>1.1380000000000001E-2</v>
      </c>
      <c r="I159" s="97">
        <f>INDEX(バックデータ一覧!$P$4:$R$27,MATCH(計算過程!B159,バックデータ一覧!$F$4:$F$27,0),MATCH(VLOOKUP(A159,バックデータ一覧!$T$3:$U$367,2),バックデータ一覧!$P$3:$R$3,0))*10^-3</f>
        <v>1.5180000000000001E-2</v>
      </c>
    </row>
    <row r="160" spans="1:9" x14ac:dyDescent="0.15">
      <c r="A160" s="57">
        <v>41646</v>
      </c>
      <c r="B160" s="9" t="s">
        <v>114</v>
      </c>
      <c r="C160" s="83">
        <f t="shared" si="7"/>
        <v>6.2700000000000013E-3</v>
      </c>
      <c r="D160" s="82">
        <f t="shared" si="6"/>
        <v>5.9400000000000008E-3</v>
      </c>
      <c r="E160" s="81">
        <f t="shared" si="8"/>
        <v>3.3E-4</v>
      </c>
      <c r="F160" s="97">
        <f>INDEX(バックデータ一覧!$G$4:$I$27,MATCH(計算過程!B160,バックデータ一覧!$F$4:$F$27,0),MATCH(VLOOKUP(A160,バックデータ一覧!$T$3:$U$367,2),バックデータ一覧!$G$3:$I$3,0))*10^-3</f>
        <v>3.3E-4</v>
      </c>
      <c r="G160" s="97">
        <f>INDEX(バックデータ一覧!$J$4:$L$27,MATCH(計算過程!B160,バックデータ一覧!$F$4:$F$27,0),MATCH(VLOOKUP(A160,バックデータ一覧!$T$3:$U$367,2),バックデータ一覧!$J$3:$L$3,0))*10^-3</f>
        <v>6.7000000000000002E-4</v>
      </c>
      <c r="H160" s="97">
        <f>INDEX(バックデータ一覧!$M$4:$O$27,MATCH(計算過程!B160,バックデータ一覧!$F$4:$F$27,0),MATCH(VLOOKUP(A160,バックデータ一覧!$T$3:$U$367,2),バックデータ一覧!$M$3:$O$3,0))*10^-3</f>
        <v>1E-3</v>
      </c>
      <c r="I160" s="97">
        <f>INDEX(バックデータ一覧!$P$4:$R$27,MATCH(計算過程!B160,バックデータ一覧!$F$4:$F$27,0),MATCH(VLOOKUP(A160,バックデータ一覧!$T$3:$U$367,2),バックデータ一覧!$P$3:$R$3,0))*10^-3</f>
        <v>1.33E-3</v>
      </c>
    </row>
    <row r="161" spans="1:9" x14ac:dyDescent="0.15">
      <c r="A161" s="57">
        <v>41646</v>
      </c>
      <c r="B161" s="9" t="s">
        <v>115</v>
      </c>
      <c r="C161" s="83">
        <f t="shared" si="7"/>
        <v>6.4800000000000005E-3</v>
      </c>
      <c r="D161" s="82">
        <f t="shared" si="6"/>
        <v>5.9400000000000008E-3</v>
      </c>
      <c r="E161" s="81">
        <f t="shared" si="8"/>
        <v>5.4000000000000001E-4</v>
      </c>
      <c r="F161" s="97">
        <f>INDEX(バックデータ一覧!$G$4:$I$27,MATCH(計算過程!B161,バックデータ一覧!$F$4:$F$27,0),MATCH(VLOOKUP(A161,バックデータ一覧!$T$3:$U$367,2),バックデータ一覧!$G$3:$I$3,0))*10^-3</f>
        <v>5.4000000000000001E-4</v>
      </c>
      <c r="G161" s="97">
        <f>INDEX(バックデータ一覧!$J$4:$L$27,MATCH(計算過程!B161,バックデータ一覧!$F$4:$F$27,0),MATCH(VLOOKUP(A161,バックデータ一覧!$T$3:$U$367,2),バックデータ一覧!$J$3:$L$3,0))*10^-3</f>
        <v>1.08E-3</v>
      </c>
      <c r="H161" s="97">
        <f>INDEX(バックデータ一覧!$M$4:$O$27,MATCH(計算過程!B161,バックデータ一覧!$F$4:$F$27,0),MATCH(VLOOKUP(A161,バックデータ一覧!$T$3:$U$367,2),バックデータ一覧!$M$3:$O$3,0))*10^-3</f>
        <v>1.6299999999999999E-3</v>
      </c>
      <c r="I161" s="97">
        <f>INDEX(バックデータ一覧!$P$4:$R$27,MATCH(計算過程!B161,バックデータ一覧!$F$4:$F$27,0),MATCH(VLOOKUP(A161,バックデータ一覧!$T$3:$U$367,2),バックデータ一覧!$P$3:$R$3,0))*10^-3</f>
        <v>2.1700000000000001E-3</v>
      </c>
    </row>
    <row r="162" spans="1:9" x14ac:dyDescent="0.15">
      <c r="A162" s="57">
        <v>41646</v>
      </c>
      <c r="B162" s="9" t="s">
        <v>116</v>
      </c>
      <c r="C162" s="83">
        <f t="shared" si="7"/>
        <v>6.2700000000000013E-3</v>
      </c>
      <c r="D162" s="82">
        <f t="shared" si="6"/>
        <v>5.9400000000000008E-3</v>
      </c>
      <c r="E162" s="81">
        <f t="shared" si="8"/>
        <v>3.3E-4</v>
      </c>
      <c r="F162" s="97">
        <f>INDEX(バックデータ一覧!$G$4:$I$27,MATCH(計算過程!B162,バックデータ一覧!$F$4:$F$27,0),MATCH(VLOOKUP(A162,バックデータ一覧!$T$3:$U$367,2),バックデータ一覧!$G$3:$I$3,0))*10^-3</f>
        <v>3.3E-4</v>
      </c>
      <c r="G162" s="97">
        <f>INDEX(バックデータ一覧!$J$4:$L$27,MATCH(計算過程!B162,バックデータ一覧!$F$4:$F$27,0),MATCH(VLOOKUP(A162,バックデータ一覧!$T$3:$U$367,2),バックデータ一覧!$J$3:$L$3,0))*10^-3</f>
        <v>6.7000000000000002E-4</v>
      </c>
      <c r="H162" s="97">
        <f>INDEX(バックデータ一覧!$M$4:$O$27,MATCH(計算過程!B162,バックデータ一覧!$F$4:$F$27,0),MATCH(VLOOKUP(A162,バックデータ一覧!$T$3:$U$367,2),バックデータ一覧!$M$3:$O$3,0))*10^-3</f>
        <v>1E-3</v>
      </c>
      <c r="I162" s="97">
        <f>INDEX(バックデータ一覧!$P$4:$R$27,MATCH(計算過程!B162,バックデータ一覧!$F$4:$F$27,0),MATCH(VLOOKUP(A162,バックデータ一覧!$T$3:$U$367,2),バックデータ一覧!$P$3:$R$3,0))*10^-3</f>
        <v>1.33E-3</v>
      </c>
    </row>
    <row r="163" spans="1:9" x14ac:dyDescent="0.15">
      <c r="A163" s="57">
        <v>41646</v>
      </c>
      <c r="B163" s="9" t="s">
        <v>117</v>
      </c>
      <c r="C163" s="83">
        <f t="shared" si="7"/>
        <v>9.3200000000000002E-3</v>
      </c>
      <c r="D163" s="82">
        <f t="shared" si="6"/>
        <v>5.9400000000000008E-3</v>
      </c>
      <c r="E163" s="81">
        <f t="shared" si="8"/>
        <v>3.3799999999999998E-3</v>
      </c>
      <c r="F163" s="97">
        <f>INDEX(バックデータ一覧!$G$4:$I$27,MATCH(計算過程!B163,バックデータ一覧!$F$4:$F$27,0),MATCH(VLOOKUP(A163,バックデータ一覧!$T$3:$U$367,2),バックデータ一覧!$G$3:$I$3,0))*10^-3</f>
        <v>3.3799999999999998E-3</v>
      </c>
      <c r="G163" s="97">
        <f>INDEX(バックデータ一覧!$J$4:$L$27,MATCH(計算過程!B163,バックデータ一覧!$F$4:$F$27,0),MATCH(VLOOKUP(A163,バックデータ一覧!$T$3:$U$367,2),バックデータ一覧!$J$3:$L$3,0))*10^-3</f>
        <v>6.7499999999999999E-3</v>
      </c>
      <c r="H163" s="97">
        <f>INDEX(バックデータ一覧!$M$4:$O$27,MATCH(計算過程!B163,バックデータ一覧!$F$4:$F$27,0),MATCH(VLOOKUP(A163,バックデータ一覧!$T$3:$U$367,2),バックデータ一覧!$M$3:$O$3,0))*10^-3</f>
        <v>1.0130000000000002E-2</v>
      </c>
      <c r="I163" s="97">
        <f>INDEX(バックデータ一覧!$P$4:$R$27,MATCH(計算過程!B163,バックデータ一覧!$F$4:$F$27,0),MATCH(VLOOKUP(A163,バックデータ一覧!$T$3:$U$367,2),バックデータ一覧!$P$3:$R$3,0))*10^-3</f>
        <v>1.3509999999999999E-2</v>
      </c>
    </row>
    <row r="164" spans="1:9" x14ac:dyDescent="0.15">
      <c r="A164" s="57">
        <v>41646</v>
      </c>
      <c r="B164" s="9" t="s">
        <v>118</v>
      </c>
      <c r="C164" s="83">
        <f t="shared" si="7"/>
        <v>6.2700000000000013E-3</v>
      </c>
      <c r="D164" s="82">
        <f t="shared" si="6"/>
        <v>5.9400000000000008E-3</v>
      </c>
      <c r="E164" s="81">
        <f t="shared" si="8"/>
        <v>3.3E-4</v>
      </c>
      <c r="F164" s="97">
        <f>INDEX(バックデータ一覧!$G$4:$I$27,MATCH(計算過程!B164,バックデータ一覧!$F$4:$F$27,0),MATCH(VLOOKUP(A164,バックデータ一覧!$T$3:$U$367,2),バックデータ一覧!$G$3:$I$3,0))*10^-3</f>
        <v>3.3E-4</v>
      </c>
      <c r="G164" s="97">
        <f>INDEX(バックデータ一覧!$J$4:$L$27,MATCH(計算過程!B164,バックデータ一覧!$F$4:$F$27,0),MATCH(VLOOKUP(A164,バックデータ一覧!$T$3:$U$367,2),バックデータ一覧!$J$3:$L$3,0))*10^-3</f>
        <v>6.7000000000000002E-4</v>
      </c>
      <c r="H164" s="97">
        <f>INDEX(バックデータ一覧!$M$4:$O$27,MATCH(計算過程!B164,バックデータ一覧!$F$4:$F$27,0),MATCH(VLOOKUP(A164,バックデータ一覧!$T$3:$U$367,2),バックデータ一覧!$M$3:$O$3,0))*10^-3</f>
        <v>1E-3</v>
      </c>
      <c r="I164" s="97">
        <f>INDEX(バックデータ一覧!$P$4:$R$27,MATCH(計算過程!B164,バックデータ一覧!$F$4:$F$27,0),MATCH(VLOOKUP(A164,バックデータ一覧!$T$3:$U$367,2),バックデータ一覧!$P$3:$R$3,0))*10^-3</f>
        <v>1.33E-3</v>
      </c>
    </row>
    <row r="165" spans="1:9" x14ac:dyDescent="0.15">
      <c r="A165" s="57">
        <v>41646</v>
      </c>
      <c r="B165" s="9" t="s">
        <v>119</v>
      </c>
      <c r="C165" s="83">
        <f t="shared" si="7"/>
        <v>6.0700000000000007E-3</v>
      </c>
      <c r="D165" s="82">
        <f t="shared" si="6"/>
        <v>5.9400000000000008E-3</v>
      </c>
      <c r="E165" s="81">
        <f t="shared" si="8"/>
        <v>1.3000000000000002E-4</v>
      </c>
      <c r="F165" s="97">
        <f>INDEX(バックデータ一覧!$G$4:$I$27,MATCH(計算過程!B165,バックデータ一覧!$F$4:$F$27,0),MATCH(VLOOKUP(A165,バックデータ一覧!$T$3:$U$367,2),バックデータ一覧!$G$3:$I$3,0))*10^-3</f>
        <v>1.3000000000000002E-4</v>
      </c>
      <c r="G165" s="97">
        <f>INDEX(バックデータ一覧!$J$4:$L$27,MATCH(計算過程!B165,バックデータ一覧!$F$4:$F$27,0),MATCH(VLOOKUP(A165,バックデータ一覧!$T$3:$U$367,2),バックデータ一覧!$J$3:$L$3,0))*10^-3</f>
        <v>2.5000000000000001E-4</v>
      </c>
      <c r="H165" s="97">
        <f>INDEX(バックデータ一覧!$M$4:$O$27,MATCH(計算過程!B165,バックデータ一覧!$F$4:$F$27,0),MATCH(VLOOKUP(A165,バックデータ一覧!$T$3:$U$367,2),バックデータ一覧!$M$3:$O$3,0))*10^-3</f>
        <v>3.8000000000000002E-4</v>
      </c>
      <c r="I165" s="97">
        <f>INDEX(バックデータ一覧!$P$4:$R$27,MATCH(計算過程!B165,バックデータ一覧!$F$4:$F$27,0),MATCH(VLOOKUP(A165,バックデータ一覧!$T$3:$U$367,2),バックデータ一覧!$P$3:$R$3,0))*10^-3</f>
        <v>5.0000000000000001E-4</v>
      </c>
    </row>
    <row r="166" spans="1:9" x14ac:dyDescent="0.15">
      <c r="A166" s="57">
        <v>41646</v>
      </c>
      <c r="B166" s="9" t="s">
        <v>120</v>
      </c>
      <c r="C166" s="83">
        <f t="shared" si="7"/>
        <v>6.0700000000000007E-3</v>
      </c>
      <c r="D166" s="82">
        <f t="shared" si="6"/>
        <v>5.9400000000000008E-3</v>
      </c>
      <c r="E166" s="81">
        <f t="shared" si="8"/>
        <v>1.3000000000000002E-4</v>
      </c>
      <c r="F166" s="97">
        <f>INDEX(バックデータ一覧!$G$4:$I$27,MATCH(計算過程!B166,バックデータ一覧!$F$4:$F$27,0),MATCH(VLOOKUP(A166,バックデータ一覧!$T$3:$U$367,2),バックデータ一覧!$G$3:$I$3,0))*10^-3</f>
        <v>1.3000000000000002E-4</v>
      </c>
      <c r="G166" s="97">
        <f>INDEX(バックデータ一覧!$J$4:$L$27,MATCH(計算過程!B166,バックデータ一覧!$F$4:$F$27,0),MATCH(VLOOKUP(A166,バックデータ一覧!$T$3:$U$367,2),バックデータ一覧!$J$3:$L$3,0))*10^-3</f>
        <v>2.5000000000000001E-4</v>
      </c>
      <c r="H166" s="97">
        <f>INDEX(バックデータ一覧!$M$4:$O$27,MATCH(計算過程!B166,バックデータ一覧!$F$4:$F$27,0),MATCH(VLOOKUP(A166,バックデータ一覧!$T$3:$U$367,2),バックデータ一覧!$M$3:$O$3,0))*10^-3</f>
        <v>3.8000000000000002E-4</v>
      </c>
      <c r="I166" s="97">
        <f>INDEX(バックデータ一覧!$P$4:$R$27,MATCH(計算過程!B166,バックデータ一覧!$F$4:$F$27,0),MATCH(VLOOKUP(A166,バックデータ一覧!$T$3:$U$367,2),バックデータ一覧!$P$3:$R$3,0))*10^-3</f>
        <v>5.0000000000000001E-4</v>
      </c>
    </row>
    <row r="167" spans="1:9" x14ac:dyDescent="0.15">
      <c r="A167" s="57">
        <v>41646</v>
      </c>
      <c r="B167" s="9" t="s">
        <v>121</v>
      </c>
      <c r="C167" s="83">
        <f t="shared" si="7"/>
        <v>6.4800000000000005E-3</v>
      </c>
      <c r="D167" s="82">
        <f t="shared" si="6"/>
        <v>5.9400000000000008E-3</v>
      </c>
      <c r="E167" s="81">
        <f t="shared" si="8"/>
        <v>5.4000000000000001E-4</v>
      </c>
      <c r="F167" s="97">
        <f>INDEX(バックデータ一覧!$G$4:$I$27,MATCH(計算過程!B167,バックデータ一覧!$F$4:$F$27,0),MATCH(VLOOKUP(A167,バックデータ一覧!$T$3:$U$367,2),バックデータ一覧!$G$3:$I$3,0))*10^-3</f>
        <v>5.4000000000000001E-4</v>
      </c>
      <c r="G167" s="97">
        <f>INDEX(バックデータ一覧!$J$4:$L$27,MATCH(計算過程!B167,バックデータ一覧!$F$4:$F$27,0),MATCH(VLOOKUP(A167,バックデータ一覧!$T$3:$U$367,2),バックデータ一覧!$J$3:$L$3,0))*10^-3</f>
        <v>1.08E-3</v>
      </c>
      <c r="H167" s="97">
        <f>INDEX(バックデータ一覧!$M$4:$O$27,MATCH(計算過程!B167,バックデータ一覧!$F$4:$F$27,0),MATCH(VLOOKUP(A167,バックデータ一覧!$T$3:$U$367,2),バックデータ一覧!$M$3:$O$3,0))*10^-3</f>
        <v>1.6299999999999999E-3</v>
      </c>
      <c r="I167" s="97">
        <f>INDEX(バックデータ一覧!$P$4:$R$27,MATCH(計算過程!B167,バックデータ一覧!$F$4:$F$27,0),MATCH(VLOOKUP(A167,バックデータ一覧!$T$3:$U$367,2),バックデータ一覧!$P$3:$R$3,0))*10^-3</f>
        <v>2.1700000000000001E-3</v>
      </c>
    </row>
    <row r="168" spans="1:9" x14ac:dyDescent="0.15">
      <c r="A168" s="57">
        <v>41646</v>
      </c>
      <c r="B168" s="9" t="s">
        <v>122</v>
      </c>
      <c r="C168" s="83">
        <f t="shared" si="7"/>
        <v>1.2360000000000001E-2</v>
      </c>
      <c r="D168" s="82">
        <f t="shared" si="6"/>
        <v>5.9400000000000008E-3</v>
      </c>
      <c r="E168" s="81">
        <f t="shared" si="8"/>
        <v>6.4200000000000004E-3</v>
      </c>
      <c r="F168" s="97">
        <f>INDEX(バックデータ一覧!$G$4:$I$27,MATCH(計算過程!B168,バックデータ一覧!$F$4:$F$27,0),MATCH(VLOOKUP(A168,バックデータ一覧!$T$3:$U$367,2),バックデータ一覧!$G$3:$I$3,0))*10^-3</f>
        <v>6.4200000000000004E-3</v>
      </c>
      <c r="G168" s="97">
        <f>INDEX(バックデータ一覧!$J$4:$L$27,MATCH(計算過程!B168,バックデータ一覧!$F$4:$F$27,0),MATCH(VLOOKUP(A168,バックデータ一覧!$T$3:$U$367,2),バックデータ一覧!$J$3:$L$3,0))*10^-3</f>
        <v>1.2840000000000001E-2</v>
      </c>
      <c r="H168" s="97">
        <f>INDEX(バックデータ一覧!$M$4:$O$27,MATCH(計算過程!B168,バックデータ一覧!$F$4:$F$27,0),MATCH(VLOOKUP(A168,バックデータ一覧!$T$3:$U$367,2),バックデータ一覧!$M$3:$O$3,0))*10^-3</f>
        <v>1.9260000000000003E-2</v>
      </c>
      <c r="I168" s="97">
        <f>INDEX(バックデータ一覧!$P$4:$R$27,MATCH(計算過程!B168,バックデータ一覧!$F$4:$F$27,0),MATCH(VLOOKUP(A168,バックデータ一覧!$T$3:$U$367,2),バックデータ一覧!$P$3:$R$3,0))*10^-3</f>
        <v>2.5680000000000001E-2</v>
      </c>
    </row>
    <row r="169" spans="1:9" x14ac:dyDescent="0.15">
      <c r="A169" s="57">
        <v>41646</v>
      </c>
      <c r="B169" s="9" t="s">
        <v>123</v>
      </c>
      <c r="C169" s="83">
        <f t="shared" si="7"/>
        <v>1.2360000000000001E-2</v>
      </c>
      <c r="D169" s="82">
        <f t="shared" si="6"/>
        <v>5.9400000000000008E-3</v>
      </c>
      <c r="E169" s="81">
        <f t="shared" si="8"/>
        <v>6.4200000000000004E-3</v>
      </c>
      <c r="F169" s="97">
        <f>INDEX(バックデータ一覧!$G$4:$I$27,MATCH(計算過程!B169,バックデータ一覧!$F$4:$F$27,0),MATCH(VLOOKUP(A169,バックデータ一覧!$T$3:$U$367,2),バックデータ一覧!$G$3:$I$3,0))*10^-3</f>
        <v>6.4200000000000004E-3</v>
      </c>
      <c r="G169" s="97">
        <f>INDEX(バックデータ一覧!$J$4:$L$27,MATCH(計算過程!B169,バックデータ一覧!$F$4:$F$27,0),MATCH(VLOOKUP(A169,バックデータ一覧!$T$3:$U$367,2),バックデータ一覧!$J$3:$L$3,0))*10^-3</f>
        <v>1.2840000000000001E-2</v>
      </c>
      <c r="H169" s="97">
        <f>INDEX(バックデータ一覧!$M$4:$O$27,MATCH(計算過程!B169,バックデータ一覧!$F$4:$F$27,0),MATCH(VLOOKUP(A169,バックデータ一覧!$T$3:$U$367,2),バックデータ一覧!$M$3:$O$3,0))*10^-3</f>
        <v>1.9260000000000003E-2</v>
      </c>
      <c r="I169" s="97">
        <f>INDEX(バックデータ一覧!$P$4:$R$27,MATCH(計算過程!B169,バックデータ一覧!$F$4:$F$27,0),MATCH(VLOOKUP(A169,バックデータ一覧!$T$3:$U$367,2),バックデータ一覧!$P$3:$R$3,0))*10^-3</f>
        <v>2.5680000000000001E-2</v>
      </c>
    </row>
    <row r="170" spans="1:9" x14ac:dyDescent="0.15">
      <c r="A170" s="57">
        <v>41646</v>
      </c>
      <c r="B170" s="9" t="s">
        <v>124</v>
      </c>
      <c r="C170" s="83">
        <f t="shared" si="7"/>
        <v>6.0700000000000007E-3</v>
      </c>
      <c r="D170" s="82">
        <f t="shared" si="6"/>
        <v>5.9400000000000008E-3</v>
      </c>
      <c r="E170" s="81">
        <f t="shared" si="8"/>
        <v>1.3000000000000002E-4</v>
      </c>
      <c r="F170" s="97">
        <f>INDEX(バックデータ一覧!$G$4:$I$27,MATCH(計算過程!B170,バックデータ一覧!$F$4:$F$27,0),MATCH(VLOOKUP(A170,バックデータ一覧!$T$3:$U$367,2),バックデータ一覧!$G$3:$I$3,0))*10^-3</f>
        <v>1.3000000000000002E-4</v>
      </c>
      <c r="G170" s="97">
        <f>INDEX(バックデータ一覧!$J$4:$L$27,MATCH(計算過程!B170,バックデータ一覧!$F$4:$F$27,0),MATCH(VLOOKUP(A170,バックデータ一覧!$T$3:$U$367,2),バックデータ一覧!$J$3:$L$3,0))*10^-3</f>
        <v>2.5000000000000001E-4</v>
      </c>
      <c r="H170" s="97">
        <f>INDEX(バックデータ一覧!$M$4:$O$27,MATCH(計算過程!B170,バックデータ一覧!$F$4:$F$27,0),MATCH(VLOOKUP(A170,バックデータ一覧!$T$3:$U$367,2),バックデータ一覧!$M$3:$O$3,0))*10^-3</f>
        <v>3.8000000000000002E-4</v>
      </c>
      <c r="I170" s="97">
        <f>INDEX(バックデータ一覧!$P$4:$R$27,MATCH(計算過程!B170,バックデータ一覧!$F$4:$F$27,0),MATCH(VLOOKUP(A170,バックデータ一覧!$T$3:$U$367,2),バックデータ一覧!$P$3:$R$3,0))*10^-3</f>
        <v>5.0000000000000001E-4</v>
      </c>
    </row>
    <row r="171" spans="1:9" x14ac:dyDescent="0.15">
      <c r="A171" s="57">
        <v>41646</v>
      </c>
      <c r="B171" s="9" t="s">
        <v>125</v>
      </c>
      <c r="C171" s="83">
        <f t="shared" si="7"/>
        <v>6.2700000000000013E-3</v>
      </c>
      <c r="D171" s="82">
        <f t="shared" si="6"/>
        <v>5.9400000000000008E-3</v>
      </c>
      <c r="E171" s="81">
        <f t="shared" si="8"/>
        <v>3.3E-4</v>
      </c>
      <c r="F171" s="97">
        <f>INDEX(バックデータ一覧!$G$4:$I$27,MATCH(計算過程!B171,バックデータ一覧!$F$4:$F$27,0),MATCH(VLOOKUP(A171,バックデータ一覧!$T$3:$U$367,2),バックデータ一覧!$G$3:$I$3,0))*10^-3</f>
        <v>3.3E-4</v>
      </c>
      <c r="G171" s="97">
        <f>INDEX(バックデータ一覧!$J$4:$L$27,MATCH(計算過程!B171,バックデータ一覧!$F$4:$F$27,0),MATCH(VLOOKUP(A171,バックデータ一覧!$T$3:$U$367,2),バックデータ一覧!$J$3:$L$3,0))*10^-3</f>
        <v>6.7000000000000002E-4</v>
      </c>
      <c r="H171" s="97">
        <f>INDEX(バックデータ一覧!$M$4:$O$27,MATCH(計算過程!B171,バックデータ一覧!$F$4:$F$27,0),MATCH(VLOOKUP(A171,バックデータ一覧!$T$3:$U$367,2),バックデータ一覧!$M$3:$O$3,0))*10^-3</f>
        <v>1E-3</v>
      </c>
      <c r="I171" s="97">
        <f>INDEX(バックデータ一覧!$P$4:$R$27,MATCH(計算過程!B171,バックデータ一覧!$F$4:$F$27,0),MATCH(VLOOKUP(A171,バックデータ一覧!$T$3:$U$367,2),バックデータ一覧!$P$3:$R$3,0))*10^-3</f>
        <v>1.33E-3</v>
      </c>
    </row>
    <row r="172" spans="1:9" x14ac:dyDescent="0.15">
      <c r="A172" s="57">
        <v>41646</v>
      </c>
      <c r="B172" s="9" t="s">
        <v>126</v>
      </c>
      <c r="C172" s="83">
        <f t="shared" si="7"/>
        <v>1.2220000000000002E-2</v>
      </c>
      <c r="D172" s="82">
        <f t="shared" si="6"/>
        <v>5.9400000000000008E-3</v>
      </c>
      <c r="E172" s="81">
        <f t="shared" si="8"/>
        <v>6.28E-3</v>
      </c>
      <c r="F172" s="97">
        <f>INDEX(バックデータ一覧!$G$4:$I$27,MATCH(計算過程!B172,バックデータ一覧!$F$4:$F$27,0),MATCH(VLOOKUP(A172,バックデータ一覧!$T$3:$U$367,2),バックデータ一覧!$G$3:$I$3,0))*10^-3</f>
        <v>6.28E-3</v>
      </c>
      <c r="G172" s="97">
        <f>INDEX(バックデータ一覧!$J$4:$L$27,MATCH(計算過程!B172,バックデータ一覧!$F$4:$F$27,0),MATCH(VLOOKUP(A172,バックデータ一覧!$T$3:$U$367,2),バックデータ一覧!$J$3:$L$3,0))*10^-3</f>
        <v>1.256E-2</v>
      </c>
      <c r="H172" s="97">
        <f>INDEX(バックデータ一覧!$M$4:$O$27,MATCH(計算過程!B172,バックデータ一覧!$F$4:$F$27,0),MATCH(VLOOKUP(A172,バックデータ一覧!$T$3:$U$367,2),バックデータ一覧!$M$3:$O$3,0))*10^-3</f>
        <v>1.8839999999999999E-2</v>
      </c>
      <c r="I172" s="97">
        <f>INDEX(バックデータ一覧!$P$4:$R$27,MATCH(計算過程!B172,バックデータ一覧!$F$4:$F$27,0),MATCH(VLOOKUP(A172,バックデータ一覧!$T$3:$U$367,2),バックデータ一覧!$P$3:$R$3,0))*10^-3</f>
        <v>2.512E-2</v>
      </c>
    </row>
    <row r="173" spans="1:9" x14ac:dyDescent="0.15">
      <c r="A173" s="57">
        <v>41646</v>
      </c>
      <c r="B173" s="9" t="s">
        <v>127</v>
      </c>
      <c r="C173" s="83">
        <f t="shared" si="7"/>
        <v>1.243E-2</v>
      </c>
      <c r="D173" s="82">
        <f t="shared" si="6"/>
        <v>5.9400000000000008E-3</v>
      </c>
      <c r="E173" s="81">
        <f t="shared" si="8"/>
        <v>6.4900000000000001E-3</v>
      </c>
      <c r="F173" s="97">
        <f>INDEX(バックデータ一覧!$G$4:$I$27,MATCH(計算過程!B173,バックデータ一覧!$F$4:$F$27,0),MATCH(VLOOKUP(A173,バックデータ一覧!$T$3:$U$367,2),バックデータ一覧!$G$3:$I$3,0))*10^-3</f>
        <v>6.4900000000000001E-3</v>
      </c>
      <c r="G173" s="97">
        <f>INDEX(バックデータ一覧!$J$4:$L$27,MATCH(計算過程!B173,バックデータ一覧!$F$4:$F$27,0),MATCH(VLOOKUP(A173,バックデータ一覧!$T$3:$U$367,2),バックデータ一覧!$J$3:$L$3,0))*10^-3</f>
        <v>1.298E-2</v>
      </c>
      <c r="H173" s="97">
        <f>INDEX(バックデータ一覧!$M$4:$O$27,MATCH(計算過程!B173,バックデータ一覧!$F$4:$F$27,0),MATCH(VLOOKUP(A173,バックデータ一覧!$T$3:$U$367,2),バックデータ一覧!$M$3:$O$3,0))*10^-3</f>
        <v>1.9469999999999998E-2</v>
      </c>
      <c r="I173" s="97">
        <f>INDEX(バックデータ一覧!$P$4:$R$27,MATCH(計算過程!B173,バックデータ一覧!$F$4:$F$27,0),MATCH(VLOOKUP(A173,バックデータ一覧!$T$3:$U$367,2),バックデータ一覧!$P$3:$R$3,0))*10^-3</f>
        <v>2.5950000000000001E-2</v>
      </c>
    </row>
    <row r="174" spans="1:9" x14ac:dyDescent="0.15">
      <c r="A174" s="57">
        <v>41646</v>
      </c>
      <c r="B174" s="9" t="s">
        <v>128</v>
      </c>
      <c r="C174" s="83">
        <f t="shared" si="7"/>
        <v>9.2500000000000013E-3</v>
      </c>
      <c r="D174" s="82">
        <f t="shared" si="6"/>
        <v>5.9400000000000008E-3</v>
      </c>
      <c r="E174" s="81">
        <f t="shared" si="8"/>
        <v>3.31E-3</v>
      </c>
      <c r="F174" s="97">
        <f>INDEX(バックデータ一覧!$G$4:$I$27,MATCH(計算過程!B174,バックデータ一覧!$F$4:$F$27,0),MATCH(VLOOKUP(A174,バックデータ一覧!$T$3:$U$367,2),バックデータ一覧!$G$3:$I$3,0))*10^-3</f>
        <v>3.31E-3</v>
      </c>
      <c r="G174" s="97">
        <f>INDEX(バックデータ一覧!$J$4:$L$27,MATCH(計算過程!B174,バックデータ一覧!$F$4:$F$27,0),MATCH(VLOOKUP(A174,バックデータ一覧!$T$3:$U$367,2),バックデータ一覧!$J$3:$L$3,0))*10^-3</f>
        <v>6.6100000000000004E-3</v>
      </c>
      <c r="H174" s="97">
        <f>INDEX(バックデータ一覧!$M$4:$O$27,MATCH(計算過程!B174,バックデータ一覧!$F$4:$F$27,0),MATCH(VLOOKUP(A174,バックデータ一覧!$T$3:$U$367,2),バックデータ一覧!$M$3:$O$3,0))*10^-3</f>
        <v>9.92E-3</v>
      </c>
      <c r="I174" s="97">
        <f>INDEX(バックデータ一覧!$P$4:$R$27,MATCH(計算過程!B174,バックデータ一覧!$F$4:$F$27,0),MATCH(VLOOKUP(A174,バックデータ一覧!$T$3:$U$367,2),バックデータ一覧!$P$3:$R$3,0))*10^-3</f>
        <v>1.323E-2</v>
      </c>
    </row>
    <row r="175" spans="1:9" x14ac:dyDescent="0.15">
      <c r="A175" s="57">
        <v>41647</v>
      </c>
      <c r="B175" s="9" t="s">
        <v>105</v>
      </c>
      <c r="C175" s="83">
        <f t="shared" si="7"/>
        <v>6.0700000000000007E-3</v>
      </c>
      <c r="D175" s="82">
        <f t="shared" si="6"/>
        <v>5.9400000000000008E-3</v>
      </c>
      <c r="E175" s="81">
        <f t="shared" si="8"/>
        <v>1.3000000000000002E-4</v>
      </c>
      <c r="F175" s="97">
        <f>INDEX(バックデータ一覧!$G$4:$I$27,MATCH(計算過程!B175,バックデータ一覧!$F$4:$F$27,0),MATCH(VLOOKUP(A175,バックデータ一覧!$T$3:$U$367,2),バックデータ一覧!$G$3:$I$3,0))*10^-3</f>
        <v>1.3000000000000002E-4</v>
      </c>
      <c r="G175" s="97">
        <f>INDEX(バックデータ一覧!$J$4:$L$27,MATCH(計算過程!B175,バックデータ一覧!$F$4:$F$27,0),MATCH(VLOOKUP(A175,バックデータ一覧!$T$3:$U$367,2),バックデータ一覧!$J$3:$L$3,0))*10^-3</f>
        <v>2.5000000000000001E-4</v>
      </c>
      <c r="H175" s="97">
        <f>INDEX(バックデータ一覧!$M$4:$O$27,MATCH(計算過程!B175,バックデータ一覧!$F$4:$F$27,0),MATCH(VLOOKUP(A175,バックデータ一覧!$T$3:$U$367,2),バックデータ一覧!$M$3:$O$3,0))*10^-3</f>
        <v>3.8000000000000002E-4</v>
      </c>
      <c r="I175" s="97">
        <f>INDEX(バックデータ一覧!$P$4:$R$27,MATCH(計算過程!B175,バックデータ一覧!$F$4:$F$27,0),MATCH(VLOOKUP(A175,バックデータ一覧!$T$3:$U$367,2),バックデータ一覧!$P$3:$R$3,0))*10^-3</f>
        <v>5.0000000000000001E-4</v>
      </c>
    </row>
    <row r="176" spans="1:9" x14ac:dyDescent="0.15">
      <c r="A176" s="57">
        <v>41647</v>
      </c>
      <c r="B176" s="9" t="s">
        <v>106</v>
      </c>
      <c r="C176" s="83">
        <f t="shared" si="7"/>
        <v>6.0700000000000007E-3</v>
      </c>
      <c r="D176" s="82">
        <f t="shared" si="6"/>
        <v>5.9400000000000008E-3</v>
      </c>
      <c r="E176" s="81">
        <f t="shared" si="8"/>
        <v>1.3000000000000002E-4</v>
      </c>
      <c r="F176" s="97">
        <f>INDEX(バックデータ一覧!$G$4:$I$27,MATCH(計算過程!B176,バックデータ一覧!$F$4:$F$27,0),MATCH(VLOOKUP(A176,バックデータ一覧!$T$3:$U$367,2),バックデータ一覧!$G$3:$I$3,0))*10^-3</f>
        <v>1.3000000000000002E-4</v>
      </c>
      <c r="G176" s="97">
        <f>INDEX(バックデータ一覧!$J$4:$L$27,MATCH(計算過程!B176,バックデータ一覧!$F$4:$F$27,0),MATCH(VLOOKUP(A176,バックデータ一覧!$T$3:$U$367,2),バックデータ一覧!$J$3:$L$3,0))*10^-3</f>
        <v>2.5000000000000001E-4</v>
      </c>
      <c r="H176" s="97">
        <f>INDEX(バックデータ一覧!$M$4:$O$27,MATCH(計算過程!B176,バックデータ一覧!$F$4:$F$27,0),MATCH(VLOOKUP(A176,バックデータ一覧!$T$3:$U$367,2),バックデータ一覧!$M$3:$O$3,0))*10^-3</f>
        <v>3.8000000000000002E-4</v>
      </c>
      <c r="I176" s="97">
        <f>INDEX(バックデータ一覧!$P$4:$R$27,MATCH(計算過程!B176,バックデータ一覧!$F$4:$F$27,0),MATCH(VLOOKUP(A176,バックデータ一覧!$T$3:$U$367,2),バックデータ一覧!$P$3:$R$3,0))*10^-3</f>
        <v>5.0000000000000001E-4</v>
      </c>
    </row>
    <row r="177" spans="1:9" x14ac:dyDescent="0.15">
      <c r="A177" s="57">
        <v>41647</v>
      </c>
      <c r="B177" s="9" t="s">
        <v>107</v>
      </c>
      <c r="C177" s="83">
        <f t="shared" si="7"/>
        <v>6.0700000000000007E-3</v>
      </c>
      <c r="D177" s="82">
        <f t="shared" si="6"/>
        <v>5.9400000000000008E-3</v>
      </c>
      <c r="E177" s="81">
        <f t="shared" si="8"/>
        <v>1.3000000000000002E-4</v>
      </c>
      <c r="F177" s="97">
        <f>INDEX(バックデータ一覧!$G$4:$I$27,MATCH(計算過程!B177,バックデータ一覧!$F$4:$F$27,0),MATCH(VLOOKUP(A177,バックデータ一覧!$T$3:$U$367,2),バックデータ一覧!$G$3:$I$3,0))*10^-3</f>
        <v>1.3000000000000002E-4</v>
      </c>
      <c r="G177" s="97">
        <f>INDEX(バックデータ一覧!$J$4:$L$27,MATCH(計算過程!B177,バックデータ一覧!$F$4:$F$27,0),MATCH(VLOOKUP(A177,バックデータ一覧!$T$3:$U$367,2),バックデータ一覧!$J$3:$L$3,0))*10^-3</f>
        <v>2.5000000000000001E-4</v>
      </c>
      <c r="H177" s="97">
        <f>INDEX(バックデータ一覧!$M$4:$O$27,MATCH(計算過程!B177,バックデータ一覧!$F$4:$F$27,0),MATCH(VLOOKUP(A177,バックデータ一覧!$T$3:$U$367,2),バックデータ一覧!$M$3:$O$3,0))*10^-3</f>
        <v>3.8000000000000002E-4</v>
      </c>
      <c r="I177" s="97">
        <f>INDEX(バックデータ一覧!$P$4:$R$27,MATCH(計算過程!B177,バックデータ一覧!$F$4:$F$27,0),MATCH(VLOOKUP(A177,バックデータ一覧!$T$3:$U$367,2),バックデータ一覧!$P$3:$R$3,0))*10^-3</f>
        <v>5.0000000000000001E-4</v>
      </c>
    </row>
    <row r="178" spans="1:9" x14ac:dyDescent="0.15">
      <c r="A178" s="57">
        <v>41647</v>
      </c>
      <c r="B178" s="9" t="s">
        <v>108</v>
      </c>
      <c r="C178" s="83">
        <f t="shared" si="7"/>
        <v>6.0700000000000007E-3</v>
      </c>
      <c r="D178" s="82">
        <f t="shared" si="6"/>
        <v>5.9400000000000008E-3</v>
      </c>
      <c r="E178" s="81">
        <f t="shared" si="8"/>
        <v>1.3000000000000002E-4</v>
      </c>
      <c r="F178" s="97">
        <f>INDEX(バックデータ一覧!$G$4:$I$27,MATCH(計算過程!B178,バックデータ一覧!$F$4:$F$27,0),MATCH(VLOOKUP(A178,バックデータ一覧!$T$3:$U$367,2),バックデータ一覧!$G$3:$I$3,0))*10^-3</f>
        <v>1.3000000000000002E-4</v>
      </c>
      <c r="G178" s="97">
        <f>INDEX(バックデータ一覧!$J$4:$L$27,MATCH(計算過程!B178,バックデータ一覧!$F$4:$F$27,0),MATCH(VLOOKUP(A178,バックデータ一覧!$T$3:$U$367,2),バックデータ一覧!$J$3:$L$3,0))*10^-3</f>
        <v>2.5000000000000001E-4</v>
      </c>
      <c r="H178" s="97">
        <f>INDEX(バックデータ一覧!$M$4:$O$27,MATCH(計算過程!B178,バックデータ一覧!$F$4:$F$27,0),MATCH(VLOOKUP(A178,バックデータ一覧!$T$3:$U$367,2),バックデータ一覧!$M$3:$O$3,0))*10^-3</f>
        <v>3.8000000000000002E-4</v>
      </c>
      <c r="I178" s="97">
        <f>INDEX(バックデータ一覧!$P$4:$R$27,MATCH(計算過程!B178,バックデータ一覧!$F$4:$F$27,0),MATCH(VLOOKUP(A178,バックデータ一覧!$T$3:$U$367,2),バックデータ一覧!$P$3:$R$3,0))*10^-3</f>
        <v>5.0000000000000001E-4</v>
      </c>
    </row>
    <row r="179" spans="1:9" x14ac:dyDescent="0.15">
      <c r="A179" s="57">
        <v>41647</v>
      </c>
      <c r="B179" s="9" t="s">
        <v>109</v>
      </c>
      <c r="C179" s="83">
        <f t="shared" si="7"/>
        <v>6.0700000000000007E-3</v>
      </c>
      <c r="D179" s="82">
        <f t="shared" si="6"/>
        <v>5.9400000000000008E-3</v>
      </c>
      <c r="E179" s="81">
        <f t="shared" si="8"/>
        <v>1.3000000000000002E-4</v>
      </c>
      <c r="F179" s="97">
        <f>INDEX(バックデータ一覧!$G$4:$I$27,MATCH(計算過程!B179,バックデータ一覧!$F$4:$F$27,0),MATCH(VLOOKUP(A179,バックデータ一覧!$T$3:$U$367,2),バックデータ一覧!$G$3:$I$3,0))*10^-3</f>
        <v>1.3000000000000002E-4</v>
      </c>
      <c r="G179" s="97">
        <f>INDEX(バックデータ一覧!$J$4:$L$27,MATCH(計算過程!B179,バックデータ一覧!$F$4:$F$27,0),MATCH(VLOOKUP(A179,バックデータ一覧!$T$3:$U$367,2),バックデータ一覧!$J$3:$L$3,0))*10^-3</f>
        <v>2.5000000000000001E-4</v>
      </c>
      <c r="H179" s="97">
        <f>INDEX(バックデータ一覧!$M$4:$O$27,MATCH(計算過程!B179,バックデータ一覧!$F$4:$F$27,0),MATCH(VLOOKUP(A179,バックデータ一覧!$T$3:$U$367,2),バックデータ一覧!$M$3:$O$3,0))*10^-3</f>
        <v>3.8000000000000002E-4</v>
      </c>
      <c r="I179" s="97">
        <f>INDEX(バックデータ一覧!$P$4:$R$27,MATCH(計算過程!B179,バックデータ一覧!$F$4:$F$27,0),MATCH(VLOOKUP(A179,バックデータ一覧!$T$3:$U$367,2),バックデータ一覧!$P$3:$R$3,0))*10^-3</f>
        <v>5.0000000000000001E-4</v>
      </c>
    </row>
    <row r="180" spans="1:9" x14ac:dyDescent="0.15">
      <c r="A180" s="57">
        <v>41647</v>
      </c>
      <c r="B180" s="9" t="s">
        <v>110</v>
      </c>
      <c r="C180" s="83">
        <f t="shared" si="7"/>
        <v>6.0700000000000007E-3</v>
      </c>
      <c r="D180" s="82">
        <f t="shared" si="6"/>
        <v>5.9400000000000008E-3</v>
      </c>
      <c r="E180" s="81">
        <f t="shared" si="8"/>
        <v>1.3000000000000002E-4</v>
      </c>
      <c r="F180" s="97">
        <f>INDEX(バックデータ一覧!$G$4:$I$27,MATCH(計算過程!B180,バックデータ一覧!$F$4:$F$27,0),MATCH(VLOOKUP(A180,バックデータ一覧!$T$3:$U$367,2),バックデータ一覧!$G$3:$I$3,0))*10^-3</f>
        <v>1.3000000000000002E-4</v>
      </c>
      <c r="G180" s="97">
        <f>INDEX(バックデータ一覧!$J$4:$L$27,MATCH(計算過程!B180,バックデータ一覧!$F$4:$F$27,0),MATCH(VLOOKUP(A180,バックデータ一覧!$T$3:$U$367,2),バックデータ一覧!$J$3:$L$3,0))*10^-3</f>
        <v>2.5000000000000001E-4</v>
      </c>
      <c r="H180" s="97">
        <f>INDEX(バックデータ一覧!$M$4:$O$27,MATCH(計算過程!B180,バックデータ一覧!$F$4:$F$27,0),MATCH(VLOOKUP(A180,バックデータ一覧!$T$3:$U$367,2),バックデータ一覧!$M$3:$O$3,0))*10^-3</f>
        <v>3.8000000000000002E-4</v>
      </c>
      <c r="I180" s="97">
        <f>INDEX(バックデータ一覧!$P$4:$R$27,MATCH(計算過程!B180,バックデータ一覧!$F$4:$F$27,0),MATCH(VLOOKUP(A180,バックデータ一覧!$T$3:$U$367,2),バックデータ一覧!$P$3:$R$3,0))*10^-3</f>
        <v>5.0000000000000001E-4</v>
      </c>
    </row>
    <row r="181" spans="1:9" x14ac:dyDescent="0.15">
      <c r="A181" s="57">
        <v>41647</v>
      </c>
      <c r="B181" s="9" t="s">
        <v>111</v>
      </c>
      <c r="C181" s="83">
        <f t="shared" si="7"/>
        <v>6.2700000000000013E-3</v>
      </c>
      <c r="D181" s="82">
        <f t="shared" si="6"/>
        <v>5.9400000000000008E-3</v>
      </c>
      <c r="E181" s="81">
        <f t="shared" si="8"/>
        <v>3.3E-4</v>
      </c>
      <c r="F181" s="97">
        <f>INDEX(バックデータ一覧!$G$4:$I$27,MATCH(計算過程!B181,バックデータ一覧!$F$4:$F$27,0),MATCH(VLOOKUP(A181,バックデータ一覧!$T$3:$U$367,2),バックデータ一覧!$G$3:$I$3,0))*10^-3</f>
        <v>3.3E-4</v>
      </c>
      <c r="G181" s="97">
        <f>INDEX(バックデータ一覧!$J$4:$L$27,MATCH(計算過程!B181,バックデータ一覧!$F$4:$F$27,0),MATCH(VLOOKUP(A181,バックデータ一覧!$T$3:$U$367,2),バックデータ一覧!$J$3:$L$3,0))*10^-3</f>
        <v>6.7000000000000002E-4</v>
      </c>
      <c r="H181" s="97">
        <f>INDEX(バックデータ一覧!$M$4:$O$27,MATCH(計算過程!B181,バックデータ一覧!$F$4:$F$27,0),MATCH(VLOOKUP(A181,バックデータ一覧!$T$3:$U$367,2),バックデータ一覧!$M$3:$O$3,0))*10^-3</f>
        <v>1E-3</v>
      </c>
      <c r="I181" s="97">
        <f>INDEX(バックデータ一覧!$P$4:$R$27,MATCH(計算過程!B181,バックデータ一覧!$F$4:$F$27,0),MATCH(VLOOKUP(A181,バックデータ一覧!$T$3:$U$367,2),バックデータ一覧!$P$3:$R$3,0))*10^-3</f>
        <v>1.33E-3</v>
      </c>
    </row>
    <row r="182" spans="1:9" x14ac:dyDescent="0.15">
      <c r="A182" s="57">
        <v>41647</v>
      </c>
      <c r="B182" s="9" t="s">
        <v>112</v>
      </c>
      <c r="C182" s="83">
        <f t="shared" si="7"/>
        <v>6.2700000000000013E-3</v>
      </c>
      <c r="D182" s="82">
        <f t="shared" si="6"/>
        <v>5.9400000000000008E-3</v>
      </c>
      <c r="E182" s="81">
        <f t="shared" si="8"/>
        <v>3.3E-4</v>
      </c>
      <c r="F182" s="97">
        <f>INDEX(バックデータ一覧!$G$4:$I$27,MATCH(計算過程!B182,バックデータ一覧!$F$4:$F$27,0),MATCH(VLOOKUP(A182,バックデータ一覧!$T$3:$U$367,2),バックデータ一覧!$G$3:$I$3,0))*10^-3</f>
        <v>3.3E-4</v>
      </c>
      <c r="G182" s="97">
        <f>INDEX(バックデータ一覧!$J$4:$L$27,MATCH(計算過程!B182,バックデータ一覧!$F$4:$F$27,0),MATCH(VLOOKUP(A182,バックデータ一覧!$T$3:$U$367,2),バックデータ一覧!$J$3:$L$3,0))*10^-3</f>
        <v>6.7000000000000002E-4</v>
      </c>
      <c r="H182" s="97">
        <f>INDEX(バックデータ一覧!$M$4:$O$27,MATCH(計算過程!B182,バックデータ一覧!$F$4:$F$27,0),MATCH(VLOOKUP(A182,バックデータ一覧!$T$3:$U$367,2),バックデータ一覧!$M$3:$O$3,0))*10^-3</f>
        <v>1E-3</v>
      </c>
      <c r="I182" s="97">
        <f>INDEX(バックデータ一覧!$P$4:$R$27,MATCH(計算過程!B182,バックデータ一覧!$F$4:$F$27,0),MATCH(VLOOKUP(A182,バックデータ一覧!$T$3:$U$367,2),バックデータ一覧!$P$3:$R$3,0))*10^-3</f>
        <v>1.33E-3</v>
      </c>
    </row>
    <row r="183" spans="1:9" x14ac:dyDescent="0.15">
      <c r="A183" s="57">
        <v>41647</v>
      </c>
      <c r="B183" s="9" t="s">
        <v>113</v>
      </c>
      <c r="C183" s="83">
        <f t="shared" si="7"/>
        <v>1.2990000000000002E-2</v>
      </c>
      <c r="D183" s="82">
        <f t="shared" si="6"/>
        <v>5.9400000000000008E-3</v>
      </c>
      <c r="E183" s="81">
        <f t="shared" si="8"/>
        <v>7.0499999999999998E-3</v>
      </c>
      <c r="F183" s="97">
        <f>INDEX(バックデータ一覧!$G$4:$I$27,MATCH(計算過程!B183,バックデータ一覧!$F$4:$F$27,0),MATCH(VLOOKUP(A183,バックデータ一覧!$T$3:$U$367,2),バックデータ一覧!$G$3:$I$3,0))*10^-3</f>
        <v>7.0499999999999998E-3</v>
      </c>
      <c r="G183" s="97">
        <f>INDEX(バックデータ一覧!$J$4:$L$27,MATCH(計算過程!B183,バックデータ一覧!$F$4:$F$27,0),MATCH(VLOOKUP(A183,バックデータ一覧!$T$3:$U$367,2),バックデータ一覧!$J$3:$L$3,0))*10^-3</f>
        <v>1.409E-2</v>
      </c>
      <c r="H183" s="97">
        <f>INDEX(バックデータ一覧!$M$4:$O$27,MATCH(計算過程!B183,バックデータ一覧!$F$4:$F$27,0),MATCH(VLOOKUP(A183,バックデータ一覧!$T$3:$U$367,2),バックデータ一覧!$M$3:$O$3,0))*10^-3</f>
        <v>2.1140000000000003E-2</v>
      </c>
      <c r="I183" s="97">
        <f>INDEX(バックデータ一覧!$P$4:$R$27,MATCH(計算過程!B183,バックデータ一覧!$F$4:$F$27,0),MATCH(VLOOKUP(A183,バックデータ一覧!$T$3:$U$367,2),バックデータ一覧!$P$3:$R$3,0))*10^-3</f>
        <v>2.818E-2</v>
      </c>
    </row>
    <row r="184" spans="1:9" x14ac:dyDescent="0.15">
      <c r="A184" s="57">
        <v>41647</v>
      </c>
      <c r="B184" s="9" t="s">
        <v>114</v>
      </c>
      <c r="C184" s="83">
        <f t="shared" si="7"/>
        <v>6.0700000000000007E-3</v>
      </c>
      <c r="D184" s="82">
        <f t="shared" si="6"/>
        <v>5.9400000000000008E-3</v>
      </c>
      <c r="E184" s="81">
        <f t="shared" si="8"/>
        <v>1.3000000000000002E-4</v>
      </c>
      <c r="F184" s="97">
        <f>INDEX(バックデータ一覧!$G$4:$I$27,MATCH(計算過程!B184,バックデータ一覧!$F$4:$F$27,0),MATCH(VLOOKUP(A184,バックデータ一覧!$T$3:$U$367,2),バックデータ一覧!$G$3:$I$3,0))*10^-3</f>
        <v>1.3000000000000002E-4</v>
      </c>
      <c r="G184" s="97">
        <f>INDEX(バックデータ一覧!$J$4:$L$27,MATCH(計算過程!B184,バックデータ一覧!$F$4:$F$27,0),MATCH(VLOOKUP(A184,バックデータ一覧!$T$3:$U$367,2),バックデータ一覧!$J$3:$L$3,0))*10^-3</f>
        <v>2.5000000000000001E-4</v>
      </c>
      <c r="H184" s="97">
        <f>INDEX(バックデータ一覧!$M$4:$O$27,MATCH(計算過程!B184,バックデータ一覧!$F$4:$F$27,0),MATCH(VLOOKUP(A184,バックデータ一覧!$T$3:$U$367,2),バックデータ一覧!$M$3:$O$3,0))*10^-3</f>
        <v>3.8000000000000002E-4</v>
      </c>
      <c r="I184" s="97">
        <f>INDEX(バックデータ一覧!$P$4:$R$27,MATCH(計算過程!B184,バックデータ一覧!$F$4:$F$27,0),MATCH(VLOOKUP(A184,バックデータ一覧!$T$3:$U$367,2),バックデータ一覧!$P$3:$R$3,0))*10^-3</f>
        <v>5.0000000000000001E-4</v>
      </c>
    </row>
    <row r="185" spans="1:9" x14ac:dyDescent="0.15">
      <c r="A185" s="57">
        <v>41647</v>
      </c>
      <c r="B185" s="9" t="s">
        <v>115</v>
      </c>
      <c r="C185" s="83">
        <f t="shared" si="7"/>
        <v>6.0700000000000007E-3</v>
      </c>
      <c r="D185" s="82">
        <f t="shared" si="6"/>
        <v>5.9400000000000008E-3</v>
      </c>
      <c r="E185" s="81">
        <f t="shared" si="8"/>
        <v>1.3000000000000002E-4</v>
      </c>
      <c r="F185" s="97">
        <f>INDEX(バックデータ一覧!$G$4:$I$27,MATCH(計算過程!B185,バックデータ一覧!$F$4:$F$27,0),MATCH(VLOOKUP(A185,バックデータ一覧!$T$3:$U$367,2),バックデータ一覧!$G$3:$I$3,0))*10^-3</f>
        <v>1.3000000000000002E-4</v>
      </c>
      <c r="G185" s="97">
        <f>INDEX(バックデータ一覧!$J$4:$L$27,MATCH(計算過程!B185,バックデータ一覧!$F$4:$F$27,0),MATCH(VLOOKUP(A185,バックデータ一覧!$T$3:$U$367,2),バックデータ一覧!$J$3:$L$3,0))*10^-3</f>
        <v>2.5000000000000001E-4</v>
      </c>
      <c r="H185" s="97">
        <f>INDEX(バックデータ一覧!$M$4:$O$27,MATCH(計算過程!B185,バックデータ一覧!$F$4:$F$27,0),MATCH(VLOOKUP(A185,バックデータ一覧!$T$3:$U$367,2),バックデータ一覧!$M$3:$O$3,0))*10^-3</f>
        <v>3.8000000000000002E-4</v>
      </c>
      <c r="I185" s="97">
        <f>INDEX(バックデータ一覧!$P$4:$R$27,MATCH(計算過程!B185,バックデータ一覧!$F$4:$F$27,0),MATCH(VLOOKUP(A185,バックデータ一覧!$T$3:$U$367,2),バックデータ一覧!$P$3:$R$3,0))*10^-3</f>
        <v>5.0000000000000001E-4</v>
      </c>
    </row>
    <row r="186" spans="1:9" x14ac:dyDescent="0.15">
      <c r="A186" s="57">
        <v>41647</v>
      </c>
      <c r="B186" s="9" t="s">
        <v>116</v>
      </c>
      <c r="C186" s="83">
        <f t="shared" si="7"/>
        <v>6.0700000000000007E-3</v>
      </c>
      <c r="D186" s="82">
        <f t="shared" si="6"/>
        <v>5.9400000000000008E-3</v>
      </c>
      <c r="E186" s="81">
        <f t="shared" si="8"/>
        <v>1.3000000000000002E-4</v>
      </c>
      <c r="F186" s="97">
        <f>INDEX(バックデータ一覧!$G$4:$I$27,MATCH(計算過程!B186,バックデータ一覧!$F$4:$F$27,0),MATCH(VLOOKUP(A186,バックデータ一覧!$T$3:$U$367,2),バックデータ一覧!$G$3:$I$3,0))*10^-3</f>
        <v>1.3000000000000002E-4</v>
      </c>
      <c r="G186" s="97">
        <f>INDEX(バックデータ一覧!$J$4:$L$27,MATCH(計算過程!B186,バックデータ一覧!$F$4:$F$27,0),MATCH(VLOOKUP(A186,バックデータ一覧!$T$3:$U$367,2),バックデータ一覧!$J$3:$L$3,0))*10^-3</f>
        <v>2.5000000000000001E-4</v>
      </c>
      <c r="H186" s="97">
        <f>INDEX(バックデータ一覧!$M$4:$O$27,MATCH(計算過程!B186,バックデータ一覧!$F$4:$F$27,0),MATCH(VLOOKUP(A186,バックデータ一覧!$T$3:$U$367,2),バックデータ一覧!$M$3:$O$3,0))*10^-3</f>
        <v>3.8000000000000002E-4</v>
      </c>
      <c r="I186" s="97">
        <f>INDEX(バックデータ一覧!$P$4:$R$27,MATCH(計算過程!B186,バックデータ一覧!$F$4:$F$27,0),MATCH(VLOOKUP(A186,バックデータ一覧!$T$3:$U$367,2),バックデータ一覧!$P$3:$R$3,0))*10^-3</f>
        <v>5.0000000000000001E-4</v>
      </c>
    </row>
    <row r="187" spans="1:9" x14ac:dyDescent="0.15">
      <c r="A187" s="57">
        <v>41647</v>
      </c>
      <c r="B187" s="9" t="s">
        <v>117</v>
      </c>
      <c r="C187" s="83">
        <f t="shared" si="7"/>
        <v>6.0700000000000007E-3</v>
      </c>
      <c r="D187" s="82">
        <f t="shared" si="6"/>
        <v>5.9400000000000008E-3</v>
      </c>
      <c r="E187" s="81">
        <f t="shared" si="8"/>
        <v>1.3000000000000002E-4</v>
      </c>
      <c r="F187" s="97">
        <f>INDEX(バックデータ一覧!$G$4:$I$27,MATCH(計算過程!B187,バックデータ一覧!$F$4:$F$27,0),MATCH(VLOOKUP(A187,バックデータ一覧!$T$3:$U$367,2),バックデータ一覧!$G$3:$I$3,0))*10^-3</f>
        <v>1.3000000000000002E-4</v>
      </c>
      <c r="G187" s="97">
        <f>INDEX(バックデータ一覧!$J$4:$L$27,MATCH(計算過程!B187,バックデータ一覧!$F$4:$F$27,0),MATCH(VLOOKUP(A187,バックデータ一覧!$T$3:$U$367,2),バックデータ一覧!$J$3:$L$3,0))*10^-3</f>
        <v>2.5000000000000001E-4</v>
      </c>
      <c r="H187" s="97">
        <f>INDEX(バックデータ一覧!$M$4:$O$27,MATCH(計算過程!B187,バックデータ一覧!$F$4:$F$27,0),MATCH(VLOOKUP(A187,バックデータ一覧!$T$3:$U$367,2),バックデータ一覧!$M$3:$O$3,0))*10^-3</f>
        <v>3.8000000000000002E-4</v>
      </c>
      <c r="I187" s="97">
        <f>INDEX(バックデータ一覧!$P$4:$R$27,MATCH(計算過程!B187,バックデータ一覧!$F$4:$F$27,0),MATCH(VLOOKUP(A187,バックデータ一覧!$T$3:$U$367,2),バックデータ一覧!$P$3:$R$3,0))*10^-3</f>
        <v>5.0000000000000001E-4</v>
      </c>
    </row>
    <row r="188" spans="1:9" x14ac:dyDescent="0.15">
      <c r="A188" s="57">
        <v>41647</v>
      </c>
      <c r="B188" s="9" t="s">
        <v>118</v>
      </c>
      <c r="C188" s="83">
        <f t="shared" si="7"/>
        <v>6.0700000000000007E-3</v>
      </c>
      <c r="D188" s="82">
        <f t="shared" si="6"/>
        <v>5.9400000000000008E-3</v>
      </c>
      <c r="E188" s="81">
        <f t="shared" si="8"/>
        <v>1.3000000000000002E-4</v>
      </c>
      <c r="F188" s="97">
        <f>INDEX(バックデータ一覧!$G$4:$I$27,MATCH(計算過程!B188,バックデータ一覧!$F$4:$F$27,0),MATCH(VLOOKUP(A188,バックデータ一覧!$T$3:$U$367,2),バックデータ一覧!$G$3:$I$3,0))*10^-3</f>
        <v>1.3000000000000002E-4</v>
      </c>
      <c r="G188" s="97">
        <f>INDEX(バックデータ一覧!$J$4:$L$27,MATCH(計算過程!B188,バックデータ一覧!$F$4:$F$27,0),MATCH(VLOOKUP(A188,バックデータ一覧!$T$3:$U$367,2),バックデータ一覧!$J$3:$L$3,0))*10^-3</f>
        <v>2.5000000000000001E-4</v>
      </c>
      <c r="H188" s="97">
        <f>INDEX(バックデータ一覧!$M$4:$O$27,MATCH(計算過程!B188,バックデータ一覧!$F$4:$F$27,0),MATCH(VLOOKUP(A188,バックデータ一覧!$T$3:$U$367,2),バックデータ一覧!$M$3:$O$3,0))*10^-3</f>
        <v>3.8000000000000002E-4</v>
      </c>
      <c r="I188" s="97">
        <f>INDEX(バックデータ一覧!$P$4:$R$27,MATCH(計算過程!B188,バックデータ一覧!$F$4:$F$27,0),MATCH(VLOOKUP(A188,バックデータ一覧!$T$3:$U$367,2),バックデータ一覧!$P$3:$R$3,0))*10^-3</f>
        <v>5.0000000000000001E-4</v>
      </c>
    </row>
    <row r="189" spans="1:9" x14ac:dyDescent="0.15">
      <c r="A189" s="57">
        <v>41647</v>
      </c>
      <c r="B189" s="9" t="s">
        <v>119</v>
      </c>
      <c r="C189" s="83">
        <f t="shared" si="7"/>
        <v>6.0700000000000007E-3</v>
      </c>
      <c r="D189" s="82">
        <f t="shared" si="6"/>
        <v>5.9400000000000008E-3</v>
      </c>
      <c r="E189" s="81">
        <f t="shared" si="8"/>
        <v>1.3000000000000002E-4</v>
      </c>
      <c r="F189" s="97">
        <f>INDEX(バックデータ一覧!$G$4:$I$27,MATCH(計算過程!B189,バックデータ一覧!$F$4:$F$27,0),MATCH(VLOOKUP(A189,バックデータ一覧!$T$3:$U$367,2),バックデータ一覧!$G$3:$I$3,0))*10^-3</f>
        <v>1.3000000000000002E-4</v>
      </c>
      <c r="G189" s="97">
        <f>INDEX(バックデータ一覧!$J$4:$L$27,MATCH(計算過程!B189,バックデータ一覧!$F$4:$F$27,0),MATCH(VLOOKUP(A189,バックデータ一覧!$T$3:$U$367,2),バックデータ一覧!$J$3:$L$3,0))*10^-3</f>
        <v>2.5000000000000001E-4</v>
      </c>
      <c r="H189" s="97">
        <f>INDEX(バックデータ一覧!$M$4:$O$27,MATCH(計算過程!B189,バックデータ一覧!$F$4:$F$27,0),MATCH(VLOOKUP(A189,バックデータ一覧!$T$3:$U$367,2),バックデータ一覧!$M$3:$O$3,0))*10^-3</f>
        <v>3.8000000000000002E-4</v>
      </c>
      <c r="I189" s="97">
        <f>INDEX(バックデータ一覧!$P$4:$R$27,MATCH(計算過程!B189,バックデータ一覧!$F$4:$F$27,0),MATCH(VLOOKUP(A189,バックデータ一覧!$T$3:$U$367,2),バックデータ一覧!$P$3:$R$3,0))*10^-3</f>
        <v>5.0000000000000001E-4</v>
      </c>
    </row>
    <row r="190" spans="1:9" x14ac:dyDescent="0.15">
      <c r="A190" s="57">
        <v>41647</v>
      </c>
      <c r="B190" s="9" t="s">
        <v>120</v>
      </c>
      <c r="C190" s="83">
        <f t="shared" si="7"/>
        <v>6.0700000000000007E-3</v>
      </c>
      <c r="D190" s="82">
        <f t="shared" si="6"/>
        <v>5.9400000000000008E-3</v>
      </c>
      <c r="E190" s="81">
        <f t="shared" si="8"/>
        <v>1.3000000000000002E-4</v>
      </c>
      <c r="F190" s="97">
        <f>INDEX(バックデータ一覧!$G$4:$I$27,MATCH(計算過程!B190,バックデータ一覧!$F$4:$F$27,0),MATCH(VLOOKUP(A190,バックデータ一覧!$T$3:$U$367,2),バックデータ一覧!$G$3:$I$3,0))*10^-3</f>
        <v>1.3000000000000002E-4</v>
      </c>
      <c r="G190" s="97">
        <f>INDEX(バックデータ一覧!$J$4:$L$27,MATCH(計算過程!B190,バックデータ一覧!$F$4:$F$27,0),MATCH(VLOOKUP(A190,バックデータ一覧!$T$3:$U$367,2),バックデータ一覧!$J$3:$L$3,0))*10^-3</f>
        <v>2.5000000000000001E-4</v>
      </c>
      <c r="H190" s="97">
        <f>INDEX(バックデータ一覧!$M$4:$O$27,MATCH(計算過程!B190,バックデータ一覧!$F$4:$F$27,0),MATCH(VLOOKUP(A190,バックデータ一覧!$T$3:$U$367,2),バックデータ一覧!$M$3:$O$3,0))*10^-3</f>
        <v>3.8000000000000002E-4</v>
      </c>
      <c r="I190" s="97">
        <f>INDEX(バックデータ一覧!$P$4:$R$27,MATCH(計算過程!B190,バックデータ一覧!$F$4:$F$27,0),MATCH(VLOOKUP(A190,バックデータ一覧!$T$3:$U$367,2),バックデータ一覧!$P$3:$R$3,0))*10^-3</f>
        <v>5.0000000000000001E-4</v>
      </c>
    </row>
    <row r="191" spans="1:9" x14ac:dyDescent="0.15">
      <c r="A191" s="57">
        <v>41647</v>
      </c>
      <c r="B191" s="9" t="s">
        <v>121</v>
      </c>
      <c r="C191" s="83">
        <f t="shared" si="7"/>
        <v>6.0700000000000007E-3</v>
      </c>
      <c r="D191" s="82">
        <f t="shared" si="6"/>
        <v>5.9400000000000008E-3</v>
      </c>
      <c r="E191" s="81">
        <f t="shared" si="8"/>
        <v>1.3000000000000002E-4</v>
      </c>
      <c r="F191" s="97">
        <f>INDEX(バックデータ一覧!$G$4:$I$27,MATCH(計算過程!B191,バックデータ一覧!$F$4:$F$27,0),MATCH(VLOOKUP(A191,バックデータ一覧!$T$3:$U$367,2),バックデータ一覧!$G$3:$I$3,0))*10^-3</f>
        <v>1.3000000000000002E-4</v>
      </c>
      <c r="G191" s="97">
        <f>INDEX(バックデータ一覧!$J$4:$L$27,MATCH(計算過程!B191,バックデータ一覧!$F$4:$F$27,0),MATCH(VLOOKUP(A191,バックデータ一覧!$T$3:$U$367,2),バックデータ一覧!$J$3:$L$3,0))*10^-3</f>
        <v>2.5000000000000001E-4</v>
      </c>
      <c r="H191" s="97">
        <f>INDEX(バックデータ一覧!$M$4:$O$27,MATCH(計算過程!B191,バックデータ一覧!$F$4:$F$27,0),MATCH(VLOOKUP(A191,バックデータ一覧!$T$3:$U$367,2),バックデータ一覧!$M$3:$O$3,0))*10^-3</f>
        <v>3.8000000000000002E-4</v>
      </c>
      <c r="I191" s="97">
        <f>INDEX(バックデータ一覧!$P$4:$R$27,MATCH(計算過程!B191,バックデータ一覧!$F$4:$F$27,0),MATCH(VLOOKUP(A191,バックデータ一覧!$T$3:$U$367,2),バックデータ一覧!$P$3:$R$3,0))*10^-3</f>
        <v>5.0000000000000001E-4</v>
      </c>
    </row>
    <row r="192" spans="1:9" x14ac:dyDescent="0.15">
      <c r="A192" s="57">
        <v>41647</v>
      </c>
      <c r="B192" s="9" t="s">
        <v>122</v>
      </c>
      <c r="C192" s="83">
        <f t="shared" si="7"/>
        <v>6.0700000000000007E-3</v>
      </c>
      <c r="D192" s="82">
        <f t="shared" si="6"/>
        <v>5.9400000000000008E-3</v>
      </c>
      <c r="E192" s="81">
        <f t="shared" si="8"/>
        <v>1.3000000000000002E-4</v>
      </c>
      <c r="F192" s="97">
        <f>INDEX(バックデータ一覧!$G$4:$I$27,MATCH(計算過程!B192,バックデータ一覧!$F$4:$F$27,0),MATCH(VLOOKUP(A192,バックデータ一覧!$T$3:$U$367,2),バックデータ一覧!$G$3:$I$3,0))*10^-3</f>
        <v>1.3000000000000002E-4</v>
      </c>
      <c r="G192" s="97">
        <f>INDEX(バックデータ一覧!$J$4:$L$27,MATCH(計算過程!B192,バックデータ一覧!$F$4:$F$27,0),MATCH(VLOOKUP(A192,バックデータ一覧!$T$3:$U$367,2),バックデータ一覧!$J$3:$L$3,0))*10^-3</f>
        <v>2.5000000000000001E-4</v>
      </c>
      <c r="H192" s="97">
        <f>INDEX(バックデータ一覧!$M$4:$O$27,MATCH(計算過程!B192,バックデータ一覧!$F$4:$F$27,0),MATCH(VLOOKUP(A192,バックデータ一覧!$T$3:$U$367,2),バックデータ一覧!$M$3:$O$3,0))*10^-3</f>
        <v>3.8000000000000002E-4</v>
      </c>
      <c r="I192" s="97">
        <f>INDEX(バックデータ一覧!$P$4:$R$27,MATCH(計算過程!B192,バックデータ一覧!$F$4:$F$27,0),MATCH(VLOOKUP(A192,バックデータ一覧!$T$3:$U$367,2),バックデータ一覧!$P$3:$R$3,0))*10^-3</f>
        <v>5.0000000000000001E-4</v>
      </c>
    </row>
    <row r="193" spans="1:9" x14ac:dyDescent="0.15">
      <c r="A193" s="57">
        <v>41647</v>
      </c>
      <c r="B193" s="9" t="s">
        <v>123</v>
      </c>
      <c r="C193" s="83">
        <f t="shared" si="7"/>
        <v>6.0700000000000007E-3</v>
      </c>
      <c r="D193" s="82">
        <f t="shared" si="6"/>
        <v>5.9400000000000008E-3</v>
      </c>
      <c r="E193" s="81">
        <f t="shared" si="8"/>
        <v>1.3000000000000002E-4</v>
      </c>
      <c r="F193" s="97">
        <f>INDEX(バックデータ一覧!$G$4:$I$27,MATCH(計算過程!B193,バックデータ一覧!$F$4:$F$27,0),MATCH(VLOOKUP(A193,バックデータ一覧!$T$3:$U$367,2),バックデータ一覧!$G$3:$I$3,0))*10^-3</f>
        <v>1.3000000000000002E-4</v>
      </c>
      <c r="G193" s="97">
        <f>INDEX(バックデータ一覧!$J$4:$L$27,MATCH(計算過程!B193,バックデータ一覧!$F$4:$F$27,0),MATCH(VLOOKUP(A193,バックデータ一覧!$T$3:$U$367,2),バックデータ一覧!$J$3:$L$3,0))*10^-3</f>
        <v>2.5000000000000001E-4</v>
      </c>
      <c r="H193" s="97">
        <f>INDEX(バックデータ一覧!$M$4:$O$27,MATCH(計算過程!B193,バックデータ一覧!$F$4:$F$27,0),MATCH(VLOOKUP(A193,バックデータ一覧!$T$3:$U$367,2),バックデータ一覧!$M$3:$O$3,0))*10^-3</f>
        <v>3.8000000000000002E-4</v>
      </c>
      <c r="I193" s="97">
        <f>INDEX(バックデータ一覧!$P$4:$R$27,MATCH(計算過程!B193,バックデータ一覧!$F$4:$F$27,0),MATCH(VLOOKUP(A193,バックデータ一覧!$T$3:$U$367,2),バックデータ一覧!$P$3:$R$3,0))*10^-3</f>
        <v>5.0000000000000001E-4</v>
      </c>
    </row>
    <row r="194" spans="1:9" x14ac:dyDescent="0.15">
      <c r="A194" s="57">
        <v>41647</v>
      </c>
      <c r="B194" s="9" t="s">
        <v>124</v>
      </c>
      <c r="C194" s="83">
        <f t="shared" si="7"/>
        <v>6.0700000000000007E-3</v>
      </c>
      <c r="D194" s="82">
        <f t="shared" si="6"/>
        <v>5.9400000000000008E-3</v>
      </c>
      <c r="E194" s="81">
        <f t="shared" si="8"/>
        <v>1.3000000000000002E-4</v>
      </c>
      <c r="F194" s="97">
        <f>INDEX(バックデータ一覧!$G$4:$I$27,MATCH(計算過程!B194,バックデータ一覧!$F$4:$F$27,0),MATCH(VLOOKUP(A194,バックデータ一覧!$T$3:$U$367,2),バックデータ一覧!$G$3:$I$3,0))*10^-3</f>
        <v>1.3000000000000002E-4</v>
      </c>
      <c r="G194" s="97">
        <f>INDEX(バックデータ一覧!$J$4:$L$27,MATCH(計算過程!B194,バックデータ一覧!$F$4:$F$27,0),MATCH(VLOOKUP(A194,バックデータ一覧!$T$3:$U$367,2),バックデータ一覧!$J$3:$L$3,0))*10^-3</f>
        <v>2.5000000000000001E-4</v>
      </c>
      <c r="H194" s="97">
        <f>INDEX(バックデータ一覧!$M$4:$O$27,MATCH(計算過程!B194,バックデータ一覧!$F$4:$F$27,0),MATCH(VLOOKUP(A194,バックデータ一覧!$T$3:$U$367,2),バックデータ一覧!$M$3:$O$3,0))*10^-3</f>
        <v>3.8000000000000002E-4</v>
      </c>
      <c r="I194" s="97">
        <f>INDEX(バックデータ一覧!$P$4:$R$27,MATCH(計算過程!B194,バックデータ一覧!$F$4:$F$27,0),MATCH(VLOOKUP(A194,バックデータ一覧!$T$3:$U$367,2),バックデータ一覧!$P$3:$R$3,0))*10^-3</f>
        <v>5.0000000000000001E-4</v>
      </c>
    </row>
    <row r="195" spans="1:9" x14ac:dyDescent="0.15">
      <c r="A195" s="57">
        <v>41647</v>
      </c>
      <c r="B195" s="9" t="s">
        <v>125</v>
      </c>
      <c r="C195" s="83">
        <f t="shared" si="7"/>
        <v>6.4800000000000005E-3</v>
      </c>
      <c r="D195" s="82">
        <f t="shared" si="6"/>
        <v>5.9400000000000008E-3</v>
      </c>
      <c r="E195" s="81">
        <f t="shared" si="8"/>
        <v>5.4000000000000001E-4</v>
      </c>
      <c r="F195" s="97">
        <f>INDEX(バックデータ一覧!$G$4:$I$27,MATCH(計算過程!B195,バックデータ一覧!$F$4:$F$27,0),MATCH(VLOOKUP(A195,バックデータ一覧!$T$3:$U$367,2),バックデータ一覧!$G$3:$I$3,0))*10^-3</f>
        <v>5.4000000000000001E-4</v>
      </c>
      <c r="G195" s="97">
        <f>INDEX(バックデータ一覧!$J$4:$L$27,MATCH(計算過程!B195,バックデータ一覧!$F$4:$F$27,0),MATCH(VLOOKUP(A195,バックデータ一覧!$T$3:$U$367,2),バックデータ一覧!$J$3:$L$3,0))*10^-3</f>
        <v>1.08E-3</v>
      </c>
      <c r="H195" s="97">
        <f>INDEX(バックデータ一覧!$M$4:$O$27,MATCH(計算過程!B195,バックデータ一覧!$F$4:$F$27,0),MATCH(VLOOKUP(A195,バックデータ一覧!$T$3:$U$367,2),バックデータ一覧!$M$3:$O$3,0))*10^-3</f>
        <v>1.6299999999999999E-3</v>
      </c>
      <c r="I195" s="97">
        <f>INDEX(バックデータ一覧!$P$4:$R$27,MATCH(計算過程!B195,バックデータ一覧!$F$4:$F$27,0),MATCH(VLOOKUP(A195,バックデータ一覧!$T$3:$U$367,2),バックデータ一覧!$P$3:$R$3,0))*10^-3</f>
        <v>2.1700000000000001E-3</v>
      </c>
    </row>
    <row r="196" spans="1:9" x14ac:dyDescent="0.15">
      <c r="A196" s="57">
        <v>41647</v>
      </c>
      <c r="B196" s="9" t="s">
        <v>126</v>
      </c>
      <c r="C196" s="83">
        <f t="shared" si="7"/>
        <v>6.2700000000000013E-3</v>
      </c>
      <c r="D196" s="82">
        <f t="shared" si="6"/>
        <v>5.9400000000000008E-3</v>
      </c>
      <c r="E196" s="81">
        <f t="shared" si="8"/>
        <v>3.3E-4</v>
      </c>
      <c r="F196" s="97">
        <f>INDEX(バックデータ一覧!$G$4:$I$27,MATCH(計算過程!B196,バックデータ一覧!$F$4:$F$27,0),MATCH(VLOOKUP(A196,バックデータ一覧!$T$3:$U$367,2),バックデータ一覧!$G$3:$I$3,0))*10^-3</f>
        <v>3.3E-4</v>
      </c>
      <c r="G196" s="97">
        <f>INDEX(バックデータ一覧!$J$4:$L$27,MATCH(計算過程!B196,バックデータ一覧!$F$4:$F$27,0),MATCH(VLOOKUP(A196,バックデータ一覧!$T$3:$U$367,2),バックデータ一覧!$J$3:$L$3,0))*10^-3</f>
        <v>6.7000000000000002E-4</v>
      </c>
      <c r="H196" s="97">
        <f>INDEX(バックデータ一覧!$M$4:$O$27,MATCH(計算過程!B196,バックデータ一覧!$F$4:$F$27,0),MATCH(VLOOKUP(A196,バックデータ一覧!$T$3:$U$367,2),バックデータ一覧!$M$3:$O$3,0))*10^-3</f>
        <v>1E-3</v>
      </c>
      <c r="I196" s="97">
        <f>INDEX(バックデータ一覧!$P$4:$R$27,MATCH(計算過程!B196,バックデータ一覧!$F$4:$F$27,0),MATCH(VLOOKUP(A196,バックデータ一覧!$T$3:$U$367,2),バックデータ一覧!$P$3:$R$3,0))*10^-3</f>
        <v>1.33E-3</v>
      </c>
    </row>
    <row r="197" spans="1:9" x14ac:dyDescent="0.15">
      <c r="A197" s="57">
        <v>41647</v>
      </c>
      <c r="B197" s="9" t="s">
        <v>127</v>
      </c>
      <c r="C197" s="83">
        <f t="shared" si="7"/>
        <v>9.4600000000000014E-3</v>
      </c>
      <c r="D197" s="82">
        <f t="shared" si="6"/>
        <v>5.9400000000000008E-3</v>
      </c>
      <c r="E197" s="81">
        <f t="shared" si="8"/>
        <v>3.5200000000000001E-3</v>
      </c>
      <c r="F197" s="97">
        <f>INDEX(バックデータ一覧!$G$4:$I$27,MATCH(計算過程!B197,バックデータ一覧!$F$4:$F$27,0),MATCH(VLOOKUP(A197,バックデータ一覧!$T$3:$U$367,2),バックデータ一覧!$G$3:$I$3,0))*10^-3</f>
        <v>3.5200000000000001E-3</v>
      </c>
      <c r="G197" s="97">
        <f>INDEX(バックデータ一覧!$J$4:$L$27,MATCH(計算過程!B197,バックデータ一覧!$F$4:$F$27,0),MATCH(VLOOKUP(A197,バックデータ一覧!$T$3:$U$367,2),バックデータ一覧!$J$3:$L$3,0))*10^-3</f>
        <v>7.0300000000000007E-3</v>
      </c>
      <c r="H197" s="97">
        <f>INDEX(バックデータ一覧!$M$4:$O$27,MATCH(計算過程!B197,バックデータ一覧!$F$4:$F$27,0),MATCH(VLOOKUP(A197,バックデータ一覧!$T$3:$U$367,2),バックデータ一覧!$M$3:$O$3,0))*10^-3</f>
        <v>1.055E-2</v>
      </c>
      <c r="I197" s="97">
        <f>INDEX(バックデータ一覧!$P$4:$R$27,MATCH(計算過程!B197,バックデータ一覧!$F$4:$F$27,0),MATCH(VLOOKUP(A197,バックデータ一覧!$T$3:$U$367,2),バックデータ一覧!$P$3:$R$3,0))*10^-3</f>
        <v>1.4060000000000001E-2</v>
      </c>
    </row>
    <row r="198" spans="1:9" x14ac:dyDescent="0.15">
      <c r="A198" s="57">
        <v>41647</v>
      </c>
      <c r="B198" s="9" t="s">
        <v>128</v>
      </c>
      <c r="C198" s="83">
        <f t="shared" si="7"/>
        <v>1.2220000000000002E-2</v>
      </c>
      <c r="D198" s="82">
        <f t="shared" si="6"/>
        <v>5.9400000000000008E-3</v>
      </c>
      <c r="E198" s="81">
        <f t="shared" si="8"/>
        <v>6.28E-3</v>
      </c>
      <c r="F198" s="97">
        <f>INDEX(バックデータ一覧!$G$4:$I$27,MATCH(計算過程!B198,バックデータ一覧!$F$4:$F$27,0),MATCH(VLOOKUP(A198,バックデータ一覧!$T$3:$U$367,2),バックデータ一覧!$G$3:$I$3,0))*10^-3</f>
        <v>6.28E-3</v>
      </c>
      <c r="G198" s="97">
        <f>INDEX(バックデータ一覧!$J$4:$L$27,MATCH(計算過程!B198,バックデータ一覧!$F$4:$F$27,0),MATCH(VLOOKUP(A198,バックデータ一覧!$T$3:$U$367,2),バックデータ一覧!$J$3:$L$3,0))*10^-3</f>
        <v>1.256E-2</v>
      </c>
      <c r="H198" s="97">
        <f>INDEX(バックデータ一覧!$M$4:$O$27,MATCH(計算過程!B198,バックデータ一覧!$F$4:$F$27,0),MATCH(VLOOKUP(A198,バックデータ一覧!$T$3:$U$367,2),バックデータ一覧!$M$3:$O$3,0))*10^-3</f>
        <v>1.8839999999999999E-2</v>
      </c>
      <c r="I198" s="97">
        <f>INDEX(バックデータ一覧!$P$4:$R$27,MATCH(計算過程!B198,バックデータ一覧!$F$4:$F$27,0),MATCH(VLOOKUP(A198,バックデータ一覧!$T$3:$U$367,2),バックデータ一覧!$P$3:$R$3,0))*10^-3</f>
        <v>2.512E-2</v>
      </c>
    </row>
    <row r="199" spans="1:9" x14ac:dyDescent="0.15">
      <c r="A199" s="57">
        <v>41648</v>
      </c>
      <c r="B199" s="9" t="s">
        <v>105</v>
      </c>
      <c r="C199" s="83">
        <f t="shared" si="7"/>
        <v>6.0700000000000007E-3</v>
      </c>
      <c r="D199" s="82">
        <f t="shared" ref="D199:D262" si="9">$O$4*$O$5*10^-3</f>
        <v>5.9400000000000008E-3</v>
      </c>
      <c r="E199" s="81">
        <f t="shared" si="8"/>
        <v>1.3000000000000002E-4</v>
      </c>
      <c r="F199" s="97">
        <f>INDEX(バックデータ一覧!$G$4:$I$27,MATCH(計算過程!B199,バックデータ一覧!$F$4:$F$27,0),MATCH(VLOOKUP(A199,バックデータ一覧!$T$3:$U$367,2),バックデータ一覧!$G$3:$I$3,0))*10^-3</f>
        <v>1.3000000000000002E-4</v>
      </c>
      <c r="G199" s="97">
        <f>INDEX(バックデータ一覧!$J$4:$L$27,MATCH(計算過程!B199,バックデータ一覧!$F$4:$F$27,0),MATCH(VLOOKUP(A199,バックデータ一覧!$T$3:$U$367,2),バックデータ一覧!$J$3:$L$3,0))*10^-3</f>
        <v>2.5000000000000001E-4</v>
      </c>
      <c r="H199" s="97">
        <f>INDEX(バックデータ一覧!$M$4:$O$27,MATCH(計算過程!B199,バックデータ一覧!$F$4:$F$27,0),MATCH(VLOOKUP(A199,バックデータ一覧!$T$3:$U$367,2),バックデータ一覧!$M$3:$O$3,0))*10^-3</f>
        <v>3.8000000000000002E-4</v>
      </c>
      <c r="I199" s="97">
        <f>INDEX(バックデータ一覧!$P$4:$R$27,MATCH(計算過程!B199,バックデータ一覧!$F$4:$F$27,0),MATCH(VLOOKUP(A199,バックデータ一覧!$T$3:$U$367,2),バックデータ一覧!$P$3:$R$3,0))*10^-3</f>
        <v>5.0000000000000001E-4</v>
      </c>
    </row>
    <row r="200" spans="1:9" x14ac:dyDescent="0.15">
      <c r="A200" s="57">
        <v>41648</v>
      </c>
      <c r="B200" s="9" t="s">
        <v>106</v>
      </c>
      <c r="C200" s="83">
        <f t="shared" ref="C200:C263" si="10">D200+E200</f>
        <v>6.0700000000000007E-3</v>
      </c>
      <c r="D200" s="82">
        <f t="shared" si="9"/>
        <v>5.9400000000000008E-3</v>
      </c>
      <c r="E200" s="81">
        <f t="shared" ref="E200:E263" si="11">IF(AND($O$10&gt;=1,$O$10&lt;2),$F200*(2-$O$10)/(2-1)+$G200*($O$10-1)/(2-1),IF(AND($O$10&gt;=2,$O$10&lt;3),$G200*(3-$O$10)/(3-2)+$H200*($O$10-2)/(3-2),$H200*(4-$O$10)/(4-3)+$I200*($O$10-3)/(4-3)))</f>
        <v>1.3000000000000002E-4</v>
      </c>
      <c r="F200" s="97">
        <f>INDEX(バックデータ一覧!$G$4:$I$27,MATCH(計算過程!B200,バックデータ一覧!$F$4:$F$27,0),MATCH(VLOOKUP(A200,バックデータ一覧!$T$3:$U$367,2),バックデータ一覧!$G$3:$I$3,0))*10^-3</f>
        <v>1.3000000000000002E-4</v>
      </c>
      <c r="G200" s="97">
        <f>INDEX(バックデータ一覧!$J$4:$L$27,MATCH(計算過程!B200,バックデータ一覧!$F$4:$F$27,0),MATCH(VLOOKUP(A200,バックデータ一覧!$T$3:$U$367,2),バックデータ一覧!$J$3:$L$3,0))*10^-3</f>
        <v>2.5000000000000001E-4</v>
      </c>
      <c r="H200" s="97">
        <f>INDEX(バックデータ一覧!$M$4:$O$27,MATCH(計算過程!B200,バックデータ一覧!$F$4:$F$27,0),MATCH(VLOOKUP(A200,バックデータ一覧!$T$3:$U$367,2),バックデータ一覧!$M$3:$O$3,0))*10^-3</f>
        <v>3.8000000000000002E-4</v>
      </c>
      <c r="I200" s="97">
        <f>INDEX(バックデータ一覧!$P$4:$R$27,MATCH(計算過程!B200,バックデータ一覧!$F$4:$F$27,0),MATCH(VLOOKUP(A200,バックデータ一覧!$T$3:$U$367,2),バックデータ一覧!$P$3:$R$3,0))*10^-3</f>
        <v>5.0000000000000001E-4</v>
      </c>
    </row>
    <row r="201" spans="1:9" x14ac:dyDescent="0.15">
      <c r="A201" s="57">
        <v>41648</v>
      </c>
      <c r="B201" s="9" t="s">
        <v>107</v>
      </c>
      <c r="C201" s="83">
        <f t="shared" si="10"/>
        <v>6.0700000000000007E-3</v>
      </c>
      <c r="D201" s="82">
        <f t="shared" si="9"/>
        <v>5.9400000000000008E-3</v>
      </c>
      <c r="E201" s="81">
        <f t="shared" si="11"/>
        <v>1.3000000000000002E-4</v>
      </c>
      <c r="F201" s="97">
        <f>INDEX(バックデータ一覧!$G$4:$I$27,MATCH(計算過程!B201,バックデータ一覧!$F$4:$F$27,0),MATCH(VLOOKUP(A201,バックデータ一覧!$T$3:$U$367,2),バックデータ一覧!$G$3:$I$3,0))*10^-3</f>
        <v>1.3000000000000002E-4</v>
      </c>
      <c r="G201" s="97">
        <f>INDEX(バックデータ一覧!$J$4:$L$27,MATCH(計算過程!B201,バックデータ一覧!$F$4:$F$27,0),MATCH(VLOOKUP(A201,バックデータ一覧!$T$3:$U$367,2),バックデータ一覧!$J$3:$L$3,0))*10^-3</f>
        <v>2.5000000000000001E-4</v>
      </c>
      <c r="H201" s="97">
        <f>INDEX(バックデータ一覧!$M$4:$O$27,MATCH(計算過程!B201,バックデータ一覧!$F$4:$F$27,0),MATCH(VLOOKUP(A201,バックデータ一覧!$T$3:$U$367,2),バックデータ一覧!$M$3:$O$3,0))*10^-3</f>
        <v>3.8000000000000002E-4</v>
      </c>
      <c r="I201" s="97">
        <f>INDEX(バックデータ一覧!$P$4:$R$27,MATCH(計算過程!B201,バックデータ一覧!$F$4:$F$27,0),MATCH(VLOOKUP(A201,バックデータ一覧!$T$3:$U$367,2),バックデータ一覧!$P$3:$R$3,0))*10^-3</f>
        <v>5.0000000000000001E-4</v>
      </c>
    </row>
    <row r="202" spans="1:9" x14ac:dyDescent="0.15">
      <c r="A202" s="57">
        <v>41648</v>
      </c>
      <c r="B202" s="9" t="s">
        <v>108</v>
      </c>
      <c r="C202" s="83">
        <f t="shared" si="10"/>
        <v>6.0700000000000007E-3</v>
      </c>
      <c r="D202" s="82">
        <f t="shared" si="9"/>
        <v>5.9400000000000008E-3</v>
      </c>
      <c r="E202" s="81">
        <f t="shared" si="11"/>
        <v>1.3000000000000002E-4</v>
      </c>
      <c r="F202" s="97">
        <f>INDEX(バックデータ一覧!$G$4:$I$27,MATCH(計算過程!B202,バックデータ一覧!$F$4:$F$27,0),MATCH(VLOOKUP(A202,バックデータ一覧!$T$3:$U$367,2),バックデータ一覧!$G$3:$I$3,0))*10^-3</f>
        <v>1.3000000000000002E-4</v>
      </c>
      <c r="G202" s="97">
        <f>INDEX(バックデータ一覧!$J$4:$L$27,MATCH(計算過程!B202,バックデータ一覧!$F$4:$F$27,0),MATCH(VLOOKUP(A202,バックデータ一覧!$T$3:$U$367,2),バックデータ一覧!$J$3:$L$3,0))*10^-3</f>
        <v>2.5000000000000001E-4</v>
      </c>
      <c r="H202" s="97">
        <f>INDEX(バックデータ一覧!$M$4:$O$27,MATCH(計算過程!B202,バックデータ一覧!$F$4:$F$27,0),MATCH(VLOOKUP(A202,バックデータ一覧!$T$3:$U$367,2),バックデータ一覧!$M$3:$O$3,0))*10^-3</f>
        <v>3.8000000000000002E-4</v>
      </c>
      <c r="I202" s="97">
        <f>INDEX(バックデータ一覧!$P$4:$R$27,MATCH(計算過程!B202,バックデータ一覧!$F$4:$F$27,0),MATCH(VLOOKUP(A202,バックデータ一覧!$T$3:$U$367,2),バックデータ一覧!$P$3:$R$3,0))*10^-3</f>
        <v>5.0000000000000001E-4</v>
      </c>
    </row>
    <row r="203" spans="1:9" x14ac:dyDescent="0.15">
      <c r="A203" s="57">
        <v>41648</v>
      </c>
      <c r="B203" s="9" t="s">
        <v>109</v>
      </c>
      <c r="C203" s="83">
        <f t="shared" si="10"/>
        <v>6.0700000000000007E-3</v>
      </c>
      <c r="D203" s="82">
        <f t="shared" si="9"/>
        <v>5.9400000000000008E-3</v>
      </c>
      <c r="E203" s="81">
        <f t="shared" si="11"/>
        <v>1.3000000000000002E-4</v>
      </c>
      <c r="F203" s="97">
        <f>INDEX(バックデータ一覧!$G$4:$I$27,MATCH(計算過程!B203,バックデータ一覧!$F$4:$F$27,0),MATCH(VLOOKUP(A203,バックデータ一覧!$T$3:$U$367,2),バックデータ一覧!$G$3:$I$3,0))*10^-3</f>
        <v>1.3000000000000002E-4</v>
      </c>
      <c r="G203" s="97">
        <f>INDEX(バックデータ一覧!$J$4:$L$27,MATCH(計算過程!B203,バックデータ一覧!$F$4:$F$27,0),MATCH(VLOOKUP(A203,バックデータ一覧!$T$3:$U$367,2),バックデータ一覧!$J$3:$L$3,0))*10^-3</f>
        <v>2.5000000000000001E-4</v>
      </c>
      <c r="H203" s="97">
        <f>INDEX(バックデータ一覧!$M$4:$O$27,MATCH(計算過程!B203,バックデータ一覧!$F$4:$F$27,0),MATCH(VLOOKUP(A203,バックデータ一覧!$T$3:$U$367,2),バックデータ一覧!$M$3:$O$3,0))*10^-3</f>
        <v>3.8000000000000002E-4</v>
      </c>
      <c r="I203" s="97">
        <f>INDEX(バックデータ一覧!$P$4:$R$27,MATCH(計算過程!B203,バックデータ一覧!$F$4:$F$27,0),MATCH(VLOOKUP(A203,バックデータ一覧!$T$3:$U$367,2),バックデータ一覧!$P$3:$R$3,0))*10^-3</f>
        <v>5.0000000000000001E-4</v>
      </c>
    </row>
    <row r="204" spans="1:9" x14ac:dyDescent="0.15">
      <c r="A204" s="57">
        <v>41648</v>
      </c>
      <c r="B204" s="9" t="s">
        <v>110</v>
      </c>
      <c r="C204" s="83">
        <f t="shared" si="10"/>
        <v>6.0700000000000007E-3</v>
      </c>
      <c r="D204" s="82">
        <f t="shared" si="9"/>
        <v>5.9400000000000008E-3</v>
      </c>
      <c r="E204" s="81">
        <f t="shared" si="11"/>
        <v>1.3000000000000002E-4</v>
      </c>
      <c r="F204" s="97">
        <f>INDEX(バックデータ一覧!$G$4:$I$27,MATCH(計算過程!B204,バックデータ一覧!$F$4:$F$27,0),MATCH(VLOOKUP(A204,バックデータ一覧!$T$3:$U$367,2),バックデータ一覧!$G$3:$I$3,0))*10^-3</f>
        <v>1.3000000000000002E-4</v>
      </c>
      <c r="G204" s="97">
        <f>INDEX(バックデータ一覧!$J$4:$L$27,MATCH(計算過程!B204,バックデータ一覧!$F$4:$F$27,0),MATCH(VLOOKUP(A204,バックデータ一覧!$T$3:$U$367,2),バックデータ一覧!$J$3:$L$3,0))*10^-3</f>
        <v>2.5000000000000001E-4</v>
      </c>
      <c r="H204" s="97">
        <f>INDEX(バックデータ一覧!$M$4:$O$27,MATCH(計算過程!B204,バックデータ一覧!$F$4:$F$27,0),MATCH(VLOOKUP(A204,バックデータ一覧!$T$3:$U$367,2),バックデータ一覧!$M$3:$O$3,0))*10^-3</f>
        <v>3.8000000000000002E-4</v>
      </c>
      <c r="I204" s="97">
        <f>INDEX(バックデータ一覧!$P$4:$R$27,MATCH(計算過程!B204,バックデータ一覧!$F$4:$F$27,0),MATCH(VLOOKUP(A204,バックデータ一覧!$T$3:$U$367,2),バックデータ一覧!$P$3:$R$3,0))*10^-3</f>
        <v>5.0000000000000001E-4</v>
      </c>
    </row>
    <row r="205" spans="1:9" x14ac:dyDescent="0.15">
      <c r="A205" s="57">
        <v>41648</v>
      </c>
      <c r="B205" s="9" t="s">
        <v>111</v>
      </c>
      <c r="C205" s="83">
        <f t="shared" si="10"/>
        <v>9.3200000000000002E-3</v>
      </c>
      <c r="D205" s="82">
        <f t="shared" si="9"/>
        <v>5.9400000000000008E-3</v>
      </c>
      <c r="E205" s="81">
        <f t="shared" si="11"/>
        <v>3.3799999999999998E-3</v>
      </c>
      <c r="F205" s="97">
        <f>INDEX(バックデータ一覧!$G$4:$I$27,MATCH(計算過程!B205,バックデータ一覧!$F$4:$F$27,0),MATCH(VLOOKUP(A205,バックデータ一覧!$T$3:$U$367,2),バックデータ一覧!$G$3:$I$3,0))*10^-3</f>
        <v>3.3799999999999998E-3</v>
      </c>
      <c r="G205" s="97">
        <f>INDEX(バックデータ一覧!$J$4:$L$27,MATCH(計算過程!B205,バックデータ一覧!$F$4:$F$27,0),MATCH(VLOOKUP(A205,バックデータ一覧!$T$3:$U$367,2),バックデータ一覧!$J$3:$L$3,0))*10^-3</f>
        <v>6.7499999999999999E-3</v>
      </c>
      <c r="H205" s="97">
        <f>INDEX(バックデータ一覧!$M$4:$O$27,MATCH(計算過程!B205,バックデータ一覧!$F$4:$F$27,0),MATCH(VLOOKUP(A205,バックデータ一覧!$T$3:$U$367,2),バックデータ一覧!$M$3:$O$3,0))*10^-3</f>
        <v>1.0130000000000002E-2</v>
      </c>
      <c r="I205" s="97">
        <f>INDEX(バックデータ一覧!$P$4:$R$27,MATCH(計算過程!B205,バックデータ一覧!$F$4:$F$27,0),MATCH(VLOOKUP(A205,バックデータ一覧!$T$3:$U$367,2),バックデータ一覧!$P$3:$R$3,0))*10^-3</f>
        <v>1.3509999999999999E-2</v>
      </c>
    </row>
    <row r="206" spans="1:9" x14ac:dyDescent="0.15">
      <c r="A206" s="57">
        <v>41648</v>
      </c>
      <c r="B206" s="9" t="s">
        <v>112</v>
      </c>
      <c r="C206" s="83">
        <f t="shared" si="10"/>
        <v>6.4800000000000005E-3</v>
      </c>
      <c r="D206" s="82">
        <f t="shared" si="9"/>
        <v>5.9400000000000008E-3</v>
      </c>
      <c r="E206" s="81">
        <f t="shared" si="11"/>
        <v>5.4000000000000001E-4</v>
      </c>
      <c r="F206" s="97">
        <f>INDEX(バックデータ一覧!$G$4:$I$27,MATCH(計算過程!B206,バックデータ一覧!$F$4:$F$27,0),MATCH(VLOOKUP(A206,バックデータ一覧!$T$3:$U$367,2),バックデータ一覧!$G$3:$I$3,0))*10^-3</f>
        <v>5.4000000000000001E-4</v>
      </c>
      <c r="G206" s="97">
        <f>INDEX(バックデータ一覧!$J$4:$L$27,MATCH(計算過程!B206,バックデータ一覧!$F$4:$F$27,0),MATCH(VLOOKUP(A206,バックデータ一覧!$T$3:$U$367,2),バックデータ一覧!$J$3:$L$3,0))*10^-3</f>
        <v>1.08E-3</v>
      </c>
      <c r="H206" s="97">
        <f>INDEX(バックデータ一覧!$M$4:$O$27,MATCH(計算過程!B206,バックデータ一覧!$F$4:$F$27,0),MATCH(VLOOKUP(A206,バックデータ一覧!$T$3:$U$367,2),バックデータ一覧!$M$3:$O$3,0))*10^-3</f>
        <v>1.6299999999999999E-3</v>
      </c>
      <c r="I206" s="97">
        <f>INDEX(バックデータ一覧!$P$4:$R$27,MATCH(計算過程!B206,バックデータ一覧!$F$4:$F$27,0),MATCH(VLOOKUP(A206,バックデータ一覧!$T$3:$U$367,2),バックデータ一覧!$P$3:$R$3,0))*10^-3</f>
        <v>2.1700000000000001E-3</v>
      </c>
    </row>
    <row r="207" spans="1:9" x14ac:dyDescent="0.15">
      <c r="A207" s="57">
        <v>41648</v>
      </c>
      <c r="B207" s="9" t="s">
        <v>113</v>
      </c>
      <c r="C207" s="83">
        <f t="shared" si="10"/>
        <v>6.4800000000000005E-3</v>
      </c>
      <c r="D207" s="82">
        <f t="shared" si="9"/>
        <v>5.9400000000000008E-3</v>
      </c>
      <c r="E207" s="81">
        <f t="shared" si="11"/>
        <v>5.4000000000000001E-4</v>
      </c>
      <c r="F207" s="97">
        <f>INDEX(バックデータ一覧!$G$4:$I$27,MATCH(計算過程!B207,バックデータ一覧!$F$4:$F$27,0),MATCH(VLOOKUP(A207,バックデータ一覧!$T$3:$U$367,2),バックデータ一覧!$G$3:$I$3,0))*10^-3</f>
        <v>5.4000000000000001E-4</v>
      </c>
      <c r="G207" s="97">
        <f>INDEX(バックデータ一覧!$J$4:$L$27,MATCH(計算過程!B207,バックデータ一覧!$F$4:$F$27,0),MATCH(VLOOKUP(A207,バックデータ一覧!$T$3:$U$367,2),バックデータ一覧!$J$3:$L$3,0))*10^-3</f>
        <v>1.08E-3</v>
      </c>
      <c r="H207" s="97">
        <f>INDEX(バックデータ一覧!$M$4:$O$27,MATCH(計算過程!B207,バックデータ一覧!$F$4:$F$27,0),MATCH(VLOOKUP(A207,バックデータ一覧!$T$3:$U$367,2),バックデータ一覧!$M$3:$O$3,0))*10^-3</f>
        <v>1.6299999999999999E-3</v>
      </c>
      <c r="I207" s="97">
        <f>INDEX(バックデータ一覧!$P$4:$R$27,MATCH(計算過程!B207,バックデータ一覧!$F$4:$F$27,0),MATCH(VLOOKUP(A207,バックデータ一覧!$T$3:$U$367,2),バックデータ一覧!$P$3:$R$3,0))*10^-3</f>
        <v>2.1700000000000001E-3</v>
      </c>
    </row>
    <row r="208" spans="1:9" x14ac:dyDescent="0.15">
      <c r="A208" s="57">
        <v>41648</v>
      </c>
      <c r="B208" s="9" t="s">
        <v>114</v>
      </c>
      <c r="C208" s="83">
        <f t="shared" si="10"/>
        <v>6.0700000000000007E-3</v>
      </c>
      <c r="D208" s="82">
        <f t="shared" si="9"/>
        <v>5.9400000000000008E-3</v>
      </c>
      <c r="E208" s="81">
        <f t="shared" si="11"/>
        <v>1.3000000000000002E-4</v>
      </c>
      <c r="F208" s="97">
        <f>INDEX(バックデータ一覧!$G$4:$I$27,MATCH(計算過程!B208,バックデータ一覧!$F$4:$F$27,0),MATCH(VLOOKUP(A208,バックデータ一覧!$T$3:$U$367,2),バックデータ一覧!$G$3:$I$3,0))*10^-3</f>
        <v>1.3000000000000002E-4</v>
      </c>
      <c r="G208" s="97">
        <f>INDEX(バックデータ一覧!$J$4:$L$27,MATCH(計算過程!B208,バックデータ一覧!$F$4:$F$27,0),MATCH(VLOOKUP(A208,バックデータ一覧!$T$3:$U$367,2),バックデータ一覧!$J$3:$L$3,0))*10^-3</f>
        <v>2.5000000000000001E-4</v>
      </c>
      <c r="H208" s="97">
        <f>INDEX(バックデータ一覧!$M$4:$O$27,MATCH(計算過程!B208,バックデータ一覧!$F$4:$F$27,0),MATCH(VLOOKUP(A208,バックデータ一覧!$T$3:$U$367,2),バックデータ一覧!$M$3:$O$3,0))*10^-3</f>
        <v>3.8000000000000002E-4</v>
      </c>
      <c r="I208" s="97">
        <f>INDEX(バックデータ一覧!$P$4:$R$27,MATCH(計算過程!B208,バックデータ一覧!$F$4:$F$27,0),MATCH(VLOOKUP(A208,バックデータ一覧!$T$3:$U$367,2),バックデータ一覧!$P$3:$R$3,0))*10^-3</f>
        <v>5.0000000000000001E-4</v>
      </c>
    </row>
    <row r="209" spans="1:9" x14ac:dyDescent="0.15">
      <c r="A209" s="57">
        <v>41648</v>
      </c>
      <c r="B209" s="9" t="s">
        <v>115</v>
      </c>
      <c r="C209" s="83">
        <f t="shared" si="10"/>
        <v>6.2700000000000013E-3</v>
      </c>
      <c r="D209" s="82">
        <f t="shared" si="9"/>
        <v>5.9400000000000008E-3</v>
      </c>
      <c r="E209" s="81">
        <f t="shared" si="11"/>
        <v>3.3E-4</v>
      </c>
      <c r="F209" s="97">
        <f>INDEX(バックデータ一覧!$G$4:$I$27,MATCH(計算過程!B209,バックデータ一覧!$F$4:$F$27,0),MATCH(VLOOKUP(A209,バックデータ一覧!$T$3:$U$367,2),バックデータ一覧!$G$3:$I$3,0))*10^-3</f>
        <v>3.3E-4</v>
      </c>
      <c r="G209" s="97">
        <f>INDEX(バックデータ一覧!$J$4:$L$27,MATCH(計算過程!B209,バックデータ一覧!$F$4:$F$27,0),MATCH(VLOOKUP(A209,バックデータ一覧!$T$3:$U$367,2),バックデータ一覧!$J$3:$L$3,0))*10^-3</f>
        <v>6.7000000000000002E-4</v>
      </c>
      <c r="H209" s="97">
        <f>INDEX(バックデータ一覧!$M$4:$O$27,MATCH(計算過程!B209,バックデータ一覧!$F$4:$F$27,0),MATCH(VLOOKUP(A209,バックデータ一覧!$T$3:$U$367,2),バックデータ一覧!$M$3:$O$3,0))*10^-3</f>
        <v>1E-3</v>
      </c>
      <c r="I209" s="97">
        <f>INDEX(バックデータ一覧!$P$4:$R$27,MATCH(計算過程!B209,バックデータ一覧!$F$4:$F$27,0),MATCH(VLOOKUP(A209,バックデータ一覧!$T$3:$U$367,2),バックデータ一覧!$P$3:$R$3,0))*10^-3</f>
        <v>1.33E-3</v>
      </c>
    </row>
    <row r="210" spans="1:9" x14ac:dyDescent="0.15">
      <c r="A210" s="57">
        <v>41648</v>
      </c>
      <c r="B210" s="9" t="s">
        <v>116</v>
      </c>
      <c r="C210" s="83">
        <f t="shared" si="10"/>
        <v>6.0700000000000007E-3</v>
      </c>
      <c r="D210" s="82">
        <f t="shared" si="9"/>
        <v>5.9400000000000008E-3</v>
      </c>
      <c r="E210" s="81">
        <f t="shared" si="11"/>
        <v>1.3000000000000002E-4</v>
      </c>
      <c r="F210" s="97">
        <f>INDEX(バックデータ一覧!$G$4:$I$27,MATCH(計算過程!B210,バックデータ一覧!$F$4:$F$27,0),MATCH(VLOOKUP(A210,バックデータ一覧!$T$3:$U$367,2),バックデータ一覧!$G$3:$I$3,0))*10^-3</f>
        <v>1.3000000000000002E-4</v>
      </c>
      <c r="G210" s="97">
        <f>INDEX(バックデータ一覧!$J$4:$L$27,MATCH(計算過程!B210,バックデータ一覧!$F$4:$F$27,0),MATCH(VLOOKUP(A210,バックデータ一覧!$T$3:$U$367,2),バックデータ一覧!$J$3:$L$3,0))*10^-3</f>
        <v>2.5000000000000001E-4</v>
      </c>
      <c r="H210" s="97">
        <f>INDEX(バックデータ一覧!$M$4:$O$27,MATCH(計算過程!B210,バックデータ一覧!$F$4:$F$27,0),MATCH(VLOOKUP(A210,バックデータ一覧!$T$3:$U$367,2),バックデータ一覧!$M$3:$O$3,0))*10^-3</f>
        <v>3.8000000000000002E-4</v>
      </c>
      <c r="I210" s="97">
        <f>INDEX(バックデータ一覧!$P$4:$R$27,MATCH(計算過程!B210,バックデータ一覧!$F$4:$F$27,0),MATCH(VLOOKUP(A210,バックデータ一覧!$T$3:$U$367,2),バックデータ一覧!$P$3:$R$3,0))*10^-3</f>
        <v>5.0000000000000001E-4</v>
      </c>
    </row>
    <row r="211" spans="1:9" x14ac:dyDescent="0.15">
      <c r="A211" s="57">
        <v>41648</v>
      </c>
      <c r="B211" s="9" t="s">
        <v>117</v>
      </c>
      <c r="C211" s="83">
        <f t="shared" si="10"/>
        <v>9.3200000000000002E-3</v>
      </c>
      <c r="D211" s="82">
        <f t="shared" si="9"/>
        <v>5.9400000000000008E-3</v>
      </c>
      <c r="E211" s="81">
        <f t="shared" si="11"/>
        <v>3.3799999999999998E-3</v>
      </c>
      <c r="F211" s="97">
        <f>INDEX(バックデータ一覧!$G$4:$I$27,MATCH(計算過程!B211,バックデータ一覧!$F$4:$F$27,0),MATCH(VLOOKUP(A211,バックデータ一覧!$T$3:$U$367,2),バックデータ一覧!$G$3:$I$3,0))*10^-3</f>
        <v>3.3799999999999998E-3</v>
      </c>
      <c r="G211" s="97">
        <f>INDEX(バックデータ一覧!$J$4:$L$27,MATCH(計算過程!B211,バックデータ一覧!$F$4:$F$27,0),MATCH(VLOOKUP(A211,バックデータ一覧!$T$3:$U$367,2),バックデータ一覧!$J$3:$L$3,0))*10^-3</f>
        <v>6.7499999999999999E-3</v>
      </c>
      <c r="H211" s="97">
        <f>INDEX(バックデータ一覧!$M$4:$O$27,MATCH(計算過程!B211,バックデータ一覧!$F$4:$F$27,0),MATCH(VLOOKUP(A211,バックデータ一覧!$T$3:$U$367,2),バックデータ一覧!$M$3:$O$3,0))*10^-3</f>
        <v>1.0130000000000002E-2</v>
      </c>
      <c r="I211" s="97">
        <f>INDEX(バックデータ一覧!$P$4:$R$27,MATCH(計算過程!B211,バックデータ一覧!$F$4:$F$27,0),MATCH(VLOOKUP(A211,バックデータ一覧!$T$3:$U$367,2),バックデータ一覧!$P$3:$R$3,0))*10^-3</f>
        <v>1.3509999999999999E-2</v>
      </c>
    </row>
    <row r="212" spans="1:9" x14ac:dyDescent="0.15">
      <c r="A212" s="57">
        <v>41648</v>
      </c>
      <c r="B212" s="9" t="s">
        <v>118</v>
      </c>
      <c r="C212" s="83">
        <f t="shared" si="10"/>
        <v>6.2700000000000013E-3</v>
      </c>
      <c r="D212" s="82">
        <f t="shared" si="9"/>
        <v>5.9400000000000008E-3</v>
      </c>
      <c r="E212" s="81">
        <f t="shared" si="11"/>
        <v>3.3E-4</v>
      </c>
      <c r="F212" s="97">
        <f>INDEX(バックデータ一覧!$G$4:$I$27,MATCH(計算過程!B212,バックデータ一覧!$F$4:$F$27,0),MATCH(VLOOKUP(A212,バックデータ一覧!$T$3:$U$367,2),バックデータ一覧!$G$3:$I$3,0))*10^-3</f>
        <v>3.3E-4</v>
      </c>
      <c r="G212" s="97">
        <f>INDEX(バックデータ一覧!$J$4:$L$27,MATCH(計算過程!B212,バックデータ一覧!$F$4:$F$27,0),MATCH(VLOOKUP(A212,バックデータ一覧!$T$3:$U$367,2),バックデータ一覧!$J$3:$L$3,0))*10^-3</f>
        <v>6.7000000000000002E-4</v>
      </c>
      <c r="H212" s="97">
        <f>INDEX(バックデータ一覧!$M$4:$O$27,MATCH(計算過程!B212,バックデータ一覧!$F$4:$F$27,0),MATCH(VLOOKUP(A212,バックデータ一覧!$T$3:$U$367,2),バックデータ一覧!$M$3:$O$3,0))*10^-3</f>
        <v>1E-3</v>
      </c>
      <c r="I212" s="97">
        <f>INDEX(バックデータ一覧!$P$4:$R$27,MATCH(計算過程!B212,バックデータ一覧!$F$4:$F$27,0),MATCH(VLOOKUP(A212,バックデータ一覧!$T$3:$U$367,2),バックデータ一覧!$P$3:$R$3,0))*10^-3</f>
        <v>1.33E-3</v>
      </c>
    </row>
    <row r="213" spans="1:9" x14ac:dyDescent="0.15">
      <c r="A213" s="57">
        <v>41648</v>
      </c>
      <c r="B213" s="9" t="s">
        <v>119</v>
      </c>
      <c r="C213" s="83">
        <f t="shared" si="10"/>
        <v>6.0700000000000007E-3</v>
      </c>
      <c r="D213" s="82">
        <f t="shared" si="9"/>
        <v>5.9400000000000008E-3</v>
      </c>
      <c r="E213" s="81">
        <f t="shared" si="11"/>
        <v>1.3000000000000002E-4</v>
      </c>
      <c r="F213" s="97">
        <f>INDEX(バックデータ一覧!$G$4:$I$27,MATCH(計算過程!B213,バックデータ一覧!$F$4:$F$27,0),MATCH(VLOOKUP(A213,バックデータ一覧!$T$3:$U$367,2),バックデータ一覧!$G$3:$I$3,0))*10^-3</f>
        <v>1.3000000000000002E-4</v>
      </c>
      <c r="G213" s="97">
        <f>INDEX(バックデータ一覧!$J$4:$L$27,MATCH(計算過程!B213,バックデータ一覧!$F$4:$F$27,0),MATCH(VLOOKUP(A213,バックデータ一覧!$T$3:$U$367,2),バックデータ一覧!$J$3:$L$3,0))*10^-3</f>
        <v>2.5000000000000001E-4</v>
      </c>
      <c r="H213" s="97">
        <f>INDEX(バックデータ一覧!$M$4:$O$27,MATCH(計算過程!B213,バックデータ一覧!$F$4:$F$27,0),MATCH(VLOOKUP(A213,バックデータ一覧!$T$3:$U$367,2),バックデータ一覧!$M$3:$O$3,0))*10^-3</f>
        <v>3.8000000000000002E-4</v>
      </c>
      <c r="I213" s="97">
        <f>INDEX(バックデータ一覧!$P$4:$R$27,MATCH(計算過程!B213,バックデータ一覧!$F$4:$F$27,0),MATCH(VLOOKUP(A213,バックデータ一覧!$T$3:$U$367,2),バックデータ一覧!$P$3:$R$3,0))*10^-3</f>
        <v>5.0000000000000001E-4</v>
      </c>
    </row>
    <row r="214" spans="1:9" x14ac:dyDescent="0.15">
      <c r="A214" s="57">
        <v>41648</v>
      </c>
      <c r="B214" s="9" t="s">
        <v>120</v>
      </c>
      <c r="C214" s="83">
        <f t="shared" si="10"/>
        <v>6.0700000000000007E-3</v>
      </c>
      <c r="D214" s="82">
        <f t="shared" si="9"/>
        <v>5.9400000000000008E-3</v>
      </c>
      <c r="E214" s="81">
        <f t="shared" si="11"/>
        <v>1.3000000000000002E-4</v>
      </c>
      <c r="F214" s="97">
        <f>INDEX(バックデータ一覧!$G$4:$I$27,MATCH(計算過程!B214,バックデータ一覧!$F$4:$F$27,0),MATCH(VLOOKUP(A214,バックデータ一覧!$T$3:$U$367,2),バックデータ一覧!$G$3:$I$3,0))*10^-3</f>
        <v>1.3000000000000002E-4</v>
      </c>
      <c r="G214" s="97">
        <f>INDEX(バックデータ一覧!$J$4:$L$27,MATCH(計算過程!B214,バックデータ一覧!$F$4:$F$27,0),MATCH(VLOOKUP(A214,バックデータ一覧!$T$3:$U$367,2),バックデータ一覧!$J$3:$L$3,0))*10^-3</f>
        <v>2.5000000000000001E-4</v>
      </c>
      <c r="H214" s="97">
        <f>INDEX(バックデータ一覧!$M$4:$O$27,MATCH(計算過程!B214,バックデータ一覧!$F$4:$F$27,0),MATCH(VLOOKUP(A214,バックデータ一覧!$T$3:$U$367,2),バックデータ一覧!$M$3:$O$3,0))*10^-3</f>
        <v>3.8000000000000002E-4</v>
      </c>
      <c r="I214" s="97">
        <f>INDEX(バックデータ一覧!$P$4:$R$27,MATCH(計算過程!B214,バックデータ一覧!$F$4:$F$27,0),MATCH(VLOOKUP(A214,バックデータ一覧!$T$3:$U$367,2),バックデータ一覧!$P$3:$R$3,0))*10^-3</f>
        <v>5.0000000000000001E-4</v>
      </c>
    </row>
    <row r="215" spans="1:9" x14ac:dyDescent="0.15">
      <c r="A215" s="57">
        <v>41648</v>
      </c>
      <c r="B215" s="9" t="s">
        <v>121</v>
      </c>
      <c r="C215" s="83">
        <f t="shared" si="10"/>
        <v>6.2700000000000013E-3</v>
      </c>
      <c r="D215" s="82">
        <f t="shared" si="9"/>
        <v>5.9400000000000008E-3</v>
      </c>
      <c r="E215" s="81">
        <f t="shared" si="11"/>
        <v>3.3E-4</v>
      </c>
      <c r="F215" s="97">
        <f>INDEX(バックデータ一覧!$G$4:$I$27,MATCH(計算過程!B215,バックデータ一覧!$F$4:$F$27,0),MATCH(VLOOKUP(A215,バックデータ一覧!$T$3:$U$367,2),バックデータ一覧!$G$3:$I$3,0))*10^-3</f>
        <v>3.3E-4</v>
      </c>
      <c r="G215" s="97">
        <f>INDEX(バックデータ一覧!$J$4:$L$27,MATCH(計算過程!B215,バックデータ一覧!$F$4:$F$27,0),MATCH(VLOOKUP(A215,バックデータ一覧!$T$3:$U$367,2),バックデータ一覧!$J$3:$L$3,0))*10^-3</f>
        <v>6.7000000000000002E-4</v>
      </c>
      <c r="H215" s="97">
        <f>INDEX(バックデータ一覧!$M$4:$O$27,MATCH(計算過程!B215,バックデータ一覧!$F$4:$F$27,0),MATCH(VLOOKUP(A215,バックデータ一覧!$T$3:$U$367,2),バックデータ一覧!$M$3:$O$3,0))*10^-3</f>
        <v>1E-3</v>
      </c>
      <c r="I215" s="97">
        <f>INDEX(バックデータ一覧!$P$4:$R$27,MATCH(計算過程!B215,バックデータ一覧!$F$4:$F$27,0),MATCH(VLOOKUP(A215,バックデータ一覧!$T$3:$U$367,2),バックデータ一覧!$P$3:$R$3,0))*10^-3</f>
        <v>1.33E-3</v>
      </c>
    </row>
    <row r="216" spans="1:9" x14ac:dyDescent="0.15">
      <c r="A216" s="57">
        <v>41648</v>
      </c>
      <c r="B216" s="9" t="s">
        <v>122</v>
      </c>
      <c r="C216" s="83">
        <f t="shared" si="10"/>
        <v>6.2700000000000013E-3</v>
      </c>
      <c r="D216" s="82">
        <f t="shared" si="9"/>
        <v>5.9400000000000008E-3</v>
      </c>
      <c r="E216" s="81">
        <f t="shared" si="11"/>
        <v>3.3E-4</v>
      </c>
      <c r="F216" s="97">
        <f>INDEX(バックデータ一覧!$G$4:$I$27,MATCH(計算過程!B216,バックデータ一覧!$F$4:$F$27,0),MATCH(VLOOKUP(A216,バックデータ一覧!$T$3:$U$367,2),バックデータ一覧!$G$3:$I$3,0))*10^-3</f>
        <v>3.3E-4</v>
      </c>
      <c r="G216" s="97">
        <f>INDEX(バックデータ一覧!$J$4:$L$27,MATCH(計算過程!B216,バックデータ一覧!$F$4:$F$27,0),MATCH(VLOOKUP(A216,バックデータ一覧!$T$3:$U$367,2),バックデータ一覧!$J$3:$L$3,0))*10^-3</f>
        <v>6.7000000000000002E-4</v>
      </c>
      <c r="H216" s="97">
        <f>INDEX(バックデータ一覧!$M$4:$O$27,MATCH(計算過程!B216,バックデータ一覧!$F$4:$F$27,0),MATCH(VLOOKUP(A216,バックデータ一覧!$T$3:$U$367,2),バックデータ一覧!$M$3:$O$3,0))*10^-3</f>
        <v>1E-3</v>
      </c>
      <c r="I216" s="97">
        <f>INDEX(バックデータ一覧!$P$4:$R$27,MATCH(計算過程!B216,バックデータ一覧!$F$4:$F$27,0),MATCH(VLOOKUP(A216,バックデータ一覧!$T$3:$U$367,2),バックデータ一覧!$P$3:$R$3,0))*10^-3</f>
        <v>1.33E-3</v>
      </c>
    </row>
    <row r="217" spans="1:9" x14ac:dyDescent="0.15">
      <c r="A217" s="57">
        <v>41648</v>
      </c>
      <c r="B217" s="9" t="s">
        <v>123</v>
      </c>
      <c r="C217" s="83">
        <f t="shared" si="10"/>
        <v>1.2360000000000001E-2</v>
      </c>
      <c r="D217" s="82">
        <f t="shared" si="9"/>
        <v>5.9400000000000008E-3</v>
      </c>
      <c r="E217" s="81">
        <f t="shared" si="11"/>
        <v>6.4200000000000004E-3</v>
      </c>
      <c r="F217" s="97">
        <f>INDEX(バックデータ一覧!$G$4:$I$27,MATCH(計算過程!B217,バックデータ一覧!$F$4:$F$27,0),MATCH(VLOOKUP(A217,バックデータ一覧!$T$3:$U$367,2),バックデータ一覧!$G$3:$I$3,0))*10^-3</f>
        <v>6.4200000000000004E-3</v>
      </c>
      <c r="G217" s="97">
        <f>INDEX(バックデータ一覧!$J$4:$L$27,MATCH(計算過程!B217,バックデータ一覧!$F$4:$F$27,0),MATCH(VLOOKUP(A217,バックデータ一覧!$T$3:$U$367,2),バックデータ一覧!$J$3:$L$3,0))*10^-3</f>
        <v>1.2840000000000001E-2</v>
      </c>
      <c r="H217" s="97">
        <f>INDEX(バックデータ一覧!$M$4:$O$27,MATCH(計算過程!B217,バックデータ一覧!$F$4:$F$27,0),MATCH(VLOOKUP(A217,バックデータ一覧!$T$3:$U$367,2),バックデータ一覧!$M$3:$O$3,0))*10^-3</f>
        <v>1.9260000000000003E-2</v>
      </c>
      <c r="I217" s="97">
        <f>INDEX(バックデータ一覧!$P$4:$R$27,MATCH(計算過程!B217,バックデータ一覧!$F$4:$F$27,0),MATCH(VLOOKUP(A217,バックデータ一覧!$T$3:$U$367,2),バックデータ一覧!$P$3:$R$3,0))*10^-3</f>
        <v>2.5680000000000001E-2</v>
      </c>
    </row>
    <row r="218" spans="1:9" x14ac:dyDescent="0.15">
      <c r="A218" s="57">
        <v>41648</v>
      </c>
      <c r="B218" s="9" t="s">
        <v>124</v>
      </c>
      <c r="C218" s="83">
        <f t="shared" si="10"/>
        <v>1.2360000000000001E-2</v>
      </c>
      <c r="D218" s="82">
        <f t="shared" si="9"/>
        <v>5.9400000000000008E-3</v>
      </c>
      <c r="E218" s="81">
        <f t="shared" si="11"/>
        <v>6.4200000000000004E-3</v>
      </c>
      <c r="F218" s="97">
        <f>INDEX(バックデータ一覧!$G$4:$I$27,MATCH(計算過程!B218,バックデータ一覧!$F$4:$F$27,0),MATCH(VLOOKUP(A218,バックデータ一覧!$T$3:$U$367,2),バックデータ一覧!$G$3:$I$3,0))*10^-3</f>
        <v>6.4200000000000004E-3</v>
      </c>
      <c r="G218" s="97">
        <f>INDEX(バックデータ一覧!$J$4:$L$27,MATCH(計算過程!B218,バックデータ一覧!$F$4:$F$27,0),MATCH(VLOOKUP(A218,バックデータ一覧!$T$3:$U$367,2),バックデータ一覧!$J$3:$L$3,0))*10^-3</f>
        <v>1.2840000000000001E-2</v>
      </c>
      <c r="H218" s="97">
        <f>INDEX(バックデータ一覧!$M$4:$O$27,MATCH(計算過程!B218,バックデータ一覧!$F$4:$F$27,0),MATCH(VLOOKUP(A218,バックデータ一覧!$T$3:$U$367,2),バックデータ一覧!$M$3:$O$3,0))*10^-3</f>
        <v>1.9260000000000003E-2</v>
      </c>
      <c r="I218" s="97">
        <f>INDEX(バックデータ一覧!$P$4:$R$27,MATCH(計算過程!B218,バックデータ一覧!$F$4:$F$27,0),MATCH(VLOOKUP(A218,バックデータ一覧!$T$3:$U$367,2),バックデータ一覧!$P$3:$R$3,0))*10^-3</f>
        <v>2.5680000000000001E-2</v>
      </c>
    </row>
    <row r="219" spans="1:9" x14ac:dyDescent="0.15">
      <c r="A219" s="57">
        <v>41648</v>
      </c>
      <c r="B219" s="9" t="s">
        <v>125</v>
      </c>
      <c r="C219" s="83">
        <f t="shared" si="10"/>
        <v>6.2700000000000013E-3</v>
      </c>
      <c r="D219" s="82">
        <f t="shared" si="9"/>
        <v>5.9400000000000008E-3</v>
      </c>
      <c r="E219" s="81">
        <f t="shared" si="11"/>
        <v>3.3E-4</v>
      </c>
      <c r="F219" s="97">
        <f>INDEX(バックデータ一覧!$G$4:$I$27,MATCH(計算過程!B219,バックデータ一覧!$F$4:$F$27,0),MATCH(VLOOKUP(A219,バックデータ一覧!$T$3:$U$367,2),バックデータ一覧!$G$3:$I$3,0))*10^-3</f>
        <v>3.3E-4</v>
      </c>
      <c r="G219" s="97">
        <f>INDEX(バックデータ一覧!$J$4:$L$27,MATCH(計算過程!B219,バックデータ一覧!$F$4:$F$27,0),MATCH(VLOOKUP(A219,バックデータ一覧!$T$3:$U$367,2),バックデータ一覧!$J$3:$L$3,0))*10^-3</f>
        <v>6.7000000000000002E-4</v>
      </c>
      <c r="H219" s="97">
        <f>INDEX(バックデータ一覧!$M$4:$O$27,MATCH(計算過程!B219,バックデータ一覧!$F$4:$F$27,0),MATCH(VLOOKUP(A219,バックデータ一覧!$T$3:$U$367,2),バックデータ一覧!$M$3:$O$3,0))*10^-3</f>
        <v>1E-3</v>
      </c>
      <c r="I219" s="97">
        <f>INDEX(バックデータ一覧!$P$4:$R$27,MATCH(計算過程!B219,バックデータ一覧!$F$4:$F$27,0),MATCH(VLOOKUP(A219,バックデータ一覧!$T$3:$U$367,2),バックデータ一覧!$P$3:$R$3,0))*10^-3</f>
        <v>1.33E-3</v>
      </c>
    </row>
    <row r="220" spans="1:9" x14ac:dyDescent="0.15">
      <c r="A220" s="57">
        <v>41648</v>
      </c>
      <c r="B220" s="9" t="s">
        <v>126</v>
      </c>
      <c r="C220" s="83">
        <f t="shared" si="10"/>
        <v>6.2700000000000013E-3</v>
      </c>
      <c r="D220" s="82">
        <f t="shared" si="9"/>
        <v>5.9400000000000008E-3</v>
      </c>
      <c r="E220" s="81">
        <f t="shared" si="11"/>
        <v>3.3E-4</v>
      </c>
      <c r="F220" s="97">
        <f>INDEX(バックデータ一覧!$G$4:$I$27,MATCH(計算過程!B220,バックデータ一覧!$F$4:$F$27,0),MATCH(VLOOKUP(A220,バックデータ一覧!$T$3:$U$367,2),バックデータ一覧!$G$3:$I$3,0))*10^-3</f>
        <v>3.3E-4</v>
      </c>
      <c r="G220" s="97">
        <f>INDEX(バックデータ一覧!$J$4:$L$27,MATCH(計算過程!B220,バックデータ一覧!$F$4:$F$27,0),MATCH(VLOOKUP(A220,バックデータ一覧!$T$3:$U$367,2),バックデータ一覧!$J$3:$L$3,0))*10^-3</f>
        <v>6.7000000000000002E-4</v>
      </c>
      <c r="H220" s="97">
        <f>INDEX(バックデータ一覧!$M$4:$O$27,MATCH(計算過程!B220,バックデータ一覧!$F$4:$F$27,0),MATCH(VLOOKUP(A220,バックデータ一覧!$T$3:$U$367,2),バックデータ一覧!$M$3:$O$3,0))*10^-3</f>
        <v>1E-3</v>
      </c>
      <c r="I220" s="97">
        <f>INDEX(バックデータ一覧!$P$4:$R$27,MATCH(計算過程!B220,バックデータ一覧!$F$4:$F$27,0),MATCH(VLOOKUP(A220,バックデータ一覧!$T$3:$U$367,2),バックデータ一覧!$P$3:$R$3,0))*10^-3</f>
        <v>1.33E-3</v>
      </c>
    </row>
    <row r="221" spans="1:9" x14ac:dyDescent="0.15">
      <c r="A221" s="57">
        <v>41648</v>
      </c>
      <c r="B221" s="9" t="s">
        <v>127</v>
      </c>
      <c r="C221" s="83">
        <f t="shared" si="10"/>
        <v>1.2220000000000002E-2</v>
      </c>
      <c r="D221" s="82">
        <f t="shared" si="9"/>
        <v>5.9400000000000008E-3</v>
      </c>
      <c r="E221" s="81">
        <f t="shared" si="11"/>
        <v>6.28E-3</v>
      </c>
      <c r="F221" s="97">
        <f>INDEX(バックデータ一覧!$G$4:$I$27,MATCH(計算過程!B221,バックデータ一覧!$F$4:$F$27,0),MATCH(VLOOKUP(A221,バックデータ一覧!$T$3:$U$367,2),バックデータ一覧!$G$3:$I$3,0))*10^-3</f>
        <v>6.28E-3</v>
      </c>
      <c r="G221" s="97">
        <f>INDEX(バックデータ一覧!$J$4:$L$27,MATCH(計算過程!B221,バックデータ一覧!$F$4:$F$27,0),MATCH(VLOOKUP(A221,バックデータ一覧!$T$3:$U$367,2),バックデータ一覧!$J$3:$L$3,0))*10^-3</f>
        <v>1.256E-2</v>
      </c>
      <c r="H221" s="97">
        <f>INDEX(バックデータ一覧!$M$4:$O$27,MATCH(計算過程!B221,バックデータ一覧!$F$4:$F$27,0),MATCH(VLOOKUP(A221,バックデータ一覧!$T$3:$U$367,2),バックデータ一覧!$M$3:$O$3,0))*10^-3</f>
        <v>1.8839999999999999E-2</v>
      </c>
      <c r="I221" s="97">
        <f>INDEX(バックデータ一覧!$P$4:$R$27,MATCH(計算過程!B221,バックデータ一覧!$F$4:$F$27,0),MATCH(VLOOKUP(A221,バックデータ一覧!$T$3:$U$367,2),バックデータ一覧!$P$3:$R$3,0))*10^-3</f>
        <v>2.512E-2</v>
      </c>
    </row>
    <row r="222" spans="1:9" x14ac:dyDescent="0.15">
      <c r="A222" s="57">
        <v>41648</v>
      </c>
      <c r="B222" s="9" t="s">
        <v>128</v>
      </c>
      <c r="C222" s="83">
        <f t="shared" si="10"/>
        <v>1.2640000000000002E-2</v>
      </c>
      <c r="D222" s="82">
        <f t="shared" si="9"/>
        <v>5.9400000000000008E-3</v>
      </c>
      <c r="E222" s="81">
        <f t="shared" si="11"/>
        <v>6.7000000000000002E-3</v>
      </c>
      <c r="F222" s="97">
        <f>INDEX(バックデータ一覧!$G$4:$I$27,MATCH(計算過程!B222,バックデータ一覧!$F$4:$F$27,0),MATCH(VLOOKUP(A222,バックデータ一覧!$T$3:$U$367,2),バックデータ一覧!$G$3:$I$3,0))*10^-3</f>
        <v>6.7000000000000002E-3</v>
      </c>
      <c r="G222" s="97">
        <f>INDEX(バックデータ一覧!$J$4:$L$27,MATCH(計算過程!B222,バックデータ一覧!$F$4:$F$27,0),MATCH(VLOOKUP(A222,バックデータ一覧!$T$3:$U$367,2),バックデータ一覧!$J$3:$L$3,0))*10^-3</f>
        <v>1.3390000000000001E-2</v>
      </c>
      <c r="H222" s="97">
        <f>INDEX(バックデータ一覧!$M$4:$O$27,MATCH(計算過程!B222,バックデータ一覧!$F$4:$F$27,0),MATCH(VLOOKUP(A222,バックデータ一覧!$T$3:$U$367,2),バックデータ一覧!$M$3:$O$3,0))*10^-3</f>
        <v>2.009E-2</v>
      </c>
      <c r="I222" s="97">
        <f>INDEX(バックデータ一覧!$P$4:$R$27,MATCH(計算過程!B222,バックデータ一覧!$F$4:$F$27,0),MATCH(VLOOKUP(A222,バックデータ一覧!$T$3:$U$367,2),バックデータ一覧!$P$3:$R$3,0))*10^-3</f>
        <v>2.6790000000000001E-2</v>
      </c>
    </row>
    <row r="223" spans="1:9" x14ac:dyDescent="0.15">
      <c r="A223" s="57">
        <v>41649</v>
      </c>
      <c r="B223" s="9" t="s">
        <v>105</v>
      </c>
      <c r="C223" s="83">
        <f t="shared" si="10"/>
        <v>6.0700000000000007E-3</v>
      </c>
      <c r="D223" s="82">
        <f t="shared" si="9"/>
        <v>5.9400000000000008E-3</v>
      </c>
      <c r="E223" s="81">
        <f t="shared" si="11"/>
        <v>1.3000000000000002E-4</v>
      </c>
      <c r="F223" s="97">
        <f>INDEX(バックデータ一覧!$G$4:$I$27,MATCH(計算過程!B223,バックデータ一覧!$F$4:$F$27,0),MATCH(VLOOKUP(A223,バックデータ一覧!$T$3:$U$367,2),バックデータ一覧!$G$3:$I$3,0))*10^-3</f>
        <v>1.3000000000000002E-4</v>
      </c>
      <c r="G223" s="97">
        <f>INDEX(バックデータ一覧!$J$4:$L$27,MATCH(計算過程!B223,バックデータ一覧!$F$4:$F$27,0),MATCH(VLOOKUP(A223,バックデータ一覧!$T$3:$U$367,2),バックデータ一覧!$J$3:$L$3,0))*10^-3</f>
        <v>2.5000000000000001E-4</v>
      </c>
      <c r="H223" s="97">
        <f>INDEX(バックデータ一覧!$M$4:$O$27,MATCH(計算過程!B223,バックデータ一覧!$F$4:$F$27,0),MATCH(VLOOKUP(A223,バックデータ一覧!$T$3:$U$367,2),バックデータ一覧!$M$3:$O$3,0))*10^-3</f>
        <v>3.8000000000000002E-4</v>
      </c>
      <c r="I223" s="97">
        <f>INDEX(バックデータ一覧!$P$4:$R$27,MATCH(計算過程!B223,バックデータ一覧!$F$4:$F$27,0),MATCH(VLOOKUP(A223,バックデータ一覧!$T$3:$U$367,2),バックデータ一覧!$P$3:$R$3,0))*10^-3</f>
        <v>5.0000000000000001E-4</v>
      </c>
    </row>
    <row r="224" spans="1:9" x14ac:dyDescent="0.15">
      <c r="A224" s="57">
        <v>41649</v>
      </c>
      <c r="B224" s="9" t="s">
        <v>106</v>
      </c>
      <c r="C224" s="83">
        <f t="shared" si="10"/>
        <v>6.0700000000000007E-3</v>
      </c>
      <c r="D224" s="82">
        <f t="shared" si="9"/>
        <v>5.9400000000000008E-3</v>
      </c>
      <c r="E224" s="81">
        <f t="shared" si="11"/>
        <v>1.3000000000000002E-4</v>
      </c>
      <c r="F224" s="97">
        <f>INDEX(バックデータ一覧!$G$4:$I$27,MATCH(計算過程!B224,バックデータ一覧!$F$4:$F$27,0),MATCH(VLOOKUP(A224,バックデータ一覧!$T$3:$U$367,2),バックデータ一覧!$G$3:$I$3,0))*10^-3</f>
        <v>1.3000000000000002E-4</v>
      </c>
      <c r="G224" s="97">
        <f>INDEX(バックデータ一覧!$J$4:$L$27,MATCH(計算過程!B224,バックデータ一覧!$F$4:$F$27,0),MATCH(VLOOKUP(A224,バックデータ一覧!$T$3:$U$367,2),バックデータ一覧!$J$3:$L$3,0))*10^-3</f>
        <v>2.5000000000000001E-4</v>
      </c>
      <c r="H224" s="97">
        <f>INDEX(バックデータ一覧!$M$4:$O$27,MATCH(計算過程!B224,バックデータ一覧!$F$4:$F$27,0),MATCH(VLOOKUP(A224,バックデータ一覧!$T$3:$U$367,2),バックデータ一覧!$M$3:$O$3,0))*10^-3</f>
        <v>3.8000000000000002E-4</v>
      </c>
      <c r="I224" s="97">
        <f>INDEX(バックデータ一覧!$P$4:$R$27,MATCH(計算過程!B224,バックデータ一覧!$F$4:$F$27,0),MATCH(VLOOKUP(A224,バックデータ一覧!$T$3:$U$367,2),バックデータ一覧!$P$3:$R$3,0))*10^-3</f>
        <v>5.0000000000000001E-4</v>
      </c>
    </row>
    <row r="225" spans="1:9" x14ac:dyDescent="0.15">
      <c r="A225" s="57">
        <v>41649</v>
      </c>
      <c r="B225" s="9" t="s">
        <v>107</v>
      </c>
      <c r="C225" s="83">
        <f t="shared" si="10"/>
        <v>6.0700000000000007E-3</v>
      </c>
      <c r="D225" s="82">
        <f t="shared" si="9"/>
        <v>5.9400000000000008E-3</v>
      </c>
      <c r="E225" s="81">
        <f t="shared" si="11"/>
        <v>1.3000000000000002E-4</v>
      </c>
      <c r="F225" s="97">
        <f>INDEX(バックデータ一覧!$G$4:$I$27,MATCH(計算過程!B225,バックデータ一覧!$F$4:$F$27,0),MATCH(VLOOKUP(A225,バックデータ一覧!$T$3:$U$367,2),バックデータ一覧!$G$3:$I$3,0))*10^-3</f>
        <v>1.3000000000000002E-4</v>
      </c>
      <c r="G225" s="97">
        <f>INDEX(バックデータ一覧!$J$4:$L$27,MATCH(計算過程!B225,バックデータ一覧!$F$4:$F$27,0),MATCH(VLOOKUP(A225,バックデータ一覧!$T$3:$U$367,2),バックデータ一覧!$J$3:$L$3,0))*10^-3</f>
        <v>2.5000000000000001E-4</v>
      </c>
      <c r="H225" s="97">
        <f>INDEX(バックデータ一覧!$M$4:$O$27,MATCH(計算過程!B225,バックデータ一覧!$F$4:$F$27,0),MATCH(VLOOKUP(A225,バックデータ一覧!$T$3:$U$367,2),バックデータ一覧!$M$3:$O$3,0))*10^-3</f>
        <v>3.8000000000000002E-4</v>
      </c>
      <c r="I225" s="97">
        <f>INDEX(バックデータ一覧!$P$4:$R$27,MATCH(計算過程!B225,バックデータ一覧!$F$4:$F$27,0),MATCH(VLOOKUP(A225,バックデータ一覧!$T$3:$U$367,2),バックデータ一覧!$P$3:$R$3,0))*10^-3</f>
        <v>5.0000000000000001E-4</v>
      </c>
    </row>
    <row r="226" spans="1:9" x14ac:dyDescent="0.15">
      <c r="A226" s="57">
        <v>41649</v>
      </c>
      <c r="B226" s="9" t="s">
        <v>108</v>
      </c>
      <c r="C226" s="83">
        <f t="shared" si="10"/>
        <v>6.0700000000000007E-3</v>
      </c>
      <c r="D226" s="82">
        <f t="shared" si="9"/>
        <v>5.9400000000000008E-3</v>
      </c>
      <c r="E226" s="81">
        <f t="shared" si="11"/>
        <v>1.3000000000000002E-4</v>
      </c>
      <c r="F226" s="97">
        <f>INDEX(バックデータ一覧!$G$4:$I$27,MATCH(計算過程!B226,バックデータ一覧!$F$4:$F$27,0),MATCH(VLOOKUP(A226,バックデータ一覧!$T$3:$U$367,2),バックデータ一覧!$G$3:$I$3,0))*10^-3</f>
        <v>1.3000000000000002E-4</v>
      </c>
      <c r="G226" s="97">
        <f>INDEX(バックデータ一覧!$J$4:$L$27,MATCH(計算過程!B226,バックデータ一覧!$F$4:$F$27,0),MATCH(VLOOKUP(A226,バックデータ一覧!$T$3:$U$367,2),バックデータ一覧!$J$3:$L$3,0))*10^-3</f>
        <v>2.5000000000000001E-4</v>
      </c>
      <c r="H226" s="97">
        <f>INDEX(バックデータ一覧!$M$4:$O$27,MATCH(計算過程!B226,バックデータ一覧!$F$4:$F$27,0),MATCH(VLOOKUP(A226,バックデータ一覧!$T$3:$U$367,2),バックデータ一覧!$M$3:$O$3,0))*10^-3</f>
        <v>3.8000000000000002E-4</v>
      </c>
      <c r="I226" s="97">
        <f>INDEX(バックデータ一覧!$P$4:$R$27,MATCH(計算過程!B226,バックデータ一覧!$F$4:$F$27,0),MATCH(VLOOKUP(A226,バックデータ一覧!$T$3:$U$367,2),バックデータ一覧!$P$3:$R$3,0))*10^-3</f>
        <v>5.0000000000000001E-4</v>
      </c>
    </row>
    <row r="227" spans="1:9" x14ac:dyDescent="0.15">
      <c r="A227" s="57">
        <v>41649</v>
      </c>
      <c r="B227" s="9" t="s">
        <v>109</v>
      </c>
      <c r="C227" s="83">
        <f t="shared" si="10"/>
        <v>6.0700000000000007E-3</v>
      </c>
      <c r="D227" s="82">
        <f t="shared" si="9"/>
        <v>5.9400000000000008E-3</v>
      </c>
      <c r="E227" s="81">
        <f t="shared" si="11"/>
        <v>1.3000000000000002E-4</v>
      </c>
      <c r="F227" s="97">
        <f>INDEX(バックデータ一覧!$G$4:$I$27,MATCH(計算過程!B227,バックデータ一覧!$F$4:$F$27,0),MATCH(VLOOKUP(A227,バックデータ一覧!$T$3:$U$367,2),バックデータ一覧!$G$3:$I$3,0))*10^-3</f>
        <v>1.3000000000000002E-4</v>
      </c>
      <c r="G227" s="97">
        <f>INDEX(バックデータ一覧!$J$4:$L$27,MATCH(計算過程!B227,バックデータ一覧!$F$4:$F$27,0),MATCH(VLOOKUP(A227,バックデータ一覧!$T$3:$U$367,2),バックデータ一覧!$J$3:$L$3,0))*10^-3</f>
        <v>2.5000000000000001E-4</v>
      </c>
      <c r="H227" s="97">
        <f>INDEX(バックデータ一覧!$M$4:$O$27,MATCH(計算過程!B227,バックデータ一覧!$F$4:$F$27,0),MATCH(VLOOKUP(A227,バックデータ一覧!$T$3:$U$367,2),バックデータ一覧!$M$3:$O$3,0))*10^-3</f>
        <v>3.8000000000000002E-4</v>
      </c>
      <c r="I227" s="97">
        <f>INDEX(バックデータ一覧!$P$4:$R$27,MATCH(計算過程!B227,バックデータ一覧!$F$4:$F$27,0),MATCH(VLOOKUP(A227,バックデータ一覧!$T$3:$U$367,2),バックデータ一覧!$P$3:$R$3,0))*10^-3</f>
        <v>5.0000000000000001E-4</v>
      </c>
    </row>
    <row r="228" spans="1:9" x14ac:dyDescent="0.15">
      <c r="A228" s="57">
        <v>41649</v>
      </c>
      <c r="B228" s="9" t="s">
        <v>110</v>
      </c>
      <c r="C228" s="83">
        <f t="shared" si="10"/>
        <v>6.0700000000000007E-3</v>
      </c>
      <c r="D228" s="82">
        <f t="shared" si="9"/>
        <v>5.9400000000000008E-3</v>
      </c>
      <c r="E228" s="81">
        <f t="shared" si="11"/>
        <v>1.3000000000000002E-4</v>
      </c>
      <c r="F228" s="97">
        <f>INDEX(バックデータ一覧!$G$4:$I$27,MATCH(計算過程!B228,バックデータ一覧!$F$4:$F$27,0),MATCH(VLOOKUP(A228,バックデータ一覧!$T$3:$U$367,2),バックデータ一覧!$G$3:$I$3,0))*10^-3</f>
        <v>1.3000000000000002E-4</v>
      </c>
      <c r="G228" s="97">
        <f>INDEX(バックデータ一覧!$J$4:$L$27,MATCH(計算過程!B228,バックデータ一覧!$F$4:$F$27,0),MATCH(VLOOKUP(A228,バックデータ一覧!$T$3:$U$367,2),バックデータ一覧!$J$3:$L$3,0))*10^-3</f>
        <v>2.5000000000000001E-4</v>
      </c>
      <c r="H228" s="97">
        <f>INDEX(バックデータ一覧!$M$4:$O$27,MATCH(計算過程!B228,バックデータ一覧!$F$4:$F$27,0),MATCH(VLOOKUP(A228,バックデータ一覧!$T$3:$U$367,2),バックデータ一覧!$M$3:$O$3,0))*10^-3</f>
        <v>3.8000000000000002E-4</v>
      </c>
      <c r="I228" s="97">
        <f>INDEX(バックデータ一覧!$P$4:$R$27,MATCH(計算過程!B228,バックデータ一覧!$F$4:$F$27,0),MATCH(VLOOKUP(A228,バックデータ一覧!$T$3:$U$367,2),バックデータ一覧!$P$3:$R$3,0))*10^-3</f>
        <v>5.0000000000000001E-4</v>
      </c>
    </row>
    <row r="229" spans="1:9" x14ac:dyDescent="0.15">
      <c r="A229" s="57">
        <v>41649</v>
      </c>
      <c r="B229" s="9" t="s">
        <v>111</v>
      </c>
      <c r="C229" s="83">
        <f t="shared" si="10"/>
        <v>9.3200000000000002E-3</v>
      </c>
      <c r="D229" s="82">
        <f t="shared" si="9"/>
        <v>5.9400000000000008E-3</v>
      </c>
      <c r="E229" s="81">
        <f t="shared" si="11"/>
        <v>3.3799999999999998E-3</v>
      </c>
      <c r="F229" s="97">
        <f>INDEX(バックデータ一覧!$G$4:$I$27,MATCH(計算過程!B229,バックデータ一覧!$F$4:$F$27,0),MATCH(VLOOKUP(A229,バックデータ一覧!$T$3:$U$367,2),バックデータ一覧!$G$3:$I$3,0))*10^-3</f>
        <v>3.3799999999999998E-3</v>
      </c>
      <c r="G229" s="97">
        <f>INDEX(バックデータ一覧!$J$4:$L$27,MATCH(計算過程!B229,バックデータ一覧!$F$4:$F$27,0),MATCH(VLOOKUP(A229,バックデータ一覧!$T$3:$U$367,2),バックデータ一覧!$J$3:$L$3,0))*10^-3</f>
        <v>6.7499999999999999E-3</v>
      </c>
      <c r="H229" s="97">
        <f>INDEX(バックデータ一覧!$M$4:$O$27,MATCH(計算過程!B229,バックデータ一覧!$F$4:$F$27,0),MATCH(VLOOKUP(A229,バックデータ一覧!$T$3:$U$367,2),バックデータ一覧!$M$3:$O$3,0))*10^-3</f>
        <v>1.0130000000000002E-2</v>
      </c>
      <c r="I229" s="97">
        <f>INDEX(バックデータ一覧!$P$4:$R$27,MATCH(計算過程!B229,バックデータ一覧!$F$4:$F$27,0),MATCH(VLOOKUP(A229,バックデータ一覧!$T$3:$U$367,2),バックデータ一覧!$P$3:$R$3,0))*10^-3</f>
        <v>1.3509999999999999E-2</v>
      </c>
    </row>
    <row r="230" spans="1:9" x14ac:dyDescent="0.15">
      <c r="A230" s="57">
        <v>41649</v>
      </c>
      <c r="B230" s="9" t="s">
        <v>112</v>
      </c>
      <c r="C230" s="83">
        <f t="shared" si="10"/>
        <v>6.4800000000000005E-3</v>
      </c>
      <c r="D230" s="82">
        <f t="shared" si="9"/>
        <v>5.9400000000000008E-3</v>
      </c>
      <c r="E230" s="81">
        <f t="shared" si="11"/>
        <v>5.4000000000000001E-4</v>
      </c>
      <c r="F230" s="97">
        <f>INDEX(バックデータ一覧!$G$4:$I$27,MATCH(計算過程!B230,バックデータ一覧!$F$4:$F$27,0),MATCH(VLOOKUP(A230,バックデータ一覧!$T$3:$U$367,2),バックデータ一覧!$G$3:$I$3,0))*10^-3</f>
        <v>5.4000000000000001E-4</v>
      </c>
      <c r="G230" s="97">
        <f>INDEX(バックデータ一覧!$J$4:$L$27,MATCH(計算過程!B230,バックデータ一覧!$F$4:$F$27,0),MATCH(VLOOKUP(A230,バックデータ一覧!$T$3:$U$367,2),バックデータ一覧!$J$3:$L$3,0))*10^-3</f>
        <v>1.08E-3</v>
      </c>
      <c r="H230" s="97">
        <f>INDEX(バックデータ一覧!$M$4:$O$27,MATCH(計算過程!B230,バックデータ一覧!$F$4:$F$27,0),MATCH(VLOOKUP(A230,バックデータ一覧!$T$3:$U$367,2),バックデータ一覧!$M$3:$O$3,0))*10^-3</f>
        <v>1.6299999999999999E-3</v>
      </c>
      <c r="I230" s="97">
        <f>INDEX(バックデータ一覧!$P$4:$R$27,MATCH(計算過程!B230,バックデータ一覧!$F$4:$F$27,0),MATCH(VLOOKUP(A230,バックデータ一覧!$T$3:$U$367,2),バックデータ一覧!$P$3:$R$3,0))*10^-3</f>
        <v>2.1700000000000001E-3</v>
      </c>
    </row>
    <row r="231" spans="1:9" x14ac:dyDescent="0.15">
      <c r="A231" s="57">
        <v>41649</v>
      </c>
      <c r="B231" s="9" t="s">
        <v>113</v>
      </c>
      <c r="C231" s="83">
        <f t="shared" si="10"/>
        <v>6.4800000000000005E-3</v>
      </c>
      <c r="D231" s="82">
        <f t="shared" si="9"/>
        <v>5.9400000000000008E-3</v>
      </c>
      <c r="E231" s="81">
        <f t="shared" si="11"/>
        <v>5.4000000000000001E-4</v>
      </c>
      <c r="F231" s="97">
        <f>INDEX(バックデータ一覧!$G$4:$I$27,MATCH(計算過程!B231,バックデータ一覧!$F$4:$F$27,0),MATCH(VLOOKUP(A231,バックデータ一覧!$T$3:$U$367,2),バックデータ一覧!$G$3:$I$3,0))*10^-3</f>
        <v>5.4000000000000001E-4</v>
      </c>
      <c r="G231" s="97">
        <f>INDEX(バックデータ一覧!$J$4:$L$27,MATCH(計算過程!B231,バックデータ一覧!$F$4:$F$27,0),MATCH(VLOOKUP(A231,バックデータ一覧!$T$3:$U$367,2),バックデータ一覧!$J$3:$L$3,0))*10^-3</f>
        <v>1.08E-3</v>
      </c>
      <c r="H231" s="97">
        <f>INDEX(バックデータ一覧!$M$4:$O$27,MATCH(計算過程!B231,バックデータ一覧!$F$4:$F$27,0),MATCH(VLOOKUP(A231,バックデータ一覧!$T$3:$U$367,2),バックデータ一覧!$M$3:$O$3,0))*10^-3</f>
        <v>1.6299999999999999E-3</v>
      </c>
      <c r="I231" s="97">
        <f>INDEX(バックデータ一覧!$P$4:$R$27,MATCH(計算過程!B231,バックデータ一覧!$F$4:$F$27,0),MATCH(VLOOKUP(A231,バックデータ一覧!$T$3:$U$367,2),バックデータ一覧!$P$3:$R$3,0))*10^-3</f>
        <v>2.1700000000000001E-3</v>
      </c>
    </row>
    <row r="232" spans="1:9" x14ac:dyDescent="0.15">
      <c r="A232" s="57">
        <v>41649</v>
      </c>
      <c r="B232" s="9" t="s">
        <v>114</v>
      </c>
      <c r="C232" s="83">
        <f t="shared" si="10"/>
        <v>6.0700000000000007E-3</v>
      </c>
      <c r="D232" s="82">
        <f t="shared" si="9"/>
        <v>5.9400000000000008E-3</v>
      </c>
      <c r="E232" s="81">
        <f t="shared" si="11"/>
        <v>1.3000000000000002E-4</v>
      </c>
      <c r="F232" s="97">
        <f>INDEX(バックデータ一覧!$G$4:$I$27,MATCH(計算過程!B232,バックデータ一覧!$F$4:$F$27,0),MATCH(VLOOKUP(A232,バックデータ一覧!$T$3:$U$367,2),バックデータ一覧!$G$3:$I$3,0))*10^-3</f>
        <v>1.3000000000000002E-4</v>
      </c>
      <c r="G232" s="97">
        <f>INDEX(バックデータ一覧!$J$4:$L$27,MATCH(計算過程!B232,バックデータ一覧!$F$4:$F$27,0),MATCH(VLOOKUP(A232,バックデータ一覧!$T$3:$U$367,2),バックデータ一覧!$J$3:$L$3,0))*10^-3</f>
        <v>2.5000000000000001E-4</v>
      </c>
      <c r="H232" s="97">
        <f>INDEX(バックデータ一覧!$M$4:$O$27,MATCH(計算過程!B232,バックデータ一覧!$F$4:$F$27,0),MATCH(VLOOKUP(A232,バックデータ一覧!$T$3:$U$367,2),バックデータ一覧!$M$3:$O$3,0))*10^-3</f>
        <v>3.8000000000000002E-4</v>
      </c>
      <c r="I232" s="97">
        <f>INDEX(バックデータ一覧!$P$4:$R$27,MATCH(計算過程!B232,バックデータ一覧!$F$4:$F$27,0),MATCH(VLOOKUP(A232,バックデータ一覧!$T$3:$U$367,2),バックデータ一覧!$P$3:$R$3,0))*10^-3</f>
        <v>5.0000000000000001E-4</v>
      </c>
    </row>
    <row r="233" spans="1:9" x14ac:dyDescent="0.15">
      <c r="A233" s="57">
        <v>41649</v>
      </c>
      <c r="B233" s="9" t="s">
        <v>115</v>
      </c>
      <c r="C233" s="83">
        <f t="shared" si="10"/>
        <v>6.2700000000000013E-3</v>
      </c>
      <c r="D233" s="82">
        <f t="shared" si="9"/>
        <v>5.9400000000000008E-3</v>
      </c>
      <c r="E233" s="81">
        <f t="shared" si="11"/>
        <v>3.3E-4</v>
      </c>
      <c r="F233" s="97">
        <f>INDEX(バックデータ一覧!$G$4:$I$27,MATCH(計算過程!B233,バックデータ一覧!$F$4:$F$27,0),MATCH(VLOOKUP(A233,バックデータ一覧!$T$3:$U$367,2),バックデータ一覧!$G$3:$I$3,0))*10^-3</f>
        <v>3.3E-4</v>
      </c>
      <c r="G233" s="97">
        <f>INDEX(バックデータ一覧!$J$4:$L$27,MATCH(計算過程!B233,バックデータ一覧!$F$4:$F$27,0),MATCH(VLOOKUP(A233,バックデータ一覧!$T$3:$U$367,2),バックデータ一覧!$J$3:$L$3,0))*10^-3</f>
        <v>6.7000000000000002E-4</v>
      </c>
      <c r="H233" s="97">
        <f>INDEX(バックデータ一覧!$M$4:$O$27,MATCH(計算過程!B233,バックデータ一覧!$F$4:$F$27,0),MATCH(VLOOKUP(A233,バックデータ一覧!$T$3:$U$367,2),バックデータ一覧!$M$3:$O$3,0))*10^-3</f>
        <v>1E-3</v>
      </c>
      <c r="I233" s="97">
        <f>INDEX(バックデータ一覧!$P$4:$R$27,MATCH(計算過程!B233,バックデータ一覧!$F$4:$F$27,0),MATCH(VLOOKUP(A233,バックデータ一覧!$T$3:$U$367,2),バックデータ一覧!$P$3:$R$3,0))*10^-3</f>
        <v>1.33E-3</v>
      </c>
    </row>
    <row r="234" spans="1:9" x14ac:dyDescent="0.15">
      <c r="A234" s="57">
        <v>41649</v>
      </c>
      <c r="B234" s="9" t="s">
        <v>116</v>
      </c>
      <c r="C234" s="83">
        <f t="shared" si="10"/>
        <v>6.0700000000000007E-3</v>
      </c>
      <c r="D234" s="82">
        <f t="shared" si="9"/>
        <v>5.9400000000000008E-3</v>
      </c>
      <c r="E234" s="81">
        <f t="shared" si="11"/>
        <v>1.3000000000000002E-4</v>
      </c>
      <c r="F234" s="97">
        <f>INDEX(バックデータ一覧!$G$4:$I$27,MATCH(計算過程!B234,バックデータ一覧!$F$4:$F$27,0),MATCH(VLOOKUP(A234,バックデータ一覧!$T$3:$U$367,2),バックデータ一覧!$G$3:$I$3,0))*10^-3</f>
        <v>1.3000000000000002E-4</v>
      </c>
      <c r="G234" s="97">
        <f>INDEX(バックデータ一覧!$J$4:$L$27,MATCH(計算過程!B234,バックデータ一覧!$F$4:$F$27,0),MATCH(VLOOKUP(A234,バックデータ一覧!$T$3:$U$367,2),バックデータ一覧!$J$3:$L$3,0))*10^-3</f>
        <v>2.5000000000000001E-4</v>
      </c>
      <c r="H234" s="97">
        <f>INDEX(バックデータ一覧!$M$4:$O$27,MATCH(計算過程!B234,バックデータ一覧!$F$4:$F$27,0),MATCH(VLOOKUP(A234,バックデータ一覧!$T$3:$U$367,2),バックデータ一覧!$M$3:$O$3,0))*10^-3</f>
        <v>3.8000000000000002E-4</v>
      </c>
      <c r="I234" s="97">
        <f>INDEX(バックデータ一覧!$P$4:$R$27,MATCH(計算過程!B234,バックデータ一覧!$F$4:$F$27,0),MATCH(VLOOKUP(A234,バックデータ一覧!$T$3:$U$367,2),バックデータ一覧!$P$3:$R$3,0))*10^-3</f>
        <v>5.0000000000000001E-4</v>
      </c>
    </row>
    <row r="235" spans="1:9" x14ac:dyDescent="0.15">
      <c r="A235" s="57">
        <v>41649</v>
      </c>
      <c r="B235" s="9" t="s">
        <v>117</v>
      </c>
      <c r="C235" s="83">
        <f t="shared" si="10"/>
        <v>9.3200000000000002E-3</v>
      </c>
      <c r="D235" s="82">
        <f t="shared" si="9"/>
        <v>5.9400000000000008E-3</v>
      </c>
      <c r="E235" s="81">
        <f t="shared" si="11"/>
        <v>3.3799999999999998E-3</v>
      </c>
      <c r="F235" s="97">
        <f>INDEX(バックデータ一覧!$G$4:$I$27,MATCH(計算過程!B235,バックデータ一覧!$F$4:$F$27,0),MATCH(VLOOKUP(A235,バックデータ一覧!$T$3:$U$367,2),バックデータ一覧!$G$3:$I$3,0))*10^-3</f>
        <v>3.3799999999999998E-3</v>
      </c>
      <c r="G235" s="97">
        <f>INDEX(バックデータ一覧!$J$4:$L$27,MATCH(計算過程!B235,バックデータ一覧!$F$4:$F$27,0),MATCH(VLOOKUP(A235,バックデータ一覧!$T$3:$U$367,2),バックデータ一覧!$J$3:$L$3,0))*10^-3</f>
        <v>6.7499999999999999E-3</v>
      </c>
      <c r="H235" s="97">
        <f>INDEX(バックデータ一覧!$M$4:$O$27,MATCH(計算過程!B235,バックデータ一覧!$F$4:$F$27,0),MATCH(VLOOKUP(A235,バックデータ一覧!$T$3:$U$367,2),バックデータ一覧!$M$3:$O$3,0))*10^-3</f>
        <v>1.0130000000000002E-2</v>
      </c>
      <c r="I235" s="97">
        <f>INDEX(バックデータ一覧!$P$4:$R$27,MATCH(計算過程!B235,バックデータ一覧!$F$4:$F$27,0),MATCH(VLOOKUP(A235,バックデータ一覧!$T$3:$U$367,2),バックデータ一覧!$P$3:$R$3,0))*10^-3</f>
        <v>1.3509999999999999E-2</v>
      </c>
    </row>
    <row r="236" spans="1:9" x14ac:dyDescent="0.15">
      <c r="A236" s="57">
        <v>41649</v>
      </c>
      <c r="B236" s="9" t="s">
        <v>118</v>
      </c>
      <c r="C236" s="83">
        <f t="shared" si="10"/>
        <v>6.2700000000000013E-3</v>
      </c>
      <c r="D236" s="82">
        <f t="shared" si="9"/>
        <v>5.9400000000000008E-3</v>
      </c>
      <c r="E236" s="81">
        <f t="shared" si="11"/>
        <v>3.3E-4</v>
      </c>
      <c r="F236" s="97">
        <f>INDEX(バックデータ一覧!$G$4:$I$27,MATCH(計算過程!B236,バックデータ一覧!$F$4:$F$27,0),MATCH(VLOOKUP(A236,バックデータ一覧!$T$3:$U$367,2),バックデータ一覧!$G$3:$I$3,0))*10^-3</f>
        <v>3.3E-4</v>
      </c>
      <c r="G236" s="97">
        <f>INDEX(バックデータ一覧!$J$4:$L$27,MATCH(計算過程!B236,バックデータ一覧!$F$4:$F$27,0),MATCH(VLOOKUP(A236,バックデータ一覧!$T$3:$U$367,2),バックデータ一覧!$J$3:$L$3,0))*10^-3</f>
        <v>6.7000000000000002E-4</v>
      </c>
      <c r="H236" s="97">
        <f>INDEX(バックデータ一覧!$M$4:$O$27,MATCH(計算過程!B236,バックデータ一覧!$F$4:$F$27,0),MATCH(VLOOKUP(A236,バックデータ一覧!$T$3:$U$367,2),バックデータ一覧!$M$3:$O$3,0))*10^-3</f>
        <v>1E-3</v>
      </c>
      <c r="I236" s="97">
        <f>INDEX(バックデータ一覧!$P$4:$R$27,MATCH(計算過程!B236,バックデータ一覧!$F$4:$F$27,0),MATCH(VLOOKUP(A236,バックデータ一覧!$T$3:$U$367,2),バックデータ一覧!$P$3:$R$3,0))*10^-3</f>
        <v>1.33E-3</v>
      </c>
    </row>
    <row r="237" spans="1:9" x14ac:dyDescent="0.15">
      <c r="A237" s="57">
        <v>41649</v>
      </c>
      <c r="B237" s="9" t="s">
        <v>119</v>
      </c>
      <c r="C237" s="83">
        <f t="shared" si="10"/>
        <v>6.0700000000000007E-3</v>
      </c>
      <c r="D237" s="82">
        <f t="shared" si="9"/>
        <v>5.9400000000000008E-3</v>
      </c>
      <c r="E237" s="81">
        <f t="shared" si="11"/>
        <v>1.3000000000000002E-4</v>
      </c>
      <c r="F237" s="97">
        <f>INDEX(バックデータ一覧!$G$4:$I$27,MATCH(計算過程!B237,バックデータ一覧!$F$4:$F$27,0),MATCH(VLOOKUP(A237,バックデータ一覧!$T$3:$U$367,2),バックデータ一覧!$G$3:$I$3,0))*10^-3</f>
        <v>1.3000000000000002E-4</v>
      </c>
      <c r="G237" s="97">
        <f>INDEX(バックデータ一覧!$J$4:$L$27,MATCH(計算過程!B237,バックデータ一覧!$F$4:$F$27,0),MATCH(VLOOKUP(A237,バックデータ一覧!$T$3:$U$367,2),バックデータ一覧!$J$3:$L$3,0))*10^-3</f>
        <v>2.5000000000000001E-4</v>
      </c>
      <c r="H237" s="97">
        <f>INDEX(バックデータ一覧!$M$4:$O$27,MATCH(計算過程!B237,バックデータ一覧!$F$4:$F$27,0),MATCH(VLOOKUP(A237,バックデータ一覧!$T$3:$U$367,2),バックデータ一覧!$M$3:$O$3,0))*10^-3</f>
        <v>3.8000000000000002E-4</v>
      </c>
      <c r="I237" s="97">
        <f>INDEX(バックデータ一覧!$P$4:$R$27,MATCH(計算過程!B237,バックデータ一覧!$F$4:$F$27,0),MATCH(VLOOKUP(A237,バックデータ一覧!$T$3:$U$367,2),バックデータ一覧!$P$3:$R$3,0))*10^-3</f>
        <v>5.0000000000000001E-4</v>
      </c>
    </row>
    <row r="238" spans="1:9" x14ac:dyDescent="0.15">
      <c r="A238" s="57">
        <v>41649</v>
      </c>
      <c r="B238" s="9" t="s">
        <v>120</v>
      </c>
      <c r="C238" s="83">
        <f t="shared" si="10"/>
        <v>6.0700000000000007E-3</v>
      </c>
      <c r="D238" s="82">
        <f t="shared" si="9"/>
        <v>5.9400000000000008E-3</v>
      </c>
      <c r="E238" s="81">
        <f t="shared" si="11"/>
        <v>1.3000000000000002E-4</v>
      </c>
      <c r="F238" s="97">
        <f>INDEX(バックデータ一覧!$G$4:$I$27,MATCH(計算過程!B238,バックデータ一覧!$F$4:$F$27,0),MATCH(VLOOKUP(A238,バックデータ一覧!$T$3:$U$367,2),バックデータ一覧!$G$3:$I$3,0))*10^-3</f>
        <v>1.3000000000000002E-4</v>
      </c>
      <c r="G238" s="97">
        <f>INDEX(バックデータ一覧!$J$4:$L$27,MATCH(計算過程!B238,バックデータ一覧!$F$4:$F$27,0),MATCH(VLOOKUP(A238,バックデータ一覧!$T$3:$U$367,2),バックデータ一覧!$J$3:$L$3,0))*10^-3</f>
        <v>2.5000000000000001E-4</v>
      </c>
      <c r="H238" s="97">
        <f>INDEX(バックデータ一覧!$M$4:$O$27,MATCH(計算過程!B238,バックデータ一覧!$F$4:$F$27,0),MATCH(VLOOKUP(A238,バックデータ一覧!$T$3:$U$367,2),バックデータ一覧!$M$3:$O$3,0))*10^-3</f>
        <v>3.8000000000000002E-4</v>
      </c>
      <c r="I238" s="97">
        <f>INDEX(バックデータ一覧!$P$4:$R$27,MATCH(計算過程!B238,バックデータ一覧!$F$4:$F$27,0),MATCH(VLOOKUP(A238,バックデータ一覧!$T$3:$U$367,2),バックデータ一覧!$P$3:$R$3,0))*10^-3</f>
        <v>5.0000000000000001E-4</v>
      </c>
    </row>
    <row r="239" spans="1:9" x14ac:dyDescent="0.15">
      <c r="A239" s="57">
        <v>41649</v>
      </c>
      <c r="B239" s="9" t="s">
        <v>121</v>
      </c>
      <c r="C239" s="83">
        <f t="shared" si="10"/>
        <v>6.2700000000000013E-3</v>
      </c>
      <c r="D239" s="82">
        <f t="shared" si="9"/>
        <v>5.9400000000000008E-3</v>
      </c>
      <c r="E239" s="81">
        <f t="shared" si="11"/>
        <v>3.3E-4</v>
      </c>
      <c r="F239" s="97">
        <f>INDEX(バックデータ一覧!$G$4:$I$27,MATCH(計算過程!B239,バックデータ一覧!$F$4:$F$27,0),MATCH(VLOOKUP(A239,バックデータ一覧!$T$3:$U$367,2),バックデータ一覧!$G$3:$I$3,0))*10^-3</f>
        <v>3.3E-4</v>
      </c>
      <c r="G239" s="97">
        <f>INDEX(バックデータ一覧!$J$4:$L$27,MATCH(計算過程!B239,バックデータ一覧!$F$4:$F$27,0),MATCH(VLOOKUP(A239,バックデータ一覧!$T$3:$U$367,2),バックデータ一覧!$J$3:$L$3,0))*10^-3</f>
        <v>6.7000000000000002E-4</v>
      </c>
      <c r="H239" s="97">
        <f>INDEX(バックデータ一覧!$M$4:$O$27,MATCH(計算過程!B239,バックデータ一覧!$F$4:$F$27,0),MATCH(VLOOKUP(A239,バックデータ一覧!$T$3:$U$367,2),バックデータ一覧!$M$3:$O$3,0))*10^-3</f>
        <v>1E-3</v>
      </c>
      <c r="I239" s="97">
        <f>INDEX(バックデータ一覧!$P$4:$R$27,MATCH(計算過程!B239,バックデータ一覧!$F$4:$F$27,0),MATCH(VLOOKUP(A239,バックデータ一覧!$T$3:$U$367,2),バックデータ一覧!$P$3:$R$3,0))*10^-3</f>
        <v>1.33E-3</v>
      </c>
    </row>
    <row r="240" spans="1:9" x14ac:dyDescent="0.15">
      <c r="A240" s="57">
        <v>41649</v>
      </c>
      <c r="B240" s="9" t="s">
        <v>122</v>
      </c>
      <c r="C240" s="83">
        <f t="shared" si="10"/>
        <v>6.2700000000000013E-3</v>
      </c>
      <c r="D240" s="82">
        <f t="shared" si="9"/>
        <v>5.9400000000000008E-3</v>
      </c>
      <c r="E240" s="81">
        <f t="shared" si="11"/>
        <v>3.3E-4</v>
      </c>
      <c r="F240" s="97">
        <f>INDEX(バックデータ一覧!$G$4:$I$27,MATCH(計算過程!B240,バックデータ一覧!$F$4:$F$27,0),MATCH(VLOOKUP(A240,バックデータ一覧!$T$3:$U$367,2),バックデータ一覧!$G$3:$I$3,0))*10^-3</f>
        <v>3.3E-4</v>
      </c>
      <c r="G240" s="97">
        <f>INDEX(バックデータ一覧!$J$4:$L$27,MATCH(計算過程!B240,バックデータ一覧!$F$4:$F$27,0),MATCH(VLOOKUP(A240,バックデータ一覧!$T$3:$U$367,2),バックデータ一覧!$J$3:$L$3,0))*10^-3</f>
        <v>6.7000000000000002E-4</v>
      </c>
      <c r="H240" s="97">
        <f>INDEX(バックデータ一覧!$M$4:$O$27,MATCH(計算過程!B240,バックデータ一覧!$F$4:$F$27,0),MATCH(VLOOKUP(A240,バックデータ一覧!$T$3:$U$367,2),バックデータ一覧!$M$3:$O$3,0))*10^-3</f>
        <v>1E-3</v>
      </c>
      <c r="I240" s="97">
        <f>INDEX(バックデータ一覧!$P$4:$R$27,MATCH(計算過程!B240,バックデータ一覧!$F$4:$F$27,0),MATCH(VLOOKUP(A240,バックデータ一覧!$T$3:$U$367,2),バックデータ一覧!$P$3:$R$3,0))*10^-3</f>
        <v>1.33E-3</v>
      </c>
    </row>
    <row r="241" spans="1:9" x14ac:dyDescent="0.15">
      <c r="A241" s="57">
        <v>41649</v>
      </c>
      <c r="B241" s="9" t="s">
        <v>123</v>
      </c>
      <c r="C241" s="83">
        <f t="shared" si="10"/>
        <v>1.2360000000000001E-2</v>
      </c>
      <c r="D241" s="82">
        <f t="shared" si="9"/>
        <v>5.9400000000000008E-3</v>
      </c>
      <c r="E241" s="81">
        <f t="shared" si="11"/>
        <v>6.4200000000000004E-3</v>
      </c>
      <c r="F241" s="97">
        <f>INDEX(バックデータ一覧!$G$4:$I$27,MATCH(計算過程!B241,バックデータ一覧!$F$4:$F$27,0),MATCH(VLOOKUP(A241,バックデータ一覧!$T$3:$U$367,2),バックデータ一覧!$G$3:$I$3,0))*10^-3</f>
        <v>6.4200000000000004E-3</v>
      </c>
      <c r="G241" s="97">
        <f>INDEX(バックデータ一覧!$J$4:$L$27,MATCH(計算過程!B241,バックデータ一覧!$F$4:$F$27,0),MATCH(VLOOKUP(A241,バックデータ一覧!$T$3:$U$367,2),バックデータ一覧!$J$3:$L$3,0))*10^-3</f>
        <v>1.2840000000000001E-2</v>
      </c>
      <c r="H241" s="97">
        <f>INDEX(バックデータ一覧!$M$4:$O$27,MATCH(計算過程!B241,バックデータ一覧!$F$4:$F$27,0),MATCH(VLOOKUP(A241,バックデータ一覧!$T$3:$U$367,2),バックデータ一覧!$M$3:$O$3,0))*10^-3</f>
        <v>1.9260000000000003E-2</v>
      </c>
      <c r="I241" s="97">
        <f>INDEX(バックデータ一覧!$P$4:$R$27,MATCH(計算過程!B241,バックデータ一覧!$F$4:$F$27,0),MATCH(VLOOKUP(A241,バックデータ一覧!$T$3:$U$367,2),バックデータ一覧!$P$3:$R$3,0))*10^-3</f>
        <v>2.5680000000000001E-2</v>
      </c>
    </row>
    <row r="242" spans="1:9" x14ac:dyDescent="0.15">
      <c r="A242" s="57">
        <v>41649</v>
      </c>
      <c r="B242" s="9" t="s">
        <v>124</v>
      </c>
      <c r="C242" s="83">
        <f t="shared" si="10"/>
        <v>1.2360000000000001E-2</v>
      </c>
      <c r="D242" s="82">
        <f t="shared" si="9"/>
        <v>5.9400000000000008E-3</v>
      </c>
      <c r="E242" s="81">
        <f t="shared" si="11"/>
        <v>6.4200000000000004E-3</v>
      </c>
      <c r="F242" s="97">
        <f>INDEX(バックデータ一覧!$G$4:$I$27,MATCH(計算過程!B242,バックデータ一覧!$F$4:$F$27,0),MATCH(VLOOKUP(A242,バックデータ一覧!$T$3:$U$367,2),バックデータ一覧!$G$3:$I$3,0))*10^-3</f>
        <v>6.4200000000000004E-3</v>
      </c>
      <c r="G242" s="97">
        <f>INDEX(バックデータ一覧!$J$4:$L$27,MATCH(計算過程!B242,バックデータ一覧!$F$4:$F$27,0),MATCH(VLOOKUP(A242,バックデータ一覧!$T$3:$U$367,2),バックデータ一覧!$J$3:$L$3,0))*10^-3</f>
        <v>1.2840000000000001E-2</v>
      </c>
      <c r="H242" s="97">
        <f>INDEX(バックデータ一覧!$M$4:$O$27,MATCH(計算過程!B242,バックデータ一覧!$F$4:$F$27,0),MATCH(VLOOKUP(A242,バックデータ一覧!$T$3:$U$367,2),バックデータ一覧!$M$3:$O$3,0))*10^-3</f>
        <v>1.9260000000000003E-2</v>
      </c>
      <c r="I242" s="97">
        <f>INDEX(バックデータ一覧!$P$4:$R$27,MATCH(計算過程!B242,バックデータ一覧!$F$4:$F$27,0),MATCH(VLOOKUP(A242,バックデータ一覧!$T$3:$U$367,2),バックデータ一覧!$P$3:$R$3,0))*10^-3</f>
        <v>2.5680000000000001E-2</v>
      </c>
    </row>
    <row r="243" spans="1:9" x14ac:dyDescent="0.15">
      <c r="A243" s="57">
        <v>41649</v>
      </c>
      <c r="B243" s="9" t="s">
        <v>125</v>
      </c>
      <c r="C243" s="83">
        <f t="shared" si="10"/>
        <v>6.2700000000000013E-3</v>
      </c>
      <c r="D243" s="82">
        <f t="shared" si="9"/>
        <v>5.9400000000000008E-3</v>
      </c>
      <c r="E243" s="81">
        <f t="shared" si="11"/>
        <v>3.3E-4</v>
      </c>
      <c r="F243" s="97">
        <f>INDEX(バックデータ一覧!$G$4:$I$27,MATCH(計算過程!B243,バックデータ一覧!$F$4:$F$27,0),MATCH(VLOOKUP(A243,バックデータ一覧!$T$3:$U$367,2),バックデータ一覧!$G$3:$I$3,0))*10^-3</f>
        <v>3.3E-4</v>
      </c>
      <c r="G243" s="97">
        <f>INDEX(バックデータ一覧!$J$4:$L$27,MATCH(計算過程!B243,バックデータ一覧!$F$4:$F$27,0),MATCH(VLOOKUP(A243,バックデータ一覧!$T$3:$U$367,2),バックデータ一覧!$J$3:$L$3,0))*10^-3</f>
        <v>6.7000000000000002E-4</v>
      </c>
      <c r="H243" s="97">
        <f>INDEX(バックデータ一覧!$M$4:$O$27,MATCH(計算過程!B243,バックデータ一覧!$F$4:$F$27,0),MATCH(VLOOKUP(A243,バックデータ一覧!$T$3:$U$367,2),バックデータ一覧!$M$3:$O$3,0))*10^-3</f>
        <v>1E-3</v>
      </c>
      <c r="I243" s="97">
        <f>INDEX(バックデータ一覧!$P$4:$R$27,MATCH(計算過程!B243,バックデータ一覧!$F$4:$F$27,0),MATCH(VLOOKUP(A243,バックデータ一覧!$T$3:$U$367,2),バックデータ一覧!$P$3:$R$3,0))*10^-3</f>
        <v>1.33E-3</v>
      </c>
    </row>
    <row r="244" spans="1:9" x14ac:dyDescent="0.15">
      <c r="A244" s="57">
        <v>41649</v>
      </c>
      <c r="B244" s="9" t="s">
        <v>126</v>
      </c>
      <c r="C244" s="83">
        <f t="shared" si="10"/>
        <v>6.2700000000000013E-3</v>
      </c>
      <c r="D244" s="82">
        <f t="shared" si="9"/>
        <v>5.9400000000000008E-3</v>
      </c>
      <c r="E244" s="81">
        <f t="shared" si="11"/>
        <v>3.3E-4</v>
      </c>
      <c r="F244" s="97">
        <f>INDEX(バックデータ一覧!$G$4:$I$27,MATCH(計算過程!B244,バックデータ一覧!$F$4:$F$27,0),MATCH(VLOOKUP(A244,バックデータ一覧!$T$3:$U$367,2),バックデータ一覧!$G$3:$I$3,0))*10^-3</f>
        <v>3.3E-4</v>
      </c>
      <c r="G244" s="97">
        <f>INDEX(バックデータ一覧!$J$4:$L$27,MATCH(計算過程!B244,バックデータ一覧!$F$4:$F$27,0),MATCH(VLOOKUP(A244,バックデータ一覧!$T$3:$U$367,2),バックデータ一覧!$J$3:$L$3,0))*10^-3</f>
        <v>6.7000000000000002E-4</v>
      </c>
      <c r="H244" s="97">
        <f>INDEX(バックデータ一覧!$M$4:$O$27,MATCH(計算過程!B244,バックデータ一覧!$F$4:$F$27,0),MATCH(VLOOKUP(A244,バックデータ一覧!$T$3:$U$367,2),バックデータ一覧!$M$3:$O$3,0))*10^-3</f>
        <v>1E-3</v>
      </c>
      <c r="I244" s="97">
        <f>INDEX(バックデータ一覧!$P$4:$R$27,MATCH(計算過程!B244,バックデータ一覧!$F$4:$F$27,0),MATCH(VLOOKUP(A244,バックデータ一覧!$T$3:$U$367,2),バックデータ一覧!$P$3:$R$3,0))*10^-3</f>
        <v>1.33E-3</v>
      </c>
    </row>
    <row r="245" spans="1:9" x14ac:dyDescent="0.15">
      <c r="A245" s="57">
        <v>41649</v>
      </c>
      <c r="B245" s="9" t="s">
        <v>127</v>
      </c>
      <c r="C245" s="83">
        <f t="shared" si="10"/>
        <v>1.2220000000000002E-2</v>
      </c>
      <c r="D245" s="82">
        <f t="shared" si="9"/>
        <v>5.9400000000000008E-3</v>
      </c>
      <c r="E245" s="81">
        <f t="shared" si="11"/>
        <v>6.28E-3</v>
      </c>
      <c r="F245" s="97">
        <f>INDEX(バックデータ一覧!$G$4:$I$27,MATCH(計算過程!B245,バックデータ一覧!$F$4:$F$27,0),MATCH(VLOOKUP(A245,バックデータ一覧!$T$3:$U$367,2),バックデータ一覧!$G$3:$I$3,0))*10^-3</f>
        <v>6.28E-3</v>
      </c>
      <c r="G245" s="97">
        <f>INDEX(バックデータ一覧!$J$4:$L$27,MATCH(計算過程!B245,バックデータ一覧!$F$4:$F$27,0),MATCH(VLOOKUP(A245,バックデータ一覧!$T$3:$U$367,2),バックデータ一覧!$J$3:$L$3,0))*10^-3</f>
        <v>1.256E-2</v>
      </c>
      <c r="H245" s="97">
        <f>INDEX(バックデータ一覧!$M$4:$O$27,MATCH(計算過程!B245,バックデータ一覧!$F$4:$F$27,0),MATCH(VLOOKUP(A245,バックデータ一覧!$T$3:$U$367,2),バックデータ一覧!$M$3:$O$3,0))*10^-3</f>
        <v>1.8839999999999999E-2</v>
      </c>
      <c r="I245" s="97">
        <f>INDEX(バックデータ一覧!$P$4:$R$27,MATCH(計算過程!B245,バックデータ一覧!$F$4:$F$27,0),MATCH(VLOOKUP(A245,バックデータ一覧!$T$3:$U$367,2),バックデータ一覧!$P$3:$R$3,0))*10^-3</f>
        <v>2.512E-2</v>
      </c>
    </row>
    <row r="246" spans="1:9" x14ac:dyDescent="0.15">
      <c r="A246" s="57">
        <v>41649</v>
      </c>
      <c r="B246" s="9" t="s">
        <v>128</v>
      </c>
      <c r="C246" s="83">
        <f t="shared" si="10"/>
        <v>1.2640000000000002E-2</v>
      </c>
      <c r="D246" s="82">
        <f t="shared" si="9"/>
        <v>5.9400000000000008E-3</v>
      </c>
      <c r="E246" s="81">
        <f t="shared" si="11"/>
        <v>6.7000000000000002E-3</v>
      </c>
      <c r="F246" s="97">
        <f>INDEX(バックデータ一覧!$G$4:$I$27,MATCH(計算過程!B246,バックデータ一覧!$F$4:$F$27,0),MATCH(VLOOKUP(A246,バックデータ一覧!$T$3:$U$367,2),バックデータ一覧!$G$3:$I$3,0))*10^-3</f>
        <v>6.7000000000000002E-3</v>
      </c>
      <c r="G246" s="97">
        <f>INDEX(バックデータ一覧!$J$4:$L$27,MATCH(計算過程!B246,バックデータ一覧!$F$4:$F$27,0),MATCH(VLOOKUP(A246,バックデータ一覧!$T$3:$U$367,2),バックデータ一覧!$J$3:$L$3,0))*10^-3</f>
        <v>1.3390000000000001E-2</v>
      </c>
      <c r="H246" s="97">
        <f>INDEX(バックデータ一覧!$M$4:$O$27,MATCH(計算過程!B246,バックデータ一覧!$F$4:$F$27,0),MATCH(VLOOKUP(A246,バックデータ一覧!$T$3:$U$367,2),バックデータ一覧!$M$3:$O$3,0))*10^-3</f>
        <v>2.009E-2</v>
      </c>
      <c r="I246" s="97">
        <f>INDEX(バックデータ一覧!$P$4:$R$27,MATCH(計算過程!B246,バックデータ一覧!$F$4:$F$27,0),MATCH(VLOOKUP(A246,バックデータ一覧!$T$3:$U$367,2),バックデータ一覧!$P$3:$R$3,0))*10^-3</f>
        <v>2.6790000000000001E-2</v>
      </c>
    </row>
    <row r="247" spans="1:9" x14ac:dyDescent="0.15">
      <c r="A247" s="57">
        <v>41650</v>
      </c>
      <c r="B247" s="9" t="s">
        <v>105</v>
      </c>
      <c r="C247" s="83">
        <f t="shared" si="10"/>
        <v>6.0700000000000007E-3</v>
      </c>
      <c r="D247" s="82">
        <f t="shared" si="9"/>
        <v>5.9400000000000008E-3</v>
      </c>
      <c r="E247" s="81">
        <f t="shared" si="11"/>
        <v>1.3000000000000002E-4</v>
      </c>
      <c r="F247" s="97">
        <f>INDEX(バックデータ一覧!$G$4:$I$27,MATCH(計算過程!B247,バックデータ一覧!$F$4:$F$27,0),MATCH(VLOOKUP(A247,バックデータ一覧!$T$3:$U$367,2),バックデータ一覧!$G$3:$I$3,0))*10^-3</f>
        <v>1.3000000000000002E-4</v>
      </c>
      <c r="G247" s="97">
        <f>INDEX(バックデータ一覧!$J$4:$L$27,MATCH(計算過程!B247,バックデータ一覧!$F$4:$F$27,0),MATCH(VLOOKUP(A247,バックデータ一覧!$T$3:$U$367,2),バックデータ一覧!$J$3:$L$3,0))*10^-3</f>
        <v>2.5000000000000001E-4</v>
      </c>
      <c r="H247" s="97">
        <f>INDEX(バックデータ一覧!$M$4:$O$27,MATCH(計算過程!B247,バックデータ一覧!$F$4:$F$27,0),MATCH(VLOOKUP(A247,バックデータ一覧!$T$3:$U$367,2),バックデータ一覧!$M$3:$O$3,0))*10^-3</f>
        <v>3.8000000000000002E-4</v>
      </c>
      <c r="I247" s="97">
        <f>INDEX(バックデータ一覧!$P$4:$R$27,MATCH(計算過程!B247,バックデータ一覧!$F$4:$F$27,0),MATCH(VLOOKUP(A247,バックデータ一覧!$T$3:$U$367,2),バックデータ一覧!$P$3:$R$3,0))*10^-3</f>
        <v>5.0000000000000001E-4</v>
      </c>
    </row>
    <row r="248" spans="1:9" x14ac:dyDescent="0.15">
      <c r="A248" s="57">
        <v>41650</v>
      </c>
      <c r="B248" s="9" t="s">
        <v>106</v>
      </c>
      <c r="C248" s="83">
        <f t="shared" si="10"/>
        <v>6.0700000000000007E-3</v>
      </c>
      <c r="D248" s="82">
        <f t="shared" si="9"/>
        <v>5.9400000000000008E-3</v>
      </c>
      <c r="E248" s="81">
        <f t="shared" si="11"/>
        <v>1.3000000000000002E-4</v>
      </c>
      <c r="F248" s="97">
        <f>INDEX(バックデータ一覧!$G$4:$I$27,MATCH(計算過程!B248,バックデータ一覧!$F$4:$F$27,0),MATCH(VLOOKUP(A248,バックデータ一覧!$T$3:$U$367,2),バックデータ一覧!$G$3:$I$3,0))*10^-3</f>
        <v>1.3000000000000002E-4</v>
      </c>
      <c r="G248" s="97">
        <f>INDEX(バックデータ一覧!$J$4:$L$27,MATCH(計算過程!B248,バックデータ一覧!$F$4:$F$27,0),MATCH(VLOOKUP(A248,バックデータ一覧!$T$3:$U$367,2),バックデータ一覧!$J$3:$L$3,0))*10^-3</f>
        <v>2.5000000000000001E-4</v>
      </c>
      <c r="H248" s="97">
        <f>INDEX(バックデータ一覧!$M$4:$O$27,MATCH(計算過程!B248,バックデータ一覧!$F$4:$F$27,0),MATCH(VLOOKUP(A248,バックデータ一覧!$T$3:$U$367,2),バックデータ一覧!$M$3:$O$3,0))*10^-3</f>
        <v>3.8000000000000002E-4</v>
      </c>
      <c r="I248" s="97">
        <f>INDEX(バックデータ一覧!$P$4:$R$27,MATCH(計算過程!B248,バックデータ一覧!$F$4:$F$27,0),MATCH(VLOOKUP(A248,バックデータ一覧!$T$3:$U$367,2),バックデータ一覧!$P$3:$R$3,0))*10^-3</f>
        <v>5.0000000000000001E-4</v>
      </c>
    </row>
    <row r="249" spans="1:9" x14ac:dyDescent="0.15">
      <c r="A249" s="57">
        <v>41650</v>
      </c>
      <c r="B249" s="9" t="s">
        <v>107</v>
      </c>
      <c r="C249" s="83">
        <f t="shared" si="10"/>
        <v>6.0700000000000007E-3</v>
      </c>
      <c r="D249" s="82">
        <f t="shared" si="9"/>
        <v>5.9400000000000008E-3</v>
      </c>
      <c r="E249" s="81">
        <f t="shared" si="11"/>
        <v>1.3000000000000002E-4</v>
      </c>
      <c r="F249" s="97">
        <f>INDEX(バックデータ一覧!$G$4:$I$27,MATCH(計算過程!B249,バックデータ一覧!$F$4:$F$27,0),MATCH(VLOOKUP(A249,バックデータ一覧!$T$3:$U$367,2),バックデータ一覧!$G$3:$I$3,0))*10^-3</f>
        <v>1.3000000000000002E-4</v>
      </c>
      <c r="G249" s="97">
        <f>INDEX(バックデータ一覧!$J$4:$L$27,MATCH(計算過程!B249,バックデータ一覧!$F$4:$F$27,0),MATCH(VLOOKUP(A249,バックデータ一覧!$T$3:$U$367,2),バックデータ一覧!$J$3:$L$3,0))*10^-3</f>
        <v>2.5000000000000001E-4</v>
      </c>
      <c r="H249" s="97">
        <f>INDEX(バックデータ一覧!$M$4:$O$27,MATCH(計算過程!B249,バックデータ一覧!$F$4:$F$27,0),MATCH(VLOOKUP(A249,バックデータ一覧!$T$3:$U$367,2),バックデータ一覧!$M$3:$O$3,0))*10^-3</f>
        <v>3.8000000000000002E-4</v>
      </c>
      <c r="I249" s="97">
        <f>INDEX(バックデータ一覧!$P$4:$R$27,MATCH(計算過程!B249,バックデータ一覧!$F$4:$F$27,0),MATCH(VLOOKUP(A249,バックデータ一覧!$T$3:$U$367,2),バックデータ一覧!$P$3:$R$3,0))*10^-3</f>
        <v>5.0000000000000001E-4</v>
      </c>
    </row>
    <row r="250" spans="1:9" x14ac:dyDescent="0.15">
      <c r="A250" s="57">
        <v>41650</v>
      </c>
      <c r="B250" s="9" t="s">
        <v>108</v>
      </c>
      <c r="C250" s="83">
        <f t="shared" si="10"/>
        <v>6.0700000000000007E-3</v>
      </c>
      <c r="D250" s="82">
        <f t="shared" si="9"/>
        <v>5.9400000000000008E-3</v>
      </c>
      <c r="E250" s="81">
        <f t="shared" si="11"/>
        <v>1.3000000000000002E-4</v>
      </c>
      <c r="F250" s="97">
        <f>INDEX(バックデータ一覧!$G$4:$I$27,MATCH(計算過程!B250,バックデータ一覧!$F$4:$F$27,0),MATCH(VLOOKUP(A250,バックデータ一覧!$T$3:$U$367,2),バックデータ一覧!$G$3:$I$3,0))*10^-3</f>
        <v>1.3000000000000002E-4</v>
      </c>
      <c r="G250" s="97">
        <f>INDEX(バックデータ一覧!$J$4:$L$27,MATCH(計算過程!B250,バックデータ一覧!$F$4:$F$27,0),MATCH(VLOOKUP(A250,バックデータ一覧!$T$3:$U$367,2),バックデータ一覧!$J$3:$L$3,0))*10^-3</f>
        <v>2.5000000000000001E-4</v>
      </c>
      <c r="H250" s="97">
        <f>INDEX(バックデータ一覧!$M$4:$O$27,MATCH(計算過程!B250,バックデータ一覧!$F$4:$F$27,0),MATCH(VLOOKUP(A250,バックデータ一覧!$T$3:$U$367,2),バックデータ一覧!$M$3:$O$3,0))*10^-3</f>
        <v>3.8000000000000002E-4</v>
      </c>
      <c r="I250" s="97">
        <f>INDEX(バックデータ一覧!$P$4:$R$27,MATCH(計算過程!B250,バックデータ一覧!$F$4:$F$27,0),MATCH(VLOOKUP(A250,バックデータ一覧!$T$3:$U$367,2),バックデータ一覧!$P$3:$R$3,0))*10^-3</f>
        <v>5.0000000000000001E-4</v>
      </c>
    </row>
    <row r="251" spans="1:9" x14ac:dyDescent="0.15">
      <c r="A251" s="57">
        <v>41650</v>
      </c>
      <c r="B251" s="9" t="s">
        <v>109</v>
      </c>
      <c r="C251" s="83">
        <f t="shared" si="10"/>
        <v>6.0700000000000007E-3</v>
      </c>
      <c r="D251" s="82">
        <f t="shared" si="9"/>
        <v>5.9400000000000008E-3</v>
      </c>
      <c r="E251" s="81">
        <f t="shared" si="11"/>
        <v>1.3000000000000002E-4</v>
      </c>
      <c r="F251" s="97">
        <f>INDEX(バックデータ一覧!$G$4:$I$27,MATCH(計算過程!B251,バックデータ一覧!$F$4:$F$27,0),MATCH(VLOOKUP(A251,バックデータ一覧!$T$3:$U$367,2),バックデータ一覧!$G$3:$I$3,0))*10^-3</f>
        <v>1.3000000000000002E-4</v>
      </c>
      <c r="G251" s="97">
        <f>INDEX(バックデータ一覧!$J$4:$L$27,MATCH(計算過程!B251,バックデータ一覧!$F$4:$F$27,0),MATCH(VLOOKUP(A251,バックデータ一覧!$T$3:$U$367,2),バックデータ一覧!$J$3:$L$3,0))*10^-3</f>
        <v>2.5000000000000001E-4</v>
      </c>
      <c r="H251" s="97">
        <f>INDEX(バックデータ一覧!$M$4:$O$27,MATCH(計算過程!B251,バックデータ一覧!$F$4:$F$27,0),MATCH(VLOOKUP(A251,バックデータ一覧!$T$3:$U$367,2),バックデータ一覧!$M$3:$O$3,0))*10^-3</f>
        <v>3.8000000000000002E-4</v>
      </c>
      <c r="I251" s="97">
        <f>INDEX(バックデータ一覧!$P$4:$R$27,MATCH(計算過程!B251,バックデータ一覧!$F$4:$F$27,0),MATCH(VLOOKUP(A251,バックデータ一覧!$T$3:$U$367,2),バックデータ一覧!$P$3:$R$3,0))*10^-3</f>
        <v>5.0000000000000001E-4</v>
      </c>
    </row>
    <row r="252" spans="1:9" x14ac:dyDescent="0.15">
      <c r="A252" s="57">
        <v>41650</v>
      </c>
      <c r="B252" s="9" t="s">
        <v>110</v>
      </c>
      <c r="C252" s="83">
        <f t="shared" si="10"/>
        <v>6.0700000000000007E-3</v>
      </c>
      <c r="D252" s="82">
        <f t="shared" si="9"/>
        <v>5.9400000000000008E-3</v>
      </c>
      <c r="E252" s="81">
        <f t="shared" si="11"/>
        <v>1.3000000000000002E-4</v>
      </c>
      <c r="F252" s="97">
        <f>INDEX(バックデータ一覧!$G$4:$I$27,MATCH(計算過程!B252,バックデータ一覧!$F$4:$F$27,0),MATCH(VLOOKUP(A252,バックデータ一覧!$T$3:$U$367,2),バックデータ一覧!$G$3:$I$3,0))*10^-3</f>
        <v>1.3000000000000002E-4</v>
      </c>
      <c r="G252" s="97">
        <f>INDEX(バックデータ一覧!$J$4:$L$27,MATCH(計算過程!B252,バックデータ一覧!$F$4:$F$27,0),MATCH(VLOOKUP(A252,バックデータ一覧!$T$3:$U$367,2),バックデータ一覧!$J$3:$L$3,0))*10^-3</f>
        <v>2.5000000000000001E-4</v>
      </c>
      <c r="H252" s="97">
        <f>INDEX(バックデータ一覧!$M$4:$O$27,MATCH(計算過程!B252,バックデータ一覧!$F$4:$F$27,0),MATCH(VLOOKUP(A252,バックデータ一覧!$T$3:$U$367,2),バックデータ一覧!$M$3:$O$3,0))*10^-3</f>
        <v>3.8000000000000002E-4</v>
      </c>
      <c r="I252" s="97">
        <f>INDEX(バックデータ一覧!$P$4:$R$27,MATCH(計算過程!B252,バックデータ一覧!$F$4:$F$27,0),MATCH(VLOOKUP(A252,バックデータ一覧!$T$3:$U$367,2),バックデータ一覧!$P$3:$R$3,0))*10^-3</f>
        <v>5.0000000000000001E-4</v>
      </c>
    </row>
    <row r="253" spans="1:9" x14ac:dyDescent="0.15">
      <c r="A253" s="57">
        <v>41650</v>
      </c>
      <c r="B253" s="9" t="s">
        <v>111</v>
      </c>
      <c r="C253" s="83">
        <f t="shared" si="10"/>
        <v>9.3200000000000002E-3</v>
      </c>
      <c r="D253" s="82">
        <f t="shared" si="9"/>
        <v>5.9400000000000008E-3</v>
      </c>
      <c r="E253" s="81">
        <f t="shared" si="11"/>
        <v>3.3799999999999998E-3</v>
      </c>
      <c r="F253" s="97">
        <f>INDEX(バックデータ一覧!$G$4:$I$27,MATCH(計算過程!B253,バックデータ一覧!$F$4:$F$27,0),MATCH(VLOOKUP(A253,バックデータ一覧!$T$3:$U$367,2),バックデータ一覧!$G$3:$I$3,0))*10^-3</f>
        <v>3.3799999999999998E-3</v>
      </c>
      <c r="G253" s="97">
        <f>INDEX(バックデータ一覧!$J$4:$L$27,MATCH(計算過程!B253,バックデータ一覧!$F$4:$F$27,0),MATCH(VLOOKUP(A253,バックデータ一覧!$T$3:$U$367,2),バックデータ一覧!$J$3:$L$3,0))*10^-3</f>
        <v>6.7499999999999999E-3</v>
      </c>
      <c r="H253" s="97">
        <f>INDEX(バックデータ一覧!$M$4:$O$27,MATCH(計算過程!B253,バックデータ一覧!$F$4:$F$27,0),MATCH(VLOOKUP(A253,バックデータ一覧!$T$3:$U$367,2),バックデータ一覧!$M$3:$O$3,0))*10^-3</f>
        <v>1.0130000000000002E-2</v>
      </c>
      <c r="I253" s="97">
        <f>INDEX(バックデータ一覧!$P$4:$R$27,MATCH(計算過程!B253,バックデータ一覧!$F$4:$F$27,0),MATCH(VLOOKUP(A253,バックデータ一覧!$T$3:$U$367,2),バックデータ一覧!$P$3:$R$3,0))*10^-3</f>
        <v>1.3509999999999999E-2</v>
      </c>
    </row>
    <row r="254" spans="1:9" x14ac:dyDescent="0.15">
      <c r="A254" s="57">
        <v>41650</v>
      </c>
      <c r="B254" s="9" t="s">
        <v>112</v>
      </c>
      <c r="C254" s="83">
        <f t="shared" si="10"/>
        <v>6.4800000000000005E-3</v>
      </c>
      <c r="D254" s="82">
        <f t="shared" si="9"/>
        <v>5.9400000000000008E-3</v>
      </c>
      <c r="E254" s="81">
        <f t="shared" si="11"/>
        <v>5.4000000000000001E-4</v>
      </c>
      <c r="F254" s="97">
        <f>INDEX(バックデータ一覧!$G$4:$I$27,MATCH(計算過程!B254,バックデータ一覧!$F$4:$F$27,0),MATCH(VLOOKUP(A254,バックデータ一覧!$T$3:$U$367,2),バックデータ一覧!$G$3:$I$3,0))*10^-3</f>
        <v>5.4000000000000001E-4</v>
      </c>
      <c r="G254" s="97">
        <f>INDEX(バックデータ一覧!$J$4:$L$27,MATCH(計算過程!B254,バックデータ一覧!$F$4:$F$27,0),MATCH(VLOOKUP(A254,バックデータ一覧!$T$3:$U$367,2),バックデータ一覧!$J$3:$L$3,0))*10^-3</f>
        <v>1.08E-3</v>
      </c>
      <c r="H254" s="97">
        <f>INDEX(バックデータ一覧!$M$4:$O$27,MATCH(計算過程!B254,バックデータ一覧!$F$4:$F$27,0),MATCH(VLOOKUP(A254,バックデータ一覧!$T$3:$U$367,2),バックデータ一覧!$M$3:$O$3,0))*10^-3</f>
        <v>1.6299999999999999E-3</v>
      </c>
      <c r="I254" s="97">
        <f>INDEX(バックデータ一覧!$P$4:$R$27,MATCH(計算過程!B254,バックデータ一覧!$F$4:$F$27,0),MATCH(VLOOKUP(A254,バックデータ一覧!$T$3:$U$367,2),バックデータ一覧!$P$3:$R$3,0))*10^-3</f>
        <v>2.1700000000000001E-3</v>
      </c>
    </row>
    <row r="255" spans="1:9" x14ac:dyDescent="0.15">
      <c r="A255" s="57">
        <v>41650</v>
      </c>
      <c r="B255" s="9" t="s">
        <v>113</v>
      </c>
      <c r="C255" s="83">
        <f t="shared" si="10"/>
        <v>6.4800000000000005E-3</v>
      </c>
      <c r="D255" s="82">
        <f t="shared" si="9"/>
        <v>5.9400000000000008E-3</v>
      </c>
      <c r="E255" s="81">
        <f t="shared" si="11"/>
        <v>5.4000000000000001E-4</v>
      </c>
      <c r="F255" s="97">
        <f>INDEX(バックデータ一覧!$G$4:$I$27,MATCH(計算過程!B255,バックデータ一覧!$F$4:$F$27,0),MATCH(VLOOKUP(A255,バックデータ一覧!$T$3:$U$367,2),バックデータ一覧!$G$3:$I$3,0))*10^-3</f>
        <v>5.4000000000000001E-4</v>
      </c>
      <c r="G255" s="97">
        <f>INDEX(バックデータ一覧!$J$4:$L$27,MATCH(計算過程!B255,バックデータ一覧!$F$4:$F$27,0),MATCH(VLOOKUP(A255,バックデータ一覧!$T$3:$U$367,2),バックデータ一覧!$J$3:$L$3,0))*10^-3</f>
        <v>1.08E-3</v>
      </c>
      <c r="H255" s="97">
        <f>INDEX(バックデータ一覧!$M$4:$O$27,MATCH(計算過程!B255,バックデータ一覧!$F$4:$F$27,0),MATCH(VLOOKUP(A255,バックデータ一覧!$T$3:$U$367,2),バックデータ一覧!$M$3:$O$3,0))*10^-3</f>
        <v>1.6299999999999999E-3</v>
      </c>
      <c r="I255" s="97">
        <f>INDEX(バックデータ一覧!$P$4:$R$27,MATCH(計算過程!B255,バックデータ一覧!$F$4:$F$27,0),MATCH(VLOOKUP(A255,バックデータ一覧!$T$3:$U$367,2),バックデータ一覧!$P$3:$R$3,0))*10^-3</f>
        <v>2.1700000000000001E-3</v>
      </c>
    </row>
    <row r="256" spans="1:9" x14ac:dyDescent="0.15">
      <c r="A256" s="57">
        <v>41650</v>
      </c>
      <c r="B256" s="9" t="s">
        <v>114</v>
      </c>
      <c r="C256" s="83">
        <f t="shared" si="10"/>
        <v>6.0700000000000007E-3</v>
      </c>
      <c r="D256" s="82">
        <f t="shared" si="9"/>
        <v>5.9400000000000008E-3</v>
      </c>
      <c r="E256" s="81">
        <f t="shared" si="11"/>
        <v>1.3000000000000002E-4</v>
      </c>
      <c r="F256" s="97">
        <f>INDEX(バックデータ一覧!$G$4:$I$27,MATCH(計算過程!B256,バックデータ一覧!$F$4:$F$27,0),MATCH(VLOOKUP(A256,バックデータ一覧!$T$3:$U$367,2),バックデータ一覧!$G$3:$I$3,0))*10^-3</f>
        <v>1.3000000000000002E-4</v>
      </c>
      <c r="G256" s="97">
        <f>INDEX(バックデータ一覧!$J$4:$L$27,MATCH(計算過程!B256,バックデータ一覧!$F$4:$F$27,0),MATCH(VLOOKUP(A256,バックデータ一覧!$T$3:$U$367,2),バックデータ一覧!$J$3:$L$3,0))*10^-3</f>
        <v>2.5000000000000001E-4</v>
      </c>
      <c r="H256" s="97">
        <f>INDEX(バックデータ一覧!$M$4:$O$27,MATCH(計算過程!B256,バックデータ一覧!$F$4:$F$27,0),MATCH(VLOOKUP(A256,バックデータ一覧!$T$3:$U$367,2),バックデータ一覧!$M$3:$O$3,0))*10^-3</f>
        <v>3.8000000000000002E-4</v>
      </c>
      <c r="I256" s="97">
        <f>INDEX(バックデータ一覧!$P$4:$R$27,MATCH(計算過程!B256,バックデータ一覧!$F$4:$F$27,0),MATCH(VLOOKUP(A256,バックデータ一覧!$T$3:$U$367,2),バックデータ一覧!$P$3:$R$3,0))*10^-3</f>
        <v>5.0000000000000001E-4</v>
      </c>
    </row>
    <row r="257" spans="1:9" x14ac:dyDescent="0.15">
      <c r="A257" s="57">
        <v>41650</v>
      </c>
      <c r="B257" s="9" t="s">
        <v>115</v>
      </c>
      <c r="C257" s="83">
        <f t="shared" si="10"/>
        <v>6.2700000000000013E-3</v>
      </c>
      <c r="D257" s="82">
        <f t="shared" si="9"/>
        <v>5.9400000000000008E-3</v>
      </c>
      <c r="E257" s="81">
        <f t="shared" si="11"/>
        <v>3.3E-4</v>
      </c>
      <c r="F257" s="97">
        <f>INDEX(バックデータ一覧!$G$4:$I$27,MATCH(計算過程!B257,バックデータ一覧!$F$4:$F$27,0),MATCH(VLOOKUP(A257,バックデータ一覧!$T$3:$U$367,2),バックデータ一覧!$G$3:$I$3,0))*10^-3</f>
        <v>3.3E-4</v>
      </c>
      <c r="G257" s="97">
        <f>INDEX(バックデータ一覧!$J$4:$L$27,MATCH(計算過程!B257,バックデータ一覧!$F$4:$F$27,0),MATCH(VLOOKUP(A257,バックデータ一覧!$T$3:$U$367,2),バックデータ一覧!$J$3:$L$3,0))*10^-3</f>
        <v>6.7000000000000002E-4</v>
      </c>
      <c r="H257" s="97">
        <f>INDEX(バックデータ一覧!$M$4:$O$27,MATCH(計算過程!B257,バックデータ一覧!$F$4:$F$27,0),MATCH(VLOOKUP(A257,バックデータ一覧!$T$3:$U$367,2),バックデータ一覧!$M$3:$O$3,0))*10^-3</f>
        <v>1E-3</v>
      </c>
      <c r="I257" s="97">
        <f>INDEX(バックデータ一覧!$P$4:$R$27,MATCH(計算過程!B257,バックデータ一覧!$F$4:$F$27,0),MATCH(VLOOKUP(A257,バックデータ一覧!$T$3:$U$367,2),バックデータ一覧!$P$3:$R$3,0))*10^-3</f>
        <v>1.33E-3</v>
      </c>
    </row>
    <row r="258" spans="1:9" x14ac:dyDescent="0.15">
      <c r="A258" s="57">
        <v>41650</v>
      </c>
      <c r="B258" s="9" t="s">
        <v>116</v>
      </c>
      <c r="C258" s="83">
        <f t="shared" si="10"/>
        <v>6.0700000000000007E-3</v>
      </c>
      <c r="D258" s="82">
        <f t="shared" si="9"/>
        <v>5.9400000000000008E-3</v>
      </c>
      <c r="E258" s="81">
        <f t="shared" si="11"/>
        <v>1.3000000000000002E-4</v>
      </c>
      <c r="F258" s="97">
        <f>INDEX(バックデータ一覧!$G$4:$I$27,MATCH(計算過程!B258,バックデータ一覧!$F$4:$F$27,0),MATCH(VLOOKUP(A258,バックデータ一覧!$T$3:$U$367,2),バックデータ一覧!$G$3:$I$3,0))*10^-3</f>
        <v>1.3000000000000002E-4</v>
      </c>
      <c r="G258" s="97">
        <f>INDEX(バックデータ一覧!$J$4:$L$27,MATCH(計算過程!B258,バックデータ一覧!$F$4:$F$27,0),MATCH(VLOOKUP(A258,バックデータ一覧!$T$3:$U$367,2),バックデータ一覧!$J$3:$L$3,0))*10^-3</f>
        <v>2.5000000000000001E-4</v>
      </c>
      <c r="H258" s="97">
        <f>INDEX(バックデータ一覧!$M$4:$O$27,MATCH(計算過程!B258,バックデータ一覧!$F$4:$F$27,0),MATCH(VLOOKUP(A258,バックデータ一覧!$T$3:$U$367,2),バックデータ一覧!$M$3:$O$3,0))*10^-3</f>
        <v>3.8000000000000002E-4</v>
      </c>
      <c r="I258" s="97">
        <f>INDEX(バックデータ一覧!$P$4:$R$27,MATCH(計算過程!B258,バックデータ一覧!$F$4:$F$27,0),MATCH(VLOOKUP(A258,バックデータ一覧!$T$3:$U$367,2),バックデータ一覧!$P$3:$R$3,0))*10^-3</f>
        <v>5.0000000000000001E-4</v>
      </c>
    </row>
    <row r="259" spans="1:9" x14ac:dyDescent="0.15">
      <c r="A259" s="57">
        <v>41650</v>
      </c>
      <c r="B259" s="9" t="s">
        <v>117</v>
      </c>
      <c r="C259" s="83">
        <f t="shared" si="10"/>
        <v>9.3200000000000002E-3</v>
      </c>
      <c r="D259" s="82">
        <f t="shared" si="9"/>
        <v>5.9400000000000008E-3</v>
      </c>
      <c r="E259" s="81">
        <f t="shared" si="11"/>
        <v>3.3799999999999998E-3</v>
      </c>
      <c r="F259" s="97">
        <f>INDEX(バックデータ一覧!$G$4:$I$27,MATCH(計算過程!B259,バックデータ一覧!$F$4:$F$27,0),MATCH(VLOOKUP(A259,バックデータ一覧!$T$3:$U$367,2),バックデータ一覧!$G$3:$I$3,0))*10^-3</f>
        <v>3.3799999999999998E-3</v>
      </c>
      <c r="G259" s="97">
        <f>INDEX(バックデータ一覧!$J$4:$L$27,MATCH(計算過程!B259,バックデータ一覧!$F$4:$F$27,0),MATCH(VLOOKUP(A259,バックデータ一覧!$T$3:$U$367,2),バックデータ一覧!$J$3:$L$3,0))*10^-3</f>
        <v>6.7499999999999999E-3</v>
      </c>
      <c r="H259" s="97">
        <f>INDEX(バックデータ一覧!$M$4:$O$27,MATCH(計算過程!B259,バックデータ一覧!$F$4:$F$27,0),MATCH(VLOOKUP(A259,バックデータ一覧!$T$3:$U$367,2),バックデータ一覧!$M$3:$O$3,0))*10^-3</f>
        <v>1.0130000000000002E-2</v>
      </c>
      <c r="I259" s="97">
        <f>INDEX(バックデータ一覧!$P$4:$R$27,MATCH(計算過程!B259,バックデータ一覧!$F$4:$F$27,0),MATCH(VLOOKUP(A259,バックデータ一覧!$T$3:$U$367,2),バックデータ一覧!$P$3:$R$3,0))*10^-3</f>
        <v>1.3509999999999999E-2</v>
      </c>
    </row>
    <row r="260" spans="1:9" x14ac:dyDescent="0.15">
      <c r="A260" s="57">
        <v>41650</v>
      </c>
      <c r="B260" s="9" t="s">
        <v>118</v>
      </c>
      <c r="C260" s="83">
        <f t="shared" si="10"/>
        <v>6.2700000000000013E-3</v>
      </c>
      <c r="D260" s="82">
        <f t="shared" si="9"/>
        <v>5.9400000000000008E-3</v>
      </c>
      <c r="E260" s="81">
        <f t="shared" si="11"/>
        <v>3.3E-4</v>
      </c>
      <c r="F260" s="97">
        <f>INDEX(バックデータ一覧!$G$4:$I$27,MATCH(計算過程!B260,バックデータ一覧!$F$4:$F$27,0),MATCH(VLOOKUP(A260,バックデータ一覧!$T$3:$U$367,2),バックデータ一覧!$G$3:$I$3,0))*10^-3</f>
        <v>3.3E-4</v>
      </c>
      <c r="G260" s="97">
        <f>INDEX(バックデータ一覧!$J$4:$L$27,MATCH(計算過程!B260,バックデータ一覧!$F$4:$F$27,0),MATCH(VLOOKUP(A260,バックデータ一覧!$T$3:$U$367,2),バックデータ一覧!$J$3:$L$3,0))*10^-3</f>
        <v>6.7000000000000002E-4</v>
      </c>
      <c r="H260" s="97">
        <f>INDEX(バックデータ一覧!$M$4:$O$27,MATCH(計算過程!B260,バックデータ一覧!$F$4:$F$27,0),MATCH(VLOOKUP(A260,バックデータ一覧!$T$3:$U$367,2),バックデータ一覧!$M$3:$O$3,0))*10^-3</f>
        <v>1E-3</v>
      </c>
      <c r="I260" s="97">
        <f>INDEX(バックデータ一覧!$P$4:$R$27,MATCH(計算過程!B260,バックデータ一覧!$F$4:$F$27,0),MATCH(VLOOKUP(A260,バックデータ一覧!$T$3:$U$367,2),バックデータ一覧!$P$3:$R$3,0))*10^-3</f>
        <v>1.33E-3</v>
      </c>
    </row>
    <row r="261" spans="1:9" x14ac:dyDescent="0.15">
      <c r="A261" s="57">
        <v>41650</v>
      </c>
      <c r="B261" s="9" t="s">
        <v>119</v>
      </c>
      <c r="C261" s="83">
        <f t="shared" si="10"/>
        <v>6.0700000000000007E-3</v>
      </c>
      <c r="D261" s="82">
        <f t="shared" si="9"/>
        <v>5.9400000000000008E-3</v>
      </c>
      <c r="E261" s="81">
        <f t="shared" si="11"/>
        <v>1.3000000000000002E-4</v>
      </c>
      <c r="F261" s="97">
        <f>INDEX(バックデータ一覧!$G$4:$I$27,MATCH(計算過程!B261,バックデータ一覧!$F$4:$F$27,0),MATCH(VLOOKUP(A261,バックデータ一覧!$T$3:$U$367,2),バックデータ一覧!$G$3:$I$3,0))*10^-3</f>
        <v>1.3000000000000002E-4</v>
      </c>
      <c r="G261" s="97">
        <f>INDEX(バックデータ一覧!$J$4:$L$27,MATCH(計算過程!B261,バックデータ一覧!$F$4:$F$27,0),MATCH(VLOOKUP(A261,バックデータ一覧!$T$3:$U$367,2),バックデータ一覧!$J$3:$L$3,0))*10^-3</f>
        <v>2.5000000000000001E-4</v>
      </c>
      <c r="H261" s="97">
        <f>INDEX(バックデータ一覧!$M$4:$O$27,MATCH(計算過程!B261,バックデータ一覧!$F$4:$F$27,0),MATCH(VLOOKUP(A261,バックデータ一覧!$T$3:$U$367,2),バックデータ一覧!$M$3:$O$3,0))*10^-3</f>
        <v>3.8000000000000002E-4</v>
      </c>
      <c r="I261" s="97">
        <f>INDEX(バックデータ一覧!$P$4:$R$27,MATCH(計算過程!B261,バックデータ一覧!$F$4:$F$27,0),MATCH(VLOOKUP(A261,バックデータ一覧!$T$3:$U$367,2),バックデータ一覧!$P$3:$R$3,0))*10^-3</f>
        <v>5.0000000000000001E-4</v>
      </c>
    </row>
    <row r="262" spans="1:9" x14ac:dyDescent="0.15">
      <c r="A262" s="57">
        <v>41650</v>
      </c>
      <c r="B262" s="9" t="s">
        <v>120</v>
      </c>
      <c r="C262" s="83">
        <f t="shared" si="10"/>
        <v>6.0700000000000007E-3</v>
      </c>
      <c r="D262" s="82">
        <f t="shared" si="9"/>
        <v>5.9400000000000008E-3</v>
      </c>
      <c r="E262" s="81">
        <f t="shared" si="11"/>
        <v>1.3000000000000002E-4</v>
      </c>
      <c r="F262" s="97">
        <f>INDEX(バックデータ一覧!$G$4:$I$27,MATCH(計算過程!B262,バックデータ一覧!$F$4:$F$27,0),MATCH(VLOOKUP(A262,バックデータ一覧!$T$3:$U$367,2),バックデータ一覧!$G$3:$I$3,0))*10^-3</f>
        <v>1.3000000000000002E-4</v>
      </c>
      <c r="G262" s="97">
        <f>INDEX(バックデータ一覧!$J$4:$L$27,MATCH(計算過程!B262,バックデータ一覧!$F$4:$F$27,0),MATCH(VLOOKUP(A262,バックデータ一覧!$T$3:$U$367,2),バックデータ一覧!$J$3:$L$3,0))*10^-3</f>
        <v>2.5000000000000001E-4</v>
      </c>
      <c r="H262" s="97">
        <f>INDEX(バックデータ一覧!$M$4:$O$27,MATCH(計算過程!B262,バックデータ一覧!$F$4:$F$27,0),MATCH(VLOOKUP(A262,バックデータ一覧!$T$3:$U$367,2),バックデータ一覧!$M$3:$O$3,0))*10^-3</f>
        <v>3.8000000000000002E-4</v>
      </c>
      <c r="I262" s="97">
        <f>INDEX(バックデータ一覧!$P$4:$R$27,MATCH(計算過程!B262,バックデータ一覧!$F$4:$F$27,0),MATCH(VLOOKUP(A262,バックデータ一覧!$T$3:$U$367,2),バックデータ一覧!$P$3:$R$3,0))*10^-3</f>
        <v>5.0000000000000001E-4</v>
      </c>
    </row>
    <row r="263" spans="1:9" x14ac:dyDescent="0.15">
      <c r="A263" s="57">
        <v>41650</v>
      </c>
      <c r="B263" s="9" t="s">
        <v>121</v>
      </c>
      <c r="C263" s="83">
        <f t="shared" si="10"/>
        <v>6.2700000000000013E-3</v>
      </c>
      <c r="D263" s="82">
        <f t="shared" ref="D263:D326" si="12">$O$4*$O$5*10^-3</f>
        <v>5.9400000000000008E-3</v>
      </c>
      <c r="E263" s="81">
        <f t="shared" si="11"/>
        <v>3.3E-4</v>
      </c>
      <c r="F263" s="97">
        <f>INDEX(バックデータ一覧!$G$4:$I$27,MATCH(計算過程!B263,バックデータ一覧!$F$4:$F$27,0),MATCH(VLOOKUP(A263,バックデータ一覧!$T$3:$U$367,2),バックデータ一覧!$G$3:$I$3,0))*10^-3</f>
        <v>3.3E-4</v>
      </c>
      <c r="G263" s="97">
        <f>INDEX(バックデータ一覧!$J$4:$L$27,MATCH(計算過程!B263,バックデータ一覧!$F$4:$F$27,0),MATCH(VLOOKUP(A263,バックデータ一覧!$T$3:$U$367,2),バックデータ一覧!$J$3:$L$3,0))*10^-3</f>
        <v>6.7000000000000002E-4</v>
      </c>
      <c r="H263" s="97">
        <f>INDEX(バックデータ一覧!$M$4:$O$27,MATCH(計算過程!B263,バックデータ一覧!$F$4:$F$27,0),MATCH(VLOOKUP(A263,バックデータ一覧!$T$3:$U$367,2),バックデータ一覧!$M$3:$O$3,0))*10^-3</f>
        <v>1E-3</v>
      </c>
      <c r="I263" s="97">
        <f>INDEX(バックデータ一覧!$P$4:$R$27,MATCH(計算過程!B263,バックデータ一覧!$F$4:$F$27,0),MATCH(VLOOKUP(A263,バックデータ一覧!$T$3:$U$367,2),バックデータ一覧!$P$3:$R$3,0))*10^-3</f>
        <v>1.33E-3</v>
      </c>
    </row>
    <row r="264" spans="1:9" x14ac:dyDescent="0.15">
      <c r="A264" s="57">
        <v>41650</v>
      </c>
      <c r="B264" s="9" t="s">
        <v>122</v>
      </c>
      <c r="C264" s="83">
        <f t="shared" ref="C264:C327" si="13">D264+E264</f>
        <v>6.2700000000000013E-3</v>
      </c>
      <c r="D264" s="82">
        <f t="shared" si="12"/>
        <v>5.9400000000000008E-3</v>
      </c>
      <c r="E264" s="81">
        <f t="shared" ref="E264:E327" si="14">IF(AND($O$10&gt;=1,$O$10&lt;2),$F264*(2-$O$10)/(2-1)+$G264*($O$10-1)/(2-1),IF(AND($O$10&gt;=2,$O$10&lt;3),$G264*(3-$O$10)/(3-2)+$H264*($O$10-2)/(3-2),$H264*(4-$O$10)/(4-3)+$I264*($O$10-3)/(4-3)))</f>
        <v>3.3E-4</v>
      </c>
      <c r="F264" s="97">
        <f>INDEX(バックデータ一覧!$G$4:$I$27,MATCH(計算過程!B264,バックデータ一覧!$F$4:$F$27,0),MATCH(VLOOKUP(A264,バックデータ一覧!$T$3:$U$367,2),バックデータ一覧!$G$3:$I$3,0))*10^-3</f>
        <v>3.3E-4</v>
      </c>
      <c r="G264" s="97">
        <f>INDEX(バックデータ一覧!$J$4:$L$27,MATCH(計算過程!B264,バックデータ一覧!$F$4:$F$27,0),MATCH(VLOOKUP(A264,バックデータ一覧!$T$3:$U$367,2),バックデータ一覧!$J$3:$L$3,0))*10^-3</f>
        <v>6.7000000000000002E-4</v>
      </c>
      <c r="H264" s="97">
        <f>INDEX(バックデータ一覧!$M$4:$O$27,MATCH(計算過程!B264,バックデータ一覧!$F$4:$F$27,0),MATCH(VLOOKUP(A264,バックデータ一覧!$T$3:$U$367,2),バックデータ一覧!$M$3:$O$3,0))*10^-3</f>
        <v>1E-3</v>
      </c>
      <c r="I264" s="97">
        <f>INDEX(バックデータ一覧!$P$4:$R$27,MATCH(計算過程!B264,バックデータ一覧!$F$4:$F$27,0),MATCH(VLOOKUP(A264,バックデータ一覧!$T$3:$U$367,2),バックデータ一覧!$P$3:$R$3,0))*10^-3</f>
        <v>1.33E-3</v>
      </c>
    </row>
    <row r="265" spans="1:9" x14ac:dyDescent="0.15">
      <c r="A265" s="57">
        <v>41650</v>
      </c>
      <c r="B265" s="9" t="s">
        <v>123</v>
      </c>
      <c r="C265" s="83">
        <f t="shared" si="13"/>
        <v>1.2360000000000001E-2</v>
      </c>
      <c r="D265" s="82">
        <f t="shared" si="12"/>
        <v>5.9400000000000008E-3</v>
      </c>
      <c r="E265" s="81">
        <f t="shared" si="14"/>
        <v>6.4200000000000004E-3</v>
      </c>
      <c r="F265" s="97">
        <f>INDEX(バックデータ一覧!$G$4:$I$27,MATCH(計算過程!B265,バックデータ一覧!$F$4:$F$27,0),MATCH(VLOOKUP(A265,バックデータ一覧!$T$3:$U$367,2),バックデータ一覧!$G$3:$I$3,0))*10^-3</f>
        <v>6.4200000000000004E-3</v>
      </c>
      <c r="G265" s="97">
        <f>INDEX(バックデータ一覧!$J$4:$L$27,MATCH(計算過程!B265,バックデータ一覧!$F$4:$F$27,0),MATCH(VLOOKUP(A265,バックデータ一覧!$T$3:$U$367,2),バックデータ一覧!$J$3:$L$3,0))*10^-3</f>
        <v>1.2840000000000001E-2</v>
      </c>
      <c r="H265" s="97">
        <f>INDEX(バックデータ一覧!$M$4:$O$27,MATCH(計算過程!B265,バックデータ一覧!$F$4:$F$27,0),MATCH(VLOOKUP(A265,バックデータ一覧!$T$3:$U$367,2),バックデータ一覧!$M$3:$O$3,0))*10^-3</f>
        <v>1.9260000000000003E-2</v>
      </c>
      <c r="I265" s="97">
        <f>INDEX(バックデータ一覧!$P$4:$R$27,MATCH(計算過程!B265,バックデータ一覧!$F$4:$F$27,0),MATCH(VLOOKUP(A265,バックデータ一覧!$T$3:$U$367,2),バックデータ一覧!$P$3:$R$3,0))*10^-3</f>
        <v>2.5680000000000001E-2</v>
      </c>
    </row>
    <row r="266" spans="1:9" x14ac:dyDescent="0.15">
      <c r="A266" s="57">
        <v>41650</v>
      </c>
      <c r="B266" s="9" t="s">
        <v>124</v>
      </c>
      <c r="C266" s="83">
        <f t="shared" si="13"/>
        <v>1.2360000000000001E-2</v>
      </c>
      <c r="D266" s="82">
        <f t="shared" si="12"/>
        <v>5.9400000000000008E-3</v>
      </c>
      <c r="E266" s="81">
        <f t="shared" si="14"/>
        <v>6.4200000000000004E-3</v>
      </c>
      <c r="F266" s="97">
        <f>INDEX(バックデータ一覧!$G$4:$I$27,MATCH(計算過程!B266,バックデータ一覧!$F$4:$F$27,0),MATCH(VLOOKUP(A266,バックデータ一覧!$T$3:$U$367,2),バックデータ一覧!$G$3:$I$3,0))*10^-3</f>
        <v>6.4200000000000004E-3</v>
      </c>
      <c r="G266" s="97">
        <f>INDEX(バックデータ一覧!$J$4:$L$27,MATCH(計算過程!B266,バックデータ一覧!$F$4:$F$27,0),MATCH(VLOOKUP(A266,バックデータ一覧!$T$3:$U$367,2),バックデータ一覧!$J$3:$L$3,0))*10^-3</f>
        <v>1.2840000000000001E-2</v>
      </c>
      <c r="H266" s="97">
        <f>INDEX(バックデータ一覧!$M$4:$O$27,MATCH(計算過程!B266,バックデータ一覧!$F$4:$F$27,0),MATCH(VLOOKUP(A266,バックデータ一覧!$T$3:$U$367,2),バックデータ一覧!$M$3:$O$3,0))*10^-3</f>
        <v>1.9260000000000003E-2</v>
      </c>
      <c r="I266" s="97">
        <f>INDEX(バックデータ一覧!$P$4:$R$27,MATCH(計算過程!B266,バックデータ一覧!$F$4:$F$27,0),MATCH(VLOOKUP(A266,バックデータ一覧!$T$3:$U$367,2),バックデータ一覧!$P$3:$R$3,0))*10^-3</f>
        <v>2.5680000000000001E-2</v>
      </c>
    </row>
    <row r="267" spans="1:9" x14ac:dyDescent="0.15">
      <c r="A267" s="57">
        <v>41650</v>
      </c>
      <c r="B267" s="9" t="s">
        <v>125</v>
      </c>
      <c r="C267" s="83">
        <f t="shared" si="13"/>
        <v>6.2700000000000013E-3</v>
      </c>
      <c r="D267" s="82">
        <f t="shared" si="12"/>
        <v>5.9400000000000008E-3</v>
      </c>
      <c r="E267" s="81">
        <f t="shared" si="14"/>
        <v>3.3E-4</v>
      </c>
      <c r="F267" s="97">
        <f>INDEX(バックデータ一覧!$G$4:$I$27,MATCH(計算過程!B267,バックデータ一覧!$F$4:$F$27,0),MATCH(VLOOKUP(A267,バックデータ一覧!$T$3:$U$367,2),バックデータ一覧!$G$3:$I$3,0))*10^-3</f>
        <v>3.3E-4</v>
      </c>
      <c r="G267" s="97">
        <f>INDEX(バックデータ一覧!$J$4:$L$27,MATCH(計算過程!B267,バックデータ一覧!$F$4:$F$27,0),MATCH(VLOOKUP(A267,バックデータ一覧!$T$3:$U$367,2),バックデータ一覧!$J$3:$L$3,0))*10^-3</f>
        <v>6.7000000000000002E-4</v>
      </c>
      <c r="H267" s="97">
        <f>INDEX(バックデータ一覧!$M$4:$O$27,MATCH(計算過程!B267,バックデータ一覧!$F$4:$F$27,0),MATCH(VLOOKUP(A267,バックデータ一覧!$T$3:$U$367,2),バックデータ一覧!$M$3:$O$3,0))*10^-3</f>
        <v>1E-3</v>
      </c>
      <c r="I267" s="97">
        <f>INDEX(バックデータ一覧!$P$4:$R$27,MATCH(計算過程!B267,バックデータ一覧!$F$4:$F$27,0),MATCH(VLOOKUP(A267,バックデータ一覧!$T$3:$U$367,2),バックデータ一覧!$P$3:$R$3,0))*10^-3</f>
        <v>1.33E-3</v>
      </c>
    </row>
    <row r="268" spans="1:9" x14ac:dyDescent="0.15">
      <c r="A268" s="57">
        <v>41650</v>
      </c>
      <c r="B268" s="9" t="s">
        <v>126</v>
      </c>
      <c r="C268" s="83">
        <f t="shared" si="13"/>
        <v>6.2700000000000013E-3</v>
      </c>
      <c r="D268" s="82">
        <f t="shared" si="12"/>
        <v>5.9400000000000008E-3</v>
      </c>
      <c r="E268" s="81">
        <f t="shared" si="14"/>
        <v>3.3E-4</v>
      </c>
      <c r="F268" s="97">
        <f>INDEX(バックデータ一覧!$G$4:$I$27,MATCH(計算過程!B268,バックデータ一覧!$F$4:$F$27,0),MATCH(VLOOKUP(A268,バックデータ一覧!$T$3:$U$367,2),バックデータ一覧!$G$3:$I$3,0))*10^-3</f>
        <v>3.3E-4</v>
      </c>
      <c r="G268" s="97">
        <f>INDEX(バックデータ一覧!$J$4:$L$27,MATCH(計算過程!B268,バックデータ一覧!$F$4:$F$27,0),MATCH(VLOOKUP(A268,バックデータ一覧!$T$3:$U$367,2),バックデータ一覧!$J$3:$L$3,0))*10^-3</f>
        <v>6.7000000000000002E-4</v>
      </c>
      <c r="H268" s="97">
        <f>INDEX(バックデータ一覧!$M$4:$O$27,MATCH(計算過程!B268,バックデータ一覧!$F$4:$F$27,0),MATCH(VLOOKUP(A268,バックデータ一覧!$T$3:$U$367,2),バックデータ一覧!$M$3:$O$3,0))*10^-3</f>
        <v>1E-3</v>
      </c>
      <c r="I268" s="97">
        <f>INDEX(バックデータ一覧!$P$4:$R$27,MATCH(計算過程!B268,バックデータ一覧!$F$4:$F$27,0),MATCH(VLOOKUP(A268,バックデータ一覧!$T$3:$U$367,2),バックデータ一覧!$P$3:$R$3,0))*10^-3</f>
        <v>1.33E-3</v>
      </c>
    </row>
    <row r="269" spans="1:9" x14ac:dyDescent="0.15">
      <c r="A269" s="57">
        <v>41650</v>
      </c>
      <c r="B269" s="9" t="s">
        <v>127</v>
      </c>
      <c r="C269" s="83">
        <f t="shared" si="13"/>
        <v>1.2220000000000002E-2</v>
      </c>
      <c r="D269" s="82">
        <f t="shared" si="12"/>
        <v>5.9400000000000008E-3</v>
      </c>
      <c r="E269" s="81">
        <f t="shared" si="14"/>
        <v>6.28E-3</v>
      </c>
      <c r="F269" s="97">
        <f>INDEX(バックデータ一覧!$G$4:$I$27,MATCH(計算過程!B269,バックデータ一覧!$F$4:$F$27,0),MATCH(VLOOKUP(A269,バックデータ一覧!$T$3:$U$367,2),バックデータ一覧!$G$3:$I$3,0))*10^-3</f>
        <v>6.28E-3</v>
      </c>
      <c r="G269" s="97">
        <f>INDEX(バックデータ一覧!$J$4:$L$27,MATCH(計算過程!B269,バックデータ一覧!$F$4:$F$27,0),MATCH(VLOOKUP(A269,バックデータ一覧!$T$3:$U$367,2),バックデータ一覧!$J$3:$L$3,0))*10^-3</f>
        <v>1.256E-2</v>
      </c>
      <c r="H269" s="97">
        <f>INDEX(バックデータ一覧!$M$4:$O$27,MATCH(計算過程!B269,バックデータ一覧!$F$4:$F$27,0),MATCH(VLOOKUP(A269,バックデータ一覧!$T$3:$U$367,2),バックデータ一覧!$M$3:$O$3,0))*10^-3</f>
        <v>1.8839999999999999E-2</v>
      </c>
      <c r="I269" s="97">
        <f>INDEX(バックデータ一覧!$P$4:$R$27,MATCH(計算過程!B269,バックデータ一覧!$F$4:$F$27,0),MATCH(VLOOKUP(A269,バックデータ一覧!$T$3:$U$367,2),バックデータ一覧!$P$3:$R$3,0))*10^-3</f>
        <v>2.512E-2</v>
      </c>
    </row>
    <row r="270" spans="1:9" x14ac:dyDescent="0.15">
      <c r="A270" s="57">
        <v>41650</v>
      </c>
      <c r="B270" s="9" t="s">
        <v>128</v>
      </c>
      <c r="C270" s="83">
        <f t="shared" si="13"/>
        <v>1.2640000000000002E-2</v>
      </c>
      <c r="D270" s="82">
        <f t="shared" si="12"/>
        <v>5.9400000000000008E-3</v>
      </c>
      <c r="E270" s="81">
        <f t="shared" si="14"/>
        <v>6.7000000000000002E-3</v>
      </c>
      <c r="F270" s="97">
        <f>INDEX(バックデータ一覧!$G$4:$I$27,MATCH(計算過程!B270,バックデータ一覧!$F$4:$F$27,0),MATCH(VLOOKUP(A270,バックデータ一覧!$T$3:$U$367,2),バックデータ一覧!$G$3:$I$3,0))*10^-3</f>
        <v>6.7000000000000002E-3</v>
      </c>
      <c r="G270" s="97">
        <f>INDEX(バックデータ一覧!$J$4:$L$27,MATCH(計算過程!B270,バックデータ一覧!$F$4:$F$27,0),MATCH(VLOOKUP(A270,バックデータ一覧!$T$3:$U$367,2),バックデータ一覧!$J$3:$L$3,0))*10^-3</f>
        <v>1.3390000000000001E-2</v>
      </c>
      <c r="H270" s="97">
        <f>INDEX(バックデータ一覧!$M$4:$O$27,MATCH(計算過程!B270,バックデータ一覧!$F$4:$F$27,0),MATCH(VLOOKUP(A270,バックデータ一覧!$T$3:$U$367,2),バックデータ一覧!$M$3:$O$3,0))*10^-3</f>
        <v>2.009E-2</v>
      </c>
      <c r="I270" s="97">
        <f>INDEX(バックデータ一覧!$P$4:$R$27,MATCH(計算過程!B270,バックデータ一覧!$F$4:$F$27,0),MATCH(VLOOKUP(A270,バックデータ一覧!$T$3:$U$367,2),バックデータ一覧!$P$3:$R$3,0))*10^-3</f>
        <v>2.6790000000000001E-2</v>
      </c>
    </row>
    <row r="271" spans="1:9" x14ac:dyDescent="0.15">
      <c r="A271" s="57">
        <v>41651</v>
      </c>
      <c r="B271" s="9" t="s">
        <v>105</v>
      </c>
      <c r="C271" s="83">
        <f t="shared" si="13"/>
        <v>6.0700000000000007E-3</v>
      </c>
      <c r="D271" s="82">
        <f t="shared" si="12"/>
        <v>5.9400000000000008E-3</v>
      </c>
      <c r="E271" s="81">
        <f t="shared" si="14"/>
        <v>1.3000000000000002E-4</v>
      </c>
      <c r="F271" s="97">
        <f>INDEX(バックデータ一覧!$G$4:$I$27,MATCH(計算過程!B271,バックデータ一覧!$F$4:$F$27,0),MATCH(VLOOKUP(A271,バックデータ一覧!$T$3:$U$367,2),バックデータ一覧!$G$3:$I$3,0))*10^-3</f>
        <v>1.3000000000000002E-4</v>
      </c>
      <c r="G271" s="97">
        <f>INDEX(バックデータ一覧!$J$4:$L$27,MATCH(計算過程!B271,バックデータ一覧!$F$4:$F$27,0),MATCH(VLOOKUP(A271,バックデータ一覧!$T$3:$U$367,2),バックデータ一覧!$J$3:$L$3,0))*10^-3</f>
        <v>2.5000000000000001E-4</v>
      </c>
      <c r="H271" s="97">
        <f>INDEX(バックデータ一覧!$M$4:$O$27,MATCH(計算過程!B271,バックデータ一覧!$F$4:$F$27,0),MATCH(VLOOKUP(A271,バックデータ一覧!$T$3:$U$367,2),バックデータ一覧!$M$3:$O$3,0))*10^-3</f>
        <v>3.8000000000000002E-4</v>
      </c>
      <c r="I271" s="97">
        <f>INDEX(バックデータ一覧!$P$4:$R$27,MATCH(計算過程!B271,バックデータ一覧!$F$4:$F$27,0),MATCH(VLOOKUP(A271,バックデータ一覧!$T$3:$U$367,2),バックデータ一覧!$P$3:$R$3,0))*10^-3</f>
        <v>5.0000000000000001E-4</v>
      </c>
    </row>
    <row r="272" spans="1:9" x14ac:dyDescent="0.15">
      <c r="A272" s="57">
        <v>41651</v>
      </c>
      <c r="B272" s="9" t="s">
        <v>106</v>
      </c>
      <c r="C272" s="83">
        <f t="shared" si="13"/>
        <v>6.0700000000000007E-3</v>
      </c>
      <c r="D272" s="82">
        <f t="shared" si="12"/>
        <v>5.9400000000000008E-3</v>
      </c>
      <c r="E272" s="81">
        <f t="shared" si="14"/>
        <v>1.3000000000000002E-4</v>
      </c>
      <c r="F272" s="97">
        <f>INDEX(バックデータ一覧!$G$4:$I$27,MATCH(計算過程!B272,バックデータ一覧!$F$4:$F$27,0),MATCH(VLOOKUP(A272,バックデータ一覧!$T$3:$U$367,2),バックデータ一覧!$G$3:$I$3,0))*10^-3</f>
        <v>1.3000000000000002E-4</v>
      </c>
      <c r="G272" s="97">
        <f>INDEX(バックデータ一覧!$J$4:$L$27,MATCH(計算過程!B272,バックデータ一覧!$F$4:$F$27,0),MATCH(VLOOKUP(A272,バックデータ一覧!$T$3:$U$367,2),バックデータ一覧!$J$3:$L$3,0))*10^-3</f>
        <v>2.5000000000000001E-4</v>
      </c>
      <c r="H272" s="97">
        <f>INDEX(バックデータ一覧!$M$4:$O$27,MATCH(計算過程!B272,バックデータ一覧!$F$4:$F$27,0),MATCH(VLOOKUP(A272,バックデータ一覧!$T$3:$U$367,2),バックデータ一覧!$M$3:$O$3,0))*10^-3</f>
        <v>3.8000000000000002E-4</v>
      </c>
      <c r="I272" s="97">
        <f>INDEX(バックデータ一覧!$P$4:$R$27,MATCH(計算過程!B272,バックデータ一覧!$F$4:$F$27,0),MATCH(VLOOKUP(A272,バックデータ一覧!$T$3:$U$367,2),バックデータ一覧!$P$3:$R$3,0))*10^-3</f>
        <v>5.0000000000000001E-4</v>
      </c>
    </row>
    <row r="273" spans="1:9" x14ac:dyDescent="0.15">
      <c r="A273" s="57">
        <v>41651</v>
      </c>
      <c r="B273" s="9" t="s">
        <v>107</v>
      </c>
      <c r="C273" s="83">
        <f t="shared" si="13"/>
        <v>6.0700000000000007E-3</v>
      </c>
      <c r="D273" s="82">
        <f t="shared" si="12"/>
        <v>5.9400000000000008E-3</v>
      </c>
      <c r="E273" s="81">
        <f t="shared" si="14"/>
        <v>1.3000000000000002E-4</v>
      </c>
      <c r="F273" s="97">
        <f>INDEX(バックデータ一覧!$G$4:$I$27,MATCH(計算過程!B273,バックデータ一覧!$F$4:$F$27,0),MATCH(VLOOKUP(A273,バックデータ一覧!$T$3:$U$367,2),バックデータ一覧!$G$3:$I$3,0))*10^-3</f>
        <v>1.3000000000000002E-4</v>
      </c>
      <c r="G273" s="97">
        <f>INDEX(バックデータ一覧!$J$4:$L$27,MATCH(計算過程!B273,バックデータ一覧!$F$4:$F$27,0),MATCH(VLOOKUP(A273,バックデータ一覧!$T$3:$U$367,2),バックデータ一覧!$J$3:$L$3,0))*10^-3</f>
        <v>2.5000000000000001E-4</v>
      </c>
      <c r="H273" s="97">
        <f>INDEX(バックデータ一覧!$M$4:$O$27,MATCH(計算過程!B273,バックデータ一覧!$F$4:$F$27,0),MATCH(VLOOKUP(A273,バックデータ一覧!$T$3:$U$367,2),バックデータ一覧!$M$3:$O$3,0))*10^-3</f>
        <v>3.8000000000000002E-4</v>
      </c>
      <c r="I273" s="97">
        <f>INDEX(バックデータ一覧!$P$4:$R$27,MATCH(計算過程!B273,バックデータ一覧!$F$4:$F$27,0),MATCH(VLOOKUP(A273,バックデータ一覧!$T$3:$U$367,2),バックデータ一覧!$P$3:$R$3,0))*10^-3</f>
        <v>5.0000000000000001E-4</v>
      </c>
    </row>
    <row r="274" spans="1:9" x14ac:dyDescent="0.15">
      <c r="A274" s="57">
        <v>41651</v>
      </c>
      <c r="B274" s="9" t="s">
        <v>108</v>
      </c>
      <c r="C274" s="83">
        <f t="shared" si="13"/>
        <v>6.0700000000000007E-3</v>
      </c>
      <c r="D274" s="82">
        <f t="shared" si="12"/>
        <v>5.9400000000000008E-3</v>
      </c>
      <c r="E274" s="81">
        <f t="shared" si="14"/>
        <v>1.3000000000000002E-4</v>
      </c>
      <c r="F274" s="97">
        <f>INDEX(バックデータ一覧!$G$4:$I$27,MATCH(計算過程!B274,バックデータ一覧!$F$4:$F$27,0),MATCH(VLOOKUP(A274,バックデータ一覧!$T$3:$U$367,2),バックデータ一覧!$G$3:$I$3,0))*10^-3</f>
        <v>1.3000000000000002E-4</v>
      </c>
      <c r="G274" s="97">
        <f>INDEX(バックデータ一覧!$J$4:$L$27,MATCH(計算過程!B274,バックデータ一覧!$F$4:$F$27,0),MATCH(VLOOKUP(A274,バックデータ一覧!$T$3:$U$367,2),バックデータ一覧!$J$3:$L$3,0))*10^-3</f>
        <v>2.5000000000000001E-4</v>
      </c>
      <c r="H274" s="97">
        <f>INDEX(バックデータ一覧!$M$4:$O$27,MATCH(計算過程!B274,バックデータ一覧!$F$4:$F$27,0),MATCH(VLOOKUP(A274,バックデータ一覧!$T$3:$U$367,2),バックデータ一覧!$M$3:$O$3,0))*10^-3</f>
        <v>3.8000000000000002E-4</v>
      </c>
      <c r="I274" s="97">
        <f>INDEX(バックデータ一覧!$P$4:$R$27,MATCH(計算過程!B274,バックデータ一覧!$F$4:$F$27,0),MATCH(VLOOKUP(A274,バックデータ一覧!$T$3:$U$367,2),バックデータ一覧!$P$3:$R$3,0))*10^-3</f>
        <v>5.0000000000000001E-4</v>
      </c>
    </row>
    <row r="275" spans="1:9" x14ac:dyDescent="0.15">
      <c r="A275" s="57">
        <v>41651</v>
      </c>
      <c r="B275" s="9" t="s">
        <v>109</v>
      </c>
      <c r="C275" s="83">
        <f t="shared" si="13"/>
        <v>6.0700000000000007E-3</v>
      </c>
      <c r="D275" s="82">
        <f t="shared" si="12"/>
        <v>5.9400000000000008E-3</v>
      </c>
      <c r="E275" s="81">
        <f t="shared" si="14"/>
        <v>1.3000000000000002E-4</v>
      </c>
      <c r="F275" s="97">
        <f>INDEX(バックデータ一覧!$G$4:$I$27,MATCH(計算過程!B275,バックデータ一覧!$F$4:$F$27,0),MATCH(VLOOKUP(A275,バックデータ一覧!$T$3:$U$367,2),バックデータ一覧!$G$3:$I$3,0))*10^-3</f>
        <v>1.3000000000000002E-4</v>
      </c>
      <c r="G275" s="97">
        <f>INDEX(バックデータ一覧!$J$4:$L$27,MATCH(計算過程!B275,バックデータ一覧!$F$4:$F$27,0),MATCH(VLOOKUP(A275,バックデータ一覧!$T$3:$U$367,2),バックデータ一覧!$J$3:$L$3,0))*10^-3</f>
        <v>2.5000000000000001E-4</v>
      </c>
      <c r="H275" s="97">
        <f>INDEX(バックデータ一覧!$M$4:$O$27,MATCH(計算過程!B275,バックデータ一覧!$F$4:$F$27,0),MATCH(VLOOKUP(A275,バックデータ一覧!$T$3:$U$367,2),バックデータ一覧!$M$3:$O$3,0))*10^-3</f>
        <v>3.8000000000000002E-4</v>
      </c>
      <c r="I275" s="97">
        <f>INDEX(バックデータ一覧!$P$4:$R$27,MATCH(計算過程!B275,バックデータ一覧!$F$4:$F$27,0),MATCH(VLOOKUP(A275,バックデータ一覧!$T$3:$U$367,2),バックデータ一覧!$P$3:$R$3,0))*10^-3</f>
        <v>5.0000000000000001E-4</v>
      </c>
    </row>
    <row r="276" spans="1:9" x14ac:dyDescent="0.15">
      <c r="A276" s="57">
        <v>41651</v>
      </c>
      <c r="B276" s="9" t="s">
        <v>110</v>
      </c>
      <c r="C276" s="83">
        <f t="shared" si="13"/>
        <v>6.0700000000000007E-3</v>
      </c>
      <c r="D276" s="82">
        <f t="shared" si="12"/>
        <v>5.9400000000000008E-3</v>
      </c>
      <c r="E276" s="81">
        <f t="shared" si="14"/>
        <v>1.3000000000000002E-4</v>
      </c>
      <c r="F276" s="97">
        <f>INDEX(バックデータ一覧!$G$4:$I$27,MATCH(計算過程!B276,バックデータ一覧!$F$4:$F$27,0),MATCH(VLOOKUP(A276,バックデータ一覧!$T$3:$U$367,2),バックデータ一覧!$G$3:$I$3,0))*10^-3</f>
        <v>1.3000000000000002E-4</v>
      </c>
      <c r="G276" s="97">
        <f>INDEX(バックデータ一覧!$J$4:$L$27,MATCH(計算過程!B276,バックデータ一覧!$F$4:$F$27,0),MATCH(VLOOKUP(A276,バックデータ一覧!$T$3:$U$367,2),バックデータ一覧!$J$3:$L$3,0))*10^-3</f>
        <v>2.5000000000000001E-4</v>
      </c>
      <c r="H276" s="97">
        <f>INDEX(バックデータ一覧!$M$4:$O$27,MATCH(計算過程!B276,バックデータ一覧!$F$4:$F$27,0),MATCH(VLOOKUP(A276,バックデータ一覧!$T$3:$U$367,2),バックデータ一覧!$M$3:$O$3,0))*10^-3</f>
        <v>3.8000000000000002E-4</v>
      </c>
      <c r="I276" s="97">
        <f>INDEX(バックデータ一覧!$P$4:$R$27,MATCH(計算過程!B276,バックデータ一覧!$F$4:$F$27,0),MATCH(VLOOKUP(A276,バックデータ一覧!$T$3:$U$367,2),バックデータ一覧!$P$3:$R$3,0))*10^-3</f>
        <v>5.0000000000000001E-4</v>
      </c>
    </row>
    <row r="277" spans="1:9" x14ac:dyDescent="0.15">
      <c r="A277" s="57">
        <v>41651</v>
      </c>
      <c r="B277" s="9" t="s">
        <v>111</v>
      </c>
      <c r="C277" s="83">
        <f t="shared" si="13"/>
        <v>9.3200000000000002E-3</v>
      </c>
      <c r="D277" s="82">
        <f t="shared" si="12"/>
        <v>5.9400000000000008E-3</v>
      </c>
      <c r="E277" s="81">
        <f t="shared" si="14"/>
        <v>3.3799999999999998E-3</v>
      </c>
      <c r="F277" s="97">
        <f>INDEX(バックデータ一覧!$G$4:$I$27,MATCH(計算過程!B277,バックデータ一覧!$F$4:$F$27,0),MATCH(VLOOKUP(A277,バックデータ一覧!$T$3:$U$367,2),バックデータ一覧!$G$3:$I$3,0))*10^-3</f>
        <v>3.3799999999999998E-3</v>
      </c>
      <c r="G277" s="97">
        <f>INDEX(バックデータ一覧!$J$4:$L$27,MATCH(計算過程!B277,バックデータ一覧!$F$4:$F$27,0),MATCH(VLOOKUP(A277,バックデータ一覧!$T$3:$U$367,2),バックデータ一覧!$J$3:$L$3,0))*10^-3</f>
        <v>6.7499999999999999E-3</v>
      </c>
      <c r="H277" s="97">
        <f>INDEX(バックデータ一覧!$M$4:$O$27,MATCH(計算過程!B277,バックデータ一覧!$F$4:$F$27,0),MATCH(VLOOKUP(A277,バックデータ一覧!$T$3:$U$367,2),バックデータ一覧!$M$3:$O$3,0))*10^-3</f>
        <v>1.0130000000000002E-2</v>
      </c>
      <c r="I277" s="97">
        <f>INDEX(バックデータ一覧!$P$4:$R$27,MATCH(計算過程!B277,バックデータ一覧!$F$4:$F$27,0),MATCH(VLOOKUP(A277,バックデータ一覧!$T$3:$U$367,2),バックデータ一覧!$P$3:$R$3,0))*10^-3</f>
        <v>1.3509999999999999E-2</v>
      </c>
    </row>
    <row r="278" spans="1:9" x14ac:dyDescent="0.15">
      <c r="A278" s="57">
        <v>41651</v>
      </c>
      <c r="B278" s="9" t="s">
        <v>112</v>
      </c>
      <c r="C278" s="83">
        <f t="shared" si="13"/>
        <v>6.4800000000000005E-3</v>
      </c>
      <c r="D278" s="82">
        <f t="shared" si="12"/>
        <v>5.9400000000000008E-3</v>
      </c>
      <c r="E278" s="81">
        <f t="shared" si="14"/>
        <v>5.4000000000000001E-4</v>
      </c>
      <c r="F278" s="97">
        <f>INDEX(バックデータ一覧!$G$4:$I$27,MATCH(計算過程!B278,バックデータ一覧!$F$4:$F$27,0),MATCH(VLOOKUP(A278,バックデータ一覧!$T$3:$U$367,2),バックデータ一覧!$G$3:$I$3,0))*10^-3</f>
        <v>5.4000000000000001E-4</v>
      </c>
      <c r="G278" s="97">
        <f>INDEX(バックデータ一覧!$J$4:$L$27,MATCH(計算過程!B278,バックデータ一覧!$F$4:$F$27,0),MATCH(VLOOKUP(A278,バックデータ一覧!$T$3:$U$367,2),バックデータ一覧!$J$3:$L$3,0))*10^-3</f>
        <v>1.08E-3</v>
      </c>
      <c r="H278" s="97">
        <f>INDEX(バックデータ一覧!$M$4:$O$27,MATCH(計算過程!B278,バックデータ一覧!$F$4:$F$27,0),MATCH(VLOOKUP(A278,バックデータ一覧!$T$3:$U$367,2),バックデータ一覧!$M$3:$O$3,0))*10^-3</f>
        <v>1.6299999999999999E-3</v>
      </c>
      <c r="I278" s="97">
        <f>INDEX(バックデータ一覧!$P$4:$R$27,MATCH(計算過程!B278,バックデータ一覧!$F$4:$F$27,0),MATCH(VLOOKUP(A278,バックデータ一覧!$T$3:$U$367,2),バックデータ一覧!$P$3:$R$3,0))*10^-3</f>
        <v>2.1700000000000001E-3</v>
      </c>
    </row>
    <row r="279" spans="1:9" x14ac:dyDescent="0.15">
      <c r="A279" s="57">
        <v>41651</v>
      </c>
      <c r="B279" s="9" t="s">
        <v>113</v>
      </c>
      <c r="C279" s="83">
        <f t="shared" si="13"/>
        <v>6.4800000000000005E-3</v>
      </c>
      <c r="D279" s="82">
        <f t="shared" si="12"/>
        <v>5.9400000000000008E-3</v>
      </c>
      <c r="E279" s="81">
        <f t="shared" si="14"/>
        <v>5.4000000000000001E-4</v>
      </c>
      <c r="F279" s="97">
        <f>INDEX(バックデータ一覧!$G$4:$I$27,MATCH(計算過程!B279,バックデータ一覧!$F$4:$F$27,0),MATCH(VLOOKUP(A279,バックデータ一覧!$T$3:$U$367,2),バックデータ一覧!$G$3:$I$3,0))*10^-3</f>
        <v>5.4000000000000001E-4</v>
      </c>
      <c r="G279" s="97">
        <f>INDEX(バックデータ一覧!$J$4:$L$27,MATCH(計算過程!B279,バックデータ一覧!$F$4:$F$27,0),MATCH(VLOOKUP(A279,バックデータ一覧!$T$3:$U$367,2),バックデータ一覧!$J$3:$L$3,0))*10^-3</f>
        <v>1.08E-3</v>
      </c>
      <c r="H279" s="97">
        <f>INDEX(バックデータ一覧!$M$4:$O$27,MATCH(計算過程!B279,バックデータ一覧!$F$4:$F$27,0),MATCH(VLOOKUP(A279,バックデータ一覧!$T$3:$U$367,2),バックデータ一覧!$M$3:$O$3,0))*10^-3</f>
        <v>1.6299999999999999E-3</v>
      </c>
      <c r="I279" s="97">
        <f>INDEX(バックデータ一覧!$P$4:$R$27,MATCH(計算過程!B279,バックデータ一覧!$F$4:$F$27,0),MATCH(VLOOKUP(A279,バックデータ一覧!$T$3:$U$367,2),バックデータ一覧!$P$3:$R$3,0))*10^-3</f>
        <v>2.1700000000000001E-3</v>
      </c>
    </row>
    <row r="280" spans="1:9" x14ac:dyDescent="0.15">
      <c r="A280" s="57">
        <v>41651</v>
      </c>
      <c r="B280" s="9" t="s">
        <v>114</v>
      </c>
      <c r="C280" s="83">
        <f t="shared" si="13"/>
        <v>6.0700000000000007E-3</v>
      </c>
      <c r="D280" s="82">
        <f t="shared" si="12"/>
        <v>5.9400000000000008E-3</v>
      </c>
      <c r="E280" s="81">
        <f t="shared" si="14"/>
        <v>1.3000000000000002E-4</v>
      </c>
      <c r="F280" s="97">
        <f>INDEX(バックデータ一覧!$G$4:$I$27,MATCH(計算過程!B280,バックデータ一覧!$F$4:$F$27,0),MATCH(VLOOKUP(A280,バックデータ一覧!$T$3:$U$367,2),バックデータ一覧!$G$3:$I$3,0))*10^-3</f>
        <v>1.3000000000000002E-4</v>
      </c>
      <c r="G280" s="97">
        <f>INDEX(バックデータ一覧!$J$4:$L$27,MATCH(計算過程!B280,バックデータ一覧!$F$4:$F$27,0),MATCH(VLOOKUP(A280,バックデータ一覧!$T$3:$U$367,2),バックデータ一覧!$J$3:$L$3,0))*10^-3</f>
        <v>2.5000000000000001E-4</v>
      </c>
      <c r="H280" s="97">
        <f>INDEX(バックデータ一覧!$M$4:$O$27,MATCH(計算過程!B280,バックデータ一覧!$F$4:$F$27,0),MATCH(VLOOKUP(A280,バックデータ一覧!$T$3:$U$367,2),バックデータ一覧!$M$3:$O$3,0))*10^-3</f>
        <v>3.8000000000000002E-4</v>
      </c>
      <c r="I280" s="97">
        <f>INDEX(バックデータ一覧!$P$4:$R$27,MATCH(計算過程!B280,バックデータ一覧!$F$4:$F$27,0),MATCH(VLOOKUP(A280,バックデータ一覧!$T$3:$U$367,2),バックデータ一覧!$P$3:$R$3,0))*10^-3</f>
        <v>5.0000000000000001E-4</v>
      </c>
    </row>
    <row r="281" spans="1:9" x14ac:dyDescent="0.15">
      <c r="A281" s="57">
        <v>41651</v>
      </c>
      <c r="B281" s="9" t="s">
        <v>115</v>
      </c>
      <c r="C281" s="83">
        <f t="shared" si="13"/>
        <v>6.2700000000000013E-3</v>
      </c>
      <c r="D281" s="82">
        <f t="shared" si="12"/>
        <v>5.9400000000000008E-3</v>
      </c>
      <c r="E281" s="81">
        <f t="shared" si="14"/>
        <v>3.3E-4</v>
      </c>
      <c r="F281" s="97">
        <f>INDEX(バックデータ一覧!$G$4:$I$27,MATCH(計算過程!B281,バックデータ一覧!$F$4:$F$27,0),MATCH(VLOOKUP(A281,バックデータ一覧!$T$3:$U$367,2),バックデータ一覧!$G$3:$I$3,0))*10^-3</f>
        <v>3.3E-4</v>
      </c>
      <c r="G281" s="97">
        <f>INDEX(バックデータ一覧!$J$4:$L$27,MATCH(計算過程!B281,バックデータ一覧!$F$4:$F$27,0),MATCH(VLOOKUP(A281,バックデータ一覧!$T$3:$U$367,2),バックデータ一覧!$J$3:$L$3,0))*10^-3</f>
        <v>6.7000000000000002E-4</v>
      </c>
      <c r="H281" s="97">
        <f>INDEX(バックデータ一覧!$M$4:$O$27,MATCH(計算過程!B281,バックデータ一覧!$F$4:$F$27,0),MATCH(VLOOKUP(A281,バックデータ一覧!$T$3:$U$367,2),バックデータ一覧!$M$3:$O$3,0))*10^-3</f>
        <v>1E-3</v>
      </c>
      <c r="I281" s="97">
        <f>INDEX(バックデータ一覧!$P$4:$R$27,MATCH(計算過程!B281,バックデータ一覧!$F$4:$F$27,0),MATCH(VLOOKUP(A281,バックデータ一覧!$T$3:$U$367,2),バックデータ一覧!$P$3:$R$3,0))*10^-3</f>
        <v>1.33E-3</v>
      </c>
    </row>
    <row r="282" spans="1:9" x14ac:dyDescent="0.15">
      <c r="A282" s="57">
        <v>41651</v>
      </c>
      <c r="B282" s="9" t="s">
        <v>116</v>
      </c>
      <c r="C282" s="83">
        <f t="shared" si="13"/>
        <v>6.0700000000000007E-3</v>
      </c>
      <c r="D282" s="82">
        <f t="shared" si="12"/>
        <v>5.9400000000000008E-3</v>
      </c>
      <c r="E282" s="81">
        <f t="shared" si="14"/>
        <v>1.3000000000000002E-4</v>
      </c>
      <c r="F282" s="97">
        <f>INDEX(バックデータ一覧!$G$4:$I$27,MATCH(計算過程!B282,バックデータ一覧!$F$4:$F$27,0),MATCH(VLOOKUP(A282,バックデータ一覧!$T$3:$U$367,2),バックデータ一覧!$G$3:$I$3,0))*10^-3</f>
        <v>1.3000000000000002E-4</v>
      </c>
      <c r="G282" s="97">
        <f>INDEX(バックデータ一覧!$J$4:$L$27,MATCH(計算過程!B282,バックデータ一覧!$F$4:$F$27,0),MATCH(VLOOKUP(A282,バックデータ一覧!$T$3:$U$367,2),バックデータ一覧!$J$3:$L$3,0))*10^-3</f>
        <v>2.5000000000000001E-4</v>
      </c>
      <c r="H282" s="97">
        <f>INDEX(バックデータ一覧!$M$4:$O$27,MATCH(計算過程!B282,バックデータ一覧!$F$4:$F$27,0),MATCH(VLOOKUP(A282,バックデータ一覧!$T$3:$U$367,2),バックデータ一覧!$M$3:$O$3,0))*10^-3</f>
        <v>3.8000000000000002E-4</v>
      </c>
      <c r="I282" s="97">
        <f>INDEX(バックデータ一覧!$P$4:$R$27,MATCH(計算過程!B282,バックデータ一覧!$F$4:$F$27,0),MATCH(VLOOKUP(A282,バックデータ一覧!$T$3:$U$367,2),バックデータ一覧!$P$3:$R$3,0))*10^-3</f>
        <v>5.0000000000000001E-4</v>
      </c>
    </row>
    <row r="283" spans="1:9" x14ac:dyDescent="0.15">
      <c r="A283" s="57">
        <v>41651</v>
      </c>
      <c r="B283" s="9" t="s">
        <v>117</v>
      </c>
      <c r="C283" s="83">
        <f t="shared" si="13"/>
        <v>9.3200000000000002E-3</v>
      </c>
      <c r="D283" s="82">
        <f t="shared" si="12"/>
        <v>5.9400000000000008E-3</v>
      </c>
      <c r="E283" s="81">
        <f t="shared" si="14"/>
        <v>3.3799999999999998E-3</v>
      </c>
      <c r="F283" s="97">
        <f>INDEX(バックデータ一覧!$G$4:$I$27,MATCH(計算過程!B283,バックデータ一覧!$F$4:$F$27,0),MATCH(VLOOKUP(A283,バックデータ一覧!$T$3:$U$367,2),バックデータ一覧!$G$3:$I$3,0))*10^-3</f>
        <v>3.3799999999999998E-3</v>
      </c>
      <c r="G283" s="97">
        <f>INDEX(バックデータ一覧!$J$4:$L$27,MATCH(計算過程!B283,バックデータ一覧!$F$4:$F$27,0),MATCH(VLOOKUP(A283,バックデータ一覧!$T$3:$U$367,2),バックデータ一覧!$J$3:$L$3,0))*10^-3</f>
        <v>6.7499999999999999E-3</v>
      </c>
      <c r="H283" s="97">
        <f>INDEX(バックデータ一覧!$M$4:$O$27,MATCH(計算過程!B283,バックデータ一覧!$F$4:$F$27,0),MATCH(VLOOKUP(A283,バックデータ一覧!$T$3:$U$367,2),バックデータ一覧!$M$3:$O$3,0))*10^-3</f>
        <v>1.0130000000000002E-2</v>
      </c>
      <c r="I283" s="97">
        <f>INDEX(バックデータ一覧!$P$4:$R$27,MATCH(計算過程!B283,バックデータ一覧!$F$4:$F$27,0),MATCH(VLOOKUP(A283,バックデータ一覧!$T$3:$U$367,2),バックデータ一覧!$P$3:$R$3,0))*10^-3</f>
        <v>1.3509999999999999E-2</v>
      </c>
    </row>
    <row r="284" spans="1:9" x14ac:dyDescent="0.15">
      <c r="A284" s="57">
        <v>41651</v>
      </c>
      <c r="B284" s="9" t="s">
        <v>118</v>
      </c>
      <c r="C284" s="83">
        <f t="shared" si="13"/>
        <v>6.2700000000000013E-3</v>
      </c>
      <c r="D284" s="82">
        <f t="shared" si="12"/>
        <v>5.9400000000000008E-3</v>
      </c>
      <c r="E284" s="81">
        <f t="shared" si="14"/>
        <v>3.3E-4</v>
      </c>
      <c r="F284" s="97">
        <f>INDEX(バックデータ一覧!$G$4:$I$27,MATCH(計算過程!B284,バックデータ一覧!$F$4:$F$27,0),MATCH(VLOOKUP(A284,バックデータ一覧!$T$3:$U$367,2),バックデータ一覧!$G$3:$I$3,0))*10^-3</f>
        <v>3.3E-4</v>
      </c>
      <c r="G284" s="97">
        <f>INDEX(バックデータ一覧!$J$4:$L$27,MATCH(計算過程!B284,バックデータ一覧!$F$4:$F$27,0),MATCH(VLOOKUP(A284,バックデータ一覧!$T$3:$U$367,2),バックデータ一覧!$J$3:$L$3,0))*10^-3</f>
        <v>6.7000000000000002E-4</v>
      </c>
      <c r="H284" s="97">
        <f>INDEX(バックデータ一覧!$M$4:$O$27,MATCH(計算過程!B284,バックデータ一覧!$F$4:$F$27,0),MATCH(VLOOKUP(A284,バックデータ一覧!$T$3:$U$367,2),バックデータ一覧!$M$3:$O$3,0))*10^-3</f>
        <v>1E-3</v>
      </c>
      <c r="I284" s="97">
        <f>INDEX(バックデータ一覧!$P$4:$R$27,MATCH(計算過程!B284,バックデータ一覧!$F$4:$F$27,0),MATCH(VLOOKUP(A284,バックデータ一覧!$T$3:$U$367,2),バックデータ一覧!$P$3:$R$3,0))*10^-3</f>
        <v>1.33E-3</v>
      </c>
    </row>
    <row r="285" spans="1:9" x14ac:dyDescent="0.15">
      <c r="A285" s="57">
        <v>41651</v>
      </c>
      <c r="B285" s="9" t="s">
        <v>119</v>
      </c>
      <c r="C285" s="83">
        <f t="shared" si="13"/>
        <v>6.0700000000000007E-3</v>
      </c>
      <c r="D285" s="82">
        <f t="shared" si="12"/>
        <v>5.9400000000000008E-3</v>
      </c>
      <c r="E285" s="81">
        <f t="shared" si="14"/>
        <v>1.3000000000000002E-4</v>
      </c>
      <c r="F285" s="97">
        <f>INDEX(バックデータ一覧!$G$4:$I$27,MATCH(計算過程!B285,バックデータ一覧!$F$4:$F$27,0),MATCH(VLOOKUP(A285,バックデータ一覧!$T$3:$U$367,2),バックデータ一覧!$G$3:$I$3,0))*10^-3</f>
        <v>1.3000000000000002E-4</v>
      </c>
      <c r="G285" s="97">
        <f>INDEX(バックデータ一覧!$J$4:$L$27,MATCH(計算過程!B285,バックデータ一覧!$F$4:$F$27,0),MATCH(VLOOKUP(A285,バックデータ一覧!$T$3:$U$367,2),バックデータ一覧!$J$3:$L$3,0))*10^-3</f>
        <v>2.5000000000000001E-4</v>
      </c>
      <c r="H285" s="97">
        <f>INDEX(バックデータ一覧!$M$4:$O$27,MATCH(計算過程!B285,バックデータ一覧!$F$4:$F$27,0),MATCH(VLOOKUP(A285,バックデータ一覧!$T$3:$U$367,2),バックデータ一覧!$M$3:$O$3,0))*10^-3</f>
        <v>3.8000000000000002E-4</v>
      </c>
      <c r="I285" s="97">
        <f>INDEX(バックデータ一覧!$P$4:$R$27,MATCH(計算過程!B285,バックデータ一覧!$F$4:$F$27,0),MATCH(VLOOKUP(A285,バックデータ一覧!$T$3:$U$367,2),バックデータ一覧!$P$3:$R$3,0))*10^-3</f>
        <v>5.0000000000000001E-4</v>
      </c>
    </row>
    <row r="286" spans="1:9" x14ac:dyDescent="0.15">
      <c r="A286" s="57">
        <v>41651</v>
      </c>
      <c r="B286" s="9" t="s">
        <v>120</v>
      </c>
      <c r="C286" s="83">
        <f t="shared" si="13"/>
        <v>6.0700000000000007E-3</v>
      </c>
      <c r="D286" s="82">
        <f t="shared" si="12"/>
        <v>5.9400000000000008E-3</v>
      </c>
      <c r="E286" s="81">
        <f t="shared" si="14"/>
        <v>1.3000000000000002E-4</v>
      </c>
      <c r="F286" s="97">
        <f>INDEX(バックデータ一覧!$G$4:$I$27,MATCH(計算過程!B286,バックデータ一覧!$F$4:$F$27,0),MATCH(VLOOKUP(A286,バックデータ一覧!$T$3:$U$367,2),バックデータ一覧!$G$3:$I$3,0))*10^-3</f>
        <v>1.3000000000000002E-4</v>
      </c>
      <c r="G286" s="97">
        <f>INDEX(バックデータ一覧!$J$4:$L$27,MATCH(計算過程!B286,バックデータ一覧!$F$4:$F$27,0),MATCH(VLOOKUP(A286,バックデータ一覧!$T$3:$U$367,2),バックデータ一覧!$J$3:$L$3,0))*10^-3</f>
        <v>2.5000000000000001E-4</v>
      </c>
      <c r="H286" s="97">
        <f>INDEX(バックデータ一覧!$M$4:$O$27,MATCH(計算過程!B286,バックデータ一覧!$F$4:$F$27,0),MATCH(VLOOKUP(A286,バックデータ一覧!$T$3:$U$367,2),バックデータ一覧!$M$3:$O$3,0))*10^-3</f>
        <v>3.8000000000000002E-4</v>
      </c>
      <c r="I286" s="97">
        <f>INDEX(バックデータ一覧!$P$4:$R$27,MATCH(計算過程!B286,バックデータ一覧!$F$4:$F$27,0),MATCH(VLOOKUP(A286,バックデータ一覧!$T$3:$U$367,2),バックデータ一覧!$P$3:$R$3,0))*10^-3</f>
        <v>5.0000000000000001E-4</v>
      </c>
    </row>
    <row r="287" spans="1:9" x14ac:dyDescent="0.15">
      <c r="A287" s="57">
        <v>41651</v>
      </c>
      <c r="B287" s="9" t="s">
        <v>121</v>
      </c>
      <c r="C287" s="83">
        <f t="shared" si="13"/>
        <v>6.2700000000000013E-3</v>
      </c>
      <c r="D287" s="82">
        <f t="shared" si="12"/>
        <v>5.9400000000000008E-3</v>
      </c>
      <c r="E287" s="81">
        <f t="shared" si="14"/>
        <v>3.3E-4</v>
      </c>
      <c r="F287" s="97">
        <f>INDEX(バックデータ一覧!$G$4:$I$27,MATCH(計算過程!B287,バックデータ一覧!$F$4:$F$27,0),MATCH(VLOOKUP(A287,バックデータ一覧!$T$3:$U$367,2),バックデータ一覧!$G$3:$I$3,0))*10^-3</f>
        <v>3.3E-4</v>
      </c>
      <c r="G287" s="97">
        <f>INDEX(バックデータ一覧!$J$4:$L$27,MATCH(計算過程!B287,バックデータ一覧!$F$4:$F$27,0),MATCH(VLOOKUP(A287,バックデータ一覧!$T$3:$U$367,2),バックデータ一覧!$J$3:$L$3,0))*10^-3</f>
        <v>6.7000000000000002E-4</v>
      </c>
      <c r="H287" s="97">
        <f>INDEX(バックデータ一覧!$M$4:$O$27,MATCH(計算過程!B287,バックデータ一覧!$F$4:$F$27,0),MATCH(VLOOKUP(A287,バックデータ一覧!$T$3:$U$367,2),バックデータ一覧!$M$3:$O$3,0))*10^-3</f>
        <v>1E-3</v>
      </c>
      <c r="I287" s="97">
        <f>INDEX(バックデータ一覧!$P$4:$R$27,MATCH(計算過程!B287,バックデータ一覧!$F$4:$F$27,0),MATCH(VLOOKUP(A287,バックデータ一覧!$T$3:$U$367,2),バックデータ一覧!$P$3:$R$3,0))*10^-3</f>
        <v>1.33E-3</v>
      </c>
    </row>
    <row r="288" spans="1:9" x14ac:dyDescent="0.15">
      <c r="A288" s="57">
        <v>41651</v>
      </c>
      <c r="B288" s="9" t="s">
        <v>122</v>
      </c>
      <c r="C288" s="83">
        <f t="shared" si="13"/>
        <v>6.2700000000000013E-3</v>
      </c>
      <c r="D288" s="82">
        <f t="shared" si="12"/>
        <v>5.9400000000000008E-3</v>
      </c>
      <c r="E288" s="81">
        <f t="shared" si="14"/>
        <v>3.3E-4</v>
      </c>
      <c r="F288" s="97">
        <f>INDEX(バックデータ一覧!$G$4:$I$27,MATCH(計算過程!B288,バックデータ一覧!$F$4:$F$27,0),MATCH(VLOOKUP(A288,バックデータ一覧!$T$3:$U$367,2),バックデータ一覧!$G$3:$I$3,0))*10^-3</f>
        <v>3.3E-4</v>
      </c>
      <c r="G288" s="97">
        <f>INDEX(バックデータ一覧!$J$4:$L$27,MATCH(計算過程!B288,バックデータ一覧!$F$4:$F$27,0),MATCH(VLOOKUP(A288,バックデータ一覧!$T$3:$U$367,2),バックデータ一覧!$J$3:$L$3,0))*10^-3</f>
        <v>6.7000000000000002E-4</v>
      </c>
      <c r="H288" s="97">
        <f>INDEX(バックデータ一覧!$M$4:$O$27,MATCH(計算過程!B288,バックデータ一覧!$F$4:$F$27,0),MATCH(VLOOKUP(A288,バックデータ一覧!$T$3:$U$367,2),バックデータ一覧!$M$3:$O$3,0))*10^-3</f>
        <v>1E-3</v>
      </c>
      <c r="I288" s="97">
        <f>INDEX(バックデータ一覧!$P$4:$R$27,MATCH(計算過程!B288,バックデータ一覧!$F$4:$F$27,0),MATCH(VLOOKUP(A288,バックデータ一覧!$T$3:$U$367,2),バックデータ一覧!$P$3:$R$3,0))*10^-3</f>
        <v>1.33E-3</v>
      </c>
    </row>
    <row r="289" spans="1:9" x14ac:dyDescent="0.15">
      <c r="A289" s="57">
        <v>41651</v>
      </c>
      <c r="B289" s="9" t="s">
        <v>123</v>
      </c>
      <c r="C289" s="83">
        <f t="shared" si="13"/>
        <v>1.2360000000000001E-2</v>
      </c>
      <c r="D289" s="82">
        <f t="shared" si="12"/>
        <v>5.9400000000000008E-3</v>
      </c>
      <c r="E289" s="81">
        <f t="shared" si="14"/>
        <v>6.4200000000000004E-3</v>
      </c>
      <c r="F289" s="97">
        <f>INDEX(バックデータ一覧!$G$4:$I$27,MATCH(計算過程!B289,バックデータ一覧!$F$4:$F$27,0),MATCH(VLOOKUP(A289,バックデータ一覧!$T$3:$U$367,2),バックデータ一覧!$G$3:$I$3,0))*10^-3</f>
        <v>6.4200000000000004E-3</v>
      </c>
      <c r="G289" s="97">
        <f>INDEX(バックデータ一覧!$J$4:$L$27,MATCH(計算過程!B289,バックデータ一覧!$F$4:$F$27,0),MATCH(VLOOKUP(A289,バックデータ一覧!$T$3:$U$367,2),バックデータ一覧!$J$3:$L$3,0))*10^-3</f>
        <v>1.2840000000000001E-2</v>
      </c>
      <c r="H289" s="97">
        <f>INDEX(バックデータ一覧!$M$4:$O$27,MATCH(計算過程!B289,バックデータ一覧!$F$4:$F$27,0),MATCH(VLOOKUP(A289,バックデータ一覧!$T$3:$U$367,2),バックデータ一覧!$M$3:$O$3,0))*10^-3</f>
        <v>1.9260000000000003E-2</v>
      </c>
      <c r="I289" s="97">
        <f>INDEX(バックデータ一覧!$P$4:$R$27,MATCH(計算過程!B289,バックデータ一覧!$F$4:$F$27,0),MATCH(VLOOKUP(A289,バックデータ一覧!$T$3:$U$367,2),バックデータ一覧!$P$3:$R$3,0))*10^-3</f>
        <v>2.5680000000000001E-2</v>
      </c>
    </row>
    <row r="290" spans="1:9" x14ac:dyDescent="0.15">
      <c r="A290" s="57">
        <v>41651</v>
      </c>
      <c r="B290" s="9" t="s">
        <v>124</v>
      </c>
      <c r="C290" s="83">
        <f t="shared" si="13"/>
        <v>1.2360000000000001E-2</v>
      </c>
      <c r="D290" s="82">
        <f t="shared" si="12"/>
        <v>5.9400000000000008E-3</v>
      </c>
      <c r="E290" s="81">
        <f t="shared" si="14"/>
        <v>6.4200000000000004E-3</v>
      </c>
      <c r="F290" s="97">
        <f>INDEX(バックデータ一覧!$G$4:$I$27,MATCH(計算過程!B290,バックデータ一覧!$F$4:$F$27,0),MATCH(VLOOKUP(A290,バックデータ一覧!$T$3:$U$367,2),バックデータ一覧!$G$3:$I$3,0))*10^-3</f>
        <v>6.4200000000000004E-3</v>
      </c>
      <c r="G290" s="97">
        <f>INDEX(バックデータ一覧!$J$4:$L$27,MATCH(計算過程!B290,バックデータ一覧!$F$4:$F$27,0),MATCH(VLOOKUP(A290,バックデータ一覧!$T$3:$U$367,2),バックデータ一覧!$J$3:$L$3,0))*10^-3</f>
        <v>1.2840000000000001E-2</v>
      </c>
      <c r="H290" s="97">
        <f>INDEX(バックデータ一覧!$M$4:$O$27,MATCH(計算過程!B290,バックデータ一覧!$F$4:$F$27,0),MATCH(VLOOKUP(A290,バックデータ一覧!$T$3:$U$367,2),バックデータ一覧!$M$3:$O$3,0))*10^-3</f>
        <v>1.9260000000000003E-2</v>
      </c>
      <c r="I290" s="97">
        <f>INDEX(バックデータ一覧!$P$4:$R$27,MATCH(計算過程!B290,バックデータ一覧!$F$4:$F$27,0),MATCH(VLOOKUP(A290,バックデータ一覧!$T$3:$U$367,2),バックデータ一覧!$P$3:$R$3,0))*10^-3</f>
        <v>2.5680000000000001E-2</v>
      </c>
    </row>
    <row r="291" spans="1:9" x14ac:dyDescent="0.15">
      <c r="A291" s="57">
        <v>41651</v>
      </c>
      <c r="B291" s="9" t="s">
        <v>125</v>
      </c>
      <c r="C291" s="83">
        <f t="shared" si="13"/>
        <v>6.2700000000000013E-3</v>
      </c>
      <c r="D291" s="82">
        <f t="shared" si="12"/>
        <v>5.9400000000000008E-3</v>
      </c>
      <c r="E291" s="81">
        <f t="shared" si="14"/>
        <v>3.3E-4</v>
      </c>
      <c r="F291" s="97">
        <f>INDEX(バックデータ一覧!$G$4:$I$27,MATCH(計算過程!B291,バックデータ一覧!$F$4:$F$27,0),MATCH(VLOOKUP(A291,バックデータ一覧!$T$3:$U$367,2),バックデータ一覧!$G$3:$I$3,0))*10^-3</f>
        <v>3.3E-4</v>
      </c>
      <c r="G291" s="97">
        <f>INDEX(バックデータ一覧!$J$4:$L$27,MATCH(計算過程!B291,バックデータ一覧!$F$4:$F$27,0),MATCH(VLOOKUP(A291,バックデータ一覧!$T$3:$U$367,2),バックデータ一覧!$J$3:$L$3,0))*10^-3</f>
        <v>6.7000000000000002E-4</v>
      </c>
      <c r="H291" s="97">
        <f>INDEX(バックデータ一覧!$M$4:$O$27,MATCH(計算過程!B291,バックデータ一覧!$F$4:$F$27,0),MATCH(VLOOKUP(A291,バックデータ一覧!$T$3:$U$367,2),バックデータ一覧!$M$3:$O$3,0))*10^-3</f>
        <v>1E-3</v>
      </c>
      <c r="I291" s="97">
        <f>INDEX(バックデータ一覧!$P$4:$R$27,MATCH(計算過程!B291,バックデータ一覧!$F$4:$F$27,0),MATCH(VLOOKUP(A291,バックデータ一覧!$T$3:$U$367,2),バックデータ一覧!$P$3:$R$3,0))*10^-3</f>
        <v>1.33E-3</v>
      </c>
    </row>
    <row r="292" spans="1:9" x14ac:dyDescent="0.15">
      <c r="A292" s="57">
        <v>41651</v>
      </c>
      <c r="B292" s="9" t="s">
        <v>126</v>
      </c>
      <c r="C292" s="83">
        <f t="shared" si="13"/>
        <v>6.2700000000000013E-3</v>
      </c>
      <c r="D292" s="82">
        <f t="shared" si="12"/>
        <v>5.9400000000000008E-3</v>
      </c>
      <c r="E292" s="81">
        <f t="shared" si="14"/>
        <v>3.3E-4</v>
      </c>
      <c r="F292" s="97">
        <f>INDEX(バックデータ一覧!$G$4:$I$27,MATCH(計算過程!B292,バックデータ一覧!$F$4:$F$27,0),MATCH(VLOOKUP(A292,バックデータ一覧!$T$3:$U$367,2),バックデータ一覧!$G$3:$I$3,0))*10^-3</f>
        <v>3.3E-4</v>
      </c>
      <c r="G292" s="97">
        <f>INDEX(バックデータ一覧!$J$4:$L$27,MATCH(計算過程!B292,バックデータ一覧!$F$4:$F$27,0),MATCH(VLOOKUP(A292,バックデータ一覧!$T$3:$U$367,2),バックデータ一覧!$J$3:$L$3,0))*10^-3</f>
        <v>6.7000000000000002E-4</v>
      </c>
      <c r="H292" s="97">
        <f>INDEX(バックデータ一覧!$M$4:$O$27,MATCH(計算過程!B292,バックデータ一覧!$F$4:$F$27,0),MATCH(VLOOKUP(A292,バックデータ一覧!$T$3:$U$367,2),バックデータ一覧!$M$3:$O$3,0))*10^-3</f>
        <v>1E-3</v>
      </c>
      <c r="I292" s="97">
        <f>INDEX(バックデータ一覧!$P$4:$R$27,MATCH(計算過程!B292,バックデータ一覧!$F$4:$F$27,0),MATCH(VLOOKUP(A292,バックデータ一覧!$T$3:$U$367,2),バックデータ一覧!$P$3:$R$3,0))*10^-3</f>
        <v>1.33E-3</v>
      </c>
    </row>
    <row r="293" spans="1:9" x14ac:dyDescent="0.15">
      <c r="A293" s="57">
        <v>41651</v>
      </c>
      <c r="B293" s="9" t="s">
        <v>127</v>
      </c>
      <c r="C293" s="83">
        <f t="shared" si="13"/>
        <v>1.2220000000000002E-2</v>
      </c>
      <c r="D293" s="82">
        <f t="shared" si="12"/>
        <v>5.9400000000000008E-3</v>
      </c>
      <c r="E293" s="81">
        <f t="shared" si="14"/>
        <v>6.28E-3</v>
      </c>
      <c r="F293" s="97">
        <f>INDEX(バックデータ一覧!$G$4:$I$27,MATCH(計算過程!B293,バックデータ一覧!$F$4:$F$27,0),MATCH(VLOOKUP(A293,バックデータ一覧!$T$3:$U$367,2),バックデータ一覧!$G$3:$I$3,0))*10^-3</f>
        <v>6.28E-3</v>
      </c>
      <c r="G293" s="97">
        <f>INDEX(バックデータ一覧!$J$4:$L$27,MATCH(計算過程!B293,バックデータ一覧!$F$4:$F$27,0),MATCH(VLOOKUP(A293,バックデータ一覧!$T$3:$U$367,2),バックデータ一覧!$J$3:$L$3,0))*10^-3</f>
        <v>1.256E-2</v>
      </c>
      <c r="H293" s="97">
        <f>INDEX(バックデータ一覧!$M$4:$O$27,MATCH(計算過程!B293,バックデータ一覧!$F$4:$F$27,0),MATCH(VLOOKUP(A293,バックデータ一覧!$T$3:$U$367,2),バックデータ一覧!$M$3:$O$3,0))*10^-3</f>
        <v>1.8839999999999999E-2</v>
      </c>
      <c r="I293" s="97">
        <f>INDEX(バックデータ一覧!$P$4:$R$27,MATCH(計算過程!B293,バックデータ一覧!$F$4:$F$27,0),MATCH(VLOOKUP(A293,バックデータ一覧!$T$3:$U$367,2),バックデータ一覧!$P$3:$R$3,0))*10^-3</f>
        <v>2.512E-2</v>
      </c>
    </row>
    <row r="294" spans="1:9" x14ac:dyDescent="0.15">
      <c r="A294" s="57">
        <v>41651</v>
      </c>
      <c r="B294" s="9" t="s">
        <v>128</v>
      </c>
      <c r="C294" s="83">
        <f t="shared" si="13"/>
        <v>1.2640000000000002E-2</v>
      </c>
      <c r="D294" s="82">
        <f t="shared" si="12"/>
        <v>5.9400000000000008E-3</v>
      </c>
      <c r="E294" s="81">
        <f t="shared" si="14"/>
        <v>6.7000000000000002E-3</v>
      </c>
      <c r="F294" s="97">
        <f>INDEX(バックデータ一覧!$G$4:$I$27,MATCH(計算過程!B294,バックデータ一覧!$F$4:$F$27,0),MATCH(VLOOKUP(A294,バックデータ一覧!$T$3:$U$367,2),バックデータ一覧!$G$3:$I$3,0))*10^-3</f>
        <v>6.7000000000000002E-3</v>
      </c>
      <c r="G294" s="97">
        <f>INDEX(バックデータ一覧!$J$4:$L$27,MATCH(計算過程!B294,バックデータ一覧!$F$4:$F$27,0),MATCH(VLOOKUP(A294,バックデータ一覧!$T$3:$U$367,2),バックデータ一覧!$J$3:$L$3,0))*10^-3</f>
        <v>1.3390000000000001E-2</v>
      </c>
      <c r="H294" s="97">
        <f>INDEX(バックデータ一覧!$M$4:$O$27,MATCH(計算過程!B294,バックデータ一覧!$F$4:$F$27,0),MATCH(VLOOKUP(A294,バックデータ一覧!$T$3:$U$367,2),バックデータ一覧!$M$3:$O$3,0))*10^-3</f>
        <v>2.009E-2</v>
      </c>
      <c r="I294" s="97">
        <f>INDEX(バックデータ一覧!$P$4:$R$27,MATCH(計算過程!B294,バックデータ一覧!$F$4:$F$27,0),MATCH(VLOOKUP(A294,バックデータ一覧!$T$3:$U$367,2),バックデータ一覧!$P$3:$R$3,0))*10^-3</f>
        <v>2.6790000000000001E-2</v>
      </c>
    </row>
    <row r="295" spans="1:9" x14ac:dyDescent="0.15">
      <c r="A295" s="57">
        <v>41652</v>
      </c>
      <c r="B295" s="9" t="s">
        <v>105</v>
      </c>
      <c r="C295" s="83">
        <f t="shared" si="13"/>
        <v>6.0700000000000007E-3</v>
      </c>
      <c r="D295" s="82">
        <f t="shared" si="12"/>
        <v>5.9400000000000008E-3</v>
      </c>
      <c r="E295" s="81">
        <f t="shared" si="14"/>
        <v>1.3000000000000002E-4</v>
      </c>
      <c r="F295" s="97">
        <f>INDEX(バックデータ一覧!$G$4:$I$27,MATCH(計算過程!B295,バックデータ一覧!$F$4:$F$27,0),MATCH(VLOOKUP(A295,バックデータ一覧!$T$3:$U$367,2),バックデータ一覧!$G$3:$I$3,0))*10^-3</f>
        <v>1.3000000000000002E-4</v>
      </c>
      <c r="G295" s="97">
        <f>INDEX(バックデータ一覧!$J$4:$L$27,MATCH(計算過程!B295,バックデータ一覧!$F$4:$F$27,0),MATCH(VLOOKUP(A295,バックデータ一覧!$T$3:$U$367,2),バックデータ一覧!$J$3:$L$3,0))*10^-3</f>
        <v>2.5000000000000001E-4</v>
      </c>
      <c r="H295" s="97">
        <f>INDEX(バックデータ一覧!$M$4:$O$27,MATCH(計算過程!B295,バックデータ一覧!$F$4:$F$27,0),MATCH(VLOOKUP(A295,バックデータ一覧!$T$3:$U$367,2),バックデータ一覧!$M$3:$O$3,0))*10^-3</f>
        <v>3.8000000000000002E-4</v>
      </c>
      <c r="I295" s="97">
        <f>INDEX(バックデータ一覧!$P$4:$R$27,MATCH(計算過程!B295,バックデータ一覧!$F$4:$F$27,0),MATCH(VLOOKUP(A295,バックデータ一覧!$T$3:$U$367,2),バックデータ一覧!$P$3:$R$3,0))*10^-3</f>
        <v>5.0000000000000001E-4</v>
      </c>
    </row>
    <row r="296" spans="1:9" x14ac:dyDescent="0.15">
      <c r="A296" s="57">
        <v>41652</v>
      </c>
      <c r="B296" s="9" t="s">
        <v>106</v>
      </c>
      <c r="C296" s="83">
        <f t="shared" si="13"/>
        <v>6.0700000000000007E-3</v>
      </c>
      <c r="D296" s="82">
        <f t="shared" si="12"/>
        <v>5.9400000000000008E-3</v>
      </c>
      <c r="E296" s="81">
        <f t="shared" si="14"/>
        <v>1.3000000000000002E-4</v>
      </c>
      <c r="F296" s="97">
        <f>INDEX(バックデータ一覧!$G$4:$I$27,MATCH(計算過程!B296,バックデータ一覧!$F$4:$F$27,0),MATCH(VLOOKUP(A296,バックデータ一覧!$T$3:$U$367,2),バックデータ一覧!$G$3:$I$3,0))*10^-3</f>
        <v>1.3000000000000002E-4</v>
      </c>
      <c r="G296" s="97">
        <f>INDEX(バックデータ一覧!$J$4:$L$27,MATCH(計算過程!B296,バックデータ一覧!$F$4:$F$27,0),MATCH(VLOOKUP(A296,バックデータ一覧!$T$3:$U$367,2),バックデータ一覧!$J$3:$L$3,0))*10^-3</f>
        <v>2.5000000000000001E-4</v>
      </c>
      <c r="H296" s="97">
        <f>INDEX(バックデータ一覧!$M$4:$O$27,MATCH(計算過程!B296,バックデータ一覧!$F$4:$F$27,0),MATCH(VLOOKUP(A296,バックデータ一覧!$T$3:$U$367,2),バックデータ一覧!$M$3:$O$3,0))*10^-3</f>
        <v>3.8000000000000002E-4</v>
      </c>
      <c r="I296" s="97">
        <f>INDEX(バックデータ一覧!$P$4:$R$27,MATCH(計算過程!B296,バックデータ一覧!$F$4:$F$27,0),MATCH(VLOOKUP(A296,バックデータ一覧!$T$3:$U$367,2),バックデータ一覧!$P$3:$R$3,0))*10^-3</f>
        <v>5.0000000000000001E-4</v>
      </c>
    </row>
    <row r="297" spans="1:9" x14ac:dyDescent="0.15">
      <c r="A297" s="57">
        <v>41652</v>
      </c>
      <c r="B297" s="9" t="s">
        <v>107</v>
      </c>
      <c r="C297" s="83">
        <f t="shared" si="13"/>
        <v>6.0700000000000007E-3</v>
      </c>
      <c r="D297" s="82">
        <f t="shared" si="12"/>
        <v>5.9400000000000008E-3</v>
      </c>
      <c r="E297" s="81">
        <f t="shared" si="14"/>
        <v>1.3000000000000002E-4</v>
      </c>
      <c r="F297" s="97">
        <f>INDEX(バックデータ一覧!$G$4:$I$27,MATCH(計算過程!B297,バックデータ一覧!$F$4:$F$27,0),MATCH(VLOOKUP(A297,バックデータ一覧!$T$3:$U$367,2),バックデータ一覧!$G$3:$I$3,0))*10^-3</f>
        <v>1.3000000000000002E-4</v>
      </c>
      <c r="G297" s="97">
        <f>INDEX(バックデータ一覧!$J$4:$L$27,MATCH(計算過程!B297,バックデータ一覧!$F$4:$F$27,0),MATCH(VLOOKUP(A297,バックデータ一覧!$T$3:$U$367,2),バックデータ一覧!$J$3:$L$3,0))*10^-3</f>
        <v>2.5000000000000001E-4</v>
      </c>
      <c r="H297" s="97">
        <f>INDEX(バックデータ一覧!$M$4:$O$27,MATCH(計算過程!B297,バックデータ一覧!$F$4:$F$27,0),MATCH(VLOOKUP(A297,バックデータ一覧!$T$3:$U$367,2),バックデータ一覧!$M$3:$O$3,0))*10^-3</f>
        <v>3.8000000000000002E-4</v>
      </c>
      <c r="I297" s="97">
        <f>INDEX(バックデータ一覧!$P$4:$R$27,MATCH(計算過程!B297,バックデータ一覧!$F$4:$F$27,0),MATCH(VLOOKUP(A297,バックデータ一覧!$T$3:$U$367,2),バックデータ一覧!$P$3:$R$3,0))*10^-3</f>
        <v>5.0000000000000001E-4</v>
      </c>
    </row>
    <row r="298" spans="1:9" x14ac:dyDescent="0.15">
      <c r="A298" s="57">
        <v>41652</v>
      </c>
      <c r="B298" s="9" t="s">
        <v>108</v>
      </c>
      <c r="C298" s="83">
        <f t="shared" si="13"/>
        <v>6.0700000000000007E-3</v>
      </c>
      <c r="D298" s="82">
        <f t="shared" si="12"/>
        <v>5.9400000000000008E-3</v>
      </c>
      <c r="E298" s="81">
        <f t="shared" si="14"/>
        <v>1.3000000000000002E-4</v>
      </c>
      <c r="F298" s="97">
        <f>INDEX(バックデータ一覧!$G$4:$I$27,MATCH(計算過程!B298,バックデータ一覧!$F$4:$F$27,0),MATCH(VLOOKUP(A298,バックデータ一覧!$T$3:$U$367,2),バックデータ一覧!$G$3:$I$3,0))*10^-3</f>
        <v>1.3000000000000002E-4</v>
      </c>
      <c r="G298" s="97">
        <f>INDEX(バックデータ一覧!$J$4:$L$27,MATCH(計算過程!B298,バックデータ一覧!$F$4:$F$27,0),MATCH(VLOOKUP(A298,バックデータ一覧!$T$3:$U$367,2),バックデータ一覧!$J$3:$L$3,0))*10^-3</f>
        <v>2.5000000000000001E-4</v>
      </c>
      <c r="H298" s="97">
        <f>INDEX(バックデータ一覧!$M$4:$O$27,MATCH(計算過程!B298,バックデータ一覧!$F$4:$F$27,0),MATCH(VLOOKUP(A298,バックデータ一覧!$T$3:$U$367,2),バックデータ一覧!$M$3:$O$3,0))*10^-3</f>
        <v>3.8000000000000002E-4</v>
      </c>
      <c r="I298" s="97">
        <f>INDEX(バックデータ一覧!$P$4:$R$27,MATCH(計算過程!B298,バックデータ一覧!$F$4:$F$27,0),MATCH(VLOOKUP(A298,バックデータ一覧!$T$3:$U$367,2),バックデータ一覧!$P$3:$R$3,0))*10^-3</f>
        <v>5.0000000000000001E-4</v>
      </c>
    </row>
    <row r="299" spans="1:9" x14ac:dyDescent="0.15">
      <c r="A299" s="57">
        <v>41652</v>
      </c>
      <c r="B299" s="9" t="s">
        <v>109</v>
      </c>
      <c r="C299" s="83">
        <f t="shared" si="13"/>
        <v>6.0700000000000007E-3</v>
      </c>
      <c r="D299" s="82">
        <f t="shared" si="12"/>
        <v>5.9400000000000008E-3</v>
      </c>
      <c r="E299" s="81">
        <f t="shared" si="14"/>
        <v>1.3000000000000002E-4</v>
      </c>
      <c r="F299" s="97">
        <f>INDEX(バックデータ一覧!$G$4:$I$27,MATCH(計算過程!B299,バックデータ一覧!$F$4:$F$27,0),MATCH(VLOOKUP(A299,バックデータ一覧!$T$3:$U$367,2),バックデータ一覧!$G$3:$I$3,0))*10^-3</f>
        <v>1.3000000000000002E-4</v>
      </c>
      <c r="G299" s="97">
        <f>INDEX(バックデータ一覧!$J$4:$L$27,MATCH(計算過程!B299,バックデータ一覧!$F$4:$F$27,0),MATCH(VLOOKUP(A299,バックデータ一覧!$T$3:$U$367,2),バックデータ一覧!$J$3:$L$3,0))*10^-3</f>
        <v>2.5000000000000001E-4</v>
      </c>
      <c r="H299" s="97">
        <f>INDEX(バックデータ一覧!$M$4:$O$27,MATCH(計算過程!B299,バックデータ一覧!$F$4:$F$27,0),MATCH(VLOOKUP(A299,バックデータ一覧!$T$3:$U$367,2),バックデータ一覧!$M$3:$O$3,0))*10^-3</f>
        <v>3.8000000000000002E-4</v>
      </c>
      <c r="I299" s="97">
        <f>INDEX(バックデータ一覧!$P$4:$R$27,MATCH(計算過程!B299,バックデータ一覧!$F$4:$F$27,0),MATCH(VLOOKUP(A299,バックデータ一覧!$T$3:$U$367,2),バックデータ一覧!$P$3:$R$3,0))*10^-3</f>
        <v>5.0000000000000001E-4</v>
      </c>
    </row>
    <row r="300" spans="1:9" x14ac:dyDescent="0.15">
      <c r="A300" s="57">
        <v>41652</v>
      </c>
      <c r="B300" s="9" t="s">
        <v>110</v>
      </c>
      <c r="C300" s="83">
        <f t="shared" si="13"/>
        <v>6.0700000000000007E-3</v>
      </c>
      <c r="D300" s="82">
        <f t="shared" si="12"/>
        <v>5.9400000000000008E-3</v>
      </c>
      <c r="E300" s="81">
        <f t="shared" si="14"/>
        <v>1.3000000000000002E-4</v>
      </c>
      <c r="F300" s="97">
        <f>INDEX(バックデータ一覧!$G$4:$I$27,MATCH(計算過程!B300,バックデータ一覧!$F$4:$F$27,0),MATCH(VLOOKUP(A300,バックデータ一覧!$T$3:$U$367,2),バックデータ一覧!$G$3:$I$3,0))*10^-3</f>
        <v>1.3000000000000002E-4</v>
      </c>
      <c r="G300" s="97">
        <f>INDEX(バックデータ一覧!$J$4:$L$27,MATCH(計算過程!B300,バックデータ一覧!$F$4:$F$27,0),MATCH(VLOOKUP(A300,バックデータ一覧!$T$3:$U$367,2),バックデータ一覧!$J$3:$L$3,0))*10^-3</f>
        <v>2.5000000000000001E-4</v>
      </c>
      <c r="H300" s="97">
        <f>INDEX(バックデータ一覧!$M$4:$O$27,MATCH(計算過程!B300,バックデータ一覧!$F$4:$F$27,0),MATCH(VLOOKUP(A300,バックデータ一覧!$T$3:$U$367,2),バックデータ一覧!$M$3:$O$3,0))*10^-3</f>
        <v>3.8000000000000002E-4</v>
      </c>
      <c r="I300" s="97">
        <f>INDEX(バックデータ一覧!$P$4:$R$27,MATCH(計算過程!B300,バックデータ一覧!$F$4:$F$27,0),MATCH(VLOOKUP(A300,バックデータ一覧!$T$3:$U$367,2),バックデータ一覧!$P$3:$R$3,0))*10^-3</f>
        <v>5.0000000000000001E-4</v>
      </c>
    </row>
    <row r="301" spans="1:9" x14ac:dyDescent="0.15">
      <c r="A301" s="57">
        <v>41652</v>
      </c>
      <c r="B301" s="9" t="s">
        <v>111</v>
      </c>
      <c r="C301" s="83">
        <f t="shared" si="13"/>
        <v>9.3200000000000002E-3</v>
      </c>
      <c r="D301" s="82">
        <f t="shared" si="12"/>
        <v>5.9400000000000008E-3</v>
      </c>
      <c r="E301" s="81">
        <f t="shared" si="14"/>
        <v>3.3799999999999998E-3</v>
      </c>
      <c r="F301" s="97">
        <f>INDEX(バックデータ一覧!$G$4:$I$27,MATCH(計算過程!B301,バックデータ一覧!$F$4:$F$27,0),MATCH(VLOOKUP(A301,バックデータ一覧!$T$3:$U$367,2),バックデータ一覧!$G$3:$I$3,0))*10^-3</f>
        <v>3.3799999999999998E-3</v>
      </c>
      <c r="G301" s="97">
        <f>INDEX(バックデータ一覧!$J$4:$L$27,MATCH(計算過程!B301,バックデータ一覧!$F$4:$F$27,0),MATCH(VLOOKUP(A301,バックデータ一覧!$T$3:$U$367,2),バックデータ一覧!$J$3:$L$3,0))*10^-3</f>
        <v>6.7499999999999999E-3</v>
      </c>
      <c r="H301" s="97">
        <f>INDEX(バックデータ一覧!$M$4:$O$27,MATCH(計算過程!B301,バックデータ一覧!$F$4:$F$27,0),MATCH(VLOOKUP(A301,バックデータ一覧!$T$3:$U$367,2),バックデータ一覧!$M$3:$O$3,0))*10^-3</f>
        <v>1.0130000000000002E-2</v>
      </c>
      <c r="I301" s="97">
        <f>INDEX(バックデータ一覧!$P$4:$R$27,MATCH(計算過程!B301,バックデータ一覧!$F$4:$F$27,0),MATCH(VLOOKUP(A301,バックデータ一覧!$T$3:$U$367,2),バックデータ一覧!$P$3:$R$3,0))*10^-3</f>
        <v>1.3509999999999999E-2</v>
      </c>
    </row>
    <row r="302" spans="1:9" x14ac:dyDescent="0.15">
      <c r="A302" s="57">
        <v>41652</v>
      </c>
      <c r="B302" s="9" t="s">
        <v>112</v>
      </c>
      <c r="C302" s="83">
        <f t="shared" si="13"/>
        <v>6.4800000000000005E-3</v>
      </c>
      <c r="D302" s="82">
        <f t="shared" si="12"/>
        <v>5.9400000000000008E-3</v>
      </c>
      <c r="E302" s="81">
        <f t="shared" si="14"/>
        <v>5.4000000000000001E-4</v>
      </c>
      <c r="F302" s="97">
        <f>INDEX(バックデータ一覧!$G$4:$I$27,MATCH(計算過程!B302,バックデータ一覧!$F$4:$F$27,0),MATCH(VLOOKUP(A302,バックデータ一覧!$T$3:$U$367,2),バックデータ一覧!$G$3:$I$3,0))*10^-3</f>
        <v>5.4000000000000001E-4</v>
      </c>
      <c r="G302" s="97">
        <f>INDEX(バックデータ一覧!$J$4:$L$27,MATCH(計算過程!B302,バックデータ一覧!$F$4:$F$27,0),MATCH(VLOOKUP(A302,バックデータ一覧!$T$3:$U$367,2),バックデータ一覧!$J$3:$L$3,0))*10^-3</f>
        <v>1.08E-3</v>
      </c>
      <c r="H302" s="97">
        <f>INDEX(バックデータ一覧!$M$4:$O$27,MATCH(計算過程!B302,バックデータ一覧!$F$4:$F$27,0),MATCH(VLOOKUP(A302,バックデータ一覧!$T$3:$U$367,2),バックデータ一覧!$M$3:$O$3,0))*10^-3</f>
        <v>1.6299999999999999E-3</v>
      </c>
      <c r="I302" s="97">
        <f>INDEX(バックデータ一覧!$P$4:$R$27,MATCH(計算過程!B302,バックデータ一覧!$F$4:$F$27,0),MATCH(VLOOKUP(A302,バックデータ一覧!$T$3:$U$367,2),バックデータ一覧!$P$3:$R$3,0))*10^-3</f>
        <v>2.1700000000000001E-3</v>
      </c>
    </row>
    <row r="303" spans="1:9" x14ac:dyDescent="0.15">
      <c r="A303" s="57">
        <v>41652</v>
      </c>
      <c r="B303" s="9" t="s">
        <v>113</v>
      </c>
      <c r="C303" s="83">
        <f t="shared" si="13"/>
        <v>6.4800000000000005E-3</v>
      </c>
      <c r="D303" s="82">
        <f t="shared" si="12"/>
        <v>5.9400000000000008E-3</v>
      </c>
      <c r="E303" s="81">
        <f t="shared" si="14"/>
        <v>5.4000000000000001E-4</v>
      </c>
      <c r="F303" s="97">
        <f>INDEX(バックデータ一覧!$G$4:$I$27,MATCH(計算過程!B303,バックデータ一覧!$F$4:$F$27,0),MATCH(VLOOKUP(A303,バックデータ一覧!$T$3:$U$367,2),バックデータ一覧!$G$3:$I$3,0))*10^-3</f>
        <v>5.4000000000000001E-4</v>
      </c>
      <c r="G303" s="97">
        <f>INDEX(バックデータ一覧!$J$4:$L$27,MATCH(計算過程!B303,バックデータ一覧!$F$4:$F$27,0),MATCH(VLOOKUP(A303,バックデータ一覧!$T$3:$U$367,2),バックデータ一覧!$J$3:$L$3,0))*10^-3</f>
        <v>1.08E-3</v>
      </c>
      <c r="H303" s="97">
        <f>INDEX(バックデータ一覧!$M$4:$O$27,MATCH(計算過程!B303,バックデータ一覧!$F$4:$F$27,0),MATCH(VLOOKUP(A303,バックデータ一覧!$T$3:$U$367,2),バックデータ一覧!$M$3:$O$3,0))*10^-3</f>
        <v>1.6299999999999999E-3</v>
      </c>
      <c r="I303" s="97">
        <f>INDEX(バックデータ一覧!$P$4:$R$27,MATCH(計算過程!B303,バックデータ一覧!$F$4:$F$27,0),MATCH(VLOOKUP(A303,バックデータ一覧!$T$3:$U$367,2),バックデータ一覧!$P$3:$R$3,0))*10^-3</f>
        <v>2.1700000000000001E-3</v>
      </c>
    </row>
    <row r="304" spans="1:9" x14ac:dyDescent="0.15">
      <c r="A304" s="57">
        <v>41652</v>
      </c>
      <c r="B304" s="9" t="s">
        <v>114</v>
      </c>
      <c r="C304" s="83">
        <f t="shared" si="13"/>
        <v>6.0700000000000007E-3</v>
      </c>
      <c r="D304" s="82">
        <f t="shared" si="12"/>
        <v>5.9400000000000008E-3</v>
      </c>
      <c r="E304" s="81">
        <f t="shared" si="14"/>
        <v>1.3000000000000002E-4</v>
      </c>
      <c r="F304" s="97">
        <f>INDEX(バックデータ一覧!$G$4:$I$27,MATCH(計算過程!B304,バックデータ一覧!$F$4:$F$27,0),MATCH(VLOOKUP(A304,バックデータ一覧!$T$3:$U$367,2),バックデータ一覧!$G$3:$I$3,0))*10^-3</f>
        <v>1.3000000000000002E-4</v>
      </c>
      <c r="G304" s="97">
        <f>INDEX(バックデータ一覧!$J$4:$L$27,MATCH(計算過程!B304,バックデータ一覧!$F$4:$F$27,0),MATCH(VLOOKUP(A304,バックデータ一覧!$T$3:$U$367,2),バックデータ一覧!$J$3:$L$3,0))*10^-3</f>
        <v>2.5000000000000001E-4</v>
      </c>
      <c r="H304" s="97">
        <f>INDEX(バックデータ一覧!$M$4:$O$27,MATCH(計算過程!B304,バックデータ一覧!$F$4:$F$27,0),MATCH(VLOOKUP(A304,バックデータ一覧!$T$3:$U$367,2),バックデータ一覧!$M$3:$O$3,0))*10^-3</f>
        <v>3.8000000000000002E-4</v>
      </c>
      <c r="I304" s="97">
        <f>INDEX(バックデータ一覧!$P$4:$R$27,MATCH(計算過程!B304,バックデータ一覧!$F$4:$F$27,0),MATCH(VLOOKUP(A304,バックデータ一覧!$T$3:$U$367,2),バックデータ一覧!$P$3:$R$3,0))*10^-3</f>
        <v>5.0000000000000001E-4</v>
      </c>
    </row>
    <row r="305" spans="1:9" x14ac:dyDescent="0.15">
      <c r="A305" s="57">
        <v>41652</v>
      </c>
      <c r="B305" s="9" t="s">
        <v>115</v>
      </c>
      <c r="C305" s="83">
        <f t="shared" si="13"/>
        <v>6.2700000000000013E-3</v>
      </c>
      <c r="D305" s="82">
        <f t="shared" si="12"/>
        <v>5.9400000000000008E-3</v>
      </c>
      <c r="E305" s="81">
        <f t="shared" si="14"/>
        <v>3.3E-4</v>
      </c>
      <c r="F305" s="97">
        <f>INDEX(バックデータ一覧!$G$4:$I$27,MATCH(計算過程!B305,バックデータ一覧!$F$4:$F$27,0),MATCH(VLOOKUP(A305,バックデータ一覧!$T$3:$U$367,2),バックデータ一覧!$G$3:$I$3,0))*10^-3</f>
        <v>3.3E-4</v>
      </c>
      <c r="G305" s="97">
        <f>INDEX(バックデータ一覧!$J$4:$L$27,MATCH(計算過程!B305,バックデータ一覧!$F$4:$F$27,0),MATCH(VLOOKUP(A305,バックデータ一覧!$T$3:$U$367,2),バックデータ一覧!$J$3:$L$3,0))*10^-3</f>
        <v>6.7000000000000002E-4</v>
      </c>
      <c r="H305" s="97">
        <f>INDEX(バックデータ一覧!$M$4:$O$27,MATCH(計算過程!B305,バックデータ一覧!$F$4:$F$27,0),MATCH(VLOOKUP(A305,バックデータ一覧!$T$3:$U$367,2),バックデータ一覧!$M$3:$O$3,0))*10^-3</f>
        <v>1E-3</v>
      </c>
      <c r="I305" s="97">
        <f>INDEX(バックデータ一覧!$P$4:$R$27,MATCH(計算過程!B305,バックデータ一覧!$F$4:$F$27,0),MATCH(VLOOKUP(A305,バックデータ一覧!$T$3:$U$367,2),バックデータ一覧!$P$3:$R$3,0))*10^-3</f>
        <v>1.33E-3</v>
      </c>
    </row>
    <row r="306" spans="1:9" x14ac:dyDescent="0.15">
      <c r="A306" s="57">
        <v>41652</v>
      </c>
      <c r="B306" s="9" t="s">
        <v>116</v>
      </c>
      <c r="C306" s="83">
        <f t="shared" si="13"/>
        <v>6.0700000000000007E-3</v>
      </c>
      <c r="D306" s="82">
        <f t="shared" si="12"/>
        <v>5.9400000000000008E-3</v>
      </c>
      <c r="E306" s="81">
        <f t="shared" si="14"/>
        <v>1.3000000000000002E-4</v>
      </c>
      <c r="F306" s="97">
        <f>INDEX(バックデータ一覧!$G$4:$I$27,MATCH(計算過程!B306,バックデータ一覧!$F$4:$F$27,0),MATCH(VLOOKUP(A306,バックデータ一覧!$T$3:$U$367,2),バックデータ一覧!$G$3:$I$3,0))*10^-3</f>
        <v>1.3000000000000002E-4</v>
      </c>
      <c r="G306" s="97">
        <f>INDEX(バックデータ一覧!$J$4:$L$27,MATCH(計算過程!B306,バックデータ一覧!$F$4:$F$27,0),MATCH(VLOOKUP(A306,バックデータ一覧!$T$3:$U$367,2),バックデータ一覧!$J$3:$L$3,0))*10^-3</f>
        <v>2.5000000000000001E-4</v>
      </c>
      <c r="H306" s="97">
        <f>INDEX(バックデータ一覧!$M$4:$O$27,MATCH(計算過程!B306,バックデータ一覧!$F$4:$F$27,0),MATCH(VLOOKUP(A306,バックデータ一覧!$T$3:$U$367,2),バックデータ一覧!$M$3:$O$3,0))*10^-3</f>
        <v>3.8000000000000002E-4</v>
      </c>
      <c r="I306" s="97">
        <f>INDEX(バックデータ一覧!$P$4:$R$27,MATCH(計算過程!B306,バックデータ一覧!$F$4:$F$27,0),MATCH(VLOOKUP(A306,バックデータ一覧!$T$3:$U$367,2),バックデータ一覧!$P$3:$R$3,0))*10^-3</f>
        <v>5.0000000000000001E-4</v>
      </c>
    </row>
    <row r="307" spans="1:9" x14ac:dyDescent="0.15">
      <c r="A307" s="57">
        <v>41652</v>
      </c>
      <c r="B307" s="9" t="s">
        <v>117</v>
      </c>
      <c r="C307" s="83">
        <f t="shared" si="13"/>
        <v>9.3200000000000002E-3</v>
      </c>
      <c r="D307" s="82">
        <f t="shared" si="12"/>
        <v>5.9400000000000008E-3</v>
      </c>
      <c r="E307" s="81">
        <f t="shared" si="14"/>
        <v>3.3799999999999998E-3</v>
      </c>
      <c r="F307" s="97">
        <f>INDEX(バックデータ一覧!$G$4:$I$27,MATCH(計算過程!B307,バックデータ一覧!$F$4:$F$27,0),MATCH(VLOOKUP(A307,バックデータ一覧!$T$3:$U$367,2),バックデータ一覧!$G$3:$I$3,0))*10^-3</f>
        <v>3.3799999999999998E-3</v>
      </c>
      <c r="G307" s="97">
        <f>INDEX(バックデータ一覧!$J$4:$L$27,MATCH(計算過程!B307,バックデータ一覧!$F$4:$F$27,0),MATCH(VLOOKUP(A307,バックデータ一覧!$T$3:$U$367,2),バックデータ一覧!$J$3:$L$3,0))*10^-3</f>
        <v>6.7499999999999999E-3</v>
      </c>
      <c r="H307" s="97">
        <f>INDEX(バックデータ一覧!$M$4:$O$27,MATCH(計算過程!B307,バックデータ一覧!$F$4:$F$27,0),MATCH(VLOOKUP(A307,バックデータ一覧!$T$3:$U$367,2),バックデータ一覧!$M$3:$O$3,0))*10^-3</f>
        <v>1.0130000000000002E-2</v>
      </c>
      <c r="I307" s="97">
        <f>INDEX(バックデータ一覧!$P$4:$R$27,MATCH(計算過程!B307,バックデータ一覧!$F$4:$F$27,0),MATCH(VLOOKUP(A307,バックデータ一覧!$T$3:$U$367,2),バックデータ一覧!$P$3:$R$3,0))*10^-3</f>
        <v>1.3509999999999999E-2</v>
      </c>
    </row>
    <row r="308" spans="1:9" x14ac:dyDescent="0.15">
      <c r="A308" s="57">
        <v>41652</v>
      </c>
      <c r="B308" s="9" t="s">
        <v>118</v>
      </c>
      <c r="C308" s="83">
        <f t="shared" si="13"/>
        <v>6.2700000000000013E-3</v>
      </c>
      <c r="D308" s="82">
        <f t="shared" si="12"/>
        <v>5.9400000000000008E-3</v>
      </c>
      <c r="E308" s="81">
        <f t="shared" si="14"/>
        <v>3.3E-4</v>
      </c>
      <c r="F308" s="97">
        <f>INDEX(バックデータ一覧!$G$4:$I$27,MATCH(計算過程!B308,バックデータ一覧!$F$4:$F$27,0),MATCH(VLOOKUP(A308,バックデータ一覧!$T$3:$U$367,2),バックデータ一覧!$G$3:$I$3,0))*10^-3</f>
        <v>3.3E-4</v>
      </c>
      <c r="G308" s="97">
        <f>INDEX(バックデータ一覧!$J$4:$L$27,MATCH(計算過程!B308,バックデータ一覧!$F$4:$F$27,0),MATCH(VLOOKUP(A308,バックデータ一覧!$T$3:$U$367,2),バックデータ一覧!$J$3:$L$3,0))*10^-3</f>
        <v>6.7000000000000002E-4</v>
      </c>
      <c r="H308" s="97">
        <f>INDEX(バックデータ一覧!$M$4:$O$27,MATCH(計算過程!B308,バックデータ一覧!$F$4:$F$27,0),MATCH(VLOOKUP(A308,バックデータ一覧!$T$3:$U$367,2),バックデータ一覧!$M$3:$O$3,0))*10^-3</f>
        <v>1E-3</v>
      </c>
      <c r="I308" s="97">
        <f>INDEX(バックデータ一覧!$P$4:$R$27,MATCH(計算過程!B308,バックデータ一覧!$F$4:$F$27,0),MATCH(VLOOKUP(A308,バックデータ一覧!$T$3:$U$367,2),バックデータ一覧!$P$3:$R$3,0))*10^-3</f>
        <v>1.33E-3</v>
      </c>
    </row>
    <row r="309" spans="1:9" x14ac:dyDescent="0.15">
      <c r="A309" s="57">
        <v>41652</v>
      </c>
      <c r="B309" s="9" t="s">
        <v>119</v>
      </c>
      <c r="C309" s="83">
        <f t="shared" si="13"/>
        <v>6.0700000000000007E-3</v>
      </c>
      <c r="D309" s="82">
        <f t="shared" si="12"/>
        <v>5.9400000000000008E-3</v>
      </c>
      <c r="E309" s="81">
        <f t="shared" si="14"/>
        <v>1.3000000000000002E-4</v>
      </c>
      <c r="F309" s="97">
        <f>INDEX(バックデータ一覧!$G$4:$I$27,MATCH(計算過程!B309,バックデータ一覧!$F$4:$F$27,0),MATCH(VLOOKUP(A309,バックデータ一覧!$T$3:$U$367,2),バックデータ一覧!$G$3:$I$3,0))*10^-3</f>
        <v>1.3000000000000002E-4</v>
      </c>
      <c r="G309" s="97">
        <f>INDEX(バックデータ一覧!$J$4:$L$27,MATCH(計算過程!B309,バックデータ一覧!$F$4:$F$27,0),MATCH(VLOOKUP(A309,バックデータ一覧!$T$3:$U$367,2),バックデータ一覧!$J$3:$L$3,0))*10^-3</f>
        <v>2.5000000000000001E-4</v>
      </c>
      <c r="H309" s="97">
        <f>INDEX(バックデータ一覧!$M$4:$O$27,MATCH(計算過程!B309,バックデータ一覧!$F$4:$F$27,0),MATCH(VLOOKUP(A309,バックデータ一覧!$T$3:$U$367,2),バックデータ一覧!$M$3:$O$3,0))*10^-3</f>
        <v>3.8000000000000002E-4</v>
      </c>
      <c r="I309" s="97">
        <f>INDEX(バックデータ一覧!$P$4:$R$27,MATCH(計算過程!B309,バックデータ一覧!$F$4:$F$27,0),MATCH(VLOOKUP(A309,バックデータ一覧!$T$3:$U$367,2),バックデータ一覧!$P$3:$R$3,0))*10^-3</f>
        <v>5.0000000000000001E-4</v>
      </c>
    </row>
    <row r="310" spans="1:9" x14ac:dyDescent="0.15">
      <c r="A310" s="57">
        <v>41652</v>
      </c>
      <c r="B310" s="9" t="s">
        <v>120</v>
      </c>
      <c r="C310" s="83">
        <f t="shared" si="13"/>
        <v>6.0700000000000007E-3</v>
      </c>
      <c r="D310" s="82">
        <f t="shared" si="12"/>
        <v>5.9400000000000008E-3</v>
      </c>
      <c r="E310" s="81">
        <f t="shared" si="14"/>
        <v>1.3000000000000002E-4</v>
      </c>
      <c r="F310" s="97">
        <f>INDEX(バックデータ一覧!$G$4:$I$27,MATCH(計算過程!B310,バックデータ一覧!$F$4:$F$27,0),MATCH(VLOOKUP(A310,バックデータ一覧!$T$3:$U$367,2),バックデータ一覧!$G$3:$I$3,0))*10^-3</f>
        <v>1.3000000000000002E-4</v>
      </c>
      <c r="G310" s="97">
        <f>INDEX(バックデータ一覧!$J$4:$L$27,MATCH(計算過程!B310,バックデータ一覧!$F$4:$F$27,0),MATCH(VLOOKUP(A310,バックデータ一覧!$T$3:$U$367,2),バックデータ一覧!$J$3:$L$3,0))*10^-3</f>
        <v>2.5000000000000001E-4</v>
      </c>
      <c r="H310" s="97">
        <f>INDEX(バックデータ一覧!$M$4:$O$27,MATCH(計算過程!B310,バックデータ一覧!$F$4:$F$27,0),MATCH(VLOOKUP(A310,バックデータ一覧!$T$3:$U$367,2),バックデータ一覧!$M$3:$O$3,0))*10^-3</f>
        <v>3.8000000000000002E-4</v>
      </c>
      <c r="I310" s="97">
        <f>INDEX(バックデータ一覧!$P$4:$R$27,MATCH(計算過程!B310,バックデータ一覧!$F$4:$F$27,0),MATCH(VLOOKUP(A310,バックデータ一覧!$T$3:$U$367,2),バックデータ一覧!$P$3:$R$3,0))*10^-3</f>
        <v>5.0000000000000001E-4</v>
      </c>
    </row>
    <row r="311" spans="1:9" x14ac:dyDescent="0.15">
      <c r="A311" s="57">
        <v>41652</v>
      </c>
      <c r="B311" s="9" t="s">
        <v>121</v>
      </c>
      <c r="C311" s="83">
        <f t="shared" si="13"/>
        <v>6.2700000000000013E-3</v>
      </c>
      <c r="D311" s="82">
        <f t="shared" si="12"/>
        <v>5.9400000000000008E-3</v>
      </c>
      <c r="E311" s="81">
        <f t="shared" si="14"/>
        <v>3.3E-4</v>
      </c>
      <c r="F311" s="97">
        <f>INDEX(バックデータ一覧!$G$4:$I$27,MATCH(計算過程!B311,バックデータ一覧!$F$4:$F$27,0),MATCH(VLOOKUP(A311,バックデータ一覧!$T$3:$U$367,2),バックデータ一覧!$G$3:$I$3,0))*10^-3</f>
        <v>3.3E-4</v>
      </c>
      <c r="G311" s="97">
        <f>INDEX(バックデータ一覧!$J$4:$L$27,MATCH(計算過程!B311,バックデータ一覧!$F$4:$F$27,0),MATCH(VLOOKUP(A311,バックデータ一覧!$T$3:$U$367,2),バックデータ一覧!$J$3:$L$3,0))*10^-3</f>
        <v>6.7000000000000002E-4</v>
      </c>
      <c r="H311" s="97">
        <f>INDEX(バックデータ一覧!$M$4:$O$27,MATCH(計算過程!B311,バックデータ一覧!$F$4:$F$27,0),MATCH(VLOOKUP(A311,バックデータ一覧!$T$3:$U$367,2),バックデータ一覧!$M$3:$O$3,0))*10^-3</f>
        <v>1E-3</v>
      </c>
      <c r="I311" s="97">
        <f>INDEX(バックデータ一覧!$P$4:$R$27,MATCH(計算過程!B311,バックデータ一覧!$F$4:$F$27,0),MATCH(VLOOKUP(A311,バックデータ一覧!$T$3:$U$367,2),バックデータ一覧!$P$3:$R$3,0))*10^-3</f>
        <v>1.33E-3</v>
      </c>
    </row>
    <row r="312" spans="1:9" x14ac:dyDescent="0.15">
      <c r="A312" s="57">
        <v>41652</v>
      </c>
      <c r="B312" s="9" t="s">
        <v>122</v>
      </c>
      <c r="C312" s="83">
        <f t="shared" si="13"/>
        <v>6.2700000000000013E-3</v>
      </c>
      <c r="D312" s="82">
        <f t="shared" si="12"/>
        <v>5.9400000000000008E-3</v>
      </c>
      <c r="E312" s="81">
        <f t="shared" si="14"/>
        <v>3.3E-4</v>
      </c>
      <c r="F312" s="97">
        <f>INDEX(バックデータ一覧!$G$4:$I$27,MATCH(計算過程!B312,バックデータ一覧!$F$4:$F$27,0),MATCH(VLOOKUP(A312,バックデータ一覧!$T$3:$U$367,2),バックデータ一覧!$G$3:$I$3,0))*10^-3</f>
        <v>3.3E-4</v>
      </c>
      <c r="G312" s="97">
        <f>INDEX(バックデータ一覧!$J$4:$L$27,MATCH(計算過程!B312,バックデータ一覧!$F$4:$F$27,0),MATCH(VLOOKUP(A312,バックデータ一覧!$T$3:$U$367,2),バックデータ一覧!$J$3:$L$3,0))*10^-3</f>
        <v>6.7000000000000002E-4</v>
      </c>
      <c r="H312" s="97">
        <f>INDEX(バックデータ一覧!$M$4:$O$27,MATCH(計算過程!B312,バックデータ一覧!$F$4:$F$27,0),MATCH(VLOOKUP(A312,バックデータ一覧!$T$3:$U$367,2),バックデータ一覧!$M$3:$O$3,0))*10^-3</f>
        <v>1E-3</v>
      </c>
      <c r="I312" s="97">
        <f>INDEX(バックデータ一覧!$P$4:$R$27,MATCH(計算過程!B312,バックデータ一覧!$F$4:$F$27,0),MATCH(VLOOKUP(A312,バックデータ一覧!$T$3:$U$367,2),バックデータ一覧!$P$3:$R$3,0))*10^-3</f>
        <v>1.33E-3</v>
      </c>
    </row>
    <row r="313" spans="1:9" x14ac:dyDescent="0.15">
      <c r="A313" s="57">
        <v>41652</v>
      </c>
      <c r="B313" s="9" t="s">
        <v>123</v>
      </c>
      <c r="C313" s="83">
        <f t="shared" si="13"/>
        <v>1.2360000000000001E-2</v>
      </c>
      <c r="D313" s="82">
        <f t="shared" si="12"/>
        <v>5.9400000000000008E-3</v>
      </c>
      <c r="E313" s="81">
        <f t="shared" si="14"/>
        <v>6.4200000000000004E-3</v>
      </c>
      <c r="F313" s="97">
        <f>INDEX(バックデータ一覧!$G$4:$I$27,MATCH(計算過程!B313,バックデータ一覧!$F$4:$F$27,0),MATCH(VLOOKUP(A313,バックデータ一覧!$T$3:$U$367,2),バックデータ一覧!$G$3:$I$3,0))*10^-3</f>
        <v>6.4200000000000004E-3</v>
      </c>
      <c r="G313" s="97">
        <f>INDEX(バックデータ一覧!$J$4:$L$27,MATCH(計算過程!B313,バックデータ一覧!$F$4:$F$27,0),MATCH(VLOOKUP(A313,バックデータ一覧!$T$3:$U$367,2),バックデータ一覧!$J$3:$L$3,0))*10^-3</f>
        <v>1.2840000000000001E-2</v>
      </c>
      <c r="H313" s="97">
        <f>INDEX(バックデータ一覧!$M$4:$O$27,MATCH(計算過程!B313,バックデータ一覧!$F$4:$F$27,0),MATCH(VLOOKUP(A313,バックデータ一覧!$T$3:$U$367,2),バックデータ一覧!$M$3:$O$3,0))*10^-3</f>
        <v>1.9260000000000003E-2</v>
      </c>
      <c r="I313" s="97">
        <f>INDEX(バックデータ一覧!$P$4:$R$27,MATCH(計算過程!B313,バックデータ一覧!$F$4:$F$27,0),MATCH(VLOOKUP(A313,バックデータ一覧!$T$3:$U$367,2),バックデータ一覧!$P$3:$R$3,0))*10^-3</f>
        <v>2.5680000000000001E-2</v>
      </c>
    </row>
    <row r="314" spans="1:9" x14ac:dyDescent="0.15">
      <c r="A314" s="57">
        <v>41652</v>
      </c>
      <c r="B314" s="9" t="s">
        <v>124</v>
      </c>
      <c r="C314" s="83">
        <f t="shared" si="13"/>
        <v>1.2360000000000001E-2</v>
      </c>
      <c r="D314" s="82">
        <f t="shared" si="12"/>
        <v>5.9400000000000008E-3</v>
      </c>
      <c r="E314" s="81">
        <f t="shared" si="14"/>
        <v>6.4200000000000004E-3</v>
      </c>
      <c r="F314" s="97">
        <f>INDEX(バックデータ一覧!$G$4:$I$27,MATCH(計算過程!B314,バックデータ一覧!$F$4:$F$27,0),MATCH(VLOOKUP(A314,バックデータ一覧!$T$3:$U$367,2),バックデータ一覧!$G$3:$I$3,0))*10^-3</f>
        <v>6.4200000000000004E-3</v>
      </c>
      <c r="G314" s="97">
        <f>INDEX(バックデータ一覧!$J$4:$L$27,MATCH(計算過程!B314,バックデータ一覧!$F$4:$F$27,0),MATCH(VLOOKUP(A314,バックデータ一覧!$T$3:$U$367,2),バックデータ一覧!$J$3:$L$3,0))*10^-3</f>
        <v>1.2840000000000001E-2</v>
      </c>
      <c r="H314" s="97">
        <f>INDEX(バックデータ一覧!$M$4:$O$27,MATCH(計算過程!B314,バックデータ一覧!$F$4:$F$27,0),MATCH(VLOOKUP(A314,バックデータ一覧!$T$3:$U$367,2),バックデータ一覧!$M$3:$O$3,0))*10^-3</f>
        <v>1.9260000000000003E-2</v>
      </c>
      <c r="I314" s="97">
        <f>INDEX(バックデータ一覧!$P$4:$R$27,MATCH(計算過程!B314,バックデータ一覧!$F$4:$F$27,0),MATCH(VLOOKUP(A314,バックデータ一覧!$T$3:$U$367,2),バックデータ一覧!$P$3:$R$3,0))*10^-3</f>
        <v>2.5680000000000001E-2</v>
      </c>
    </row>
    <row r="315" spans="1:9" x14ac:dyDescent="0.15">
      <c r="A315" s="57">
        <v>41652</v>
      </c>
      <c r="B315" s="9" t="s">
        <v>125</v>
      </c>
      <c r="C315" s="83">
        <f t="shared" si="13"/>
        <v>6.2700000000000013E-3</v>
      </c>
      <c r="D315" s="82">
        <f t="shared" si="12"/>
        <v>5.9400000000000008E-3</v>
      </c>
      <c r="E315" s="81">
        <f t="shared" si="14"/>
        <v>3.3E-4</v>
      </c>
      <c r="F315" s="97">
        <f>INDEX(バックデータ一覧!$G$4:$I$27,MATCH(計算過程!B315,バックデータ一覧!$F$4:$F$27,0),MATCH(VLOOKUP(A315,バックデータ一覧!$T$3:$U$367,2),バックデータ一覧!$G$3:$I$3,0))*10^-3</f>
        <v>3.3E-4</v>
      </c>
      <c r="G315" s="97">
        <f>INDEX(バックデータ一覧!$J$4:$L$27,MATCH(計算過程!B315,バックデータ一覧!$F$4:$F$27,0),MATCH(VLOOKUP(A315,バックデータ一覧!$T$3:$U$367,2),バックデータ一覧!$J$3:$L$3,0))*10^-3</f>
        <v>6.7000000000000002E-4</v>
      </c>
      <c r="H315" s="97">
        <f>INDEX(バックデータ一覧!$M$4:$O$27,MATCH(計算過程!B315,バックデータ一覧!$F$4:$F$27,0),MATCH(VLOOKUP(A315,バックデータ一覧!$T$3:$U$367,2),バックデータ一覧!$M$3:$O$3,0))*10^-3</f>
        <v>1E-3</v>
      </c>
      <c r="I315" s="97">
        <f>INDEX(バックデータ一覧!$P$4:$R$27,MATCH(計算過程!B315,バックデータ一覧!$F$4:$F$27,0),MATCH(VLOOKUP(A315,バックデータ一覧!$T$3:$U$367,2),バックデータ一覧!$P$3:$R$3,0))*10^-3</f>
        <v>1.33E-3</v>
      </c>
    </row>
    <row r="316" spans="1:9" x14ac:dyDescent="0.15">
      <c r="A316" s="57">
        <v>41652</v>
      </c>
      <c r="B316" s="9" t="s">
        <v>126</v>
      </c>
      <c r="C316" s="83">
        <f t="shared" si="13"/>
        <v>6.2700000000000013E-3</v>
      </c>
      <c r="D316" s="82">
        <f t="shared" si="12"/>
        <v>5.9400000000000008E-3</v>
      </c>
      <c r="E316" s="81">
        <f t="shared" si="14"/>
        <v>3.3E-4</v>
      </c>
      <c r="F316" s="97">
        <f>INDEX(バックデータ一覧!$G$4:$I$27,MATCH(計算過程!B316,バックデータ一覧!$F$4:$F$27,0),MATCH(VLOOKUP(A316,バックデータ一覧!$T$3:$U$367,2),バックデータ一覧!$G$3:$I$3,0))*10^-3</f>
        <v>3.3E-4</v>
      </c>
      <c r="G316" s="97">
        <f>INDEX(バックデータ一覧!$J$4:$L$27,MATCH(計算過程!B316,バックデータ一覧!$F$4:$F$27,0),MATCH(VLOOKUP(A316,バックデータ一覧!$T$3:$U$367,2),バックデータ一覧!$J$3:$L$3,0))*10^-3</f>
        <v>6.7000000000000002E-4</v>
      </c>
      <c r="H316" s="97">
        <f>INDEX(バックデータ一覧!$M$4:$O$27,MATCH(計算過程!B316,バックデータ一覧!$F$4:$F$27,0),MATCH(VLOOKUP(A316,バックデータ一覧!$T$3:$U$367,2),バックデータ一覧!$M$3:$O$3,0))*10^-3</f>
        <v>1E-3</v>
      </c>
      <c r="I316" s="97">
        <f>INDEX(バックデータ一覧!$P$4:$R$27,MATCH(計算過程!B316,バックデータ一覧!$F$4:$F$27,0),MATCH(VLOOKUP(A316,バックデータ一覧!$T$3:$U$367,2),バックデータ一覧!$P$3:$R$3,0))*10^-3</f>
        <v>1.33E-3</v>
      </c>
    </row>
    <row r="317" spans="1:9" x14ac:dyDescent="0.15">
      <c r="A317" s="57">
        <v>41652</v>
      </c>
      <c r="B317" s="9" t="s">
        <v>127</v>
      </c>
      <c r="C317" s="83">
        <f t="shared" si="13"/>
        <v>1.2220000000000002E-2</v>
      </c>
      <c r="D317" s="82">
        <f t="shared" si="12"/>
        <v>5.9400000000000008E-3</v>
      </c>
      <c r="E317" s="81">
        <f t="shared" si="14"/>
        <v>6.28E-3</v>
      </c>
      <c r="F317" s="97">
        <f>INDEX(バックデータ一覧!$G$4:$I$27,MATCH(計算過程!B317,バックデータ一覧!$F$4:$F$27,0),MATCH(VLOOKUP(A317,バックデータ一覧!$T$3:$U$367,2),バックデータ一覧!$G$3:$I$3,0))*10^-3</f>
        <v>6.28E-3</v>
      </c>
      <c r="G317" s="97">
        <f>INDEX(バックデータ一覧!$J$4:$L$27,MATCH(計算過程!B317,バックデータ一覧!$F$4:$F$27,0),MATCH(VLOOKUP(A317,バックデータ一覧!$T$3:$U$367,2),バックデータ一覧!$J$3:$L$3,0))*10^-3</f>
        <v>1.256E-2</v>
      </c>
      <c r="H317" s="97">
        <f>INDEX(バックデータ一覧!$M$4:$O$27,MATCH(計算過程!B317,バックデータ一覧!$F$4:$F$27,0),MATCH(VLOOKUP(A317,バックデータ一覧!$T$3:$U$367,2),バックデータ一覧!$M$3:$O$3,0))*10^-3</f>
        <v>1.8839999999999999E-2</v>
      </c>
      <c r="I317" s="97">
        <f>INDEX(バックデータ一覧!$P$4:$R$27,MATCH(計算過程!B317,バックデータ一覧!$F$4:$F$27,0),MATCH(VLOOKUP(A317,バックデータ一覧!$T$3:$U$367,2),バックデータ一覧!$P$3:$R$3,0))*10^-3</f>
        <v>2.512E-2</v>
      </c>
    </row>
    <row r="318" spans="1:9" x14ac:dyDescent="0.15">
      <c r="A318" s="57">
        <v>41652</v>
      </c>
      <c r="B318" s="9" t="s">
        <v>128</v>
      </c>
      <c r="C318" s="83">
        <f t="shared" si="13"/>
        <v>1.2640000000000002E-2</v>
      </c>
      <c r="D318" s="82">
        <f t="shared" si="12"/>
        <v>5.9400000000000008E-3</v>
      </c>
      <c r="E318" s="81">
        <f t="shared" si="14"/>
        <v>6.7000000000000002E-3</v>
      </c>
      <c r="F318" s="97">
        <f>INDEX(バックデータ一覧!$G$4:$I$27,MATCH(計算過程!B318,バックデータ一覧!$F$4:$F$27,0),MATCH(VLOOKUP(A318,バックデータ一覧!$T$3:$U$367,2),バックデータ一覧!$G$3:$I$3,0))*10^-3</f>
        <v>6.7000000000000002E-3</v>
      </c>
      <c r="G318" s="97">
        <f>INDEX(バックデータ一覧!$J$4:$L$27,MATCH(計算過程!B318,バックデータ一覧!$F$4:$F$27,0),MATCH(VLOOKUP(A318,バックデータ一覧!$T$3:$U$367,2),バックデータ一覧!$J$3:$L$3,0))*10^-3</f>
        <v>1.3390000000000001E-2</v>
      </c>
      <c r="H318" s="97">
        <f>INDEX(バックデータ一覧!$M$4:$O$27,MATCH(計算過程!B318,バックデータ一覧!$F$4:$F$27,0),MATCH(VLOOKUP(A318,バックデータ一覧!$T$3:$U$367,2),バックデータ一覧!$M$3:$O$3,0))*10^-3</f>
        <v>2.009E-2</v>
      </c>
      <c r="I318" s="97">
        <f>INDEX(バックデータ一覧!$P$4:$R$27,MATCH(計算過程!B318,バックデータ一覧!$F$4:$F$27,0),MATCH(VLOOKUP(A318,バックデータ一覧!$T$3:$U$367,2),バックデータ一覧!$P$3:$R$3,0))*10^-3</f>
        <v>2.6790000000000001E-2</v>
      </c>
    </row>
    <row r="319" spans="1:9" x14ac:dyDescent="0.15">
      <c r="A319" s="57">
        <v>41653</v>
      </c>
      <c r="B319" s="9" t="s">
        <v>105</v>
      </c>
      <c r="C319" s="83">
        <f t="shared" si="13"/>
        <v>6.0700000000000007E-3</v>
      </c>
      <c r="D319" s="82">
        <f t="shared" si="12"/>
        <v>5.9400000000000008E-3</v>
      </c>
      <c r="E319" s="81">
        <f t="shared" si="14"/>
        <v>1.2999999999999999E-4</v>
      </c>
      <c r="F319" s="97">
        <f>INDEX(バックデータ一覧!$G$4:$I$27,MATCH(計算過程!B319,バックデータ一覧!$F$4:$F$27,0),MATCH(VLOOKUP(A319,バックデータ一覧!$T$3:$U$367,2),バックデータ一覧!$G$3:$I$3,0))*10^-3</f>
        <v>1.2999999999999999E-4</v>
      </c>
      <c r="G319" s="97">
        <f>INDEX(バックデータ一覧!$J$4:$L$27,MATCH(計算過程!B319,バックデータ一覧!$F$4:$F$27,0),MATCH(VLOOKUP(A319,バックデータ一覧!$T$3:$U$367,2),バックデータ一覧!$J$3:$L$3,0))*10^-3</f>
        <v>2.5000000000000001E-4</v>
      </c>
      <c r="H319" s="97">
        <f>INDEX(バックデータ一覧!$M$4:$O$27,MATCH(計算過程!B319,バックデータ一覧!$F$4:$F$27,0),MATCH(VLOOKUP(A319,バックデータ一覧!$T$3:$U$367,2),バックデータ一覧!$M$3:$O$3,0))*10^-3</f>
        <v>3.8000000000000002E-4</v>
      </c>
      <c r="I319" s="97">
        <f>INDEX(バックデータ一覧!$P$4:$R$27,MATCH(計算過程!B319,バックデータ一覧!$F$4:$F$27,0),MATCH(VLOOKUP(A319,バックデータ一覧!$T$3:$U$367,2),バックデータ一覧!$P$3:$R$3,0))*10^-3</f>
        <v>5.0000000000000001E-4</v>
      </c>
    </row>
    <row r="320" spans="1:9" x14ac:dyDescent="0.15">
      <c r="A320" s="57">
        <v>41653</v>
      </c>
      <c r="B320" s="9" t="s">
        <v>106</v>
      </c>
      <c r="C320" s="83">
        <f t="shared" si="13"/>
        <v>6.0700000000000007E-3</v>
      </c>
      <c r="D320" s="82">
        <f t="shared" si="12"/>
        <v>5.9400000000000008E-3</v>
      </c>
      <c r="E320" s="81">
        <f t="shared" si="14"/>
        <v>1.2999999999999999E-4</v>
      </c>
      <c r="F320" s="97">
        <f>INDEX(バックデータ一覧!$G$4:$I$27,MATCH(計算過程!B320,バックデータ一覧!$F$4:$F$27,0),MATCH(VLOOKUP(A320,バックデータ一覧!$T$3:$U$367,2),バックデータ一覧!$G$3:$I$3,0))*10^-3</f>
        <v>1.2999999999999999E-4</v>
      </c>
      <c r="G320" s="97">
        <f>INDEX(バックデータ一覧!$J$4:$L$27,MATCH(計算過程!B320,バックデータ一覧!$F$4:$F$27,0),MATCH(VLOOKUP(A320,バックデータ一覧!$T$3:$U$367,2),バックデータ一覧!$J$3:$L$3,0))*10^-3</f>
        <v>2.5000000000000001E-4</v>
      </c>
      <c r="H320" s="97">
        <f>INDEX(バックデータ一覧!$M$4:$O$27,MATCH(計算過程!B320,バックデータ一覧!$F$4:$F$27,0),MATCH(VLOOKUP(A320,バックデータ一覧!$T$3:$U$367,2),バックデータ一覧!$M$3:$O$3,0))*10^-3</f>
        <v>3.8000000000000002E-4</v>
      </c>
      <c r="I320" s="97">
        <f>INDEX(バックデータ一覧!$P$4:$R$27,MATCH(計算過程!B320,バックデータ一覧!$F$4:$F$27,0),MATCH(VLOOKUP(A320,バックデータ一覧!$T$3:$U$367,2),バックデータ一覧!$P$3:$R$3,0))*10^-3</f>
        <v>5.0000000000000001E-4</v>
      </c>
    </row>
    <row r="321" spans="1:9" x14ac:dyDescent="0.15">
      <c r="A321" s="57">
        <v>41653</v>
      </c>
      <c r="B321" s="9" t="s">
        <v>107</v>
      </c>
      <c r="C321" s="83">
        <f t="shared" si="13"/>
        <v>6.0700000000000007E-3</v>
      </c>
      <c r="D321" s="82">
        <f t="shared" si="12"/>
        <v>5.9400000000000008E-3</v>
      </c>
      <c r="E321" s="81">
        <f t="shared" si="14"/>
        <v>1.3000000000000002E-4</v>
      </c>
      <c r="F321" s="97">
        <f>INDEX(バックデータ一覧!$G$4:$I$27,MATCH(計算過程!B321,バックデータ一覧!$F$4:$F$27,0),MATCH(VLOOKUP(A321,バックデータ一覧!$T$3:$U$367,2),バックデータ一覧!$G$3:$I$3,0))*10^-3</f>
        <v>1.3000000000000002E-4</v>
      </c>
      <c r="G321" s="97">
        <f>INDEX(バックデータ一覧!$J$4:$L$27,MATCH(計算過程!B321,バックデータ一覧!$F$4:$F$27,0),MATCH(VLOOKUP(A321,バックデータ一覧!$T$3:$U$367,2),バックデータ一覧!$J$3:$L$3,0))*10^-3</f>
        <v>2.5000000000000001E-4</v>
      </c>
      <c r="H321" s="97">
        <f>INDEX(バックデータ一覧!$M$4:$O$27,MATCH(計算過程!B321,バックデータ一覧!$F$4:$F$27,0),MATCH(VLOOKUP(A321,バックデータ一覧!$T$3:$U$367,2),バックデータ一覧!$M$3:$O$3,0))*10^-3</f>
        <v>3.8000000000000002E-4</v>
      </c>
      <c r="I321" s="97">
        <f>INDEX(バックデータ一覧!$P$4:$R$27,MATCH(計算過程!B321,バックデータ一覧!$F$4:$F$27,0),MATCH(VLOOKUP(A321,バックデータ一覧!$T$3:$U$367,2),バックデータ一覧!$P$3:$R$3,0))*10^-3</f>
        <v>5.0000000000000001E-4</v>
      </c>
    </row>
    <row r="322" spans="1:9" x14ac:dyDescent="0.15">
      <c r="A322" s="57">
        <v>41653</v>
      </c>
      <c r="B322" s="9" t="s">
        <v>108</v>
      </c>
      <c r="C322" s="83">
        <f t="shared" si="13"/>
        <v>6.0700000000000007E-3</v>
      </c>
      <c r="D322" s="82">
        <f t="shared" si="12"/>
        <v>5.9400000000000008E-3</v>
      </c>
      <c r="E322" s="81">
        <f t="shared" si="14"/>
        <v>1.3000000000000002E-4</v>
      </c>
      <c r="F322" s="97">
        <f>INDEX(バックデータ一覧!$G$4:$I$27,MATCH(計算過程!B322,バックデータ一覧!$F$4:$F$27,0),MATCH(VLOOKUP(A322,バックデータ一覧!$T$3:$U$367,2),バックデータ一覧!$G$3:$I$3,0))*10^-3</f>
        <v>1.3000000000000002E-4</v>
      </c>
      <c r="G322" s="97">
        <f>INDEX(バックデータ一覧!$J$4:$L$27,MATCH(計算過程!B322,バックデータ一覧!$F$4:$F$27,0),MATCH(VLOOKUP(A322,バックデータ一覧!$T$3:$U$367,2),バックデータ一覧!$J$3:$L$3,0))*10^-3</f>
        <v>2.5000000000000001E-4</v>
      </c>
      <c r="H322" s="97">
        <f>INDEX(バックデータ一覧!$M$4:$O$27,MATCH(計算過程!B322,バックデータ一覧!$F$4:$F$27,0),MATCH(VLOOKUP(A322,バックデータ一覧!$T$3:$U$367,2),バックデータ一覧!$M$3:$O$3,0))*10^-3</f>
        <v>3.8000000000000002E-4</v>
      </c>
      <c r="I322" s="97">
        <f>INDEX(バックデータ一覧!$P$4:$R$27,MATCH(計算過程!B322,バックデータ一覧!$F$4:$F$27,0),MATCH(VLOOKUP(A322,バックデータ一覧!$T$3:$U$367,2),バックデータ一覧!$P$3:$R$3,0))*10^-3</f>
        <v>5.0000000000000001E-4</v>
      </c>
    </row>
    <row r="323" spans="1:9" x14ac:dyDescent="0.15">
      <c r="A323" s="57">
        <v>41653</v>
      </c>
      <c r="B323" s="9" t="s">
        <v>109</v>
      </c>
      <c r="C323" s="83">
        <f t="shared" si="13"/>
        <v>6.0700000000000007E-3</v>
      </c>
      <c r="D323" s="82">
        <f t="shared" si="12"/>
        <v>5.9400000000000008E-3</v>
      </c>
      <c r="E323" s="81">
        <f t="shared" si="14"/>
        <v>1.3000000000000002E-4</v>
      </c>
      <c r="F323" s="97">
        <f>INDEX(バックデータ一覧!$G$4:$I$27,MATCH(計算過程!B323,バックデータ一覧!$F$4:$F$27,0),MATCH(VLOOKUP(A323,バックデータ一覧!$T$3:$U$367,2),バックデータ一覧!$G$3:$I$3,0))*10^-3</f>
        <v>1.3000000000000002E-4</v>
      </c>
      <c r="G323" s="97">
        <f>INDEX(バックデータ一覧!$J$4:$L$27,MATCH(計算過程!B323,バックデータ一覧!$F$4:$F$27,0),MATCH(VLOOKUP(A323,バックデータ一覧!$T$3:$U$367,2),バックデータ一覧!$J$3:$L$3,0))*10^-3</f>
        <v>2.5000000000000001E-4</v>
      </c>
      <c r="H323" s="97">
        <f>INDEX(バックデータ一覧!$M$4:$O$27,MATCH(計算過程!B323,バックデータ一覧!$F$4:$F$27,0),MATCH(VLOOKUP(A323,バックデータ一覧!$T$3:$U$367,2),バックデータ一覧!$M$3:$O$3,0))*10^-3</f>
        <v>3.8000000000000002E-4</v>
      </c>
      <c r="I323" s="97">
        <f>INDEX(バックデータ一覧!$P$4:$R$27,MATCH(計算過程!B323,バックデータ一覧!$F$4:$F$27,0),MATCH(VLOOKUP(A323,バックデータ一覧!$T$3:$U$367,2),バックデータ一覧!$P$3:$R$3,0))*10^-3</f>
        <v>5.0000000000000001E-4</v>
      </c>
    </row>
    <row r="324" spans="1:9" x14ac:dyDescent="0.15">
      <c r="A324" s="57">
        <v>41653</v>
      </c>
      <c r="B324" s="9" t="s">
        <v>110</v>
      </c>
      <c r="C324" s="83">
        <f t="shared" si="13"/>
        <v>6.0700000000000007E-3</v>
      </c>
      <c r="D324" s="82">
        <f t="shared" si="12"/>
        <v>5.9400000000000008E-3</v>
      </c>
      <c r="E324" s="81">
        <f t="shared" si="14"/>
        <v>1.3000000000000002E-4</v>
      </c>
      <c r="F324" s="97">
        <f>INDEX(バックデータ一覧!$G$4:$I$27,MATCH(計算過程!B324,バックデータ一覧!$F$4:$F$27,0),MATCH(VLOOKUP(A324,バックデータ一覧!$T$3:$U$367,2),バックデータ一覧!$G$3:$I$3,0))*10^-3</f>
        <v>1.3000000000000002E-4</v>
      </c>
      <c r="G324" s="97">
        <f>INDEX(バックデータ一覧!$J$4:$L$27,MATCH(計算過程!B324,バックデータ一覧!$F$4:$F$27,0),MATCH(VLOOKUP(A324,バックデータ一覧!$T$3:$U$367,2),バックデータ一覧!$J$3:$L$3,0))*10^-3</f>
        <v>2.5000000000000001E-4</v>
      </c>
      <c r="H324" s="97">
        <f>INDEX(バックデータ一覧!$M$4:$O$27,MATCH(計算過程!B324,バックデータ一覧!$F$4:$F$27,0),MATCH(VLOOKUP(A324,バックデータ一覧!$T$3:$U$367,2),バックデータ一覧!$M$3:$O$3,0))*10^-3</f>
        <v>3.8000000000000002E-4</v>
      </c>
      <c r="I324" s="97">
        <f>INDEX(バックデータ一覧!$P$4:$R$27,MATCH(計算過程!B324,バックデータ一覧!$F$4:$F$27,0),MATCH(VLOOKUP(A324,バックデータ一覧!$T$3:$U$367,2),バックデータ一覧!$P$3:$R$3,0))*10^-3</f>
        <v>5.0000000000000001E-4</v>
      </c>
    </row>
    <row r="325" spans="1:9" x14ac:dyDescent="0.15">
      <c r="A325" s="57">
        <v>41653</v>
      </c>
      <c r="B325" s="9" t="s">
        <v>111</v>
      </c>
      <c r="C325" s="83">
        <f t="shared" si="13"/>
        <v>6.0700000000000007E-3</v>
      </c>
      <c r="D325" s="82">
        <f t="shared" si="12"/>
        <v>5.9400000000000008E-3</v>
      </c>
      <c r="E325" s="81">
        <f t="shared" si="14"/>
        <v>1.3000000000000002E-4</v>
      </c>
      <c r="F325" s="97">
        <f>INDEX(バックデータ一覧!$G$4:$I$27,MATCH(計算過程!B325,バックデータ一覧!$F$4:$F$27,0),MATCH(VLOOKUP(A325,バックデータ一覧!$T$3:$U$367,2),バックデータ一覧!$G$3:$I$3,0))*10^-3</f>
        <v>1.3000000000000002E-4</v>
      </c>
      <c r="G325" s="97">
        <f>INDEX(バックデータ一覧!$J$4:$L$27,MATCH(計算過程!B325,バックデータ一覧!$F$4:$F$27,0),MATCH(VLOOKUP(A325,バックデータ一覧!$T$3:$U$367,2),バックデータ一覧!$J$3:$L$3,0))*10^-3</f>
        <v>2.5000000000000001E-4</v>
      </c>
      <c r="H325" s="97">
        <f>INDEX(バックデータ一覧!$M$4:$O$27,MATCH(計算過程!B325,バックデータ一覧!$F$4:$F$27,0),MATCH(VLOOKUP(A325,バックデータ一覧!$T$3:$U$367,2),バックデータ一覧!$M$3:$O$3,0))*10^-3</f>
        <v>3.8000000000000002E-4</v>
      </c>
      <c r="I325" s="97">
        <f>INDEX(バックデータ一覧!$P$4:$R$27,MATCH(計算過程!B325,バックデータ一覧!$F$4:$F$27,0),MATCH(VLOOKUP(A325,バックデータ一覧!$T$3:$U$367,2),バックデータ一覧!$P$3:$R$3,0))*10^-3</f>
        <v>5.0000000000000001E-4</v>
      </c>
    </row>
    <row r="326" spans="1:9" x14ac:dyDescent="0.15">
      <c r="A326" s="57">
        <v>41653</v>
      </c>
      <c r="B326" s="9" t="s">
        <v>112</v>
      </c>
      <c r="C326" s="83">
        <f t="shared" si="13"/>
        <v>6.4800000000000005E-3</v>
      </c>
      <c r="D326" s="82">
        <f t="shared" si="12"/>
        <v>5.9400000000000008E-3</v>
      </c>
      <c r="E326" s="81">
        <f t="shared" si="14"/>
        <v>5.4000000000000001E-4</v>
      </c>
      <c r="F326" s="97">
        <f>INDEX(バックデータ一覧!$G$4:$I$27,MATCH(計算過程!B326,バックデータ一覧!$F$4:$F$27,0),MATCH(VLOOKUP(A326,バックデータ一覧!$T$3:$U$367,2),バックデータ一覧!$G$3:$I$3,0))*10^-3</f>
        <v>5.4000000000000001E-4</v>
      </c>
      <c r="G326" s="97">
        <f>INDEX(バックデータ一覧!$J$4:$L$27,MATCH(計算過程!B326,バックデータ一覧!$F$4:$F$27,0),MATCH(VLOOKUP(A326,バックデータ一覧!$T$3:$U$367,2),バックデータ一覧!$J$3:$L$3,0))*10^-3</f>
        <v>1.08E-3</v>
      </c>
      <c r="H326" s="97">
        <f>INDEX(バックデータ一覧!$M$4:$O$27,MATCH(計算過程!B326,バックデータ一覧!$F$4:$F$27,0),MATCH(VLOOKUP(A326,バックデータ一覧!$T$3:$U$367,2),バックデータ一覧!$M$3:$O$3,0))*10^-3</f>
        <v>1.6299999999999999E-3</v>
      </c>
      <c r="I326" s="97">
        <f>INDEX(バックデータ一覧!$P$4:$R$27,MATCH(計算過程!B326,バックデータ一覧!$F$4:$F$27,0),MATCH(VLOOKUP(A326,バックデータ一覧!$T$3:$U$367,2),バックデータ一覧!$P$3:$R$3,0))*10^-3</f>
        <v>2.1700000000000001E-3</v>
      </c>
    </row>
    <row r="327" spans="1:9" x14ac:dyDescent="0.15">
      <c r="A327" s="57">
        <v>41653</v>
      </c>
      <c r="B327" s="9" t="s">
        <v>113</v>
      </c>
      <c r="C327" s="83">
        <f t="shared" si="13"/>
        <v>9.7300000000000008E-3</v>
      </c>
      <c r="D327" s="82">
        <f t="shared" ref="D327:D390" si="15">$O$4*$O$5*10^-3</f>
        <v>5.9400000000000008E-3</v>
      </c>
      <c r="E327" s="81">
        <f t="shared" si="14"/>
        <v>3.79E-3</v>
      </c>
      <c r="F327" s="97">
        <f>INDEX(バックデータ一覧!$G$4:$I$27,MATCH(計算過程!B327,バックデータ一覧!$F$4:$F$27,0),MATCH(VLOOKUP(A327,バックデータ一覧!$T$3:$U$367,2),バックデータ一覧!$G$3:$I$3,0))*10^-3</f>
        <v>3.79E-3</v>
      </c>
      <c r="G327" s="97">
        <f>INDEX(バックデータ一覧!$J$4:$L$27,MATCH(計算過程!B327,バックデータ一覧!$F$4:$F$27,0),MATCH(VLOOKUP(A327,バックデータ一覧!$T$3:$U$367,2),バックデータ一覧!$J$3:$L$3,0))*10^-3</f>
        <v>7.5900000000000004E-3</v>
      </c>
      <c r="H327" s="97">
        <f>INDEX(バックデータ一覧!$M$4:$O$27,MATCH(計算過程!B327,バックデータ一覧!$F$4:$F$27,0),MATCH(VLOOKUP(A327,バックデータ一覧!$T$3:$U$367,2),バックデータ一覧!$M$3:$O$3,0))*10^-3</f>
        <v>1.1380000000000001E-2</v>
      </c>
      <c r="I327" s="97">
        <f>INDEX(バックデータ一覧!$P$4:$R$27,MATCH(計算過程!B327,バックデータ一覧!$F$4:$F$27,0),MATCH(VLOOKUP(A327,バックデータ一覧!$T$3:$U$367,2),バックデータ一覧!$P$3:$R$3,0))*10^-3</f>
        <v>1.5180000000000001E-2</v>
      </c>
    </row>
    <row r="328" spans="1:9" x14ac:dyDescent="0.15">
      <c r="A328" s="57">
        <v>41653</v>
      </c>
      <c r="B328" s="9" t="s">
        <v>114</v>
      </c>
      <c r="C328" s="83">
        <f t="shared" ref="C328:C391" si="16">D328+E328</f>
        <v>6.2700000000000013E-3</v>
      </c>
      <c r="D328" s="82">
        <f t="shared" si="15"/>
        <v>5.9400000000000008E-3</v>
      </c>
      <c r="E328" s="81">
        <f t="shared" ref="E328:E391" si="17">IF(AND($O$10&gt;=1,$O$10&lt;2),$F328*(2-$O$10)/(2-1)+$G328*($O$10-1)/(2-1),IF(AND($O$10&gt;=2,$O$10&lt;3),$G328*(3-$O$10)/(3-2)+$H328*($O$10-2)/(3-2),$H328*(4-$O$10)/(4-3)+$I328*($O$10-3)/(4-3)))</f>
        <v>3.3E-4</v>
      </c>
      <c r="F328" s="97">
        <f>INDEX(バックデータ一覧!$G$4:$I$27,MATCH(計算過程!B328,バックデータ一覧!$F$4:$F$27,0),MATCH(VLOOKUP(A328,バックデータ一覧!$T$3:$U$367,2),バックデータ一覧!$G$3:$I$3,0))*10^-3</f>
        <v>3.3E-4</v>
      </c>
      <c r="G328" s="97">
        <f>INDEX(バックデータ一覧!$J$4:$L$27,MATCH(計算過程!B328,バックデータ一覧!$F$4:$F$27,0),MATCH(VLOOKUP(A328,バックデータ一覧!$T$3:$U$367,2),バックデータ一覧!$J$3:$L$3,0))*10^-3</f>
        <v>6.7000000000000002E-4</v>
      </c>
      <c r="H328" s="97">
        <f>INDEX(バックデータ一覧!$M$4:$O$27,MATCH(計算過程!B328,バックデータ一覧!$F$4:$F$27,0),MATCH(VLOOKUP(A328,バックデータ一覧!$T$3:$U$367,2),バックデータ一覧!$M$3:$O$3,0))*10^-3</f>
        <v>1E-3</v>
      </c>
      <c r="I328" s="97">
        <f>INDEX(バックデータ一覧!$P$4:$R$27,MATCH(計算過程!B328,バックデータ一覧!$F$4:$F$27,0),MATCH(VLOOKUP(A328,バックデータ一覧!$T$3:$U$367,2),バックデータ一覧!$P$3:$R$3,0))*10^-3</f>
        <v>1.33E-3</v>
      </c>
    </row>
    <row r="329" spans="1:9" x14ac:dyDescent="0.15">
      <c r="A329" s="57">
        <v>41653</v>
      </c>
      <c r="B329" s="9" t="s">
        <v>115</v>
      </c>
      <c r="C329" s="83">
        <f t="shared" si="16"/>
        <v>6.4800000000000005E-3</v>
      </c>
      <c r="D329" s="82">
        <f t="shared" si="15"/>
        <v>5.9400000000000008E-3</v>
      </c>
      <c r="E329" s="81">
        <f t="shared" si="17"/>
        <v>5.4000000000000001E-4</v>
      </c>
      <c r="F329" s="97">
        <f>INDEX(バックデータ一覧!$G$4:$I$27,MATCH(計算過程!B329,バックデータ一覧!$F$4:$F$27,0),MATCH(VLOOKUP(A329,バックデータ一覧!$T$3:$U$367,2),バックデータ一覧!$G$3:$I$3,0))*10^-3</f>
        <v>5.4000000000000001E-4</v>
      </c>
      <c r="G329" s="97">
        <f>INDEX(バックデータ一覧!$J$4:$L$27,MATCH(計算過程!B329,バックデータ一覧!$F$4:$F$27,0),MATCH(VLOOKUP(A329,バックデータ一覧!$T$3:$U$367,2),バックデータ一覧!$J$3:$L$3,0))*10^-3</f>
        <v>1.08E-3</v>
      </c>
      <c r="H329" s="97">
        <f>INDEX(バックデータ一覧!$M$4:$O$27,MATCH(計算過程!B329,バックデータ一覧!$F$4:$F$27,0),MATCH(VLOOKUP(A329,バックデータ一覧!$T$3:$U$367,2),バックデータ一覧!$M$3:$O$3,0))*10^-3</f>
        <v>1.6299999999999999E-3</v>
      </c>
      <c r="I329" s="97">
        <f>INDEX(バックデータ一覧!$P$4:$R$27,MATCH(計算過程!B329,バックデータ一覧!$F$4:$F$27,0),MATCH(VLOOKUP(A329,バックデータ一覧!$T$3:$U$367,2),バックデータ一覧!$P$3:$R$3,0))*10^-3</f>
        <v>2.1700000000000001E-3</v>
      </c>
    </row>
    <row r="330" spans="1:9" x14ac:dyDescent="0.15">
      <c r="A330" s="57">
        <v>41653</v>
      </c>
      <c r="B330" s="9" t="s">
        <v>116</v>
      </c>
      <c r="C330" s="83">
        <f t="shared" si="16"/>
        <v>6.2700000000000013E-3</v>
      </c>
      <c r="D330" s="82">
        <f t="shared" si="15"/>
        <v>5.9400000000000008E-3</v>
      </c>
      <c r="E330" s="81">
        <f t="shared" si="17"/>
        <v>3.3E-4</v>
      </c>
      <c r="F330" s="97">
        <f>INDEX(バックデータ一覧!$G$4:$I$27,MATCH(計算過程!B330,バックデータ一覧!$F$4:$F$27,0),MATCH(VLOOKUP(A330,バックデータ一覧!$T$3:$U$367,2),バックデータ一覧!$G$3:$I$3,0))*10^-3</f>
        <v>3.3E-4</v>
      </c>
      <c r="G330" s="97">
        <f>INDEX(バックデータ一覧!$J$4:$L$27,MATCH(計算過程!B330,バックデータ一覧!$F$4:$F$27,0),MATCH(VLOOKUP(A330,バックデータ一覧!$T$3:$U$367,2),バックデータ一覧!$J$3:$L$3,0))*10^-3</f>
        <v>6.7000000000000002E-4</v>
      </c>
      <c r="H330" s="97">
        <f>INDEX(バックデータ一覧!$M$4:$O$27,MATCH(計算過程!B330,バックデータ一覧!$F$4:$F$27,0),MATCH(VLOOKUP(A330,バックデータ一覧!$T$3:$U$367,2),バックデータ一覧!$M$3:$O$3,0))*10^-3</f>
        <v>1E-3</v>
      </c>
      <c r="I330" s="97">
        <f>INDEX(バックデータ一覧!$P$4:$R$27,MATCH(計算過程!B330,バックデータ一覧!$F$4:$F$27,0),MATCH(VLOOKUP(A330,バックデータ一覧!$T$3:$U$367,2),バックデータ一覧!$P$3:$R$3,0))*10^-3</f>
        <v>1.33E-3</v>
      </c>
    </row>
    <row r="331" spans="1:9" x14ac:dyDescent="0.15">
      <c r="A331" s="57">
        <v>41653</v>
      </c>
      <c r="B331" s="9" t="s">
        <v>117</v>
      </c>
      <c r="C331" s="83">
        <f t="shared" si="16"/>
        <v>9.3200000000000002E-3</v>
      </c>
      <c r="D331" s="82">
        <f t="shared" si="15"/>
        <v>5.9400000000000008E-3</v>
      </c>
      <c r="E331" s="81">
        <f t="shared" si="17"/>
        <v>3.3799999999999998E-3</v>
      </c>
      <c r="F331" s="97">
        <f>INDEX(バックデータ一覧!$G$4:$I$27,MATCH(計算過程!B331,バックデータ一覧!$F$4:$F$27,0),MATCH(VLOOKUP(A331,バックデータ一覧!$T$3:$U$367,2),バックデータ一覧!$G$3:$I$3,0))*10^-3</f>
        <v>3.3799999999999998E-3</v>
      </c>
      <c r="G331" s="97">
        <f>INDEX(バックデータ一覧!$J$4:$L$27,MATCH(計算過程!B331,バックデータ一覧!$F$4:$F$27,0),MATCH(VLOOKUP(A331,バックデータ一覧!$T$3:$U$367,2),バックデータ一覧!$J$3:$L$3,0))*10^-3</f>
        <v>6.7499999999999999E-3</v>
      </c>
      <c r="H331" s="97">
        <f>INDEX(バックデータ一覧!$M$4:$O$27,MATCH(計算過程!B331,バックデータ一覧!$F$4:$F$27,0),MATCH(VLOOKUP(A331,バックデータ一覧!$T$3:$U$367,2),バックデータ一覧!$M$3:$O$3,0))*10^-3</f>
        <v>1.0130000000000002E-2</v>
      </c>
      <c r="I331" s="97">
        <f>INDEX(バックデータ一覧!$P$4:$R$27,MATCH(計算過程!B331,バックデータ一覧!$F$4:$F$27,0),MATCH(VLOOKUP(A331,バックデータ一覧!$T$3:$U$367,2),バックデータ一覧!$P$3:$R$3,0))*10^-3</f>
        <v>1.3509999999999999E-2</v>
      </c>
    </row>
    <row r="332" spans="1:9" x14ac:dyDescent="0.15">
      <c r="A332" s="57">
        <v>41653</v>
      </c>
      <c r="B332" s="9" t="s">
        <v>118</v>
      </c>
      <c r="C332" s="83">
        <f t="shared" si="16"/>
        <v>6.2700000000000013E-3</v>
      </c>
      <c r="D332" s="82">
        <f t="shared" si="15"/>
        <v>5.9400000000000008E-3</v>
      </c>
      <c r="E332" s="81">
        <f t="shared" si="17"/>
        <v>3.3E-4</v>
      </c>
      <c r="F332" s="97">
        <f>INDEX(バックデータ一覧!$G$4:$I$27,MATCH(計算過程!B332,バックデータ一覧!$F$4:$F$27,0),MATCH(VLOOKUP(A332,バックデータ一覧!$T$3:$U$367,2),バックデータ一覧!$G$3:$I$3,0))*10^-3</f>
        <v>3.3E-4</v>
      </c>
      <c r="G332" s="97">
        <f>INDEX(バックデータ一覧!$J$4:$L$27,MATCH(計算過程!B332,バックデータ一覧!$F$4:$F$27,0),MATCH(VLOOKUP(A332,バックデータ一覧!$T$3:$U$367,2),バックデータ一覧!$J$3:$L$3,0))*10^-3</f>
        <v>6.7000000000000002E-4</v>
      </c>
      <c r="H332" s="97">
        <f>INDEX(バックデータ一覧!$M$4:$O$27,MATCH(計算過程!B332,バックデータ一覧!$F$4:$F$27,0),MATCH(VLOOKUP(A332,バックデータ一覧!$T$3:$U$367,2),バックデータ一覧!$M$3:$O$3,0))*10^-3</f>
        <v>1E-3</v>
      </c>
      <c r="I332" s="97">
        <f>INDEX(バックデータ一覧!$P$4:$R$27,MATCH(計算過程!B332,バックデータ一覧!$F$4:$F$27,0),MATCH(VLOOKUP(A332,バックデータ一覧!$T$3:$U$367,2),バックデータ一覧!$P$3:$R$3,0))*10^-3</f>
        <v>1.33E-3</v>
      </c>
    </row>
    <row r="333" spans="1:9" x14ac:dyDescent="0.15">
      <c r="A333" s="57">
        <v>41653</v>
      </c>
      <c r="B333" s="9" t="s">
        <v>119</v>
      </c>
      <c r="C333" s="83">
        <f t="shared" si="16"/>
        <v>6.0700000000000007E-3</v>
      </c>
      <c r="D333" s="82">
        <f t="shared" si="15"/>
        <v>5.9400000000000008E-3</v>
      </c>
      <c r="E333" s="81">
        <f t="shared" si="17"/>
        <v>1.3000000000000002E-4</v>
      </c>
      <c r="F333" s="97">
        <f>INDEX(バックデータ一覧!$G$4:$I$27,MATCH(計算過程!B333,バックデータ一覧!$F$4:$F$27,0),MATCH(VLOOKUP(A333,バックデータ一覧!$T$3:$U$367,2),バックデータ一覧!$G$3:$I$3,0))*10^-3</f>
        <v>1.3000000000000002E-4</v>
      </c>
      <c r="G333" s="97">
        <f>INDEX(バックデータ一覧!$J$4:$L$27,MATCH(計算過程!B333,バックデータ一覧!$F$4:$F$27,0),MATCH(VLOOKUP(A333,バックデータ一覧!$T$3:$U$367,2),バックデータ一覧!$J$3:$L$3,0))*10^-3</f>
        <v>2.5000000000000001E-4</v>
      </c>
      <c r="H333" s="97">
        <f>INDEX(バックデータ一覧!$M$4:$O$27,MATCH(計算過程!B333,バックデータ一覧!$F$4:$F$27,0),MATCH(VLOOKUP(A333,バックデータ一覧!$T$3:$U$367,2),バックデータ一覧!$M$3:$O$3,0))*10^-3</f>
        <v>3.8000000000000002E-4</v>
      </c>
      <c r="I333" s="97">
        <f>INDEX(バックデータ一覧!$P$4:$R$27,MATCH(計算過程!B333,バックデータ一覧!$F$4:$F$27,0),MATCH(VLOOKUP(A333,バックデータ一覧!$T$3:$U$367,2),バックデータ一覧!$P$3:$R$3,0))*10^-3</f>
        <v>5.0000000000000001E-4</v>
      </c>
    </row>
    <row r="334" spans="1:9" x14ac:dyDescent="0.15">
      <c r="A334" s="57">
        <v>41653</v>
      </c>
      <c r="B334" s="9" t="s">
        <v>120</v>
      </c>
      <c r="C334" s="83">
        <f t="shared" si="16"/>
        <v>6.0700000000000007E-3</v>
      </c>
      <c r="D334" s="82">
        <f t="shared" si="15"/>
        <v>5.9400000000000008E-3</v>
      </c>
      <c r="E334" s="81">
        <f t="shared" si="17"/>
        <v>1.3000000000000002E-4</v>
      </c>
      <c r="F334" s="97">
        <f>INDEX(バックデータ一覧!$G$4:$I$27,MATCH(計算過程!B334,バックデータ一覧!$F$4:$F$27,0),MATCH(VLOOKUP(A334,バックデータ一覧!$T$3:$U$367,2),バックデータ一覧!$G$3:$I$3,0))*10^-3</f>
        <v>1.3000000000000002E-4</v>
      </c>
      <c r="G334" s="97">
        <f>INDEX(バックデータ一覧!$J$4:$L$27,MATCH(計算過程!B334,バックデータ一覧!$F$4:$F$27,0),MATCH(VLOOKUP(A334,バックデータ一覧!$T$3:$U$367,2),バックデータ一覧!$J$3:$L$3,0))*10^-3</f>
        <v>2.5000000000000001E-4</v>
      </c>
      <c r="H334" s="97">
        <f>INDEX(バックデータ一覧!$M$4:$O$27,MATCH(計算過程!B334,バックデータ一覧!$F$4:$F$27,0),MATCH(VLOOKUP(A334,バックデータ一覧!$T$3:$U$367,2),バックデータ一覧!$M$3:$O$3,0))*10^-3</f>
        <v>3.8000000000000002E-4</v>
      </c>
      <c r="I334" s="97">
        <f>INDEX(バックデータ一覧!$P$4:$R$27,MATCH(計算過程!B334,バックデータ一覧!$F$4:$F$27,0),MATCH(VLOOKUP(A334,バックデータ一覧!$T$3:$U$367,2),バックデータ一覧!$P$3:$R$3,0))*10^-3</f>
        <v>5.0000000000000001E-4</v>
      </c>
    </row>
    <row r="335" spans="1:9" x14ac:dyDescent="0.15">
      <c r="A335" s="57">
        <v>41653</v>
      </c>
      <c r="B335" s="9" t="s">
        <v>121</v>
      </c>
      <c r="C335" s="83">
        <f t="shared" si="16"/>
        <v>6.4800000000000005E-3</v>
      </c>
      <c r="D335" s="82">
        <f t="shared" si="15"/>
        <v>5.9400000000000008E-3</v>
      </c>
      <c r="E335" s="81">
        <f t="shared" si="17"/>
        <v>5.4000000000000001E-4</v>
      </c>
      <c r="F335" s="97">
        <f>INDEX(バックデータ一覧!$G$4:$I$27,MATCH(計算過程!B335,バックデータ一覧!$F$4:$F$27,0),MATCH(VLOOKUP(A335,バックデータ一覧!$T$3:$U$367,2),バックデータ一覧!$G$3:$I$3,0))*10^-3</f>
        <v>5.4000000000000001E-4</v>
      </c>
      <c r="G335" s="97">
        <f>INDEX(バックデータ一覧!$J$4:$L$27,MATCH(計算過程!B335,バックデータ一覧!$F$4:$F$27,0),MATCH(VLOOKUP(A335,バックデータ一覧!$T$3:$U$367,2),バックデータ一覧!$J$3:$L$3,0))*10^-3</f>
        <v>1.08E-3</v>
      </c>
      <c r="H335" s="97">
        <f>INDEX(バックデータ一覧!$M$4:$O$27,MATCH(計算過程!B335,バックデータ一覧!$F$4:$F$27,0),MATCH(VLOOKUP(A335,バックデータ一覧!$T$3:$U$367,2),バックデータ一覧!$M$3:$O$3,0))*10^-3</f>
        <v>1.6299999999999999E-3</v>
      </c>
      <c r="I335" s="97">
        <f>INDEX(バックデータ一覧!$P$4:$R$27,MATCH(計算過程!B335,バックデータ一覧!$F$4:$F$27,0),MATCH(VLOOKUP(A335,バックデータ一覧!$T$3:$U$367,2),バックデータ一覧!$P$3:$R$3,0))*10^-3</f>
        <v>2.1700000000000001E-3</v>
      </c>
    </row>
    <row r="336" spans="1:9" x14ac:dyDescent="0.15">
      <c r="A336" s="57">
        <v>41653</v>
      </c>
      <c r="B336" s="9" t="s">
        <v>122</v>
      </c>
      <c r="C336" s="83">
        <f t="shared" si="16"/>
        <v>1.2360000000000001E-2</v>
      </c>
      <c r="D336" s="82">
        <f t="shared" si="15"/>
        <v>5.9400000000000008E-3</v>
      </c>
      <c r="E336" s="81">
        <f t="shared" si="17"/>
        <v>6.4200000000000004E-3</v>
      </c>
      <c r="F336" s="97">
        <f>INDEX(バックデータ一覧!$G$4:$I$27,MATCH(計算過程!B336,バックデータ一覧!$F$4:$F$27,0),MATCH(VLOOKUP(A336,バックデータ一覧!$T$3:$U$367,2),バックデータ一覧!$G$3:$I$3,0))*10^-3</f>
        <v>6.4200000000000004E-3</v>
      </c>
      <c r="G336" s="97">
        <f>INDEX(バックデータ一覧!$J$4:$L$27,MATCH(計算過程!B336,バックデータ一覧!$F$4:$F$27,0),MATCH(VLOOKUP(A336,バックデータ一覧!$T$3:$U$367,2),バックデータ一覧!$J$3:$L$3,0))*10^-3</f>
        <v>1.2840000000000001E-2</v>
      </c>
      <c r="H336" s="97">
        <f>INDEX(バックデータ一覧!$M$4:$O$27,MATCH(計算過程!B336,バックデータ一覧!$F$4:$F$27,0),MATCH(VLOOKUP(A336,バックデータ一覧!$T$3:$U$367,2),バックデータ一覧!$M$3:$O$3,0))*10^-3</f>
        <v>1.9260000000000003E-2</v>
      </c>
      <c r="I336" s="97">
        <f>INDEX(バックデータ一覧!$P$4:$R$27,MATCH(計算過程!B336,バックデータ一覧!$F$4:$F$27,0),MATCH(VLOOKUP(A336,バックデータ一覧!$T$3:$U$367,2),バックデータ一覧!$P$3:$R$3,0))*10^-3</f>
        <v>2.5680000000000001E-2</v>
      </c>
    </row>
    <row r="337" spans="1:9" x14ac:dyDescent="0.15">
      <c r="A337" s="57">
        <v>41653</v>
      </c>
      <c r="B337" s="9" t="s">
        <v>123</v>
      </c>
      <c r="C337" s="83">
        <f t="shared" si="16"/>
        <v>1.2360000000000001E-2</v>
      </c>
      <c r="D337" s="82">
        <f t="shared" si="15"/>
        <v>5.9400000000000008E-3</v>
      </c>
      <c r="E337" s="81">
        <f t="shared" si="17"/>
        <v>6.4200000000000004E-3</v>
      </c>
      <c r="F337" s="97">
        <f>INDEX(バックデータ一覧!$G$4:$I$27,MATCH(計算過程!B337,バックデータ一覧!$F$4:$F$27,0),MATCH(VLOOKUP(A337,バックデータ一覧!$T$3:$U$367,2),バックデータ一覧!$G$3:$I$3,0))*10^-3</f>
        <v>6.4200000000000004E-3</v>
      </c>
      <c r="G337" s="97">
        <f>INDEX(バックデータ一覧!$J$4:$L$27,MATCH(計算過程!B337,バックデータ一覧!$F$4:$F$27,0),MATCH(VLOOKUP(A337,バックデータ一覧!$T$3:$U$367,2),バックデータ一覧!$J$3:$L$3,0))*10^-3</f>
        <v>1.2840000000000001E-2</v>
      </c>
      <c r="H337" s="97">
        <f>INDEX(バックデータ一覧!$M$4:$O$27,MATCH(計算過程!B337,バックデータ一覧!$F$4:$F$27,0),MATCH(VLOOKUP(A337,バックデータ一覧!$T$3:$U$367,2),バックデータ一覧!$M$3:$O$3,0))*10^-3</f>
        <v>1.9260000000000003E-2</v>
      </c>
      <c r="I337" s="97">
        <f>INDEX(バックデータ一覧!$P$4:$R$27,MATCH(計算過程!B337,バックデータ一覧!$F$4:$F$27,0),MATCH(VLOOKUP(A337,バックデータ一覧!$T$3:$U$367,2),バックデータ一覧!$P$3:$R$3,0))*10^-3</f>
        <v>2.5680000000000001E-2</v>
      </c>
    </row>
    <row r="338" spans="1:9" x14ac:dyDescent="0.15">
      <c r="A338" s="57">
        <v>41653</v>
      </c>
      <c r="B338" s="9" t="s">
        <v>124</v>
      </c>
      <c r="C338" s="83">
        <f t="shared" si="16"/>
        <v>6.0700000000000007E-3</v>
      </c>
      <c r="D338" s="82">
        <f t="shared" si="15"/>
        <v>5.9400000000000008E-3</v>
      </c>
      <c r="E338" s="81">
        <f t="shared" si="17"/>
        <v>1.3000000000000002E-4</v>
      </c>
      <c r="F338" s="97">
        <f>INDEX(バックデータ一覧!$G$4:$I$27,MATCH(計算過程!B338,バックデータ一覧!$F$4:$F$27,0),MATCH(VLOOKUP(A338,バックデータ一覧!$T$3:$U$367,2),バックデータ一覧!$G$3:$I$3,0))*10^-3</f>
        <v>1.3000000000000002E-4</v>
      </c>
      <c r="G338" s="97">
        <f>INDEX(バックデータ一覧!$J$4:$L$27,MATCH(計算過程!B338,バックデータ一覧!$F$4:$F$27,0),MATCH(VLOOKUP(A338,バックデータ一覧!$T$3:$U$367,2),バックデータ一覧!$J$3:$L$3,0))*10^-3</f>
        <v>2.5000000000000001E-4</v>
      </c>
      <c r="H338" s="97">
        <f>INDEX(バックデータ一覧!$M$4:$O$27,MATCH(計算過程!B338,バックデータ一覧!$F$4:$F$27,0),MATCH(VLOOKUP(A338,バックデータ一覧!$T$3:$U$367,2),バックデータ一覧!$M$3:$O$3,0))*10^-3</f>
        <v>3.8000000000000002E-4</v>
      </c>
      <c r="I338" s="97">
        <f>INDEX(バックデータ一覧!$P$4:$R$27,MATCH(計算過程!B338,バックデータ一覧!$F$4:$F$27,0),MATCH(VLOOKUP(A338,バックデータ一覧!$T$3:$U$367,2),バックデータ一覧!$P$3:$R$3,0))*10^-3</f>
        <v>5.0000000000000001E-4</v>
      </c>
    </row>
    <row r="339" spans="1:9" x14ac:dyDescent="0.15">
      <c r="A339" s="57">
        <v>41653</v>
      </c>
      <c r="B339" s="9" t="s">
        <v>125</v>
      </c>
      <c r="C339" s="83">
        <f t="shared" si="16"/>
        <v>6.2700000000000013E-3</v>
      </c>
      <c r="D339" s="82">
        <f t="shared" si="15"/>
        <v>5.9400000000000008E-3</v>
      </c>
      <c r="E339" s="81">
        <f t="shared" si="17"/>
        <v>3.3E-4</v>
      </c>
      <c r="F339" s="97">
        <f>INDEX(バックデータ一覧!$G$4:$I$27,MATCH(計算過程!B339,バックデータ一覧!$F$4:$F$27,0),MATCH(VLOOKUP(A339,バックデータ一覧!$T$3:$U$367,2),バックデータ一覧!$G$3:$I$3,0))*10^-3</f>
        <v>3.3E-4</v>
      </c>
      <c r="G339" s="97">
        <f>INDEX(バックデータ一覧!$J$4:$L$27,MATCH(計算過程!B339,バックデータ一覧!$F$4:$F$27,0),MATCH(VLOOKUP(A339,バックデータ一覧!$T$3:$U$367,2),バックデータ一覧!$J$3:$L$3,0))*10^-3</f>
        <v>6.7000000000000002E-4</v>
      </c>
      <c r="H339" s="97">
        <f>INDEX(バックデータ一覧!$M$4:$O$27,MATCH(計算過程!B339,バックデータ一覧!$F$4:$F$27,0),MATCH(VLOOKUP(A339,バックデータ一覧!$T$3:$U$367,2),バックデータ一覧!$M$3:$O$3,0))*10^-3</f>
        <v>1E-3</v>
      </c>
      <c r="I339" s="97">
        <f>INDEX(バックデータ一覧!$P$4:$R$27,MATCH(計算過程!B339,バックデータ一覧!$F$4:$F$27,0),MATCH(VLOOKUP(A339,バックデータ一覧!$T$3:$U$367,2),バックデータ一覧!$P$3:$R$3,0))*10^-3</f>
        <v>1.33E-3</v>
      </c>
    </row>
    <row r="340" spans="1:9" x14ac:dyDescent="0.15">
      <c r="A340" s="57">
        <v>41653</v>
      </c>
      <c r="B340" s="9" t="s">
        <v>126</v>
      </c>
      <c r="C340" s="83">
        <f t="shared" si="16"/>
        <v>1.2220000000000002E-2</v>
      </c>
      <c r="D340" s="82">
        <f t="shared" si="15"/>
        <v>5.9400000000000008E-3</v>
      </c>
      <c r="E340" s="81">
        <f t="shared" si="17"/>
        <v>6.28E-3</v>
      </c>
      <c r="F340" s="97">
        <f>INDEX(バックデータ一覧!$G$4:$I$27,MATCH(計算過程!B340,バックデータ一覧!$F$4:$F$27,0),MATCH(VLOOKUP(A340,バックデータ一覧!$T$3:$U$367,2),バックデータ一覧!$G$3:$I$3,0))*10^-3</f>
        <v>6.28E-3</v>
      </c>
      <c r="G340" s="97">
        <f>INDEX(バックデータ一覧!$J$4:$L$27,MATCH(計算過程!B340,バックデータ一覧!$F$4:$F$27,0),MATCH(VLOOKUP(A340,バックデータ一覧!$T$3:$U$367,2),バックデータ一覧!$J$3:$L$3,0))*10^-3</f>
        <v>1.256E-2</v>
      </c>
      <c r="H340" s="97">
        <f>INDEX(バックデータ一覧!$M$4:$O$27,MATCH(計算過程!B340,バックデータ一覧!$F$4:$F$27,0),MATCH(VLOOKUP(A340,バックデータ一覧!$T$3:$U$367,2),バックデータ一覧!$M$3:$O$3,0))*10^-3</f>
        <v>1.8839999999999999E-2</v>
      </c>
      <c r="I340" s="97">
        <f>INDEX(バックデータ一覧!$P$4:$R$27,MATCH(計算過程!B340,バックデータ一覧!$F$4:$F$27,0),MATCH(VLOOKUP(A340,バックデータ一覧!$T$3:$U$367,2),バックデータ一覧!$P$3:$R$3,0))*10^-3</f>
        <v>2.512E-2</v>
      </c>
    </row>
    <row r="341" spans="1:9" x14ac:dyDescent="0.15">
      <c r="A341" s="57">
        <v>41653</v>
      </c>
      <c r="B341" s="9" t="s">
        <v>127</v>
      </c>
      <c r="C341" s="83">
        <f t="shared" si="16"/>
        <v>1.243E-2</v>
      </c>
      <c r="D341" s="82">
        <f t="shared" si="15"/>
        <v>5.9400000000000008E-3</v>
      </c>
      <c r="E341" s="81">
        <f t="shared" si="17"/>
        <v>6.4900000000000001E-3</v>
      </c>
      <c r="F341" s="97">
        <f>INDEX(バックデータ一覧!$G$4:$I$27,MATCH(計算過程!B341,バックデータ一覧!$F$4:$F$27,0),MATCH(VLOOKUP(A341,バックデータ一覧!$T$3:$U$367,2),バックデータ一覧!$G$3:$I$3,0))*10^-3</f>
        <v>6.4900000000000001E-3</v>
      </c>
      <c r="G341" s="97">
        <f>INDEX(バックデータ一覧!$J$4:$L$27,MATCH(計算過程!B341,バックデータ一覧!$F$4:$F$27,0),MATCH(VLOOKUP(A341,バックデータ一覧!$T$3:$U$367,2),バックデータ一覧!$J$3:$L$3,0))*10^-3</f>
        <v>1.298E-2</v>
      </c>
      <c r="H341" s="97">
        <f>INDEX(バックデータ一覧!$M$4:$O$27,MATCH(計算過程!B341,バックデータ一覧!$F$4:$F$27,0),MATCH(VLOOKUP(A341,バックデータ一覧!$T$3:$U$367,2),バックデータ一覧!$M$3:$O$3,0))*10^-3</f>
        <v>1.9469999999999998E-2</v>
      </c>
      <c r="I341" s="97">
        <f>INDEX(バックデータ一覧!$P$4:$R$27,MATCH(計算過程!B341,バックデータ一覧!$F$4:$F$27,0),MATCH(VLOOKUP(A341,バックデータ一覧!$T$3:$U$367,2),バックデータ一覧!$P$3:$R$3,0))*10^-3</f>
        <v>2.5950000000000001E-2</v>
      </c>
    </row>
    <row r="342" spans="1:9" x14ac:dyDescent="0.15">
      <c r="A342" s="57">
        <v>41653</v>
      </c>
      <c r="B342" s="9" t="s">
        <v>128</v>
      </c>
      <c r="C342" s="83">
        <f t="shared" si="16"/>
        <v>9.2500000000000013E-3</v>
      </c>
      <c r="D342" s="82">
        <f t="shared" si="15"/>
        <v>5.9400000000000008E-3</v>
      </c>
      <c r="E342" s="81">
        <f t="shared" si="17"/>
        <v>3.31E-3</v>
      </c>
      <c r="F342" s="97">
        <f>INDEX(バックデータ一覧!$G$4:$I$27,MATCH(計算過程!B342,バックデータ一覧!$F$4:$F$27,0),MATCH(VLOOKUP(A342,バックデータ一覧!$T$3:$U$367,2),バックデータ一覧!$G$3:$I$3,0))*10^-3</f>
        <v>3.31E-3</v>
      </c>
      <c r="G342" s="97">
        <f>INDEX(バックデータ一覧!$J$4:$L$27,MATCH(計算過程!B342,バックデータ一覧!$F$4:$F$27,0),MATCH(VLOOKUP(A342,バックデータ一覧!$T$3:$U$367,2),バックデータ一覧!$J$3:$L$3,0))*10^-3</f>
        <v>6.6100000000000004E-3</v>
      </c>
      <c r="H342" s="97">
        <f>INDEX(バックデータ一覧!$M$4:$O$27,MATCH(計算過程!B342,バックデータ一覧!$F$4:$F$27,0),MATCH(VLOOKUP(A342,バックデータ一覧!$T$3:$U$367,2),バックデータ一覧!$M$3:$O$3,0))*10^-3</f>
        <v>9.92E-3</v>
      </c>
      <c r="I342" s="97">
        <f>INDEX(バックデータ一覧!$P$4:$R$27,MATCH(計算過程!B342,バックデータ一覧!$F$4:$F$27,0),MATCH(VLOOKUP(A342,バックデータ一覧!$T$3:$U$367,2),バックデータ一覧!$P$3:$R$3,0))*10^-3</f>
        <v>1.323E-2</v>
      </c>
    </row>
    <row r="343" spans="1:9" x14ac:dyDescent="0.15">
      <c r="A343" s="57">
        <v>41654</v>
      </c>
      <c r="B343" s="9" t="s">
        <v>105</v>
      </c>
      <c r="C343" s="83">
        <f t="shared" si="16"/>
        <v>6.0700000000000007E-3</v>
      </c>
      <c r="D343" s="82">
        <f t="shared" si="15"/>
        <v>5.9400000000000008E-3</v>
      </c>
      <c r="E343" s="81">
        <f t="shared" si="17"/>
        <v>1.2999999999999999E-4</v>
      </c>
      <c r="F343" s="97">
        <f>INDEX(バックデータ一覧!$G$4:$I$27,MATCH(計算過程!B343,バックデータ一覧!$F$4:$F$27,0),MATCH(VLOOKUP(A343,バックデータ一覧!$T$3:$U$367,2),バックデータ一覧!$G$3:$I$3,0))*10^-3</f>
        <v>1.2999999999999999E-4</v>
      </c>
      <c r="G343" s="97">
        <f>INDEX(バックデータ一覧!$J$4:$L$27,MATCH(計算過程!B343,バックデータ一覧!$F$4:$F$27,0),MATCH(VLOOKUP(A343,バックデータ一覧!$T$3:$U$367,2),バックデータ一覧!$J$3:$L$3,0))*10^-3</f>
        <v>2.5000000000000001E-4</v>
      </c>
      <c r="H343" s="97">
        <f>INDEX(バックデータ一覧!$M$4:$O$27,MATCH(計算過程!B343,バックデータ一覧!$F$4:$F$27,0),MATCH(VLOOKUP(A343,バックデータ一覧!$T$3:$U$367,2),バックデータ一覧!$M$3:$O$3,0))*10^-3</f>
        <v>3.8000000000000002E-4</v>
      </c>
      <c r="I343" s="97">
        <f>INDEX(バックデータ一覧!$P$4:$R$27,MATCH(計算過程!B343,バックデータ一覧!$F$4:$F$27,0),MATCH(VLOOKUP(A343,バックデータ一覧!$T$3:$U$367,2),バックデータ一覧!$P$3:$R$3,0))*10^-3</f>
        <v>5.0000000000000001E-4</v>
      </c>
    </row>
    <row r="344" spans="1:9" x14ac:dyDescent="0.15">
      <c r="A344" s="57">
        <v>41654</v>
      </c>
      <c r="B344" s="9" t="s">
        <v>106</v>
      </c>
      <c r="C344" s="83">
        <f t="shared" si="16"/>
        <v>6.0700000000000007E-3</v>
      </c>
      <c r="D344" s="82">
        <f t="shared" si="15"/>
        <v>5.9400000000000008E-3</v>
      </c>
      <c r="E344" s="81">
        <f t="shared" si="17"/>
        <v>1.2999999999999999E-4</v>
      </c>
      <c r="F344" s="97">
        <f>INDEX(バックデータ一覧!$G$4:$I$27,MATCH(計算過程!B344,バックデータ一覧!$F$4:$F$27,0),MATCH(VLOOKUP(A344,バックデータ一覧!$T$3:$U$367,2),バックデータ一覧!$G$3:$I$3,0))*10^-3</f>
        <v>1.2999999999999999E-4</v>
      </c>
      <c r="G344" s="97">
        <f>INDEX(バックデータ一覧!$J$4:$L$27,MATCH(計算過程!B344,バックデータ一覧!$F$4:$F$27,0),MATCH(VLOOKUP(A344,バックデータ一覧!$T$3:$U$367,2),バックデータ一覧!$J$3:$L$3,0))*10^-3</f>
        <v>2.5000000000000001E-4</v>
      </c>
      <c r="H344" s="97">
        <f>INDEX(バックデータ一覧!$M$4:$O$27,MATCH(計算過程!B344,バックデータ一覧!$F$4:$F$27,0),MATCH(VLOOKUP(A344,バックデータ一覧!$T$3:$U$367,2),バックデータ一覧!$M$3:$O$3,0))*10^-3</f>
        <v>3.8000000000000002E-4</v>
      </c>
      <c r="I344" s="97">
        <f>INDEX(バックデータ一覧!$P$4:$R$27,MATCH(計算過程!B344,バックデータ一覧!$F$4:$F$27,0),MATCH(VLOOKUP(A344,バックデータ一覧!$T$3:$U$367,2),バックデータ一覧!$P$3:$R$3,0))*10^-3</f>
        <v>5.0000000000000001E-4</v>
      </c>
    </row>
    <row r="345" spans="1:9" x14ac:dyDescent="0.15">
      <c r="A345" s="57">
        <v>41654</v>
      </c>
      <c r="B345" s="9" t="s">
        <v>107</v>
      </c>
      <c r="C345" s="83">
        <f t="shared" si="16"/>
        <v>6.0700000000000007E-3</v>
      </c>
      <c r="D345" s="82">
        <f t="shared" si="15"/>
        <v>5.9400000000000008E-3</v>
      </c>
      <c r="E345" s="81">
        <f t="shared" si="17"/>
        <v>1.3000000000000002E-4</v>
      </c>
      <c r="F345" s="97">
        <f>INDEX(バックデータ一覧!$G$4:$I$27,MATCH(計算過程!B345,バックデータ一覧!$F$4:$F$27,0),MATCH(VLOOKUP(A345,バックデータ一覧!$T$3:$U$367,2),バックデータ一覧!$G$3:$I$3,0))*10^-3</f>
        <v>1.3000000000000002E-4</v>
      </c>
      <c r="G345" s="97">
        <f>INDEX(バックデータ一覧!$J$4:$L$27,MATCH(計算過程!B345,バックデータ一覧!$F$4:$F$27,0),MATCH(VLOOKUP(A345,バックデータ一覧!$T$3:$U$367,2),バックデータ一覧!$J$3:$L$3,0))*10^-3</f>
        <v>2.5000000000000001E-4</v>
      </c>
      <c r="H345" s="97">
        <f>INDEX(バックデータ一覧!$M$4:$O$27,MATCH(計算過程!B345,バックデータ一覧!$F$4:$F$27,0),MATCH(VLOOKUP(A345,バックデータ一覧!$T$3:$U$367,2),バックデータ一覧!$M$3:$O$3,0))*10^-3</f>
        <v>3.8000000000000002E-4</v>
      </c>
      <c r="I345" s="97">
        <f>INDEX(バックデータ一覧!$P$4:$R$27,MATCH(計算過程!B345,バックデータ一覧!$F$4:$F$27,0),MATCH(VLOOKUP(A345,バックデータ一覧!$T$3:$U$367,2),バックデータ一覧!$P$3:$R$3,0))*10^-3</f>
        <v>5.0000000000000001E-4</v>
      </c>
    </row>
    <row r="346" spans="1:9" x14ac:dyDescent="0.15">
      <c r="A346" s="57">
        <v>41654</v>
      </c>
      <c r="B346" s="9" t="s">
        <v>108</v>
      </c>
      <c r="C346" s="83">
        <f t="shared" si="16"/>
        <v>6.0700000000000007E-3</v>
      </c>
      <c r="D346" s="82">
        <f t="shared" si="15"/>
        <v>5.9400000000000008E-3</v>
      </c>
      <c r="E346" s="81">
        <f t="shared" si="17"/>
        <v>1.3000000000000002E-4</v>
      </c>
      <c r="F346" s="97">
        <f>INDEX(バックデータ一覧!$G$4:$I$27,MATCH(計算過程!B346,バックデータ一覧!$F$4:$F$27,0),MATCH(VLOOKUP(A346,バックデータ一覧!$T$3:$U$367,2),バックデータ一覧!$G$3:$I$3,0))*10^-3</f>
        <v>1.3000000000000002E-4</v>
      </c>
      <c r="G346" s="97">
        <f>INDEX(バックデータ一覧!$J$4:$L$27,MATCH(計算過程!B346,バックデータ一覧!$F$4:$F$27,0),MATCH(VLOOKUP(A346,バックデータ一覧!$T$3:$U$367,2),バックデータ一覧!$J$3:$L$3,0))*10^-3</f>
        <v>2.5000000000000001E-4</v>
      </c>
      <c r="H346" s="97">
        <f>INDEX(バックデータ一覧!$M$4:$O$27,MATCH(計算過程!B346,バックデータ一覧!$F$4:$F$27,0),MATCH(VLOOKUP(A346,バックデータ一覧!$T$3:$U$367,2),バックデータ一覧!$M$3:$O$3,0))*10^-3</f>
        <v>3.8000000000000002E-4</v>
      </c>
      <c r="I346" s="97">
        <f>INDEX(バックデータ一覧!$P$4:$R$27,MATCH(計算過程!B346,バックデータ一覧!$F$4:$F$27,0),MATCH(VLOOKUP(A346,バックデータ一覧!$T$3:$U$367,2),バックデータ一覧!$P$3:$R$3,0))*10^-3</f>
        <v>5.0000000000000001E-4</v>
      </c>
    </row>
    <row r="347" spans="1:9" x14ac:dyDescent="0.15">
      <c r="A347" s="57">
        <v>41654</v>
      </c>
      <c r="B347" s="9" t="s">
        <v>109</v>
      </c>
      <c r="C347" s="83">
        <f t="shared" si="16"/>
        <v>6.0700000000000007E-3</v>
      </c>
      <c r="D347" s="82">
        <f t="shared" si="15"/>
        <v>5.9400000000000008E-3</v>
      </c>
      <c r="E347" s="81">
        <f t="shared" si="17"/>
        <v>1.3000000000000002E-4</v>
      </c>
      <c r="F347" s="97">
        <f>INDEX(バックデータ一覧!$G$4:$I$27,MATCH(計算過程!B347,バックデータ一覧!$F$4:$F$27,0),MATCH(VLOOKUP(A347,バックデータ一覧!$T$3:$U$367,2),バックデータ一覧!$G$3:$I$3,0))*10^-3</f>
        <v>1.3000000000000002E-4</v>
      </c>
      <c r="G347" s="97">
        <f>INDEX(バックデータ一覧!$J$4:$L$27,MATCH(計算過程!B347,バックデータ一覧!$F$4:$F$27,0),MATCH(VLOOKUP(A347,バックデータ一覧!$T$3:$U$367,2),バックデータ一覧!$J$3:$L$3,0))*10^-3</f>
        <v>2.5000000000000001E-4</v>
      </c>
      <c r="H347" s="97">
        <f>INDEX(バックデータ一覧!$M$4:$O$27,MATCH(計算過程!B347,バックデータ一覧!$F$4:$F$27,0),MATCH(VLOOKUP(A347,バックデータ一覧!$T$3:$U$367,2),バックデータ一覧!$M$3:$O$3,0))*10^-3</f>
        <v>3.8000000000000002E-4</v>
      </c>
      <c r="I347" s="97">
        <f>INDEX(バックデータ一覧!$P$4:$R$27,MATCH(計算過程!B347,バックデータ一覧!$F$4:$F$27,0),MATCH(VLOOKUP(A347,バックデータ一覧!$T$3:$U$367,2),バックデータ一覧!$P$3:$R$3,0))*10^-3</f>
        <v>5.0000000000000001E-4</v>
      </c>
    </row>
    <row r="348" spans="1:9" x14ac:dyDescent="0.15">
      <c r="A348" s="57">
        <v>41654</v>
      </c>
      <c r="B348" s="9" t="s">
        <v>110</v>
      </c>
      <c r="C348" s="83">
        <f t="shared" si="16"/>
        <v>6.0700000000000007E-3</v>
      </c>
      <c r="D348" s="82">
        <f t="shared" si="15"/>
        <v>5.9400000000000008E-3</v>
      </c>
      <c r="E348" s="81">
        <f t="shared" si="17"/>
        <v>1.3000000000000002E-4</v>
      </c>
      <c r="F348" s="97">
        <f>INDEX(バックデータ一覧!$G$4:$I$27,MATCH(計算過程!B348,バックデータ一覧!$F$4:$F$27,0),MATCH(VLOOKUP(A348,バックデータ一覧!$T$3:$U$367,2),バックデータ一覧!$G$3:$I$3,0))*10^-3</f>
        <v>1.3000000000000002E-4</v>
      </c>
      <c r="G348" s="97">
        <f>INDEX(バックデータ一覧!$J$4:$L$27,MATCH(計算過程!B348,バックデータ一覧!$F$4:$F$27,0),MATCH(VLOOKUP(A348,バックデータ一覧!$T$3:$U$367,2),バックデータ一覧!$J$3:$L$3,0))*10^-3</f>
        <v>2.5000000000000001E-4</v>
      </c>
      <c r="H348" s="97">
        <f>INDEX(バックデータ一覧!$M$4:$O$27,MATCH(計算過程!B348,バックデータ一覧!$F$4:$F$27,0),MATCH(VLOOKUP(A348,バックデータ一覧!$T$3:$U$367,2),バックデータ一覧!$M$3:$O$3,0))*10^-3</f>
        <v>3.8000000000000002E-4</v>
      </c>
      <c r="I348" s="97">
        <f>INDEX(バックデータ一覧!$P$4:$R$27,MATCH(計算過程!B348,バックデータ一覧!$F$4:$F$27,0),MATCH(VLOOKUP(A348,バックデータ一覧!$T$3:$U$367,2),バックデータ一覧!$P$3:$R$3,0))*10^-3</f>
        <v>5.0000000000000001E-4</v>
      </c>
    </row>
    <row r="349" spans="1:9" x14ac:dyDescent="0.15">
      <c r="A349" s="57">
        <v>41654</v>
      </c>
      <c r="B349" s="9" t="s">
        <v>111</v>
      </c>
      <c r="C349" s="83">
        <f t="shared" si="16"/>
        <v>6.0700000000000007E-3</v>
      </c>
      <c r="D349" s="82">
        <f t="shared" si="15"/>
        <v>5.9400000000000008E-3</v>
      </c>
      <c r="E349" s="81">
        <f t="shared" si="17"/>
        <v>1.3000000000000002E-4</v>
      </c>
      <c r="F349" s="97">
        <f>INDEX(バックデータ一覧!$G$4:$I$27,MATCH(計算過程!B349,バックデータ一覧!$F$4:$F$27,0),MATCH(VLOOKUP(A349,バックデータ一覧!$T$3:$U$367,2),バックデータ一覧!$G$3:$I$3,0))*10^-3</f>
        <v>1.3000000000000002E-4</v>
      </c>
      <c r="G349" s="97">
        <f>INDEX(バックデータ一覧!$J$4:$L$27,MATCH(計算過程!B349,バックデータ一覧!$F$4:$F$27,0),MATCH(VLOOKUP(A349,バックデータ一覧!$T$3:$U$367,2),バックデータ一覧!$J$3:$L$3,0))*10^-3</f>
        <v>2.5000000000000001E-4</v>
      </c>
      <c r="H349" s="97">
        <f>INDEX(バックデータ一覧!$M$4:$O$27,MATCH(計算過程!B349,バックデータ一覧!$F$4:$F$27,0),MATCH(VLOOKUP(A349,バックデータ一覧!$T$3:$U$367,2),バックデータ一覧!$M$3:$O$3,0))*10^-3</f>
        <v>3.8000000000000002E-4</v>
      </c>
      <c r="I349" s="97">
        <f>INDEX(バックデータ一覧!$P$4:$R$27,MATCH(計算過程!B349,バックデータ一覧!$F$4:$F$27,0),MATCH(VLOOKUP(A349,バックデータ一覧!$T$3:$U$367,2),バックデータ一覧!$P$3:$R$3,0))*10^-3</f>
        <v>5.0000000000000001E-4</v>
      </c>
    </row>
    <row r="350" spans="1:9" x14ac:dyDescent="0.15">
      <c r="A350" s="57">
        <v>41654</v>
      </c>
      <c r="B350" s="9" t="s">
        <v>112</v>
      </c>
      <c r="C350" s="83">
        <f t="shared" si="16"/>
        <v>6.4800000000000005E-3</v>
      </c>
      <c r="D350" s="82">
        <f t="shared" si="15"/>
        <v>5.9400000000000008E-3</v>
      </c>
      <c r="E350" s="81">
        <f t="shared" si="17"/>
        <v>5.4000000000000001E-4</v>
      </c>
      <c r="F350" s="97">
        <f>INDEX(バックデータ一覧!$G$4:$I$27,MATCH(計算過程!B350,バックデータ一覧!$F$4:$F$27,0),MATCH(VLOOKUP(A350,バックデータ一覧!$T$3:$U$367,2),バックデータ一覧!$G$3:$I$3,0))*10^-3</f>
        <v>5.4000000000000001E-4</v>
      </c>
      <c r="G350" s="97">
        <f>INDEX(バックデータ一覧!$J$4:$L$27,MATCH(計算過程!B350,バックデータ一覧!$F$4:$F$27,0),MATCH(VLOOKUP(A350,バックデータ一覧!$T$3:$U$367,2),バックデータ一覧!$J$3:$L$3,0))*10^-3</f>
        <v>1.08E-3</v>
      </c>
      <c r="H350" s="97">
        <f>INDEX(バックデータ一覧!$M$4:$O$27,MATCH(計算過程!B350,バックデータ一覧!$F$4:$F$27,0),MATCH(VLOOKUP(A350,バックデータ一覧!$T$3:$U$367,2),バックデータ一覧!$M$3:$O$3,0))*10^-3</f>
        <v>1.6299999999999999E-3</v>
      </c>
      <c r="I350" s="97">
        <f>INDEX(バックデータ一覧!$P$4:$R$27,MATCH(計算過程!B350,バックデータ一覧!$F$4:$F$27,0),MATCH(VLOOKUP(A350,バックデータ一覧!$T$3:$U$367,2),バックデータ一覧!$P$3:$R$3,0))*10^-3</f>
        <v>2.1700000000000001E-3</v>
      </c>
    </row>
    <row r="351" spans="1:9" x14ac:dyDescent="0.15">
      <c r="A351" s="57">
        <v>41654</v>
      </c>
      <c r="B351" s="9" t="s">
        <v>113</v>
      </c>
      <c r="C351" s="83">
        <f t="shared" si="16"/>
        <v>9.7300000000000008E-3</v>
      </c>
      <c r="D351" s="82">
        <f t="shared" si="15"/>
        <v>5.9400000000000008E-3</v>
      </c>
      <c r="E351" s="81">
        <f t="shared" si="17"/>
        <v>3.79E-3</v>
      </c>
      <c r="F351" s="97">
        <f>INDEX(バックデータ一覧!$G$4:$I$27,MATCH(計算過程!B351,バックデータ一覧!$F$4:$F$27,0),MATCH(VLOOKUP(A351,バックデータ一覧!$T$3:$U$367,2),バックデータ一覧!$G$3:$I$3,0))*10^-3</f>
        <v>3.79E-3</v>
      </c>
      <c r="G351" s="97">
        <f>INDEX(バックデータ一覧!$J$4:$L$27,MATCH(計算過程!B351,バックデータ一覧!$F$4:$F$27,0),MATCH(VLOOKUP(A351,バックデータ一覧!$T$3:$U$367,2),バックデータ一覧!$J$3:$L$3,0))*10^-3</f>
        <v>7.5900000000000004E-3</v>
      </c>
      <c r="H351" s="97">
        <f>INDEX(バックデータ一覧!$M$4:$O$27,MATCH(計算過程!B351,バックデータ一覧!$F$4:$F$27,0),MATCH(VLOOKUP(A351,バックデータ一覧!$T$3:$U$367,2),バックデータ一覧!$M$3:$O$3,0))*10^-3</f>
        <v>1.1380000000000001E-2</v>
      </c>
      <c r="I351" s="97">
        <f>INDEX(バックデータ一覧!$P$4:$R$27,MATCH(計算過程!B351,バックデータ一覧!$F$4:$F$27,0),MATCH(VLOOKUP(A351,バックデータ一覧!$T$3:$U$367,2),バックデータ一覧!$P$3:$R$3,0))*10^-3</f>
        <v>1.5180000000000001E-2</v>
      </c>
    </row>
    <row r="352" spans="1:9" x14ac:dyDescent="0.15">
      <c r="A352" s="57">
        <v>41654</v>
      </c>
      <c r="B352" s="9" t="s">
        <v>114</v>
      </c>
      <c r="C352" s="83">
        <f t="shared" si="16"/>
        <v>6.2700000000000013E-3</v>
      </c>
      <c r="D352" s="82">
        <f t="shared" si="15"/>
        <v>5.9400000000000008E-3</v>
      </c>
      <c r="E352" s="81">
        <f t="shared" si="17"/>
        <v>3.3E-4</v>
      </c>
      <c r="F352" s="97">
        <f>INDEX(バックデータ一覧!$G$4:$I$27,MATCH(計算過程!B352,バックデータ一覧!$F$4:$F$27,0),MATCH(VLOOKUP(A352,バックデータ一覧!$T$3:$U$367,2),バックデータ一覧!$G$3:$I$3,0))*10^-3</f>
        <v>3.3E-4</v>
      </c>
      <c r="G352" s="97">
        <f>INDEX(バックデータ一覧!$J$4:$L$27,MATCH(計算過程!B352,バックデータ一覧!$F$4:$F$27,0),MATCH(VLOOKUP(A352,バックデータ一覧!$T$3:$U$367,2),バックデータ一覧!$J$3:$L$3,0))*10^-3</f>
        <v>6.7000000000000002E-4</v>
      </c>
      <c r="H352" s="97">
        <f>INDEX(バックデータ一覧!$M$4:$O$27,MATCH(計算過程!B352,バックデータ一覧!$F$4:$F$27,0),MATCH(VLOOKUP(A352,バックデータ一覧!$T$3:$U$367,2),バックデータ一覧!$M$3:$O$3,0))*10^-3</f>
        <v>1E-3</v>
      </c>
      <c r="I352" s="97">
        <f>INDEX(バックデータ一覧!$P$4:$R$27,MATCH(計算過程!B352,バックデータ一覧!$F$4:$F$27,0),MATCH(VLOOKUP(A352,バックデータ一覧!$T$3:$U$367,2),バックデータ一覧!$P$3:$R$3,0))*10^-3</f>
        <v>1.33E-3</v>
      </c>
    </row>
    <row r="353" spans="1:9" x14ac:dyDescent="0.15">
      <c r="A353" s="57">
        <v>41654</v>
      </c>
      <c r="B353" s="9" t="s">
        <v>115</v>
      </c>
      <c r="C353" s="83">
        <f t="shared" si="16"/>
        <v>6.4800000000000005E-3</v>
      </c>
      <c r="D353" s="82">
        <f t="shared" si="15"/>
        <v>5.9400000000000008E-3</v>
      </c>
      <c r="E353" s="81">
        <f t="shared" si="17"/>
        <v>5.4000000000000001E-4</v>
      </c>
      <c r="F353" s="97">
        <f>INDEX(バックデータ一覧!$G$4:$I$27,MATCH(計算過程!B353,バックデータ一覧!$F$4:$F$27,0),MATCH(VLOOKUP(A353,バックデータ一覧!$T$3:$U$367,2),バックデータ一覧!$G$3:$I$3,0))*10^-3</f>
        <v>5.4000000000000001E-4</v>
      </c>
      <c r="G353" s="97">
        <f>INDEX(バックデータ一覧!$J$4:$L$27,MATCH(計算過程!B353,バックデータ一覧!$F$4:$F$27,0),MATCH(VLOOKUP(A353,バックデータ一覧!$T$3:$U$367,2),バックデータ一覧!$J$3:$L$3,0))*10^-3</f>
        <v>1.08E-3</v>
      </c>
      <c r="H353" s="97">
        <f>INDEX(バックデータ一覧!$M$4:$O$27,MATCH(計算過程!B353,バックデータ一覧!$F$4:$F$27,0),MATCH(VLOOKUP(A353,バックデータ一覧!$T$3:$U$367,2),バックデータ一覧!$M$3:$O$3,0))*10^-3</f>
        <v>1.6299999999999999E-3</v>
      </c>
      <c r="I353" s="97">
        <f>INDEX(バックデータ一覧!$P$4:$R$27,MATCH(計算過程!B353,バックデータ一覧!$F$4:$F$27,0),MATCH(VLOOKUP(A353,バックデータ一覧!$T$3:$U$367,2),バックデータ一覧!$P$3:$R$3,0))*10^-3</f>
        <v>2.1700000000000001E-3</v>
      </c>
    </row>
    <row r="354" spans="1:9" x14ac:dyDescent="0.15">
      <c r="A354" s="57">
        <v>41654</v>
      </c>
      <c r="B354" s="9" t="s">
        <v>116</v>
      </c>
      <c r="C354" s="83">
        <f t="shared" si="16"/>
        <v>6.2700000000000013E-3</v>
      </c>
      <c r="D354" s="82">
        <f t="shared" si="15"/>
        <v>5.9400000000000008E-3</v>
      </c>
      <c r="E354" s="81">
        <f t="shared" si="17"/>
        <v>3.3E-4</v>
      </c>
      <c r="F354" s="97">
        <f>INDEX(バックデータ一覧!$G$4:$I$27,MATCH(計算過程!B354,バックデータ一覧!$F$4:$F$27,0),MATCH(VLOOKUP(A354,バックデータ一覧!$T$3:$U$367,2),バックデータ一覧!$G$3:$I$3,0))*10^-3</f>
        <v>3.3E-4</v>
      </c>
      <c r="G354" s="97">
        <f>INDEX(バックデータ一覧!$J$4:$L$27,MATCH(計算過程!B354,バックデータ一覧!$F$4:$F$27,0),MATCH(VLOOKUP(A354,バックデータ一覧!$T$3:$U$367,2),バックデータ一覧!$J$3:$L$3,0))*10^-3</f>
        <v>6.7000000000000002E-4</v>
      </c>
      <c r="H354" s="97">
        <f>INDEX(バックデータ一覧!$M$4:$O$27,MATCH(計算過程!B354,バックデータ一覧!$F$4:$F$27,0),MATCH(VLOOKUP(A354,バックデータ一覧!$T$3:$U$367,2),バックデータ一覧!$M$3:$O$3,0))*10^-3</f>
        <v>1E-3</v>
      </c>
      <c r="I354" s="97">
        <f>INDEX(バックデータ一覧!$P$4:$R$27,MATCH(計算過程!B354,バックデータ一覧!$F$4:$F$27,0),MATCH(VLOOKUP(A354,バックデータ一覧!$T$3:$U$367,2),バックデータ一覧!$P$3:$R$3,0))*10^-3</f>
        <v>1.33E-3</v>
      </c>
    </row>
    <row r="355" spans="1:9" x14ac:dyDescent="0.15">
      <c r="A355" s="57">
        <v>41654</v>
      </c>
      <c r="B355" s="9" t="s">
        <v>117</v>
      </c>
      <c r="C355" s="83">
        <f t="shared" si="16"/>
        <v>9.3200000000000002E-3</v>
      </c>
      <c r="D355" s="82">
        <f t="shared" si="15"/>
        <v>5.9400000000000008E-3</v>
      </c>
      <c r="E355" s="81">
        <f t="shared" si="17"/>
        <v>3.3799999999999998E-3</v>
      </c>
      <c r="F355" s="97">
        <f>INDEX(バックデータ一覧!$G$4:$I$27,MATCH(計算過程!B355,バックデータ一覧!$F$4:$F$27,0),MATCH(VLOOKUP(A355,バックデータ一覧!$T$3:$U$367,2),バックデータ一覧!$G$3:$I$3,0))*10^-3</f>
        <v>3.3799999999999998E-3</v>
      </c>
      <c r="G355" s="97">
        <f>INDEX(バックデータ一覧!$J$4:$L$27,MATCH(計算過程!B355,バックデータ一覧!$F$4:$F$27,0),MATCH(VLOOKUP(A355,バックデータ一覧!$T$3:$U$367,2),バックデータ一覧!$J$3:$L$3,0))*10^-3</f>
        <v>6.7499999999999999E-3</v>
      </c>
      <c r="H355" s="97">
        <f>INDEX(バックデータ一覧!$M$4:$O$27,MATCH(計算過程!B355,バックデータ一覧!$F$4:$F$27,0),MATCH(VLOOKUP(A355,バックデータ一覧!$T$3:$U$367,2),バックデータ一覧!$M$3:$O$3,0))*10^-3</f>
        <v>1.0130000000000002E-2</v>
      </c>
      <c r="I355" s="97">
        <f>INDEX(バックデータ一覧!$P$4:$R$27,MATCH(計算過程!B355,バックデータ一覧!$F$4:$F$27,0),MATCH(VLOOKUP(A355,バックデータ一覧!$T$3:$U$367,2),バックデータ一覧!$P$3:$R$3,0))*10^-3</f>
        <v>1.3509999999999999E-2</v>
      </c>
    </row>
    <row r="356" spans="1:9" x14ac:dyDescent="0.15">
      <c r="A356" s="57">
        <v>41654</v>
      </c>
      <c r="B356" s="9" t="s">
        <v>118</v>
      </c>
      <c r="C356" s="83">
        <f t="shared" si="16"/>
        <v>6.2700000000000013E-3</v>
      </c>
      <c r="D356" s="82">
        <f t="shared" si="15"/>
        <v>5.9400000000000008E-3</v>
      </c>
      <c r="E356" s="81">
        <f t="shared" si="17"/>
        <v>3.3E-4</v>
      </c>
      <c r="F356" s="97">
        <f>INDEX(バックデータ一覧!$G$4:$I$27,MATCH(計算過程!B356,バックデータ一覧!$F$4:$F$27,0),MATCH(VLOOKUP(A356,バックデータ一覧!$T$3:$U$367,2),バックデータ一覧!$G$3:$I$3,0))*10^-3</f>
        <v>3.3E-4</v>
      </c>
      <c r="G356" s="97">
        <f>INDEX(バックデータ一覧!$J$4:$L$27,MATCH(計算過程!B356,バックデータ一覧!$F$4:$F$27,0),MATCH(VLOOKUP(A356,バックデータ一覧!$T$3:$U$367,2),バックデータ一覧!$J$3:$L$3,0))*10^-3</f>
        <v>6.7000000000000002E-4</v>
      </c>
      <c r="H356" s="97">
        <f>INDEX(バックデータ一覧!$M$4:$O$27,MATCH(計算過程!B356,バックデータ一覧!$F$4:$F$27,0),MATCH(VLOOKUP(A356,バックデータ一覧!$T$3:$U$367,2),バックデータ一覧!$M$3:$O$3,0))*10^-3</f>
        <v>1E-3</v>
      </c>
      <c r="I356" s="97">
        <f>INDEX(バックデータ一覧!$P$4:$R$27,MATCH(計算過程!B356,バックデータ一覧!$F$4:$F$27,0),MATCH(VLOOKUP(A356,バックデータ一覧!$T$3:$U$367,2),バックデータ一覧!$P$3:$R$3,0))*10^-3</f>
        <v>1.33E-3</v>
      </c>
    </row>
    <row r="357" spans="1:9" x14ac:dyDescent="0.15">
      <c r="A357" s="57">
        <v>41654</v>
      </c>
      <c r="B357" s="9" t="s">
        <v>119</v>
      </c>
      <c r="C357" s="83">
        <f t="shared" si="16"/>
        <v>6.0700000000000007E-3</v>
      </c>
      <c r="D357" s="82">
        <f t="shared" si="15"/>
        <v>5.9400000000000008E-3</v>
      </c>
      <c r="E357" s="81">
        <f t="shared" si="17"/>
        <v>1.3000000000000002E-4</v>
      </c>
      <c r="F357" s="97">
        <f>INDEX(バックデータ一覧!$G$4:$I$27,MATCH(計算過程!B357,バックデータ一覧!$F$4:$F$27,0),MATCH(VLOOKUP(A357,バックデータ一覧!$T$3:$U$367,2),バックデータ一覧!$G$3:$I$3,0))*10^-3</f>
        <v>1.3000000000000002E-4</v>
      </c>
      <c r="G357" s="97">
        <f>INDEX(バックデータ一覧!$J$4:$L$27,MATCH(計算過程!B357,バックデータ一覧!$F$4:$F$27,0),MATCH(VLOOKUP(A357,バックデータ一覧!$T$3:$U$367,2),バックデータ一覧!$J$3:$L$3,0))*10^-3</f>
        <v>2.5000000000000001E-4</v>
      </c>
      <c r="H357" s="97">
        <f>INDEX(バックデータ一覧!$M$4:$O$27,MATCH(計算過程!B357,バックデータ一覧!$F$4:$F$27,0),MATCH(VLOOKUP(A357,バックデータ一覧!$T$3:$U$367,2),バックデータ一覧!$M$3:$O$3,0))*10^-3</f>
        <v>3.8000000000000002E-4</v>
      </c>
      <c r="I357" s="97">
        <f>INDEX(バックデータ一覧!$P$4:$R$27,MATCH(計算過程!B357,バックデータ一覧!$F$4:$F$27,0),MATCH(VLOOKUP(A357,バックデータ一覧!$T$3:$U$367,2),バックデータ一覧!$P$3:$R$3,0))*10^-3</f>
        <v>5.0000000000000001E-4</v>
      </c>
    </row>
    <row r="358" spans="1:9" x14ac:dyDescent="0.15">
      <c r="A358" s="57">
        <v>41654</v>
      </c>
      <c r="B358" s="9" t="s">
        <v>120</v>
      </c>
      <c r="C358" s="83">
        <f t="shared" si="16"/>
        <v>6.0700000000000007E-3</v>
      </c>
      <c r="D358" s="82">
        <f t="shared" si="15"/>
        <v>5.9400000000000008E-3</v>
      </c>
      <c r="E358" s="81">
        <f t="shared" si="17"/>
        <v>1.3000000000000002E-4</v>
      </c>
      <c r="F358" s="97">
        <f>INDEX(バックデータ一覧!$G$4:$I$27,MATCH(計算過程!B358,バックデータ一覧!$F$4:$F$27,0),MATCH(VLOOKUP(A358,バックデータ一覧!$T$3:$U$367,2),バックデータ一覧!$G$3:$I$3,0))*10^-3</f>
        <v>1.3000000000000002E-4</v>
      </c>
      <c r="G358" s="97">
        <f>INDEX(バックデータ一覧!$J$4:$L$27,MATCH(計算過程!B358,バックデータ一覧!$F$4:$F$27,0),MATCH(VLOOKUP(A358,バックデータ一覧!$T$3:$U$367,2),バックデータ一覧!$J$3:$L$3,0))*10^-3</f>
        <v>2.5000000000000001E-4</v>
      </c>
      <c r="H358" s="97">
        <f>INDEX(バックデータ一覧!$M$4:$O$27,MATCH(計算過程!B358,バックデータ一覧!$F$4:$F$27,0),MATCH(VLOOKUP(A358,バックデータ一覧!$T$3:$U$367,2),バックデータ一覧!$M$3:$O$3,0))*10^-3</f>
        <v>3.8000000000000002E-4</v>
      </c>
      <c r="I358" s="97">
        <f>INDEX(バックデータ一覧!$P$4:$R$27,MATCH(計算過程!B358,バックデータ一覧!$F$4:$F$27,0),MATCH(VLOOKUP(A358,バックデータ一覧!$T$3:$U$367,2),バックデータ一覧!$P$3:$R$3,0))*10^-3</f>
        <v>5.0000000000000001E-4</v>
      </c>
    </row>
    <row r="359" spans="1:9" x14ac:dyDescent="0.15">
      <c r="A359" s="57">
        <v>41654</v>
      </c>
      <c r="B359" s="9" t="s">
        <v>121</v>
      </c>
      <c r="C359" s="83">
        <f t="shared" si="16"/>
        <v>6.4800000000000005E-3</v>
      </c>
      <c r="D359" s="82">
        <f t="shared" si="15"/>
        <v>5.9400000000000008E-3</v>
      </c>
      <c r="E359" s="81">
        <f t="shared" si="17"/>
        <v>5.4000000000000001E-4</v>
      </c>
      <c r="F359" s="97">
        <f>INDEX(バックデータ一覧!$G$4:$I$27,MATCH(計算過程!B359,バックデータ一覧!$F$4:$F$27,0),MATCH(VLOOKUP(A359,バックデータ一覧!$T$3:$U$367,2),バックデータ一覧!$G$3:$I$3,0))*10^-3</f>
        <v>5.4000000000000001E-4</v>
      </c>
      <c r="G359" s="97">
        <f>INDEX(バックデータ一覧!$J$4:$L$27,MATCH(計算過程!B359,バックデータ一覧!$F$4:$F$27,0),MATCH(VLOOKUP(A359,バックデータ一覧!$T$3:$U$367,2),バックデータ一覧!$J$3:$L$3,0))*10^-3</f>
        <v>1.08E-3</v>
      </c>
      <c r="H359" s="97">
        <f>INDEX(バックデータ一覧!$M$4:$O$27,MATCH(計算過程!B359,バックデータ一覧!$F$4:$F$27,0),MATCH(VLOOKUP(A359,バックデータ一覧!$T$3:$U$367,2),バックデータ一覧!$M$3:$O$3,0))*10^-3</f>
        <v>1.6299999999999999E-3</v>
      </c>
      <c r="I359" s="97">
        <f>INDEX(バックデータ一覧!$P$4:$R$27,MATCH(計算過程!B359,バックデータ一覧!$F$4:$F$27,0),MATCH(VLOOKUP(A359,バックデータ一覧!$T$3:$U$367,2),バックデータ一覧!$P$3:$R$3,0))*10^-3</f>
        <v>2.1700000000000001E-3</v>
      </c>
    </row>
    <row r="360" spans="1:9" x14ac:dyDescent="0.15">
      <c r="A360" s="57">
        <v>41654</v>
      </c>
      <c r="B360" s="9" t="s">
        <v>122</v>
      </c>
      <c r="C360" s="83">
        <f t="shared" si="16"/>
        <v>1.2360000000000001E-2</v>
      </c>
      <c r="D360" s="82">
        <f t="shared" si="15"/>
        <v>5.9400000000000008E-3</v>
      </c>
      <c r="E360" s="81">
        <f t="shared" si="17"/>
        <v>6.4200000000000004E-3</v>
      </c>
      <c r="F360" s="97">
        <f>INDEX(バックデータ一覧!$G$4:$I$27,MATCH(計算過程!B360,バックデータ一覧!$F$4:$F$27,0),MATCH(VLOOKUP(A360,バックデータ一覧!$T$3:$U$367,2),バックデータ一覧!$G$3:$I$3,0))*10^-3</f>
        <v>6.4200000000000004E-3</v>
      </c>
      <c r="G360" s="97">
        <f>INDEX(バックデータ一覧!$J$4:$L$27,MATCH(計算過程!B360,バックデータ一覧!$F$4:$F$27,0),MATCH(VLOOKUP(A360,バックデータ一覧!$T$3:$U$367,2),バックデータ一覧!$J$3:$L$3,0))*10^-3</f>
        <v>1.2840000000000001E-2</v>
      </c>
      <c r="H360" s="97">
        <f>INDEX(バックデータ一覧!$M$4:$O$27,MATCH(計算過程!B360,バックデータ一覧!$F$4:$F$27,0),MATCH(VLOOKUP(A360,バックデータ一覧!$T$3:$U$367,2),バックデータ一覧!$M$3:$O$3,0))*10^-3</f>
        <v>1.9260000000000003E-2</v>
      </c>
      <c r="I360" s="97">
        <f>INDEX(バックデータ一覧!$P$4:$R$27,MATCH(計算過程!B360,バックデータ一覧!$F$4:$F$27,0),MATCH(VLOOKUP(A360,バックデータ一覧!$T$3:$U$367,2),バックデータ一覧!$P$3:$R$3,0))*10^-3</f>
        <v>2.5680000000000001E-2</v>
      </c>
    </row>
    <row r="361" spans="1:9" x14ac:dyDescent="0.15">
      <c r="A361" s="57">
        <v>41654</v>
      </c>
      <c r="B361" s="9" t="s">
        <v>123</v>
      </c>
      <c r="C361" s="83">
        <f t="shared" si="16"/>
        <v>1.2360000000000001E-2</v>
      </c>
      <c r="D361" s="82">
        <f t="shared" si="15"/>
        <v>5.9400000000000008E-3</v>
      </c>
      <c r="E361" s="81">
        <f t="shared" si="17"/>
        <v>6.4200000000000004E-3</v>
      </c>
      <c r="F361" s="97">
        <f>INDEX(バックデータ一覧!$G$4:$I$27,MATCH(計算過程!B361,バックデータ一覧!$F$4:$F$27,0),MATCH(VLOOKUP(A361,バックデータ一覧!$T$3:$U$367,2),バックデータ一覧!$G$3:$I$3,0))*10^-3</f>
        <v>6.4200000000000004E-3</v>
      </c>
      <c r="G361" s="97">
        <f>INDEX(バックデータ一覧!$J$4:$L$27,MATCH(計算過程!B361,バックデータ一覧!$F$4:$F$27,0),MATCH(VLOOKUP(A361,バックデータ一覧!$T$3:$U$367,2),バックデータ一覧!$J$3:$L$3,0))*10^-3</f>
        <v>1.2840000000000001E-2</v>
      </c>
      <c r="H361" s="97">
        <f>INDEX(バックデータ一覧!$M$4:$O$27,MATCH(計算過程!B361,バックデータ一覧!$F$4:$F$27,0),MATCH(VLOOKUP(A361,バックデータ一覧!$T$3:$U$367,2),バックデータ一覧!$M$3:$O$3,0))*10^-3</f>
        <v>1.9260000000000003E-2</v>
      </c>
      <c r="I361" s="97">
        <f>INDEX(バックデータ一覧!$P$4:$R$27,MATCH(計算過程!B361,バックデータ一覧!$F$4:$F$27,0),MATCH(VLOOKUP(A361,バックデータ一覧!$T$3:$U$367,2),バックデータ一覧!$P$3:$R$3,0))*10^-3</f>
        <v>2.5680000000000001E-2</v>
      </c>
    </row>
    <row r="362" spans="1:9" x14ac:dyDescent="0.15">
      <c r="A362" s="57">
        <v>41654</v>
      </c>
      <c r="B362" s="9" t="s">
        <v>124</v>
      </c>
      <c r="C362" s="83">
        <f t="shared" si="16"/>
        <v>6.0700000000000007E-3</v>
      </c>
      <c r="D362" s="82">
        <f t="shared" si="15"/>
        <v>5.9400000000000008E-3</v>
      </c>
      <c r="E362" s="81">
        <f t="shared" si="17"/>
        <v>1.3000000000000002E-4</v>
      </c>
      <c r="F362" s="97">
        <f>INDEX(バックデータ一覧!$G$4:$I$27,MATCH(計算過程!B362,バックデータ一覧!$F$4:$F$27,0),MATCH(VLOOKUP(A362,バックデータ一覧!$T$3:$U$367,2),バックデータ一覧!$G$3:$I$3,0))*10^-3</f>
        <v>1.3000000000000002E-4</v>
      </c>
      <c r="G362" s="97">
        <f>INDEX(バックデータ一覧!$J$4:$L$27,MATCH(計算過程!B362,バックデータ一覧!$F$4:$F$27,0),MATCH(VLOOKUP(A362,バックデータ一覧!$T$3:$U$367,2),バックデータ一覧!$J$3:$L$3,0))*10^-3</f>
        <v>2.5000000000000001E-4</v>
      </c>
      <c r="H362" s="97">
        <f>INDEX(バックデータ一覧!$M$4:$O$27,MATCH(計算過程!B362,バックデータ一覧!$F$4:$F$27,0),MATCH(VLOOKUP(A362,バックデータ一覧!$T$3:$U$367,2),バックデータ一覧!$M$3:$O$3,0))*10^-3</f>
        <v>3.8000000000000002E-4</v>
      </c>
      <c r="I362" s="97">
        <f>INDEX(バックデータ一覧!$P$4:$R$27,MATCH(計算過程!B362,バックデータ一覧!$F$4:$F$27,0),MATCH(VLOOKUP(A362,バックデータ一覧!$T$3:$U$367,2),バックデータ一覧!$P$3:$R$3,0))*10^-3</f>
        <v>5.0000000000000001E-4</v>
      </c>
    </row>
    <row r="363" spans="1:9" x14ac:dyDescent="0.15">
      <c r="A363" s="57">
        <v>41654</v>
      </c>
      <c r="B363" s="9" t="s">
        <v>125</v>
      </c>
      <c r="C363" s="83">
        <f t="shared" si="16"/>
        <v>6.2700000000000013E-3</v>
      </c>
      <c r="D363" s="82">
        <f t="shared" si="15"/>
        <v>5.9400000000000008E-3</v>
      </c>
      <c r="E363" s="81">
        <f t="shared" si="17"/>
        <v>3.3E-4</v>
      </c>
      <c r="F363" s="97">
        <f>INDEX(バックデータ一覧!$G$4:$I$27,MATCH(計算過程!B363,バックデータ一覧!$F$4:$F$27,0),MATCH(VLOOKUP(A363,バックデータ一覧!$T$3:$U$367,2),バックデータ一覧!$G$3:$I$3,0))*10^-3</f>
        <v>3.3E-4</v>
      </c>
      <c r="G363" s="97">
        <f>INDEX(バックデータ一覧!$J$4:$L$27,MATCH(計算過程!B363,バックデータ一覧!$F$4:$F$27,0),MATCH(VLOOKUP(A363,バックデータ一覧!$T$3:$U$367,2),バックデータ一覧!$J$3:$L$3,0))*10^-3</f>
        <v>6.7000000000000002E-4</v>
      </c>
      <c r="H363" s="97">
        <f>INDEX(バックデータ一覧!$M$4:$O$27,MATCH(計算過程!B363,バックデータ一覧!$F$4:$F$27,0),MATCH(VLOOKUP(A363,バックデータ一覧!$T$3:$U$367,2),バックデータ一覧!$M$3:$O$3,0))*10^-3</f>
        <v>1E-3</v>
      </c>
      <c r="I363" s="97">
        <f>INDEX(バックデータ一覧!$P$4:$R$27,MATCH(計算過程!B363,バックデータ一覧!$F$4:$F$27,0),MATCH(VLOOKUP(A363,バックデータ一覧!$T$3:$U$367,2),バックデータ一覧!$P$3:$R$3,0))*10^-3</f>
        <v>1.33E-3</v>
      </c>
    </row>
    <row r="364" spans="1:9" x14ac:dyDescent="0.15">
      <c r="A364" s="57">
        <v>41654</v>
      </c>
      <c r="B364" s="9" t="s">
        <v>126</v>
      </c>
      <c r="C364" s="83">
        <f t="shared" si="16"/>
        <v>1.2220000000000002E-2</v>
      </c>
      <c r="D364" s="82">
        <f t="shared" si="15"/>
        <v>5.9400000000000008E-3</v>
      </c>
      <c r="E364" s="81">
        <f t="shared" si="17"/>
        <v>6.28E-3</v>
      </c>
      <c r="F364" s="97">
        <f>INDEX(バックデータ一覧!$G$4:$I$27,MATCH(計算過程!B364,バックデータ一覧!$F$4:$F$27,0),MATCH(VLOOKUP(A364,バックデータ一覧!$T$3:$U$367,2),バックデータ一覧!$G$3:$I$3,0))*10^-3</f>
        <v>6.28E-3</v>
      </c>
      <c r="G364" s="97">
        <f>INDEX(バックデータ一覧!$J$4:$L$27,MATCH(計算過程!B364,バックデータ一覧!$F$4:$F$27,0),MATCH(VLOOKUP(A364,バックデータ一覧!$T$3:$U$367,2),バックデータ一覧!$J$3:$L$3,0))*10^-3</f>
        <v>1.256E-2</v>
      </c>
      <c r="H364" s="97">
        <f>INDEX(バックデータ一覧!$M$4:$O$27,MATCH(計算過程!B364,バックデータ一覧!$F$4:$F$27,0),MATCH(VLOOKUP(A364,バックデータ一覧!$T$3:$U$367,2),バックデータ一覧!$M$3:$O$3,0))*10^-3</f>
        <v>1.8839999999999999E-2</v>
      </c>
      <c r="I364" s="97">
        <f>INDEX(バックデータ一覧!$P$4:$R$27,MATCH(計算過程!B364,バックデータ一覧!$F$4:$F$27,0),MATCH(VLOOKUP(A364,バックデータ一覧!$T$3:$U$367,2),バックデータ一覧!$P$3:$R$3,0))*10^-3</f>
        <v>2.512E-2</v>
      </c>
    </row>
    <row r="365" spans="1:9" x14ac:dyDescent="0.15">
      <c r="A365" s="57">
        <v>41654</v>
      </c>
      <c r="B365" s="9" t="s">
        <v>127</v>
      </c>
      <c r="C365" s="83">
        <f t="shared" si="16"/>
        <v>1.243E-2</v>
      </c>
      <c r="D365" s="82">
        <f t="shared" si="15"/>
        <v>5.9400000000000008E-3</v>
      </c>
      <c r="E365" s="81">
        <f t="shared" si="17"/>
        <v>6.4900000000000001E-3</v>
      </c>
      <c r="F365" s="97">
        <f>INDEX(バックデータ一覧!$G$4:$I$27,MATCH(計算過程!B365,バックデータ一覧!$F$4:$F$27,0),MATCH(VLOOKUP(A365,バックデータ一覧!$T$3:$U$367,2),バックデータ一覧!$G$3:$I$3,0))*10^-3</f>
        <v>6.4900000000000001E-3</v>
      </c>
      <c r="G365" s="97">
        <f>INDEX(バックデータ一覧!$J$4:$L$27,MATCH(計算過程!B365,バックデータ一覧!$F$4:$F$27,0),MATCH(VLOOKUP(A365,バックデータ一覧!$T$3:$U$367,2),バックデータ一覧!$J$3:$L$3,0))*10^-3</f>
        <v>1.298E-2</v>
      </c>
      <c r="H365" s="97">
        <f>INDEX(バックデータ一覧!$M$4:$O$27,MATCH(計算過程!B365,バックデータ一覧!$F$4:$F$27,0),MATCH(VLOOKUP(A365,バックデータ一覧!$T$3:$U$367,2),バックデータ一覧!$M$3:$O$3,0))*10^-3</f>
        <v>1.9469999999999998E-2</v>
      </c>
      <c r="I365" s="97">
        <f>INDEX(バックデータ一覧!$P$4:$R$27,MATCH(計算過程!B365,バックデータ一覧!$F$4:$F$27,0),MATCH(VLOOKUP(A365,バックデータ一覧!$T$3:$U$367,2),バックデータ一覧!$P$3:$R$3,0))*10^-3</f>
        <v>2.5950000000000001E-2</v>
      </c>
    </row>
    <row r="366" spans="1:9" x14ac:dyDescent="0.15">
      <c r="A366" s="57">
        <v>41654</v>
      </c>
      <c r="B366" s="9" t="s">
        <v>128</v>
      </c>
      <c r="C366" s="83">
        <f t="shared" si="16"/>
        <v>9.2500000000000013E-3</v>
      </c>
      <c r="D366" s="82">
        <f t="shared" si="15"/>
        <v>5.9400000000000008E-3</v>
      </c>
      <c r="E366" s="81">
        <f t="shared" si="17"/>
        <v>3.31E-3</v>
      </c>
      <c r="F366" s="97">
        <f>INDEX(バックデータ一覧!$G$4:$I$27,MATCH(計算過程!B366,バックデータ一覧!$F$4:$F$27,0),MATCH(VLOOKUP(A366,バックデータ一覧!$T$3:$U$367,2),バックデータ一覧!$G$3:$I$3,0))*10^-3</f>
        <v>3.31E-3</v>
      </c>
      <c r="G366" s="97">
        <f>INDEX(バックデータ一覧!$J$4:$L$27,MATCH(計算過程!B366,バックデータ一覧!$F$4:$F$27,0),MATCH(VLOOKUP(A366,バックデータ一覧!$T$3:$U$367,2),バックデータ一覧!$J$3:$L$3,0))*10^-3</f>
        <v>6.6100000000000004E-3</v>
      </c>
      <c r="H366" s="97">
        <f>INDEX(バックデータ一覧!$M$4:$O$27,MATCH(計算過程!B366,バックデータ一覧!$F$4:$F$27,0),MATCH(VLOOKUP(A366,バックデータ一覧!$T$3:$U$367,2),バックデータ一覧!$M$3:$O$3,0))*10^-3</f>
        <v>9.92E-3</v>
      </c>
      <c r="I366" s="97">
        <f>INDEX(バックデータ一覧!$P$4:$R$27,MATCH(計算過程!B366,バックデータ一覧!$F$4:$F$27,0),MATCH(VLOOKUP(A366,バックデータ一覧!$T$3:$U$367,2),バックデータ一覧!$P$3:$R$3,0))*10^-3</f>
        <v>1.323E-2</v>
      </c>
    </row>
    <row r="367" spans="1:9" x14ac:dyDescent="0.15">
      <c r="A367" s="57">
        <v>41655</v>
      </c>
      <c r="B367" s="9" t="s">
        <v>105</v>
      </c>
      <c r="C367" s="83">
        <f t="shared" si="16"/>
        <v>6.0700000000000007E-3</v>
      </c>
      <c r="D367" s="82">
        <f t="shared" si="15"/>
        <v>5.9400000000000008E-3</v>
      </c>
      <c r="E367" s="81">
        <f t="shared" si="17"/>
        <v>1.3000000000000002E-4</v>
      </c>
      <c r="F367" s="97">
        <f>INDEX(バックデータ一覧!$G$4:$I$27,MATCH(計算過程!B367,バックデータ一覧!$F$4:$F$27,0),MATCH(VLOOKUP(A367,バックデータ一覧!$T$3:$U$367,2),バックデータ一覧!$G$3:$I$3,0))*10^-3</f>
        <v>1.3000000000000002E-4</v>
      </c>
      <c r="G367" s="97">
        <f>INDEX(バックデータ一覧!$J$4:$L$27,MATCH(計算過程!B367,バックデータ一覧!$F$4:$F$27,0),MATCH(VLOOKUP(A367,バックデータ一覧!$T$3:$U$367,2),バックデータ一覧!$J$3:$L$3,0))*10^-3</f>
        <v>2.5000000000000001E-4</v>
      </c>
      <c r="H367" s="97">
        <f>INDEX(バックデータ一覧!$M$4:$O$27,MATCH(計算過程!B367,バックデータ一覧!$F$4:$F$27,0),MATCH(VLOOKUP(A367,バックデータ一覧!$T$3:$U$367,2),バックデータ一覧!$M$3:$O$3,0))*10^-3</f>
        <v>3.8000000000000002E-4</v>
      </c>
      <c r="I367" s="97">
        <f>INDEX(バックデータ一覧!$P$4:$R$27,MATCH(計算過程!B367,バックデータ一覧!$F$4:$F$27,0),MATCH(VLOOKUP(A367,バックデータ一覧!$T$3:$U$367,2),バックデータ一覧!$P$3:$R$3,0))*10^-3</f>
        <v>5.0000000000000001E-4</v>
      </c>
    </row>
    <row r="368" spans="1:9" x14ac:dyDescent="0.15">
      <c r="A368" s="57">
        <v>41655</v>
      </c>
      <c r="B368" s="9" t="s">
        <v>106</v>
      </c>
      <c r="C368" s="83">
        <f t="shared" si="16"/>
        <v>6.0700000000000007E-3</v>
      </c>
      <c r="D368" s="82">
        <f t="shared" si="15"/>
        <v>5.9400000000000008E-3</v>
      </c>
      <c r="E368" s="81">
        <f t="shared" si="17"/>
        <v>1.3000000000000002E-4</v>
      </c>
      <c r="F368" s="97">
        <f>INDEX(バックデータ一覧!$G$4:$I$27,MATCH(計算過程!B368,バックデータ一覧!$F$4:$F$27,0),MATCH(VLOOKUP(A368,バックデータ一覧!$T$3:$U$367,2),バックデータ一覧!$G$3:$I$3,0))*10^-3</f>
        <v>1.3000000000000002E-4</v>
      </c>
      <c r="G368" s="97">
        <f>INDEX(バックデータ一覧!$J$4:$L$27,MATCH(計算過程!B368,バックデータ一覧!$F$4:$F$27,0),MATCH(VLOOKUP(A368,バックデータ一覧!$T$3:$U$367,2),バックデータ一覧!$J$3:$L$3,0))*10^-3</f>
        <v>2.5000000000000001E-4</v>
      </c>
      <c r="H368" s="97">
        <f>INDEX(バックデータ一覧!$M$4:$O$27,MATCH(計算過程!B368,バックデータ一覧!$F$4:$F$27,0),MATCH(VLOOKUP(A368,バックデータ一覧!$T$3:$U$367,2),バックデータ一覧!$M$3:$O$3,0))*10^-3</f>
        <v>3.8000000000000002E-4</v>
      </c>
      <c r="I368" s="97">
        <f>INDEX(バックデータ一覧!$P$4:$R$27,MATCH(計算過程!B368,バックデータ一覧!$F$4:$F$27,0),MATCH(VLOOKUP(A368,バックデータ一覧!$T$3:$U$367,2),バックデータ一覧!$P$3:$R$3,0))*10^-3</f>
        <v>5.0000000000000001E-4</v>
      </c>
    </row>
    <row r="369" spans="1:9" x14ac:dyDescent="0.15">
      <c r="A369" s="57">
        <v>41655</v>
      </c>
      <c r="B369" s="9" t="s">
        <v>107</v>
      </c>
      <c r="C369" s="83">
        <f t="shared" si="16"/>
        <v>6.0700000000000007E-3</v>
      </c>
      <c r="D369" s="82">
        <f t="shared" si="15"/>
        <v>5.9400000000000008E-3</v>
      </c>
      <c r="E369" s="81">
        <f t="shared" si="17"/>
        <v>1.3000000000000002E-4</v>
      </c>
      <c r="F369" s="97">
        <f>INDEX(バックデータ一覧!$G$4:$I$27,MATCH(計算過程!B369,バックデータ一覧!$F$4:$F$27,0),MATCH(VLOOKUP(A369,バックデータ一覧!$T$3:$U$367,2),バックデータ一覧!$G$3:$I$3,0))*10^-3</f>
        <v>1.3000000000000002E-4</v>
      </c>
      <c r="G369" s="97">
        <f>INDEX(バックデータ一覧!$J$4:$L$27,MATCH(計算過程!B369,バックデータ一覧!$F$4:$F$27,0),MATCH(VLOOKUP(A369,バックデータ一覧!$T$3:$U$367,2),バックデータ一覧!$J$3:$L$3,0))*10^-3</f>
        <v>2.5000000000000001E-4</v>
      </c>
      <c r="H369" s="97">
        <f>INDEX(バックデータ一覧!$M$4:$O$27,MATCH(計算過程!B369,バックデータ一覧!$F$4:$F$27,0),MATCH(VLOOKUP(A369,バックデータ一覧!$T$3:$U$367,2),バックデータ一覧!$M$3:$O$3,0))*10^-3</f>
        <v>3.8000000000000002E-4</v>
      </c>
      <c r="I369" s="97">
        <f>INDEX(バックデータ一覧!$P$4:$R$27,MATCH(計算過程!B369,バックデータ一覧!$F$4:$F$27,0),MATCH(VLOOKUP(A369,バックデータ一覧!$T$3:$U$367,2),バックデータ一覧!$P$3:$R$3,0))*10^-3</f>
        <v>5.0000000000000001E-4</v>
      </c>
    </row>
    <row r="370" spans="1:9" x14ac:dyDescent="0.15">
      <c r="A370" s="57">
        <v>41655</v>
      </c>
      <c r="B370" s="9" t="s">
        <v>108</v>
      </c>
      <c r="C370" s="83">
        <f t="shared" si="16"/>
        <v>6.0700000000000007E-3</v>
      </c>
      <c r="D370" s="82">
        <f t="shared" si="15"/>
        <v>5.9400000000000008E-3</v>
      </c>
      <c r="E370" s="81">
        <f t="shared" si="17"/>
        <v>1.3000000000000002E-4</v>
      </c>
      <c r="F370" s="97">
        <f>INDEX(バックデータ一覧!$G$4:$I$27,MATCH(計算過程!B370,バックデータ一覧!$F$4:$F$27,0),MATCH(VLOOKUP(A370,バックデータ一覧!$T$3:$U$367,2),バックデータ一覧!$G$3:$I$3,0))*10^-3</f>
        <v>1.3000000000000002E-4</v>
      </c>
      <c r="G370" s="97">
        <f>INDEX(バックデータ一覧!$J$4:$L$27,MATCH(計算過程!B370,バックデータ一覧!$F$4:$F$27,0),MATCH(VLOOKUP(A370,バックデータ一覧!$T$3:$U$367,2),バックデータ一覧!$J$3:$L$3,0))*10^-3</f>
        <v>2.5000000000000001E-4</v>
      </c>
      <c r="H370" s="97">
        <f>INDEX(バックデータ一覧!$M$4:$O$27,MATCH(計算過程!B370,バックデータ一覧!$F$4:$F$27,0),MATCH(VLOOKUP(A370,バックデータ一覧!$T$3:$U$367,2),バックデータ一覧!$M$3:$O$3,0))*10^-3</f>
        <v>3.8000000000000002E-4</v>
      </c>
      <c r="I370" s="97">
        <f>INDEX(バックデータ一覧!$P$4:$R$27,MATCH(計算過程!B370,バックデータ一覧!$F$4:$F$27,0),MATCH(VLOOKUP(A370,バックデータ一覧!$T$3:$U$367,2),バックデータ一覧!$P$3:$R$3,0))*10^-3</f>
        <v>5.0000000000000001E-4</v>
      </c>
    </row>
    <row r="371" spans="1:9" x14ac:dyDescent="0.15">
      <c r="A371" s="57">
        <v>41655</v>
      </c>
      <c r="B371" s="9" t="s">
        <v>109</v>
      </c>
      <c r="C371" s="83">
        <f t="shared" si="16"/>
        <v>6.0700000000000007E-3</v>
      </c>
      <c r="D371" s="82">
        <f t="shared" si="15"/>
        <v>5.9400000000000008E-3</v>
      </c>
      <c r="E371" s="81">
        <f t="shared" si="17"/>
        <v>1.3000000000000002E-4</v>
      </c>
      <c r="F371" s="97">
        <f>INDEX(バックデータ一覧!$G$4:$I$27,MATCH(計算過程!B371,バックデータ一覧!$F$4:$F$27,0),MATCH(VLOOKUP(A371,バックデータ一覧!$T$3:$U$367,2),バックデータ一覧!$G$3:$I$3,0))*10^-3</f>
        <v>1.3000000000000002E-4</v>
      </c>
      <c r="G371" s="97">
        <f>INDEX(バックデータ一覧!$J$4:$L$27,MATCH(計算過程!B371,バックデータ一覧!$F$4:$F$27,0),MATCH(VLOOKUP(A371,バックデータ一覧!$T$3:$U$367,2),バックデータ一覧!$J$3:$L$3,0))*10^-3</f>
        <v>2.5000000000000001E-4</v>
      </c>
      <c r="H371" s="97">
        <f>INDEX(バックデータ一覧!$M$4:$O$27,MATCH(計算過程!B371,バックデータ一覧!$F$4:$F$27,0),MATCH(VLOOKUP(A371,バックデータ一覧!$T$3:$U$367,2),バックデータ一覧!$M$3:$O$3,0))*10^-3</f>
        <v>3.8000000000000002E-4</v>
      </c>
      <c r="I371" s="97">
        <f>INDEX(バックデータ一覧!$P$4:$R$27,MATCH(計算過程!B371,バックデータ一覧!$F$4:$F$27,0),MATCH(VLOOKUP(A371,バックデータ一覧!$T$3:$U$367,2),バックデータ一覧!$P$3:$R$3,0))*10^-3</f>
        <v>5.0000000000000001E-4</v>
      </c>
    </row>
    <row r="372" spans="1:9" x14ac:dyDescent="0.15">
      <c r="A372" s="57">
        <v>41655</v>
      </c>
      <c r="B372" s="9" t="s">
        <v>110</v>
      </c>
      <c r="C372" s="83">
        <f t="shared" si="16"/>
        <v>6.0700000000000007E-3</v>
      </c>
      <c r="D372" s="82">
        <f t="shared" si="15"/>
        <v>5.9400000000000008E-3</v>
      </c>
      <c r="E372" s="81">
        <f t="shared" si="17"/>
        <v>1.3000000000000002E-4</v>
      </c>
      <c r="F372" s="97">
        <f>INDEX(バックデータ一覧!$G$4:$I$27,MATCH(計算過程!B372,バックデータ一覧!$F$4:$F$27,0),MATCH(VLOOKUP(A372,バックデータ一覧!$T$3:$U$367,2),バックデータ一覧!$G$3:$I$3,0))*10^-3</f>
        <v>1.3000000000000002E-4</v>
      </c>
      <c r="G372" s="97">
        <f>INDEX(バックデータ一覧!$J$4:$L$27,MATCH(計算過程!B372,バックデータ一覧!$F$4:$F$27,0),MATCH(VLOOKUP(A372,バックデータ一覧!$T$3:$U$367,2),バックデータ一覧!$J$3:$L$3,0))*10^-3</f>
        <v>2.5000000000000001E-4</v>
      </c>
      <c r="H372" s="97">
        <f>INDEX(バックデータ一覧!$M$4:$O$27,MATCH(計算過程!B372,バックデータ一覧!$F$4:$F$27,0),MATCH(VLOOKUP(A372,バックデータ一覧!$T$3:$U$367,2),バックデータ一覧!$M$3:$O$3,0))*10^-3</f>
        <v>3.8000000000000002E-4</v>
      </c>
      <c r="I372" s="97">
        <f>INDEX(バックデータ一覧!$P$4:$R$27,MATCH(計算過程!B372,バックデータ一覧!$F$4:$F$27,0),MATCH(VLOOKUP(A372,バックデータ一覧!$T$3:$U$367,2),バックデータ一覧!$P$3:$R$3,0))*10^-3</f>
        <v>5.0000000000000001E-4</v>
      </c>
    </row>
    <row r="373" spans="1:9" x14ac:dyDescent="0.15">
      <c r="A373" s="57">
        <v>41655</v>
      </c>
      <c r="B373" s="9" t="s">
        <v>111</v>
      </c>
      <c r="C373" s="83">
        <f t="shared" si="16"/>
        <v>9.3200000000000002E-3</v>
      </c>
      <c r="D373" s="82">
        <f t="shared" si="15"/>
        <v>5.9400000000000008E-3</v>
      </c>
      <c r="E373" s="81">
        <f t="shared" si="17"/>
        <v>3.3799999999999998E-3</v>
      </c>
      <c r="F373" s="97">
        <f>INDEX(バックデータ一覧!$G$4:$I$27,MATCH(計算過程!B373,バックデータ一覧!$F$4:$F$27,0),MATCH(VLOOKUP(A373,バックデータ一覧!$T$3:$U$367,2),バックデータ一覧!$G$3:$I$3,0))*10^-3</f>
        <v>3.3799999999999998E-3</v>
      </c>
      <c r="G373" s="97">
        <f>INDEX(バックデータ一覧!$J$4:$L$27,MATCH(計算過程!B373,バックデータ一覧!$F$4:$F$27,0),MATCH(VLOOKUP(A373,バックデータ一覧!$T$3:$U$367,2),バックデータ一覧!$J$3:$L$3,0))*10^-3</f>
        <v>6.7499999999999999E-3</v>
      </c>
      <c r="H373" s="97">
        <f>INDEX(バックデータ一覧!$M$4:$O$27,MATCH(計算過程!B373,バックデータ一覧!$F$4:$F$27,0),MATCH(VLOOKUP(A373,バックデータ一覧!$T$3:$U$367,2),バックデータ一覧!$M$3:$O$3,0))*10^-3</f>
        <v>1.0130000000000002E-2</v>
      </c>
      <c r="I373" s="97">
        <f>INDEX(バックデータ一覧!$P$4:$R$27,MATCH(計算過程!B373,バックデータ一覧!$F$4:$F$27,0),MATCH(VLOOKUP(A373,バックデータ一覧!$T$3:$U$367,2),バックデータ一覧!$P$3:$R$3,0))*10^-3</f>
        <v>1.3509999999999999E-2</v>
      </c>
    </row>
    <row r="374" spans="1:9" x14ac:dyDescent="0.15">
      <c r="A374" s="57">
        <v>41655</v>
      </c>
      <c r="B374" s="9" t="s">
        <v>112</v>
      </c>
      <c r="C374" s="83">
        <f t="shared" si="16"/>
        <v>6.4800000000000005E-3</v>
      </c>
      <c r="D374" s="82">
        <f t="shared" si="15"/>
        <v>5.9400000000000008E-3</v>
      </c>
      <c r="E374" s="81">
        <f t="shared" si="17"/>
        <v>5.4000000000000001E-4</v>
      </c>
      <c r="F374" s="97">
        <f>INDEX(バックデータ一覧!$G$4:$I$27,MATCH(計算過程!B374,バックデータ一覧!$F$4:$F$27,0),MATCH(VLOOKUP(A374,バックデータ一覧!$T$3:$U$367,2),バックデータ一覧!$G$3:$I$3,0))*10^-3</f>
        <v>5.4000000000000001E-4</v>
      </c>
      <c r="G374" s="97">
        <f>INDEX(バックデータ一覧!$J$4:$L$27,MATCH(計算過程!B374,バックデータ一覧!$F$4:$F$27,0),MATCH(VLOOKUP(A374,バックデータ一覧!$T$3:$U$367,2),バックデータ一覧!$J$3:$L$3,0))*10^-3</f>
        <v>1.08E-3</v>
      </c>
      <c r="H374" s="97">
        <f>INDEX(バックデータ一覧!$M$4:$O$27,MATCH(計算過程!B374,バックデータ一覧!$F$4:$F$27,0),MATCH(VLOOKUP(A374,バックデータ一覧!$T$3:$U$367,2),バックデータ一覧!$M$3:$O$3,0))*10^-3</f>
        <v>1.6299999999999999E-3</v>
      </c>
      <c r="I374" s="97">
        <f>INDEX(バックデータ一覧!$P$4:$R$27,MATCH(計算過程!B374,バックデータ一覧!$F$4:$F$27,0),MATCH(VLOOKUP(A374,バックデータ一覧!$T$3:$U$367,2),バックデータ一覧!$P$3:$R$3,0))*10^-3</f>
        <v>2.1700000000000001E-3</v>
      </c>
    </row>
    <row r="375" spans="1:9" x14ac:dyDescent="0.15">
      <c r="A375" s="57">
        <v>41655</v>
      </c>
      <c r="B375" s="9" t="s">
        <v>113</v>
      </c>
      <c r="C375" s="83">
        <f t="shared" si="16"/>
        <v>6.4800000000000005E-3</v>
      </c>
      <c r="D375" s="82">
        <f t="shared" si="15"/>
        <v>5.9400000000000008E-3</v>
      </c>
      <c r="E375" s="81">
        <f t="shared" si="17"/>
        <v>5.4000000000000001E-4</v>
      </c>
      <c r="F375" s="97">
        <f>INDEX(バックデータ一覧!$G$4:$I$27,MATCH(計算過程!B375,バックデータ一覧!$F$4:$F$27,0),MATCH(VLOOKUP(A375,バックデータ一覧!$T$3:$U$367,2),バックデータ一覧!$G$3:$I$3,0))*10^-3</f>
        <v>5.4000000000000001E-4</v>
      </c>
      <c r="G375" s="97">
        <f>INDEX(バックデータ一覧!$J$4:$L$27,MATCH(計算過程!B375,バックデータ一覧!$F$4:$F$27,0),MATCH(VLOOKUP(A375,バックデータ一覧!$T$3:$U$367,2),バックデータ一覧!$J$3:$L$3,0))*10^-3</f>
        <v>1.08E-3</v>
      </c>
      <c r="H375" s="97">
        <f>INDEX(バックデータ一覧!$M$4:$O$27,MATCH(計算過程!B375,バックデータ一覧!$F$4:$F$27,0),MATCH(VLOOKUP(A375,バックデータ一覧!$T$3:$U$367,2),バックデータ一覧!$M$3:$O$3,0))*10^-3</f>
        <v>1.6299999999999999E-3</v>
      </c>
      <c r="I375" s="97">
        <f>INDEX(バックデータ一覧!$P$4:$R$27,MATCH(計算過程!B375,バックデータ一覧!$F$4:$F$27,0),MATCH(VLOOKUP(A375,バックデータ一覧!$T$3:$U$367,2),バックデータ一覧!$P$3:$R$3,0))*10^-3</f>
        <v>2.1700000000000001E-3</v>
      </c>
    </row>
    <row r="376" spans="1:9" x14ac:dyDescent="0.15">
      <c r="A376" s="57">
        <v>41655</v>
      </c>
      <c r="B376" s="9" t="s">
        <v>114</v>
      </c>
      <c r="C376" s="83">
        <f t="shared" si="16"/>
        <v>6.0700000000000007E-3</v>
      </c>
      <c r="D376" s="82">
        <f t="shared" si="15"/>
        <v>5.9400000000000008E-3</v>
      </c>
      <c r="E376" s="81">
        <f t="shared" si="17"/>
        <v>1.3000000000000002E-4</v>
      </c>
      <c r="F376" s="97">
        <f>INDEX(バックデータ一覧!$G$4:$I$27,MATCH(計算過程!B376,バックデータ一覧!$F$4:$F$27,0),MATCH(VLOOKUP(A376,バックデータ一覧!$T$3:$U$367,2),バックデータ一覧!$G$3:$I$3,0))*10^-3</f>
        <v>1.3000000000000002E-4</v>
      </c>
      <c r="G376" s="97">
        <f>INDEX(バックデータ一覧!$J$4:$L$27,MATCH(計算過程!B376,バックデータ一覧!$F$4:$F$27,0),MATCH(VLOOKUP(A376,バックデータ一覧!$T$3:$U$367,2),バックデータ一覧!$J$3:$L$3,0))*10^-3</f>
        <v>2.5000000000000001E-4</v>
      </c>
      <c r="H376" s="97">
        <f>INDEX(バックデータ一覧!$M$4:$O$27,MATCH(計算過程!B376,バックデータ一覧!$F$4:$F$27,0),MATCH(VLOOKUP(A376,バックデータ一覧!$T$3:$U$367,2),バックデータ一覧!$M$3:$O$3,0))*10^-3</f>
        <v>3.8000000000000002E-4</v>
      </c>
      <c r="I376" s="97">
        <f>INDEX(バックデータ一覧!$P$4:$R$27,MATCH(計算過程!B376,バックデータ一覧!$F$4:$F$27,0),MATCH(VLOOKUP(A376,バックデータ一覧!$T$3:$U$367,2),バックデータ一覧!$P$3:$R$3,0))*10^-3</f>
        <v>5.0000000000000001E-4</v>
      </c>
    </row>
    <row r="377" spans="1:9" x14ac:dyDescent="0.15">
      <c r="A377" s="57">
        <v>41655</v>
      </c>
      <c r="B377" s="9" t="s">
        <v>115</v>
      </c>
      <c r="C377" s="83">
        <f t="shared" si="16"/>
        <v>6.2700000000000013E-3</v>
      </c>
      <c r="D377" s="82">
        <f t="shared" si="15"/>
        <v>5.9400000000000008E-3</v>
      </c>
      <c r="E377" s="81">
        <f t="shared" si="17"/>
        <v>3.3E-4</v>
      </c>
      <c r="F377" s="97">
        <f>INDEX(バックデータ一覧!$G$4:$I$27,MATCH(計算過程!B377,バックデータ一覧!$F$4:$F$27,0),MATCH(VLOOKUP(A377,バックデータ一覧!$T$3:$U$367,2),バックデータ一覧!$G$3:$I$3,0))*10^-3</f>
        <v>3.3E-4</v>
      </c>
      <c r="G377" s="97">
        <f>INDEX(バックデータ一覧!$J$4:$L$27,MATCH(計算過程!B377,バックデータ一覧!$F$4:$F$27,0),MATCH(VLOOKUP(A377,バックデータ一覧!$T$3:$U$367,2),バックデータ一覧!$J$3:$L$3,0))*10^-3</f>
        <v>6.7000000000000002E-4</v>
      </c>
      <c r="H377" s="97">
        <f>INDEX(バックデータ一覧!$M$4:$O$27,MATCH(計算過程!B377,バックデータ一覧!$F$4:$F$27,0),MATCH(VLOOKUP(A377,バックデータ一覧!$T$3:$U$367,2),バックデータ一覧!$M$3:$O$3,0))*10^-3</f>
        <v>1E-3</v>
      </c>
      <c r="I377" s="97">
        <f>INDEX(バックデータ一覧!$P$4:$R$27,MATCH(計算過程!B377,バックデータ一覧!$F$4:$F$27,0),MATCH(VLOOKUP(A377,バックデータ一覧!$T$3:$U$367,2),バックデータ一覧!$P$3:$R$3,0))*10^-3</f>
        <v>1.33E-3</v>
      </c>
    </row>
    <row r="378" spans="1:9" x14ac:dyDescent="0.15">
      <c r="A378" s="57">
        <v>41655</v>
      </c>
      <c r="B378" s="9" t="s">
        <v>116</v>
      </c>
      <c r="C378" s="83">
        <f t="shared" si="16"/>
        <v>6.0700000000000007E-3</v>
      </c>
      <c r="D378" s="82">
        <f t="shared" si="15"/>
        <v>5.9400000000000008E-3</v>
      </c>
      <c r="E378" s="81">
        <f t="shared" si="17"/>
        <v>1.3000000000000002E-4</v>
      </c>
      <c r="F378" s="97">
        <f>INDEX(バックデータ一覧!$G$4:$I$27,MATCH(計算過程!B378,バックデータ一覧!$F$4:$F$27,0),MATCH(VLOOKUP(A378,バックデータ一覧!$T$3:$U$367,2),バックデータ一覧!$G$3:$I$3,0))*10^-3</f>
        <v>1.3000000000000002E-4</v>
      </c>
      <c r="G378" s="97">
        <f>INDEX(バックデータ一覧!$J$4:$L$27,MATCH(計算過程!B378,バックデータ一覧!$F$4:$F$27,0),MATCH(VLOOKUP(A378,バックデータ一覧!$T$3:$U$367,2),バックデータ一覧!$J$3:$L$3,0))*10^-3</f>
        <v>2.5000000000000001E-4</v>
      </c>
      <c r="H378" s="97">
        <f>INDEX(バックデータ一覧!$M$4:$O$27,MATCH(計算過程!B378,バックデータ一覧!$F$4:$F$27,0),MATCH(VLOOKUP(A378,バックデータ一覧!$T$3:$U$367,2),バックデータ一覧!$M$3:$O$3,0))*10^-3</f>
        <v>3.8000000000000002E-4</v>
      </c>
      <c r="I378" s="97">
        <f>INDEX(バックデータ一覧!$P$4:$R$27,MATCH(計算過程!B378,バックデータ一覧!$F$4:$F$27,0),MATCH(VLOOKUP(A378,バックデータ一覧!$T$3:$U$367,2),バックデータ一覧!$P$3:$R$3,0))*10^-3</f>
        <v>5.0000000000000001E-4</v>
      </c>
    </row>
    <row r="379" spans="1:9" x14ac:dyDescent="0.15">
      <c r="A379" s="57">
        <v>41655</v>
      </c>
      <c r="B379" s="9" t="s">
        <v>117</v>
      </c>
      <c r="C379" s="83">
        <f t="shared" si="16"/>
        <v>9.3200000000000002E-3</v>
      </c>
      <c r="D379" s="82">
        <f t="shared" si="15"/>
        <v>5.9400000000000008E-3</v>
      </c>
      <c r="E379" s="81">
        <f t="shared" si="17"/>
        <v>3.3799999999999998E-3</v>
      </c>
      <c r="F379" s="97">
        <f>INDEX(バックデータ一覧!$G$4:$I$27,MATCH(計算過程!B379,バックデータ一覧!$F$4:$F$27,0),MATCH(VLOOKUP(A379,バックデータ一覧!$T$3:$U$367,2),バックデータ一覧!$G$3:$I$3,0))*10^-3</f>
        <v>3.3799999999999998E-3</v>
      </c>
      <c r="G379" s="97">
        <f>INDEX(バックデータ一覧!$J$4:$L$27,MATCH(計算過程!B379,バックデータ一覧!$F$4:$F$27,0),MATCH(VLOOKUP(A379,バックデータ一覧!$T$3:$U$367,2),バックデータ一覧!$J$3:$L$3,0))*10^-3</f>
        <v>6.7499999999999999E-3</v>
      </c>
      <c r="H379" s="97">
        <f>INDEX(バックデータ一覧!$M$4:$O$27,MATCH(計算過程!B379,バックデータ一覧!$F$4:$F$27,0),MATCH(VLOOKUP(A379,バックデータ一覧!$T$3:$U$367,2),バックデータ一覧!$M$3:$O$3,0))*10^-3</f>
        <v>1.0130000000000002E-2</v>
      </c>
      <c r="I379" s="97">
        <f>INDEX(バックデータ一覧!$P$4:$R$27,MATCH(計算過程!B379,バックデータ一覧!$F$4:$F$27,0),MATCH(VLOOKUP(A379,バックデータ一覧!$T$3:$U$367,2),バックデータ一覧!$P$3:$R$3,0))*10^-3</f>
        <v>1.3509999999999999E-2</v>
      </c>
    </row>
    <row r="380" spans="1:9" x14ac:dyDescent="0.15">
      <c r="A380" s="57">
        <v>41655</v>
      </c>
      <c r="B380" s="9" t="s">
        <v>118</v>
      </c>
      <c r="C380" s="83">
        <f t="shared" si="16"/>
        <v>6.2700000000000013E-3</v>
      </c>
      <c r="D380" s="82">
        <f t="shared" si="15"/>
        <v>5.9400000000000008E-3</v>
      </c>
      <c r="E380" s="81">
        <f t="shared" si="17"/>
        <v>3.3E-4</v>
      </c>
      <c r="F380" s="97">
        <f>INDEX(バックデータ一覧!$G$4:$I$27,MATCH(計算過程!B380,バックデータ一覧!$F$4:$F$27,0),MATCH(VLOOKUP(A380,バックデータ一覧!$T$3:$U$367,2),バックデータ一覧!$G$3:$I$3,0))*10^-3</f>
        <v>3.3E-4</v>
      </c>
      <c r="G380" s="97">
        <f>INDEX(バックデータ一覧!$J$4:$L$27,MATCH(計算過程!B380,バックデータ一覧!$F$4:$F$27,0),MATCH(VLOOKUP(A380,バックデータ一覧!$T$3:$U$367,2),バックデータ一覧!$J$3:$L$3,0))*10^-3</f>
        <v>6.7000000000000002E-4</v>
      </c>
      <c r="H380" s="97">
        <f>INDEX(バックデータ一覧!$M$4:$O$27,MATCH(計算過程!B380,バックデータ一覧!$F$4:$F$27,0),MATCH(VLOOKUP(A380,バックデータ一覧!$T$3:$U$367,2),バックデータ一覧!$M$3:$O$3,0))*10^-3</f>
        <v>1E-3</v>
      </c>
      <c r="I380" s="97">
        <f>INDEX(バックデータ一覧!$P$4:$R$27,MATCH(計算過程!B380,バックデータ一覧!$F$4:$F$27,0),MATCH(VLOOKUP(A380,バックデータ一覧!$T$3:$U$367,2),バックデータ一覧!$P$3:$R$3,0))*10^-3</f>
        <v>1.33E-3</v>
      </c>
    </row>
    <row r="381" spans="1:9" x14ac:dyDescent="0.15">
      <c r="A381" s="57">
        <v>41655</v>
      </c>
      <c r="B381" s="9" t="s">
        <v>119</v>
      </c>
      <c r="C381" s="83">
        <f t="shared" si="16"/>
        <v>6.0700000000000007E-3</v>
      </c>
      <c r="D381" s="82">
        <f t="shared" si="15"/>
        <v>5.9400000000000008E-3</v>
      </c>
      <c r="E381" s="81">
        <f t="shared" si="17"/>
        <v>1.3000000000000002E-4</v>
      </c>
      <c r="F381" s="97">
        <f>INDEX(バックデータ一覧!$G$4:$I$27,MATCH(計算過程!B381,バックデータ一覧!$F$4:$F$27,0),MATCH(VLOOKUP(A381,バックデータ一覧!$T$3:$U$367,2),バックデータ一覧!$G$3:$I$3,0))*10^-3</f>
        <v>1.3000000000000002E-4</v>
      </c>
      <c r="G381" s="97">
        <f>INDEX(バックデータ一覧!$J$4:$L$27,MATCH(計算過程!B381,バックデータ一覧!$F$4:$F$27,0),MATCH(VLOOKUP(A381,バックデータ一覧!$T$3:$U$367,2),バックデータ一覧!$J$3:$L$3,0))*10^-3</f>
        <v>2.5000000000000001E-4</v>
      </c>
      <c r="H381" s="97">
        <f>INDEX(バックデータ一覧!$M$4:$O$27,MATCH(計算過程!B381,バックデータ一覧!$F$4:$F$27,0),MATCH(VLOOKUP(A381,バックデータ一覧!$T$3:$U$367,2),バックデータ一覧!$M$3:$O$3,0))*10^-3</f>
        <v>3.8000000000000002E-4</v>
      </c>
      <c r="I381" s="97">
        <f>INDEX(バックデータ一覧!$P$4:$R$27,MATCH(計算過程!B381,バックデータ一覧!$F$4:$F$27,0),MATCH(VLOOKUP(A381,バックデータ一覧!$T$3:$U$367,2),バックデータ一覧!$P$3:$R$3,0))*10^-3</f>
        <v>5.0000000000000001E-4</v>
      </c>
    </row>
    <row r="382" spans="1:9" x14ac:dyDescent="0.15">
      <c r="A382" s="57">
        <v>41655</v>
      </c>
      <c r="B382" s="9" t="s">
        <v>120</v>
      </c>
      <c r="C382" s="83">
        <f t="shared" si="16"/>
        <v>6.0700000000000007E-3</v>
      </c>
      <c r="D382" s="82">
        <f t="shared" si="15"/>
        <v>5.9400000000000008E-3</v>
      </c>
      <c r="E382" s="81">
        <f t="shared" si="17"/>
        <v>1.3000000000000002E-4</v>
      </c>
      <c r="F382" s="97">
        <f>INDEX(バックデータ一覧!$G$4:$I$27,MATCH(計算過程!B382,バックデータ一覧!$F$4:$F$27,0),MATCH(VLOOKUP(A382,バックデータ一覧!$T$3:$U$367,2),バックデータ一覧!$G$3:$I$3,0))*10^-3</f>
        <v>1.3000000000000002E-4</v>
      </c>
      <c r="G382" s="97">
        <f>INDEX(バックデータ一覧!$J$4:$L$27,MATCH(計算過程!B382,バックデータ一覧!$F$4:$F$27,0),MATCH(VLOOKUP(A382,バックデータ一覧!$T$3:$U$367,2),バックデータ一覧!$J$3:$L$3,0))*10^-3</f>
        <v>2.5000000000000001E-4</v>
      </c>
      <c r="H382" s="97">
        <f>INDEX(バックデータ一覧!$M$4:$O$27,MATCH(計算過程!B382,バックデータ一覧!$F$4:$F$27,0),MATCH(VLOOKUP(A382,バックデータ一覧!$T$3:$U$367,2),バックデータ一覧!$M$3:$O$3,0))*10^-3</f>
        <v>3.8000000000000002E-4</v>
      </c>
      <c r="I382" s="97">
        <f>INDEX(バックデータ一覧!$P$4:$R$27,MATCH(計算過程!B382,バックデータ一覧!$F$4:$F$27,0),MATCH(VLOOKUP(A382,バックデータ一覧!$T$3:$U$367,2),バックデータ一覧!$P$3:$R$3,0))*10^-3</f>
        <v>5.0000000000000001E-4</v>
      </c>
    </row>
    <row r="383" spans="1:9" x14ac:dyDescent="0.15">
      <c r="A383" s="57">
        <v>41655</v>
      </c>
      <c r="B383" s="9" t="s">
        <v>121</v>
      </c>
      <c r="C383" s="83">
        <f t="shared" si="16"/>
        <v>6.2700000000000013E-3</v>
      </c>
      <c r="D383" s="82">
        <f t="shared" si="15"/>
        <v>5.9400000000000008E-3</v>
      </c>
      <c r="E383" s="81">
        <f t="shared" si="17"/>
        <v>3.3E-4</v>
      </c>
      <c r="F383" s="97">
        <f>INDEX(バックデータ一覧!$G$4:$I$27,MATCH(計算過程!B383,バックデータ一覧!$F$4:$F$27,0),MATCH(VLOOKUP(A383,バックデータ一覧!$T$3:$U$367,2),バックデータ一覧!$G$3:$I$3,0))*10^-3</f>
        <v>3.3E-4</v>
      </c>
      <c r="G383" s="97">
        <f>INDEX(バックデータ一覧!$J$4:$L$27,MATCH(計算過程!B383,バックデータ一覧!$F$4:$F$27,0),MATCH(VLOOKUP(A383,バックデータ一覧!$T$3:$U$367,2),バックデータ一覧!$J$3:$L$3,0))*10^-3</f>
        <v>6.7000000000000002E-4</v>
      </c>
      <c r="H383" s="97">
        <f>INDEX(バックデータ一覧!$M$4:$O$27,MATCH(計算過程!B383,バックデータ一覧!$F$4:$F$27,0),MATCH(VLOOKUP(A383,バックデータ一覧!$T$3:$U$367,2),バックデータ一覧!$M$3:$O$3,0))*10^-3</f>
        <v>1E-3</v>
      </c>
      <c r="I383" s="97">
        <f>INDEX(バックデータ一覧!$P$4:$R$27,MATCH(計算過程!B383,バックデータ一覧!$F$4:$F$27,0),MATCH(VLOOKUP(A383,バックデータ一覧!$T$3:$U$367,2),バックデータ一覧!$P$3:$R$3,0))*10^-3</f>
        <v>1.33E-3</v>
      </c>
    </row>
    <row r="384" spans="1:9" x14ac:dyDescent="0.15">
      <c r="A384" s="57">
        <v>41655</v>
      </c>
      <c r="B384" s="9" t="s">
        <v>122</v>
      </c>
      <c r="C384" s="83">
        <f t="shared" si="16"/>
        <v>6.2700000000000013E-3</v>
      </c>
      <c r="D384" s="82">
        <f t="shared" si="15"/>
        <v>5.9400000000000008E-3</v>
      </c>
      <c r="E384" s="81">
        <f t="shared" si="17"/>
        <v>3.3E-4</v>
      </c>
      <c r="F384" s="97">
        <f>INDEX(バックデータ一覧!$G$4:$I$27,MATCH(計算過程!B384,バックデータ一覧!$F$4:$F$27,0),MATCH(VLOOKUP(A384,バックデータ一覧!$T$3:$U$367,2),バックデータ一覧!$G$3:$I$3,0))*10^-3</f>
        <v>3.3E-4</v>
      </c>
      <c r="G384" s="97">
        <f>INDEX(バックデータ一覧!$J$4:$L$27,MATCH(計算過程!B384,バックデータ一覧!$F$4:$F$27,0),MATCH(VLOOKUP(A384,バックデータ一覧!$T$3:$U$367,2),バックデータ一覧!$J$3:$L$3,0))*10^-3</f>
        <v>6.7000000000000002E-4</v>
      </c>
      <c r="H384" s="97">
        <f>INDEX(バックデータ一覧!$M$4:$O$27,MATCH(計算過程!B384,バックデータ一覧!$F$4:$F$27,0),MATCH(VLOOKUP(A384,バックデータ一覧!$T$3:$U$367,2),バックデータ一覧!$M$3:$O$3,0))*10^-3</f>
        <v>1E-3</v>
      </c>
      <c r="I384" s="97">
        <f>INDEX(バックデータ一覧!$P$4:$R$27,MATCH(計算過程!B384,バックデータ一覧!$F$4:$F$27,0),MATCH(VLOOKUP(A384,バックデータ一覧!$T$3:$U$367,2),バックデータ一覧!$P$3:$R$3,0))*10^-3</f>
        <v>1.33E-3</v>
      </c>
    </row>
    <row r="385" spans="1:9" x14ac:dyDescent="0.15">
      <c r="A385" s="57">
        <v>41655</v>
      </c>
      <c r="B385" s="9" t="s">
        <v>123</v>
      </c>
      <c r="C385" s="83">
        <f t="shared" si="16"/>
        <v>1.2360000000000001E-2</v>
      </c>
      <c r="D385" s="82">
        <f t="shared" si="15"/>
        <v>5.9400000000000008E-3</v>
      </c>
      <c r="E385" s="81">
        <f t="shared" si="17"/>
        <v>6.4200000000000004E-3</v>
      </c>
      <c r="F385" s="97">
        <f>INDEX(バックデータ一覧!$G$4:$I$27,MATCH(計算過程!B385,バックデータ一覧!$F$4:$F$27,0),MATCH(VLOOKUP(A385,バックデータ一覧!$T$3:$U$367,2),バックデータ一覧!$G$3:$I$3,0))*10^-3</f>
        <v>6.4200000000000004E-3</v>
      </c>
      <c r="G385" s="97">
        <f>INDEX(バックデータ一覧!$J$4:$L$27,MATCH(計算過程!B385,バックデータ一覧!$F$4:$F$27,0),MATCH(VLOOKUP(A385,バックデータ一覧!$T$3:$U$367,2),バックデータ一覧!$J$3:$L$3,0))*10^-3</f>
        <v>1.2840000000000001E-2</v>
      </c>
      <c r="H385" s="97">
        <f>INDEX(バックデータ一覧!$M$4:$O$27,MATCH(計算過程!B385,バックデータ一覧!$F$4:$F$27,0),MATCH(VLOOKUP(A385,バックデータ一覧!$T$3:$U$367,2),バックデータ一覧!$M$3:$O$3,0))*10^-3</f>
        <v>1.9260000000000003E-2</v>
      </c>
      <c r="I385" s="97">
        <f>INDEX(バックデータ一覧!$P$4:$R$27,MATCH(計算過程!B385,バックデータ一覧!$F$4:$F$27,0),MATCH(VLOOKUP(A385,バックデータ一覧!$T$3:$U$367,2),バックデータ一覧!$P$3:$R$3,0))*10^-3</f>
        <v>2.5680000000000001E-2</v>
      </c>
    </row>
    <row r="386" spans="1:9" x14ac:dyDescent="0.15">
      <c r="A386" s="57">
        <v>41655</v>
      </c>
      <c r="B386" s="9" t="s">
        <v>124</v>
      </c>
      <c r="C386" s="83">
        <f t="shared" si="16"/>
        <v>1.2360000000000001E-2</v>
      </c>
      <c r="D386" s="82">
        <f t="shared" si="15"/>
        <v>5.9400000000000008E-3</v>
      </c>
      <c r="E386" s="81">
        <f t="shared" si="17"/>
        <v>6.4200000000000004E-3</v>
      </c>
      <c r="F386" s="97">
        <f>INDEX(バックデータ一覧!$G$4:$I$27,MATCH(計算過程!B386,バックデータ一覧!$F$4:$F$27,0),MATCH(VLOOKUP(A386,バックデータ一覧!$T$3:$U$367,2),バックデータ一覧!$G$3:$I$3,0))*10^-3</f>
        <v>6.4200000000000004E-3</v>
      </c>
      <c r="G386" s="97">
        <f>INDEX(バックデータ一覧!$J$4:$L$27,MATCH(計算過程!B386,バックデータ一覧!$F$4:$F$27,0),MATCH(VLOOKUP(A386,バックデータ一覧!$T$3:$U$367,2),バックデータ一覧!$J$3:$L$3,0))*10^-3</f>
        <v>1.2840000000000001E-2</v>
      </c>
      <c r="H386" s="97">
        <f>INDEX(バックデータ一覧!$M$4:$O$27,MATCH(計算過程!B386,バックデータ一覧!$F$4:$F$27,0),MATCH(VLOOKUP(A386,バックデータ一覧!$T$3:$U$367,2),バックデータ一覧!$M$3:$O$3,0))*10^-3</f>
        <v>1.9260000000000003E-2</v>
      </c>
      <c r="I386" s="97">
        <f>INDEX(バックデータ一覧!$P$4:$R$27,MATCH(計算過程!B386,バックデータ一覧!$F$4:$F$27,0),MATCH(VLOOKUP(A386,バックデータ一覧!$T$3:$U$367,2),バックデータ一覧!$P$3:$R$3,0))*10^-3</f>
        <v>2.5680000000000001E-2</v>
      </c>
    </row>
    <row r="387" spans="1:9" x14ac:dyDescent="0.15">
      <c r="A387" s="57">
        <v>41655</v>
      </c>
      <c r="B387" s="9" t="s">
        <v>125</v>
      </c>
      <c r="C387" s="83">
        <f t="shared" si="16"/>
        <v>6.2700000000000013E-3</v>
      </c>
      <c r="D387" s="82">
        <f t="shared" si="15"/>
        <v>5.9400000000000008E-3</v>
      </c>
      <c r="E387" s="81">
        <f t="shared" si="17"/>
        <v>3.3E-4</v>
      </c>
      <c r="F387" s="97">
        <f>INDEX(バックデータ一覧!$G$4:$I$27,MATCH(計算過程!B387,バックデータ一覧!$F$4:$F$27,0),MATCH(VLOOKUP(A387,バックデータ一覧!$T$3:$U$367,2),バックデータ一覧!$G$3:$I$3,0))*10^-3</f>
        <v>3.3E-4</v>
      </c>
      <c r="G387" s="97">
        <f>INDEX(バックデータ一覧!$J$4:$L$27,MATCH(計算過程!B387,バックデータ一覧!$F$4:$F$27,0),MATCH(VLOOKUP(A387,バックデータ一覧!$T$3:$U$367,2),バックデータ一覧!$J$3:$L$3,0))*10^-3</f>
        <v>6.7000000000000002E-4</v>
      </c>
      <c r="H387" s="97">
        <f>INDEX(バックデータ一覧!$M$4:$O$27,MATCH(計算過程!B387,バックデータ一覧!$F$4:$F$27,0),MATCH(VLOOKUP(A387,バックデータ一覧!$T$3:$U$367,2),バックデータ一覧!$M$3:$O$3,0))*10^-3</f>
        <v>1E-3</v>
      </c>
      <c r="I387" s="97">
        <f>INDEX(バックデータ一覧!$P$4:$R$27,MATCH(計算過程!B387,バックデータ一覧!$F$4:$F$27,0),MATCH(VLOOKUP(A387,バックデータ一覧!$T$3:$U$367,2),バックデータ一覧!$P$3:$R$3,0))*10^-3</f>
        <v>1.33E-3</v>
      </c>
    </row>
    <row r="388" spans="1:9" x14ac:dyDescent="0.15">
      <c r="A388" s="57">
        <v>41655</v>
      </c>
      <c r="B388" s="9" t="s">
        <v>126</v>
      </c>
      <c r="C388" s="83">
        <f t="shared" si="16"/>
        <v>6.2700000000000013E-3</v>
      </c>
      <c r="D388" s="82">
        <f t="shared" si="15"/>
        <v>5.9400000000000008E-3</v>
      </c>
      <c r="E388" s="81">
        <f t="shared" si="17"/>
        <v>3.3E-4</v>
      </c>
      <c r="F388" s="97">
        <f>INDEX(バックデータ一覧!$G$4:$I$27,MATCH(計算過程!B388,バックデータ一覧!$F$4:$F$27,0),MATCH(VLOOKUP(A388,バックデータ一覧!$T$3:$U$367,2),バックデータ一覧!$G$3:$I$3,0))*10^-3</f>
        <v>3.3E-4</v>
      </c>
      <c r="G388" s="97">
        <f>INDEX(バックデータ一覧!$J$4:$L$27,MATCH(計算過程!B388,バックデータ一覧!$F$4:$F$27,0),MATCH(VLOOKUP(A388,バックデータ一覧!$T$3:$U$367,2),バックデータ一覧!$J$3:$L$3,0))*10^-3</f>
        <v>6.7000000000000002E-4</v>
      </c>
      <c r="H388" s="97">
        <f>INDEX(バックデータ一覧!$M$4:$O$27,MATCH(計算過程!B388,バックデータ一覧!$F$4:$F$27,0),MATCH(VLOOKUP(A388,バックデータ一覧!$T$3:$U$367,2),バックデータ一覧!$M$3:$O$3,0))*10^-3</f>
        <v>1E-3</v>
      </c>
      <c r="I388" s="97">
        <f>INDEX(バックデータ一覧!$P$4:$R$27,MATCH(計算過程!B388,バックデータ一覧!$F$4:$F$27,0),MATCH(VLOOKUP(A388,バックデータ一覧!$T$3:$U$367,2),バックデータ一覧!$P$3:$R$3,0))*10^-3</f>
        <v>1.33E-3</v>
      </c>
    </row>
    <row r="389" spans="1:9" x14ac:dyDescent="0.15">
      <c r="A389" s="57">
        <v>41655</v>
      </c>
      <c r="B389" s="9" t="s">
        <v>127</v>
      </c>
      <c r="C389" s="83">
        <f t="shared" si="16"/>
        <v>1.2220000000000002E-2</v>
      </c>
      <c r="D389" s="82">
        <f t="shared" si="15"/>
        <v>5.9400000000000008E-3</v>
      </c>
      <c r="E389" s="81">
        <f t="shared" si="17"/>
        <v>6.28E-3</v>
      </c>
      <c r="F389" s="97">
        <f>INDEX(バックデータ一覧!$G$4:$I$27,MATCH(計算過程!B389,バックデータ一覧!$F$4:$F$27,0),MATCH(VLOOKUP(A389,バックデータ一覧!$T$3:$U$367,2),バックデータ一覧!$G$3:$I$3,0))*10^-3</f>
        <v>6.28E-3</v>
      </c>
      <c r="G389" s="97">
        <f>INDEX(バックデータ一覧!$J$4:$L$27,MATCH(計算過程!B389,バックデータ一覧!$F$4:$F$27,0),MATCH(VLOOKUP(A389,バックデータ一覧!$T$3:$U$367,2),バックデータ一覧!$J$3:$L$3,0))*10^-3</f>
        <v>1.256E-2</v>
      </c>
      <c r="H389" s="97">
        <f>INDEX(バックデータ一覧!$M$4:$O$27,MATCH(計算過程!B389,バックデータ一覧!$F$4:$F$27,0),MATCH(VLOOKUP(A389,バックデータ一覧!$T$3:$U$367,2),バックデータ一覧!$M$3:$O$3,0))*10^-3</f>
        <v>1.8839999999999999E-2</v>
      </c>
      <c r="I389" s="97">
        <f>INDEX(バックデータ一覧!$P$4:$R$27,MATCH(計算過程!B389,バックデータ一覧!$F$4:$F$27,0),MATCH(VLOOKUP(A389,バックデータ一覧!$T$3:$U$367,2),バックデータ一覧!$P$3:$R$3,0))*10^-3</f>
        <v>2.512E-2</v>
      </c>
    </row>
    <row r="390" spans="1:9" x14ac:dyDescent="0.15">
      <c r="A390" s="57">
        <v>41655</v>
      </c>
      <c r="B390" s="9" t="s">
        <v>128</v>
      </c>
      <c r="C390" s="83">
        <f t="shared" si="16"/>
        <v>1.2640000000000002E-2</v>
      </c>
      <c r="D390" s="82">
        <f t="shared" si="15"/>
        <v>5.9400000000000008E-3</v>
      </c>
      <c r="E390" s="81">
        <f t="shared" si="17"/>
        <v>6.7000000000000002E-3</v>
      </c>
      <c r="F390" s="97">
        <f>INDEX(バックデータ一覧!$G$4:$I$27,MATCH(計算過程!B390,バックデータ一覧!$F$4:$F$27,0),MATCH(VLOOKUP(A390,バックデータ一覧!$T$3:$U$367,2),バックデータ一覧!$G$3:$I$3,0))*10^-3</f>
        <v>6.7000000000000002E-3</v>
      </c>
      <c r="G390" s="97">
        <f>INDEX(バックデータ一覧!$J$4:$L$27,MATCH(計算過程!B390,バックデータ一覧!$F$4:$F$27,0),MATCH(VLOOKUP(A390,バックデータ一覧!$T$3:$U$367,2),バックデータ一覧!$J$3:$L$3,0))*10^-3</f>
        <v>1.3390000000000001E-2</v>
      </c>
      <c r="H390" s="97">
        <f>INDEX(バックデータ一覧!$M$4:$O$27,MATCH(計算過程!B390,バックデータ一覧!$F$4:$F$27,0),MATCH(VLOOKUP(A390,バックデータ一覧!$T$3:$U$367,2),バックデータ一覧!$M$3:$O$3,0))*10^-3</f>
        <v>2.009E-2</v>
      </c>
      <c r="I390" s="97">
        <f>INDEX(バックデータ一覧!$P$4:$R$27,MATCH(計算過程!B390,バックデータ一覧!$F$4:$F$27,0),MATCH(VLOOKUP(A390,バックデータ一覧!$T$3:$U$367,2),バックデータ一覧!$P$3:$R$3,0))*10^-3</f>
        <v>2.6790000000000001E-2</v>
      </c>
    </row>
    <row r="391" spans="1:9" x14ac:dyDescent="0.15">
      <c r="A391" s="57">
        <v>41656</v>
      </c>
      <c r="B391" s="9" t="s">
        <v>105</v>
      </c>
      <c r="C391" s="83">
        <f t="shared" si="16"/>
        <v>6.0700000000000007E-3</v>
      </c>
      <c r="D391" s="82">
        <f t="shared" ref="D391:D454" si="18">$O$4*$O$5*10^-3</f>
        <v>5.9400000000000008E-3</v>
      </c>
      <c r="E391" s="81">
        <f t="shared" si="17"/>
        <v>1.3000000000000002E-4</v>
      </c>
      <c r="F391" s="97">
        <f>INDEX(バックデータ一覧!$G$4:$I$27,MATCH(計算過程!B391,バックデータ一覧!$F$4:$F$27,0),MATCH(VLOOKUP(A391,バックデータ一覧!$T$3:$U$367,2),バックデータ一覧!$G$3:$I$3,0))*10^-3</f>
        <v>1.3000000000000002E-4</v>
      </c>
      <c r="G391" s="97">
        <f>INDEX(バックデータ一覧!$J$4:$L$27,MATCH(計算過程!B391,バックデータ一覧!$F$4:$F$27,0),MATCH(VLOOKUP(A391,バックデータ一覧!$T$3:$U$367,2),バックデータ一覧!$J$3:$L$3,0))*10^-3</f>
        <v>2.5000000000000001E-4</v>
      </c>
      <c r="H391" s="97">
        <f>INDEX(バックデータ一覧!$M$4:$O$27,MATCH(計算過程!B391,バックデータ一覧!$F$4:$F$27,0),MATCH(VLOOKUP(A391,バックデータ一覧!$T$3:$U$367,2),バックデータ一覧!$M$3:$O$3,0))*10^-3</f>
        <v>3.8000000000000002E-4</v>
      </c>
      <c r="I391" s="97">
        <f>INDEX(バックデータ一覧!$P$4:$R$27,MATCH(計算過程!B391,バックデータ一覧!$F$4:$F$27,0),MATCH(VLOOKUP(A391,バックデータ一覧!$T$3:$U$367,2),バックデータ一覧!$P$3:$R$3,0))*10^-3</f>
        <v>5.0000000000000001E-4</v>
      </c>
    </row>
    <row r="392" spans="1:9" x14ac:dyDescent="0.15">
      <c r="A392" s="57">
        <v>41656</v>
      </c>
      <c r="B392" s="9" t="s">
        <v>106</v>
      </c>
      <c r="C392" s="83">
        <f t="shared" ref="C392:C455" si="19">D392+E392</f>
        <v>6.0700000000000007E-3</v>
      </c>
      <c r="D392" s="82">
        <f t="shared" si="18"/>
        <v>5.9400000000000008E-3</v>
      </c>
      <c r="E392" s="81">
        <f t="shared" ref="E392:E455" si="20">IF(AND($O$10&gt;=1,$O$10&lt;2),$F392*(2-$O$10)/(2-1)+$G392*($O$10-1)/(2-1),IF(AND($O$10&gt;=2,$O$10&lt;3),$G392*(3-$O$10)/(3-2)+$H392*($O$10-2)/(3-2),$H392*(4-$O$10)/(4-3)+$I392*($O$10-3)/(4-3)))</f>
        <v>1.3000000000000002E-4</v>
      </c>
      <c r="F392" s="97">
        <f>INDEX(バックデータ一覧!$G$4:$I$27,MATCH(計算過程!B392,バックデータ一覧!$F$4:$F$27,0),MATCH(VLOOKUP(A392,バックデータ一覧!$T$3:$U$367,2),バックデータ一覧!$G$3:$I$3,0))*10^-3</f>
        <v>1.3000000000000002E-4</v>
      </c>
      <c r="G392" s="97">
        <f>INDEX(バックデータ一覧!$J$4:$L$27,MATCH(計算過程!B392,バックデータ一覧!$F$4:$F$27,0),MATCH(VLOOKUP(A392,バックデータ一覧!$T$3:$U$367,2),バックデータ一覧!$J$3:$L$3,0))*10^-3</f>
        <v>2.5000000000000001E-4</v>
      </c>
      <c r="H392" s="97">
        <f>INDEX(バックデータ一覧!$M$4:$O$27,MATCH(計算過程!B392,バックデータ一覧!$F$4:$F$27,0),MATCH(VLOOKUP(A392,バックデータ一覧!$T$3:$U$367,2),バックデータ一覧!$M$3:$O$3,0))*10^-3</f>
        <v>3.8000000000000002E-4</v>
      </c>
      <c r="I392" s="97">
        <f>INDEX(バックデータ一覧!$P$4:$R$27,MATCH(計算過程!B392,バックデータ一覧!$F$4:$F$27,0),MATCH(VLOOKUP(A392,バックデータ一覧!$T$3:$U$367,2),バックデータ一覧!$P$3:$R$3,0))*10^-3</f>
        <v>5.0000000000000001E-4</v>
      </c>
    </row>
    <row r="393" spans="1:9" x14ac:dyDescent="0.15">
      <c r="A393" s="57">
        <v>41656</v>
      </c>
      <c r="B393" s="9" t="s">
        <v>107</v>
      </c>
      <c r="C393" s="83">
        <f t="shared" si="19"/>
        <v>6.0700000000000007E-3</v>
      </c>
      <c r="D393" s="82">
        <f t="shared" si="18"/>
        <v>5.9400000000000008E-3</v>
      </c>
      <c r="E393" s="81">
        <f t="shared" si="20"/>
        <v>1.3000000000000002E-4</v>
      </c>
      <c r="F393" s="97">
        <f>INDEX(バックデータ一覧!$G$4:$I$27,MATCH(計算過程!B393,バックデータ一覧!$F$4:$F$27,0),MATCH(VLOOKUP(A393,バックデータ一覧!$T$3:$U$367,2),バックデータ一覧!$G$3:$I$3,0))*10^-3</f>
        <v>1.3000000000000002E-4</v>
      </c>
      <c r="G393" s="97">
        <f>INDEX(バックデータ一覧!$J$4:$L$27,MATCH(計算過程!B393,バックデータ一覧!$F$4:$F$27,0),MATCH(VLOOKUP(A393,バックデータ一覧!$T$3:$U$367,2),バックデータ一覧!$J$3:$L$3,0))*10^-3</f>
        <v>2.5000000000000001E-4</v>
      </c>
      <c r="H393" s="97">
        <f>INDEX(バックデータ一覧!$M$4:$O$27,MATCH(計算過程!B393,バックデータ一覧!$F$4:$F$27,0),MATCH(VLOOKUP(A393,バックデータ一覧!$T$3:$U$367,2),バックデータ一覧!$M$3:$O$3,0))*10^-3</f>
        <v>3.8000000000000002E-4</v>
      </c>
      <c r="I393" s="97">
        <f>INDEX(バックデータ一覧!$P$4:$R$27,MATCH(計算過程!B393,バックデータ一覧!$F$4:$F$27,0),MATCH(VLOOKUP(A393,バックデータ一覧!$T$3:$U$367,2),バックデータ一覧!$P$3:$R$3,0))*10^-3</f>
        <v>5.0000000000000001E-4</v>
      </c>
    </row>
    <row r="394" spans="1:9" x14ac:dyDescent="0.15">
      <c r="A394" s="57">
        <v>41656</v>
      </c>
      <c r="B394" s="9" t="s">
        <v>108</v>
      </c>
      <c r="C394" s="83">
        <f t="shared" si="19"/>
        <v>6.0700000000000007E-3</v>
      </c>
      <c r="D394" s="82">
        <f t="shared" si="18"/>
        <v>5.9400000000000008E-3</v>
      </c>
      <c r="E394" s="81">
        <f t="shared" si="20"/>
        <v>1.3000000000000002E-4</v>
      </c>
      <c r="F394" s="97">
        <f>INDEX(バックデータ一覧!$G$4:$I$27,MATCH(計算過程!B394,バックデータ一覧!$F$4:$F$27,0),MATCH(VLOOKUP(A394,バックデータ一覧!$T$3:$U$367,2),バックデータ一覧!$G$3:$I$3,0))*10^-3</f>
        <v>1.3000000000000002E-4</v>
      </c>
      <c r="G394" s="97">
        <f>INDEX(バックデータ一覧!$J$4:$L$27,MATCH(計算過程!B394,バックデータ一覧!$F$4:$F$27,0),MATCH(VLOOKUP(A394,バックデータ一覧!$T$3:$U$367,2),バックデータ一覧!$J$3:$L$3,0))*10^-3</f>
        <v>2.5000000000000001E-4</v>
      </c>
      <c r="H394" s="97">
        <f>INDEX(バックデータ一覧!$M$4:$O$27,MATCH(計算過程!B394,バックデータ一覧!$F$4:$F$27,0),MATCH(VLOOKUP(A394,バックデータ一覧!$T$3:$U$367,2),バックデータ一覧!$M$3:$O$3,0))*10^-3</f>
        <v>3.8000000000000002E-4</v>
      </c>
      <c r="I394" s="97">
        <f>INDEX(バックデータ一覧!$P$4:$R$27,MATCH(計算過程!B394,バックデータ一覧!$F$4:$F$27,0),MATCH(VLOOKUP(A394,バックデータ一覧!$T$3:$U$367,2),バックデータ一覧!$P$3:$R$3,0))*10^-3</f>
        <v>5.0000000000000001E-4</v>
      </c>
    </row>
    <row r="395" spans="1:9" x14ac:dyDescent="0.15">
      <c r="A395" s="57">
        <v>41656</v>
      </c>
      <c r="B395" s="9" t="s">
        <v>109</v>
      </c>
      <c r="C395" s="83">
        <f t="shared" si="19"/>
        <v>6.0700000000000007E-3</v>
      </c>
      <c r="D395" s="82">
        <f t="shared" si="18"/>
        <v>5.9400000000000008E-3</v>
      </c>
      <c r="E395" s="81">
        <f t="shared" si="20"/>
        <v>1.3000000000000002E-4</v>
      </c>
      <c r="F395" s="97">
        <f>INDEX(バックデータ一覧!$G$4:$I$27,MATCH(計算過程!B395,バックデータ一覧!$F$4:$F$27,0),MATCH(VLOOKUP(A395,バックデータ一覧!$T$3:$U$367,2),バックデータ一覧!$G$3:$I$3,0))*10^-3</f>
        <v>1.3000000000000002E-4</v>
      </c>
      <c r="G395" s="97">
        <f>INDEX(バックデータ一覧!$J$4:$L$27,MATCH(計算過程!B395,バックデータ一覧!$F$4:$F$27,0),MATCH(VLOOKUP(A395,バックデータ一覧!$T$3:$U$367,2),バックデータ一覧!$J$3:$L$3,0))*10^-3</f>
        <v>2.5000000000000001E-4</v>
      </c>
      <c r="H395" s="97">
        <f>INDEX(バックデータ一覧!$M$4:$O$27,MATCH(計算過程!B395,バックデータ一覧!$F$4:$F$27,0),MATCH(VLOOKUP(A395,バックデータ一覧!$T$3:$U$367,2),バックデータ一覧!$M$3:$O$3,0))*10^-3</f>
        <v>3.8000000000000002E-4</v>
      </c>
      <c r="I395" s="97">
        <f>INDEX(バックデータ一覧!$P$4:$R$27,MATCH(計算過程!B395,バックデータ一覧!$F$4:$F$27,0),MATCH(VLOOKUP(A395,バックデータ一覧!$T$3:$U$367,2),バックデータ一覧!$P$3:$R$3,0))*10^-3</f>
        <v>5.0000000000000001E-4</v>
      </c>
    </row>
    <row r="396" spans="1:9" x14ac:dyDescent="0.15">
      <c r="A396" s="57">
        <v>41656</v>
      </c>
      <c r="B396" s="9" t="s">
        <v>110</v>
      </c>
      <c r="C396" s="83">
        <f t="shared" si="19"/>
        <v>6.0700000000000007E-3</v>
      </c>
      <c r="D396" s="82">
        <f t="shared" si="18"/>
        <v>5.9400000000000008E-3</v>
      </c>
      <c r="E396" s="81">
        <f t="shared" si="20"/>
        <v>1.3000000000000002E-4</v>
      </c>
      <c r="F396" s="97">
        <f>INDEX(バックデータ一覧!$G$4:$I$27,MATCH(計算過程!B396,バックデータ一覧!$F$4:$F$27,0),MATCH(VLOOKUP(A396,バックデータ一覧!$T$3:$U$367,2),バックデータ一覧!$G$3:$I$3,0))*10^-3</f>
        <v>1.3000000000000002E-4</v>
      </c>
      <c r="G396" s="97">
        <f>INDEX(バックデータ一覧!$J$4:$L$27,MATCH(計算過程!B396,バックデータ一覧!$F$4:$F$27,0),MATCH(VLOOKUP(A396,バックデータ一覧!$T$3:$U$367,2),バックデータ一覧!$J$3:$L$3,0))*10^-3</f>
        <v>2.5000000000000001E-4</v>
      </c>
      <c r="H396" s="97">
        <f>INDEX(バックデータ一覧!$M$4:$O$27,MATCH(計算過程!B396,バックデータ一覧!$F$4:$F$27,0),MATCH(VLOOKUP(A396,バックデータ一覧!$T$3:$U$367,2),バックデータ一覧!$M$3:$O$3,0))*10^-3</f>
        <v>3.8000000000000002E-4</v>
      </c>
      <c r="I396" s="97">
        <f>INDEX(バックデータ一覧!$P$4:$R$27,MATCH(計算過程!B396,バックデータ一覧!$F$4:$F$27,0),MATCH(VLOOKUP(A396,バックデータ一覧!$T$3:$U$367,2),バックデータ一覧!$P$3:$R$3,0))*10^-3</f>
        <v>5.0000000000000001E-4</v>
      </c>
    </row>
    <row r="397" spans="1:9" x14ac:dyDescent="0.15">
      <c r="A397" s="57">
        <v>41656</v>
      </c>
      <c r="B397" s="9" t="s">
        <v>111</v>
      </c>
      <c r="C397" s="83">
        <f t="shared" si="19"/>
        <v>9.3200000000000002E-3</v>
      </c>
      <c r="D397" s="82">
        <f t="shared" si="18"/>
        <v>5.9400000000000008E-3</v>
      </c>
      <c r="E397" s="81">
        <f t="shared" si="20"/>
        <v>3.3799999999999998E-3</v>
      </c>
      <c r="F397" s="97">
        <f>INDEX(バックデータ一覧!$G$4:$I$27,MATCH(計算過程!B397,バックデータ一覧!$F$4:$F$27,0),MATCH(VLOOKUP(A397,バックデータ一覧!$T$3:$U$367,2),バックデータ一覧!$G$3:$I$3,0))*10^-3</f>
        <v>3.3799999999999998E-3</v>
      </c>
      <c r="G397" s="97">
        <f>INDEX(バックデータ一覧!$J$4:$L$27,MATCH(計算過程!B397,バックデータ一覧!$F$4:$F$27,0),MATCH(VLOOKUP(A397,バックデータ一覧!$T$3:$U$367,2),バックデータ一覧!$J$3:$L$3,0))*10^-3</f>
        <v>6.7499999999999999E-3</v>
      </c>
      <c r="H397" s="97">
        <f>INDEX(バックデータ一覧!$M$4:$O$27,MATCH(計算過程!B397,バックデータ一覧!$F$4:$F$27,0),MATCH(VLOOKUP(A397,バックデータ一覧!$T$3:$U$367,2),バックデータ一覧!$M$3:$O$3,0))*10^-3</f>
        <v>1.0130000000000002E-2</v>
      </c>
      <c r="I397" s="97">
        <f>INDEX(バックデータ一覧!$P$4:$R$27,MATCH(計算過程!B397,バックデータ一覧!$F$4:$F$27,0),MATCH(VLOOKUP(A397,バックデータ一覧!$T$3:$U$367,2),バックデータ一覧!$P$3:$R$3,0))*10^-3</f>
        <v>1.3509999999999999E-2</v>
      </c>
    </row>
    <row r="398" spans="1:9" x14ac:dyDescent="0.15">
      <c r="A398" s="57">
        <v>41656</v>
      </c>
      <c r="B398" s="9" t="s">
        <v>112</v>
      </c>
      <c r="C398" s="83">
        <f t="shared" si="19"/>
        <v>6.4800000000000005E-3</v>
      </c>
      <c r="D398" s="82">
        <f t="shared" si="18"/>
        <v>5.9400000000000008E-3</v>
      </c>
      <c r="E398" s="81">
        <f t="shared" si="20"/>
        <v>5.4000000000000001E-4</v>
      </c>
      <c r="F398" s="97">
        <f>INDEX(バックデータ一覧!$G$4:$I$27,MATCH(計算過程!B398,バックデータ一覧!$F$4:$F$27,0),MATCH(VLOOKUP(A398,バックデータ一覧!$T$3:$U$367,2),バックデータ一覧!$G$3:$I$3,0))*10^-3</f>
        <v>5.4000000000000001E-4</v>
      </c>
      <c r="G398" s="97">
        <f>INDEX(バックデータ一覧!$J$4:$L$27,MATCH(計算過程!B398,バックデータ一覧!$F$4:$F$27,0),MATCH(VLOOKUP(A398,バックデータ一覧!$T$3:$U$367,2),バックデータ一覧!$J$3:$L$3,0))*10^-3</f>
        <v>1.08E-3</v>
      </c>
      <c r="H398" s="97">
        <f>INDEX(バックデータ一覧!$M$4:$O$27,MATCH(計算過程!B398,バックデータ一覧!$F$4:$F$27,0),MATCH(VLOOKUP(A398,バックデータ一覧!$T$3:$U$367,2),バックデータ一覧!$M$3:$O$3,0))*10^-3</f>
        <v>1.6299999999999999E-3</v>
      </c>
      <c r="I398" s="97">
        <f>INDEX(バックデータ一覧!$P$4:$R$27,MATCH(計算過程!B398,バックデータ一覧!$F$4:$F$27,0),MATCH(VLOOKUP(A398,バックデータ一覧!$T$3:$U$367,2),バックデータ一覧!$P$3:$R$3,0))*10^-3</f>
        <v>2.1700000000000001E-3</v>
      </c>
    </row>
    <row r="399" spans="1:9" x14ac:dyDescent="0.15">
      <c r="A399" s="57">
        <v>41656</v>
      </c>
      <c r="B399" s="9" t="s">
        <v>113</v>
      </c>
      <c r="C399" s="83">
        <f t="shared" si="19"/>
        <v>6.4800000000000005E-3</v>
      </c>
      <c r="D399" s="82">
        <f t="shared" si="18"/>
        <v>5.9400000000000008E-3</v>
      </c>
      <c r="E399" s="81">
        <f t="shared" si="20"/>
        <v>5.4000000000000001E-4</v>
      </c>
      <c r="F399" s="97">
        <f>INDEX(バックデータ一覧!$G$4:$I$27,MATCH(計算過程!B399,バックデータ一覧!$F$4:$F$27,0),MATCH(VLOOKUP(A399,バックデータ一覧!$T$3:$U$367,2),バックデータ一覧!$G$3:$I$3,0))*10^-3</f>
        <v>5.4000000000000001E-4</v>
      </c>
      <c r="G399" s="97">
        <f>INDEX(バックデータ一覧!$J$4:$L$27,MATCH(計算過程!B399,バックデータ一覧!$F$4:$F$27,0),MATCH(VLOOKUP(A399,バックデータ一覧!$T$3:$U$367,2),バックデータ一覧!$J$3:$L$3,0))*10^-3</f>
        <v>1.08E-3</v>
      </c>
      <c r="H399" s="97">
        <f>INDEX(バックデータ一覧!$M$4:$O$27,MATCH(計算過程!B399,バックデータ一覧!$F$4:$F$27,0),MATCH(VLOOKUP(A399,バックデータ一覧!$T$3:$U$367,2),バックデータ一覧!$M$3:$O$3,0))*10^-3</f>
        <v>1.6299999999999999E-3</v>
      </c>
      <c r="I399" s="97">
        <f>INDEX(バックデータ一覧!$P$4:$R$27,MATCH(計算過程!B399,バックデータ一覧!$F$4:$F$27,0),MATCH(VLOOKUP(A399,バックデータ一覧!$T$3:$U$367,2),バックデータ一覧!$P$3:$R$3,0))*10^-3</f>
        <v>2.1700000000000001E-3</v>
      </c>
    </row>
    <row r="400" spans="1:9" x14ac:dyDescent="0.15">
      <c r="A400" s="57">
        <v>41656</v>
      </c>
      <c r="B400" s="9" t="s">
        <v>114</v>
      </c>
      <c r="C400" s="83">
        <f t="shared" si="19"/>
        <v>6.0700000000000007E-3</v>
      </c>
      <c r="D400" s="82">
        <f t="shared" si="18"/>
        <v>5.9400000000000008E-3</v>
      </c>
      <c r="E400" s="81">
        <f t="shared" si="20"/>
        <v>1.3000000000000002E-4</v>
      </c>
      <c r="F400" s="97">
        <f>INDEX(バックデータ一覧!$G$4:$I$27,MATCH(計算過程!B400,バックデータ一覧!$F$4:$F$27,0),MATCH(VLOOKUP(A400,バックデータ一覧!$T$3:$U$367,2),バックデータ一覧!$G$3:$I$3,0))*10^-3</f>
        <v>1.3000000000000002E-4</v>
      </c>
      <c r="G400" s="97">
        <f>INDEX(バックデータ一覧!$J$4:$L$27,MATCH(計算過程!B400,バックデータ一覧!$F$4:$F$27,0),MATCH(VLOOKUP(A400,バックデータ一覧!$T$3:$U$367,2),バックデータ一覧!$J$3:$L$3,0))*10^-3</f>
        <v>2.5000000000000001E-4</v>
      </c>
      <c r="H400" s="97">
        <f>INDEX(バックデータ一覧!$M$4:$O$27,MATCH(計算過程!B400,バックデータ一覧!$F$4:$F$27,0),MATCH(VLOOKUP(A400,バックデータ一覧!$T$3:$U$367,2),バックデータ一覧!$M$3:$O$3,0))*10^-3</f>
        <v>3.8000000000000002E-4</v>
      </c>
      <c r="I400" s="97">
        <f>INDEX(バックデータ一覧!$P$4:$R$27,MATCH(計算過程!B400,バックデータ一覧!$F$4:$F$27,0),MATCH(VLOOKUP(A400,バックデータ一覧!$T$3:$U$367,2),バックデータ一覧!$P$3:$R$3,0))*10^-3</f>
        <v>5.0000000000000001E-4</v>
      </c>
    </row>
    <row r="401" spans="1:9" x14ac:dyDescent="0.15">
      <c r="A401" s="57">
        <v>41656</v>
      </c>
      <c r="B401" s="9" t="s">
        <v>115</v>
      </c>
      <c r="C401" s="83">
        <f t="shared" si="19"/>
        <v>6.2700000000000013E-3</v>
      </c>
      <c r="D401" s="82">
        <f t="shared" si="18"/>
        <v>5.9400000000000008E-3</v>
      </c>
      <c r="E401" s="81">
        <f t="shared" si="20"/>
        <v>3.3E-4</v>
      </c>
      <c r="F401" s="97">
        <f>INDEX(バックデータ一覧!$G$4:$I$27,MATCH(計算過程!B401,バックデータ一覧!$F$4:$F$27,0),MATCH(VLOOKUP(A401,バックデータ一覧!$T$3:$U$367,2),バックデータ一覧!$G$3:$I$3,0))*10^-3</f>
        <v>3.3E-4</v>
      </c>
      <c r="G401" s="97">
        <f>INDEX(バックデータ一覧!$J$4:$L$27,MATCH(計算過程!B401,バックデータ一覧!$F$4:$F$27,0),MATCH(VLOOKUP(A401,バックデータ一覧!$T$3:$U$367,2),バックデータ一覧!$J$3:$L$3,0))*10^-3</f>
        <v>6.7000000000000002E-4</v>
      </c>
      <c r="H401" s="97">
        <f>INDEX(バックデータ一覧!$M$4:$O$27,MATCH(計算過程!B401,バックデータ一覧!$F$4:$F$27,0),MATCH(VLOOKUP(A401,バックデータ一覧!$T$3:$U$367,2),バックデータ一覧!$M$3:$O$3,0))*10^-3</f>
        <v>1E-3</v>
      </c>
      <c r="I401" s="97">
        <f>INDEX(バックデータ一覧!$P$4:$R$27,MATCH(計算過程!B401,バックデータ一覧!$F$4:$F$27,0),MATCH(VLOOKUP(A401,バックデータ一覧!$T$3:$U$367,2),バックデータ一覧!$P$3:$R$3,0))*10^-3</f>
        <v>1.33E-3</v>
      </c>
    </row>
    <row r="402" spans="1:9" x14ac:dyDescent="0.15">
      <c r="A402" s="57">
        <v>41656</v>
      </c>
      <c r="B402" s="9" t="s">
        <v>116</v>
      </c>
      <c r="C402" s="83">
        <f t="shared" si="19"/>
        <v>6.0700000000000007E-3</v>
      </c>
      <c r="D402" s="82">
        <f t="shared" si="18"/>
        <v>5.9400000000000008E-3</v>
      </c>
      <c r="E402" s="81">
        <f t="shared" si="20"/>
        <v>1.3000000000000002E-4</v>
      </c>
      <c r="F402" s="97">
        <f>INDEX(バックデータ一覧!$G$4:$I$27,MATCH(計算過程!B402,バックデータ一覧!$F$4:$F$27,0),MATCH(VLOOKUP(A402,バックデータ一覧!$T$3:$U$367,2),バックデータ一覧!$G$3:$I$3,0))*10^-3</f>
        <v>1.3000000000000002E-4</v>
      </c>
      <c r="G402" s="97">
        <f>INDEX(バックデータ一覧!$J$4:$L$27,MATCH(計算過程!B402,バックデータ一覧!$F$4:$F$27,0),MATCH(VLOOKUP(A402,バックデータ一覧!$T$3:$U$367,2),バックデータ一覧!$J$3:$L$3,0))*10^-3</f>
        <v>2.5000000000000001E-4</v>
      </c>
      <c r="H402" s="97">
        <f>INDEX(バックデータ一覧!$M$4:$O$27,MATCH(計算過程!B402,バックデータ一覧!$F$4:$F$27,0),MATCH(VLOOKUP(A402,バックデータ一覧!$T$3:$U$367,2),バックデータ一覧!$M$3:$O$3,0))*10^-3</f>
        <v>3.8000000000000002E-4</v>
      </c>
      <c r="I402" s="97">
        <f>INDEX(バックデータ一覧!$P$4:$R$27,MATCH(計算過程!B402,バックデータ一覧!$F$4:$F$27,0),MATCH(VLOOKUP(A402,バックデータ一覧!$T$3:$U$367,2),バックデータ一覧!$P$3:$R$3,0))*10^-3</f>
        <v>5.0000000000000001E-4</v>
      </c>
    </row>
    <row r="403" spans="1:9" x14ac:dyDescent="0.15">
      <c r="A403" s="57">
        <v>41656</v>
      </c>
      <c r="B403" s="9" t="s">
        <v>117</v>
      </c>
      <c r="C403" s="83">
        <f t="shared" si="19"/>
        <v>9.3200000000000002E-3</v>
      </c>
      <c r="D403" s="82">
        <f t="shared" si="18"/>
        <v>5.9400000000000008E-3</v>
      </c>
      <c r="E403" s="81">
        <f t="shared" si="20"/>
        <v>3.3799999999999998E-3</v>
      </c>
      <c r="F403" s="97">
        <f>INDEX(バックデータ一覧!$G$4:$I$27,MATCH(計算過程!B403,バックデータ一覧!$F$4:$F$27,0),MATCH(VLOOKUP(A403,バックデータ一覧!$T$3:$U$367,2),バックデータ一覧!$G$3:$I$3,0))*10^-3</f>
        <v>3.3799999999999998E-3</v>
      </c>
      <c r="G403" s="97">
        <f>INDEX(バックデータ一覧!$J$4:$L$27,MATCH(計算過程!B403,バックデータ一覧!$F$4:$F$27,0),MATCH(VLOOKUP(A403,バックデータ一覧!$T$3:$U$367,2),バックデータ一覧!$J$3:$L$3,0))*10^-3</f>
        <v>6.7499999999999999E-3</v>
      </c>
      <c r="H403" s="97">
        <f>INDEX(バックデータ一覧!$M$4:$O$27,MATCH(計算過程!B403,バックデータ一覧!$F$4:$F$27,0),MATCH(VLOOKUP(A403,バックデータ一覧!$T$3:$U$367,2),バックデータ一覧!$M$3:$O$3,0))*10^-3</f>
        <v>1.0130000000000002E-2</v>
      </c>
      <c r="I403" s="97">
        <f>INDEX(バックデータ一覧!$P$4:$R$27,MATCH(計算過程!B403,バックデータ一覧!$F$4:$F$27,0),MATCH(VLOOKUP(A403,バックデータ一覧!$T$3:$U$367,2),バックデータ一覧!$P$3:$R$3,0))*10^-3</f>
        <v>1.3509999999999999E-2</v>
      </c>
    </row>
    <row r="404" spans="1:9" x14ac:dyDescent="0.15">
      <c r="A404" s="57">
        <v>41656</v>
      </c>
      <c r="B404" s="9" t="s">
        <v>118</v>
      </c>
      <c r="C404" s="83">
        <f t="shared" si="19"/>
        <v>6.2700000000000013E-3</v>
      </c>
      <c r="D404" s="82">
        <f t="shared" si="18"/>
        <v>5.9400000000000008E-3</v>
      </c>
      <c r="E404" s="81">
        <f t="shared" si="20"/>
        <v>3.3E-4</v>
      </c>
      <c r="F404" s="97">
        <f>INDEX(バックデータ一覧!$G$4:$I$27,MATCH(計算過程!B404,バックデータ一覧!$F$4:$F$27,0),MATCH(VLOOKUP(A404,バックデータ一覧!$T$3:$U$367,2),バックデータ一覧!$G$3:$I$3,0))*10^-3</f>
        <v>3.3E-4</v>
      </c>
      <c r="G404" s="97">
        <f>INDEX(バックデータ一覧!$J$4:$L$27,MATCH(計算過程!B404,バックデータ一覧!$F$4:$F$27,0),MATCH(VLOOKUP(A404,バックデータ一覧!$T$3:$U$367,2),バックデータ一覧!$J$3:$L$3,0))*10^-3</f>
        <v>6.7000000000000002E-4</v>
      </c>
      <c r="H404" s="97">
        <f>INDEX(バックデータ一覧!$M$4:$O$27,MATCH(計算過程!B404,バックデータ一覧!$F$4:$F$27,0),MATCH(VLOOKUP(A404,バックデータ一覧!$T$3:$U$367,2),バックデータ一覧!$M$3:$O$3,0))*10^-3</f>
        <v>1E-3</v>
      </c>
      <c r="I404" s="97">
        <f>INDEX(バックデータ一覧!$P$4:$R$27,MATCH(計算過程!B404,バックデータ一覧!$F$4:$F$27,0),MATCH(VLOOKUP(A404,バックデータ一覧!$T$3:$U$367,2),バックデータ一覧!$P$3:$R$3,0))*10^-3</f>
        <v>1.33E-3</v>
      </c>
    </row>
    <row r="405" spans="1:9" x14ac:dyDescent="0.15">
      <c r="A405" s="57">
        <v>41656</v>
      </c>
      <c r="B405" s="9" t="s">
        <v>119</v>
      </c>
      <c r="C405" s="83">
        <f t="shared" si="19"/>
        <v>6.0700000000000007E-3</v>
      </c>
      <c r="D405" s="82">
        <f t="shared" si="18"/>
        <v>5.9400000000000008E-3</v>
      </c>
      <c r="E405" s="81">
        <f t="shared" si="20"/>
        <v>1.3000000000000002E-4</v>
      </c>
      <c r="F405" s="97">
        <f>INDEX(バックデータ一覧!$G$4:$I$27,MATCH(計算過程!B405,バックデータ一覧!$F$4:$F$27,0),MATCH(VLOOKUP(A405,バックデータ一覧!$T$3:$U$367,2),バックデータ一覧!$G$3:$I$3,0))*10^-3</f>
        <v>1.3000000000000002E-4</v>
      </c>
      <c r="G405" s="97">
        <f>INDEX(バックデータ一覧!$J$4:$L$27,MATCH(計算過程!B405,バックデータ一覧!$F$4:$F$27,0),MATCH(VLOOKUP(A405,バックデータ一覧!$T$3:$U$367,2),バックデータ一覧!$J$3:$L$3,0))*10^-3</f>
        <v>2.5000000000000001E-4</v>
      </c>
      <c r="H405" s="97">
        <f>INDEX(バックデータ一覧!$M$4:$O$27,MATCH(計算過程!B405,バックデータ一覧!$F$4:$F$27,0),MATCH(VLOOKUP(A405,バックデータ一覧!$T$3:$U$367,2),バックデータ一覧!$M$3:$O$3,0))*10^-3</f>
        <v>3.8000000000000002E-4</v>
      </c>
      <c r="I405" s="97">
        <f>INDEX(バックデータ一覧!$P$4:$R$27,MATCH(計算過程!B405,バックデータ一覧!$F$4:$F$27,0),MATCH(VLOOKUP(A405,バックデータ一覧!$T$3:$U$367,2),バックデータ一覧!$P$3:$R$3,0))*10^-3</f>
        <v>5.0000000000000001E-4</v>
      </c>
    </row>
    <row r="406" spans="1:9" x14ac:dyDescent="0.15">
      <c r="A406" s="57">
        <v>41656</v>
      </c>
      <c r="B406" s="9" t="s">
        <v>120</v>
      </c>
      <c r="C406" s="83">
        <f t="shared" si="19"/>
        <v>6.0700000000000007E-3</v>
      </c>
      <c r="D406" s="82">
        <f t="shared" si="18"/>
        <v>5.9400000000000008E-3</v>
      </c>
      <c r="E406" s="81">
        <f t="shared" si="20"/>
        <v>1.3000000000000002E-4</v>
      </c>
      <c r="F406" s="97">
        <f>INDEX(バックデータ一覧!$G$4:$I$27,MATCH(計算過程!B406,バックデータ一覧!$F$4:$F$27,0),MATCH(VLOOKUP(A406,バックデータ一覧!$T$3:$U$367,2),バックデータ一覧!$G$3:$I$3,0))*10^-3</f>
        <v>1.3000000000000002E-4</v>
      </c>
      <c r="G406" s="97">
        <f>INDEX(バックデータ一覧!$J$4:$L$27,MATCH(計算過程!B406,バックデータ一覧!$F$4:$F$27,0),MATCH(VLOOKUP(A406,バックデータ一覧!$T$3:$U$367,2),バックデータ一覧!$J$3:$L$3,0))*10^-3</f>
        <v>2.5000000000000001E-4</v>
      </c>
      <c r="H406" s="97">
        <f>INDEX(バックデータ一覧!$M$4:$O$27,MATCH(計算過程!B406,バックデータ一覧!$F$4:$F$27,0),MATCH(VLOOKUP(A406,バックデータ一覧!$T$3:$U$367,2),バックデータ一覧!$M$3:$O$3,0))*10^-3</f>
        <v>3.8000000000000002E-4</v>
      </c>
      <c r="I406" s="97">
        <f>INDEX(バックデータ一覧!$P$4:$R$27,MATCH(計算過程!B406,バックデータ一覧!$F$4:$F$27,0),MATCH(VLOOKUP(A406,バックデータ一覧!$T$3:$U$367,2),バックデータ一覧!$P$3:$R$3,0))*10^-3</f>
        <v>5.0000000000000001E-4</v>
      </c>
    </row>
    <row r="407" spans="1:9" x14ac:dyDescent="0.15">
      <c r="A407" s="57">
        <v>41656</v>
      </c>
      <c r="B407" s="9" t="s">
        <v>121</v>
      </c>
      <c r="C407" s="83">
        <f t="shared" si="19"/>
        <v>6.2700000000000013E-3</v>
      </c>
      <c r="D407" s="82">
        <f t="shared" si="18"/>
        <v>5.9400000000000008E-3</v>
      </c>
      <c r="E407" s="81">
        <f t="shared" si="20"/>
        <v>3.3E-4</v>
      </c>
      <c r="F407" s="97">
        <f>INDEX(バックデータ一覧!$G$4:$I$27,MATCH(計算過程!B407,バックデータ一覧!$F$4:$F$27,0),MATCH(VLOOKUP(A407,バックデータ一覧!$T$3:$U$367,2),バックデータ一覧!$G$3:$I$3,0))*10^-3</f>
        <v>3.3E-4</v>
      </c>
      <c r="G407" s="97">
        <f>INDEX(バックデータ一覧!$J$4:$L$27,MATCH(計算過程!B407,バックデータ一覧!$F$4:$F$27,0),MATCH(VLOOKUP(A407,バックデータ一覧!$T$3:$U$367,2),バックデータ一覧!$J$3:$L$3,0))*10^-3</f>
        <v>6.7000000000000002E-4</v>
      </c>
      <c r="H407" s="97">
        <f>INDEX(バックデータ一覧!$M$4:$O$27,MATCH(計算過程!B407,バックデータ一覧!$F$4:$F$27,0),MATCH(VLOOKUP(A407,バックデータ一覧!$T$3:$U$367,2),バックデータ一覧!$M$3:$O$3,0))*10^-3</f>
        <v>1E-3</v>
      </c>
      <c r="I407" s="97">
        <f>INDEX(バックデータ一覧!$P$4:$R$27,MATCH(計算過程!B407,バックデータ一覧!$F$4:$F$27,0),MATCH(VLOOKUP(A407,バックデータ一覧!$T$3:$U$367,2),バックデータ一覧!$P$3:$R$3,0))*10^-3</f>
        <v>1.33E-3</v>
      </c>
    </row>
    <row r="408" spans="1:9" x14ac:dyDescent="0.15">
      <c r="A408" s="57">
        <v>41656</v>
      </c>
      <c r="B408" s="9" t="s">
        <v>122</v>
      </c>
      <c r="C408" s="83">
        <f t="shared" si="19"/>
        <v>6.2700000000000013E-3</v>
      </c>
      <c r="D408" s="82">
        <f t="shared" si="18"/>
        <v>5.9400000000000008E-3</v>
      </c>
      <c r="E408" s="81">
        <f t="shared" si="20"/>
        <v>3.3E-4</v>
      </c>
      <c r="F408" s="97">
        <f>INDEX(バックデータ一覧!$G$4:$I$27,MATCH(計算過程!B408,バックデータ一覧!$F$4:$F$27,0),MATCH(VLOOKUP(A408,バックデータ一覧!$T$3:$U$367,2),バックデータ一覧!$G$3:$I$3,0))*10^-3</f>
        <v>3.3E-4</v>
      </c>
      <c r="G408" s="97">
        <f>INDEX(バックデータ一覧!$J$4:$L$27,MATCH(計算過程!B408,バックデータ一覧!$F$4:$F$27,0),MATCH(VLOOKUP(A408,バックデータ一覧!$T$3:$U$367,2),バックデータ一覧!$J$3:$L$3,0))*10^-3</f>
        <v>6.7000000000000002E-4</v>
      </c>
      <c r="H408" s="97">
        <f>INDEX(バックデータ一覧!$M$4:$O$27,MATCH(計算過程!B408,バックデータ一覧!$F$4:$F$27,0),MATCH(VLOOKUP(A408,バックデータ一覧!$T$3:$U$367,2),バックデータ一覧!$M$3:$O$3,0))*10^-3</f>
        <v>1E-3</v>
      </c>
      <c r="I408" s="97">
        <f>INDEX(バックデータ一覧!$P$4:$R$27,MATCH(計算過程!B408,バックデータ一覧!$F$4:$F$27,0),MATCH(VLOOKUP(A408,バックデータ一覧!$T$3:$U$367,2),バックデータ一覧!$P$3:$R$3,0))*10^-3</f>
        <v>1.33E-3</v>
      </c>
    </row>
    <row r="409" spans="1:9" x14ac:dyDescent="0.15">
      <c r="A409" s="57">
        <v>41656</v>
      </c>
      <c r="B409" s="9" t="s">
        <v>123</v>
      </c>
      <c r="C409" s="83">
        <f t="shared" si="19"/>
        <v>1.2360000000000001E-2</v>
      </c>
      <c r="D409" s="82">
        <f t="shared" si="18"/>
        <v>5.9400000000000008E-3</v>
      </c>
      <c r="E409" s="81">
        <f t="shared" si="20"/>
        <v>6.4200000000000004E-3</v>
      </c>
      <c r="F409" s="97">
        <f>INDEX(バックデータ一覧!$G$4:$I$27,MATCH(計算過程!B409,バックデータ一覧!$F$4:$F$27,0),MATCH(VLOOKUP(A409,バックデータ一覧!$T$3:$U$367,2),バックデータ一覧!$G$3:$I$3,0))*10^-3</f>
        <v>6.4200000000000004E-3</v>
      </c>
      <c r="G409" s="97">
        <f>INDEX(バックデータ一覧!$J$4:$L$27,MATCH(計算過程!B409,バックデータ一覧!$F$4:$F$27,0),MATCH(VLOOKUP(A409,バックデータ一覧!$T$3:$U$367,2),バックデータ一覧!$J$3:$L$3,0))*10^-3</f>
        <v>1.2840000000000001E-2</v>
      </c>
      <c r="H409" s="97">
        <f>INDEX(バックデータ一覧!$M$4:$O$27,MATCH(計算過程!B409,バックデータ一覧!$F$4:$F$27,0),MATCH(VLOOKUP(A409,バックデータ一覧!$T$3:$U$367,2),バックデータ一覧!$M$3:$O$3,0))*10^-3</f>
        <v>1.9260000000000003E-2</v>
      </c>
      <c r="I409" s="97">
        <f>INDEX(バックデータ一覧!$P$4:$R$27,MATCH(計算過程!B409,バックデータ一覧!$F$4:$F$27,0),MATCH(VLOOKUP(A409,バックデータ一覧!$T$3:$U$367,2),バックデータ一覧!$P$3:$R$3,0))*10^-3</f>
        <v>2.5680000000000001E-2</v>
      </c>
    </row>
    <row r="410" spans="1:9" x14ac:dyDescent="0.15">
      <c r="A410" s="57">
        <v>41656</v>
      </c>
      <c r="B410" s="9" t="s">
        <v>124</v>
      </c>
      <c r="C410" s="83">
        <f t="shared" si="19"/>
        <v>1.2360000000000001E-2</v>
      </c>
      <c r="D410" s="82">
        <f t="shared" si="18"/>
        <v>5.9400000000000008E-3</v>
      </c>
      <c r="E410" s="81">
        <f t="shared" si="20"/>
        <v>6.4200000000000004E-3</v>
      </c>
      <c r="F410" s="97">
        <f>INDEX(バックデータ一覧!$G$4:$I$27,MATCH(計算過程!B410,バックデータ一覧!$F$4:$F$27,0),MATCH(VLOOKUP(A410,バックデータ一覧!$T$3:$U$367,2),バックデータ一覧!$G$3:$I$3,0))*10^-3</f>
        <v>6.4200000000000004E-3</v>
      </c>
      <c r="G410" s="97">
        <f>INDEX(バックデータ一覧!$J$4:$L$27,MATCH(計算過程!B410,バックデータ一覧!$F$4:$F$27,0),MATCH(VLOOKUP(A410,バックデータ一覧!$T$3:$U$367,2),バックデータ一覧!$J$3:$L$3,0))*10^-3</f>
        <v>1.2840000000000001E-2</v>
      </c>
      <c r="H410" s="97">
        <f>INDEX(バックデータ一覧!$M$4:$O$27,MATCH(計算過程!B410,バックデータ一覧!$F$4:$F$27,0),MATCH(VLOOKUP(A410,バックデータ一覧!$T$3:$U$367,2),バックデータ一覧!$M$3:$O$3,0))*10^-3</f>
        <v>1.9260000000000003E-2</v>
      </c>
      <c r="I410" s="97">
        <f>INDEX(バックデータ一覧!$P$4:$R$27,MATCH(計算過程!B410,バックデータ一覧!$F$4:$F$27,0),MATCH(VLOOKUP(A410,バックデータ一覧!$T$3:$U$367,2),バックデータ一覧!$P$3:$R$3,0))*10^-3</f>
        <v>2.5680000000000001E-2</v>
      </c>
    </row>
    <row r="411" spans="1:9" x14ac:dyDescent="0.15">
      <c r="A411" s="57">
        <v>41656</v>
      </c>
      <c r="B411" s="9" t="s">
        <v>125</v>
      </c>
      <c r="C411" s="83">
        <f t="shared" si="19"/>
        <v>6.2700000000000013E-3</v>
      </c>
      <c r="D411" s="82">
        <f t="shared" si="18"/>
        <v>5.9400000000000008E-3</v>
      </c>
      <c r="E411" s="81">
        <f t="shared" si="20"/>
        <v>3.3E-4</v>
      </c>
      <c r="F411" s="97">
        <f>INDEX(バックデータ一覧!$G$4:$I$27,MATCH(計算過程!B411,バックデータ一覧!$F$4:$F$27,0),MATCH(VLOOKUP(A411,バックデータ一覧!$T$3:$U$367,2),バックデータ一覧!$G$3:$I$3,0))*10^-3</f>
        <v>3.3E-4</v>
      </c>
      <c r="G411" s="97">
        <f>INDEX(バックデータ一覧!$J$4:$L$27,MATCH(計算過程!B411,バックデータ一覧!$F$4:$F$27,0),MATCH(VLOOKUP(A411,バックデータ一覧!$T$3:$U$367,2),バックデータ一覧!$J$3:$L$3,0))*10^-3</f>
        <v>6.7000000000000002E-4</v>
      </c>
      <c r="H411" s="97">
        <f>INDEX(バックデータ一覧!$M$4:$O$27,MATCH(計算過程!B411,バックデータ一覧!$F$4:$F$27,0),MATCH(VLOOKUP(A411,バックデータ一覧!$T$3:$U$367,2),バックデータ一覧!$M$3:$O$3,0))*10^-3</f>
        <v>1E-3</v>
      </c>
      <c r="I411" s="97">
        <f>INDEX(バックデータ一覧!$P$4:$R$27,MATCH(計算過程!B411,バックデータ一覧!$F$4:$F$27,0),MATCH(VLOOKUP(A411,バックデータ一覧!$T$3:$U$367,2),バックデータ一覧!$P$3:$R$3,0))*10^-3</f>
        <v>1.33E-3</v>
      </c>
    </row>
    <row r="412" spans="1:9" x14ac:dyDescent="0.15">
      <c r="A412" s="57">
        <v>41656</v>
      </c>
      <c r="B412" s="9" t="s">
        <v>126</v>
      </c>
      <c r="C412" s="83">
        <f t="shared" si="19"/>
        <v>6.2700000000000013E-3</v>
      </c>
      <c r="D412" s="82">
        <f t="shared" si="18"/>
        <v>5.9400000000000008E-3</v>
      </c>
      <c r="E412" s="81">
        <f t="shared" si="20"/>
        <v>3.3E-4</v>
      </c>
      <c r="F412" s="97">
        <f>INDEX(バックデータ一覧!$G$4:$I$27,MATCH(計算過程!B412,バックデータ一覧!$F$4:$F$27,0),MATCH(VLOOKUP(A412,バックデータ一覧!$T$3:$U$367,2),バックデータ一覧!$G$3:$I$3,0))*10^-3</f>
        <v>3.3E-4</v>
      </c>
      <c r="G412" s="97">
        <f>INDEX(バックデータ一覧!$J$4:$L$27,MATCH(計算過程!B412,バックデータ一覧!$F$4:$F$27,0),MATCH(VLOOKUP(A412,バックデータ一覧!$T$3:$U$367,2),バックデータ一覧!$J$3:$L$3,0))*10^-3</f>
        <v>6.7000000000000002E-4</v>
      </c>
      <c r="H412" s="97">
        <f>INDEX(バックデータ一覧!$M$4:$O$27,MATCH(計算過程!B412,バックデータ一覧!$F$4:$F$27,0),MATCH(VLOOKUP(A412,バックデータ一覧!$T$3:$U$367,2),バックデータ一覧!$M$3:$O$3,0))*10^-3</f>
        <v>1E-3</v>
      </c>
      <c r="I412" s="97">
        <f>INDEX(バックデータ一覧!$P$4:$R$27,MATCH(計算過程!B412,バックデータ一覧!$F$4:$F$27,0),MATCH(VLOOKUP(A412,バックデータ一覧!$T$3:$U$367,2),バックデータ一覧!$P$3:$R$3,0))*10^-3</f>
        <v>1.33E-3</v>
      </c>
    </row>
    <row r="413" spans="1:9" x14ac:dyDescent="0.15">
      <c r="A413" s="57">
        <v>41656</v>
      </c>
      <c r="B413" s="9" t="s">
        <v>127</v>
      </c>
      <c r="C413" s="83">
        <f t="shared" si="19"/>
        <v>1.2220000000000002E-2</v>
      </c>
      <c r="D413" s="82">
        <f t="shared" si="18"/>
        <v>5.9400000000000008E-3</v>
      </c>
      <c r="E413" s="81">
        <f t="shared" si="20"/>
        <v>6.28E-3</v>
      </c>
      <c r="F413" s="97">
        <f>INDEX(バックデータ一覧!$G$4:$I$27,MATCH(計算過程!B413,バックデータ一覧!$F$4:$F$27,0),MATCH(VLOOKUP(A413,バックデータ一覧!$T$3:$U$367,2),バックデータ一覧!$G$3:$I$3,0))*10^-3</f>
        <v>6.28E-3</v>
      </c>
      <c r="G413" s="97">
        <f>INDEX(バックデータ一覧!$J$4:$L$27,MATCH(計算過程!B413,バックデータ一覧!$F$4:$F$27,0),MATCH(VLOOKUP(A413,バックデータ一覧!$T$3:$U$367,2),バックデータ一覧!$J$3:$L$3,0))*10^-3</f>
        <v>1.256E-2</v>
      </c>
      <c r="H413" s="97">
        <f>INDEX(バックデータ一覧!$M$4:$O$27,MATCH(計算過程!B413,バックデータ一覧!$F$4:$F$27,0),MATCH(VLOOKUP(A413,バックデータ一覧!$T$3:$U$367,2),バックデータ一覧!$M$3:$O$3,0))*10^-3</f>
        <v>1.8839999999999999E-2</v>
      </c>
      <c r="I413" s="97">
        <f>INDEX(バックデータ一覧!$P$4:$R$27,MATCH(計算過程!B413,バックデータ一覧!$F$4:$F$27,0),MATCH(VLOOKUP(A413,バックデータ一覧!$T$3:$U$367,2),バックデータ一覧!$P$3:$R$3,0))*10^-3</f>
        <v>2.512E-2</v>
      </c>
    </row>
    <row r="414" spans="1:9" x14ac:dyDescent="0.15">
      <c r="A414" s="57">
        <v>41656</v>
      </c>
      <c r="B414" s="9" t="s">
        <v>128</v>
      </c>
      <c r="C414" s="83">
        <f t="shared" si="19"/>
        <v>1.2640000000000002E-2</v>
      </c>
      <c r="D414" s="82">
        <f t="shared" si="18"/>
        <v>5.9400000000000008E-3</v>
      </c>
      <c r="E414" s="81">
        <f t="shared" si="20"/>
        <v>6.7000000000000002E-3</v>
      </c>
      <c r="F414" s="97">
        <f>INDEX(バックデータ一覧!$G$4:$I$27,MATCH(計算過程!B414,バックデータ一覧!$F$4:$F$27,0),MATCH(VLOOKUP(A414,バックデータ一覧!$T$3:$U$367,2),バックデータ一覧!$G$3:$I$3,0))*10^-3</f>
        <v>6.7000000000000002E-3</v>
      </c>
      <c r="G414" s="97">
        <f>INDEX(バックデータ一覧!$J$4:$L$27,MATCH(計算過程!B414,バックデータ一覧!$F$4:$F$27,0),MATCH(VLOOKUP(A414,バックデータ一覧!$T$3:$U$367,2),バックデータ一覧!$J$3:$L$3,0))*10^-3</f>
        <v>1.3390000000000001E-2</v>
      </c>
      <c r="H414" s="97">
        <f>INDEX(バックデータ一覧!$M$4:$O$27,MATCH(計算過程!B414,バックデータ一覧!$F$4:$F$27,0),MATCH(VLOOKUP(A414,バックデータ一覧!$T$3:$U$367,2),バックデータ一覧!$M$3:$O$3,0))*10^-3</f>
        <v>2.009E-2</v>
      </c>
      <c r="I414" s="97">
        <f>INDEX(バックデータ一覧!$P$4:$R$27,MATCH(計算過程!B414,バックデータ一覧!$F$4:$F$27,0),MATCH(VLOOKUP(A414,バックデータ一覧!$T$3:$U$367,2),バックデータ一覧!$P$3:$R$3,0))*10^-3</f>
        <v>2.6790000000000001E-2</v>
      </c>
    </row>
    <row r="415" spans="1:9" x14ac:dyDescent="0.15">
      <c r="A415" s="57">
        <v>41657</v>
      </c>
      <c r="B415" s="9" t="s">
        <v>105</v>
      </c>
      <c r="C415" s="83">
        <f t="shared" si="19"/>
        <v>6.0700000000000007E-3</v>
      </c>
      <c r="D415" s="82">
        <f t="shared" si="18"/>
        <v>5.9400000000000008E-3</v>
      </c>
      <c r="E415" s="81">
        <f t="shared" si="20"/>
        <v>1.3000000000000002E-4</v>
      </c>
      <c r="F415" s="97">
        <f>INDEX(バックデータ一覧!$G$4:$I$27,MATCH(計算過程!B415,バックデータ一覧!$F$4:$F$27,0),MATCH(VLOOKUP(A415,バックデータ一覧!$T$3:$U$367,2),バックデータ一覧!$G$3:$I$3,0))*10^-3</f>
        <v>1.3000000000000002E-4</v>
      </c>
      <c r="G415" s="97">
        <f>INDEX(バックデータ一覧!$J$4:$L$27,MATCH(計算過程!B415,バックデータ一覧!$F$4:$F$27,0),MATCH(VLOOKUP(A415,バックデータ一覧!$T$3:$U$367,2),バックデータ一覧!$J$3:$L$3,0))*10^-3</f>
        <v>2.5000000000000001E-4</v>
      </c>
      <c r="H415" s="97">
        <f>INDEX(バックデータ一覧!$M$4:$O$27,MATCH(計算過程!B415,バックデータ一覧!$F$4:$F$27,0),MATCH(VLOOKUP(A415,バックデータ一覧!$T$3:$U$367,2),バックデータ一覧!$M$3:$O$3,0))*10^-3</f>
        <v>3.8000000000000002E-4</v>
      </c>
      <c r="I415" s="97">
        <f>INDEX(バックデータ一覧!$P$4:$R$27,MATCH(計算過程!B415,バックデータ一覧!$F$4:$F$27,0),MATCH(VLOOKUP(A415,バックデータ一覧!$T$3:$U$367,2),バックデータ一覧!$P$3:$R$3,0))*10^-3</f>
        <v>5.0000000000000001E-4</v>
      </c>
    </row>
    <row r="416" spans="1:9" x14ac:dyDescent="0.15">
      <c r="A416" s="57">
        <v>41657</v>
      </c>
      <c r="B416" s="9" t="s">
        <v>106</v>
      </c>
      <c r="C416" s="83">
        <f t="shared" si="19"/>
        <v>6.0700000000000007E-3</v>
      </c>
      <c r="D416" s="82">
        <f t="shared" si="18"/>
        <v>5.9400000000000008E-3</v>
      </c>
      <c r="E416" s="81">
        <f t="shared" si="20"/>
        <v>1.3000000000000002E-4</v>
      </c>
      <c r="F416" s="97">
        <f>INDEX(バックデータ一覧!$G$4:$I$27,MATCH(計算過程!B416,バックデータ一覧!$F$4:$F$27,0),MATCH(VLOOKUP(A416,バックデータ一覧!$T$3:$U$367,2),バックデータ一覧!$G$3:$I$3,0))*10^-3</f>
        <v>1.3000000000000002E-4</v>
      </c>
      <c r="G416" s="97">
        <f>INDEX(バックデータ一覧!$J$4:$L$27,MATCH(計算過程!B416,バックデータ一覧!$F$4:$F$27,0),MATCH(VLOOKUP(A416,バックデータ一覧!$T$3:$U$367,2),バックデータ一覧!$J$3:$L$3,0))*10^-3</f>
        <v>2.5000000000000001E-4</v>
      </c>
      <c r="H416" s="97">
        <f>INDEX(バックデータ一覧!$M$4:$O$27,MATCH(計算過程!B416,バックデータ一覧!$F$4:$F$27,0),MATCH(VLOOKUP(A416,バックデータ一覧!$T$3:$U$367,2),バックデータ一覧!$M$3:$O$3,0))*10^-3</f>
        <v>3.8000000000000002E-4</v>
      </c>
      <c r="I416" s="97">
        <f>INDEX(バックデータ一覧!$P$4:$R$27,MATCH(計算過程!B416,バックデータ一覧!$F$4:$F$27,0),MATCH(VLOOKUP(A416,バックデータ一覧!$T$3:$U$367,2),バックデータ一覧!$P$3:$R$3,0))*10^-3</f>
        <v>5.0000000000000001E-4</v>
      </c>
    </row>
    <row r="417" spans="1:9" x14ac:dyDescent="0.15">
      <c r="A417" s="57">
        <v>41657</v>
      </c>
      <c r="B417" s="9" t="s">
        <v>107</v>
      </c>
      <c r="C417" s="83">
        <f t="shared" si="19"/>
        <v>6.0700000000000007E-3</v>
      </c>
      <c r="D417" s="82">
        <f t="shared" si="18"/>
        <v>5.9400000000000008E-3</v>
      </c>
      <c r="E417" s="81">
        <f t="shared" si="20"/>
        <v>1.3000000000000002E-4</v>
      </c>
      <c r="F417" s="97">
        <f>INDEX(バックデータ一覧!$G$4:$I$27,MATCH(計算過程!B417,バックデータ一覧!$F$4:$F$27,0),MATCH(VLOOKUP(A417,バックデータ一覧!$T$3:$U$367,2),バックデータ一覧!$G$3:$I$3,0))*10^-3</f>
        <v>1.3000000000000002E-4</v>
      </c>
      <c r="G417" s="97">
        <f>INDEX(バックデータ一覧!$J$4:$L$27,MATCH(計算過程!B417,バックデータ一覧!$F$4:$F$27,0),MATCH(VLOOKUP(A417,バックデータ一覧!$T$3:$U$367,2),バックデータ一覧!$J$3:$L$3,0))*10^-3</f>
        <v>2.5000000000000001E-4</v>
      </c>
      <c r="H417" s="97">
        <f>INDEX(バックデータ一覧!$M$4:$O$27,MATCH(計算過程!B417,バックデータ一覧!$F$4:$F$27,0),MATCH(VLOOKUP(A417,バックデータ一覧!$T$3:$U$367,2),バックデータ一覧!$M$3:$O$3,0))*10^-3</f>
        <v>3.8000000000000002E-4</v>
      </c>
      <c r="I417" s="97">
        <f>INDEX(バックデータ一覧!$P$4:$R$27,MATCH(計算過程!B417,バックデータ一覧!$F$4:$F$27,0),MATCH(VLOOKUP(A417,バックデータ一覧!$T$3:$U$367,2),バックデータ一覧!$P$3:$R$3,0))*10^-3</f>
        <v>5.0000000000000001E-4</v>
      </c>
    </row>
    <row r="418" spans="1:9" x14ac:dyDescent="0.15">
      <c r="A418" s="57">
        <v>41657</v>
      </c>
      <c r="B418" s="9" t="s">
        <v>108</v>
      </c>
      <c r="C418" s="83">
        <f t="shared" si="19"/>
        <v>6.0700000000000007E-3</v>
      </c>
      <c r="D418" s="82">
        <f t="shared" si="18"/>
        <v>5.9400000000000008E-3</v>
      </c>
      <c r="E418" s="81">
        <f t="shared" si="20"/>
        <v>1.3000000000000002E-4</v>
      </c>
      <c r="F418" s="97">
        <f>INDEX(バックデータ一覧!$G$4:$I$27,MATCH(計算過程!B418,バックデータ一覧!$F$4:$F$27,0),MATCH(VLOOKUP(A418,バックデータ一覧!$T$3:$U$367,2),バックデータ一覧!$G$3:$I$3,0))*10^-3</f>
        <v>1.3000000000000002E-4</v>
      </c>
      <c r="G418" s="97">
        <f>INDEX(バックデータ一覧!$J$4:$L$27,MATCH(計算過程!B418,バックデータ一覧!$F$4:$F$27,0),MATCH(VLOOKUP(A418,バックデータ一覧!$T$3:$U$367,2),バックデータ一覧!$J$3:$L$3,0))*10^-3</f>
        <v>2.5000000000000001E-4</v>
      </c>
      <c r="H418" s="97">
        <f>INDEX(バックデータ一覧!$M$4:$O$27,MATCH(計算過程!B418,バックデータ一覧!$F$4:$F$27,0),MATCH(VLOOKUP(A418,バックデータ一覧!$T$3:$U$367,2),バックデータ一覧!$M$3:$O$3,0))*10^-3</f>
        <v>3.8000000000000002E-4</v>
      </c>
      <c r="I418" s="97">
        <f>INDEX(バックデータ一覧!$P$4:$R$27,MATCH(計算過程!B418,バックデータ一覧!$F$4:$F$27,0),MATCH(VLOOKUP(A418,バックデータ一覧!$T$3:$U$367,2),バックデータ一覧!$P$3:$R$3,0))*10^-3</f>
        <v>5.0000000000000001E-4</v>
      </c>
    </row>
    <row r="419" spans="1:9" x14ac:dyDescent="0.15">
      <c r="A419" s="57">
        <v>41657</v>
      </c>
      <c r="B419" s="9" t="s">
        <v>109</v>
      </c>
      <c r="C419" s="83">
        <f t="shared" si="19"/>
        <v>6.0700000000000007E-3</v>
      </c>
      <c r="D419" s="82">
        <f t="shared" si="18"/>
        <v>5.9400000000000008E-3</v>
      </c>
      <c r="E419" s="81">
        <f t="shared" si="20"/>
        <v>1.3000000000000002E-4</v>
      </c>
      <c r="F419" s="97">
        <f>INDEX(バックデータ一覧!$G$4:$I$27,MATCH(計算過程!B419,バックデータ一覧!$F$4:$F$27,0),MATCH(VLOOKUP(A419,バックデータ一覧!$T$3:$U$367,2),バックデータ一覧!$G$3:$I$3,0))*10^-3</f>
        <v>1.3000000000000002E-4</v>
      </c>
      <c r="G419" s="97">
        <f>INDEX(バックデータ一覧!$J$4:$L$27,MATCH(計算過程!B419,バックデータ一覧!$F$4:$F$27,0),MATCH(VLOOKUP(A419,バックデータ一覧!$T$3:$U$367,2),バックデータ一覧!$J$3:$L$3,0))*10^-3</f>
        <v>2.5000000000000001E-4</v>
      </c>
      <c r="H419" s="97">
        <f>INDEX(バックデータ一覧!$M$4:$O$27,MATCH(計算過程!B419,バックデータ一覧!$F$4:$F$27,0),MATCH(VLOOKUP(A419,バックデータ一覧!$T$3:$U$367,2),バックデータ一覧!$M$3:$O$3,0))*10^-3</f>
        <v>3.8000000000000002E-4</v>
      </c>
      <c r="I419" s="97">
        <f>INDEX(バックデータ一覧!$P$4:$R$27,MATCH(計算過程!B419,バックデータ一覧!$F$4:$F$27,0),MATCH(VLOOKUP(A419,バックデータ一覧!$T$3:$U$367,2),バックデータ一覧!$P$3:$R$3,0))*10^-3</f>
        <v>5.0000000000000001E-4</v>
      </c>
    </row>
    <row r="420" spans="1:9" x14ac:dyDescent="0.15">
      <c r="A420" s="57">
        <v>41657</v>
      </c>
      <c r="B420" s="9" t="s">
        <v>110</v>
      </c>
      <c r="C420" s="83">
        <f t="shared" si="19"/>
        <v>6.0700000000000007E-3</v>
      </c>
      <c r="D420" s="82">
        <f t="shared" si="18"/>
        <v>5.9400000000000008E-3</v>
      </c>
      <c r="E420" s="81">
        <f t="shared" si="20"/>
        <v>1.3000000000000002E-4</v>
      </c>
      <c r="F420" s="97">
        <f>INDEX(バックデータ一覧!$G$4:$I$27,MATCH(計算過程!B420,バックデータ一覧!$F$4:$F$27,0),MATCH(VLOOKUP(A420,バックデータ一覧!$T$3:$U$367,2),バックデータ一覧!$G$3:$I$3,0))*10^-3</f>
        <v>1.3000000000000002E-4</v>
      </c>
      <c r="G420" s="97">
        <f>INDEX(バックデータ一覧!$J$4:$L$27,MATCH(計算過程!B420,バックデータ一覧!$F$4:$F$27,0),MATCH(VLOOKUP(A420,バックデータ一覧!$T$3:$U$367,2),バックデータ一覧!$J$3:$L$3,0))*10^-3</f>
        <v>2.5000000000000001E-4</v>
      </c>
      <c r="H420" s="97">
        <f>INDEX(バックデータ一覧!$M$4:$O$27,MATCH(計算過程!B420,バックデータ一覧!$F$4:$F$27,0),MATCH(VLOOKUP(A420,バックデータ一覧!$T$3:$U$367,2),バックデータ一覧!$M$3:$O$3,0))*10^-3</f>
        <v>3.8000000000000002E-4</v>
      </c>
      <c r="I420" s="97">
        <f>INDEX(バックデータ一覧!$P$4:$R$27,MATCH(計算過程!B420,バックデータ一覧!$F$4:$F$27,0),MATCH(VLOOKUP(A420,バックデータ一覧!$T$3:$U$367,2),バックデータ一覧!$P$3:$R$3,0))*10^-3</f>
        <v>5.0000000000000001E-4</v>
      </c>
    </row>
    <row r="421" spans="1:9" x14ac:dyDescent="0.15">
      <c r="A421" s="57">
        <v>41657</v>
      </c>
      <c r="B421" s="9" t="s">
        <v>111</v>
      </c>
      <c r="C421" s="83">
        <f t="shared" si="19"/>
        <v>9.3200000000000002E-3</v>
      </c>
      <c r="D421" s="82">
        <f t="shared" si="18"/>
        <v>5.9400000000000008E-3</v>
      </c>
      <c r="E421" s="81">
        <f t="shared" si="20"/>
        <v>3.3799999999999998E-3</v>
      </c>
      <c r="F421" s="97">
        <f>INDEX(バックデータ一覧!$G$4:$I$27,MATCH(計算過程!B421,バックデータ一覧!$F$4:$F$27,0),MATCH(VLOOKUP(A421,バックデータ一覧!$T$3:$U$367,2),バックデータ一覧!$G$3:$I$3,0))*10^-3</f>
        <v>3.3799999999999998E-3</v>
      </c>
      <c r="G421" s="97">
        <f>INDEX(バックデータ一覧!$J$4:$L$27,MATCH(計算過程!B421,バックデータ一覧!$F$4:$F$27,0),MATCH(VLOOKUP(A421,バックデータ一覧!$T$3:$U$367,2),バックデータ一覧!$J$3:$L$3,0))*10^-3</f>
        <v>6.7499999999999999E-3</v>
      </c>
      <c r="H421" s="97">
        <f>INDEX(バックデータ一覧!$M$4:$O$27,MATCH(計算過程!B421,バックデータ一覧!$F$4:$F$27,0),MATCH(VLOOKUP(A421,バックデータ一覧!$T$3:$U$367,2),バックデータ一覧!$M$3:$O$3,0))*10^-3</f>
        <v>1.0130000000000002E-2</v>
      </c>
      <c r="I421" s="97">
        <f>INDEX(バックデータ一覧!$P$4:$R$27,MATCH(計算過程!B421,バックデータ一覧!$F$4:$F$27,0),MATCH(VLOOKUP(A421,バックデータ一覧!$T$3:$U$367,2),バックデータ一覧!$P$3:$R$3,0))*10^-3</f>
        <v>1.3509999999999999E-2</v>
      </c>
    </row>
    <row r="422" spans="1:9" x14ac:dyDescent="0.15">
      <c r="A422" s="57">
        <v>41657</v>
      </c>
      <c r="B422" s="9" t="s">
        <v>112</v>
      </c>
      <c r="C422" s="83">
        <f t="shared" si="19"/>
        <v>6.4800000000000005E-3</v>
      </c>
      <c r="D422" s="82">
        <f t="shared" si="18"/>
        <v>5.9400000000000008E-3</v>
      </c>
      <c r="E422" s="81">
        <f t="shared" si="20"/>
        <v>5.4000000000000001E-4</v>
      </c>
      <c r="F422" s="97">
        <f>INDEX(バックデータ一覧!$G$4:$I$27,MATCH(計算過程!B422,バックデータ一覧!$F$4:$F$27,0),MATCH(VLOOKUP(A422,バックデータ一覧!$T$3:$U$367,2),バックデータ一覧!$G$3:$I$3,0))*10^-3</f>
        <v>5.4000000000000001E-4</v>
      </c>
      <c r="G422" s="97">
        <f>INDEX(バックデータ一覧!$J$4:$L$27,MATCH(計算過程!B422,バックデータ一覧!$F$4:$F$27,0),MATCH(VLOOKUP(A422,バックデータ一覧!$T$3:$U$367,2),バックデータ一覧!$J$3:$L$3,0))*10^-3</f>
        <v>1.08E-3</v>
      </c>
      <c r="H422" s="97">
        <f>INDEX(バックデータ一覧!$M$4:$O$27,MATCH(計算過程!B422,バックデータ一覧!$F$4:$F$27,0),MATCH(VLOOKUP(A422,バックデータ一覧!$T$3:$U$367,2),バックデータ一覧!$M$3:$O$3,0))*10^-3</f>
        <v>1.6299999999999999E-3</v>
      </c>
      <c r="I422" s="97">
        <f>INDEX(バックデータ一覧!$P$4:$R$27,MATCH(計算過程!B422,バックデータ一覧!$F$4:$F$27,0),MATCH(VLOOKUP(A422,バックデータ一覧!$T$3:$U$367,2),バックデータ一覧!$P$3:$R$3,0))*10^-3</f>
        <v>2.1700000000000001E-3</v>
      </c>
    </row>
    <row r="423" spans="1:9" x14ac:dyDescent="0.15">
      <c r="A423" s="57">
        <v>41657</v>
      </c>
      <c r="B423" s="9" t="s">
        <v>113</v>
      </c>
      <c r="C423" s="83">
        <f t="shared" si="19"/>
        <v>6.4800000000000005E-3</v>
      </c>
      <c r="D423" s="82">
        <f t="shared" si="18"/>
        <v>5.9400000000000008E-3</v>
      </c>
      <c r="E423" s="81">
        <f t="shared" si="20"/>
        <v>5.4000000000000001E-4</v>
      </c>
      <c r="F423" s="97">
        <f>INDEX(バックデータ一覧!$G$4:$I$27,MATCH(計算過程!B423,バックデータ一覧!$F$4:$F$27,0),MATCH(VLOOKUP(A423,バックデータ一覧!$T$3:$U$367,2),バックデータ一覧!$G$3:$I$3,0))*10^-3</f>
        <v>5.4000000000000001E-4</v>
      </c>
      <c r="G423" s="97">
        <f>INDEX(バックデータ一覧!$J$4:$L$27,MATCH(計算過程!B423,バックデータ一覧!$F$4:$F$27,0),MATCH(VLOOKUP(A423,バックデータ一覧!$T$3:$U$367,2),バックデータ一覧!$J$3:$L$3,0))*10^-3</f>
        <v>1.08E-3</v>
      </c>
      <c r="H423" s="97">
        <f>INDEX(バックデータ一覧!$M$4:$O$27,MATCH(計算過程!B423,バックデータ一覧!$F$4:$F$27,0),MATCH(VLOOKUP(A423,バックデータ一覧!$T$3:$U$367,2),バックデータ一覧!$M$3:$O$3,0))*10^-3</f>
        <v>1.6299999999999999E-3</v>
      </c>
      <c r="I423" s="97">
        <f>INDEX(バックデータ一覧!$P$4:$R$27,MATCH(計算過程!B423,バックデータ一覧!$F$4:$F$27,0),MATCH(VLOOKUP(A423,バックデータ一覧!$T$3:$U$367,2),バックデータ一覧!$P$3:$R$3,0))*10^-3</f>
        <v>2.1700000000000001E-3</v>
      </c>
    </row>
    <row r="424" spans="1:9" x14ac:dyDescent="0.15">
      <c r="A424" s="57">
        <v>41657</v>
      </c>
      <c r="B424" s="9" t="s">
        <v>114</v>
      </c>
      <c r="C424" s="83">
        <f t="shared" si="19"/>
        <v>6.0700000000000007E-3</v>
      </c>
      <c r="D424" s="82">
        <f t="shared" si="18"/>
        <v>5.9400000000000008E-3</v>
      </c>
      <c r="E424" s="81">
        <f t="shared" si="20"/>
        <v>1.3000000000000002E-4</v>
      </c>
      <c r="F424" s="97">
        <f>INDEX(バックデータ一覧!$G$4:$I$27,MATCH(計算過程!B424,バックデータ一覧!$F$4:$F$27,0),MATCH(VLOOKUP(A424,バックデータ一覧!$T$3:$U$367,2),バックデータ一覧!$G$3:$I$3,0))*10^-3</f>
        <v>1.3000000000000002E-4</v>
      </c>
      <c r="G424" s="97">
        <f>INDEX(バックデータ一覧!$J$4:$L$27,MATCH(計算過程!B424,バックデータ一覧!$F$4:$F$27,0),MATCH(VLOOKUP(A424,バックデータ一覧!$T$3:$U$367,2),バックデータ一覧!$J$3:$L$3,0))*10^-3</f>
        <v>2.5000000000000001E-4</v>
      </c>
      <c r="H424" s="97">
        <f>INDEX(バックデータ一覧!$M$4:$O$27,MATCH(計算過程!B424,バックデータ一覧!$F$4:$F$27,0),MATCH(VLOOKUP(A424,バックデータ一覧!$T$3:$U$367,2),バックデータ一覧!$M$3:$O$3,0))*10^-3</f>
        <v>3.8000000000000002E-4</v>
      </c>
      <c r="I424" s="97">
        <f>INDEX(バックデータ一覧!$P$4:$R$27,MATCH(計算過程!B424,バックデータ一覧!$F$4:$F$27,0),MATCH(VLOOKUP(A424,バックデータ一覧!$T$3:$U$367,2),バックデータ一覧!$P$3:$R$3,0))*10^-3</f>
        <v>5.0000000000000001E-4</v>
      </c>
    </row>
    <row r="425" spans="1:9" x14ac:dyDescent="0.15">
      <c r="A425" s="57">
        <v>41657</v>
      </c>
      <c r="B425" s="9" t="s">
        <v>115</v>
      </c>
      <c r="C425" s="83">
        <f t="shared" si="19"/>
        <v>6.2700000000000013E-3</v>
      </c>
      <c r="D425" s="82">
        <f t="shared" si="18"/>
        <v>5.9400000000000008E-3</v>
      </c>
      <c r="E425" s="81">
        <f t="shared" si="20"/>
        <v>3.3E-4</v>
      </c>
      <c r="F425" s="97">
        <f>INDEX(バックデータ一覧!$G$4:$I$27,MATCH(計算過程!B425,バックデータ一覧!$F$4:$F$27,0),MATCH(VLOOKUP(A425,バックデータ一覧!$T$3:$U$367,2),バックデータ一覧!$G$3:$I$3,0))*10^-3</f>
        <v>3.3E-4</v>
      </c>
      <c r="G425" s="97">
        <f>INDEX(バックデータ一覧!$J$4:$L$27,MATCH(計算過程!B425,バックデータ一覧!$F$4:$F$27,0),MATCH(VLOOKUP(A425,バックデータ一覧!$T$3:$U$367,2),バックデータ一覧!$J$3:$L$3,0))*10^-3</f>
        <v>6.7000000000000002E-4</v>
      </c>
      <c r="H425" s="97">
        <f>INDEX(バックデータ一覧!$M$4:$O$27,MATCH(計算過程!B425,バックデータ一覧!$F$4:$F$27,0),MATCH(VLOOKUP(A425,バックデータ一覧!$T$3:$U$367,2),バックデータ一覧!$M$3:$O$3,0))*10^-3</f>
        <v>1E-3</v>
      </c>
      <c r="I425" s="97">
        <f>INDEX(バックデータ一覧!$P$4:$R$27,MATCH(計算過程!B425,バックデータ一覧!$F$4:$F$27,0),MATCH(VLOOKUP(A425,バックデータ一覧!$T$3:$U$367,2),バックデータ一覧!$P$3:$R$3,0))*10^-3</f>
        <v>1.33E-3</v>
      </c>
    </row>
    <row r="426" spans="1:9" x14ac:dyDescent="0.15">
      <c r="A426" s="57">
        <v>41657</v>
      </c>
      <c r="B426" s="9" t="s">
        <v>116</v>
      </c>
      <c r="C426" s="83">
        <f t="shared" si="19"/>
        <v>6.0700000000000007E-3</v>
      </c>
      <c r="D426" s="82">
        <f t="shared" si="18"/>
        <v>5.9400000000000008E-3</v>
      </c>
      <c r="E426" s="81">
        <f t="shared" si="20"/>
        <v>1.3000000000000002E-4</v>
      </c>
      <c r="F426" s="97">
        <f>INDEX(バックデータ一覧!$G$4:$I$27,MATCH(計算過程!B426,バックデータ一覧!$F$4:$F$27,0),MATCH(VLOOKUP(A426,バックデータ一覧!$T$3:$U$367,2),バックデータ一覧!$G$3:$I$3,0))*10^-3</f>
        <v>1.3000000000000002E-4</v>
      </c>
      <c r="G426" s="97">
        <f>INDEX(バックデータ一覧!$J$4:$L$27,MATCH(計算過程!B426,バックデータ一覧!$F$4:$F$27,0),MATCH(VLOOKUP(A426,バックデータ一覧!$T$3:$U$367,2),バックデータ一覧!$J$3:$L$3,0))*10^-3</f>
        <v>2.5000000000000001E-4</v>
      </c>
      <c r="H426" s="97">
        <f>INDEX(バックデータ一覧!$M$4:$O$27,MATCH(計算過程!B426,バックデータ一覧!$F$4:$F$27,0),MATCH(VLOOKUP(A426,バックデータ一覧!$T$3:$U$367,2),バックデータ一覧!$M$3:$O$3,0))*10^-3</f>
        <v>3.8000000000000002E-4</v>
      </c>
      <c r="I426" s="97">
        <f>INDEX(バックデータ一覧!$P$4:$R$27,MATCH(計算過程!B426,バックデータ一覧!$F$4:$F$27,0),MATCH(VLOOKUP(A426,バックデータ一覧!$T$3:$U$367,2),バックデータ一覧!$P$3:$R$3,0))*10^-3</f>
        <v>5.0000000000000001E-4</v>
      </c>
    </row>
    <row r="427" spans="1:9" x14ac:dyDescent="0.15">
      <c r="A427" s="57">
        <v>41657</v>
      </c>
      <c r="B427" s="9" t="s">
        <v>117</v>
      </c>
      <c r="C427" s="83">
        <f t="shared" si="19"/>
        <v>9.3200000000000002E-3</v>
      </c>
      <c r="D427" s="82">
        <f t="shared" si="18"/>
        <v>5.9400000000000008E-3</v>
      </c>
      <c r="E427" s="81">
        <f t="shared" si="20"/>
        <v>3.3799999999999998E-3</v>
      </c>
      <c r="F427" s="97">
        <f>INDEX(バックデータ一覧!$G$4:$I$27,MATCH(計算過程!B427,バックデータ一覧!$F$4:$F$27,0),MATCH(VLOOKUP(A427,バックデータ一覧!$T$3:$U$367,2),バックデータ一覧!$G$3:$I$3,0))*10^-3</f>
        <v>3.3799999999999998E-3</v>
      </c>
      <c r="G427" s="97">
        <f>INDEX(バックデータ一覧!$J$4:$L$27,MATCH(計算過程!B427,バックデータ一覧!$F$4:$F$27,0),MATCH(VLOOKUP(A427,バックデータ一覧!$T$3:$U$367,2),バックデータ一覧!$J$3:$L$3,0))*10^-3</f>
        <v>6.7499999999999999E-3</v>
      </c>
      <c r="H427" s="97">
        <f>INDEX(バックデータ一覧!$M$4:$O$27,MATCH(計算過程!B427,バックデータ一覧!$F$4:$F$27,0),MATCH(VLOOKUP(A427,バックデータ一覧!$T$3:$U$367,2),バックデータ一覧!$M$3:$O$3,0))*10^-3</f>
        <v>1.0130000000000002E-2</v>
      </c>
      <c r="I427" s="97">
        <f>INDEX(バックデータ一覧!$P$4:$R$27,MATCH(計算過程!B427,バックデータ一覧!$F$4:$F$27,0),MATCH(VLOOKUP(A427,バックデータ一覧!$T$3:$U$367,2),バックデータ一覧!$P$3:$R$3,0))*10^-3</f>
        <v>1.3509999999999999E-2</v>
      </c>
    </row>
    <row r="428" spans="1:9" x14ac:dyDescent="0.15">
      <c r="A428" s="57">
        <v>41657</v>
      </c>
      <c r="B428" s="9" t="s">
        <v>118</v>
      </c>
      <c r="C428" s="83">
        <f t="shared" si="19"/>
        <v>6.2700000000000013E-3</v>
      </c>
      <c r="D428" s="82">
        <f t="shared" si="18"/>
        <v>5.9400000000000008E-3</v>
      </c>
      <c r="E428" s="81">
        <f t="shared" si="20"/>
        <v>3.3E-4</v>
      </c>
      <c r="F428" s="97">
        <f>INDEX(バックデータ一覧!$G$4:$I$27,MATCH(計算過程!B428,バックデータ一覧!$F$4:$F$27,0),MATCH(VLOOKUP(A428,バックデータ一覧!$T$3:$U$367,2),バックデータ一覧!$G$3:$I$3,0))*10^-3</f>
        <v>3.3E-4</v>
      </c>
      <c r="G428" s="97">
        <f>INDEX(バックデータ一覧!$J$4:$L$27,MATCH(計算過程!B428,バックデータ一覧!$F$4:$F$27,0),MATCH(VLOOKUP(A428,バックデータ一覧!$T$3:$U$367,2),バックデータ一覧!$J$3:$L$3,0))*10^-3</f>
        <v>6.7000000000000002E-4</v>
      </c>
      <c r="H428" s="97">
        <f>INDEX(バックデータ一覧!$M$4:$O$27,MATCH(計算過程!B428,バックデータ一覧!$F$4:$F$27,0),MATCH(VLOOKUP(A428,バックデータ一覧!$T$3:$U$367,2),バックデータ一覧!$M$3:$O$3,0))*10^-3</f>
        <v>1E-3</v>
      </c>
      <c r="I428" s="97">
        <f>INDEX(バックデータ一覧!$P$4:$R$27,MATCH(計算過程!B428,バックデータ一覧!$F$4:$F$27,0),MATCH(VLOOKUP(A428,バックデータ一覧!$T$3:$U$367,2),バックデータ一覧!$P$3:$R$3,0))*10^-3</f>
        <v>1.33E-3</v>
      </c>
    </row>
    <row r="429" spans="1:9" x14ac:dyDescent="0.15">
      <c r="A429" s="57">
        <v>41657</v>
      </c>
      <c r="B429" s="9" t="s">
        <v>119</v>
      </c>
      <c r="C429" s="83">
        <f t="shared" si="19"/>
        <v>6.0700000000000007E-3</v>
      </c>
      <c r="D429" s="82">
        <f t="shared" si="18"/>
        <v>5.9400000000000008E-3</v>
      </c>
      <c r="E429" s="81">
        <f t="shared" si="20"/>
        <v>1.3000000000000002E-4</v>
      </c>
      <c r="F429" s="97">
        <f>INDEX(バックデータ一覧!$G$4:$I$27,MATCH(計算過程!B429,バックデータ一覧!$F$4:$F$27,0),MATCH(VLOOKUP(A429,バックデータ一覧!$T$3:$U$367,2),バックデータ一覧!$G$3:$I$3,0))*10^-3</f>
        <v>1.3000000000000002E-4</v>
      </c>
      <c r="G429" s="97">
        <f>INDEX(バックデータ一覧!$J$4:$L$27,MATCH(計算過程!B429,バックデータ一覧!$F$4:$F$27,0),MATCH(VLOOKUP(A429,バックデータ一覧!$T$3:$U$367,2),バックデータ一覧!$J$3:$L$3,0))*10^-3</f>
        <v>2.5000000000000001E-4</v>
      </c>
      <c r="H429" s="97">
        <f>INDEX(バックデータ一覧!$M$4:$O$27,MATCH(計算過程!B429,バックデータ一覧!$F$4:$F$27,0),MATCH(VLOOKUP(A429,バックデータ一覧!$T$3:$U$367,2),バックデータ一覧!$M$3:$O$3,0))*10^-3</f>
        <v>3.8000000000000002E-4</v>
      </c>
      <c r="I429" s="97">
        <f>INDEX(バックデータ一覧!$P$4:$R$27,MATCH(計算過程!B429,バックデータ一覧!$F$4:$F$27,0),MATCH(VLOOKUP(A429,バックデータ一覧!$T$3:$U$367,2),バックデータ一覧!$P$3:$R$3,0))*10^-3</f>
        <v>5.0000000000000001E-4</v>
      </c>
    </row>
    <row r="430" spans="1:9" x14ac:dyDescent="0.15">
      <c r="A430" s="57">
        <v>41657</v>
      </c>
      <c r="B430" s="9" t="s">
        <v>120</v>
      </c>
      <c r="C430" s="83">
        <f t="shared" si="19"/>
        <v>6.0700000000000007E-3</v>
      </c>
      <c r="D430" s="82">
        <f t="shared" si="18"/>
        <v>5.9400000000000008E-3</v>
      </c>
      <c r="E430" s="81">
        <f t="shared" si="20"/>
        <v>1.3000000000000002E-4</v>
      </c>
      <c r="F430" s="97">
        <f>INDEX(バックデータ一覧!$G$4:$I$27,MATCH(計算過程!B430,バックデータ一覧!$F$4:$F$27,0),MATCH(VLOOKUP(A430,バックデータ一覧!$T$3:$U$367,2),バックデータ一覧!$G$3:$I$3,0))*10^-3</f>
        <v>1.3000000000000002E-4</v>
      </c>
      <c r="G430" s="97">
        <f>INDEX(バックデータ一覧!$J$4:$L$27,MATCH(計算過程!B430,バックデータ一覧!$F$4:$F$27,0),MATCH(VLOOKUP(A430,バックデータ一覧!$T$3:$U$367,2),バックデータ一覧!$J$3:$L$3,0))*10^-3</f>
        <v>2.5000000000000001E-4</v>
      </c>
      <c r="H430" s="97">
        <f>INDEX(バックデータ一覧!$M$4:$O$27,MATCH(計算過程!B430,バックデータ一覧!$F$4:$F$27,0),MATCH(VLOOKUP(A430,バックデータ一覧!$T$3:$U$367,2),バックデータ一覧!$M$3:$O$3,0))*10^-3</f>
        <v>3.8000000000000002E-4</v>
      </c>
      <c r="I430" s="97">
        <f>INDEX(バックデータ一覧!$P$4:$R$27,MATCH(計算過程!B430,バックデータ一覧!$F$4:$F$27,0),MATCH(VLOOKUP(A430,バックデータ一覧!$T$3:$U$367,2),バックデータ一覧!$P$3:$R$3,0))*10^-3</f>
        <v>5.0000000000000001E-4</v>
      </c>
    </row>
    <row r="431" spans="1:9" x14ac:dyDescent="0.15">
      <c r="A431" s="57">
        <v>41657</v>
      </c>
      <c r="B431" s="9" t="s">
        <v>121</v>
      </c>
      <c r="C431" s="83">
        <f t="shared" si="19"/>
        <v>6.2700000000000013E-3</v>
      </c>
      <c r="D431" s="82">
        <f t="shared" si="18"/>
        <v>5.9400000000000008E-3</v>
      </c>
      <c r="E431" s="81">
        <f t="shared" si="20"/>
        <v>3.3E-4</v>
      </c>
      <c r="F431" s="97">
        <f>INDEX(バックデータ一覧!$G$4:$I$27,MATCH(計算過程!B431,バックデータ一覧!$F$4:$F$27,0),MATCH(VLOOKUP(A431,バックデータ一覧!$T$3:$U$367,2),バックデータ一覧!$G$3:$I$3,0))*10^-3</f>
        <v>3.3E-4</v>
      </c>
      <c r="G431" s="97">
        <f>INDEX(バックデータ一覧!$J$4:$L$27,MATCH(計算過程!B431,バックデータ一覧!$F$4:$F$27,0),MATCH(VLOOKUP(A431,バックデータ一覧!$T$3:$U$367,2),バックデータ一覧!$J$3:$L$3,0))*10^-3</f>
        <v>6.7000000000000002E-4</v>
      </c>
      <c r="H431" s="97">
        <f>INDEX(バックデータ一覧!$M$4:$O$27,MATCH(計算過程!B431,バックデータ一覧!$F$4:$F$27,0),MATCH(VLOOKUP(A431,バックデータ一覧!$T$3:$U$367,2),バックデータ一覧!$M$3:$O$3,0))*10^-3</f>
        <v>1E-3</v>
      </c>
      <c r="I431" s="97">
        <f>INDEX(バックデータ一覧!$P$4:$R$27,MATCH(計算過程!B431,バックデータ一覧!$F$4:$F$27,0),MATCH(VLOOKUP(A431,バックデータ一覧!$T$3:$U$367,2),バックデータ一覧!$P$3:$R$3,0))*10^-3</f>
        <v>1.33E-3</v>
      </c>
    </row>
    <row r="432" spans="1:9" x14ac:dyDescent="0.15">
      <c r="A432" s="57">
        <v>41657</v>
      </c>
      <c r="B432" s="9" t="s">
        <v>122</v>
      </c>
      <c r="C432" s="83">
        <f t="shared" si="19"/>
        <v>6.2700000000000013E-3</v>
      </c>
      <c r="D432" s="82">
        <f t="shared" si="18"/>
        <v>5.9400000000000008E-3</v>
      </c>
      <c r="E432" s="81">
        <f t="shared" si="20"/>
        <v>3.3E-4</v>
      </c>
      <c r="F432" s="97">
        <f>INDEX(バックデータ一覧!$G$4:$I$27,MATCH(計算過程!B432,バックデータ一覧!$F$4:$F$27,0),MATCH(VLOOKUP(A432,バックデータ一覧!$T$3:$U$367,2),バックデータ一覧!$G$3:$I$3,0))*10^-3</f>
        <v>3.3E-4</v>
      </c>
      <c r="G432" s="97">
        <f>INDEX(バックデータ一覧!$J$4:$L$27,MATCH(計算過程!B432,バックデータ一覧!$F$4:$F$27,0),MATCH(VLOOKUP(A432,バックデータ一覧!$T$3:$U$367,2),バックデータ一覧!$J$3:$L$3,0))*10^-3</f>
        <v>6.7000000000000002E-4</v>
      </c>
      <c r="H432" s="97">
        <f>INDEX(バックデータ一覧!$M$4:$O$27,MATCH(計算過程!B432,バックデータ一覧!$F$4:$F$27,0),MATCH(VLOOKUP(A432,バックデータ一覧!$T$3:$U$367,2),バックデータ一覧!$M$3:$O$3,0))*10^-3</f>
        <v>1E-3</v>
      </c>
      <c r="I432" s="97">
        <f>INDEX(バックデータ一覧!$P$4:$R$27,MATCH(計算過程!B432,バックデータ一覧!$F$4:$F$27,0),MATCH(VLOOKUP(A432,バックデータ一覧!$T$3:$U$367,2),バックデータ一覧!$P$3:$R$3,0))*10^-3</f>
        <v>1.33E-3</v>
      </c>
    </row>
    <row r="433" spans="1:9" x14ac:dyDescent="0.15">
      <c r="A433" s="57">
        <v>41657</v>
      </c>
      <c r="B433" s="9" t="s">
        <v>123</v>
      </c>
      <c r="C433" s="83">
        <f t="shared" si="19"/>
        <v>1.2360000000000001E-2</v>
      </c>
      <c r="D433" s="82">
        <f t="shared" si="18"/>
        <v>5.9400000000000008E-3</v>
      </c>
      <c r="E433" s="81">
        <f t="shared" si="20"/>
        <v>6.4200000000000004E-3</v>
      </c>
      <c r="F433" s="97">
        <f>INDEX(バックデータ一覧!$G$4:$I$27,MATCH(計算過程!B433,バックデータ一覧!$F$4:$F$27,0),MATCH(VLOOKUP(A433,バックデータ一覧!$T$3:$U$367,2),バックデータ一覧!$G$3:$I$3,0))*10^-3</f>
        <v>6.4200000000000004E-3</v>
      </c>
      <c r="G433" s="97">
        <f>INDEX(バックデータ一覧!$J$4:$L$27,MATCH(計算過程!B433,バックデータ一覧!$F$4:$F$27,0),MATCH(VLOOKUP(A433,バックデータ一覧!$T$3:$U$367,2),バックデータ一覧!$J$3:$L$3,0))*10^-3</f>
        <v>1.2840000000000001E-2</v>
      </c>
      <c r="H433" s="97">
        <f>INDEX(バックデータ一覧!$M$4:$O$27,MATCH(計算過程!B433,バックデータ一覧!$F$4:$F$27,0),MATCH(VLOOKUP(A433,バックデータ一覧!$T$3:$U$367,2),バックデータ一覧!$M$3:$O$3,0))*10^-3</f>
        <v>1.9260000000000003E-2</v>
      </c>
      <c r="I433" s="97">
        <f>INDEX(バックデータ一覧!$P$4:$R$27,MATCH(計算過程!B433,バックデータ一覧!$F$4:$F$27,0),MATCH(VLOOKUP(A433,バックデータ一覧!$T$3:$U$367,2),バックデータ一覧!$P$3:$R$3,0))*10^-3</f>
        <v>2.5680000000000001E-2</v>
      </c>
    </row>
    <row r="434" spans="1:9" x14ac:dyDescent="0.15">
      <c r="A434" s="57">
        <v>41657</v>
      </c>
      <c r="B434" s="9" t="s">
        <v>124</v>
      </c>
      <c r="C434" s="83">
        <f t="shared" si="19"/>
        <v>1.2360000000000001E-2</v>
      </c>
      <c r="D434" s="82">
        <f t="shared" si="18"/>
        <v>5.9400000000000008E-3</v>
      </c>
      <c r="E434" s="81">
        <f t="shared" si="20"/>
        <v>6.4200000000000004E-3</v>
      </c>
      <c r="F434" s="97">
        <f>INDEX(バックデータ一覧!$G$4:$I$27,MATCH(計算過程!B434,バックデータ一覧!$F$4:$F$27,0),MATCH(VLOOKUP(A434,バックデータ一覧!$T$3:$U$367,2),バックデータ一覧!$G$3:$I$3,0))*10^-3</f>
        <v>6.4200000000000004E-3</v>
      </c>
      <c r="G434" s="97">
        <f>INDEX(バックデータ一覧!$J$4:$L$27,MATCH(計算過程!B434,バックデータ一覧!$F$4:$F$27,0),MATCH(VLOOKUP(A434,バックデータ一覧!$T$3:$U$367,2),バックデータ一覧!$J$3:$L$3,0))*10^-3</f>
        <v>1.2840000000000001E-2</v>
      </c>
      <c r="H434" s="97">
        <f>INDEX(バックデータ一覧!$M$4:$O$27,MATCH(計算過程!B434,バックデータ一覧!$F$4:$F$27,0),MATCH(VLOOKUP(A434,バックデータ一覧!$T$3:$U$367,2),バックデータ一覧!$M$3:$O$3,0))*10^-3</f>
        <v>1.9260000000000003E-2</v>
      </c>
      <c r="I434" s="97">
        <f>INDEX(バックデータ一覧!$P$4:$R$27,MATCH(計算過程!B434,バックデータ一覧!$F$4:$F$27,0),MATCH(VLOOKUP(A434,バックデータ一覧!$T$3:$U$367,2),バックデータ一覧!$P$3:$R$3,0))*10^-3</f>
        <v>2.5680000000000001E-2</v>
      </c>
    </row>
    <row r="435" spans="1:9" x14ac:dyDescent="0.15">
      <c r="A435" s="57">
        <v>41657</v>
      </c>
      <c r="B435" s="9" t="s">
        <v>125</v>
      </c>
      <c r="C435" s="83">
        <f t="shared" si="19"/>
        <v>6.2700000000000013E-3</v>
      </c>
      <c r="D435" s="82">
        <f t="shared" si="18"/>
        <v>5.9400000000000008E-3</v>
      </c>
      <c r="E435" s="81">
        <f t="shared" si="20"/>
        <v>3.3E-4</v>
      </c>
      <c r="F435" s="97">
        <f>INDEX(バックデータ一覧!$G$4:$I$27,MATCH(計算過程!B435,バックデータ一覧!$F$4:$F$27,0),MATCH(VLOOKUP(A435,バックデータ一覧!$T$3:$U$367,2),バックデータ一覧!$G$3:$I$3,0))*10^-3</f>
        <v>3.3E-4</v>
      </c>
      <c r="G435" s="97">
        <f>INDEX(バックデータ一覧!$J$4:$L$27,MATCH(計算過程!B435,バックデータ一覧!$F$4:$F$27,0),MATCH(VLOOKUP(A435,バックデータ一覧!$T$3:$U$367,2),バックデータ一覧!$J$3:$L$3,0))*10^-3</f>
        <v>6.7000000000000002E-4</v>
      </c>
      <c r="H435" s="97">
        <f>INDEX(バックデータ一覧!$M$4:$O$27,MATCH(計算過程!B435,バックデータ一覧!$F$4:$F$27,0),MATCH(VLOOKUP(A435,バックデータ一覧!$T$3:$U$367,2),バックデータ一覧!$M$3:$O$3,0))*10^-3</f>
        <v>1E-3</v>
      </c>
      <c r="I435" s="97">
        <f>INDEX(バックデータ一覧!$P$4:$R$27,MATCH(計算過程!B435,バックデータ一覧!$F$4:$F$27,0),MATCH(VLOOKUP(A435,バックデータ一覧!$T$3:$U$367,2),バックデータ一覧!$P$3:$R$3,0))*10^-3</f>
        <v>1.33E-3</v>
      </c>
    </row>
    <row r="436" spans="1:9" x14ac:dyDescent="0.15">
      <c r="A436" s="57">
        <v>41657</v>
      </c>
      <c r="B436" s="9" t="s">
        <v>126</v>
      </c>
      <c r="C436" s="83">
        <f t="shared" si="19"/>
        <v>6.2700000000000013E-3</v>
      </c>
      <c r="D436" s="82">
        <f t="shared" si="18"/>
        <v>5.9400000000000008E-3</v>
      </c>
      <c r="E436" s="81">
        <f t="shared" si="20"/>
        <v>3.3E-4</v>
      </c>
      <c r="F436" s="97">
        <f>INDEX(バックデータ一覧!$G$4:$I$27,MATCH(計算過程!B436,バックデータ一覧!$F$4:$F$27,0),MATCH(VLOOKUP(A436,バックデータ一覧!$T$3:$U$367,2),バックデータ一覧!$G$3:$I$3,0))*10^-3</f>
        <v>3.3E-4</v>
      </c>
      <c r="G436" s="97">
        <f>INDEX(バックデータ一覧!$J$4:$L$27,MATCH(計算過程!B436,バックデータ一覧!$F$4:$F$27,0),MATCH(VLOOKUP(A436,バックデータ一覧!$T$3:$U$367,2),バックデータ一覧!$J$3:$L$3,0))*10^-3</f>
        <v>6.7000000000000002E-4</v>
      </c>
      <c r="H436" s="97">
        <f>INDEX(バックデータ一覧!$M$4:$O$27,MATCH(計算過程!B436,バックデータ一覧!$F$4:$F$27,0),MATCH(VLOOKUP(A436,バックデータ一覧!$T$3:$U$367,2),バックデータ一覧!$M$3:$O$3,0))*10^-3</f>
        <v>1E-3</v>
      </c>
      <c r="I436" s="97">
        <f>INDEX(バックデータ一覧!$P$4:$R$27,MATCH(計算過程!B436,バックデータ一覧!$F$4:$F$27,0),MATCH(VLOOKUP(A436,バックデータ一覧!$T$3:$U$367,2),バックデータ一覧!$P$3:$R$3,0))*10^-3</f>
        <v>1.33E-3</v>
      </c>
    </row>
    <row r="437" spans="1:9" x14ac:dyDescent="0.15">
      <c r="A437" s="57">
        <v>41657</v>
      </c>
      <c r="B437" s="9" t="s">
        <v>127</v>
      </c>
      <c r="C437" s="83">
        <f t="shared" si="19"/>
        <v>1.2220000000000002E-2</v>
      </c>
      <c r="D437" s="82">
        <f t="shared" si="18"/>
        <v>5.9400000000000008E-3</v>
      </c>
      <c r="E437" s="81">
        <f t="shared" si="20"/>
        <v>6.28E-3</v>
      </c>
      <c r="F437" s="97">
        <f>INDEX(バックデータ一覧!$G$4:$I$27,MATCH(計算過程!B437,バックデータ一覧!$F$4:$F$27,0),MATCH(VLOOKUP(A437,バックデータ一覧!$T$3:$U$367,2),バックデータ一覧!$G$3:$I$3,0))*10^-3</f>
        <v>6.28E-3</v>
      </c>
      <c r="G437" s="97">
        <f>INDEX(バックデータ一覧!$J$4:$L$27,MATCH(計算過程!B437,バックデータ一覧!$F$4:$F$27,0),MATCH(VLOOKUP(A437,バックデータ一覧!$T$3:$U$367,2),バックデータ一覧!$J$3:$L$3,0))*10^-3</f>
        <v>1.256E-2</v>
      </c>
      <c r="H437" s="97">
        <f>INDEX(バックデータ一覧!$M$4:$O$27,MATCH(計算過程!B437,バックデータ一覧!$F$4:$F$27,0),MATCH(VLOOKUP(A437,バックデータ一覧!$T$3:$U$367,2),バックデータ一覧!$M$3:$O$3,0))*10^-3</f>
        <v>1.8839999999999999E-2</v>
      </c>
      <c r="I437" s="97">
        <f>INDEX(バックデータ一覧!$P$4:$R$27,MATCH(計算過程!B437,バックデータ一覧!$F$4:$F$27,0),MATCH(VLOOKUP(A437,バックデータ一覧!$T$3:$U$367,2),バックデータ一覧!$P$3:$R$3,0))*10^-3</f>
        <v>2.512E-2</v>
      </c>
    </row>
    <row r="438" spans="1:9" x14ac:dyDescent="0.15">
      <c r="A438" s="57">
        <v>41657</v>
      </c>
      <c r="B438" s="9" t="s">
        <v>128</v>
      </c>
      <c r="C438" s="83">
        <f t="shared" si="19"/>
        <v>1.2640000000000002E-2</v>
      </c>
      <c r="D438" s="82">
        <f t="shared" si="18"/>
        <v>5.9400000000000008E-3</v>
      </c>
      <c r="E438" s="81">
        <f t="shared" si="20"/>
        <v>6.7000000000000002E-3</v>
      </c>
      <c r="F438" s="97">
        <f>INDEX(バックデータ一覧!$G$4:$I$27,MATCH(計算過程!B438,バックデータ一覧!$F$4:$F$27,0),MATCH(VLOOKUP(A438,バックデータ一覧!$T$3:$U$367,2),バックデータ一覧!$G$3:$I$3,0))*10^-3</f>
        <v>6.7000000000000002E-3</v>
      </c>
      <c r="G438" s="97">
        <f>INDEX(バックデータ一覧!$J$4:$L$27,MATCH(計算過程!B438,バックデータ一覧!$F$4:$F$27,0),MATCH(VLOOKUP(A438,バックデータ一覧!$T$3:$U$367,2),バックデータ一覧!$J$3:$L$3,0))*10^-3</f>
        <v>1.3390000000000001E-2</v>
      </c>
      <c r="H438" s="97">
        <f>INDEX(バックデータ一覧!$M$4:$O$27,MATCH(計算過程!B438,バックデータ一覧!$F$4:$F$27,0),MATCH(VLOOKUP(A438,バックデータ一覧!$T$3:$U$367,2),バックデータ一覧!$M$3:$O$3,0))*10^-3</f>
        <v>2.009E-2</v>
      </c>
      <c r="I438" s="97">
        <f>INDEX(バックデータ一覧!$P$4:$R$27,MATCH(計算過程!B438,バックデータ一覧!$F$4:$F$27,0),MATCH(VLOOKUP(A438,バックデータ一覧!$T$3:$U$367,2),バックデータ一覧!$P$3:$R$3,0))*10^-3</f>
        <v>2.6790000000000001E-2</v>
      </c>
    </row>
    <row r="439" spans="1:9" x14ac:dyDescent="0.15">
      <c r="A439" s="57">
        <v>41658</v>
      </c>
      <c r="B439" s="9" t="s">
        <v>105</v>
      </c>
      <c r="C439" s="83">
        <f t="shared" si="19"/>
        <v>6.0700000000000007E-3</v>
      </c>
      <c r="D439" s="82">
        <f t="shared" si="18"/>
        <v>5.9400000000000008E-3</v>
      </c>
      <c r="E439" s="81">
        <f t="shared" si="20"/>
        <v>1.3000000000000002E-4</v>
      </c>
      <c r="F439" s="97">
        <f>INDEX(バックデータ一覧!$G$4:$I$27,MATCH(計算過程!B439,バックデータ一覧!$F$4:$F$27,0),MATCH(VLOOKUP(A439,バックデータ一覧!$T$3:$U$367,2),バックデータ一覧!$G$3:$I$3,0))*10^-3</f>
        <v>1.3000000000000002E-4</v>
      </c>
      <c r="G439" s="97">
        <f>INDEX(バックデータ一覧!$J$4:$L$27,MATCH(計算過程!B439,バックデータ一覧!$F$4:$F$27,0),MATCH(VLOOKUP(A439,バックデータ一覧!$T$3:$U$367,2),バックデータ一覧!$J$3:$L$3,0))*10^-3</f>
        <v>2.5000000000000001E-4</v>
      </c>
      <c r="H439" s="97">
        <f>INDEX(バックデータ一覧!$M$4:$O$27,MATCH(計算過程!B439,バックデータ一覧!$F$4:$F$27,0),MATCH(VLOOKUP(A439,バックデータ一覧!$T$3:$U$367,2),バックデータ一覧!$M$3:$O$3,0))*10^-3</f>
        <v>3.8000000000000002E-4</v>
      </c>
      <c r="I439" s="97">
        <f>INDEX(バックデータ一覧!$P$4:$R$27,MATCH(計算過程!B439,バックデータ一覧!$F$4:$F$27,0),MATCH(VLOOKUP(A439,バックデータ一覧!$T$3:$U$367,2),バックデータ一覧!$P$3:$R$3,0))*10^-3</f>
        <v>5.0000000000000001E-4</v>
      </c>
    </row>
    <row r="440" spans="1:9" x14ac:dyDescent="0.15">
      <c r="A440" s="57">
        <v>41658</v>
      </c>
      <c r="B440" s="9" t="s">
        <v>106</v>
      </c>
      <c r="C440" s="83">
        <f t="shared" si="19"/>
        <v>6.0700000000000007E-3</v>
      </c>
      <c r="D440" s="82">
        <f t="shared" si="18"/>
        <v>5.9400000000000008E-3</v>
      </c>
      <c r="E440" s="81">
        <f t="shared" si="20"/>
        <v>1.3000000000000002E-4</v>
      </c>
      <c r="F440" s="97">
        <f>INDEX(バックデータ一覧!$G$4:$I$27,MATCH(計算過程!B440,バックデータ一覧!$F$4:$F$27,0),MATCH(VLOOKUP(A440,バックデータ一覧!$T$3:$U$367,2),バックデータ一覧!$G$3:$I$3,0))*10^-3</f>
        <v>1.3000000000000002E-4</v>
      </c>
      <c r="G440" s="97">
        <f>INDEX(バックデータ一覧!$J$4:$L$27,MATCH(計算過程!B440,バックデータ一覧!$F$4:$F$27,0),MATCH(VLOOKUP(A440,バックデータ一覧!$T$3:$U$367,2),バックデータ一覧!$J$3:$L$3,0))*10^-3</f>
        <v>2.5000000000000001E-4</v>
      </c>
      <c r="H440" s="97">
        <f>INDEX(バックデータ一覧!$M$4:$O$27,MATCH(計算過程!B440,バックデータ一覧!$F$4:$F$27,0),MATCH(VLOOKUP(A440,バックデータ一覧!$T$3:$U$367,2),バックデータ一覧!$M$3:$O$3,0))*10^-3</f>
        <v>3.8000000000000002E-4</v>
      </c>
      <c r="I440" s="97">
        <f>INDEX(バックデータ一覧!$P$4:$R$27,MATCH(計算過程!B440,バックデータ一覧!$F$4:$F$27,0),MATCH(VLOOKUP(A440,バックデータ一覧!$T$3:$U$367,2),バックデータ一覧!$P$3:$R$3,0))*10^-3</f>
        <v>5.0000000000000001E-4</v>
      </c>
    </row>
    <row r="441" spans="1:9" x14ac:dyDescent="0.15">
      <c r="A441" s="57">
        <v>41658</v>
      </c>
      <c r="B441" s="9" t="s">
        <v>107</v>
      </c>
      <c r="C441" s="83">
        <f t="shared" si="19"/>
        <v>6.0700000000000007E-3</v>
      </c>
      <c r="D441" s="82">
        <f t="shared" si="18"/>
        <v>5.9400000000000008E-3</v>
      </c>
      <c r="E441" s="81">
        <f t="shared" si="20"/>
        <v>1.3000000000000002E-4</v>
      </c>
      <c r="F441" s="97">
        <f>INDEX(バックデータ一覧!$G$4:$I$27,MATCH(計算過程!B441,バックデータ一覧!$F$4:$F$27,0),MATCH(VLOOKUP(A441,バックデータ一覧!$T$3:$U$367,2),バックデータ一覧!$G$3:$I$3,0))*10^-3</f>
        <v>1.3000000000000002E-4</v>
      </c>
      <c r="G441" s="97">
        <f>INDEX(バックデータ一覧!$J$4:$L$27,MATCH(計算過程!B441,バックデータ一覧!$F$4:$F$27,0),MATCH(VLOOKUP(A441,バックデータ一覧!$T$3:$U$367,2),バックデータ一覧!$J$3:$L$3,0))*10^-3</f>
        <v>2.5000000000000001E-4</v>
      </c>
      <c r="H441" s="97">
        <f>INDEX(バックデータ一覧!$M$4:$O$27,MATCH(計算過程!B441,バックデータ一覧!$F$4:$F$27,0),MATCH(VLOOKUP(A441,バックデータ一覧!$T$3:$U$367,2),バックデータ一覧!$M$3:$O$3,0))*10^-3</f>
        <v>3.8000000000000002E-4</v>
      </c>
      <c r="I441" s="97">
        <f>INDEX(バックデータ一覧!$P$4:$R$27,MATCH(計算過程!B441,バックデータ一覧!$F$4:$F$27,0),MATCH(VLOOKUP(A441,バックデータ一覧!$T$3:$U$367,2),バックデータ一覧!$P$3:$R$3,0))*10^-3</f>
        <v>5.0000000000000001E-4</v>
      </c>
    </row>
    <row r="442" spans="1:9" x14ac:dyDescent="0.15">
      <c r="A442" s="57">
        <v>41658</v>
      </c>
      <c r="B442" s="9" t="s">
        <v>108</v>
      </c>
      <c r="C442" s="83">
        <f t="shared" si="19"/>
        <v>6.0700000000000007E-3</v>
      </c>
      <c r="D442" s="82">
        <f t="shared" si="18"/>
        <v>5.9400000000000008E-3</v>
      </c>
      <c r="E442" s="81">
        <f t="shared" si="20"/>
        <v>1.3000000000000002E-4</v>
      </c>
      <c r="F442" s="97">
        <f>INDEX(バックデータ一覧!$G$4:$I$27,MATCH(計算過程!B442,バックデータ一覧!$F$4:$F$27,0),MATCH(VLOOKUP(A442,バックデータ一覧!$T$3:$U$367,2),バックデータ一覧!$G$3:$I$3,0))*10^-3</f>
        <v>1.3000000000000002E-4</v>
      </c>
      <c r="G442" s="97">
        <f>INDEX(バックデータ一覧!$J$4:$L$27,MATCH(計算過程!B442,バックデータ一覧!$F$4:$F$27,0),MATCH(VLOOKUP(A442,バックデータ一覧!$T$3:$U$367,2),バックデータ一覧!$J$3:$L$3,0))*10^-3</f>
        <v>2.5000000000000001E-4</v>
      </c>
      <c r="H442" s="97">
        <f>INDEX(バックデータ一覧!$M$4:$O$27,MATCH(計算過程!B442,バックデータ一覧!$F$4:$F$27,0),MATCH(VLOOKUP(A442,バックデータ一覧!$T$3:$U$367,2),バックデータ一覧!$M$3:$O$3,0))*10^-3</f>
        <v>3.8000000000000002E-4</v>
      </c>
      <c r="I442" s="97">
        <f>INDEX(バックデータ一覧!$P$4:$R$27,MATCH(計算過程!B442,バックデータ一覧!$F$4:$F$27,0),MATCH(VLOOKUP(A442,バックデータ一覧!$T$3:$U$367,2),バックデータ一覧!$P$3:$R$3,0))*10^-3</f>
        <v>5.0000000000000001E-4</v>
      </c>
    </row>
    <row r="443" spans="1:9" x14ac:dyDescent="0.15">
      <c r="A443" s="57">
        <v>41658</v>
      </c>
      <c r="B443" s="9" t="s">
        <v>109</v>
      </c>
      <c r="C443" s="83">
        <f t="shared" si="19"/>
        <v>6.0700000000000007E-3</v>
      </c>
      <c r="D443" s="82">
        <f t="shared" si="18"/>
        <v>5.9400000000000008E-3</v>
      </c>
      <c r="E443" s="81">
        <f t="shared" si="20"/>
        <v>1.3000000000000002E-4</v>
      </c>
      <c r="F443" s="97">
        <f>INDEX(バックデータ一覧!$G$4:$I$27,MATCH(計算過程!B443,バックデータ一覧!$F$4:$F$27,0),MATCH(VLOOKUP(A443,バックデータ一覧!$T$3:$U$367,2),バックデータ一覧!$G$3:$I$3,0))*10^-3</f>
        <v>1.3000000000000002E-4</v>
      </c>
      <c r="G443" s="97">
        <f>INDEX(バックデータ一覧!$J$4:$L$27,MATCH(計算過程!B443,バックデータ一覧!$F$4:$F$27,0),MATCH(VLOOKUP(A443,バックデータ一覧!$T$3:$U$367,2),バックデータ一覧!$J$3:$L$3,0))*10^-3</f>
        <v>2.5000000000000001E-4</v>
      </c>
      <c r="H443" s="97">
        <f>INDEX(バックデータ一覧!$M$4:$O$27,MATCH(計算過程!B443,バックデータ一覧!$F$4:$F$27,0),MATCH(VLOOKUP(A443,バックデータ一覧!$T$3:$U$367,2),バックデータ一覧!$M$3:$O$3,0))*10^-3</f>
        <v>3.8000000000000002E-4</v>
      </c>
      <c r="I443" s="97">
        <f>INDEX(バックデータ一覧!$P$4:$R$27,MATCH(計算過程!B443,バックデータ一覧!$F$4:$F$27,0),MATCH(VLOOKUP(A443,バックデータ一覧!$T$3:$U$367,2),バックデータ一覧!$P$3:$R$3,0))*10^-3</f>
        <v>5.0000000000000001E-4</v>
      </c>
    </row>
    <row r="444" spans="1:9" x14ac:dyDescent="0.15">
      <c r="A444" s="57">
        <v>41658</v>
      </c>
      <c r="B444" s="9" t="s">
        <v>110</v>
      </c>
      <c r="C444" s="83">
        <f t="shared" si="19"/>
        <v>6.0700000000000007E-3</v>
      </c>
      <c r="D444" s="82">
        <f t="shared" si="18"/>
        <v>5.9400000000000008E-3</v>
      </c>
      <c r="E444" s="81">
        <f t="shared" si="20"/>
        <v>1.3000000000000002E-4</v>
      </c>
      <c r="F444" s="97">
        <f>INDEX(バックデータ一覧!$G$4:$I$27,MATCH(計算過程!B444,バックデータ一覧!$F$4:$F$27,0),MATCH(VLOOKUP(A444,バックデータ一覧!$T$3:$U$367,2),バックデータ一覧!$G$3:$I$3,0))*10^-3</f>
        <v>1.3000000000000002E-4</v>
      </c>
      <c r="G444" s="97">
        <f>INDEX(バックデータ一覧!$J$4:$L$27,MATCH(計算過程!B444,バックデータ一覧!$F$4:$F$27,0),MATCH(VLOOKUP(A444,バックデータ一覧!$T$3:$U$367,2),バックデータ一覧!$J$3:$L$3,0))*10^-3</f>
        <v>2.5000000000000001E-4</v>
      </c>
      <c r="H444" s="97">
        <f>INDEX(バックデータ一覧!$M$4:$O$27,MATCH(計算過程!B444,バックデータ一覧!$F$4:$F$27,0),MATCH(VLOOKUP(A444,バックデータ一覧!$T$3:$U$367,2),バックデータ一覧!$M$3:$O$3,0))*10^-3</f>
        <v>3.8000000000000002E-4</v>
      </c>
      <c r="I444" s="97">
        <f>INDEX(バックデータ一覧!$P$4:$R$27,MATCH(計算過程!B444,バックデータ一覧!$F$4:$F$27,0),MATCH(VLOOKUP(A444,バックデータ一覧!$T$3:$U$367,2),バックデータ一覧!$P$3:$R$3,0))*10^-3</f>
        <v>5.0000000000000001E-4</v>
      </c>
    </row>
    <row r="445" spans="1:9" x14ac:dyDescent="0.15">
      <c r="A445" s="57">
        <v>41658</v>
      </c>
      <c r="B445" s="9" t="s">
        <v>111</v>
      </c>
      <c r="C445" s="83">
        <f t="shared" si="19"/>
        <v>9.3200000000000002E-3</v>
      </c>
      <c r="D445" s="82">
        <f t="shared" si="18"/>
        <v>5.9400000000000008E-3</v>
      </c>
      <c r="E445" s="81">
        <f t="shared" si="20"/>
        <v>3.3799999999999998E-3</v>
      </c>
      <c r="F445" s="97">
        <f>INDEX(バックデータ一覧!$G$4:$I$27,MATCH(計算過程!B445,バックデータ一覧!$F$4:$F$27,0),MATCH(VLOOKUP(A445,バックデータ一覧!$T$3:$U$367,2),バックデータ一覧!$G$3:$I$3,0))*10^-3</f>
        <v>3.3799999999999998E-3</v>
      </c>
      <c r="G445" s="97">
        <f>INDEX(バックデータ一覧!$J$4:$L$27,MATCH(計算過程!B445,バックデータ一覧!$F$4:$F$27,0),MATCH(VLOOKUP(A445,バックデータ一覧!$T$3:$U$367,2),バックデータ一覧!$J$3:$L$3,0))*10^-3</f>
        <v>6.7499999999999999E-3</v>
      </c>
      <c r="H445" s="97">
        <f>INDEX(バックデータ一覧!$M$4:$O$27,MATCH(計算過程!B445,バックデータ一覧!$F$4:$F$27,0),MATCH(VLOOKUP(A445,バックデータ一覧!$T$3:$U$367,2),バックデータ一覧!$M$3:$O$3,0))*10^-3</f>
        <v>1.0130000000000002E-2</v>
      </c>
      <c r="I445" s="97">
        <f>INDEX(バックデータ一覧!$P$4:$R$27,MATCH(計算過程!B445,バックデータ一覧!$F$4:$F$27,0),MATCH(VLOOKUP(A445,バックデータ一覧!$T$3:$U$367,2),バックデータ一覧!$P$3:$R$3,0))*10^-3</f>
        <v>1.3509999999999999E-2</v>
      </c>
    </row>
    <row r="446" spans="1:9" x14ac:dyDescent="0.15">
      <c r="A446" s="57">
        <v>41658</v>
      </c>
      <c r="B446" s="9" t="s">
        <v>112</v>
      </c>
      <c r="C446" s="83">
        <f t="shared" si="19"/>
        <v>6.4800000000000005E-3</v>
      </c>
      <c r="D446" s="82">
        <f t="shared" si="18"/>
        <v>5.9400000000000008E-3</v>
      </c>
      <c r="E446" s="81">
        <f t="shared" si="20"/>
        <v>5.4000000000000001E-4</v>
      </c>
      <c r="F446" s="97">
        <f>INDEX(バックデータ一覧!$G$4:$I$27,MATCH(計算過程!B446,バックデータ一覧!$F$4:$F$27,0),MATCH(VLOOKUP(A446,バックデータ一覧!$T$3:$U$367,2),バックデータ一覧!$G$3:$I$3,0))*10^-3</f>
        <v>5.4000000000000001E-4</v>
      </c>
      <c r="G446" s="97">
        <f>INDEX(バックデータ一覧!$J$4:$L$27,MATCH(計算過程!B446,バックデータ一覧!$F$4:$F$27,0),MATCH(VLOOKUP(A446,バックデータ一覧!$T$3:$U$367,2),バックデータ一覧!$J$3:$L$3,0))*10^-3</f>
        <v>1.08E-3</v>
      </c>
      <c r="H446" s="97">
        <f>INDEX(バックデータ一覧!$M$4:$O$27,MATCH(計算過程!B446,バックデータ一覧!$F$4:$F$27,0),MATCH(VLOOKUP(A446,バックデータ一覧!$T$3:$U$367,2),バックデータ一覧!$M$3:$O$3,0))*10^-3</f>
        <v>1.6299999999999999E-3</v>
      </c>
      <c r="I446" s="97">
        <f>INDEX(バックデータ一覧!$P$4:$R$27,MATCH(計算過程!B446,バックデータ一覧!$F$4:$F$27,0),MATCH(VLOOKUP(A446,バックデータ一覧!$T$3:$U$367,2),バックデータ一覧!$P$3:$R$3,0))*10^-3</f>
        <v>2.1700000000000001E-3</v>
      </c>
    </row>
    <row r="447" spans="1:9" x14ac:dyDescent="0.15">
      <c r="A447" s="57">
        <v>41658</v>
      </c>
      <c r="B447" s="9" t="s">
        <v>113</v>
      </c>
      <c r="C447" s="83">
        <f t="shared" si="19"/>
        <v>6.4800000000000005E-3</v>
      </c>
      <c r="D447" s="82">
        <f t="shared" si="18"/>
        <v>5.9400000000000008E-3</v>
      </c>
      <c r="E447" s="81">
        <f t="shared" si="20"/>
        <v>5.4000000000000001E-4</v>
      </c>
      <c r="F447" s="97">
        <f>INDEX(バックデータ一覧!$G$4:$I$27,MATCH(計算過程!B447,バックデータ一覧!$F$4:$F$27,0),MATCH(VLOOKUP(A447,バックデータ一覧!$T$3:$U$367,2),バックデータ一覧!$G$3:$I$3,0))*10^-3</f>
        <v>5.4000000000000001E-4</v>
      </c>
      <c r="G447" s="97">
        <f>INDEX(バックデータ一覧!$J$4:$L$27,MATCH(計算過程!B447,バックデータ一覧!$F$4:$F$27,0),MATCH(VLOOKUP(A447,バックデータ一覧!$T$3:$U$367,2),バックデータ一覧!$J$3:$L$3,0))*10^-3</f>
        <v>1.08E-3</v>
      </c>
      <c r="H447" s="97">
        <f>INDEX(バックデータ一覧!$M$4:$O$27,MATCH(計算過程!B447,バックデータ一覧!$F$4:$F$27,0),MATCH(VLOOKUP(A447,バックデータ一覧!$T$3:$U$367,2),バックデータ一覧!$M$3:$O$3,0))*10^-3</f>
        <v>1.6299999999999999E-3</v>
      </c>
      <c r="I447" s="97">
        <f>INDEX(バックデータ一覧!$P$4:$R$27,MATCH(計算過程!B447,バックデータ一覧!$F$4:$F$27,0),MATCH(VLOOKUP(A447,バックデータ一覧!$T$3:$U$367,2),バックデータ一覧!$P$3:$R$3,0))*10^-3</f>
        <v>2.1700000000000001E-3</v>
      </c>
    </row>
    <row r="448" spans="1:9" x14ac:dyDescent="0.15">
      <c r="A448" s="57">
        <v>41658</v>
      </c>
      <c r="B448" s="9" t="s">
        <v>114</v>
      </c>
      <c r="C448" s="83">
        <f t="shared" si="19"/>
        <v>6.0700000000000007E-3</v>
      </c>
      <c r="D448" s="82">
        <f t="shared" si="18"/>
        <v>5.9400000000000008E-3</v>
      </c>
      <c r="E448" s="81">
        <f t="shared" si="20"/>
        <v>1.3000000000000002E-4</v>
      </c>
      <c r="F448" s="97">
        <f>INDEX(バックデータ一覧!$G$4:$I$27,MATCH(計算過程!B448,バックデータ一覧!$F$4:$F$27,0),MATCH(VLOOKUP(A448,バックデータ一覧!$T$3:$U$367,2),バックデータ一覧!$G$3:$I$3,0))*10^-3</f>
        <v>1.3000000000000002E-4</v>
      </c>
      <c r="G448" s="97">
        <f>INDEX(バックデータ一覧!$J$4:$L$27,MATCH(計算過程!B448,バックデータ一覧!$F$4:$F$27,0),MATCH(VLOOKUP(A448,バックデータ一覧!$T$3:$U$367,2),バックデータ一覧!$J$3:$L$3,0))*10^-3</f>
        <v>2.5000000000000001E-4</v>
      </c>
      <c r="H448" s="97">
        <f>INDEX(バックデータ一覧!$M$4:$O$27,MATCH(計算過程!B448,バックデータ一覧!$F$4:$F$27,0),MATCH(VLOOKUP(A448,バックデータ一覧!$T$3:$U$367,2),バックデータ一覧!$M$3:$O$3,0))*10^-3</f>
        <v>3.8000000000000002E-4</v>
      </c>
      <c r="I448" s="97">
        <f>INDEX(バックデータ一覧!$P$4:$R$27,MATCH(計算過程!B448,バックデータ一覧!$F$4:$F$27,0),MATCH(VLOOKUP(A448,バックデータ一覧!$T$3:$U$367,2),バックデータ一覧!$P$3:$R$3,0))*10^-3</f>
        <v>5.0000000000000001E-4</v>
      </c>
    </row>
    <row r="449" spans="1:9" x14ac:dyDescent="0.15">
      <c r="A449" s="57">
        <v>41658</v>
      </c>
      <c r="B449" s="9" t="s">
        <v>115</v>
      </c>
      <c r="C449" s="83">
        <f t="shared" si="19"/>
        <v>6.2700000000000013E-3</v>
      </c>
      <c r="D449" s="82">
        <f t="shared" si="18"/>
        <v>5.9400000000000008E-3</v>
      </c>
      <c r="E449" s="81">
        <f t="shared" si="20"/>
        <v>3.3E-4</v>
      </c>
      <c r="F449" s="97">
        <f>INDEX(バックデータ一覧!$G$4:$I$27,MATCH(計算過程!B449,バックデータ一覧!$F$4:$F$27,0),MATCH(VLOOKUP(A449,バックデータ一覧!$T$3:$U$367,2),バックデータ一覧!$G$3:$I$3,0))*10^-3</f>
        <v>3.3E-4</v>
      </c>
      <c r="G449" s="97">
        <f>INDEX(バックデータ一覧!$J$4:$L$27,MATCH(計算過程!B449,バックデータ一覧!$F$4:$F$27,0),MATCH(VLOOKUP(A449,バックデータ一覧!$T$3:$U$367,2),バックデータ一覧!$J$3:$L$3,0))*10^-3</f>
        <v>6.7000000000000002E-4</v>
      </c>
      <c r="H449" s="97">
        <f>INDEX(バックデータ一覧!$M$4:$O$27,MATCH(計算過程!B449,バックデータ一覧!$F$4:$F$27,0),MATCH(VLOOKUP(A449,バックデータ一覧!$T$3:$U$367,2),バックデータ一覧!$M$3:$O$3,0))*10^-3</f>
        <v>1E-3</v>
      </c>
      <c r="I449" s="97">
        <f>INDEX(バックデータ一覧!$P$4:$R$27,MATCH(計算過程!B449,バックデータ一覧!$F$4:$F$27,0),MATCH(VLOOKUP(A449,バックデータ一覧!$T$3:$U$367,2),バックデータ一覧!$P$3:$R$3,0))*10^-3</f>
        <v>1.33E-3</v>
      </c>
    </row>
    <row r="450" spans="1:9" x14ac:dyDescent="0.15">
      <c r="A450" s="57">
        <v>41658</v>
      </c>
      <c r="B450" s="9" t="s">
        <v>116</v>
      </c>
      <c r="C450" s="83">
        <f t="shared" si="19"/>
        <v>6.0700000000000007E-3</v>
      </c>
      <c r="D450" s="82">
        <f t="shared" si="18"/>
        <v>5.9400000000000008E-3</v>
      </c>
      <c r="E450" s="81">
        <f t="shared" si="20"/>
        <v>1.3000000000000002E-4</v>
      </c>
      <c r="F450" s="97">
        <f>INDEX(バックデータ一覧!$G$4:$I$27,MATCH(計算過程!B450,バックデータ一覧!$F$4:$F$27,0),MATCH(VLOOKUP(A450,バックデータ一覧!$T$3:$U$367,2),バックデータ一覧!$G$3:$I$3,0))*10^-3</f>
        <v>1.3000000000000002E-4</v>
      </c>
      <c r="G450" s="97">
        <f>INDEX(バックデータ一覧!$J$4:$L$27,MATCH(計算過程!B450,バックデータ一覧!$F$4:$F$27,0),MATCH(VLOOKUP(A450,バックデータ一覧!$T$3:$U$367,2),バックデータ一覧!$J$3:$L$3,0))*10^-3</f>
        <v>2.5000000000000001E-4</v>
      </c>
      <c r="H450" s="97">
        <f>INDEX(バックデータ一覧!$M$4:$O$27,MATCH(計算過程!B450,バックデータ一覧!$F$4:$F$27,0),MATCH(VLOOKUP(A450,バックデータ一覧!$T$3:$U$367,2),バックデータ一覧!$M$3:$O$3,0))*10^-3</f>
        <v>3.8000000000000002E-4</v>
      </c>
      <c r="I450" s="97">
        <f>INDEX(バックデータ一覧!$P$4:$R$27,MATCH(計算過程!B450,バックデータ一覧!$F$4:$F$27,0),MATCH(VLOOKUP(A450,バックデータ一覧!$T$3:$U$367,2),バックデータ一覧!$P$3:$R$3,0))*10^-3</f>
        <v>5.0000000000000001E-4</v>
      </c>
    </row>
    <row r="451" spans="1:9" x14ac:dyDescent="0.15">
      <c r="A451" s="57">
        <v>41658</v>
      </c>
      <c r="B451" s="9" t="s">
        <v>117</v>
      </c>
      <c r="C451" s="83">
        <f t="shared" si="19"/>
        <v>9.3200000000000002E-3</v>
      </c>
      <c r="D451" s="82">
        <f t="shared" si="18"/>
        <v>5.9400000000000008E-3</v>
      </c>
      <c r="E451" s="81">
        <f t="shared" si="20"/>
        <v>3.3799999999999998E-3</v>
      </c>
      <c r="F451" s="97">
        <f>INDEX(バックデータ一覧!$G$4:$I$27,MATCH(計算過程!B451,バックデータ一覧!$F$4:$F$27,0),MATCH(VLOOKUP(A451,バックデータ一覧!$T$3:$U$367,2),バックデータ一覧!$G$3:$I$3,0))*10^-3</f>
        <v>3.3799999999999998E-3</v>
      </c>
      <c r="G451" s="97">
        <f>INDEX(バックデータ一覧!$J$4:$L$27,MATCH(計算過程!B451,バックデータ一覧!$F$4:$F$27,0),MATCH(VLOOKUP(A451,バックデータ一覧!$T$3:$U$367,2),バックデータ一覧!$J$3:$L$3,0))*10^-3</f>
        <v>6.7499999999999999E-3</v>
      </c>
      <c r="H451" s="97">
        <f>INDEX(バックデータ一覧!$M$4:$O$27,MATCH(計算過程!B451,バックデータ一覧!$F$4:$F$27,0),MATCH(VLOOKUP(A451,バックデータ一覧!$T$3:$U$367,2),バックデータ一覧!$M$3:$O$3,0))*10^-3</f>
        <v>1.0130000000000002E-2</v>
      </c>
      <c r="I451" s="97">
        <f>INDEX(バックデータ一覧!$P$4:$R$27,MATCH(計算過程!B451,バックデータ一覧!$F$4:$F$27,0),MATCH(VLOOKUP(A451,バックデータ一覧!$T$3:$U$367,2),バックデータ一覧!$P$3:$R$3,0))*10^-3</f>
        <v>1.3509999999999999E-2</v>
      </c>
    </row>
    <row r="452" spans="1:9" x14ac:dyDescent="0.15">
      <c r="A452" s="57">
        <v>41658</v>
      </c>
      <c r="B452" s="9" t="s">
        <v>118</v>
      </c>
      <c r="C452" s="83">
        <f t="shared" si="19"/>
        <v>6.2700000000000013E-3</v>
      </c>
      <c r="D452" s="82">
        <f t="shared" si="18"/>
        <v>5.9400000000000008E-3</v>
      </c>
      <c r="E452" s="81">
        <f t="shared" si="20"/>
        <v>3.3E-4</v>
      </c>
      <c r="F452" s="97">
        <f>INDEX(バックデータ一覧!$G$4:$I$27,MATCH(計算過程!B452,バックデータ一覧!$F$4:$F$27,0),MATCH(VLOOKUP(A452,バックデータ一覧!$T$3:$U$367,2),バックデータ一覧!$G$3:$I$3,0))*10^-3</f>
        <v>3.3E-4</v>
      </c>
      <c r="G452" s="97">
        <f>INDEX(バックデータ一覧!$J$4:$L$27,MATCH(計算過程!B452,バックデータ一覧!$F$4:$F$27,0),MATCH(VLOOKUP(A452,バックデータ一覧!$T$3:$U$367,2),バックデータ一覧!$J$3:$L$3,0))*10^-3</f>
        <v>6.7000000000000002E-4</v>
      </c>
      <c r="H452" s="97">
        <f>INDEX(バックデータ一覧!$M$4:$O$27,MATCH(計算過程!B452,バックデータ一覧!$F$4:$F$27,0),MATCH(VLOOKUP(A452,バックデータ一覧!$T$3:$U$367,2),バックデータ一覧!$M$3:$O$3,0))*10^-3</f>
        <v>1E-3</v>
      </c>
      <c r="I452" s="97">
        <f>INDEX(バックデータ一覧!$P$4:$R$27,MATCH(計算過程!B452,バックデータ一覧!$F$4:$F$27,0),MATCH(VLOOKUP(A452,バックデータ一覧!$T$3:$U$367,2),バックデータ一覧!$P$3:$R$3,0))*10^-3</f>
        <v>1.33E-3</v>
      </c>
    </row>
    <row r="453" spans="1:9" x14ac:dyDescent="0.15">
      <c r="A453" s="57">
        <v>41658</v>
      </c>
      <c r="B453" s="9" t="s">
        <v>119</v>
      </c>
      <c r="C453" s="83">
        <f t="shared" si="19"/>
        <v>6.0700000000000007E-3</v>
      </c>
      <c r="D453" s="82">
        <f t="shared" si="18"/>
        <v>5.9400000000000008E-3</v>
      </c>
      <c r="E453" s="81">
        <f t="shared" si="20"/>
        <v>1.3000000000000002E-4</v>
      </c>
      <c r="F453" s="97">
        <f>INDEX(バックデータ一覧!$G$4:$I$27,MATCH(計算過程!B453,バックデータ一覧!$F$4:$F$27,0),MATCH(VLOOKUP(A453,バックデータ一覧!$T$3:$U$367,2),バックデータ一覧!$G$3:$I$3,0))*10^-3</f>
        <v>1.3000000000000002E-4</v>
      </c>
      <c r="G453" s="97">
        <f>INDEX(バックデータ一覧!$J$4:$L$27,MATCH(計算過程!B453,バックデータ一覧!$F$4:$F$27,0),MATCH(VLOOKUP(A453,バックデータ一覧!$T$3:$U$367,2),バックデータ一覧!$J$3:$L$3,0))*10^-3</f>
        <v>2.5000000000000001E-4</v>
      </c>
      <c r="H453" s="97">
        <f>INDEX(バックデータ一覧!$M$4:$O$27,MATCH(計算過程!B453,バックデータ一覧!$F$4:$F$27,0),MATCH(VLOOKUP(A453,バックデータ一覧!$T$3:$U$367,2),バックデータ一覧!$M$3:$O$3,0))*10^-3</f>
        <v>3.8000000000000002E-4</v>
      </c>
      <c r="I453" s="97">
        <f>INDEX(バックデータ一覧!$P$4:$R$27,MATCH(計算過程!B453,バックデータ一覧!$F$4:$F$27,0),MATCH(VLOOKUP(A453,バックデータ一覧!$T$3:$U$367,2),バックデータ一覧!$P$3:$R$3,0))*10^-3</f>
        <v>5.0000000000000001E-4</v>
      </c>
    </row>
    <row r="454" spans="1:9" x14ac:dyDescent="0.15">
      <c r="A454" s="57">
        <v>41658</v>
      </c>
      <c r="B454" s="9" t="s">
        <v>120</v>
      </c>
      <c r="C454" s="83">
        <f t="shared" si="19"/>
        <v>6.0700000000000007E-3</v>
      </c>
      <c r="D454" s="82">
        <f t="shared" si="18"/>
        <v>5.9400000000000008E-3</v>
      </c>
      <c r="E454" s="81">
        <f t="shared" si="20"/>
        <v>1.3000000000000002E-4</v>
      </c>
      <c r="F454" s="97">
        <f>INDEX(バックデータ一覧!$G$4:$I$27,MATCH(計算過程!B454,バックデータ一覧!$F$4:$F$27,0),MATCH(VLOOKUP(A454,バックデータ一覧!$T$3:$U$367,2),バックデータ一覧!$G$3:$I$3,0))*10^-3</f>
        <v>1.3000000000000002E-4</v>
      </c>
      <c r="G454" s="97">
        <f>INDEX(バックデータ一覧!$J$4:$L$27,MATCH(計算過程!B454,バックデータ一覧!$F$4:$F$27,0),MATCH(VLOOKUP(A454,バックデータ一覧!$T$3:$U$367,2),バックデータ一覧!$J$3:$L$3,0))*10^-3</f>
        <v>2.5000000000000001E-4</v>
      </c>
      <c r="H454" s="97">
        <f>INDEX(バックデータ一覧!$M$4:$O$27,MATCH(計算過程!B454,バックデータ一覧!$F$4:$F$27,0),MATCH(VLOOKUP(A454,バックデータ一覧!$T$3:$U$367,2),バックデータ一覧!$M$3:$O$3,0))*10^-3</f>
        <v>3.8000000000000002E-4</v>
      </c>
      <c r="I454" s="97">
        <f>INDEX(バックデータ一覧!$P$4:$R$27,MATCH(計算過程!B454,バックデータ一覧!$F$4:$F$27,0),MATCH(VLOOKUP(A454,バックデータ一覧!$T$3:$U$367,2),バックデータ一覧!$P$3:$R$3,0))*10^-3</f>
        <v>5.0000000000000001E-4</v>
      </c>
    </row>
    <row r="455" spans="1:9" x14ac:dyDescent="0.15">
      <c r="A455" s="57">
        <v>41658</v>
      </c>
      <c r="B455" s="9" t="s">
        <v>121</v>
      </c>
      <c r="C455" s="83">
        <f t="shared" si="19"/>
        <v>6.2700000000000013E-3</v>
      </c>
      <c r="D455" s="82">
        <f t="shared" ref="D455:D518" si="21">$O$4*$O$5*10^-3</f>
        <v>5.9400000000000008E-3</v>
      </c>
      <c r="E455" s="81">
        <f t="shared" si="20"/>
        <v>3.3E-4</v>
      </c>
      <c r="F455" s="97">
        <f>INDEX(バックデータ一覧!$G$4:$I$27,MATCH(計算過程!B455,バックデータ一覧!$F$4:$F$27,0),MATCH(VLOOKUP(A455,バックデータ一覧!$T$3:$U$367,2),バックデータ一覧!$G$3:$I$3,0))*10^-3</f>
        <v>3.3E-4</v>
      </c>
      <c r="G455" s="97">
        <f>INDEX(バックデータ一覧!$J$4:$L$27,MATCH(計算過程!B455,バックデータ一覧!$F$4:$F$27,0),MATCH(VLOOKUP(A455,バックデータ一覧!$T$3:$U$367,2),バックデータ一覧!$J$3:$L$3,0))*10^-3</f>
        <v>6.7000000000000002E-4</v>
      </c>
      <c r="H455" s="97">
        <f>INDEX(バックデータ一覧!$M$4:$O$27,MATCH(計算過程!B455,バックデータ一覧!$F$4:$F$27,0),MATCH(VLOOKUP(A455,バックデータ一覧!$T$3:$U$367,2),バックデータ一覧!$M$3:$O$3,0))*10^-3</f>
        <v>1E-3</v>
      </c>
      <c r="I455" s="97">
        <f>INDEX(バックデータ一覧!$P$4:$R$27,MATCH(計算過程!B455,バックデータ一覧!$F$4:$F$27,0),MATCH(VLOOKUP(A455,バックデータ一覧!$T$3:$U$367,2),バックデータ一覧!$P$3:$R$3,0))*10^-3</f>
        <v>1.33E-3</v>
      </c>
    </row>
    <row r="456" spans="1:9" x14ac:dyDescent="0.15">
      <c r="A456" s="57">
        <v>41658</v>
      </c>
      <c r="B456" s="9" t="s">
        <v>122</v>
      </c>
      <c r="C456" s="83">
        <f t="shared" ref="C456:C519" si="22">D456+E456</f>
        <v>6.2700000000000013E-3</v>
      </c>
      <c r="D456" s="82">
        <f t="shared" si="21"/>
        <v>5.9400000000000008E-3</v>
      </c>
      <c r="E456" s="81">
        <f t="shared" ref="E456:E519" si="23">IF(AND($O$10&gt;=1,$O$10&lt;2),$F456*(2-$O$10)/(2-1)+$G456*($O$10-1)/(2-1),IF(AND($O$10&gt;=2,$O$10&lt;3),$G456*(3-$O$10)/(3-2)+$H456*($O$10-2)/(3-2),$H456*(4-$O$10)/(4-3)+$I456*($O$10-3)/(4-3)))</f>
        <v>3.3E-4</v>
      </c>
      <c r="F456" s="97">
        <f>INDEX(バックデータ一覧!$G$4:$I$27,MATCH(計算過程!B456,バックデータ一覧!$F$4:$F$27,0),MATCH(VLOOKUP(A456,バックデータ一覧!$T$3:$U$367,2),バックデータ一覧!$G$3:$I$3,0))*10^-3</f>
        <v>3.3E-4</v>
      </c>
      <c r="G456" s="97">
        <f>INDEX(バックデータ一覧!$J$4:$L$27,MATCH(計算過程!B456,バックデータ一覧!$F$4:$F$27,0),MATCH(VLOOKUP(A456,バックデータ一覧!$T$3:$U$367,2),バックデータ一覧!$J$3:$L$3,0))*10^-3</f>
        <v>6.7000000000000002E-4</v>
      </c>
      <c r="H456" s="97">
        <f>INDEX(バックデータ一覧!$M$4:$O$27,MATCH(計算過程!B456,バックデータ一覧!$F$4:$F$27,0),MATCH(VLOOKUP(A456,バックデータ一覧!$T$3:$U$367,2),バックデータ一覧!$M$3:$O$3,0))*10^-3</f>
        <v>1E-3</v>
      </c>
      <c r="I456" s="97">
        <f>INDEX(バックデータ一覧!$P$4:$R$27,MATCH(計算過程!B456,バックデータ一覧!$F$4:$F$27,0),MATCH(VLOOKUP(A456,バックデータ一覧!$T$3:$U$367,2),バックデータ一覧!$P$3:$R$3,0))*10^-3</f>
        <v>1.33E-3</v>
      </c>
    </row>
    <row r="457" spans="1:9" x14ac:dyDescent="0.15">
      <c r="A457" s="57">
        <v>41658</v>
      </c>
      <c r="B457" s="9" t="s">
        <v>123</v>
      </c>
      <c r="C457" s="83">
        <f t="shared" si="22"/>
        <v>1.2360000000000001E-2</v>
      </c>
      <c r="D457" s="82">
        <f t="shared" si="21"/>
        <v>5.9400000000000008E-3</v>
      </c>
      <c r="E457" s="81">
        <f t="shared" si="23"/>
        <v>6.4200000000000004E-3</v>
      </c>
      <c r="F457" s="97">
        <f>INDEX(バックデータ一覧!$G$4:$I$27,MATCH(計算過程!B457,バックデータ一覧!$F$4:$F$27,0),MATCH(VLOOKUP(A457,バックデータ一覧!$T$3:$U$367,2),バックデータ一覧!$G$3:$I$3,0))*10^-3</f>
        <v>6.4200000000000004E-3</v>
      </c>
      <c r="G457" s="97">
        <f>INDEX(バックデータ一覧!$J$4:$L$27,MATCH(計算過程!B457,バックデータ一覧!$F$4:$F$27,0),MATCH(VLOOKUP(A457,バックデータ一覧!$T$3:$U$367,2),バックデータ一覧!$J$3:$L$3,0))*10^-3</f>
        <v>1.2840000000000001E-2</v>
      </c>
      <c r="H457" s="97">
        <f>INDEX(バックデータ一覧!$M$4:$O$27,MATCH(計算過程!B457,バックデータ一覧!$F$4:$F$27,0),MATCH(VLOOKUP(A457,バックデータ一覧!$T$3:$U$367,2),バックデータ一覧!$M$3:$O$3,0))*10^-3</f>
        <v>1.9260000000000003E-2</v>
      </c>
      <c r="I457" s="97">
        <f>INDEX(バックデータ一覧!$P$4:$R$27,MATCH(計算過程!B457,バックデータ一覧!$F$4:$F$27,0),MATCH(VLOOKUP(A457,バックデータ一覧!$T$3:$U$367,2),バックデータ一覧!$P$3:$R$3,0))*10^-3</f>
        <v>2.5680000000000001E-2</v>
      </c>
    </row>
    <row r="458" spans="1:9" x14ac:dyDescent="0.15">
      <c r="A458" s="57">
        <v>41658</v>
      </c>
      <c r="B458" s="9" t="s">
        <v>124</v>
      </c>
      <c r="C458" s="83">
        <f t="shared" si="22"/>
        <v>1.2360000000000001E-2</v>
      </c>
      <c r="D458" s="82">
        <f t="shared" si="21"/>
        <v>5.9400000000000008E-3</v>
      </c>
      <c r="E458" s="81">
        <f t="shared" si="23"/>
        <v>6.4200000000000004E-3</v>
      </c>
      <c r="F458" s="97">
        <f>INDEX(バックデータ一覧!$G$4:$I$27,MATCH(計算過程!B458,バックデータ一覧!$F$4:$F$27,0),MATCH(VLOOKUP(A458,バックデータ一覧!$T$3:$U$367,2),バックデータ一覧!$G$3:$I$3,0))*10^-3</f>
        <v>6.4200000000000004E-3</v>
      </c>
      <c r="G458" s="97">
        <f>INDEX(バックデータ一覧!$J$4:$L$27,MATCH(計算過程!B458,バックデータ一覧!$F$4:$F$27,0),MATCH(VLOOKUP(A458,バックデータ一覧!$T$3:$U$367,2),バックデータ一覧!$J$3:$L$3,0))*10^-3</f>
        <v>1.2840000000000001E-2</v>
      </c>
      <c r="H458" s="97">
        <f>INDEX(バックデータ一覧!$M$4:$O$27,MATCH(計算過程!B458,バックデータ一覧!$F$4:$F$27,0),MATCH(VLOOKUP(A458,バックデータ一覧!$T$3:$U$367,2),バックデータ一覧!$M$3:$O$3,0))*10^-3</f>
        <v>1.9260000000000003E-2</v>
      </c>
      <c r="I458" s="97">
        <f>INDEX(バックデータ一覧!$P$4:$R$27,MATCH(計算過程!B458,バックデータ一覧!$F$4:$F$27,0),MATCH(VLOOKUP(A458,バックデータ一覧!$T$3:$U$367,2),バックデータ一覧!$P$3:$R$3,0))*10^-3</f>
        <v>2.5680000000000001E-2</v>
      </c>
    </row>
    <row r="459" spans="1:9" x14ac:dyDescent="0.15">
      <c r="A459" s="57">
        <v>41658</v>
      </c>
      <c r="B459" s="9" t="s">
        <v>125</v>
      </c>
      <c r="C459" s="83">
        <f t="shared" si="22"/>
        <v>6.2700000000000013E-3</v>
      </c>
      <c r="D459" s="82">
        <f t="shared" si="21"/>
        <v>5.9400000000000008E-3</v>
      </c>
      <c r="E459" s="81">
        <f t="shared" si="23"/>
        <v>3.3E-4</v>
      </c>
      <c r="F459" s="97">
        <f>INDEX(バックデータ一覧!$G$4:$I$27,MATCH(計算過程!B459,バックデータ一覧!$F$4:$F$27,0),MATCH(VLOOKUP(A459,バックデータ一覧!$T$3:$U$367,2),バックデータ一覧!$G$3:$I$3,0))*10^-3</f>
        <v>3.3E-4</v>
      </c>
      <c r="G459" s="97">
        <f>INDEX(バックデータ一覧!$J$4:$L$27,MATCH(計算過程!B459,バックデータ一覧!$F$4:$F$27,0),MATCH(VLOOKUP(A459,バックデータ一覧!$T$3:$U$367,2),バックデータ一覧!$J$3:$L$3,0))*10^-3</f>
        <v>6.7000000000000002E-4</v>
      </c>
      <c r="H459" s="97">
        <f>INDEX(バックデータ一覧!$M$4:$O$27,MATCH(計算過程!B459,バックデータ一覧!$F$4:$F$27,0),MATCH(VLOOKUP(A459,バックデータ一覧!$T$3:$U$367,2),バックデータ一覧!$M$3:$O$3,0))*10^-3</f>
        <v>1E-3</v>
      </c>
      <c r="I459" s="97">
        <f>INDEX(バックデータ一覧!$P$4:$R$27,MATCH(計算過程!B459,バックデータ一覧!$F$4:$F$27,0),MATCH(VLOOKUP(A459,バックデータ一覧!$T$3:$U$367,2),バックデータ一覧!$P$3:$R$3,0))*10^-3</f>
        <v>1.33E-3</v>
      </c>
    </row>
    <row r="460" spans="1:9" x14ac:dyDescent="0.15">
      <c r="A460" s="57">
        <v>41658</v>
      </c>
      <c r="B460" s="9" t="s">
        <v>126</v>
      </c>
      <c r="C460" s="83">
        <f t="shared" si="22"/>
        <v>6.2700000000000013E-3</v>
      </c>
      <c r="D460" s="82">
        <f t="shared" si="21"/>
        <v>5.9400000000000008E-3</v>
      </c>
      <c r="E460" s="81">
        <f t="shared" si="23"/>
        <v>3.3E-4</v>
      </c>
      <c r="F460" s="97">
        <f>INDEX(バックデータ一覧!$G$4:$I$27,MATCH(計算過程!B460,バックデータ一覧!$F$4:$F$27,0),MATCH(VLOOKUP(A460,バックデータ一覧!$T$3:$U$367,2),バックデータ一覧!$G$3:$I$3,0))*10^-3</f>
        <v>3.3E-4</v>
      </c>
      <c r="G460" s="97">
        <f>INDEX(バックデータ一覧!$J$4:$L$27,MATCH(計算過程!B460,バックデータ一覧!$F$4:$F$27,0),MATCH(VLOOKUP(A460,バックデータ一覧!$T$3:$U$367,2),バックデータ一覧!$J$3:$L$3,0))*10^-3</f>
        <v>6.7000000000000002E-4</v>
      </c>
      <c r="H460" s="97">
        <f>INDEX(バックデータ一覧!$M$4:$O$27,MATCH(計算過程!B460,バックデータ一覧!$F$4:$F$27,0),MATCH(VLOOKUP(A460,バックデータ一覧!$T$3:$U$367,2),バックデータ一覧!$M$3:$O$3,0))*10^-3</f>
        <v>1E-3</v>
      </c>
      <c r="I460" s="97">
        <f>INDEX(バックデータ一覧!$P$4:$R$27,MATCH(計算過程!B460,バックデータ一覧!$F$4:$F$27,0),MATCH(VLOOKUP(A460,バックデータ一覧!$T$3:$U$367,2),バックデータ一覧!$P$3:$R$3,0))*10^-3</f>
        <v>1.33E-3</v>
      </c>
    </row>
    <row r="461" spans="1:9" x14ac:dyDescent="0.15">
      <c r="A461" s="57">
        <v>41658</v>
      </c>
      <c r="B461" s="9" t="s">
        <v>127</v>
      </c>
      <c r="C461" s="83">
        <f t="shared" si="22"/>
        <v>1.2220000000000002E-2</v>
      </c>
      <c r="D461" s="82">
        <f t="shared" si="21"/>
        <v>5.9400000000000008E-3</v>
      </c>
      <c r="E461" s="81">
        <f t="shared" si="23"/>
        <v>6.28E-3</v>
      </c>
      <c r="F461" s="97">
        <f>INDEX(バックデータ一覧!$G$4:$I$27,MATCH(計算過程!B461,バックデータ一覧!$F$4:$F$27,0),MATCH(VLOOKUP(A461,バックデータ一覧!$T$3:$U$367,2),バックデータ一覧!$G$3:$I$3,0))*10^-3</f>
        <v>6.28E-3</v>
      </c>
      <c r="G461" s="97">
        <f>INDEX(バックデータ一覧!$J$4:$L$27,MATCH(計算過程!B461,バックデータ一覧!$F$4:$F$27,0),MATCH(VLOOKUP(A461,バックデータ一覧!$T$3:$U$367,2),バックデータ一覧!$J$3:$L$3,0))*10^-3</f>
        <v>1.256E-2</v>
      </c>
      <c r="H461" s="97">
        <f>INDEX(バックデータ一覧!$M$4:$O$27,MATCH(計算過程!B461,バックデータ一覧!$F$4:$F$27,0),MATCH(VLOOKUP(A461,バックデータ一覧!$T$3:$U$367,2),バックデータ一覧!$M$3:$O$3,0))*10^-3</f>
        <v>1.8839999999999999E-2</v>
      </c>
      <c r="I461" s="97">
        <f>INDEX(バックデータ一覧!$P$4:$R$27,MATCH(計算過程!B461,バックデータ一覧!$F$4:$F$27,0),MATCH(VLOOKUP(A461,バックデータ一覧!$T$3:$U$367,2),バックデータ一覧!$P$3:$R$3,0))*10^-3</f>
        <v>2.512E-2</v>
      </c>
    </row>
    <row r="462" spans="1:9" x14ac:dyDescent="0.15">
      <c r="A462" s="57">
        <v>41658</v>
      </c>
      <c r="B462" s="9" t="s">
        <v>128</v>
      </c>
      <c r="C462" s="83">
        <f t="shared" si="22"/>
        <v>1.2640000000000002E-2</v>
      </c>
      <c r="D462" s="82">
        <f t="shared" si="21"/>
        <v>5.9400000000000008E-3</v>
      </c>
      <c r="E462" s="81">
        <f t="shared" si="23"/>
        <v>6.7000000000000002E-3</v>
      </c>
      <c r="F462" s="97">
        <f>INDEX(バックデータ一覧!$G$4:$I$27,MATCH(計算過程!B462,バックデータ一覧!$F$4:$F$27,0),MATCH(VLOOKUP(A462,バックデータ一覧!$T$3:$U$367,2),バックデータ一覧!$G$3:$I$3,0))*10^-3</f>
        <v>6.7000000000000002E-3</v>
      </c>
      <c r="G462" s="97">
        <f>INDEX(バックデータ一覧!$J$4:$L$27,MATCH(計算過程!B462,バックデータ一覧!$F$4:$F$27,0),MATCH(VLOOKUP(A462,バックデータ一覧!$T$3:$U$367,2),バックデータ一覧!$J$3:$L$3,0))*10^-3</f>
        <v>1.3390000000000001E-2</v>
      </c>
      <c r="H462" s="97">
        <f>INDEX(バックデータ一覧!$M$4:$O$27,MATCH(計算過程!B462,バックデータ一覧!$F$4:$F$27,0),MATCH(VLOOKUP(A462,バックデータ一覧!$T$3:$U$367,2),バックデータ一覧!$M$3:$O$3,0))*10^-3</f>
        <v>2.009E-2</v>
      </c>
      <c r="I462" s="97">
        <f>INDEX(バックデータ一覧!$P$4:$R$27,MATCH(計算過程!B462,バックデータ一覧!$F$4:$F$27,0),MATCH(VLOOKUP(A462,バックデータ一覧!$T$3:$U$367,2),バックデータ一覧!$P$3:$R$3,0))*10^-3</f>
        <v>2.6790000000000001E-2</v>
      </c>
    </row>
    <row r="463" spans="1:9" x14ac:dyDescent="0.15">
      <c r="A463" s="57">
        <v>41659</v>
      </c>
      <c r="B463" s="9" t="s">
        <v>105</v>
      </c>
      <c r="C463" s="83">
        <f t="shared" si="22"/>
        <v>6.0700000000000007E-3</v>
      </c>
      <c r="D463" s="82">
        <f t="shared" si="21"/>
        <v>5.9400000000000008E-3</v>
      </c>
      <c r="E463" s="81">
        <f t="shared" si="23"/>
        <v>1.3000000000000002E-4</v>
      </c>
      <c r="F463" s="97">
        <f>INDEX(バックデータ一覧!$G$4:$I$27,MATCH(計算過程!B463,バックデータ一覧!$F$4:$F$27,0),MATCH(VLOOKUP(A463,バックデータ一覧!$T$3:$U$367,2),バックデータ一覧!$G$3:$I$3,0))*10^-3</f>
        <v>1.3000000000000002E-4</v>
      </c>
      <c r="G463" s="97">
        <f>INDEX(バックデータ一覧!$J$4:$L$27,MATCH(計算過程!B463,バックデータ一覧!$F$4:$F$27,0),MATCH(VLOOKUP(A463,バックデータ一覧!$T$3:$U$367,2),バックデータ一覧!$J$3:$L$3,0))*10^-3</f>
        <v>2.5000000000000001E-4</v>
      </c>
      <c r="H463" s="97">
        <f>INDEX(バックデータ一覧!$M$4:$O$27,MATCH(計算過程!B463,バックデータ一覧!$F$4:$F$27,0),MATCH(VLOOKUP(A463,バックデータ一覧!$T$3:$U$367,2),バックデータ一覧!$M$3:$O$3,0))*10^-3</f>
        <v>3.8000000000000002E-4</v>
      </c>
      <c r="I463" s="97">
        <f>INDEX(バックデータ一覧!$P$4:$R$27,MATCH(計算過程!B463,バックデータ一覧!$F$4:$F$27,0),MATCH(VLOOKUP(A463,バックデータ一覧!$T$3:$U$367,2),バックデータ一覧!$P$3:$R$3,0))*10^-3</f>
        <v>5.0000000000000001E-4</v>
      </c>
    </row>
    <row r="464" spans="1:9" x14ac:dyDescent="0.15">
      <c r="A464" s="57">
        <v>41659</v>
      </c>
      <c r="B464" s="9" t="s">
        <v>106</v>
      </c>
      <c r="C464" s="83">
        <f t="shared" si="22"/>
        <v>6.0700000000000007E-3</v>
      </c>
      <c r="D464" s="82">
        <f t="shared" si="21"/>
        <v>5.9400000000000008E-3</v>
      </c>
      <c r="E464" s="81">
        <f t="shared" si="23"/>
        <v>1.3000000000000002E-4</v>
      </c>
      <c r="F464" s="97">
        <f>INDEX(バックデータ一覧!$G$4:$I$27,MATCH(計算過程!B464,バックデータ一覧!$F$4:$F$27,0),MATCH(VLOOKUP(A464,バックデータ一覧!$T$3:$U$367,2),バックデータ一覧!$G$3:$I$3,0))*10^-3</f>
        <v>1.3000000000000002E-4</v>
      </c>
      <c r="G464" s="97">
        <f>INDEX(バックデータ一覧!$J$4:$L$27,MATCH(計算過程!B464,バックデータ一覧!$F$4:$F$27,0),MATCH(VLOOKUP(A464,バックデータ一覧!$T$3:$U$367,2),バックデータ一覧!$J$3:$L$3,0))*10^-3</f>
        <v>2.5000000000000001E-4</v>
      </c>
      <c r="H464" s="97">
        <f>INDEX(バックデータ一覧!$M$4:$O$27,MATCH(計算過程!B464,バックデータ一覧!$F$4:$F$27,0),MATCH(VLOOKUP(A464,バックデータ一覧!$T$3:$U$367,2),バックデータ一覧!$M$3:$O$3,0))*10^-3</f>
        <v>3.8000000000000002E-4</v>
      </c>
      <c r="I464" s="97">
        <f>INDEX(バックデータ一覧!$P$4:$R$27,MATCH(計算過程!B464,バックデータ一覧!$F$4:$F$27,0),MATCH(VLOOKUP(A464,バックデータ一覧!$T$3:$U$367,2),バックデータ一覧!$P$3:$R$3,0))*10^-3</f>
        <v>5.0000000000000001E-4</v>
      </c>
    </row>
    <row r="465" spans="1:9" x14ac:dyDescent="0.15">
      <c r="A465" s="57">
        <v>41659</v>
      </c>
      <c r="B465" s="9" t="s">
        <v>107</v>
      </c>
      <c r="C465" s="83">
        <f t="shared" si="22"/>
        <v>6.0700000000000007E-3</v>
      </c>
      <c r="D465" s="82">
        <f t="shared" si="21"/>
        <v>5.9400000000000008E-3</v>
      </c>
      <c r="E465" s="81">
        <f t="shared" si="23"/>
        <v>1.3000000000000002E-4</v>
      </c>
      <c r="F465" s="97">
        <f>INDEX(バックデータ一覧!$G$4:$I$27,MATCH(計算過程!B465,バックデータ一覧!$F$4:$F$27,0),MATCH(VLOOKUP(A465,バックデータ一覧!$T$3:$U$367,2),バックデータ一覧!$G$3:$I$3,0))*10^-3</f>
        <v>1.3000000000000002E-4</v>
      </c>
      <c r="G465" s="97">
        <f>INDEX(バックデータ一覧!$J$4:$L$27,MATCH(計算過程!B465,バックデータ一覧!$F$4:$F$27,0),MATCH(VLOOKUP(A465,バックデータ一覧!$T$3:$U$367,2),バックデータ一覧!$J$3:$L$3,0))*10^-3</f>
        <v>2.5000000000000001E-4</v>
      </c>
      <c r="H465" s="97">
        <f>INDEX(バックデータ一覧!$M$4:$O$27,MATCH(計算過程!B465,バックデータ一覧!$F$4:$F$27,0),MATCH(VLOOKUP(A465,バックデータ一覧!$T$3:$U$367,2),バックデータ一覧!$M$3:$O$3,0))*10^-3</f>
        <v>3.8000000000000002E-4</v>
      </c>
      <c r="I465" s="97">
        <f>INDEX(バックデータ一覧!$P$4:$R$27,MATCH(計算過程!B465,バックデータ一覧!$F$4:$F$27,0),MATCH(VLOOKUP(A465,バックデータ一覧!$T$3:$U$367,2),バックデータ一覧!$P$3:$R$3,0))*10^-3</f>
        <v>5.0000000000000001E-4</v>
      </c>
    </row>
    <row r="466" spans="1:9" x14ac:dyDescent="0.15">
      <c r="A466" s="57">
        <v>41659</v>
      </c>
      <c r="B466" s="9" t="s">
        <v>108</v>
      </c>
      <c r="C466" s="83">
        <f t="shared" si="22"/>
        <v>6.0700000000000007E-3</v>
      </c>
      <c r="D466" s="82">
        <f t="shared" si="21"/>
        <v>5.9400000000000008E-3</v>
      </c>
      <c r="E466" s="81">
        <f t="shared" si="23"/>
        <v>1.3000000000000002E-4</v>
      </c>
      <c r="F466" s="97">
        <f>INDEX(バックデータ一覧!$G$4:$I$27,MATCH(計算過程!B466,バックデータ一覧!$F$4:$F$27,0),MATCH(VLOOKUP(A466,バックデータ一覧!$T$3:$U$367,2),バックデータ一覧!$G$3:$I$3,0))*10^-3</f>
        <v>1.3000000000000002E-4</v>
      </c>
      <c r="G466" s="97">
        <f>INDEX(バックデータ一覧!$J$4:$L$27,MATCH(計算過程!B466,バックデータ一覧!$F$4:$F$27,0),MATCH(VLOOKUP(A466,バックデータ一覧!$T$3:$U$367,2),バックデータ一覧!$J$3:$L$3,0))*10^-3</f>
        <v>2.5000000000000001E-4</v>
      </c>
      <c r="H466" s="97">
        <f>INDEX(バックデータ一覧!$M$4:$O$27,MATCH(計算過程!B466,バックデータ一覧!$F$4:$F$27,0),MATCH(VLOOKUP(A466,バックデータ一覧!$T$3:$U$367,2),バックデータ一覧!$M$3:$O$3,0))*10^-3</f>
        <v>3.8000000000000002E-4</v>
      </c>
      <c r="I466" s="97">
        <f>INDEX(バックデータ一覧!$P$4:$R$27,MATCH(計算過程!B466,バックデータ一覧!$F$4:$F$27,0),MATCH(VLOOKUP(A466,バックデータ一覧!$T$3:$U$367,2),バックデータ一覧!$P$3:$R$3,0))*10^-3</f>
        <v>5.0000000000000001E-4</v>
      </c>
    </row>
    <row r="467" spans="1:9" x14ac:dyDescent="0.15">
      <c r="A467" s="57">
        <v>41659</v>
      </c>
      <c r="B467" s="9" t="s">
        <v>109</v>
      </c>
      <c r="C467" s="83">
        <f t="shared" si="22"/>
        <v>6.0700000000000007E-3</v>
      </c>
      <c r="D467" s="82">
        <f t="shared" si="21"/>
        <v>5.9400000000000008E-3</v>
      </c>
      <c r="E467" s="81">
        <f t="shared" si="23"/>
        <v>1.3000000000000002E-4</v>
      </c>
      <c r="F467" s="97">
        <f>INDEX(バックデータ一覧!$G$4:$I$27,MATCH(計算過程!B467,バックデータ一覧!$F$4:$F$27,0),MATCH(VLOOKUP(A467,バックデータ一覧!$T$3:$U$367,2),バックデータ一覧!$G$3:$I$3,0))*10^-3</f>
        <v>1.3000000000000002E-4</v>
      </c>
      <c r="G467" s="97">
        <f>INDEX(バックデータ一覧!$J$4:$L$27,MATCH(計算過程!B467,バックデータ一覧!$F$4:$F$27,0),MATCH(VLOOKUP(A467,バックデータ一覧!$T$3:$U$367,2),バックデータ一覧!$J$3:$L$3,0))*10^-3</f>
        <v>2.5000000000000001E-4</v>
      </c>
      <c r="H467" s="97">
        <f>INDEX(バックデータ一覧!$M$4:$O$27,MATCH(計算過程!B467,バックデータ一覧!$F$4:$F$27,0),MATCH(VLOOKUP(A467,バックデータ一覧!$T$3:$U$367,2),バックデータ一覧!$M$3:$O$3,0))*10^-3</f>
        <v>3.8000000000000002E-4</v>
      </c>
      <c r="I467" s="97">
        <f>INDEX(バックデータ一覧!$P$4:$R$27,MATCH(計算過程!B467,バックデータ一覧!$F$4:$F$27,0),MATCH(VLOOKUP(A467,バックデータ一覧!$T$3:$U$367,2),バックデータ一覧!$P$3:$R$3,0))*10^-3</f>
        <v>5.0000000000000001E-4</v>
      </c>
    </row>
    <row r="468" spans="1:9" x14ac:dyDescent="0.15">
      <c r="A468" s="57">
        <v>41659</v>
      </c>
      <c r="B468" s="9" t="s">
        <v>110</v>
      </c>
      <c r="C468" s="83">
        <f t="shared" si="22"/>
        <v>6.0700000000000007E-3</v>
      </c>
      <c r="D468" s="82">
        <f t="shared" si="21"/>
        <v>5.9400000000000008E-3</v>
      </c>
      <c r="E468" s="81">
        <f t="shared" si="23"/>
        <v>1.3000000000000002E-4</v>
      </c>
      <c r="F468" s="97">
        <f>INDEX(バックデータ一覧!$G$4:$I$27,MATCH(計算過程!B468,バックデータ一覧!$F$4:$F$27,0),MATCH(VLOOKUP(A468,バックデータ一覧!$T$3:$U$367,2),バックデータ一覧!$G$3:$I$3,0))*10^-3</f>
        <v>1.3000000000000002E-4</v>
      </c>
      <c r="G468" s="97">
        <f>INDEX(バックデータ一覧!$J$4:$L$27,MATCH(計算過程!B468,バックデータ一覧!$F$4:$F$27,0),MATCH(VLOOKUP(A468,バックデータ一覧!$T$3:$U$367,2),バックデータ一覧!$J$3:$L$3,0))*10^-3</f>
        <v>2.5000000000000001E-4</v>
      </c>
      <c r="H468" s="97">
        <f>INDEX(バックデータ一覧!$M$4:$O$27,MATCH(計算過程!B468,バックデータ一覧!$F$4:$F$27,0),MATCH(VLOOKUP(A468,バックデータ一覧!$T$3:$U$367,2),バックデータ一覧!$M$3:$O$3,0))*10^-3</f>
        <v>3.8000000000000002E-4</v>
      </c>
      <c r="I468" s="97">
        <f>INDEX(バックデータ一覧!$P$4:$R$27,MATCH(計算過程!B468,バックデータ一覧!$F$4:$F$27,0),MATCH(VLOOKUP(A468,バックデータ一覧!$T$3:$U$367,2),バックデータ一覧!$P$3:$R$3,0))*10^-3</f>
        <v>5.0000000000000001E-4</v>
      </c>
    </row>
    <row r="469" spans="1:9" x14ac:dyDescent="0.15">
      <c r="A469" s="57">
        <v>41659</v>
      </c>
      <c r="B469" s="9" t="s">
        <v>111</v>
      </c>
      <c r="C469" s="83">
        <f t="shared" si="22"/>
        <v>9.3200000000000002E-3</v>
      </c>
      <c r="D469" s="82">
        <f t="shared" si="21"/>
        <v>5.9400000000000008E-3</v>
      </c>
      <c r="E469" s="81">
        <f t="shared" si="23"/>
        <v>3.3799999999999998E-3</v>
      </c>
      <c r="F469" s="97">
        <f>INDEX(バックデータ一覧!$G$4:$I$27,MATCH(計算過程!B469,バックデータ一覧!$F$4:$F$27,0),MATCH(VLOOKUP(A469,バックデータ一覧!$T$3:$U$367,2),バックデータ一覧!$G$3:$I$3,0))*10^-3</f>
        <v>3.3799999999999998E-3</v>
      </c>
      <c r="G469" s="97">
        <f>INDEX(バックデータ一覧!$J$4:$L$27,MATCH(計算過程!B469,バックデータ一覧!$F$4:$F$27,0),MATCH(VLOOKUP(A469,バックデータ一覧!$T$3:$U$367,2),バックデータ一覧!$J$3:$L$3,0))*10^-3</f>
        <v>6.7499999999999999E-3</v>
      </c>
      <c r="H469" s="97">
        <f>INDEX(バックデータ一覧!$M$4:$O$27,MATCH(計算過程!B469,バックデータ一覧!$F$4:$F$27,0),MATCH(VLOOKUP(A469,バックデータ一覧!$T$3:$U$367,2),バックデータ一覧!$M$3:$O$3,0))*10^-3</f>
        <v>1.0130000000000002E-2</v>
      </c>
      <c r="I469" s="97">
        <f>INDEX(バックデータ一覧!$P$4:$R$27,MATCH(計算過程!B469,バックデータ一覧!$F$4:$F$27,0),MATCH(VLOOKUP(A469,バックデータ一覧!$T$3:$U$367,2),バックデータ一覧!$P$3:$R$3,0))*10^-3</f>
        <v>1.3509999999999999E-2</v>
      </c>
    </row>
    <row r="470" spans="1:9" x14ac:dyDescent="0.15">
      <c r="A470" s="57">
        <v>41659</v>
      </c>
      <c r="B470" s="9" t="s">
        <v>112</v>
      </c>
      <c r="C470" s="83">
        <f t="shared" si="22"/>
        <v>6.4800000000000005E-3</v>
      </c>
      <c r="D470" s="82">
        <f t="shared" si="21"/>
        <v>5.9400000000000008E-3</v>
      </c>
      <c r="E470" s="81">
        <f t="shared" si="23"/>
        <v>5.4000000000000001E-4</v>
      </c>
      <c r="F470" s="97">
        <f>INDEX(バックデータ一覧!$G$4:$I$27,MATCH(計算過程!B470,バックデータ一覧!$F$4:$F$27,0),MATCH(VLOOKUP(A470,バックデータ一覧!$T$3:$U$367,2),バックデータ一覧!$G$3:$I$3,0))*10^-3</f>
        <v>5.4000000000000001E-4</v>
      </c>
      <c r="G470" s="97">
        <f>INDEX(バックデータ一覧!$J$4:$L$27,MATCH(計算過程!B470,バックデータ一覧!$F$4:$F$27,0),MATCH(VLOOKUP(A470,バックデータ一覧!$T$3:$U$367,2),バックデータ一覧!$J$3:$L$3,0))*10^-3</f>
        <v>1.08E-3</v>
      </c>
      <c r="H470" s="97">
        <f>INDEX(バックデータ一覧!$M$4:$O$27,MATCH(計算過程!B470,バックデータ一覧!$F$4:$F$27,0),MATCH(VLOOKUP(A470,バックデータ一覧!$T$3:$U$367,2),バックデータ一覧!$M$3:$O$3,0))*10^-3</f>
        <v>1.6299999999999999E-3</v>
      </c>
      <c r="I470" s="97">
        <f>INDEX(バックデータ一覧!$P$4:$R$27,MATCH(計算過程!B470,バックデータ一覧!$F$4:$F$27,0),MATCH(VLOOKUP(A470,バックデータ一覧!$T$3:$U$367,2),バックデータ一覧!$P$3:$R$3,0))*10^-3</f>
        <v>2.1700000000000001E-3</v>
      </c>
    </row>
    <row r="471" spans="1:9" x14ac:dyDescent="0.15">
      <c r="A471" s="57">
        <v>41659</v>
      </c>
      <c r="B471" s="9" t="s">
        <v>113</v>
      </c>
      <c r="C471" s="83">
        <f t="shared" si="22"/>
        <v>6.4800000000000005E-3</v>
      </c>
      <c r="D471" s="82">
        <f t="shared" si="21"/>
        <v>5.9400000000000008E-3</v>
      </c>
      <c r="E471" s="81">
        <f t="shared" si="23"/>
        <v>5.4000000000000001E-4</v>
      </c>
      <c r="F471" s="97">
        <f>INDEX(バックデータ一覧!$G$4:$I$27,MATCH(計算過程!B471,バックデータ一覧!$F$4:$F$27,0),MATCH(VLOOKUP(A471,バックデータ一覧!$T$3:$U$367,2),バックデータ一覧!$G$3:$I$3,0))*10^-3</f>
        <v>5.4000000000000001E-4</v>
      </c>
      <c r="G471" s="97">
        <f>INDEX(バックデータ一覧!$J$4:$L$27,MATCH(計算過程!B471,バックデータ一覧!$F$4:$F$27,0),MATCH(VLOOKUP(A471,バックデータ一覧!$T$3:$U$367,2),バックデータ一覧!$J$3:$L$3,0))*10^-3</f>
        <v>1.08E-3</v>
      </c>
      <c r="H471" s="97">
        <f>INDEX(バックデータ一覧!$M$4:$O$27,MATCH(計算過程!B471,バックデータ一覧!$F$4:$F$27,0),MATCH(VLOOKUP(A471,バックデータ一覧!$T$3:$U$367,2),バックデータ一覧!$M$3:$O$3,0))*10^-3</f>
        <v>1.6299999999999999E-3</v>
      </c>
      <c r="I471" s="97">
        <f>INDEX(バックデータ一覧!$P$4:$R$27,MATCH(計算過程!B471,バックデータ一覧!$F$4:$F$27,0),MATCH(VLOOKUP(A471,バックデータ一覧!$T$3:$U$367,2),バックデータ一覧!$P$3:$R$3,0))*10^-3</f>
        <v>2.1700000000000001E-3</v>
      </c>
    </row>
    <row r="472" spans="1:9" x14ac:dyDescent="0.15">
      <c r="A472" s="57">
        <v>41659</v>
      </c>
      <c r="B472" s="9" t="s">
        <v>114</v>
      </c>
      <c r="C472" s="83">
        <f t="shared" si="22"/>
        <v>6.0700000000000007E-3</v>
      </c>
      <c r="D472" s="82">
        <f t="shared" si="21"/>
        <v>5.9400000000000008E-3</v>
      </c>
      <c r="E472" s="81">
        <f t="shared" si="23"/>
        <v>1.3000000000000002E-4</v>
      </c>
      <c r="F472" s="97">
        <f>INDEX(バックデータ一覧!$G$4:$I$27,MATCH(計算過程!B472,バックデータ一覧!$F$4:$F$27,0),MATCH(VLOOKUP(A472,バックデータ一覧!$T$3:$U$367,2),バックデータ一覧!$G$3:$I$3,0))*10^-3</f>
        <v>1.3000000000000002E-4</v>
      </c>
      <c r="G472" s="97">
        <f>INDEX(バックデータ一覧!$J$4:$L$27,MATCH(計算過程!B472,バックデータ一覧!$F$4:$F$27,0),MATCH(VLOOKUP(A472,バックデータ一覧!$T$3:$U$367,2),バックデータ一覧!$J$3:$L$3,0))*10^-3</f>
        <v>2.5000000000000001E-4</v>
      </c>
      <c r="H472" s="97">
        <f>INDEX(バックデータ一覧!$M$4:$O$27,MATCH(計算過程!B472,バックデータ一覧!$F$4:$F$27,0),MATCH(VLOOKUP(A472,バックデータ一覧!$T$3:$U$367,2),バックデータ一覧!$M$3:$O$3,0))*10^-3</f>
        <v>3.8000000000000002E-4</v>
      </c>
      <c r="I472" s="97">
        <f>INDEX(バックデータ一覧!$P$4:$R$27,MATCH(計算過程!B472,バックデータ一覧!$F$4:$F$27,0),MATCH(VLOOKUP(A472,バックデータ一覧!$T$3:$U$367,2),バックデータ一覧!$P$3:$R$3,0))*10^-3</f>
        <v>5.0000000000000001E-4</v>
      </c>
    </row>
    <row r="473" spans="1:9" x14ac:dyDescent="0.15">
      <c r="A473" s="57">
        <v>41659</v>
      </c>
      <c r="B473" s="9" t="s">
        <v>115</v>
      </c>
      <c r="C473" s="83">
        <f t="shared" si="22"/>
        <v>6.2700000000000013E-3</v>
      </c>
      <c r="D473" s="82">
        <f t="shared" si="21"/>
        <v>5.9400000000000008E-3</v>
      </c>
      <c r="E473" s="81">
        <f t="shared" si="23"/>
        <v>3.3E-4</v>
      </c>
      <c r="F473" s="97">
        <f>INDEX(バックデータ一覧!$G$4:$I$27,MATCH(計算過程!B473,バックデータ一覧!$F$4:$F$27,0),MATCH(VLOOKUP(A473,バックデータ一覧!$T$3:$U$367,2),バックデータ一覧!$G$3:$I$3,0))*10^-3</f>
        <v>3.3E-4</v>
      </c>
      <c r="G473" s="97">
        <f>INDEX(バックデータ一覧!$J$4:$L$27,MATCH(計算過程!B473,バックデータ一覧!$F$4:$F$27,0),MATCH(VLOOKUP(A473,バックデータ一覧!$T$3:$U$367,2),バックデータ一覧!$J$3:$L$3,0))*10^-3</f>
        <v>6.7000000000000002E-4</v>
      </c>
      <c r="H473" s="97">
        <f>INDEX(バックデータ一覧!$M$4:$O$27,MATCH(計算過程!B473,バックデータ一覧!$F$4:$F$27,0),MATCH(VLOOKUP(A473,バックデータ一覧!$T$3:$U$367,2),バックデータ一覧!$M$3:$O$3,0))*10^-3</f>
        <v>1E-3</v>
      </c>
      <c r="I473" s="97">
        <f>INDEX(バックデータ一覧!$P$4:$R$27,MATCH(計算過程!B473,バックデータ一覧!$F$4:$F$27,0),MATCH(VLOOKUP(A473,バックデータ一覧!$T$3:$U$367,2),バックデータ一覧!$P$3:$R$3,0))*10^-3</f>
        <v>1.33E-3</v>
      </c>
    </row>
    <row r="474" spans="1:9" x14ac:dyDescent="0.15">
      <c r="A474" s="57">
        <v>41659</v>
      </c>
      <c r="B474" s="9" t="s">
        <v>116</v>
      </c>
      <c r="C474" s="83">
        <f t="shared" si="22"/>
        <v>6.0700000000000007E-3</v>
      </c>
      <c r="D474" s="82">
        <f t="shared" si="21"/>
        <v>5.9400000000000008E-3</v>
      </c>
      <c r="E474" s="81">
        <f t="shared" si="23"/>
        <v>1.3000000000000002E-4</v>
      </c>
      <c r="F474" s="97">
        <f>INDEX(バックデータ一覧!$G$4:$I$27,MATCH(計算過程!B474,バックデータ一覧!$F$4:$F$27,0),MATCH(VLOOKUP(A474,バックデータ一覧!$T$3:$U$367,2),バックデータ一覧!$G$3:$I$3,0))*10^-3</f>
        <v>1.3000000000000002E-4</v>
      </c>
      <c r="G474" s="97">
        <f>INDEX(バックデータ一覧!$J$4:$L$27,MATCH(計算過程!B474,バックデータ一覧!$F$4:$F$27,0),MATCH(VLOOKUP(A474,バックデータ一覧!$T$3:$U$367,2),バックデータ一覧!$J$3:$L$3,0))*10^-3</f>
        <v>2.5000000000000001E-4</v>
      </c>
      <c r="H474" s="97">
        <f>INDEX(バックデータ一覧!$M$4:$O$27,MATCH(計算過程!B474,バックデータ一覧!$F$4:$F$27,0),MATCH(VLOOKUP(A474,バックデータ一覧!$T$3:$U$367,2),バックデータ一覧!$M$3:$O$3,0))*10^-3</f>
        <v>3.8000000000000002E-4</v>
      </c>
      <c r="I474" s="97">
        <f>INDEX(バックデータ一覧!$P$4:$R$27,MATCH(計算過程!B474,バックデータ一覧!$F$4:$F$27,0),MATCH(VLOOKUP(A474,バックデータ一覧!$T$3:$U$367,2),バックデータ一覧!$P$3:$R$3,0))*10^-3</f>
        <v>5.0000000000000001E-4</v>
      </c>
    </row>
    <row r="475" spans="1:9" x14ac:dyDescent="0.15">
      <c r="A475" s="57">
        <v>41659</v>
      </c>
      <c r="B475" s="9" t="s">
        <v>117</v>
      </c>
      <c r="C475" s="83">
        <f t="shared" si="22"/>
        <v>9.3200000000000002E-3</v>
      </c>
      <c r="D475" s="82">
        <f t="shared" si="21"/>
        <v>5.9400000000000008E-3</v>
      </c>
      <c r="E475" s="81">
        <f t="shared" si="23"/>
        <v>3.3799999999999998E-3</v>
      </c>
      <c r="F475" s="97">
        <f>INDEX(バックデータ一覧!$G$4:$I$27,MATCH(計算過程!B475,バックデータ一覧!$F$4:$F$27,0),MATCH(VLOOKUP(A475,バックデータ一覧!$T$3:$U$367,2),バックデータ一覧!$G$3:$I$3,0))*10^-3</f>
        <v>3.3799999999999998E-3</v>
      </c>
      <c r="G475" s="97">
        <f>INDEX(バックデータ一覧!$J$4:$L$27,MATCH(計算過程!B475,バックデータ一覧!$F$4:$F$27,0),MATCH(VLOOKUP(A475,バックデータ一覧!$T$3:$U$367,2),バックデータ一覧!$J$3:$L$3,0))*10^-3</f>
        <v>6.7499999999999999E-3</v>
      </c>
      <c r="H475" s="97">
        <f>INDEX(バックデータ一覧!$M$4:$O$27,MATCH(計算過程!B475,バックデータ一覧!$F$4:$F$27,0),MATCH(VLOOKUP(A475,バックデータ一覧!$T$3:$U$367,2),バックデータ一覧!$M$3:$O$3,0))*10^-3</f>
        <v>1.0130000000000002E-2</v>
      </c>
      <c r="I475" s="97">
        <f>INDEX(バックデータ一覧!$P$4:$R$27,MATCH(計算過程!B475,バックデータ一覧!$F$4:$F$27,0),MATCH(VLOOKUP(A475,バックデータ一覧!$T$3:$U$367,2),バックデータ一覧!$P$3:$R$3,0))*10^-3</f>
        <v>1.3509999999999999E-2</v>
      </c>
    </row>
    <row r="476" spans="1:9" x14ac:dyDescent="0.15">
      <c r="A476" s="57">
        <v>41659</v>
      </c>
      <c r="B476" s="9" t="s">
        <v>118</v>
      </c>
      <c r="C476" s="83">
        <f t="shared" si="22"/>
        <v>6.2700000000000013E-3</v>
      </c>
      <c r="D476" s="82">
        <f t="shared" si="21"/>
        <v>5.9400000000000008E-3</v>
      </c>
      <c r="E476" s="81">
        <f t="shared" si="23"/>
        <v>3.3E-4</v>
      </c>
      <c r="F476" s="97">
        <f>INDEX(バックデータ一覧!$G$4:$I$27,MATCH(計算過程!B476,バックデータ一覧!$F$4:$F$27,0),MATCH(VLOOKUP(A476,バックデータ一覧!$T$3:$U$367,2),バックデータ一覧!$G$3:$I$3,0))*10^-3</f>
        <v>3.3E-4</v>
      </c>
      <c r="G476" s="97">
        <f>INDEX(バックデータ一覧!$J$4:$L$27,MATCH(計算過程!B476,バックデータ一覧!$F$4:$F$27,0),MATCH(VLOOKUP(A476,バックデータ一覧!$T$3:$U$367,2),バックデータ一覧!$J$3:$L$3,0))*10^-3</f>
        <v>6.7000000000000002E-4</v>
      </c>
      <c r="H476" s="97">
        <f>INDEX(バックデータ一覧!$M$4:$O$27,MATCH(計算過程!B476,バックデータ一覧!$F$4:$F$27,0),MATCH(VLOOKUP(A476,バックデータ一覧!$T$3:$U$367,2),バックデータ一覧!$M$3:$O$3,0))*10^-3</f>
        <v>1E-3</v>
      </c>
      <c r="I476" s="97">
        <f>INDEX(バックデータ一覧!$P$4:$R$27,MATCH(計算過程!B476,バックデータ一覧!$F$4:$F$27,0),MATCH(VLOOKUP(A476,バックデータ一覧!$T$3:$U$367,2),バックデータ一覧!$P$3:$R$3,0))*10^-3</f>
        <v>1.33E-3</v>
      </c>
    </row>
    <row r="477" spans="1:9" x14ac:dyDescent="0.15">
      <c r="A477" s="57">
        <v>41659</v>
      </c>
      <c r="B477" s="9" t="s">
        <v>119</v>
      </c>
      <c r="C477" s="83">
        <f t="shared" si="22"/>
        <v>6.0700000000000007E-3</v>
      </c>
      <c r="D477" s="82">
        <f t="shared" si="21"/>
        <v>5.9400000000000008E-3</v>
      </c>
      <c r="E477" s="81">
        <f t="shared" si="23"/>
        <v>1.3000000000000002E-4</v>
      </c>
      <c r="F477" s="97">
        <f>INDEX(バックデータ一覧!$G$4:$I$27,MATCH(計算過程!B477,バックデータ一覧!$F$4:$F$27,0),MATCH(VLOOKUP(A477,バックデータ一覧!$T$3:$U$367,2),バックデータ一覧!$G$3:$I$3,0))*10^-3</f>
        <v>1.3000000000000002E-4</v>
      </c>
      <c r="G477" s="97">
        <f>INDEX(バックデータ一覧!$J$4:$L$27,MATCH(計算過程!B477,バックデータ一覧!$F$4:$F$27,0),MATCH(VLOOKUP(A477,バックデータ一覧!$T$3:$U$367,2),バックデータ一覧!$J$3:$L$3,0))*10^-3</f>
        <v>2.5000000000000001E-4</v>
      </c>
      <c r="H477" s="97">
        <f>INDEX(バックデータ一覧!$M$4:$O$27,MATCH(計算過程!B477,バックデータ一覧!$F$4:$F$27,0),MATCH(VLOOKUP(A477,バックデータ一覧!$T$3:$U$367,2),バックデータ一覧!$M$3:$O$3,0))*10^-3</f>
        <v>3.8000000000000002E-4</v>
      </c>
      <c r="I477" s="97">
        <f>INDEX(バックデータ一覧!$P$4:$R$27,MATCH(計算過程!B477,バックデータ一覧!$F$4:$F$27,0),MATCH(VLOOKUP(A477,バックデータ一覧!$T$3:$U$367,2),バックデータ一覧!$P$3:$R$3,0))*10^-3</f>
        <v>5.0000000000000001E-4</v>
      </c>
    </row>
    <row r="478" spans="1:9" x14ac:dyDescent="0.15">
      <c r="A478" s="57">
        <v>41659</v>
      </c>
      <c r="B478" s="9" t="s">
        <v>120</v>
      </c>
      <c r="C478" s="83">
        <f t="shared" si="22"/>
        <v>6.0700000000000007E-3</v>
      </c>
      <c r="D478" s="82">
        <f t="shared" si="21"/>
        <v>5.9400000000000008E-3</v>
      </c>
      <c r="E478" s="81">
        <f t="shared" si="23"/>
        <v>1.3000000000000002E-4</v>
      </c>
      <c r="F478" s="97">
        <f>INDEX(バックデータ一覧!$G$4:$I$27,MATCH(計算過程!B478,バックデータ一覧!$F$4:$F$27,0),MATCH(VLOOKUP(A478,バックデータ一覧!$T$3:$U$367,2),バックデータ一覧!$G$3:$I$3,0))*10^-3</f>
        <v>1.3000000000000002E-4</v>
      </c>
      <c r="G478" s="97">
        <f>INDEX(バックデータ一覧!$J$4:$L$27,MATCH(計算過程!B478,バックデータ一覧!$F$4:$F$27,0),MATCH(VLOOKUP(A478,バックデータ一覧!$T$3:$U$367,2),バックデータ一覧!$J$3:$L$3,0))*10^-3</f>
        <v>2.5000000000000001E-4</v>
      </c>
      <c r="H478" s="97">
        <f>INDEX(バックデータ一覧!$M$4:$O$27,MATCH(計算過程!B478,バックデータ一覧!$F$4:$F$27,0),MATCH(VLOOKUP(A478,バックデータ一覧!$T$3:$U$367,2),バックデータ一覧!$M$3:$O$3,0))*10^-3</f>
        <v>3.8000000000000002E-4</v>
      </c>
      <c r="I478" s="97">
        <f>INDEX(バックデータ一覧!$P$4:$R$27,MATCH(計算過程!B478,バックデータ一覧!$F$4:$F$27,0),MATCH(VLOOKUP(A478,バックデータ一覧!$T$3:$U$367,2),バックデータ一覧!$P$3:$R$3,0))*10^-3</f>
        <v>5.0000000000000001E-4</v>
      </c>
    </row>
    <row r="479" spans="1:9" x14ac:dyDescent="0.15">
      <c r="A479" s="57">
        <v>41659</v>
      </c>
      <c r="B479" s="9" t="s">
        <v>121</v>
      </c>
      <c r="C479" s="83">
        <f t="shared" si="22"/>
        <v>6.2700000000000013E-3</v>
      </c>
      <c r="D479" s="82">
        <f t="shared" si="21"/>
        <v>5.9400000000000008E-3</v>
      </c>
      <c r="E479" s="81">
        <f t="shared" si="23"/>
        <v>3.3E-4</v>
      </c>
      <c r="F479" s="97">
        <f>INDEX(バックデータ一覧!$G$4:$I$27,MATCH(計算過程!B479,バックデータ一覧!$F$4:$F$27,0),MATCH(VLOOKUP(A479,バックデータ一覧!$T$3:$U$367,2),バックデータ一覧!$G$3:$I$3,0))*10^-3</f>
        <v>3.3E-4</v>
      </c>
      <c r="G479" s="97">
        <f>INDEX(バックデータ一覧!$J$4:$L$27,MATCH(計算過程!B479,バックデータ一覧!$F$4:$F$27,0),MATCH(VLOOKUP(A479,バックデータ一覧!$T$3:$U$367,2),バックデータ一覧!$J$3:$L$3,0))*10^-3</f>
        <v>6.7000000000000002E-4</v>
      </c>
      <c r="H479" s="97">
        <f>INDEX(バックデータ一覧!$M$4:$O$27,MATCH(計算過程!B479,バックデータ一覧!$F$4:$F$27,0),MATCH(VLOOKUP(A479,バックデータ一覧!$T$3:$U$367,2),バックデータ一覧!$M$3:$O$3,0))*10^-3</f>
        <v>1E-3</v>
      </c>
      <c r="I479" s="97">
        <f>INDEX(バックデータ一覧!$P$4:$R$27,MATCH(計算過程!B479,バックデータ一覧!$F$4:$F$27,0),MATCH(VLOOKUP(A479,バックデータ一覧!$T$3:$U$367,2),バックデータ一覧!$P$3:$R$3,0))*10^-3</f>
        <v>1.33E-3</v>
      </c>
    </row>
    <row r="480" spans="1:9" x14ac:dyDescent="0.15">
      <c r="A480" s="57">
        <v>41659</v>
      </c>
      <c r="B480" s="9" t="s">
        <v>122</v>
      </c>
      <c r="C480" s="83">
        <f t="shared" si="22"/>
        <v>6.2700000000000013E-3</v>
      </c>
      <c r="D480" s="82">
        <f t="shared" si="21"/>
        <v>5.9400000000000008E-3</v>
      </c>
      <c r="E480" s="81">
        <f t="shared" si="23"/>
        <v>3.3E-4</v>
      </c>
      <c r="F480" s="97">
        <f>INDEX(バックデータ一覧!$G$4:$I$27,MATCH(計算過程!B480,バックデータ一覧!$F$4:$F$27,0),MATCH(VLOOKUP(A480,バックデータ一覧!$T$3:$U$367,2),バックデータ一覧!$G$3:$I$3,0))*10^-3</f>
        <v>3.3E-4</v>
      </c>
      <c r="G480" s="97">
        <f>INDEX(バックデータ一覧!$J$4:$L$27,MATCH(計算過程!B480,バックデータ一覧!$F$4:$F$27,0),MATCH(VLOOKUP(A480,バックデータ一覧!$T$3:$U$367,2),バックデータ一覧!$J$3:$L$3,0))*10^-3</f>
        <v>6.7000000000000002E-4</v>
      </c>
      <c r="H480" s="97">
        <f>INDEX(バックデータ一覧!$M$4:$O$27,MATCH(計算過程!B480,バックデータ一覧!$F$4:$F$27,0),MATCH(VLOOKUP(A480,バックデータ一覧!$T$3:$U$367,2),バックデータ一覧!$M$3:$O$3,0))*10^-3</f>
        <v>1E-3</v>
      </c>
      <c r="I480" s="97">
        <f>INDEX(バックデータ一覧!$P$4:$R$27,MATCH(計算過程!B480,バックデータ一覧!$F$4:$F$27,0),MATCH(VLOOKUP(A480,バックデータ一覧!$T$3:$U$367,2),バックデータ一覧!$P$3:$R$3,0))*10^-3</f>
        <v>1.33E-3</v>
      </c>
    </row>
    <row r="481" spans="1:9" x14ac:dyDescent="0.15">
      <c r="A481" s="57">
        <v>41659</v>
      </c>
      <c r="B481" s="9" t="s">
        <v>123</v>
      </c>
      <c r="C481" s="83">
        <f t="shared" si="22"/>
        <v>1.2360000000000001E-2</v>
      </c>
      <c r="D481" s="82">
        <f t="shared" si="21"/>
        <v>5.9400000000000008E-3</v>
      </c>
      <c r="E481" s="81">
        <f t="shared" si="23"/>
        <v>6.4200000000000004E-3</v>
      </c>
      <c r="F481" s="97">
        <f>INDEX(バックデータ一覧!$G$4:$I$27,MATCH(計算過程!B481,バックデータ一覧!$F$4:$F$27,0),MATCH(VLOOKUP(A481,バックデータ一覧!$T$3:$U$367,2),バックデータ一覧!$G$3:$I$3,0))*10^-3</f>
        <v>6.4200000000000004E-3</v>
      </c>
      <c r="G481" s="97">
        <f>INDEX(バックデータ一覧!$J$4:$L$27,MATCH(計算過程!B481,バックデータ一覧!$F$4:$F$27,0),MATCH(VLOOKUP(A481,バックデータ一覧!$T$3:$U$367,2),バックデータ一覧!$J$3:$L$3,0))*10^-3</f>
        <v>1.2840000000000001E-2</v>
      </c>
      <c r="H481" s="97">
        <f>INDEX(バックデータ一覧!$M$4:$O$27,MATCH(計算過程!B481,バックデータ一覧!$F$4:$F$27,0),MATCH(VLOOKUP(A481,バックデータ一覧!$T$3:$U$367,2),バックデータ一覧!$M$3:$O$3,0))*10^-3</f>
        <v>1.9260000000000003E-2</v>
      </c>
      <c r="I481" s="97">
        <f>INDEX(バックデータ一覧!$P$4:$R$27,MATCH(計算過程!B481,バックデータ一覧!$F$4:$F$27,0),MATCH(VLOOKUP(A481,バックデータ一覧!$T$3:$U$367,2),バックデータ一覧!$P$3:$R$3,0))*10^-3</f>
        <v>2.5680000000000001E-2</v>
      </c>
    </row>
    <row r="482" spans="1:9" x14ac:dyDescent="0.15">
      <c r="A482" s="57">
        <v>41659</v>
      </c>
      <c r="B482" s="9" t="s">
        <v>124</v>
      </c>
      <c r="C482" s="83">
        <f t="shared" si="22"/>
        <v>1.2360000000000001E-2</v>
      </c>
      <c r="D482" s="82">
        <f t="shared" si="21"/>
        <v>5.9400000000000008E-3</v>
      </c>
      <c r="E482" s="81">
        <f t="shared" si="23"/>
        <v>6.4200000000000004E-3</v>
      </c>
      <c r="F482" s="97">
        <f>INDEX(バックデータ一覧!$G$4:$I$27,MATCH(計算過程!B482,バックデータ一覧!$F$4:$F$27,0),MATCH(VLOOKUP(A482,バックデータ一覧!$T$3:$U$367,2),バックデータ一覧!$G$3:$I$3,0))*10^-3</f>
        <v>6.4200000000000004E-3</v>
      </c>
      <c r="G482" s="97">
        <f>INDEX(バックデータ一覧!$J$4:$L$27,MATCH(計算過程!B482,バックデータ一覧!$F$4:$F$27,0),MATCH(VLOOKUP(A482,バックデータ一覧!$T$3:$U$367,2),バックデータ一覧!$J$3:$L$3,0))*10^-3</f>
        <v>1.2840000000000001E-2</v>
      </c>
      <c r="H482" s="97">
        <f>INDEX(バックデータ一覧!$M$4:$O$27,MATCH(計算過程!B482,バックデータ一覧!$F$4:$F$27,0),MATCH(VLOOKUP(A482,バックデータ一覧!$T$3:$U$367,2),バックデータ一覧!$M$3:$O$3,0))*10^-3</f>
        <v>1.9260000000000003E-2</v>
      </c>
      <c r="I482" s="97">
        <f>INDEX(バックデータ一覧!$P$4:$R$27,MATCH(計算過程!B482,バックデータ一覧!$F$4:$F$27,0),MATCH(VLOOKUP(A482,バックデータ一覧!$T$3:$U$367,2),バックデータ一覧!$P$3:$R$3,0))*10^-3</f>
        <v>2.5680000000000001E-2</v>
      </c>
    </row>
    <row r="483" spans="1:9" x14ac:dyDescent="0.15">
      <c r="A483" s="57">
        <v>41659</v>
      </c>
      <c r="B483" s="9" t="s">
        <v>125</v>
      </c>
      <c r="C483" s="83">
        <f t="shared" si="22"/>
        <v>6.2700000000000013E-3</v>
      </c>
      <c r="D483" s="82">
        <f t="shared" si="21"/>
        <v>5.9400000000000008E-3</v>
      </c>
      <c r="E483" s="81">
        <f t="shared" si="23"/>
        <v>3.3E-4</v>
      </c>
      <c r="F483" s="97">
        <f>INDEX(バックデータ一覧!$G$4:$I$27,MATCH(計算過程!B483,バックデータ一覧!$F$4:$F$27,0),MATCH(VLOOKUP(A483,バックデータ一覧!$T$3:$U$367,2),バックデータ一覧!$G$3:$I$3,0))*10^-3</f>
        <v>3.3E-4</v>
      </c>
      <c r="G483" s="97">
        <f>INDEX(バックデータ一覧!$J$4:$L$27,MATCH(計算過程!B483,バックデータ一覧!$F$4:$F$27,0),MATCH(VLOOKUP(A483,バックデータ一覧!$T$3:$U$367,2),バックデータ一覧!$J$3:$L$3,0))*10^-3</f>
        <v>6.7000000000000002E-4</v>
      </c>
      <c r="H483" s="97">
        <f>INDEX(バックデータ一覧!$M$4:$O$27,MATCH(計算過程!B483,バックデータ一覧!$F$4:$F$27,0),MATCH(VLOOKUP(A483,バックデータ一覧!$T$3:$U$367,2),バックデータ一覧!$M$3:$O$3,0))*10^-3</f>
        <v>1E-3</v>
      </c>
      <c r="I483" s="97">
        <f>INDEX(バックデータ一覧!$P$4:$R$27,MATCH(計算過程!B483,バックデータ一覧!$F$4:$F$27,0),MATCH(VLOOKUP(A483,バックデータ一覧!$T$3:$U$367,2),バックデータ一覧!$P$3:$R$3,0))*10^-3</f>
        <v>1.33E-3</v>
      </c>
    </row>
    <row r="484" spans="1:9" x14ac:dyDescent="0.15">
      <c r="A484" s="57">
        <v>41659</v>
      </c>
      <c r="B484" s="9" t="s">
        <v>126</v>
      </c>
      <c r="C484" s="83">
        <f t="shared" si="22"/>
        <v>6.2700000000000013E-3</v>
      </c>
      <c r="D484" s="82">
        <f t="shared" si="21"/>
        <v>5.9400000000000008E-3</v>
      </c>
      <c r="E484" s="81">
        <f t="shared" si="23"/>
        <v>3.3E-4</v>
      </c>
      <c r="F484" s="97">
        <f>INDEX(バックデータ一覧!$G$4:$I$27,MATCH(計算過程!B484,バックデータ一覧!$F$4:$F$27,0),MATCH(VLOOKUP(A484,バックデータ一覧!$T$3:$U$367,2),バックデータ一覧!$G$3:$I$3,0))*10^-3</f>
        <v>3.3E-4</v>
      </c>
      <c r="G484" s="97">
        <f>INDEX(バックデータ一覧!$J$4:$L$27,MATCH(計算過程!B484,バックデータ一覧!$F$4:$F$27,0),MATCH(VLOOKUP(A484,バックデータ一覧!$T$3:$U$367,2),バックデータ一覧!$J$3:$L$3,0))*10^-3</f>
        <v>6.7000000000000002E-4</v>
      </c>
      <c r="H484" s="97">
        <f>INDEX(バックデータ一覧!$M$4:$O$27,MATCH(計算過程!B484,バックデータ一覧!$F$4:$F$27,0),MATCH(VLOOKUP(A484,バックデータ一覧!$T$3:$U$367,2),バックデータ一覧!$M$3:$O$3,0))*10^-3</f>
        <v>1E-3</v>
      </c>
      <c r="I484" s="97">
        <f>INDEX(バックデータ一覧!$P$4:$R$27,MATCH(計算過程!B484,バックデータ一覧!$F$4:$F$27,0),MATCH(VLOOKUP(A484,バックデータ一覧!$T$3:$U$367,2),バックデータ一覧!$P$3:$R$3,0))*10^-3</f>
        <v>1.33E-3</v>
      </c>
    </row>
    <row r="485" spans="1:9" x14ac:dyDescent="0.15">
      <c r="A485" s="57">
        <v>41659</v>
      </c>
      <c r="B485" s="9" t="s">
        <v>127</v>
      </c>
      <c r="C485" s="83">
        <f t="shared" si="22"/>
        <v>1.2220000000000002E-2</v>
      </c>
      <c r="D485" s="82">
        <f t="shared" si="21"/>
        <v>5.9400000000000008E-3</v>
      </c>
      <c r="E485" s="81">
        <f t="shared" si="23"/>
        <v>6.28E-3</v>
      </c>
      <c r="F485" s="97">
        <f>INDEX(バックデータ一覧!$G$4:$I$27,MATCH(計算過程!B485,バックデータ一覧!$F$4:$F$27,0),MATCH(VLOOKUP(A485,バックデータ一覧!$T$3:$U$367,2),バックデータ一覧!$G$3:$I$3,0))*10^-3</f>
        <v>6.28E-3</v>
      </c>
      <c r="G485" s="97">
        <f>INDEX(バックデータ一覧!$J$4:$L$27,MATCH(計算過程!B485,バックデータ一覧!$F$4:$F$27,0),MATCH(VLOOKUP(A485,バックデータ一覧!$T$3:$U$367,2),バックデータ一覧!$J$3:$L$3,0))*10^-3</f>
        <v>1.256E-2</v>
      </c>
      <c r="H485" s="97">
        <f>INDEX(バックデータ一覧!$M$4:$O$27,MATCH(計算過程!B485,バックデータ一覧!$F$4:$F$27,0),MATCH(VLOOKUP(A485,バックデータ一覧!$T$3:$U$367,2),バックデータ一覧!$M$3:$O$3,0))*10^-3</f>
        <v>1.8839999999999999E-2</v>
      </c>
      <c r="I485" s="97">
        <f>INDEX(バックデータ一覧!$P$4:$R$27,MATCH(計算過程!B485,バックデータ一覧!$F$4:$F$27,0),MATCH(VLOOKUP(A485,バックデータ一覧!$T$3:$U$367,2),バックデータ一覧!$P$3:$R$3,0))*10^-3</f>
        <v>2.512E-2</v>
      </c>
    </row>
    <row r="486" spans="1:9" x14ac:dyDescent="0.15">
      <c r="A486" s="57">
        <v>41659</v>
      </c>
      <c r="B486" s="9" t="s">
        <v>128</v>
      </c>
      <c r="C486" s="83">
        <f t="shared" si="22"/>
        <v>1.2640000000000002E-2</v>
      </c>
      <c r="D486" s="82">
        <f t="shared" si="21"/>
        <v>5.9400000000000008E-3</v>
      </c>
      <c r="E486" s="81">
        <f t="shared" si="23"/>
        <v>6.7000000000000002E-3</v>
      </c>
      <c r="F486" s="97">
        <f>INDEX(バックデータ一覧!$G$4:$I$27,MATCH(計算過程!B486,バックデータ一覧!$F$4:$F$27,0),MATCH(VLOOKUP(A486,バックデータ一覧!$T$3:$U$367,2),バックデータ一覧!$G$3:$I$3,0))*10^-3</f>
        <v>6.7000000000000002E-3</v>
      </c>
      <c r="G486" s="97">
        <f>INDEX(バックデータ一覧!$J$4:$L$27,MATCH(計算過程!B486,バックデータ一覧!$F$4:$F$27,0),MATCH(VLOOKUP(A486,バックデータ一覧!$T$3:$U$367,2),バックデータ一覧!$J$3:$L$3,0))*10^-3</f>
        <v>1.3390000000000001E-2</v>
      </c>
      <c r="H486" s="97">
        <f>INDEX(バックデータ一覧!$M$4:$O$27,MATCH(計算過程!B486,バックデータ一覧!$F$4:$F$27,0),MATCH(VLOOKUP(A486,バックデータ一覧!$T$3:$U$367,2),バックデータ一覧!$M$3:$O$3,0))*10^-3</f>
        <v>2.009E-2</v>
      </c>
      <c r="I486" s="97">
        <f>INDEX(バックデータ一覧!$P$4:$R$27,MATCH(計算過程!B486,バックデータ一覧!$F$4:$F$27,0),MATCH(VLOOKUP(A486,バックデータ一覧!$T$3:$U$367,2),バックデータ一覧!$P$3:$R$3,0))*10^-3</f>
        <v>2.6790000000000001E-2</v>
      </c>
    </row>
    <row r="487" spans="1:9" x14ac:dyDescent="0.15">
      <c r="A487" s="57">
        <v>41660</v>
      </c>
      <c r="B487" s="9" t="s">
        <v>105</v>
      </c>
      <c r="C487" s="83">
        <f t="shared" si="22"/>
        <v>6.0700000000000007E-3</v>
      </c>
      <c r="D487" s="82">
        <f t="shared" si="21"/>
        <v>5.9400000000000008E-3</v>
      </c>
      <c r="E487" s="81">
        <f t="shared" si="23"/>
        <v>1.2999999999999999E-4</v>
      </c>
      <c r="F487" s="97">
        <f>INDEX(バックデータ一覧!$G$4:$I$27,MATCH(計算過程!B487,バックデータ一覧!$F$4:$F$27,0),MATCH(VLOOKUP(A487,バックデータ一覧!$T$3:$U$367,2),バックデータ一覧!$G$3:$I$3,0))*10^-3</f>
        <v>1.2999999999999999E-4</v>
      </c>
      <c r="G487" s="97">
        <f>INDEX(バックデータ一覧!$J$4:$L$27,MATCH(計算過程!B487,バックデータ一覧!$F$4:$F$27,0),MATCH(VLOOKUP(A487,バックデータ一覧!$T$3:$U$367,2),バックデータ一覧!$J$3:$L$3,0))*10^-3</f>
        <v>2.5000000000000001E-4</v>
      </c>
      <c r="H487" s="97">
        <f>INDEX(バックデータ一覧!$M$4:$O$27,MATCH(計算過程!B487,バックデータ一覧!$F$4:$F$27,0),MATCH(VLOOKUP(A487,バックデータ一覧!$T$3:$U$367,2),バックデータ一覧!$M$3:$O$3,0))*10^-3</f>
        <v>3.8000000000000002E-4</v>
      </c>
      <c r="I487" s="97">
        <f>INDEX(バックデータ一覧!$P$4:$R$27,MATCH(計算過程!B487,バックデータ一覧!$F$4:$F$27,0),MATCH(VLOOKUP(A487,バックデータ一覧!$T$3:$U$367,2),バックデータ一覧!$P$3:$R$3,0))*10^-3</f>
        <v>5.0000000000000001E-4</v>
      </c>
    </row>
    <row r="488" spans="1:9" x14ac:dyDescent="0.15">
      <c r="A488" s="57">
        <v>41660</v>
      </c>
      <c r="B488" s="9" t="s">
        <v>106</v>
      </c>
      <c r="C488" s="83">
        <f t="shared" si="22"/>
        <v>6.0700000000000007E-3</v>
      </c>
      <c r="D488" s="82">
        <f t="shared" si="21"/>
        <v>5.9400000000000008E-3</v>
      </c>
      <c r="E488" s="81">
        <f t="shared" si="23"/>
        <v>1.2999999999999999E-4</v>
      </c>
      <c r="F488" s="97">
        <f>INDEX(バックデータ一覧!$G$4:$I$27,MATCH(計算過程!B488,バックデータ一覧!$F$4:$F$27,0),MATCH(VLOOKUP(A488,バックデータ一覧!$T$3:$U$367,2),バックデータ一覧!$G$3:$I$3,0))*10^-3</f>
        <v>1.2999999999999999E-4</v>
      </c>
      <c r="G488" s="97">
        <f>INDEX(バックデータ一覧!$J$4:$L$27,MATCH(計算過程!B488,バックデータ一覧!$F$4:$F$27,0),MATCH(VLOOKUP(A488,バックデータ一覧!$T$3:$U$367,2),バックデータ一覧!$J$3:$L$3,0))*10^-3</f>
        <v>2.5000000000000001E-4</v>
      </c>
      <c r="H488" s="97">
        <f>INDEX(バックデータ一覧!$M$4:$O$27,MATCH(計算過程!B488,バックデータ一覧!$F$4:$F$27,0),MATCH(VLOOKUP(A488,バックデータ一覧!$T$3:$U$367,2),バックデータ一覧!$M$3:$O$3,0))*10^-3</f>
        <v>3.8000000000000002E-4</v>
      </c>
      <c r="I488" s="97">
        <f>INDEX(バックデータ一覧!$P$4:$R$27,MATCH(計算過程!B488,バックデータ一覧!$F$4:$F$27,0),MATCH(VLOOKUP(A488,バックデータ一覧!$T$3:$U$367,2),バックデータ一覧!$P$3:$R$3,0))*10^-3</f>
        <v>5.0000000000000001E-4</v>
      </c>
    </row>
    <row r="489" spans="1:9" x14ac:dyDescent="0.15">
      <c r="A489" s="57">
        <v>41660</v>
      </c>
      <c r="B489" s="9" t="s">
        <v>107</v>
      </c>
      <c r="C489" s="83">
        <f t="shared" si="22"/>
        <v>6.0700000000000007E-3</v>
      </c>
      <c r="D489" s="82">
        <f t="shared" si="21"/>
        <v>5.9400000000000008E-3</v>
      </c>
      <c r="E489" s="81">
        <f t="shared" si="23"/>
        <v>1.3000000000000002E-4</v>
      </c>
      <c r="F489" s="97">
        <f>INDEX(バックデータ一覧!$G$4:$I$27,MATCH(計算過程!B489,バックデータ一覧!$F$4:$F$27,0),MATCH(VLOOKUP(A489,バックデータ一覧!$T$3:$U$367,2),バックデータ一覧!$G$3:$I$3,0))*10^-3</f>
        <v>1.3000000000000002E-4</v>
      </c>
      <c r="G489" s="97">
        <f>INDEX(バックデータ一覧!$J$4:$L$27,MATCH(計算過程!B489,バックデータ一覧!$F$4:$F$27,0),MATCH(VLOOKUP(A489,バックデータ一覧!$T$3:$U$367,2),バックデータ一覧!$J$3:$L$3,0))*10^-3</f>
        <v>2.5000000000000001E-4</v>
      </c>
      <c r="H489" s="97">
        <f>INDEX(バックデータ一覧!$M$4:$O$27,MATCH(計算過程!B489,バックデータ一覧!$F$4:$F$27,0),MATCH(VLOOKUP(A489,バックデータ一覧!$T$3:$U$367,2),バックデータ一覧!$M$3:$O$3,0))*10^-3</f>
        <v>3.8000000000000002E-4</v>
      </c>
      <c r="I489" s="97">
        <f>INDEX(バックデータ一覧!$P$4:$R$27,MATCH(計算過程!B489,バックデータ一覧!$F$4:$F$27,0),MATCH(VLOOKUP(A489,バックデータ一覧!$T$3:$U$367,2),バックデータ一覧!$P$3:$R$3,0))*10^-3</f>
        <v>5.0000000000000001E-4</v>
      </c>
    </row>
    <row r="490" spans="1:9" x14ac:dyDescent="0.15">
      <c r="A490" s="57">
        <v>41660</v>
      </c>
      <c r="B490" s="9" t="s">
        <v>108</v>
      </c>
      <c r="C490" s="83">
        <f t="shared" si="22"/>
        <v>6.0700000000000007E-3</v>
      </c>
      <c r="D490" s="82">
        <f t="shared" si="21"/>
        <v>5.9400000000000008E-3</v>
      </c>
      <c r="E490" s="81">
        <f t="shared" si="23"/>
        <v>1.3000000000000002E-4</v>
      </c>
      <c r="F490" s="97">
        <f>INDEX(バックデータ一覧!$G$4:$I$27,MATCH(計算過程!B490,バックデータ一覧!$F$4:$F$27,0),MATCH(VLOOKUP(A490,バックデータ一覧!$T$3:$U$367,2),バックデータ一覧!$G$3:$I$3,0))*10^-3</f>
        <v>1.3000000000000002E-4</v>
      </c>
      <c r="G490" s="97">
        <f>INDEX(バックデータ一覧!$J$4:$L$27,MATCH(計算過程!B490,バックデータ一覧!$F$4:$F$27,0),MATCH(VLOOKUP(A490,バックデータ一覧!$T$3:$U$367,2),バックデータ一覧!$J$3:$L$3,0))*10^-3</f>
        <v>2.5000000000000001E-4</v>
      </c>
      <c r="H490" s="97">
        <f>INDEX(バックデータ一覧!$M$4:$O$27,MATCH(計算過程!B490,バックデータ一覧!$F$4:$F$27,0),MATCH(VLOOKUP(A490,バックデータ一覧!$T$3:$U$367,2),バックデータ一覧!$M$3:$O$3,0))*10^-3</f>
        <v>3.8000000000000002E-4</v>
      </c>
      <c r="I490" s="97">
        <f>INDEX(バックデータ一覧!$P$4:$R$27,MATCH(計算過程!B490,バックデータ一覧!$F$4:$F$27,0),MATCH(VLOOKUP(A490,バックデータ一覧!$T$3:$U$367,2),バックデータ一覧!$P$3:$R$3,0))*10^-3</f>
        <v>5.0000000000000001E-4</v>
      </c>
    </row>
    <row r="491" spans="1:9" x14ac:dyDescent="0.15">
      <c r="A491" s="57">
        <v>41660</v>
      </c>
      <c r="B491" s="9" t="s">
        <v>109</v>
      </c>
      <c r="C491" s="83">
        <f t="shared" si="22"/>
        <v>6.0700000000000007E-3</v>
      </c>
      <c r="D491" s="82">
        <f t="shared" si="21"/>
        <v>5.9400000000000008E-3</v>
      </c>
      <c r="E491" s="81">
        <f t="shared" si="23"/>
        <v>1.3000000000000002E-4</v>
      </c>
      <c r="F491" s="97">
        <f>INDEX(バックデータ一覧!$G$4:$I$27,MATCH(計算過程!B491,バックデータ一覧!$F$4:$F$27,0),MATCH(VLOOKUP(A491,バックデータ一覧!$T$3:$U$367,2),バックデータ一覧!$G$3:$I$3,0))*10^-3</f>
        <v>1.3000000000000002E-4</v>
      </c>
      <c r="G491" s="97">
        <f>INDEX(バックデータ一覧!$J$4:$L$27,MATCH(計算過程!B491,バックデータ一覧!$F$4:$F$27,0),MATCH(VLOOKUP(A491,バックデータ一覧!$T$3:$U$367,2),バックデータ一覧!$J$3:$L$3,0))*10^-3</f>
        <v>2.5000000000000001E-4</v>
      </c>
      <c r="H491" s="97">
        <f>INDEX(バックデータ一覧!$M$4:$O$27,MATCH(計算過程!B491,バックデータ一覧!$F$4:$F$27,0),MATCH(VLOOKUP(A491,バックデータ一覧!$T$3:$U$367,2),バックデータ一覧!$M$3:$O$3,0))*10^-3</f>
        <v>3.8000000000000002E-4</v>
      </c>
      <c r="I491" s="97">
        <f>INDEX(バックデータ一覧!$P$4:$R$27,MATCH(計算過程!B491,バックデータ一覧!$F$4:$F$27,0),MATCH(VLOOKUP(A491,バックデータ一覧!$T$3:$U$367,2),バックデータ一覧!$P$3:$R$3,0))*10^-3</f>
        <v>5.0000000000000001E-4</v>
      </c>
    </row>
    <row r="492" spans="1:9" x14ac:dyDescent="0.15">
      <c r="A492" s="57">
        <v>41660</v>
      </c>
      <c r="B492" s="9" t="s">
        <v>110</v>
      </c>
      <c r="C492" s="83">
        <f t="shared" si="22"/>
        <v>6.0700000000000007E-3</v>
      </c>
      <c r="D492" s="82">
        <f t="shared" si="21"/>
        <v>5.9400000000000008E-3</v>
      </c>
      <c r="E492" s="81">
        <f t="shared" si="23"/>
        <v>1.3000000000000002E-4</v>
      </c>
      <c r="F492" s="97">
        <f>INDEX(バックデータ一覧!$G$4:$I$27,MATCH(計算過程!B492,バックデータ一覧!$F$4:$F$27,0),MATCH(VLOOKUP(A492,バックデータ一覧!$T$3:$U$367,2),バックデータ一覧!$G$3:$I$3,0))*10^-3</f>
        <v>1.3000000000000002E-4</v>
      </c>
      <c r="G492" s="97">
        <f>INDEX(バックデータ一覧!$J$4:$L$27,MATCH(計算過程!B492,バックデータ一覧!$F$4:$F$27,0),MATCH(VLOOKUP(A492,バックデータ一覧!$T$3:$U$367,2),バックデータ一覧!$J$3:$L$3,0))*10^-3</f>
        <v>2.5000000000000001E-4</v>
      </c>
      <c r="H492" s="97">
        <f>INDEX(バックデータ一覧!$M$4:$O$27,MATCH(計算過程!B492,バックデータ一覧!$F$4:$F$27,0),MATCH(VLOOKUP(A492,バックデータ一覧!$T$3:$U$367,2),バックデータ一覧!$M$3:$O$3,0))*10^-3</f>
        <v>3.8000000000000002E-4</v>
      </c>
      <c r="I492" s="97">
        <f>INDEX(バックデータ一覧!$P$4:$R$27,MATCH(計算過程!B492,バックデータ一覧!$F$4:$F$27,0),MATCH(VLOOKUP(A492,バックデータ一覧!$T$3:$U$367,2),バックデータ一覧!$P$3:$R$3,0))*10^-3</f>
        <v>5.0000000000000001E-4</v>
      </c>
    </row>
    <row r="493" spans="1:9" x14ac:dyDescent="0.15">
      <c r="A493" s="57">
        <v>41660</v>
      </c>
      <c r="B493" s="9" t="s">
        <v>111</v>
      </c>
      <c r="C493" s="83">
        <f t="shared" si="22"/>
        <v>6.0700000000000007E-3</v>
      </c>
      <c r="D493" s="82">
        <f t="shared" si="21"/>
        <v>5.9400000000000008E-3</v>
      </c>
      <c r="E493" s="81">
        <f t="shared" si="23"/>
        <v>1.3000000000000002E-4</v>
      </c>
      <c r="F493" s="97">
        <f>INDEX(バックデータ一覧!$G$4:$I$27,MATCH(計算過程!B493,バックデータ一覧!$F$4:$F$27,0),MATCH(VLOOKUP(A493,バックデータ一覧!$T$3:$U$367,2),バックデータ一覧!$G$3:$I$3,0))*10^-3</f>
        <v>1.3000000000000002E-4</v>
      </c>
      <c r="G493" s="97">
        <f>INDEX(バックデータ一覧!$J$4:$L$27,MATCH(計算過程!B493,バックデータ一覧!$F$4:$F$27,0),MATCH(VLOOKUP(A493,バックデータ一覧!$T$3:$U$367,2),バックデータ一覧!$J$3:$L$3,0))*10^-3</f>
        <v>2.5000000000000001E-4</v>
      </c>
      <c r="H493" s="97">
        <f>INDEX(バックデータ一覧!$M$4:$O$27,MATCH(計算過程!B493,バックデータ一覧!$F$4:$F$27,0),MATCH(VLOOKUP(A493,バックデータ一覧!$T$3:$U$367,2),バックデータ一覧!$M$3:$O$3,0))*10^-3</f>
        <v>3.8000000000000002E-4</v>
      </c>
      <c r="I493" s="97">
        <f>INDEX(バックデータ一覧!$P$4:$R$27,MATCH(計算過程!B493,バックデータ一覧!$F$4:$F$27,0),MATCH(VLOOKUP(A493,バックデータ一覧!$T$3:$U$367,2),バックデータ一覧!$P$3:$R$3,0))*10^-3</f>
        <v>5.0000000000000001E-4</v>
      </c>
    </row>
    <row r="494" spans="1:9" x14ac:dyDescent="0.15">
      <c r="A494" s="57">
        <v>41660</v>
      </c>
      <c r="B494" s="9" t="s">
        <v>112</v>
      </c>
      <c r="C494" s="83">
        <f t="shared" si="22"/>
        <v>6.4800000000000005E-3</v>
      </c>
      <c r="D494" s="82">
        <f t="shared" si="21"/>
        <v>5.9400000000000008E-3</v>
      </c>
      <c r="E494" s="81">
        <f t="shared" si="23"/>
        <v>5.4000000000000001E-4</v>
      </c>
      <c r="F494" s="97">
        <f>INDEX(バックデータ一覧!$G$4:$I$27,MATCH(計算過程!B494,バックデータ一覧!$F$4:$F$27,0),MATCH(VLOOKUP(A494,バックデータ一覧!$T$3:$U$367,2),バックデータ一覧!$G$3:$I$3,0))*10^-3</f>
        <v>5.4000000000000001E-4</v>
      </c>
      <c r="G494" s="97">
        <f>INDEX(バックデータ一覧!$J$4:$L$27,MATCH(計算過程!B494,バックデータ一覧!$F$4:$F$27,0),MATCH(VLOOKUP(A494,バックデータ一覧!$T$3:$U$367,2),バックデータ一覧!$J$3:$L$3,0))*10^-3</f>
        <v>1.08E-3</v>
      </c>
      <c r="H494" s="97">
        <f>INDEX(バックデータ一覧!$M$4:$O$27,MATCH(計算過程!B494,バックデータ一覧!$F$4:$F$27,0),MATCH(VLOOKUP(A494,バックデータ一覧!$T$3:$U$367,2),バックデータ一覧!$M$3:$O$3,0))*10^-3</f>
        <v>1.6299999999999999E-3</v>
      </c>
      <c r="I494" s="97">
        <f>INDEX(バックデータ一覧!$P$4:$R$27,MATCH(計算過程!B494,バックデータ一覧!$F$4:$F$27,0),MATCH(VLOOKUP(A494,バックデータ一覧!$T$3:$U$367,2),バックデータ一覧!$P$3:$R$3,0))*10^-3</f>
        <v>2.1700000000000001E-3</v>
      </c>
    </row>
    <row r="495" spans="1:9" x14ac:dyDescent="0.15">
      <c r="A495" s="57">
        <v>41660</v>
      </c>
      <c r="B495" s="9" t="s">
        <v>113</v>
      </c>
      <c r="C495" s="83">
        <f t="shared" si="22"/>
        <v>9.7300000000000008E-3</v>
      </c>
      <c r="D495" s="82">
        <f t="shared" si="21"/>
        <v>5.9400000000000008E-3</v>
      </c>
      <c r="E495" s="81">
        <f t="shared" si="23"/>
        <v>3.79E-3</v>
      </c>
      <c r="F495" s="97">
        <f>INDEX(バックデータ一覧!$G$4:$I$27,MATCH(計算過程!B495,バックデータ一覧!$F$4:$F$27,0),MATCH(VLOOKUP(A495,バックデータ一覧!$T$3:$U$367,2),バックデータ一覧!$G$3:$I$3,0))*10^-3</f>
        <v>3.79E-3</v>
      </c>
      <c r="G495" s="97">
        <f>INDEX(バックデータ一覧!$J$4:$L$27,MATCH(計算過程!B495,バックデータ一覧!$F$4:$F$27,0),MATCH(VLOOKUP(A495,バックデータ一覧!$T$3:$U$367,2),バックデータ一覧!$J$3:$L$3,0))*10^-3</f>
        <v>7.5900000000000004E-3</v>
      </c>
      <c r="H495" s="97">
        <f>INDEX(バックデータ一覧!$M$4:$O$27,MATCH(計算過程!B495,バックデータ一覧!$F$4:$F$27,0),MATCH(VLOOKUP(A495,バックデータ一覧!$T$3:$U$367,2),バックデータ一覧!$M$3:$O$3,0))*10^-3</f>
        <v>1.1380000000000001E-2</v>
      </c>
      <c r="I495" s="97">
        <f>INDEX(バックデータ一覧!$P$4:$R$27,MATCH(計算過程!B495,バックデータ一覧!$F$4:$F$27,0),MATCH(VLOOKUP(A495,バックデータ一覧!$T$3:$U$367,2),バックデータ一覧!$P$3:$R$3,0))*10^-3</f>
        <v>1.5180000000000001E-2</v>
      </c>
    </row>
    <row r="496" spans="1:9" x14ac:dyDescent="0.15">
      <c r="A496" s="57">
        <v>41660</v>
      </c>
      <c r="B496" s="9" t="s">
        <v>114</v>
      </c>
      <c r="C496" s="83">
        <f t="shared" si="22"/>
        <v>6.2700000000000013E-3</v>
      </c>
      <c r="D496" s="82">
        <f t="shared" si="21"/>
        <v>5.9400000000000008E-3</v>
      </c>
      <c r="E496" s="81">
        <f t="shared" si="23"/>
        <v>3.3E-4</v>
      </c>
      <c r="F496" s="97">
        <f>INDEX(バックデータ一覧!$G$4:$I$27,MATCH(計算過程!B496,バックデータ一覧!$F$4:$F$27,0),MATCH(VLOOKUP(A496,バックデータ一覧!$T$3:$U$367,2),バックデータ一覧!$G$3:$I$3,0))*10^-3</f>
        <v>3.3E-4</v>
      </c>
      <c r="G496" s="97">
        <f>INDEX(バックデータ一覧!$J$4:$L$27,MATCH(計算過程!B496,バックデータ一覧!$F$4:$F$27,0),MATCH(VLOOKUP(A496,バックデータ一覧!$T$3:$U$367,2),バックデータ一覧!$J$3:$L$3,0))*10^-3</f>
        <v>6.7000000000000002E-4</v>
      </c>
      <c r="H496" s="97">
        <f>INDEX(バックデータ一覧!$M$4:$O$27,MATCH(計算過程!B496,バックデータ一覧!$F$4:$F$27,0),MATCH(VLOOKUP(A496,バックデータ一覧!$T$3:$U$367,2),バックデータ一覧!$M$3:$O$3,0))*10^-3</f>
        <v>1E-3</v>
      </c>
      <c r="I496" s="97">
        <f>INDEX(バックデータ一覧!$P$4:$R$27,MATCH(計算過程!B496,バックデータ一覧!$F$4:$F$27,0),MATCH(VLOOKUP(A496,バックデータ一覧!$T$3:$U$367,2),バックデータ一覧!$P$3:$R$3,0))*10^-3</f>
        <v>1.33E-3</v>
      </c>
    </row>
    <row r="497" spans="1:9" x14ac:dyDescent="0.15">
      <c r="A497" s="57">
        <v>41660</v>
      </c>
      <c r="B497" s="9" t="s">
        <v>115</v>
      </c>
      <c r="C497" s="83">
        <f t="shared" si="22"/>
        <v>6.4800000000000005E-3</v>
      </c>
      <c r="D497" s="82">
        <f t="shared" si="21"/>
        <v>5.9400000000000008E-3</v>
      </c>
      <c r="E497" s="81">
        <f t="shared" si="23"/>
        <v>5.4000000000000001E-4</v>
      </c>
      <c r="F497" s="97">
        <f>INDEX(バックデータ一覧!$G$4:$I$27,MATCH(計算過程!B497,バックデータ一覧!$F$4:$F$27,0),MATCH(VLOOKUP(A497,バックデータ一覧!$T$3:$U$367,2),バックデータ一覧!$G$3:$I$3,0))*10^-3</f>
        <v>5.4000000000000001E-4</v>
      </c>
      <c r="G497" s="97">
        <f>INDEX(バックデータ一覧!$J$4:$L$27,MATCH(計算過程!B497,バックデータ一覧!$F$4:$F$27,0),MATCH(VLOOKUP(A497,バックデータ一覧!$T$3:$U$367,2),バックデータ一覧!$J$3:$L$3,0))*10^-3</f>
        <v>1.08E-3</v>
      </c>
      <c r="H497" s="97">
        <f>INDEX(バックデータ一覧!$M$4:$O$27,MATCH(計算過程!B497,バックデータ一覧!$F$4:$F$27,0),MATCH(VLOOKUP(A497,バックデータ一覧!$T$3:$U$367,2),バックデータ一覧!$M$3:$O$3,0))*10^-3</f>
        <v>1.6299999999999999E-3</v>
      </c>
      <c r="I497" s="97">
        <f>INDEX(バックデータ一覧!$P$4:$R$27,MATCH(計算過程!B497,バックデータ一覧!$F$4:$F$27,0),MATCH(VLOOKUP(A497,バックデータ一覧!$T$3:$U$367,2),バックデータ一覧!$P$3:$R$3,0))*10^-3</f>
        <v>2.1700000000000001E-3</v>
      </c>
    </row>
    <row r="498" spans="1:9" x14ac:dyDescent="0.15">
      <c r="A498" s="57">
        <v>41660</v>
      </c>
      <c r="B498" s="9" t="s">
        <v>116</v>
      </c>
      <c r="C498" s="83">
        <f t="shared" si="22"/>
        <v>6.2700000000000013E-3</v>
      </c>
      <c r="D498" s="82">
        <f t="shared" si="21"/>
        <v>5.9400000000000008E-3</v>
      </c>
      <c r="E498" s="81">
        <f t="shared" si="23"/>
        <v>3.3E-4</v>
      </c>
      <c r="F498" s="97">
        <f>INDEX(バックデータ一覧!$G$4:$I$27,MATCH(計算過程!B498,バックデータ一覧!$F$4:$F$27,0),MATCH(VLOOKUP(A498,バックデータ一覧!$T$3:$U$367,2),バックデータ一覧!$G$3:$I$3,0))*10^-3</f>
        <v>3.3E-4</v>
      </c>
      <c r="G498" s="97">
        <f>INDEX(バックデータ一覧!$J$4:$L$27,MATCH(計算過程!B498,バックデータ一覧!$F$4:$F$27,0),MATCH(VLOOKUP(A498,バックデータ一覧!$T$3:$U$367,2),バックデータ一覧!$J$3:$L$3,0))*10^-3</f>
        <v>6.7000000000000002E-4</v>
      </c>
      <c r="H498" s="97">
        <f>INDEX(バックデータ一覧!$M$4:$O$27,MATCH(計算過程!B498,バックデータ一覧!$F$4:$F$27,0),MATCH(VLOOKUP(A498,バックデータ一覧!$T$3:$U$367,2),バックデータ一覧!$M$3:$O$3,0))*10^-3</f>
        <v>1E-3</v>
      </c>
      <c r="I498" s="97">
        <f>INDEX(バックデータ一覧!$P$4:$R$27,MATCH(計算過程!B498,バックデータ一覧!$F$4:$F$27,0),MATCH(VLOOKUP(A498,バックデータ一覧!$T$3:$U$367,2),バックデータ一覧!$P$3:$R$3,0))*10^-3</f>
        <v>1.33E-3</v>
      </c>
    </row>
    <row r="499" spans="1:9" x14ac:dyDescent="0.15">
      <c r="A499" s="57">
        <v>41660</v>
      </c>
      <c r="B499" s="9" t="s">
        <v>117</v>
      </c>
      <c r="C499" s="83">
        <f t="shared" si="22"/>
        <v>9.3200000000000002E-3</v>
      </c>
      <c r="D499" s="82">
        <f t="shared" si="21"/>
        <v>5.9400000000000008E-3</v>
      </c>
      <c r="E499" s="81">
        <f t="shared" si="23"/>
        <v>3.3799999999999998E-3</v>
      </c>
      <c r="F499" s="97">
        <f>INDEX(バックデータ一覧!$G$4:$I$27,MATCH(計算過程!B499,バックデータ一覧!$F$4:$F$27,0),MATCH(VLOOKUP(A499,バックデータ一覧!$T$3:$U$367,2),バックデータ一覧!$G$3:$I$3,0))*10^-3</f>
        <v>3.3799999999999998E-3</v>
      </c>
      <c r="G499" s="97">
        <f>INDEX(バックデータ一覧!$J$4:$L$27,MATCH(計算過程!B499,バックデータ一覧!$F$4:$F$27,0),MATCH(VLOOKUP(A499,バックデータ一覧!$T$3:$U$367,2),バックデータ一覧!$J$3:$L$3,0))*10^-3</f>
        <v>6.7499999999999999E-3</v>
      </c>
      <c r="H499" s="97">
        <f>INDEX(バックデータ一覧!$M$4:$O$27,MATCH(計算過程!B499,バックデータ一覧!$F$4:$F$27,0),MATCH(VLOOKUP(A499,バックデータ一覧!$T$3:$U$367,2),バックデータ一覧!$M$3:$O$3,0))*10^-3</f>
        <v>1.0130000000000002E-2</v>
      </c>
      <c r="I499" s="97">
        <f>INDEX(バックデータ一覧!$P$4:$R$27,MATCH(計算過程!B499,バックデータ一覧!$F$4:$F$27,0),MATCH(VLOOKUP(A499,バックデータ一覧!$T$3:$U$367,2),バックデータ一覧!$P$3:$R$3,0))*10^-3</f>
        <v>1.3509999999999999E-2</v>
      </c>
    </row>
    <row r="500" spans="1:9" x14ac:dyDescent="0.15">
      <c r="A500" s="57">
        <v>41660</v>
      </c>
      <c r="B500" s="9" t="s">
        <v>118</v>
      </c>
      <c r="C500" s="83">
        <f t="shared" si="22"/>
        <v>6.2700000000000013E-3</v>
      </c>
      <c r="D500" s="82">
        <f t="shared" si="21"/>
        <v>5.9400000000000008E-3</v>
      </c>
      <c r="E500" s="81">
        <f t="shared" si="23"/>
        <v>3.3E-4</v>
      </c>
      <c r="F500" s="97">
        <f>INDEX(バックデータ一覧!$G$4:$I$27,MATCH(計算過程!B500,バックデータ一覧!$F$4:$F$27,0),MATCH(VLOOKUP(A500,バックデータ一覧!$T$3:$U$367,2),バックデータ一覧!$G$3:$I$3,0))*10^-3</f>
        <v>3.3E-4</v>
      </c>
      <c r="G500" s="97">
        <f>INDEX(バックデータ一覧!$J$4:$L$27,MATCH(計算過程!B500,バックデータ一覧!$F$4:$F$27,0),MATCH(VLOOKUP(A500,バックデータ一覧!$T$3:$U$367,2),バックデータ一覧!$J$3:$L$3,0))*10^-3</f>
        <v>6.7000000000000002E-4</v>
      </c>
      <c r="H500" s="97">
        <f>INDEX(バックデータ一覧!$M$4:$O$27,MATCH(計算過程!B500,バックデータ一覧!$F$4:$F$27,0),MATCH(VLOOKUP(A500,バックデータ一覧!$T$3:$U$367,2),バックデータ一覧!$M$3:$O$3,0))*10^-3</f>
        <v>1E-3</v>
      </c>
      <c r="I500" s="97">
        <f>INDEX(バックデータ一覧!$P$4:$R$27,MATCH(計算過程!B500,バックデータ一覧!$F$4:$F$27,0),MATCH(VLOOKUP(A500,バックデータ一覧!$T$3:$U$367,2),バックデータ一覧!$P$3:$R$3,0))*10^-3</f>
        <v>1.33E-3</v>
      </c>
    </row>
    <row r="501" spans="1:9" x14ac:dyDescent="0.15">
      <c r="A501" s="57">
        <v>41660</v>
      </c>
      <c r="B501" s="9" t="s">
        <v>119</v>
      </c>
      <c r="C501" s="83">
        <f t="shared" si="22"/>
        <v>6.0700000000000007E-3</v>
      </c>
      <c r="D501" s="82">
        <f t="shared" si="21"/>
        <v>5.9400000000000008E-3</v>
      </c>
      <c r="E501" s="81">
        <f t="shared" si="23"/>
        <v>1.3000000000000002E-4</v>
      </c>
      <c r="F501" s="97">
        <f>INDEX(バックデータ一覧!$G$4:$I$27,MATCH(計算過程!B501,バックデータ一覧!$F$4:$F$27,0),MATCH(VLOOKUP(A501,バックデータ一覧!$T$3:$U$367,2),バックデータ一覧!$G$3:$I$3,0))*10^-3</f>
        <v>1.3000000000000002E-4</v>
      </c>
      <c r="G501" s="97">
        <f>INDEX(バックデータ一覧!$J$4:$L$27,MATCH(計算過程!B501,バックデータ一覧!$F$4:$F$27,0),MATCH(VLOOKUP(A501,バックデータ一覧!$T$3:$U$367,2),バックデータ一覧!$J$3:$L$3,0))*10^-3</f>
        <v>2.5000000000000001E-4</v>
      </c>
      <c r="H501" s="97">
        <f>INDEX(バックデータ一覧!$M$4:$O$27,MATCH(計算過程!B501,バックデータ一覧!$F$4:$F$27,0),MATCH(VLOOKUP(A501,バックデータ一覧!$T$3:$U$367,2),バックデータ一覧!$M$3:$O$3,0))*10^-3</f>
        <v>3.8000000000000002E-4</v>
      </c>
      <c r="I501" s="97">
        <f>INDEX(バックデータ一覧!$P$4:$R$27,MATCH(計算過程!B501,バックデータ一覧!$F$4:$F$27,0),MATCH(VLOOKUP(A501,バックデータ一覧!$T$3:$U$367,2),バックデータ一覧!$P$3:$R$3,0))*10^-3</f>
        <v>5.0000000000000001E-4</v>
      </c>
    </row>
    <row r="502" spans="1:9" x14ac:dyDescent="0.15">
      <c r="A502" s="57">
        <v>41660</v>
      </c>
      <c r="B502" s="9" t="s">
        <v>120</v>
      </c>
      <c r="C502" s="83">
        <f t="shared" si="22"/>
        <v>6.0700000000000007E-3</v>
      </c>
      <c r="D502" s="82">
        <f t="shared" si="21"/>
        <v>5.9400000000000008E-3</v>
      </c>
      <c r="E502" s="81">
        <f t="shared" si="23"/>
        <v>1.3000000000000002E-4</v>
      </c>
      <c r="F502" s="97">
        <f>INDEX(バックデータ一覧!$G$4:$I$27,MATCH(計算過程!B502,バックデータ一覧!$F$4:$F$27,0),MATCH(VLOOKUP(A502,バックデータ一覧!$T$3:$U$367,2),バックデータ一覧!$G$3:$I$3,0))*10^-3</f>
        <v>1.3000000000000002E-4</v>
      </c>
      <c r="G502" s="97">
        <f>INDEX(バックデータ一覧!$J$4:$L$27,MATCH(計算過程!B502,バックデータ一覧!$F$4:$F$27,0),MATCH(VLOOKUP(A502,バックデータ一覧!$T$3:$U$367,2),バックデータ一覧!$J$3:$L$3,0))*10^-3</f>
        <v>2.5000000000000001E-4</v>
      </c>
      <c r="H502" s="97">
        <f>INDEX(バックデータ一覧!$M$4:$O$27,MATCH(計算過程!B502,バックデータ一覧!$F$4:$F$27,0),MATCH(VLOOKUP(A502,バックデータ一覧!$T$3:$U$367,2),バックデータ一覧!$M$3:$O$3,0))*10^-3</f>
        <v>3.8000000000000002E-4</v>
      </c>
      <c r="I502" s="97">
        <f>INDEX(バックデータ一覧!$P$4:$R$27,MATCH(計算過程!B502,バックデータ一覧!$F$4:$F$27,0),MATCH(VLOOKUP(A502,バックデータ一覧!$T$3:$U$367,2),バックデータ一覧!$P$3:$R$3,0))*10^-3</f>
        <v>5.0000000000000001E-4</v>
      </c>
    </row>
    <row r="503" spans="1:9" x14ac:dyDescent="0.15">
      <c r="A503" s="57">
        <v>41660</v>
      </c>
      <c r="B503" s="9" t="s">
        <v>121</v>
      </c>
      <c r="C503" s="83">
        <f t="shared" si="22"/>
        <v>6.4800000000000005E-3</v>
      </c>
      <c r="D503" s="82">
        <f t="shared" si="21"/>
        <v>5.9400000000000008E-3</v>
      </c>
      <c r="E503" s="81">
        <f t="shared" si="23"/>
        <v>5.4000000000000001E-4</v>
      </c>
      <c r="F503" s="97">
        <f>INDEX(バックデータ一覧!$G$4:$I$27,MATCH(計算過程!B503,バックデータ一覧!$F$4:$F$27,0),MATCH(VLOOKUP(A503,バックデータ一覧!$T$3:$U$367,2),バックデータ一覧!$G$3:$I$3,0))*10^-3</f>
        <v>5.4000000000000001E-4</v>
      </c>
      <c r="G503" s="97">
        <f>INDEX(バックデータ一覧!$J$4:$L$27,MATCH(計算過程!B503,バックデータ一覧!$F$4:$F$27,0),MATCH(VLOOKUP(A503,バックデータ一覧!$T$3:$U$367,2),バックデータ一覧!$J$3:$L$3,0))*10^-3</f>
        <v>1.08E-3</v>
      </c>
      <c r="H503" s="97">
        <f>INDEX(バックデータ一覧!$M$4:$O$27,MATCH(計算過程!B503,バックデータ一覧!$F$4:$F$27,0),MATCH(VLOOKUP(A503,バックデータ一覧!$T$3:$U$367,2),バックデータ一覧!$M$3:$O$3,0))*10^-3</f>
        <v>1.6299999999999999E-3</v>
      </c>
      <c r="I503" s="97">
        <f>INDEX(バックデータ一覧!$P$4:$R$27,MATCH(計算過程!B503,バックデータ一覧!$F$4:$F$27,0),MATCH(VLOOKUP(A503,バックデータ一覧!$T$3:$U$367,2),バックデータ一覧!$P$3:$R$3,0))*10^-3</f>
        <v>2.1700000000000001E-3</v>
      </c>
    </row>
    <row r="504" spans="1:9" x14ac:dyDescent="0.15">
      <c r="A504" s="57">
        <v>41660</v>
      </c>
      <c r="B504" s="9" t="s">
        <v>122</v>
      </c>
      <c r="C504" s="83">
        <f t="shared" si="22"/>
        <v>1.2360000000000001E-2</v>
      </c>
      <c r="D504" s="82">
        <f t="shared" si="21"/>
        <v>5.9400000000000008E-3</v>
      </c>
      <c r="E504" s="81">
        <f t="shared" si="23"/>
        <v>6.4200000000000004E-3</v>
      </c>
      <c r="F504" s="97">
        <f>INDEX(バックデータ一覧!$G$4:$I$27,MATCH(計算過程!B504,バックデータ一覧!$F$4:$F$27,0),MATCH(VLOOKUP(A504,バックデータ一覧!$T$3:$U$367,2),バックデータ一覧!$G$3:$I$3,0))*10^-3</f>
        <v>6.4200000000000004E-3</v>
      </c>
      <c r="G504" s="97">
        <f>INDEX(バックデータ一覧!$J$4:$L$27,MATCH(計算過程!B504,バックデータ一覧!$F$4:$F$27,0),MATCH(VLOOKUP(A504,バックデータ一覧!$T$3:$U$367,2),バックデータ一覧!$J$3:$L$3,0))*10^-3</f>
        <v>1.2840000000000001E-2</v>
      </c>
      <c r="H504" s="97">
        <f>INDEX(バックデータ一覧!$M$4:$O$27,MATCH(計算過程!B504,バックデータ一覧!$F$4:$F$27,0),MATCH(VLOOKUP(A504,バックデータ一覧!$T$3:$U$367,2),バックデータ一覧!$M$3:$O$3,0))*10^-3</f>
        <v>1.9260000000000003E-2</v>
      </c>
      <c r="I504" s="97">
        <f>INDEX(バックデータ一覧!$P$4:$R$27,MATCH(計算過程!B504,バックデータ一覧!$F$4:$F$27,0),MATCH(VLOOKUP(A504,バックデータ一覧!$T$3:$U$367,2),バックデータ一覧!$P$3:$R$3,0))*10^-3</f>
        <v>2.5680000000000001E-2</v>
      </c>
    </row>
    <row r="505" spans="1:9" x14ac:dyDescent="0.15">
      <c r="A505" s="57">
        <v>41660</v>
      </c>
      <c r="B505" s="9" t="s">
        <v>123</v>
      </c>
      <c r="C505" s="83">
        <f t="shared" si="22"/>
        <v>1.2360000000000001E-2</v>
      </c>
      <c r="D505" s="82">
        <f t="shared" si="21"/>
        <v>5.9400000000000008E-3</v>
      </c>
      <c r="E505" s="81">
        <f t="shared" si="23"/>
        <v>6.4200000000000004E-3</v>
      </c>
      <c r="F505" s="97">
        <f>INDEX(バックデータ一覧!$G$4:$I$27,MATCH(計算過程!B505,バックデータ一覧!$F$4:$F$27,0),MATCH(VLOOKUP(A505,バックデータ一覧!$T$3:$U$367,2),バックデータ一覧!$G$3:$I$3,0))*10^-3</f>
        <v>6.4200000000000004E-3</v>
      </c>
      <c r="G505" s="97">
        <f>INDEX(バックデータ一覧!$J$4:$L$27,MATCH(計算過程!B505,バックデータ一覧!$F$4:$F$27,0),MATCH(VLOOKUP(A505,バックデータ一覧!$T$3:$U$367,2),バックデータ一覧!$J$3:$L$3,0))*10^-3</f>
        <v>1.2840000000000001E-2</v>
      </c>
      <c r="H505" s="97">
        <f>INDEX(バックデータ一覧!$M$4:$O$27,MATCH(計算過程!B505,バックデータ一覧!$F$4:$F$27,0),MATCH(VLOOKUP(A505,バックデータ一覧!$T$3:$U$367,2),バックデータ一覧!$M$3:$O$3,0))*10^-3</f>
        <v>1.9260000000000003E-2</v>
      </c>
      <c r="I505" s="97">
        <f>INDEX(バックデータ一覧!$P$4:$R$27,MATCH(計算過程!B505,バックデータ一覧!$F$4:$F$27,0),MATCH(VLOOKUP(A505,バックデータ一覧!$T$3:$U$367,2),バックデータ一覧!$P$3:$R$3,0))*10^-3</f>
        <v>2.5680000000000001E-2</v>
      </c>
    </row>
    <row r="506" spans="1:9" x14ac:dyDescent="0.15">
      <c r="A506" s="57">
        <v>41660</v>
      </c>
      <c r="B506" s="9" t="s">
        <v>124</v>
      </c>
      <c r="C506" s="83">
        <f t="shared" si="22"/>
        <v>6.0700000000000007E-3</v>
      </c>
      <c r="D506" s="82">
        <f t="shared" si="21"/>
        <v>5.9400000000000008E-3</v>
      </c>
      <c r="E506" s="81">
        <f t="shared" si="23"/>
        <v>1.3000000000000002E-4</v>
      </c>
      <c r="F506" s="97">
        <f>INDEX(バックデータ一覧!$G$4:$I$27,MATCH(計算過程!B506,バックデータ一覧!$F$4:$F$27,0),MATCH(VLOOKUP(A506,バックデータ一覧!$T$3:$U$367,2),バックデータ一覧!$G$3:$I$3,0))*10^-3</f>
        <v>1.3000000000000002E-4</v>
      </c>
      <c r="G506" s="97">
        <f>INDEX(バックデータ一覧!$J$4:$L$27,MATCH(計算過程!B506,バックデータ一覧!$F$4:$F$27,0),MATCH(VLOOKUP(A506,バックデータ一覧!$T$3:$U$367,2),バックデータ一覧!$J$3:$L$3,0))*10^-3</f>
        <v>2.5000000000000001E-4</v>
      </c>
      <c r="H506" s="97">
        <f>INDEX(バックデータ一覧!$M$4:$O$27,MATCH(計算過程!B506,バックデータ一覧!$F$4:$F$27,0),MATCH(VLOOKUP(A506,バックデータ一覧!$T$3:$U$367,2),バックデータ一覧!$M$3:$O$3,0))*10^-3</f>
        <v>3.8000000000000002E-4</v>
      </c>
      <c r="I506" s="97">
        <f>INDEX(バックデータ一覧!$P$4:$R$27,MATCH(計算過程!B506,バックデータ一覧!$F$4:$F$27,0),MATCH(VLOOKUP(A506,バックデータ一覧!$T$3:$U$367,2),バックデータ一覧!$P$3:$R$3,0))*10^-3</f>
        <v>5.0000000000000001E-4</v>
      </c>
    </row>
    <row r="507" spans="1:9" x14ac:dyDescent="0.15">
      <c r="A507" s="57">
        <v>41660</v>
      </c>
      <c r="B507" s="9" t="s">
        <v>125</v>
      </c>
      <c r="C507" s="83">
        <f t="shared" si="22"/>
        <v>6.2700000000000013E-3</v>
      </c>
      <c r="D507" s="82">
        <f t="shared" si="21"/>
        <v>5.9400000000000008E-3</v>
      </c>
      <c r="E507" s="81">
        <f t="shared" si="23"/>
        <v>3.3E-4</v>
      </c>
      <c r="F507" s="97">
        <f>INDEX(バックデータ一覧!$G$4:$I$27,MATCH(計算過程!B507,バックデータ一覧!$F$4:$F$27,0),MATCH(VLOOKUP(A507,バックデータ一覧!$T$3:$U$367,2),バックデータ一覧!$G$3:$I$3,0))*10^-3</f>
        <v>3.3E-4</v>
      </c>
      <c r="G507" s="97">
        <f>INDEX(バックデータ一覧!$J$4:$L$27,MATCH(計算過程!B507,バックデータ一覧!$F$4:$F$27,0),MATCH(VLOOKUP(A507,バックデータ一覧!$T$3:$U$367,2),バックデータ一覧!$J$3:$L$3,0))*10^-3</f>
        <v>6.7000000000000002E-4</v>
      </c>
      <c r="H507" s="97">
        <f>INDEX(バックデータ一覧!$M$4:$O$27,MATCH(計算過程!B507,バックデータ一覧!$F$4:$F$27,0),MATCH(VLOOKUP(A507,バックデータ一覧!$T$3:$U$367,2),バックデータ一覧!$M$3:$O$3,0))*10^-3</f>
        <v>1E-3</v>
      </c>
      <c r="I507" s="97">
        <f>INDEX(バックデータ一覧!$P$4:$R$27,MATCH(計算過程!B507,バックデータ一覧!$F$4:$F$27,0),MATCH(VLOOKUP(A507,バックデータ一覧!$T$3:$U$367,2),バックデータ一覧!$P$3:$R$3,0))*10^-3</f>
        <v>1.33E-3</v>
      </c>
    </row>
    <row r="508" spans="1:9" x14ac:dyDescent="0.15">
      <c r="A508" s="57">
        <v>41660</v>
      </c>
      <c r="B508" s="9" t="s">
        <v>126</v>
      </c>
      <c r="C508" s="83">
        <f t="shared" si="22"/>
        <v>1.2220000000000002E-2</v>
      </c>
      <c r="D508" s="82">
        <f t="shared" si="21"/>
        <v>5.9400000000000008E-3</v>
      </c>
      <c r="E508" s="81">
        <f t="shared" si="23"/>
        <v>6.28E-3</v>
      </c>
      <c r="F508" s="97">
        <f>INDEX(バックデータ一覧!$G$4:$I$27,MATCH(計算過程!B508,バックデータ一覧!$F$4:$F$27,0),MATCH(VLOOKUP(A508,バックデータ一覧!$T$3:$U$367,2),バックデータ一覧!$G$3:$I$3,0))*10^-3</f>
        <v>6.28E-3</v>
      </c>
      <c r="G508" s="97">
        <f>INDEX(バックデータ一覧!$J$4:$L$27,MATCH(計算過程!B508,バックデータ一覧!$F$4:$F$27,0),MATCH(VLOOKUP(A508,バックデータ一覧!$T$3:$U$367,2),バックデータ一覧!$J$3:$L$3,0))*10^-3</f>
        <v>1.256E-2</v>
      </c>
      <c r="H508" s="97">
        <f>INDEX(バックデータ一覧!$M$4:$O$27,MATCH(計算過程!B508,バックデータ一覧!$F$4:$F$27,0),MATCH(VLOOKUP(A508,バックデータ一覧!$T$3:$U$367,2),バックデータ一覧!$M$3:$O$3,0))*10^-3</f>
        <v>1.8839999999999999E-2</v>
      </c>
      <c r="I508" s="97">
        <f>INDEX(バックデータ一覧!$P$4:$R$27,MATCH(計算過程!B508,バックデータ一覧!$F$4:$F$27,0),MATCH(VLOOKUP(A508,バックデータ一覧!$T$3:$U$367,2),バックデータ一覧!$P$3:$R$3,0))*10^-3</f>
        <v>2.512E-2</v>
      </c>
    </row>
    <row r="509" spans="1:9" x14ac:dyDescent="0.15">
      <c r="A509" s="57">
        <v>41660</v>
      </c>
      <c r="B509" s="9" t="s">
        <v>127</v>
      </c>
      <c r="C509" s="83">
        <f t="shared" si="22"/>
        <v>1.243E-2</v>
      </c>
      <c r="D509" s="82">
        <f t="shared" si="21"/>
        <v>5.9400000000000008E-3</v>
      </c>
      <c r="E509" s="81">
        <f t="shared" si="23"/>
        <v>6.4900000000000001E-3</v>
      </c>
      <c r="F509" s="97">
        <f>INDEX(バックデータ一覧!$G$4:$I$27,MATCH(計算過程!B509,バックデータ一覧!$F$4:$F$27,0),MATCH(VLOOKUP(A509,バックデータ一覧!$T$3:$U$367,2),バックデータ一覧!$G$3:$I$3,0))*10^-3</f>
        <v>6.4900000000000001E-3</v>
      </c>
      <c r="G509" s="97">
        <f>INDEX(バックデータ一覧!$J$4:$L$27,MATCH(計算過程!B509,バックデータ一覧!$F$4:$F$27,0),MATCH(VLOOKUP(A509,バックデータ一覧!$T$3:$U$367,2),バックデータ一覧!$J$3:$L$3,0))*10^-3</f>
        <v>1.298E-2</v>
      </c>
      <c r="H509" s="97">
        <f>INDEX(バックデータ一覧!$M$4:$O$27,MATCH(計算過程!B509,バックデータ一覧!$F$4:$F$27,0),MATCH(VLOOKUP(A509,バックデータ一覧!$T$3:$U$367,2),バックデータ一覧!$M$3:$O$3,0))*10^-3</f>
        <v>1.9469999999999998E-2</v>
      </c>
      <c r="I509" s="97">
        <f>INDEX(バックデータ一覧!$P$4:$R$27,MATCH(計算過程!B509,バックデータ一覧!$F$4:$F$27,0),MATCH(VLOOKUP(A509,バックデータ一覧!$T$3:$U$367,2),バックデータ一覧!$P$3:$R$3,0))*10^-3</f>
        <v>2.5950000000000001E-2</v>
      </c>
    </row>
    <row r="510" spans="1:9" x14ac:dyDescent="0.15">
      <c r="A510" s="57">
        <v>41660</v>
      </c>
      <c r="B510" s="9" t="s">
        <v>128</v>
      </c>
      <c r="C510" s="83">
        <f t="shared" si="22"/>
        <v>9.2500000000000013E-3</v>
      </c>
      <c r="D510" s="82">
        <f t="shared" si="21"/>
        <v>5.9400000000000008E-3</v>
      </c>
      <c r="E510" s="81">
        <f t="shared" si="23"/>
        <v>3.31E-3</v>
      </c>
      <c r="F510" s="97">
        <f>INDEX(バックデータ一覧!$G$4:$I$27,MATCH(計算過程!B510,バックデータ一覧!$F$4:$F$27,0),MATCH(VLOOKUP(A510,バックデータ一覧!$T$3:$U$367,2),バックデータ一覧!$G$3:$I$3,0))*10^-3</f>
        <v>3.31E-3</v>
      </c>
      <c r="G510" s="97">
        <f>INDEX(バックデータ一覧!$J$4:$L$27,MATCH(計算過程!B510,バックデータ一覧!$F$4:$F$27,0),MATCH(VLOOKUP(A510,バックデータ一覧!$T$3:$U$367,2),バックデータ一覧!$J$3:$L$3,0))*10^-3</f>
        <v>6.6100000000000004E-3</v>
      </c>
      <c r="H510" s="97">
        <f>INDEX(バックデータ一覧!$M$4:$O$27,MATCH(計算過程!B510,バックデータ一覧!$F$4:$F$27,0),MATCH(VLOOKUP(A510,バックデータ一覧!$T$3:$U$367,2),バックデータ一覧!$M$3:$O$3,0))*10^-3</f>
        <v>9.92E-3</v>
      </c>
      <c r="I510" s="97">
        <f>INDEX(バックデータ一覧!$P$4:$R$27,MATCH(計算過程!B510,バックデータ一覧!$F$4:$F$27,0),MATCH(VLOOKUP(A510,バックデータ一覧!$T$3:$U$367,2),バックデータ一覧!$P$3:$R$3,0))*10^-3</f>
        <v>1.323E-2</v>
      </c>
    </row>
    <row r="511" spans="1:9" x14ac:dyDescent="0.15">
      <c r="A511" s="57">
        <v>41661</v>
      </c>
      <c r="B511" s="9" t="s">
        <v>105</v>
      </c>
      <c r="C511" s="83">
        <f t="shared" si="22"/>
        <v>6.0700000000000007E-3</v>
      </c>
      <c r="D511" s="82">
        <f t="shared" si="21"/>
        <v>5.9400000000000008E-3</v>
      </c>
      <c r="E511" s="81">
        <f t="shared" si="23"/>
        <v>1.3000000000000002E-4</v>
      </c>
      <c r="F511" s="97">
        <f>INDEX(バックデータ一覧!$G$4:$I$27,MATCH(計算過程!B511,バックデータ一覧!$F$4:$F$27,0),MATCH(VLOOKUP(A511,バックデータ一覧!$T$3:$U$367,2),バックデータ一覧!$G$3:$I$3,0))*10^-3</f>
        <v>1.3000000000000002E-4</v>
      </c>
      <c r="G511" s="97">
        <f>INDEX(バックデータ一覧!$J$4:$L$27,MATCH(計算過程!B511,バックデータ一覧!$F$4:$F$27,0),MATCH(VLOOKUP(A511,バックデータ一覧!$T$3:$U$367,2),バックデータ一覧!$J$3:$L$3,0))*10^-3</f>
        <v>2.5000000000000001E-4</v>
      </c>
      <c r="H511" s="97">
        <f>INDEX(バックデータ一覧!$M$4:$O$27,MATCH(計算過程!B511,バックデータ一覧!$F$4:$F$27,0),MATCH(VLOOKUP(A511,バックデータ一覧!$T$3:$U$367,2),バックデータ一覧!$M$3:$O$3,0))*10^-3</f>
        <v>3.8000000000000002E-4</v>
      </c>
      <c r="I511" s="97">
        <f>INDEX(バックデータ一覧!$P$4:$R$27,MATCH(計算過程!B511,バックデータ一覧!$F$4:$F$27,0),MATCH(VLOOKUP(A511,バックデータ一覧!$T$3:$U$367,2),バックデータ一覧!$P$3:$R$3,0))*10^-3</f>
        <v>5.0000000000000001E-4</v>
      </c>
    </row>
    <row r="512" spans="1:9" x14ac:dyDescent="0.15">
      <c r="A512" s="57">
        <v>41661</v>
      </c>
      <c r="B512" s="9" t="s">
        <v>106</v>
      </c>
      <c r="C512" s="83">
        <f t="shared" si="22"/>
        <v>6.0700000000000007E-3</v>
      </c>
      <c r="D512" s="82">
        <f t="shared" si="21"/>
        <v>5.9400000000000008E-3</v>
      </c>
      <c r="E512" s="81">
        <f t="shared" si="23"/>
        <v>1.3000000000000002E-4</v>
      </c>
      <c r="F512" s="97">
        <f>INDEX(バックデータ一覧!$G$4:$I$27,MATCH(計算過程!B512,バックデータ一覧!$F$4:$F$27,0),MATCH(VLOOKUP(A512,バックデータ一覧!$T$3:$U$367,2),バックデータ一覧!$G$3:$I$3,0))*10^-3</f>
        <v>1.3000000000000002E-4</v>
      </c>
      <c r="G512" s="97">
        <f>INDEX(バックデータ一覧!$J$4:$L$27,MATCH(計算過程!B512,バックデータ一覧!$F$4:$F$27,0),MATCH(VLOOKUP(A512,バックデータ一覧!$T$3:$U$367,2),バックデータ一覧!$J$3:$L$3,0))*10^-3</f>
        <v>2.5000000000000001E-4</v>
      </c>
      <c r="H512" s="97">
        <f>INDEX(バックデータ一覧!$M$4:$O$27,MATCH(計算過程!B512,バックデータ一覧!$F$4:$F$27,0),MATCH(VLOOKUP(A512,バックデータ一覧!$T$3:$U$367,2),バックデータ一覧!$M$3:$O$3,0))*10^-3</f>
        <v>3.8000000000000002E-4</v>
      </c>
      <c r="I512" s="97">
        <f>INDEX(バックデータ一覧!$P$4:$R$27,MATCH(計算過程!B512,バックデータ一覧!$F$4:$F$27,0),MATCH(VLOOKUP(A512,バックデータ一覧!$T$3:$U$367,2),バックデータ一覧!$P$3:$R$3,0))*10^-3</f>
        <v>5.0000000000000001E-4</v>
      </c>
    </row>
    <row r="513" spans="1:9" x14ac:dyDescent="0.15">
      <c r="A513" s="57">
        <v>41661</v>
      </c>
      <c r="B513" s="9" t="s">
        <v>107</v>
      </c>
      <c r="C513" s="83">
        <f t="shared" si="22"/>
        <v>6.0700000000000007E-3</v>
      </c>
      <c r="D513" s="82">
        <f t="shared" si="21"/>
        <v>5.9400000000000008E-3</v>
      </c>
      <c r="E513" s="81">
        <f t="shared" si="23"/>
        <v>1.3000000000000002E-4</v>
      </c>
      <c r="F513" s="97">
        <f>INDEX(バックデータ一覧!$G$4:$I$27,MATCH(計算過程!B513,バックデータ一覧!$F$4:$F$27,0),MATCH(VLOOKUP(A513,バックデータ一覧!$T$3:$U$367,2),バックデータ一覧!$G$3:$I$3,0))*10^-3</f>
        <v>1.3000000000000002E-4</v>
      </c>
      <c r="G513" s="97">
        <f>INDEX(バックデータ一覧!$J$4:$L$27,MATCH(計算過程!B513,バックデータ一覧!$F$4:$F$27,0),MATCH(VLOOKUP(A513,バックデータ一覧!$T$3:$U$367,2),バックデータ一覧!$J$3:$L$3,0))*10^-3</f>
        <v>2.5000000000000001E-4</v>
      </c>
      <c r="H513" s="97">
        <f>INDEX(バックデータ一覧!$M$4:$O$27,MATCH(計算過程!B513,バックデータ一覧!$F$4:$F$27,0),MATCH(VLOOKUP(A513,バックデータ一覧!$T$3:$U$367,2),バックデータ一覧!$M$3:$O$3,0))*10^-3</f>
        <v>3.8000000000000002E-4</v>
      </c>
      <c r="I513" s="97">
        <f>INDEX(バックデータ一覧!$P$4:$R$27,MATCH(計算過程!B513,バックデータ一覧!$F$4:$F$27,0),MATCH(VLOOKUP(A513,バックデータ一覧!$T$3:$U$367,2),バックデータ一覧!$P$3:$R$3,0))*10^-3</f>
        <v>5.0000000000000001E-4</v>
      </c>
    </row>
    <row r="514" spans="1:9" x14ac:dyDescent="0.15">
      <c r="A514" s="57">
        <v>41661</v>
      </c>
      <c r="B514" s="9" t="s">
        <v>108</v>
      </c>
      <c r="C514" s="83">
        <f t="shared" si="22"/>
        <v>6.0700000000000007E-3</v>
      </c>
      <c r="D514" s="82">
        <f t="shared" si="21"/>
        <v>5.9400000000000008E-3</v>
      </c>
      <c r="E514" s="81">
        <f t="shared" si="23"/>
        <v>1.3000000000000002E-4</v>
      </c>
      <c r="F514" s="97">
        <f>INDEX(バックデータ一覧!$G$4:$I$27,MATCH(計算過程!B514,バックデータ一覧!$F$4:$F$27,0),MATCH(VLOOKUP(A514,バックデータ一覧!$T$3:$U$367,2),バックデータ一覧!$G$3:$I$3,0))*10^-3</f>
        <v>1.3000000000000002E-4</v>
      </c>
      <c r="G514" s="97">
        <f>INDEX(バックデータ一覧!$J$4:$L$27,MATCH(計算過程!B514,バックデータ一覧!$F$4:$F$27,0),MATCH(VLOOKUP(A514,バックデータ一覧!$T$3:$U$367,2),バックデータ一覧!$J$3:$L$3,0))*10^-3</f>
        <v>2.5000000000000001E-4</v>
      </c>
      <c r="H514" s="97">
        <f>INDEX(バックデータ一覧!$M$4:$O$27,MATCH(計算過程!B514,バックデータ一覧!$F$4:$F$27,0),MATCH(VLOOKUP(A514,バックデータ一覧!$T$3:$U$367,2),バックデータ一覧!$M$3:$O$3,0))*10^-3</f>
        <v>3.8000000000000002E-4</v>
      </c>
      <c r="I514" s="97">
        <f>INDEX(バックデータ一覧!$P$4:$R$27,MATCH(計算過程!B514,バックデータ一覧!$F$4:$F$27,0),MATCH(VLOOKUP(A514,バックデータ一覧!$T$3:$U$367,2),バックデータ一覧!$P$3:$R$3,0))*10^-3</f>
        <v>5.0000000000000001E-4</v>
      </c>
    </row>
    <row r="515" spans="1:9" x14ac:dyDescent="0.15">
      <c r="A515" s="57">
        <v>41661</v>
      </c>
      <c r="B515" s="9" t="s">
        <v>109</v>
      </c>
      <c r="C515" s="83">
        <f t="shared" si="22"/>
        <v>6.0700000000000007E-3</v>
      </c>
      <c r="D515" s="82">
        <f t="shared" si="21"/>
        <v>5.9400000000000008E-3</v>
      </c>
      <c r="E515" s="81">
        <f t="shared" si="23"/>
        <v>1.3000000000000002E-4</v>
      </c>
      <c r="F515" s="97">
        <f>INDEX(バックデータ一覧!$G$4:$I$27,MATCH(計算過程!B515,バックデータ一覧!$F$4:$F$27,0),MATCH(VLOOKUP(A515,バックデータ一覧!$T$3:$U$367,2),バックデータ一覧!$G$3:$I$3,0))*10^-3</f>
        <v>1.3000000000000002E-4</v>
      </c>
      <c r="G515" s="97">
        <f>INDEX(バックデータ一覧!$J$4:$L$27,MATCH(計算過程!B515,バックデータ一覧!$F$4:$F$27,0),MATCH(VLOOKUP(A515,バックデータ一覧!$T$3:$U$367,2),バックデータ一覧!$J$3:$L$3,0))*10^-3</f>
        <v>2.5000000000000001E-4</v>
      </c>
      <c r="H515" s="97">
        <f>INDEX(バックデータ一覧!$M$4:$O$27,MATCH(計算過程!B515,バックデータ一覧!$F$4:$F$27,0),MATCH(VLOOKUP(A515,バックデータ一覧!$T$3:$U$367,2),バックデータ一覧!$M$3:$O$3,0))*10^-3</f>
        <v>3.8000000000000002E-4</v>
      </c>
      <c r="I515" s="97">
        <f>INDEX(バックデータ一覧!$P$4:$R$27,MATCH(計算過程!B515,バックデータ一覧!$F$4:$F$27,0),MATCH(VLOOKUP(A515,バックデータ一覧!$T$3:$U$367,2),バックデータ一覧!$P$3:$R$3,0))*10^-3</f>
        <v>5.0000000000000001E-4</v>
      </c>
    </row>
    <row r="516" spans="1:9" x14ac:dyDescent="0.15">
      <c r="A516" s="57">
        <v>41661</v>
      </c>
      <c r="B516" s="9" t="s">
        <v>110</v>
      </c>
      <c r="C516" s="83">
        <f t="shared" si="22"/>
        <v>6.0700000000000007E-3</v>
      </c>
      <c r="D516" s="82">
        <f t="shared" si="21"/>
        <v>5.9400000000000008E-3</v>
      </c>
      <c r="E516" s="81">
        <f t="shared" si="23"/>
        <v>1.3000000000000002E-4</v>
      </c>
      <c r="F516" s="97">
        <f>INDEX(バックデータ一覧!$G$4:$I$27,MATCH(計算過程!B516,バックデータ一覧!$F$4:$F$27,0),MATCH(VLOOKUP(A516,バックデータ一覧!$T$3:$U$367,2),バックデータ一覧!$G$3:$I$3,0))*10^-3</f>
        <v>1.3000000000000002E-4</v>
      </c>
      <c r="G516" s="97">
        <f>INDEX(バックデータ一覧!$J$4:$L$27,MATCH(計算過程!B516,バックデータ一覧!$F$4:$F$27,0),MATCH(VLOOKUP(A516,バックデータ一覧!$T$3:$U$367,2),バックデータ一覧!$J$3:$L$3,0))*10^-3</f>
        <v>2.5000000000000001E-4</v>
      </c>
      <c r="H516" s="97">
        <f>INDEX(バックデータ一覧!$M$4:$O$27,MATCH(計算過程!B516,バックデータ一覧!$F$4:$F$27,0),MATCH(VLOOKUP(A516,バックデータ一覧!$T$3:$U$367,2),バックデータ一覧!$M$3:$O$3,0))*10^-3</f>
        <v>3.8000000000000002E-4</v>
      </c>
      <c r="I516" s="97">
        <f>INDEX(バックデータ一覧!$P$4:$R$27,MATCH(計算過程!B516,バックデータ一覧!$F$4:$F$27,0),MATCH(VLOOKUP(A516,バックデータ一覧!$T$3:$U$367,2),バックデータ一覧!$P$3:$R$3,0))*10^-3</f>
        <v>5.0000000000000001E-4</v>
      </c>
    </row>
    <row r="517" spans="1:9" x14ac:dyDescent="0.15">
      <c r="A517" s="57">
        <v>41661</v>
      </c>
      <c r="B517" s="9" t="s">
        <v>111</v>
      </c>
      <c r="C517" s="83">
        <f t="shared" si="22"/>
        <v>6.2700000000000013E-3</v>
      </c>
      <c r="D517" s="82">
        <f t="shared" si="21"/>
        <v>5.9400000000000008E-3</v>
      </c>
      <c r="E517" s="81">
        <f t="shared" si="23"/>
        <v>3.3E-4</v>
      </c>
      <c r="F517" s="97">
        <f>INDEX(バックデータ一覧!$G$4:$I$27,MATCH(計算過程!B517,バックデータ一覧!$F$4:$F$27,0),MATCH(VLOOKUP(A517,バックデータ一覧!$T$3:$U$367,2),バックデータ一覧!$G$3:$I$3,0))*10^-3</f>
        <v>3.3E-4</v>
      </c>
      <c r="G517" s="97">
        <f>INDEX(バックデータ一覧!$J$4:$L$27,MATCH(計算過程!B517,バックデータ一覧!$F$4:$F$27,0),MATCH(VLOOKUP(A517,バックデータ一覧!$T$3:$U$367,2),バックデータ一覧!$J$3:$L$3,0))*10^-3</f>
        <v>6.7000000000000002E-4</v>
      </c>
      <c r="H517" s="97">
        <f>INDEX(バックデータ一覧!$M$4:$O$27,MATCH(計算過程!B517,バックデータ一覧!$F$4:$F$27,0),MATCH(VLOOKUP(A517,バックデータ一覧!$T$3:$U$367,2),バックデータ一覧!$M$3:$O$3,0))*10^-3</f>
        <v>1E-3</v>
      </c>
      <c r="I517" s="97">
        <f>INDEX(バックデータ一覧!$P$4:$R$27,MATCH(計算過程!B517,バックデータ一覧!$F$4:$F$27,0),MATCH(VLOOKUP(A517,バックデータ一覧!$T$3:$U$367,2),バックデータ一覧!$P$3:$R$3,0))*10^-3</f>
        <v>1.33E-3</v>
      </c>
    </row>
    <row r="518" spans="1:9" x14ac:dyDescent="0.15">
      <c r="A518" s="57">
        <v>41661</v>
      </c>
      <c r="B518" s="9" t="s">
        <v>112</v>
      </c>
      <c r="C518" s="83">
        <f t="shared" si="22"/>
        <v>6.2700000000000013E-3</v>
      </c>
      <c r="D518" s="82">
        <f t="shared" si="21"/>
        <v>5.9400000000000008E-3</v>
      </c>
      <c r="E518" s="81">
        <f t="shared" si="23"/>
        <v>3.3E-4</v>
      </c>
      <c r="F518" s="97">
        <f>INDEX(バックデータ一覧!$G$4:$I$27,MATCH(計算過程!B518,バックデータ一覧!$F$4:$F$27,0),MATCH(VLOOKUP(A518,バックデータ一覧!$T$3:$U$367,2),バックデータ一覧!$G$3:$I$3,0))*10^-3</f>
        <v>3.3E-4</v>
      </c>
      <c r="G518" s="97">
        <f>INDEX(バックデータ一覧!$J$4:$L$27,MATCH(計算過程!B518,バックデータ一覧!$F$4:$F$27,0),MATCH(VLOOKUP(A518,バックデータ一覧!$T$3:$U$367,2),バックデータ一覧!$J$3:$L$3,0))*10^-3</f>
        <v>6.7000000000000002E-4</v>
      </c>
      <c r="H518" s="97">
        <f>INDEX(バックデータ一覧!$M$4:$O$27,MATCH(計算過程!B518,バックデータ一覧!$F$4:$F$27,0),MATCH(VLOOKUP(A518,バックデータ一覧!$T$3:$U$367,2),バックデータ一覧!$M$3:$O$3,0))*10^-3</f>
        <v>1E-3</v>
      </c>
      <c r="I518" s="97">
        <f>INDEX(バックデータ一覧!$P$4:$R$27,MATCH(計算過程!B518,バックデータ一覧!$F$4:$F$27,0),MATCH(VLOOKUP(A518,バックデータ一覧!$T$3:$U$367,2),バックデータ一覧!$P$3:$R$3,0))*10^-3</f>
        <v>1.33E-3</v>
      </c>
    </row>
    <row r="519" spans="1:9" x14ac:dyDescent="0.15">
      <c r="A519" s="57">
        <v>41661</v>
      </c>
      <c r="B519" s="9" t="s">
        <v>113</v>
      </c>
      <c r="C519" s="83">
        <f t="shared" si="22"/>
        <v>1.2990000000000002E-2</v>
      </c>
      <c r="D519" s="82">
        <f t="shared" ref="D519:D582" si="24">$O$4*$O$5*10^-3</f>
        <v>5.9400000000000008E-3</v>
      </c>
      <c r="E519" s="81">
        <f t="shared" si="23"/>
        <v>7.0499999999999998E-3</v>
      </c>
      <c r="F519" s="97">
        <f>INDEX(バックデータ一覧!$G$4:$I$27,MATCH(計算過程!B519,バックデータ一覧!$F$4:$F$27,0),MATCH(VLOOKUP(A519,バックデータ一覧!$T$3:$U$367,2),バックデータ一覧!$G$3:$I$3,0))*10^-3</f>
        <v>7.0499999999999998E-3</v>
      </c>
      <c r="G519" s="97">
        <f>INDEX(バックデータ一覧!$J$4:$L$27,MATCH(計算過程!B519,バックデータ一覧!$F$4:$F$27,0),MATCH(VLOOKUP(A519,バックデータ一覧!$T$3:$U$367,2),バックデータ一覧!$J$3:$L$3,0))*10^-3</f>
        <v>1.409E-2</v>
      </c>
      <c r="H519" s="97">
        <f>INDEX(バックデータ一覧!$M$4:$O$27,MATCH(計算過程!B519,バックデータ一覧!$F$4:$F$27,0),MATCH(VLOOKUP(A519,バックデータ一覧!$T$3:$U$367,2),バックデータ一覧!$M$3:$O$3,0))*10^-3</f>
        <v>2.1140000000000003E-2</v>
      </c>
      <c r="I519" s="97">
        <f>INDEX(バックデータ一覧!$P$4:$R$27,MATCH(計算過程!B519,バックデータ一覧!$F$4:$F$27,0),MATCH(VLOOKUP(A519,バックデータ一覧!$T$3:$U$367,2),バックデータ一覧!$P$3:$R$3,0))*10^-3</f>
        <v>2.818E-2</v>
      </c>
    </row>
    <row r="520" spans="1:9" x14ac:dyDescent="0.15">
      <c r="A520" s="57">
        <v>41661</v>
      </c>
      <c r="B520" s="9" t="s">
        <v>114</v>
      </c>
      <c r="C520" s="83">
        <f t="shared" ref="C520:C583" si="25">D520+E520</f>
        <v>6.0700000000000007E-3</v>
      </c>
      <c r="D520" s="82">
        <f t="shared" si="24"/>
        <v>5.9400000000000008E-3</v>
      </c>
      <c r="E520" s="81">
        <f t="shared" ref="E520:E583" si="26">IF(AND($O$10&gt;=1,$O$10&lt;2),$F520*(2-$O$10)/(2-1)+$G520*($O$10-1)/(2-1),IF(AND($O$10&gt;=2,$O$10&lt;3),$G520*(3-$O$10)/(3-2)+$H520*($O$10-2)/(3-2),$H520*(4-$O$10)/(4-3)+$I520*($O$10-3)/(4-3)))</f>
        <v>1.3000000000000002E-4</v>
      </c>
      <c r="F520" s="97">
        <f>INDEX(バックデータ一覧!$G$4:$I$27,MATCH(計算過程!B520,バックデータ一覧!$F$4:$F$27,0),MATCH(VLOOKUP(A520,バックデータ一覧!$T$3:$U$367,2),バックデータ一覧!$G$3:$I$3,0))*10^-3</f>
        <v>1.3000000000000002E-4</v>
      </c>
      <c r="G520" s="97">
        <f>INDEX(バックデータ一覧!$J$4:$L$27,MATCH(計算過程!B520,バックデータ一覧!$F$4:$F$27,0),MATCH(VLOOKUP(A520,バックデータ一覧!$T$3:$U$367,2),バックデータ一覧!$J$3:$L$3,0))*10^-3</f>
        <v>2.5000000000000001E-4</v>
      </c>
      <c r="H520" s="97">
        <f>INDEX(バックデータ一覧!$M$4:$O$27,MATCH(計算過程!B520,バックデータ一覧!$F$4:$F$27,0),MATCH(VLOOKUP(A520,バックデータ一覧!$T$3:$U$367,2),バックデータ一覧!$M$3:$O$3,0))*10^-3</f>
        <v>3.8000000000000002E-4</v>
      </c>
      <c r="I520" s="97">
        <f>INDEX(バックデータ一覧!$P$4:$R$27,MATCH(計算過程!B520,バックデータ一覧!$F$4:$F$27,0),MATCH(VLOOKUP(A520,バックデータ一覧!$T$3:$U$367,2),バックデータ一覧!$P$3:$R$3,0))*10^-3</f>
        <v>5.0000000000000001E-4</v>
      </c>
    </row>
    <row r="521" spans="1:9" x14ac:dyDescent="0.15">
      <c r="A521" s="57">
        <v>41661</v>
      </c>
      <c r="B521" s="9" t="s">
        <v>115</v>
      </c>
      <c r="C521" s="83">
        <f t="shared" si="25"/>
        <v>6.0700000000000007E-3</v>
      </c>
      <c r="D521" s="82">
        <f t="shared" si="24"/>
        <v>5.9400000000000008E-3</v>
      </c>
      <c r="E521" s="81">
        <f t="shared" si="26"/>
        <v>1.3000000000000002E-4</v>
      </c>
      <c r="F521" s="97">
        <f>INDEX(バックデータ一覧!$G$4:$I$27,MATCH(計算過程!B521,バックデータ一覧!$F$4:$F$27,0),MATCH(VLOOKUP(A521,バックデータ一覧!$T$3:$U$367,2),バックデータ一覧!$G$3:$I$3,0))*10^-3</f>
        <v>1.3000000000000002E-4</v>
      </c>
      <c r="G521" s="97">
        <f>INDEX(バックデータ一覧!$J$4:$L$27,MATCH(計算過程!B521,バックデータ一覧!$F$4:$F$27,0),MATCH(VLOOKUP(A521,バックデータ一覧!$T$3:$U$367,2),バックデータ一覧!$J$3:$L$3,0))*10^-3</f>
        <v>2.5000000000000001E-4</v>
      </c>
      <c r="H521" s="97">
        <f>INDEX(バックデータ一覧!$M$4:$O$27,MATCH(計算過程!B521,バックデータ一覧!$F$4:$F$27,0),MATCH(VLOOKUP(A521,バックデータ一覧!$T$3:$U$367,2),バックデータ一覧!$M$3:$O$3,0))*10^-3</f>
        <v>3.8000000000000002E-4</v>
      </c>
      <c r="I521" s="97">
        <f>INDEX(バックデータ一覧!$P$4:$R$27,MATCH(計算過程!B521,バックデータ一覧!$F$4:$F$27,0),MATCH(VLOOKUP(A521,バックデータ一覧!$T$3:$U$367,2),バックデータ一覧!$P$3:$R$3,0))*10^-3</f>
        <v>5.0000000000000001E-4</v>
      </c>
    </row>
    <row r="522" spans="1:9" x14ac:dyDescent="0.15">
      <c r="A522" s="57">
        <v>41661</v>
      </c>
      <c r="B522" s="9" t="s">
        <v>116</v>
      </c>
      <c r="C522" s="83">
        <f t="shared" si="25"/>
        <v>6.0700000000000007E-3</v>
      </c>
      <c r="D522" s="82">
        <f t="shared" si="24"/>
        <v>5.9400000000000008E-3</v>
      </c>
      <c r="E522" s="81">
        <f t="shared" si="26"/>
        <v>1.3000000000000002E-4</v>
      </c>
      <c r="F522" s="97">
        <f>INDEX(バックデータ一覧!$G$4:$I$27,MATCH(計算過程!B522,バックデータ一覧!$F$4:$F$27,0),MATCH(VLOOKUP(A522,バックデータ一覧!$T$3:$U$367,2),バックデータ一覧!$G$3:$I$3,0))*10^-3</f>
        <v>1.3000000000000002E-4</v>
      </c>
      <c r="G522" s="97">
        <f>INDEX(バックデータ一覧!$J$4:$L$27,MATCH(計算過程!B522,バックデータ一覧!$F$4:$F$27,0),MATCH(VLOOKUP(A522,バックデータ一覧!$T$3:$U$367,2),バックデータ一覧!$J$3:$L$3,0))*10^-3</f>
        <v>2.5000000000000001E-4</v>
      </c>
      <c r="H522" s="97">
        <f>INDEX(バックデータ一覧!$M$4:$O$27,MATCH(計算過程!B522,バックデータ一覧!$F$4:$F$27,0),MATCH(VLOOKUP(A522,バックデータ一覧!$T$3:$U$367,2),バックデータ一覧!$M$3:$O$3,0))*10^-3</f>
        <v>3.8000000000000002E-4</v>
      </c>
      <c r="I522" s="97">
        <f>INDEX(バックデータ一覧!$P$4:$R$27,MATCH(計算過程!B522,バックデータ一覧!$F$4:$F$27,0),MATCH(VLOOKUP(A522,バックデータ一覧!$T$3:$U$367,2),バックデータ一覧!$P$3:$R$3,0))*10^-3</f>
        <v>5.0000000000000001E-4</v>
      </c>
    </row>
    <row r="523" spans="1:9" x14ac:dyDescent="0.15">
      <c r="A523" s="57">
        <v>41661</v>
      </c>
      <c r="B523" s="9" t="s">
        <v>117</v>
      </c>
      <c r="C523" s="83">
        <f t="shared" si="25"/>
        <v>6.0700000000000007E-3</v>
      </c>
      <c r="D523" s="82">
        <f t="shared" si="24"/>
        <v>5.9400000000000008E-3</v>
      </c>
      <c r="E523" s="81">
        <f t="shared" si="26"/>
        <v>1.3000000000000002E-4</v>
      </c>
      <c r="F523" s="97">
        <f>INDEX(バックデータ一覧!$G$4:$I$27,MATCH(計算過程!B523,バックデータ一覧!$F$4:$F$27,0),MATCH(VLOOKUP(A523,バックデータ一覧!$T$3:$U$367,2),バックデータ一覧!$G$3:$I$3,0))*10^-3</f>
        <v>1.3000000000000002E-4</v>
      </c>
      <c r="G523" s="97">
        <f>INDEX(バックデータ一覧!$J$4:$L$27,MATCH(計算過程!B523,バックデータ一覧!$F$4:$F$27,0),MATCH(VLOOKUP(A523,バックデータ一覧!$T$3:$U$367,2),バックデータ一覧!$J$3:$L$3,0))*10^-3</f>
        <v>2.5000000000000001E-4</v>
      </c>
      <c r="H523" s="97">
        <f>INDEX(バックデータ一覧!$M$4:$O$27,MATCH(計算過程!B523,バックデータ一覧!$F$4:$F$27,0),MATCH(VLOOKUP(A523,バックデータ一覧!$T$3:$U$367,2),バックデータ一覧!$M$3:$O$3,0))*10^-3</f>
        <v>3.8000000000000002E-4</v>
      </c>
      <c r="I523" s="97">
        <f>INDEX(バックデータ一覧!$P$4:$R$27,MATCH(計算過程!B523,バックデータ一覧!$F$4:$F$27,0),MATCH(VLOOKUP(A523,バックデータ一覧!$T$3:$U$367,2),バックデータ一覧!$P$3:$R$3,0))*10^-3</f>
        <v>5.0000000000000001E-4</v>
      </c>
    </row>
    <row r="524" spans="1:9" x14ac:dyDescent="0.15">
      <c r="A524" s="57">
        <v>41661</v>
      </c>
      <c r="B524" s="9" t="s">
        <v>118</v>
      </c>
      <c r="C524" s="83">
        <f t="shared" si="25"/>
        <v>6.0700000000000007E-3</v>
      </c>
      <c r="D524" s="82">
        <f t="shared" si="24"/>
        <v>5.9400000000000008E-3</v>
      </c>
      <c r="E524" s="81">
        <f t="shared" si="26"/>
        <v>1.3000000000000002E-4</v>
      </c>
      <c r="F524" s="97">
        <f>INDEX(バックデータ一覧!$G$4:$I$27,MATCH(計算過程!B524,バックデータ一覧!$F$4:$F$27,0),MATCH(VLOOKUP(A524,バックデータ一覧!$T$3:$U$367,2),バックデータ一覧!$G$3:$I$3,0))*10^-3</f>
        <v>1.3000000000000002E-4</v>
      </c>
      <c r="G524" s="97">
        <f>INDEX(バックデータ一覧!$J$4:$L$27,MATCH(計算過程!B524,バックデータ一覧!$F$4:$F$27,0),MATCH(VLOOKUP(A524,バックデータ一覧!$T$3:$U$367,2),バックデータ一覧!$J$3:$L$3,0))*10^-3</f>
        <v>2.5000000000000001E-4</v>
      </c>
      <c r="H524" s="97">
        <f>INDEX(バックデータ一覧!$M$4:$O$27,MATCH(計算過程!B524,バックデータ一覧!$F$4:$F$27,0),MATCH(VLOOKUP(A524,バックデータ一覧!$T$3:$U$367,2),バックデータ一覧!$M$3:$O$3,0))*10^-3</f>
        <v>3.8000000000000002E-4</v>
      </c>
      <c r="I524" s="97">
        <f>INDEX(バックデータ一覧!$P$4:$R$27,MATCH(計算過程!B524,バックデータ一覧!$F$4:$F$27,0),MATCH(VLOOKUP(A524,バックデータ一覧!$T$3:$U$367,2),バックデータ一覧!$P$3:$R$3,0))*10^-3</f>
        <v>5.0000000000000001E-4</v>
      </c>
    </row>
    <row r="525" spans="1:9" x14ac:dyDescent="0.15">
      <c r="A525" s="57">
        <v>41661</v>
      </c>
      <c r="B525" s="9" t="s">
        <v>119</v>
      </c>
      <c r="C525" s="83">
        <f t="shared" si="25"/>
        <v>6.0700000000000007E-3</v>
      </c>
      <c r="D525" s="82">
        <f t="shared" si="24"/>
        <v>5.9400000000000008E-3</v>
      </c>
      <c r="E525" s="81">
        <f t="shared" si="26"/>
        <v>1.3000000000000002E-4</v>
      </c>
      <c r="F525" s="97">
        <f>INDEX(バックデータ一覧!$G$4:$I$27,MATCH(計算過程!B525,バックデータ一覧!$F$4:$F$27,0),MATCH(VLOOKUP(A525,バックデータ一覧!$T$3:$U$367,2),バックデータ一覧!$G$3:$I$3,0))*10^-3</f>
        <v>1.3000000000000002E-4</v>
      </c>
      <c r="G525" s="97">
        <f>INDEX(バックデータ一覧!$J$4:$L$27,MATCH(計算過程!B525,バックデータ一覧!$F$4:$F$27,0),MATCH(VLOOKUP(A525,バックデータ一覧!$T$3:$U$367,2),バックデータ一覧!$J$3:$L$3,0))*10^-3</f>
        <v>2.5000000000000001E-4</v>
      </c>
      <c r="H525" s="97">
        <f>INDEX(バックデータ一覧!$M$4:$O$27,MATCH(計算過程!B525,バックデータ一覧!$F$4:$F$27,0),MATCH(VLOOKUP(A525,バックデータ一覧!$T$3:$U$367,2),バックデータ一覧!$M$3:$O$3,0))*10^-3</f>
        <v>3.8000000000000002E-4</v>
      </c>
      <c r="I525" s="97">
        <f>INDEX(バックデータ一覧!$P$4:$R$27,MATCH(計算過程!B525,バックデータ一覧!$F$4:$F$27,0),MATCH(VLOOKUP(A525,バックデータ一覧!$T$3:$U$367,2),バックデータ一覧!$P$3:$R$3,0))*10^-3</f>
        <v>5.0000000000000001E-4</v>
      </c>
    </row>
    <row r="526" spans="1:9" x14ac:dyDescent="0.15">
      <c r="A526" s="57">
        <v>41661</v>
      </c>
      <c r="B526" s="9" t="s">
        <v>120</v>
      </c>
      <c r="C526" s="83">
        <f t="shared" si="25"/>
        <v>6.0700000000000007E-3</v>
      </c>
      <c r="D526" s="82">
        <f t="shared" si="24"/>
        <v>5.9400000000000008E-3</v>
      </c>
      <c r="E526" s="81">
        <f t="shared" si="26"/>
        <v>1.3000000000000002E-4</v>
      </c>
      <c r="F526" s="97">
        <f>INDEX(バックデータ一覧!$G$4:$I$27,MATCH(計算過程!B526,バックデータ一覧!$F$4:$F$27,0),MATCH(VLOOKUP(A526,バックデータ一覧!$T$3:$U$367,2),バックデータ一覧!$G$3:$I$3,0))*10^-3</f>
        <v>1.3000000000000002E-4</v>
      </c>
      <c r="G526" s="97">
        <f>INDEX(バックデータ一覧!$J$4:$L$27,MATCH(計算過程!B526,バックデータ一覧!$F$4:$F$27,0),MATCH(VLOOKUP(A526,バックデータ一覧!$T$3:$U$367,2),バックデータ一覧!$J$3:$L$3,0))*10^-3</f>
        <v>2.5000000000000001E-4</v>
      </c>
      <c r="H526" s="97">
        <f>INDEX(バックデータ一覧!$M$4:$O$27,MATCH(計算過程!B526,バックデータ一覧!$F$4:$F$27,0),MATCH(VLOOKUP(A526,バックデータ一覧!$T$3:$U$367,2),バックデータ一覧!$M$3:$O$3,0))*10^-3</f>
        <v>3.8000000000000002E-4</v>
      </c>
      <c r="I526" s="97">
        <f>INDEX(バックデータ一覧!$P$4:$R$27,MATCH(計算過程!B526,バックデータ一覧!$F$4:$F$27,0),MATCH(VLOOKUP(A526,バックデータ一覧!$T$3:$U$367,2),バックデータ一覧!$P$3:$R$3,0))*10^-3</f>
        <v>5.0000000000000001E-4</v>
      </c>
    </row>
    <row r="527" spans="1:9" x14ac:dyDescent="0.15">
      <c r="A527" s="57">
        <v>41661</v>
      </c>
      <c r="B527" s="9" t="s">
        <v>121</v>
      </c>
      <c r="C527" s="83">
        <f t="shared" si="25"/>
        <v>6.0700000000000007E-3</v>
      </c>
      <c r="D527" s="82">
        <f t="shared" si="24"/>
        <v>5.9400000000000008E-3</v>
      </c>
      <c r="E527" s="81">
        <f t="shared" si="26"/>
        <v>1.3000000000000002E-4</v>
      </c>
      <c r="F527" s="97">
        <f>INDEX(バックデータ一覧!$G$4:$I$27,MATCH(計算過程!B527,バックデータ一覧!$F$4:$F$27,0),MATCH(VLOOKUP(A527,バックデータ一覧!$T$3:$U$367,2),バックデータ一覧!$G$3:$I$3,0))*10^-3</f>
        <v>1.3000000000000002E-4</v>
      </c>
      <c r="G527" s="97">
        <f>INDEX(バックデータ一覧!$J$4:$L$27,MATCH(計算過程!B527,バックデータ一覧!$F$4:$F$27,0),MATCH(VLOOKUP(A527,バックデータ一覧!$T$3:$U$367,2),バックデータ一覧!$J$3:$L$3,0))*10^-3</f>
        <v>2.5000000000000001E-4</v>
      </c>
      <c r="H527" s="97">
        <f>INDEX(バックデータ一覧!$M$4:$O$27,MATCH(計算過程!B527,バックデータ一覧!$F$4:$F$27,0),MATCH(VLOOKUP(A527,バックデータ一覧!$T$3:$U$367,2),バックデータ一覧!$M$3:$O$3,0))*10^-3</f>
        <v>3.8000000000000002E-4</v>
      </c>
      <c r="I527" s="97">
        <f>INDEX(バックデータ一覧!$P$4:$R$27,MATCH(計算過程!B527,バックデータ一覧!$F$4:$F$27,0),MATCH(VLOOKUP(A527,バックデータ一覧!$T$3:$U$367,2),バックデータ一覧!$P$3:$R$3,0))*10^-3</f>
        <v>5.0000000000000001E-4</v>
      </c>
    </row>
    <row r="528" spans="1:9" x14ac:dyDescent="0.15">
      <c r="A528" s="57">
        <v>41661</v>
      </c>
      <c r="B528" s="9" t="s">
        <v>122</v>
      </c>
      <c r="C528" s="83">
        <f t="shared" si="25"/>
        <v>6.0700000000000007E-3</v>
      </c>
      <c r="D528" s="82">
        <f t="shared" si="24"/>
        <v>5.9400000000000008E-3</v>
      </c>
      <c r="E528" s="81">
        <f t="shared" si="26"/>
        <v>1.3000000000000002E-4</v>
      </c>
      <c r="F528" s="97">
        <f>INDEX(バックデータ一覧!$G$4:$I$27,MATCH(計算過程!B528,バックデータ一覧!$F$4:$F$27,0),MATCH(VLOOKUP(A528,バックデータ一覧!$T$3:$U$367,2),バックデータ一覧!$G$3:$I$3,0))*10^-3</f>
        <v>1.3000000000000002E-4</v>
      </c>
      <c r="G528" s="97">
        <f>INDEX(バックデータ一覧!$J$4:$L$27,MATCH(計算過程!B528,バックデータ一覧!$F$4:$F$27,0),MATCH(VLOOKUP(A528,バックデータ一覧!$T$3:$U$367,2),バックデータ一覧!$J$3:$L$3,0))*10^-3</f>
        <v>2.5000000000000001E-4</v>
      </c>
      <c r="H528" s="97">
        <f>INDEX(バックデータ一覧!$M$4:$O$27,MATCH(計算過程!B528,バックデータ一覧!$F$4:$F$27,0),MATCH(VLOOKUP(A528,バックデータ一覧!$T$3:$U$367,2),バックデータ一覧!$M$3:$O$3,0))*10^-3</f>
        <v>3.8000000000000002E-4</v>
      </c>
      <c r="I528" s="97">
        <f>INDEX(バックデータ一覧!$P$4:$R$27,MATCH(計算過程!B528,バックデータ一覧!$F$4:$F$27,0),MATCH(VLOOKUP(A528,バックデータ一覧!$T$3:$U$367,2),バックデータ一覧!$P$3:$R$3,0))*10^-3</f>
        <v>5.0000000000000001E-4</v>
      </c>
    </row>
    <row r="529" spans="1:9" x14ac:dyDescent="0.15">
      <c r="A529" s="57">
        <v>41661</v>
      </c>
      <c r="B529" s="9" t="s">
        <v>123</v>
      </c>
      <c r="C529" s="83">
        <f t="shared" si="25"/>
        <v>6.0700000000000007E-3</v>
      </c>
      <c r="D529" s="82">
        <f t="shared" si="24"/>
        <v>5.9400000000000008E-3</v>
      </c>
      <c r="E529" s="81">
        <f t="shared" si="26"/>
        <v>1.3000000000000002E-4</v>
      </c>
      <c r="F529" s="97">
        <f>INDEX(バックデータ一覧!$G$4:$I$27,MATCH(計算過程!B529,バックデータ一覧!$F$4:$F$27,0),MATCH(VLOOKUP(A529,バックデータ一覧!$T$3:$U$367,2),バックデータ一覧!$G$3:$I$3,0))*10^-3</f>
        <v>1.3000000000000002E-4</v>
      </c>
      <c r="G529" s="97">
        <f>INDEX(バックデータ一覧!$J$4:$L$27,MATCH(計算過程!B529,バックデータ一覧!$F$4:$F$27,0),MATCH(VLOOKUP(A529,バックデータ一覧!$T$3:$U$367,2),バックデータ一覧!$J$3:$L$3,0))*10^-3</f>
        <v>2.5000000000000001E-4</v>
      </c>
      <c r="H529" s="97">
        <f>INDEX(バックデータ一覧!$M$4:$O$27,MATCH(計算過程!B529,バックデータ一覧!$F$4:$F$27,0),MATCH(VLOOKUP(A529,バックデータ一覧!$T$3:$U$367,2),バックデータ一覧!$M$3:$O$3,0))*10^-3</f>
        <v>3.8000000000000002E-4</v>
      </c>
      <c r="I529" s="97">
        <f>INDEX(バックデータ一覧!$P$4:$R$27,MATCH(計算過程!B529,バックデータ一覧!$F$4:$F$27,0),MATCH(VLOOKUP(A529,バックデータ一覧!$T$3:$U$367,2),バックデータ一覧!$P$3:$R$3,0))*10^-3</f>
        <v>5.0000000000000001E-4</v>
      </c>
    </row>
    <row r="530" spans="1:9" x14ac:dyDescent="0.15">
      <c r="A530" s="57">
        <v>41661</v>
      </c>
      <c r="B530" s="9" t="s">
        <v>124</v>
      </c>
      <c r="C530" s="83">
        <f t="shared" si="25"/>
        <v>6.0700000000000007E-3</v>
      </c>
      <c r="D530" s="82">
        <f t="shared" si="24"/>
        <v>5.9400000000000008E-3</v>
      </c>
      <c r="E530" s="81">
        <f t="shared" si="26"/>
        <v>1.3000000000000002E-4</v>
      </c>
      <c r="F530" s="97">
        <f>INDEX(バックデータ一覧!$G$4:$I$27,MATCH(計算過程!B530,バックデータ一覧!$F$4:$F$27,0),MATCH(VLOOKUP(A530,バックデータ一覧!$T$3:$U$367,2),バックデータ一覧!$G$3:$I$3,0))*10^-3</f>
        <v>1.3000000000000002E-4</v>
      </c>
      <c r="G530" s="97">
        <f>INDEX(バックデータ一覧!$J$4:$L$27,MATCH(計算過程!B530,バックデータ一覧!$F$4:$F$27,0),MATCH(VLOOKUP(A530,バックデータ一覧!$T$3:$U$367,2),バックデータ一覧!$J$3:$L$3,0))*10^-3</f>
        <v>2.5000000000000001E-4</v>
      </c>
      <c r="H530" s="97">
        <f>INDEX(バックデータ一覧!$M$4:$O$27,MATCH(計算過程!B530,バックデータ一覧!$F$4:$F$27,0),MATCH(VLOOKUP(A530,バックデータ一覧!$T$3:$U$367,2),バックデータ一覧!$M$3:$O$3,0))*10^-3</f>
        <v>3.8000000000000002E-4</v>
      </c>
      <c r="I530" s="97">
        <f>INDEX(バックデータ一覧!$P$4:$R$27,MATCH(計算過程!B530,バックデータ一覧!$F$4:$F$27,0),MATCH(VLOOKUP(A530,バックデータ一覧!$T$3:$U$367,2),バックデータ一覧!$P$3:$R$3,0))*10^-3</f>
        <v>5.0000000000000001E-4</v>
      </c>
    </row>
    <row r="531" spans="1:9" x14ac:dyDescent="0.15">
      <c r="A531" s="57">
        <v>41661</v>
      </c>
      <c r="B531" s="9" t="s">
        <v>125</v>
      </c>
      <c r="C531" s="83">
        <f t="shared" si="25"/>
        <v>6.4800000000000005E-3</v>
      </c>
      <c r="D531" s="82">
        <f t="shared" si="24"/>
        <v>5.9400000000000008E-3</v>
      </c>
      <c r="E531" s="81">
        <f t="shared" si="26"/>
        <v>5.4000000000000001E-4</v>
      </c>
      <c r="F531" s="97">
        <f>INDEX(バックデータ一覧!$G$4:$I$27,MATCH(計算過程!B531,バックデータ一覧!$F$4:$F$27,0),MATCH(VLOOKUP(A531,バックデータ一覧!$T$3:$U$367,2),バックデータ一覧!$G$3:$I$3,0))*10^-3</f>
        <v>5.4000000000000001E-4</v>
      </c>
      <c r="G531" s="97">
        <f>INDEX(バックデータ一覧!$J$4:$L$27,MATCH(計算過程!B531,バックデータ一覧!$F$4:$F$27,0),MATCH(VLOOKUP(A531,バックデータ一覧!$T$3:$U$367,2),バックデータ一覧!$J$3:$L$3,0))*10^-3</f>
        <v>1.08E-3</v>
      </c>
      <c r="H531" s="97">
        <f>INDEX(バックデータ一覧!$M$4:$O$27,MATCH(計算過程!B531,バックデータ一覧!$F$4:$F$27,0),MATCH(VLOOKUP(A531,バックデータ一覧!$T$3:$U$367,2),バックデータ一覧!$M$3:$O$3,0))*10^-3</f>
        <v>1.6299999999999999E-3</v>
      </c>
      <c r="I531" s="97">
        <f>INDEX(バックデータ一覧!$P$4:$R$27,MATCH(計算過程!B531,バックデータ一覧!$F$4:$F$27,0),MATCH(VLOOKUP(A531,バックデータ一覧!$T$3:$U$367,2),バックデータ一覧!$P$3:$R$3,0))*10^-3</f>
        <v>2.1700000000000001E-3</v>
      </c>
    </row>
    <row r="532" spans="1:9" x14ac:dyDescent="0.15">
      <c r="A532" s="57">
        <v>41661</v>
      </c>
      <c r="B532" s="9" t="s">
        <v>126</v>
      </c>
      <c r="C532" s="83">
        <f t="shared" si="25"/>
        <v>6.2700000000000013E-3</v>
      </c>
      <c r="D532" s="82">
        <f t="shared" si="24"/>
        <v>5.9400000000000008E-3</v>
      </c>
      <c r="E532" s="81">
        <f t="shared" si="26"/>
        <v>3.3E-4</v>
      </c>
      <c r="F532" s="97">
        <f>INDEX(バックデータ一覧!$G$4:$I$27,MATCH(計算過程!B532,バックデータ一覧!$F$4:$F$27,0),MATCH(VLOOKUP(A532,バックデータ一覧!$T$3:$U$367,2),バックデータ一覧!$G$3:$I$3,0))*10^-3</f>
        <v>3.3E-4</v>
      </c>
      <c r="G532" s="97">
        <f>INDEX(バックデータ一覧!$J$4:$L$27,MATCH(計算過程!B532,バックデータ一覧!$F$4:$F$27,0),MATCH(VLOOKUP(A532,バックデータ一覧!$T$3:$U$367,2),バックデータ一覧!$J$3:$L$3,0))*10^-3</f>
        <v>6.7000000000000002E-4</v>
      </c>
      <c r="H532" s="97">
        <f>INDEX(バックデータ一覧!$M$4:$O$27,MATCH(計算過程!B532,バックデータ一覧!$F$4:$F$27,0),MATCH(VLOOKUP(A532,バックデータ一覧!$T$3:$U$367,2),バックデータ一覧!$M$3:$O$3,0))*10^-3</f>
        <v>1E-3</v>
      </c>
      <c r="I532" s="97">
        <f>INDEX(バックデータ一覧!$P$4:$R$27,MATCH(計算過程!B532,バックデータ一覧!$F$4:$F$27,0),MATCH(VLOOKUP(A532,バックデータ一覧!$T$3:$U$367,2),バックデータ一覧!$P$3:$R$3,0))*10^-3</f>
        <v>1.33E-3</v>
      </c>
    </row>
    <row r="533" spans="1:9" x14ac:dyDescent="0.15">
      <c r="A533" s="57">
        <v>41661</v>
      </c>
      <c r="B533" s="9" t="s">
        <v>127</v>
      </c>
      <c r="C533" s="83">
        <f t="shared" si="25"/>
        <v>9.4600000000000014E-3</v>
      </c>
      <c r="D533" s="82">
        <f t="shared" si="24"/>
        <v>5.9400000000000008E-3</v>
      </c>
      <c r="E533" s="81">
        <f t="shared" si="26"/>
        <v>3.5200000000000001E-3</v>
      </c>
      <c r="F533" s="97">
        <f>INDEX(バックデータ一覧!$G$4:$I$27,MATCH(計算過程!B533,バックデータ一覧!$F$4:$F$27,0),MATCH(VLOOKUP(A533,バックデータ一覧!$T$3:$U$367,2),バックデータ一覧!$G$3:$I$3,0))*10^-3</f>
        <v>3.5200000000000001E-3</v>
      </c>
      <c r="G533" s="97">
        <f>INDEX(バックデータ一覧!$J$4:$L$27,MATCH(計算過程!B533,バックデータ一覧!$F$4:$F$27,0),MATCH(VLOOKUP(A533,バックデータ一覧!$T$3:$U$367,2),バックデータ一覧!$J$3:$L$3,0))*10^-3</f>
        <v>7.0300000000000007E-3</v>
      </c>
      <c r="H533" s="97">
        <f>INDEX(バックデータ一覧!$M$4:$O$27,MATCH(計算過程!B533,バックデータ一覧!$F$4:$F$27,0),MATCH(VLOOKUP(A533,バックデータ一覧!$T$3:$U$367,2),バックデータ一覧!$M$3:$O$3,0))*10^-3</f>
        <v>1.055E-2</v>
      </c>
      <c r="I533" s="97">
        <f>INDEX(バックデータ一覧!$P$4:$R$27,MATCH(計算過程!B533,バックデータ一覧!$F$4:$F$27,0),MATCH(VLOOKUP(A533,バックデータ一覧!$T$3:$U$367,2),バックデータ一覧!$P$3:$R$3,0))*10^-3</f>
        <v>1.4060000000000001E-2</v>
      </c>
    </row>
    <row r="534" spans="1:9" x14ac:dyDescent="0.15">
      <c r="A534" s="57">
        <v>41661</v>
      </c>
      <c r="B534" s="9" t="s">
        <v>128</v>
      </c>
      <c r="C534" s="83">
        <f t="shared" si="25"/>
        <v>1.2220000000000002E-2</v>
      </c>
      <c r="D534" s="82">
        <f t="shared" si="24"/>
        <v>5.9400000000000008E-3</v>
      </c>
      <c r="E534" s="81">
        <f t="shared" si="26"/>
        <v>6.28E-3</v>
      </c>
      <c r="F534" s="97">
        <f>INDEX(バックデータ一覧!$G$4:$I$27,MATCH(計算過程!B534,バックデータ一覧!$F$4:$F$27,0),MATCH(VLOOKUP(A534,バックデータ一覧!$T$3:$U$367,2),バックデータ一覧!$G$3:$I$3,0))*10^-3</f>
        <v>6.28E-3</v>
      </c>
      <c r="G534" s="97">
        <f>INDEX(バックデータ一覧!$J$4:$L$27,MATCH(計算過程!B534,バックデータ一覧!$F$4:$F$27,0),MATCH(VLOOKUP(A534,バックデータ一覧!$T$3:$U$367,2),バックデータ一覧!$J$3:$L$3,0))*10^-3</f>
        <v>1.256E-2</v>
      </c>
      <c r="H534" s="97">
        <f>INDEX(バックデータ一覧!$M$4:$O$27,MATCH(計算過程!B534,バックデータ一覧!$F$4:$F$27,0),MATCH(VLOOKUP(A534,バックデータ一覧!$T$3:$U$367,2),バックデータ一覧!$M$3:$O$3,0))*10^-3</f>
        <v>1.8839999999999999E-2</v>
      </c>
      <c r="I534" s="97">
        <f>INDEX(バックデータ一覧!$P$4:$R$27,MATCH(計算過程!B534,バックデータ一覧!$F$4:$F$27,0),MATCH(VLOOKUP(A534,バックデータ一覧!$T$3:$U$367,2),バックデータ一覧!$P$3:$R$3,0))*10^-3</f>
        <v>2.512E-2</v>
      </c>
    </row>
    <row r="535" spans="1:9" x14ac:dyDescent="0.15">
      <c r="A535" s="57">
        <v>41662</v>
      </c>
      <c r="B535" s="9" t="s">
        <v>105</v>
      </c>
      <c r="C535" s="83">
        <f t="shared" si="25"/>
        <v>6.0700000000000007E-3</v>
      </c>
      <c r="D535" s="82">
        <f t="shared" si="24"/>
        <v>5.9400000000000008E-3</v>
      </c>
      <c r="E535" s="81">
        <f t="shared" si="26"/>
        <v>1.3000000000000002E-4</v>
      </c>
      <c r="F535" s="97">
        <f>INDEX(バックデータ一覧!$G$4:$I$27,MATCH(計算過程!B535,バックデータ一覧!$F$4:$F$27,0),MATCH(VLOOKUP(A535,バックデータ一覧!$T$3:$U$367,2),バックデータ一覧!$G$3:$I$3,0))*10^-3</f>
        <v>1.3000000000000002E-4</v>
      </c>
      <c r="G535" s="97">
        <f>INDEX(バックデータ一覧!$J$4:$L$27,MATCH(計算過程!B535,バックデータ一覧!$F$4:$F$27,0),MATCH(VLOOKUP(A535,バックデータ一覧!$T$3:$U$367,2),バックデータ一覧!$J$3:$L$3,0))*10^-3</f>
        <v>2.5000000000000001E-4</v>
      </c>
      <c r="H535" s="97">
        <f>INDEX(バックデータ一覧!$M$4:$O$27,MATCH(計算過程!B535,バックデータ一覧!$F$4:$F$27,0),MATCH(VLOOKUP(A535,バックデータ一覧!$T$3:$U$367,2),バックデータ一覧!$M$3:$O$3,0))*10^-3</f>
        <v>3.8000000000000002E-4</v>
      </c>
      <c r="I535" s="97">
        <f>INDEX(バックデータ一覧!$P$4:$R$27,MATCH(計算過程!B535,バックデータ一覧!$F$4:$F$27,0),MATCH(VLOOKUP(A535,バックデータ一覧!$T$3:$U$367,2),バックデータ一覧!$P$3:$R$3,0))*10^-3</f>
        <v>5.0000000000000001E-4</v>
      </c>
    </row>
    <row r="536" spans="1:9" x14ac:dyDescent="0.15">
      <c r="A536" s="57">
        <v>41662</v>
      </c>
      <c r="B536" s="9" t="s">
        <v>106</v>
      </c>
      <c r="C536" s="83">
        <f t="shared" si="25"/>
        <v>6.0700000000000007E-3</v>
      </c>
      <c r="D536" s="82">
        <f t="shared" si="24"/>
        <v>5.9400000000000008E-3</v>
      </c>
      <c r="E536" s="81">
        <f t="shared" si="26"/>
        <v>1.3000000000000002E-4</v>
      </c>
      <c r="F536" s="97">
        <f>INDEX(バックデータ一覧!$G$4:$I$27,MATCH(計算過程!B536,バックデータ一覧!$F$4:$F$27,0),MATCH(VLOOKUP(A536,バックデータ一覧!$T$3:$U$367,2),バックデータ一覧!$G$3:$I$3,0))*10^-3</f>
        <v>1.3000000000000002E-4</v>
      </c>
      <c r="G536" s="97">
        <f>INDEX(バックデータ一覧!$J$4:$L$27,MATCH(計算過程!B536,バックデータ一覧!$F$4:$F$27,0),MATCH(VLOOKUP(A536,バックデータ一覧!$T$3:$U$367,2),バックデータ一覧!$J$3:$L$3,0))*10^-3</f>
        <v>2.5000000000000001E-4</v>
      </c>
      <c r="H536" s="97">
        <f>INDEX(バックデータ一覧!$M$4:$O$27,MATCH(計算過程!B536,バックデータ一覧!$F$4:$F$27,0),MATCH(VLOOKUP(A536,バックデータ一覧!$T$3:$U$367,2),バックデータ一覧!$M$3:$O$3,0))*10^-3</f>
        <v>3.8000000000000002E-4</v>
      </c>
      <c r="I536" s="97">
        <f>INDEX(バックデータ一覧!$P$4:$R$27,MATCH(計算過程!B536,バックデータ一覧!$F$4:$F$27,0),MATCH(VLOOKUP(A536,バックデータ一覧!$T$3:$U$367,2),バックデータ一覧!$P$3:$R$3,0))*10^-3</f>
        <v>5.0000000000000001E-4</v>
      </c>
    </row>
    <row r="537" spans="1:9" x14ac:dyDescent="0.15">
      <c r="A537" s="57">
        <v>41662</v>
      </c>
      <c r="B537" s="9" t="s">
        <v>107</v>
      </c>
      <c r="C537" s="83">
        <f t="shared" si="25"/>
        <v>6.0700000000000007E-3</v>
      </c>
      <c r="D537" s="82">
        <f t="shared" si="24"/>
        <v>5.9400000000000008E-3</v>
      </c>
      <c r="E537" s="81">
        <f t="shared" si="26"/>
        <v>1.3000000000000002E-4</v>
      </c>
      <c r="F537" s="97">
        <f>INDEX(バックデータ一覧!$G$4:$I$27,MATCH(計算過程!B537,バックデータ一覧!$F$4:$F$27,0),MATCH(VLOOKUP(A537,バックデータ一覧!$T$3:$U$367,2),バックデータ一覧!$G$3:$I$3,0))*10^-3</f>
        <v>1.3000000000000002E-4</v>
      </c>
      <c r="G537" s="97">
        <f>INDEX(バックデータ一覧!$J$4:$L$27,MATCH(計算過程!B537,バックデータ一覧!$F$4:$F$27,0),MATCH(VLOOKUP(A537,バックデータ一覧!$T$3:$U$367,2),バックデータ一覧!$J$3:$L$3,0))*10^-3</f>
        <v>2.5000000000000001E-4</v>
      </c>
      <c r="H537" s="97">
        <f>INDEX(バックデータ一覧!$M$4:$O$27,MATCH(計算過程!B537,バックデータ一覧!$F$4:$F$27,0),MATCH(VLOOKUP(A537,バックデータ一覧!$T$3:$U$367,2),バックデータ一覧!$M$3:$O$3,0))*10^-3</f>
        <v>3.8000000000000002E-4</v>
      </c>
      <c r="I537" s="97">
        <f>INDEX(バックデータ一覧!$P$4:$R$27,MATCH(計算過程!B537,バックデータ一覧!$F$4:$F$27,0),MATCH(VLOOKUP(A537,バックデータ一覧!$T$3:$U$367,2),バックデータ一覧!$P$3:$R$3,0))*10^-3</f>
        <v>5.0000000000000001E-4</v>
      </c>
    </row>
    <row r="538" spans="1:9" x14ac:dyDescent="0.15">
      <c r="A538" s="57">
        <v>41662</v>
      </c>
      <c r="B538" s="9" t="s">
        <v>108</v>
      </c>
      <c r="C538" s="83">
        <f t="shared" si="25"/>
        <v>6.0700000000000007E-3</v>
      </c>
      <c r="D538" s="82">
        <f t="shared" si="24"/>
        <v>5.9400000000000008E-3</v>
      </c>
      <c r="E538" s="81">
        <f t="shared" si="26"/>
        <v>1.3000000000000002E-4</v>
      </c>
      <c r="F538" s="97">
        <f>INDEX(バックデータ一覧!$G$4:$I$27,MATCH(計算過程!B538,バックデータ一覧!$F$4:$F$27,0),MATCH(VLOOKUP(A538,バックデータ一覧!$T$3:$U$367,2),バックデータ一覧!$G$3:$I$3,0))*10^-3</f>
        <v>1.3000000000000002E-4</v>
      </c>
      <c r="G538" s="97">
        <f>INDEX(バックデータ一覧!$J$4:$L$27,MATCH(計算過程!B538,バックデータ一覧!$F$4:$F$27,0),MATCH(VLOOKUP(A538,バックデータ一覧!$T$3:$U$367,2),バックデータ一覧!$J$3:$L$3,0))*10^-3</f>
        <v>2.5000000000000001E-4</v>
      </c>
      <c r="H538" s="97">
        <f>INDEX(バックデータ一覧!$M$4:$O$27,MATCH(計算過程!B538,バックデータ一覧!$F$4:$F$27,0),MATCH(VLOOKUP(A538,バックデータ一覧!$T$3:$U$367,2),バックデータ一覧!$M$3:$O$3,0))*10^-3</f>
        <v>3.8000000000000002E-4</v>
      </c>
      <c r="I538" s="97">
        <f>INDEX(バックデータ一覧!$P$4:$R$27,MATCH(計算過程!B538,バックデータ一覧!$F$4:$F$27,0),MATCH(VLOOKUP(A538,バックデータ一覧!$T$3:$U$367,2),バックデータ一覧!$P$3:$R$3,0))*10^-3</f>
        <v>5.0000000000000001E-4</v>
      </c>
    </row>
    <row r="539" spans="1:9" x14ac:dyDescent="0.15">
      <c r="A539" s="57">
        <v>41662</v>
      </c>
      <c r="B539" s="9" t="s">
        <v>109</v>
      </c>
      <c r="C539" s="83">
        <f t="shared" si="25"/>
        <v>6.0700000000000007E-3</v>
      </c>
      <c r="D539" s="82">
        <f t="shared" si="24"/>
        <v>5.9400000000000008E-3</v>
      </c>
      <c r="E539" s="81">
        <f t="shared" si="26"/>
        <v>1.3000000000000002E-4</v>
      </c>
      <c r="F539" s="97">
        <f>INDEX(バックデータ一覧!$G$4:$I$27,MATCH(計算過程!B539,バックデータ一覧!$F$4:$F$27,0),MATCH(VLOOKUP(A539,バックデータ一覧!$T$3:$U$367,2),バックデータ一覧!$G$3:$I$3,0))*10^-3</f>
        <v>1.3000000000000002E-4</v>
      </c>
      <c r="G539" s="97">
        <f>INDEX(バックデータ一覧!$J$4:$L$27,MATCH(計算過程!B539,バックデータ一覧!$F$4:$F$27,0),MATCH(VLOOKUP(A539,バックデータ一覧!$T$3:$U$367,2),バックデータ一覧!$J$3:$L$3,0))*10^-3</f>
        <v>2.5000000000000001E-4</v>
      </c>
      <c r="H539" s="97">
        <f>INDEX(バックデータ一覧!$M$4:$O$27,MATCH(計算過程!B539,バックデータ一覧!$F$4:$F$27,0),MATCH(VLOOKUP(A539,バックデータ一覧!$T$3:$U$367,2),バックデータ一覧!$M$3:$O$3,0))*10^-3</f>
        <v>3.8000000000000002E-4</v>
      </c>
      <c r="I539" s="97">
        <f>INDEX(バックデータ一覧!$P$4:$R$27,MATCH(計算過程!B539,バックデータ一覧!$F$4:$F$27,0),MATCH(VLOOKUP(A539,バックデータ一覧!$T$3:$U$367,2),バックデータ一覧!$P$3:$R$3,0))*10^-3</f>
        <v>5.0000000000000001E-4</v>
      </c>
    </row>
    <row r="540" spans="1:9" x14ac:dyDescent="0.15">
      <c r="A540" s="57">
        <v>41662</v>
      </c>
      <c r="B540" s="9" t="s">
        <v>110</v>
      </c>
      <c r="C540" s="83">
        <f t="shared" si="25"/>
        <v>6.0700000000000007E-3</v>
      </c>
      <c r="D540" s="82">
        <f t="shared" si="24"/>
        <v>5.9400000000000008E-3</v>
      </c>
      <c r="E540" s="81">
        <f t="shared" si="26"/>
        <v>1.3000000000000002E-4</v>
      </c>
      <c r="F540" s="97">
        <f>INDEX(バックデータ一覧!$G$4:$I$27,MATCH(計算過程!B540,バックデータ一覧!$F$4:$F$27,0),MATCH(VLOOKUP(A540,バックデータ一覧!$T$3:$U$367,2),バックデータ一覧!$G$3:$I$3,0))*10^-3</f>
        <v>1.3000000000000002E-4</v>
      </c>
      <c r="G540" s="97">
        <f>INDEX(バックデータ一覧!$J$4:$L$27,MATCH(計算過程!B540,バックデータ一覧!$F$4:$F$27,0),MATCH(VLOOKUP(A540,バックデータ一覧!$T$3:$U$367,2),バックデータ一覧!$J$3:$L$3,0))*10^-3</f>
        <v>2.5000000000000001E-4</v>
      </c>
      <c r="H540" s="97">
        <f>INDEX(バックデータ一覧!$M$4:$O$27,MATCH(計算過程!B540,バックデータ一覧!$F$4:$F$27,0),MATCH(VLOOKUP(A540,バックデータ一覧!$T$3:$U$367,2),バックデータ一覧!$M$3:$O$3,0))*10^-3</f>
        <v>3.8000000000000002E-4</v>
      </c>
      <c r="I540" s="97">
        <f>INDEX(バックデータ一覧!$P$4:$R$27,MATCH(計算過程!B540,バックデータ一覧!$F$4:$F$27,0),MATCH(VLOOKUP(A540,バックデータ一覧!$T$3:$U$367,2),バックデータ一覧!$P$3:$R$3,0))*10^-3</f>
        <v>5.0000000000000001E-4</v>
      </c>
    </row>
    <row r="541" spans="1:9" x14ac:dyDescent="0.15">
      <c r="A541" s="57">
        <v>41662</v>
      </c>
      <c r="B541" s="9" t="s">
        <v>111</v>
      </c>
      <c r="C541" s="83">
        <f t="shared" si="25"/>
        <v>9.3200000000000002E-3</v>
      </c>
      <c r="D541" s="82">
        <f t="shared" si="24"/>
        <v>5.9400000000000008E-3</v>
      </c>
      <c r="E541" s="81">
        <f t="shared" si="26"/>
        <v>3.3799999999999998E-3</v>
      </c>
      <c r="F541" s="97">
        <f>INDEX(バックデータ一覧!$G$4:$I$27,MATCH(計算過程!B541,バックデータ一覧!$F$4:$F$27,0),MATCH(VLOOKUP(A541,バックデータ一覧!$T$3:$U$367,2),バックデータ一覧!$G$3:$I$3,0))*10^-3</f>
        <v>3.3799999999999998E-3</v>
      </c>
      <c r="G541" s="97">
        <f>INDEX(バックデータ一覧!$J$4:$L$27,MATCH(計算過程!B541,バックデータ一覧!$F$4:$F$27,0),MATCH(VLOOKUP(A541,バックデータ一覧!$T$3:$U$367,2),バックデータ一覧!$J$3:$L$3,0))*10^-3</f>
        <v>6.7499999999999999E-3</v>
      </c>
      <c r="H541" s="97">
        <f>INDEX(バックデータ一覧!$M$4:$O$27,MATCH(計算過程!B541,バックデータ一覧!$F$4:$F$27,0),MATCH(VLOOKUP(A541,バックデータ一覧!$T$3:$U$367,2),バックデータ一覧!$M$3:$O$3,0))*10^-3</f>
        <v>1.0130000000000002E-2</v>
      </c>
      <c r="I541" s="97">
        <f>INDEX(バックデータ一覧!$P$4:$R$27,MATCH(計算過程!B541,バックデータ一覧!$F$4:$F$27,0),MATCH(VLOOKUP(A541,バックデータ一覧!$T$3:$U$367,2),バックデータ一覧!$P$3:$R$3,0))*10^-3</f>
        <v>1.3509999999999999E-2</v>
      </c>
    </row>
    <row r="542" spans="1:9" x14ac:dyDescent="0.15">
      <c r="A542" s="57">
        <v>41662</v>
      </c>
      <c r="B542" s="9" t="s">
        <v>112</v>
      </c>
      <c r="C542" s="83">
        <f t="shared" si="25"/>
        <v>6.4800000000000005E-3</v>
      </c>
      <c r="D542" s="82">
        <f t="shared" si="24"/>
        <v>5.9400000000000008E-3</v>
      </c>
      <c r="E542" s="81">
        <f t="shared" si="26"/>
        <v>5.4000000000000001E-4</v>
      </c>
      <c r="F542" s="97">
        <f>INDEX(バックデータ一覧!$G$4:$I$27,MATCH(計算過程!B542,バックデータ一覧!$F$4:$F$27,0),MATCH(VLOOKUP(A542,バックデータ一覧!$T$3:$U$367,2),バックデータ一覧!$G$3:$I$3,0))*10^-3</f>
        <v>5.4000000000000001E-4</v>
      </c>
      <c r="G542" s="97">
        <f>INDEX(バックデータ一覧!$J$4:$L$27,MATCH(計算過程!B542,バックデータ一覧!$F$4:$F$27,0),MATCH(VLOOKUP(A542,バックデータ一覧!$T$3:$U$367,2),バックデータ一覧!$J$3:$L$3,0))*10^-3</f>
        <v>1.08E-3</v>
      </c>
      <c r="H542" s="97">
        <f>INDEX(バックデータ一覧!$M$4:$O$27,MATCH(計算過程!B542,バックデータ一覧!$F$4:$F$27,0),MATCH(VLOOKUP(A542,バックデータ一覧!$T$3:$U$367,2),バックデータ一覧!$M$3:$O$3,0))*10^-3</f>
        <v>1.6299999999999999E-3</v>
      </c>
      <c r="I542" s="97">
        <f>INDEX(バックデータ一覧!$P$4:$R$27,MATCH(計算過程!B542,バックデータ一覧!$F$4:$F$27,0),MATCH(VLOOKUP(A542,バックデータ一覧!$T$3:$U$367,2),バックデータ一覧!$P$3:$R$3,0))*10^-3</f>
        <v>2.1700000000000001E-3</v>
      </c>
    </row>
    <row r="543" spans="1:9" x14ac:dyDescent="0.15">
      <c r="A543" s="57">
        <v>41662</v>
      </c>
      <c r="B543" s="9" t="s">
        <v>113</v>
      </c>
      <c r="C543" s="83">
        <f t="shared" si="25"/>
        <v>6.4800000000000005E-3</v>
      </c>
      <c r="D543" s="82">
        <f t="shared" si="24"/>
        <v>5.9400000000000008E-3</v>
      </c>
      <c r="E543" s="81">
        <f t="shared" si="26"/>
        <v>5.4000000000000001E-4</v>
      </c>
      <c r="F543" s="97">
        <f>INDEX(バックデータ一覧!$G$4:$I$27,MATCH(計算過程!B543,バックデータ一覧!$F$4:$F$27,0),MATCH(VLOOKUP(A543,バックデータ一覧!$T$3:$U$367,2),バックデータ一覧!$G$3:$I$3,0))*10^-3</f>
        <v>5.4000000000000001E-4</v>
      </c>
      <c r="G543" s="97">
        <f>INDEX(バックデータ一覧!$J$4:$L$27,MATCH(計算過程!B543,バックデータ一覧!$F$4:$F$27,0),MATCH(VLOOKUP(A543,バックデータ一覧!$T$3:$U$367,2),バックデータ一覧!$J$3:$L$3,0))*10^-3</f>
        <v>1.08E-3</v>
      </c>
      <c r="H543" s="97">
        <f>INDEX(バックデータ一覧!$M$4:$O$27,MATCH(計算過程!B543,バックデータ一覧!$F$4:$F$27,0),MATCH(VLOOKUP(A543,バックデータ一覧!$T$3:$U$367,2),バックデータ一覧!$M$3:$O$3,0))*10^-3</f>
        <v>1.6299999999999999E-3</v>
      </c>
      <c r="I543" s="97">
        <f>INDEX(バックデータ一覧!$P$4:$R$27,MATCH(計算過程!B543,バックデータ一覧!$F$4:$F$27,0),MATCH(VLOOKUP(A543,バックデータ一覧!$T$3:$U$367,2),バックデータ一覧!$P$3:$R$3,0))*10^-3</f>
        <v>2.1700000000000001E-3</v>
      </c>
    </row>
    <row r="544" spans="1:9" x14ac:dyDescent="0.15">
      <c r="A544" s="57">
        <v>41662</v>
      </c>
      <c r="B544" s="9" t="s">
        <v>114</v>
      </c>
      <c r="C544" s="83">
        <f t="shared" si="25"/>
        <v>6.0700000000000007E-3</v>
      </c>
      <c r="D544" s="82">
        <f t="shared" si="24"/>
        <v>5.9400000000000008E-3</v>
      </c>
      <c r="E544" s="81">
        <f t="shared" si="26"/>
        <v>1.3000000000000002E-4</v>
      </c>
      <c r="F544" s="97">
        <f>INDEX(バックデータ一覧!$G$4:$I$27,MATCH(計算過程!B544,バックデータ一覧!$F$4:$F$27,0),MATCH(VLOOKUP(A544,バックデータ一覧!$T$3:$U$367,2),バックデータ一覧!$G$3:$I$3,0))*10^-3</f>
        <v>1.3000000000000002E-4</v>
      </c>
      <c r="G544" s="97">
        <f>INDEX(バックデータ一覧!$J$4:$L$27,MATCH(計算過程!B544,バックデータ一覧!$F$4:$F$27,0),MATCH(VLOOKUP(A544,バックデータ一覧!$T$3:$U$367,2),バックデータ一覧!$J$3:$L$3,0))*10^-3</f>
        <v>2.5000000000000001E-4</v>
      </c>
      <c r="H544" s="97">
        <f>INDEX(バックデータ一覧!$M$4:$O$27,MATCH(計算過程!B544,バックデータ一覧!$F$4:$F$27,0),MATCH(VLOOKUP(A544,バックデータ一覧!$T$3:$U$367,2),バックデータ一覧!$M$3:$O$3,0))*10^-3</f>
        <v>3.8000000000000002E-4</v>
      </c>
      <c r="I544" s="97">
        <f>INDEX(バックデータ一覧!$P$4:$R$27,MATCH(計算過程!B544,バックデータ一覧!$F$4:$F$27,0),MATCH(VLOOKUP(A544,バックデータ一覧!$T$3:$U$367,2),バックデータ一覧!$P$3:$R$3,0))*10^-3</f>
        <v>5.0000000000000001E-4</v>
      </c>
    </row>
    <row r="545" spans="1:9" x14ac:dyDescent="0.15">
      <c r="A545" s="57">
        <v>41662</v>
      </c>
      <c r="B545" s="9" t="s">
        <v>115</v>
      </c>
      <c r="C545" s="83">
        <f t="shared" si="25"/>
        <v>6.2700000000000013E-3</v>
      </c>
      <c r="D545" s="82">
        <f t="shared" si="24"/>
        <v>5.9400000000000008E-3</v>
      </c>
      <c r="E545" s="81">
        <f t="shared" si="26"/>
        <v>3.3E-4</v>
      </c>
      <c r="F545" s="97">
        <f>INDEX(バックデータ一覧!$G$4:$I$27,MATCH(計算過程!B545,バックデータ一覧!$F$4:$F$27,0),MATCH(VLOOKUP(A545,バックデータ一覧!$T$3:$U$367,2),バックデータ一覧!$G$3:$I$3,0))*10^-3</f>
        <v>3.3E-4</v>
      </c>
      <c r="G545" s="97">
        <f>INDEX(バックデータ一覧!$J$4:$L$27,MATCH(計算過程!B545,バックデータ一覧!$F$4:$F$27,0),MATCH(VLOOKUP(A545,バックデータ一覧!$T$3:$U$367,2),バックデータ一覧!$J$3:$L$3,0))*10^-3</f>
        <v>6.7000000000000002E-4</v>
      </c>
      <c r="H545" s="97">
        <f>INDEX(バックデータ一覧!$M$4:$O$27,MATCH(計算過程!B545,バックデータ一覧!$F$4:$F$27,0),MATCH(VLOOKUP(A545,バックデータ一覧!$T$3:$U$367,2),バックデータ一覧!$M$3:$O$3,0))*10^-3</f>
        <v>1E-3</v>
      </c>
      <c r="I545" s="97">
        <f>INDEX(バックデータ一覧!$P$4:$R$27,MATCH(計算過程!B545,バックデータ一覧!$F$4:$F$27,0),MATCH(VLOOKUP(A545,バックデータ一覧!$T$3:$U$367,2),バックデータ一覧!$P$3:$R$3,0))*10^-3</f>
        <v>1.33E-3</v>
      </c>
    </row>
    <row r="546" spans="1:9" x14ac:dyDescent="0.15">
      <c r="A546" s="57">
        <v>41662</v>
      </c>
      <c r="B546" s="9" t="s">
        <v>116</v>
      </c>
      <c r="C546" s="83">
        <f t="shared" si="25"/>
        <v>6.0700000000000007E-3</v>
      </c>
      <c r="D546" s="82">
        <f t="shared" si="24"/>
        <v>5.9400000000000008E-3</v>
      </c>
      <c r="E546" s="81">
        <f t="shared" si="26"/>
        <v>1.3000000000000002E-4</v>
      </c>
      <c r="F546" s="97">
        <f>INDEX(バックデータ一覧!$G$4:$I$27,MATCH(計算過程!B546,バックデータ一覧!$F$4:$F$27,0),MATCH(VLOOKUP(A546,バックデータ一覧!$T$3:$U$367,2),バックデータ一覧!$G$3:$I$3,0))*10^-3</f>
        <v>1.3000000000000002E-4</v>
      </c>
      <c r="G546" s="97">
        <f>INDEX(バックデータ一覧!$J$4:$L$27,MATCH(計算過程!B546,バックデータ一覧!$F$4:$F$27,0),MATCH(VLOOKUP(A546,バックデータ一覧!$T$3:$U$367,2),バックデータ一覧!$J$3:$L$3,0))*10^-3</f>
        <v>2.5000000000000001E-4</v>
      </c>
      <c r="H546" s="97">
        <f>INDEX(バックデータ一覧!$M$4:$O$27,MATCH(計算過程!B546,バックデータ一覧!$F$4:$F$27,0),MATCH(VLOOKUP(A546,バックデータ一覧!$T$3:$U$367,2),バックデータ一覧!$M$3:$O$3,0))*10^-3</f>
        <v>3.8000000000000002E-4</v>
      </c>
      <c r="I546" s="97">
        <f>INDEX(バックデータ一覧!$P$4:$R$27,MATCH(計算過程!B546,バックデータ一覧!$F$4:$F$27,0),MATCH(VLOOKUP(A546,バックデータ一覧!$T$3:$U$367,2),バックデータ一覧!$P$3:$R$3,0))*10^-3</f>
        <v>5.0000000000000001E-4</v>
      </c>
    </row>
    <row r="547" spans="1:9" x14ac:dyDescent="0.15">
      <c r="A547" s="57">
        <v>41662</v>
      </c>
      <c r="B547" s="9" t="s">
        <v>117</v>
      </c>
      <c r="C547" s="83">
        <f t="shared" si="25"/>
        <v>9.3200000000000002E-3</v>
      </c>
      <c r="D547" s="82">
        <f t="shared" si="24"/>
        <v>5.9400000000000008E-3</v>
      </c>
      <c r="E547" s="81">
        <f t="shared" si="26"/>
        <v>3.3799999999999998E-3</v>
      </c>
      <c r="F547" s="97">
        <f>INDEX(バックデータ一覧!$G$4:$I$27,MATCH(計算過程!B547,バックデータ一覧!$F$4:$F$27,0),MATCH(VLOOKUP(A547,バックデータ一覧!$T$3:$U$367,2),バックデータ一覧!$G$3:$I$3,0))*10^-3</f>
        <v>3.3799999999999998E-3</v>
      </c>
      <c r="G547" s="97">
        <f>INDEX(バックデータ一覧!$J$4:$L$27,MATCH(計算過程!B547,バックデータ一覧!$F$4:$F$27,0),MATCH(VLOOKUP(A547,バックデータ一覧!$T$3:$U$367,2),バックデータ一覧!$J$3:$L$3,0))*10^-3</f>
        <v>6.7499999999999999E-3</v>
      </c>
      <c r="H547" s="97">
        <f>INDEX(バックデータ一覧!$M$4:$O$27,MATCH(計算過程!B547,バックデータ一覧!$F$4:$F$27,0),MATCH(VLOOKUP(A547,バックデータ一覧!$T$3:$U$367,2),バックデータ一覧!$M$3:$O$3,0))*10^-3</f>
        <v>1.0130000000000002E-2</v>
      </c>
      <c r="I547" s="97">
        <f>INDEX(バックデータ一覧!$P$4:$R$27,MATCH(計算過程!B547,バックデータ一覧!$F$4:$F$27,0),MATCH(VLOOKUP(A547,バックデータ一覧!$T$3:$U$367,2),バックデータ一覧!$P$3:$R$3,0))*10^-3</f>
        <v>1.3509999999999999E-2</v>
      </c>
    </row>
    <row r="548" spans="1:9" x14ac:dyDescent="0.15">
      <c r="A548" s="57">
        <v>41662</v>
      </c>
      <c r="B548" s="9" t="s">
        <v>118</v>
      </c>
      <c r="C548" s="83">
        <f t="shared" si="25"/>
        <v>6.2700000000000013E-3</v>
      </c>
      <c r="D548" s="82">
        <f t="shared" si="24"/>
        <v>5.9400000000000008E-3</v>
      </c>
      <c r="E548" s="81">
        <f t="shared" si="26"/>
        <v>3.3E-4</v>
      </c>
      <c r="F548" s="97">
        <f>INDEX(バックデータ一覧!$G$4:$I$27,MATCH(計算過程!B548,バックデータ一覧!$F$4:$F$27,0),MATCH(VLOOKUP(A548,バックデータ一覧!$T$3:$U$367,2),バックデータ一覧!$G$3:$I$3,0))*10^-3</f>
        <v>3.3E-4</v>
      </c>
      <c r="G548" s="97">
        <f>INDEX(バックデータ一覧!$J$4:$L$27,MATCH(計算過程!B548,バックデータ一覧!$F$4:$F$27,0),MATCH(VLOOKUP(A548,バックデータ一覧!$T$3:$U$367,2),バックデータ一覧!$J$3:$L$3,0))*10^-3</f>
        <v>6.7000000000000002E-4</v>
      </c>
      <c r="H548" s="97">
        <f>INDEX(バックデータ一覧!$M$4:$O$27,MATCH(計算過程!B548,バックデータ一覧!$F$4:$F$27,0),MATCH(VLOOKUP(A548,バックデータ一覧!$T$3:$U$367,2),バックデータ一覧!$M$3:$O$3,0))*10^-3</f>
        <v>1E-3</v>
      </c>
      <c r="I548" s="97">
        <f>INDEX(バックデータ一覧!$P$4:$R$27,MATCH(計算過程!B548,バックデータ一覧!$F$4:$F$27,0),MATCH(VLOOKUP(A548,バックデータ一覧!$T$3:$U$367,2),バックデータ一覧!$P$3:$R$3,0))*10^-3</f>
        <v>1.33E-3</v>
      </c>
    </row>
    <row r="549" spans="1:9" x14ac:dyDescent="0.15">
      <c r="A549" s="57">
        <v>41662</v>
      </c>
      <c r="B549" s="9" t="s">
        <v>119</v>
      </c>
      <c r="C549" s="83">
        <f t="shared" si="25"/>
        <v>6.0700000000000007E-3</v>
      </c>
      <c r="D549" s="82">
        <f t="shared" si="24"/>
        <v>5.9400000000000008E-3</v>
      </c>
      <c r="E549" s="81">
        <f t="shared" si="26"/>
        <v>1.3000000000000002E-4</v>
      </c>
      <c r="F549" s="97">
        <f>INDEX(バックデータ一覧!$G$4:$I$27,MATCH(計算過程!B549,バックデータ一覧!$F$4:$F$27,0),MATCH(VLOOKUP(A549,バックデータ一覧!$T$3:$U$367,2),バックデータ一覧!$G$3:$I$3,0))*10^-3</f>
        <v>1.3000000000000002E-4</v>
      </c>
      <c r="G549" s="97">
        <f>INDEX(バックデータ一覧!$J$4:$L$27,MATCH(計算過程!B549,バックデータ一覧!$F$4:$F$27,0),MATCH(VLOOKUP(A549,バックデータ一覧!$T$3:$U$367,2),バックデータ一覧!$J$3:$L$3,0))*10^-3</f>
        <v>2.5000000000000001E-4</v>
      </c>
      <c r="H549" s="97">
        <f>INDEX(バックデータ一覧!$M$4:$O$27,MATCH(計算過程!B549,バックデータ一覧!$F$4:$F$27,0),MATCH(VLOOKUP(A549,バックデータ一覧!$T$3:$U$367,2),バックデータ一覧!$M$3:$O$3,0))*10^-3</f>
        <v>3.8000000000000002E-4</v>
      </c>
      <c r="I549" s="97">
        <f>INDEX(バックデータ一覧!$P$4:$R$27,MATCH(計算過程!B549,バックデータ一覧!$F$4:$F$27,0),MATCH(VLOOKUP(A549,バックデータ一覧!$T$3:$U$367,2),バックデータ一覧!$P$3:$R$3,0))*10^-3</f>
        <v>5.0000000000000001E-4</v>
      </c>
    </row>
    <row r="550" spans="1:9" x14ac:dyDescent="0.15">
      <c r="A550" s="57">
        <v>41662</v>
      </c>
      <c r="B550" s="9" t="s">
        <v>120</v>
      </c>
      <c r="C550" s="83">
        <f t="shared" si="25"/>
        <v>6.0700000000000007E-3</v>
      </c>
      <c r="D550" s="82">
        <f t="shared" si="24"/>
        <v>5.9400000000000008E-3</v>
      </c>
      <c r="E550" s="81">
        <f t="shared" si="26"/>
        <v>1.3000000000000002E-4</v>
      </c>
      <c r="F550" s="97">
        <f>INDEX(バックデータ一覧!$G$4:$I$27,MATCH(計算過程!B550,バックデータ一覧!$F$4:$F$27,0),MATCH(VLOOKUP(A550,バックデータ一覧!$T$3:$U$367,2),バックデータ一覧!$G$3:$I$3,0))*10^-3</f>
        <v>1.3000000000000002E-4</v>
      </c>
      <c r="G550" s="97">
        <f>INDEX(バックデータ一覧!$J$4:$L$27,MATCH(計算過程!B550,バックデータ一覧!$F$4:$F$27,0),MATCH(VLOOKUP(A550,バックデータ一覧!$T$3:$U$367,2),バックデータ一覧!$J$3:$L$3,0))*10^-3</f>
        <v>2.5000000000000001E-4</v>
      </c>
      <c r="H550" s="97">
        <f>INDEX(バックデータ一覧!$M$4:$O$27,MATCH(計算過程!B550,バックデータ一覧!$F$4:$F$27,0),MATCH(VLOOKUP(A550,バックデータ一覧!$T$3:$U$367,2),バックデータ一覧!$M$3:$O$3,0))*10^-3</f>
        <v>3.8000000000000002E-4</v>
      </c>
      <c r="I550" s="97">
        <f>INDEX(バックデータ一覧!$P$4:$R$27,MATCH(計算過程!B550,バックデータ一覧!$F$4:$F$27,0),MATCH(VLOOKUP(A550,バックデータ一覧!$T$3:$U$367,2),バックデータ一覧!$P$3:$R$3,0))*10^-3</f>
        <v>5.0000000000000001E-4</v>
      </c>
    </row>
    <row r="551" spans="1:9" x14ac:dyDescent="0.15">
      <c r="A551" s="57">
        <v>41662</v>
      </c>
      <c r="B551" s="9" t="s">
        <v>121</v>
      </c>
      <c r="C551" s="83">
        <f t="shared" si="25"/>
        <v>6.2700000000000013E-3</v>
      </c>
      <c r="D551" s="82">
        <f t="shared" si="24"/>
        <v>5.9400000000000008E-3</v>
      </c>
      <c r="E551" s="81">
        <f t="shared" si="26"/>
        <v>3.3E-4</v>
      </c>
      <c r="F551" s="97">
        <f>INDEX(バックデータ一覧!$G$4:$I$27,MATCH(計算過程!B551,バックデータ一覧!$F$4:$F$27,0),MATCH(VLOOKUP(A551,バックデータ一覧!$T$3:$U$367,2),バックデータ一覧!$G$3:$I$3,0))*10^-3</f>
        <v>3.3E-4</v>
      </c>
      <c r="G551" s="97">
        <f>INDEX(バックデータ一覧!$J$4:$L$27,MATCH(計算過程!B551,バックデータ一覧!$F$4:$F$27,0),MATCH(VLOOKUP(A551,バックデータ一覧!$T$3:$U$367,2),バックデータ一覧!$J$3:$L$3,0))*10^-3</f>
        <v>6.7000000000000002E-4</v>
      </c>
      <c r="H551" s="97">
        <f>INDEX(バックデータ一覧!$M$4:$O$27,MATCH(計算過程!B551,バックデータ一覧!$F$4:$F$27,0),MATCH(VLOOKUP(A551,バックデータ一覧!$T$3:$U$367,2),バックデータ一覧!$M$3:$O$3,0))*10^-3</f>
        <v>1E-3</v>
      </c>
      <c r="I551" s="97">
        <f>INDEX(バックデータ一覧!$P$4:$R$27,MATCH(計算過程!B551,バックデータ一覧!$F$4:$F$27,0),MATCH(VLOOKUP(A551,バックデータ一覧!$T$3:$U$367,2),バックデータ一覧!$P$3:$R$3,0))*10^-3</f>
        <v>1.33E-3</v>
      </c>
    </row>
    <row r="552" spans="1:9" x14ac:dyDescent="0.15">
      <c r="A552" s="57">
        <v>41662</v>
      </c>
      <c r="B552" s="9" t="s">
        <v>122</v>
      </c>
      <c r="C552" s="83">
        <f t="shared" si="25"/>
        <v>6.2700000000000013E-3</v>
      </c>
      <c r="D552" s="82">
        <f t="shared" si="24"/>
        <v>5.9400000000000008E-3</v>
      </c>
      <c r="E552" s="81">
        <f t="shared" si="26"/>
        <v>3.3E-4</v>
      </c>
      <c r="F552" s="97">
        <f>INDEX(バックデータ一覧!$G$4:$I$27,MATCH(計算過程!B552,バックデータ一覧!$F$4:$F$27,0),MATCH(VLOOKUP(A552,バックデータ一覧!$T$3:$U$367,2),バックデータ一覧!$G$3:$I$3,0))*10^-3</f>
        <v>3.3E-4</v>
      </c>
      <c r="G552" s="97">
        <f>INDEX(バックデータ一覧!$J$4:$L$27,MATCH(計算過程!B552,バックデータ一覧!$F$4:$F$27,0),MATCH(VLOOKUP(A552,バックデータ一覧!$T$3:$U$367,2),バックデータ一覧!$J$3:$L$3,0))*10^-3</f>
        <v>6.7000000000000002E-4</v>
      </c>
      <c r="H552" s="97">
        <f>INDEX(バックデータ一覧!$M$4:$O$27,MATCH(計算過程!B552,バックデータ一覧!$F$4:$F$27,0),MATCH(VLOOKUP(A552,バックデータ一覧!$T$3:$U$367,2),バックデータ一覧!$M$3:$O$3,0))*10^-3</f>
        <v>1E-3</v>
      </c>
      <c r="I552" s="97">
        <f>INDEX(バックデータ一覧!$P$4:$R$27,MATCH(計算過程!B552,バックデータ一覧!$F$4:$F$27,0),MATCH(VLOOKUP(A552,バックデータ一覧!$T$3:$U$367,2),バックデータ一覧!$P$3:$R$3,0))*10^-3</f>
        <v>1.33E-3</v>
      </c>
    </row>
    <row r="553" spans="1:9" x14ac:dyDescent="0.15">
      <c r="A553" s="57">
        <v>41662</v>
      </c>
      <c r="B553" s="9" t="s">
        <v>123</v>
      </c>
      <c r="C553" s="83">
        <f t="shared" si="25"/>
        <v>1.2360000000000001E-2</v>
      </c>
      <c r="D553" s="82">
        <f t="shared" si="24"/>
        <v>5.9400000000000008E-3</v>
      </c>
      <c r="E553" s="81">
        <f t="shared" si="26"/>
        <v>6.4200000000000004E-3</v>
      </c>
      <c r="F553" s="97">
        <f>INDEX(バックデータ一覧!$G$4:$I$27,MATCH(計算過程!B553,バックデータ一覧!$F$4:$F$27,0),MATCH(VLOOKUP(A553,バックデータ一覧!$T$3:$U$367,2),バックデータ一覧!$G$3:$I$3,0))*10^-3</f>
        <v>6.4200000000000004E-3</v>
      </c>
      <c r="G553" s="97">
        <f>INDEX(バックデータ一覧!$J$4:$L$27,MATCH(計算過程!B553,バックデータ一覧!$F$4:$F$27,0),MATCH(VLOOKUP(A553,バックデータ一覧!$T$3:$U$367,2),バックデータ一覧!$J$3:$L$3,0))*10^-3</f>
        <v>1.2840000000000001E-2</v>
      </c>
      <c r="H553" s="97">
        <f>INDEX(バックデータ一覧!$M$4:$O$27,MATCH(計算過程!B553,バックデータ一覧!$F$4:$F$27,0),MATCH(VLOOKUP(A553,バックデータ一覧!$T$3:$U$367,2),バックデータ一覧!$M$3:$O$3,0))*10^-3</f>
        <v>1.9260000000000003E-2</v>
      </c>
      <c r="I553" s="97">
        <f>INDEX(バックデータ一覧!$P$4:$R$27,MATCH(計算過程!B553,バックデータ一覧!$F$4:$F$27,0),MATCH(VLOOKUP(A553,バックデータ一覧!$T$3:$U$367,2),バックデータ一覧!$P$3:$R$3,0))*10^-3</f>
        <v>2.5680000000000001E-2</v>
      </c>
    </row>
    <row r="554" spans="1:9" x14ac:dyDescent="0.15">
      <c r="A554" s="57">
        <v>41662</v>
      </c>
      <c r="B554" s="9" t="s">
        <v>124</v>
      </c>
      <c r="C554" s="83">
        <f t="shared" si="25"/>
        <v>1.2360000000000001E-2</v>
      </c>
      <c r="D554" s="82">
        <f t="shared" si="24"/>
        <v>5.9400000000000008E-3</v>
      </c>
      <c r="E554" s="81">
        <f t="shared" si="26"/>
        <v>6.4200000000000004E-3</v>
      </c>
      <c r="F554" s="97">
        <f>INDEX(バックデータ一覧!$G$4:$I$27,MATCH(計算過程!B554,バックデータ一覧!$F$4:$F$27,0),MATCH(VLOOKUP(A554,バックデータ一覧!$T$3:$U$367,2),バックデータ一覧!$G$3:$I$3,0))*10^-3</f>
        <v>6.4200000000000004E-3</v>
      </c>
      <c r="G554" s="97">
        <f>INDEX(バックデータ一覧!$J$4:$L$27,MATCH(計算過程!B554,バックデータ一覧!$F$4:$F$27,0),MATCH(VLOOKUP(A554,バックデータ一覧!$T$3:$U$367,2),バックデータ一覧!$J$3:$L$3,0))*10^-3</f>
        <v>1.2840000000000001E-2</v>
      </c>
      <c r="H554" s="97">
        <f>INDEX(バックデータ一覧!$M$4:$O$27,MATCH(計算過程!B554,バックデータ一覧!$F$4:$F$27,0),MATCH(VLOOKUP(A554,バックデータ一覧!$T$3:$U$367,2),バックデータ一覧!$M$3:$O$3,0))*10^-3</f>
        <v>1.9260000000000003E-2</v>
      </c>
      <c r="I554" s="97">
        <f>INDEX(バックデータ一覧!$P$4:$R$27,MATCH(計算過程!B554,バックデータ一覧!$F$4:$F$27,0),MATCH(VLOOKUP(A554,バックデータ一覧!$T$3:$U$367,2),バックデータ一覧!$P$3:$R$3,0))*10^-3</f>
        <v>2.5680000000000001E-2</v>
      </c>
    </row>
    <row r="555" spans="1:9" x14ac:dyDescent="0.15">
      <c r="A555" s="57">
        <v>41662</v>
      </c>
      <c r="B555" s="9" t="s">
        <v>125</v>
      </c>
      <c r="C555" s="83">
        <f t="shared" si="25"/>
        <v>6.2700000000000013E-3</v>
      </c>
      <c r="D555" s="82">
        <f t="shared" si="24"/>
        <v>5.9400000000000008E-3</v>
      </c>
      <c r="E555" s="81">
        <f t="shared" si="26"/>
        <v>3.3E-4</v>
      </c>
      <c r="F555" s="97">
        <f>INDEX(バックデータ一覧!$G$4:$I$27,MATCH(計算過程!B555,バックデータ一覧!$F$4:$F$27,0),MATCH(VLOOKUP(A555,バックデータ一覧!$T$3:$U$367,2),バックデータ一覧!$G$3:$I$3,0))*10^-3</f>
        <v>3.3E-4</v>
      </c>
      <c r="G555" s="97">
        <f>INDEX(バックデータ一覧!$J$4:$L$27,MATCH(計算過程!B555,バックデータ一覧!$F$4:$F$27,0),MATCH(VLOOKUP(A555,バックデータ一覧!$T$3:$U$367,2),バックデータ一覧!$J$3:$L$3,0))*10^-3</f>
        <v>6.7000000000000002E-4</v>
      </c>
      <c r="H555" s="97">
        <f>INDEX(バックデータ一覧!$M$4:$O$27,MATCH(計算過程!B555,バックデータ一覧!$F$4:$F$27,0),MATCH(VLOOKUP(A555,バックデータ一覧!$T$3:$U$367,2),バックデータ一覧!$M$3:$O$3,0))*10^-3</f>
        <v>1E-3</v>
      </c>
      <c r="I555" s="97">
        <f>INDEX(バックデータ一覧!$P$4:$R$27,MATCH(計算過程!B555,バックデータ一覧!$F$4:$F$27,0),MATCH(VLOOKUP(A555,バックデータ一覧!$T$3:$U$367,2),バックデータ一覧!$P$3:$R$3,0))*10^-3</f>
        <v>1.33E-3</v>
      </c>
    </row>
    <row r="556" spans="1:9" x14ac:dyDescent="0.15">
      <c r="A556" s="57">
        <v>41662</v>
      </c>
      <c r="B556" s="9" t="s">
        <v>126</v>
      </c>
      <c r="C556" s="83">
        <f t="shared" si="25"/>
        <v>6.2700000000000013E-3</v>
      </c>
      <c r="D556" s="82">
        <f t="shared" si="24"/>
        <v>5.9400000000000008E-3</v>
      </c>
      <c r="E556" s="81">
        <f t="shared" si="26"/>
        <v>3.3E-4</v>
      </c>
      <c r="F556" s="97">
        <f>INDEX(バックデータ一覧!$G$4:$I$27,MATCH(計算過程!B556,バックデータ一覧!$F$4:$F$27,0),MATCH(VLOOKUP(A556,バックデータ一覧!$T$3:$U$367,2),バックデータ一覧!$G$3:$I$3,0))*10^-3</f>
        <v>3.3E-4</v>
      </c>
      <c r="G556" s="97">
        <f>INDEX(バックデータ一覧!$J$4:$L$27,MATCH(計算過程!B556,バックデータ一覧!$F$4:$F$27,0),MATCH(VLOOKUP(A556,バックデータ一覧!$T$3:$U$367,2),バックデータ一覧!$J$3:$L$3,0))*10^-3</f>
        <v>6.7000000000000002E-4</v>
      </c>
      <c r="H556" s="97">
        <f>INDEX(バックデータ一覧!$M$4:$O$27,MATCH(計算過程!B556,バックデータ一覧!$F$4:$F$27,0),MATCH(VLOOKUP(A556,バックデータ一覧!$T$3:$U$367,2),バックデータ一覧!$M$3:$O$3,0))*10^-3</f>
        <v>1E-3</v>
      </c>
      <c r="I556" s="97">
        <f>INDEX(バックデータ一覧!$P$4:$R$27,MATCH(計算過程!B556,バックデータ一覧!$F$4:$F$27,0),MATCH(VLOOKUP(A556,バックデータ一覧!$T$3:$U$367,2),バックデータ一覧!$P$3:$R$3,0))*10^-3</f>
        <v>1.33E-3</v>
      </c>
    </row>
    <row r="557" spans="1:9" x14ac:dyDescent="0.15">
      <c r="A557" s="57">
        <v>41662</v>
      </c>
      <c r="B557" s="9" t="s">
        <v>127</v>
      </c>
      <c r="C557" s="83">
        <f t="shared" si="25"/>
        <v>1.2220000000000002E-2</v>
      </c>
      <c r="D557" s="82">
        <f t="shared" si="24"/>
        <v>5.9400000000000008E-3</v>
      </c>
      <c r="E557" s="81">
        <f t="shared" si="26"/>
        <v>6.28E-3</v>
      </c>
      <c r="F557" s="97">
        <f>INDEX(バックデータ一覧!$G$4:$I$27,MATCH(計算過程!B557,バックデータ一覧!$F$4:$F$27,0),MATCH(VLOOKUP(A557,バックデータ一覧!$T$3:$U$367,2),バックデータ一覧!$G$3:$I$3,0))*10^-3</f>
        <v>6.28E-3</v>
      </c>
      <c r="G557" s="97">
        <f>INDEX(バックデータ一覧!$J$4:$L$27,MATCH(計算過程!B557,バックデータ一覧!$F$4:$F$27,0),MATCH(VLOOKUP(A557,バックデータ一覧!$T$3:$U$367,2),バックデータ一覧!$J$3:$L$3,0))*10^-3</f>
        <v>1.256E-2</v>
      </c>
      <c r="H557" s="97">
        <f>INDEX(バックデータ一覧!$M$4:$O$27,MATCH(計算過程!B557,バックデータ一覧!$F$4:$F$27,0),MATCH(VLOOKUP(A557,バックデータ一覧!$T$3:$U$367,2),バックデータ一覧!$M$3:$O$3,0))*10^-3</f>
        <v>1.8839999999999999E-2</v>
      </c>
      <c r="I557" s="97">
        <f>INDEX(バックデータ一覧!$P$4:$R$27,MATCH(計算過程!B557,バックデータ一覧!$F$4:$F$27,0),MATCH(VLOOKUP(A557,バックデータ一覧!$T$3:$U$367,2),バックデータ一覧!$P$3:$R$3,0))*10^-3</f>
        <v>2.512E-2</v>
      </c>
    </row>
    <row r="558" spans="1:9" x14ac:dyDescent="0.15">
      <c r="A558" s="57">
        <v>41662</v>
      </c>
      <c r="B558" s="9" t="s">
        <v>128</v>
      </c>
      <c r="C558" s="83">
        <f t="shared" si="25"/>
        <v>1.2640000000000002E-2</v>
      </c>
      <c r="D558" s="82">
        <f t="shared" si="24"/>
        <v>5.9400000000000008E-3</v>
      </c>
      <c r="E558" s="81">
        <f t="shared" si="26"/>
        <v>6.7000000000000002E-3</v>
      </c>
      <c r="F558" s="97">
        <f>INDEX(バックデータ一覧!$G$4:$I$27,MATCH(計算過程!B558,バックデータ一覧!$F$4:$F$27,0),MATCH(VLOOKUP(A558,バックデータ一覧!$T$3:$U$367,2),バックデータ一覧!$G$3:$I$3,0))*10^-3</f>
        <v>6.7000000000000002E-3</v>
      </c>
      <c r="G558" s="97">
        <f>INDEX(バックデータ一覧!$J$4:$L$27,MATCH(計算過程!B558,バックデータ一覧!$F$4:$F$27,0),MATCH(VLOOKUP(A558,バックデータ一覧!$T$3:$U$367,2),バックデータ一覧!$J$3:$L$3,0))*10^-3</f>
        <v>1.3390000000000001E-2</v>
      </c>
      <c r="H558" s="97">
        <f>INDEX(バックデータ一覧!$M$4:$O$27,MATCH(計算過程!B558,バックデータ一覧!$F$4:$F$27,0),MATCH(VLOOKUP(A558,バックデータ一覧!$T$3:$U$367,2),バックデータ一覧!$M$3:$O$3,0))*10^-3</f>
        <v>2.009E-2</v>
      </c>
      <c r="I558" s="97">
        <f>INDEX(バックデータ一覧!$P$4:$R$27,MATCH(計算過程!B558,バックデータ一覧!$F$4:$F$27,0),MATCH(VLOOKUP(A558,バックデータ一覧!$T$3:$U$367,2),バックデータ一覧!$P$3:$R$3,0))*10^-3</f>
        <v>2.6790000000000001E-2</v>
      </c>
    </row>
    <row r="559" spans="1:9" x14ac:dyDescent="0.15">
      <c r="A559" s="57">
        <v>41663</v>
      </c>
      <c r="B559" s="9" t="s">
        <v>105</v>
      </c>
      <c r="C559" s="83">
        <f t="shared" si="25"/>
        <v>6.0700000000000007E-3</v>
      </c>
      <c r="D559" s="82">
        <f t="shared" si="24"/>
        <v>5.9400000000000008E-3</v>
      </c>
      <c r="E559" s="81">
        <f t="shared" si="26"/>
        <v>1.3000000000000002E-4</v>
      </c>
      <c r="F559" s="97">
        <f>INDEX(バックデータ一覧!$G$4:$I$27,MATCH(計算過程!B559,バックデータ一覧!$F$4:$F$27,0),MATCH(VLOOKUP(A559,バックデータ一覧!$T$3:$U$367,2),バックデータ一覧!$G$3:$I$3,0))*10^-3</f>
        <v>1.3000000000000002E-4</v>
      </c>
      <c r="G559" s="97">
        <f>INDEX(バックデータ一覧!$J$4:$L$27,MATCH(計算過程!B559,バックデータ一覧!$F$4:$F$27,0),MATCH(VLOOKUP(A559,バックデータ一覧!$T$3:$U$367,2),バックデータ一覧!$J$3:$L$3,0))*10^-3</f>
        <v>2.5000000000000001E-4</v>
      </c>
      <c r="H559" s="97">
        <f>INDEX(バックデータ一覧!$M$4:$O$27,MATCH(計算過程!B559,バックデータ一覧!$F$4:$F$27,0),MATCH(VLOOKUP(A559,バックデータ一覧!$T$3:$U$367,2),バックデータ一覧!$M$3:$O$3,0))*10^-3</f>
        <v>3.8000000000000002E-4</v>
      </c>
      <c r="I559" s="97">
        <f>INDEX(バックデータ一覧!$P$4:$R$27,MATCH(計算過程!B559,バックデータ一覧!$F$4:$F$27,0),MATCH(VLOOKUP(A559,バックデータ一覧!$T$3:$U$367,2),バックデータ一覧!$P$3:$R$3,0))*10^-3</f>
        <v>5.0000000000000001E-4</v>
      </c>
    </row>
    <row r="560" spans="1:9" x14ac:dyDescent="0.15">
      <c r="A560" s="57">
        <v>41663</v>
      </c>
      <c r="B560" s="9" t="s">
        <v>106</v>
      </c>
      <c r="C560" s="83">
        <f t="shared" si="25"/>
        <v>6.0700000000000007E-3</v>
      </c>
      <c r="D560" s="82">
        <f t="shared" si="24"/>
        <v>5.9400000000000008E-3</v>
      </c>
      <c r="E560" s="81">
        <f t="shared" si="26"/>
        <v>1.3000000000000002E-4</v>
      </c>
      <c r="F560" s="97">
        <f>INDEX(バックデータ一覧!$G$4:$I$27,MATCH(計算過程!B560,バックデータ一覧!$F$4:$F$27,0),MATCH(VLOOKUP(A560,バックデータ一覧!$T$3:$U$367,2),バックデータ一覧!$G$3:$I$3,0))*10^-3</f>
        <v>1.3000000000000002E-4</v>
      </c>
      <c r="G560" s="97">
        <f>INDEX(バックデータ一覧!$J$4:$L$27,MATCH(計算過程!B560,バックデータ一覧!$F$4:$F$27,0),MATCH(VLOOKUP(A560,バックデータ一覧!$T$3:$U$367,2),バックデータ一覧!$J$3:$L$3,0))*10^-3</f>
        <v>2.5000000000000001E-4</v>
      </c>
      <c r="H560" s="97">
        <f>INDEX(バックデータ一覧!$M$4:$O$27,MATCH(計算過程!B560,バックデータ一覧!$F$4:$F$27,0),MATCH(VLOOKUP(A560,バックデータ一覧!$T$3:$U$367,2),バックデータ一覧!$M$3:$O$3,0))*10^-3</f>
        <v>3.8000000000000002E-4</v>
      </c>
      <c r="I560" s="97">
        <f>INDEX(バックデータ一覧!$P$4:$R$27,MATCH(計算過程!B560,バックデータ一覧!$F$4:$F$27,0),MATCH(VLOOKUP(A560,バックデータ一覧!$T$3:$U$367,2),バックデータ一覧!$P$3:$R$3,0))*10^-3</f>
        <v>5.0000000000000001E-4</v>
      </c>
    </row>
    <row r="561" spans="1:9" x14ac:dyDescent="0.15">
      <c r="A561" s="57">
        <v>41663</v>
      </c>
      <c r="B561" s="9" t="s">
        <v>107</v>
      </c>
      <c r="C561" s="83">
        <f t="shared" si="25"/>
        <v>6.0700000000000007E-3</v>
      </c>
      <c r="D561" s="82">
        <f t="shared" si="24"/>
        <v>5.9400000000000008E-3</v>
      </c>
      <c r="E561" s="81">
        <f t="shared" si="26"/>
        <v>1.3000000000000002E-4</v>
      </c>
      <c r="F561" s="97">
        <f>INDEX(バックデータ一覧!$G$4:$I$27,MATCH(計算過程!B561,バックデータ一覧!$F$4:$F$27,0),MATCH(VLOOKUP(A561,バックデータ一覧!$T$3:$U$367,2),バックデータ一覧!$G$3:$I$3,0))*10^-3</f>
        <v>1.3000000000000002E-4</v>
      </c>
      <c r="G561" s="97">
        <f>INDEX(バックデータ一覧!$J$4:$L$27,MATCH(計算過程!B561,バックデータ一覧!$F$4:$F$27,0),MATCH(VLOOKUP(A561,バックデータ一覧!$T$3:$U$367,2),バックデータ一覧!$J$3:$L$3,0))*10^-3</f>
        <v>2.5000000000000001E-4</v>
      </c>
      <c r="H561" s="97">
        <f>INDEX(バックデータ一覧!$M$4:$O$27,MATCH(計算過程!B561,バックデータ一覧!$F$4:$F$27,0),MATCH(VLOOKUP(A561,バックデータ一覧!$T$3:$U$367,2),バックデータ一覧!$M$3:$O$3,0))*10^-3</f>
        <v>3.8000000000000002E-4</v>
      </c>
      <c r="I561" s="97">
        <f>INDEX(バックデータ一覧!$P$4:$R$27,MATCH(計算過程!B561,バックデータ一覧!$F$4:$F$27,0),MATCH(VLOOKUP(A561,バックデータ一覧!$T$3:$U$367,2),バックデータ一覧!$P$3:$R$3,0))*10^-3</f>
        <v>5.0000000000000001E-4</v>
      </c>
    </row>
    <row r="562" spans="1:9" x14ac:dyDescent="0.15">
      <c r="A562" s="57">
        <v>41663</v>
      </c>
      <c r="B562" s="9" t="s">
        <v>108</v>
      </c>
      <c r="C562" s="83">
        <f t="shared" si="25"/>
        <v>6.0700000000000007E-3</v>
      </c>
      <c r="D562" s="82">
        <f t="shared" si="24"/>
        <v>5.9400000000000008E-3</v>
      </c>
      <c r="E562" s="81">
        <f t="shared" si="26"/>
        <v>1.3000000000000002E-4</v>
      </c>
      <c r="F562" s="97">
        <f>INDEX(バックデータ一覧!$G$4:$I$27,MATCH(計算過程!B562,バックデータ一覧!$F$4:$F$27,0),MATCH(VLOOKUP(A562,バックデータ一覧!$T$3:$U$367,2),バックデータ一覧!$G$3:$I$3,0))*10^-3</f>
        <v>1.3000000000000002E-4</v>
      </c>
      <c r="G562" s="97">
        <f>INDEX(バックデータ一覧!$J$4:$L$27,MATCH(計算過程!B562,バックデータ一覧!$F$4:$F$27,0),MATCH(VLOOKUP(A562,バックデータ一覧!$T$3:$U$367,2),バックデータ一覧!$J$3:$L$3,0))*10^-3</f>
        <v>2.5000000000000001E-4</v>
      </c>
      <c r="H562" s="97">
        <f>INDEX(バックデータ一覧!$M$4:$O$27,MATCH(計算過程!B562,バックデータ一覧!$F$4:$F$27,0),MATCH(VLOOKUP(A562,バックデータ一覧!$T$3:$U$367,2),バックデータ一覧!$M$3:$O$3,0))*10^-3</f>
        <v>3.8000000000000002E-4</v>
      </c>
      <c r="I562" s="97">
        <f>INDEX(バックデータ一覧!$P$4:$R$27,MATCH(計算過程!B562,バックデータ一覧!$F$4:$F$27,0),MATCH(VLOOKUP(A562,バックデータ一覧!$T$3:$U$367,2),バックデータ一覧!$P$3:$R$3,0))*10^-3</f>
        <v>5.0000000000000001E-4</v>
      </c>
    </row>
    <row r="563" spans="1:9" x14ac:dyDescent="0.15">
      <c r="A563" s="57">
        <v>41663</v>
      </c>
      <c r="B563" s="9" t="s">
        <v>109</v>
      </c>
      <c r="C563" s="83">
        <f t="shared" si="25"/>
        <v>6.0700000000000007E-3</v>
      </c>
      <c r="D563" s="82">
        <f t="shared" si="24"/>
        <v>5.9400000000000008E-3</v>
      </c>
      <c r="E563" s="81">
        <f t="shared" si="26"/>
        <v>1.3000000000000002E-4</v>
      </c>
      <c r="F563" s="97">
        <f>INDEX(バックデータ一覧!$G$4:$I$27,MATCH(計算過程!B563,バックデータ一覧!$F$4:$F$27,0),MATCH(VLOOKUP(A563,バックデータ一覧!$T$3:$U$367,2),バックデータ一覧!$G$3:$I$3,0))*10^-3</f>
        <v>1.3000000000000002E-4</v>
      </c>
      <c r="G563" s="97">
        <f>INDEX(バックデータ一覧!$J$4:$L$27,MATCH(計算過程!B563,バックデータ一覧!$F$4:$F$27,0),MATCH(VLOOKUP(A563,バックデータ一覧!$T$3:$U$367,2),バックデータ一覧!$J$3:$L$3,0))*10^-3</f>
        <v>2.5000000000000001E-4</v>
      </c>
      <c r="H563" s="97">
        <f>INDEX(バックデータ一覧!$M$4:$O$27,MATCH(計算過程!B563,バックデータ一覧!$F$4:$F$27,0),MATCH(VLOOKUP(A563,バックデータ一覧!$T$3:$U$367,2),バックデータ一覧!$M$3:$O$3,0))*10^-3</f>
        <v>3.8000000000000002E-4</v>
      </c>
      <c r="I563" s="97">
        <f>INDEX(バックデータ一覧!$P$4:$R$27,MATCH(計算過程!B563,バックデータ一覧!$F$4:$F$27,0),MATCH(VLOOKUP(A563,バックデータ一覧!$T$3:$U$367,2),バックデータ一覧!$P$3:$R$3,0))*10^-3</f>
        <v>5.0000000000000001E-4</v>
      </c>
    </row>
    <row r="564" spans="1:9" x14ac:dyDescent="0.15">
      <c r="A564" s="57">
        <v>41663</v>
      </c>
      <c r="B564" s="9" t="s">
        <v>110</v>
      </c>
      <c r="C564" s="83">
        <f t="shared" si="25"/>
        <v>6.0700000000000007E-3</v>
      </c>
      <c r="D564" s="82">
        <f t="shared" si="24"/>
        <v>5.9400000000000008E-3</v>
      </c>
      <c r="E564" s="81">
        <f t="shared" si="26"/>
        <v>1.3000000000000002E-4</v>
      </c>
      <c r="F564" s="97">
        <f>INDEX(バックデータ一覧!$G$4:$I$27,MATCH(計算過程!B564,バックデータ一覧!$F$4:$F$27,0),MATCH(VLOOKUP(A564,バックデータ一覧!$T$3:$U$367,2),バックデータ一覧!$G$3:$I$3,0))*10^-3</f>
        <v>1.3000000000000002E-4</v>
      </c>
      <c r="G564" s="97">
        <f>INDEX(バックデータ一覧!$J$4:$L$27,MATCH(計算過程!B564,バックデータ一覧!$F$4:$F$27,0),MATCH(VLOOKUP(A564,バックデータ一覧!$T$3:$U$367,2),バックデータ一覧!$J$3:$L$3,0))*10^-3</f>
        <v>2.5000000000000001E-4</v>
      </c>
      <c r="H564" s="97">
        <f>INDEX(バックデータ一覧!$M$4:$O$27,MATCH(計算過程!B564,バックデータ一覧!$F$4:$F$27,0),MATCH(VLOOKUP(A564,バックデータ一覧!$T$3:$U$367,2),バックデータ一覧!$M$3:$O$3,0))*10^-3</f>
        <v>3.8000000000000002E-4</v>
      </c>
      <c r="I564" s="97">
        <f>INDEX(バックデータ一覧!$P$4:$R$27,MATCH(計算過程!B564,バックデータ一覧!$F$4:$F$27,0),MATCH(VLOOKUP(A564,バックデータ一覧!$T$3:$U$367,2),バックデータ一覧!$P$3:$R$3,0))*10^-3</f>
        <v>5.0000000000000001E-4</v>
      </c>
    </row>
    <row r="565" spans="1:9" x14ac:dyDescent="0.15">
      <c r="A565" s="57">
        <v>41663</v>
      </c>
      <c r="B565" s="9" t="s">
        <v>111</v>
      </c>
      <c r="C565" s="83">
        <f t="shared" si="25"/>
        <v>9.3200000000000002E-3</v>
      </c>
      <c r="D565" s="82">
        <f t="shared" si="24"/>
        <v>5.9400000000000008E-3</v>
      </c>
      <c r="E565" s="81">
        <f t="shared" si="26"/>
        <v>3.3799999999999998E-3</v>
      </c>
      <c r="F565" s="97">
        <f>INDEX(バックデータ一覧!$G$4:$I$27,MATCH(計算過程!B565,バックデータ一覧!$F$4:$F$27,0),MATCH(VLOOKUP(A565,バックデータ一覧!$T$3:$U$367,2),バックデータ一覧!$G$3:$I$3,0))*10^-3</f>
        <v>3.3799999999999998E-3</v>
      </c>
      <c r="G565" s="97">
        <f>INDEX(バックデータ一覧!$J$4:$L$27,MATCH(計算過程!B565,バックデータ一覧!$F$4:$F$27,0),MATCH(VLOOKUP(A565,バックデータ一覧!$T$3:$U$367,2),バックデータ一覧!$J$3:$L$3,0))*10^-3</f>
        <v>6.7499999999999999E-3</v>
      </c>
      <c r="H565" s="97">
        <f>INDEX(バックデータ一覧!$M$4:$O$27,MATCH(計算過程!B565,バックデータ一覧!$F$4:$F$27,0),MATCH(VLOOKUP(A565,バックデータ一覧!$T$3:$U$367,2),バックデータ一覧!$M$3:$O$3,0))*10^-3</f>
        <v>1.0130000000000002E-2</v>
      </c>
      <c r="I565" s="97">
        <f>INDEX(バックデータ一覧!$P$4:$R$27,MATCH(計算過程!B565,バックデータ一覧!$F$4:$F$27,0),MATCH(VLOOKUP(A565,バックデータ一覧!$T$3:$U$367,2),バックデータ一覧!$P$3:$R$3,0))*10^-3</f>
        <v>1.3509999999999999E-2</v>
      </c>
    </row>
    <row r="566" spans="1:9" x14ac:dyDescent="0.15">
      <c r="A566" s="57">
        <v>41663</v>
      </c>
      <c r="B566" s="9" t="s">
        <v>112</v>
      </c>
      <c r="C566" s="83">
        <f t="shared" si="25"/>
        <v>6.4800000000000005E-3</v>
      </c>
      <c r="D566" s="82">
        <f t="shared" si="24"/>
        <v>5.9400000000000008E-3</v>
      </c>
      <c r="E566" s="81">
        <f t="shared" si="26"/>
        <v>5.4000000000000001E-4</v>
      </c>
      <c r="F566" s="97">
        <f>INDEX(バックデータ一覧!$G$4:$I$27,MATCH(計算過程!B566,バックデータ一覧!$F$4:$F$27,0),MATCH(VLOOKUP(A566,バックデータ一覧!$T$3:$U$367,2),バックデータ一覧!$G$3:$I$3,0))*10^-3</f>
        <v>5.4000000000000001E-4</v>
      </c>
      <c r="G566" s="97">
        <f>INDEX(バックデータ一覧!$J$4:$L$27,MATCH(計算過程!B566,バックデータ一覧!$F$4:$F$27,0),MATCH(VLOOKUP(A566,バックデータ一覧!$T$3:$U$367,2),バックデータ一覧!$J$3:$L$3,0))*10^-3</f>
        <v>1.08E-3</v>
      </c>
      <c r="H566" s="97">
        <f>INDEX(バックデータ一覧!$M$4:$O$27,MATCH(計算過程!B566,バックデータ一覧!$F$4:$F$27,0),MATCH(VLOOKUP(A566,バックデータ一覧!$T$3:$U$367,2),バックデータ一覧!$M$3:$O$3,0))*10^-3</f>
        <v>1.6299999999999999E-3</v>
      </c>
      <c r="I566" s="97">
        <f>INDEX(バックデータ一覧!$P$4:$R$27,MATCH(計算過程!B566,バックデータ一覧!$F$4:$F$27,0),MATCH(VLOOKUP(A566,バックデータ一覧!$T$3:$U$367,2),バックデータ一覧!$P$3:$R$3,0))*10^-3</f>
        <v>2.1700000000000001E-3</v>
      </c>
    </row>
    <row r="567" spans="1:9" x14ac:dyDescent="0.15">
      <c r="A567" s="57">
        <v>41663</v>
      </c>
      <c r="B567" s="9" t="s">
        <v>113</v>
      </c>
      <c r="C567" s="83">
        <f t="shared" si="25"/>
        <v>6.4800000000000005E-3</v>
      </c>
      <c r="D567" s="82">
        <f t="shared" si="24"/>
        <v>5.9400000000000008E-3</v>
      </c>
      <c r="E567" s="81">
        <f t="shared" si="26"/>
        <v>5.4000000000000001E-4</v>
      </c>
      <c r="F567" s="97">
        <f>INDEX(バックデータ一覧!$G$4:$I$27,MATCH(計算過程!B567,バックデータ一覧!$F$4:$F$27,0),MATCH(VLOOKUP(A567,バックデータ一覧!$T$3:$U$367,2),バックデータ一覧!$G$3:$I$3,0))*10^-3</f>
        <v>5.4000000000000001E-4</v>
      </c>
      <c r="G567" s="97">
        <f>INDEX(バックデータ一覧!$J$4:$L$27,MATCH(計算過程!B567,バックデータ一覧!$F$4:$F$27,0),MATCH(VLOOKUP(A567,バックデータ一覧!$T$3:$U$367,2),バックデータ一覧!$J$3:$L$3,0))*10^-3</f>
        <v>1.08E-3</v>
      </c>
      <c r="H567" s="97">
        <f>INDEX(バックデータ一覧!$M$4:$O$27,MATCH(計算過程!B567,バックデータ一覧!$F$4:$F$27,0),MATCH(VLOOKUP(A567,バックデータ一覧!$T$3:$U$367,2),バックデータ一覧!$M$3:$O$3,0))*10^-3</f>
        <v>1.6299999999999999E-3</v>
      </c>
      <c r="I567" s="97">
        <f>INDEX(バックデータ一覧!$P$4:$R$27,MATCH(計算過程!B567,バックデータ一覧!$F$4:$F$27,0),MATCH(VLOOKUP(A567,バックデータ一覧!$T$3:$U$367,2),バックデータ一覧!$P$3:$R$3,0))*10^-3</f>
        <v>2.1700000000000001E-3</v>
      </c>
    </row>
    <row r="568" spans="1:9" x14ac:dyDescent="0.15">
      <c r="A568" s="57">
        <v>41663</v>
      </c>
      <c r="B568" s="9" t="s">
        <v>114</v>
      </c>
      <c r="C568" s="83">
        <f t="shared" si="25"/>
        <v>6.0700000000000007E-3</v>
      </c>
      <c r="D568" s="82">
        <f t="shared" si="24"/>
        <v>5.9400000000000008E-3</v>
      </c>
      <c r="E568" s="81">
        <f t="shared" si="26"/>
        <v>1.3000000000000002E-4</v>
      </c>
      <c r="F568" s="97">
        <f>INDEX(バックデータ一覧!$G$4:$I$27,MATCH(計算過程!B568,バックデータ一覧!$F$4:$F$27,0),MATCH(VLOOKUP(A568,バックデータ一覧!$T$3:$U$367,2),バックデータ一覧!$G$3:$I$3,0))*10^-3</f>
        <v>1.3000000000000002E-4</v>
      </c>
      <c r="G568" s="97">
        <f>INDEX(バックデータ一覧!$J$4:$L$27,MATCH(計算過程!B568,バックデータ一覧!$F$4:$F$27,0),MATCH(VLOOKUP(A568,バックデータ一覧!$T$3:$U$367,2),バックデータ一覧!$J$3:$L$3,0))*10^-3</f>
        <v>2.5000000000000001E-4</v>
      </c>
      <c r="H568" s="97">
        <f>INDEX(バックデータ一覧!$M$4:$O$27,MATCH(計算過程!B568,バックデータ一覧!$F$4:$F$27,0),MATCH(VLOOKUP(A568,バックデータ一覧!$T$3:$U$367,2),バックデータ一覧!$M$3:$O$3,0))*10^-3</f>
        <v>3.8000000000000002E-4</v>
      </c>
      <c r="I568" s="97">
        <f>INDEX(バックデータ一覧!$P$4:$R$27,MATCH(計算過程!B568,バックデータ一覧!$F$4:$F$27,0),MATCH(VLOOKUP(A568,バックデータ一覧!$T$3:$U$367,2),バックデータ一覧!$P$3:$R$3,0))*10^-3</f>
        <v>5.0000000000000001E-4</v>
      </c>
    </row>
    <row r="569" spans="1:9" x14ac:dyDescent="0.15">
      <c r="A569" s="57">
        <v>41663</v>
      </c>
      <c r="B569" s="9" t="s">
        <v>115</v>
      </c>
      <c r="C569" s="83">
        <f t="shared" si="25"/>
        <v>6.2700000000000013E-3</v>
      </c>
      <c r="D569" s="82">
        <f t="shared" si="24"/>
        <v>5.9400000000000008E-3</v>
      </c>
      <c r="E569" s="81">
        <f t="shared" si="26"/>
        <v>3.3E-4</v>
      </c>
      <c r="F569" s="97">
        <f>INDEX(バックデータ一覧!$G$4:$I$27,MATCH(計算過程!B569,バックデータ一覧!$F$4:$F$27,0),MATCH(VLOOKUP(A569,バックデータ一覧!$T$3:$U$367,2),バックデータ一覧!$G$3:$I$3,0))*10^-3</f>
        <v>3.3E-4</v>
      </c>
      <c r="G569" s="97">
        <f>INDEX(バックデータ一覧!$J$4:$L$27,MATCH(計算過程!B569,バックデータ一覧!$F$4:$F$27,0),MATCH(VLOOKUP(A569,バックデータ一覧!$T$3:$U$367,2),バックデータ一覧!$J$3:$L$3,0))*10^-3</f>
        <v>6.7000000000000002E-4</v>
      </c>
      <c r="H569" s="97">
        <f>INDEX(バックデータ一覧!$M$4:$O$27,MATCH(計算過程!B569,バックデータ一覧!$F$4:$F$27,0),MATCH(VLOOKUP(A569,バックデータ一覧!$T$3:$U$367,2),バックデータ一覧!$M$3:$O$3,0))*10^-3</f>
        <v>1E-3</v>
      </c>
      <c r="I569" s="97">
        <f>INDEX(バックデータ一覧!$P$4:$R$27,MATCH(計算過程!B569,バックデータ一覧!$F$4:$F$27,0),MATCH(VLOOKUP(A569,バックデータ一覧!$T$3:$U$367,2),バックデータ一覧!$P$3:$R$3,0))*10^-3</f>
        <v>1.33E-3</v>
      </c>
    </row>
    <row r="570" spans="1:9" x14ac:dyDescent="0.15">
      <c r="A570" s="57">
        <v>41663</v>
      </c>
      <c r="B570" s="9" t="s">
        <v>116</v>
      </c>
      <c r="C570" s="83">
        <f t="shared" si="25"/>
        <v>6.0700000000000007E-3</v>
      </c>
      <c r="D570" s="82">
        <f t="shared" si="24"/>
        <v>5.9400000000000008E-3</v>
      </c>
      <c r="E570" s="81">
        <f t="shared" si="26"/>
        <v>1.3000000000000002E-4</v>
      </c>
      <c r="F570" s="97">
        <f>INDEX(バックデータ一覧!$G$4:$I$27,MATCH(計算過程!B570,バックデータ一覧!$F$4:$F$27,0),MATCH(VLOOKUP(A570,バックデータ一覧!$T$3:$U$367,2),バックデータ一覧!$G$3:$I$3,0))*10^-3</f>
        <v>1.3000000000000002E-4</v>
      </c>
      <c r="G570" s="97">
        <f>INDEX(バックデータ一覧!$J$4:$L$27,MATCH(計算過程!B570,バックデータ一覧!$F$4:$F$27,0),MATCH(VLOOKUP(A570,バックデータ一覧!$T$3:$U$367,2),バックデータ一覧!$J$3:$L$3,0))*10^-3</f>
        <v>2.5000000000000001E-4</v>
      </c>
      <c r="H570" s="97">
        <f>INDEX(バックデータ一覧!$M$4:$O$27,MATCH(計算過程!B570,バックデータ一覧!$F$4:$F$27,0),MATCH(VLOOKUP(A570,バックデータ一覧!$T$3:$U$367,2),バックデータ一覧!$M$3:$O$3,0))*10^-3</f>
        <v>3.8000000000000002E-4</v>
      </c>
      <c r="I570" s="97">
        <f>INDEX(バックデータ一覧!$P$4:$R$27,MATCH(計算過程!B570,バックデータ一覧!$F$4:$F$27,0),MATCH(VLOOKUP(A570,バックデータ一覧!$T$3:$U$367,2),バックデータ一覧!$P$3:$R$3,0))*10^-3</f>
        <v>5.0000000000000001E-4</v>
      </c>
    </row>
    <row r="571" spans="1:9" x14ac:dyDescent="0.15">
      <c r="A571" s="57">
        <v>41663</v>
      </c>
      <c r="B571" s="9" t="s">
        <v>117</v>
      </c>
      <c r="C571" s="83">
        <f t="shared" si="25"/>
        <v>9.3200000000000002E-3</v>
      </c>
      <c r="D571" s="82">
        <f t="shared" si="24"/>
        <v>5.9400000000000008E-3</v>
      </c>
      <c r="E571" s="81">
        <f t="shared" si="26"/>
        <v>3.3799999999999998E-3</v>
      </c>
      <c r="F571" s="97">
        <f>INDEX(バックデータ一覧!$G$4:$I$27,MATCH(計算過程!B571,バックデータ一覧!$F$4:$F$27,0),MATCH(VLOOKUP(A571,バックデータ一覧!$T$3:$U$367,2),バックデータ一覧!$G$3:$I$3,0))*10^-3</f>
        <v>3.3799999999999998E-3</v>
      </c>
      <c r="G571" s="97">
        <f>INDEX(バックデータ一覧!$J$4:$L$27,MATCH(計算過程!B571,バックデータ一覧!$F$4:$F$27,0),MATCH(VLOOKUP(A571,バックデータ一覧!$T$3:$U$367,2),バックデータ一覧!$J$3:$L$3,0))*10^-3</f>
        <v>6.7499999999999999E-3</v>
      </c>
      <c r="H571" s="97">
        <f>INDEX(バックデータ一覧!$M$4:$O$27,MATCH(計算過程!B571,バックデータ一覧!$F$4:$F$27,0),MATCH(VLOOKUP(A571,バックデータ一覧!$T$3:$U$367,2),バックデータ一覧!$M$3:$O$3,0))*10^-3</f>
        <v>1.0130000000000002E-2</v>
      </c>
      <c r="I571" s="97">
        <f>INDEX(バックデータ一覧!$P$4:$R$27,MATCH(計算過程!B571,バックデータ一覧!$F$4:$F$27,0),MATCH(VLOOKUP(A571,バックデータ一覧!$T$3:$U$367,2),バックデータ一覧!$P$3:$R$3,0))*10^-3</f>
        <v>1.3509999999999999E-2</v>
      </c>
    </row>
    <row r="572" spans="1:9" x14ac:dyDescent="0.15">
      <c r="A572" s="57">
        <v>41663</v>
      </c>
      <c r="B572" s="9" t="s">
        <v>118</v>
      </c>
      <c r="C572" s="83">
        <f t="shared" si="25"/>
        <v>6.2700000000000013E-3</v>
      </c>
      <c r="D572" s="82">
        <f t="shared" si="24"/>
        <v>5.9400000000000008E-3</v>
      </c>
      <c r="E572" s="81">
        <f t="shared" si="26"/>
        <v>3.3E-4</v>
      </c>
      <c r="F572" s="97">
        <f>INDEX(バックデータ一覧!$G$4:$I$27,MATCH(計算過程!B572,バックデータ一覧!$F$4:$F$27,0),MATCH(VLOOKUP(A572,バックデータ一覧!$T$3:$U$367,2),バックデータ一覧!$G$3:$I$3,0))*10^-3</f>
        <v>3.3E-4</v>
      </c>
      <c r="G572" s="97">
        <f>INDEX(バックデータ一覧!$J$4:$L$27,MATCH(計算過程!B572,バックデータ一覧!$F$4:$F$27,0),MATCH(VLOOKUP(A572,バックデータ一覧!$T$3:$U$367,2),バックデータ一覧!$J$3:$L$3,0))*10^-3</f>
        <v>6.7000000000000002E-4</v>
      </c>
      <c r="H572" s="97">
        <f>INDEX(バックデータ一覧!$M$4:$O$27,MATCH(計算過程!B572,バックデータ一覧!$F$4:$F$27,0),MATCH(VLOOKUP(A572,バックデータ一覧!$T$3:$U$367,2),バックデータ一覧!$M$3:$O$3,0))*10^-3</f>
        <v>1E-3</v>
      </c>
      <c r="I572" s="97">
        <f>INDEX(バックデータ一覧!$P$4:$R$27,MATCH(計算過程!B572,バックデータ一覧!$F$4:$F$27,0),MATCH(VLOOKUP(A572,バックデータ一覧!$T$3:$U$367,2),バックデータ一覧!$P$3:$R$3,0))*10^-3</f>
        <v>1.33E-3</v>
      </c>
    </row>
    <row r="573" spans="1:9" x14ac:dyDescent="0.15">
      <c r="A573" s="57">
        <v>41663</v>
      </c>
      <c r="B573" s="9" t="s">
        <v>119</v>
      </c>
      <c r="C573" s="83">
        <f t="shared" si="25"/>
        <v>6.0700000000000007E-3</v>
      </c>
      <c r="D573" s="82">
        <f t="shared" si="24"/>
        <v>5.9400000000000008E-3</v>
      </c>
      <c r="E573" s="81">
        <f t="shared" si="26"/>
        <v>1.3000000000000002E-4</v>
      </c>
      <c r="F573" s="97">
        <f>INDEX(バックデータ一覧!$G$4:$I$27,MATCH(計算過程!B573,バックデータ一覧!$F$4:$F$27,0),MATCH(VLOOKUP(A573,バックデータ一覧!$T$3:$U$367,2),バックデータ一覧!$G$3:$I$3,0))*10^-3</f>
        <v>1.3000000000000002E-4</v>
      </c>
      <c r="G573" s="97">
        <f>INDEX(バックデータ一覧!$J$4:$L$27,MATCH(計算過程!B573,バックデータ一覧!$F$4:$F$27,0),MATCH(VLOOKUP(A573,バックデータ一覧!$T$3:$U$367,2),バックデータ一覧!$J$3:$L$3,0))*10^-3</f>
        <v>2.5000000000000001E-4</v>
      </c>
      <c r="H573" s="97">
        <f>INDEX(バックデータ一覧!$M$4:$O$27,MATCH(計算過程!B573,バックデータ一覧!$F$4:$F$27,0),MATCH(VLOOKUP(A573,バックデータ一覧!$T$3:$U$367,2),バックデータ一覧!$M$3:$O$3,0))*10^-3</f>
        <v>3.8000000000000002E-4</v>
      </c>
      <c r="I573" s="97">
        <f>INDEX(バックデータ一覧!$P$4:$R$27,MATCH(計算過程!B573,バックデータ一覧!$F$4:$F$27,0),MATCH(VLOOKUP(A573,バックデータ一覧!$T$3:$U$367,2),バックデータ一覧!$P$3:$R$3,0))*10^-3</f>
        <v>5.0000000000000001E-4</v>
      </c>
    </row>
    <row r="574" spans="1:9" x14ac:dyDescent="0.15">
      <c r="A574" s="57">
        <v>41663</v>
      </c>
      <c r="B574" s="9" t="s">
        <v>120</v>
      </c>
      <c r="C574" s="83">
        <f t="shared" si="25"/>
        <v>6.0700000000000007E-3</v>
      </c>
      <c r="D574" s="82">
        <f t="shared" si="24"/>
        <v>5.9400000000000008E-3</v>
      </c>
      <c r="E574" s="81">
        <f t="shared" si="26"/>
        <v>1.3000000000000002E-4</v>
      </c>
      <c r="F574" s="97">
        <f>INDEX(バックデータ一覧!$G$4:$I$27,MATCH(計算過程!B574,バックデータ一覧!$F$4:$F$27,0),MATCH(VLOOKUP(A574,バックデータ一覧!$T$3:$U$367,2),バックデータ一覧!$G$3:$I$3,0))*10^-3</f>
        <v>1.3000000000000002E-4</v>
      </c>
      <c r="G574" s="97">
        <f>INDEX(バックデータ一覧!$J$4:$L$27,MATCH(計算過程!B574,バックデータ一覧!$F$4:$F$27,0),MATCH(VLOOKUP(A574,バックデータ一覧!$T$3:$U$367,2),バックデータ一覧!$J$3:$L$3,0))*10^-3</f>
        <v>2.5000000000000001E-4</v>
      </c>
      <c r="H574" s="97">
        <f>INDEX(バックデータ一覧!$M$4:$O$27,MATCH(計算過程!B574,バックデータ一覧!$F$4:$F$27,0),MATCH(VLOOKUP(A574,バックデータ一覧!$T$3:$U$367,2),バックデータ一覧!$M$3:$O$3,0))*10^-3</f>
        <v>3.8000000000000002E-4</v>
      </c>
      <c r="I574" s="97">
        <f>INDEX(バックデータ一覧!$P$4:$R$27,MATCH(計算過程!B574,バックデータ一覧!$F$4:$F$27,0),MATCH(VLOOKUP(A574,バックデータ一覧!$T$3:$U$367,2),バックデータ一覧!$P$3:$R$3,0))*10^-3</f>
        <v>5.0000000000000001E-4</v>
      </c>
    </row>
    <row r="575" spans="1:9" x14ac:dyDescent="0.15">
      <c r="A575" s="57">
        <v>41663</v>
      </c>
      <c r="B575" s="9" t="s">
        <v>121</v>
      </c>
      <c r="C575" s="83">
        <f t="shared" si="25"/>
        <v>6.2700000000000013E-3</v>
      </c>
      <c r="D575" s="82">
        <f t="shared" si="24"/>
        <v>5.9400000000000008E-3</v>
      </c>
      <c r="E575" s="81">
        <f t="shared" si="26"/>
        <v>3.3E-4</v>
      </c>
      <c r="F575" s="97">
        <f>INDEX(バックデータ一覧!$G$4:$I$27,MATCH(計算過程!B575,バックデータ一覧!$F$4:$F$27,0),MATCH(VLOOKUP(A575,バックデータ一覧!$T$3:$U$367,2),バックデータ一覧!$G$3:$I$3,0))*10^-3</f>
        <v>3.3E-4</v>
      </c>
      <c r="G575" s="97">
        <f>INDEX(バックデータ一覧!$J$4:$L$27,MATCH(計算過程!B575,バックデータ一覧!$F$4:$F$27,0),MATCH(VLOOKUP(A575,バックデータ一覧!$T$3:$U$367,2),バックデータ一覧!$J$3:$L$3,0))*10^-3</f>
        <v>6.7000000000000002E-4</v>
      </c>
      <c r="H575" s="97">
        <f>INDEX(バックデータ一覧!$M$4:$O$27,MATCH(計算過程!B575,バックデータ一覧!$F$4:$F$27,0),MATCH(VLOOKUP(A575,バックデータ一覧!$T$3:$U$367,2),バックデータ一覧!$M$3:$O$3,0))*10^-3</f>
        <v>1E-3</v>
      </c>
      <c r="I575" s="97">
        <f>INDEX(バックデータ一覧!$P$4:$R$27,MATCH(計算過程!B575,バックデータ一覧!$F$4:$F$27,0),MATCH(VLOOKUP(A575,バックデータ一覧!$T$3:$U$367,2),バックデータ一覧!$P$3:$R$3,0))*10^-3</f>
        <v>1.33E-3</v>
      </c>
    </row>
    <row r="576" spans="1:9" x14ac:dyDescent="0.15">
      <c r="A576" s="57">
        <v>41663</v>
      </c>
      <c r="B576" s="9" t="s">
        <v>122</v>
      </c>
      <c r="C576" s="83">
        <f t="shared" si="25"/>
        <v>6.2700000000000013E-3</v>
      </c>
      <c r="D576" s="82">
        <f t="shared" si="24"/>
        <v>5.9400000000000008E-3</v>
      </c>
      <c r="E576" s="81">
        <f t="shared" si="26"/>
        <v>3.3E-4</v>
      </c>
      <c r="F576" s="97">
        <f>INDEX(バックデータ一覧!$G$4:$I$27,MATCH(計算過程!B576,バックデータ一覧!$F$4:$F$27,0),MATCH(VLOOKUP(A576,バックデータ一覧!$T$3:$U$367,2),バックデータ一覧!$G$3:$I$3,0))*10^-3</f>
        <v>3.3E-4</v>
      </c>
      <c r="G576" s="97">
        <f>INDEX(バックデータ一覧!$J$4:$L$27,MATCH(計算過程!B576,バックデータ一覧!$F$4:$F$27,0),MATCH(VLOOKUP(A576,バックデータ一覧!$T$3:$U$367,2),バックデータ一覧!$J$3:$L$3,0))*10^-3</f>
        <v>6.7000000000000002E-4</v>
      </c>
      <c r="H576" s="97">
        <f>INDEX(バックデータ一覧!$M$4:$O$27,MATCH(計算過程!B576,バックデータ一覧!$F$4:$F$27,0),MATCH(VLOOKUP(A576,バックデータ一覧!$T$3:$U$367,2),バックデータ一覧!$M$3:$O$3,0))*10^-3</f>
        <v>1E-3</v>
      </c>
      <c r="I576" s="97">
        <f>INDEX(バックデータ一覧!$P$4:$R$27,MATCH(計算過程!B576,バックデータ一覧!$F$4:$F$27,0),MATCH(VLOOKUP(A576,バックデータ一覧!$T$3:$U$367,2),バックデータ一覧!$P$3:$R$3,0))*10^-3</f>
        <v>1.33E-3</v>
      </c>
    </row>
    <row r="577" spans="1:9" x14ac:dyDescent="0.15">
      <c r="A577" s="57">
        <v>41663</v>
      </c>
      <c r="B577" s="9" t="s">
        <v>123</v>
      </c>
      <c r="C577" s="83">
        <f t="shared" si="25"/>
        <v>1.2360000000000001E-2</v>
      </c>
      <c r="D577" s="82">
        <f t="shared" si="24"/>
        <v>5.9400000000000008E-3</v>
      </c>
      <c r="E577" s="81">
        <f t="shared" si="26"/>
        <v>6.4200000000000004E-3</v>
      </c>
      <c r="F577" s="97">
        <f>INDEX(バックデータ一覧!$G$4:$I$27,MATCH(計算過程!B577,バックデータ一覧!$F$4:$F$27,0),MATCH(VLOOKUP(A577,バックデータ一覧!$T$3:$U$367,2),バックデータ一覧!$G$3:$I$3,0))*10^-3</f>
        <v>6.4200000000000004E-3</v>
      </c>
      <c r="G577" s="97">
        <f>INDEX(バックデータ一覧!$J$4:$L$27,MATCH(計算過程!B577,バックデータ一覧!$F$4:$F$27,0),MATCH(VLOOKUP(A577,バックデータ一覧!$T$3:$U$367,2),バックデータ一覧!$J$3:$L$3,0))*10^-3</f>
        <v>1.2840000000000001E-2</v>
      </c>
      <c r="H577" s="97">
        <f>INDEX(バックデータ一覧!$M$4:$O$27,MATCH(計算過程!B577,バックデータ一覧!$F$4:$F$27,0),MATCH(VLOOKUP(A577,バックデータ一覧!$T$3:$U$367,2),バックデータ一覧!$M$3:$O$3,0))*10^-3</f>
        <v>1.9260000000000003E-2</v>
      </c>
      <c r="I577" s="97">
        <f>INDEX(バックデータ一覧!$P$4:$R$27,MATCH(計算過程!B577,バックデータ一覧!$F$4:$F$27,0),MATCH(VLOOKUP(A577,バックデータ一覧!$T$3:$U$367,2),バックデータ一覧!$P$3:$R$3,0))*10^-3</f>
        <v>2.5680000000000001E-2</v>
      </c>
    </row>
    <row r="578" spans="1:9" x14ac:dyDescent="0.15">
      <c r="A578" s="57">
        <v>41663</v>
      </c>
      <c r="B578" s="9" t="s">
        <v>124</v>
      </c>
      <c r="C578" s="83">
        <f t="shared" si="25"/>
        <v>1.2360000000000001E-2</v>
      </c>
      <c r="D578" s="82">
        <f t="shared" si="24"/>
        <v>5.9400000000000008E-3</v>
      </c>
      <c r="E578" s="81">
        <f t="shared" si="26"/>
        <v>6.4200000000000004E-3</v>
      </c>
      <c r="F578" s="97">
        <f>INDEX(バックデータ一覧!$G$4:$I$27,MATCH(計算過程!B578,バックデータ一覧!$F$4:$F$27,0),MATCH(VLOOKUP(A578,バックデータ一覧!$T$3:$U$367,2),バックデータ一覧!$G$3:$I$3,0))*10^-3</f>
        <v>6.4200000000000004E-3</v>
      </c>
      <c r="G578" s="97">
        <f>INDEX(バックデータ一覧!$J$4:$L$27,MATCH(計算過程!B578,バックデータ一覧!$F$4:$F$27,0),MATCH(VLOOKUP(A578,バックデータ一覧!$T$3:$U$367,2),バックデータ一覧!$J$3:$L$3,0))*10^-3</f>
        <v>1.2840000000000001E-2</v>
      </c>
      <c r="H578" s="97">
        <f>INDEX(バックデータ一覧!$M$4:$O$27,MATCH(計算過程!B578,バックデータ一覧!$F$4:$F$27,0),MATCH(VLOOKUP(A578,バックデータ一覧!$T$3:$U$367,2),バックデータ一覧!$M$3:$O$3,0))*10^-3</f>
        <v>1.9260000000000003E-2</v>
      </c>
      <c r="I578" s="97">
        <f>INDEX(バックデータ一覧!$P$4:$R$27,MATCH(計算過程!B578,バックデータ一覧!$F$4:$F$27,0),MATCH(VLOOKUP(A578,バックデータ一覧!$T$3:$U$367,2),バックデータ一覧!$P$3:$R$3,0))*10^-3</f>
        <v>2.5680000000000001E-2</v>
      </c>
    </row>
    <row r="579" spans="1:9" x14ac:dyDescent="0.15">
      <c r="A579" s="57">
        <v>41663</v>
      </c>
      <c r="B579" s="9" t="s">
        <v>125</v>
      </c>
      <c r="C579" s="83">
        <f t="shared" si="25"/>
        <v>6.2700000000000013E-3</v>
      </c>
      <c r="D579" s="82">
        <f t="shared" si="24"/>
        <v>5.9400000000000008E-3</v>
      </c>
      <c r="E579" s="81">
        <f t="shared" si="26"/>
        <v>3.3E-4</v>
      </c>
      <c r="F579" s="97">
        <f>INDEX(バックデータ一覧!$G$4:$I$27,MATCH(計算過程!B579,バックデータ一覧!$F$4:$F$27,0),MATCH(VLOOKUP(A579,バックデータ一覧!$T$3:$U$367,2),バックデータ一覧!$G$3:$I$3,0))*10^-3</f>
        <v>3.3E-4</v>
      </c>
      <c r="G579" s="97">
        <f>INDEX(バックデータ一覧!$J$4:$L$27,MATCH(計算過程!B579,バックデータ一覧!$F$4:$F$27,0),MATCH(VLOOKUP(A579,バックデータ一覧!$T$3:$U$367,2),バックデータ一覧!$J$3:$L$3,0))*10^-3</f>
        <v>6.7000000000000002E-4</v>
      </c>
      <c r="H579" s="97">
        <f>INDEX(バックデータ一覧!$M$4:$O$27,MATCH(計算過程!B579,バックデータ一覧!$F$4:$F$27,0),MATCH(VLOOKUP(A579,バックデータ一覧!$T$3:$U$367,2),バックデータ一覧!$M$3:$O$3,0))*10^-3</f>
        <v>1E-3</v>
      </c>
      <c r="I579" s="97">
        <f>INDEX(バックデータ一覧!$P$4:$R$27,MATCH(計算過程!B579,バックデータ一覧!$F$4:$F$27,0),MATCH(VLOOKUP(A579,バックデータ一覧!$T$3:$U$367,2),バックデータ一覧!$P$3:$R$3,0))*10^-3</f>
        <v>1.33E-3</v>
      </c>
    </row>
    <row r="580" spans="1:9" x14ac:dyDescent="0.15">
      <c r="A580" s="57">
        <v>41663</v>
      </c>
      <c r="B580" s="9" t="s">
        <v>126</v>
      </c>
      <c r="C580" s="83">
        <f t="shared" si="25"/>
        <v>6.2700000000000013E-3</v>
      </c>
      <c r="D580" s="82">
        <f t="shared" si="24"/>
        <v>5.9400000000000008E-3</v>
      </c>
      <c r="E580" s="81">
        <f t="shared" si="26"/>
        <v>3.3E-4</v>
      </c>
      <c r="F580" s="97">
        <f>INDEX(バックデータ一覧!$G$4:$I$27,MATCH(計算過程!B580,バックデータ一覧!$F$4:$F$27,0),MATCH(VLOOKUP(A580,バックデータ一覧!$T$3:$U$367,2),バックデータ一覧!$G$3:$I$3,0))*10^-3</f>
        <v>3.3E-4</v>
      </c>
      <c r="G580" s="97">
        <f>INDEX(バックデータ一覧!$J$4:$L$27,MATCH(計算過程!B580,バックデータ一覧!$F$4:$F$27,0),MATCH(VLOOKUP(A580,バックデータ一覧!$T$3:$U$367,2),バックデータ一覧!$J$3:$L$3,0))*10^-3</f>
        <v>6.7000000000000002E-4</v>
      </c>
      <c r="H580" s="97">
        <f>INDEX(バックデータ一覧!$M$4:$O$27,MATCH(計算過程!B580,バックデータ一覧!$F$4:$F$27,0),MATCH(VLOOKUP(A580,バックデータ一覧!$T$3:$U$367,2),バックデータ一覧!$M$3:$O$3,0))*10^-3</f>
        <v>1E-3</v>
      </c>
      <c r="I580" s="97">
        <f>INDEX(バックデータ一覧!$P$4:$R$27,MATCH(計算過程!B580,バックデータ一覧!$F$4:$F$27,0),MATCH(VLOOKUP(A580,バックデータ一覧!$T$3:$U$367,2),バックデータ一覧!$P$3:$R$3,0))*10^-3</f>
        <v>1.33E-3</v>
      </c>
    </row>
    <row r="581" spans="1:9" x14ac:dyDescent="0.15">
      <c r="A581" s="57">
        <v>41663</v>
      </c>
      <c r="B581" s="9" t="s">
        <v>127</v>
      </c>
      <c r="C581" s="83">
        <f t="shared" si="25"/>
        <v>1.2220000000000002E-2</v>
      </c>
      <c r="D581" s="82">
        <f t="shared" si="24"/>
        <v>5.9400000000000008E-3</v>
      </c>
      <c r="E581" s="81">
        <f t="shared" si="26"/>
        <v>6.28E-3</v>
      </c>
      <c r="F581" s="97">
        <f>INDEX(バックデータ一覧!$G$4:$I$27,MATCH(計算過程!B581,バックデータ一覧!$F$4:$F$27,0),MATCH(VLOOKUP(A581,バックデータ一覧!$T$3:$U$367,2),バックデータ一覧!$G$3:$I$3,0))*10^-3</f>
        <v>6.28E-3</v>
      </c>
      <c r="G581" s="97">
        <f>INDEX(バックデータ一覧!$J$4:$L$27,MATCH(計算過程!B581,バックデータ一覧!$F$4:$F$27,0),MATCH(VLOOKUP(A581,バックデータ一覧!$T$3:$U$367,2),バックデータ一覧!$J$3:$L$3,0))*10^-3</f>
        <v>1.256E-2</v>
      </c>
      <c r="H581" s="97">
        <f>INDEX(バックデータ一覧!$M$4:$O$27,MATCH(計算過程!B581,バックデータ一覧!$F$4:$F$27,0),MATCH(VLOOKUP(A581,バックデータ一覧!$T$3:$U$367,2),バックデータ一覧!$M$3:$O$3,0))*10^-3</f>
        <v>1.8839999999999999E-2</v>
      </c>
      <c r="I581" s="97">
        <f>INDEX(バックデータ一覧!$P$4:$R$27,MATCH(計算過程!B581,バックデータ一覧!$F$4:$F$27,0),MATCH(VLOOKUP(A581,バックデータ一覧!$T$3:$U$367,2),バックデータ一覧!$P$3:$R$3,0))*10^-3</f>
        <v>2.512E-2</v>
      </c>
    </row>
    <row r="582" spans="1:9" x14ac:dyDescent="0.15">
      <c r="A582" s="57">
        <v>41663</v>
      </c>
      <c r="B582" s="9" t="s">
        <v>128</v>
      </c>
      <c r="C582" s="83">
        <f t="shared" si="25"/>
        <v>1.2640000000000002E-2</v>
      </c>
      <c r="D582" s="82">
        <f t="shared" si="24"/>
        <v>5.9400000000000008E-3</v>
      </c>
      <c r="E582" s="81">
        <f t="shared" si="26"/>
        <v>6.7000000000000002E-3</v>
      </c>
      <c r="F582" s="97">
        <f>INDEX(バックデータ一覧!$G$4:$I$27,MATCH(計算過程!B582,バックデータ一覧!$F$4:$F$27,0),MATCH(VLOOKUP(A582,バックデータ一覧!$T$3:$U$367,2),バックデータ一覧!$G$3:$I$3,0))*10^-3</f>
        <v>6.7000000000000002E-3</v>
      </c>
      <c r="G582" s="97">
        <f>INDEX(バックデータ一覧!$J$4:$L$27,MATCH(計算過程!B582,バックデータ一覧!$F$4:$F$27,0),MATCH(VLOOKUP(A582,バックデータ一覧!$T$3:$U$367,2),バックデータ一覧!$J$3:$L$3,0))*10^-3</f>
        <v>1.3390000000000001E-2</v>
      </c>
      <c r="H582" s="97">
        <f>INDEX(バックデータ一覧!$M$4:$O$27,MATCH(計算過程!B582,バックデータ一覧!$F$4:$F$27,0),MATCH(VLOOKUP(A582,バックデータ一覧!$T$3:$U$367,2),バックデータ一覧!$M$3:$O$3,0))*10^-3</f>
        <v>2.009E-2</v>
      </c>
      <c r="I582" s="97">
        <f>INDEX(バックデータ一覧!$P$4:$R$27,MATCH(計算過程!B582,バックデータ一覧!$F$4:$F$27,0),MATCH(VLOOKUP(A582,バックデータ一覧!$T$3:$U$367,2),バックデータ一覧!$P$3:$R$3,0))*10^-3</f>
        <v>2.6790000000000001E-2</v>
      </c>
    </row>
    <row r="583" spans="1:9" x14ac:dyDescent="0.15">
      <c r="A583" s="57">
        <v>41664</v>
      </c>
      <c r="B583" s="9" t="s">
        <v>105</v>
      </c>
      <c r="C583" s="83">
        <f t="shared" si="25"/>
        <v>6.0700000000000007E-3</v>
      </c>
      <c r="D583" s="82">
        <f t="shared" ref="D583:D646" si="27">$O$4*$O$5*10^-3</f>
        <v>5.9400000000000008E-3</v>
      </c>
      <c r="E583" s="81">
        <f t="shared" si="26"/>
        <v>1.3000000000000002E-4</v>
      </c>
      <c r="F583" s="97">
        <f>INDEX(バックデータ一覧!$G$4:$I$27,MATCH(計算過程!B583,バックデータ一覧!$F$4:$F$27,0),MATCH(VLOOKUP(A583,バックデータ一覧!$T$3:$U$367,2),バックデータ一覧!$G$3:$I$3,0))*10^-3</f>
        <v>1.3000000000000002E-4</v>
      </c>
      <c r="G583" s="97">
        <f>INDEX(バックデータ一覧!$J$4:$L$27,MATCH(計算過程!B583,バックデータ一覧!$F$4:$F$27,0),MATCH(VLOOKUP(A583,バックデータ一覧!$T$3:$U$367,2),バックデータ一覧!$J$3:$L$3,0))*10^-3</f>
        <v>2.5000000000000001E-4</v>
      </c>
      <c r="H583" s="97">
        <f>INDEX(バックデータ一覧!$M$4:$O$27,MATCH(計算過程!B583,バックデータ一覧!$F$4:$F$27,0),MATCH(VLOOKUP(A583,バックデータ一覧!$T$3:$U$367,2),バックデータ一覧!$M$3:$O$3,0))*10^-3</f>
        <v>3.8000000000000002E-4</v>
      </c>
      <c r="I583" s="97">
        <f>INDEX(バックデータ一覧!$P$4:$R$27,MATCH(計算過程!B583,バックデータ一覧!$F$4:$F$27,0),MATCH(VLOOKUP(A583,バックデータ一覧!$T$3:$U$367,2),バックデータ一覧!$P$3:$R$3,0))*10^-3</f>
        <v>5.0000000000000001E-4</v>
      </c>
    </row>
    <row r="584" spans="1:9" x14ac:dyDescent="0.15">
      <c r="A584" s="57">
        <v>41664</v>
      </c>
      <c r="B584" s="9" t="s">
        <v>106</v>
      </c>
      <c r="C584" s="83">
        <f t="shared" ref="C584:C647" si="28">D584+E584</f>
        <v>6.0700000000000007E-3</v>
      </c>
      <c r="D584" s="82">
        <f t="shared" si="27"/>
        <v>5.9400000000000008E-3</v>
      </c>
      <c r="E584" s="81">
        <f t="shared" ref="E584:E647" si="29">IF(AND($O$10&gt;=1,$O$10&lt;2),$F584*(2-$O$10)/(2-1)+$G584*($O$10-1)/(2-1),IF(AND($O$10&gt;=2,$O$10&lt;3),$G584*(3-$O$10)/(3-2)+$H584*($O$10-2)/(3-2),$H584*(4-$O$10)/(4-3)+$I584*($O$10-3)/(4-3)))</f>
        <v>1.3000000000000002E-4</v>
      </c>
      <c r="F584" s="97">
        <f>INDEX(バックデータ一覧!$G$4:$I$27,MATCH(計算過程!B584,バックデータ一覧!$F$4:$F$27,0),MATCH(VLOOKUP(A584,バックデータ一覧!$T$3:$U$367,2),バックデータ一覧!$G$3:$I$3,0))*10^-3</f>
        <v>1.3000000000000002E-4</v>
      </c>
      <c r="G584" s="97">
        <f>INDEX(バックデータ一覧!$J$4:$L$27,MATCH(計算過程!B584,バックデータ一覧!$F$4:$F$27,0),MATCH(VLOOKUP(A584,バックデータ一覧!$T$3:$U$367,2),バックデータ一覧!$J$3:$L$3,0))*10^-3</f>
        <v>2.5000000000000001E-4</v>
      </c>
      <c r="H584" s="97">
        <f>INDEX(バックデータ一覧!$M$4:$O$27,MATCH(計算過程!B584,バックデータ一覧!$F$4:$F$27,0),MATCH(VLOOKUP(A584,バックデータ一覧!$T$3:$U$367,2),バックデータ一覧!$M$3:$O$3,0))*10^-3</f>
        <v>3.8000000000000002E-4</v>
      </c>
      <c r="I584" s="97">
        <f>INDEX(バックデータ一覧!$P$4:$R$27,MATCH(計算過程!B584,バックデータ一覧!$F$4:$F$27,0),MATCH(VLOOKUP(A584,バックデータ一覧!$T$3:$U$367,2),バックデータ一覧!$P$3:$R$3,0))*10^-3</f>
        <v>5.0000000000000001E-4</v>
      </c>
    </row>
    <row r="585" spans="1:9" x14ac:dyDescent="0.15">
      <c r="A585" s="57">
        <v>41664</v>
      </c>
      <c r="B585" s="9" t="s">
        <v>107</v>
      </c>
      <c r="C585" s="83">
        <f t="shared" si="28"/>
        <v>6.0700000000000007E-3</v>
      </c>
      <c r="D585" s="82">
        <f t="shared" si="27"/>
        <v>5.9400000000000008E-3</v>
      </c>
      <c r="E585" s="81">
        <f t="shared" si="29"/>
        <v>1.3000000000000002E-4</v>
      </c>
      <c r="F585" s="97">
        <f>INDEX(バックデータ一覧!$G$4:$I$27,MATCH(計算過程!B585,バックデータ一覧!$F$4:$F$27,0),MATCH(VLOOKUP(A585,バックデータ一覧!$T$3:$U$367,2),バックデータ一覧!$G$3:$I$3,0))*10^-3</f>
        <v>1.3000000000000002E-4</v>
      </c>
      <c r="G585" s="97">
        <f>INDEX(バックデータ一覧!$J$4:$L$27,MATCH(計算過程!B585,バックデータ一覧!$F$4:$F$27,0),MATCH(VLOOKUP(A585,バックデータ一覧!$T$3:$U$367,2),バックデータ一覧!$J$3:$L$3,0))*10^-3</f>
        <v>2.5000000000000001E-4</v>
      </c>
      <c r="H585" s="97">
        <f>INDEX(バックデータ一覧!$M$4:$O$27,MATCH(計算過程!B585,バックデータ一覧!$F$4:$F$27,0),MATCH(VLOOKUP(A585,バックデータ一覧!$T$3:$U$367,2),バックデータ一覧!$M$3:$O$3,0))*10^-3</f>
        <v>3.8000000000000002E-4</v>
      </c>
      <c r="I585" s="97">
        <f>INDEX(バックデータ一覧!$P$4:$R$27,MATCH(計算過程!B585,バックデータ一覧!$F$4:$F$27,0),MATCH(VLOOKUP(A585,バックデータ一覧!$T$3:$U$367,2),バックデータ一覧!$P$3:$R$3,0))*10^-3</f>
        <v>5.0000000000000001E-4</v>
      </c>
    </row>
    <row r="586" spans="1:9" x14ac:dyDescent="0.15">
      <c r="A586" s="57">
        <v>41664</v>
      </c>
      <c r="B586" s="9" t="s">
        <v>108</v>
      </c>
      <c r="C586" s="83">
        <f t="shared" si="28"/>
        <v>6.0700000000000007E-3</v>
      </c>
      <c r="D586" s="82">
        <f t="shared" si="27"/>
        <v>5.9400000000000008E-3</v>
      </c>
      <c r="E586" s="81">
        <f t="shared" si="29"/>
        <v>1.3000000000000002E-4</v>
      </c>
      <c r="F586" s="97">
        <f>INDEX(バックデータ一覧!$G$4:$I$27,MATCH(計算過程!B586,バックデータ一覧!$F$4:$F$27,0),MATCH(VLOOKUP(A586,バックデータ一覧!$T$3:$U$367,2),バックデータ一覧!$G$3:$I$3,0))*10^-3</f>
        <v>1.3000000000000002E-4</v>
      </c>
      <c r="G586" s="97">
        <f>INDEX(バックデータ一覧!$J$4:$L$27,MATCH(計算過程!B586,バックデータ一覧!$F$4:$F$27,0),MATCH(VLOOKUP(A586,バックデータ一覧!$T$3:$U$367,2),バックデータ一覧!$J$3:$L$3,0))*10^-3</f>
        <v>2.5000000000000001E-4</v>
      </c>
      <c r="H586" s="97">
        <f>INDEX(バックデータ一覧!$M$4:$O$27,MATCH(計算過程!B586,バックデータ一覧!$F$4:$F$27,0),MATCH(VLOOKUP(A586,バックデータ一覧!$T$3:$U$367,2),バックデータ一覧!$M$3:$O$3,0))*10^-3</f>
        <v>3.8000000000000002E-4</v>
      </c>
      <c r="I586" s="97">
        <f>INDEX(バックデータ一覧!$P$4:$R$27,MATCH(計算過程!B586,バックデータ一覧!$F$4:$F$27,0),MATCH(VLOOKUP(A586,バックデータ一覧!$T$3:$U$367,2),バックデータ一覧!$P$3:$R$3,0))*10^-3</f>
        <v>5.0000000000000001E-4</v>
      </c>
    </row>
    <row r="587" spans="1:9" x14ac:dyDescent="0.15">
      <c r="A587" s="57">
        <v>41664</v>
      </c>
      <c r="B587" s="9" t="s">
        <v>109</v>
      </c>
      <c r="C587" s="83">
        <f t="shared" si="28"/>
        <v>6.0700000000000007E-3</v>
      </c>
      <c r="D587" s="82">
        <f t="shared" si="27"/>
        <v>5.9400000000000008E-3</v>
      </c>
      <c r="E587" s="81">
        <f t="shared" si="29"/>
        <v>1.3000000000000002E-4</v>
      </c>
      <c r="F587" s="97">
        <f>INDEX(バックデータ一覧!$G$4:$I$27,MATCH(計算過程!B587,バックデータ一覧!$F$4:$F$27,0),MATCH(VLOOKUP(A587,バックデータ一覧!$T$3:$U$367,2),バックデータ一覧!$G$3:$I$3,0))*10^-3</f>
        <v>1.3000000000000002E-4</v>
      </c>
      <c r="G587" s="97">
        <f>INDEX(バックデータ一覧!$J$4:$L$27,MATCH(計算過程!B587,バックデータ一覧!$F$4:$F$27,0),MATCH(VLOOKUP(A587,バックデータ一覧!$T$3:$U$367,2),バックデータ一覧!$J$3:$L$3,0))*10^-3</f>
        <v>2.5000000000000001E-4</v>
      </c>
      <c r="H587" s="97">
        <f>INDEX(バックデータ一覧!$M$4:$O$27,MATCH(計算過程!B587,バックデータ一覧!$F$4:$F$27,0),MATCH(VLOOKUP(A587,バックデータ一覧!$T$3:$U$367,2),バックデータ一覧!$M$3:$O$3,0))*10^-3</f>
        <v>3.8000000000000002E-4</v>
      </c>
      <c r="I587" s="97">
        <f>INDEX(バックデータ一覧!$P$4:$R$27,MATCH(計算過程!B587,バックデータ一覧!$F$4:$F$27,0),MATCH(VLOOKUP(A587,バックデータ一覧!$T$3:$U$367,2),バックデータ一覧!$P$3:$R$3,0))*10^-3</f>
        <v>5.0000000000000001E-4</v>
      </c>
    </row>
    <row r="588" spans="1:9" x14ac:dyDescent="0.15">
      <c r="A588" s="57">
        <v>41664</v>
      </c>
      <c r="B588" s="9" t="s">
        <v>110</v>
      </c>
      <c r="C588" s="83">
        <f t="shared" si="28"/>
        <v>6.0700000000000007E-3</v>
      </c>
      <c r="D588" s="82">
        <f t="shared" si="27"/>
        <v>5.9400000000000008E-3</v>
      </c>
      <c r="E588" s="81">
        <f t="shared" si="29"/>
        <v>1.3000000000000002E-4</v>
      </c>
      <c r="F588" s="97">
        <f>INDEX(バックデータ一覧!$G$4:$I$27,MATCH(計算過程!B588,バックデータ一覧!$F$4:$F$27,0),MATCH(VLOOKUP(A588,バックデータ一覧!$T$3:$U$367,2),バックデータ一覧!$G$3:$I$3,0))*10^-3</f>
        <v>1.3000000000000002E-4</v>
      </c>
      <c r="G588" s="97">
        <f>INDEX(バックデータ一覧!$J$4:$L$27,MATCH(計算過程!B588,バックデータ一覧!$F$4:$F$27,0),MATCH(VLOOKUP(A588,バックデータ一覧!$T$3:$U$367,2),バックデータ一覧!$J$3:$L$3,0))*10^-3</f>
        <v>2.5000000000000001E-4</v>
      </c>
      <c r="H588" s="97">
        <f>INDEX(バックデータ一覧!$M$4:$O$27,MATCH(計算過程!B588,バックデータ一覧!$F$4:$F$27,0),MATCH(VLOOKUP(A588,バックデータ一覧!$T$3:$U$367,2),バックデータ一覧!$M$3:$O$3,0))*10^-3</f>
        <v>3.8000000000000002E-4</v>
      </c>
      <c r="I588" s="97">
        <f>INDEX(バックデータ一覧!$P$4:$R$27,MATCH(計算過程!B588,バックデータ一覧!$F$4:$F$27,0),MATCH(VLOOKUP(A588,バックデータ一覧!$T$3:$U$367,2),バックデータ一覧!$P$3:$R$3,0))*10^-3</f>
        <v>5.0000000000000001E-4</v>
      </c>
    </row>
    <row r="589" spans="1:9" x14ac:dyDescent="0.15">
      <c r="A589" s="57">
        <v>41664</v>
      </c>
      <c r="B589" s="9" t="s">
        <v>111</v>
      </c>
      <c r="C589" s="83">
        <f t="shared" si="28"/>
        <v>9.3200000000000002E-3</v>
      </c>
      <c r="D589" s="82">
        <f t="shared" si="27"/>
        <v>5.9400000000000008E-3</v>
      </c>
      <c r="E589" s="81">
        <f t="shared" si="29"/>
        <v>3.3799999999999998E-3</v>
      </c>
      <c r="F589" s="97">
        <f>INDEX(バックデータ一覧!$G$4:$I$27,MATCH(計算過程!B589,バックデータ一覧!$F$4:$F$27,0),MATCH(VLOOKUP(A589,バックデータ一覧!$T$3:$U$367,2),バックデータ一覧!$G$3:$I$3,0))*10^-3</f>
        <v>3.3799999999999998E-3</v>
      </c>
      <c r="G589" s="97">
        <f>INDEX(バックデータ一覧!$J$4:$L$27,MATCH(計算過程!B589,バックデータ一覧!$F$4:$F$27,0),MATCH(VLOOKUP(A589,バックデータ一覧!$T$3:$U$367,2),バックデータ一覧!$J$3:$L$3,0))*10^-3</f>
        <v>6.7499999999999999E-3</v>
      </c>
      <c r="H589" s="97">
        <f>INDEX(バックデータ一覧!$M$4:$O$27,MATCH(計算過程!B589,バックデータ一覧!$F$4:$F$27,0),MATCH(VLOOKUP(A589,バックデータ一覧!$T$3:$U$367,2),バックデータ一覧!$M$3:$O$3,0))*10^-3</f>
        <v>1.0130000000000002E-2</v>
      </c>
      <c r="I589" s="97">
        <f>INDEX(バックデータ一覧!$P$4:$R$27,MATCH(計算過程!B589,バックデータ一覧!$F$4:$F$27,0),MATCH(VLOOKUP(A589,バックデータ一覧!$T$3:$U$367,2),バックデータ一覧!$P$3:$R$3,0))*10^-3</f>
        <v>1.3509999999999999E-2</v>
      </c>
    </row>
    <row r="590" spans="1:9" x14ac:dyDescent="0.15">
      <c r="A590" s="57">
        <v>41664</v>
      </c>
      <c r="B590" s="9" t="s">
        <v>112</v>
      </c>
      <c r="C590" s="83">
        <f t="shared" si="28"/>
        <v>6.4800000000000005E-3</v>
      </c>
      <c r="D590" s="82">
        <f t="shared" si="27"/>
        <v>5.9400000000000008E-3</v>
      </c>
      <c r="E590" s="81">
        <f t="shared" si="29"/>
        <v>5.4000000000000001E-4</v>
      </c>
      <c r="F590" s="97">
        <f>INDEX(バックデータ一覧!$G$4:$I$27,MATCH(計算過程!B590,バックデータ一覧!$F$4:$F$27,0),MATCH(VLOOKUP(A590,バックデータ一覧!$T$3:$U$367,2),バックデータ一覧!$G$3:$I$3,0))*10^-3</f>
        <v>5.4000000000000001E-4</v>
      </c>
      <c r="G590" s="97">
        <f>INDEX(バックデータ一覧!$J$4:$L$27,MATCH(計算過程!B590,バックデータ一覧!$F$4:$F$27,0),MATCH(VLOOKUP(A590,バックデータ一覧!$T$3:$U$367,2),バックデータ一覧!$J$3:$L$3,0))*10^-3</f>
        <v>1.08E-3</v>
      </c>
      <c r="H590" s="97">
        <f>INDEX(バックデータ一覧!$M$4:$O$27,MATCH(計算過程!B590,バックデータ一覧!$F$4:$F$27,0),MATCH(VLOOKUP(A590,バックデータ一覧!$T$3:$U$367,2),バックデータ一覧!$M$3:$O$3,0))*10^-3</f>
        <v>1.6299999999999999E-3</v>
      </c>
      <c r="I590" s="97">
        <f>INDEX(バックデータ一覧!$P$4:$R$27,MATCH(計算過程!B590,バックデータ一覧!$F$4:$F$27,0),MATCH(VLOOKUP(A590,バックデータ一覧!$T$3:$U$367,2),バックデータ一覧!$P$3:$R$3,0))*10^-3</f>
        <v>2.1700000000000001E-3</v>
      </c>
    </row>
    <row r="591" spans="1:9" x14ac:dyDescent="0.15">
      <c r="A591" s="57">
        <v>41664</v>
      </c>
      <c r="B591" s="9" t="s">
        <v>113</v>
      </c>
      <c r="C591" s="83">
        <f t="shared" si="28"/>
        <v>6.4800000000000005E-3</v>
      </c>
      <c r="D591" s="82">
        <f t="shared" si="27"/>
        <v>5.9400000000000008E-3</v>
      </c>
      <c r="E591" s="81">
        <f t="shared" si="29"/>
        <v>5.4000000000000001E-4</v>
      </c>
      <c r="F591" s="97">
        <f>INDEX(バックデータ一覧!$G$4:$I$27,MATCH(計算過程!B591,バックデータ一覧!$F$4:$F$27,0),MATCH(VLOOKUP(A591,バックデータ一覧!$T$3:$U$367,2),バックデータ一覧!$G$3:$I$3,0))*10^-3</f>
        <v>5.4000000000000001E-4</v>
      </c>
      <c r="G591" s="97">
        <f>INDEX(バックデータ一覧!$J$4:$L$27,MATCH(計算過程!B591,バックデータ一覧!$F$4:$F$27,0),MATCH(VLOOKUP(A591,バックデータ一覧!$T$3:$U$367,2),バックデータ一覧!$J$3:$L$3,0))*10^-3</f>
        <v>1.08E-3</v>
      </c>
      <c r="H591" s="97">
        <f>INDEX(バックデータ一覧!$M$4:$O$27,MATCH(計算過程!B591,バックデータ一覧!$F$4:$F$27,0),MATCH(VLOOKUP(A591,バックデータ一覧!$T$3:$U$367,2),バックデータ一覧!$M$3:$O$3,0))*10^-3</f>
        <v>1.6299999999999999E-3</v>
      </c>
      <c r="I591" s="97">
        <f>INDEX(バックデータ一覧!$P$4:$R$27,MATCH(計算過程!B591,バックデータ一覧!$F$4:$F$27,0),MATCH(VLOOKUP(A591,バックデータ一覧!$T$3:$U$367,2),バックデータ一覧!$P$3:$R$3,0))*10^-3</f>
        <v>2.1700000000000001E-3</v>
      </c>
    </row>
    <row r="592" spans="1:9" x14ac:dyDescent="0.15">
      <c r="A592" s="57">
        <v>41664</v>
      </c>
      <c r="B592" s="9" t="s">
        <v>114</v>
      </c>
      <c r="C592" s="83">
        <f t="shared" si="28"/>
        <v>6.0700000000000007E-3</v>
      </c>
      <c r="D592" s="82">
        <f t="shared" si="27"/>
        <v>5.9400000000000008E-3</v>
      </c>
      <c r="E592" s="81">
        <f t="shared" si="29"/>
        <v>1.3000000000000002E-4</v>
      </c>
      <c r="F592" s="97">
        <f>INDEX(バックデータ一覧!$G$4:$I$27,MATCH(計算過程!B592,バックデータ一覧!$F$4:$F$27,0),MATCH(VLOOKUP(A592,バックデータ一覧!$T$3:$U$367,2),バックデータ一覧!$G$3:$I$3,0))*10^-3</f>
        <v>1.3000000000000002E-4</v>
      </c>
      <c r="G592" s="97">
        <f>INDEX(バックデータ一覧!$J$4:$L$27,MATCH(計算過程!B592,バックデータ一覧!$F$4:$F$27,0),MATCH(VLOOKUP(A592,バックデータ一覧!$T$3:$U$367,2),バックデータ一覧!$J$3:$L$3,0))*10^-3</f>
        <v>2.5000000000000001E-4</v>
      </c>
      <c r="H592" s="97">
        <f>INDEX(バックデータ一覧!$M$4:$O$27,MATCH(計算過程!B592,バックデータ一覧!$F$4:$F$27,0),MATCH(VLOOKUP(A592,バックデータ一覧!$T$3:$U$367,2),バックデータ一覧!$M$3:$O$3,0))*10^-3</f>
        <v>3.8000000000000002E-4</v>
      </c>
      <c r="I592" s="97">
        <f>INDEX(バックデータ一覧!$P$4:$R$27,MATCH(計算過程!B592,バックデータ一覧!$F$4:$F$27,0),MATCH(VLOOKUP(A592,バックデータ一覧!$T$3:$U$367,2),バックデータ一覧!$P$3:$R$3,0))*10^-3</f>
        <v>5.0000000000000001E-4</v>
      </c>
    </row>
    <row r="593" spans="1:9" x14ac:dyDescent="0.15">
      <c r="A593" s="57">
        <v>41664</v>
      </c>
      <c r="B593" s="9" t="s">
        <v>115</v>
      </c>
      <c r="C593" s="83">
        <f t="shared" si="28"/>
        <v>6.2700000000000013E-3</v>
      </c>
      <c r="D593" s="82">
        <f t="shared" si="27"/>
        <v>5.9400000000000008E-3</v>
      </c>
      <c r="E593" s="81">
        <f t="shared" si="29"/>
        <v>3.3E-4</v>
      </c>
      <c r="F593" s="97">
        <f>INDEX(バックデータ一覧!$G$4:$I$27,MATCH(計算過程!B593,バックデータ一覧!$F$4:$F$27,0),MATCH(VLOOKUP(A593,バックデータ一覧!$T$3:$U$367,2),バックデータ一覧!$G$3:$I$3,0))*10^-3</f>
        <v>3.3E-4</v>
      </c>
      <c r="G593" s="97">
        <f>INDEX(バックデータ一覧!$J$4:$L$27,MATCH(計算過程!B593,バックデータ一覧!$F$4:$F$27,0),MATCH(VLOOKUP(A593,バックデータ一覧!$T$3:$U$367,2),バックデータ一覧!$J$3:$L$3,0))*10^-3</f>
        <v>6.7000000000000002E-4</v>
      </c>
      <c r="H593" s="97">
        <f>INDEX(バックデータ一覧!$M$4:$O$27,MATCH(計算過程!B593,バックデータ一覧!$F$4:$F$27,0),MATCH(VLOOKUP(A593,バックデータ一覧!$T$3:$U$367,2),バックデータ一覧!$M$3:$O$3,0))*10^-3</f>
        <v>1E-3</v>
      </c>
      <c r="I593" s="97">
        <f>INDEX(バックデータ一覧!$P$4:$R$27,MATCH(計算過程!B593,バックデータ一覧!$F$4:$F$27,0),MATCH(VLOOKUP(A593,バックデータ一覧!$T$3:$U$367,2),バックデータ一覧!$P$3:$R$3,0))*10^-3</f>
        <v>1.33E-3</v>
      </c>
    </row>
    <row r="594" spans="1:9" x14ac:dyDescent="0.15">
      <c r="A594" s="57">
        <v>41664</v>
      </c>
      <c r="B594" s="9" t="s">
        <v>116</v>
      </c>
      <c r="C594" s="83">
        <f t="shared" si="28"/>
        <v>6.0700000000000007E-3</v>
      </c>
      <c r="D594" s="82">
        <f t="shared" si="27"/>
        <v>5.9400000000000008E-3</v>
      </c>
      <c r="E594" s="81">
        <f t="shared" si="29"/>
        <v>1.3000000000000002E-4</v>
      </c>
      <c r="F594" s="97">
        <f>INDEX(バックデータ一覧!$G$4:$I$27,MATCH(計算過程!B594,バックデータ一覧!$F$4:$F$27,0),MATCH(VLOOKUP(A594,バックデータ一覧!$T$3:$U$367,2),バックデータ一覧!$G$3:$I$3,0))*10^-3</f>
        <v>1.3000000000000002E-4</v>
      </c>
      <c r="G594" s="97">
        <f>INDEX(バックデータ一覧!$J$4:$L$27,MATCH(計算過程!B594,バックデータ一覧!$F$4:$F$27,0),MATCH(VLOOKUP(A594,バックデータ一覧!$T$3:$U$367,2),バックデータ一覧!$J$3:$L$3,0))*10^-3</f>
        <v>2.5000000000000001E-4</v>
      </c>
      <c r="H594" s="97">
        <f>INDEX(バックデータ一覧!$M$4:$O$27,MATCH(計算過程!B594,バックデータ一覧!$F$4:$F$27,0),MATCH(VLOOKUP(A594,バックデータ一覧!$T$3:$U$367,2),バックデータ一覧!$M$3:$O$3,0))*10^-3</f>
        <v>3.8000000000000002E-4</v>
      </c>
      <c r="I594" s="97">
        <f>INDEX(バックデータ一覧!$P$4:$R$27,MATCH(計算過程!B594,バックデータ一覧!$F$4:$F$27,0),MATCH(VLOOKUP(A594,バックデータ一覧!$T$3:$U$367,2),バックデータ一覧!$P$3:$R$3,0))*10^-3</f>
        <v>5.0000000000000001E-4</v>
      </c>
    </row>
    <row r="595" spans="1:9" x14ac:dyDescent="0.15">
      <c r="A595" s="57">
        <v>41664</v>
      </c>
      <c r="B595" s="9" t="s">
        <v>117</v>
      </c>
      <c r="C595" s="83">
        <f t="shared" si="28"/>
        <v>9.3200000000000002E-3</v>
      </c>
      <c r="D595" s="82">
        <f t="shared" si="27"/>
        <v>5.9400000000000008E-3</v>
      </c>
      <c r="E595" s="81">
        <f t="shared" si="29"/>
        <v>3.3799999999999998E-3</v>
      </c>
      <c r="F595" s="97">
        <f>INDEX(バックデータ一覧!$G$4:$I$27,MATCH(計算過程!B595,バックデータ一覧!$F$4:$F$27,0),MATCH(VLOOKUP(A595,バックデータ一覧!$T$3:$U$367,2),バックデータ一覧!$G$3:$I$3,0))*10^-3</f>
        <v>3.3799999999999998E-3</v>
      </c>
      <c r="G595" s="97">
        <f>INDEX(バックデータ一覧!$J$4:$L$27,MATCH(計算過程!B595,バックデータ一覧!$F$4:$F$27,0),MATCH(VLOOKUP(A595,バックデータ一覧!$T$3:$U$367,2),バックデータ一覧!$J$3:$L$3,0))*10^-3</f>
        <v>6.7499999999999999E-3</v>
      </c>
      <c r="H595" s="97">
        <f>INDEX(バックデータ一覧!$M$4:$O$27,MATCH(計算過程!B595,バックデータ一覧!$F$4:$F$27,0),MATCH(VLOOKUP(A595,バックデータ一覧!$T$3:$U$367,2),バックデータ一覧!$M$3:$O$3,0))*10^-3</f>
        <v>1.0130000000000002E-2</v>
      </c>
      <c r="I595" s="97">
        <f>INDEX(バックデータ一覧!$P$4:$R$27,MATCH(計算過程!B595,バックデータ一覧!$F$4:$F$27,0),MATCH(VLOOKUP(A595,バックデータ一覧!$T$3:$U$367,2),バックデータ一覧!$P$3:$R$3,0))*10^-3</f>
        <v>1.3509999999999999E-2</v>
      </c>
    </row>
    <row r="596" spans="1:9" x14ac:dyDescent="0.15">
      <c r="A596" s="57">
        <v>41664</v>
      </c>
      <c r="B596" s="9" t="s">
        <v>118</v>
      </c>
      <c r="C596" s="83">
        <f t="shared" si="28"/>
        <v>6.2700000000000013E-3</v>
      </c>
      <c r="D596" s="82">
        <f t="shared" si="27"/>
        <v>5.9400000000000008E-3</v>
      </c>
      <c r="E596" s="81">
        <f t="shared" si="29"/>
        <v>3.3E-4</v>
      </c>
      <c r="F596" s="97">
        <f>INDEX(バックデータ一覧!$G$4:$I$27,MATCH(計算過程!B596,バックデータ一覧!$F$4:$F$27,0),MATCH(VLOOKUP(A596,バックデータ一覧!$T$3:$U$367,2),バックデータ一覧!$G$3:$I$3,0))*10^-3</f>
        <v>3.3E-4</v>
      </c>
      <c r="G596" s="97">
        <f>INDEX(バックデータ一覧!$J$4:$L$27,MATCH(計算過程!B596,バックデータ一覧!$F$4:$F$27,0),MATCH(VLOOKUP(A596,バックデータ一覧!$T$3:$U$367,2),バックデータ一覧!$J$3:$L$3,0))*10^-3</f>
        <v>6.7000000000000002E-4</v>
      </c>
      <c r="H596" s="97">
        <f>INDEX(バックデータ一覧!$M$4:$O$27,MATCH(計算過程!B596,バックデータ一覧!$F$4:$F$27,0),MATCH(VLOOKUP(A596,バックデータ一覧!$T$3:$U$367,2),バックデータ一覧!$M$3:$O$3,0))*10^-3</f>
        <v>1E-3</v>
      </c>
      <c r="I596" s="97">
        <f>INDEX(バックデータ一覧!$P$4:$R$27,MATCH(計算過程!B596,バックデータ一覧!$F$4:$F$27,0),MATCH(VLOOKUP(A596,バックデータ一覧!$T$3:$U$367,2),バックデータ一覧!$P$3:$R$3,0))*10^-3</f>
        <v>1.33E-3</v>
      </c>
    </row>
    <row r="597" spans="1:9" x14ac:dyDescent="0.15">
      <c r="A597" s="57">
        <v>41664</v>
      </c>
      <c r="B597" s="9" t="s">
        <v>119</v>
      </c>
      <c r="C597" s="83">
        <f t="shared" si="28"/>
        <v>6.0700000000000007E-3</v>
      </c>
      <c r="D597" s="82">
        <f t="shared" si="27"/>
        <v>5.9400000000000008E-3</v>
      </c>
      <c r="E597" s="81">
        <f t="shared" si="29"/>
        <v>1.3000000000000002E-4</v>
      </c>
      <c r="F597" s="97">
        <f>INDEX(バックデータ一覧!$G$4:$I$27,MATCH(計算過程!B597,バックデータ一覧!$F$4:$F$27,0),MATCH(VLOOKUP(A597,バックデータ一覧!$T$3:$U$367,2),バックデータ一覧!$G$3:$I$3,0))*10^-3</f>
        <v>1.3000000000000002E-4</v>
      </c>
      <c r="G597" s="97">
        <f>INDEX(バックデータ一覧!$J$4:$L$27,MATCH(計算過程!B597,バックデータ一覧!$F$4:$F$27,0),MATCH(VLOOKUP(A597,バックデータ一覧!$T$3:$U$367,2),バックデータ一覧!$J$3:$L$3,0))*10^-3</f>
        <v>2.5000000000000001E-4</v>
      </c>
      <c r="H597" s="97">
        <f>INDEX(バックデータ一覧!$M$4:$O$27,MATCH(計算過程!B597,バックデータ一覧!$F$4:$F$27,0),MATCH(VLOOKUP(A597,バックデータ一覧!$T$3:$U$367,2),バックデータ一覧!$M$3:$O$3,0))*10^-3</f>
        <v>3.8000000000000002E-4</v>
      </c>
      <c r="I597" s="97">
        <f>INDEX(バックデータ一覧!$P$4:$R$27,MATCH(計算過程!B597,バックデータ一覧!$F$4:$F$27,0),MATCH(VLOOKUP(A597,バックデータ一覧!$T$3:$U$367,2),バックデータ一覧!$P$3:$R$3,0))*10^-3</f>
        <v>5.0000000000000001E-4</v>
      </c>
    </row>
    <row r="598" spans="1:9" x14ac:dyDescent="0.15">
      <c r="A598" s="57">
        <v>41664</v>
      </c>
      <c r="B598" s="9" t="s">
        <v>120</v>
      </c>
      <c r="C598" s="83">
        <f t="shared" si="28"/>
        <v>6.0700000000000007E-3</v>
      </c>
      <c r="D598" s="82">
        <f t="shared" si="27"/>
        <v>5.9400000000000008E-3</v>
      </c>
      <c r="E598" s="81">
        <f t="shared" si="29"/>
        <v>1.3000000000000002E-4</v>
      </c>
      <c r="F598" s="97">
        <f>INDEX(バックデータ一覧!$G$4:$I$27,MATCH(計算過程!B598,バックデータ一覧!$F$4:$F$27,0),MATCH(VLOOKUP(A598,バックデータ一覧!$T$3:$U$367,2),バックデータ一覧!$G$3:$I$3,0))*10^-3</f>
        <v>1.3000000000000002E-4</v>
      </c>
      <c r="G598" s="97">
        <f>INDEX(バックデータ一覧!$J$4:$L$27,MATCH(計算過程!B598,バックデータ一覧!$F$4:$F$27,0),MATCH(VLOOKUP(A598,バックデータ一覧!$T$3:$U$367,2),バックデータ一覧!$J$3:$L$3,0))*10^-3</f>
        <v>2.5000000000000001E-4</v>
      </c>
      <c r="H598" s="97">
        <f>INDEX(バックデータ一覧!$M$4:$O$27,MATCH(計算過程!B598,バックデータ一覧!$F$4:$F$27,0),MATCH(VLOOKUP(A598,バックデータ一覧!$T$3:$U$367,2),バックデータ一覧!$M$3:$O$3,0))*10^-3</f>
        <v>3.8000000000000002E-4</v>
      </c>
      <c r="I598" s="97">
        <f>INDEX(バックデータ一覧!$P$4:$R$27,MATCH(計算過程!B598,バックデータ一覧!$F$4:$F$27,0),MATCH(VLOOKUP(A598,バックデータ一覧!$T$3:$U$367,2),バックデータ一覧!$P$3:$R$3,0))*10^-3</f>
        <v>5.0000000000000001E-4</v>
      </c>
    </row>
    <row r="599" spans="1:9" x14ac:dyDescent="0.15">
      <c r="A599" s="57">
        <v>41664</v>
      </c>
      <c r="B599" s="9" t="s">
        <v>121</v>
      </c>
      <c r="C599" s="83">
        <f t="shared" si="28"/>
        <v>6.2700000000000013E-3</v>
      </c>
      <c r="D599" s="82">
        <f t="shared" si="27"/>
        <v>5.9400000000000008E-3</v>
      </c>
      <c r="E599" s="81">
        <f t="shared" si="29"/>
        <v>3.3E-4</v>
      </c>
      <c r="F599" s="97">
        <f>INDEX(バックデータ一覧!$G$4:$I$27,MATCH(計算過程!B599,バックデータ一覧!$F$4:$F$27,0),MATCH(VLOOKUP(A599,バックデータ一覧!$T$3:$U$367,2),バックデータ一覧!$G$3:$I$3,0))*10^-3</f>
        <v>3.3E-4</v>
      </c>
      <c r="G599" s="97">
        <f>INDEX(バックデータ一覧!$J$4:$L$27,MATCH(計算過程!B599,バックデータ一覧!$F$4:$F$27,0),MATCH(VLOOKUP(A599,バックデータ一覧!$T$3:$U$367,2),バックデータ一覧!$J$3:$L$3,0))*10^-3</f>
        <v>6.7000000000000002E-4</v>
      </c>
      <c r="H599" s="97">
        <f>INDEX(バックデータ一覧!$M$4:$O$27,MATCH(計算過程!B599,バックデータ一覧!$F$4:$F$27,0),MATCH(VLOOKUP(A599,バックデータ一覧!$T$3:$U$367,2),バックデータ一覧!$M$3:$O$3,0))*10^-3</f>
        <v>1E-3</v>
      </c>
      <c r="I599" s="97">
        <f>INDEX(バックデータ一覧!$P$4:$R$27,MATCH(計算過程!B599,バックデータ一覧!$F$4:$F$27,0),MATCH(VLOOKUP(A599,バックデータ一覧!$T$3:$U$367,2),バックデータ一覧!$P$3:$R$3,0))*10^-3</f>
        <v>1.33E-3</v>
      </c>
    </row>
    <row r="600" spans="1:9" x14ac:dyDescent="0.15">
      <c r="A600" s="57">
        <v>41664</v>
      </c>
      <c r="B600" s="9" t="s">
        <v>122</v>
      </c>
      <c r="C600" s="83">
        <f t="shared" si="28"/>
        <v>6.2700000000000013E-3</v>
      </c>
      <c r="D600" s="82">
        <f t="shared" si="27"/>
        <v>5.9400000000000008E-3</v>
      </c>
      <c r="E600" s="81">
        <f t="shared" si="29"/>
        <v>3.3E-4</v>
      </c>
      <c r="F600" s="97">
        <f>INDEX(バックデータ一覧!$G$4:$I$27,MATCH(計算過程!B600,バックデータ一覧!$F$4:$F$27,0),MATCH(VLOOKUP(A600,バックデータ一覧!$T$3:$U$367,2),バックデータ一覧!$G$3:$I$3,0))*10^-3</f>
        <v>3.3E-4</v>
      </c>
      <c r="G600" s="97">
        <f>INDEX(バックデータ一覧!$J$4:$L$27,MATCH(計算過程!B600,バックデータ一覧!$F$4:$F$27,0),MATCH(VLOOKUP(A600,バックデータ一覧!$T$3:$U$367,2),バックデータ一覧!$J$3:$L$3,0))*10^-3</f>
        <v>6.7000000000000002E-4</v>
      </c>
      <c r="H600" s="97">
        <f>INDEX(バックデータ一覧!$M$4:$O$27,MATCH(計算過程!B600,バックデータ一覧!$F$4:$F$27,0),MATCH(VLOOKUP(A600,バックデータ一覧!$T$3:$U$367,2),バックデータ一覧!$M$3:$O$3,0))*10^-3</f>
        <v>1E-3</v>
      </c>
      <c r="I600" s="97">
        <f>INDEX(バックデータ一覧!$P$4:$R$27,MATCH(計算過程!B600,バックデータ一覧!$F$4:$F$27,0),MATCH(VLOOKUP(A600,バックデータ一覧!$T$3:$U$367,2),バックデータ一覧!$P$3:$R$3,0))*10^-3</f>
        <v>1.33E-3</v>
      </c>
    </row>
    <row r="601" spans="1:9" x14ac:dyDescent="0.15">
      <c r="A601" s="57">
        <v>41664</v>
      </c>
      <c r="B601" s="9" t="s">
        <v>123</v>
      </c>
      <c r="C601" s="83">
        <f t="shared" si="28"/>
        <v>1.2360000000000001E-2</v>
      </c>
      <c r="D601" s="82">
        <f t="shared" si="27"/>
        <v>5.9400000000000008E-3</v>
      </c>
      <c r="E601" s="81">
        <f t="shared" si="29"/>
        <v>6.4200000000000004E-3</v>
      </c>
      <c r="F601" s="97">
        <f>INDEX(バックデータ一覧!$G$4:$I$27,MATCH(計算過程!B601,バックデータ一覧!$F$4:$F$27,0),MATCH(VLOOKUP(A601,バックデータ一覧!$T$3:$U$367,2),バックデータ一覧!$G$3:$I$3,0))*10^-3</f>
        <v>6.4200000000000004E-3</v>
      </c>
      <c r="G601" s="97">
        <f>INDEX(バックデータ一覧!$J$4:$L$27,MATCH(計算過程!B601,バックデータ一覧!$F$4:$F$27,0),MATCH(VLOOKUP(A601,バックデータ一覧!$T$3:$U$367,2),バックデータ一覧!$J$3:$L$3,0))*10^-3</f>
        <v>1.2840000000000001E-2</v>
      </c>
      <c r="H601" s="97">
        <f>INDEX(バックデータ一覧!$M$4:$O$27,MATCH(計算過程!B601,バックデータ一覧!$F$4:$F$27,0),MATCH(VLOOKUP(A601,バックデータ一覧!$T$3:$U$367,2),バックデータ一覧!$M$3:$O$3,0))*10^-3</f>
        <v>1.9260000000000003E-2</v>
      </c>
      <c r="I601" s="97">
        <f>INDEX(バックデータ一覧!$P$4:$R$27,MATCH(計算過程!B601,バックデータ一覧!$F$4:$F$27,0),MATCH(VLOOKUP(A601,バックデータ一覧!$T$3:$U$367,2),バックデータ一覧!$P$3:$R$3,0))*10^-3</f>
        <v>2.5680000000000001E-2</v>
      </c>
    </row>
    <row r="602" spans="1:9" x14ac:dyDescent="0.15">
      <c r="A602" s="57">
        <v>41664</v>
      </c>
      <c r="B602" s="9" t="s">
        <v>124</v>
      </c>
      <c r="C602" s="83">
        <f t="shared" si="28"/>
        <v>1.2360000000000001E-2</v>
      </c>
      <c r="D602" s="82">
        <f t="shared" si="27"/>
        <v>5.9400000000000008E-3</v>
      </c>
      <c r="E602" s="81">
        <f t="shared" si="29"/>
        <v>6.4200000000000004E-3</v>
      </c>
      <c r="F602" s="97">
        <f>INDEX(バックデータ一覧!$G$4:$I$27,MATCH(計算過程!B602,バックデータ一覧!$F$4:$F$27,0),MATCH(VLOOKUP(A602,バックデータ一覧!$T$3:$U$367,2),バックデータ一覧!$G$3:$I$3,0))*10^-3</f>
        <v>6.4200000000000004E-3</v>
      </c>
      <c r="G602" s="97">
        <f>INDEX(バックデータ一覧!$J$4:$L$27,MATCH(計算過程!B602,バックデータ一覧!$F$4:$F$27,0),MATCH(VLOOKUP(A602,バックデータ一覧!$T$3:$U$367,2),バックデータ一覧!$J$3:$L$3,0))*10^-3</f>
        <v>1.2840000000000001E-2</v>
      </c>
      <c r="H602" s="97">
        <f>INDEX(バックデータ一覧!$M$4:$O$27,MATCH(計算過程!B602,バックデータ一覧!$F$4:$F$27,0),MATCH(VLOOKUP(A602,バックデータ一覧!$T$3:$U$367,2),バックデータ一覧!$M$3:$O$3,0))*10^-3</f>
        <v>1.9260000000000003E-2</v>
      </c>
      <c r="I602" s="97">
        <f>INDEX(バックデータ一覧!$P$4:$R$27,MATCH(計算過程!B602,バックデータ一覧!$F$4:$F$27,0),MATCH(VLOOKUP(A602,バックデータ一覧!$T$3:$U$367,2),バックデータ一覧!$P$3:$R$3,0))*10^-3</f>
        <v>2.5680000000000001E-2</v>
      </c>
    </row>
    <row r="603" spans="1:9" x14ac:dyDescent="0.15">
      <c r="A603" s="57">
        <v>41664</v>
      </c>
      <c r="B603" s="9" t="s">
        <v>125</v>
      </c>
      <c r="C603" s="83">
        <f t="shared" si="28"/>
        <v>6.2700000000000013E-3</v>
      </c>
      <c r="D603" s="82">
        <f t="shared" si="27"/>
        <v>5.9400000000000008E-3</v>
      </c>
      <c r="E603" s="81">
        <f t="shared" si="29"/>
        <v>3.3E-4</v>
      </c>
      <c r="F603" s="97">
        <f>INDEX(バックデータ一覧!$G$4:$I$27,MATCH(計算過程!B603,バックデータ一覧!$F$4:$F$27,0),MATCH(VLOOKUP(A603,バックデータ一覧!$T$3:$U$367,2),バックデータ一覧!$G$3:$I$3,0))*10^-3</f>
        <v>3.3E-4</v>
      </c>
      <c r="G603" s="97">
        <f>INDEX(バックデータ一覧!$J$4:$L$27,MATCH(計算過程!B603,バックデータ一覧!$F$4:$F$27,0),MATCH(VLOOKUP(A603,バックデータ一覧!$T$3:$U$367,2),バックデータ一覧!$J$3:$L$3,0))*10^-3</f>
        <v>6.7000000000000002E-4</v>
      </c>
      <c r="H603" s="97">
        <f>INDEX(バックデータ一覧!$M$4:$O$27,MATCH(計算過程!B603,バックデータ一覧!$F$4:$F$27,0),MATCH(VLOOKUP(A603,バックデータ一覧!$T$3:$U$367,2),バックデータ一覧!$M$3:$O$3,0))*10^-3</f>
        <v>1E-3</v>
      </c>
      <c r="I603" s="97">
        <f>INDEX(バックデータ一覧!$P$4:$R$27,MATCH(計算過程!B603,バックデータ一覧!$F$4:$F$27,0),MATCH(VLOOKUP(A603,バックデータ一覧!$T$3:$U$367,2),バックデータ一覧!$P$3:$R$3,0))*10^-3</f>
        <v>1.33E-3</v>
      </c>
    </row>
    <row r="604" spans="1:9" x14ac:dyDescent="0.15">
      <c r="A604" s="57">
        <v>41664</v>
      </c>
      <c r="B604" s="9" t="s">
        <v>126</v>
      </c>
      <c r="C604" s="83">
        <f t="shared" si="28"/>
        <v>6.2700000000000013E-3</v>
      </c>
      <c r="D604" s="82">
        <f t="shared" si="27"/>
        <v>5.9400000000000008E-3</v>
      </c>
      <c r="E604" s="81">
        <f t="shared" si="29"/>
        <v>3.3E-4</v>
      </c>
      <c r="F604" s="97">
        <f>INDEX(バックデータ一覧!$G$4:$I$27,MATCH(計算過程!B604,バックデータ一覧!$F$4:$F$27,0),MATCH(VLOOKUP(A604,バックデータ一覧!$T$3:$U$367,2),バックデータ一覧!$G$3:$I$3,0))*10^-3</f>
        <v>3.3E-4</v>
      </c>
      <c r="G604" s="97">
        <f>INDEX(バックデータ一覧!$J$4:$L$27,MATCH(計算過程!B604,バックデータ一覧!$F$4:$F$27,0),MATCH(VLOOKUP(A604,バックデータ一覧!$T$3:$U$367,2),バックデータ一覧!$J$3:$L$3,0))*10^-3</f>
        <v>6.7000000000000002E-4</v>
      </c>
      <c r="H604" s="97">
        <f>INDEX(バックデータ一覧!$M$4:$O$27,MATCH(計算過程!B604,バックデータ一覧!$F$4:$F$27,0),MATCH(VLOOKUP(A604,バックデータ一覧!$T$3:$U$367,2),バックデータ一覧!$M$3:$O$3,0))*10^-3</f>
        <v>1E-3</v>
      </c>
      <c r="I604" s="97">
        <f>INDEX(バックデータ一覧!$P$4:$R$27,MATCH(計算過程!B604,バックデータ一覧!$F$4:$F$27,0),MATCH(VLOOKUP(A604,バックデータ一覧!$T$3:$U$367,2),バックデータ一覧!$P$3:$R$3,0))*10^-3</f>
        <v>1.33E-3</v>
      </c>
    </row>
    <row r="605" spans="1:9" x14ac:dyDescent="0.15">
      <c r="A605" s="57">
        <v>41664</v>
      </c>
      <c r="B605" s="9" t="s">
        <v>127</v>
      </c>
      <c r="C605" s="83">
        <f t="shared" si="28"/>
        <v>1.2220000000000002E-2</v>
      </c>
      <c r="D605" s="82">
        <f t="shared" si="27"/>
        <v>5.9400000000000008E-3</v>
      </c>
      <c r="E605" s="81">
        <f t="shared" si="29"/>
        <v>6.28E-3</v>
      </c>
      <c r="F605" s="97">
        <f>INDEX(バックデータ一覧!$G$4:$I$27,MATCH(計算過程!B605,バックデータ一覧!$F$4:$F$27,0),MATCH(VLOOKUP(A605,バックデータ一覧!$T$3:$U$367,2),バックデータ一覧!$G$3:$I$3,0))*10^-3</f>
        <v>6.28E-3</v>
      </c>
      <c r="G605" s="97">
        <f>INDEX(バックデータ一覧!$J$4:$L$27,MATCH(計算過程!B605,バックデータ一覧!$F$4:$F$27,0),MATCH(VLOOKUP(A605,バックデータ一覧!$T$3:$U$367,2),バックデータ一覧!$J$3:$L$3,0))*10^-3</f>
        <v>1.256E-2</v>
      </c>
      <c r="H605" s="97">
        <f>INDEX(バックデータ一覧!$M$4:$O$27,MATCH(計算過程!B605,バックデータ一覧!$F$4:$F$27,0),MATCH(VLOOKUP(A605,バックデータ一覧!$T$3:$U$367,2),バックデータ一覧!$M$3:$O$3,0))*10^-3</f>
        <v>1.8839999999999999E-2</v>
      </c>
      <c r="I605" s="97">
        <f>INDEX(バックデータ一覧!$P$4:$R$27,MATCH(計算過程!B605,バックデータ一覧!$F$4:$F$27,0),MATCH(VLOOKUP(A605,バックデータ一覧!$T$3:$U$367,2),バックデータ一覧!$P$3:$R$3,0))*10^-3</f>
        <v>2.512E-2</v>
      </c>
    </row>
    <row r="606" spans="1:9" x14ac:dyDescent="0.15">
      <c r="A606" s="57">
        <v>41664</v>
      </c>
      <c r="B606" s="9" t="s">
        <v>128</v>
      </c>
      <c r="C606" s="83">
        <f t="shared" si="28"/>
        <v>1.2640000000000002E-2</v>
      </c>
      <c r="D606" s="82">
        <f t="shared" si="27"/>
        <v>5.9400000000000008E-3</v>
      </c>
      <c r="E606" s="81">
        <f t="shared" si="29"/>
        <v>6.7000000000000002E-3</v>
      </c>
      <c r="F606" s="97">
        <f>INDEX(バックデータ一覧!$G$4:$I$27,MATCH(計算過程!B606,バックデータ一覧!$F$4:$F$27,0),MATCH(VLOOKUP(A606,バックデータ一覧!$T$3:$U$367,2),バックデータ一覧!$G$3:$I$3,0))*10^-3</f>
        <v>6.7000000000000002E-3</v>
      </c>
      <c r="G606" s="97">
        <f>INDEX(バックデータ一覧!$J$4:$L$27,MATCH(計算過程!B606,バックデータ一覧!$F$4:$F$27,0),MATCH(VLOOKUP(A606,バックデータ一覧!$T$3:$U$367,2),バックデータ一覧!$J$3:$L$3,0))*10^-3</f>
        <v>1.3390000000000001E-2</v>
      </c>
      <c r="H606" s="97">
        <f>INDEX(バックデータ一覧!$M$4:$O$27,MATCH(計算過程!B606,バックデータ一覧!$F$4:$F$27,0),MATCH(VLOOKUP(A606,バックデータ一覧!$T$3:$U$367,2),バックデータ一覧!$M$3:$O$3,0))*10^-3</f>
        <v>2.009E-2</v>
      </c>
      <c r="I606" s="97">
        <f>INDEX(バックデータ一覧!$P$4:$R$27,MATCH(計算過程!B606,バックデータ一覧!$F$4:$F$27,0),MATCH(VLOOKUP(A606,バックデータ一覧!$T$3:$U$367,2),バックデータ一覧!$P$3:$R$3,0))*10^-3</f>
        <v>2.6790000000000001E-2</v>
      </c>
    </row>
    <row r="607" spans="1:9" x14ac:dyDescent="0.15">
      <c r="A607" s="57">
        <v>41665</v>
      </c>
      <c r="B607" s="9" t="s">
        <v>105</v>
      </c>
      <c r="C607" s="83">
        <f t="shared" si="28"/>
        <v>6.0700000000000007E-3</v>
      </c>
      <c r="D607" s="82">
        <f t="shared" si="27"/>
        <v>5.9400000000000008E-3</v>
      </c>
      <c r="E607" s="81">
        <f t="shared" si="29"/>
        <v>1.3000000000000002E-4</v>
      </c>
      <c r="F607" s="97">
        <f>INDEX(バックデータ一覧!$G$4:$I$27,MATCH(計算過程!B607,バックデータ一覧!$F$4:$F$27,0),MATCH(VLOOKUP(A607,バックデータ一覧!$T$3:$U$367,2),バックデータ一覧!$G$3:$I$3,0))*10^-3</f>
        <v>1.3000000000000002E-4</v>
      </c>
      <c r="G607" s="97">
        <f>INDEX(バックデータ一覧!$J$4:$L$27,MATCH(計算過程!B607,バックデータ一覧!$F$4:$F$27,0),MATCH(VLOOKUP(A607,バックデータ一覧!$T$3:$U$367,2),バックデータ一覧!$J$3:$L$3,0))*10^-3</f>
        <v>2.5000000000000001E-4</v>
      </c>
      <c r="H607" s="97">
        <f>INDEX(バックデータ一覧!$M$4:$O$27,MATCH(計算過程!B607,バックデータ一覧!$F$4:$F$27,0),MATCH(VLOOKUP(A607,バックデータ一覧!$T$3:$U$367,2),バックデータ一覧!$M$3:$O$3,0))*10^-3</f>
        <v>3.8000000000000002E-4</v>
      </c>
      <c r="I607" s="97">
        <f>INDEX(バックデータ一覧!$P$4:$R$27,MATCH(計算過程!B607,バックデータ一覧!$F$4:$F$27,0),MATCH(VLOOKUP(A607,バックデータ一覧!$T$3:$U$367,2),バックデータ一覧!$P$3:$R$3,0))*10^-3</f>
        <v>5.0000000000000001E-4</v>
      </c>
    </row>
    <row r="608" spans="1:9" x14ac:dyDescent="0.15">
      <c r="A608" s="57">
        <v>41665</v>
      </c>
      <c r="B608" s="9" t="s">
        <v>106</v>
      </c>
      <c r="C608" s="83">
        <f t="shared" si="28"/>
        <v>6.0700000000000007E-3</v>
      </c>
      <c r="D608" s="82">
        <f t="shared" si="27"/>
        <v>5.9400000000000008E-3</v>
      </c>
      <c r="E608" s="81">
        <f t="shared" si="29"/>
        <v>1.3000000000000002E-4</v>
      </c>
      <c r="F608" s="97">
        <f>INDEX(バックデータ一覧!$G$4:$I$27,MATCH(計算過程!B608,バックデータ一覧!$F$4:$F$27,0),MATCH(VLOOKUP(A608,バックデータ一覧!$T$3:$U$367,2),バックデータ一覧!$G$3:$I$3,0))*10^-3</f>
        <v>1.3000000000000002E-4</v>
      </c>
      <c r="G608" s="97">
        <f>INDEX(バックデータ一覧!$J$4:$L$27,MATCH(計算過程!B608,バックデータ一覧!$F$4:$F$27,0),MATCH(VLOOKUP(A608,バックデータ一覧!$T$3:$U$367,2),バックデータ一覧!$J$3:$L$3,0))*10^-3</f>
        <v>2.5000000000000001E-4</v>
      </c>
      <c r="H608" s="97">
        <f>INDEX(バックデータ一覧!$M$4:$O$27,MATCH(計算過程!B608,バックデータ一覧!$F$4:$F$27,0),MATCH(VLOOKUP(A608,バックデータ一覧!$T$3:$U$367,2),バックデータ一覧!$M$3:$O$3,0))*10^-3</f>
        <v>3.8000000000000002E-4</v>
      </c>
      <c r="I608" s="97">
        <f>INDEX(バックデータ一覧!$P$4:$R$27,MATCH(計算過程!B608,バックデータ一覧!$F$4:$F$27,0),MATCH(VLOOKUP(A608,バックデータ一覧!$T$3:$U$367,2),バックデータ一覧!$P$3:$R$3,0))*10^-3</f>
        <v>5.0000000000000001E-4</v>
      </c>
    </row>
    <row r="609" spans="1:9" x14ac:dyDescent="0.15">
      <c r="A609" s="57">
        <v>41665</v>
      </c>
      <c r="B609" s="9" t="s">
        <v>107</v>
      </c>
      <c r="C609" s="83">
        <f t="shared" si="28"/>
        <v>6.0700000000000007E-3</v>
      </c>
      <c r="D609" s="82">
        <f t="shared" si="27"/>
        <v>5.9400000000000008E-3</v>
      </c>
      <c r="E609" s="81">
        <f t="shared" si="29"/>
        <v>1.3000000000000002E-4</v>
      </c>
      <c r="F609" s="97">
        <f>INDEX(バックデータ一覧!$G$4:$I$27,MATCH(計算過程!B609,バックデータ一覧!$F$4:$F$27,0),MATCH(VLOOKUP(A609,バックデータ一覧!$T$3:$U$367,2),バックデータ一覧!$G$3:$I$3,0))*10^-3</f>
        <v>1.3000000000000002E-4</v>
      </c>
      <c r="G609" s="97">
        <f>INDEX(バックデータ一覧!$J$4:$L$27,MATCH(計算過程!B609,バックデータ一覧!$F$4:$F$27,0),MATCH(VLOOKUP(A609,バックデータ一覧!$T$3:$U$367,2),バックデータ一覧!$J$3:$L$3,0))*10^-3</f>
        <v>2.5000000000000001E-4</v>
      </c>
      <c r="H609" s="97">
        <f>INDEX(バックデータ一覧!$M$4:$O$27,MATCH(計算過程!B609,バックデータ一覧!$F$4:$F$27,0),MATCH(VLOOKUP(A609,バックデータ一覧!$T$3:$U$367,2),バックデータ一覧!$M$3:$O$3,0))*10^-3</f>
        <v>3.8000000000000002E-4</v>
      </c>
      <c r="I609" s="97">
        <f>INDEX(バックデータ一覧!$P$4:$R$27,MATCH(計算過程!B609,バックデータ一覧!$F$4:$F$27,0),MATCH(VLOOKUP(A609,バックデータ一覧!$T$3:$U$367,2),バックデータ一覧!$P$3:$R$3,0))*10^-3</f>
        <v>5.0000000000000001E-4</v>
      </c>
    </row>
    <row r="610" spans="1:9" x14ac:dyDescent="0.15">
      <c r="A610" s="57">
        <v>41665</v>
      </c>
      <c r="B610" s="9" t="s">
        <v>108</v>
      </c>
      <c r="C610" s="83">
        <f t="shared" si="28"/>
        <v>6.0700000000000007E-3</v>
      </c>
      <c r="D610" s="82">
        <f t="shared" si="27"/>
        <v>5.9400000000000008E-3</v>
      </c>
      <c r="E610" s="81">
        <f t="shared" si="29"/>
        <v>1.3000000000000002E-4</v>
      </c>
      <c r="F610" s="97">
        <f>INDEX(バックデータ一覧!$G$4:$I$27,MATCH(計算過程!B610,バックデータ一覧!$F$4:$F$27,0),MATCH(VLOOKUP(A610,バックデータ一覧!$T$3:$U$367,2),バックデータ一覧!$G$3:$I$3,0))*10^-3</f>
        <v>1.3000000000000002E-4</v>
      </c>
      <c r="G610" s="97">
        <f>INDEX(バックデータ一覧!$J$4:$L$27,MATCH(計算過程!B610,バックデータ一覧!$F$4:$F$27,0),MATCH(VLOOKUP(A610,バックデータ一覧!$T$3:$U$367,2),バックデータ一覧!$J$3:$L$3,0))*10^-3</f>
        <v>2.5000000000000001E-4</v>
      </c>
      <c r="H610" s="97">
        <f>INDEX(バックデータ一覧!$M$4:$O$27,MATCH(計算過程!B610,バックデータ一覧!$F$4:$F$27,0),MATCH(VLOOKUP(A610,バックデータ一覧!$T$3:$U$367,2),バックデータ一覧!$M$3:$O$3,0))*10^-3</f>
        <v>3.8000000000000002E-4</v>
      </c>
      <c r="I610" s="97">
        <f>INDEX(バックデータ一覧!$P$4:$R$27,MATCH(計算過程!B610,バックデータ一覧!$F$4:$F$27,0),MATCH(VLOOKUP(A610,バックデータ一覧!$T$3:$U$367,2),バックデータ一覧!$P$3:$R$3,0))*10^-3</f>
        <v>5.0000000000000001E-4</v>
      </c>
    </row>
    <row r="611" spans="1:9" x14ac:dyDescent="0.15">
      <c r="A611" s="57">
        <v>41665</v>
      </c>
      <c r="B611" s="9" t="s">
        <v>109</v>
      </c>
      <c r="C611" s="83">
        <f t="shared" si="28"/>
        <v>6.0700000000000007E-3</v>
      </c>
      <c r="D611" s="82">
        <f t="shared" si="27"/>
        <v>5.9400000000000008E-3</v>
      </c>
      <c r="E611" s="81">
        <f t="shared" si="29"/>
        <v>1.3000000000000002E-4</v>
      </c>
      <c r="F611" s="97">
        <f>INDEX(バックデータ一覧!$G$4:$I$27,MATCH(計算過程!B611,バックデータ一覧!$F$4:$F$27,0),MATCH(VLOOKUP(A611,バックデータ一覧!$T$3:$U$367,2),バックデータ一覧!$G$3:$I$3,0))*10^-3</f>
        <v>1.3000000000000002E-4</v>
      </c>
      <c r="G611" s="97">
        <f>INDEX(バックデータ一覧!$J$4:$L$27,MATCH(計算過程!B611,バックデータ一覧!$F$4:$F$27,0),MATCH(VLOOKUP(A611,バックデータ一覧!$T$3:$U$367,2),バックデータ一覧!$J$3:$L$3,0))*10^-3</f>
        <v>2.5000000000000001E-4</v>
      </c>
      <c r="H611" s="97">
        <f>INDEX(バックデータ一覧!$M$4:$O$27,MATCH(計算過程!B611,バックデータ一覧!$F$4:$F$27,0),MATCH(VLOOKUP(A611,バックデータ一覧!$T$3:$U$367,2),バックデータ一覧!$M$3:$O$3,0))*10^-3</f>
        <v>3.8000000000000002E-4</v>
      </c>
      <c r="I611" s="97">
        <f>INDEX(バックデータ一覧!$P$4:$R$27,MATCH(計算過程!B611,バックデータ一覧!$F$4:$F$27,0),MATCH(VLOOKUP(A611,バックデータ一覧!$T$3:$U$367,2),バックデータ一覧!$P$3:$R$3,0))*10^-3</f>
        <v>5.0000000000000001E-4</v>
      </c>
    </row>
    <row r="612" spans="1:9" x14ac:dyDescent="0.15">
      <c r="A612" s="57">
        <v>41665</v>
      </c>
      <c r="B612" s="9" t="s">
        <v>110</v>
      </c>
      <c r="C612" s="83">
        <f t="shared" si="28"/>
        <v>6.0700000000000007E-3</v>
      </c>
      <c r="D612" s="82">
        <f t="shared" si="27"/>
        <v>5.9400000000000008E-3</v>
      </c>
      <c r="E612" s="81">
        <f t="shared" si="29"/>
        <v>1.3000000000000002E-4</v>
      </c>
      <c r="F612" s="97">
        <f>INDEX(バックデータ一覧!$G$4:$I$27,MATCH(計算過程!B612,バックデータ一覧!$F$4:$F$27,0),MATCH(VLOOKUP(A612,バックデータ一覧!$T$3:$U$367,2),バックデータ一覧!$G$3:$I$3,0))*10^-3</f>
        <v>1.3000000000000002E-4</v>
      </c>
      <c r="G612" s="97">
        <f>INDEX(バックデータ一覧!$J$4:$L$27,MATCH(計算過程!B612,バックデータ一覧!$F$4:$F$27,0),MATCH(VLOOKUP(A612,バックデータ一覧!$T$3:$U$367,2),バックデータ一覧!$J$3:$L$3,0))*10^-3</f>
        <v>2.5000000000000001E-4</v>
      </c>
      <c r="H612" s="97">
        <f>INDEX(バックデータ一覧!$M$4:$O$27,MATCH(計算過程!B612,バックデータ一覧!$F$4:$F$27,0),MATCH(VLOOKUP(A612,バックデータ一覧!$T$3:$U$367,2),バックデータ一覧!$M$3:$O$3,0))*10^-3</f>
        <v>3.8000000000000002E-4</v>
      </c>
      <c r="I612" s="97">
        <f>INDEX(バックデータ一覧!$P$4:$R$27,MATCH(計算過程!B612,バックデータ一覧!$F$4:$F$27,0),MATCH(VLOOKUP(A612,バックデータ一覧!$T$3:$U$367,2),バックデータ一覧!$P$3:$R$3,0))*10^-3</f>
        <v>5.0000000000000001E-4</v>
      </c>
    </row>
    <row r="613" spans="1:9" x14ac:dyDescent="0.15">
      <c r="A613" s="57">
        <v>41665</v>
      </c>
      <c r="B613" s="9" t="s">
        <v>111</v>
      </c>
      <c r="C613" s="83">
        <f t="shared" si="28"/>
        <v>9.3200000000000002E-3</v>
      </c>
      <c r="D613" s="82">
        <f t="shared" si="27"/>
        <v>5.9400000000000008E-3</v>
      </c>
      <c r="E613" s="81">
        <f t="shared" si="29"/>
        <v>3.3799999999999998E-3</v>
      </c>
      <c r="F613" s="97">
        <f>INDEX(バックデータ一覧!$G$4:$I$27,MATCH(計算過程!B613,バックデータ一覧!$F$4:$F$27,0),MATCH(VLOOKUP(A613,バックデータ一覧!$T$3:$U$367,2),バックデータ一覧!$G$3:$I$3,0))*10^-3</f>
        <v>3.3799999999999998E-3</v>
      </c>
      <c r="G613" s="97">
        <f>INDEX(バックデータ一覧!$J$4:$L$27,MATCH(計算過程!B613,バックデータ一覧!$F$4:$F$27,0),MATCH(VLOOKUP(A613,バックデータ一覧!$T$3:$U$367,2),バックデータ一覧!$J$3:$L$3,0))*10^-3</f>
        <v>6.7499999999999999E-3</v>
      </c>
      <c r="H613" s="97">
        <f>INDEX(バックデータ一覧!$M$4:$O$27,MATCH(計算過程!B613,バックデータ一覧!$F$4:$F$27,0),MATCH(VLOOKUP(A613,バックデータ一覧!$T$3:$U$367,2),バックデータ一覧!$M$3:$O$3,0))*10^-3</f>
        <v>1.0130000000000002E-2</v>
      </c>
      <c r="I613" s="97">
        <f>INDEX(バックデータ一覧!$P$4:$R$27,MATCH(計算過程!B613,バックデータ一覧!$F$4:$F$27,0),MATCH(VLOOKUP(A613,バックデータ一覧!$T$3:$U$367,2),バックデータ一覧!$P$3:$R$3,0))*10^-3</f>
        <v>1.3509999999999999E-2</v>
      </c>
    </row>
    <row r="614" spans="1:9" x14ac:dyDescent="0.15">
      <c r="A614" s="57">
        <v>41665</v>
      </c>
      <c r="B614" s="9" t="s">
        <v>112</v>
      </c>
      <c r="C614" s="83">
        <f t="shared" si="28"/>
        <v>6.4800000000000005E-3</v>
      </c>
      <c r="D614" s="82">
        <f t="shared" si="27"/>
        <v>5.9400000000000008E-3</v>
      </c>
      <c r="E614" s="81">
        <f t="shared" si="29"/>
        <v>5.4000000000000001E-4</v>
      </c>
      <c r="F614" s="97">
        <f>INDEX(バックデータ一覧!$G$4:$I$27,MATCH(計算過程!B614,バックデータ一覧!$F$4:$F$27,0),MATCH(VLOOKUP(A614,バックデータ一覧!$T$3:$U$367,2),バックデータ一覧!$G$3:$I$3,0))*10^-3</f>
        <v>5.4000000000000001E-4</v>
      </c>
      <c r="G614" s="97">
        <f>INDEX(バックデータ一覧!$J$4:$L$27,MATCH(計算過程!B614,バックデータ一覧!$F$4:$F$27,0),MATCH(VLOOKUP(A614,バックデータ一覧!$T$3:$U$367,2),バックデータ一覧!$J$3:$L$3,0))*10^-3</f>
        <v>1.08E-3</v>
      </c>
      <c r="H614" s="97">
        <f>INDEX(バックデータ一覧!$M$4:$O$27,MATCH(計算過程!B614,バックデータ一覧!$F$4:$F$27,0),MATCH(VLOOKUP(A614,バックデータ一覧!$T$3:$U$367,2),バックデータ一覧!$M$3:$O$3,0))*10^-3</f>
        <v>1.6299999999999999E-3</v>
      </c>
      <c r="I614" s="97">
        <f>INDEX(バックデータ一覧!$P$4:$R$27,MATCH(計算過程!B614,バックデータ一覧!$F$4:$F$27,0),MATCH(VLOOKUP(A614,バックデータ一覧!$T$3:$U$367,2),バックデータ一覧!$P$3:$R$3,0))*10^-3</f>
        <v>2.1700000000000001E-3</v>
      </c>
    </row>
    <row r="615" spans="1:9" x14ac:dyDescent="0.15">
      <c r="A615" s="57">
        <v>41665</v>
      </c>
      <c r="B615" s="9" t="s">
        <v>113</v>
      </c>
      <c r="C615" s="83">
        <f t="shared" si="28"/>
        <v>6.4800000000000005E-3</v>
      </c>
      <c r="D615" s="82">
        <f t="shared" si="27"/>
        <v>5.9400000000000008E-3</v>
      </c>
      <c r="E615" s="81">
        <f t="shared" si="29"/>
        <v>5.4000000000000001E-4</v>
      </c>
      <c r="F615" s="97">
        <f>INDEX(バックデータ一覧!$G$4:$I$27,MATCH(計算過程!B615,バックデータ一覧!$F$4:$F$27,0),MATCH(VLOOKUP(A615,バックデータ一覧!$T$3:$U$367,2),バックデータ一覧!$G$3:$I$3,0))*10^-3</f>
        <v>5.4000000000000001E-4</v>
      </c>
      <c r="G615" s="97">
        <f>INDEX(バックデータ一覧!$J$4:$L$27,MATCH(計算過程!B615,バックデータ一覧!$F$4:$F$27,0),MATCH(VLOOKUP(A615,バックデータ一覧!$T$3:$U$367,2),バックデータ一覧!$J$3:$L$3,0))*10^-3</f>
        <v>1.08E-3</v>
      </c>
      <c r="H615" s="97">
        <f>INDEX(バックデータ一覧!$M$4:$O$27,MATCH(計算過程!B615,バックデータ一覧!$F$4:$F$27,0),MATCH(VLOOKUP(A615,バックデータ一覧!$T$3:$U$367,2),バックデータ一覧!$M$3:$O$3,0))*10^-3</f>
        <v>1.6299999999999999E-3</v>
      </c>
      <c r="I615" s="97">
        <f>INDEX(バックデータ一覧!$P$4:$R$27,MATCH(計算過程!B615,バックデータ一覧!$F$4:$F$27,0),MATCH(VLOOKUP(A615,バックデータ一覧!$T$3:$U$367,2),バックデータ一覧!$P$3:$R$3,0))*10^-3</f>
        <v>2.1700000000000001E-3</v>
      </c>
    </row>
    <row r="616" spans="1:9" x14ac:dyDescent="0.15">
      <c r="A616" s="57">
        <v>41665</v>
      </c>
      <c r="B616" s="9" t="s">
        <v>114</v>
      </c>
      <c r="C616" s="83">
        <f t="shared" si="28"/>
        <v>6.0700000000000007E-3</v>
      </c>
      <c r="D616" s="82">
        <f t="shared" si="27"/>
        <v>5.9400000000000008E-3</v>
      </c>
      <c r="E616" s="81">
        <f t="shared" si="29"/>
        <v>1.3000000000000002E-4</v>
      </c>
      <c r="F616" s="97">
        <f>INDEX(バックデータ一覧!$G$4:$I$27,MATCH(計算過程!B616,バックデータ一覧!$F$4:$F$27,0),MATCH(VLOOKUP(A616,バックデータ一覧!$T$3:$U$367,2),バックデータ一覧!$G$3:$I$3,0))*10^-3</f>
        <v>1.3000000000000002E-4</v>
      </c>
      <c r="G616" s="97">
        <f>INDEX(バックデータ一覧!$J$4:$L$27,MATCH(計算過程!B616,バックデータ一覧!$F$4:$F$27,0),MATCH(VLOOKUP(A616,バックデータ一覧!$T$3:$U$367,2),バックデータ一覧!$J$3:$L$3,0))*10^-3</f>
        <v>2.5000000000000001E-4</v>
      </c>
      <c r="H616" s="97">
        <f>INDEX(バックデータ一覧!$M$4:$O$27,MATCH(計算過程!B616,バックデータ一覧!$F$4:$F$27,0),MATCH(VLOOKUP(A616,バックデータ一覧!$T$3:$U$367,2),バックデータ一覧!$M$3:$O$3,0))*10^-3</f>
        <v>3.8000000000000002E-4</v>
      </c>
      <c r="I616" s="97">
        <f>INDEX(バックデータ一覧!$P$4:$R$27,MATCH(計算過程!B616,バックデータ一覧!$F$4:$F$27,0),MATCH(VLOOKUP(A616,バックデータ一覧!$T$3:$U$367,2),バックデータ一覧!$P$3:$R$3,0))*10^-3</f>
        <v>5.0000000000000001E-4</v>
      </c>
    </row>
    <row r="617" spans="1:9" x14ac:dyDescent="0.15">
      <c r="A617" s="57">
        <v>41665</v>
      </c>
      <c r="B617" s="9" t="s">
        <v>115</v>
      </c>
      <c r="C617" s="83">
        <f t="shared" si="28"/>
        <v>6.2700000000000013E-3</v>
      </c>
      <c r="D617" s="82">
        <f t="shared" si="27"/>
        <v>5.9400000000000008E-3</v>
      </c>
      <c r="E617" s="81">
        <f t="shared" si="29"/>
        <v>3.3E-4</v>
      </c>
      <c r="F617" s="97">
        <f>INDEX(バックデータ一覧!$G$4:$I$27,MATCH(計算過程!B617,バックデータ一覧!$F$4:$F$27,0),MATCH(VLOOKUP(A617,バックデータ一覧!$T$3:$U$367,2),バックデータ一覧!$G$3:$I$3,0))*10^-3</f>
        <v>3.3E-4</v>
      </c>
      <c r="G617" s="97">
        <f>INDEX(バックデータ一覧!$J$4:$L$27,MATCH(計算過程!B617,バックデータ一覧!$F$4:$F$27,0),MATCH(VLOOKUP(A617,バックデータ一覧!$T$3:$U$367,2),バックデータ一覧!$J$3:$L$3,0))*10^-3</f>
        <v>6.7000000000000002E-4</v>
      </c>
      <c r="H617" s="97">
        <f>INDEX(バックデータ一覧!$M$4:$O$27,MATCH(計算過程!B617,バックデータ一覧!$F$4:$F$27,0),MATCH(VLOOKUP(A617,バックデータ一覧!$T$3:$U$367,2),バックデータ一覧!$M$3:$O$3,0))*10^-3</f>
        <v>1E-3</v>
      </c>
      <c r="I617" s="97">
        <f>INDEX(バックデータ一覧!$P$4:$R$27,MATCH(計算過程!B617,バックデータ一覧!$F$4:$F$27,0),MATCH(VLOOKUP(A617,バックデータ一覧!$T$3:$U$367,2),バックデータ一覧!$P$3:$R$3,0))*10^-3</f>
        <v>1.33E-3</v>
      </c>
    </row>
    <row r="618" spans="1:9" x14ac:dyDescent="0.15">
      <c r="A618" s="57">
        <v>41665</v>
      </c>
      <c r="B618" s="9" t="s">
        <v>116</v>
      </c>
      <c r="C618" s="83">
        <f t="shared" si="28"/>
        <v>6.0700000000000007E-3</v>
      </c>
      <c r="D618" s="82">
        <f t="shared" si="27"/>
        <v>5.9400000000000008E-3</v>
      </c>
      <c r="E618" s="81">
        <f t="shared" si="29"/>
        <v>1.3000000000000002E-4</v>
      </c>
      <c r="F618" s="97">
        <f>INDEX(バックデータ一覧!$G$4:$I$27,MATCH(計算過程!B618,バックデータ一覧!$F$4:$F$27,0),MATCH(VLOOKUP(A618,バックデータ一覧!$T$3:$U$367,2),バックデータ一覧!$G$3:$I$3,0))*10^-3</f>
        <v>1.3000000000000002E-4</v>
      </c>
      <c r="G618" s="97">
        <f>INDEX(バックデータ一覧!$J$4:$L$27,MATCH(計算過程!B618,バックデータ一覧!$F$4:$F$27,0),MATCH(VLOOKUP(A618,バックデータ一覧!$T$3:$U$367,2),バックデータ一覧!$J$3:$L$3,0))*10^-3</f>
        <v>2.5000000000000001E-4</v>
      </c>
      <c r="H618" s="97">
        <f>INDEX(バックデータ一覧!$M$4:$O$27,MATCH(計算過程!B618,バックデータ一覧!$F$4:$F$27,0),MATCH(VLOOKUP(A618,バックデータ一覧!$T$3:$U$367,2),バックデータ一覧!$M$3:$O$3,0))*10^-3</f>
        <v>3.8000000000000002E-4</v>
      </c>
      <c r="I618" s="97">
        <f>INDEX(バックデータ一覧!$P$4:$R$27,MATCH(計算過程!B618,バックデータ一覧!$F$4:$F$27,0),MATCH(VLOOKUP(A618,バックデータ一覧!$T$3:$U$367,2),バックデータ一覧!$P$3:$R$3,0))*10^-3</f>
        <v>5.0000000000000001E-4</v>
      </c>
    </row>
    <row r="619" spans="1:9" x14ac:dyDescent="0.15">
      <c r="A619" s="57">
        <v>41665</v>
      </c>
      <c r="B619" s="9" t="s">
        <v>117</v>
      </c>
      <c r="C619" s="83">
        <f t="shared" si="28"/>
        <v>9.3200000000000002E-3</v>
      </c>
      <c r="D619" s="82">
        <f t="shared" si="27"/>
        <v>5.9400000000000008E-3</v>
      </c>
      <c r="E619" s="81">
        <f t="shared" si="29"/>
        <v>3.3799999999999998E-3</v>
      </c>
      <c r="F619" s="97">
        <f>INDEX(バックデータ一覧!$G$4:$I$27,MATCH(計算過程!B619,バックデータ一覧!$F$4:$F$27,0),MATCH(VLOOKUP(A619,バックデータ一覧!$T$3:$U$367,2),バックデータ一覧!$G$3:$I$3,0))*10^-3</f>
        <v>3.3799999999999998E-3</v>
      </c>
      <c r="G619" s="97">
        <f>INDEX(バックデータ一覧!$J$4:$L$27,MATCH(計算過程!B619,バックデータ一覧!$F$4:$F$27,0),MATCH(VLOOKUP(A619,バックデータ一覧!$T$3:$U$367,2),バックデータ一覧!$J$3:$L$3,0))*10^-3</f>
        <v>6.7499999999999999E-3</v>
      </c>
      <c r="H619" s="97">
        <f>INDEX(バックデータ一覧!$M$4:$O$27,MATCH(計算過程!B619,バックデータ一覧!$F$4:$F$27,0),MATCH(VLOOKUP(A619,バックデータ一覧!$T$3:$U$367,2),バックデータ一覧!$M$3:$O$3,0))*10^-3</f>
        <v>1.0130000000000002E-2</v>
      </c>
      <c r="I619" s="97">
        <f>INDEX(バックデータ一覧!$P$4:$R$27,MATCH(計算過程!B619,バックデータ一覧!$F$4:$F$27,0),MATCH(VLOOKUP(A619,バックデータ一覧!$T$3:$U$367,2),バックデータ一覧!$P$3:$R$3,0))*10^-3</f>
        <v>1.3509999999999999E-2</v>
      </c>
    </row>
    <row r="620" spans="1:9" x14ac:dyDescent="0.15">
      <c r="A620" s="57">
        <v>41665</v>
      </c>
      <c r="B620" s="9" t="s">
        <v>118</v>
      </c>
      <c r="C620" s="83">
        <f t="shared" si="28"/>
        <v>6.2700000000000013E-3</v>
      </c>
      <c r="D620" s="82">
        <f t="shared" si="27"/>
        <v>5.9400000000000008E-3</v>
      </c>
      <c r="E620" s="81">
        <f t="shared" si="29"/>
        <v>3.3E-4</v>
      </c>
      <c r="F620" s="97">
        <f>INDEX(バックデータ一覧!$G$4:$I$27,MATCH(計算過程!B620,バックデータ一覧!$F$4:$F$27,0),MATCH(VLOOKUP(A620,バックデータ一覧!$T$3:$U$367,2),バックデータ一覧!$G$3:$I$3,0))*10^-3</f>
        <v>3.3E-4</v>
      </c>
      <c r="G620" s="97">
        <f>INDEX(バックデータ一覧!$J$4:$L$27,MATCH(計算過程!B620,バックデータ一覧!$F$4:$F$27,0),MATCH(VLOOKUP(A620,バックデータ一覧!$T$3:$U$367,2),バックデータ一覧!$J$3:$L$3,0))*10^-3</f>
        <v>6.7000000000000002E-4</v>
      </c>
      <c r="H620" s="97">
        <f>INDEX(バックデータ一覧!$M$4:$O$27,MATCH(計算過程!B620,バックデータ一覧!$F$4:$F$27,0),MATCH(VLOOKUP(A620,バックデータ一覧!$T$3:$U$367,2),バックデータ一覧!$M$3:$O$3,0))*10^-3</f>
        <v>1E-3</v>
      </c>
      <c r="I620" s="97">
        <f>INDEX(バックデータ一覧!$P$4:$R$27,MATCH(計算過程!B620,バックデータ一覧!$F$4:$F$27,0),MATCH(VLOOKUP(A620,バックデータ一覧!$T$3:$U$367,2),バックデータ一覧!$P$3:$R$3,0))*10^-3</f>
        <v>1.33E-3</v>
      </c>
    </row>
    <row r="621" spans="1:9" x14ac:dyDescent="0.15">
      <c r="A621" s="57">
        <v>41665</v>
      </c>
      <c r="B621" s="9" t="s">
        <v>119</v>
      </c>
      <c r="C621" s="83">
        <f t="shared" si="28"/>
        <v>6.0700000000000007E-3</v>
      </c>
      <c r="D621" s="82">
        <f t="shared" si="27"/>
        <v>5.9400000000000008E-3</v>
      </c>
      <c r="E621" s="81">
        <f t="shared" si="29"/>
        <v>1.3000000000000002E-4</v>
      </c>
      <c r="F621" s="97">
        <f>INDEX(バックデータ一覧!$G$4:$I$27,MATCH(計算過程!B621,バックデータ一覧!$F$4:$F$27,0),MATCH(VLOOKUP(A621,バックデータ一覧!$T$3:$U$367,2),バックデータ一覧!$G$3:$I$3,0))*10^-3</f>
        <v>1.3000000000000002E-4</v>
      </c>
      <c r="G621" s="97">
        <f>INDEX(バックデータ一覧!$J$4:$L$27,MATCH(計算過程!B621,バックデータ一覧!$F$4:$F$27,0),MATCH(VLOOKUP(A621,バックデータ一覧!$T$3:$U$367,2),バックデータ一覧!$J$3:$L$3,0))*10^-3</f>
        <v>2.5000000000000001E-4</v>
      </c>
      <c r="H621" s="97">
        <f>INDEX(バックデータ一覧!$M$4:$O$27,MATCH(計算過程!B621,バックデータ一覧!$F$4:$F$27,0),MATCH(VLOOKUP(A621,バックデータ一覧!$T$3:$U$367,2),バックデータ一覧!$M$3:$O$3,0))*10^-3</f>
        <v>3.8000000000000002E-4</v>
      </c>
      <c r="I621" s="97">
        <f>INDEX(バックデータ一覧!$P$4:$R$27,MATCH(計算過程!B621,バックデータ一覧!$F$4:$F$27,0),MATCH(VLOOKUP(A621,バックデータ一覧!$T$3:$U$367,2),バックデータ一覧!$P$3:$R$3,0))*10^-3</f>
        <v>5.0000000000000001E-4</v>
      </c>
    </row>
    <row r="622" spans="1:9" x14ac:dyDescent="0.15">
      <c r="A622" s="57">
        <v>41665</v>
      </c>
      <c r="B622" s="9" t="s">
        <v>120</v>
      </c>
      <c r="C622" s="83">
        <f t="shared" si="28"/>
        <v>6.0700000000000007E-3</v>
      </c>
      <c r="D622" s="82">
        <f t="shared" si="27"/>
        <v>5.9400000000000008E-3</v>
      </c>
      <c r="E622" s="81">
        <f t="shared" si="29"/>
        <v>1.3000000000000002E-4</v>
      </c>
      <c r="F622" s="97">
        <f>INDEX(バックデータ一覧!$G$4:$I$27,MATCH(計算過程!B622,バックデータ一覧!$F$4:$F$27,0),MATCH(VLOOKUP(A622,バックデータ一覧!$T$3:$U$367,2),バックデータ一覧!$G$3:$I$3,0))*10^-3</f>
        <v>1.3000000000000002E-4</v>
      </c>
      <c r="G622" s="97">
        <f>INDEX(バックデータ一覧!$J$4:$L$27,MATCH(計算過程!B622,バックデータ一覧!$F$4:$F$27,0),MATCH(VLOOKUP(A622,バックデータ一覧!$T$3:$U$367,2),バックデータ一覧!$J$3:$L$3,0))*10^-3</f>
        <v>2.5000000000000001E-4</v>
      </c>
      <c r="H622" s="97">
        <f>INDEX(バックデータ一覧!$M$4:$O$27,MATCH(計算過程!B622,バックデータ一覧!$F$4:$F$27,0),MATCH(VLOOKUP(A622,バックデータ一覧!$T$3:$U$367,2),バックデータ一覧!$M$3:$O$3,0))*10^-3</f>
        <v>3.8000000000000002E-4</v>
      </c>
      <c r="I622" s="97">
        <f>INDEX(バックデータ一覧!$P$4:$R$27,MATCH(計算過程!B622,バックデータ一覧!$F$4:$F$27,0),MATCH(VLOOKUP(A622,バックデータ一覧!$T$3:$U$367,2),バックデータ一覧!$P$3:$R$3,0))*10^-3</f>
        <v>5.0000000000000001E-4</v>
      </c>
    </row>
    <row r="623" spans="1:9" x14ac:dyDescent="0.15">
      <c r="A623" s="57">
        <v>41665</v>
      </c>
      <c r="B623" s="9" t="s">
        <v>121</v>
      </c>
      <c r="C623" s="83">
        <f t="shared" si="28"/>
        <v>6.2700000000000013E-3</v>
      </c>
      <c r="D623" s="82">
        <f t="shared" si="27"/>
        <v>5.9400000000000008E-3</v>
      </c>
      <c r="E623" s="81">
        <f t="shared" si="29"/>
        <v>3.3E-4</v>
      </c>
      <c r="F623" s="97">
        <f>INDEX(バックデータ一覧!$G$4:$I$27,MATCH(計算過程!B623,バックデータ一覧!$F$4:$F$27,0),MATCH(VLOOKUP(A623,バックデータ一覧!$T$3:$U$367,2),バックデータ一覧!$G$3:$I$3,0))*10^-3</f>
        <v>3.3E-4</v>
      </c>
      <c r="G623" s="97">
        <f>INDEX(バックデータ一覧!$J$4:$L$27,MATCH(計算過程!B623,バックデータ一覧!$F$4:$F$27,0),MATCH(VLOOKUP(A623,バックデータ一覧!$T$3:$U$367,2),バックデータ一覧!$J$3:$L$3,0))*10^-3</f>
        <v>6.7000000000000002E-4</v>
      </c>
      <c r="H623" s="97">
        <f>INDEX(バックデータ一覧!$M$4:$O$27,MATCH(計算過程!B623,バックデータ一覧!$F$4:$F$27,0),MATCH(VLOOKUP(A623,バックデータ一覧!$T$3:$U$367,2),バックデータ一覧!$M$3:$O$3,0))*10^-3</f>
        <v>1E-3</v>
      </c>
      <c r="I623" s="97">
        <f>INDEX(バックデータ一覧!$P$4:$R$27,MATCH(計算過程!B623,バックデータ一覧!$F$4:$F$27,0),MATCH(VLOOKUP(A623,バックデータ一覧!$T$3:$U$367,2),バックデータ一覧!$P$3:$R$3,0))*10^-3</f>
        <v>1.33E-3</v>
      </c>
    </row>
    <row r="624" spans="1:9" x14ac:dyDescent="0.15">
      <c r="A624" s="57">
        <v>41665</v>
      </c>
      <c r="B624" s="9" t="s">
        <v>122</v>
      </c>
      <c r="C624" s="83">
        <f t="shared" si="28"/>
        <v>6.2700000000000013E-3</v>
      </c>
      <c r="D624" s="82">
        <f t="shared" si="27"/>
        <v>5.9400000000000008E-3</v>
      </c>
      <c r="E624" s="81">
        <f t="shared" si="29"/>
        <v>3.3E-4</v>
      </c>
      <c r="F624" s="97">
        <f>INDEX(バックデータ一覧!$G$4:$I$27,MATCH(計算過程!B624,バックデータ一覧!$F$4:$F$27,0),MATCH(VLOOKUP(A624,バックデータ一覧!$T$3:$U$367,2),バックデータ一覧!$G$3:$I$3,0))*10^-3</f>
        <v>3.3E-4</v>
      </c>
      <c r="G624" s="97">
        <f>INDEX(バックデータ一覧!$J$4:$L$27,MATCH(計算過程!B624,バックデータ一覧!$F$4:$F$27,0),MATCH(VLOOKUP(A624,バックデータ一覧!$T$3:$U$367,2),バックデータ一覧!$J$3:$L$3,0))*10^-3</f>
        <v>6.7000000000000002E-4</v>
      </c>
      <c r="H624" s="97">
        <f>INDEX(バックデータ一覧!$M$4:$O$27,MATCH(計算過程!B624,バックデータ一覧!$F$4:$F$27,0),MATCH(VLOOKUP(A624,バックデータ一覧!$T$3:$U$367,2),バックデータ一覧!$M$3:$O$3,0))*10^-3</f>
        <v>1E-3</v>
      </c>
      <c r="I624" s="97">
        <f>INDEX(バックデータ一覧!$P$4:$R$27,MATCH(計算過程!B624,バックデータ一覧!$F$4:$F$27,0),MATCH(VLOOKUP(A624,バックデータ一覧!$T$3:$U$367,2),バックデータ一覧!$P$3:$R$3,0))*10^-3</f>
        <v>1.33E-3</v>
      </c>
    </row>
    <row r="625" spans="1:9" x14ac:dyDescent="0.15">
      <c r="A625" s="57">
        <v>41665</v>
      </c>
      <c r="B625" s="9" t="s">
        <v>123</v>
      </c>
      <c r="C625" s="83">
        <f t="shared" si="28"/>
        <v>1.2360000000000001E-2</v>
      </c>
      <c r="D625" s="82">
        <f t="shared" si="27"/>
        <v>5.9400000000000008E-3</v>
      </c>
      <c r="E625" s="81">
        <f t="shared" si="29"/>
        <v>6.4200000000000004E-3</v>
      </c>
      <c r="F625" s="97">
        <f>INDEX(バックデータ一覧!$G$4:$I$27,MATCH(計算過程!B625,バックデータ一覧!$F$4:$F$27,0),MATCH(VLOOKUP(A625,バックデータ一覧!$T$3:$U$367,2),バックデータ一覧!$G$3:$I$3,0))*10^-3</f>
        <v>6.4200000000000004E-3</v>
      </c>
      <c r="G625" s="97">
        <f>INDEX(バックデータ一覧!$J$4:$L$27,MATCH(計算過程!B625,バックデータ一覧!$F$4:$F$27,0),MATCH(VLOOKUP(A625,バックデータ一覧!$T$3:$U$367,2),バックデータ一覧!$J$3:$L$3,0))*10^-3</f>
        <v>1.2840000000000001E-2</v>
      </c>
      <c r="H625" s="97">
        <f>INDEX(バックデータ一覧!$M$4:$O$27,MATCH(計算過程!B625,バックデータ一覧!$F$4:$F$27,0),MATCH(VLOOKUP(A625,バックデータ一覧!$T$3:$U$367,2),バックデータ一覧!$M$3:$O$3,0))*10^-3</f>
        <v>1.9260000000000003E-2</v>
      </c>
      <c r="I625" s="97">
        <f>INDEX(バックデータ一覧!$P$4:$R$27,MATCH(計算過程!B625,バックデータ一覧!$F$4:$F$27,0),MATCH(VLOOKUP(A625,バックデータ一覧!$T$3:$U$367,2),バックデータ一覧!$P$3:$R$3,0))*10^-3</f>
        <v>2.5680000000000001E-2</v>
      </c>
    </row>
    <row r="626" spans="1:9" x14ac:dyDescent="0.15">
      <c r="A626" s="57">
        <v>41665</v>
      </c>
      <c r="B626" s="9" t="s">
        <v>124</v>
      </c>
      <c r="C626" s="83">
        <f t="shared" si="28"/>
        <v>1.2360000000000001E-2</v>
      </c>
      <c r="D626" s="82">
        <f t="shared" si="27"/>
        <v>5.9400000000000008E-3</v>
      </c>
      <c r="E626" s="81">
        <f t="shared" si="29"/>
        <v>6.4200000000000004E-3</v>
      </c>
      <c r="F626" s="97">
        <f>INDEX(バックデータ一覧!$G$4:$I$27,MATCH(計算過程!B626,バックデータ一覧!$F$4:$F$27,0),MATCH(VLOOKUP(A626,バックデータ一覧!$T$3:$U$367,2),バックデータ一覧!$G$3:$I$3,0))*10^-3</f>
        <v>6.4200000000000004E-3</v>
      </c>
      <c r="G626" s="97">
        <f>INDEX(バックデータ一覧!$J$4:$L$27,MATCH(計算過程!B626,バックデータ一覧!$F$4:$F$27,0),MATCH(VLOOKUP(A626,バックデータ一覧!$T$3:$U$367,2),バックデータ一覧!$J$3:$L$3,0))*10^-3</f>
        <v>1.2840000000000001E-2</v>
      </c>
      <c r="H626" s="97">
        <f>INDEX(バックデータ一覧!$M$4:$O$27,MATCH(計算過程!B626,バックデータ一覧!$F$4:$F$27,0),MATCH(VLOOKUP(A626,バックデータ一覧!$T$3:$U$367,2),バックデータ一覧!$M$3:$O$3,0))*10^-3</f>
        <v>1.9260000000000003E-2</v>
      </c>
      <c r="I626" s="97">
        <f>INDEX(バックデータ一覧!$P$4:$R$27,MATCH(計算過程!B626,バックデータ一覧!$F$4:$F$27,0),MATCH(VLOOKUP(A626,バックデータ一覧!$T$3:$U$367,2),バックデータ一覧!$P$3:$R$3,0))*10^-3</f>
        <v>2.5680000000000001E-2</v>
      </c>
    </row>
    <row r="627" spans="1:9" x14ac:dyDescent="0.15">
      <c r="A627" s="57">
        <v>41665</v>
      </c>
      <c r="B627" s="9" t="s">
        <v>125</v>
      </c>
      <c r="C627" s="83">
        <f t="shared" si="28"/>
        <v>6.2700000000000013E-3</v>
      </c>
      <c r="D627" s="82">
        <f t="shared" si="27"/>
        <v>5.9400000000000008E-3</v>
      </c>
      <c r="E627" s="81">
        <f t="shared" si="29"/>
        <v>3.3E-4</v>
      </c>
      <c r="F627" s="97">
        <f>INDEX(バックデータ一覧!$G$4:$I$27,MATCH(計算過程!B627,バックデータ一覧!$F$4:$F$27,0),MATCH(VLOOKUP(A627,バックデータ一覧!$T$3:$U$367,2),バックデータ一覧!$G$3:$I$3,0))*10^-3</f>
        <v>3.3E-4</v>
      </c>
      <c r="G627" s="97">
        <f>INDEX(バックデータ一覧!$J$4:$L$27,MATCH(計算過程!B627,バックデータ一覧!$F$4:$F$27,0),MATCH(VLOOKUP(A627,バックデータ一覧!$T$3:$U$367,2),バックデータ一覧!$J$3:$L$3,0))*10^-3</f>
        <v>6.7000000000000002E-4</v>
      </c>
      <c r="H627" s="97">
        <f>INDEX(バックデータ一覧!$M$4:$O$27,MATCH(計算過程!B627,バックデータ一覧!$F$4:$F$27,0),MATCH(VLOOKUP(A627,バックデータ一覧!$T$3:$U$367,2),バックデータ一覧!$M$3:$O$3,0))*10^-3</f>
        <v>1E-3</v>
      </c>
      <c r="I627" s="97">
        <f>INDEX(バックデータ一覧!$P$4:$R$27,MATCH(計算過程!B627,バックデータ一覧!$F$4:$F$27,0),MATCH(VLOOKUP(A627,バックデータ一覧!$T$3:$U$367,2),バックデータ一覧!$P$3:$R$3,0))*10^-3</f>
        <v>1.33E-3</v>
      </c>
    </row>
    <row r="628" spans="1:9" x14ac:dyDescent="0.15">
      <c r="A628" s="57">
        <v>41665</v>
      </c>
      <c r="B628" s="9" t="s">
        <v>126</v>
      </c>
      <c r="C628" s="83">
        <f t="shared" si="28"/>
        <v>6.2700000000000013E-3</v>
      </c>
      <c r="D628" s="82">
        <f t="shared" si="27"/>
        <v>5.9400000000000008E-3</v>
      </c>
      <c r="E628" s="81">
        <f t="shared" si="29"/>
        <v>3.3E-4</v>
      </c>
      <c r="F628" s="97">
        <f>INDEX(バックデータ一覧!$G$4:$I$27,MATCH(計算過程!B628,バックデータ一覧!$F$4:$F$27,0),MATCH(VLOOKUP(A628,バックデータ一覧!$T$3:$U$367,2),バックデータ一覧!$G$3:$I$3,0))*10^-3</f>
        <v>3.3E-4</v>
      </c>
      <c r="G628" s="97">
        <f>INDEX(バックデータ一覧!$J$4:$L$27,MATCH(計算過程!B628,バックデータ一覧!$F$4:$F$27,0),MATCH(VLOOKUP(A628,バックデータ一覧!$T$3:$U$367,2),バックデータ一覧!$J$3:$L$3,0))*10^-3</f>
        <v>6.7000000000000002E-4</v>
      </c>
      <c r="H628" s="97">
        <f>INDEX(バックデータ一覧!$M$4:$O$27,MATCH(計算過程!B628,バックデータ一覧!$F$4:$F$27,0),MATCH(VLOOKUP(A628,バックデータ一覧!$T$3:$U$367,2),バックデータ一覧!$M$3:$O$3,0))*10^-3</f>
        <v>1E-3</v>
      </c>
      <c r="I628" s="97">
        <f>INDEX(バックデータ一覧!$P$4:$R$27,MATCH(計算過程!B628,バックデータ一覧!$F$4:$F$27,0),MATCH(VLOOKUP(A628,バックデータ一覧!$T$3:$U$367,2),バックデータ一覧!$P$3:$R$3,0))*10^-3</f>
        <v>1.33E-3</v>
      </c>
    </row>
    <row r="629" spans="1:9" x14ac:dyDescent="0.15">
      <c r="A629" s="57">
        <v>41665</v>
      </c>
      <c r="B629" s="9" t="s">
        <v>127</v>
      </c>
      <c r="C629" s="83">
        <f t="shared" si="28"/>
        <v>1.2220000000000002E-2</v>
      </c>
      <c r="D629" s="82">
        <f t="shared" si="27"/>
        <v>5.9400000000000008E-3</v>
      </c>
      <c r="E629" s="81">
        <f t="shared" si="29"/>
        <v>6.28E-3</v>
      </c>
      <c r="F629" s="97">
        <f>INDEX(バックデータ一覧!$G$4:$I$27,MATCH(計算過程!B629,バックデータ一覧!$F$4:$F$27,0),MATCH(VLOOKUP(A629,バックデータ一覧!$T$3:$U$367,2),バックデータ一覧!$G$3:$I$3,0))*10^-3</f>
        <v>6.28E-3</v>
      </c>
      <c r="G629" s="97">
        <f>INDEX(バックデータ一覧!$J$4:$L$27,MATCH(計算過程!B629,バックデータ一覧!$F$4:$F$27,0),MATCH(VLOOKUP(A629,バックデータ一覧!$T$3:$U$367,2),バックデータ一覧!$J$3:$L$3,0))*10^-3</f>
        <v>1.256E-2</v>
      </c>
      <c r="H629" s="97">
        <f>INDEX(バックデータ一覧!$M$4:$O$27,MATCH(計算過程!B629,バックデータ一覧!$F$4:$F$27,0),MATCH(VLOOKUP(A629,バックデータ一覧!$T$3:$U$367,2),バックデータ一覧!$M$3:$O$3,0))*10^-3</f>
        <v>1.8839999999999999E-2</v>
      </c>
      <c r="I629" s="97">
        <f>INDEX(バックデータ一覧!$P$4:$R$27,MATCH(計算過程!B629,バックデータ一覧!$F$4:$F$27,0),MATCH(VLOOKUP(A629,バックデータ一覧!$T$3:$U$367,2),バックデータ一覧!$P$3:$R$3,0))*10^-3</f>
        <v>2.512E-2</v>
      </c>
    </row>
    <row r="630" spans="1:9" x14ac:dyDescent="0.15">
      <c r="A630" s="57">
        <v>41665</v>
      </c>
      <c r="B630" s="9" t="s">
        <v>128</v>
      </c>
      <c r="C630" s="83">
        <f t="shared" si="28"/>
        <v>1.2640000000000002E-2</v>
      </c>
      <c r="D630" s="82">
        <f t="shared" si="27"/>
        <v>5.9400000000000008E-3</v>
      </c>
      <c r="E630" s="81">
        <f t="shared" si="29"/>
        <v>6.7000000000000002E-3</v>
      </c>
      <c r="F630" s="97">
        <f>INDEX(バックデータ一覧!$G$4:$I$27,MATCH(計算過程!B630,バックデータ一覧!$F$4:$F$27,0),MATCH(VLOOKUP(A630,バックデータ一覧!$T$3:$U$367,2),バックデータ一覧!$G$3:$I$3,0))*10^-3</f>
        <v>6.7000000000000002E-3</v>
      </c>
      <c r="G630" s="97">
        <f>INDEX(バックデータ一覧!$J$4:$L$27,MATCH(計算過程!B630,バックデータ一覧!$F$4:$F$27,0),MATCH(VLOOKUP(A630,バックデータ一覧!$T$3:$U$367,2),バックデータ一覧!$J$3:$L$3,0))*10^-3</f>
        <v>1.3390000000000001E-2</v>
      </c>
      <c r="H630" s="97">
        <f>INDEX(バックデータ一覧!$M$4:$O$27,MATCH(計算過程!B630,バックデータ一覧!$F$4:$F$27,0),MATCH(VLOOKUP(A630,バックデータ一覧!$T$3:$U$367,2),バックデータ一覧!$M$3:$O$3,0))*10^-3</f>
        <v>2.009E-2</v>
      </c>
      <c r="I630" s="97">
        <f>INDEX(バックデータ一覧!$P$4:$R$27,MATCH(計算過程!B630,バックデータ一覧!$F$4:$F$27,0),MATCH(VLOOKUP(A630,バックデータ一覧!$T$3:$U$367,2),バックデータ一覧!$P$3:$R$3,0))*10^-3</f>
        <v>2.6790000000000001E-2</v>
      </c>
    </row>
    <row r="631" spans="1:9" x14ac:dyDescent="0.15">
      <c r="A631" s="57">
        <v>41666</v>
      </c>
      <c r="B631" s="9" t="s">
        <v>105</v>
      </c>
      <c r="C631" s="83">
        <f t="shared" si="28"/>
        <v>6.0700000000000007E-3</v>
      </c>
      <c r="D631" s="82">
        <f t="shared" si="27"/>
        <v>5.9400000000000008E-3</v>
      </c>
      <c r="E631" s="81">
        <f t="shared" si="29"/>
        <v>1.3000000000000002E-4</v>
      </c>
      <c r="F631" s="97">
        <f>INDEX(バックデータ一覧!$G$4:$I$27,MATCH(計算過程!B631,バックデータ一覧!$F$4:$F$27,0),MATCH(VLOOKUP(A631,バックデータ一覧!$T$3:$U$367,2),バックデータ一覧!$G$3:$I$3,0))*10^-3</f>
        <v>1.3000000000000002E-4</v>
      </c>
      <c r="G631" s="97">
        <f>INDEX(バックデータ一覧!$J$4:$L$27,MATCH(計算過程!B631,バックデータ一覧!$F$4:$F$27,0),MATCH(VLOOKUP(A631,バックデータ一覧!$T$3:$U$367,2),バックデータ一覧!$J$3:$L$3,0))*10^-3</f>
        <v>2.5000000000000001E-4</v>
      </c>
      <c r="H631" s="97">
        <f>INDEX(バックデータ一覧!$M$4:$O$27,MATCH(計算過程!B631,バックデータ一覧!$F$4:$F$27,0),MATCH(VLOOKUP(A631,バックデータ一覧!$T$3:$U$367,2),バックデータ一覧!$M$3:$O$3,0))*10^-3</f>
        <v>3.8000000000000002E-4</v>
      </c>
      <c r="I631" s="97">
        <f>INDEX(バックデータ一覧!$P$4:$R$27,MATCH(計算過程!B631,バックデータ一覧!$F$4:$F$27,0),MATCH(VLOOKUP(A631,バックデータ一覧!$T$3:$U$367,2),バックデータ一覧!$P$3:$R$3,0))*10^-3</f>
        <v>5.0000000000000001E-4</v>
      </c>
    </row>
    <row r="632" spans="1:9" x14ac:dyDescent="0.15">
      <c r="A632" s="57">
        <v>41666</v>
      </c>
      <c r="B632" s="9" t="s">
        <v>106</v>
      </c>
      <c r="C632" s="83">
        <f t="shared" si="28"/>
        <v>6.0700000000000007E-3</v>
      </c>
      <c r="D632" s="82">
        <f t="shared" si="27"/>
        <v>5.9400000000000008E-3</v>
      </c>
      <c r="E632" s="81">
        <f t="shared" si="29"/>
        <v>1.3000000000000002E-4</v>
      </c>
      <c r="F632" s="97">
        <f>INDEX(バックデータ一覧!$G$4:$I$27,MATCH(計算過程!B632,バックデータ一覧!$F$4:$F$27,0),MATCH(VLOOKUP(A632,バックデータ一覧!$T$3:$U$367,2),バックデータ一覧!$G$3:$I$3,0))*10^-3</f>
        <v>1.3000000000000002E-4</v>
      </c>
      <c r="G632" s="97">
        <f>INDEX(バックデータ一覧!$J$4:$L$27,MATCH(計算過程!B632,バックデータ一覧!$F$4:$F$27,0),MATCH(VLOOKUP(A632,バックデータ一覧!$T$3:$U$367,2),バックデータ一覧!$J$3:$L$3,0))*10^-3</f>
        <v>2.5000000000000001E-4</v>
      </c>
      <c r="H632" s="97">
        <f>INDEX(バックデータ一覧!$M$4:$O$27,MATCH(計算過程!B632,バックデータ一覧!$F$4:$F$27,0),MATCH(VLOOKUP(A632,バックデータ一覧!$T$3:$U$367,2),バックデータ一覧!$M$3:$O$3,0))*10^-3</f>
        <v>3.8000000000000002E-4</v>
      </c>
      <c r="I632" s="97">
        <f>INDEX(バックデータ一覧!$P$4:$R$27,MATCH(計算過程!B632,バックデータ一覧!$F$4:$F$27,0),MATCH(VLOOKUP(A632,バックデータ一覧!$T$3:$U$367,2),バックデータ一覧!$P$3:$R$3,0))*10^-3</f>
        <v>5.0000000000000001E-4</v>
      </c>
    </row>
    <row r="633" spans="1:9" x14ac:dyDescent="0.15">
      <c r="A633" s="57">
        <v>41666</v>
      </c>
      <c r="B633" s="9" t="s">
        <v>107</v>
      </c>
      <c r="C633" s="83">
        <f t="shared" si="28"/>
        <v>6.0700000000000007E-3</v>
      </c>
      <c r="D633" s="82">
        <f t="shared" si="27"/>
        <v>5.9400000000000008E-3</v>
      </c>
      <c r="E633" s="81">
        <f t="shared" si="29"/>
        <v>1.3000000000000002E-4</v>
      </c>
      <c r="F633" s="97">
        <f>INDEX(バックデータ一覧!$G$4:$I$27,MATCH(計算過程!B633,バックデータ一覧!$F$4:$F$27,0),MATCH(VLOOKUP(A633,バックデータ一覧!$T$3:$U$367,2),バックデータ一覧!$G$3:$I$3,0))*10^-3</f>
        <v>1.3000000000000002E-4</v>
      </c>
      <c r="G633" s="97">
        <f>INDEX(バックデータ一覧!$J$4:$L$27,MATCH(計算過程!B633,バックデータ一覧!$F$4:$F$27,0),MATCH(VLOOKUP(A633,バックデータ一覧!$T$3:$U$367,2),バックデータ一覧!$J$3:$L$3,0))*10^-3</f>
        <v>2.5000000000000001E-4</v>
      </c>
      <c r="H633" s="97">
        <f>INDEX(バックデータ一覧!$M$4:$O$27,MATCH(計算過程!B633,バックデータ一覧!$F$4:$F$27,0),MATCH(VLOOKUP(A633,バックデータ一覧!$T$3:$U$367,2),バックデータ一覧!$M$3:$O$3,0))*10^-3</f>
        <v>3.8000000000000002E-4</v>
      </c>
      <c r="I633" s="97">
        <f>INDEX(バックデータ一覧!$P$4:$R$27,MATCH(計算過程!B633,バックデータ一覧!$F$4:$F$27,0),MATCH(VLOOKUP(A633,バックデータ一覧!$T$3:$U$367,2),バックデータ一覧!$P$3:$R$3,0))*10^-3</f>
        <v>5.0000000000000001E-4</v>
      </c>
    </row>
    <row r="634" spans="1:9" x14ac:dyDescent="0.15">
      <c r="A634" s="57">
        <v>41666</v>
      </c>
      <c r="B634" s="9" t="s">
        <v>108</v>
      </c>
      <c r="C634" s="83">
        <f t="shared" si="28"/>
        <v>6.0700000000000007E-3</v>
      </c>
      <c r="D634" s="82">
        <f t="shared" si="27"/>
        <v>5.9400000000000008E-3</v>
      </c>
      <c r="E634" s="81">
        <f t="shared" si="29"/>
        <v>1.3000000000000002E-4</v>
      </c>
      <c r="F634" s="97">
        <f>INDEX(バックデータ一覧!$G$4:$I$27,MATCH(計算過程!B634,バックデータ一覧!$F$4:$F$27,0),MATCH(VLOOKUP(A634,バックデータ一覧!$T$3:$U$367,2),バックデータ一覧!$G$3:$I$3,0))*10^-3</f>
        <v>1.3000000000000002E-4</v>
      </c>
      <c r="G634" s="97">
        <f>INDEX(バックデータ一覧!$J$4:$L$27,MATCH(計算過程!B634,バックデータ一覧!$F$4:$F$27,0),MATCH(VLOOKUP(A634,バックデータ一覧!$T$3:$U$367,2),バックデータ一覧!$J$3:$L$3,0))*10^-3</f>
        <v>2.5000000000000001E-4</v>
      </c>
      <c r="H634" s="97">
        <f>INDEX(バックデータ一覧!$M$4:$O$27,MATCH(計算過程!B634,バックデータ一覧!$F$4:$F$27,0),MATCH(VLOOKUP(A634,バックデータ一覧!$T$3:$U$367,2),バックデータ一覧!$M$3:$O$3,0))*10^-3</f>
        <v>3.8000000000000002E-4</v>
      </c>
      <c r="I634" s="97">
        <f>INDEX(バックデータ一覧!$P$4:$R$27,MATCH(計算過程!B634,バックデータ一覧!$F$4:$F$27,0),MATCH(VLOOKUP(A634,バックデータ一覧!$T$3:$U$367,2),バックデータ一覧!$P$3:$R$3,0))*10^-3</f>
        <v>5.0000000000000001E-4</v>
      </c>
    </row>
    <row r="635" spans="1:9" x14ac:dyDescent="0.15">
      <c r="A635" s="57">
        <v>41666</v>
      </c>
      <c r="B635" s="9" t="s">
        <v>109</v>
      </c>
      <c r="C635" s="83">
        <f t="shared" si="28"/>
        <v>6.0700000000000007E-3</v>
      </c>
      <c r="D635" s="82">
        <f t="shared" si="27"/>
        <v>5.9400000000000008E-3</v>
      </c>
      <c r="E635" s="81">
        <f t="shared" si="29"/>
        <v>1.3000000000000002E-4</v>
      </c>
      <c r="F635" s="97">
        <f>INDEX(バックデータ一覧!$G$4:$I$27,MATCH(計算過程!B635,バックデータ一覧!$F$4:$F$27,0),MATCH(VLOOKUP(A635,バックデータ一覧!$T$3:$U$367,2),バックデータ一覧!$G$3:$I$3,0))*10^-3</f>
        <v>1.3000000000000002E-4</v>
      </c>
      <c r="G635" s="97">
        <f>INDEX(バックデータ一覧!$J$4:$L$27,MATCH(計算過程!B635,バックデータ一覧!$F$4:$F$27,0),MATCH(VLOOKUP(A635,バックデータ一覧!$T$3:$U$367,2),バックデータ一覧!$J$3:$L$3,0))*10^-3</f>
        <v>2.5000000000000001E-4</v>
      </c>
      <c r="H635" s="97">
        <f>INDEX(バックデータ一覧!$M$4:$O$27,MATCH(計算過程!B635,バックデータ一覧!$F$4:$F$27,0),MATCH(VLOOKUP(A635,バックデータ一覧!$T$3:$U$367,2),バックデータ一覧!$M$3:$O$3,0))*10^-3</f>
        <v>3.8000000000000002E-4</v>
      </c>
      <c r="I635" s="97">
        <f>INDEX(バックデータ一覧!$P$4:$R$27,MATCH(計算過程!B635,バックデータ一覧!$F$4:$F$27,0),MATCH(VLOOKUP(A635,バックデータ一覧!$T$3:$U$367,2),バックデータ一覧!$P$3:$R$3,0))*10^-3</f>
        <v>5.0000000000000001E-4</v>
      </c>
    </row>
    <row r="636" spans="1:9" x14ac:dyDescent="0.15">
      <c r="A636" s="57">
        <v>41666</v>
      </c>
      <c r="B636" s="9" t="s">
        <v>110</v>
      </c>
      <c r="C636" s="83">
        <f t="shared" si="28"/>
        <v>6.0700000000000007E-3</v>
      </c>
      <c r="D636" s="82">
        <f t="shared" si="27"/>
        <v>5.9400000000000008E-3</v>
      </c>
      <c r="E636" s="81">
        <f t="shared" si="29"/>
        <v>1.3000000000000002E-4</v>
      </c>
      <c r="F636" s="97">
        <f>INDEX(バックデータ一覧!$G$4:$I$27,MATCH(計算過程!B636,バックデータ一覧!$F$4:$F$27,0),MATCH(VLOOKUP(A636,バックデータ一覧!$T$3:$U$367,2),バックデータ一覧!$G$3:$I$3,0))*10^-3</f>
        <v>1.3000000000000002E-4</v>
      </c>
      <c r="G636" s="97">
        <f>INDEX(バックデータ一覧!$J$4:$L$27,MATCH(計算過程!B636,バックデータ一覧!$F$4:$F$27,0),MATCH(VLOOKUP(A636,バックデータ一覧!$T$3:$U$367,2),バックデータ一覧!$J$3:$L$3,0))*10^-3</f>
        <v>2.5000000000000001E-4</v>
      </c>
      <c r="H636" s="97">
        <f>INDEX(バックデータ一覧!$M$4:$O$27,MATCH(計算過程!B636,バックデータ一覧!$F$4:$F$27,0),MATCH(VLOOKUP(A636,バックデータ一覧!$T$3:$U$367,2),バックデータ一覧!$M$3:$O$3,0))*10^-3</f>
        <v>3.8000000000000002E-4</v>
      </c>
      <c r="I636" s="97">
        <f>INDEX(バックデータ一覧!$P$4:$R$27,MATCH(計算過程!B636,バックデータ一覧!$F$4:$F$27,0),MATCH(VLOOKUP(A636,バックデータ一覧!$T$3:$U$367,2),バックデータ一覧!$P$3:$R$3,0))*10^-3</f>
        <v>5.0000000000000001E-4</v>
      </c>
    </row>
    <row r="637" spans="1:9" x14ac:dyDescent="0.15">
      <c r="A637" s="57">
        <v>41666</v>
      </c>
      <c r="B637" s="9" t="s">
        <v>111</v>
      </c>
      <c r="C637" s="83">
        <f t="shared" si="28"/>
        <v>9.3200000000000002E-3</v>
      </c>
      <c r="D637" s="82">
        <f t="shared" si="27"/>
        <v>5.9400000000000008E-3</v>
      </c>
      <c r="E637" s="81">
        <f t="shared" si="29"/>
        <v>3.3799999999999998E-3</v>
      </c>
      <c r="F637" s="97">
        <f>INDEX(バックデータ一覧!$G$4:$I$27,MATCH(計算過程!B637,バックデータ一覧!$F$4:$F$27,0),MATCH(VLOOKUP(A637,バックデータ一覧!$T$3:$U$367,2),バックデータ一覧!$G$3:$I$3,0))*10^-3</f>
        <v>3.3799999999999998E-3</v>
      </c>
      <c r="G637" s="97">
        <f>INDEX(バックデータ一覧!$J$4:$L$27,MATCH(計算過程!B637,バックデータ一覧!$F$4:$F$27,0),MATCH(VLOOKUP(A637,バックデータ一覧!$T$3:$U$367,2),バックデータ一覧!$J$3:$L$3,0))*10^-3</f>
        <v>6.7499999999999999E-3</v>
      </c>
      <c r="H637" s="97">
        <f>INDEX(バックデータ一覧!$M$4:$O$27,MATCH(計算過程!B637,バックデータ一覧!$F$4:$F$27,0),MATCH(VLOOKUP(A637,バックデータ一覧!$T$3:$U$367,2),バックデータ一覧!$M$3:$O$3,0))*10^-3</f>
        <v>1.0130000000000002E-2</v>
      </c>
      <c r="I637" s="97">
        <f>INDEX(バックデータ一覧!$P$4:$R$27,MATCH(計算過程!B637,バックデータ一覧!$F$4:$F$27,0),MATCH(VLOOKUP(A637,バックデータ一覧!$T$3:$U$367,2),バックデータ一覧!$P$3:$R$3,0))*10^-3</f>
        <v>1.3509999999999999E-2</v>
      </c>
    </row>
    <row r="638" spans="1:9" x14ac:dyDescent="0.15">
      <c r="A638" s="57">
        <v>41666</v>
      </c>
      <c r="B638" s="9" t="s">
        <v>112</v>
      </c>
      <c r="C638" s="83">
        <f t="shared" si="28"/>
        <v>6.4800000000000005E-3</v>
      </c>
      <c r="D638" s="82">
        <f t="shared" si="27"/>
        <v>5.9400000000000008E-3</v>
      </c>
      <c r="E638" s="81">
        <f t="shared" si="29"/>
        <v>5.4000000000000001E-4</v>
      </c>
      <c r="F638" s="97">
        <f>INDEX(バックデータ一覧!$G$4:$I$27,MATCH(計算過程!B638,バックデータ一覧!$F$4:$F$27,0),MATCH(VLOOKUP(A638,バックデータ一覧!$T$3:$U$367,2),バックデータ一覧!$G$3:$I$3,0))*10^-3</f>
        <v>5.4000000000000001E-4</v>
      </c>
      <c r="G638" s="97">
        <f>INDEX(バックデータ一覧!$J$4:$L$27,MATCH(計算過程!B638,バックデータ一覧!$F$4:$F$27,0),MATCH(VLOOKUP(A638,バックデータ一覧!$T$3:$U$367,2),バックデータ一覧!$J$3:$L$3,0))*10^-3</f>
        <v>1.08E-3</v>
      </c>
      <c r="H638" s="97">
        <f>INDEX(バックデータ一覧!$M$4:$O$27,MATCH(計算過程!B638,バックデータ一覧!$F$4:$F$27,0),MATCH(VLOOKUP(A638,バックデータ一覧!$T$3:$U$367,2),バックデータ一覧!$M$3:$O$3,0))*10^-3</f>
        <v>1.6299999999999999E-3</v>
      </c>
      <c r="I638" s="97">
        <f>INDEX(バックデータ一覧!$P$4:$R$27,MATCH(計算過程!B638,バックデータ一覧!$F$4:$F$27,0),MATCH(VLOOKUP(A638,バックデータ一覧!$T$3:$U$367,2),バックデータ一覧!$P$3:$R$3,0))*10^-3</f>
        <v>2.1700000000000001E-3</v>
      </c>
    </row>
    <row r="639" spans="1:9" x14ac:dyDescent="0.15">
      <c r="A639" s="57">
        <v>41666</v>
      </c>
      <c r="B639" s="9" t="s">
        <v>113</v>
      </c>
      <c r="C639" s="83">
        <f t="shared" si="28"/>
        <v>6.4800000000000005E-3</v>
      </c>
      <c r="D639" s="82">
        <f t="shared" si="27"/>
        <v>5.9400000000000008E-3</v>
      </c>
      <c r="E639" s="81">
        <f t="shared" si="29"/>
        <v>5.4000000000000001E-4</v>
      </c>
      <c r="F639" s="97">
        <f>INDEX(バックデータ一覧!$G$4:$I$27,MATCH(計算過程!B639,バックデータ一覧!$F$4:$F$27,0),MATCH(VLOOKUP(A639,バックデータ一覧!$T$3:$U$367,2),バックデータ一覧!$G$3:$I$3,0))*10^-3</f>
        <v>5.4000000000000001E-4</v>
      </c>
      <c r="G639" s="97">
        <f>INDEX(バックデータ一覧!$J$4:$L$27,MATCH(計算過程!B639,バックデータ一覧!$F$4:$F$27,0),MATCH(VLOOKUP(A639,バックデータ一覧!$T$3:$U$367,2),バックデータ一覧!$J$3:$L$3,0))*10^-3</f>
        <v>1.08E-3</v>
      </c>
      <c r="H639" s="97">
        <f>INDEX(バックデータ一覧!$M$4:$O$27,MATCH(計算過程!B639,バックデータ一覧!$F$4:$F$27,0),MATCH(VLOOKUP(A639,バックデータ一覧!$T$3:$U$367,2),バックデータ一覧!$M$3:$O$3,0))*10^-3</f>
        <v>1.6299999999999999E-3</v>
      </c>
      <c r="I639" s="97">
        <f>INDEX(バックデータ一覧!$P$4:$R$27,MATCH(計算過程!B639,バックデータ一覧!$F$4:$F$27,0),MATCH(VLOOKUP(A639,バックデータ一覧!$T$3:$U$367,2),バックデータ一覧!$P$3:$R$3,0))*10^-3</f>
        <v>2.1700000000000001E-3</v>
      </c>
    </row>
    <row r="640" spans="1:9" x14ac:dyDescent="0.15">
      <c r="A640" s="57">
        <v>41666</v>
      </c>
      <c r="B640" s="9" t="s">
        <v>114</v>
      </c>
      <c r="C640" s="83">
        <f t="shared" si="28"/>
        <v>6.0700000000000007E-3</v>
      </c>
      <c r="D640" s="82">
        <f t="shared" si="27"/>
        <v>5.9400000000000008E-3</v>
      </c>
      <c r="E640" s="81">
        <f t="shared" si="29"/>
        <v>1.3000000000000002E-4</v>
      </c>
      <c r="F640" s="97">
        <f>INDEX(バックデータ一覧!$G$4:$I$27,MATCH(計算過程!B640,バックデータ一覧!$F$4:$F$27,0),MATCH(VLOOKUP(A640,バックデータ一覧!$T$3:$U$367,2),バックデータ一覧!$G$3:$I$3,0))*10^-3</f>
        <v>1.3000000000000002E-4</v>
      </c>
      <c r="G640" s="97">
        <f>INDEX(バックデータ一覧!$J$4:$L$27,MATCH(計算過程!B640,バックデータ一覧!$F$4:$F$27,0),MATCH(VLOOKUP(A640,バックデータ一覧!$T$3:$U$367,2),バックデータ一覧!$J$3:$L$3,0))*10^-3</f>
        <v>2.5000000000000001E-4</v>
      </c>
      <c r="H640" s="97">
        <f>INDEX(バックデータ一覧!$M$4:$O$27,MATCH(計算過程!B640,バックデータ一覧!$F$4:$F$27,0),MATCH(VLOOKUP(A640,バックデータ一覧!$T$3:$U$367,2),バックデータ一覧!$M$3:$O$3,0))*10^-3</f>
        <v>3.8000000000000002E-4</v>
      </c>
      <c r="I640" s="97">
        <f>INDEX(バックデータ一覧!$P$4:$R$27,MATCH(計算過程!B640,バックデータ一覧!$F$4:$F$27,0),MATCH(VLOOKUP(A640,バックデータ一覧!$T$3:$U$367,2),バックデータ一覧!$P$3:$R$3,0))*10^-3</f>
        <v>5.0000000000000001E-4</v>
      </c>
    </row>
    <row r="641" spans="1:9" x14ac:dyDescent="0.15">
      <c r="A641" s="57">
        <v>41666</v>
      </c>
      <c r="B641" s="9" t="s">
        <v>115</v>
      </c>
      <c r="C641" s="83">
        <f t="shared" si="28"/>
        <v>6.2700000000000013E-3</v>
      </c>
      <c r="D641" s="82">
        <f t="shared" si="27"/>
        <v>5.9400000000000008E-3</v>
      </c>
      <c r="E641" s="81">
        <f t="shared" si="29"/>
        <v>3.3E-4</v>
      </c>
      <c r="F641" s="97">
        <f>INDEX(バックデータ一覧!$G$4:$I$27,MATCH(計算過程!B641,バックデータ一覧!$F$4:$F$27,0),MATCH(VLOOKUP(A641,バックデータ一覧!$T$3:$U$367,2),バックデータ一覧!$G$3:$I$3,0))*10^-3</f>
        <v>3.3E-4</v>
      </c>
      <c r="G641" s="97">
        <f>INDEX(バックデータ一覧!$J$4:$L$27,MATCH(計算過程!B641,バックデータ一覧!$F$4:$F$27,0),MATCH(VLOOKUP(A641,バックデータ一覧!$T$3:$U$367,2),バックデータ一覧!$J$3:$L$3,0))*10^-3</f>
        <v>6.7000000000000002E-4</v>
      </c>
      <c r="H641" s="97">
        <f>INDEX(バックデータ一覧!$M$4:$O$27,MATCH(計算過程!B641,バックデータ一覧!$F$4:$F$27,0),MATCH(VLOOKUP(A641,バックデータ一覧!$T$3:$U$367,2),バックデータ一覧!$M$3:$O$3,0))*10^-3</f>
        <v>1E-3</v>
      </c>
      <c r="I641" s="97">
        <f>INDEX(バックデータ一覧!$P$4:$R$27,MATCH(計算過程!B641,バックデータ一覧!$F$4:$F$27,0),MATCH(VLOOKUP(A641,バックデータ一覧!$T$3:$U$367,2),バックデータ一覧!$P$3:$R$3,0))*10^-3</f>
        <v>1.33E-3</v>
      </c>
    </row>
    <row r="642" spans="1:9" x14ac:dyDescent="0.15">
      <c r="A642" s="57">
        <v>41666</v>
      </c>
      <c r="B642" s="9" t="s">
        <v>116</v>
      </c>
      <c r="C642" s="83">
        <f t="shared" si="28"/>
        <v>6.0700000000000007E-3</v>
      </c>
      <c r="D642" s="82">
        <f t="shared" si="27"/>
        <v>5.9400000000000008E-3</v>
      </c>
      <c r="E642" s="81">
        <f t="shared" si="29"/>
        <v>1.3000000000000002E-4</v>
      </c>
      <c r="F642" s="97">
        <f>INDEX(バックデータ一覧!$G$4:$I$27,MATCH(計算過程!B642,バックデータ一覧!$F$4:$F$27,0),MATCH(VLOOKUP(A642,バックデータ一覧!$T$3:$U$367,2),バックデータ一覧!$G$3:$I$3,0))*10^-3</f>
        <v>1.3000000000000002E-4</v>
      </c>
      <c r="G642" s="97">
        <f>INDEX(バックデータ一覧!$J$4:$L$27,MATCH(計算過程!B642,バックデータ一覧!$F$4:$F$27,0),MATCH(VLOOKUP(A642,バックデータ一覧!$T$3:$U$367,2),バックデータ一覧!$J$3:$L$3,0))*10^-3</f>
        <v>2.5000000000000001E-4</v>
      </c>
      <c r="H642" s="97">
        <f>INDEX(バックデータ一覧!$M$4:$O$27,MATCH(計算過程!B642,バックデータ一覧!$F$4:$F$27,0),MATCH(VLOOKUP(A642,バックデータ一覧!$T$3:$U$367,2),バックデータ一覧!$M$3:$O$3,0))*10^-3</f>
        <v>3.8000000000000002E-4</v>
      </c>
      <c r="I642" s="97">
        <f>INDEX(バックデータ一覧!$P$4:$R$27,MATCH(計算過程!B642,バックデータ一覧!$F$4:$F$27,0),MATCH(VLOOKUP(A642,バックデータ一覧!$T$3:$U$367,2),バックデータ一覧!$P$3:$R$3,0))*10^-3</f>
        <v>5.0000000000000001E-4</v>
      </c>
    </row>
    <row r="643" spans="1:9" x14ac:dyDescent="0.15">
      <c r="A643" s="57">
        <v>41666</v>
      </c>
      <c r="B643" s="9" t="s">
        <v>117</v>
      </c>
      <c r="C643" s="83">
        <f t="shared" si="28"/>
        <v>9.3200000000000002E-3</v>
      </c>
      <c r="D643" s="82">
        <f t="shared" si="27"/>
        <v>5.9400000000000008E-3</v>
      </c>
      <c r="E643" s="81">
        <f t="shared" si="29"/>
        <v>3.3799999999999998E-3</v>
      </c>
      <c r="F643" s="97">
        <f>INDEX(バックデータ一覧!$G$4:$I$27,MATCH(計算過程!B643,バックデータ一覧!$F$4:$F$27,0),MATCH(VLOOKUP(A643,バックデータ一覧!$T$3:$U$367,2),バックデータ一覧!$G$3:$I$3,0))*10^-3</f>
        <v>3.3799999999999998E-3</v>
      </c>
      <c r="G643" s="97">
        <f>INDEX(バックデータ一覧!$J$4:$L$27,MATCH(計算過程!B643,バックデータ一覧!$F$4:$F$27,0),MATCH(VLOOKUP(A643,バックデータ一覧!$T$3:$U$367,2),バックデータ一覧!$J$3:$L$3,0))*10^-3</f>
        <v>6.7499999999999999E-3</v>
      </c>
      <c r="H643" s="97">
        <f>INDEX(バックデータ一覧!$M$4:$O$27,MATCH(計算過程!B643,バックデータ一覧!$F$4:$F$27,0),MATCH(VLOOKUP(A643,バックデータ一覧!$T$3:$U$367,2),バックデータ一覧!$M$3:$O$3,0))*10^-3</f>
        <v>1.0130000000000002E-2</v>
      </c>
      <c r="I643" s="97">
        <f>INDEX(バックデータ一覧!$P$4:$R$27,MATCH(計算過程!B643,バックデータ一覧!$F$4:$F$27,0),MATCH(VLOOKUP(A643,バックデータ一覧!$T$3:$U$367,2),バックデータ一覧!$P$3:$R$3,0))*10^-3</f>
        <v>1.3509999999999999E-2</v>
      </c>
    </row>
    <row r="644" spans="1:9" x14ac:dyDescent="0.15">
      <c r="A644" s="57">
        <v>41666</v>
      </c>
      <c r="B644" s="9" t="s">
        <v>118</v>
      </c>
      <c r="C644" s="83">
        <f t="shared" si="28"/>
        <v>6.2700000000000013E-3</v>
      </c>
      <c r="D644" s="82">
        <f t="shared" si="27"/>
        <v>5.9400000000000008E-3</v>
      </c>
      <c r="E644" s="81">
        <f t="shared" si="29"/>
        <v>3.3E-4</v>
      </c>
      <c r="F644" s="97">
        <f>INDEX(バックデータ一覧!$G$4:$I$27,MATCH(計算過程!B644,バックデータ一覧!$F$4:$F$27,0),MATCH(VLOOKUP(A644,バックデータ一覧!$T$3:$U$367,2),バックデータ一覧!$G$3:$I$3,0))*10^-3</f>
        <v>3.3E-4</v>
      </c>
      <c r="G644" s="97">
        <f>INDEX(バックデータ一覧!$J$4:$L$27,MATCH(計算過程!B644,バックデータ一覧!$F$4:$F$27,0),MATCH(VLOOKUP(A644,バックデータ一覧!$T$3:$U$367,2),バックデータ一覧!$J$3:$L$3,0))*10^-3</f>
        <v>6.7000000000000002E-4</v>
      </c>
      <c r="H644" s="97">
        <f>INDEX(バックデータ一覧!$M$4:$O$27,MATCH(計算過程!B644,バックデータ一覧!$F$4:$F$27,0),MATCH(VLOOKUP(A644,バックデータ一覧!$T$3:$U$367,2),バックデータ一覧!$M$3:$O$3,0))*10^-3</f>
        <v>1E-3</v>
      </c>
      <c r="I644" s="97">
        <f>INDEX(バックデータ一覧!$P$4:$R$27,MATCH(計算過程!B644,バックデータ一覧!$F$4:$F$27,0),MATCH(VLOOKUP(A644,バックデータ一覧!$T$3:$U$367,2),バックデータ一覧!$P$3:$R$3,0))*10^-3</f>
        <v>1.33E-3</v>
      </c>
    </row>
    <row r="645" spans="1:9" x14ac:dyDescent="0.15">
      <c r="A645" s="57">
        <v>41666</v>
      </c>
      <c r="B645" s="9" t="s">
        <v>119</v>
      </c>
      <c r="C645" s="83">
        <f t="shared" si="28"/>
        <v>6.0700000000000007E-3</v>
      </c>
      <c r="D645" s="82">
        <f t="shared" si="27"/>
        <v>5.9400000000000008E-3</v>
      </c>
      <c r="E645" s="81">
        <f t="shared" si="29"/>
        <v>1.3000000000000002E-4</v>
      </c>
      <c r="F645" s="97">
        <f>INDEX(バックデータ一覧!$G$4:$I$27,MATCH(計算過程!B645,バックデータ一覧!$F$4:$F$27,0),MATCH(VLOOKUP(A645,バックデータ一覧!$T$3:$U$367,2),バックデータ一覧!$G$3:$I$3,0))*10^-3</f>
        <v>1.3000000000000002E-4</v>
      </c>
      <c r="G645" s="97">
        <f>INDEX(バックデータ一覧!$J$4:$L$27,MATCH(計算過程!B645,バックデータ一覧!$F$4:$F$27,0),MATCH(VLOOKUP(A645,バックデータ一覧!$T$3:$U$367,2),バックデータ一覧!$J$3:$L$3,0))*10^-3</f>
        <v>2.5000000000000001E-4</v>
      </c>
      <c r="H645" s="97">
        <f>INDEX(バックデータ一覧!$M$4:$O$27,MATCH(計算過程!B645,バックデータ一覧!$F$4:$F$27,0),MATCH(VLOOKUP(A645,バックデータ一覧!$T$3:$U$367,2),バックデータ一覧!$M$3:$O$3,0))*10^-3</f>
        <v>3.8000000000000002E-4</v>
      </c>
      <c r="I645" s="97">
        <f>INDEX(バックデータ一覧!$P$4:$R$27,MATCH(計算過程!B645,バックデータ一覧!$F$4:$F$27,0),MATCH(VLOOKUP(A645,バックデータ一覧!$T$3:$U$367,2),バックデータ一覧!$P$3:$R$3,0))*10^-3</f>
        <v>5.0000000000000001E-4</v>
      </c>
    </row>
    <row r="646" spans="1:9" x14ac:dyDescent="0.15">
      <c r="A646" s="57">
        <v>41666</v>
      </c>
      <c r="B646" s="9" t="s">
        <v>120</v>
      </c>
      <c r="C646" s="83">
        <f t="shared" si="28"/>
        <v>6.0700000000000007E-3</v>
      </c>
      <c r="D646" s="82">
        <f t="shared" si="27"/>
        <v>5.9400000000000008E-3</v>
      </c>
      <c r="E646" s="81">
        <f t="shared" si="29"/>
        <v>1.3000000000000002E-4</v>
      </c>
      <c r="F646" s="97">
        <f>INDEX(バックデータ一覧!$G$4:$I$27,MATCH(計算過程!B646,バックデータ一覧!$F$4:$F$27,0),MATCH(VLOOKUP(A646,バックデータ一覧!$T$3:$U$367,2),バックデータ一覧!$G$3:$I$3,0))*10^-3</f>
        <v>1.3000000000000002E-4</v>
      </c>
      <c r="G646" s="97">
        <f>INDEX(バックデータ一覧!$J$4:$L$27,MATCH(計算過程!B646,バックデータ一覧!$F$4:$F$27,0),MATCH(VLOOKUP(A646,バックデータ一覧!$T$3:$U$367,2),バックデータ一覧!$J$3:$L$3,0))*10^-3</f>
        <v>2.5000000000000001E-4</v>
      </c>
      <c r="H646" s="97">
        <f>INDEX(バックデータ一覧!$M$4:$O$27,MATCH(計算過程!B646,バックデータ一覧!$F$4:$F$27,0),MATCH(VLOOKUP(A646,バックデータ一覧!$T$3:$U$367,2),バックデータ一覧!$M$3:$O$3,0))*10^-3</f>
        <v>3.8000000000000002E-4</v>
      </c>
      <c r="I646" s="97">
        <f>INDEX(バックデータ一覧!$P$4:$R$27,MATCH(計算過程!B646,バックデータ一覧!$F$4:$F$27,0),MATCH(VLOOKUP(A646,バックデータ一覧!$T$3:$U$367,2),バックデータ一覧!$P$3:$R$3,0))*10^-3</f>
        <v>5.0000000000000001E-4</v>
      </c>
    </row>
    <row r="647" spans="1:9" x14ac:dyDescent="0.15">
      <c r="A647" s="57">
        <v>41666</v>
      </c>
      <c r="B647" s="9" t="s">
        <v>121</v>
      </c>
      <c r="C647" s="83">
        <f t="shared" si="28"/>
        <v>6.2700000000000013E-3</v>
      </c>
      <c r="D647" s="82">
        <f t="shared" ref="D647:D710" si="30">$O$4*$O$5*10^-3</f>
        <v>5.9400000000000008E-3</v>
      </c>
      <c r="E647" s="81">
        <f t="shared" si="29"/>
        <v>3.3E-4</v>
      </c>
      <c r="F647" s="97">
        <f>INDEX(バックデータ一覧!$G$4:$I$27,MATCH(計算過程!B647,バックデータ一覧!$F$4:$F$27,0),MATCH(VLOOKUP(A647,バックデータ一覧!$T$3:$U$367,2),バックデータ一覧!$G$3:$I$3,0))*10^-3</f>
        <v>3.3E-4</v>
      </c>
      <c r="G647" s="97">
        <f>INDEX(バックデータ一覧!$J$4:$L$27,MATCH(計算過程!B647,バックデータ一覧!$F$4:$F$27,0),MATCH(VLOOKUP(A647,バックデータ一覧!$T$3:$U$367,2),バックデータ一覧!$J$3:$L$3,0))*10^-3</f>
        <v>6.7000000000000002E-4</v>
      </c>
      <c r="H647" s="97">
        <f>INDEX(バックデータ一覧!$M$4:$O$27,MATCH(計算過程!B647,バックデータ一覧!$F$4:$F$27,0),MATCH(VLOOKUP(A647,バックデータ一覧!$T$3:$U$367,2),バックデータ一覧!$M$3:$O$3,0))*10^-3</f>
        <v>1E-3</v>
      </c>
      <c r="I647" s="97">
        <f>INDEX(バックデータ一覧!$P$4:$R$27,MATCH(計算過程!B647,バックデータ一覧!$F$4:$F$27,0),MATCH(VLOOKUP(A647,バックデータ一覧!$T$3:$U$367,2),バックデータ一覧!$P$3:$R$3,0))*10^-3</f>
        <v>1.33E-3</v>
      </c>
    </row>
    <row r="648" spans="1:9" x14ac:dyDescent="0.15">
      <c r="A648" s="57">
        <v>41666</v>
      </c>
      <c r="B648" s="9" t="s">
        <v>122</v>
      </c>
      <c r="C648" s="83">
        <f t="shared" ref="C648:C711" si="31">D648+E648</f>
        <v>6.2700000000000013E-3</v>
      </c>
      <c r="D648" s="82">
        <f t="shared" si="30"/>
        <v>5.9400000000000008E-3</v>
      </c>
      <c r="E648" s="81">
        <f t="shared" ref="E648:E711" si="32">IF(AND($O$10&gt;=1,$O$10&lt;2),$F648*(2-$O$10)/(2-1)+$G648*($O$10-1)/(2-1),IF(AND($O$10&gt;=2,$O$10&lt;3),$G648*(3-$O$10)/(3-2)+$H648*($O$10-2)/(3-2),$H648*(4-$O$10)/(4-3)+$I648*($O$10-3)/(4-3)))</f>
        <v>3.3E-4</v>
      </c>
      <c r="F648" s="97">
        <f>INDEX(バックデータ一覧!$G$4:$I$27,MATCH(計算過程!B648,バックデータ一覧!$F$4:$F$27,0),MATCH(VLOOKUP(A648,バックデータ一覧!$T$3:$U$367,2),バックデータ一覧!$G$3:$I$3,0))*10^-3</f>
        <v>3.3E-4</v>
      </c>
      <c r="G648" s="97">
        <f>INDEX(バックデータ一覧!$J$4:$L$27,MATCH(計算過程!B648,バックデータ一覧!$F$4:$F$27,0),MATCH(VLOOKUP(A648,バックデータ一覧!$T$3:$U$367,2),バックデータ一覧!$J$3:$L$3,0))*10^-3</f>
        <v>6.7000000000000002E-4</v>
      </c>
      <c r="H648" s="97">
        <f>INDEX(バックデータ一覧!$M$4:$O$27,MATCH(計算過程!B648,バックデータ一覧!$F$4:$F$27,0),MATCH(VLOOKUP(A648,バックデータ一覧!$T$3:$U$367,2),バックデータ一覧!$M$3:$O$3,0))*10^-3</f>
        <v>1E-3</v>
      </c>
      <c r="I648" s="97">
        <f>INDEX(バックデータ一覧!$P$4:$R$27,MATCH(計算過程!B648,バックデータ一覧!$F$4:$F$27,0),MATCH(VLOOKUP(A648,バックデータ一覧!$T$3:$U$367,2),バックデータ一覧!$P$3:$R$3,0))*10^-3</f>
        <v>1.33E-3</v>
      </c>
    </row>
    <row r="649" spans="1:9" x14ac:dyDescent="0.15">
      <c r="A649" s="57">
        <v>41666</v>
      </c>
      <c r="B649" s="9" t="s">
        <v>123</v>
      </c>
      <c r="C649" s="83">
        <f t="shared" si="31"/>
        <v>1.2360000000000001E-2</v>
      </c>
      <c r="D649" s="82">
        <f t="shared" si="30"/>
        <v>5.9400000000000008E-3</v>
      </c>
      <c r="E649" s="81">
        <f t="shared" si="32"/>
        <v>6.4200000000000004E-3</v>
      </c>
      <c r="F649" s="97">
        <f>INDEX(バックデータ一覧!$G$4:$I$27,MATCH(計算過程!B649,バックデータ一覧!$F$4:$F$27,0),MATCH(VLOOKUP(A649,バックデータ一覧!$T$3:$U$367,2),バックデータ一覧!$G$3:$I$3,0))*10^-3</f>
        <v>6.4200000000000004E-3</v>
      </c>
      <c r="G649" s="97">
        <f>INDEX(バックデータ一覧!$J$4:$L$27,MATCH(計算過程!B649,バックデータ一覧!$F$4:$F$27,0),MATCH(VLOOKUP(A649,バックデータ一覧!$T$3:$U$367,2),バックデータ一覧!$J$3:$L$3,0))*10^-3</f>
        <v>1.2840000000000001E-2</v>
      </c>
      <c r="H649" s="97">
        <f>INDEX(バックデータ一覧!$M$4:$O$27,MATCH(計算過程!B649,バックデータ一覧!$F$4:$F$27,0),MATCH(VLOOKUP(A649,バックデータ一覧!$T$3:$U$367,2),バックデータ一覧!$M$3:$O$3,0))*10^-3</f>
        <v>1.9260000000000003E-2</v>
      </c>
      <c r="I649" s="97">
        <f>INDEX(バックデータ一覧!$P$4:$R$27,MATCH(計算過程!B649,バックデータ一覧!$F$4:$F$27,0),MATCH(VLOOKUP(A649,バックデータ一覧!$T$3:$U$367,2),バックデータ一覧!$P$3:$R$3,0))*10^-3</f>
        <v>2.5680000000000001E-2</v>
      </c>
    </row>
    <row r="650" spans="1:9" x14ac:dyDescent="0.15">
      <c r="A650" s="57">
        <v>41666</v>
      </c>
      <c r="B650" s="9" t="s">
        <v>124</v>
      </c>
      <c r="C650" s="83">
        <f t="shared" si="31"/>
        <v>1.2360000000000001E-2</v>
      </c>
      <c r="D650" s="82">
        <f t="shared" si="30"/>
        <v>5.9400000000000008E-3</v>
      </c>
      <c r="E650" s="81">
        <f t="shared" si="32"/>
        <v>6.4200000000000004E-3</v>
      </c>
      <c r="F650" s="97">
        <f>INDEX(バックデータ一覧!$G$4:$I$27,MATCH(計算過程!B650,バックデータ一覧!$F$4:$F$27,0),MATCH(VLOOKUP(A650,バックデータ一覧!$T$3:$U$367,2),バックデータ一覧!$G$3:$I$3,0))*10^-3</f>
        <v>6.4200000000000004E-3</v>
      </c>
      <c r="G650" s="97">
        <f>INDEX(バックデータ一覧!$J$4:$L$27,MATCH(計算過程!B650,バックデータ一覧!$F$4:$F$27,0),MATCH(VLOOKUP(A650,バックデータ一覧!$T$3:$U$367,2),バックデータ一覧!$J$3:$L$3,0))*10^-3</f>
        <v>1.2840000000000001E-2</v>
      </c>
      <c r="H650" s="97">
        <f>INDEX(バックデータ一覧!$M$4:$O$27,MATCH(計算過程!B650,バックデータ一覧!$F$4:$F$27,0),MATCH(VLOOKUP(A650,バックデータ一覧!$T$3:$U$367,2),バックデータ一覧!$M$3:$O$3,0))*10^-3</f>
        <v>1.9260000000000003E-2</v>
      </c>
      <c r="I650" s="97">
        <f>INDEX(バックデータ一覧!$P$4:$R$27,MATCH(計算過程!B650,バックデータ一覧!$F$4:$F$27,0),MATCH(VLOOKUP(A650,バックデータ一覧!$T$3:$U$367,2),バックデータ一覧!$P$3:$R$3,0))*10^-3</f>
        <v>2.5680000000000001E-2</v>
      </c>
    </row>
    <row r="651" spans="1:9" x14ac:dyDescent="0.15">
      <c r="A651" s="57">
        <v>41666</v>
      </c>
      <c r="B651" s="9" t="s">
        <v>125</v>
      </c>
      <c r="C651" s="83">
        <f t="shared" si="31"/>
        <v>6.2700000000000013E-3</v>
      </c>
      <c r="D651" s="82">
        <f t="shared" si="30"/>
        <v>5.9400000000000008E-3</v>
      </c>
      <c r="E651" s="81">
        <f t="shared" si="32"/>
        <v>3.3E-4</v>
      </c>
      <c r="F651" s="97">
        <f>INDEX(バックデータ一覧!$G$4:$I$27,MATCH(計算過程!B651,バックデータ一覧!$F$4:$F$27,0),MATCH(VLOOKUP(A651,バックデータ一覧!$T$3:$U$367,2),バックデータ一覧!$G$3:$I$3,0))*10^-3</f>
        <v>3.3E-4</v>
      </c>
      <c r="G651" s="97">
        <f>INDEX(バックデータ一覧!$J$4:$L$27,MATCH(計算過程!B651,バックデータ一覧!$F$4:$F$27,0),MATCH(VLOOKUP(A651,バックデータ一覧!$T$3:$U$367,2),バックデータ一覧!$J$3:$L$3,0))*10^-3</f>
        <v>6.7000000000000002E-4</v>
      </c>
      <c r="H651" s="97">
        <f>INDEX(バックデータ一覧!$M$4:$O$27,MATCH(計算過程!B651,バックデータ一覧!$F$4:$F$27,0),MATCH(VLOOKUP(A651,バックデータ一覧!$T$3:$U$367,2),バックデータ一覧!$M$3:$O$3,0))*10^-3</f>
        <v>1E-3</v>
      </c>
      <c r="I651" s="97">
        <f>INDEX(バックデータ一覧!$P$4:$R$27,MATCH(計算過程!B651,バックデータ一覧!$F$4:$F$27,0),MATCH(VLOOKUP(A651,バックデータ一覧!$T$3:$U$367,2),バックデータ一覧!$P$3:$R$3,0))*10^-3</f>
        <v>1.33E-3</v>
      </c>
    </row>
    <row r="652" spans="1:9" x14ac:dyDescent="0.15">
      <c r="A652" s="57">
        <v>41666</v>
      </c>
      <c r="B652" s="9" t="s">
        <v>126</v>
      </c>
      <c r="C652" s="83">
        <f t="shared" si="31"/>
        <v>6.2700000000000013E-3</v>
      </c>
      <c r="D652" s="82">
        <f t="shared" si="30"/>
        <v>5.9400000000000008E-3</v>
      </c>
      <c r="E652" s="81">
        <f t="shared" si="32"/>
        <v>3.3E-4</v>
      </c>
      <c r="F652" s="97">
        <f>INDEX(バックデータ一覧!$G$4:$I$27,MATCH(計算過程!B652,バックデータ一覧!$F$4:$F$27,0),MATCH(VLOOKUP(A652,バックデータ一覧!$T$3:$U$367,2),バックデータ一覧!$G$3:$I$3,0))*10^-3</f>
        <v>3.3E-4</v>
      </c>
      <c r="G652" s="97">
        <f>INDEX(バックデータ一覧!$J$4:$L$27,MATCH(計算過程!B652,バックデータ一覧!$F$4:$F$27,0),MATCH(VLOOKUP(A652,バックデータ一覧!$T$3:$U$367,2),バックデータ一覧!$J$3:$L$3,0))*10^-3</f>
        <v>6.7000000000000002E-4</v>
      </c>
      <c r="H652" s="97">
        <f>INDEX(バックデータ一覧!$M$4:$O$27,MATCH(計算過程!B652,バックデータ一覧!$F$4:$F$27,0),MATCH(VLOOKUP(A652,バックデータ一覧!$T$3:$U$367,2),バックデータ一覧!$M$3:$O$3,0))*10^-3</f>
        <v>1E-3</v>
      </c>
      <c r="I652" s="97">
        <f>INDEX(バックデータ一覧!$P$4:$R$27,MATCH(計算過程!B652,バックデータ一覧!$F$4:$F$27,0),MATCH(VLOOKUP(A652,バックデータ一覧!$T$3:$U$367,2),バックデータ一覧!$P$3:$R$3,0))*10^-3</f>
        <v>1.33E-3</v>
      </c>
    </row>
    <row r="653" spans="1:9" x14ac:dyDescent="0.15">
      <c r="A653" s="57">
        <v>41666</v>
      </c>
      <c r="B653" s="9" t="s">
        <v>127</v>
      </c>
      <c r="C653" s="83">
        <f t="shared" si="31"/>
        <v>1.2220000000000002E-2</v>
      </c>
      <c r="D653" s="82">
        <f t="shared" si="30"/>
        <v>5.9400000000000008E-3</v>
      </c>
      <c r="E653" s="81">
        <f t="shared" si="32"/>
        <v>6.28E-3</v>
      </c>
      <c r="F653" s="97">
        <f>INDEX(バックデータ一覧!$G$4:$I$27,MATCH(計算過程!B653,バックデータ一覧!$F$4:$F$27,0),MATCH(VLOOKUP(A653,バックデータ一覧!$T$3:$U$367,2),バックデータ一覧!$G$3:$I$3,0))*10^-3</f>
        <v>6.28E-3</v>
      </c>
      <c r="G653" s="97">
        <f>INDEX(バックデータ一覧!$J$4:$L$27,MATCH(計算過程!B653,バックデータ一覧!$F$4:$F$27,0),MATCH(VLOOKUP(A653,バックデータ一覧!$T$3:$U$367,2),バックデータ一覧!$J$3:$L$3,0))*10^-3</f>
        <v>1.256E-2</v>
      </c>
      <c r="H653" s="97">
        <f>INDEX(バックデータ一覧!$M$4:$O$27,MATCH(計算過程!B653,バックデータ一覧!$F$4:$F$27,0),MATCH(VLOOKUP(A653,バックデータ一覧!$T$3:$U$367,2),バックデータ一覧!$M$3:$O$3,0))*10^-3</f>
        <v>1.8839999999999999E-2</v>
      </c>
      <c r="I653" s="97">
        <f>INDEX(バックデータ一覧!$P$4:$R$27,MATCH(計算過程!B653,バックデータ一覧!$F$4:$F$27,0),MATCH(VLOOKUP(A653,バックデータ一覧!$T$3:$U$367,2),バックデータ一覧!$P$3:$R$3,0))*10^-3</f>
        <v>2.512E-2</v>
      </c>
    </row>
    <row r="654" spans="1:9" x14ac:dyDescent="0.15">
      <c r="A654" s="57">
        <v>41666</v>
      </c>
      <c r="B654" s="9" t="s">
        <v>128</v>
      </c>
      <c r="C654" s="83">
        <f t="shared" si="31"/>
        <v>1.2640000000000002E-2</v>
      </c>
      <c r="D654" s="82">
        <f t="shared" si="30"/>
        <v>5.9400000000000008E-3</v>
      </c>
      <c r="E654" s="81">
        <f t="shared" si="32"/>
        <v>6.7000000000000002E-3</v>
      </c>
      <c r="F654" s="97">
        <f>INDEX(バックデータ一覧!$G$4:$I$27,MATCH(計算過程!B654,バックデータ一覧!$F$4:$F$27,0),MATCH(VLOOKUP(A654,バックデータ一覧!$T$3:$U$367,2),バックデータ一覧!$G$3:$I$3,0))*10^-3</f>
        <v>6.7000000000000002E-3</v>
      </c>
      <c r="G654" s="97">
        <f>INDEX(バックデータ一覧!$J$4:$L$27,MATCH(計算過程!B654,バックデータ一覧!$F$4:$F$27,0),MATCH(VLOOKUP(A654,バックデータ一覧!$T$3:$U$367,2),バックデータ一覧!$J$3:$L$3,0))*10^-3</f>
        <v>1.3390000000000001E-2</v>
      </c>
      <c r="H654" s="97">
        <f>INDEX(バックデータ一覧!$M$4:$O$27,MATCH(計算過程!B654,バックデータ一覧!$F$4:$F$27,0),MATCH(VLOOKUP(A654,バックデータ一覧!$T$3:$U$367,2),バックデータ一覧!$M$3:$O$3,0))*10^-3</f>
        <v>2.009E-2</v>
      </c>
      <c r="I654" s="97">
        <f>INDEX(バックデータ一覧!$P$4:$R$27,MATCH(計算過程!B654,バックデータ一覧!$F$4:$F$27,0),MATCH(VLOOKUP(A654,バックデータ一覧!$T$3:$U$367,2),バックデータ一覧!$P$3:$R$3,0))*10^-3</f>
        <v>2.6790000000000001E-2</v>
      </c>
    </row>
    <row r="655" spans="1:9" x14ac:dyDescent="0.15">
      <c r="A655" s="57">
        <v>41667</v>
      </c>
      <c r="B655" s="9" t="s">
        <v>105</v>
      </c>
      <c r="C655" s="83">
        <f t="shared" si="31"/>
        <v>6.0700000000000007E-3</v>
      </c>
      <c r="D655" s="82">
        <f t="shared" si="30"/>
        <v>5.9400000000000008E-3</v>
      </c>
      <c r="E655" s="81">
        <f t="shared" si="32"/>
        <v>1.2999999999999999E-4</v>
      </c>
      <c r="F655" s="97">
        <f>INDEX(バックデータ一覧!$G$4:$I$27,MATCH(計算過程!B655,バックデータ一覧!$F$4:$F$27,0),MATCH(VLOOKUP(A655,バックデータ一覧!$T$3:$U$367,2),バックデータ一覧!$G$3:$I$3,0))*10^-3</f>
        <v>1.2999999999999999E-4</v>
      </c>
      <c r="G655" s="97">
        <f>INDEX(バックデータ一覧!$J$4:$L$27,MATCH(計算過程!B655,バックデータ一覧!$F$4:$F$27,0),MATCH(VLOOKUP(A655,バックデータ一覧!$T$3:$U$367,2),バックデータ一覧!$J$3:$L$3,0))*10^-3</f>
        <v>2.5000000000000001E-4</v>
      </c>
      <c r="H655" s="97">
        <f>INDEX(バックデータ一覧!$M$4:$O$27,MATCH(計算過程!B655,バックデータ一覧!$F$4:$F$27,0),MATCH(VLOOKUP(A655,バックデータ一覧!$T$3:$U$367,2),バックデータ一覧!$M$3:$O$3,0))*10^-3</f>
        <v>3.8000000000000002E-4</v>
      </c>
      <c r="I655" s="97">
        <f>INDEX(バックデータ一覧!$P$4:$R$27,MATCH(計算過程!B655,バックデータ一覧!$F$4:$F$27,0),MATCH(VLOOKUP(A655,バックデータ一覧!$T$3:$U$367,2),バックデータ一覧!$P$3:$R$3,0))*10^-3</f>
        <v>5.0000000000000001E-4</v>
      </c>
    </row>
    <row r="656" spans="1:9" x14ac:dyDescent="0.15">
      <c r="A656" s="57">
        <v>41667</v>
      </c>
      <c r="B656" s="9" t="s">
        <v>106</v>
      </c>
      <c r="C656" s="83">
        <f t="shared" si="31"/>
        <v>6.0700000000000007E-3</v>
      </c>
      <c r="D656" s="82">
        <f t="shared" si="30"/>
        <v>5.9400000000000008E-3</v>
      </c>
      <c r="E656" s="81">
        <f t="shared" si="32"/>
        <v>1.2999999999999999E-4</v>
      </c>
      <c r="F656" s="97">
        <f>INDEX(バックデータ一覧!$G$4:$I$27,MATCH(計算過程!B656,バックデータ一覧!$F$4:$F$27,0),MATCH(VLOOKUP(A656,バックデータ一覧!$T$3:$U$367,2),バックデータ一覧!$G$3:$I$3,0))*10^-3</f>
        <v>1.2999999999999999E-4</v>
      </c>
      <c r="G656" s="97">
        <f>INDEX(バックデータ一覧!$J$4:$L$27,MATCH(計算過程!B656,バックデータ一覧!$F$4:$F$27,0),MATCH(VLOOKUP(A656,バックデータ一覧!$T$3:$U$367,2),バックデータ一覧!$J$3:$L$3,0))*10^-3</f>
        <v>2.5000000000000001E-4</v>
      </c>
      <c r="H656" s="97">
        <f>INDEX(バックデータ一覧!$M$4:$O$27,MATCH(計算過程!B656,バックデータ一覧!$F$4:$F$27,0),MATCH(VLOOKUP(A656,バックデータ一覧!$T$3:$U$367,2),バックデータ一覧!$M$3:$O$3,0))*10^-3</f>
        <v>3.8000000000000002E-4</v>
      </c>
      <c r="I656" s="97">
        <f>INDEX(バックデータ一覧!$P$4:$R$27,MATCH(計算過程!B656,バックデータ一覧!$F$4:$F$27,0),MATCH(VLOOKUP(A656,バックデータ一覧!$T$3:$U$367,2),バックデータ一覧!$P$3:$R$3,0))*10^-3</f>
        <v>5.0000000000000001E-4</v>
      </c>
    </row>
    <row r="657" spans="1:9" x14ac:dyDescent="0.15">
      <c r="A657" s="57">
        <v>41667</v>
      </c>
      <c r="B657" s="9" t="s">
        <v>107</v>
      </c>
      <c r="C657" s="83">
        <f t="shared" si="31"/>
        <v>6.0700000000000007E-3</v>
      </c>
      <c r="D657" s="82">
        <f t="shared" si="30"/>
        <v>5.9400000000000008E-3</v>
      </c>
      <c r="E657" s="81">
        <f t="shared" si="32"/>
        <v>1.3000000000000002E-4</v>
      </c>
      <c r="F657" s="97">
        <f>INDEX(バックデータ一覧!$G$4:$I$27,MATCH(計算過程!B657,バックデータ一覧!$F$4:$F$27,0),MATCH(VLOOKUP(A657,バックデータ一覧!$T$3:$U$367,2),バックデータ一覧!$G$3:$I$3,0))*10^-3</f>
        <v>1.3000000000000002E-4</v>
      </c>
      <c r="G657" s="97">
        <f>INDEX(バックデータ一覧!$J$4:$L$27,MATCH(計算過程!B657,バックデータ一覧!$F$4:$F$27,0),MATCH(VLOOKUP(A657,バックデータ一覧!$T$3:$U$367,2),バックデータ一覧!$J$3:$L$3,0))*10^-3</f>
        <v>2.5000000000000001E-4</v>
      </c>
      <c r="H657" s="97">
        <f>INDEX(バックデータ一覧!$M$4:$O$27,MATCH(計算過程!B657,バックデータ一覧!$F$4:$F$27,0),MATCH(VLOOKUP(A657,バックデータ一覧!$T$3:$U$367,2),バックデータ一覧!$M$3:$O$3,0))*10^-3</f>
        <v>3.8000000000000002E-4</v>
      </c>
      <c r="I657" s="97">
        <f>INDEX(バックデータ一覧!$P$4:$R$27,MATCH(計算過程!B657,バックデータ一覧!$F$4:$F$27,0),MATCH(VLOOKUP(A657,バックデータ一覧!$T$3:$U$367,2),バックデータ一覧!$P$3:$R$3,0))*10^-3</f>
        <v>5.0000000000000001E-4</v>
      </c>
    </row>
    <row r="658" spans="1:9" x14ac:dyDescent="0.15">
      <c r="A658" s="57">
        <v>41667</v>
      </c>
      <c r="B658" s="9" t="s">
        <v>108</v>
      </c>
      <c r="C658" s="83">
        <f t="shared" si="31"/>
        <v>6.0700000000000007E-3</v>
      </c>
      <c r="D658" s="82">
        <f t="shared" si="30"/>
        <v>5.9400000000000008E-3</v>
      </c>
      <c r="E658" s="81">
        <f t="shared" si="32"/>
        <v>1.3000000000000002E-4</v>
      </c>
      <c r="F658" s="97">
        <f>INDEX(バックデータ一覧!$G$4:$I$27,MATCH(計算過程!B658,バックデータ一覧!$F$4:$F$27,0),MATCH(VLOOKUP(A658,バックデータ一覧!$T$3:$U$367,2),バックデータ一覧!$G$3:$I$3,0))*10^-3</f>
        <v>1.3000000000000002E-4</v>
      </c>
      <c r="G658" s="97">
        <f>INDEX(バックデータ一覧!$J$4:$L$27,MATCH(計算過程!B658,バックデータ一覧!$F$4:$F$27,0),MATCH(VLOOKUP(A658,バックデータ一覧!$T$3:$U$367,2),バックデータ一覧!$J$3:$L$3,0))*10^-3</f>
        <v>2.5000000000000001E-4</v>
      </c>
      <c r="H658" s="97">
        <f>INDEX(バックデータ一覧!$M$4:$O$27,MATCH(計算過程!B658,バックデータ一覧!$F$4:$F$27,0),MATCH(VLOOKUP(A658,バックデータ一覧!$T$3:$U$367,2),バックデータ一覧!$M$3:$O$3,0))*10^-3</f>
        <v>3.8000000000000002E-4</v>
      </c>
      <c r="I658" s="97">
        <f>INDEX(バックデータ一覧!$P$4:$R$27,MATCH(計算過程!B658,バックデータ一覧!$F$4:$F$27,0),MATCH(VLOOKUP(A658,バックデータ一覧!$T$3:$U$367,2),バックデータ一覧!$P$3:$R$3,0))*10^-3</f>
        <v>5.0000000000000001E-4</v>
      </c>
    </row>
    <row r="659" spans="1:9" x14ac:dyDescent="0.15">
      <c r="A659" s="57">
        <v>41667</v>
      </c>
      <c r="B659" s="9" t="s">
        <v>109</v>
      </c>
      <c r="C659" s="83">
        <f t="shared" si="31"/>
        <v>6.0700000000000007E-3</v>
      </c>
      <c r="D659" s="82">
        <f t="shared" si="30"/>
        <v>5.9400000000000008E-3</v>
      </c>
      <c r="E659" s="81">
        <f t="shared" si="32"/>
        <v>1.3000000000000002E-4</v>
      </c>
      <c r="F659" s="97">
        <f>INDEX(バックデータ一覧!$G$4:$I$27,MATCH(計算過程!B659,バックデータ一覧!$F$4:$F$27,0),MATCH(VLOOKUP(A659,バックデータ一覧!$T$3:$U$367,2),バックデータ一覧!$G$3:$I$3,0))*10^-3</f>
        <v>1.3000000000000002E-4</v>
      </c>
      <c r="G659" s="97">
        <f>INDEX(バックデータ一覧!$J$4:$L$27,MATCH(計算過程!B659,バックデータ一覧!$F$4:$F$27,0),MATCH(VLOOKUP(A659,バックデータ一覧!$T$3:$U$367,2),バックデータ一覧!$J$3:$L$3,0))*10^-3</f>
        <v>2.5000000000000001E-4</v>
      </c>
      <c r="H659" s="97">
        <f>INDEX(バックデータ一覧!$M$4:$O$27,MATCH(計算過程!B659,バックデータ一覧!$F$4:$F$27,0),MATCH(VLOOKUP(A659,バックデータ一覧!$T$3:$U$367,2),バックデータ一覧!$M$3:$O$3,0))*10^-3</f>
        <v>3.8000000000000002E-4</v>
      </c>
      <c r="I659" s="97">
        <f>INDEX(バックデータ一覧!$P$4:$R$27,MATCH(計算過程!B659,バックデータ一覧!$F$4:$F$27,0),MATCH(VLOOKUP(A659,バックデータ一覧!$T$3:$U$367,2),バックデータ一覧!$P$3:$R$3,0))*10^-3</f>
        <v>5.0000000000000001E-4</v>
      </c>
    </row>
    <row r="660" spans="1:9" x14ac:dyDescent="0.15">
      <c r="A660" s="57">
        <v>41667</v>
      </c>
      <c r="B660" s="9" t="s">
        <v>110</v>
      </c>
      <c r="C660" s="83">
        <f t="shared" si="31"/>
        <v>6.0700000000000007E-3</v>
      </c>
      <c r="D660" s="82">
        <f t="shared" si="30"/>
        <v>5.9400000000000008E-3</v>
      </c>
      <c r="E660" s="81">
        <f t="shared" si="32"/>
        <v>1.3000000000000002E-4</v>
      </c>
      <c r="F660" s="97">
        <f>INDEX(バックデータ一覧!$G$4:$I$27,MATCH(計算過程!B660,バックデータ一覧!$F$4:$F$27,0),MATCH(VLOOKUP(A660,バックデータ一覧!$T$3:$U$367,2),バックデータ一覧!$G$3:$I$3,0))*10^-3</f>
        <v>1.3000000000000002E-4</v>
      </c>
      <c r="G660" s="97">
        <f>INDEX(バックデータ一覧!$J$4:$L$27,MATCH(計算過程!B660,バックデータ一覧!$F$4:$F$27,0),MATCH(VLOOKUP(A660,バックデータ一覧!$T$3:$U$367,2),バックデータ一覧!$J$3:$L$3,0))*10^-3</f>
        <v>2.5000000000000001E-4</v>
      </c>
      <c r="H660" s="97">
        <f>INDEX(バックデータ一覧!$M$4:$O$27,MATCH(計算過程!B660,バックデータ一覧!$F$4:$F$27,0),MATCH(VLOOKUP(A660,バックデータ一覧!$T$3:$U$367,2),バックデータ一覧!$M$3:$O$3,0))*10^-3</f>
        <v>3.8000000000000002E-4</v>
      </c>
      <c r="I660" s="97">
        <f>INDEX(バックデータ一覧!$P$4:$R$27,MATCH(計算過程!B660,バックデータ一覧!$F$4:$F$27,0),MATCH(VLOOKUP(A660,バックデータ一覧!$T$3:$U$367,2),バックデータ一覧!$P$3:$R$3,0))*10^-3</f>
        <v>5.0000000000000001E-4</v>
      </c>
    </row>
    <row r="661" spans="1:9" x14ac:dyDescent="0.15">
      <c r="A661" s="57">
        <v>41667</v>
      </c>
      <c r="B661" s="9" t="s">
        <v>111</v>
      </c>
      <c r="C661" s="83">
        <f t="shared" si="31"/>
        <v>6.0700000000000007E-3</v>
      </c>
      <c r="D661" s="82">
        <f t="shared" si="30"/>
        <v>5.9400000000000008E-3</v>
      </c>
      <c r="E661" s="81">
        <f t="shared" si="32"/>
        <v>1.3000000000000002E-4</v>
      </c>
      <c r="F661" s="97">
        <f>INDEX(バックデータ一覧!$G$4:$I$27,MATCH(計算過程!B661,バックデータ一覧!$F$4:$F$27,0),MATCH(VLOOKUP(A661,バックデータ一覧!$T$3:$U$367,2),バックデータ一覧!$G$3:$I$3,0))*10^-3</f>
        <v>1.3000000000000002E-4</v>
      </c>
      <c r="G661" s="97">
        <f>INDEX(バックデータ一覧!$J$4:$L$27,MATCH(計算過程!B661,バックデータ一覧!$F$4:$F$27,0),MATCH(VLOOKUP(A661,バックデータ一覧!$T$3:$U$367,2),バックデータ一覧!$J$3:$L$3,0))*10^-3</f>
        <v>2.5000000000000001E-4</v>
      </c>
      <c r="H661" s="97">
        <f>INDEX(バックデータ一覧!$M$4:$O$27,MATCH(計算過程!B661,バックデータ一覧!$F$4:$F$27,0),MATCH(VLOOKUP(A661,バックデータ一覧!$T$3:$U$367,2),バックデータ一覧!$M$3:$O$3,0))*10^-3</f>
        <v>3.8000000000000002E-4</v>
      </c>
      <c r="I661" s="97">
        <f>INDEX(バックデータ一覧!$P$4:$R$27,MATCH(計算過程!B661,バックデータ一覧!$F$4:$F$27,0),MATCH(VLOOKUP(A661,バックデータ一覧!$T$3:$U$367,2),バックデータ一覧!$P$3:$R$3,0))*10^-3</f>
        <v>5.0000000000000001E-4</v>
      </c>
    </row>
    <row r="662" spans="1:9" x14ac:dyDescent="0.15">
      <c r="A662" s="57">
        <v>41667</v>
      </c>
      <c r="B662" s="9" t="s">
        <v>112</v>
      </c>
      <c r="C662" s="83">
        <f t="shared" si="31"/>
        <v>6.4800000000000005E-3</v>
      </c>
      <c r="D662" s="82">
        <f t="shared" si="30"/>
        <v>5.9400000000000008E-3</v>
      </c>
      <c r="E662" s="81">
        <f t="shared" si="32"/>
        <v>5.4000000000000001E-4</v>
      </c>
      <c r="F662" s="97">
        <f>INDEX(バックデータ一覧!$G$4:$I$27,MATCH(計算過程!B662,バックデータ一覧!$F$4:$F$27,0),MATCH(VLOOKUP(A662,バックデータ一覧!$T$3:$U$367,2),バックデータ一覧!$G$3:$I$3,0))*10^-3</f>
        <v>5.4000000000000001E-4</v>
      </c>
      <c r="G662" s="97">
        <f>INDEX(バックデータ一覧!$J$4:$L$27,MATCH(計算過程!B662,バックデータ一覧!$F$4:$F$27,0),MATCH(VLOOKUP(A662,バックデータ一覧!$T$3:$U$367,2),バックデータ一覧!$J$3:$L$3,0))*10^-3</f>
        <v>1.08E-3</v>
      </c>
      <c r="H662" s="97">
        <f>INDEX(バックデータ一覧!$M$4:$O$27,MATCH(計算過程!B662,バックデータ一覧!$F$4:$F$27,0),MATCH(VLOOKUP(A662,バックデータ一覧!$T$3:$U$367,2),バックデータ一覧!$M$3:$O$3,0))*10^-3</f>
        <v>1.6299999999999999E-3</v>
      </c>
      <c r="I662" s="97">
        <f>INDEX(バックデータ一覧!$P$4:$R$27,MATCH(計算過程!B662,バックデータ一覧!$F$4:$F$27,0),MATCH(VLOOKUP(A662,バックデータ一覧!$T$3:$U$367,2),バックデータ一覧!$P$3:$R$3,0))*10^-3</f>
        <v>2.1700000000000001E-3</v>
      </c>
    </row>
    <row r="663" spans="1:9" x14ac:dyDescent="0.15">
      <c r="A663" s="57">
        <v>41667</v>
      </c>
      <c r="B663" s="9" t="s">
        <v>113</v>
      </c>
      <c r="C663" s="83">
        <f t="shared" si="31"/>
        <v>9.7300000000000008E-3</v>
      </c>
      <c r="D663" s="82">
        <f t="shared" si="30"/>
        <v>5.9400000000000008E-3</v>
      </c>
      <c r="E663" s="81">
        <f t="shared" si="32"/>
        <v>3.79E-3</v>
      </c>
      <c r="F663" s="97">
        <f>INDEX(バックデータ一覧!$G$4:$I$27,MATCH(計算過程!B663,バックデータ一覧!$F$4:$F$27,0),MATCH(VLOOKUP(A663,バックデータ一覧!$T$3:$U$367,2),バックデータ一覧!$G$3:$I$3,0))*10^-3</f>
        <v>3.79E-3</v>
      </c>
      <c r="G663" s="97">
        <f>INDEX(バックデータ一覧!$J$4:$L$27,MATCH(計算過程!B663,バックデータ一覧!$F$4:$F$27,0),MATCH(VLOOKUP(A663,バックデータ一覧!$T$3:$U$367,2),バックデータ一覧!$J$3:$L$3,0))*10^-3</f>
        <v>7.5900000000000004E-3</v>
      </c>
      <c r="H663" s="97">
        <f>INDEX(バックデータ一覧!$M$4:$O$27,MATCH(計算過程!B663,バックデータ一覧!$F$4:$F$27,0),MATCH(VLOOKUP(A663,バックデータ一覧!$T$3:$U$367,2),バックデータ一覧!$M$3:$O$3,0))*10^-3</f>
        <v>1.1380000000000001E-2</v>
      </c>
      <c r="I663" s="97">
        <f>INDEX(バックデータ一覧!$P$4:$R$27,MATCH(計算過程!B663,バックデータ一覧!$F$4:$F$27,0),MATCH(VLOOKUP(A663,バックデータ一覧!$T$3:$U$367,2),バックデータ一覧!$P$3:$R$3,0))*10^-3</f>
        <v>1.5180000000000001E-2</v>
      </c>
    </row>
    <row r="664" spans="1:9" x14ac:dyDescent="0.15">
      <c r="A664" s="57">
        <v>41667</v>
      </c>
      <c r="B664" s="9" t="s">
        <v>114</v>
      </c>
      <c r="C664" s="83">
        <f t="shared" si="31"/>
        <v>6.2700000000000013E-3</v>
      </c>
      <c r="D664" s="82">
        <f t="shared" si="30"/>
        <v>5.9400000000000008E-3</v>
      </c>
      <c r="E664" s="81">
        <f t="shared" si="32"/>
        <v>3.3E-4</v>
      </c>
      <c r="F664" s="97">
        <f>INDEX(バックデータ一覧!$G$4:$I$27,MATCH(計算過程!B664,バックデータ一覧!$F$4:$F$27,0),MATCH(VLOOKUP(A664,バックデータ一覧!$T$3:$U$367,2),バックデータ一覧!$G$3:$I$3,0))*10^-3</f>
        <v>3.3E-4</v>
      </c>
      <c r="G664" s="97">
        <f>INDEX(バックデータ一覧!$J$4:$L$27,MATCH(計算過程!B664,バックデータ一覧!$F$4:$F$27,0),MATCH(VLOOKUP(A664,バックデータ一覧!$T$3:$U$367,2),バックデータ一覧!$J$3:$L$3,0))*10^-3</f>
        <v>6.7000000000000002E-4</v>
      </c>
      <c r="H664" s="97">
        <f>INDEX(バックデータ一覧!$M$4:$O$27,MATCH(計算過程!B664,バックデータ一覧!$F$4:$F$27,0),MATCH(VLOOKUP(A664,バックデータ一覧!$T$3:$U$367,2),バックデータ一覧!$M$3:$O$3,0))*10^-3</f>
        <v>1E-3</v>
      </c>
      <c r="I664" s="97">
        <f>INDEX(バックデータ一覧!$P$4:$R$27,MATCH(計算過程!B664,バックデータ一覧!$F$4:$F$27,0),MATCH(VLOOKUP(A664,バックデータ一覧!$T$3:$U$367,2),バックデータ一覧!$P$3:$R$3,0))*10^-3</f>
        <v>1.33E-3</v>
      </c>
    </row>
    <row r="665" spans="1:9" x14ac:dyDescent="0.15">
      <c r="A665" s="57">
        <v>41667</v>
      </c>
      <c r="B665" s="9" t="s">
        <v>115</v>
      </c>
      <c r="C665" s="83">
        <f t="shared" si="31"/>
        <v>6.4800000000000005E-3</v>
      </c>
      <c r="D665" s="82">
        <f t="shared" si="30"/>
        <v>5.9400000000000008E-3</v>
      </c>
      <c r="E665" s="81">
        <f t="shared" si="32"/>
        <v>5.4000000000000001E-4</v>
      </c>
      <c r="F665" s="97">
        <f>INDEX(バックデータ一覧!$G$4:$I$27,MATCH(計算過程!B665,バックデータ一覧!$F$4:$F$27,0),MATCH(VLOOKUP(A665,バックデータ一覧!$T$3:$U$367,2),バックデータ一覧!$G$3:$I$3,0))*10^-3</f>
        <v>5.4000000000000001E-4</v>
      </c>
      <c r="G665" s="97">
        <f>INDEX(バックデータ一覧!$J$4:$L$27,MATCH(計算過程!B665,バックデータ一覧!$F$4:$F$27,0),MATCH(VLOOKUP(A665,バックデータ一覧!$T$3:$U$367,2),バックデータ一覧!$J$3:$L$3,0))*10^-3</f>
        <v>1.08E-3</v>
      </c>
      <c r="H665" s="97">
        <f>INDEX(バックデータ一覧!$M$4:$O$27,MATCH(計算過程!B665,バックデータ一覧!$F$4:$F$27,0),MATCH(VLOOKUP(A665,バックデータ一覧!$T$3:$U$367,2),バックデータ一覧!$M$3:$O$3,0))*10^-3</f>
        <v>1.6299999999999999E-3</v>
      </c>
      <c r="I665" s="97">
        <f>INDEX(バックデータ一覧!$P$4:$R$27,MATCH(計算過程!B665,バックデータ一覧!$F$4:$F$27,0),MATCH(VLOOKUP(A665,バックデータ一覧!$T$3:$U$367,2),バックデータ一覧!$P$3:$R$3,0))*10^-3</f>
        <v>2.1700000000000001E-3</v>
      </c>
    </row>
    <row r="666" spans="1:9" x14ac:dyDescent="0.15">
      <c r="A666" s="57">
        <v>41667</v>
      </c>
      <c r="B666" s="9" t="s">
        <v>116</v>
      </c>
      <c r="C666" s="83">
        <f t="shared" si="31"/>
        <v>6.2700000000000013E-3</v>
      </c>
      <c r="D666" s="82">
        <f t="shared" si="30"/>
        <v>5.9400000000000008E-3</v>
      </c>
      <c r="E666" s="81">
        <f t="shared" si="32"/>
        <v>3.3E-4</v>
      </c>
      <c r="F666" s="97">
        <f>INDEX(バックデータ一覧!$G$4:$I$27,MATCH(計算過程!B666,バックデータ一覧!$F$4:$F$27,0),MATCH(VLOOKUP(A666,バックデータ一覧!$T$3:$U$367,2),バックデータ一覧!$G$3:$I$3,0))*10^-3</f>
        <v>3.3E-4</v>
      </c>
      <c r="G666" s="97">
        <f>INDEX(バックデータ一覧!$J$4:$L$27,MATCH(計算過程!B666,バックデータ一覧!$F$4:$F$27,0),MATCH(VLOOKUP(A666,バックデータ一覧!$T$3:$U$367,2),バックデータ一覧!$J$3:$L$3,0))*10^-3</f>
        <v>6.7000000000000002E-4</v>
      </c>
      <c r="H666" s="97">
        <f>INDEX(バックデータ一覧!$M$4:$O$27,MATCH(計算過程!B666,バックデータ一覧!$F$4:$F$27,0),MATCH(VLOOKUP(A666,バックデータ一覧!$T$3:$U$367,2),バックデータ一覧!$M$3:$O$3,0))*10^-3</f>
        <v>1E-3</v>
      </c>
      <c r="I666" s="97">
        <f>INDEX(バックデータ一覧!$P$4:$R$27,MATCH(計算過程!B666,バックデータ一覧!$F$4:$F$27,0),MATCH(VLOOKUP(A666,バックデータ一覧!$T$3:$U$367,2),バックデータ一覧!$P$3:$R$3,0))*10^-3</f>
        <v>1.33E-3</v>
      </c>
    </row>
    <row r="667" spans="1:9" x14ac:dyDescent="0.15">
      <c r="A667" s="57">
        <v>41667</v>
      </c>
      <c r="B667" s="9" t="s">
        <v>117</v>
      </c>
      <c r="C667" s="83">
        <f t="shared" si="31"/>
        <v>9.3200000000000002E-3</v>
      </c>
      <c r="D667" s="82">
        <f t="shared" si="30"/>
        <v>5.9400000000000008E-3</v>
      </c>
      <c r="E667" s="81">
        <f t="shared" si="32"/>
        <v>3.3799999999999998E-3</v>
      </c>
      <c r="F667" s="97">
        <f>INDEX(バックデータ一覧!$G$4:$I$27,MATCH(計算過程!B667,バックデータ一覧!$F$4:$F$27,0),MATCH(VLOOKUP(A667,バックデータ一覧!$T$3:$U$367,2),バックデータ一覧!$G$3:$I$3,0))*10^-3</f>
        <v>3.3799999999999998E-3</v>
      </c>
      <c r="G667" s="97">
        <f>INDEX(バックデータ一覧!$J$4:$L$27,MATCH(計算過程!B667,バックデータ一覧!$F$4:$F$27,0),MATCH(VLOOKUP(A667,バックデータ一覧!$T$3:$U$367,2),バックデータ一覧!$J$3:$L$3,0))*10^-3</f>
        <v>6.7499999999999999E-3</v>
      </c>
      <c r="H667" s="97">
        <f>INDEX(バックデータ一覧!$M$4:$O$27,MATCH(計算過程!B667,バックデータ一覧!$F$4:$F$27,0),MATCH(VLOOKUP(A667,バックデータ一覧!$T$3:$U$367,2),バックデータ一覧!$M$3:$O$3,0))*10^-3</f>
        <v>1.0130000000000002E-2</v>
      </c>
      <c r="I667" s="97">
        <f>INDEX(バックデータ一覧!$P$4:$R$27,MATCH(計算過程!B667,バックデータ一覧!$F$4:$F$27,0),MATCH(VLOOKUP(A667,バックデータ一覧!$T$3:$U$367,2),バックデータ一覧!$P$3:$R$3,0))*10^-3</f>
        <v>1.3509999999999999E-2</v>
      </c>
    </row>
    <row r="668" spans="1:9" x14ac:dyDescent="0.15">
      <c r="A668" s="57">
        <v>41667</v>
      </c>
      <c r="B668" s="9" t="s">
        <v>118</v>
      </c>
      <c r="C668" s="83">
        <f t="shared" si="31"/>
        <v>6.2700000000000013E-3</v>
      </c>
      <c r="D668" s="82">
        <f t="shared" si="30"/>
        <v>5.9400000000000008E-3</v>
      </c>
      <c r="E668" s="81">
        <f t="shared" si="32"/>
        <v>3.3E-4</v>
      </c>
      <c r="F668" s="97">
        <f>INDEX(バックデータ一覧!$G$4:$I$27,MATCH(計算過程!B668,バックデータ一覧!$F$4:$F$27,0),MATCH(VLOOKUP(A668,バックデータ一覧!$T$3:$U$367,2),バックデータ一覧!$G$3:$I$3,0))*10^-3</f>
        <v>3.3E-4</v>
      </c>
      <c r="G668" s="97">
        <f>INDEX(バックデータ一覧!$J$4:$L$27,MATCH(計算過程!B668,バックデータ一覧!$F$4:$F$27,0),MATCH(VLOOKUP(A668,バックデータ一覧!$T$3:$U$367,2),バックデータ一覧!$J$3:$L$3,0))*10^-3</f>
        <v>6.7000000000000002E-4</v>
      </c>
      <c r="H668" s="97">
        <f>INDEX(バックデータ一覧!$M$4:$O$27,MATCH(計算過程!B668,バックデータ一覧!$F$4:$F$27,0),MATCH(VLOOKUP(A668,バックデータ一覧!$T$3:$U$367,2),バックデータ一覧!$M$3:$O$3,0))*10^-3</f>
        <v>1E-3</v>
      </c>
      <c r="I668" s="97">
        <f>INDEX(バックデータ一覧!$P$4:$R$27,MATCH(計算過程!B668,バックデータ一覧!$F$4:$F$27,0),MATCH(VLOOKUP(A668,バックデータ一覧!$T$3:$U$367,2),バックデータ一覧!$P$3:$R$3,0))*10^-3</f>
        <v>1.33E-3</v>
      </c>
    </row>
    <row r="669" spans="1:9" x14ac:dyDescent="0.15">
      <c r="A669" s="57">
        <v>41667</v>
      </c>
      <c r="B669" s="9" t="s">
        <v>119</v>
      </c>
      <c r="C669" s="83">
        <f t="shared" si="31"/>
        <v>6.0700000000000007E-3</v>
      </c>
      <c r="D669" s="82">
        <f t="shared" si="30"/>
        <v>5.9400000000000008E-3</v>
      </c>
      <c r="E669" s="81">
        <f t="shared" si="32"/>
        <v>1.3000000000000002E-4</v>
      </c>
      <c r="F669" s="97">
        <f>INDEX(バックデータ一覧!$G$4:$I$27,MATCH(計算過程!B669,バックデータ一覧!$F$4:$F$27,0),MATCH(VLOOKUP(A669,バックデータ一覧!$T$3:$U$367,2),バックデータ一覧!$G$3:$I$3,0))*10^-3</f>
        <v>1.3000000000000002E-4</v>
      </c>
      <c r="G669" s="97">
        <f>INDEX(バックデータ一覧!$J$4:$L$27,MATCH(計算過程!B669,バックデータ一覧!$F$4:$F$27,0),MATCH(VLOOKUP(A669,バックデータ一覧!$T$3:$U$367,2),バックデータ一覧!$J$3:$L$3,0))*10^-3</f>
        <v>2.5000000000000001E-4</v>
      </c>
      <c r="H669" s="97">
        <f>INDEX(バックデータ一覧!$M$4:$O$27,MATCH(計算過程!B669,バックデータ一覧!$F$4:$F$27,0),MATCH(VLOOKUP(A669,バックデータ一覧!$T$3:$U$367,2),バックデータ一覧!$M$3:$O$3,0))*10^-3</f>
        <v>3.8000000000000002E-4</v>
      </c>
      <c r="I669" s="97">
        <f>INDEX(バックデータ一覧!$P$4:$R$27,MATCH(計算過程!B669,バックデータ一覧!$F$4:$F$27,0),MATCH(VLOOKUP(A669,バックデータ一覧!$T$3:$U$367,2),バックデータ一覧!$P$3:$R$3,0))*10^-3</f>
        <v>5.0000000000000001E-4</v>
      </c>
    </row>
    <row r="670" spans="1:9" x14ac:dyDescent="0.15">
      <c r="A670" s="57">
        <v>41667</v>
      </c>
      <c r="B670" s="9" t="s">
        <v>120</v>
      </c>
      <c r="C670" s="83">
        <f t="shared" si="31"/>
        <v>6.0700000000000007E-3</v>
      </c>
      <c r="D670" s="82">
        <f t="shared" si="30"/>
        <v>5.9400000000000008E-3</v>
      </c>
      <c r="E670" s="81">
        <f t="shared" si="32"/>
        <v>1.3000000000000002E-4</v>
      </c>
      <c r="F670" s="97">
        <f>INDEX(バックデータ一覧!$G$4:$I$27,MATCH(計算過程!B670,バックデータ一覧!$F$4:$F$27,0),MATCH(VLOOKUP(A670,バックデータ一覧!$T$3:$U$367,2),バックデータ一覧!$G$3:$I$3,0))*10^-3</f>
        <v>1.3000000000000002E-4</v>
      </c>
      <c r="G670" s="97">
        <f>INDEX(バックデータ一覧!$J$4:$L$27,MATCH(計算過程!B670,バックデータ一覧!$F$4:$F$27,0),MATCH(VLOOKUP(A670,バックデータ一覧!$T$3:$U$367,2),バックデータ一覧!$J$3:$L$3,0))*10^-3</f>
        <v>2.5000000000000001E-4</v>
      </c>
      <c r="H670" s="97">
        <f>INDEX(バックデータ一覧!$M$4:$O$27,MATCH(計算過程!B670,バックデータ一覧!$F$4:$F$27,0),MATCH(VLOOKUP(A670,バックデータ一覧!$T$3:$U$367,2),バックデータ一覧!$M$3:$O$3,0))*10^-3</f>
        <v>3.8000000000000002E-4</v>
      </c>
      <c r="I670" s="97">
        <f>INDEX(バックデータ一覧!$P$4:$R$27,MATCH(計算過程!B670,バックデータ一覧!$F$4:$F$27,0),MATCH(VLOOKUP(A670,バックデータ一覧!$T$3:$U$367,2),バックデータ一覧!$P$3:$R$3,0))*10^-3</f>
        <v>5.0000000000000001E-4</v>
      </c>
    </row>
    <row r="671" spans="1:9" x14ac:dyDescent="0.15">
      <c r="A671" s="57">
        <v>41667</v>
      </c>
      <c r="B671" s="9" t="s">
        <v>121</v>
      </c>
      <c r="C671" s="83">
        <f t="shared" si="31"/>
        <v>6.4800000000000005E-3</v>
      </c>
      <c r="D671" s="82">
        <f t="shared" si="30"/>
        <v>5.9400000000000008E-3</v>
      </c>
      <c r="E671" s="81">
        <f t="shared" si="32"/>
        <v>5.4000000000000001E-4</v>
      </c>
      <c r="F671" s="97">
        <f>INDEX(バックデータ一覧!$G$4:$I$27,MATCH(計算過程!B671,バックデータ一覧!$F$4:$F$27,0),MATCH(VLOOKUP(A671,バックデータ一覧!$T$3:$U$367,2),バックデータ一覧!$G$3:$I$3,0))*10^-3</f>
        <v>5.4000000000000001E-4</v>
      </c>
      <c r="G671" s="97">
        <f>INDEX(バックデータ一覧!$J$4:$L$27,MATCH(計算過程!B671,バックデータ一覧!$F$4:$F$27,0),MATCH(VLOOKUP(A671,バックデータ一覧!$T$3:$U$367,2),バックデータ一覧!$J$3:$L$3,0))*10^-3</f>
        <v>1.08E-3</v>
      </c>
      <c r="H671" s="97">
        <f>INDEX(バックデータ一覧!$M$4:$O$27,MATCH(計算過程!B671,バックデータ一覧!$F$4:$F$27,0),MATCH(VLOOKUP(A671,バックデータ一覧!$T$3:$U$367,2),バックデータ一覧!$M$3:$O$3,0))*10^-3</f>
        <v>1.6299999999999999E-3</v>
      </c>
      <c r="I671" s="97">
        <f>INDEX(バックデータ一覧!$P$4:$R$27,MATCH(計算過程!B671,バックデータ一覧!$F$4:$F$27,0),MATCH(VLOOKUP(A671,バックデータ一覧!$T$3:$U$367,2),バックデータ一覧!$P$3:$R$3,0))*10^-3</f>
        <v>2.1700000000000001E-3</v>
      </c>
    </row>
    <row r="672" spans="1:9" x14ac:dyDescent="0.15">
      <c r="A672" s="57">
        <v>41667</v>
      </c>
      <c r="B672" s="9" t="s">
        <v>122</v>
      </c>
      <c r="C672" s="83">
        <f t="shared" si="31"/>
        <v>1.2360000000000001E-2</v>
      </c>
      <c r="D672" s="82">
        <f t="shared" si="30"/>
        <v>5.9400000000000008E-3</v>
      </c>
      <c r="E672" s="81">
        <f t="shared" si="32"/>
        <v>6.4200000000000004E-3</v>
      </c>
      <c r="F672" s="97">
        <f>INDEX(バックデータ一覧!$G$4:$I$27,MATCH(計算過程!B672,バックデータ一覧!$F$4:$F$27,0),MATCH(VLOOKUP(A672,バックデータ一覧!$T$3:$U$367,2),バックデータ一覧!$G$3:$I$3,0))*10^-3</f>
        <v>6.4200000000000004E-3</v>
      </c>
      <c r="G672" s="97">
        <f>INDEX(バックデータ一覧!$J$4:$L$27,MATCH(計算過程!B672,バックデータ一覧!$F$4:$F$27,0),MATCH(VLOOKUP(A672,バックデータ一覧!$T$3:$U$367,2),バックデータ一覧!$J$3:$L$3,0))*10^-3</f>
        <v>1.2840000000000001E-2</v>
      </c>
      <c r="H672" s="97">
        <f>INDEX(バックデータ一覧!$M$4:$O$27,MATCH(計算過程!B672,バックデータ一覧!$F$4:$F$27,0),MATCH(VLOOKUP(A672,バックデータ一覧!$T$3:$U$367,2),バックデータ一覧!$M$3:$O$3,0))*10^-3</f>
        <v>1.9260000000000003E-2</v>
      </c>
      <c r="I672" s="97">
        <f>INDEX(バックデータ一覧!$P$4:$R$27,MATCH(計算過程!B672,バックデータ一覧!$F$4:$F$27,0),MATCH(VLOOKUP(A672,バックデータ一覧!$T$3:$U$367,2),バックデータ一覧!$P$3:$R$3,0))*10^-3</f>
        <v>2.5680000000000001E-2</v>
      </c>
    </row>
    <row r="673" spans="1:9" x14ac:dyDescent="0.15">
      <c r="A673" s="57">
        <v>41667</v>
      </c>
      <c r="B673" s="9" t="s">
        <v>123</v>
      </c>
      <c r="C673" s="83">
        <f t="shared" si="31"/>
        <v>1.2360000000000001E-2</v>
      </c>
      <c r="D673" s="82">
        <f t="shared" si="30"/>
        <v>5.9400000000000008E-3</v>
      </c>
      <c r="E673" s="81">
        <f t="shared" si="32"/>
        <v>6.4200000000000004E-3</v>
      </c>
      <c r="F673" s="97">
        <f>INDEX(バックデータ一覧!$G$4:$I$27,MATCH(計算過程!B673,バックデータ一覧!$F$4:$F$27,0),MATCH(VLOOKUP(A673,バックデータ一覧!$T$3:$U$367,2),バックデータ一覧!$G$3:$I$3,0))*10^-3</f>
        <v>6.4200000000000004E-3</v>
      </c>
      <c r="G673" s="97">
        <f>INDEX(バックデータ一覧!$J$4:$L$27,MATCH(計算過程!B673,バックデータ一覧!$F$4:$F$27,0),MATCH(VLOOKUP(A673,バックデータ一覧!$T$3:$U$367,2),バックデータ一覧!$J$3:$L$3,0))*10^-3</f>
        <v>1.2840000000000001E-2</v>
      </c>
      <c r="H673" s="97">
        <f>INDEX(バックデータ一覧!$M$4:$O$27,MATCH(計算過程!B673,バックデータ一覧!$F$4:$F$27,0),MATCH(VLOOKUP(A673,バックデータ一覧!$T$3:$U$367,2),バックデータ一覧!$M$3:$O$3,0))*10^-3</f>
        <v>1.9260000000000003E-2</v>
      </c>
      <c r="I673" s="97">
        <f>INDEX(バックデータ一覧!$P$4:$R$27,MATCH(計算過程!B673,バックデータ一覧!$F$4:$F$27,0),MATCH(VLOOKUP(A673,バックデータ一覧!$T$3:$U$367,2),バックデータ一覧!$P$3:$R$3,0))*10^-3</f>
        <v>2.5680000000000001E-2</v>
      </c>
    </row>
    <row r="674" spans="1:9" x14ac:dyDescent="0.15">
      <c r="A674" s="57">
        <v>41667</v>
      </c>
      <c r="B674" s="9" t="s">
        <v>124</v>
      </c>
      <c r="C674" s="83">
        <f t="shared" si="31"/>
        <v>6.0700000000000007E-3</v>
      </c>
      <c r="D674" s="82">
        <f t="shared" si="30"/>
        <v>5.9400000000000008E-3</v>
      </c>
      <c r="E674" s="81">
        <f t="shared" si="32"/>
        <v>1.3000000000000002E-4</v>
      </c>
      <c r="F674" s="97">
        <f>INDEX(バックデータ一覧!$G$4:$I$27,MATCH(計算過程!B674,バックデータ一覧!$F$4:$F$27,0),MATCH(VLOOKUP(A674,バックデータ一覧!$T$3:$U$367,2),バックデータ一覧!$G$3:$I$3,0))*10^-3</f>
        <v>1.3000000000000002E-4</v>
      </c>
      <c r="G674" s="97">
        <f>INDEX(バックデータ一覧!$J$4:$L$27,MATCH(計算過程!B674,バックデータ一覧!$F$4:$F$27,0),MATCH(VLOOKUP(A674,バックデータ一覧!$T$3:$U$367,2),バックデータ一覧!$J$3:$L$3,0))*10^-3</f>
        <v>2.5000000000000001E-4</v>
      </c>
      <c r="H674" s="97">
        <f>INDEX(バックデータ一覧!$M$4:$O$27,MATCH(計算過程!B674,バックデータ一覧!$F$4:$F$27,0),MATCH(VLOOKUP(A674,バックデータ一覧!$T$3:$U$367,2),バックデータ一覧!$M$3:$O$3,0))*10^-3</f>
        <v>3.8000000000000002E-4</v>
      </c>
      <c r="I674" s="97">
        <f>INDEX(バックデータ一覧!$P$4:$R$27,MATCH(計算過程!B674,バックデータ一覧!$F$4:$F$27,0),MATCH(VLOOKUP(A674,バックデータ一覧!$T$3:$U$367,2),バックデータ一覧!$P$3:$R$3,0))*10^-3</f>
        <v>5.0000000000000001E-4</v>
      </c>
    </row>
    <row r="675" spans="1:9" x14ac:dyDescent="0.15">
      <c r="A675" s="57">
        <v>41667</v>
      </c>
      <c r="B675" s="9" t="s">
        <v>125</v>
      </c>
      <c r="C675" s="83">
        <f t="shared" si="31"/>
        <v>6.2700000000000013E-3</v>
      </c>
      <c r="D675" s="82">
        <f t="shared" si="30"/>
        <v>5.9400000000000008E-3</v>
      </c>
      <c r="E675" s="81">
        <f t="shared" si="32"/>
        <v>3.3E-4</v>
      </c>
      <c r="F675" s="97">
        <f>INDEX(バックデータ一覧!$G$4:$I$27,MATCH(計算過程!B675,バックデータ一覧!$F$4:$F$27,0),MATCH(VLOOKUP(A675,バックデータ一覧!$T$3:$U$367,2),バックデータ一覧!$G$3:$I$3,0))*10^-3</f>
        <v>3.3E-4</v>
      </c>
      <c r="G675" s="97">
        <f>INDEX(バックデータ一覧!$J$4:$L$27,MATCH(計算過程!B675,バックデータ一覧!$F$4:$F$27,0),MATCH(VLOOKUP(A675,バックデータ一覧!$T$3:$U$367,2),バックデータ一覧!$J$3:$L$3,0))*10^-3</f>
        <v>6.7000000000000002E-4</v>
      </c>
      <c r="H675" s="97">
        <f>INDEX(バックデータ一覧!$M$4:$O$27,MATCH(計算過程!B675,バックデータ一覧!$F$4:$F$27,0),MATCH(VLOOKUP(A675,バックデータ一覧!$T$3:$U$367,2),バックデータ一覧!$M$3:$O$3,0))*10^-3</f>
        <v>1E-3</v>
      </c>
      <c r="I675" s="97">
        <f>INDEX(バックデータ一覧!$P$4:$R$27,MATCH(計算過程!B675,バックデータ一覧!$F$4:$F$27,0),MATCH(VLOOKUP(A675,バックデータ一覧!$T$3:$U$367,2),バックデータ一覧!$P$3:$R$3,0))*10^-3</f>
        <v>1.33E-3</v>
      </c>
    </row>
    <row r="676" spans="1:9" x14ac:dyDescent="0.15">
      <c r="A676" s="57">
        <v>41667</v>
      </c>
      <c r="B676" s="9" t="s">
        <v>126</v>
      </c>
      <c r="C676" s="83">
        <f t="shared" si="31"/>
        <v>1.2220000000000002E-2</v>
      </c>
      <c r="D676" s="82">
        <f t="shared" si="30"/>
        <v>5.9400000000000008E-3</v>
      </c>
      <c r="E676" s="81">
        <f t="shared" si="32"/>
        <v>6.28E-3</v>
      </c>
      <c r="F676" s="97">
        <f>INDEX(バックデータ一覧!$G$4:$I$27,MATCH(計算過程!B676,バックデータ一覧!$F$4:$F$27,0),MATCH(VLOOKUP(A676,バックデータ一覧!$T$3:$U$367,2),バックデータ一覧!$G$3:$I$3,0))*10^-3</f>
        <v>6.28E-3</v>
      </c>
      <c r="G676" s="97">
        <f>INDEX(バックデータ一覧!$J$4:$L$27,MATCH(計算過程!B676,バックデータ一覧!$F$4:$F$27,0),MATCH(VLOOKUP(A676,バックデータ一覧!$T$3:$U$367,2),バックデータ一覧!$J$3:$L$3,0))*10^-3</f>
        <v>1.256E-2</v>
      </c>
      <c r="H676" s="97">
        <f>INDEX(バックデータ一覧!$M$4:$O$27,MATCH(計算過程!B676,バックデータ一覧!$F$4:$F$27,0),MATCH(VLOOKUP(A676,バックデータ一覧!$T$3:$U$367,2),バックデータ一覧!$M$3:$O$3,0))*10^-3</f>
        <v>1.8839999999999999E-2</v>
      </c>
      <c r="I676" s="97">
        <f>INDEX(バックデータ一覧!$P$4:$R$27,MATCH(計算過程!B676,バックデータ一覧!$F$4:$F$27,0),MATCH(VLOOKUP(A676,バックデータ一覧!$T$3:$U$367,2),バックデータ一覧!$P$3:$R$3,0))*10^-3</f>
        <v>2.512E-2</v>
      </c>
    </row>
    <row r="677" spans="1:9" x14ac:dyDescent="0.15">
      <c r="A677" s="57">
        <v>41667</v>
      </c>
      <c r="B677" s="9" t="s">
        <v>127</v>
      </c>
      <c r="C677" s="83">
        <f t="shared" si="31"/>
        <v>1.243E-2</v>
      </c>
      <c r="D677" s="82">
        <f t="shared" si="30"/>
        <v>5.9400000000000008E-3</v>
      </c>
      <c r="E677" s="81">
        <f t="shared" si="32"/>
        <v>6.4900000000000001E-3</v>
      </c>
      <c r="F677" s="97">
        <f>INDEX(バックデータ一覧!$G$4:$I$27,MATCH(計算過程!B677,バックデータ一覧!$F$4:$F$27,0),MATCH(VLOOKUP(A677,バックデータ一覧!$T$3:$U$367,2),バックデータ一覧!$G$3:$I$3,0))*10^-3</f>
        <v>6.4900000000000001E-3</v>
      </c>
      <c r="G677" s="97">
        <f>INDEX(バックデータ一覧!$J$4:$L$27,MATCH(計算過程!B677,バックデータ一覧!$F$4:$F$27,0),MATCH(VLOOKUP(A677,バックデータ一覧!$T$3:$U$367,2),バックデータ一覧!$J$3:$L$3,0))*10^-3</f>
        <v>1.298E-2</v>
      </c>
      <c r="H677" s="97">
        <f>INDEX(バックデータ一覧!$M$4:$O$27,MATCH(計算過程!B677,バックデータ一覧!$F$4:$F$27,0),MATCH(VLOOKUP(A677,バックデータ一覧!$T$3:$U$367,2),バックデータ一覧!$M$3:$O$3,0))*10^-3</f>
        <v>1.9469999999999998E-2</v>
      </c>
      <c r="I677" s="97">
        <f>INDEX(バックデータ一覧!$P$4:$R$27,MATCH(計算過程!B677,バックデータ一覧!$F$4:$F$27,0),MATCH(VLOOKUP(A677,バックデータ一覧!$T$3:$U$367,2),バックデータ一覧!$P$3:$R$3,0))*10^-3</f>
        <v>2.5950000000000001E-2</v>
      </c>
    </row>
    <row r="678" spans="1:9" x14ac:dyDescent="0.15">
      <c r="A678" s="57">
        <v>41667</v>
      </c>
      <c r="B678" s="9" t="s">
        <v>128</v>
      </c>
      <c r="C678" s="83">
        <f t="shared" si="31"/>
        <v>9.2500000000000013E-3</v>
      </c>
      <c r="D678" s="82">
        <f t="shared" si="30"/>
        <v>5.9400000000000008E-3</v>
      </c>
      <c r="E678" s="81">
        <f t="shared" si="32"/>
        <v>3.31E-3</v>
      </c>
      <c r="F678" s="97">
        <f>INDEX(バックデータ一覧!$G$4:$I$27,MATCH(計算過程!B678,バックデータ一覧!$F$4:$F$27,0),MATCH(VLOOKUP(A678,バックデータ一覧!$T$3:$U$367,2),バックデータ一覧!$G$3:$I$3,0))*10^-3</f>
        <v>3.31E-3</v>
      </c>
      <c r="G678" s="97">
        <f>INDEX(バックデータ一覧!$J$4:$L$27,MATCH(計算過程!B678,バックデータ一覧!$F$4:$F$27,0),MATCH(VLOOKUP(A678,バックデータ一覧!$T$3:$U$367,2),バックデータ一覧!$J$3:$L$3,0))*10^-3</f>
        <v>6.6100000000000004E-3</v>
      </c>
      <c r="H678" s="97">
        <f>INDEX(バックデータ一覧!$M$4:$O$27,MATCH(計算過程!B678,バックデータ一覧!$F$4:$F$27,0),MATCH(VLOOKUP(A678,バックデータ一覧!$T$3:$U$367,2),バックデータ一覧!$M$3:$O$3,0))*10^-3</f>
        <v>9.92E-3</v>
      </c>
      <c r="I678" s="97">
        <f>INDEX(バックデータ一覧!$P$4:$R$27,MATCH(計算過程!B678,バックデータ一覧!$F$4:$F$27,0),MATCH(VLOOKUP(A678,バックデータ一覧!$T$3:$U$367,2),バックデータ一覧!$P$3:$R$3,0))*10^-3</f>
        <v>1.323E-2</v>
      </c>
    </row>
    <row r="679" spans="1:9" x14ac:dyDescent="0.15">
      <c r="A679" s="57">
        <v>41668</v>
      </c>
      <c r="B679" s="9" t="s">
        <v>105</v>
      </c>
      <c r="C679" s="83">
        <f t="shared" si="31"/>
        <v>6.0700000000000007E-3</v>
      </c>
      <c r="D679" s="82">
        <f t="shared" si="30"/>
        <v>5.9400000000000008E-3</v>
      </c>
      <c r="E679" s="81">
        <f t="shared" si="32"/>
        <v>1.2999999999999999E-4</v>
      </c>
      <c r="F679" s="97">
        <f>INDEX(バックデータ一覧!$G$4:$I$27,MATCH(計算過程!B679,バックデータ一覧!$F$4:$F$27,0),MATCH(VLOOKUP(A679,バックデータ一覧!$T$3:$U$367,2),バックデータ一覧!$G$3:$I$3,0))*10^-3</f>
        <v>1.2999999999999999E-4</v>
      </c>
      <c r="G679" s="97">
        <f>INDEX(バックデータ一覧!$J$4:$L$27,MATCH(計算過程!B679,バックデータ一覧!$F$4:$F$27,0),MATCH(VLOOKUP(A679,バックデータ一覧!$T$3:$U$367,2),バックデータ一覧!$J$3:$L$3,0))*10^-3</f>
        <v>2.5000000000000001E-4</v>
      </c>
      <c r="H679" s="97">
        <f>INDEX(バックデータ一覧!$M$4:$O$27,MATCH(計算過程!B679,バックデータ一覧!$F$4:$F$27,0),MATCH(VLOOKUP(A679,バックデータ一覧!$T$3:$U$367,2),バックデータ一覧!$M$3:$O$3,0))*10^-3</f>
        <v>3.8000000000000002E-4</v>
      </c>
      <c r="I679" s="97">
        <f>INDEX(バックデータ一覧!$P$4:$R$27,MATCH(計算過程!B679,バックデータ一覧!$F$4:$F$27,0),MATCH(VLOOKUP(A679,バックデータ一覧!$T$3:$U$367,2),バックデータ一覧!$P$3:$R$3,0))*10^-3</f>
        <v>5.0000000000000001E-4</v>
      </c>
    </row>
    <row r="680" spans="1:9" x14ac:dyDescent="0.15">
      <c r="A680" s="57">
        <v>41668</v>
      </c>
      <c r="B680" s="9" t="s">
        <v>106</v>
      </c>
      <c r="C680" s="83">
        <f t="shared" si="31"/>
        <v>6.0700000000000007E-3</v>
      </c>
      <c r="D680" s="82">
        <f t="shared" si="30"/>
        <v>5.9400000000000008E-3</v>
      </c>
      <c r="E680" s="81">
        <f t="shared" si="32"/>
        <v>1.2999999999999999E-4</v>
      </c>
      <c r="F680" s="97">
        <f>INDEX(バックデータ一覧!$G$4:$I$27,MATCH(計算過程!B680,バックデータ一覧!$F$4:$F$27,0),MATCH(VLOOKUP(A680,バックデータ一覧!$T$3:$U$367,2),バックデータ一覧!$G$3:$I$3,0))*10^-3</f>
        <v>1.2999999999999999E-4</v>
      </c>
      <c r="G680" s="97">
        <f>INDEX(バックデータ一覧!$J$4:$L$27,MATCH(計算過程!B680,バックデータ一覧!$F$4:$F$27,0),MATCH(VLOOKUP(A680,バックデータ一覧!$T$3:$U$367,2),バックデータ一覧!$J$3:$L$3,0))*10^-3</f>
        <v>2.5000000000000001E-4</v>
      </c>
      <c r="H680" s="97">
        <f>INDEX(バックデータ一覧!$M$4:$O$27,MATCH(計算過程!B680,バックデータ一覧!$F$4:$F$27,0),MATCH(VLOOKUP(A680,バックデータ一覧!$T$3:$U$367,2),バックデータ一覧!$M$3:$O$3,0))*10^-3</f>
        <v>3.8000000000000002E-4</v>
      </c>
      <c r="I680" s="97">
        <f>INDEX(バックデータ一覧!$P$4:$R$27,MATCH(計算過程!B680,バックデータ一覧!$F$4:$F$27,0),MATCH(VLOOKUP(A680,バックデータ一覧!$T$3:$U$367,2),バックデータ一覧!$P$3:$R$3,0))*10^-3</f>
        <v>5.0000000000000001E-4</v>
      </c>
    </row>
    <row r="681" spans="1:9" x14ac:dyDescent="0.15">
      <c r="A681" s="57">
        <v>41668</v>
      </c>
      <c r="B681" s="9" t="s">
        <v>107</v>
      </c>
      <c r="C681" s="83">
        <f t="shared" si="31"/>
        <v>6.0700000000000007E-3</v>
      </c>
      <c r="D681" s="82">
        <f t="shared" si="30"/>
        <v>5.9400000000000008E-3</v>
      </c>
      <c r="E681" s="81">
        <f t="shared" si="32"/>
        <v>1.3000000000000002E-4</v>
      </c>
      <c r="F681" s="97">
        <f>INDEX(バックデータ一覧!$G$4:$I$27,MATCH(計算過程!B681,バックデータ一覧!$F$4:$F$27,0),MATCH(VLOOKUP(A681,バックデータ一覧!$T$3:$U$367,2),バックデータ一覧!$G$3:$I$3,0))*10^-3</f>
        <v>1.3000000000000002E-4</v>
      </c>
      <c r="G681" s="97">
        <f>INDEX(バックデータ一覧!$J$4:$L$27,MATCH(計算過程!B681,バックデータ一覧!$F$4:$F$27,0),MATCH(VLOOKUP(A681,バックデータ一覧!$T$3:$U$367,2),バックデータ一覧!$J$3:$L$3,0))*10^-3</f>
        <v>2.5000000000000001E-4</v>
      </c>
      <c r="H681" s="97">
        <f>INDEX(バックデータ一覧!$M$4:$O$27,MATCH(計算過程!B681,バックデータ一覧!$F$4:$F$27,0),MATCH(VLOOKUP(A681,バックデータ一覧!$T$3:$U$367,2),バックデータ一覧!$M$3:$O$3,0))*10^-3</f>
        <v>3.8000000000000002E-4</v>
      </c>
      <c r="I681" s="97">
        <f>INDEX(バックデータ一覧!$P$4:$R$27,MATCH(計算過程!B681,バックデータ一覧!$F$4:$F$27,0),MATCH(VLOOKUP(A681,バックデータ一覧!$T$3:$U$367,2),バックデータ一覧!$P$3:$R$3,0))*10^-3</f>
        <v>5.0000000000000001E-4</v>
      </c>
    </row>
    <row r="682" spans="1:9" x14ac:dyDescent="0.15">
      <c r="A682" s="57">
        <v>41668</v>
      </c>
      <c r="B682" s="9" t="s">
        <v>108</v>
      </c>
      <c r="C682" s="83">
        <f t="shared" si="31"/>
        <v>6.0700000000000007E-3</v>
      </c>
      <c r="D682" s="82">
        <f t="shared" si="30"/>
        <v>5.9400000000000008E-3</v>
      </c>
      <c r="E682" s="81">
        <f t="shared" si="32"/>
        <v>1.3000000000000002E-4</v>
      </c>
      <c r="F682" s="97">
        <f>INDEX(バックデータ一覧!$G$4:$I$27,MATCH(計算過程!B682,バックデータ一覧!$F$4:$F$27,0),MATCH(VLOOKUP(A682,バックデータ一覧!$T$3:$U$367,2),バックデータ一覧!$G$3:$I$3,0))*10^-3</f>
        <v>1.3000000000000002E-4</v>
      </c>
      <c r="G682" s="97">
        <f>INDEX(バックデータ一覧!$J$4:$L$27,MATCH(計算過程!B682,バックデータ一覧!$F$4:$F$27,0),MATCH(VLOOKUP(A682,バックデータ一覧!$T$3:$U$367,2),バックデータ一覧!$J$3:$L$3,0))*10^-3</f>
        <v>2.5000000000000001E-4</v>
      </c>
      <c r="H682" s="97">
        <f>INDEX(バックデータ一覧!$M$4:$O$27,MATCH(計算過程!B682,バックデータ一覧!$F$4:$F$27,0),MATCH(VLOOKUP(A682,バックデータ一覧!$T$3:$U$367,2),バックデータ一覧!$M$3:$O$3,0))*10^-3</f>
        <v>3.8000000000000002E-4</v>
      </c>
      <c r="I682" s="97">
        <f>INDEX(バックデータ一覧!$P$4:$R$27,MATCH(計算過程!B682,バックデータ一覧!$F$4:$F$27,0),MATCH(VLOOKUP(A682,バックデータ一覧!$T$3:$U$367,2),バックデータ一覧!$P$3:$R$3,0))*10^-3</f>
        <v>5.0000000000000001E-4</v>
      </c>
    </row>
    <row r="683" spans="1:9" x14ac:dyDescent="0.15">
      <c r="A683" s="57">
        <v>41668</v>
      </c>
      <c r="B683" s="9" t="s">
        <v>109</v>
      </c>
      <c r="C683" s="83">
        <f t="shared" si="31"/>
        <v>6.0700000000000007E-3</v>
      </c>
      <c r="D683" s="82">
        <f t="shared" si="30"/>
        <v>5.9400000000000008E-3</v>
      </c>
      <c r="E683" s="81">
        <f t="shared" si="32"/>
        <v>1.3000000000000002E-4</v>
      </c>
      <c r="F683" s="97">
        <f>INDEX(バックデータ一覧!$G$4:$I$27,MATCH(計算過程!B683,バックデータ一覧!$F$4:$F$27,0),MATCH(VLOOKUP(A683,バックデータ一覧!$T$3:$U$367,2),バックデータ一覧!$G$3:$I$3,0))*10^-3</f>
        <v>1.3000000000000002E-4</v>
      </c>
      <c r="G683" s="97">
        <f>INDEX(バックデータ一覧!$J$4:$L$27,MATCH(計算過程!B683,バックデータ一覧!$F$4:$F$27,0),MATCH(VLOOKUP(A683,バックデータ一覧!$T$3:$U$367,2),バックデータ一覧!$J$3:$L$3,0))*10^-3</f>
        <v>2.5000000000000001E-4</v>
      </c>
      <c r="H683" s="97">
        <f>INDEX(バックデータ一覧!$M$4:$O$27,MATCH(計算過程!B683,バックデータ一覧!$F$4:$F$27,0),MATCH(VLOOKUP(A683,バックデータ一覧!$T$3:$U$367,2),バックデータ一覧!$M$3:$O$3,0))*10^-3</f>
        <v>3.8000000000000002E-4</v>
      </c>
      <c r="I683" s="97">
        <f>INDEX(バックデータ一覧!$P$4:$R$27,MATCH(計算過程!B683,バックデータ一覧!$F$4:$F$27,0),MATCH(VLOOKUP(A683,バックデータ一覧!$T$3:$U$367,2),バックデータ一覧!$P$3:$R$3,0))*10^-3</f>
        <v>5.0000000000000001E-4</v>
      </c>
    </row>
    <row r="684" spans="1:9" x14ac:dyDescent="0.15">
      <c r="A684" s="57">
        <v>41668</v>
      </c>
      <c r="B684" s="9" t="s">
        <v>110</v>
      </c>
      <c r="C684" s="83">
        <f t="shared" si="31"/>
        <v>6.0700000000000007E-3</v>
      </c>
      <c r="D684" s="82">
        <f t="shared" si="30"/>
        <v>5.9400000000000008E-3</v>
      </c>
      <c r="E684" s="81">
        <f t="shared" si="32"/>
        <v>1.3000000000000002E-4</v>
      </c>
      <c r="F684" s="97">
        <f>INDEX(バックデータ一覧!$G$4:$I$27,MATCH(計算過程!B684,バックデータ一覧!$F$4:$F$27,0),MATCH(VLOOKUP(A684,バックデータ一覧!$T$3:$U$367,2),バックデータ一覧!$G$3:$I$3,0))*10^-3</f>
        <v>1.3000000000000002E-4</v>
      </c>
      <c r="G684" s="97">
        <f>INDEX(バックデータ一覧!$J$4:$L$27,MATCH(計算過程!B684,バックデータ一覧!$F$4:$F$27,0),MATCH(VLOOKUP(A684,バックデータ一覧!$T$3:$U$367,2),バックデータ一覧!$J$3:$L$3,0))*10^-3</f>
        <v>2.5000000000000001E-4</v>
      </c>
      <c r="H684" s="97">
        <f>INDEX(バックデータ一覧!$M$4:$O$27,MATCH(計算過程!B684,バックデータ一覧!$F$4:$F$27,0),MATCH(VLOOKUP(A684,バックデータ一覧!$T$3:$U$367,2),バックデータ一覧!$M$3:$O$3,0))*10^-3</f>
        <v>3.8000000000000002E-4</v>
      </c>
      <c r="I684" s="97">
        <f>INDEX(バックデータ一覧!$P$4:$R$27,MATCH(計算過程!B684,バックデータ一覧!$F$4:$F$27,0),MATCH(VLOOKUP(A684,バックデータ一覧!$T$3:$U$367,2),バックデータ一覧!$P$3:$R$3,0))*10^-3</f>
        <v>5.0000000000000001E-4</v>
      </c>
    </row>
    <row r="685" spans="1:9" x14ac:dyDescent="0.15">
      <c r="A685" s="57">
        <v>41668</v>
      </c>
      <c r="B685" s="9" t="s">
        <v>111</v>
      </c>
      <c r="C685" s="83">
        <f t="shared" si="31"/>
        <v>6.0700000000000007E-3</v>
      </c>
      <c r="D685" s="82">
        <f t="shared" si="30"/>
        <v>5.9400000000000008E-3</v>
      </c>
      <c r="E685" s="81">
        <f t="shared" si="32"/>
        <v>1.3000000000000002E-4</v>
      </c>
      <c r="F685" s="97">
        <f>INDEX(バックデータ一覧!$G$4:$I$27,MATCH(計算過程!B685,バックデータ一覧!$F$4:$F$27,0),MATCH(VLOOKUP(A685,バックデータ一覧!$T$3:$U$367,2),バックデータ一覧!$G$3:$I$3,0))*10^-3</f>
        <v>1.3000000000000002E-4</v>
      </c>
      <c r="G685" s="97">
        <f>INDEX(バックデータ一覧!$J$4:$L$27,MATCH(計算過程!B685,バックデータ一覧!$F$4:$F$27,0),MATCH(VLOOKUP(A685,バックデータ一覧!$T$3:$U$367,2),バックデータ一覧!$J$3:$L$3,0))*10^-3</f>
        <v>2.5000000000000001E-4</v>
      </c>
      <c r="H685" s="97">
        <f>INDEX(バックデータ一覧!$M$4:$O$27,MATCH(計算過程!B685,バックデータ一覧!$F$4:$F$27,0),MATCH(VLOOKUP(A685,バックデータ一覧!$T$3:$U$367,2),バックデータ一覧!$M$3:$O$3,0))*10^-3</f>
        <v>3.8000000000000002E-4</v>
      </c>
      <c r="I685" s="97">
        <f>INDEX(バックデータ一覧!$P$4:$R$27,MATCH(計算過程!B685,バックデータ一覧!$F$4:$F$27,0),MATCH(VLOOKUP(A685,バックデータ一覧!$T$3:$U$367,2),バックデータ一覧!$P$3:$R$3,0))*10^-3</f>
        <v>5.0000000000000001E-4</v>
      </c>
    </row>
    <row r="686" spans="1:9" x14ac:dyDescent="0.15">
      <c r="A686" s="57">
        <v>41668</v>
      </c>
      <c r="B686" s="9" t="s">
        <v>112</v>
      </c>
      <c r="C686" s="83">
        <f t="shared" si="31"/>
        <v>6.4800000000000005E-3</v>
      </c>
      <c r="D686" s="82">
        <f t="shared" si="30"/>
        <v>5.9400000000000008E-3</v>
      </c>
      <c r="E686" s="81">
        <f t="shared" si="32"/>
        <v>5.4000000000000001E-4</v>
      </c>
      <c r="F686" s="97">
        <f>INDEX(バックデータ一覧!$G$4:$I$27,MATCH(計算過程!B686,バックデータ一覧!$F$4:$F$27,0),MATCH(VLOOKUP(A686,バックデータ一覧!$T$3:$U$367,2),バックデータ一覧!$G$3:$I$3,0))*10^-3</f>
        <v>5.4000000000000001E-4</v>
      </c>
      <c r="G686" s="97">
        <f>INDEX(バックデータ一覧!$J$4:$L$27,MATCH(計算過程!B686,バックデータ一覧!$F$4:$F$27,0),MATCH(VLOOKUP(A686,バックデータ一覧!$T$3:$U$367,2),バックデータ一覧!$J$3:$L$3,0))*10^-3</f>
        <v>1.08E-3</v>
      </c>
      <c r="H686" s="97">
        <f>INDEX(バックデータ一覧!$M$4:$O$27,MATCH(計算過程!B686,バックデータ一覧!$F$4:$F$27,0),MATCH(VLOOKUP(A686,バックデータ一覧!$T$3:$U$367,2),バックデータ一覧!$M$3:$O$3,0))*10^-3</f>
        <v>1.6299999999999999E-3</v>
      </c>
      <c r="I686" s="97">
        <f>INDEX(バックデータ一覧!$P$4:$R$27,MATCH(計算過程!B686,バックデータ一覧!$F$4:$F$27,0),MATCH(VLOOKUP(A686,バックデータ一覧!$T$3:$U$367,2),バックデータ一覧!$P$3:$R$3,0))*10^-3</f>
        <v>2.1700000000000001E-3</v>
      </c>
    </row>
    <row r="687" spans="1:9" x14ac:dyDescent="0.15">
      <c r="A687" s="57">
        <v>41668</v>
      </c>
      <c r="B687" s="9" t="s">
        <v>113</v>
      </c>
      <c r="C687" s="83">
        <f t="shared" si="31"/>
        <v>9.7300000000000008E-3</v>
      </c>
      <c r="D687" s="82">
        <f t="shared" si="30"/>
        <v>5.9400000000000008E-3</v>
      </c>
      <c r="E687" s="81">
        <f t="shared" si="32"/>
        <v>3.79E-3</v>
      </c>
      <c r="F687" s="97">
        <f>INDEX(バックデータ一覧!$G$4:$I$27,MATCH(計算過程!B687,バックデータ一覧!$F$4:$F$27,0),MATCH(VLOOKUP(A687,バックデータ一覧!$T$3:$U$367,2),バックデータ一覧!$G$3:$I$3,0))*10^-3</f>
        <v>3.79E-3</v>
      </c>
      <c r="G687" s="97">
        <f>INDEX(バックデータ一覧!$J$4:$L$27,MATCH(計算過程!B687,バックデータ一覧!$F$4:$F$27,0),MATCH(VLOOKUP(A687,バックデータ一覧!$T$3:$U$367,2),バックデータ一覧!$J$3:$L$3,0))*10^-3</f>
        <v>7.5900000000000004E-3</v>
      </c>
      <c r="H687" s="97">
        <f>INDEX(バックデータ一覧!$M$4:$O$27,MATCH(計算過程!B687,バックデータ一覧!$F$4:$F$27,0),MATCH(VLOOKUP(A687,バックデータ一覧!$T$3:$U$367,2),バックデータ一覧!$M$3:$O$3,0))*10^-3</f>
        <v>1.1380000000000001E-2</v>
      </c>
      <c r="I687" s="97">
        <f>INDEX(バックデータ一覧!$P$4:$R$27,MATCH(計算過程!B687,バックデータ一覧!$F$4:$F$27,0),MATCH(VLOOKUP(A687,バックデータ一覧!$T$3:$U$367,2),バックデータ一覧!$P$3:$R$3,0))*10^-3</f>
        <v>1.5180000000000001E-2</v>
      </c>
    </row>
    <row r="688" spans="1:9" x14ac:dyDescent="0.15">
      <c r="A688" s="57">
        <v>41668</v>
      </c>
      <c r="B688" s="9" t="s">
        <v>114</v>
      </c>
      <c r="C688" s="83">
        <f t="shared" si="31"/>
        <v>6.2700000000000013E-3</v>
      </c>
      <c r="D688" s="82">
        <f t="shared" si="30"/>
        <v>5.9400000000000008E-3</v>
      </c>
      <c r="E688" s="81">
        <f t="shared" si="32"/>
        <v>3.3E-4</v>
      </c>
      <c r="F688" s="97">
        <f>INDEX(バックデータ一覧!$G$4:$I$27,MATCH(計算過程!B688,バックデータ一覧!$F$4:$F$27,0),MATCH(VLOOKUP(A688,バックデータ一覧!$T$3:$U$367,2),バックデータ一覧!$G$3:$I$3,0))*10^-3</f>
        <v>3.3E-4</v>
      </c>
      <c r="G688" s="97">
        <f>INDEX(バックデータ一覧!$J$4:$L$27,MATCH(計算過程!B688,バックデータ一覧!$F$4:$F$27,0),MATCH(VLOOKUP(A688,バックデータ一覧!$T$3:$U$367,2),バックデータ一覧!$J$3:$L$3,0))*10^-3</f>
        <v>6.7000000000000002E-4</v>
      </c>
      <c r="H688" s="97">
        <f>INDEX(バックデータ一覧!$M$4:$O$27,MATCH(計算過程!B688,バックデータ一覧!$F$4:$F$27,0),MATCH(VLOOKUP(A688,バックデータ一覧!$T$3:$U$367,2),バックデータ一覧!$M$3:$O$3,0))*10^-3</f>
        <v>1E-3</v>
      </c>
      <c r="I688" s="97">
        <f>INDEX(バックデータ一覧!$P$4:$R$27,MATCH(計算過程!B688,バックデータ一覧!$F$4:$F$27,0),MATCH(VLOOKUP(A688,バックデータ一覧!$T$3:$U$367,2),バックデータ一覧!$P$3:$R$3,0))*10^-3</f>
        <v>1.33E-3</v>
      </c>
    </row>
    <row r="689" spans="1:9" x14ac:dyDescent="0.15">
      <c r="A689" s="57">
        <v>41668</v>
      </c>
      <c r="B689" s="9" t="s">
        <v>115</v>
      </c>
      <c r="C689" s="83">
        <f t="shared" si="31"/>
        <v>6.4800000000000005E-3</v>
      </c>
      <c r="D689" s="82">
        <f t="shared" si="30"/>
        <v>5.9400000000000008E-3</v>
      </c>
      <c r="E689" s="81">
        <f t="shared" si="32"/>
        <v>5.4000000000000001E-4</v>
      </c>
      <c r="F689" s="97">
        <f>INDEX(バックデータ一覧!$G$4:$I$27,MATCH(計算過程!B689,バックデータ一覧!$F$4:$F$27,0),MATCH(VLOOKUP(A689,バックデータ一覧!$T$3:$U$367,2),バックデータ一覧!$G$3:$I$3,0))*10^-3</f>
        <v>5.4000000000000001E-4</v>
      </c>
      <c r="G689" s="97">
        <f>INDEX(バックデータ一覧!$J$4:$L$27,MATCH(計算過程!B689,バックデータ一覧!$F$4:$F$27,0),MATCH(VLOOKUP(A689,バックデータ一覧!$T$3:$U$367,2),バックデータ一覧!$J$3:$L$3,0))*10^-3</f>
        <v>1.08E-3</v>
      </c>
      <c r="H689" s="97">
        <f>INDEX(バックデータ一覧!$M$4:$O$27,MATCH(計算過程!B689,バックデータ一覧!$F$4:$F$27,0),MATCH(VLOOKUP(A689,バックデータ一覧!$T$3:$U$367,2),バックデータ一覧!$M$3:$O$3,0))*10^-3</f>
        <v>1.6299999999999999E-3</v>
      </c>
      <c r="I689" s="97">
        <f>INDEX(バックデータ一覧!$P$4:$R$27,MATCH(計算過程!B689,バックデータ一覧!$F$4:$F$27,0),MATCH(VLOOKUP(A689,バックデータ一覧!$T$3:$U$367,2),バックデータ一覧!$P$3:$R$3,0))*10^-3</f>
        <v>2.1700000000000001E-3</v>
      </c>
    </row>
    <row r="690" spans="1:9" x14ac:dyDescent="0.15">
      <c r="A690" s="57">
        <v>41668</v>
      </c>
      <c r="B690" s="9" t="s">
        <v>116</v>
      </c>
      <c r="C690" s="83">
        <f t="shared" si="31"/>
        <v>6.2700000000000013E-3</v>
      </c>
      <c r="D690" s="82">
        <f t="shared" si="30"/>
        <v>5.9400000000000008E-3</v>
      </c>
      <c r="E690" s="81">
        <f t="shared" si="32"/>
        <v>3.3E-4</v>
      </c>
      <c r="F690" s="97">
        <f>INDEX(バックデータ一覧!$G$4:$I$27,MATCH(計算過程!B690,バックデータ一覧!$F$4:$F$27,0),MATCH(VLOOKUP(A690,バックデータ一覧!$T$3:$U$367,2),バックデータ一覧!$G$3:$I$3,0))*10^-3</f>
        <v>3.3E-4</v>
      </c>
      <c r="G690" s="97">
        <f>INDEX(バックデータ一覧!$J$4:$L$27,MATCH(計算過程!B690,バックデータ一覧!$F$4:$F$27,0),MATCH(VLOOKUP(A690,バックデータ一覧!$T$3:$U$367,2),バックデータ一覧!$J$3:$L$3,0))*10^-3</f>
        <v>6.7000000000000002E-4</v>
      </c>
      <c r="H690" s="97">
        <f>INDEX(バックデータ一覧!$M$4:$O$27,MATCH(計算過程!B690,バックデータ一覧!$F$4:$F$27,0),MATCH(VLOOKUP(A690,バックデータ一覧!$T$3:$U$367,2),バックデータ一覧!$M$3:$O$3,0))*10^-3</f>
        <v>1E-3</v>
      </c>
      <c r="I690" s="97">
        <f>INDEX(バックデータ一覧!$P$4:$R$27,MATCH(計算過程!B690,バックデータ一覧!$F$4:$F$27,0),MATCH(VLOOKUP(A690,バックデータ一覧!$T$3:$U$367,2),バックデータ一覧!$P$3:$R$3,0))*10^-3</f>
        <v>1.33E-3</v>
      </c>
    </row>
    <row r="691" spans="1:9" x14ac:dyDescent="0.15">
      <c r="A691" s="57">
        <v>41668</v>
      </c>
      <c r="B691" s="9" t="s">
        <v>117</v>
      </c>
      <c r="C691" s="83">
        <f t="shared" si="31"/>
        <v>9.3200000000000002E-3</v>
      </c>
      <c r="D691" s="82">
        <f t="shared" si="30"/>
        <v>5.9400000000000008E-3</v>
      </c>
      <c r="E691" s="81">
        <f t="shared" si="32"/>
        <v>3.3799999999999998E-3</v>
      </c>
      <c r="F691" s="97">
        <f>INDEX(バックデータ一覧!$G$4:$I$27,MATCH(計算過程!B691,バックデータ一覧!$F$4:$F$27,0),MATCH(VLOOKUP(A691,バックデータ一覧!$T$3:$U$367,2),バックデータ一覧!$G$3:$I$3,0))*10^-3</f>
        <v>3.3799999999999998E-3</v>
      </c>
      <c r="G691" s="97">
        <f>INDEX(バックデータ一覧!$J$4:$L$27,MATCH(計算過程!B691,バックデータ一覧!$F$4:$F$27,0),MATCH(VLOOKUP(A691,バックデータ一覧!$T$3:$U$367,2),バックデータ一覧!$J$3:$L$3,0))*10^-3</f>
        <v>6.7499999999999999E-3</v>
      </c>
      <c r="H691" s="97">
        <f>INDEX(バックデータ一覧!$M$4:$O$27,MATCH(計算過程!B691,バックデータ一覧!$F$4:$F$27,0),MATCH(VLOOKUP(A691,バックデータ一覧!$T$3:$U$367,2),バックデータ一覧!$M$3:$O$3,0))*10^-3</f>
        <v>1.0130000000000002E-2</v>
      </c>
      <c r="I691" s="97">
        <f>INDEX(バックデータ一覧!$P$4:$R$27,MATCH(計算過程!B691,バックデータ一覧!$F$4:$F$27,0),MATCH(VLOOKUP(A691,バックデータ一覧!$T$3:$U$367,2),バックデータ一覧!$P$3:$R$3,0))*10^-3</f>
        <v>1.3509999999999999E-2</v>
      </c>
    </row>
    <row r="692" spans="1:9" x14ac:dyDescent="0.15">
      <c r="A692" s="57">
        <v>41668</v>
      </c>
      <c r="B692" s="9" t="s">
        <v>118</v>
      </c>
      <c r="C692" s="83">
        <f t="shared" si="31"/>
        <v>6.2700000000000013E-3</v>
      </c>
      <c r="D692" s="82">
        <f t="shared" si="30"/>
        <v>5.9400000000000008E-3</v>
      </c>
      <c r="E692" s="81">
        <f t="shared" si="32"/>
        <v>3.3E-4</v>
      </c>
      <c r="F692" s="97">
        <f>INDEX(バックデータ一覧!$G$4:$I$27,MATCH(計算過程!B692,バックデータ一覧!$F$4:$F$27,0),MATCH(VLOOKUP(A692,バックデータ一覧!$T$3:$U$367,2),バックデータ一覧!$G$3:$I$3,0))*10^-3</f>
        <v>3.3E-4</v>
      </c>
      <c r="G692" s="97">
        <f>INDEX(バックデータ一覧!$J$4:$L$27,MATCH(計算過程!B692,バックデータ一覧!$F$4:$F$27,0),MATCH(VLOOKUP(A692,バックデータ一覧!$T$3:$U$367,2),バックデータ一覧!$J$3:$L$3,0))*10^-3</f>
        <v>6.7000000000000002E-4</v>
      </c>
      <c r="H692" s="97">
        <f>INDEX(バックデータ一覧!$M$4:$O$27,MATCH(計算過程!B692,バックデータ一覧!$F$4:$F$27,0),MATCH(VLOOKUP(A692,バックデータ一覧!$T$3:$U$367,2),バックデータ一覧!$M$3:$O$3,0))*10^-3</f>
        <v>1E-3</v>
      </c>
      <c r="I692" s="97">
        <f>INDEX(バックデータ一覧!$P$4:$R$27,MATCH(計算過程!B692,バックデータ一覧!$F$4:$F$27,0),MATCH(VLOOKUP(A692,バックデータ一覧!$T$3:$U$367,2),バックデータ一覧!$P$3:$R$3,0))*10^-3</f>
        <v>1.33E-3</v>
      </c>
    </row>
    <row r="693" spans="1:9" x14ac:dyDescent="0.15">
      <c r="A693" s="57">
        <v>41668</v>
      </c>
      <c r="B693" s="9" t="s">
        <v>119</v>
      </c>
      <c r="C693" s="83">
        <f t="shared" si="31"/>
        <v>6.0700000000000007E-3</v>
      </c>
      <c r="D693" s="82">
        <f t="shared" si="30"/>
        <v>5.9400000000000008E-3</v>
      </c>
      <c r="E693" s="81">
        <f t="shared" si="32"/>
        <v>1.3000000000000002E-4</v>
      </c>
      <c r="F693" s="97">
        <f>INDEX(バックデータ一覧!$G$4:$I$27,MATCH(計算過程!B693,バックデータ一覧!$F$4:$F$27,0),MATCH(VLOOKUP(A693,バックデータ一覧!$T$3:$U$367,2),バックデータ一覧!$G$3:$I$3,0))*10^-3</f>
        <v>1.3000000000000002E-4</v>
      </c>
      <c r="G693" s="97">
        <f>INDEX(バックデータ一覧!$J$4:$L$27,MATCH(計算過程!B693,バックデータ一覧!$F$4:$F$27,0),MATCH(VLOOKUP(A693,バックデータ一覧!$T$3:$U$367,2),バックデータ一覧!$J$3:$L$3,0))*10^-3</f>
        <v>2.5000000000000001E-4</v>
      </c>
      <c r="H693" s="97">
        <f>INDEX(バックデータ一覧!$M$4:$O$27,MATCH(計算過程!B693,バックデータ一覧!$F$4:$F$27,0),MATCH(VLOOKUP(A693,バックデータ一覧!$T$3:$U$367,2),バックデータ一覧!$M$3:$O$3,0))*10^-3</f>
        <v>3.8000000000000002E-4</v>
      </c>
      <c r="I693" s="97">
        <f>INDEX(バックデータ一覧!$P$4:$R$27,MATCH(計算過程!B693,バックデータ一覧!$F$4:$F$27,0),MATCH(VLOOKUP(A693,バックデータ一覧!$T$3:$U$367,2),バックデータ一覧!$P$3:$R$3,0))*10^-3</f>
        <v>5.0000000000000001E-4</v>
      </c>
    </row>
    <row r="694" spans="1:9" x14ac:dyDescent="0.15">
      <c r="A694" s="57">
        <v>41668</v>
      </c>
      <c r="B694" s="9" t="s">
        <v>120</v>
      </c>
      <c r="C694" s="83">
        <f t="shared" si="31"/>
        <v>6.0700000000000007E-3</v>
      </c>
      <c r="D694" s="82">
        <f t="shared" si="30"/>
        <v>5.9400000000000008E-3</v>
      </c>
      <c r="E694" s="81">
        <f t="shared" si="32"/>
        <v>1.3000000000000002E-4</v>
      </c>
      <c r="F694" s="97">
        <f>INDEX(バックデータ一覧!$G$4:$I$27,MATCH(計算過程!B694,バックデータ一覧!$F$4:$F$27,0),MATCH(VLOOKUP(A694,バックデータ一覧!$T$3:$U$367,2),バックデータ一覧!$G$3:$I$3,0))*10^-3</f>
        <v>1.3000000000000002E-4</v>
      </c>
      <c r="G694" s="97">
        <f>INDEX(バックデータ一覧!$J$4:$L$27,MATCH(計算過程!B694,バックデータ一覧!$F$4:$F$27,0),MATCH(VLOOKUP(A694,バックデータ一覧!$T$3:$U$367,2),バックデータ一覧!$J$3:$L$3,0))*10^-3</f>
        <v>2.5000000000000001E-4</v>
      </c>
      <c r="H694" s="97">
        <f>INDEX(バックデータ一覧!$M$4:$O$27,MATCH(計算過程!B694,バックデータ一覧!$F$4:$F$27,0),MATCH(VLOOKUP(A694,バックデータ一覧!$T$3:$U$367,2),バックデータ一覧!$M$3:$O$3,0))*10^-3</f>
        <v>3.8000000000000002E-4</v>
      </c>
      <c r="I694" s="97">
        <f>INDEX(バックデータ一覧!$P$4:$R$27,MATCH(計算過程!B694,バックデータ一覧!$F$4:$F$27,0),MATCH(VLOOKUP(A694,バックデータ一覧!$T$3:$U$367,2),バックデータ一覧!$P$3:$R$3,0))*10^-3</f>
        <v>5.0000000000000001E-4</v>
      </c>
    </row>
    <row r="695" spans="1:9" x14ac:dyDescent="0.15">
      <c r="A695" s="57">
        <v>41668</v>
      </c>
      <c r="B695" s="9" t="s">
        <v>121</v>
      </c>
      <c r="C695" s="83">
        <f t="shared" si="31"/>
        <v>6.4800000000000005E-3</v>
      </c>
      <c r="D695" s="82">
        <f t="shared" si="30"/>
        <v>5.9400000000000008E-3</v>
      </c>
      <c r="E695" s="81">
        <f t="shared" si="32"/>
        <v>5.4000000000000001E-4</v>
      </c>
      <c r="F695" s="97">
        <f>INDEX(バックデータ一覧!$G$4:$I$27,MATCH(計算過程!B695,バックデータ一覧!$F$4:$F$27,0),MATCH(VLOOKUP(A695,バックデータ一覧!$T$3:$U$367,2),バックデータ一覧!$G$3:$I$3,0))*10^-3</f>
        <v>5.4000000000000001E-4</v>
      </c>
      <c r="G695" s="97">
        <f>INDEX(バックデータ一覧!$J$4:$L$27,MATCH(計算過程!B695,バックデータ一覧!$F$4:$F$27,0),MATCH(VLOOKUP(A695,バックデータ一覧!$T$3:$U$367,2),バックデータ一覧!$J$3:$L$3,0))*10^-3</f>
        <v>1.08E-3</v>
      </c>
      <c r="H695" s="97">
        <f>INDEX(バックデータ一覧!$M$4:$O$27,MATCH(計算過程!B695,バックデータ一覧!$F$4:$F$27,0),MATCH(VLOOKUP(A695,バックデータ一覧!$T$3:$U$367,2),バックデータ一覧!$M$3:$O$3,0))*10^-3</f>
        <v>1.6299999999999999E-3</v>
      </c>
      <c r="I695" s="97">
        <f>INDEX(バックデータ一覧!$P$4:$R$27,MATCH(計算過程!B695,バックデータ一覧!$F$4:$F$27,0),MATCH(VLOOKUP(A695,バックデータ一覧!$T$3:$U$367,2),バックデータ一覧!$P$3:$R$3,0))*10^-3</f>
        <v>2.1700000000000001E-3</v>
      </c>
    </row>
    <row r="696" spans="1:9" x14ac:dyDescent="0.15">
      <c r="A696" s="57">
        <v>41668</v>
      </c>
      <c r="B696" s="9" t="s">
        <v>122</v>
      </c>
      <c r="C696" s="83">
        <f t="shared" si="31"/>
        <v>1.2360000000000001E-2</v>
      </c>
      <c r="D696" s="82">
        <f t="shared" si="30"/>
        <v>5.9400000000000008E-3</v>
      </c>
      <c r="E696" s="81">
        <f t="shared" si="32"/>
        <v>6.4200000000000004E-3</v>
      </c>
      <c r="F696" s="97">
        <f>INDEX(バックデータ一覧!$G$4:$I$27,MATCH(計算過程!B696,バックデータ一覧!$F$4:$F$27,0),MATCH(VLOOKUP(A696,バックデータ一覧!$T$3:$U$367,2),バックデータ一覧!$G$3:$I$3,0))*10^-3</f>
        <v>6.4200000000000004E-3</v>
      </c>
      <c r="G696" s="97">
        <f>INDEX(バックデータ一覧!$J$4:$L$27,MATCH(計算過程!B696,バックデータ一覧!$F$4:$F$27,0),MATCH(VLOOKUP(A696,バックデータ一覧!$T$3:$U$367,2),バックデータ一覧!$J$3:$L$3,0))*10^-3</f>
        <v>1.2840000000000001E-2</v>
      </c>
      <c r="H696" s="97">
        <f>INDEX(バックデータ一覧!$M$4:$O$27,MATCH(計算過程!B696,バックデータ一覧!$F$4:$F$27,0),MATCH(VLOOKUP(A696,バックデータ一覧!$T$3:$U$367,2),バックデータ一覧!$M$3:$O$3,0))*10^-3</f>
        <v>1.9260000000000003E-2</v>
      </c>
      <c r="I696" s="97">
        <f>INDEX(バックデータ一覧!$P$4:$R$27,MATCH(計算過程!B696,バックデータ一覧!$F$4:$F$27,0),MATCH(VLOOKUP(A696,バックデータ一覧!$T$3:$U$367,2),バックデータ一覧!$P$3:$R$3,0))*10^-3</f>
        <v>2.5680000000000001E-2</v>
      </c>
    </row>
    <row r="697" spans="1:9" x14ac:dyDescent="0.15">
      <c r="A697" s="57">
        <v>41668</v>
      </c>
      <c r="B697" s="9" t="s">
        <v>123</v>
      </c>
      <c r="C697" s="83">
        <f t="shared" si="31"/>
        <v>1.2360000000000001E-2</v>
      </c>
      <c r="D697" s="82">
        <f t="shared" si="30"/>
        <v>5.9400000000000008E-3</v>
      </c>
      <c r="E697" s="81">
        <f t="shared" si="32"/>
        <v>6.4200000000000004E-3</v>
      </c>
      <c r="F697" s="97">
        <f>INDEX(バックデータ一覧!$G$4:$I$27,MATCH(計算過程!B697,バックデータ一覧!$F$4:$F$27,0),MATCH(VLOOKUP(A697,バックデータ一覧!$T$3:$U$367,2),バックデータ一覧!$G$3:$I$3,0))*10^-3</f>
        <v>6.4200000000000004E-3</v>
      </c>
      <c r="G697" s="97">
        <f>INDEX(バックデータ一覧!$J$4:$L$27,MATCH(計算過程!B697,バックデータ一覧!$F$4:$F$27,0),MATCH(VLOOKUP(A697,バックデータ一覧!$T$3:$U$367,2),バックデータ一覧!$J$3:$L$3,0))*10^-3</f>
        <v>1.2840000000000001E-2</v>
      </c>
      <c r="H697" s="97">
        <f>INDEX(バックデータ一覧!$M$4:$O$27,MATCH(計算過程!B697,バックデータ一覧!$F$4:$F$27,0),MATCH(VLOOKUP(A697,バックデータ一覧!$T$3:$U$367,2),バックデータ一覧!$M$3:$O$3,0))*10^-3</f>
        <v>1.9260000000000003E-2</v>
      </c>
      <c r="I697" s="97">
        <f>INDEX(バックデータ一覧!$P$4:$R$27,MATCH(計算過程!B697,バックデータ一覧!$F$4:$F$27,0),MATCH(VLOOKUP(A697,バックデータ一覧!$T$3:$U$367,2),バックデータ一覧!$P$3:$R$3,0))*10^-3</f>
        <v>2.5680000000000001E-2</v>
      </c>
    </row>
    <row r="698" spans="1:9" x14ac:dyDescent="0.15">
      <c r="A698" s="57">
        <v>41668</v>
      </c>
      <c r="B698" s="9" t="s">
        <v>124</v>
      </c>
      <c r="C698" s="83">
        <f t="shared" si="31"/>
        <v>6.0700000000000007E-3</v>
      </c>
      <c r="D698" s="82">
        <f t="shared" si="30"/>
        <v>5.9400000000000008E-3</v>
      </c>
      <c r="E698" s="81">
        <f t="shared" si="32"/>
        <v>1.3000000000000002E-4</v>
      </c>
      <c r="F698" s="97">
        <f>INDEX(バックデータ一覧!$G$4:$I$27,MATCH(計算過程!B698,バックデータ一覧!$F$4:$F$27,0),MATCH(VLOOKUP(A698,バックデータ一覧!$T$3:$U$367,2),バックデータ一覧!$G$3:$I$3,0))*10^-3</f>
        <v>1.3000000000000002E-4</v>
      </c>
      <c r="G698" s="97">
        <f>INDEX(バックデータ一覧!$J$4:$L$27,MATCH(計算過程!B698,バックデータ一覧!$F$4:$F$27,0),MATCH(VLOOKUP(A698,バックデータ一覧!$T$3:$U$367,2),バックデータ一覧!$J$3:$L$3,0))*10^-3</f>
        <v>2.5000000000000001E-4</v>
      </c>
      <c r="H698" s="97">
        <f>INDEX(バックデータ一覧!$M$4:$O$27,MATCH(計算過程!B698,バックデータ一覧!$F$4:$F$27,0),MATCH(VLOOKUP(A698,バックデータ一覧!$T$3:$U$367,2),バックデータ一覧!$M$3:$O$3,0))*10^-3</f>
        <v>3.8000000000000002E-4</v>
      </c>
      <c r="I698" s="97">
        <f>INDEX(バックデータ一覧!$P$4:$R$27,MATCH(計算過程!B698,バックデータ一覧!$F$4:$F$27,0),MATCH(VLOOKUP(A698,バックデータ一覧!$T$3:$U$367,2),バックデータ一覧!$P$3:$R$3,0))*10^-3</f>
        <v>5.0000000000000001E-4</v>
      </c>
    </row>
    <row r="699" spans="1:9" x14ac:dyDescent="0.15">
      <c r="A699" s="57">
        <v>41668</v>
      </c>
      <c r="B699" s="9" t="s">
        <v>125</v>
      </c>
      <c r="C699" s="83">
        <f t="shared" si="31"/>
        <v>6.2700000000000013E-3</v>
      </c>
      <c r="D699" s="82">
        <f t="shared" si="30"/>
        <v>5.9400000000000008E-3</v>
      </c>
      <c r="E699" s="81">
        <f t="shared" si="32"/>
        <v>3.3E-4</v>
      </c>
      <c r="F699" s="97">
        <f>INDEX(バックデータ一覧!$G$4:$I$27,MATCH(計算過程!B699,バックデータ一覧!$F$4:$F$27,0),MATCH(VLOOKUP(A699,バックデータ一覧!$T$3:$U$367,2),バックデータ一覧!$G$3:$I$3,0))*10^-3</f>
        <v>3.3E-4</v>
      </c>
      <c r="G699" s="97">
        <f>INDEX(バックデータ一覧!$J$4:$L$27,MATCH(計算過程!B699,バックデータ一覧!$F$4:$F$27,0),MATCH(VLOOKUP(A699,バックデータ一覧!$T$3:$U$367,2),バックデータ一覧!$J$3:$L$3,0))*10^-3</f>
        <v>6.7000000000000002E-4</v>
      </c>
      <c r="H699" s="97">
        <f>INDEX(バックデータ一覧!$M$4:$O$27,MATCH(計算過程!B699,バックデータ一覧!$F$4:$F$27,0),MATCH(VLOOKUP(A699,バックデータ一覧!$T$3:$U$367,2),バックデータ一覧!$M$3:$O$3,0))*10^-3</f>
        <v>1E-3</v>
      </c>
      <c r="I699" s="97">
        <f>INDEX(バックデータ一覧!$P$4:$R$27,MATCH(計算過程!B699,バックデータ一覧!$F$4:$F$27,0),MATCH(VLOOKUP(A699,バックデータ一覧!$T$3:$U$367,2),バックデータ一覧!$P$3:$R$3,0))*10^-3</f>
        <v>1.33E-3</v>
      </c>
    </row>
    <row r="700" spans="1:9" x14ac:dyDescent="0.15">
      <c r="A700" s="57">
        <v>41668</v>
      </c>
      <c r="B700" s="9" t="s">
        <v>126</v>
      </c>
      <c r="C700" s="83">
        <f t="shared" si="31"/>
        <v>1.2220000000000002E-2</v>
      </c>
      <c r="D700" s="82">
        <f t="shared" si="30"/>
        <v>5.9400000000000008E-3</v>
      </c>
      <c r="E700" s="81">
        <f t="shared" si="32"/>
        <v>6.28E-3</v>
      </c>
      <c r="F700" s="97">
        <f>INDEX(バックデータ一覧!$G$4:$I$27,MATCH(計算過程!B700,バックデータ一覧!$F$4:$F$27,0),MATCH(VLOOKUP(A700,バックデータ一覧!$T$3:$U$367,2),バックデータ一覧!$G$3:$I$3,0))*10^-3</f>
        <v>6.28E-3</v>
      </c>
      <c r="G700" s="97">
        <f>INDEX(バックデータ一覧!$J$4:$L$27,MATCH(計算過程!B700,バックデータ一覧!$F$4:$F$27,0),MATCH(VLOOKUP(A700,バックデータ一覧!$T$3:$U$367,2),バックデータ一覧!$J$3:$L$3,0))*10^-3</f>
        <v>1.256E-2</v>
      </c>
      <c r="H700" s="97">
        <f>INDEX(バックデータ一覧!$M$4:$O$27,MATCH(計算過程!B700,バックデータ一覧!$F$4:$F$27,0),MATCH(VLOOKUP(A700,バックデータ一覧!$T$3:$U$367,2),バックデータ一覧!$M$3:$O$3,0))*10^-3</f>
        <v>1.8839999999999999E-2</v>
      </c>
      <c r="I700" s="97">
        <f>INDEX(バックデータ一覧!$P$4:$R$27,MATCH(計算過程!B700,バックデータ一覧!$F$4:$F$27,0),MATCH(VLOOKUP(A700,バックデータ一覧!$T$3:$U$367,2),バックデータ一覧!$P$3:$R$3,0))*10^-3</f>
        <v>2.512E-2</v>
      </c>
    </row>
    <row r="701" spans="1:9" x14ac:dyDescent="0.15">
      <c r="A701" s="57">
        <v>41668</v>
      </c>
      <c r="B701" s="9" t="s">
        <v>127</v>
      </c>
      <c r="C701" s="83">
        <f t="shared" si="31"/>
        <v>1.243E-2</v>
      </c>
      <c r="D701" s="82">
        <f t="shared" si="30"/>
        <v>5.9400000000000008E-3</v>
      </c>
      <c r="E701" s="81">
        <f t="shared" si="32"/>
        <v>6.4900000000000001E-3</v>
      </c>
      <c r="F701" s="97">
        <f>INDEX(バックデータ一覧!$G$4:$I$27,MATCH(計算過程!B701,バックデータ一覧!$F$4:$F$27,0),MATCH(VLOOKUP(A701,バックデータ一覧!$T$3:$U$367,2),バックデータ一覧!$G$3:$I$3,0))*10^-3</f>
        <v>6.4900000000000001E-3</v>
      </c>
      <c r="G701" s="97">
        <f>INDEX(バックデータ一覧!$J$4:$L$27,MATCH(計算過程!B701,バックデータ一覧!$F$4:$F$27,0),MATCH(VLOOKUP(A701,バックデータ一覧!$T$3:$U$367,2),バックデータ一覧!$J$3:$L$3,0))*10^-3</f>
        <v>1.298E-2</v>
      </c>
      <c r="H701" s="97">
        <f>INDEX(バックデータ一覧!$M$4:$O$27,MATCH(計算過程!B701,バックデータ一覧!$F$4:$F$27,0),MATCH(VLOOKUP(A701,バックデータ一覧!$T$3:$U$367,2),バックデータ一覧!$M$3:$O$3,0))*10^-3</f>
        <v>1.9469999999999998E-2</v>
      </c>
      <c r="I701" s="97">
        <f>INDEX(バックデータ一覧!$P$4:$R$27,MATCH(計算過程!B701,バックデータ一覧!$F$4:$F$27,0),MATCH(VLOOKUP(A701,バックデータ一覧!$T$3:$U$367,2),バックデータ一覧!$P$3:$R$3,0))*10^-3</f>
        <v>2.5950000000000001E-2</v>
      </c>
    </row>
    <row r="702" spans="1:9" x14ac:dyDescent="0.15">
      <c r="A702" s="57">
        <v>41668</v>
      </c>
      <c r="B702" s="9" t="s">
        <v>128</v>
      </c>
      <c r="C702" s="83">
        <f t="shared" si="31"/>
        <v>9.2500000000000013E-3</v>
      </c>
      <c r="D702" s="82">
        <f t="shared" si="30"/>
        <v>5.9400000000000008E-3</v>
      </c>
      <c r="E702" s="81">
        <f t="shared" si="32"/>
        <v>3.31E-3</v>
      </c>
      <c r="F702" s="97">
        <f>INDEX(バックデータ一覧!$G$4:$I$27,MATCH(計算過程!B702,バックデータ一覧!$F$4:$F$27,0),MATCH(VLOOKUP(A702,バックデータ一覧!$T$3:$U$367,2),バックデータ一覧!$G$3:$I$3,0))*10^-3</f>
        <v>3.31E-3</v>
      </c>
      <c r="G702" s="97">
        <f>INDEX(バックデータ一覧!$J$4:$L$27,MATCH(計算過程!B702,バックデータ一覧!$F$4:$F$27,0),MATCH(VLOOKUP(A702,バックデータ一覧!$T$3:$U$367,2),バックデータ一覧!$J$3:$L$3,0))*10^-3</f>
        <v>6.6100000000000004E-3</v>
      </c>
      <c r="H702" s="97">
        <f>INDEX(バックデータ一覧!$M$4:$O$27,MATCH(計算過程!B702,バックデータ一覧!$F$4:$F$27,0),MATCH(VLOOKUP(A702,バックデータ一覧!$T$3:$U$367,2),バックデータ一覧!$M$3:$O$3,0))*10^-3</f>
        <v>9.92E-3</v>
      </c>
      <c r="I702" s="97">
        <f>INDEX(バックデータ一覧!$P$4:$R$27,MATCH(計算過程!B702,バックデータ一覧!$F$4:$F$27,0),MATCH(VLOOKUP(A702,バックデータ一覧!$T$3:$U$367,2),バックデータ一覧!$P$3:$R$3,0))*10^-3</f>
        <v>1.323E-2</v>
      </c>
    </row>
    <row r="703" spans="1:9" x14ac:dyDescent="0.15">
      <c r="A703" s="57">
        <v>41669</v>
      </c>
      <c r="B703" s="9" t="s">
        <v>105</v>
      </c>
      <c r="C703" s="83">
        <f t="shared" si="31"/>
        <v>6.0700000000000007E-3</v>
      </c>
      <c r="D703" s="82">
        <f t="shared" si="30"/>
        <v>5.9400000000000008E-3</v>
      </c>
      <c r="E703" s="81">
        <f t="shared" si="32"/>
        <v>1.3000000000000002E-4</v>
      </c>
      <c r="F703" s="97">
        <f>INDEX(バックデータ一覧!$G$4:$I$27,MATCH(計算過程!B703,バックデータ一覧!$F$4:$F$27,0),MATCH(VLOOKUP(A703,バックデータ一覧!$T$3:$U$367,2),バックデータ一覧!$G$3:$I$3,0))*10^-3</f>
        <v>1.3000000000000002E-4</v>
      </c>
      <c r="G703" s="97">
        <f>INDEX(バックデータ一覧!$J$4:$L$27,MATCH(計算過程!B703,バックデータ一覧!$F$4:$F$27,0),MATCH(VLOOKUP(A703,バックデータ一覧!$T$3:$U$367,2),バックデータ一覧!$J$3:$L$3,0))*10^-3</f>
        <v>2.5000000000000001E-4</v>
      </c>
      <c r="H703" s="97">
        <f>INDEX(バックデータ一覧!$M$4:$O$27,MATCH(計算過程!B703,バックデータ一覧!$F$4:$F$27,0),MATCH(VLOOKUP(A703,バックデータ一覧!$T$3:$U$367,2),バックデータ一覧!$M$3:$O$3,0))*10^-3</f>
        <v>3.8000000000000002E-4</v>
      </c>
      <c r="I703" s="97">
        <f>INDEX(バックデータ一覧!$P$4:$R$27,MATCH(計算過程!B703,バックデータ一覧!$F$4:$F$27,0),MATCH(VLOOKUP(A703,バックデータ一覧!$T$3:$U$367,2),バックデータ一覧!$P$3:$R$3,0))*10^-3</f>
        <v>5.0000000000000001E-4</v>
      </c>
    </row>
    <row r="704" spans="1:9" x14ac:dyDescent="0.15">
      <c r="A704" s="57">
        <v>41669</v>
      </c>
      <c r="B704" s="9" t="s">
        <v>106</v>
      </c>
      <c r="C704" s="83">
        <f t="shared" si="31"/>
        <v>6.0700000000000007E-3</v>
      </c>
      <c r="D704" s="82">
        <f t="shared" si="30"/>
        <v>5.9400000000000008E-3</v>
      </c>
      <c r="E704" s="81">
        <f t="shared" si="32"/>
        <v>1.3000000000000002E-4</v>
      </c>
      <c r="F704" s="97">
        <f>INDEX(バックデータ一覧!$G$4:$I$27,MATCH(計算過程!B704,バックデータ一覧!$F$4:$F$27,0),MATCH(VLOOKUP(A704,バックデータ一覧!$T$3:$U$367,2),バックデータ一覧!$G$3:$I$3,0))*10^-3</f>
        <v>1.3000000000000002E-4</v>
      </c>
      <c r="G704" s="97">
        <f>INDEX(バックデータ一覧!$J$4:$L$27,MATCH(計算過程!B704,バックデータ一覧!$F$4:$F$27,0),MATCH(VLOOKUP(A704,バックデータ一覧!$T$3:$U$367,2),バックデータ一覧!$J$3:$L$3,0))*10^-3</f>
        <v>2.5000000000000001E-4</v>
      </c>
      <c r="H704" s="97">
        <f>INDEX(バックデータ一覧!$M$4:$O$27,MATCH(計算過程!B704,バックデータ一覧!$F$4:$F$27,0),MATCH(VLOOKUP(A704,バックデータ一覧!$T$3:$U$367,2),バックデータ一覧!$M$3:$O$3,0))*10^-3</f>
        <v>3.8000000000000002E-4</v>
      </c>
      <c r="I704" s="97">
        <f>INDEX(バックデータ一覧!$P$4:$R$27,MATCH(計算過程!B704,バックデータ一覧!$F$4:$F$27,0),MATCH(VLOOKUP(A704,バックデータ一覧!$T$3:$U$367,2),バックデータ一覧!$P$3:$R$3,0))*10^-3</f>
        <v>5.0000000000000001E-4</v>
      </c>
    </row>
    <row r="705" spans="1:9" x14ac:dyDescent="0.15">
      <c r="A705" s="57">
        <v>41669</v>
      </c>
      <c r="B705" s="9" t="s">
        <v>107</v>
      </c>
      <c r="C705" s="83">
        <f t="shared" si="31"/>
        <v>6.0700000000000007E-3</v>
      </c>
      <c r="D705" s="82">
        <f t="shared" si="30"/>
        <v>5.9400000000000008E-3</v>
      </c>
      <c r="E705" s="81">
        <f t="shared" si="32"/>
        <v>1.3000000000000002E-4</v>
      </c>
      <c r="F705" s="97">
        <f>INDEX(バックデータ一覧!$G$4:$I$27,MATCH(計算過程!B705,バックデータ一覧!$F$4:$F$27,0),MATCH(VLOOKUP(A705,バックデータ一覧!$T$3:$U$367,2),バックデータ一覧!$G$3:$I$3,0))*10^-3</f>
        <v>1.3000000000000002E-4</v>
      </c>
      <c r="G705" s="97">
        <f>INDEX(バックデータ一覧!$J$4:$L$27,MATCH(計算過程!B705,バックデータ一覧!$F$4:$F$27,0),MATCH(VLOOKUP(A705,バックデータ一覧!$T$3:$U$367,2),バックデータ一覧!$J$3:$L$3,0))*10^-3</f>
        <v>2.5000000000000001E-4</v>
      </c>
      <c r="H705" s="97">
        <f>INDEX(バックデータ一覧!$M$4:$O$27,MATCH(計算過程!B705,バックデータ一覧!$F$4:$F$27,0),MATCH(VLOOKUP(A705,バックデータ一覧!$T$3:$U$367,2),バックデータ一覧!$M$3:$O$3,0))*10^-3</f>
        <v>3.8000000000000002E-4</v>
      </c>
      <c r="I705" s="97">
        <f>INDEX(バックデータ一覧!$P$4:$R$27,MATCH(計算過程!B705,バックデータ一覧!$F$4:$F$27,0),MATCH(VLOOKUP(A705,バックデータ一覧!$T$3:$U$367,2),バックデータ一覧!$P$3:$R$3,0))*10^-3</f>
        <v>5.0000000000000001E-4</v>
      </c>
    </row>
    <row r="706" spans="1:9" x14ac:dyDescent="0.15">
      <c r="A706" s="57">
        <v>41669</v>
      </c>
      <c r="B706" s="9" t="s">
        <v>108</v>
      </c>
      <c r="C706" s="83">
        <f t="shared" si="31"/>
        <v>6.0700000000000007E-3</v>
      </c>
      <c r="D706" s="82">
        <f t="shared" si="30"/>
        <v>5.9400000000000008E-3</v>
      </c>
      <c r="E706" s="81">
        <f t="shared" si="32"/>
        <v>1.3000000000000002E-4</v>
      </c>
      <c r="F706" s="97">
        <f>INDEX(バックデータ一覧!$G$4:$I$27,MATCH(計算過程!B706,バックデータ一覧!$F$4:$F$27,0),MATCH(VLOOKUP(A706,バックデータ一覧!$T$3:$U$367,2),バックデータ一覧!$G$3:$I$3,0))*10^-3</f>
        <v>1.3000000000000002E-4</v>
      </c>
      <c r="G706" s="97">
        <f>INDEX(バックデータ一覧!$J$4:$L$27,MATCH(計算過程!B706,バックデータ一覧!$F$4:$F$27,0),MATCH(VLOOKUP(A706,バックデータ一覧!$T$3:$U$367,2),バックデータ一覧!$J$3:$L$3,0))*10^-3</f>
        <v>2.5000000000000001E-4</v>
      </c>
      <c r="H706" s="97">
        <f>INDEX(バックデータ一覧!$M$4:$O$27,MATCH(計算過程!B706,バックデータ一覧!$F$4:$F$27,0),MATCH(VLOOKUP(A706,バックデータ一覧!$T$3:$U$367,2),バックデータ一覧!$M$3:$O$3,0))*10^-3</f>
        <v>3.8000000000000002E-4</v>
      </c>
      <c r="I706" s="97">
        <f>INDEX(バックデータ一覧!$P$4:$R$27,MATCH(計算過程!B706,バックデータ一覧!$F$4:$F$27,0),MATCH(VLOOKUP(A706,バックデータ一覧!$T$3:$U$367,2),バックデータ一覧!$P$3:$R$3,0))*10^-3</f>
        <v>5.0000000000000001E-4</v>
      </c>
    </row>
    <row r="707" spans="1:9" x14ac:dyDescent="0.15">
      <c r="A707" s="57">
        <v>41669</v>
      </c>
      <c r="B707" s="9" t="s">
        <v>109</v>
      </c>
      <c r="C707" s="83">
        <f t="shared" si="31"/>
        <v>6.0700000000000007E-3</v>
      </c>
      <c r="D707" s="82">
        <f t="shared" si="30"/>
        <v>5.9400000000000008E-3</v>
      </c>
      <c r="E707" s="81">
        <f t="shared" si="32"/>
        <v>1.3000000000000002E-4</v>
      </c>
      <c r="F707" s="97">
        <f>INDEX(バックデータ一覧!$G$4:$I$27,MATCH(計算過程!B707,バックデータ一覧!$F$4:$F$27,0),MATCH(VLOOKUP(A707,バックデータ一覧!$T$3:$U$367,2),バックデータ一覧!$G$3:$I$3,0))*10^-3</f>
        <v>1.3000000000000002E-4</v>
      </c>
      <c r="G707" s="97">
        <f>INDEX(バックデータ一覧!$J$4:$L$27,MATCH(計算過程!B707,バックデータ一覧!$F$4:$F$27,0),MATCH(VLOOKUP(A707,バックデータ一覧!$T$3:$U$367,2),バックデータ一覧!$J$3:$L$3,0))*10^-3</f>
        <v>2.5000000000000001E-4</v>
      </c>
      <c r="H707" s="97">
        <f>INDEX(バックデータ一覧!$M$4:$O$27,MATCH(計算過程!B707,バックデータ一覧!$F$4:$F$27,0),MATCH(VLOOKUP(A707,バックデータ一覧!$T$3:$U$367,2),バックデータ一覧!$M$3:$O$3,0))*10^-3</f>
        <v>3.8000000000000002E-4</v>
      </c>
      <c r="I707" s="97">
        <f>INDEX(バックデータ一覧!$P$4:$R$27,MATCH(計算過程!B707,バックデータ一覧!$F$4:$F$27,0),MATCH(VLOOKUP(A707,バックデータ一覧!$T$3:$U$367,2),バックデータ一覧!$P$3:$R$3,0))*10^-3</f>
        <v>5.0000000000000001E-4</v>
      </c>
    </row>
    <row r="708" spans="1:9" x14ac:dyDescent="0.15">
      <c r="A708" s="57">
        <v>41669</v>
      </c>
      <c r="B708" s="9" t="s">
        <v>110</v>
      </c>
      <c r="C708" s="83">
        <f t="shared" si="31"/>
        <v>6.0700000000000007E-3</v>
      </c>
      <c r="D708" s="82">
        <f t="shared" si="30"/>
        <v>5.9400000000000008E-3</v>
      </c>
      <c r="E708" s="81">
        <f t="shared" si="32"/>
        <v>1.3000000000000002E-4</v>
      </c>
      <c r="F708" s="97">
        <f>INDEX(バックデータ一覧!$G$4:$I$27,MATCH(計算過程!B708,バックデータ一覧!$F$4:$F$27,0),MATCH(VLOOKUP(A708,バックデータ一覧!$T$3:$U$367,2),バックデータ一覧!$G$3:$I$3,0))*10^-3</f>
        <v>1.3000000000000002E-4</v>
      </c>
      <c r="G708" s="97">
        <f>INDEX(バックデータ一覧!$J$4:$L$27,MATCH(計算過程!B708,バックデータ一覧!$F$4:$F$27,0),MATCH(VLOOKUP(A708,バックデータ一覧!$T$3:$U$367,2),バックデータ一覧!$J$3:$L$3,0))*10^-3</f>
        <v>2.5000000000000001E-4</v>
      </c>
      <c r="H708" s="97">
        <f>INDEX(バックデータ一覧!$M$4:$O$27,MATCH(計算過程!B708,バックデータ一覧!$F$4:$F$27,0),MATCH(VLOOKUP(A708,バックデータ一覧!$T$3:$U$367,2),バックデータ一覧!$M$3:$O$3,0))*10^-3</f>
        <v>3.8000000000000002E-4</v>
      </c>
      <c r="I708" s="97">
        <f>INDEX(バックデータ一覧!$P$4:$R$27,MATCH(計算過程!B708,バックデータ一覧!$F$4:$F$27,0),MATCH(VLOOKUP(A708,バックデータ一覧!$T$3:$U$367,2),バックデータ一覧!$P$3:$R$3,0))*10^-3</f>
        <v>5.0000000000000001E-4</v>
      </c>
    </row>
    <row r="709" spans="1:9" x14ac:dyDescent="0.15">
      <c r="A709" s="57">
        <v>41669</v>
      </c>
      <c r="B709" s="9" t="s">
        <v>111</v>
      </c>
      <c r="C709" s="83">
        <f t="shared" si="31"/>
        <v>9.3200000000000002E-3</v>
      </c>
      <c r="D709" s="82">
        <f t="shared" si="30"/>
        <v>5.9400000000000008E-3</v>
      </c>
      <c r="E709" s="81">
        <f t="shared" si="32"/>
        <v>3.3799999999999998E-3</v>
      </c>
      <c r="F709" s="97">
        <f>INDEX(バックデータ一覧!$G$4:$I$27,MATCH(計算過程!B709,バックデータ一覧!$F$4:$F$27,0),MATCH(VLOOKUP(A709,バックデータ一覧!$T$3:$U$367,2),バックデータ一覧!$G$3:$I$3,0))*10^-3</f>
        <v>3.3799999999999998E-3</v>
      </c>
      <c r="G709" s="97">
        <f>INDEX(バックデータ一覧!$J$4:$L$27,MATCH(計算過程!B709,バックデータ一覧!$F$4:$F$27,0),MATCH(VLOOKUP(A709,バックデータ一覧!$T$3:$U$367,2),バックデータ一覧!$J$3:$L$3,0))*10^-3</f>
        <v>6.7499999999999999E-3</v>
      </c>
      <c r="H709" s="97">
        <f>INDEX(バックデータ一覧!$M$4:$O$27,MATCH(計算過程!B709,バックデータ一覧!$F$4:$F$27,0),MATCH(VLOOKUP(A709,バックデータ一覧!$T$3:$U$367,2),バックデータ一覧!$M$3:$O$3,0))*10^-3</f>
        <v>1.0130000000000002E-2</v>
      </c>
      <c r="I709" s="97">
        <f>INDEX(バックデータ一覧!$P$4:$R$27,MATCH(計算過程!B709,バックデータ一覧!$F$4:$F$27,0),MATCH(VLOOKUP(A709,バックデータ一覧!$T$3:$U$367,2),バックデータ一覧!$P$3:$R$3,0))*10^-3</f>
        <v>1.3509999999999999E-2</v>
      </c>
    </row>
    <row r="710" spans="1:9" x14ac:dyDescent="0.15">
      <c r="A710" s="57">
        <v>41669</v>
      </c>
      <c r="B710" s="9" t="s">
        <v>112</v>
      </c>
      <c r="C710" s="83">
        <f t="shared" si="31"/>
        <v>6.4800000000000005E-3</v>
      </c>
      <c r="D710" s="82">
        <f t="shared" si="30"/>
        <v>5.9400000000000008E-3</v>
      </c>
      <c r="E710" s="81">
        <f t="shared" si="32"/>
        <v>5.4000000000000001E-4</v>
      </c>
      <c r="F710" s="97">
        <f>INDEX(バックデータ一覧!$G$4:$I$27,MATCH(計算過程!B710,バックデータ一覧!$F$4:$F$27,0),MATCH(VLOOKUP(A710,バックデータ一覧!$T$3:$U$367,2),バックデータ一覧!$G$3:$I$3,0))*10^-3</f>
        <v>5.4000000000000001E-4</v>
      </c>
      <c r="G710" s="97">
        <f>INDEX(バックデータ一覧!$J$4:$L$27,MATCH(計算過程!B710,バックデータ一覧!$F$4:$F$27,0),MATCH(VLOOKUP(A710,バックデータ一覧!$T$3:$U$367,2),バックデータ一覧!$J$3:$L$3,0))*10^-3</f>
        <v>1.08E-3</v>
      </c>
      <c r="H710" s="97">
        <f>INDEX(バックデータ一覧!$M$4:$O$27,MATCH(計算過程!B710,バックデータ一覧!$F$4:$F$27,0),MATCH(VLOOKUP(A710,バックデータ一覧!$T$3:$U$367,2),バックデータ一覧!$M$3:$O$3,0))*10^-3</f>
        <v>1.6299999999999999E-3</v>
      </c>
      <c r="I710" s="97">
        <f>INDEX(バックデータ一覧!$P$4:$R$27,MATCH(計算過程!B710,バックデータ一覧!$F$4:$F$27,0),MATCH(VLOOKUP(A710,バックデータ一覧!$T$3:$U$367,2),バックデータ一覧!$P$3:$R$3,0))*10^-3</f>
        <v>2.1700000000000001E-3</v>
      </c>
    </row>
    <row r="711" spans="1:9" x14ac:dyDescent="0.15">
      <c r="A711" s="57">
        <v>41669</v>
      </c>
      <c r="B711" s="9" t="s">
        <v>113</v>
      </c>
      <c r="C711" s="83">
        <f t="shared" si="31"/>
        <v>6.4800000000000005E-3</v>
      </c>
      <c r="D711" s="82">
        <f t="shared" ref="D711:D774" si="33">$O$4*$O$5*10^-3</f>
        <v>5.9400000000000008E-3</v>
      </c>
      <c r="E711" s="81">
        <f t="shared" si="32"/>
        <v>5.4000000000000001E-4</v>
      </c>
      <c r="F711" s="97">
        <f>INDEX(バックデータ一覧!$G$4:$I$27,MATCH(計算過程!B711,バックデータ一覧!$F$4:$F$27,0),MATCH(VLOOKUP(A711,バックデータ一覧!$T$3:$U$367,2),バックデータ一覧!$G$3:$I$3,0))*10^-3</f>
        <v>5.4000000000000001E-4</v>
      </c>
      <c r="G711" s="97">
        <f>INDEX(バックデータ一覧!$J$4:$L$27,MATCH(計算過程!B711,バックデータ一覧!$F$4:$F$27,0),MATCH(VLOOKUP(A711,バックデータ一覧!$T$3:$U$367,2),バックデータ一覧!$J$3:$L$3,0))*10^-3</f>
        <v>1.08E-3</v>
      </c>
      <c r="H711" s="97">
        <f>INDEX(バックデータ一覧!$M$4:$O$27,MATCH(計算過程!B711,バックデータ一覧!$F$4:$F$27,0),MATCH(VLOOKUP(A711,バックデータ一覧!$T$3:$U$367,2),バックデータ一覧!$M$3:$O$3,0))*10^-3</f>
        <v>1.6299999999999999E-3</v>
      </c>
      <c r="I711" s="97">
        <f>INDEX(バックデータ一覧!$P$4:$R$27,MATCH(計算過程!B711,バックデータ一覧!$F$4:$F$27,0),MATCH(VLOOKUP(A711,バックデータ一覧!$T$3:$U$367,2),バックデータ一覧!$P$3:$R$3,0))*10^-3</f>
        <v>2.1700000000000001E-3</v>
      </c>
    </row>
    <row r="712" spans="1:9" x14ac:dyDescent="0.15">
      <c r="A712" s="57">
        <v>41669</v>
      </c>
      <c r="B712" s="9" t="s">
        <v>114</v>
      </c>
      <c r="C712" s="83">
        <f t="shared" ref="C712:C775" si="34">D712+E712</f>
        <v>6.0700000000000007E-3</v>
      </c>
      <c r="D712" s="82">
        <f t="shared" si="33"/>
        <v>5.9400000000000008E-3</v>
      </c>
      <c r="E712" s="81">
        <f t="shared" ref="E712:E775" si="35">IF(AND($O$10&gt;=1,$O$10&lt;2),$F712*(2-$O$10)/(2-1)+$G712*($O$10-1)/(2-1),IF(AND($O$10&gt;=2,$O$10&lt;3),$G712*(3-$O$10)/(3-2)+$H712*($O$10-2)/(3-2),$H712*(4-$O$10)/(4-3)+$I712*($O$10-3)/(4-3)))</f>
        <v>1.3000000000000002E-4</v>
      </c>
      <c r="F712" s="97">
        <f>INDEX(バックデータ一覧!$G$4:$I$27,MATCH(計算過程!B712,バックデータ一覧!$F$4:$F$27,0),MATCH(VLOOKUP(A712,バックデータ一覧!$T$3:$U$367,2),バックデータ一覧!$G$3:$I$3,0))*10^-3</f>
        <v>1.3000000000000002E-4</v>
      </c>
      <c r="G712" s="97">
        <f>INDEX(バックデータ一覧!$J$4:$L$27,MATCH(計算過程!B712,バックデータ一覧!$F$4:$F$27,0),MATCH(VLOOKUP(A712,バックデータ一覧!$T$3:$U$367,2),バックデータ一覧!$J$3:$L$3,0))*10^-3</f>
        <v>2.5000000000000001E-4</v>
      </c>
      <c r="H712" s="97">
        <f>INDEX(バックデータ一覧!$M$4:$O$27,MATCH(計算過程!B712,バックデータ一覧!$F$4:$F$27,0),MATCH(VLOOKUP(A712,バックデータ一覧!$T$3:$U$367,2),バックデータ一覧!$M$3:$O$3,0))*10^-3</f>
        <v>3.8000000000000002E-4</v>
      </c>
      <c r="I712" s="97">
        <f>INDEX(バックデータ一覧!$P$4:$R$27,MATCH(計算過程!B712,バックデータ一覧!$F$4:$F$27,0),MATCH(VLOOKUP(A712,バックデータ一覧!$T$3:$U$367,2),バックデータ一覧!$P$3:$R$3,0))*10^-3</f>
        <v>5.0000000000000001E-4</v>
      </c>
    </row>
    <row r="713" spans="1:9" x14ac:dyDescent="0.15">
      <c r="A713" s="57">
        <v>41669</v>
      </c>
      <c r="B713" s="9" t="s">
        <v>115</v>
      </c>
      <c r="C713" s="83">
        <f t="shared" si="34"/>
        <v>6.2700000000000013E-3</v>
      </c>
      <c r="D713" s="82">
        <f t="shared" si="33"/>
        <v>5.9400000000000008E-3</v>
      </c>
      <c r="E713" s="81">
        <f t="shared" si="35"/>
        <v>3.3E-4</v>
      </c>
      <c r="F713" s="97">
        <f>INDEX(バックデータ一覧!$G$4:$I$27,MATCH(計算過程!B713,バックデータ一覧!$F$4:$F$27,0),MATCH(VLOOKUP(A713,バックデータ一覧!$T$3:$U$367,2),バックデータ一覧!$G$3:$I$3,0))*10^-3</f>
        <v>3.3E-4</v>
      </c>
      <c r="G713" s="97">
        <f>INDEX(バックデータ一覧!$J$4:$L$27,MATCH(計算過程!B713,バックデータ一覧!$F$4:$F$27,0),MATCH(VLOOKUP(A713,バックデータ一覧!$T$3:$U$367,2),バックデータ一覧!$J$3:$L$3,0))*10^-3</f>
        <v>6.7000000000000002E-4</v>
      </c>
      <c r="H713" s="97">
        <f>INDEX(バックデータ一覧!$M$4:$O$27,MATCH(計算過程!B713,バックデータ一覧!$F$4:$F$27,0),MATCH(VLOOKUP(A713,バックデータ一覧!$T$3:$U$367,2),バックデータ一覧!$M$3:$O$3,0))*10^-3</f>
        <v>1E-3</v>
      </c>
      <c r="I713" s="97">
        <f>INDEX(バックデータ一覧!$P$4:$R$27,MATCH(計算過程!B713,バックデータ一覧!$F$4:$F$27,0),MATCH(VLOOKUP(A713,バックデータ一覧!$T$3:$U$367,2),バックデータ一覧!$P$3:$R$3,0))*10^-3</f>
        <v>1.33E-3</v>
      </c>
    </row>
    <row r="714" spans="1:9" x14ac:dyDescent="0.15">
      <c r="A714" s="57">
        <v>41669</v>
      </c>
      <c r="B714" s="9" t="s">
        <v>116</v>
      </c>
      <c r="C714" s="83">
        <f t="shared" si="34"/>
        <v>6.0700000000000007E-3</v>
      </c>
      <c r="D714" s="82">
        <f t="shared" si="33"/>
        <v>5.9400000000000008E-3</v>
      </c>
      <c r="E714" s="81">
        <f t="shared" si="35"/>
        <v>1.3000000000000002E-4</v>
      </c>
      <c r="F714" s="97">
        <f>INDEX(バックデータ一覧!$G$4:$I$27,MATCH(計算過程!B714,バックデータ一覧!$F$4:$F$27,0),MATCH(VLOOKUP(A714,バックデータ一覧!$T$3:$U$367,2),バックデータ一覧!$G$3:$I$3,0))*10^-3</f>
        <v>1.3000000000000002E-4</v>
      </c>
      <c r="G714" s="97">
        <f>INDEX(バックデータ一覧!$J$4:$L$27,MATCH(計算過程!B714,バックデータ一覧!$F$4:$F$27,0),MATCH(VLOOKUP(A714,バックデータ一覧!$T$3:$U$367,2),バックデータ一覧!$J$3:$L$3,0))*10^-3</f>
        <v>2.5000000000000001E-4</v>
      </c>
      <c r="H714" s="97">
        <f>INDEX(バックデータ一覧!$M$4:$O$27,MATCH(計算過程!B714,バックデータ一覧!$F$4:$F$27,0),MATCH(VLOOKUP(A714,バックデータ一覧!$T$3:$U$367,2),バックデータ一覧!$M$3:$O$3,0))*10^-3</f>
        <v>3.8000000000000002E-4</v>
      </c>
      <c r="I714" s="97">
        <f>INDEX(バックデータ一覧!$P$4:$R$27,MATCH(計算過程!B714,バックデータ一覧!$F$4:$F$27,0),MATCH(VLOOKUP(A714,バックデータ一覧!$T$3:$U$367,2),バックデータ一覧!$P$3:$R$3,0))*10^-3</f>
        <v>5.0000000000000001E-4</v>
      </c>
    </row>
    <row r="715" spans="1:9" x14ac:dyDescent="0.15">
      <c r="A715" s="57">
        <v>41669</v>
      </c>
      <c r="B715" s="9" t="s">
        <v>117</v>
      </c>
      <c r="C715" s="83">
        <f t="shared" si="34"/>
        <v>9.3200000000000002E-3</v>
      </c>
      <c r="D715" s="82">
        <f t="shared" si="33"/>
        <v>5.9400000000000008E-3</v>
      </c>
      <c r="E715" s="81">
        <f t="shared" si="35"/>
        <v>3.3799999999999998E-3</v>
      </c>
      <c r="F715" s="97">
        <f>INDEX(バックデータ一覧!$G$4:$I$27,MATCH(計算過程!B715,バックデータ一覧!$F$4:$F$27,0),MATCH(VLOOKUP(A715,バックデータ一覧!$T$3:$U$367,2),バックデータ一覧!$G$3:$I$3,0))*10^-3</f>
        <v>3.3799999999999998E-3</v>
      </c>
      <c r="G715" s="97">
        <f>INDEX(バックデータ一覧!$J$4:$L$27,MATCH(計算過程!B715,バックデータ一覧!$F$4:$F$27,0),MATCH(VLOOKUP(A715,バックデータ一覧!$T$3:$U$367,2),バックデータ一覧!$J$3:$L$3,0))*10^-3</f>
        <v>6.7499999999999999E-3</v>
      </c>
      <c r="H715" s="97">
        <f>INDEX(バックデータ一覧!$M$4:$O$27,MATCH(計算過程!B715,バックデータ一覧!$F$4:$F$27,0),MATCH(VLOOKUP(A715,バックデータ一覧!$T$3:$U$367,2),バックデータ一覧!$M$3:$O$3,0))*10^-3</f>
        <v>1.0130000000000002E-2</v>
      </c>
      <c r="I715" s="97">
        <f>INDEX(バックデータ一覧!$P$4:$R$27,MATCH(計算過程!B715,バックデータ一覧!$F$4:$F$27,0),MATCH(VLOOKUP(A715,バックデータ一覧!$T$3:$U$367,2),バックデータ一覧!$P$3:$R$3,0))*10^-3</f>
        <v>1.3509999999999999E-2</v>
      </c>
    </row>
    <row r="716" spans="1:9" x14ac:dyDescent="0.15">
      <c r="A716" s="57">
        <v>41669</v>
      </c>
      <c r="B716" s="9" t="s">
        <v>118</v>
      </c>
      <c r="C716" s="83">
        <f t="shared" si="34"/>
        <v>6.2700000000000013E-3</v>
      </c>
      <c r="D716" s="82">
        <f t="shared" si="33"/>
        <v>5.9400000000000008E-3</v>
      </c>
      <c r="E716" s="81">
        <f t="shared" si="35"/>
        <v>3.3E-4</v>
      </c>
      <c r="F716" s="97">
        <f>INDEX(バックデータ一覧!$G$4:$I$27,MATCH(計算過程!B716,バックデータ一覧!$F$4:$F$27,0),MATCH(VLOOKUP(A716,バックデータ一覧!$T$3:$U$367,2),バックデータ一覧!$G$3:$I$3,0))*10^-3</f>
        <v>3.3E-4</v>
      </c>
      <c r="G716" s="97">
        <f>INDEX(バックデータ一覧!$J$4:$L$27,MATCH(計算過程!B716,バックデータ一覧!$F$4:$F$27,0),MATCH(VLOOKUP(A716,バックデータ一覧!$T$3:$U$367,2),バックデータ一覧!$J$3:$L$3,0))*10^-3</f>
        <v>6.7000000000000002E-4</v>
      </c>
      <c r="H716" s="97">
        <f>INDEX(バックデータ一覧!$M$4:$O$27,MATCH(計算過程!B716,バックデータ一覧!$F$4:$F$27,0),MATCH(VLOOKUP(A716,バックデータ一覧!$T$3:$U$367,2),バックデータ一覧!$M$3:$O$3,0))*10^-3</f>
        <v>1E-3</v>
      </c>
      <c r="I716" s="97">
        <f>INDEX(バックデータ一覧!$P$4:$R$27,MATCH(計算過程!B716,バックデータ一覧!$F$4:$F$27,0),MATCH(VLOOKUP(A716,バックデータ一覧!$T$3:$U$367,2),バックデータ一覧!$P$3:$R$3,0))*10^-3</f>
        <v>1.33E-3</v>
      </c>
    </row>
    <row r="717" spans="1:9" x14ac:dyDescent="0.15">
      <c r="A717" s="57">
        <v>41669</v>
      </c>
      <c r="B717" s="9" t="s">
        <v>119</v>
      </c>
      <c r="C717" s="83">
        <f t="shared" si="34"/>
        <v>6.0700000000000007E-3</v>
      </c>
      <c r="D717" s="82">
        <f t="shared" si="33"/>
        <v>5.9400000000000008E-3</v>
      </c>
      <c r="E717" s="81">
        <f t="shared" si="35"/>
        <v>1.3000000000000002E-4</v>
      </c>
      <c r="F717" s="97">
        <f>INDEX(バックデータ一覧!$G$4:$I$27,MATCH(計算過程!B717,バックデータ一覧!$F$4:$F$27,0),MATCH(VLOOKUP(A717,バックデータ一覧!$T$3:$U$367,2),バックデータ一覧!$G$3:$I$3,0))*10^-3</f>
        <v>1.3000000000000002E-4</v>
      </c>
      <c r="G717" s="97">
        <f>INDEX(バックデータ一覧!$J$4:$L$27,MATCH(計算過程!B717,バックデータ一覧!$F$4:$F$27,0),MATCH(VLOOKUP(A717,バックデータ一覧!$T$3:$U$367,2),バックデータ一覧!$J$3:$L$3,0))*10^-3</f>
        <v>2.5000000000000001E-4</v>
      </c>
      <c r="H717" s="97">
        <f>INDEX(バックデータ一覧!$M$4:$O$27,MATCH(計算過程!B717,バックデータ一覧!$F$4:$F$27,0),MATCH(VLOOKUP(A717,バックデータ一覧!$T$3:$U$367,2),バックデータ一覧!$M$3:$O$3,0))*10^-3</f>
        <v>3.8000000000000002E-4</v>
      </c>
      <c r="I717" s="97">
        <f>INDEX(バックデータ一覧!$P$4:$R$27,MATCH(計算過程!B717,バックデータ一覧!$F$4:$F$27,0),MATCH(VLOOKUP(A717,バックデータ一覧!$T$3:$U$367,2),バックデータ一覧!$P$3:$R$3,0))*10^-3</f>
        <v>5.0000000000000001E-4</v>
      </c>
    </row>
    <row r="718" spans="1:9" x14ac:dyDescent="0.15">
      <c r="A718" s="57">
        <v>41669</v>
      </c>
      <c r="B718" s="9" t="s">
        <v>120</v>
      </c>
      <c r="C718" s="83">
        <f t="shared" si="34"/>
        <v>6.0700000000000007E-3</v>
      </c>
      <c r="D718" s="82">
        <f t="shared" si="33"/>
        <v>5.9400000000000008E-3</v>
      </c>
      <c r="E718" s="81">
        <f t="shared" si="35"/>
        <v>1.3000000000000002E-4</v>
      </c>
      <c r="F718" s="97">
        <f>INDEX(バックデータ一覧!$G$4:$I$27,MATCH(計算過程!B718,バックデータ一覧!$F$4:$F$27,0),MATCH(VLOOKUP(A718,バックデータ一覧!$T$3:$U$367,2),バックデータ一覧!$G$3:$I$3,0))*10^-3</f>
        <v>1.3000000000000002E-4</v>
      </c>
      <c r="G718" s="97">
        <f>INDEX(バックデータ一覧!$J$4:$L$27,MATCH(計算過程!B718,バックデータ一覧!$F$4:$F$27,0),MATCH(VLOOKUP(A718,バックデータ一覧!$T$3:$U$367,2),バックデータ一覧!$J$3:$L$3,0))*10^-3</f>
        <v>2.5000000000000001E-4</v>
      </c>
      <c r="H718" s="97">
        <f>INDEX(バックデータ一覧!$M$4:$O$27,MATCH(計算過程!B718,バックデータ一覧!$F$4:$F$27,0),MATCH(VLOOKUP(A718,バックデータ一覧!$T$3:$U$367,2),バックデータ一覧!$M$3:$O$3,0))*10^-3</f>
        <v>3.8000000000000002E-4</v>
      </c>
      <c r="I718" s="97">
        <f>INDEX(バックデータ一覧!$P$4:$R$27,MATCH(計算過程!B718,バックデータ一覧!$F$4:$F$27,0),MATCH(VLOOKUP(A718,バックデータ一覧!$T$3:$U$367,2),バックデータ一覧!$P$3:$R$3,0))*10^-3</f>
        <v>5.0000000000000001E-4</v>
      </c>
    </row>
    <row r="719" spans="1:9" x14ac:dyDescent="0.15">
      <c r="A719" s="57">
        <v>41669</v>
      </c>
      <c r="B719" s="9" t="s">
        <v>121</v>
      </c>
      <c r="C719" s="83">
        <f t="shared" si="34"/>
        <v>6.2700000000000013E-3</v>
      </c>
      <c r="D719" s="82">
        <f t="shared" si="33"/>
        <v>5.9400000000000008E-3</v>
      </c>
      <c r="E719" s="81">
        <f t="shared" si="35"/>
        <v>3.3E-4</v>
      </c>
      <c r="F719" s="97">
        <f>INDEX(バックデータ一覧!$G$4:$I$27,MATCH(計算過程!B719,バックデータ一覧!$F$4:$F$27,0),MATCH(VLOOKUP(A719,バックデータ一覧!$T$3:$U$367,2),バックデータ一覧!$G$3:$I$3,0))*10^-3</f>
        <v>3.3E-4</v>
      </c>
      <c r="G719" s="97">
        <f>INDEX(バックデータ一覧!$J$4:$L$27,MATCH(計算過程!B719,バックデータ一覧!$F$4:$F$27,0),MATCH(VLOOKUP(A719,バックデータ一覧!$T$3:$U$367,2),バックデータ一覧!$J$3:$L$3,0))*10^-3</f>
        <v>6.7000000000000002E-4</v>
      </c>
      <c r="H719" s="97">
        <f>INDEX(バックデータ一覧!$M$4:$O$27,MATCH(計算過程!B719,バックデータ一覧!$F$4:$F$27,0),MATCH(VLOOKUP(A719,バックデータ一覧!$T$3:$U$367,2),バックデータ一覧!$M$3:$O$3,0))*10^-3</f>
        <v>1E-3</v>
      </c>
      <c r="I719" s="97">
        <f>INDEX(バックデータ一覧!$P$4:$R$27,MATCH(計算過程!B719,バックデータ一覧!$F$4:$F$27,0),MATCH(VLOOKUP(A719,バックデータ一覧!$T$3:$U$367,2),バックデータ一覧!$P$3:$R$3,0))*10^-3</f>
        <v>1.33E-3</v>
      </c>
    </row>
    <row r="720" spans="1:9" x14ac:dyDescent="0.15">
      <c r="A720" s="57">
        <v>41669</v>
      </c>
      <c r="B720" s="9" t="s">
        <v>122</v>
      </c>
      <c r="C720" s="83">
        <f t="shared" si="34"/>
        <v>6.2700000000000013E-3</v>
      </c>
      <c r="D720" s="82">
        <f t="shared" si="33"/>
        <v>5.9400000000000008E-3</v>
      </c>
      <c r="E720" s="81">
        <f t="shared" si="35"/>
        <v>3.3E-4</v>
      </c>
      <c r="F720" s="97">
        <f>INDEX(バックデータ一覧!$G$4:$I$27,MATCH(計算過程!B720,バックデータ一覧!$F$4:$F$27,0),MATCH(VLOOKUP(A720,バックデータ一覧!$T$3:$U$367,2),バックデータ一覧!$G$3:$I$3,0))*10^-3</f>
        <v>3.3E-4</v>
      </c>
      <c r="G720" s="97">
        <f>INDEX(バックデータ一覧!$J$4:$L$27,MATCH(計算過程!B720,バックデータ一覧!$F$4:$F$27,0),MATCH(VLOOKUP(A720,バックデータ一覧!$T$3:$U$367,2),バックデータ一覧!$J$3:$L$3,0))*10^-3</f>
        <v>6.7000000000000002E-4</v>
      </c>
      <c r="H720" s="97">
        <f>INDEX(バックデータ一覧!$M$4:$O$27,MATCH(計算過程!B720,バックデータ一覧!$F$4:$F$27,0),MATCH(VLOOKUP(A720,バックデータ一覧!$T$3:$U$367,2),バックデータ一覧!$M$3:$O$3,0))*10^-3</f>
        <v>1E-3</v>
      </c>
      <c r="I720" s="97">
        <f>INDEX(バックデータ一覧!$P$4:$R$27,MATCH(計算過程!B720,バックデータ一覧!$F$4:$F$27,0),MATCH(VLOOKUP(A720,バックデータ一覧!$T$3:$U$367,2),バックデータ一覧!$P$3:$R$3,0))*10^-3</f>
        <v>1.33E-3</v>
      </c>
    </row>
    <row r="721" spans="1:9" x14ac:dyDescent="0.15">
      <c r="A721" s="57">
        <v>41669</v>
      </c>
      <c r="B721" s="9" t="s">
        <v>123</v>
      </c>
      <c r="C721" s="83">
        <f t="shared" si="34"/>
        <v>1.2360000000000001E-2</v>
      </c>
      <c r="D721" s="82">
        <f t="shared" si="33"/>
        <v>5.9400000000000008E-3</v>
      </c>
      <c r="E721" s="81">
        <f t="shared" si="35"/>
        <v>6.4200000000000004E-3</v>
      </c>
      <c r="F721" s="97">
        <f>INDEX(バックデータ一覧!$G$4:$I$27,MATCH(計算過程!B721,バックデータ一覧!$F$4:$F$27,0),MATCH(VLOOKUP(A721,バックデータ一覧!$T$3:$U$367,2),バックデータ一覧!$G$3:$I$3,0))*10^-3</f>
        <v>6.4200000000000004E-3</v>
      </c>
      <c r="G721" s="97">
        <f>INDEX(バックデータ一覧!$J$4:$L$27,MATCH(計算過程!B721,バックデータ一覧!$F$4:$F$27,0),MATCH(VLOOKUP(A721,バックデータ一覧!$T$3:$U$367,2),バックデータ一覧!$J$3:$L$3,0))*10^-3</f>
        <v>1.2840000000000001E-2</v>
      </c>
      <c r="H721" s="97">
        <f>INDEX(バックデータ一覧!$M$4:$O$27,MATCH(計算過程!B721,バックデータ一覧!$F$4:$F$27,0),MATCH(VLOOKUP(A721,バックデータ一覧!$T$3:$U$367,2),バックデータ一覧!$M$3:$O$3,0))*10^-3</f>
        <v>1.9260000000000003E-2</v>
      </c>
      <c r="I721" s="97">
        <f>INDEX(バックデータ一覧!$P$4:$R$27,MATCH(計算過程!B721,バックデータ一覧!$F$4:$F$27,0),MATCH(VLOOKUP(A721,バックデータ一覧!$T$3:$U$367,2),バックデータ一覧!$P$3:$R$3,0))*10^-3</f>
        <v>2.5680000000000001E-2</v>
      </c>
    </row>
    <row r="722" spans="1:9" x14ac:dyDescent="0.15">
      <c r="A722" s="57">
        <v>41669</v>
      </c>
      <c r="B722" s="9" t="s">
        <v>124</v>
      </c>
      <c r="C722" s="83">
        <f t="shared" si="34"/>
        <v>1.2360000000000001E-2</v>
      </c>
      <c r="D722" s="82">
        <f t="shared" si="33"/>
        <v>5.9400000000000008E-3</v>
      </c>
      <c r="E722" s="81">
        <f t="shared" si="35"/>
        <v>6.4200000000000004E-3</v>
      </c>
      <c r="F722" s="97">
        <f>INDEX(バックデータ一覧!$G$4:$I$27,MATCH(計算過程!B722,バックデータ一覧!$F$4:$F$27,0),MATCH(VLOOKUP(A722,バックデータ一覧!$T$3:$U$367,2),バックデータ一覧!$G$3:$I$3,0))*10^-3</f>
        <v>6.4200000000000004E-3</v>
      </c>
      <c r="G722" s="97">
        <f>INDEX(バックデータ一覧!$J$4:$L$27,MATCH(計算過程!B722,バックデータ一覧!$F$4:$F$27,0),MATCH(VLOOKUP(A722,バックデータ一覧!$T$3:$U$367,2),バックデータ一覧!$J$3:$L$3,0))*10^-3</f>
        <v>1.2840000000000001E-2</v>
      </c>
      <c r="H722" s="97">
        <f>INDEX(バックデータ一覧!$M$4:$O$27,MATCH(計算過程!B722,バックデータ一覧!$F$4:$F$27,0),MATCH(VLOOKUP(A722,バックデータ一覧!$T$3:$U$367,2),バックデータ一覧!$M$3:$O$3,0))*10^-3</f>
        <v>1.9260000000000003E-2</v>
      </c>
      <c r="I722" s="97">
        <f>INDEX(バックデータ一覧!$P$4:$R$27,MATCH(計算過程!B722,バックデータ一覧!$F$4:$F$27,0),MATCH(VLOOKUP(A722,バックデータ一覧!$T$3:$U$367,2),バックデータ一覧!$P$3:$R$3,0))*10^-3</f>
        <v>2.5680000000000001E-2</v>
      </c>
    </row>
    <row r="723" spans="1:9" x14ac:dyDescent="0.15">
      <c r="A723" s="57">
        <v>41669</v>
      </c>
      <c r="B723" s="9" t="s">
        <v>125</v>
      </c>
      <c r="C723" s="83">
        <f t="shared" si="34"/>
        <v>6.2700000000000013E-3</v>
      </c>
      <c r="D723" s="82">
        <f t="shared" si="33"/>
        <v>5.9400000000000008E-3</v>
      </c>
      <c r="E723" s="81">
        <f t="shared" si="35"/>
        <v>3.3E-4</v>
      </c>
      <c r="F723" s="97">
        <f>INDEX(バックデータ一覧!$G$4:$I$27,MATCH(計算過程!B723,バックデータ一覧!$F$4:$F$27,0),MATCH(VLOOKUP(A723,バックデータ一覧!$T$3:$U$367,2),バックデータ一覧!$G$3:$I$3,0))*10^-3</f>
        <v>3.3E-4</v>
      </c>
      <c r="G723" s="97">
        <f>INDEX(バックデータ一覧!$J$4:$L$27,MATCH(計算過程!B723,バックデータ一覧!$F$4:$F$27,0),MATCH(VLOOKUP(A723,バックデータ一覧!$T$3:$U$367,2),バックデータ一覧!$J$3:$L$3,0))*10^-3</f>
        <v>6.7000000000000002E-4</v>
      </c>
      <c r="H723" s="97">
        <f>INDEX(バックデータ一覧!$M$4:$O$27,MATCH(計算過程!B723,バックデータ一覧!$F$4:$F$27,0),MATCH(VLOOKUP(A723,バックデータ一覧!$T$3:$U$367,2),バックデータ一覧!$M$3:$O$3,0))*10^-3</f>
        <v>1E-3</v>
      </c>
      <c r="I723" s="97">
        <f>INDEX(バックデータ一覧!$P$4:$R$27,MATCH(計算過程!B723,バックデータ一覧!$F$4:$F$27,0),MATCH(VLOOKUP(A723,バックデータ一覧!$T$3:$U$367,2),バックデータ一覧!$P$3:$R$3,0))*10^-3</f>
        <v>1.33E-3</v>
      </c>
    </row>
    <row r="724" spans="1:9" x14ac:dyDescent="0.15">
      <c r="A724" s="57">
        <v>41669</v>
      </c>
      <c r="B724" s="9" t="s">
        <v>126</v>
      </c>
      <c r="C724" s="83">
        <f t="shared" si="34"/>
        <v>6.2700000000000013E-3</v>
      </c>
      <c r="D724" s="82">
        <f t="shared" si="33"/>
        <v>5.9400000000000008E-3</v>
      </c>
      <c r="E724" s="81">
        <f t="shared" si="35"/>
        <v>3.3E-4</v>
      </c>
      <c r="F724" s="97">
        <f>INDEX(バックデータ一覧!$G$4:$I$27,MATCH(計算過程!B724,バックデータ一覧!$F$4:$F$27,0),MATCH(VLOOKUP(A724,バックデータ一覧!$T$3:$U$367,2),バックデータ一覧!$G$3:$I$3,0))*10^-3</f>
        <v>3.3E-4</v>
      </c>
      <c r="G724" s="97">
        <f>INDEX(バックデータ一覧!$J$4:$L$27,MATCH(計算過程!B724,バックデータ一覧!$F$4:$F$27,0),MATCH(VLOOKUP(A724,バックデータ一覧!$T$3:$U$367,2),バックデータ一覧!$J$3:$L$3,0))*10^-3</f>
        <v>6.7000000000000002E-4</v>
      </c>
      <c r="H724" s="97">
        <f>INDEX(バックデータ一覧!$M$4:$O$27,MATCH(計算過程!B724,バックデータ一覧!$F$4:$F$27,0),MATCH(VLOOKUP(A724,バックデータ一覧!$T$3:$U$367,2),バックデータ一覧!$M$3:$O$3,0))*10^-3</f>
        <v>1E-3</v>
      </c>
      <c r="I724" s="97">
        <f>INDEX(バックデータ一覧!$P$4:$R$27,MATCH(計算過程!B724,バックデータ一覧!$F$4:$F$27,0),MATCH(VLOOKUP(A724,バックデータ一覧!$T$3:$U$367,2),バックデータ一覧!$P$3:$R$3,0))*10^-3</f>
        <v>1.33E-3</v>
      </c>
    </row>
    <row r="725" spans="1:9" x14ac:dyDescent="0.15">
      <c r="A725" s="57">
        <v>41669</v>
      </c>
      <c r="B725" s="9" t="s">
        <v>127</v>
      </c>
      <c r="C725" s="83">
        <f t="shared" si="34"/>
        <v>1.2220000000000002E-2</v>
      </c>
      <c r="D725" s="82">
        <f t="shared" si="33"/>
        <v>5.9400000000000008E-3</v>
      </c>
      <c r="E725" s="81">
        <f t="shared" si="35"/>
        <v>6.28E-3</v>
      </c>
      <c r="F725" s="97">
        <f>INDEX(バックデータ一覧!$G$4:$I$27,MATCH(計算過程!B725,バックデータ一覧!$F$4:$F$27,0),MATCH(VLOOKUP(A725,バックデータ一覧!$T$3:$U$367,2),バックデータ一覧!$G$3:$I$3,0))*10^-3</f>
        <v>6.28E-3</v>
      </c>
      <c r="G725" s="97">
        <f>INDEX(バックデータ一覧!$J$4:$L$27,MATCH(計算過程!B725,バックデータ一覧!$F$4:$F$27,0),MATCH(VLOOKUP(A725,バックデータ一覧!$T$3:$U$367,2),バックデータ一覧!$J$3:$L$3,0))*10^-3</f>
        <v>1.256E-2</v>
      </c>
      <c r="H725" s="97">
        <f>INDEX(バックデータ一覧!$M$4:$O$27,MATCH(計算過程!B725,バックデータ一覧!$F$4:$F$27,0),MATCH(VLOOKUP(A725,バックデータ一覧!$T$3:$U$367,2),バックデータ一覧!$M$3:$O$3,0))*10^-3</f>
        <v>1.8839999999999999E-2</v>
      </c>
      <c r="I725" s="97">
        <f>INDEX(バックデータ一覧!$P$4:$R$27,MATCH(計算過程!B725,バックデータ一覧!$F$4:$F$27,0),MATCH(VLOOKUP(A725,バックデータ一覧!$T$3:$U$367,2),バックデータ一覧!$P$3:$R$3,0))*10^-3</f>
        <v>2.512E-2</v>
      </c>
    </row>
    <row r="726" spans="1:9" x14ac:dyDescent="0.15">
      <c r="A726" s="57">
        <v>41669</v>
      </c>
      <c r="B726" s="9" t="s">
        <v>128</v>
      </c>
      <c r="C726" s="83">
        <f t="shared" si="34"/>
        <v>1.2640000000000002E-2</v>
      </c>
      <c r="D726" s="82">
        <f t="shared" si="33"/>
        <v>5.9400000000000008E-3</v>
      </c>
      <c r="E726" s="81">
        <f t="shared" si="35"/>
        <v>6.7000000000000002E-3</v>
      </c>
      <c r="F726" s="97">
        <f>INDEX(バックデータ一覧!$G$4:$I$27,MATCH(計算過程!B726,バックデータ一覧!$F$4:$F$27,0),MATCH(VLOOKUP(A726,バックデータ一覧!$T$3:$U$367,2),バックデータ一覧!$G$3:$I$3,0))*10^-3</f>
        <v>6.7000000000000002E-3</v>
      </c>
      <c r="G726" s="97">
        <f>INDEX(バックデータ一覧!$J$4:$L$27,MATCH(計算過程!B726,バックデータ一覧!$F$4:$F$27,0),MATCH(VLOOKUP(A726,バックデータ一覧!$T$3:$U$367,2),バックデータ一覧!$J$3:$L$3,0))*10^-3</f>
        <v>1.3390000000000001E-2</v>
      </c>
      <c r="H726" s="97">
        <f>INDEX(バックデータ一覧!$M$4:$O$27,MATCH(計算過程!B726,バックデータ一覧!$F$4:$F$27,0),MATCH(VLOOKUP(A726,バックデータ一覧!$T$3:$U$367,2),バックデータ一覧!$M$3:$O$3,0))*10^-3</f>
        <v>2.009E-2</v>
      </c>
      <c r="I726" s="97">
        <f>INDEX(バックデータ一覧!$P$4:$R$27,MATCH(計算過程!B726,バックデータ一覧!$F$4:$F$27,0),MATCH(VLOOKUP(A726,バックデータ一覧!$T$3:$U$367,2),バックデータ一覧!$P$3:$R$3,0))*10^-3</f>
        <v>2.6790000000000001E-2</v>
      </c>
    </row>
    <row r="727" spans="1:9" x14ac:dyDescent="0.15">
      <c r="A727" s="57">
        <v>41670</v>
      </c>
      <c r="B727" s="9" t="s">
        <v>105</v>
      </c>
      <c r="C727" s="83">
        <f t="shared" si="34"/>
        <v>6.0700000000000007E-3</v>
      </c>
      <c r="D727" s="82">
        <f t="shared" si="33"/>
        <v>5.9400000000000008E-3</v>
      </c>
      <c r="E727" s="81">
        <f t="shared" si="35"/>
        <v>1.3000000000000002E-4</v>
      </c>
      <c r="F727" s="97">
        <f>INDEX(バックデータ一覧!$G$4:$I$27,MATCH(計算過程!B727,バックデータ一覧!$F$4:$F$27,0),MATCH(VLOOKUP(A727,バックデータ一覧!$T$3:$U$367,2),バックデータ一覧!$G$3:$I$3,0))*10^-3</f>
        <v>1.3000000000000002E-4</v>
      </c>
      <c r="G727" s="97">
        <f>INDEX(バックデータ一覧!$J$4:$L$27,MATCH(計算過程!B727,バックデータ一覧!$F$4:$F$27,0),MATCH(VLOOKUP(A727,バックデータ一覧!$T$3:$U$367,2),バックデータ一覧!$J$3:$L$3,0))*10^-3</f>
        <v>2.5000000000000001E-4</v>
      </c>
      <c r="H727" s="97">
        <f>INDEX(バックデータ一覧!$M$4:$O$27,MATCH(計算過程!B727,バックデータ一覧!$F$4:$F$27,0),MATCH(VLOOKUP(A727,バックデータ一覧!$T$3:$U$367,2),バックデータ一覧!$M$3:$O$3,0))*10^-3</f>
        <v>3.8000000000000002E-4</v>
      </c>
      <c r="I727" s="97">
        <f>INDEX(バックデータ一覧!$P$4:$R$27,MATCH(計算過程!B727,バックデータ一覧!$F$4:$F$27,0),MATCH(VLOOKUP(A727,バックデータ一覧!$T$3:$U$367,2),バックデータ一覧!$P$3:$R$3,0))*10^-3</f>
        <v>5.0000000000000001E-4</v>
      </c>
    </row>
    <row r="728" spans="1:9" x14ac:dyDescent="0.15">
      <c r="A728" s="57">
        <v>41670</v>
      </c>
      <c r="B728" s="9" t="s">
        <v>106</v>
      </c>
      <c r="C728" s="83">
        <f t="shared" si="34"/>
        <v>6.0700000000000007E-3</v>
      </c>
      <c r="D728" s="82">
        <f t="shared" si="33"/>
        <v>5.9400000000000008E-3</v>
      </c>
      <c r="E728" s="81">
        <f t="shared" si="35"/>
        <v>1.3000000000000002E-4</v>
      </c>
      <c r="F728" s="97">
        <f>INDEX(バックデータ一覧!$G$4:$I$27,MATCH(計算過程!B728,バックデータ一覧!$F$4:$F$27,0),MATCH(VLOOKUP(A728,バックデータ一覧!$T$3:$U$367,2),バックデータ一覧!$G$3:$I$3,0))*10^-3</f>
        <v>1.3000000000000002E-4</v>
      </c>
      <c r="G728" s="97">
        <f>INDEX(バックデータ一覧!$J$4:$L$27,MATCH(計算過程!B728,バックデータ一覧!$F$4:$F$27,0),MATCH(VLOOKUP(A728,バックデータ一覧!$T$3:$U$367,2),バックデータ一覧!$J$3:$L$3,0))*10^-3</f>
        <v>2.5000000000000001E-4</v>
      </c>
      <c r="H728" s="97">
        <f>INDEX(バックデータ一覧!$M$4:$O$27,MATCH(計算過程!B728,バックデータ一覧!$F$4:$F$27,0),MATCH(VLOOKUP(A728,バックデータ一覧!$T$3:$U$367,2),バックデータ一覧!$M$3:$O$3,0))*10^-3</f>
        <v>3.8000000000000002E-4</v>
      </c>
      <c r="I728" s="97">
        <f>INDEX(バックデータ一覧!$P$4:$R$27,MATCH(計算過程!B728,バックデータ一覧!$F$4:$F$27,0),MATCH(VLOOKUP(A728,バックデータ一覧!$T$3:$U$367,2),バックデータ一覧!$P$3:$R$3,0))*10^-3</f>
        <v>5.0000000000000001E-4</v>
      </c>
    </row>
    <row r="729" spans="1:9" x14ac:dyDescent="0.15">
      <c r="A729" s="57">
        <v>41670</v>
      </c>
      <c r="B729" s="9" t="s">
        <v>107</v>
      </c>
      <c r="C729" s="83">
        <f t="shared" si="34"/>
        <v>6.0700000000000007E-3</v>
      </c>
      <c r="D729" s="82">
        <f t="shared" si="33"/>
        <v>5.9400000000000008E-3</v>
      </c>
      <c r="E729" s="81">
        <f t="shared" si="35"/>
        <v>1.3000000000000002E-4</v>
      </c>
      <c r="F729" s="97">
        <f>INDEX(バックデータ一覧!$G$4:$I$27,MATCH(計算過程!B729,バックデータ一覧!$F$4:$F$27,0),MATCH(VLOOKUP(A729,バックデータ一覧!$T$3:$U$367,2),バックデータ一覧!$G$3:$I$3,0))*10^-3</f>
        <v>1.3000000000000002E-4</v>
      </c>
      <c r="G729" s="97">
        <f>INDEX(バックデータ一覧!$J$4:$L$27,MATCH(計算過程!B729,バックデータ一覧!$F$4:$F$27,0),MATCH(VLOOKUP(A729,バックデータ一覧!$T$3:$U$367,2),バックデータ一覧!$J$3:$L$3,0))*10^-3</f>
        <v>2.5000000000000001E-4</v>
      </c>
      <c r="H729" s="97">
        <f>INDEX(バックデータ一覧!$M$4:$O$27,MATCH(計算過程!B729,バックデータ一覧!$F$4:$F$27,0),MATCH(VLOOKUP(A729,バックデータ一覧!$T$3:$U$367,2),バックデータ一覧!$M$3:$O$3,0))*10^-3</f>
        <v>3.8000000000000002E-4</v>
      </c>
      <c r="I729" s="97">
        <f>INDEX(バックデータ一覧!$P$4:$R$27,MATCH(計算過程!B729,バックデータ一覧!$F$4:$F$27,0),MATCH(VLOOKUP(A729,バックデータ一覧!$T$3:$U$367,2),バックデータ一覧!$P$3:$R$3,0))*10^-3</f>
        <v>5.0000000000000001E-4</v>
      </c>
    </row>
    <row r="730" spans="1:9" x14ac:dyDescent="0.15">
      <c r="A730" s="57">
        <v>41670</v>
      </c>
      <c r="B730" s="9" t="s">
        <v>108</v>
      </c>
      <c r="C730" s="83">
        <f t="shared" si="34"/>
        <v>6.0700000000000007E-3</v>
      </c>
      <c r="D730" s="82">
        <f t="shared" si="33"/>
        <v>5.9400000000000008E-3</v>
      </c>
      <c r="E730" s="81">
        <f t="shared" si="35"/>
        <v>1.3000000000000002E-4</v>
      </c>
      <c r="F730" s="97">
        <f>INDEX(バックデータ一覧!$G$4:$I$27,MATCH(計算過程!B730,バックデータ一覧!$F$4:$F$27,0),MATCH(VLOOKUP(A730,バックデータ一覧!$T$3:$U$367,2),バックデータ一覧!$G$3:$I$3,0))*10^-3</f>
        <v>1.3000000000000002E-4</v>
      </c>
      <c r="G730" s="97">
        <f>INDEX(バックデータ一覧!$J$4:$L$27,MATCH(計算過程!B730,バックデータ一覧!$F$4:$F$27,0),MATCH(VLOOKUP(A730,バックデータ一覧!$T$3:$U$367,2),バックデータ一覧!$J$3:$L$3,0))*10^-3</f>
        <v>2.5000000000000001E-4</v>
      </c>
      <c r="H730" s="97">
        <f>INDEX(バックデータ一覧!$M$4:$O$27,MATCH(計算過程!B730,バックデータ一覧!$F$4:$F$27,0),MATCH(VLOOKUP(A730,バックデータ一覧!$T$3:$U$367,2),バックデータ一覧!$M$3:$O$3,0))*10^-3</f>
        <v>3.8000000000000002E-4</v>
      </c>
      <c r="I730" s="97">
        <f>INDEX(バックデータ一覧!$P$4:$R$27,MATCH(計算過程!B730,バックデータ一覧!$F$4:$F$27,0),MATCH(VLOOKUP(A730,バックデータ一覧!$T$3:$U$367,2),バックデータ一覧!$P$3:$R$3,0))*10^-3</f>
        <v>5.0000000000000001E-4</v>
      </c>
    </row>
    <row r="731" spans="1:9" x14ac:dyDescent="0.15">
      <c r="A731" s="57">
        <v>41670</v>
      </c>
      <c r="B731" s="9" t="s">
        <v>109</v>
      </c>
      <c r="C731" s="83">
        <f t="shared" si="34"/>
        <v>6.0700000000000007E-3</v>
      </c>
      <c r="D731" s="82">
        <f t="shared" si="33"/>
        <v>5.9400000000000008E-3</v>
      </c>
      <c r="E731" s="81">
        <f t="shared" si="35"/>
        <v>1.3000000000000002E-4</v>
      </c>
      <c r="F731" s="97">
        <f>INDEX(バックデータ一覧!$G$4:$I$27,MATCH(計算過程!B731,バックデータ一覧!$F$4:$F$27,0),MATCH(VLOOKUP(A731,バックデータ一覧!$T$3:$U$367,2),バックデータ一覧!$G$3:$I$3,0))*10^-3</f>
        <v>1.3000000000000002E-4</v>
      </c>
      <c r="G731" s="97">
        <f>INDEX(バックデータ一覧!$J$4:$L$27,MATCH(計算過程!B731,バックデータ一覧!$F$4:$F$27,0),MATCH(VLOOKUP(A731,バックデータ一覧!$T$3:$U$367,2),バックデータ一覧!$J$3:$L$3,0))*10^-3</f>
        <v>2.5000000000000001E-4</v>
      </c>
      <c r="H731" s="97">
        <f>INDEX(バックデータ一覧!$M$4:$O$27,MATCH(計算過程!B731,バックデータ一覧!$F$4:$F$27,0),MATCH(VLOOKUP(A731,バックデータ一覧!$T$3:$U$367,2),バックデータ一覧!$M$3:$O$3,0))*10^-3</f>
        <v>3.8000000000000002E-4</v>
      </c>
      <c r="I731" s="97">
        <f>INDEX(バックデータ一覧!$P$4:$R$27,MATCH(計算過程!B731,バックデータ一覧!$F$4:$F$27,0),MATCH(VLOOKUP(A731,バックデータ一覧!$T$3:$U$367,2),バックデータ一覧!$P$3:$R$3,0))*10^-3</f>
        <v>5.0000000000000001E-4</v>
      </c>
    </row>
    <row r="732" spans="1:9" x14ac:dyDescent="0.15">
      <c r="A732" s="57">
        <v>41670</v>
      </c>
      <c r="B732" s="9" t="s">
        <v>110</v>
      </c>
      <c r="C732" s="83">
        <f t="shared" si="34"/>
        <v>6.0700000000000007E-3</v>
      </c>
      <c r="D732" s="82">
        <f t="shared" si="33"/>
        <v>5.9400000000000008E-3</v>
      </c>
      <c r="E732" s="81">
        <f t="shared" si="35"/>
        <v>1.3000000000000002E-4</v>
      </c>
      <c r="F732" s="97">
        <f>INDEX(バックデータ一覧!$G$4:$I$27,MATCH(計算過程!B732,バックデータ一覧!$F$4:$F$27,0),MATCH(VLOOKUP(A732,バックデータ一覧!$T$3:$U$367,2),バックデータ一覧!$G$3:$I$3,0))*10^-3</f>
        <v>1.3000000000000002E-4</v>
      </c>
      <c r="G732" s="97">
        <f>INDEX(バックデータ一覧!$J$4:$L$27,MATCH(計算過程!B732,バックデータ一覧!$F$4:$F$27,0),MATCH(VLOOKUP(A732,バックデータ一覧!$T$3:$U$367,2),バックデータ一覧!$J$3:$L$3,0))*10^-3</f>
        <v>2.5000000000000001E-4</v>
      </c>
      <c r="H732" s="97">
        <f>INDEX(バックデータ一覧!$M$4:$O$27,MATCH(計算過程!B732,バックデータ一覧!$F$4:$F$27,0),MATCH(VLOOKUP(A732,バックデータ一覧!$T$3:$U$367,2),バックデータ一覧!$M$3:$O$3,0))*10^-3</f>
        <v>3.8000000000000002E-4</v>
      </c>
      <c r="I732" s="97">
        <f>INDEX(バックデータ一覧!$P$4:$R$27,MATCH(計算過程!B732,バックデータ一覧!$F$4:$F$27,0),MATCH(VLOOKUP(A732,バックデータ一覧!$T$3:$U$367,2),バックデータ一覧!$P$3:$R$3,0))*10^-3</f>
        <v>5.0000000000000001E-4</v>
      </c>
    </row>
    <row r="733" spans="1:9" x14ac:dyDescent="0.15">
      <c r="A733" s="57">
        <v>41670</v>
      </c>
      <c r="B733" s="9" t="s">
        <v>111</v>
      </c>
      <c r="C733" s="83">
        <f t="shared" si="34"/>
        <v>9.3200000000000002E-3</v>
      </c>
      <c r="D733" s="82">
        <f t="shared" si="33"/>
        <v>5.9400000000000008E-3</v>
      </c>
      <c r="E733" s="81">
        <f t="shared" si="35"/>
        <v>3.3799999999999998E-3</v>
      </c>
      <c r="F733" s="97">
        <f>INDEX(バックデータ一覧!$G$4:$I$27,MATCH(計算過程!B733,バックデータ一覧!$F$4:$F$27,0),MATCH(VLOOKUP(A733,バックデータ一覧!$T$3:$U$367,2),バックデータ一覧!$G$3:$I$3,0))*10^-3</f>
        <v>3.3799999999999998E-3</v>
      </c>
      <c r="G733" s="97">
        <f>INDEX(バックデータ一覧!$J$4:$L$27,MATCH(計算過程!B733,バックデータ一覧!$F$4:$F$27,0),MATCH(VLOOKUP(A733,バックデータ一覧!$T$3:$U$367,2),バックデータ一覧!$J$3:$L$3,0))*10^-3</f>
        <v>6.7499999999999999E-3</v>
      </c>
      <c r="H733" s="97">
        <f>INDEX(バックデータ一覧!$M$4:$O$27,MATCH(計算過程!B733,バックデータ一覧!$F$4:$F$27,0),MATCH(VLOOKUP(A733,バックデータ一覧!$T$3:$U$367,2),バックデータ一覧!$M$3:$O$3,0))*10^-3</f>
        <v>1.0130000000000002E-2</v>
      </c>
      <c r="I733" s="97">
        <f>INDEX(バックデータ一覧!$P$4:$R$27,MATCH(計算過程!B733,バックデータ一覧!$F$4:$F$27,0),MATCH(VLOOKUP(A733,バックデータ一覧!$T$3:$U$367,2),バックデータ一覧!$P$3:$R$3,0))*10^-3</f>
        <v>1.3509999999999999E-2</v>
      </c>
    </row>
    <row r="734" spans="1:9" x14ac:dyDescent="0.15">
      <c r="A734" s="57">
        <v>41670</v>
      </c>
      <c r="B734" s="9" t="s">
        <v>112</v>
      </c>
      <c r="C734" s="83">
        <f t="shared" si="34"/>
        <v>6.4800000000000005E-3</v>
      </c>
      <c r="D734" s="82">
        <f t="shared" si="33"/>
        <v>5.9400000000000008E-3</v>
      </c>
      <c r="E734" s="81">
        <f t="shared" si="35"/>
        <v>5.4000000000000001E-4</v>
      </c>
      <c r="F734" s="97">
        <f>INDEX(バックデータ一覧!$G$4:$I$27,MATCH(計算過程!B734,バックデータ一覧!$F$4:$F$27,0),MATCH(VLOOKUP(A734,バックデータ一覧!$T$3:$U$367,2),バックデータ一覧!$G$3:$I$3,0))*10^-3</f>
        <v>5.4000000000000001E-4</v>
      </c>
      <c r="G734" s="97">
        <f>INDEX(バックデータ一覧!$J$4:$L$27,MATCH(計算過程!B734,バックデータ一覧!$F$4:$F$27,0),MATCH(VLOOKUP(A734,バックデータ一覧!$T$3:$U$367,2),バックデータ一覧!$J$3:$L$3,0))*10^-3</f>
        <v>1.08E-3</v>
      </c>
      <c r="H734" s="97">
        <f>INDEX(バックデータ一覧!$M$4:$O$27,MATCH(計算過程!B734,バックデータ一覧!$F$4:$F$27,0),MATCH(VLOOKUP(A734,バックデータ一覧!$T$3:$U$367,2),バックデータ一覧!$M$3:$O$3,0))*10^-3</f>
        <v>1.6299999999999999E-3</v>
      </c>
      <c r="I734" s="97">
        <f>INDEX(バックデータ一覧!$P$4:$R$27,MATCH(計算過程!B734,バックデータ一覧!$F$4:$F$27,0),MATCH(VLOOKUP(A734,バックデータ一覧!$T$3:$U$367,2),バックデータ一覧!$P$3:$R$3,0))*10^-3</f>
        <v>2.1700000000000001E-3</v>
      </c>
    </row>
    <row r="735" spans="1:9" x14ac:dyDescent="0.15">
      <c r="A735" s="57">
        <v>41670</v>
      </c>
      <c r="B735" s="9" t="s">
        <v>113</v>
      </c>
      <c r="C735" s="83">
        <f t="shared" si="34"/>
        <v>6.4800000000000005E-3</v>
      </c>
      <c r="D735" s="82">
        <f t="shared" si="33"/>
        <v>5.9400000000000008E-3</v>
      </c>
      <c r="E735" s="81">
        <f t="shared" si="35"/>
        <v>5.4000000000000001E-4</v>
      </c>
      <c r="F735" s="97">
        <f>INDEX(バックデータ一覧!$G$4:$I$27,MATCH(計算過程!B735,バックデータ一覧!$F$4:$F$27,0),MATCH(VLOOKUP(A735,バックデータ一覧!$T$3:$U$367,2),バックデータ一覧!$G$3:$I$3,0))*10^-3</f>
        <v>5.4000000000000001E-4</v>
      </c>
      <c r="G735" s="97">
        <f>INDEX(バックデータ一覧!$J$4:$L$27,MATCH(計算過程!B735,バックデータ一覧!$F$4:$F$27,0),MATCH(VLOOKUP(A735,バックデータ一覧!$T$3:$U$367,2),バックデータ一覧!$J$3:$L$3,0))*10^-3</f>
        <v>1.08E-3</v>
      </c>
      <c r="H735" s="97">
        <f>INDEX(バックデータ一覧!$M$4:$O$27,MATCH(計算過程!B735,バックデータ一覧!$F$4:$F$27,0),MATCH(VLOOKUP(A735,バックデータ一覧!$T$3:$U$367,2),バックデータ一覧!$M$3:$O$3,0))*10^-3</f>
        <v>1.6299999999999999E-3</v>
      </c>
      <c r="I735" s="97">
        <f>INDEX(バックデータ一覧!$P$4:$R$27,MATCH(計算過程!B735,バックデータ一覧!$F$4:$F$27,0),MATCH(VLOOKUP(A735,バックデータ一覧!$T$3:$U$367,2),バックデータ一覧!$P$3:$R$3,0))*10^-3</f>
        <v>2.1700000000000001E-3</v>
      </c>
    </row>
    <row r="736" spans="1:9" x14ac:dyDescent="0.15">
      <c r="A736" s="57">
        <v>41670</v>
      </c>
      <c r="B736" s="9" t="s">
        <v>114</v>
      </c>
      <c r="C736" s="83">
        <f t="shared" si="34"/>
        <v>6.0700000000000007E-3</v>
      </c>
      <c r="D736" s="82">
        <f t="shared" si="33"/>
        <v>5.9400000000000008E-3</v>
      </c>
      <c r="E736" s="81">
        <f t="shared" si="35"/>
        <v>1.3000000000000002E-4</v>
      </c>
      <c r="F736" s="97">
        <f>INDEX(バックデータ一覧!$G$4:$I$27,MATCH(計算過程!B736,バックデータ一覧!$F$4:$F$27,0),MATCH(VLOOKUP(A736,バックデータ一覧!$T$3:$U$367,2),バックデータ一覧!$G$3:$I$3,0))*10^-3</f>
        <v>1.3000000000000002E-4</v>
      </c>
      <c r="G736" s="97">
        <f>INDEX(バックデータ一覧!$J$4:$L$27,MATCH(計算過程!B736,バックデータ一覧!$F$4:$F$27,0),MATCH(VLOOKUP(A736,バックデータ一覧!$T$3:$U$367,2),バックデータ一覧!$J$3:$L$3,0))*10^-3</f>
        <v>2.5000000000000001E-4</v>
      </c>
      <c r="H736" s="97">
        <f>INDEX(バックデータ一覧!$M$4:$O$27,MATCH(計算過程!B736,バックデータ一覧!$F$4:$F$27,0),MATCH(VLOOKUP(A736,バックデータ一覧!$T$3:$U$367,2),バックデータ一覧!$M$3:$O$3,0))*10^-3</f>
        <v>3.8000000000000002E-4</v>
      </c>
      <c r="I736" s="97">
        <f>INDEX(バックデータ一覧!$P$4:$R$27,MATCH(計算過程!B736,バックデータ一覧!$F$4:$F$27,0),MATCH(VLOOKUP(A736,バックデータ一覧!$T$3:$U$367,2),バックデータ一覧!$P$3:$R$3,0))*10^-3</f>
        <v>5.0000000000000001E-4</v>
      </c>
    </row>
    <row r="737" spans="1:9" x14ac:dyDescent="0.15">
      <c r="A737" s="57">
        <v>41670</v>
      </c>
      <c r="B737" s="9" t="s">
        <v>115</v>
      </c>
      <c r="C737" s="83">
        <f t="shared" si="34"/>
        <v>6.2700000000000013E-3</v>
      </c>
      <c r="D737" s="82">
        <f t="shared" si="33"/>
        <v>5.9400000000000008E-3</v>
      </c>
      <c r="E737" s="81">
        <f t="shared" si="35"/>
        <v>3.3E-4</v>
      </c>
      <c r="F737" s="97">
        <f>INDEX(バックデータ一覧!$G$4:$I$27,MATCH(計算過程!B737,バックデータ一覧!$F$4:$F$27,0),MATCH(VLOOKUP(A737,バックデータ一覧!$T$3:$U$367,2),バックデータ一覧!$G$3:$I$3,0))*10^-3</f>
        <v>3.3E-4</v>
      </c>
      <c r="G737" s="97">
        <f>INDEX(バックデータ一覧!$J$4:$L$27,MATCH(計算過程!B737,バックデータ一覧!$F$4:$F$27,0),MATCH(VLOOKUP(A737,バックデータ一覧!$T$3:$U$367,2),バックデータ一覧!$J$3:$L$3,0))*10^-3</f>
        <v>6.7000000000000002E-4</v>
      </c>
      <c r="H737" s="97">
        <f>INDEX(バックデータ一覧!$M$4:$O$27,MATCH(計算過程!B737,バックデータ一覧!$F$4:$F$27,0),MATCH(VLOOKUP(A737,バックデータ一覧!$T$3:$U$367,2),バックデータ一覧!$M$3:$O$3,0))*10^-3</f>
        <v>1E-3</v>
      </c>
      <c r="I737" s="97">
        <f>INDEX(バックデータ一覧!$P$4:$R$27,MATCH(計算過程!B737,バックデータ一覧!$F$4:$F$27,0),MATCH(VLOOKUP(A737,バックデータ一覧!$T$3:$U$367,2),バックデータ一覧!$P$3:$R$3,0))*10^-3</f>
        <v>1.33E-3</v>
      </c>
    </row>
    <row r="738" spans="1:9" x14ac:dyDescent="0.15">
      <c r="A738" s="57">
        <v>41670</v>
      </c>
      <c r="B738" s="9" t="s">
        <v>116</v>
      </c>
      <c r="C738" s="83">
        <f t="shared" si="34"/>
        <v>6.0700000000000007E-3</v>
      </c>
      <c r="D738" s="82">
        <f t="shared" si="33"/>
        <v>5.9400000000000008E-3</v>
      </c>
      <c r="E738" s="81">
        <f t="shared" si="35"/>
        <v>1.3000000000000002E-4</v>
      </c>
      <c r="F738" s="97">
        <f>INDEX(バックデータ一覧!$G$4:$I$27,MATCH(計算過程!B738,バックデータ一覧!$F$4:$F$27,0),MATCH(VLOOKUP(A738,バックデータ一覧!$T$3:$U$367,2),バックデータ一覧!$G$3:$I$3,0))*10^-3</f>
        <v>1.3000000000000002E-4</v>
      </c>
      <c r="G738" s="97">
        <f>INDEX(バックデータ一覧!$J$4:$L$27,MATCH(計算過程!B738,バックデータ一覧!$F$4:$F$27,0),MATCH(VLOOKUP(A738,バックデータ一覧!$T$3:$U$367,2),バックデータ一覧!$J$3:$L$3,0))*10^-3</f>
        <v>2.5000000000000001E-4</v>
      </c>
      <c r="H738" s="97">
        <f>INDEX(バックデータ一覧!$M$4:$O$27,MATCH(計算過程!B738,バックデータ一覧!$F$4:$F$27,0),MATCH(VLOOKUP(A738,バックデータ一覧!$T$3:$U$367,2),バックデータ一覧!$M$3:$O$3,0))*10^-3</f>
        <v>3.8000000000000002E-4</v>
      </c>
      <c r="I738" s="97">
        <f>INDEX(バックデータ一覧!$P$4:$R$27,MATCH(計算過程!B738,バックデータ一覧!$F$4:$F$27,0),MATCH(VLOOKUP(A738,バックデータ一覧!$T$3:$U$367,2),バックデータ一覧!$P$3:$R$3,0))*10^-3</f>
        <v>5.0000000000000001E-4</v>
      </c>
    </row>
    <row r="739" spans="1:9" x14ac:dyDescent="0.15">
      <c r="A739" s="57">
        <v>41670</v>
      </c>
      <c r="B739" s="9" t="s">
        <v>117</v>
      </c>
      <c r="C739" s="83">
        <f t="shared" si="34"/>
        <v>9.3200000000000002E-3</v>
      </c>
      <c r="D739" s="82">
        <f t="shared" si="33"/>
        <v>5.9400000000000008E-3</v>
      </c>
      <c r="E739" s="81">
        <f t="shared" si="35"/>
        <v>3.3799999999999998E-3</v>
      </c>
      <c r="F739" s="97">
        <f>INDEX(バックデータ一覧!$G$4:$I$27,MATCH(計算過程!B739,バックデータ一覧!$F$4:$F$27,0),MATCH(VLOOKUP(A739,バックデータ一覧!$T$3:$U$367,2),バックデータ一覧!$G$3:$I$3,0))*10^-3</f>
        <v>3.3799999999999998E-3</v>
      </c>
      <c r="G739" s="97">
        <f>INDEX(バックデータ一覧!$J$4:$L$27,MATCH(計算過程!B739,バックデータ一覧!$F$4:$F$27,0),MATCH(VLOOKUP(A739,バックデータ一覧!$T$3:$U$367,2),バックデータ一覧!$J$3:$L$3,0))*10^-3</f>
        <v>6.7499999999999999E-3</v>
      </c>
      <c r="H739" s="97">
        <f>INDEX(バックデータ一覧!$M$4:$O$27,MATCH(計算過程!B739,バックデータ一覧!$F$4:$F$27,0),MATCH(VLOOKUP(A739,バックデータ一覧!$T$3:$U$367,2),バックデータ一覧!$M$3:$O$3,0))*10^-3</f>
        <v>1.0130000000000002E-2</v>
      </c>
      <c r="I739" s="97">
        <f>INDEX(バックデータ一覧!$P$4:$R$27,MATCH(計算過程!B739,バックデータ一覧!$F$4:$F$27,0),MATCH(VLOOKUP(A739,バックデータ一覧!$T$3:$U$367,2),バックデータ一覧!$P$3:$R$3,0))*10^-3</f>
        <v>1.3509999999999999E-2</v>
      </c>
    </row>
    <row r="740" spans="1:9" x14ac:dyDescent="0.15">
      <c r="A740" s="57">
        <v>41670</v>
      </c>
      <c r="B740" s="9" t="s">
        <v>118</v>
      </c>
      <c r="C740" s="83">
        <f t="shared" si="34"/>
        <v>6.2700000000000013E-3</v>
      </c>
      <c r="D740" s="82">
        <f t="shared" si="33"/>
        <v>5.9400000000000008E-3</v>
      </c>
      <c r="E740" s="81">
        <f t="shared" si="35"/>
        <v>3.3E-4</v>
      </c>
      <c r="F740" s="97">
        <f>INDEX(バックデータ一覧!$G$4:$I$27,MATCH(計算過程!B740,バックデータ一覧!$F$4:$F$27,0),MATCH(VLOOKUP(A740,バックデータ一覧!$T$3:$U$367,2),バックデータ一覧!$G$3:$I$3,0))*10^-3</f>
        <v>3.3E-4</v>
      </c>
      <c r="G740" s="97">
        <f>INDEX(バックデータ一覧!$J$4:$L$27,MATCH(計算過程!B740,バックデータ一覧!$F$4:$F$27,0),MATCH(VLOOKUP(A740,バックデータ一覧!$T$3:$U$367,2),バックデータ一覧!$J$3:$L$3,0))*10^-3</f>
        <v>6.7000000000000002E-4</v>
      </c>
      <c r="H740" s="97">
        <f>INDEX(バックデータ一覧!$M$4:$O$27,MATCH(計算過程!B740,バックデータ一覧!$F$4:$F$27,0),MATCH(VLOOKUP(A740,バックデータ一覧!$T$3:$U$367,2),バックデータ一覧!$M$3:$O$3,0))*10^-3</f>
        <v>1E-3</v>
      </c>
      <c r="I740" s="97">
        <f>INDEX(バックデータ一覧!$P$4:$R$27,MATCH(計算過程!B740,バックデータ一覧!$F$4:$F$27,0),MATCH(VLOOKUP(A740,バックデータ一覧!$T$3:$U$367,2),バックデータ一覧!$P$3:$R$3,0))*10^-3</f>
        <v>1.33E-3</v>
      </c>
    </row>
    <row r="741" spans="1:9" x14ac:dyDescent="0.15">
      <c r="A741" s="57">
        <v>41670</v>
      </c>
      <c r="B741" s="9" t="s">
        <v>119</v>
      </c>
      <c r="C741" s="83">
        <f t="shared" si="34"/>
        <v>6.0700000000000007E-3</v>
      </c>
      <c r="D741" s="82">
        <f t="shared" si="33"/>
        <v>5.9400000000000008E-3</v>
      </c>
      <c r="E741" s="81">
        <f t="shared" si="35"/>
        <v>1.3000000000000002E-4</v>
      </c>
      <c r="F741" s="97">
        <f>INDEX(バックデータ一覧!$G$4:$I$27,MATCH(計算過程!B741,バックデータ一覧!$F$4:$F$27,0),MATCH(VLOOKUP(A741,バックデータ一覧!$T$3:$U$367,2),バックデータ一覧!$G$3:$I$3,0))*10^-3</f>
        <v>1.3000000000000002E-4</v>
      </c>
      <c r="G741" s="97">
        <f>INDEX(バックデータ一覧!$J$4:$L$27,MATCH(計算過程!B741,バックデータ一覧!$F$4:$F$27,0),MATCH(VLOOKUP(A741,バックデータ一覧!$T$3:$U$367,2),バックデータ一覧!$J$3:$L$3,0))*10^-3</f>
        <v>2.5000000000000001E-4</v>
      </c>
      <c r="H741" s="97">
        <f>INDEX(バックデータ一覧!$M$4:$O$27,MATCH(計算過程!B741,バックデータ一覧!$F$4:$F$27,0),MATCH(VLOOKUP(A741,バックデータ一覧!$T$3:$U$367,2),バックデータ一覧!$M$3:$O$3,0))*10^-3</f>
        <v>3.8000000000000002E-4</v>
      </c>
      <c r="I741" s="97">
        <f>INDEX(バックデータ一覧!$P$4:$R$27,MATCH(計算過程!B741,バックデータ一覧!$F$4:$F$27,0),MATCH(VLOOKUP(A741,バックデータ一覧!$T$3:$U$367,2),バックデータ一覧!$P$3:$R$3,0))*10^-3</f>
        <v>5.0000000000000001E-4</v>
      </c>
    </row>
    <row r="742" spans="1:9" x14ac:dyDescent="0.15">
      <c r="A742" s="57">
        <v>41670</v>
      </c>
      <c r="B742" s="9" t="s">
        <v>120</v>
      </c>
      <c r="C742" s="83">
        <f t="shared" si="34"/>
        <v>6.0700000000000007E-3</v>
      </c>
      <c r="D742" s="82">
        <f t="shared" si="33"/>
        <v>5.9400000000000008E-3</v>
      </c>
      <c r="E742" s="81">
        <f t="shared" si="35"/>
        <v>1.3000000000000002E-4</v>
      </c>
      <c r="F742" s="97">
        <f>INDEX(バックデータ一覧!$G$4:$I$27,MATCH(計算過程!B742,バックデータ一覧!$F$4:$F$27,0),MATCH(VLOOKUP(A742,バックデータ一覧!$T$3:$U$367,2),バックデータ一覧!$G$3:$I$3,0))*10^-3</f>
        <v>1.3000000000000002E-4</v>
      </c>
      <c r="G742" s="97">
        <f>INDEX(バックデータ一覧!$J$4:$L$27,MATCH(計算過程!B742,バックデータ一覧!$F$4:$F$27,0),MATCH(VLOOKUP(A742,バックデータ一覧!$T$3:$U$367,2),バックデータ一覧!$J$3:$L$3,0))*10^-3</f>
        <v>2.5000000000000001E-4</v>
      </c>
      <c r="H742" s="97">
        <f>INDEX(バックデータ一覧!$M$4:$O$27,MATCH(計算過程!B742,バックデータ一覧!$F$4:$F$27,0),MATCH(VLOOKUP(A742,バックデータ一覧!$T$3:$U$367,2),バックデータ一覧!$M$3:$O$3,0))*10^-3</f>
        <v>3.8000000000000002E-4</v>
      </c>
      <c r="I742" s="97">
        <f>INDEX(バックデータ一覧!$P$4:$R$27,MATCH(計算過程!B742,バックデータ一覧!$F$4:$F$27,0),MATCH(VLOOKUP(A742,バックデータ一覧!$T$3:$U$367,2),バックデータ一覧!$P$3:$R$3,0))*10^-3</f>
        <v>5.0000000000000001E-4</v>
      </c>
    </row>
    <row r="743" spans="1:9" x14ac:dyDescent="0.15">
      <c r="A743" s="57">
        <v>41670</v>
      </c>
      <c r="B743" s="9" t="s">
        <v>121</v>
      </c>
      <c r="C743" s="83">
        <f t="shared" si="34"/>
        <v>6.2700000000000013E-3</v>
      </c>
      <c r="D743" s="82">
        <f t="shared" si="33"/>
        <v>5.9400000000000008E-3</v>
      </c>
      <c r="E743" s="81">
        <f t="shared" si="35"/>
        <v>3.3E-4</v>
      </c>
      <c r="F743" s="97">
        <f>INDEX(バックデータ一覧!$G$4:$I$27,MATCH(計算過程!B743,バックデータ一覧!$F$4:$F$27,0),MATCH(VLOOKUP(A743,バックデータ一覧!$T$3:$U$367,2),バックデータ一覧!$G$3:$I$3,0))*10^-3</f>
        <v>3.3E-4</v>
      </c>
      <c r="G743" s="97">
        <f>INDEX(バックデータ一覧!$J$4:$L$27,MATCH(計算過程!B743,バックデータ一覧!$F$4:$F$27,0),MATCH(VLOOKUP(A743,バックデータ一覧!$T$3:$U$367,2),バックデータ一覧!$J$3:$L$3,0))*10^-3</f>
        <v>6.7000000000000002E-4</v>
      </c>
      <c r="H743" s="97">
        <f>INDEX(バックデータ一覧!$M$4:$O$27,MATCH(計算過程!B743,バックデータ一覧!$F$4:$F$27,0),MATCH(VLOOKUP(A743,バックデータ一覧!$T$3:$U$367,2),バックデータ一覧!$M$3:$O$3,0))*10^-3</f>
        <v>1E-3</v>
      </c>
      <c r="I743" s="97">
        <f>INDEX(バックデータ一覧!$P$4:$R$27,MATCH(計算過程!B743,バックデータ一覧!$F$4:$F$27,0),MATCH(VLOOKUP(A743,バックデータ一覧!$T$3:$U$367,2),バックデータ一覧!$P$3:$R$3,0))*10^-3</f>
        <v>1.33E-3</v>
      </c>
    </row>
    <row r="744" spans="1:9" x14ac:dyDescent="0.15">
      <c r="A744" s="57">
        <v>41670</v>
      </c>
      <c r="B744" s="9" t="s">
        <v>122</v>
      </c>
      <c r="C744" s="83">
        <f t="shared" si="34"/>
        <v>6.2700000000000013E-3</v>
      </c>
      <c r="D744" s="82">
        <f t="shared" si="33"/>
        <v>5.9400000000000008E-3</v>
      </c>
      <c r="E744" s="81">
        <f t="shared" si="35"/>
        <v>3.3E-4</v>
      </c>
      <c r="F744" s="97">
        <f>INDEX(バックデータ一覧!$G$4:$I$27,MATCH(計算過程!B744,バックデータ一覧!$F$4:$F$27,0),MATCH(VLOOKUP(A744,バックデータ一覧!$T$3:$U$367,2),バックデータ一覧!$G$3:$I$3,0))*10^-3</f>
        <v>3.3E-4</v>
      </c>
      <c r="G744" s="97">
        <f>INDEX(バックデータ一覧!$J$4:$L$27,MATCH(計算過程!B744,バックデータ一覧!$F$4:$F$27,0),MATCH(VLOOKUP(A744,バックデータ一覧!$T$3:$U$367,2),バックデータ一覧!$J$3:$L$3,0))*10^-3</f>
        <v>6.7000000000000002E-4</v>
      </c>
      <c r="H744" s="97">
        <f>INDEX(バックデータ一覧!$M$4:$O$27,MATCH(計算過程!B744,バックデータ一覧!$F$4:$F$27,0),MATCH(VLOOKUP(A744,バックデータ一覧!$T$3:$U$367,2),バックデータ一覧!$M$3:$O$3,0))*10^-3</f>
        <v>1E-3</v>
      </c>
      <c r="I744" s="97">
        <f>INDEX(バックデータ一覧!$P$4:$R$27,MATCH(計算過程!B744,バックデータ一覧!$F$4:$F$27,0),MATCH(VLOOKUP(A744,バックデータ一覧!$T$3:$U$367,2),バックデータ一覧!$P$3:$R$3,0))*10^-3</f>
        <v>1.33E-3</v>
      </c>
    </row>
    <row r="745" spans="1:9" x14ac:dyDescent="0.15">
      <c r="A745" s="57">
        <v>41670</v>
      </c>
      <c r="B745" s="9" t="s">
        <v>123</v>
      </c>
      <c r="C745" s="83">
        <f t="shared" si="34"/>
        <v>1.2360000000000001E-2</v>
      </c>
      <c r="D745" s="82">
        <f t="shared" si="33"/>
        <v>5.9400000000000008E-3</v>
      </c>
      <c r="E745" s="81">
        <f t="shared" si="35"/>
        <v>6.4200000000000004E-3</v>
      </c>
      <c r="F745" s="97">
        <f>INDEX(バックデータ一覧!$G$4:$I$27,MATCH(計算過程!B745,バックデータ一覧!$F$4:$F$27,0),MATCH(VLOOKUP(A745,バックデータ一覧!$T$3:$U$367,2),バックデータ一覧!$G$3:$I$3,0))*10^-3</f>
        <v>6.4200000000000004E-3</v>
      </c>
      <c r="G745" s="97">
        <f>INDEX(バックデータ一覧!$J$4:$L$27,MATCH(計算過程!B745,バックデータ一覧!$F$4:$F$27,0),MATCH(VLOOKUP(A745,バックデータ一覧!$T$3:$U$367,2),バックデータ一覧!$J$3:$L$3,0))*10^-3</f>
        <v>1.2840000000000001E-2</v>
      </c>
      <c r="H745" s="97">
        <f>INDEX(バックデータ一覧!$M$4:$O$27,MATCH(計算過程!B745,バックデータ一覧!$F$4:$F$27,0),MATCH(VLOOKUP(A745,バックデータ一覧!$T$3:$U$367,2),バックデータ一覧!$M$3:$O$3,0))*10^-3</f>
        <v>1.9260000000000003E-2</v>
      </c>
      <c r="I745" s="97">
        <f>INDEX(バックデータ一覧!$P$4:$R$27,MATCH(計算過程!B745,バックデータ一覧!$F$4:$F$27,0),MATCH(VLOOKUP(A745,バックデータ一覧!$T$3:$U$367,2),バックデータ一覧!$P$3:$R$3,0))*10^-3</f>
        <v>2.5680000000000001E-2</v>
      </c>
    </row>
    <row r="746" spans="1:9" x14ac:dyDescent="0.15">
      <c r="A746" s="57">
        <v>41670</v>
      </c>
      <c r="B746" s="9" t="s">
        <v>124</v>
      </c>
      <c r="C746" s="83">
        <f t="shared" si="34"/>
        <v>1.2360000000000001E-2</v>
      </c>
      <c r="D746" s="82">
        <f t="shared" si="33"/>
        <v>5.9400000000000008E-3</v>
      </c>
      <c r="E746" s="81">
        <f t="shared" si="35"/>
        <v>6.4200000000000004E-3</v>
      </c>
      <c r="F746" s="97">
        <f>INDEX(バックデータ一覧!$G$4:$I$27,MATCH(計算過程!B746,バックデータ一覧!$F$4:$F$27,0),MATCH(VLOOKUP(A746,バックデータ一覧!$T$3:$U$367,2),バックデータ一覧!$G$3:$I$3,0))*10^-3</f>
        <v>6.4200000000000004E-3</v>
      </c>
      <c r="G746" s="97">
        <f>INDEX(バックデータ一覧!$J$4:$L$27,MATCH(計算過程!B746,バックデータ一覧!$F$4:$F$27,0),MATCH(VLOOKUP(A746,バックデータ一覧!$T$3:$U$367,2),バックデータ一覧!$J$3:$L$3,0))*10^-3</f>
        <v>1.2840000000000001E-2</v>
      </c>
      <c r="H746" s="97">
        <f>INDEX(バックデータ一覧!$M$4:$O$27,MATCH(計算過程!B746,バックデータ一覧!$F$4:$F$27,0),MATCH(VLOOKUP(A746,バックデータ一覧!$T$3:$U$367,2),バックデータ一覧!$M$3:$O$3,0))*10^-3</f>
        <v>1.9260000000000003E-2</v>
      </c>
      <c r="I746" s="97">
        <f>INDEX(バックデータ一覧!$P$4:$R$27,MATCH(計算過程!B746,バックデータ一覧!$F$4:$F$27,0),MATCH(VLOOKUP(A746,バックデータ一覧!$T$3:$U$367,2),バックデータ一覧!$P$3:$R$3,0))*10^-3</f>
        <v>2.5680000000000001E-2</v>
      </c>
    </row>
    <row r="747" spans="1:9" x14ac:dyDescent="0.15">
      <c r="A747" s="57">
        <v>41670</v>
      </c>
      <c r="B747" s="9" t="s">
        <v>125</v>
      </c>
      <c r="C747" s="83">
        <f t="shared" si="34"/>
        <v>6.2700000000000013E-3</v>
      </c>
      <c r="D747" s="82">
        <f t="shared" si="33"/>
        <v>5.9400000000000008E-3</v>
      </c>
      <c r="E747" s="81">
        <f t="shared" si="35"/>
        <v>3.3E-4</v>
      </c>
      <c r="F747" s="97">
        <f>INDEX(バックデータ一覧!$G$4:$I$27,MATCH(計算過程!B747,バックデータ一覧!$F$4:$F$27,0),MATCH(VLOOKUP(A747,バックデータ一覧!$T$3:$U$367,2),バックデータ一覧!$G$3:$I$3,0))*10^-3</f>
        <v>3.3E-4</v>
      </c>
      <c r="G747" s="97">
        <f>INDEX(バックデータ一覧!$J$4:$L$27,MATCH(計算過程!B747,バックデータ一覧!$F$4:$F$27,0),MATCH(VLOOKUP(A747,バックデータ一覧!$T$3:$U$367,2),バックデータ一覧!$J$3:$L$3,0))*10^-3</f>
        <v>6.7000000000000002E-4</v>
      </c>
      <c r="H747" s="97">
        <f>INDEX(バックデータ一覧!$M$4:$O$27,MATCH(計算過程!B747,バックデータ一覧!$F$4:$F$27,0),MATCH(VLOOKUP(A747,バックデータ一覧!$T$3:$U$367,2),バックデータ一覧!$M$3:$O$3,0))*10^-3</f>
        <v>1E-3</v>
      </c>
      <c r="I747" s="97">
        <f>INDEX(バックデータ一覧!$P$4:$R$27,MATCH(計算過程!B747,バックデータ一覧!$F$4:$F$27,0),MATCH(VLOOKUP(A747,バックデータ一覧!$T$3:$U$367,2),バックデータ一覧!$P$3:$R$3,0))*10^-3</f>
        <v>1.33E-3</v>
      </c>
    </row>
    <row r="748" spans="1:9" x14ac:dyDescent="0.15">
      <c r="A748" s="57">
        <v>41670</v>
      </c>
      <c r="B748" s="9" t="s">
        <v>126</v>
      </c>
      <c r="C748" s="83">
        <f t="shared" si="34"/>
        <v>6.2700000000000013E-3</v>
      </c>
      <c r="D748" s="82">
        <f t="shared" si="33"/>
        <v>5.9400000000000008E-3</v>
      </c>
      <c r="E748" s="81">
        <f t="shared" si="35"/>
        <v>3.3E-4</v>
      </c>
      <c r="F748" s="97">
        <f>INDEX(バックデータ一覧!$G$4:$I$27,MATCH(計算過程!B748,バックデータ一覧!$F$4:$F$27,0),MATCH(VLOOKUP(A748,バックデータ一覧!$T$3:$U$367,2),バックデータ一覧!$G$3:$I$3,0))*10^-3</f>
        <v>3.3E-4</v>
      </c>
      <c r="G748" s="97">
        <f>INDEX(バックデータ一覧!$J$4:$L$27,MATCH(計算過程!B748,バックデータ一覧!$F$4:$F$27,0),MATCH(VLOOKUP(A748,バックデータ一覧!$T$3:$U$367,2),バックデータ一覧!$J$3:$L$3,0))*10^-3</f>
        <v>6.7000000000000002E-4</v>
      </c>
      <c r="H748" s="97">
        <f>INDEX(バックデータ一覧!$M$4:$O$27,MATCH(計算過程!B748,バックデータ一覧!$F$4:$F$27,0),MATCH(VLOOKUP(A748,バックデータ一覧!$T$3:$U$367,2),バックデータ一覧!$M$3:$O$3,0))*10^-3</f>
        <v>1E-3</v>
      </c>
      <c r="I748" s="97">
        <f>INDEX(バックデータ一覧!$P$4:$R$27,MATCH(計算過程!B748,バックデータ一覧!$F$4:$F$27,0),MATCH(VLOOKUP(A748,バックデータ一覧!$T$3:$U$367,2),バックデータ一覧!$P$3:$R$3,0))*10^-3</f>
        <v>1.33E-3</v>
      </c>
    </row>
    <row r="749" spans="1:9" x14ac:dyDescent="0.15">
      <c r="A749" s="57">
        <v>41670</v>
      </c>
      <c r="B749" s="9" t="s">
        <v>127</v>
      </c>
      <c r="C749" s="83">
        <f t="shared" si="34"/>
        <v>1.2220000000000002E-2</v>
      </c>
      <c r="D749" s="82">
        <f t="shared" si="33"/>
        <v>5.9400000000000008E-3</v>
      </c>
      <c r="E749" s="81">
        <f t="shared" si="35"/>
        <v>6.28E-3</v>
      </c>
      <c r="F749" s="97">
        <f>INDEX(バックデータ一覧!$G$4:$I$27,MATCH(計算過程!B749,バックデータ一覧!$F$4:$F$27,0),MATCH(VLOOKUP(A749,バックデータ一覧!$T$3:$U$367,2),バックデータ一覧!$G$3:$I$3,0))*10^-3</f>
        <v>6.28E-3</v>
      </c>
      <c r="G749" s="97">
        <f>INDEX(バックデータ一覧!$J$4:$L$27,MATCH(計算過程!B749,バックデータ一覧!$F$4:$F$27,0),MATCH(VLOOKUP(A749,バックデータ一覧!$T$3:$U$367,2),バックデータ一覧!$J$3:$L$3,0))*10^-3</f>
        <v>1.256E-2</v>
      </c>
      <c r="H749" s="97">
        <f>INDEX(バックデータ一覧!$M$4:$O$27,MATCH(計算過程!B749,バックデータ一覧!$F$4:$F$27,0),MATCH(VLOOKUP(A749,バックデータ一覧!$T$3:$U$367,2),バックデータ一覧!$M$3:$O$3,0))*10^-3</f>
        <v>1.8839999999999999E-2</v>
      </c>
      <c r="I749" s="97">
        <f>INDEX(バックデータ一覧!$P$4:$R$27,MATCH(計算過程!B749,バックデータ一覧!$F$4:$F$27,0),MATCH(VLOOKUP(A749,バックデータ一覧!$T$3:$U$367,2),バックデータ一覧!$P$3:$R$3,0))*10^-3</f>
        <v>2.512E-2</v>
      </c>
    </row>
    <row r="750" spans="1:9" x14ac:dyDescent="0.15">
      <c r="A750" s="57">
        <v>41670</v>
      </c>
      <c r="B750" s="9" t="s">
        <v>128</v>
      </c>
      <c r="C750" s="83">
        <f t="shared" si="34"/>
        <v>1.2640000000000002E-2</v>
      </c>
      <c r="D750" s="82">
        <f t="shared" si="33"/>
        <v>5.9400000000000008E-3</v>
      </c>
      <c r="E750" s="81">
        <f t="shared" si="35"/>
        <v>6.7000000000000002E-3</v>
      </c>
      <c r="F750" s="97">
        <f>INDEX(バックデータ一覧!$G$4:$I$27,MATCH(計算過程!B750,バックデータ一覧!$F$4:$F$27,0),MATCH(VLOOKUP(A750,バックデータ一覧!$T$3:$U$367,2),バックデータ一覧!$G$3:$I$3,0))*10^-3</f>
        <v>6.7000000000000002E-3</v>
      </c>
      <c r="G750" s="97">
        <f>INDEX(バックデータ一覧!$J$4:$L$27,MATCH(計算過程!B750,バックデータ一覧!$F$4:$F$27,0),MATCH(VLOOKUP(A750,バックデータ一覧!$T$3:$U$367,2),バックデータ一覧!$J$3:$L$3,0))*10^-3</f>
        <v>1.3390000000000001E-2</v>
      </c>
      <c r="H750" s="97">
        <f>INDEX(バックデータ一覧!$M$4:$O$27,MATCH(計算過程!B750,バックデータ一覧!$F$4:$F$27,0),MATCH(VLOOKUP(A750,バックデータ一覧!$T$3:$U$367,2),バックデータ一覧!$M$3:$O$3,0))*10^-3</f>
        <v>2.009E-2</v>
      </c>
      <c r="I750" s="97">
        <f>INDEX(バックデータ一覧!$P$4:$R$27,MATCH(計算過程!B750,バックデータ一覧!$F$4:$F$27,0),MATCH(VLOOKUP(A750,バックデータ一覧!$T$3:$U$367,2),バックデータ一覧!$P$3:$R$3,0))*10^-3</f>
        <v>2.6790000000000001E-2</v>
      </c>
    </row>
    <row r="751" spans="1:9" x14ac:dyDescent="0.15">
      <c r="A751" s="57">
        <v>41671</v>
      </c>
      <c r="B751" s="9" t="s">
        <v>105</v>
      </c>
      <c r="C751" s="83">
        <f t="shared" si="34"/>
        <v>6.0700000000000007E-3</v>
      </c>
      <c r="D751" s="82">
        <f t="shared" si="33"/>
        <v>5.9400000000000008E-3</v>
      </c>
      <c r="E751" s="81">
        <f t="shared" si="35"/>
        <v>1.3000000000000002E-4</v>
      </c>
      <c r="F751" s="97">
        <f>INDEX(バックデータ一覧!$G$4:$I$27,MATCH(計算過程!B751,バックデータ一覧!$F$4:$F$27,0),MATCH(VLOOKUP(A751,バックデータ一覧!$T$3:$U$367,2),バックデータ一覧!$G$3:$I$3,0))*10^-3</f>
        <v>1.3000000000000002E-4</v>
      </c>
      <c r="G751" s="97">
        <f>INDEX(バックデータ一覧!$J$4:$L$27,MATCH(計算過程!B751,バックデータ一覧!$F$4:$F$27,0),MATCH(VLOOKUP(A751,バックデータ一覧!$T$3:$U$367,2),バックデータ一覧!$J$3:$L$3,0))*10^-3</f>
        <v>2.5000000000000001E-4</v>
      </c>
      <c r="H751" s="97">
        <f>INDEX(バックデータ一覧!$M$4:$O$27,MATCH(計算過程!B751,バックデータ一覧!$F$4:$F$27,0),MATCH(VLOOKUP(A751,バックデータ一覧!$T$3:$U$367,2),バックデータ一覧!$M$3:$O$3,0))*10^-3</f>
        <v>3.8000000000000002E-4</v>
      </c>
      <c r="I751" s="97">
        <f>INDEX(バックデータ一覧!$P$4:$R$27,MATCH(計算過程!B751,バックデータ一覧!$F$4:$F$27,0),MATCH(VLOOKUP(A751,バックデータ一覧!$T$3:$U$367,2),バックデータ一覧!$P$3:$R$3,0))*10^-3</f>
        <v>5.0000000000000001E-4</v>
      </c>
    </row>
    <row r="752" spans="1:9" x14ac:dyDescent="0.15">
      <c r="A752" s="57">
        <v>41671</v>
      </c>
      <c r="B752" s="9" t="s">
        <v>106</v>
      </c>
      <c r="C752" s="83">
        <f t="shared" si="34"/>
        <v>6.0700000000000007E-3</v>
      </c>
      <c r="D752" s="82">
        <f t="shared" si="33"/>
        <v>5.9400000000000008E-3</v>
      </c>
      <c r="E752" s="81">
        <f t="shared" si="35"/>
        <v>1.3000000000000002E-4</v>
      </c>
      <c r="F752" s="97">
        <f>INDEX(バックデータ一覧!$G$4:$I$27,MATCH(計算過程!B752,バックデータ一覧!$F$4:$F$27,0),MATCH(VLOOKUP(A752,バックデータ一覧!$T$3:$U$367,2),バックデータ一覧!$G$3:$I$3,0))*10^-3</f>
        <v>1.3000000000000002E-4</v>
      </c>
      <c r="G752" s="97">
        <f>INDEX(バックデータ一覧!$J$4:$L$27,MATCH(計算過程!B752,バックデータ一覧!$F$4:$F$27,0),MATCH(VLOOKUP(A752,バックデータ一覧!$T$3:$U$367,2),バックデータ一覧!$J$3:$L$3,0))*10^-3</f>
        <v>2.5000000000000001E-4</v>
      </c>
      <c r="H752" s="97">
        <f>INDEX(バックデータ一覧!$M$4:$O$27,MATCH(計算過程!B752,バックデータ一覧!$F$4:$F$27,0),MATCH(VLOOKUP(A752,バックデータ一覧!$T$3:$U$367,2),バックデータ一覧!$M$3:$O$3,0))*10^-3</f>
        <v>3.8000000000000002E-4</v>
      </c>
      <c r="I752" s="97">
        <f>INDEX(バックデータ一覧!$P$4:$R$27,MATCH(計算過程!B752,バックデータ一覧!$F$4:$F$27,0),MATCH(VLOOKUP(A752,バックデータ一覧!$T$3:$U$367,2),バックデータ一覧!$P$3:$R$3,0))*10^-3</f>
        <v>5.0000000000000001E-4</v>
      </c>
    </row>
    <row r="753" spans="1:9" x14ac:dyDescent="0.15">
      <c r="A753" s="57">
        <v>41671</v>
      </c>
      <c r="B753" s="9" t="s">
        <v>107</v>
      </c>
      <c r="C753" s="83">
        <f t="shared" si="34"/>
        <v>6.0700000000000007E-3</v>
      </c>
      <c r="D753" s="82">
        <f t="shared" si="33"/>
        <v>5.9400000000000008E-3</v>
      </c>
      <c r="E753" s="81">
        <f t="shared" si="35"/>
        <v>1.3000000000000002E-4</v>
      </c>
      <c r="F753" s="97">
        <f>INDEX(バックデータ一覧!$G$4:$I$27,MATCH(計算過程!B753,バックデータ一覧!$F$4:$F$27,0),MATCH(VLOOKUP(A753,バックデータ一覧!$T$3:$U$367,2),バックデータ一覧!$G$3:$I$3,0))*10^-3</f>
        <v>1.3000000000000002E-4</v>
      </c>
      <c r="G753" s="97">
        <f>INDEX(バックデータ一覧!$J$4:$L$27,MATCH(計算過程!B753,バックデータ一覧!$F$4:$F$27,0),MATCH(VLOOKUP(A753,バックデータ一覧!$T$3:$U$367,2),バックデータ一覧!$J$3:$L$3,0))*10^-3</f>
        <v>2.5000000000000001E-4</v>
      </c>
      <c r="H753" s="97">
        <f>INDEX(バックデータ一覧!$M$4:$O$27,MATCH(計算過程!B753,バックデータ一覧!$F$4:$F$27,0),MATCH(VLOOKUP(A753,バックデータ一覧!$T$3:$U$367,2),バックデータ一覧!$M$3:$O$3,0))*10^-3</f>
        <v>3.8000000000000002E-4</v>
      </c>
      <c r="I753" s="97">
        <f>INDEX(バックデータ一覧!$P$4:$R$27,MATCH(計算過程!B753,バックデータ一覧!$F$4:$F$27,0),MATCH(VLOOKUP(A753,バックデータ一覧!$T$3:$U$367,2),バックデータ一覧!$P$3:$R$3,0))*10^-3</f>
        <v>5.0000000000000001E-4</v>
      </c>
    </row>
    <row r="754" spans="1:9" x14ac:dyDescent="0.15">
      <c r="A754" s="57">
        <v>41671</v>
      </c>
      <c r="B754" s="9" t="s">
        <v>108</v>
      </c>
      <c r="C754" s="83">
        <f t="shared" si="34"/>
        <v>6.0700000000000007E-3</v>
      </c>
      <c r="D754" s="82">
        <f t="shared" si="33"/>
        <v>5.9400000000000008E-3</v>
      </c>
      <c r="E754" s="81">
        <f t="shared" si="35"/>
        <v>1.3000000000000002E-4</v>
      </c>
      <c r="F754" s="97">
        <f>INDEX(バックデータ一覧!$G$4:$I$27,MATCH(計算過程!B754,バックデータ一覧!$F$4:$F$27,0),MATCH(VLOOKUP(A754,バックデータ一覧!$T$3:$U$367,2),バックデータ一覧!$G$3:$I$3,0))*10^-3</f>
        <v>1.3000000000000002E-4</v>
      </c>
      <c r="G754" s="97">
        <f>INDEX(バックデータ一覧!$J$4:$L$27,MATCH(計算過程!B754,バックデータ一覧!$F$4:$F$27,0),MATCH(VLOOKUP(A754,バックデータ一覧!$T$3:$U$367,2),バックデータ一覧!$J$3:$L$3,0))*10^-3</f>
        <v>2.5000000000000001E-4</v>
      </c>
      <c r="H754" s="97">
        <f>INDEX(バックデータ一覧!$M$4:$O$27,MATCH(計算過程!B754,バックデータ一覧!$F$4:$F$27,0),MATCH(VLOOKUP(A754,バックデータ一覧!$T$3:$U$367,2),バックデータ一覧!$M$3:$O$3,0))*10^-3</f>
        <v>3.8000000000000002E-4</v>
      </c>
      <c r="I754" s="97">
        <f>INDEX(バックデータ一覧!$P$4:$R$27,MATCH(計算過程!B754,バックデータ一覧!$F$4:$F$27,0),MATCH(VLOOKUP(A754,バックデータ一覧!$T$3:$U$367,2),バックデータ一覧!$P$3:$R$3,0))*10^-3</f>
        <v>5.0000000000000001E-4</v>
      </c>
    </row>
    <row r="755" spans="1:9" x14ac:dyDescent="0.15">
      <c r="A755" s="57">
        <v>41671</v>
      </c>
      <c r="B755" s="9" t="s">
        <v>109</v>
      </c>
      <c r="C755" s="83">
        <f t="shared" si="34"/>
        <v>6.0700000000000007E-3</v>
      </c>
      <c r="D755" s="82">
        <f t="shared" si="33"/>
        <v>5.9400000000000008E-3</v>
      </c>
      <c r="E755" s="81">
        <f t="shared" si="35"/>
        <v>1.3000000000000002E-4</v>
      </c>
      <c r="F755" s="97">
        <f>INDEX(バックデータ一覧!$G$4:$I$27,MATCH(計算過程!B755,バックデータ一覧!$F$4:$F$27,0),MATCH(VLOOKUP(A755,バックデータ一覧!$T$3:$U$367,2),バックデータ一覧!$G$3:$I$3,0))*10^-3</f>
        <v>1.3000000000000002E-4</v>
      </c>
      <c r="G755" s="97">
        <f>INDEX(バックデータ一覧!$J$4:$L$27,MATCH(計算過程!B755,バックデータ一覧!$F$4:$F$27,0),MATCH(VLOOKUP(A755,バックデータ一覧!$T$3:$U$367,2),バックデータ一覧!$J$3:$L$3,0))*10^-3</f>
        <v>2.5000000000000001E-4</v>
      </c>
      <c r="H755" s="97">
        <f>INDEX(バックデータ一覧!$M$4:$O$27,MATCH(計算過程!B755,バックデータ一覧!$F$4:$F$27,0),MATCH(VLOOKUP(A755,バックデータ一覧!$T$3:$U$367,2),バックデータ一覧!$M$3:$O$3,0))*10^-3</f>
        <v>3.8000000000000002E-4</v>
      </c>
      <c r="I755" s="97">
        <f>INDEX(バックデータ一覧!$P$4:$R$27,MATCH(計算過程!B755,バックデータ一覧!$F$4:$F$27,0),MATCH(VLOOKUP(A755,バックデータ一覧!$T$3:$U$367,2),バックデータ一覧!$P$3:$R$3,0))*10^-3</f>
        <v>5.0000000000000001E-4</v>
      </c>
    </row>
    <row r="756" spans="1:9" x14ac:dyDescent="0.15">
      <c r="A756" s="57">
        <v>41671</v>
      </c>
      <c r="B756" s="9" t="s">
        <v>110</v>
      </c>
      <c r="C756" s="83">
        <f t="shared" si="34"/>
        <v>6.0700000000000007E-3</v>
      </c>
      <c r="D756" s="82">
        <f t="shared" si="33"/>
        <v>5.9400000000000008E-3</v>
      </c>
      <c r="E756" s="81">
        <f t="shared" si="35"/>
        <v>1.3000000000000002E-4</v>
      </c>
      <c r="F756" s="97">
        <f>INDEX(バックデータ一覧!$G$4:$I$27,MATCH(計算過程!B756,バックデータ一覧!$F$4:$F$27,0),MATCH(VLOOKUP(A756,バックデータ一覧!$T$3:$U$367,2),バックデータ一覧!$G$3:$I$3,0))*10^-3</f>
        <v>1.3000000000000002E-4</v>
      </c>
      <c r="G756" s="97">
        <f>INDEX(バックデータ一覧!$J$4:$L$27,MATCH(計算過程!B756,バックデータ一覧!$F$4:$F$27,0),MATCH(VLOOKUP(A756,バックデータ一覧!$T$3:$U$367,2),バックデータ一覧!$J$3:$L$3,0))*10^-3</f>
        <v>2.5000000000000001E-4</v>
      </c>
      <c r="H756" s="97">
        <f>INDEX(バックデータ一覧!$M$4:$O$27,MATCH(計算過程!B756,バックデータ一覧!$F$4:$F$27,0),MATCH(VLOOKUP(A756,バックデータ一覧!$T$3:$U$367,2),バックデータ一覧!$M$3:$O$3,0))*10^-3</f>
        <v>3.8000000000000002E-4</v>
      </c>
      <c r="I756" s="97">
        <f>INDEX(バックデータ一覧!$P$4:$R$27,MATCH(計算過程!B756,バックデータ一覧!$F$4:$F$27,0),MATCH(VLOOKUP(A756,バックデータ一覧!$T$3:$U$367,2),バックデータ一覧!$P$3:$R$3,0))*10^-3</f>
        <v>5.0000000000000001E-4</v>
      </c>
    </row>
    <row r="757" spans="1:9" x14ac:dyDescent="0.15">
      <c r="A757" s="57">
        <v>41671</v>
      </c>
      <c r="B757" s="9" t="s">
        <v>111</v>
      </c>
      <c r="C757" s="83">
        <f t="shared" si="34"/>
        <v>9.3200000000000002E-3</v>
      </c>
      <c r="D757" s="82">
        <f t="shared" si="33"/>
        <v>5.9400000000000008E-3</v>
      </c>
      <c r="E757" s="81">
        <f t="shared" si="35"/>
        <v>3.3799999999999998E-3</v>
      </c>
      <c r="F757" s="97">
        <f>INDEX(バックデータ一覧!$G$4:$I$27,MATCH(計算過程!B757,バックデータ一覧!$F$4:$F$27,0),MATCH(VLOOKUP(A757,バックデータ一覧!$T$3:$U$367,2),バックデータ一覧!$G$3:$I$3,0))*10^-3</f>
        <v>3.3799999999999998E-3</v>
      </c>
      <c r="G757" s="97">
        <f>INDEX(バックデータ一覧!$J$4:$L$27,MATCH(計算過程!B757,バックデータ一覧!$F$4:$F$27,0),MATCH(VLOOKUP(A757,バックデータ一覧!$T$3:$U$367,2),バックデータ一覧!$J$3:$L$3,0))*10^-3</f>
        <v>6.7499999999999999E-3</v>
      </c>
      <c r="H757" s="97">
        <f>INDEX(バックデータ一覧!$M$4:$O$27,MATCH(計算過程!B757,バックデータ一覧!$F$4:$F$27,0),MATCH(VLOOKUP(A757,バックデータ一覧!$T$3:$U$367,2),バックデータ一覧!$M$3:$O$3,0))*10^-3</f>
        <v>1.0130000000000002E-2</v>
      </c>
      <c r="I757" s="97">
        <f>INDEX(バックデータ一覧!$P$4:$R$27,MATCH(計算過程!B757,バックデータ一覧!$F$4:$F$27,0),MATCH(VLOOKUP(A757,バックデータ一覧!$T$3:$U$367,2),バックデータ一覧!$P$3:$R$3,0))*10^-3</f>
        <v>1.3509999999999999E-2</v>
      </c>
    </row>
    <row r="758" spans="1:9" x14ac:dyDescent="0.15">
      <c r="A758" s="57">
        <v>41671</v>
      </c>
      <c r="B758" s="9" t="s">
        <v>112</v>
      </c>
      <c r="C758" s="83">
        <f t="shared" si="34"/>
        <v>6.4800000000000005E-3</v>
      </c>
      <c r="D758" s="82">
        <f t="shared" si="33"/>
        <v>5.9400000000000008E-3</v>
      </c>
      <c r="E758" s="81">
        <f t="shared" si="35"/>
        <v>5.4000000000000001E-4</v>
      </c>
      <c r="F758" s="97">
        <f>INDEX(バックデータ一覧!$G$4:$I$27,MATCH(計算過程!B758,バックデータ一覧!$F$4:$F$27,0),MATCH(VLOOKUP(A758,バックデータ一覧!$T$3:$U$367,2),バックデータ一覧!$G$3:$I$3,0))*10^-3</f>
        <v>5.4000000000000001E-4</v>
      </c>
      <c r="G758" s="97">
        <f>INDEX(バックデータ一覧!$J$4:$L$27,MATCH(計算過程!B758,バックデータ一覧!$F$4:$F$27,0),MATCH(VLOOKUP(A758,バックデータ一覧!$T$3:$U$367,2),バックデータ一覧!$J$3:$L$3,0))*10^-3</f>
        <v>1.08E-3</v>
      </c>
      <c r="H758" s="97">
        <f>INDEX(バックデータ一覧!$M$4:$O$27,MATCH(計算過程!B758,バックデータ一覧!$F$4:$F$27,0),MATCH(VLOOKUP(A758,バックデータ一覧!$T$3:$U$367,2),バックデータ一覧!$M$3:$O$3,0))*10^-3</f>
        <v>1.6299999999999999E-3</v>
      </c>
      <c r="I758" s="97">
        <f>INDEX(バックデータ一覧!$P$4:$R$27,MATCH(計算過程!B758,バックデータ一覧!$F$4:$F$27,0),MATCH(VLOOKUP(A758,バックデータ一覧!$T$3:$U$367,2),バックデータ一覧!$P$3:$R$3,0))*10^-3</f>
        <v>2.1700000000000001E-3</v>
      </c>
    </row>
    <row r="759" spans="1:9" x14ac:dyDescent="0.15">
      <c r="A759" s="57">
        <v>41671</v>
      </c>
      <c r="B759" s="9" t="s">
        <v>113</v>
      </c>
      <c r="C759" s="83">
        <f t="shared" si="34"/>
        <v>6.4800000000000005E-3</v>
      </c>
      <c r="D759" s="82">
        <f t="shared" si="33"/>
        <v>5.9400000000000008E-3</v>
      </c>
      <c r="E759" s="81">
        <f t="shared" si="35"/>
        <v>5.4000000000000001E-4</v>
      </c>
      <c r="F759" s="97">
        <f>INDEX(バックデータ一覧!$G$4:$I$27,MATCH(計算過程!B759,バックデータ一覧!$F$4:$F$27,0),MATCH(VLOOKUP(A759,バックデータ一覧!$T$3:$U$367,2),バックデータ一覧!$G$3:$I$3,0))*10^-3</f>
        <v>5.4000000000000001E-4</v>
      </c>
      <c r="G759" s="97">
        <f>INDEX(バックデータ一覧!$J$4:$L$27,MATCH(計算過程!B759,バックデータ一覧!$F$4:$F$27,0),MATCH(VLOOKUP(A759,バックデータ一覧!$T$3:$U$367,2),バックデータ一覧!$J$3:$L$3,0))*10^-3</f>
        <v>1.08E-3</v>
      </c>
      <c r="H759" s="97">
        <f>INDEX(バックデータ一覧!$M$4:$O$27,MATCH(計算過程!B759,バックデータ一覧!$F$4:$F$27,0),MATCH(VLOOKUP(A759,バックデータ一覧!$T$3:$U$367,2),バックデータ一覧!$M$3:$O$3,0))*10^-3</f>
        <v>1.6299999999999999E-3</v>
      </c>
      <c r="I759" s="97">
        <f>INDEX(バックデータ一覧!$P$4:$R$27,MATCH(計算過程!B759,バックデータ一覧!$F$4:$F$27,0),MATCH(VLOOKUP(A759,バックデータ一覧!$T$3:$U$367,2),バックデータ一覧!$P$3:$R$3,0))*10^-3</f>
        <v>2.1700000000000001E-3</v>
      </c>
    </row>
    <row r="760" spans="1:9" x14ac:dyDescent="0.15">
      <c r="A760" s="57">
        <v>41671</v>
      </c>
      <c r="B760" s="9" t="s">
        <v>114</v>
      </c>
      <c r="C760" s="83">
        <f t="shared" si="34"/>
        <v>6.0700000000000007E-3</v>
      </c>
      <c r="D760" s="82">
        <f t="shared" si="33"/>
        <v>5.9400000000000008E-3</v>
      </c>
      <c r="E760" s="81">
        <f t="shared" si="35"/>
        <v>1.3000000000000002E-4</v>
      </c>
      <c r="F760" s="97">
        <f>INDEX(バックデータ一覧!$G$4:$I$27,MATCH(計算過程!B760,バックデータ一覧!$F$4:$F$27,0),MATCH(VLOOKUP(A760,バックデータ一覧!$T$3:$U$367,2),バックデータ一覧!$G$3:$I$3,0))*10^-3</f>
        <v>1.3000000000000002E-4</v>
      </c>
      <c r="G760" s="97">
        <f>INDEX(バックデータ一覧!$J$4:$L$27,MATCH(計算過程!B760,バックデータ一覧!$F$4:$F$27,0),MATCH(VLOOKUP(A760,バックデータ一覧!$T$3:$U$367,2),バックデータ一覧!$J$3:$L$3,0))*10^-3</f>
        <v>2.5000000000000001E-4</v>
      </c>
      <c r="H760" s="97">
        <f>INDEX(バックデータ一覧!$M$4:$O$27,MATCH(計算過程!B760,バックデータ一覧!$F$4:$F$27,0),MATCH(VLOOKUP(A760,バックデータ一覧!$T$3:$U$367,2),バックデータ一覧!$M$3:$O$3,0))*10^-3</f>
        <v>3.8000000000000002E-4</v>
      </c>
      <c r="I760" s="97">
        <f>INDEX(バックデータ一覧!$P$4:$R$27,MATCH(計算過程!B760,バックデータ一覧!$F$4:$F$27,0),MATCH(VLOOKUP(A760,バックデータ一覧!$T$3:$U$367,2),バックデータ一覧!$P$3:$R$3,0))*10^-3</f>
        <v>5.0000000000000001E-4</v>
      </c>
    </row>
    <row r="761" spans="1:9" x14ac:dyDescent="0.15">
      <c r="A761" s="57">
        <v>41671</v>
      </c>
      <c r="B761" s="9" t="s">
        <v>115</v>
      </c>
      <c r="C761" s="83">
        <f t="shared" si="34"/>
        <v>6.2700000000000013E-3</v>
      </c>
      <c r="D761" s="82">
        <f t="shared" si="33"/>
        <v>5.9400000000000008E-3</v>
      </c>
      <c r="E761" s="81">
        <f t="shared" si="35"/>
        <v>3.3E-4</v>
      </c>
      <c r="F761" s="97">
        <f>INDEX(バックデータ一覧!$G$4:$I$27,MATCH(計算過程!B761,バックデータ一覧!$F$4:$F$27,0),MATCH(VLOOKUP(A761,バックデータ一覧!$T$3:$U$367,2),バックデータ一覧!$G$3:$I$3,0))*10^-3</f>
        <v>3.3E-4</v>
      </c>
      <c r="G761" s="97">
        <f>INDEX(バックデータ一覧!$J$4:$L$27,MATCH(計算過程!B761,バックデータ一覧!$F$4:$F$27,0),MATCH(VLOOKUP(A761,バックデータ一覧!$T$3:$U$367,2),バックデータ一覧!$J$3:$L$3,0))*10^-3</f>
        <v>6.7000000000000002E-4</v>
      </c>
      <c r="H761" s="97">
        <f>INDEX(バックデータ一覧!$M$4:$O$27,MATCH(計算過程!B761,バックデータ一覧!$F$4:$F$27,0),MATCH(VLOOKUP(A761,バックデータ一覧!$T$3:$U$367,2),バックデータ一覧!$M$3:$O$3,0))*10^-3</f>
        <v>1E-3</v>
      </c>
      <c r="I761" s="97">
        <f>INDEX(バックデータ一覧!$P$4:$R$27,MATCH(計算過程!B761,バックデータ一覧!$F$4:$F$27,0),MATCH(VLOOKUP(A761,バックデータ一覧!$T$3:$U$367,2),バックデータ一覧!$P$3:$R$3,0))*10^-3</f>
        <v>1.33E-3</v>
      </c>
    </row>
    <row r="762" spans="1:9" x14ac:dyDescent="0.15">
      <c r="A762" s="57">
        <v>41671</v>
      </c>
      <c r="B762" s="9" t="s">
        <v>116</v>
      </c>
      <c r="C762" s="83">
        <f t="shared" si="34"/>
        <v>6.0700000000000007E-3</v>
      </c>
      <c r="D762" s="82">
        <f t="shared" si="33"/>
        <v>5.9400000000000008E-3</v>
      </c>
      <c r="E762" s="81">
        <f t="shared" si="35"/>
        <v>1.3000000000000002E-4</v>
      </c>
      <c r="F762" s="97">
        <f>INDEX(バックデータ一覧!$G$4:$I$27,MATCH(計算過程!B762,バックデータ一覧!$F$4:$F$27,0),MATCH(VLOOKUP(A762,バックデータ一覧!$T$3:$U$367,2),バックデータ一覧!$G$3:$I$3,0))*10^-3</f>
        <v>1.3000000000000002E-4</v>
      </c>
      <c r="G762" s="97">
        <f>INDEX(バックデータ一覧!$J$4:$L$27,MATCH(計算過程!B762,バックデータ一覧!$F$4:$F$27,0),MATCH(VLOOKUP(A762,バックデータ一覧!$T$3:$U$367,2),バックデータ一覧!$J$3:$L$3,0))*10^-3</f>
        <v>2.5000000000000001E-4</v>
      </c>
      <c r="H762" s="97">
        <f>INDEX(バックデータ一覧!$M$4:$O$27,MATCH(計算過程!B762,バックデータ一覧!$F$4:$F$27,0),MATCH(VLOOKUP(A762,バックデータ一覧!$T$3:$U$367,2),バックデータ一覧!$M$3:$O$3,0))*10^-3</f>
        <v>3.8000000000000002E-4</v>
      </c>
      <c r="I762" s="97">
        <f>INDEX(バックデータ一覧!$P$4:$R$27,MATCH(計算過程!B762,バックデータ一覧!$F$4:$F$27,0),MATCH(VLOOKUP(A762,バックデータ一覧!$T$3:$U$367,2),バックデータ一覧!$P$3:$R$3,0))*10^-3</f>
        <v>5.0000000000000001E-4</v>
      </c>
    </row>
    <row r="763" spans="1:9" x14ac:dyDescent="0.15">
      <c r="A763" s="57">
        <v>41671</v>
      </c>
      <c r="B763" s="9" t="s">
        <v>117</v>
      </c>
      <c r="C763" s="83">
        <f t="shared" si="34"/>
        <v>9.3200000000000002E-3</v>
      </c>
      <c r="D763" s="82">
        <f t="shared" si="33"/>
        <v>5.9400000000000008E-3</v>
      </c>
      <c r="E763" s="81">
        <f t="shared" si="35"/>
        <v>3.3799999999999998E-3</v>
      </c>
      <c r="F763" s="97">
        <f>INDEX(バックデータ一覧!$G$4:$I$27,MATCH(計算過程!B763,バックデータ一覧!$F$4:$F$27,0),MATCH(VLOOKUP(A763,バックデータ一覧!$T$3:$U$367,2),バックデータ一覧!$G$3:$I$3,0))*10^-3</f>
        <v>3.3799999999999998E-3</v>
      </c>
      <c r="G763" s="97">
        <f>INDEX(バックデータ一覧!$J$4:$L$27,MATCH(計算過程!B763,バックデータ一覧!$F$4:$F$27,0),MATCH(VLOOKUP(A763,バックデータ一覧!$T$3:$U$367,2),バックデータ一覧!$J$3:$L$3,0))*10^-3</f>
        <v>6.7499999999999999E-3</v>
      </c>
      <c r="H763" s="97">
        <f>INDEX(バックデータ一覧!$M$4:$O$27,MATCH(計算過程!B763,バックデータ一覧!$F$4:$F$27,0),MATCH(VLOOKUP(A763,バックデータ一覧!$T$3:$U$367,2),バックデータ一覧!$M$3:$O$3,0))*10^-3</f>
        <v>1.0130000000000002E-2</v>
      </c>
      <c r="I763" s="97">
        <f>INDEX(バックデータ一覧!$P$4:$R$27,MATCH(計算過程!B763,バックデータ一覧!$F$4:$F$27,0),MATCH(VLOOKUP(A763,バックデータ一覧!$T$3:$U$367,2),バックデータ一覧!$P$3:$R$3,0))*10^-3</f>
        <v>1.3509999999999999E-2</v>
      </c>
    </row>
    <row r="764" spans="1:9" x14ac:dyDescent="0.15">
      <c r="A764" s="57">
        <v>41671</v>
      </c>
      <c r="B764" s="9" t="s">
        <v>118</v>
      </c>
      <c r="C764" s="83">
        <f t="shared" si="34"/>
        <v>6.2700000000000013E-3</v>
      </c>
      <c r="D764" s="82">
        <f t="shared" si="33"/>
        <v>5.9400000000000008E-3</v>
      </c>
      <c r="E764" s="81">
        <f t="shared" si="35"/>
        <v>3.3E-4</v>
      </c>
      <c r="F764" s="97">
        <f>INDEX(バックデータ一覧!$G$4:$I$27,MATCH(計算過程!B764,バックデータ一覧!$F$4:$F$27,0),MATCH(VLOOKUP(A764,バックデータ一覧!$T$3:$U$367,2),バックデータ一覧!$G$3:$I$3,0))*10^-3</f>
        <v>3.3E-4</v>
      </c>
      <c r="G764" s="97">
        <f>INDEX(バックデータ一覧!$J$4:$L$27,MATCH(計算過程!B764,バックデータ一覧!$F$4:$F$27,0),MATCH(VLOOKUP(A764,バックデータ一覧!$T$3:$U$367,2),バックデータ一覧!$J$3:$L$3,0))*10^-3</f>
        <v>6.7000000000000002E-4</v>
      </c>
      <c r="H764" s="97">
        <f>INDEX(バックデータ一覧!$M$4:$O$27,MATCH(計算過程!B764,バックデータ一覧!$F$4:$F$27,0),MATCH(VLOOKUP(A764,バックデータ一覧!$T$3:$U$367,2),バックデータ一覧!$M$3:$O$3,0))*10^-3</f>
        <v>1E-3</v>
      </c>
      <c r="I764" s="97">
        <f>INDEX(バックデータ一覧!$P$4:$R$27,MATCH(計算過程!B764,バックデータ一覧!$F$4:$F$27,0),MATCH(VLOOKUP(A764,バックデータ一覧!$T$3:$U$367,2),バックデータ一覧!$P$3:$R$3,0))*10^-3</f>
        <v>1.33E-3</v>
      </c>
    </row>
    <row r="765" spans="1:9" x14ac:dyDescent="0.15">
      <c r="A765" s="57">
        <v>41671</v>
      </c>
      <c r="B765" s="9" t="s">
        <v>119</v>
      </c>
      <c r="C765" s="83">
        <f t="shared" si="34"/>
        <v>6.0700000000000007E-3</v>
      </c>
      <c r="D765" s="82">
        <f t="shared" si="33"/>
        <v>5.9400000000000008E-3</v>
      </c>
      <c r="E765" s="81">
        <f t="shared" si="35"/>
        <v>1.3000000000000002E-4</v>
      </c>
      <c r="F765" s="97">
        <f>INDEX(バックデータ一覧!$G$4:$I$27,MATCH(計算過程!B765,バックデータ一覧!$F$4:$F$27,0),MATCH(VLOOKUP(A765,バックデータ一覧!$T$3:$U$367,2),バックデータ一覧!$G$3:$I$3,0))*10^-3</f>
        <v>1.3000000000000002E-4</v>
      </c>
      <c r="G765" s="97">
        <f>INDEX(バックデータ一覧!$J$4:$L$27,MATCH(計算過程!B765,バックデータ一覧!$F$4:$F$27,0),MATCH(VLOOKUP(A765,バックデータ一覧!$T$3:$U$367,2),バックデータ一覧!$J$3:$L$3,0))*10^-3</f>
        <v>2.5000000000000001E-4</v>
      </c>
      <c r="H765" s="97">
        <f>INDEX(バックデータ一覧!$M$4:$O$27,MATCH(計算過程!B765,バックデータ一覧!$F$4:$F$27,0),MATCH(VLOOKUP(A765,バックデータ一覧!$T$3:$U$367,2),バックデータ一覧!$M$3:$O$3,0))*10^-3</f>
        <v>3.8000000000000002E-4</v>
      </c>
      <c r="I765" s="97">
        <f>INDEX(バックデータ一覧!$P$4:$R$27,MATCH(計算過程!B765,バックデータ一覧!$F$4:$F$27,0),MATCH(VLOOKUP(A765,バックデータ一覧!$T$3:$U$367,2),バックデータ一覧!$P$3:$R$3,0))*10^-3</f>
        <v>5.0000000000000001E-4</v>
      </c>
    </row>
    <row r="766" spans="1:9" x14ac:dyDescent="0.15">
      <c r="A766" s="57">
        <v>41671</v>
      </c>
      <c r="B766" s="9" t="s">
        <v>120</v>
      </c>
      <c r="C766" s="83">
        <f t="shared" si="34"/>
        <v>6.0700000000000007E-3</v>
      </c>
      <c r="D766" s="82">
        <f t="shared" si="33"/>
        <v>5.9400000000000008E-3</v>
      </c>
      <c r="E766" s="81">
        <f t="shared" si="35"/>
        <v>1.3000000000000002E-4</v>
      </c>
      <c r="F766" s="97">
        <f>INDEX(バックデータ一覧!$G$4:$I$27,MATCH(計算過程!B766,バックデータ一覧!$F$4:$F$27,0),MATCH(VLOOKUP(A766,バックデータ一覧!$T$3:$U$367,2),バックデータ一覧!$G$3:$I$3,0))*10^-3</f>
        <v>1.3000000000000002E-4</v>
      </c>
      <c r="G766" s="97">
        <f>INDEX(バックデータ一覧!$J$4:$L$27,MATCH(計算過程!B766,バックデータ一覧!$F$4:$F$27,0),MATCH(VLOOKUP(A766,バックデータ一覧!$T$3:$U$367,2),バックデータ一覧!$J$3:$L$3,0))*10^-3</f>
        <v>2.5000000000000001E-4</v>
      </c>
      <c r="H766" s="97">
        <f>INDEX(バックデータ一覧!$M$4:$O$27,MATCH(計算過程!B766,バックデータ一覧!$F$4:$F$27,0),MATCH(VLOOKUP(A766,バックデータ一覧!$T$3:$U$367,2),バックデータ一覧!$M$3:$O$3,0))*10^-3</f>
        <v>3.8000000000000002E-4</v>
      </c>
      <c r="I766" s="97">
        <f>INDEX(バックデータ一覧!$P$4:$R$27,MATCH(計算過程!B766,バックデータ一覧!$F$4:$F$27,0),MATCH(VLOOKUP(A766,バックデータ一覧!$T$3:$U$367,2),バックデータ一覧!$P$3:$R$3,0))*10^-3</f>
        <v>5.0000000000000001E-4</v>
      </c>
    </row>
    <row r="767" spans="1:9" x14ac:dyDescent="0.15">
      <c r="A767" s="57">
        <v>41671</v>
      </c>
      <c r="B767" s="9" t="s">
        <v>121</v>
      </c>
      <c r="C767" s="83">
        <f t="shared" si="34"/>
        <v>6.2700000000000013E-3</v>
      </c>
      <c r="D767" s="82">
        <f t="shared" si="33"/>
        <v>5.9400000000000008E-3</v>
      </c>
      <c r="E767" s="81">
        <f t="shared" si="35"/>
        <v>3.3E-4</v>
      </c>
      <c r="F767" s="97">
        <f>INDEX(バックデータ一覧!$G$4:$I$27,MATCH(計算過程!B767,バックデータ一覧!$F$4:$F$27,0),MATCH(VLOOKUP(A767,バックデータ一覧!$T$3:$U$367,2),バックデータ一覧!$G$3:$I$3,0))*10^-3</f>
        <v>3.3E-4</v>
      </c>
      <c r="G767" s="97">
        <f>INDEX(バックデータ一覧!$J$4:$L$27,MATCH(計算過程!B767,バックデータ一覧!$F$4:$F$27,0),MATCH(VLOOKUP(A767,バックデータ一覧!$T$3:$U$367,2),バックデータ一覧!$J$3:$L$3,0))*10^-3</f>
        <v>6.7000000000000002E-4</v>
      </c>
      <c r="H767" s="97">
        <f>INDEX(バックデータ一覧!$M$4:$O$27,MATCH(計算過程!B767,バックデータ一覧!$F$4:$F$27,0),MATCH(VLOOKUP(A767,バックデータ一覧!$T$3:$U$367,2),バックデータ一覧!$M$3:$O$3,0))*10^-3</f>
        <v>1E-3</v>
      </c>
      <c r="I767" s="97">
        <f>INDEX(バックデータ一覧!$P$4:$R$27,MATCH(計算過程!B767,バックデータ一覧!$F$4:$F$27,0),MATCH(VLOOKUP(A767,バックデータ一覧!$T$3:$U$367,2),バックデータ一覧!$P$3:$R$3,0))*10^-3</f>
        <v>1.33E-3</v>
      </c>
    </row>
    <row r="768" spans="1:9" x14ac:dyDescent="0.15">
      <c r="A768" s="57">
        <v>41671</v>
      </c>
      <c r="B768" s="9" t="s">
        <v>122</v>
      </c>
      <c r="C768" s="83">
        <f t="shared" si="34"/>
        <v>6.2700000000000013E-3</v>
      </c>
      <c r="D768" s="82">
        <f t="shared" si="33"/>
        <v>5.9400000000000008E-3</v>
      </c>
      <c r="E768" s="81">
        <f t="shared" si="35"/>
        <v>3.3E-4</v>
      </c>
      <c r="F768" s="97">
        <f>INDEX(バックデータ一覧!$G$4:$I$27,MATCH(計算過程!B768,バックデータ一覧!$F$4:$F$27,0),MATCH(VLOOKUP(A768,バックデータ一覧!$T$3:$U$367,2),バックデータ一覧!$G$3:$I$3,0))*10^-3</f>
        <v>3.3E-4</v>
      </c>
      <c r="G768" s="97">
        <f>INDEX(バックデータ一覧!$J$4:$L$27,MATCH(計算過程!B768,バックデータ一覧!$F$4:$F$27,0),MATCH(VLOOKUP(A768,バックデータ一覧!$T$3:$U$367,2),バックデータ一覧!$J$3:$L$3,0))*10^-3</f>
        <v>6.7000000000000002E-4</v>
      </c>
      <c r="H768" s="97">
        <f>INDEX(バックデータ一覧!$M$4:$O$27,MATCH(計算過程!B768,バックデータ一覧!$F$4:$F$27,0),MATCH(VLOOKUP(A768,バックデータ一覧!$T$3:$U$367,2),バックデータ一覧!$M$3:$O$3,0))*10^-3</f>
        <v>1E-3</v>
      </c>
      <c r="I768" s="97">
        <f>INDEX(バックデータ一覧!$P$4:$R$27,MATCH(計算過程!B768,バックデータ一覧!$F$4:$F$27,0),MATCH(VLOOKUP(A768,バックデータ一覧!$T$3:$U$367,2),バックデータ一覧!$P$3:$R$3,0))*10^-3</f>
        <v>1.33E-3</v>
      </c>
    </row>
    <row r="769" spans="1:9" x14ac:dyDescent="0.15">
      <c r="A769" s="57">
        <v>41671</v>
      </c>
      <c r="B769" s="9" t="s">
        <v>123</v>
      </c>
      <c r="C769" s="83">
        <f t="shared" si="34"/>
        <v>1.2360000000000001E-2</v>
      </c>
      <c r="D769" s="82">
        <f t="shared" si="33"/>
        <v>5.9400000000000008E-3</v>
      </c>
      <c r="E769" s="81">
        <f t="shared" si="35"/>
        <v>6.4200000000000004E-3</v>
      </c>
      <c r="F769" s="97">
        <f>INDEX(バックデータ一覧!$G$4:$I$27,MATCH(計算過程!B769,バックデータ一覧!$F$4:$F$27,0),MATCH(VLOOKUP(A769,バックデータ一覧!$T$3:$U$367,2),バックデータ一覧!$G$3:$I$3,0))*10^-3</f>
        <v>6.4200000000000004E-3</v>
      </c>
      <c r="G769" s="97">
        <f>INDEX(バックデータ一覧!$J$4:$L$27,MATCH(計算過程!B769,バックデータ一覧!$F$4:$F$27,0),MATCH(VLOOKUP(A769,バックデータ一覧!$T$3:$U$367,2),バックデータ一覧!$J$3:$L$3,0))*10^-3</f>
        <v>1.2840000000000001E-2</v>
      </c>
      <c r="H769" s="97">
        <f>INDEX(バックデータ一覧!$M$4:$O$27,MATCH(計算過程!B769,バックデータ一覧!$F$4:$F$27,0),MATCH(VLOOKUP(A769,バックデータ一覧!$T$3:$U$367,2),バックデータ一覧!$M$3:$O$3,0))*10^-3</f>
        <v>1.9260000000000003E-2</v>
      </c>
      <c r="I769" s="97">
        <f>INDEX(バックデータ一覧!$P$4:$R$27,MATCH(計算過程!B769,バックデータ一覧!$F$4:$F$27,0),MATCH(VLOOKUP(A769,バックデータ一覧!$T$3:$U$367,2),バックデータ一覧!$P$3:$R$3,0))*10^-3</f>
        <v>2.5680000000000001E-2</v>
      </c>
    </row>
    <row r="770" spans="1:9" x14ac:dyDescent="0.15">
      <c r="A770" s="57">
        <v>41671</v>
      </c>
      <c r="B770" s="9" t="s">
        <v>124</v>
      </c>
      <c r="C770" s="83">
        <f t="shared" si="34"/>
        <v>1.2360000000000001E-2</v>
      </c>
      <c r="D770" s="82">
        <f t="shared" si="33"/>
        <v>5.9400000000000008E-3</v>
      </c>
      <c r="E770" s="81">
        <f t="shared" si="35"/>
        <v>6.4200000000000004E-3</v>
      </c>
      <c r="F770" s="97">
        <f>INDEX(バックデータ一覧!$G$4:$I$27,MATCH(計算過程!B770,バックデータ一覧!$F$4:$F$27,0),MATCH(VLOOKUP(A770,バックデータ一覧!$T$3:$U$367,2),バックデータ一覧!$G$3:$I$3,0))*10^-3</f>
        <v>6.4200000000000004E-3</v>
      </c>
      <c r="G770" s="97">
        <f>INDEX(バックデータ一覧!$J$4:$L$27,MATCH(計算過程!B770,バックデータ一覧!$F$4:$F$27,0),MATCH(VLOOKUP(A770,バックデータ一覧!$T$3:$U$367,2),バックデータ一覧!$J$3:$L$3,0))*10^-3</f>
        <v>1.2840000000000001E-2</v>
      </c>
      <c r="H770" s="97">
        <f>INDEX(バックデータ一覧!$M$4:$O$27,MATCH(計算過程!B770,バックデータ一覧!$F$4:$F$27,0),MATCH(VLOOKUP(A770,バックデータ一覧!$T$3:$U$367,2),バックデータ一覧!$M$3:$O$3,0))*10^-3</f>
        <v>1.9260000000000003E-2</v>
      </c>
      <c r="I770" s="97">
        <f>INDEX(バックデータ一覧!$P$4:$R$27,MATCH(計算過程!B770,バックデータ一覧!$F$4:$F$27,0),MATCH(VLOOKUP(A770,バックデータ一覧!$T$3:$U$367,2),バックデータ一覧!$P$3:$R$3,0))*10^-3</f>
        <v>2.5680000000000001E-2</v>
      </c>
    </row>
    <row r="771" spans="1:9" x14ac:dyDescent="0.15">
      <c r="A771" s="57">
        <v>41671</v>
      </c>
      <c r="B771" s="9" t="s">
        <v>125</v>
      </c>
      <c r="C771" s="83">
        <f t="shared" si="34"/>
        <v>6.2700000000000013E-3</v>
      </c>
      <c r="D771" s="82">
        <f t="shared" si="33"/>
        <v>5.9400000000000008E-3</v>
      </c>
      <c r="E771" s="81">
        <f t="shared" si="35"/>
        <v>3.3E-4</v>
      </c>
      <c r="F771" s="97">
        <f>INDEX(バックデータ一覧!$G$4:$I$27,MATCH(計算過程!B771,バックデータ一覧!$F$4:$F$27,0),MATCH(VLOOKUP(A771,バックデータ一覧!$T$3:$U$367,2),バックデータ一覧!$G$3:$I$3,0))*10^-3</f>
        <v>3.3E-4</v>
      </c>
      <c r="G771" s="97">
        <f>INDEX(バックデータ一覧!$J$4:$L$27,MATCH(計算過程!B771,バックデータ一覧!$F$4:$F$27,0),MATCH(VLOOKUP(A771,バックデータ一覧!$T$3:$U$367,2),バックデータ一覧!$J$3:$L$3,0))*10^-3</f>
        <v>6.7000000000000002E-4</v>
      </c>
      <c r="H771" s="97">
        <f>INDEX(バックデータ一覧!$M$4:$O$27,MATCH(計算過程!B771,バックデータ一覧!$F$4:$F$27,0),MATCH(VLOOKUP(A771,バックデータ一覧!$T$3:$U$367,2),バックデータ一覧!$M$3:$O$3,0))*10^-3</f>
        <v>1E-3</v>
      </c>
      <c r="I771" s="97">
        <f>INDEX(バックデータ一覧!$P$4:$R$27,MATCH(計算過程!B771,バックデータ一覧!$F$4:$F$27,0),MATCH(VLOOKUP(A771,バックデータ一覧!$T$3:$U$367,2),バックデータ一覧!$P$3:$R$3,0))*10^-3</f>
        <v>1.33E-3</v>
      </c>
    </row>
    <row r="772" spans="1:9" x14ac:dyDescent="0.15">
      <c r="A772" s="57">
        <v>41671</v>
      </c>
      <c r="B772" s="9" t="s">
        <v>126</v>
      </c>
      <c r="C772" s="83">
        <f t="shared" si="34"/>
        <v>6.2700000000000013E-3</v>
      </c>
      <c r="D772" s="82">
        <f t="shared" si="33"/>
        <v>5.9400000000000008E-3</v>
      </c>
      <c r="E772" s="81">
        <f t="shared" si="35"/>
        <v>3.3E-4</v>
      </c>
      <c r="F772" s="97">
        <f>INDEX(バックデータ一覧!$G$4:$I$27,MATCH(計算過程!B772,バックデータ一覧!$F$4:$F$27,0),MATCH(VLOOKUP(A772,バックデータ一覧!$T$3:$U$367,2),バックデータ一覧!$G$3:$I$3,0))*10^-3</f>
        <v>3.3E-4</v>
      </c>
      <c r="G772" s="97">
        <f>INDEX(バックデータ一覧!$J$4:$L$27,MATCH(計算過程!B772,バックデータ一覧!$F$4:$F$27,0),MATCH(VLOOKUP(A772,バックデータ一覧!$T$3:$U$367,2),バックデータ一覧!$J$3:$L$3,0))*10^-3</f>
        <v>6.7000000000000002E-4</v>
      </c>
      <c r="H772" s="97">
        <f>INDEX(バックデータ一覧!$M$4:$O$27,MATCH(計算過程!B772,バックデータ一覧!$F$4:$F$27,0),MATCH(VLOOKUP(A772,バックデータ一覧!$T$3:$U$367,2),バックデータ一覧!$M$3:$O$3,0))*10^-3</f>
        <v>1E-3</v>
      </c>
      <c r="I772" s="97">
        <f>INDEX(バックデータ一覧!$P$4:$R$27,MATCH(計算過程!B772,バックデータ一覧!$F$4:$F$27,0),MATCH(VLOOKUP(A772,バックデータ一覧!$T$3:$U$367,2),バックデータ一覧!$P$3:$R$3,0))*10^-3</f>
        <v>1.33E-3</v>
      </c>
    </row>
    <row r="773" spans="1:9" x14ac:dyDescent="0.15">
      <c r="A773" s="57">
        <v>41671</v>
      </c>
      <c r="B773" s="9" t="s">
        <v>127</v>
      </c>
      <c r="C773" s="83">
        <f t="shared" si="34"/>
        <v>1.2220000000000002E-2</v>
      </c>
      <c r="D773" s="82">
        <f t="shared" si="33"/>
        <v>5.9400000000000008E-3</v>
      </c>
      <c r="E773" s="81">
        <f t="shared" si="35"/>
        <v>6.28E-3</v>
      </c>
      <c r="F773" s="97">
        <f>INDEX(バックデータ一覧!$G$4:$I$27,MATCH(計算過程!B773,バックデータ一覧!$F$4:$F$27,0),MATCH(VLOOKUP(A773,バックデータ一覧!$T$3:$U$367,2),バックデータ一覧!$G$3:$I$3,0))*10^-3</f>
        <v>6.28E-3</v>
      </c>
      <c r="G773" s="97">
        <f>INDEX(バックデータ一覧!$J$4:$L$27,MATCH(計算過程!B773,バックデータ一覧!$F$4:$F$27,0),MATCH(VLOOKUP(A773,バックデータ一覧!$T$3:$U$367,2),バックデータ一覧!$J$3:$L$3,0))*10^-3</f>
        <v>1.256E-2</v>
      </c>
      <c r="H773" s="97">
        <f>INDEX(バックデータ一覧!$M$4:$O$27,MATCH(計算過程!B773,バックデータ一覧!$F$4:$F$27,0),MATCH(VLOOKUP(A773,バックデータ一覧!$T$3:$U$367,2),バックデータ一覧!$M$3:$O$3,0))*10^-3</f>
        <v>1.8839999999999999E-2</v>
      </c>
      <c r="I773" s="97">
        <f>INDEX(バックデータ一覧!$P$4:$R$27,MATCH(計算過程!B773,バックデータ一覧!$F$4:$F$27,0),MATCH(VLOOKUP(A773,バックデータ一覧!$T$3:$U$367,2),バックデータ一覧!$P$3:$R$3,0))*10^-3</f>
        <v>2.512E-2</v>
      </c>
    </row>
    <row r="774" spans="1:9" x14ac:dyDescent="0.15">
      <c r="A774" s="57">
        <v>41671</v>
      </c>
      <c r="B774" s="9" t="s">
        <v>128</v>
      </c>
      <c r="C774" s="83">
        <f t="shared" si="34"/>
        <v>1.2640000000000002E-2</v>
      </c>
      <c r="D774" s="82">
        <f t="shared" si="33"/>
        <v>5.9400000000000008E-3</v>
      </c>
      <c r="E774" s="81">
        <f t="shared" si="35"/>
        <v>6.7000000000000002E-3</v>
      </c>
      <c r="F774" s="97">
        <f>INDEX(バックデータ一覧!$G$4:$I$27,MATCH(計算過程!B774,バックデータ一覧!$F$4:$F$27,0),MATCH(VLOOKUP(A774,バックデータ一覧!$T$3:$U$367,2),バックデータ一覧!$G$3:$I$3,0))*10^-3</f>
        <v>6.7000000000000002E-3</v>
      </c>
      <c r="G774" s="97">
        <f>INDEX(バックデータ一覧!$J$4:$L$27,MATCH(計算過程!B774,バックデータ一覧!$F$4:$F$27,0),MATCH(VLOOKUP(A774,バックデータ一覧!$T$3:$U$367,2),バックデータ一覧!$J$3:$L$3,0))*10^-3</f>
        <v>1.3390000000000001E-2</v>
      </c>
      <c r="H774" s="97">
        <f>INDEX(バックデータ一覧!$M$4:$O$27,MATCH(計算過程!B774,バックデータ一覧!$F$4:$F$27,0),MATCH(VLOOKUP(A774,バックデータ一覧!$T$3:$U$367,2),バックデータ一覧!$M$3:$O$3,0))*10^-3</f>
        <v>2.009E-2</v>
      </c>
      <c r="I774" s="97">
        <f>INDEX(バックデータ一覧!$P$4:$R$27,MATCH(計算過程!B774,バックデータ一覧!$F$4:$F$27,0),MATCH(VLOOKUP(A774,バックデータ一覧!$T$3:$U$367,2),バックデータ一覧!$P$3:$R$3,0))*10^-3</f>
        <v>2.6790000000000001E-2</v>
      </c>
    </row>
    <row r="775" spans="1:9" x14ac:dyDescent="0.15">
      <c r="A775" s="57">
        <v>41672</v>
      </c>
      <c r="B775" s="9" t="s">
        <v>105</v>
      </c>
      <c r="C775" s="83">
        <f t="shared" si="34"/>
        <v>6.0700000000000007E-3</v>
      </c>
      <c r="D775" s="82">
        <f t="shared" ref="D775:D838" si="36">$O$4*$O$5*10^-3</f>
        <v>5.9400000000000008E-3</v>
      </c>
      <c r="E775" s="81">
        <f t="shared" si="35"/>
        <v>1.3000000000000002E-4</v>
      </c>
      <c r="F775" s="97">
        <f>INDEX(バックデータ一覧!$G$4:$I$27,MATCH(計算過程!B775,バックデータ一覧!$F$4:$F$27,0),MATCH(VLOOKUP(A775,バックデータ一覧!$T$3:$U$367,2),バックデータ一覧!$G$3:$I$3,0))*10^-3</f>
        <v>1.3000000000000002E-4</v>
      </c>
      <c r="G775" s="97">
        <f>INDEX(バックデータ一覧!$J$4:$L$27,MATCH(計算過程!B775,バックデータ一覧!$F$4:$F$27,0),MATCH(VLOOKUP(A775,バックデータ一覧!$T$3:$U$367,2),バックデータ一覧!$J$3:$L$3,0))*10^-3</f>
        <v>2.5000000000000001E-4</v>
      </c>
      <c r="H775" s="97">
        <f>INDEX(バックデータ一覧!$M$4:$O$27,MATCH(計算過程!B775,バックデータ一覧!$F$4:$F$27,0),MATCH(VLOOKUP(A775,バックデータ一覧!$T$3:$U$367,2),バックデータ一覧!$M$3:$O$3,0))*10^-3</f>
        <v>3.8000000000000002E-4</v>
      </c>
      <c r="I775" s="97">
        <f>INDEX(バックデータ一覧!$P$4:$R$27,MATCH(計算過程!B775,バックデータ一覧!$F$4:$F$27,0),MATCH(VLOOKUP(A775,バックデータ一覧!$T$3:$U$367,2),バックデータ一覧!$P$3:$R$3,0))*10^-3</f>
        <v>5.0000000000000001E-4</v>
      </c>
    </row>
    <row r="776" spans="1:9" x14ac:dyDescent="0.15">
      <c r="A776" s="57">
        <v>41672</v>
      </c>
      <c r="B776" s="9" t="s">
        <v>106</v>
      </c>
      <c r="C776" s="83">
        <f t="shared" ref="C776:C839" si="37">D776+E776</f>
        <v>6.0700000000000007E-3</v>
      </c>
      <c r="D776" s="82">
        <f t="shared" si="36"/>
        <v>5.9400000000000008E-3</v>
      </c>
      <c r="E776" s="81">
        <f t="shared" ref="E776:E839" si="38">IF(AND($O$10&gt;=1,$O$10&lt;2),$F776*(2-$O$10)/(2-1)+$G776*($O$10-1)/(2-1),IF(AND($O$10&gt;=2,$O$10&lt;3),$G776*(3-$O$10)/(3-2)+$H776*($O$10-2)/(3-2),$H776*(4-$O$10)/(4-3)+$I776*($O$10-3)/(4-3)))</f>
        <v>1.3000000000000002E-4</v>
      </c>
      <c r="F776" s="97">
        <f>INDEX(バックデータ一覧!$G$4:$I$27,MATCH(計算過程!B776,バックデータ一覧!$F$4:$F$27,0),MATCH(VLOOKUP(A776,バックデータ一覧!$T$3:$U$367,2),バックデータ一覧!$G$3:$I$3,0))*10^-3</f>
        <v>1.3000000000000002E-4</v>
      </c>
      <c r="G776" s="97">
        <f>INDEX(バックデータ一覧!$J$4:$L$27,MATCH(計算過程!B776,バックデータ一覧!$F$4:$F$27,0),MATCH(VLOOKUP(A776,バックデータ一覧!$T$3:$U$367,2),バックデータ一覧!$J$3:$L$3,0))*10^-3</f>
        <v>2.5000000000000001E-4</v>
      </c>
      <c r="H776" s="97">
        <f>INDEX(バックデータ一覧!$M$4:$O$27,MATCH(計算過程!B776,バックデータ一覧!$F$4:$F$27,0),MATCH(VLOOKUP(A776,バックデータ一覧!$T$3:$U$367,2),バックデータ一覧!$M$3:$O$3,0))*10^-3</f>
        <v>3.8000000000000002E-4</v>
      </c>
      <c r="I776" s="97">
        <f>INDEX(バックデータ一覧!$P$4:$R$27,MATCH(計算過程!B776,バックデータ一覧!$F$4:$F$27,0),MATCH(VLOOKUP(A776,バックデータ一覧!$T$3:$U$367,2),バックデータ一覧!$P$3:$R$3,0))*10^-3</f>
        <v>5.0000000000000001E-4</v>
      </c>
    </row>
    <row r="777" spans="1:9" x14ac:dyDescent="0.15">
      <c r="A777" s="57">
        <v>41672</v>
      </c>
      <c r="B777" s="9" t="s">
        <v>107</v>
      </c>
      <c r="C777" s="83">
        <f t="shared" si="37"/>
        <v>6.0700000000000007E-3</v>
      </c>
      <c r="D777" s="82">
        <f t="shared" si="36"/>
        <v>5.9400000000000008E-3</v>
      </c>
      <c r="E777" s="81">
        <f t="shared" si="38"/>
        <v>1.3000000000000002E-4</v>
      </c>
      <c r="F777" s="97">
        <f>INDEX(バックデータ一覧!$G$4:$I$27,MATCH(計算過程!B777,バックデータ一覧!$F$4:$F$27,0),MATCH(VLOOKUP(A777,バックデータ一覧!$T$3:$U$367,2),バックデータ一覧!$G$3:$I$3,0))*10^-3</f>
        <v>1.3000000000000002E-4</v>
      </c>
      <c r="G777" s="97">
        <f>INDEX(バックデータ一覧!$J$4:$L$27,MATCH(計算過程!B777,バックデータ一覧!$F$4:$F$27,0),MATCH(VLOOKUP(A777,バックデータ一覧!$T$3:$U$367,2),バックデータ一覧!$J$3:$L$3,0))*10^-3</f>
        <v>2.5000000000000001E-4</v>
      </c>
      <c r="H777" s="97">
        <f>INDEX(バックデータ一覧!$M$4:$O$27,MATCH(計算過程!B777,バックデータ一覧!$F$4:$F$27,0),MATCH(VLOOKUP(A777,バックデータ一覧!$T$3:$U$367,2),バックデータ一覧!$M$3:$O$3,0))*10^-3</f>
        <v>3.8000000000000002E-4</v>
      </c>
      <c r="I777" s="97">
        <f>INDEX(バックデータ一覧!$P$4:$R$27,MATCH(計算過程!B777,バックデータ一覧!$F$4:$F$27,0),MATCH(VLOOKUP(A777,バックデータ一覧!$T$3:$U$367,2),バックデータ一覧!$P$3:$R$3,0))*10^-3</f>
        <v>5.0000000000000001E-4</v>
      </c>
    </row>
    <row r="778" spans="1:9" x14ac:dyDescent="0.15">
      <c r="A778" s="57">
        <v>41672</v>
      </c>
      <c r="B778" s="9" t="s">
        <v>108</v>
      </c>
      <c r="C778" s="83">
        <f t="shared" si="37"/>
        <v>6.0700000000000007E-3</v>
      </c>
      <c r="D778" s="82">
        <f t="shared" si="36"/>
        <v>5.9400000000000008E-3</v>
      </c>
      <c r="E778" s="81">
        <f t="shared" si="38"/>
        <v>1.3000000000000002E-4</v>
      </c>
      <c r="F778" s="97">
        <f>INDEX(バックデータ一覧!$G$4:$I$27,MATCH(計算過程!B778,バックデータ一覧!$F$4:$F$27,0),MATCH(VLOOKUP(A778,バックデータ一覧!$T$3:$U$367,2),バックデータ一覧!$G$3:$I$3,0))*10^-3</f>
        <v>1.3000000000000002E-4</v>
      </c>
      <c r="G778" s="97">
        <f>INDEX(バックデータ一覧!$J$4:$L$27,MATCH(計算過程!B778,バックデータ一覧!$F$4:$F$27,0),MATCH(VLOOKUP(A778,バックデータ一覧!$T$3:$U$367,2),バックデータ一覧!$J$3:$L$3,0))*10^-3</f>
        <v>2.5000000000000001E-4</v>
      </c>
      <c r="H778" s="97">
        <f>INDEX(バックデータ一覧!$M$4:$O$27,MATCH(計算過程!B778,バックデータ一覧!$F$4:$F$27,0),MATCH(VLOOKUP(A778,バックデータ一覧!$T$3:$U$367,2),バックデータ一覧!$M$3:$O$3,0))*10^-3</f>
        <v>3.8000000000000002E-4</v>
      </c>
      <c r="I778" s="97">
        <f>INDEX(バックデータ一覧!$P$4:$R$27,MATCH(計算過程!B778,バックデータ一覧!$F$4:$F$27,0),MATCH(VLOOKUP(A778,バックデータ一覧!$T$3:$U$367,2),バックデータ一覧!$P$3:$R$3,0))*10^-3</f>
        <v>5.0000000000000001E-4</v>
      </c>
    </row>
    <row r="779" spans="1:9" x14ac:dyDescent="0.15">
      <c r="A779" s="57">
        <v>41672</v>
      </c>
      <c r="B779" s="9" t="s">
        <v>109</v>
      </c>
      <c r="C779" s="83">
        <f t="shared" si="37"/>
        <v>6.0700000000000007E-3</v>
      </c>
      <c r="D779" s="82">
        <f t="shared" si="36"/>
        <v>5.9400000000000008E-3</v>
      </c>
      <c r="E779" s="81">
        <f t="shared" si="38"/>
        <v>1.3000000000000002E-4</v>
      </c>
      <c r="F779" s="97">
        <f>INDEX(バックデータ一覧!$G$4:$I$27,MATCH(計算過程!B779,バックデータ一覧!$F$4:$F$27,0),MATCH(VLOOKUP(A779,バックデータ一覧!$T$3:$U$367,2),バックデータ一覧!$G$3:$I$3,0))*10^-3</f>
        <v>1.3000000000000002E-4</v>
      </c>
      <c r="G779" s="97">
        <f>INDEX(バックデータ一覧!$J$4:$L$27,MATCH(計算過程!B779,バックデータ一覧!$F$4:$F$27,0),MATCH(VLOOKUP(A779,バックデータ一覧!$T$3:$U$367,2),バックデータ一覧!$J$3:$L$3,0))*10^-3</f>
        <v>2.5000000000000001E-4</v>
      </c>
      <c r="H779" s="97">
        <f>INDEX(バックデータ一覧!$M$4:$O$27,MATCH(計算過程!B779,バックデータ一覧!$F$4:$F$27,0),MATCH(VLOOKUP(A779,バックデータ一覧!$T$3:$U$367,2),バックデータ一覧!$M$3:$O$3,0))*10^-3</f>
        <v>3.8000000000000002E-4</v>
      </c>
      <c r="I779" s="97">
        <f>INDEX(バックデータ一覧!$P$4:$R$27,MATCH(計算過程!B779,バックデータ一覧!$F$4:$F$27,0),MATCH(VLOOKUP(A779,バックデータ一覧!$T$3:$U$367,2),バックデータ一覧!$P$3:$R$3,0))*10^-3</f>
        <v>5.0000000000000001E-4</v>
      </c>
    </row>
    <row r="780" spans="1:9" x14ac:dyDescent="0.15">
      <c r="A780" s="57">
        <v>41672</v>
      </c>
      <c r="B780" s="9" t="s">
        <v>110</v>
      </c>
      <c r="C780" s="83">
        <f t="shared" si="37"/>
        <v>6.0700000000000007E-3</v>
      </c>
      <c r="D780" s="82">
        <f t="shared" si="36"/>
        <v>5.9400000000000008E-3</v>
      </c>
      <c r="E780" s="81">
        <f t="shared" si="38"/>
        <v>1.3000000000000002E-4</v>
      </c>
      <c r="F780" s="97">
        <f>INDEX(バックデータ一覧!$G$4:$I$27,MATCH(計算過程!B780,バックデータ一覧!$F$4:$F$27,0),MATCH(VLOOKUP(A780,バックデータ一覧!$T$3:$U$367,2),バックデータ一覧!$G$3:$I$3,0))*10^-3</f>
        <v>1.3000000000000002E-4</v>
      </c>
      <c r="G780" s="97">
        <f>INDEX(バックデータ一覧!$J$4:$L$27,MATCH(計算過程!B780,バックデータ一覧!$F$4:$F$27,0),MATCH(VLOOKUP(A780,バックデータ一覧!$T$3:$U$367,2),バックデータ一覧!$J$3:$L$3,0))*10^-3</f>
        <v>2.5000000000000001E-4</v>
      </c>
      <c r="H780" s="97">
        <f>INDEX(バックデータ一覧!$M$4:$O$27,MATCH(計算過程!B780,バックデータ一覧!$F$4:$F$27,0),MATCH(VLOOKUP(A780,バックデータ一覧!$T$3:$U$367,2),バックデータ一覧!$M$3:$O$3,0))*10^-3</f>
        <v>3.8000000000000002E-4</v>
      </c>
      <c r="I780" s="97">
        <f>INDEX(バックデータ一覧!$P$4:$R$27,MATCH(計算過程!B780,バックデータ一覧!$F$4:$F$27,0),MATCH(VLOOKUP(A780,バックデータ一覧!$T$3:$U$367,2),バックデータ一覧!$P$3:$R$3,0))*10^-3</f>
        <v>5.0000000000000001E-4</v>
      </c>
    </row>
    <row r="781" spans="1:9" x14ac:dyDescent="0.15">
      <c r="A781" s="57">
        <v>41672</v>
      </c>
      <c r="B781" s="9" t="s">
        <v>111</v>
      </c>
      <c r="C781" s="83">
        <f t="shared" si="37"/>
        <v>9.3200000000000002E-3</v>
      </c>
      <c r="D781" s="82">
        <f t="shared" si="36"/>
        <v>5.9400000000000008E-3</v>
      </c>
      <c r="E781" s="81">
        <f t="shared" si="38"/>
        <v>3.3799999999999998E-3</v>
      </c>
      <c r="F781" s="97">
        <f>INDEX(バックデータ一覧!$G$4:$I$27,MATCH(計算過程!B781,バックデータ一覧!$F$4:$F$27,0),MATCH(VLOOKUP(A781,バックデータ一覧!$T$3:$U$367,2),バックデータ一覧!$G$3:$I$3,0))*10^-3</f>
        <v>3.3799999999999998E-3</v>
      </c>
      <c r="G781" s="97">
        <f>INDEX(バックデータ一覧!$J$4:$L$27,MATCH(計算過程!B781,バックデータ一覧!$F$4:$F$27,0),MATCH(VLOOKUP(A781,バックデータ一覧!$T$3:$U$367,2),バックデータ一覧!$J$3:$L$3,0))*10^-3</f>
        <v>6.7499999999999999E-3</v>
      </c>
      <c r="H781" s="97">
        <f>INDEX(バックデータ一覧!$M$4:$O$27,MATCH(計算過程!B781,バックデータ一覧!$F$4:$F$27,0),MATCH(VLOOKUP(A781,バックデータ一覧!$T$3:$U$367,2),バックデータ一覧!$M$3:$O$3,0))*10^-3</f>
        <v>1.0130000000000002E-2</v>
      </c>
      <c r="I781" s="97">
        <f>INDEX(バックデータ一覧!$P$4:$R$27,MATCH(計算過程!B781,バックデータ一覧!$F$4:$F$27,0),MATCH(VLOOKUP(A781,バックデータ一覧!$T$3:$U$367,2),バックデータ一覧!$P$3:$R$3,0))*10^-3</f>
        <v>1.3509999999999999E-2</v>
      </c>
    </row>
    <row r="782" spans="1:9" x14ac:dyDescent="0.15">
      <c r="A782" s="57">
        <v>41672</v>
      </c>
      <c r="B782" s="9" t="s">
        <v>112</v>
      </c>
      <c r="C782" s="83">
        <f t="shared" si="37"/>
        <v>6.4800000000000005E-3</v>
      </c>
      <c r="D782" s="82">
        <f t="shared" si="36"/>
        <v>5.9400000000000008E-3</v>
      </c>
      <c r="E782" s="81">
        <f t="shared" si="38"/>
        <v>5.4000000000000001E-4</v>
      </c>
      <c r="F782" s="97">
        <f>INDEX(バックデータ一覧!$G$4:$I$27,MATCH(計算過程!B782,バックデータ一覧!$F$4:$F$27,0),MATCH(VLOOKUP(A782,バックデータ一覧!$T$3:$U$367,2),バックデータ一覧!$G$3:$I$3,0))*10^-3</f>
        <v>5.4000000000000001E-4</v>
      </c>
      <c r="G782" s="97">
        <f>INDEX(バックデータ一覧!$J$4:$L$27,MATCH(計算過程!B782,バックデータ一覧!$F$4:$F$27,0),MATCH(VLOOKUP(A782,バックデータ一覧!$T$3:$U$367,2),バックデータ一覧!$J$3:$L$3,0))*10^-3</f>
        <v>1.08E-3</v>
      </c>
      <c r="H782" s="97">
        <f>INDEX(バックデータ一覧!$M$4:$O$27,MATCH(計算過程!B782,バックデータ一覧!$F$4:$F$27,0),MATCH(VLOOKUP(A782,バックデータ一覧!$T$3:$U$367,2),バックデータ一覧!$M$3:$O$3,0))*10^-3</f>
        <v>1.6299999999999999E-3</v>
      </c>
      <c r="I782" s="97">
        <f>INDEX(バックデータ一覧!$P$4:$R$27,MATCH(計算過程!B782,バックデータ一覧!$F$4:$F$27,0),MATCH(VLOOKUP(A782,バックデータ一覧!$T$3:$U$367,2),バックデータ一覧!$P$3:$R$3,0))*10^-3</f>
        <v>2.1700000000000001E-3</v>
      </c>
    </row>
    <row r="783" spans="1:9" x14ac:dyDescent="0.15">
      <c r="A783" s="57">
        <v>41672</v>
      </c>
      <c r="B783" s="9" t="s">
        <v>113</v>
      </c>
      <c r="C783" s="83">
        <f t="shared" si="37"/>
        <v>6.4800000000000005E-3</v>
      </c>
      <c r="D783" s="82">
        <f t="shared" si="36"/>
        <v>5.9400000000000008E-3</v>
      </c>
      <c r="E783" s="81">
        <f t="shared" si="38"/>
        <v>5.4000000000000001E-4</v>
      </c>
      <c r="F783" s="97">
        <f>INDEX(バックデータ一覧!$G$4:$I$27,MATCH(計算過程!B783,バックデータ一覧!$F$4:$F$27,0),MATCH(VLOOKUP(A783,バックデータ一覧!$T$3:$U$367,2),バックデータ一覧!$G$3:$I$3,0))*10^-3</f>
        <v>5.4000000000000001E-4</v>
      </c>
      <c r="G783" s="97">
        <f>INDEX(バックデータ一覧!$J$4:$L$27,MATCH(計算過程!B783,バックデータ一覧!$F$4:$F$27,0),MATCH(VLOOKUP(A783,バックデータ一覧!$T$3:$U$367,2),バックデータ一覧!$J$3:$L$3,0))*10^-3</f>
        <v>1.08E-3</v>
      </c>
      <c r="H783" s="97">
        <f>INDEX(バックデータ一覧!$M$4:$O$27,MATCH(計算過程!B783,バックデータ一覧!$F$4:$F$27,0),MATCH(VLOOKUP(A783,バックデータ一覧!$T$3:$U$367,2),バックデータ一覧!$M$3:$O$3,0))*10^-3</f>
        <v>1.6299999999999999E-3</v>
      </c>
      <c r="I783" s="97">
        <f>INDEX(バックデータ一覧!$P$4:$R$27,MATCH(計算過程!B783,バックデータ一覧!$F$4:$F$27,0),MATCH(VLOOKUP(A783,バックデータ一覧!$T$3:$U$367,2),バックデータ一覧!$P$3:$R$3,0))*10^-3</f>
        <v>2.1700000000000001E-3</v>
      </c>
    </row>
    <row r="784" spans="1:9" x14ac:dyDescent="0.15">
      <c r="A784" s="57">
        <v>41672</v>
      </c>
      <c r="B784" s="9" t="s">
        <v>114</v>
      </c>
      <c r="C784" s="83">
        <f t="shared" si="37"/>
        <v>6.0700000000000007E-3</v>
      </c>
      <c r="D784" s="82">
        <f t="shared" si="36"/>
        <v>5.9400000000000008E-3</v>
      </c>
      <c r="E784" s="81">
        <f t="shared" si="38"/>
        <v>1.3000000000000002E-4</v>
      </c>
      <c r="F784" s="97">
        <f>INDEX(バックデータ一覧!$G$4:$I$27,MATCH(計算過程!B784,バックデータ一覧!$F$4:$F$27,0),MATCH(VLOOKUP(A784,バックデータ一覧!$T$3:$U$367,2),バックデータ一覧!$G$3:$I$3,0))*10^-3</f>
        <v>1.3000000000000002E-4</v>
      </c>
      <c r="G784" s="97">
        <f>INDEX(バックデータ一覧!$J$4:$L$27,MATCH(計算過程!B784,バックデータ一覧!$F$4:$F$27,0),MATCH(VLOOKUP(A784,バックデータ一覧!$T$3:$U$367,2),バックデータ一覧!$J$3:$L$3,0))*10^-3</f>
        <v>2.5000000000000001E-4</v>
      </c>
      <c r="H784" s="97">
        <f>INDEX(バックデータ一覧!$M$4:$O$27,MATCH(計算過程!B784,バックデータ一覧!$F$4:$F$27,0),MATCH(VLOOKUP(A784,バックデータ一覧!$T$3:$U$367,2),バックデータ一覧!$M$3:$O$3,0))*10^-3</f>
        <v>3.8000000000000002E-4</v>
      </c>
      <c r="I784" s="97">
        <f>INDEX(バックデータ一覧!$P$4:$R$27,MATCH(計算過程!B784,バックデータ一覧!$F$4:$F$27,0),MATCH(VLOOKUP(A784,バックデータ一覧!$T$3:$U$367,2),バックデータ一覧!$P$3:$R$3,0))*10^-3</f>
        <v>5.0000000000000001E-4</v>
      </c>
    </row>
    <row r="785" spans="1:9" x14ac:dyDescent="0.15">
      <c r="A785" s="57">
        <v>41672</v>
      </c>
      <c r="B785" s="9" t="s">
        <v>115</v>
      </c>
      <c r="C785" s="83">
        <f t="shared" si="37"/>
        <v>6.2700000000000013E-3</v>
      </c>
      <c r="D785" s="82">
        <f t="shared" si="36"/>
        <v>5.9400000000000008E-3</v>
      </c>
      <c r="E785" s="81">
        <f t="shared" si="38"/>
        <v>3.3E-4</v>
      </c>
      <c r="F785" s="97">
        <f>INDEX(バックデータ一覧!$G$4:$I$27,MATCH(計算過程!B785,バックデータ一覧!$F$4:$F$27,0),MATCH(VLOOKUP(A785,バックデータ一覧!$T$3:$U$367,2),バックデータ一覧!$G$3:$I$3,0))*10^-3</f>
        <v>3.3E-4</v>
      </c>
      <c r="G785" s="97">
        <f>INDEX(バックデータ一覧!$J$4:$L$27,MATCH(計算過程!B785,バックデータ一覧!$F$4:$F$27,0),MATCH(VLOOKUP(A785,バックデータ一覧!$T$3:$U$367,2),バックデータ一覧!$J$3:$L$3,0))*10^-3</f>
        <v>6.7000000000000002E-4</v>
      </c>
      <c r="H785" s="97">
        <f>INDEX(バックデータ一覧!$M$4:$O$27,MATCH(計算過程!B785,バックデータ一覧!$F$4:$F$27,0),MATCH(VLOOKUP(A785,バックデータ一覧!$T$3:$U$367,2),バックデータ一覧!$M$3:$O$3,0))*10^-3</f>
        <v>1E-3</v>
      </c>
      <c r="I785" s="97">
        <f>INDEX(バックデータ一覧!$P$4:$R$27,MATCH(計算過程!B785,バックデータ一覧!$F$4:$F$27,0),MATCH(VLOOKUP(A785,バックデータ一覧!$T$3:$U$367,2),バックデータ一覧!$P$3:$R$3,0))*10^-3</f>
        <v>1.33E-3</v>
      </c>
    </row>
    <row r="786" spans="1:9" x14ac:dyDescent="0.15">
      <c r="A786" s="57">
        <v>41672</v>
      </c>
      <c r="B786" s="9" t="s">
        <v>116</v>
      </c>
      <c r="C786" s="83">
        <f t="shared" si="37"/>
        <v>6.0700000000000007E-3</v>
      </c>
      <c r="D786" s="82">
        <f t="shared" si="36"/>
        <v>5.9400000000000008E-3</v>
      </c>
      <c r="E786" s="81">
        <f t="shared" si="38"/>
        <v>1.3000000000000002E-4</v>
      </c>
      <c r="F786" s="97">
        <f>INDEX(バックデータ一覧!$G$4:$I$27,MATCH(計算過程!B786,バックデータ一覧!$F$4:$F$27,0),MATCH(VLOOKUP(A786,バックデータ一覧!$T$3:$U$367,2),バックデータ一覧!$G$3:$I$3,0))*10^-3</f>
        <v>1.3000000000000002E-4</v>
      </c>
      <c r="G786" s="97">
        <f>INDEX(バックデータ一覧!$J$4:$L$27,MATCH(計算過程!B786,バックデータ一覧!$F$4:$F$27,0),MATCH(VLOOKUP(A786,バックデータ一覧!$T$3:$U$367,2),バックデータ一覧!$J$3:$L$3,0))*10^-3</f>
        <v>2.5000000000000001E-4</v>
      </c>
      <c r="H786" s="97">
        <f>INDEX(バックデータ一覧!$M$4:$O$27,MATCH(計算過程!B786,バックデータ一覧!$F$4:$F$27,0),MATCH(VLOOKUP(A786,バックデータ一覧!$T$3:$U$367,2),バックデータ一覧!$M$3:$O$3,0))*10^-3</f>
        <v>3.8000000000000002E-4</v>
      </c>
      <c r="I786" s="97">
        <f>INDEX(バックデータ一覧!$P$4:$R$27,MATCH(計算過程!B786,バックデータ一覧!$F$4:$F$27,0),MATCH(VLOOKUP(A786,バックデータ一覧!$T$3:$U$367,2),バックデータ一覧!$P$3:$R$3,0))*10^-3</f>
        <v>5.0000000000000001E-4</v>
      </c>
    </row>
    <row r="787" spans="1:9" x14ac:dyDescent="0.15">
      <c r="A787" s="57">
        <v>41672</v>
      </c>
      <c r="B787" s="9" t="s">
        <v>117</v>
      </c>
      <c r="C787" s="83">
        <f t="shared" si="37"/>
        <v>9.3200000000000002E-3</v>
      </c>
      <c r="D787" s="82">
        <f t="shared" si="36"/>
        <v>5.9400000000000008E-3</v>
      </c>
      <c r="E787" s="81">
        <f t="shared" si="38"/>
        <v>3.3799999999999998E-3</v>
      </c>
      <c r="F787" s="97">
        <f>INDEX(バックデータ一覧!$G$4:$I$27,MATCH(計算過程!B787,バックデータ一覧!$F$4:$F$27,0),MATCH(VLOOKUP(A787,バックデータ一覧!$T$3:$U$367,2),バックデータ一覧!$G$3:$I$3,0))*10^-3</f>
        <v>3.3799999999999998E-3</v>
      </c>
      <c r="G787" s="97">
        <f>INDEX(バックデータ一覧!$J$4:$L$27,MATCH(計算過程!B787,バックデータ一覧!$F$4:$F$27,0),MATCH(VLOOKUP(A787,バックデータ一覧!$T$3:$U$367,2),バックデータ一覧!$J$3:$L$3,0))*10^-3</f>
        <v>6.7499999999999999E-3</v>
      </c>
      <c r="H787" s="97">
        <f>INDEX(バックデータ一覧!$M$4:$O$27,MATCH(計算過程!B787,バックデータ一覧!$F$4:$F$27,0),MATCH(VLOOKUP(A787,バックデータ一覧!$T$3:$U$367,2),バックデータ一覧!$M$3:$O$3,0))*10^-3</f>
        <v>1.0130000000000002E-2</v>
      </c>
      <c r="I787" s="97">
        <f>INDEX(バックデータ一覧!$P$4:$R$27,MATCH(計算過程!B787,バックデータ一覧!$F$4:$F$27,0),MATCH(VLOOKUP(A787,バックデータ一覧!$T$3:$U$367,2),バックデータ一覧!$P$3:$R$3,0))*10^-3</f>
        <v>1.3509999999999999E-2</v>
      </c>
    </row>
    <row r="788" spans="1:9" x14ac:dyDescent="0.15">
      <c r="A788" s="57">
        <v>41672</v>
      </c>
      <c r="B788" s="9" t="s">
        <v>118</v>
      </c>
      <c r="C788" s="83">
        <f t="shared" si="37"/>
        <v>6.2700000000000013E-3</v>
      </c>
      <c r="D788" s="82">
        <f t="shared" si="36"/>
        <v>5.9400000000000008E-3</v>
      </c>
      <c r="E788" s="81">
        <f t="shared" si="38"/>
        <v>3.3E-4</v>
      </c>
      <c r="F788" s="97">
        <f>INDEX(バックデータ一覧!$G$4:$I$27,MATCH(計算過程!B788,バックデータ一覧!$F$4:$F$27,0),MATCH(VLOOKUP(A788,バックデータ一覧!$T$3:$U$367,2),バックデータ一覧!$G$3:$I$3,0))*10^-3</f>
        <v>3.3E-4</v>
      </c>
      <c r="G788" s="97">
        <f>INDEX(バックデータ一覧!$J$4:$L$27,MATCH(計算過程!B788,バックデータ一覧!$F$4:$F$27,0),MATCH(VLOOKUP(A788,バックデータ一覧!$T$3:$U$367,2),バックデータ一覧!$J$3:$L$3,0))*10^-3</f>
        <v>6.7000000000000002E-4</v>
      </c>
      <c r="H788" s="97">
        <f>INDEX(バックデータ一覧!$M$4:$O$27,MATCH(計算過程!B788,バックデータ一覧!$F$4:$F$27,0),MATCH(VLOOKUP(A788,バックデータ一覧!$T$3:$U$367,2),バックデータ一覧!$M$3:$O$3,0))*10^-3</f>
        <v>1E-3</v>
      </c>
      <c r="I788" s="97">
        <f>INDEX(バックデータ一覧!$P$4:$R$27,MATCH(計算過程!B788,バックデータ一覧!$F$4:$F$27,0),MATCH(VLOOKUP(A788,バックデータ一覧!$T$3:$U$367,2),バックデータ一覧!$P$3:$R$3,0))*10^-3</f>
        <v>1.33E-3</v>
      </c>
    </row>
    <row r="789" spans="1:9" x14ac:dyDescent="0.15">
      <c r="A789" s="57">
        <v>41672</v>
      </c>
      <c r="B789" s="9" t="s">
        <v>119</v>
      </c>
      <c r="C789" s="83">
        <f t="shared" si="37"/>
        <v>6.0700000000000007E-3</v>
      </c>
      <c r="D789" s="82">
        <f t="shared" si="36"/>
        <v>5.9400000000000008E-3</v>
      </c>
      <c r="E789" s="81">
        <f t="shared" si="38"/>
        <v>1.3000000000000002E-4</v>
      </c>
      <c r="F789" s="97">
        <f>INDEX(バックデータ一覧!$G$4:$I$27,MATCH(計算過程!B789,バックデータ一覧!$F$4:$F$27,0),MATCH(VLOOKUP(A789,バックデータ一覧!$T$3:$U$367,2),バックデータ一覧!$G$3:$I$3,0))*10^-3</f>
        <v>1.3000000000000002E-4</v>
      </c>
      <c r="G789" s="97">
        <f>INDEX(バックデータ一覧!$J$4:$L$27,MATCH(計算過程!B789,バックデータ一覧!$F$4:$F$27,0),MATCH(VLOOKUP(A789,バックデータ一覧!$T$3:$U$367,2),バックデータ一覧!$J$3:$L$3,0))*10^-3</f>
        <v>2.5000000000000001E-4</v>
      </c>
      <c r="H789" s="97">
        <f>INDEX(バックデータ一覧!$M$4:$O$27,MATCH(計算過程!B789,バックデータ一覧!$F$4:$F$27,0),MATCH(VLOOKUP(A789,バックデータ一覧!$T$3:$U$367,2),バックデータ一覧!$M$3:$O$3,0))*10^-3</f>
        <v>3.8000000000000002E-4</v>
      </c>
      <c r="I789" s="97">
        <f>INDEX(バックデータ一覧!$P$4:$R$27,MATCH(計算過程!B789,バックデータ一覧!$F$4:$F$27,0),MATCH(VLOOKUP(A789,バックデータ一覧!$T$3:$U$367,2),バックデータ一覧!$P$3:$R$3,0))*10^-3</f>
        <v>5.0000000000000001E-4</v>
      </c>
    </row>
    <row r="790" spans="1:9" x14ac:dyDescent="0.15">
      <c r="A790" s="57">
        <v>41672</v>
      </c>
      <c r="B790" s="9" t="s">
        <v>120</v>
      </c>
      <c r="C790" s="83">
        <f t="shared" si="37"/>
        <v>6.0700000000000007E-3</v>
      </c>
      <c r="D790" s="82">
        <f t="shared" si="36"/>
        <v>5.9400000000000008E-3</v>
      </c>
      <c r="E790" s="81">
        <f t="shared" si="38"/>
        <v>1.3000000000000002E-4</v>
      </c>
      <c r="F790" s="97">
        <f>INDEX(バックデータ一覧!$G$4:$I$27,MATCH(計算過程!B790,バックデータ一覧!$F$4:$F$27,0),MATCH(VLOOKUP(A790,バックデータ一覧!$T$3:$U$367,2),バックデータ一覧!$G$3:$I$3,0))*10^-3</f>
        <v>1.3000000000000002E-4</v>
      </c>
      <c r="G790" s="97">
        <f>INDEX(バックデータ一覧!$J$4:$L$27,MATCH(計算過程!B790,バックデータ一覧!$F$4:$F$27,0),MATCH(VLOOKUP(A790,バックデータ一覧!$T$3:$U$367,2),バックデータ一覧!$J$3:$L$3,0))*10^-3</f>
        <v>2.5000000000000001E-4</v>
      </c>
      <c r="H790" s="97">
        <f>INDEX(バックデータ一覧!$M$4:$O$27,MATCH(計算過程!B790,バックデータ一覧!$F$4:$F$27,0),MATCH(VLOOKUP(A790,バックデータ一覧!$T$3:$U$367,2),バックデータ一覧!$M$3:$O$3,0))*10^-3</f>
        <v>3.8000000000000002E-4</v>
      </c>
      <c r="I790" s="97">
        <f>INDEX(バックデータ一覧!$P$4:$R$27,MATCH(計算過程!B790,バックデータ一覧!$F$4:$F$27,0),MATCH(VLOOKUP(A790,バックデータ一覧!$T$3:$U$367,2),バックデータ一覧!$P$3:$R$3,0))*10^-3</f>
        <v>5.0000000000000001E-4</v>
      </c>
    </row>
    <row r="791" spans="1:9" x14ac:dyDescent="0.15">
      <c r="A791" s="57">
        <v>41672</v>
      </c>
      <c r="B791" s="9" t="s">
        <v>121</v>
      </c>
      <c r="C791" s="83">
        <f t="shared" si="37"/>
        <v>6.2700000000000013E-3</v>
      </c>
      <c r="D791" s="82">
        <f t="shared" si="36"/>
        <v>5.9400000000000008E-3</v>
      </c>
      <c r="E791" s="81">
        <f t="shared" si="38"/>
        <v>3.3E-4</v>
      </c>
      <c r="F791" s="97">
        <f>INDEX(バックデータ一覧!$G$4:$I$27,MATCH(計算過程!B791,バックデータ一覧!$F$4:$F$27,0),MATCH(VLOOKUP(A791,バックデータ一覧!$T$3:$U$367,2),バックデータ一覧!$G$3:$I$3,0))*10^-3</f>
        <v>3.3E-4</v>
      </c>
      <c r="G791" s="97">
        <f>INDEX(バックデータ一覧!$J$4:$L$27,MATCH(計算過程!B791,バックデータ一覧!$F$4:$F$27,0),MATCH(VLOOKUP(A791,バックデータ一覧!$T$3:$U$367,2),バックデータ一覧!$J$3:$L$3,0))*10^-3</f>
        <v>6.7000000000000002E-4</v>
      </c>
      <c r="H791" s="97">
        <f>INDEX(バックデータ一覧!$M$4:$O$27,MATCH(計算過程!B791,バックデータ一覧!$F$4:$F$27,0),MATCH(VLOOKUP(A791,バックデータ一覧!$T$3:$U$367,2),バックデータ一覧!$M$3:$O$3,0))*10^-3</f>
        <v>1E-3</v>
      </c>
      <c r="I791" s="97">
        <f>INDEX(バックデータ一覧!$P$4:$R$27,MATCH(計算過程!B791,バックデータ一覧!$F$4:$F$27,0),MATCH(VLOOKUP(A791,バックデータ一覧!$T$3:$U$367,2),バックデータ一覧!$P$3:$R$3,0))*10^-3</f>
        <v>1.33E-3</v>
      </c>
    </row>
    <row r="792" spans="1:9" x14ac:dyDescent="0.15">
      <c r="A792" s="57">
        <v>41672</v>
      </c>
      <c r="B792" s="9" t="s">
        <v>122</v>
      </c>
      <c r="C792" s="83">
        <f t="shared" si="37"/>
        <v>6.2700000000000013E-3</v>
      </c>
      <c r="D792" s="82">
        <f t="shared" si="36"/>
        <v>5.9400000000000008E-3</v>
      </c>
      <c r="E792" s="81">
        <f t="shared" si="38"/>
        <v>3.3E-4</v>
      </c>
      <c r="F792" s="97">
        <f>INDEX(バックデータ一覧!$G$4:$I$27,MATCH(計算過程!B792,バックデータ一覧!$F$4:$F$27,0),MATCH(VLOOKUP(A792,バックデータ一覧!$T$3:$U$367,2),バックデータ一覧!$G$3:$I$3,0))*10^-3</f>
        <v>3.3E-4</v>
      </c>
      <c r="G792" s="97">
        <f>INDEX(バックデータ一覧!$J$4:$L$27,MATCH(計算過程!B792,バックデータ一覧!$F$4:$F$27,0),MATCH(VLOOKUP(A792,バックデータ一覧!$T$3:$U$367,2),バックデータ一覧!$J$3:$L$3,0))*10^-3</f>
        <v>6.7000000000000002E-4</v>
      </c>
      <c r="H792" s="97">
        <f>INDEX(バックデータ一覧!$M$4:$O$27,MATCH(計算過程!B792,バックデータ一覧!$F$4:$F$27,0),MATCH(VLOOKUP(A792,バックデータ一覧!$T$3:$U$367,2),バックデータ一覧!$M$3:$O$3,0))*10^-3</f>
        <v>1E-3</v>
      </c>
      <c r="I792" s="97">
        <f>INDEX(バックデータ一覧!$P$4:$R$27,MATCH(計算過程!B792,バックデータ一覧!$F$4:$F$27,0),MATCH(VLOOKUP(A792,バックデータ一覧!$T$3:$U$367,2),バックデータ一覧!$P$3:$R$3,0))*10^-3</f>
        <v>1.33E-3</v>
      </c>
    </row>
    <row r="793" spans="1:9" x14ac:dyDescent="0.15">
      <c r="A793" s="57">
        <v>41672</v>
      </c>
      <c r="B793" s="9" t="s">
        <v>123</v>
      </c>
      <c r="C793" s="83">
        <f t="shared" si="37"/>
        <v>1.2360000000000001E-2</v>
      </c>
      <c r="D793" s="82">
        <f t="shared" si="36"/>
        <v>5.9400000000000008E-3</v>
      </c>
      <c r="E793" s="81">
        <f t="shared" si="38"/>
        <v>6.4200000000000004E-3</v>
      </c>
      <c r="F793" s="97">
        <f>INDEX(バックデータ一覧!$G$4:$I$27,MATCH(計算過程!B793,バックデータ一覧!$F$4:$F$27,0),MATCH(VLOOKUP(A793,バックデータ一覧!$T$3:$U$367,2),バックデータ一覧!$G$3:$I$3,0))*10^-3</f>
        <v>6.4200000000000004E-3</v>
      </c>
      <c r="G793" s="97">
        <f>INDEX(バックデータ一覧!$J$4:$L$27,MATCH(計算過程!B793,バックデータ一覧!$F$4:$F$27,0),MATCH(VLOOKUP(A793,バックデータ一覧!$T$3:$U$367,2),バックデータ一覧!$J$3:$L$3,0))*10^-3</f>
        <v>1.2840000000000001E-2</v>
      </c>
      <c r="H793" s="97">
        <f>INDEX(バックデータ一覧!$M$4:$O$27,MATCH(計算過程!B793,バックデータ一覧!$F$4:$F$27,0),MATCH(VLOOKUP(A793,バックデータ一覧!$T$3:$U$367,2),バックデータ一覧!$M$3:$O$3,0))*10^-3</f>
        <v>1.9260000000000003E-2</v>
      </c>
      <c r="I793" s="97">
        <f>INDEX(バックデータ一覧!$P$4:$R$27,MATCH(計算過程!B793,バックデータ一覧!$F$4:$F$27,0),MATCH(VLOOKUP(A793,バックデータ一覧!$T$3:$U$367,2),バックデータ一覧!$P$3:$R$3,0))*10^-3</f>
        <v>2.5680000000000001E-2</v>
      </c>
    </row>
    <row r="794" spans="1:9" x14ac:dyDescent="0.15">
      <c r="A794" s="57">
        <v>41672</v>
      </c>
      <c r="B794" s="9" t="s">
        <v>124</v>
      </c>
      <c r="C794" s="83">
        <f t="shared" si="37"/>
        <v>1.2360000000000001E-2</v>
      </c>
      <c r="D794" s="82">
        <f t="shared" si="36"/>
        <v>5.9400000000000008E-3</v>
      </c>
      <c r="E794" s="81">
        <f t="shared" si="38"/>
        <v>6.4200000000000004E-3</v>
      </c>
      <c r="F794" s="97">
        <f>INDEX(バックデータ一覧!$G$4:$I$27,MATCH(計算過程!B794,バックデータ一覧!$F$4:$F$27,0),MATCH(VLOOKUP(A794,バックデータ一覧!$T$3:$U$367,2),バックデータ一覧!$G$3:$I$3,0))*10^-3</f>
        <v>6.4200000000000004E-3</v>
      </c>
      <c r="G794" s="97">
        <f>INDEX(バックデータ一覧!$J$4:$L$27,MATCH(計算過程!B794,バックデータ一覧!$F$4:$F$27,0),MATCH(VLOOKUP(A794,バックデータ一覧!$T$3:$U$367,2),バックデータ一覧!$J$3:$L$3,0))*10^-3</f>
        <v>1.2840000000000001E-2</v>
      </c>
      <c r="H794" s="97">
        <f>INDEX(バックデータ一覧!$M$4:$O$27,MATCH(計算過程!B794,バックデータ一覧!$F$4:$F$27,0),MATCH(VLOOKUP(A794,バックデータ一覧!$T$3:$U$367,2),バックデータ一覧!$M$3:$O$3,0))*10^-3</f>
        <v>1.9260000000000003E-2</v>
      </c>
      <c r="I794" s="97">
        <f>INDEX(バックデータ一覧!$P$4:$R$27,MATCH(計算過程!B794,バックデータ一覧!$F$4:$F$27,0),MATCH(VLOOKUP(A794,バックデータ一覧!$T$3:$U$367,2),バックデータ一覧!$P$3:$R$3,0))*10^-3</f>
        <v>2.5680000000000001E-2</v>
      </c>
    </row>
    <row r="795" spans="1:9" x14ac:dyDescent="0.15">
      <c r="A795" s="57">
        <v>41672</v>
      </c>
      <c r="B795" s="9" t="s">
        <v>125</v>
      </c>
      <c r="C795" s="83">
        <f t="shared" si="37"/>
        <v>6.2700000000000013E-3</v>
      </c>
      <c r="D795" s="82">
        <f t="shared" si="36"/>
        <v>5.9400000000000008E-3</v>
      </c>
      <c r="E795" s="81">
        <f t="shared" si="38"/>
        <v>3.3E-4</v>
      </c>
      <c r="F795" s="97">
        <f>INDEX(バックデータ一覧!$G$4:$I$27,MATCH(計算過程!B795,バックデータ一覧!$F$4:$F$27,0),MATCH(VLOOKUP(A795,バックデータ一覧!$T$3:$U$367,2),バックデータ一覧!$G$3:$I$3,0))*10^-3</f>
        <v>3.3E-4</v>
      </c>
      <c r="G795" s="97">
        <f>INDEX(バックデータ一覧!$J$4:$L$27,MATCH(計算過程!B795,バックデータ一覧!$F$4:$F$27,0),MATCH(VLOOKUP(A795,バックデータ一覧!$T$3:$U$367,2),バックデータ一覧!$J$3:$L$3,0))*10^-3</f>
        <v>6.7000000000000002E-4</v>
      </c>
      <c r="H795" s="97">
        <f>INDEX(バックデータ一覧!$M$4:$O$27,MATCH(計算過程!B795,バックデータ一覧!$F$4:$F$27,0),MATCH(VLOOKUP(A795,バックデータ一覧!$T$3:$U$367,2),バックデータ一覧!$M$3:$O$3,0))*10^-3</f>
        <v>1E-3</v>
      </c>
      <c r="I795" s="97">
        <f>INDEX(バックデータ一覧!$P$4:$R$27,MATCH(計算過程!B795,バックデータ一覧!$F$4:$F$27,0),MATCH(VLOOKUP(A795,バックデータ一覧!$T$3:$U$367,2),バックデータ一覧!$P$3:$R$3,0))*10^-3</f>
        <v>1.33E-3</v>
      </c>
    </row>
    <row r="796" spans="1:9" x14ac:dyDescent="0.15">
      <c r="A796" s="57">
        <v>41672</v>
      </c>
      <c r="B796" s="9" t="s">
        <v>126</v>
      </c>
      <c r="C796" s="83">
        <f t="shared" si="37"/>
        <v>6.2700000000000013E-3</v>
      </c>
      <c r="D796" s="82">
        <f t="shared" si="36"/>
        <v>5.9400000000000008E-3</v>
      </c>
      <c r="E796" s="81">
        <f t="shared" si="38"/>
        <v>3.3E-4</v>
      </c>
      <c r="F796" s="97">
        <f>INDEX(バックデータ一覧!$G$4:$I$27,MATCH(計算過程!B796,バックデータ一覧!$F$4:$F$27,0),MATCH(VLOOKUP(A796,バックデータ一覧!$T$3:$U$367,2),バックデータ一覧!$G$3:$I$3,0))*10^-3</f>
        <v>3.3E-4</v>
      </c>
      <c r="G796" s="97">
        <f>INDEX(バックデータ一覧!$J$4:$L$27,MATCH(計算過程!B796,バックデータ一覧!$F$4:$F$27,0),MATCH(VLOOKUP(A796,バックデータ一覧!$T$3:$U$367,2),バックデータ一覧!$J$3:$L$3,0))*10^-3</f>
        <v>6.7000000000000002E-4</v>
      </c>
      <c r="H796" s="97">
        <f>INDEX(バックデータ一覧!$M$4:$O$27,MATCH(計算過程!B796,バックデータ一覧!$F$4:$F$27,0),MATCH(VLOOKUP(A796,バックデータ一覧!$T$3:$U$367,2),バックデータ一覧!$M$3:$O$3,0))*10^-3</f>
        <v>1E-3</v>
      </c>
      <c r="I796" s="97">
        <f>INDEX(バックデータ一覧!$P$4:$R$27,MATCH(計算過程!B796,バックデータ一覧!$F$4:$F$27,0),MATCH(VLOOKUP(A796,バックデータ一覧!$T$3:$U$367,2),バックデータ一覧!$P$3:$R$3,0))*10^-3</f>
        <v>1.33E-3</v>
      </c>
    </row>
    <row r="797" spans="1:9" x14ac:dyDescent="0.15">
      <c r="A797" s="57">
        <v>41672</v>
      </c>
      <c r="B797" s="9" t="s">
        <v>127</v>
      </c>
      <c r="C797" s="83">
        <f t="shared" si="37"/>
        <v>1.2220000000000002E-2</v>
      </c>
      <c r="D797" s="82">
        <f t="shared" si="36"/>
        <v>5.9400000000000008E-3</v>
      </c>
      <c r="E797" s="81">
        <f t="shared" si="38"/>
        <v>6.28E-3</v>
      </c>
      <c r="F797" s="97">
        <f>INDEX(バックデータ一覧!$G$4:$I$27,MATCH(計算過程!B797,バックデータ一覧!$F$4:$F$27,0),MATCH(VLOOKUP(A797,バックデータ一覧!$T$3:$U$367,2),バックデータ一覧!$G$3:$I$3,0))*10^-3</f>
        <v>6.28E-3</v>
      </c>
      <c r="G797" s="97">
        <f>INDEX(バックデータ一覧!$J$4:$L$27,MATCH(計算過程!B797,バックデータ一覧!$F$4:$F$27,0),MATCH(VLOOKUP(A797,バックデータ一覧!$T$3:$U$367,2),バックデータ一覧!$J$3:$L$3,0))*10^-3</f>
        <v>1.256E-2</v>
      </c>
      <c r="H797" s="97">
        <f>INDEX(バックデータ一覧!$M$4:$O$27,MATCH(計算過程!B797,バックデータ一覧!$F$4:$F$27,0),MATCH(VLOOKUP(A797,バックデータ一覧!$T$3:$U$367,2),バックデータ一覧!$M$3:$O$3,0))*10^-3</f>
        <v>1.8839999999999999E-2</v>
      </c>
      <c r="I797" s="97">
        <f>INDEX(バックデータ一覧!$P$4:$R$27,MATCH(計算過程!B797,バックデータ一覧!$F$4:$F$27,0),MATCH(VLOOKUP(A797,バックデータ一覧!$T$3:$U$367,2),バックデータ一覧!$P$3:$R$3,0))*10^-3</f>
        <v>2.512E-2</v>
      </c>
    </row>
    <row r="798" spans="1:9" x14ac:dyDescent="0.15">
      <c r="A798" s="57">
        <v>41672</v>
      </c>
      <c r="B798" s="9" t="s">
        <v>128</v>
      </c>
      <c r="C798" s="83">
        <f t="shared" si="37"/>
        <v>1.2640000000000002E-2</v>
      </c>
      <c r="D798" s="82">
        <f t="shared" si="36"/>
        <v>5.9400000000000008E-3</v>
      </c>
      <c r="E798" s="81">
        <f t="shared" si="38"/>
        <v>6.7000000000000002E-3</v>
      </c>
      <c r="F798" s="97">
        <f>INDEX(バックデータ一覧!$G$4:$I$27,MATCH(計算過程!B798,バックデータ一覧!$F$4:$F$27,0),MATCH(VLOOKUP(A798,バックデータ一覧!$T$3:$U$367,2),バックデータ一覧!$G$3:$I$3,0))*10^-3</f>
        <v>6.7000000000000002E-3</v>
      </c>
      <c r="G798" s="97">
        <f>INDEX(バックデータ一覧!$J$4:$L$27,MATCH(計算過程!B798,バックデータ一覧!$F$4:$F$27,0),MATCH(VLOOKUP(A798,バックデータ一覧!$T$3:$U$367,2),バックデータ一覧!$J$3:$L$3,0))*10^-3</f>
        <v>1.3390000000000001E-2</v>
      </c>
      <c r="H798" s="97">
        <f>INDEX(バックデータ一覧!$M$4:$O$27,MATCH(計算過程!B798,バックデータ一覧!$F$4:$F$27,0),MATCH(VLOOKUP(A798,バックデータ一覧!$T$3:$U$367,2),バックデータ一覧!$M$3:$O$3,0))*10^-3</f>
        <v>2.009E-2</v>
      </c>
      <c r="I798" s="97">
        <f>INDEX(バックデータ一覧!$P$4:$R$27,MATCH(計算過程!B798,バックデータ一覧!$F$4:$F$27,0),MATCH(VLOOKUP(A798,バックデータ一覧!$T$3:$U$367,2),バックデータ一覧!$P$3:$R$3,0))*10^-3</f>
        <v>2.6790000000000001E-2</v>
      </c>
    </row>
    <row r="799" spans="1:9" x14ac:dyDescent="0.15">
      <c r="A799" s="57">
        <v>41673</v>
      </c>
      <c r="B799" s="9" t="s">
        <v>105</v>
      </c>
      <c r="C799" s="83">
        <f t="shared" si="37"/>
        <v>6.0700000000000007E-3</v>
      </c>
      <c r="D799" s="82">
        <f t="shared" si="36"/>
        <v>5.9400000000000008E-3</v>
      </c>
      <c r="E799" s="81">
        <f t="shared" si="38"/>
        <v>1.3000000000000002E-4</v>
      </c>
      <c r="F799" s="97">
        <f>INDEX(バックデータ一覧!$G$4:$I$27,MATCH(計算過程!B799,バックデータ一覧!$F$4:$F$27,0),MATCH(VLOOKUP(A799,バックデータ一覧!$T$3:$U$367,2),バックデータ一覧!$G$3:$I$3,0))*10^-3</f>
        <v>1.3000000000000002E-4</v>
      </c>
      <c r="G799" s="97">
        <f>INDEX(バックデータ一覧!$J$4:$L$27,MATCH(計算過程!B799,バックデータ一覧!$F$4:$F$27,0),MATCH(VLOOKUP(A799,バックデータ一覧!$T$3:$U$367,2),バックデータ一覧!$J$3:$L$3,0))*10^-3</f>
        <v>2.5000000000000001E-4</v>
      </c>
      <c r="H799" s="97">
        <f>INDEX(バックデータ一覧!$M$4:$O$27,MATCH(計算過程!B799,バックデータ一覧!$F$4:$F$27,0),MATCH(VLOOKUP(A799,バックデータ一覧!$T$3:$U$367,2),バックデータ一覧!$M$3:$O$3,0))*10^-3</f>
        <v>3.8000000000000002E-4</v>
      </c>
      <c r="I799" s="97">
        <f>INDEX(バックデータ一覧!$P$4:$R$27,MATCH(計算過程!B799,バックデータ一覧!$F$4:$F$27,0),MATCH(VLOOKUP(A799,バックデータ一覧!$T$3:$U$367,2),バックデータ一覧!$P$3:$R$3,0))*10^-3</f>
        <v>5.0000000000000001E-4</v>
      </c>
    </row>
    <row r="800" spans="1:9" x14ac:dyDescent="0.15">
      <c r="A800" s="57">
        <v>41673</v>
      </c>
      <c r="B800" s="9" t="s">
        <v>106</v>
      </c>
      <c r="C800" s="83">
        <f t="shared" si="37"/>
        <v>6.0700000000000007E-3</v>
      </c>
      <c r="D800" s="82">
        <f t="shared" si="36"/>
        <v>5.9400000000000008E-3</v>
      </c>
      <c r="E800" s="81">
        <f t="shared" si="38"/>
        <v>1.3000000000000002E-4</v>
      </c>
      <c r="F800" s="97">
        <f>INDEX(バックデータ一覧!$G$4:$I$27,MATCH(計算過程!B800,バックデータ一覧!$F$4:$F$27,0),MATCH(VLOOKUP(A800,バックデータ一覧!$T$3:$U$367,2),バックデータ一覧!$G$3:$I$3,0))*10^-3</f>
        <v>1.3000000000000002E-4</v>
      </c>
      <c r="G800" s="97">
        <f>INDEX(バックデータ一覧!$J$4:$L$27,MATCH(計算過程!B800,バックデータ一覧!$F$4:$F$27,0),MATCH(VLOOKUP(A800,バックデータ一覧!$T$3:$U$367,2),バックデータ一覧!$J$3:$L$3,0))*10^-3</f>
        <v>2.5000000000000001E-4</v>
      </c>
      <c r="H800" s="97">
        <f>INDEX(バックデータ一覧!$M$4:$O$27,MATCH(計算過程!B800,バックデータ一覧!$F$4:$F$27,0),MATCH(VLOOKUP(A800,バックデータ一覧!$T$3:$U$367,2),バックデータ一覧!$M$3:$O$3,0))*10^-3</f>
        <v>3.8000000000000002E-4</v>
      </c>
      <c r="I800" s="97">
        <f>INDEX(バックデータ一覧!$P$4:$R$27,MATCH(計算過程!B800,バックデータ一覧!$F$4:$F$27,0),MATCH(VLOOKUP(A800,バックデータ一覧!$T$3:$U$367,2),バックデータ一覧!$P$3:$R$3,0))*10^-3</f>
        <v>5.0000000000000001E-4</v>
      </c>
    </row>
    <row r="801" spans="1:9" x14ac:dyDescent="0.15">
      <c r="A801" s="57">
        <v>41673</v>
      </c>
      <c r="B801" s="9" t="s">
        <v>107</v>
      </c>
      <c r="C801" s="83">
        <f t="shared" si="37"/>
        <v>6.0700000000000007E-3</v>
      </c>
      <c r="D801" s="82">
        <f t="shared" si="36"/>
        <v>5.9400000000000008E-3</v>
      </c>
      <c r="E801" s="81">
        <f t="shared" si="38"/>
        <v>1.3000000000000002E-4</v>
      </c>
      <c r="F801" s="97">
        <f>INDEX(バックデータ一覧!$G$4:$I$27,MATCH(計算過程!B801,バックデータ一覧!$F$4:$F$27,0),MATCH(VLOOKUP(A801,バックデータ一覧!$T$3:$U$367,2),バックデータ一覧!$G$3:$I$3,0))*10^-3</f>
        <v>1.3000000000000002E-4</v>
      </c>
      <c r="G801" s="97">
        <f>INDEX(バックデータ一覧!$J$4:$L$27,MATCH(計算過程!B801,バックデータ一覧!$F$4:$F$27,0),MATCH(VLOOKUP(A801,バックデータ一覧!$T$3:$U$367,2),バックデータ一覧!$J$3:$L$3,0))*10^-3</f>
        <v>2.5000000000000001E-4</v>
      </c>
      <c r="H801" s="97">
        <f>INDEX(バックデータ一覧!$M$4:$O$27,MATCH(計算過程!B801,バックデータ一覧!$F$4:$F$27,0),MATCH(VLOOKUP(A801,バックデータ一覧!$T$3:$U$367,2),バックデータ一覧!$M$3:$O$3,0))*10^-3</f>
        <v>3.8000000000000002E-4</v>
      </c>
      <c r="I801" s="97">
        <f>INDEX(バックデータ一覧!$P$4:$R$27,MATCH(計算過程!B801,バックデータ一覧!$F$4:$F$27,0),MATCH(VLOOKUP(A801,バックデータ一覧!$T$3:$U$367,2),バックデータ一覧!$P$3:$R$3,0))*10^-3</f>
        <v>5.0000000000000001E-4</v>
      </c>
    </row>
    <row r="802" spans="1:9" x14ac:dyDescent="0.15">
      <c r="A802" s="57">
        <v>41673</v>
      </c>
      <c r="B802" s="9" t="s">
        <v>108</v>
      </c>
      <c r="C802" s="83">
        <f t="shared" si="37"/>
        <v>6.0700000000000007E-3</v>
      </c>
      <c r="D802" s="82">
        <f t="shared" si="36"/>
        <v>5.9400000000000008E-3</v>
      </c>
      <c r="E802" s="81">
        <f t="shared" si="38"/>
        <v>1.3000000000000002E-4</v>
      </c>
      <c r="F802" s="97">
        <f>INDEX(バックデータ一覧!$G$4:$I$27,MATCH(計算過程!B802,バックデータ一覧!$F$4:$F$27,0),MATCH(VLOOKUP(A802,バックデータ一覧!$T$3:$U$367,2),バックデータ一覧!$G$3:$I$3,0))*10^-3</f>
        <v>1.3000000000000002E-4</v>
      </c>
      <c r="G802" s="97">
        <f>INDEX(バックデータ一覧!$J$4:$L$27,MATCH(計算過程!B802,バックデータ一覧!$F$4:$F$27,0),MATCH(VLOOKUP(A802,バックデータ一覧!$T$3:$U$367,2),バックデータ一覧!$J$3:$L$3,0))*10^-3</f>
        <v>2.5000000000000001E-4</v>
      </c>
      <c r="H802" s="97">
        <f>INDEX(バックデータ一覧!$M$4:$O$27,MATCH(計算過程!B802,バックデータ一覧!$F$4:$F$27,0),MATCH(VLOOKUP(A802,バックデータ一覧!$T$3:$U$367,2),バックデータ一覧!$M$3:$O$3,0))*10^-3</f>
        <v>3.8000000000000002E-4</v>
      </c>
      <c r="I802" s="97">
        <f>INDEX(バックデータ一覧!$P$4:$R$27,MATCH(計算過程!B802,バックデータ一覧!$F$4:$F$27,0),MATCH(VLOOKUP(A802,バックデータ一覧!$T$3:$U$367,2),バックデータ一覧!$P$3:$R$3,0))*10^-3</f>
        <v>5.0000000000000001E-4</v>
      </c>
    </row>
    <row r="803" spans="1:9" x14ac:dyDescent="0.15">
      <c r="A803" s="57">
        <v>41673</v>
      </c>
      <c r="B803" s="9" t="s">
        <v>109</v>
      </c>
      <c r="C803" s="83">
        <f t="shared" si="37"/>
        <v>6.0700000000000007E-3</v>
      </c>
      <c r="D803" s="82">
        <f t="shared" si="36"/>
        <v>5.9400000000000008E-3</v>
      </c>
      <c r="E803" s="81">
        <f t="shared" si="38"/>
        <v>1.3000000000000002E-4</v>
      </c>
      <c r="F803" s="97">
        <f>INDEX(バックデータ一覧!$G$4:$I$27,MATCH(計算過程!B803,バックデータ一覧!$F$4:$F$27,0),MATCH(VLOOKUP(A803,バックデータ一覧!$T$3:$U$367,2),バックデータ一覧!$G$3:$I$3,0))*10^-3</f>
        <v>1.3000000000000002E-4</v>
      </c>
      <c r="G803" s="97">
        <f>INDEX(バックデータ一覧!$J$4:$L$27,MATCH(計算過程!B803,バックデータ一覧!$F$4:$F$27,0),MATCH(VLOOKUP(A803,バックデータ一覧!$T$3:$U$367,2),バックデータ一覧!$J$3:$L$3,0))*10^-3</f>
        <v>2.5000000000000001E-4</v>
      </c>
      <c r="H803" s="97">
        <f>INDEX(バックデータ一覧!$M$4:$O$27,MATCH(計算過程!B803,バックデータ一覧!$F$4:$F$27,0),MATCH(VLOOKUP(A803,バックデータ一覧!$T$3:$U$367,2),バックデータ一覧!$M$3:$O$3,0))*10^-3</f>
        <v>3.8000000000000002E-4</v>
      </c>
      <c r="I803" s="97">
        <f>INDEX(バックデータ一覧!$P$4:$R$27,MATCH(計算過程!B803,バックデータ一覧!$F$4:$F$27,0),MATCH(VLOOKUP(A803,バックデータ一覧!$T$3:$U$367,2),バックデータ一覧!$P$3:$R$3,0))*10^-3</f>
        <v>5.0000000000000001E-4</v>
      </c>
    </row>
    <row r="804" spans="1:9" x14ac:dyDescent="0.15">
      <c r="A804" s="57">
        <v>41673</v>
      </c>
      <c r="B804" s="9" t="s">
        <v>110</v>
      </c>
      <c r="C804" s="83">
        <f t="shared" si="37"/>
        <v>6.0700000000000007E-3</v>
      </c>
      <c r="D804" s="82">
        <f t="shared" si="36"/>
        <v>5.9400000000000008E-3</v>
      </c>
      <c r="E804" s="81">
        <f t="shared" si="38"/>
        <v>1.3000000000000002E-4</v>
      </c>
      <c r="F804" s="97">
        <f>INDEX(バックデータ一覧!$G$4:$I$27,MATCH(計算過程!B804,バックデータ一覧!$F$4:$F$27,0),MATCH(VLOOKUP(A804,バックデータ一覧!$T$3:$U$367,2),バックデータ一覧!$G$3:$I$3,0))*10^-3</f>
        <v>1.3000000000000002E-4</v>
      </c>
      <c r="G804" s="97">
        <f>INDEX(バックデータ一覧!$J$4:$L$27,MATCH(計算過程!B804,バックデータ一覧!$F$4:$F$27,0),MATCH(VLOOKUP(A804,バックデータ一覧!$T$3:$U$367,2),バックデータ一覧!$J$3:$L$3,0))*10^-3</f>
        <v>2.5000000000000001E-4</v>
      </c>
      <c r="H804" s="97">
        <f>INDEX(バックデータ一覧!$M$4:$O$27,MATCH(計算過程!B804,バックデータ一覧!$F$4:$F$27,0),MATCH(VLOOKUP(A804,バックデータ一覧!$T$3:$U$367,2),バックデータ一覧!$M$3:$O$3,0))*10^-3</f>
        <v>3.8000000000000002E-4</v>
      </c>
      <c r="I804" s="97">
        <f>INDEX(バックデータ一覧!$P$4:$R$27,MATCH(計算過程!B804,バックデータ一覧!$F$4:$F$27,0),MATCH(VLOOKUP(A804,バックデータ一覧!$T$3:$U$367,2),バックデータ一覧!$P$3:$R$3,0))*10^-3</f>
        <v>5.0000000000000001E-4</v>
      </c>
    </row>
    <row r="805" spans="1:9" x14ac:dyDescent="0.15">
      <c r="A805" s="57">
        <v>41673</v>
      </c>
      <c r="B805" s="9" t="s">
        <v>111</v>
      </c>
      <c r="C805" s="83">
        <f t="shared" si="37"/>
        <v>9.3200000000000002E-3</v>
      </c>
      <c r="D805" s="82">
        <f t="shared" si="36"/>
        <v>5.9400000000000008E-3</v>
      </c>
      <c r="E805" s="81">
        <f t="shared" si="38"/>
        <v>3.3799999999999998E-3</v>
      </c>
      <c r="F805" s="97">
        <f>INDEX(バックデータ一覧!$G$4:$I$27,MATCH(計算過程!B805,バックデータ一覧!$F$4:$F$27,0),MATCH(VLOOKUP(A805,バックデータ一覧!$T$3:$U$367,2),バックデータ一覧!$G$3:$I$3,0))*10^-3</f>
        <v>3.3799999999999998E-3</v>
      </c>
      <c r="G805" s="97">
        <f>INDEX(バックデータ一覧!$J$4:$L$27,MATCH(計算過程!B805,バックデータ一覧!$F$4:$F$27,0),MATCH(VLOOKUP(A805,バックデータ一覧!$T$3:$U$367,2),バックデータ一覧!$J$3:$L$3,0))*10^-3</f>
        <v>6.7499999999999999E-3</v>
      </c>
      <c r="H805" s="97">
        <f>INDEX(バックデータ一覧!$M$4:$O$27,MATCH(計算過程!B805,バックデータ一覧!$F$4:$F$27,0),MATCH(VLOOKUP(A805,バックデータ一覧!$T$3:$U$367,2),バックデータ一覧!$M$3:$O$3,0))*10^-3</f>
        <v>1.0130000000000002E-2</v>
      </c>
      <c r="I805" s="97">
        <f>INDEX(バックデータ一覧!$P$4:$R$27,MATCH(計算過程!B805,バックデータ一覧!$F$4:$F$27,0),MATCH(VLOOKUP(A805,バックデータ一覧!$T$3:$U$367,2),バックデータ一覧!$P$3:$R$3,0))*10^-3</f>
        <v>1.3509999999999999E-2</v>
      </c>
    </row>
    <row r="806" spans="1:9" x14ac:dyDescent="0.15">
      <c r="A806" s="57">
        <v>41673</v>
      </c>
      <c r="B806" s="9" t="s">
        <v>112</v>
      </c>
      <c r="C806" s="83">
        <f t="shared" si="37"/>
        <v>6.4800000000000005E-3</v>
      </c>
      <c r="D806" s="82">
        <f t="shared" si="36"/>
        <v>5.9400000000000008E-3</v>
      </c>
      <c r="E806" s="81">
        <f t="shared" si="38"/>
        <v>5.4000000000000001E-4</v>
      </c>
      <c r="F806" s="97">
        <f>INDEX(バックデータ一覧!$G$4:$I$27,MATCH(計算過程!B806,バックデータ一覧!$F$4:$F$27,0),MATCH(VLOOKUP(A806,バックデータ一覧!$T$3:$U$367,2),バックデータ一覧!$G$3:$I$3,0))*10^-3</f>
        <v>5.4000000000000001E-4</v>
      </c>
      <c r="G806" s="97">
        <f>INDEX(バックデータ一覧!$J$4:$L$27,MATCH(計算過程!B806,バックデータ一覧!$F$4:$F$27,0),MATCH(VLOOKUP(A806,バックデータ一覧!$T$3:$U$367,2),バックデータ一覧!$J$3:$L$3,0))*10^-3</f>
        <v>1.08E-3</v>
      </c>
      <c r="H806" s="97">
        <f>INDEX(バックデータ一覧!$M$4:$O$27,MATCH(計算過程!B806,バックデータ一覧!$F$4:$F$27,0),MATCH(VLOOKUP(A806,バックデータ一覧!$T$3:$U$367,2),バックデータ一覧!$M$3:$O$3,0))*10^-3</f>
        <v>1.6299999999999999E-3</v>
      </c>
      <c r="I806" s="97">
        <f>INDEX(バックデータ一覧!$P$4:$R$27,MATCH(計算過程!B806,バックデータ一覧!$F$4:$F$27,0),MATCH(VLOOKUP(A806,バックデータ一覧!$T$3:$U$367,2),バックデータ一覧!$P$3:$R$3,0))*10^-3</f>
        <v>2.1700000000000001E-3</v>
      </c>
    </row>
    <row r="807" spans="1:9" x14ac:dyDescent="0.15">
      <c r="A807" s="57">
        <v>41673</v>
      </c>
      <c r="B807" s="9" t="s">
        <v>113</v>
      </c>
      <c r="C807" s="83">
        <f t="shared" si="37"/>
        <v>6.4800000000000005E-3</v>
      </c>
      <c r="D807" s="82">
        <f t="shared" si="36"/>
        <v>5.9400000000000008E-3</v>
      </c>
      <c r="E807" s="81">
        <f t="shared" si="38"/>
        <v>5.4000000000000001E-4</v>
      </c>
      <c r="F807" s="97">
        <f>INDEX(バックデータ一覧!$G$4:$I$27,MATCH(計算過程!B807,バックデータ一覧!$F$4:$F$27,0),MATCH(VLOOKUP(A807,バックデータ一覧!$T$3:$U$367,2),バックデータ一覧!$G$3:$I$3,0))*10^-3</f>
        <v>5.4000000000000001E-4</v>
      </c>
      <c r="G807" s="97">
        <f>INDEX(バックデータ一覧!$J$4:$L$27,MATCH(計算過程!B807,バックデータ一覧!$F$4:$F$27,0),MATCH(VLOOKUP(A807,バックデータ一覧!$T$3:$U$367,2),バックデータ一覧!$J$3:$L$3,0))*10^-3</f>
        <v>1.08E-3</v>
      </c>
      <c r="H807" s="97">
        <f>INDEX(バックデータ一覧!$M$4:$O$27,MATCH(計算過程!B807,バックデータ一覧!$F$4:$F$27,0),MATCH(VLOOKUP(A807,バックデータ一覧!$T$3:$U$367,2),バックデータ一覧!$M$3:$O$3,0))*10^-3</f>
        <v>1.6299999999999999E-3</v>
      </c>
      <c r="I807" s="97">
        <f>INDEX(バックデータ一覧!$P$4:$R$27,MATCH(計算過程!B807,バックデータ一覧!$F$4:$F$27,0),MATCH(VLOOKUP(A807,バックデータ一覧!$T$3:$U$367,2),バックデータ一覧!$P$3:$R$3,0))*10^-3</f>
        <v>2.1700000000000001E-3</v>
      </c>
    </row>
    <row r="808" spans="1:9" x14ac:dyDescent="0.15">
      <c r="A808" s="57">
        <v>41673</v>
      </c>
      <c r="B808" s="9" t="s">
        <v>114</v>
      </c>
      <c r="C808" s="83">
        <f t="shared" si="37"/>
        <v>6.0700000000000007E-3</v>
      </c>
      <c r="D808" s="82">
        <f t="shared" si="36"/>
        <v>5.9400000000000008E-3</v>
      </c>
      <c r="E808" s="81">
        <f t="shared" si="38"/>
        <v>1.3000000000000002E-4</v>
      </c>
      <c r="F808" s="97">
        <f>INDEX(バックデータ一覧!$G$4:$I$27,MATCH(計算過程!B808,バックデータ一覧!$F$4:$F$27,0),MATCH(VLOOKUP(A808,バックデータ一覧!$T$3:$U$367,2),バックデータ一覧!$G$3:$I$3,0))*10^-3</f>
        <v>1.3000000000000002E-4</v>
      </c>
      <c r="G808" s="97">
        <f>INDEX(バックデータ一覧!$J$4:$L$27,MATCH(計算過程!B808,バックデータ一覧!$F$4:$F$27,0),MATCH(VLOOKUP(A808,バックデータ一覧!$T$3:$U$367,2),バックデータ一覧!$J$3:$L$3,0))*10^-3</f>
        <v>2.5000000000000001E-4</v>
      </c>
      <c r="H808" s="97">
        <f>INDEX(バックデータ一覧!$M$4:$O$27,MATCH(計算過程!B808,バックデータ一覧!$F$4:$F$27,0),MATCH(VLOOKUP(A808,バックデータ一覧!$T$3:$U$367,2),バックデータ一覧!$M$3:$O$3,0))*10^-3</f>
        <v>3.8000000000000002E-4</v>
      </c>
      <c r="I808" s="97">
        <f>INDEX(バックデータ一覧!$P$4:$R$27,MATCH(計算過程!B808,バックデータ一覧!$F$4:$F$27,0),MATCH(VLOOKUP(A808,バックデータ一覧!$T$3:$U$367,2),バックデータ一覧!$P$3:$R$3,0))*10^-3</f>
        <v>5.0000000000000001E-4</v>
      </c>
    </row>
    <row r="809" spans="1:9" x14ac:dyDescent="0.15">
      <c r="A809" s="57">
        <v>41673</v>
      </c>
      <c r="B809" s="9" t="s">
        <v>115</v>
      </c>
      <c r="C809" s="83">
        <f t="shared" si="37"/>
        <v>6.2700000000000013E-3</v>
      </c>
      <c r="D809" s="82">
        <f t="shared" si="36"/>
        <v>5.9400000000000008E-3</v>
      </c>
      <c r="E809" s="81">
        <f t="shared" si="38"/>
        <v>3.3E-4</v>
      </c>
      <c r="F809" s="97">
        <f>INDEX(バックデータ一覧!$G$4:$I$27,MATCH(計算過程!B809,バックデータ一覧!$F$4:$F$27,0),MATCH(VLOOKUP(A809,バックデータ一覧!$T$3:$U$367,2),バックデータ一覧!$G$3:$I$3,0))*10^-3</f>
        <v>3.3E-4</v>
      </c>
      <c r="G809" s="97">
        <f>INDEX(バックデータ一覧!$J$4:$L$27,MATCH(計算過程!B809,バックデータ一覧!$F$4:$F$27,0),MATCH(VLOOKUP(A809,バックデータ一覧!$T$3:$U$367,2),バックデータ一覧!$J$3:$L$3,0))*10^-3</f>
        <v>6.7000000000000002E-4</v>
      </c>
      <c r="H809" s="97">
        <f>INDEX(バックデータ一覧!$M$4:$O$27,MATCH(計算過程!B809,バックデータ一覧!$F$4:$F$27,0),MATCH(VLOOKUP(A809,バックデータ一覧!$T$3:$U$367,2),バックデータ一覧!$M$3:$O$3,0))*10^-3</f>
        <v>1E-3</v>
      </c>
      <c r="I809" s="97">
        <f>INDEX(バックデータ一覧!$P$4:$R$27,MATCH(計算過程!B809,バックデータ一覧!$F$4:$F$27,0),MATCH(VLOOKUP(A809,バックデータ一覧!$T$3:$U$367,2),バックデータ一覧!$P$3:$R$3,0))*10^-3</f>
        <v>1.33E-3</v>
      </c>
    </row>
    <row r="810" spans="1:9" x14ac:dyDescent="0.15">
      <c r="A810" s="57">
        <v>41673</v>
      </c>
      <c r="B810" s="9" t="s">
        <v>116</v>
      </c>
      <c r="C810" s="83">
        <f t="shared" si="37"/>
        <v>6.0700000000000007E-3</v>
      </c>
      <c r="D810" s="82">
        <f t="shared" si="36"/>
        <v>5.9400000000000008E-3</v>
      </c>
      <c r="E810" s="81">
        <f t="shared" si="38"/>
        <v>1.3000000000000002E-4</v>
      </c>
      <c r="F810" s="97">
        <f>INDEX(バックデータ一覧!$G$4:$I$27,MATCH(計算過程!B810,バックデータ一覧!$F$4:$F$27,0),MATCH(VLOOKUP(A810,バックデータ一覧!$T$3:$U$367,2),バックデータ一覧!$G$3:$I$3,0))*10^-3</f>
        <v>1.3000000000000002E-4</v>
      </c>
      <c r="G810" s="97">
        <f>INDEX(バックデータ一覧!$J$4:$L$27,MATCH(計算過程!B810,バックデータ一覧!$F$4:$F$27,0),MATCH(VLOOKUP(A810,バックデータ一覧!$T$3:$U$367,2),バックデータ一覧!$J$3:$L$3,0))*10^-3</f>
        <v>2.5000000000000001E-4</v>
      </c>
      <c r="H810" s="97">
        <f>INDEX(バックデータ一覧!$M$4:$O$27,MATCH(計算過程!B810,バックデータ一覧!$F$4:$F$27,0),MATCH(VLOOKUP(A810,バックデータ一覧!$T$3:$U$367,2),バックデータ一覧!$M$3:$O$3,0))*10^-3</f>
        <v>3.8000000000000002E-4</v>
      </c>
      <c r="I810" s="97">
        <f>INDEX(バックデータ一覧!$P$4:$R$27,MATCH(計算過程!B810,バックデータ一覧!$F$4:$F$27,0),MATCH(VLOOKUP(A810,バックデータ一覧!$T$3:$U$367,2),バックデータ一覧!$P$3:$R$3,0))*10^-3</f>
        <v>5.0000000000000001E-4</v>
      </c>
    </row>
    <row r="811" spans="1:9" x14ac:dyDescent="0.15">
      <c r="A811" s="57">
        <v>41673</v>
      </c>
      <c r="B811" s="9" t="s">
        <v>117</v>
      </c>
      <c r="C811" s="83">
        <f t="shared" si="37"/>
        <v>9.3200000000000002E-3</v>
      </c>
      <c r="D811" s="82">
        <f t="shared" si="36"/>
        <v>5.9400000000000008E-3</v>
      </c>
      <c r="E811" s="81">
        <f t="shared" si="38"/>
        <v>3.3799999999999998E-3</v>
      </c>
      <c r="F811" s="97">
        <f>INDEX(バックデータ一覧!$G$4:$I$27,MATCH(計算過程!B811,バックデータ一覧!$F$4:$F$27,0),MATCH(VLOOKUP(A811,バックデータ一覧!$T$3:$U$367,2),バックデータ一覧!$G$3:$I$3,0))*10^-3</f>
        <v>3.3799999999999998E-3</v>
      </c>
      <c r="G811" s="97">
        <f>INDEX(バックデータ一覧!$J$4:$L$27,MATCH(計算過程!B811,バックデータ一覧!$F$4:$F$27,0),MATCH(VLOOKUP(A811,バックデータ一覧!$T$3:$U$367,2),バックデータ一覧!$J$3:$L$3,0))*10^-3</f>
        <v>6.7499999999999999E-3</v>
      </c>
      <c r="H811" s="97">
        <f>INDEX(バックデータ一覧!$M$4:$O$27,MATCH(計算過程!B811,バックデータ一覧!$F$4:$F$27,0),MATCH(VLOOKUP(A811,バックデータ一覧!$T$3:$U$367,2),バックデータ一覧!$M$3:$O$3,0))*10^-3</f>
        <v>1.0130000000000002E-2</v>
      </c>
      <c r="I811" s="97">
        <f>INDEX(バックデータ一覧!$P$4:$R$27,MATCH(計算過程!B811,バックデータ一覧!$F$4:$F$27,0),MATCH(VLOOKUP(A811,バックデータ一覧!$T$3:$U$367,2),バックデータ一覧!$P$3:$R$3,0))*10^-3</f>
        <v>1.3509999999999999E-2</v>
      </c>
    </row>
    <row r="812" spans="1:9" x14ac:dyDescent="0.15">
      <c r="A812" s="57">
        <v>41673</v>
      </c>
      <c r="B812" s="9" t="s">
        <v>118</v>
      </c>
      <c r="C812" s="83">
        <f t="shared" si="37"/>
        <v>6.2700000000000013E-3</v>
      </c>
      <c r="D812" s="82">
        <f t="shared" si="36"/>
        <v>5.9400000000000008E-3</v>
      </c>
      <c r="E812" s="81">
        <f t="shared" si="38"/>
        <v>3.3E-4</v>
      </c>
      <c r="F812" s="97">
        <f>INDEX(バックデータ一覧!$G$4:$I$27,MATCH(計算過程!B812,バックデータ一覧!$F$4:$F$27,0),MATCH(VLOOKUP(A812,バックデータ一覧!$T$3:$U$367,2),バックデータ一覧!$G$3:$I$3,0))*10^-3</f>
        <v>3.3E-4</v>
      </c>
      <c r="G812" s="97">
        <f>INDEX(バックデータ一覧!$J$4:$L$27,MATCH(計算過程!B812,バックデータ一覧!$F$4:$F$27,0),MATCH(VLOOKUP(A812,バックデータ一覧!$T$3:$U$367,2),バックデータ一覧!$J$3:$L$3,0))*10^-3</f>
        <v>6.7000000000000002E-4</v>
      </c>
      <c r="H812" s="97">
        <f>INDEX(バックデータ一覧!$M$4:$O$27,MATCH(計算過程!B812,バックデータ一覧!$F$4:$F$27,0),MATCH(VLOOKUP(A812,バックデータ一覧!$T$3:$U$367,2),バックデータ一覧!$M$3:$O$3,0))*10^-3</f>
        <v>1E-3</v>
      </c>
      <c r="I812" s="97">
        <f>INDEX(バックデータ一覧!$P$4:$R$27,MATCH(計算過程!B812,バックデータ一覧!$F$4:$F$27,0),MATCH(VLOOKUP(A812,バックデータ一覧!$T$3:$U$367,2),バックデータ一覧!$P$3:$R$3,0))*10^-3</f>
        <v>1.33E-3</v>
      </c>
    </row>
    <row r="813" spans="1:9" x14ac:dyDescent="0.15">
      <c r="A813" s="57">
        <v>41673</v>
      </c>
      <c r="B813" s="9" t="s">
        <v>119</v>
      </c>
      <c r="C813" s="83">
        <f t="shared" si="37"/>
        <v>6.0700000000000007E-3</v>
      </c>
      <c r="D813" s="82">
        <f t="shared" si="36"/>
        <v>5.9400000000000008E-3</v>
      </c>
      <c r="E813" s="81">
        <f t="shared" si="38"/>
        <v>1.3000000000000002E-4</v>
      </c>
      <c r="F813" s="97">
        <f>INDEX(バックデータ一覧!$G$4:$I$27,MATCH(計算過程!B813,バックデータ一覧!$F$4:$F$27,0),MATCH(VLOOKUP(A813,バックデータ一覧!$T$3:$U$367,2),バックデータ一覧!$G$3:$I$3,0))*10^-3</f>
        <v>1.3000000000000002E-4</v>
      </c>
      <c r="G813" s="97">
        <f>INDEX(バックデータ一覧!$J$4:$L$27,MATCH(計算過程!B813,バックデータ一覧!$F$4:$F$27,0),MATCH(VLOOKUP(A813,バックデータ一覧!$T$3:$U$367,2),バックデータ一覧!$J$3:$L$3,0))*10^-3</f>
        <v>2.5000000000000001E-4</v>
      </c>
      <c r="H813" s="97">
        <f>INDEX(バックデータ一覧!$M$4:$O$27,MATCH(計算過程!B813,バックデータ一覧!$F$4:$F$27,0),MATCH(VLOOKUP(A813,バックデータ一覧!$T$3:$U$367,2),バックデータ一覧!$M$3:$O$3,0))*10^-3</f>
        <v>3.8000000000000002E-4</v>
      </c>
      <c r="I813" s="97">
        <f>INDEX(バックデータ一覧!$P$4:$R$27,MATCH(計算過程!B813,バックデータ一覧!$F$4:$F$27,0),MATCH(VLOOKUP(A813,バックデータ一覧!$T$3:$U$367,2),バックデータ一覧!$P$3:$R$3,0))*10^-3</f>
        <v>5.0000000000000001E-4</v>
      </c>
    </row>
    <row r="814" spans="1:9" x14ac:dyDescent="0.15">
      <c r="A814" s="57">
        <v>41673</v>
      </c>
      <c r="B814" s="9" t="s">
        <v>120</v>
      </c>
      <c r="C814" s="83">
        <f t="shared" si="37"/>
        <v>6.0700000000000007E-3</v>
      </c>
      <c r="D814" s="82">
        <f t="shared" si="36"/>
        <v>5.9400000000000008E-3</v>
      </c>
      <c r="E814" s="81">
        <f t="shared" si="38"/>
        <v>1.3000000000000002E-4</v>
      </c>
      <c r="F814" s="97">
        <f>INDEX(バックデータ一覧!$G$4:$I$27,MATCH(計算過程!B814,バックデータ一覧!$F$4:$F$27,0),MATCH(VLOOKUP(A814,バックデータ一覧!$T$3:$U$367,2),バックデータ一覧!$G$3:$I$3,0))*10^-3</f>
        <v>1.3000000000000002E-4</v>
      </c>
      <c r="G814" s="97">
        <f>INDEX(バックデータ一覧!$J$4:$L$27,MATCH(計算過程!B814,バックデータ一覧!$F$4:$F$27,0),MATCH(VLOOKUP(A814,バックデータ一覧!$T$3:$U$367,2),バックデータ一覧!$J$3:$L$3,0))*10^-3</f>
        <v>2.5000000000000001E-4</v>
      </c>
      <c r="H814" s="97">
        <f>INDEX(バックデータ一覧!$M$4:$O$27,MATCH(計算過程!B814,バックデータ一覧!$F$4:$F$27,0),MATCH(VLOOKUP(A814,バックデータ一覧!$T$3:$U$367,2),バックデータ一覧!$M$3:$O$3,0))*10^-3</f>
        <v>3.8000000000000002E-4</v>
      </c>
      <c r="I814" s="97">
        <f>INDEX(バックデータ一覧!$P$4:$R$27,MATCH(計算過程!B814,バックデータ一覧!$F$4:$F$27,0),MATCH(VLOOKUP(A814,バックデータ一覧!$T$3:$U$367,2),バックデータ一覧!$P$3:$R$3,0))*10^-3</f>
        <v>5.0000000000000001E-4</v>
      </c>
    </row>
    <row r="815" spans="1:9" x14ac:dyDescent="0.15">
      <c r="A815" s="57">
        <v>41673</v>
      </c>
      <c r="B815" s="9" t="s">
        <v>121</v>
      </c>
      <c r="C815" s="83">
        <f t="shared" si="37"/>
        <v>6.2700000000000013E-3</v>
      </c>
      <c r="D815" s="82">
        <f t="shared" si="36"/>
        <v>5.9400000000000008E-3</v>
      </c>
      <c r="E815" s="81">
        <f t="shared" si="38"/>
        <v>3.3E-4</v>
      </c>
      <c r="F815" s="97">
        <f>INDEX(バックデータ一覧!$G$4:$I$27,MATCH(計算過程!B815,バックデータ一覧!$F$4:$F$27,0),MATCH(VLOOKUP(A815,バックデータ一覧!$T$3:$U$367,2),バックデータ一覧!$G$3:$I$3,0))*10^-3</f>
        <v>3.3E-4</v>
      </c>
      <c r="G815" s="97">
        <f>INDEX(バックデータ一覧!$J$4:$L$27,MATCH(計算過程!B815,バックデータ一覧!$F$4:$F$27,0),MATCH(VLOOKUP(A815,バックデータ一覧!$T$3:$U$367,2),バックデータ一覧!$J$3:$L$3,0))*10^-3</f>
        <v>6.7000000000000002E-4</v>
      </c>
      <c r="H815" s="97">
        <f>INDEX(バックデータ一覧!$M$4:$O$27,MATCH(計算過程!B815,バックデータ一覧!$F$4:$F$27,0),MATCH(VLOOKUP(A815,バックデータ一覧!$T$3:$U$367,2),バックデータ一覧!$M$3:$O$3,0))*10^-3</f>
        <v>1E-3</v>
      </c>
      <c r="I815" s="97">
        <f>INDEX(バックデータ一覧!$P$4:$R$27,MATCH(計算過程!B815,バックデータ一覧!$F$4:$F$27,0),MATCH(VLOOKUP(A815,バックデータ一覧!$T$3:$U$367,2),バックデータ一覧!$P$3:$R$3,0))*10^-3</f>
        <v>1.33E-3</v>
      </c>
    </row>
    <row r="816" spans="1:9" x14ac:dyDescent="0.15">
      <c r="A816" s="57">
        <v>41673</v>
      </c>
      <c r="B816" s="9" t="s">
        <v>122</v>
      </c>
      <c r="C816" s="83">
        <f t="shared" si="37"/>
        <v>6.2700000000000013E-3</v>
      </c>
      <c r="D816" s="82">
        <f t="shared" si="36"/>
        <v>5.9400000000000008E-3</v>
      </c>
      <c r="E816" s="81">
        <f t="shared" si="38"/>
        <v>3.3E-4</v>
      </c>
      <c r="F816" s="97">
        <f>INDEX(バックデータ一覧!$G$4:$I$27,MATCH(計算過程!B816,バックデータ一覧!$F$4:$F$27,0),MATCH(VLOOKUP(A816,バックデータ一覧!$T$3:$U$367,2),バックデータ一覧!$G$3:$I$3,0))*10^-3</f>
        <v>3.3E-4</v>
      </c>
      <c r="G816" s="97">
        <f>INDEX(バックデータ一覧!$J$4:$L$27,MATCH(計算過程!B816,バックデータ一覧!$F$4:$F$27,0),MATCH(VLOOKUP(A816,バックデータ一覧!$T$3:$U$367,2),バックデータ一覧!$J$3:$L$3,0))*10^-3</f>
        <v>6.7000000000000002E-4</v>
      </c>
      <c r="H816" s="97">
        <f>INDEX(バックデータ一覧!$M$4:$O$27,MATCH(計算過程!B816,バックデータ一覧!$F$4:$F$27,0),MATCH(VLOOKUP(A816,バックデータ一覧!$T$3:$U$367,2),バックデータ一覧!$M$3:$O$3,0))*10^-3</f>
        <v>1E-3</v>
      </c>
      <c r="I816" s="97">
        <f>INDEX(バックデータ一覧!$P$4:$R$27,MATCH(計算過程!B816,バックデータ一覧!$F$4:$F$27,0),MATCH(VLOOKUP(A816,バックデータ一覧!$T$3:$U$367,2),バックデータ一覧!$P$3:$R$3,0))*10^-3</f>
        <v>1.33E-3</v>
      </c>
    </row>
    <row r="817" spans="1:9" x14ac:dyDescent="0.15">
      <c r="A817" s="57">
        <v>41673</v>
      </c>
      <c r="B817" s="9" t="s">
        <v>123</v>
      </c>
      <c r="C817" s="83">
        <f t="shared" si="37"/>
        <v>1.2360000000000001E-2</v>
      </c>
      <c r="D817" s="82">
        <f t="shared" si="36"/>
        <v>5.9400000000000008E-3</v>
      </c>
      <c r="E817" s="81">
        <f t="shared" si="38"/>
        <v>6.4200000000000004E-3</v>
      </c>
      <c r="F817" s="97">
        <f>INDEX(バックデータ一覧!$G$4:$I$27,MATCH(計算過程!B817,バックデータ一覧!$F$4:$F$27,0),MATCH(VLOOKUP(A817,バックデータ一覧!$T$3:$U$367,2),バックデータ一覧!$G$3:$I$3,0))*10^-3</f>
        <v>6.4200000000000004E-3</v>
      </c>
      <c r="G817" s="97">
        <f>INDEX(バックデータ一覧!$J$4:$L$27,MATCH(計算過程!B817,バックデータ一覧!$F$4:$F$27,0),MATCH(VLOOKUP(A817,バックデータ一覧!$T$3:$U$367,2),バックデータ一覧!$J$3:$L$3,0))*10^-3</f>
        <v>1.2840000000000001E-2</v>
      </c>
      <c r="H817" s="97">
        <f>INDEX(バックデータ一覧!$M$4:$O$27,MATCH(計算過程!B817,バックデータ一覧!$F$4:$F$27,0),MATCH(VLOOKUP(A817,バックデータ一覧!$T$3:$U$367,2),バックデータ一覧!$M$3:$O$3,0))*10^-3</f>
        <v>1.9260000000000003E-2</v>
      </c>
      <c r="I817" s="97">
        <f>INDEX(バックデータ一覧!$P$4:$R$27,MATCH(計算過程!B817,バックデータ一覧!$F$4:$F$27,0),MATCH(VLOOKUP(A817,バックデータ一覧!$T$3:$U$367,2),バックデータ一覧!$P$3:$R$3,0))*10^-3</f>
        <v>2.5680000000000001E-2</v>
      </c>
    </row>
    <row r="818" spans="1:9" x14ac:dyDescent="0.15">
      <c r="A818" s="57">
        <v>41673</v>
      </c>
      <c r="B818" s="9" t="s">
        <v>124</v>
      </c>
      <c r="C818" s="83">
        <f t="shared" si="37"/>
        <v>1.2360000000000001E-2</v>
      </c>
      <c r="D818" s="82">
        <f t="shared" si="36"/>
        <v>5.9400000000000008E-3</v>
      </c>
      <c r="E818" s="81">
        <f t="shared" si="38"/>
        <v>6.4200000000000004E-3</v>
      </c>
      <c r="F818" s="97">
        <f>INDEX(バックデータ一覧!$G$4:$I$27,MATCH(計算過程!B818,バックデータ一覧!$F$4:$F$27,0),MATCH(VLOOKUP(A818,バックデータ一覧!$T$3:$U$367,2),バックデータ一覧!$G$3:$I$3,0))*10^-3</f>
        <v>6.4200000000000004E-3</v>
      </c>
      <c r="G818" s="97">
        <f>INDEX(バックデータ一覧!$J$4:$L$27,MATCH(計算過程!B818,バックデータ一覧!$F$4:$F$27,0),MATCH(VLOOKUP(A818,バックデータ一覧!$T$3:$U$367,2),バックデータ一覧!$J$3:$L$3,0))*10^-3</f>
        <v>1.2840000000000001E-2</v>
      </c>
      <c r="H818" s="97">
        <f>INDEX(バックデータ一覧!$M$4:$O$27,MATCH(計算過程!B818,バックデータ一覧!$F$4:$F$27,0),MATCH(VLOOKUP(A818,バックデータ一覧!$T$3:$U$367,2),バックデータ一覧!$M$3:$O$3,0))*10^-3</f>
        <v>1.9260000000000003E-2</v>
      </c>
      <c r="I818" s="97">
        <f>INDEX(バックデータ一覧!$P$4:$R$27,MATCH(計算過程!B818,バックデータ一覧!$F$4:$F$27,0),MATCH(VLOOKUP(A818,バックデータ一覧!$T$3:$U$367,2),バックデータ一覧!$P$3:$R$3,0))*10^-3</f>
        <v>2.5680000000000001E-2</v>
      </c>
    </row>
    <row r="819" spans="1:9" x14ac:dyDescent="0.15">
      <c r="A819" s="57">
        <v>41673</v>
      </c>
      <c r="B819" s="9" t="s">
        <v>125</v>
      </c>
      <c r="C819" s="83">
        <f t="shared" si="37"/>
        <v>6.2700000000000013E-3</v>
      </c>
      <c r="D819" s="82">
        <f t="shared" si="36"/>
        <v>5.9400000000000008E-3</v>
      </c>
      <c r="E819" s="81">
        <f t="shared" si="38"/>
        <v>3.3E-4</v>
      </c>
      <c r="F819" s="97">
        <f>INDEX(バックデータ一覧!$G$4:$I$27,MATCH(計算過程!B819,バックデータ一覧!$F$4:$F$27,0),MATCH(VLOOKUP(A819,バックデータ一覧!$T$3:$U$367,2),バックデータ一覧!$G$3:$I$3,0))*10^-3</f>
        <v>3.3E-4</v>
      </c>
      <c r="G819" s="97">
        <f>INDEX(バックデータ一覧!$J$4:$L$27,MATCH(計算過程!B819,バックデータ一覧!$F$4:$F$27,0),MATCH(VLOOKUP(A819,バックデータ一覧!$T$3:$U$367,2),バックデータ一覧!$J$3:$L$3,0))*10^-3</f>
        <v>6.7000000000000002E-4</v>
      </c>
      <c r="H819" s="97">
        <f>INDEX(バックデータ一覧!$M$4:$O$27,MATCH(計算過程!B819,バックデータ一覧!$F$4:$F$27,0),MATCH(VLOOKUP(A819,バックデータ一覧!$T$3:$U$367,2),バックデータ一覧!$M$3:$O$3,0))*10^-3</f>
        <v>1E-3</v>
      </c>
      <c r="I819" s="97">
        <f>INDEX(バックデータ一覧!$P$4:$R$27,MATCH(計算過程!B819,バックデータ一覧!$F$4:$F$27,0),MATCH(VLOOKUP(A819,バックデータ一覧!$T$3:$U$367,2),バックデータ一覧!$P$3:$R$3,0))*10^-3</f>
        <v>1.33E-3</v>
      </c>
    </row>
    <row r="820" spans="1:9" x14ac:dyDescent="0.15">
      <c r="A820" s="57">
        <v>41673</v>
      </c>
      <c r="B820" s="9" t="s">
        <v>126</v>
      </c>
      <c r="C820" s="83">
        <f t="shared" si="37"/>
        <v>6.2700000000000013E-3</v>
      </c>
      <c r="D820" s="82">
        <f t="shared" si="36"/>
        <v>5.9400000000000008E-3</v>
      </c>
      <c r="E820" s="81">
        <f t="shared" si="38"/>
        <v>3.3E-4</v>
      </c>
      <c r="F820" s="97">
        <f>INDEX(バックデータ一覧!$G$4:$I$27,MATCH(計算過程!B820,バックデータ一覧!$F$4:$F$27,0),MATCH(VLOOKUP(A820,バックデータ一覧!$T$3:$U$367,2),バックデータ一覧!$G$3:$I$3,0))*10^-3</f>
        <v>3.3E-4</v>
      </c>
      <c r="G820" s="97">
        <f>INDEX(バックデータ一覧!$J$4:$L$27,MATCH(計算過程!B820,バックデータ一覧!$F$4:$F$27,0),MATCH(VLOOKUP(A820,バックデータ一覧!$T$3:$U$367,2),バックデータ一覧!$J$3:$L$3,0))*10^-3</f>
        <v>6.7000000000000002E-4</v>
      </c>
      <c r="H820" s="97">
        <f>INDEX(バックデータ一覧!$M$4:$O$27,MATCH(計算過程!B820,バックデータ一覧!$F$4:$F$27,0),MATCH(VLOOKUP(A820,バックデータ一覧!$T$3:$U$367,2),バックデータ一覧!$M$3:$O$3,0))*10^-3</f>
        <v>1E-3</v>
      </c>
      <c r="I820" s="97">
        <f>INDEX(バックデータ一覧!$P$4:$R$27,MATCH(計算過程!B820,バックデータ一覧!$F$4:$F$27,0),MATCH(VLOOKUP(A820,バックデータ一覧!$T$3:$U$367,2),バックデータ一覧!$P$3:$R$3,0))*10^-3</f>
        <v>1.33E-3</v>
      </c>
    </row>
    <row r="821" spans="1:9" x14ac:dyDescent="0.15">
      <c r="A821" s="57">
        <v>41673</v>
      </c>
      <c r="B821" s="9" t="s">
        <v>127</v>
      </c>
      <c r="C821" s="83">
        <f t="shared" si="37"/>
        <v>1.2220000000000002E-2</v>
      </c>
      <c r="D821" s="82">
        <f t="shared" si="36"/>
        <v>5.9400000000000008E-3</v>
      </c>
      <c r="E821" s="81">
        <f t="shared" si="38"/>
        <v>6.28E-3</v>
      </c>
      <c r="F821" s="97">
        <f>INDEX(バックデータ一覧!$G$4:$I$27,MATCH(計算過程!B821,バックデータ一覧!$F$4:$F$27,0),MATCH(VLOOKUP(A821,バックデータ一覧!$T$3:$U$367,2),バックデータ一覧!$G$3:$I$3,0))*10^-3</f>
        <v>6.28E-3</v>
      </c>
      <c r="G821" s="97">
        <f>INDEX(バックデータ一覧!$J$4:$L$27,MATCH(計算過程!B821,バックデータ一覧!$F$4:$F$27,0),MATCH(VLOOKUP(A821,バックデータ一覧!$T$3:$U$367,2),バックデータ一覧!$J$3:$L$3,0))*10^-3</f>
        <v>1.256E-2</v>
      </c>
      <c r="H821" s="97">
        <f>INDEX(バックデータ一覧!$M$4:$O$27,MATCH(計算過程!B821,バックデータ一覧!$F$4:$F$27,0),MATCH(VLOOKUP(A821,バックデータ一覧!$T$3:$U$367,2),バックデータ一覧!$M$3:$O$3,0))*10^-3</f>
        <v>1.8839999999999999E-2</v>
      </c>
      <c r="I821" s="97">
        <f>INDEX(バックデータ一覧!$P$4:$R$27,MATCH(計算過程!B821,バックデータ一覧!$F$4:$F$27,0),MATCH(VLOOKUP(A821,バックデータ一覧!$T$3:$U$367,2),バックデータ一覧!$P$3:$R$3,0))*10^-3</f>
        <v>2.512E-2</v>
      </c>
    </row>
    <row r="822" spans="1:9" x14ac:dyDescent="0.15">
      <c r="A822" s="57">
        <v>41673</v>
      </c>
      <c r="B822" s="9" t="s">
        <v>128</v>
      </c>
      <c r="C822" s="83">
        <f t="shared" si="37"/>
        <v>1.2640000000000002E-2</v>
      </c>
      <c r="D822" s="82">
        <f t="shared" si="36"/>
        <v>5.9400000000000008E-3</v>
      </c>
      <c r="E822" s="81">
        <f t="shared" si="38"/>
        <v>6.7000000000000002E-3</v>
      </c>
      <c r="F822" s="97">
        <f>INDEX(バックデータ一覧!$G$4:$I$27,MATCH(計算過程!B822,バックデータ一覧!$F$4:$F$27,0),MATCH(VLOOKUP(A822,バックデータ一覧!$T$3:$U$367,2),バックデータ一覧!$G$3:$I$3,0))*10^-3</f>
        <v>6.7000000000000002E-3</v>
      </c>
      <c r="G822" s="97">
        <f>INDEX(バックデータ一覧!$J$4:$L$27,MATCH(計算過程!B822,バックデータ一覧!$F$4:$F$27,0),MATCH(VLOOKUP(A822,バックデータ一覧!$T$3:$U$367,2),バックデータ一覧!$J$3:$L$3,0))*10^-3</f>
        <v>1.3390000000000001E-2</v>
      </c>
      <c r="H822" s="97">
        <f>INDEX(バックデータ一覧!$M$4:$O$27,MATCH(計算過程!B822,バックデータ一覧!$F$4:$F$27,0),MATCH(VLOOKUP(A822,バックデータ一覧!$T$3:$U$367,2),バックデータ一覧!$M$3:$O$3,0))*10^-3</f>
        <v>2.009E-2</v>
      </c>
      <c r="I822" s="97">
        <f>INDEX(バックデータ一覧!$P$4:$R$27,MATCH(計算過程!B822,バックデータ一覧!$F$4:$F$27,0),MATCH(VLOOKUP(A822,バックデータ一覧!$T$3:$U$367,2),バックデータ一覧!$P$3:$R$3,0))*10^-3</f>
        <v>2.6790000000000001E-2</v>
      </c>
    </row>
    <row r="823" spans="1:9" x14ac:dyDescent="0.15">
      <c r="A823" s="57">
        <v>41674</v>
      </c>
      <c r="B823" s="9" t="s">
        <v>105</v>
      </c>
      <c r="C823" s="83">
        <f t="shared" si="37"/>
        <v>6.0700000000000007E-3</v>
      </c>
      <c r="D823" s="82">
        <f t="shared" si="36"/>
        <v>5.9400000000000008E-3</v>
      </c>
      <c r="E823" s="81">
        <f t="shared" si="38"/>
        <v>1.2999999999999999E-4</v>
      </c>
      <c r="F823" s="97">
        <f>INDEX(バックデータ一覧!$G$4:$I$27,MATCH(計算過程!B823,バックデータ一覧!$F$4:$F$27,0),MATCH(VLOOKUP(A823,バックデータ一覧!$T$3:$U$367,2),バックデータ一覧!$G$3:$I$3,0))*10^-3</f>
        <v>1.2999999999999999E-4</v>
      </c>
      <c r="G823" s="97">
        <f>INDEX(バックデータ一覧!$J$4:$L$27,MATCH(計算過程!B823,バックデータ一覧!$F$4:$F$27,0),MATCH(VLOOKUP(A823,バックデータ一覧!$T$3:$U$367,2),バックデータ一覧!$J$3:$L$3,0))*10^-3</f>
        <v>2.5000000000000001E-4</v>
      </c>
      <c r="H823" s="97">
        <f>INDEX(バックデータ一覧!$M$4:$O$27,MATCH(計算過程!B823,バックデータ一覧!$F$4:$F$27,0),MATCH(VLOOKUP(A823,バックデータ一覧!$T$3:$U$367,2),バックデータ一覧!$M$3:$O$3,0))*10^-3</f>
        <v>3.8000000000000002E-4</v>
      </c>
      <c r="I823" s="97">
        <f>INDEX(バックデータ一覧!$P$4:$R$27,MATCH(計算過程!B823,バックデータ一覧!$F$4:$F$27,0),MATCH(VLOOKUP(A823,バックデータ一覧!$T$3:$U$367,2),バックデータ一覧!$P$3:$R$3,0))*10^-3</f>
        <v>5.0000000000000001E-4</v>
      </c>
    </row>
    <row r="824" spans="1:9" x14ac:dyDescent="0.15">
      <c r="A824" s="57">
        <v>41674</v>
      </c>
      <c r="B824" s="9" t="s">
        <v>106</v>
      </c>
      <c r="C824" s="83">
        <f t="shared" si="37"/>
        <v>6.0700000000000007E-3</v>
      </c>
      <c r="D824" s="82">
        <f t="shared" si="36"/>
        <v>5.9400000000000008E-3</v>
      </c>
      <c r="E824" s="81">
        <f t="shared" si="38"/>
        <v>1.2999999999999999E-4</v>
      </c>
      <c r="F824" s="97">
        <f>INDEX(バックデータ一覧!$G$4:$I$27,MATCH(計算過程!B824,バックデータ一覧!$F$4:$F$27,0),MATCH(VLOOKUP(A824,バックデータ一覧!$T$3:$U$367,2),バックデータ一覧!$G$3:$I$3,0))*10^-3</f>
        <v>1.2999999999999999E-4</v>
      </c>
      <c r="G824" s="97">
        <f>INDEX(バックデータ一覧!$J$4:$L$27,MATCH(計算過程!B824,バックデータ一覧!$F$4:$F$27,0),MATCH(VLOOKUP(A824,バックデータ一覧!$T$3:$U$367,2),バックデータ一覧!$J$3:$L$3,0))*10^-3</f>
        <v>2.5000000000000001E-4</v>
      </c>
      <c r="H824" s="97">
        <f>INDEX(バックデータ一覧!$M$4:$O$27,MATCH(計算過程!B824,バックデータ一覧!$F$4:$F$27,0),MATCH(VLOOKUP(A824,バックデータ一覧!$T$3:$U$367,2),バックデータ一覧!$M$3:$O$3,0))*10^-3</f>
        <v>3.8000000000000002E-4</v>
      </c>
      <c r="I824" s="97">
        <f>INDEX(バックデータ一覧!$P$4:$R$27,MATCH(計算過程!B824,バックデータ一覧!$F$4:$F$27,0),MATCH(VLOOKUP(A824,バックデータ一覧!$T$3:$U$367,2),バックデータ一覧!$P$3:$R$3,0))*10^-3</f>
        <v>5.0000000000000001E-4</v>
      </c>
    </row>
    <row r="825" spans="1:9" x14ac:dyDescent="0.15">
      <c r="A825" s="57">
        <v>41674</v>
      </c>
      <c r="B825" s="9" t="s">
        <v>107</v>
      </c>
      <c r="C825" s="83">
        <f t="shared" si="37"/>
        <v>6.0700000000000007E-3</v>
      </c>
      <c r="D825" s="82">
        <f t="shared" si="36"/>
        <v>5.9400000000000008E-3</v>
      </c>
      <c r="E825" s="81">
        <f t="shared" si="38"/>
        <v>1.3000000000000002E-4</v>
      </c>
      <c r="F825" s="97">
        <f>INDEX(バックデータ一覧!$G$4:$I$27,MATCH(計算過程!B825,バックデータ一覧!$F$4:$F$27,0),MATCH(VLOOKUP(A825,バックデータ一覧!$T$3:$U$367,2),バックデータ一覧!$G$3:$I$3,0))*10^-3</f>
        <v>1.3000000000000002E-4</v>
      </c>
      <c r="G825" s="97">
        <f>INDEX(バックデータ一覧!$J$4:$L$27,MATCH(計算過程!B825,バックデータ一覧!$F$4:$F$27,0),MATCH(VLOOKUP(A825,バックデータ一覧!$T$3:$U$367,2),バックデータ一覧!$J$3:$L$3,0))*10^-3</f>
        <v>2.5000000000000001E-4</v>
      </c>
      <c r="H825" s="97">
        <f>INDEX(バックデータ一覧!$M$4:$O$27,MATCH(計算過程!B825,バックデータ一覧!$F$4:$F$27,0),MATCH(VLOOKUP(A825,バックデータ一覧!$T$3:$U$367,2),バックデータ一覧!$M$3:$O$3,0))*10^-3</f>
        <v>3.8000000000000002E-4</v>
      </c>
      <c r="I825" s="97">
        <f>INDEX(バックデータ一覧!$P$4:$R$27,MATCH(計算過程!B825,バックデータ一覧!$F$4:$F$27,0),MATCH(VLOOKUP(A825,バックデータ一覧!$T$3:$U$367,2),バックデータ一覧!$P$3:$R$3,0))*10^-3</f>
        <v>5.0000000000000001E-4</v>
      </c>
    </row>
    <row r="826" spans="1:9" x14ac:dyDescent="0.15">
      <c r="A826" s="57">
        <v>41674</v>
      </c>
      <c r="B826" s="9" t="s">
        <v>108</v>
      </c>
      <c r="C826" s="83">
        <f t="shared" si="37"/>
        <v>6.0700000000000007E-3</v>
      </c>
      <c r="D826" s="82">
        <f t="shared" si="36"/>
        <v>5.9400000000000008E-3</v>
      </c>
      <c r="E826" s="81">
        <f t="shared" si="38"/>
        <v>1.3000000000000002E-4</v>
      </c>
      <c r="F826" s="97">
        <f>INDEX(バックデータ一覧!$G$4:$I$27,MATCH(計算過程!B826,バックデータ一覧!$F$4:$F$27,0),MATCH(VLOOKUP(A826,バックデータ一覧!$T$3:$U$367,2),バックデータ一覧!$G$3:$I$3,0))*10^-3</f>
        <v>1.3000000000000002E-4</v>
      </c>
      <c r="G826" s="97">
        <f>INDEX(バックデータ一覧!$J$4:$L$27,MATCH(計算過程!B826,バックデータ一覧!$F$4:$F$27,0),MATCH(VLOOKUP(A826,バックデータ一覧!$T$3:$U$367,2),バックデータ一覧!$J$3:$L$3,0))*10^-3</f>
        <v>2.5000000000000001E-4</v>
      </c>
      <c r="H826" s="97">
        <f>INDEX(バックデータ一覧!$M$4:$O$27,MATCH(計算過程!B826,バックデータ一覧!$F$4:$F$27,0),MATCH(VLOOKUP(A826,バックデータ一覧!$T$3:$U$367,2),バックデータ一覧!$M$3:$O$3,0))*10^-3</f>
        <v>3.8000000000000002E-4</v>
      </c>
      <c r="I826" s="97">
        <f>INDEX(バックデータ一覧!$P$4:$R$27,MATCH(計算過程!B826,バックデータ一覧!$F$4:$F$27,0),MATCH(VLOOKUP(A826,バックデータ一覧!$T$3:$U$367,2),バックデータ一覧!$P$3:$R$3,0))*10^-3</f>
        <v>5.0000000000000001E-4</v>
      </c>
    </row>
    <row r="827" spans="1:9" x14ac:dyDescent="0.15">
      <c r="A827" s="57">
        <v>41674</v>
      </c>
      <c r="B827" s="9" t="s">
        <v>109</v>
      </c>
      <c r="C827" s="83">
        <f t="shared" si="37"/>
        <v>6.0700000000000007E-3</v>
      </c>
      <c r="D827" s="82">
        <f t="shared" si="36"/>
        <v>5.9400000000000008E-3</v>
      </c>
      <c r="E827" s="81">
        <f t="shared" si="38"/>
        <v>1.3000000000000002E-4</v>
      </c>
      <c r="F827" s="97">
        <f>INDEX(バックデータ一覧!$G$4:$I$27,MATCH(計算過程!B827,バックデータ一覧!$F$4:$F$27,0),MATCH(VLOOKUP(A827,バックデータ一覧!$T$3:$U$367,2),バックデータ一覧!$G$3:$I$3,0))*10^-3</f>
        <v>1.3000000000000002E-4</v>
      </c>
      <c r="G827" s="97">
        <f>INDEX(バックデータ一覧!$J$4:$L$27,MATCH(計算過程!B827,バックデータ一覧!$F$4:$F$27,0),MATCH(VLOOKUP(A827,バックデータ一覧!$T$3:$U$367,2),バックデータ一覧!$J$3:$L$3,0))*10^-3</f>
        <v>2.5000000000000001E-4</v>
      </c>
      <c r="H827" s="97">
        <f>INDEX(バックデータ一覧!$M$4:$O$27,MATCH(計算過程!B827,バックデータ一覧!$F$4:$F$27,0),MATCH(VLOOKUP(A827,バックデータ一覧!$T$3:$U$367,2),バックデータ一覧!$M$3:$O$3,0))*10^-3</f>
        <v>3.8000000000000002E-4</v>
      </c>
      <c r="I827" s="97">
        <f>INDEX(バックデータ一覧!$P$4:$R$27,MATCH(計算過程!B827,バックデータ一覧!$F$4:$F$27,0),MATCH(VLOOKUP(A827,バックデータ一覧!$T$3:$U$367,2),バックデータ一覧!$P$3:$R$3,0))*10^-3</f>
        <v>5.0000000000000001E-4</v>
      </c>
    </row>
    <row r="828" spans="1:9" x14ac:dyDescent="0.15">
      <c r="A828" s="57">
        <v>41674</v>
      </c>
      <c r="B828" s="9" t="s">
        <v>110</v>
      </c>
      <c r="C828" s="83">
        <f t="shared" si="37"/>
        <v>6.0700000000000007E-3</v>
      </c>
      <c r="D828" s="82">
        <f t="shared" si="36"/>
        <v>5.9400000000000008E-3</v>
      </c>
      <c r="E828" s="81">
        <f t="shared" si="38"/>
        <v>1.3000000000000002E-4</v>
      </c>
      <c r="F828" s="97">
        <f>INDEX(バックデータ一覧!$G$4:$I$27,MATCH(計算過程!B828,バックデータ一覧!$F$4:$F$27,0),MATCH(VLOOKUP(A828,バックデータ一覧!$T$3:$U$367,2),バックデータ一覧!$G$3:$I$3,0))*10^-3</f>
        <v>1.3000000000000002E-4</v>
      </c>
      <c r="G828" s="97">
        <f>INDEX(バックデータ一覧!$J$4:$L$27,MATCH(計算過程!B828,バックデータ一覧!$F$4:$F$27,0),MATCH(VLOOKUP(A828,バックデータ一覧!$T$3:$U$367,2),バックデータ一覧!$J$3:$L$3,0))*10^-3</f>
        <v>2.5000000000000001E-4</v>
      </c>
      <c r="H828" s="97">
        <f>INDEX(バックデータ一覧!$M$4:$O$27,MATCH(計算過程!B828,バックデータ一覧!$F$4:$F$27,0),MATCH(VLOOKUP(A828,バックデータ一覧!$T$3:$U$367,2),バックデータ一覧!$M$3:$O$3,0))*10^-3</f>
        <v>3.8000000000000002E-4</v>
      </c>
      <c r="I828" s="97">
        <f>INDEX(バックデータ一覧!$P$4:$R$27,MATCH(計算過程!B828,バックデータ一覧!$F$4:$F$27,0),MATCH(VLOOKUP(A828,バックデータ一覧!$T$3:$U$367,2),バックデータ一覧!$P$3:$R$3,0))*10^-3</f>
        <v>5.0000000000000001E-4</v>
      </c>
    </row>
    <row r="829" spans="1:9" x14ac:dyDescent="0.15">
      <c r="A829" s="57">
        <v>41674</v>
      </c>
      <c r="B829" s="9" t="s">
        <v>111</v>
      </c>
      <c r="C829" s="83">
        <f t="shared" si="37"/>
        <v>6.0700000000000007E-3</v>
      </c>
      <c r="D829" s="82">
        <f t="shared" si="36"/>
        <v>5.9400000000000008E-3</v>
      </c>
      <c r="E829" s="81">
        <f t="shared" si="38"/>
        <v>1.3000000000000002E-4</v>
      </c>
      <c r="F829" s="97">
        <f>INDEX(バックデータ一覧!$G$4:$I$27,MATCH(計算過程!B829,バックデータ一覧!$F$4:$F$27,0),MATCH(VLOOKUP(A829,バックデータ一覧!$T$3:$U$367,2),バックデータ一覧!$G$3:$I$3,0))*10^-3</f>
        <v>1.3000000000000002E-4</v>
      </c>
      <c r="G829" s="97">
        <f>INDEX(バックデータ一覧!$J$4:$L$27,MATCH(計算過程!B829,バックデータ一覧!$F$4:$F$27,0),MATCH(VLOOKUP(A829,バックデータ一覧!$T$3:$U$367,2),バックデータ一覧!$J$3:$L$3,0))*10^-3</f>
        <v>2.5000000000000001E-4</v>
      </c>
      <c r="H829" s="97">
        <f>INDEX(バックデータ一覧!$M$4:$O$27,MATCH(計算過程!B829,バックデータ一覧!$F$4:$F$27,0),MATCH(VLOOKUP(A829,バックデータ一覧!$T$3:$U$367,2),バックデータ一覧!$M$3:$O$3,0))*10^-3</f>
        <v>3.8000000000000002E-4</v>
      </c>
      <c r="I829" s="97">
        <f>INDEX(バックデータ一覧!$P$4:$R$27,MATCH(計算過程!B829,バックデータ一覧!$F$4:$F$27,0),MATCH(VLOOKUP(A829,バックデータ一覧!$T$3:$U$367,2),バックデータ一覧!$P$3:$R$3,0))*10^-3</f>
        <v>5.0000000000000001E-4</v>
      </c>
    </row>
    <row r="830" spans="1:9" x14ac:dyDescent="0.15">
      <c r="A830" s="57">
        <v>41674</v>
      </c>
      <c r="B830" s="9" t="s">
        <v>112</v>
      </c>
      <c r="C830" s="83">
        <f t="shared" si="37"/>
        <v>6.4800000000000005E-3</v>
      </c>
      <c r="D830" s="82">
        <f t="shared" si="36"/>
        <v>5.9400000000000008E-3</v>
      </c>
      <c r="E830" s="81">
        <f t="shared" si="38"/>
        <v>5.4000000000000001E-4</v>
      </c>
      <c r="F830" s="97">
        <f>INDEX(バックデータ一覧!$G$4:$I$27,MATCH(計算過程!B830,バックデータ一覧!$F$4:$F$27,0),MATCH(VLOOKUP(A830,バックデータ一覧!$T$3:$U$367,2),バックデータ一覧!$G$3:$I$3,0))*10^-3</f>
        <v>5.4000000000000001E-4</v>
      </c>
      <c r="G830" s="97">
        <f>INDEX(バックデータ一覧!$J$4:$L$27,MATCH(計算過程!B830,バックデータ一覧!$F$4:$F$27,0),MATCH(VLOOKUP(A830,バックデータ一覧!$T$3:$U$367,2),バックデータ一覧!$J$3:$L$3,0))*10^-3</f>
        <v>1.08E-3</v>
      </c>
      <c r="H830" s="97">
        <f>INDEX(バックデータ一覧!$M$4:$O$27,MATCH(計算過程!B830,バックデータ一覧!$F$4:$F$27,0),MATCH(VLOOKUP(A830,バックデータ一覧!$T$3:$U$367,2),バックデータ一覧!$M$3:$O$3,0))*10^-3</f>
        <v>1.6299999999999999E-3</v>
      </c>
      <c r="I830" s="97">
        <f>INDEX(バックデータ一覧!$P$4:$R$27,MATCH(計算過程!B830,バックデータ一覧!$F$4:$F$27,0),MATCH(VLOOKUP(A830,バックデータ一覧!$T$3:$U$367,2),バックデータ一覧!$P$3:$R$3,0))*10^-3</f>
        <v>2.1700000000000001E-3</v>
      </c>
    </row>
    <row r="831" spans="1:9" x14ac:dyDescent="0.15">
      <c r="A831" s="57">
        <v>41674</v>
      </c>
      <c r="B831" s="9" t="s">
        <v>113</v>
      </c>
      <c r="C831" s="83">
        <f t="shared" si="37"/>
        <v>9.7300000000000008E-3</v>
      </c>
      <c r="D831" s="82">
        <f t="shared" si="36"/>
        <v>5.9400000000000008E-3</v>
      </c>
      <c r="E831" s="81">
        <f t="shared" si="38"/>
        <v>3.79E-3</v>
      </c>
      <c r="F831" s="97">
        <f>INDEX(バックデータ一覧!$G$4:$I$27,MATCH(計算過程!B831,バックデータ一覧!$F$4:$F$27,0),MATCH(VLOOKUP(A831,バックデータ一覧!$T$3:$U$367,2),バックデータ一覧!$G$3:$I$3,0))*10^-3</f>
        <v>3.79E-3</v>
      </c>
      <c r="G831" s="97">
        <f>INDEX(バックデータ一覧!$J$4:$L$27,MATCH(計算過程!B831,バックデータ一覧!$F$4:$F$27,0),MATCH(VLOOKUP(A831,バックデータ一覧!$T$3:$U$367,2),バックデータ一覧!$J$3:$L$3,0))*10^-3</f>
        <v>7.5900000000000004E-3</v>
      </c>
      <c r="H831" s="97">
        <f>INDEX(バックデータ一覧!$M$4:$O$27,MATCH(計算過程!B831,バックデータ一覧!$F$4:$F$27,0),MATCH(VLOOKUP(A831,バックデータ一覧!$T$3:$U$367,2),バックデータ一覧!$M$3:$O$3,0))*10^-3</f>
        <v>1.1380000000000001E-2</v>
      </c>
      <c r="I831" s="97">
        <f>INDEX(バックデータ一覧!$P$4:$R$27,MATCH(計算過程!B831,バックデータ一覧!$F$4:$F$27,0),MATCH(VLOOKUP(A831,バックデータ一覧!$T$3:$U$367,2),バックデータ一覧!$P$3:$R$3,0))*10^-3</f>
        <v>1.5180000000000001E-2</v>
      </c>
    </row>
    <row r="832" spans="1:9" x14ac:dyDescent="0.15">
      <c r="A832" s="57">
        <v>41674</v>
      </c>
      <c r="B832" s="9" t="s">
        <v>114</v>
      </c>
      <c r="C832" s="83">
        <f t="shared" si="37"/>
        <v>6.2700000000000013E-3</v>
      </c>
      <c r="D832" s="82">
        <f t="shared" si="36"/>
        <v>5.9400000000000008E-3</v>
      </c>
      <c r="E832" s="81">
        <f t="shared" si="38"/>
        <v>3.3E-4</v>
      </c>
      <c r="F832" s="97">
        <f>INDEX(バックデータ一覧!$G$4:$I$27,MATCH(計算過程!B832,バックデータ一覧!$F$4:$F$27,0),MATCH(VLOOKUP(A832,バックデータ一覧!$T$3:$U$367,2),バックデータ一覧!$G$3:$I$3,0))*10^-3</f>
        <v>3.3E-4</v>
      </c>
      <c r="G832" s="97">
        <f>INDEX(バックデータ一覧!$J$4:$L$27,MATCH(計算過程!B832,バックデータ一覧!$F$4:$F$27,0),MATCH(VLOOKUP(A832,バックデータ一覧!$T$3:$U$367,2),バックデータ一覧!$J$3:$L$3,0))*10^-3</f>
        <v>6.7000000000000002E-4</v>
      </c>
      <c r="H832" s="97">
        <f>INDEX(バックデータ一覧!$M$4:$O$27,MATCH(計算過程!B832,バックデータ一覧!$F$4:$F$27,0),MATCH(VLOOKUP(A832,バックデータ一覧!$T$3:$U$367,2),バックデータ一覧!$M$3:$O$3,0))*10^-3</f>
        <v>1E-3</v>
      </c>
      <c r="I832" s="97">
        <f>INDEX(バックデータ一覧!$P$4:$R$27,MATCH(計算過程!B832,バックデータ一覧!$F$4:$F$27,0),MATCH(VLOOKUP(A832,バックデータ一覧!$T$3:$U$367,2),バックデータ一覧!$P$3:$R$3,0))*10^-3</f>
        <v>1.33E-3</v>
      </c>
    </row>
    <row r="833" spans="1:9" x14ac:dyDescent="0.15">
      <c r="A833" s="57">
        <v>41674</v>
      </c>
      <c r="B833" s="9" t="s">
        <v>115</v>
      </c>
      <c r="C833" s="83">
        <f t="shared" si="37"/>
        <v>6.4800000000000005E-3</v>
      </c>
      <c r="D833" s="82">
        <f t="shared" si="36"/>
        <v>5.9400000000000008E-3</v>
      </c>
      <c r="E833" s="81">
        <f t="shared" si="38"/>
        <v>5.4000000000000001E-4</v>
      </c>
      <c r="F833" s="97">
        <f>INDEX(バックデータ一覧!$G$4:$I$27,MATCH(計算過程!B833,バックデータ一覧!$F$4:$F$27,0),MATCH(VLOOKUP(A833,バックデータ一覧!$T$3:$U$367,2),バックデータ一覧!$G$3:$I$3,0))*10^-3</f>
        <v>5.4000000000000001E-4</v>
      </c>
      <c r="G833" s="97">
        <f>INDEX(バックデータ一覧!$J$4:$L$27,MATCH(計算過程!B833,バックデータ一覧!$F$4:$F$27,0),MATCH(VLOOKUP(A833,バックデータ一覧!$T$3:$U$367,2),バックデータ一覧!$J$3:$L$3,0))*10^-3</f>
        <v>1.08E-3</v>
      </c>
      <c r="H833" s="97">
        <f>INDEX(バックデータ一覧!$M$4:$O$27,MATCH(計算過程!B833,バックデータ一覧!$F$4:$F$27,0),MATCH(VLOOKUP(A833,バックデータ一覧!$T$3:$U$367,2),バックデータ一覧!$M$3:$O$3,0))*10^-3</f>
        <v>1.6299999999999999E-3</v>
      </c>
      <c r="I833" s="97">
        <f>INDEX(バックデータ一覧!$P$4:$R$27,MATCH(計算過程!B833,バックデータ一覧!$F$4:$F$27,0),MATCH(VLOOKUP(A833,バックデータ一覧!$T$3:$U$367,2),バックデータ一覧!$P$3:$R$3,0))*10^-3</f>
        <v>2.1700000000000001E-3</v>
      </c>
    </row>
    <row r="834" spans="1:9" x14ac:dyDescent="0.15">
      <c r="A834" s="57">
        <v>41674</v>
      </c>
      <c r="B834" s="9" t="s">
        <v>116</v>
      </c>
      <c r="C834" s="83">
        <f t="shared" si="37"/>
        <v>6.2700000000000013E-3</v>
      </c>
      <c r="D834" s="82">
        <f t="shared" si="36"/>
        <v>5.9400000000000008E-3</v>
      </c>
      <c r="E834" s="81">
        <f t="shared" si="38"/>
        <v>3.3E-4</v>
      </c>
      <c r="F834" s="97">
        <f>INDEX(バックデータ一覧!$G$4:$I$27,MATCH(計算過程!B834,バックデータ一覧!$F$4:$F$27,0),MATCH(VLOOKUP(A834,バックデータ一覧!$T$3:$U$367,2),バックデータ一覧!$G$3:$I$3,0))*10^-3</f>
        <v>3.3E-4</v>
      </c>
      <c r="G834" s="97">
        <f>INDEX(バックデータ一覧!$J$4:$L$27,MATCH(計算過程!B834,バックデータ一覧!$F$4:$F$27,0),MATCH(VLOOKUP(A834,バックデータ一覧!$T$3:$U$367,2),バックデータ一覧!$J$3:$L$3,0))*10^-3</f>
        <v>6.7000000000000002E-4</v>
      </c>
      <c r="H834" s="97">
        <f>INDEX(バックデータ一覧!$M$4:$O$27,MATCH(計算過程!B834,バックデータ一覧!$F$4:$F$27,0),MATCH(VLOOKUP(A834,バックデータ一覧!$T$3:$U$367,2),バックデータ一覧!$M$3:$O$3,0))*10^-3</f>
        <v>1E-3</v>
      </c>
      <c r="I834" s="97">
        <f>INDEX(バックデータ一覧!$P$4:$R$27,MATCH(計算過程!B834,バックデータ一覧!$F$4:$F$27,0),MATCH(VLOOKUP(A834,バックデータ一覧!$T$3:$U$367,2),バックデータ一覧!$P$3:$R$3,0))*10^-3</f>
        <v>1.33E-3</v>
      </c>
    </row>
    <row r="835" spans="1:9" x14ac:dyDescent="0.15">
      <c r="A835" s="57">
        <v>41674</v>
      </c>
      <c r="B835" s="9" t="s">
        <v>117</v>
      </c>
      <c r="C835" s="83">
        <f t="shared" si="37"/>
        <v>9.3200000000000002E-3</v>
      </c>
      <c r="D835" s="82">
        <f t="shared" si="36"/>
        <v>5.9400000000000008E-3</v>
      </c>
      <c r="E835" s="81">
        <f t="shared" si="38"/>
        <v>3.3799999999999998E-3</v>
      </c>
      <c r="F835" s="97">
        <f>INDEX(バックデータ一覧!$G$4:$I$27,MATCH(計算過程!B835,バックデータ一覧!$F$4:$F$27,0),MATCH(VLOOKUP(A835,バックデータ一覧!$T$3:$U$367,2),バックデータ一覧!$G$3:$I$3,0))*10^-3</f>
        <v>3.3799999999999998E-3</v>
      </c>
      <c r="G835" s="97">
        <f>INDEX(バックデータ一覧!$J$4:$L$27,MATCH(計算過程!B835,バックデータ一覧!$F$4:$F$27,0),MATCH(VLOOKUP(A835,バックデータ一覧!$T$3:$U$367,2),バックデータ一覧!$J$3:$L$3,0))*10^-3</f>
        <v>6.7499999999999999E-3</v>
      </c>
      <c r="H835" s="97">
        <f>INDEX(バックデータ一覧!$M$4:$O$27,MATCH(計算過程!B835,バックデータ一覧!$F$4:$F$27,0),MATCH(VLOOKUP(A835,バックデータ一覧!$T$3:$U$367,2),バックデータ一覧!$M$3:$O$3,0))*10^-3</f>
        <v>1.0130000000000002E-2</v>
      </c>
      <c r="I835" s="97">
        <f>INDEX(バックデータ一覧!$P$4:$R$27,MATCH(計算過程!B835,バックデータ一覧!$F$4:$F$27,0),MATCH(VLOOKUP(A835,バックデータ一覧!$T$3:$U$367,2),バックデータ一覧!$P$3:$R$3,0))*10^-3</f>
        <v>1.3509999999999999E-2</v>
      </c>
    </row>
    <row r="836" spans="1:9" x14ac:dyDescent="0.15">
      <c r="A836" s="57">
        <v>41674</v>
      </c>
      <c r="B836" s="9" t="s">
        <v>118</v>
      </c>
      <c r="C836" s="83">
        <f t="shared" si="37"/>
        <v>6.2700000000000013E-3</v>
      </c>
      <c r="D836" s="82">
        <f t="shared" si="36"/>
        <v>5.9400000000000008E-3</v>
      </c>
      <c r="E836" s="81">
        <f t="shared" si="38"/>
        <v>3.3E-4</v>
      </c>
      <c r="F836" s="97">
        <f>INDEX(バックデータ一覧!$G$4:$I$27,MATCH(計算過程!B836,バックデータ一覧!$F$4:$F$27,0),MATCH(VLOOKUP(A836,バックデータ一覧!$T$3:$U$367,2),バックデータ一覧!$G$3:$I$3,0))*10^-3</f>
        <v>3.3E-4</v>
      </c>
      <c r="G836" s="97">
        <f>INDEX(バックデータ一覧!$J$4:$L$27,MATCH(計算過程!B836,バックデータ一覧!$F$4:$F$27,0),MATCH(VLOOKUP(A836,バックデータ一覧!$T$3:$U$367,2),バックデータ一覧!$J$3:$L$3,0))*10^-3</f>
        <v>6.7000000000000002E-4</v>
      </c>
      <c r="H836" s="97">
        <f>INDEX(バックデータ一覧!$M$4:$O$27,MATCH(計算過程!B836,バックデータ一覧!$F$4:$F$27,0),MATCH(VLOOKUP(A836,バックデータ一覧!$T$3:$U$367,2),バックデータ一覧!$M$3:$O$3,0))*10^-3</f>
        <v>1E-3</v>
      </c>
      <c r="I836" s="97">
        <f>INDEX(バックデータ一覧!$P$4:$R$27,MATCH(計算過程!B836,バックデータ一覧!$F$4:$F$27,0),MATCH(VLOOKUP(A836,バックデータ一覧!$T$3:$U$367,2),バックデータ一覧!$P$3:$R$3,0))*10^-3</f>
        <v>1.33E-3</v>
      </c>
    </row>
    <row r="837" spans="1:9" x14ac:dyDescent="0.15">
      <c r="A837" s="57">
        <v>41674</v>
      </c>
      <c r="B837" s="9" t="s">
        <v>119</v>
      </c>
      <c r="C837" s="83">
        <f t="shared" si="37"/>
        <v>6.0700000000000007E-3</v>
      </c>
      <c r="D837" s="82">
        <f t="shared" si="36"/>
        <v>5.9400000000000008E-3</v>
      </c>
      <c r="E837" s="81">
        <f t="shared" si="38"/>
        <v>1.3000000000000002E-4</v>
      </c>
      <c r="F837" s="97">
        <f>INDEX(バックデータ一覧!$G$4:$I$27,MATCH(計算過程!B837,バックデータ一覧!$F$4:$F$27,0),MATCH(VLOOKUP(A837,バックデータ一覧!$T$3:$U$367,2),バックデータ一覧!$G$3:$I$3,0))*10^-3</f>
        <v>1.3000000000000002E-4</v>
      </c>
      <c r="G837" s="97">
        <f>INDEX(バックデータ一覧!$J$4:$L$27,MATCH(計算過程!B837,バックデータ一覧!$F$4:$F$27,0),MATCH(VLOOKUP(A837,バックデータ一覧!$T$3:$U$367,2),バックデータ一覧!$J$3:$L$3,0))*10^-3</f>
        <v>2.5000000000000001E-4</v>
      </c>
      <c r="H837" s="97">
        <f>INDEX(バックデータ一覧!$M$4:$O$27,MATCH(計算過程!B837,バックデータ一覧!$F$4:$F$27,0),MATCH(VLOOKUP(A837,バックデータ一覧!$T$3:$U$367,2),バックデータ一覧!$M$3:$O$3,0))*10^-3</f>
        <v>3.8000000000000002E-4</v>
      </c>
      <c r="I837" s="97">
        <f>INDEX(バックデータ一覧!$P$4:$R$27,MATCH(計算過程!B837,バックデータ一覧!$F$4:$F$27,0),MATCH(VLOOKUP(A837,バックデータ一覧!$T$3:$U$367,2),バックデータ一覧!$P$3:$R$3,0))*10^-3</f>
        <v>5.0000000000000001E-4</v>
      </c>
    </row>
    <row r="838" spans="1:9" x14ac:dyDescent="0.15">
      <c r="A838" s="57">
        <v>41674</v>
      </c>
      <c r="B838" s="9" t="s">
        <v>120</v>
      </c>
      <c r="C838" s="83">
        <f t="shared" si="37"/>
        <v>6.0700000000000007E-3</v>
      </c>
      <c r="D838" s="82">
        <f t="shared" si="36"/>
        <v>5.9400000000000008E-3</v>
      </c>
      <c r="E838" s="81">
        <f t="shared" si="38"/>
        <v>1.3000000000000002E-4</v>
      </c>
      <c r="F838" s="97">
        <f>INDEX(バックデータ一覧!$G$4:$I$27,MATCH(計算過程!B838,バックデータ一覧!$F$4:$F$27,0),MATCH(VLOOKUP(A838,バックデータ一覧!$T$3:$U$367,2),バックデータ一覧!$G$3:$I$3,0))*10^-3</f>
        <v>1.3000000000000002E-4</v>
      </c>
      <c r="G838" s="97">
        <f>INDEX(バックデータ一覧!$J$4:$L$27,MATCH(計算過程!B838,バックデータ一覧!$F$4:$F$27,0),MATCH(VLOOKUP(A838,バックデータ一覧!$T$3:$U$367,2),バックデータ一覧!$J$3:$L$3,0))*10^-3</f>
        <v>2.5000000000000001E-4</v>
      </c>
      <c r="H838" s="97">
        <f>INDEX(バックデータ一覧!$M$4:$O$27,MATCH(計算過程!B838,バックデータ一覧!$F$4:$F$27,0),MATCH(VLOOKUP(A838,バックデータ一覧!$T$3:$U$367,2),バックデータ一覧!$M$3:$O$3,0))*10^-3</f>
        <v>3.8000000000000002E-4</v>
      </c>
      <c r="I838" s="97">
        <f>INDEX(バックデータ一覧!$P$4:$R$27,MATCH(計算過程!B838,バックデータ一覧!$F$4:$F$27,0),MATCH(VLOOKUP(A838,バックデータ一覧!$T$3:$U$367,2),バックデータ一覧!$P$3:$R$3,0))*10^-3</f>
        <v>5.0000000000000001E-4</v>
      </c>
    </row>
    <row r="839" spans="1:9" x14ac:dyDescent="0.15">
      <c r="A839" s="57">
        <v>41674</v>
      </c>
      <c r="B839" s="9" t="s">
        <v>121</v>
      </c>
      <c r="C839" s="83">
        <f t="shared" si="37"/>
        <v>6.4800000000000005E-3</v>
      </c>
      <c r="D839" s="82">
        <f t="shared" ref="D839:D902" si="39">$O$4*$O$5*10^-3</f>
        <v>5.9400000000000008E-3</v>
      </c>
      <c r="E839" s="81">
        <f t="shared" si="38"/>
        <v>5.4000000000000001E-4</v>
      </c>
      <c r="F839" s="97">
        <f>INDEX(バックデータ一覧!$G$4:$I$27,MATCH(計算過程!B839,バックデータ一覧!$F$4:$F$27,0),MATCH(VLOOKUP(A839,バックデータ一覧!$T$3:$U$367,2),バックデータ一覧!$G$3:$I$3,0))*10^-3</f>
        <v>5.4000000000000001E-4</v>
      </c>
      <c r="G839" s="97">
        <f>INDEX(バックデータ一覧!$J$4:$L$27,MATCH(計算過程!B839,バックデータ一覧!$F$4:$F$27,0),MATCH(VLOOKUP(A839,バックデータ一覧!$T$3:$U$367,2),バックデータ一覧!$J$3:$L$3,0))*10^-3</f>
        <v>1.08E-3</v>
      </c>
      <c r="H839" s="97">
        <f>INDEX(バックデータ一覧!$M$4:$O$27,MATCH(計算過程!B839,バックデータ一覧!$F$4:$F$27,0),MATCH(VLOOKUP(A839,バックデータ一覧!$T$3:$U$367,2),バックデータ一覧!$M$3:$O$3,0))*10^-3</f>
        <v>1.6299999999999999E-3</v>
      </c>
      <c r="I839" s="97">
        <f>INDEX(バックデータ一覧!$P$4:$R$27,MATCH(計算過程!B839,バックデータ一覧!$F$4:$F$27,0),MATCH(VLOOKUP(A839,バックデータ一覧!$T$3:$U$367,2),バックデータ一覧!$P$3:$R$3,0))*10^-3</f>
        <v>2.1700000000000001E-3</v>
      </c>
    </row>
    <row r="840" spans="1:9" x14ac:dyDescent="0.15">
      <c r="A840" s="57">
        <v>41674</v>
      </c>
      <c r="B840" s="9" t="s">
        <v>122</v>
      </c>
      <c r="C840" s="83">
        <f t="shared" ref="C840:C903" si="40">D840+E840</f>
        <v>1.2360000000000001E-2</v>
      </c>
      <c r="D840" s="82">
        <f t="shared" si="39"/>
        <v>5.9400000000000008E-3</v>
      </c>
      <c r="E840" s="81">
        <f t="shared" ref="E840:E903" si="41">IF(AND($O$10&gt;=1,$O$10&lt;2),$F840*(2-$O$10)/(2-1)+$G840*($O$10-1)/(2-1),IF(AND($O$10&gt;=2,$O$10&lt;3),$G840*(3-$O$10)/(3-2)+$H840*($O$10-2)/(3-2),$H840*(4-$O$10)/(4-3)+$I840*($O$10-3)/(4-3)))</f>
        <v>6.4200000000000004E-3</v>
      </c>
      <c r="F840" s="97">
        <f>INDEX(バックデータ一覧!$G$4:$I$27,MATCH(計算過程!B840,バックデータ一覧!$F$4:$F$27,0),MATCH(VLOOKUP(A840,バックデータ一覧!$T$3:$U$367,2),バックデータ一覧!$G$3:$I$3,0))*10^-3</f>
        <v>6.4200000000000004E-3</v>
      </c>
      <c r="G840" s="97">
        <f>INDEX(バックデータ一覧!$J$4:$L$27,MATCH(計算過程!B840,バックデータ一覧!$F$4:$F$27,0),MATCH(VLOOKUP(A840,バックデータ一覧!$T$3:$U$367,2),バックデータ一覧!$J$3:$L$3,0))*10^-3</f>
        <v>1.2840000000000001E-2</v>
      </c>
      <c r="H840" s="97">
        <f>INDEX(バックデータ一覧!$M$4:$O$27,MATCH(計算過程!B840,バックデータ一覧!$F$4:$F$27,0),MATCH(VLOOKUP(A840,バックデータ一覧!$T$3:$U$367,2),バックデータ一覧!$M$3:$O$3,0))*10^-3</f>
        <v>1.9260000000000003E-2</v>
      </c>
      <c r="I840" s="97">
        <f>INDEX(バックデータ一覧!$P$4:$R$27,MATCH(計算過程!B840,バックデータ一覧!$F$4:$F$27,0),MATCH(VLOOKUP(A840,バックデータ一覧!$T$3:$U$367,2),バックデータ一覧!$P$3:$R$3,0))*10^-3</f>
        <v>2.5680000000000001E-2</v>
      </c>
    </row>
    <row r="841" spans="1:9" x14ac:dyDescent="0.15">
      <c r="A841" s="57">
        <v>41674</v>
      </c>
      <c r="B841" s="9" t="s">
        <v>123</v>
      </c>
      <c r="C841" s="83">
        <f t="shared" si="40"/>
        <v>1.2360000000000001E-2</v>
      </c>
      <c r="D841" s="82">
        <f t="shared" si="39"/>
        <v>5.9400000000000008E-3</v>
      </c>
      <c r="E841" s="81">
        <f t="shared" si="41"/>
        <v>6.4200000000000004E-3</v>
      </c>
      <c r="F841" s="97">
        <f>INDEX(バックデータ一覧!$G$4:$I$27,MATCH(計算過程!B841,バックデータ一覧!$F$4:$F$27,0),MATCH(VLOOKUP(A841,バックデータ一覧!$T$3:$U$367,2),バックデータ一覧!$G$3:$I$3,0))*10^-3</f>
        <v>6.4200000000000004E-3</v>
      </c>
      <c r="G841" s="97">
        <f>INDEX(バックデータ一覧!$J$4:$L$27,MATCH(計算過程!B841,バックデータ一覧!$F$4:$F$27,0),MATCH(VLOOKUP(A841,バックデータ一覧!$T$3:$U$367,2),バックデータ一覧!$J$3:$L$3,0))*10^-3</f>
        <v>1.2840000000000001E-2</v>
      </c>
      <c r="H841" s="97">
        <f>INDEX(バックデータ一覧!$M$4:$O$27,MATCH(計算過程!B841,バックデータ一覧!$F$4:$F$27,0),MATCH(VLOOKUP(A841,バックデータ一覧!$T$3:$U$367,2),バックデータ一覧!$M$3:$O$3,0))*10^-3</f>
        <v>1.9260000000000003E-2</v>
      </c>
      <c r="I841" s="97">
        <f>INDEX(バックデータ一覧!$P$4:$R$27,MATCH(計算過程!B841,バックデータ一覧!$F$4:$F$27,0),MATCH(VLOOKUP(A841,バックデータ一覧!$T$3:$U$367,2),バックデータ一覧!$P$3:$R$3,0))*10^-3</f>
        <v>2.5680000000000001E-2</v>
      </c>
    </row>
    <row r="842" spans="1:9" x14ac:dyDescent="0.15">
      <c r="A842" s="57">
        <v>41674</v>
      </c>
      <c r="B842" s="9" t="s">
        <v>124</v>
      </c>
      <c r="C842" s="83">
        <f t="shared" si="40"/>
        <v>6.0700000000000007E-3</v>
      </c>
      <c r="D842" s="82">
        <f t="shared" si="39"/>
        <v>5.9400000000000008E-3</v>
      </c>
      <c r="E842" s="81">
        <f t="shared" si="41"/>
        <v>1.3000000000000002E-4</v>
      </c>
      <c r="F842" s="97">
        <f>INDEX(バックデータ一覧!$G$4:$I$27,MATCH(計算過程!B842,バックデータ一覧!$F$4:$F$27,0),MATCH(VLOOKUP(A842,バックデータ一覧!$T$3:$U$367,2),バックデータ一覧!$G$3:$I$3,0))*10^-3</f>
        <v>1.3000000000000002E-4</v>
      </c>
      <c r="G842" s="97">
        <f>INDEX(バックデータ一覧!$J$4:$L$27,MATCH(計算過程!B842,バックデータ一覧!$F$4:$F$27,0),MATCH(VLOOKUP(A842,バックデータ一覧!$T$3:$U$367,2),バックデータ一覧!$J$3:$L$3,0))*10^-3</f>
        <v>2.5000000000000001E-4</v>
      </c>
      <c r="H842" s="97">
        <f>INDEX(バックデータ一覧!$M$4:$O$27,MATCH(計算過程!B842,バックデータ一覧!$F$4:$F$27,0),MATCH(VLOOKUP(A842,バックデータ一覧!$T$3:$U$367,2),バックデータ一覧!$M$3:$O$3,0))*10^-3</f>
        <v>3.8000000000000002E-4</v>
      </c>
      <c r="I842" s="97">
        <f>INDEX(バックデータ一覧!$P$4:$R$27,MATCH(計算過程!B842,バックデータ一覧!$F$4:$F$27,0),MATCH(VLOOKUP(A842,バックデータ一覧!$T$3:$U$367,2),バックデータ一覧!$P$3:$R$3,0))*10^-3</f>
        <v>5.0000000000000001E-4</v>
      </c>
    </row>
    <row r="843" spans="1:9" x14ac:dyDescent="0.15">
      <c r="A843" s="57">
        <v>41674</v>
      </c>
      <c r="B843" s="9" t="s">
        <v>125</v>
      </c>
      <c r="C843" s="83">
        <f t="shared" si="40"/>
        <v>6.2700000000000013E-3</v>
      </c>
      <c r="D843" s="82">
        <f t="shared" si="39"/>
        <v>5.9400000000000008E-3</v>
      </c>
      <c r="E843" s="81">
        <f t="shared" si="41"/>
        <v>3.3E-4</v>
      </c>
      <c r="F843" s="97">
        <f>INDEX(バックデータ一覧!$G$4:$I$27,MATCH(計算過程!B843,バックデータ一覧!$F$4:$F$27,0),MATCH(VLOOKUP(A843,バックデータ一覧!$T$3:$U$367,2),バックデータ一覧!$G$3:$I$3,0))*10^-3</f>
        <v>3.3E-4</v>
      </c>
      <c r="G843" s="97">
        <f>INDEX(バックデータ一覧!$J$4:$L$27,MATCH(計算過程!B843,バックデータ一覧!$F$4:$F$27,0),MATCH(VLOOKUP(A843,バックデータ一覧!$T$3:$U$367,2),バックデータ一覧!$J$3:$L$3,0))*10^-3</f>
        <v>6.7000000000000002E-4</v>
      </c>
      <c r="H843" s="97">
        <f>INDEX(バックデータ一覧!$M$4:$O$27,MATCH(計算過程!B843,バックデータ一覧!$F$4:$F$27,0),MATCH(VLOOKUP(A843,バックデータ一覧!$T$3:$U$367,2),バックデータ一覧!$M$3:$O$3,0))*10^-3</f>
        <v>1E-3</v>
      </c>
      <c r="I843" s="97">
        <f>INDEX(バックデータ一覧!$P$4:$R$27,MATCH(計算過程!B843,バックデータ一覧!$F$4:$F$27,0),MATCH(VLOOKUP(A843,バックデータ一覧!$T$3:$U$367,2),バックデータ一覧!$P$3:$R$3,0))*10^-3</f>
        <v>1.33E-3</v>
      </c>
    </row>
    <row r="844" spans="1:9" x14ac:dyDescent="0.15">
      <c r="A844" s="57">
        <v>41674</v>
      </c>
      <c r="B844" s="9" t="s">
        <v>126</v>
      </c>
      <c r="C844" s="83">
        <f t="shared" si="40"/>
        <v>1.2220000000000002E-2</v>
      </c>
      <c r="D844" s="82">
        <f t="shared" si="39"/>
        <v>5.9400000000000008E-3</v>
      </c>
      <c r="E844" s="81">
        <f t="shared" si="41"/>
        <v>6.28E-3</v>
      </c>
      <c r="F844" s="97">
        <f>INDEX(バックデータ一覧!$G$4:$I$27,MATCH(計算過程!B844,バックデータ一覧!$F$4:$F$27,0),MATCH(VLOOKUP(A844,バックデータ一覧!$T$3:$U$367,2),バックデータ一覧!$G$3:$I$3,0))*10^-3</f>
        <v>6.28E-3</v>
      </c>
      <c r="G844" s="97">
        <f>INDEX(バックデータ一覧!$J$4:$L$27,MATCH(計算過程!B844,バックデータ一覧!$F$4:$F$27,0),MATCH(VLOOKUP(A844,バックデータ一覧!$T$3:$U$367,2),バックデータ一覧!$J$3:$L$3,0))*10^-3</f>
        <v>1.256E-2</v>
      </c>
      <c r="H844" s="97">
        <f>INDEX(バックデータ一覧!$M$4:$O$27,MATCH(計算過程!B844,バックデータ一覧!$F$4:$F$27,0),MATCH(VLOOKUP(A844,バックデータ一覧!$T$3:$U$367,2),バックデータ一覧!$M$3:$O$3,0))*10^-3</f>
        <v>1.8839999999999999E-2</v>
      </c>
      <c r="I844" s="97">
        <f>INDEX(バックデータ一覧!$P$4:$R$27,MATCH(計算過程!B844,バックデータ一覧!$F$4:$F$27,0),MATCH(VLOOKUP(A844,バックデータ一覧!$T$3:$U$367,2),バックデータ一覧!$P$3:$R$3,0))*10^-3</f>
        <v>2.512E-2</v>
      </c>
    </row>
    <row r="845" spans="1:9" x14ac:dyDescent="0.15">
      <c r="A845" s="57">
        <v>41674</v>
      </c>
      <c r="B845" s="9" t="s">
        <v>127</v>
      </c>
      <c r="C845" s="83">
        <f t="shared" si="40"/>
        <v>1.243E-2</v>
      </c>
      <c r="D845" s="82">
        <f t="shared" si="39"/>
        <v>5.9400000000000008E-3</v>
      </c>
      <c r="E845" s="81">
        <f t="shared" si="41"/>
        <v>6.4900000000000001E-3</v>
      </c>
      <c r="F845" s="97">
        <f>INDEX(バックデータ一覧!$G$4:$I$27,MATCH(計算過程!B845,バックデータ一覧!$F$4:$F$27,0),MATCH(VLOOKUP(A845,バックデータ一覧!$T$3:$U$367,2),バックデータ一覧!$G$3:$I$3,0))*10^-3</f>
        <v>6.4900000000000001E-3</v>
      </c>
      <c r="G845" s="97">
        <f>INDEX(バックデータ一覧!$J$4:$L$27,MATCH(計算過程!B845,バックデータ一覧!$F$4:$F$27,0),MATCH(VLOOKUP(A845,バックデータ一覧!$T$3:$U$367,2),バックデータ一覧!$J$3:$L$3,0))*10^-3</f>
        <v>1.298E-2</v>
      </c>
      <c r="H845" s="97">
        <f>INDEX(バックデータ一覧!$M$4:$O$27,MATCH(計算過程!B845,バックデータ一覧!$F$4:$F$27,0),MATCH(VLOOKUP(A845,バックデータ一覧!$T$3:$U$367,2),バックデータ一覧!$M$3:$O$3,0))*10^-3</f>
        <v>1.9469999999999998E-2</v>
      </c>
      <c r="I845" s="97">
        <f>INDEX(バックデータ一覧!$P$4:$R$27,MATCH(計算過程!B845,バックデータ一覧!$F$4:$F$27,0),MATCH(VLOOKUP(A845,バックデータ一覧!$T$3:$U$367,2),バックデータ一覧!$P$3:$R$3,0))*10^-3</f>
        <v>2.5950000000000001E-2</v>
      </c>
    </row>
    <row r="846" spans="1:9" x14ac:dyDescent="0.15">
      <c r="A846" s="57">
        <v>41674</v>
      </c>
      <c r="B846" s="9" t="s">
        <v>128</v>
      </c>
      <c r="C846" s="83">
        <f t="shared" si="40"/>
        <v>9.2500000000000013E-3</v>
      </c>
      <c r="D846" s="82">
        <f t="shared" si="39"/>
        <v>5.9400000000000008E-3</v>
      </c>
      <c r="E846" s="81">
        <f t="shared" si="41"/>
        <v>3.31E-3</v>
      </c>
      <c r="F846" s="97">
        <f>INDEX(バックデータ一覧!$G$4:$I$27,MATCH(計算過程!B846,バックデータ一覧!$F$4:$F$27,0),MATCH(VLOOKUP(A846,バックデータ一覧!$T$3:$U$367,2),バックデータ一覧!$G$3:$I$3,0))*10^-3</f>
        <v>3.31E-3</v>
      </c>
      <c r="G846" s="97">
        <f>INDEX(バックデータ一覧!$J$4:$L$27,MATCH(計算過程!B846,バックデータ一覧!$F$4:$F$27,0),MATCH(VLOOKUP(A846,バックデータ一覧!$T$3:$U$367,2),バックデータ一覧!$J$3:$L$3,0))*10^-3</f>
        <v>6.6100000000000004E-3</v>
      </c>
      <c r="H846" s="97">
        <f>INDEX(バックデータ一覧!$M$4:$O$27,MATCH(計算過程!B846,バックデータ一覧!$F$4:$F$27,0),MATCH(VLOOKUP(A846,バックデータ一覧!$T$3:$U$367,2),バックデータ一覧!$M$3:$O$3,0))*10^-3</f>
        <v>9.92E-3</v>
      </c>
      <c r="I846" s="97">
        <f>INDEX(バックデータ一覧!$P$4:$R$27,MATCH(計算過程!B846,バックデータ一覧!$F$4:$F$27,0),MATCH(VLOOKUP(A846,バックデータ一覧!$T$3:$U$367,2),バックデータ一覧!$P$3:$R$3,0))*10^-3</f>
        <v>1.323E-2</v>
      </c>
    </row>
    <row r="847" spans="1:9" x14ac:dyDescent="0.15">
      <c r="A847" s="57">
        <v>41675</v>
      </c>
      <c r="B847" s="9" t="s">
        <v>105</v>
      </c>
      <c r="C847" s="83">
        <f t="shared" si="40"/>
        <v>6.0700000000000007E-3</v>
      </c>
      <c r="D847" s="82">
        <f t="shared" si="39"/>
        <v>5.9400000000000008E-3</v>
      </c>
      <c r="E847" s="81">
        <f t="shared" si="41"/>
        <v>1.3000000000000002E-4</v>
      </c>
      <c r="F847" s="97">
        <f>INDEX(バックデータ一覧!$G$4:$I$27,MATCH(計算過程!B847,バックデータ一覧!$F$4:$F$27,0),MATCH(VLOOKUP(A847,バックデータ一覧!$T$3:$U$367,2),バックデータ一覧!$G$3:$I$3,0))*10^-3</f>
        <v>1.3000000000000002E-4</v>
      </c>
      <c r="G847" s="97">
        <f>INDEX(バックデータ一覧!$J$4:$L$27,MATCH(計算過程!B847,バックデータ一覧!$F$4:$F$27,0),MATCH(VLOOKUP(A847,バックデータ一覧!$T$3:$U$367,2),バックデータ一覧!$J$3:$L$3,0))*10^-3</f>
        <v>2.5000000000000001E-4</v>
      </c>
      <c r="H847" s="97">
        <f>INDEX(バックデータ一覧!$M$4:$O$27,MATCH(計算過程!B847,バックデータ一覧!$F$4:$F$27,0),MATCH(VLOOKUP(A847,バックデータ一覧!$T$3:$U$367,2),バックデータ一覧!$M$3:$O$3,0))*10^-3</f>
        <v>3.8000000000000002E-4</v>
      </c>
      <c r="I847" s="97">
        <f>INDEX(バックデータ一覧!$P$4:$R$27,MATCH(計算過程!B847,バックデータ一覧!$F$4:$F$27,0),MATCH(VLOOKUP(A847,バックデータ一覧!$T$3:$U$367,2),バックデータ一覧!$P$3:$R$3,0))*10^-3</f>
        <v>5.0000000000000001E-4</v>
      </c>
    </row>
    <row r="848" spans="1:9" x14ac:dyDescent="0.15">
      <c r="A848" s="57">
        <v>41675</v>
      </c>
      <c r="B848" s="9" t="s">
        <v>106</v>
      </c>
      <c r="C848" s="83">
        <f t="shared" si="40"/>
        <v>6.0700000000000007E-3</v>
      </c>
      <c r="D848" s="82">
        <f t="shared" si="39"/>
        <v>5.9400000000000008E-3</v>
      </c>
      <c r="E848" s="81">
        <f t="shared" si="41"/>
        <v>1.3000000000000002E-4</v>
      </c>
      <c r="F848" s="97">
        <f>INDEX(バックデータ一覧!$G$4:$I$27,MATCH(計算過程!B848,バックデータ一覧!$F$4:$F$27,0),MATCH(VLOOKUP(A848,バックデータ一覧!$T$3:$U$367,2),バックデータ一覧!$G$3:$I$3,0))*10^-3</f>
        <v>1.3000000000000002E-4</v>
      </c>
      <c r="G848" s="97">
        <f>INDEX(バックデータ一覧!$J$4:$L$27,MATCH(計算過程!B848,バックデータ一覧!$F$4:$F$27,0),MATCH(VLOOKUP(A848,バックデータ一覧!$T$3:$U$367,2),バックデータ一覧!$J$3:$L$3,0))*10^-3</f>
        <v>2.5000000000000001E-4</v>
      </c>
      <c r="H848" s="97">
        <f>INDEX(バックデータ一覧!$M$4:$O$27,MATCH(計算過程!B848,バックデータ一覧!$F$4:$F$27,0),MATCH(VLOOKUP(A848,バックデータ一覧!$T$3:$U$367,2),バックデータ一覧!$M$3:$O$3,0))*10^-3</f>
        <v>3.8000000000000002E-4</v>
      </c>
      <c r="I848" s="97">
        <f>INDEX(バックデータ一覧!$P$4:$R$27,MATCH(計算過程!B848,バックデータ一覧!$F$4:$F$27,0),MATCH(VLOOKUP(A848,バックデータ一覧!$T$3:$U$367,2),バックデータ一覧!$P$3:$R$3,0))*10^-3</f>
        <v>5.0000000000000001E-4</v>
      </c>
    </row>
    <row r="849" spans="1:9" x14ac:dyDescent="0.15">
      <c r="A849" s="57">
        <v>41675</v>
      </c>
      <c r="B849" s="9" t="s">
        <v>107</v>
      </c>
      <c r="C849" s="83">
        <f t="shared" si="40"/>
        <v>6.0700000000000007E-3</v>
      </c>
      <c r="D849" s="82">
        <f t="shared" si="39"/>
        <v>5.9400000000000008E-3</v>
      </c>
      <c r="E849" s="81">
        <f t="shared" si="41"/>
        <v>1.3000000000000002E-4</v>
      </c>
      <c r="F849" s="97">
        <f>INDEX(バックデータ一覧!$G$4:$I$27,MATCH(計算過程!B849,バックデータ一覧!$F$4:$F$27,0),MATCH(VLOOKUP(A849,バックデータ一覧!$T$3:$U$367,2),バックデータ一覧!$G$3:$I$3,0))*10^-3</f>
        <v>1.3000000000000002E-4</v>
      </c>
      <c r="G849" s="97">
        <f>INDEX(バックデータ一覧!$J$4:$L$27,MATCH(計算過程!B849,バックデータ一覧!$F$4:$F$27,0),MATCH(VLOOKUP(A849,バックデータ一覧!$T$3:$U$367,2),バックデータ一覧!$J$3:$L$3,0))*10^-3</f>
        <v>2.5000000000000001E-4</v>
      </c>
      <c r="H849" s="97">
        <f>INDEX(バックデータ一覧!$M$4:$O$27,MATCH(計算過程!B849,バックデータ一覧!$F$4:$F$27,0),MATCH(VLOOKUP(A849,バックデータ一覧!$T$3:$U$367,2),バックデータ一覧!$M$3:$O$3,0))*10^-3</f>
        <v>3.8000000000000002E-4</v>
      </c>
      <c r="I849" s="97">
        <f>INDEX(バックデータ一覧!$P$4:$R$27,MATCH(計算過程!B849,バックデータ一覧!$F$4:$F$27,0),MATCH(VLOOKUP(A849,バックデータ一覧!$T$3:$U$367,2),バックデータ一覧!$P$3:$R$3,0))*10^-3</f>
        <v>5.0000000000000001E-4</v>
      </c>
    </row>
    <row r="850" spans="1:9" x14ac:dyDescent="0.15">
      <c r="A850" s="57">
        <v>41675</v>
      </c>
      <c r="B850" s="9" t="s">
        <v>108</v>
      </c>
      <c r="C850" s="83">
        <f t="shared" si="40"/>
        <v>6.0700000000000007E-3</v>
      </c>
      <c r="D850" s="82">
        <f t="shared" si="39"/>
        <v>5.9400000000000008E-3</v>
      </c>
      <c r="E850" s="81">
        <f t="shared" si="41"/>
        <v>1.3000000000000002E-4</v>
      </c>
      <c r="F850" s="97">
        <f>INDEX(バックデータ一覧!$G$4:$I$27,MATCH(計算過程!B850,バックデータ一覧!$F$4:$F$27,0),MATCH(VLOOKUP(A850,バックデータ一覧!$T$3:$U$367,2),バックデータ一覧!$G$3:$I$3,0))*10^-3</f>
        <v>1.3000000000000002E-4</v>
      </c>
      <c r="G850" s="97">
        <f>INDEX(バックデータ一覧!$J$4:$L$27,MATCH(計算過程!B850,バックデータ一覧!$F$4:$F$27,0),MATCH(VLOOKUP(A850,バックデータ一覧!$T$3:$U$367,2),バックデータ一覧!$J$3:$L$3,0))*10^-3</f>
        <v>2.5000000000000001E-4</v>
      </c>
      <c r="H850" s="97">
        <f>INDEX(バックデータ一覧!$M$4:$O$27,MATCH(計算過程!B850,バックデータ一覧!$F$4:$F$27,0),MATCH(VLOOKUP(A850,バックデータ一覧!$T$3:$U$367,2),バックデータ一覧!$M$3:$O$3,0))*10^-3</f>
        <v>3.8000000000000002E-4</v>
      </c>
      <c r="I850" s="97">
        <f>INDEX(バックデータ一覧!$P$4:$R$27,MATCH(計算過程!B850,バックデータ一覧!$F$4:$F$27,0),MATCH(VLOOKUP(A850,バックデータ一覧!$T$3:$U$367,2),バックデータ一覧!$P$3:$R$3,0))*10^-3</f>
        <v>5.0000000000000001E-4</v>
      </c>
    </row>
    <row r="851" spans="1:9" x14ac:dyDescent="0.15">
      <c r="A851" s="57">
        <v>41675</v>
      </c>
      <c r="B851" s="9" t="s">
        <v>109</v>
      </c>
      <c r="C851" s="83">
        <f t="shared" si="40"/>
        <v>6.0700000000000007E-3</v>
      </c>
      <c r="D851" s="82">
        <f t="shared" si="39"/>
        <v>5.9400000000000008E-3</v>
      </c>
      <c r="E851" s="81">
        <f t="shared" si="41"/>
        <v>1.3000000000000002E-4</v>
      </c>
      <c r="F851" s="97">
        <f>INDEX(バックデータ一覧!$G$4:$I$27,MATCH(計算過程!B851,バックデータ一覧!$F$4:$F$27,0),MATCH(VLOOKUP(A851,バックデータ一覧!$T$3:$U$367,2),バックデータ一覧!$G$3:$I$3,0))*10^-3</f>
        <v>1.3000000000000002E-4</v>
      </c>
      <c r="G851" s="97">
        <f>INDEX(バックデータ一覧!$J$4:$L$27,MATCH(計算過程!B851,バックデータ一覧!$F$4:$F$27,0),MATCH(VLOOKUP(A851,バックデータ一覧!$T$3:$U$367,2),バックデータ一覧!$J$3:$L$3,0))*10^-3</f>
        <v>2.5000000000000001E-4</v>
      </c>
      <c r="H851" s="97">
        <f>INDEX(バックデータ一覧!$M$4:$O$27,MATCH(計算過程!B851,バックデータ一覧!$F$4:$F$27,0),MATCH(VLOOKUP(A851,バックデータ一覧!$T$3:$U$367,2),バックデータ一覧!$M$3:$O$3,0))*10^-3</f>
        <v>3.8000000000000002E-4</v>
      </c>
      <c r="I851" s="97">
        <f>INDEX(バックデータ一覧!$P$4:$R$27,MATCH(計算過程!B851,バックデータ一覧!$F$4:$F$27,0),MATCH(VLOOKUP(A851,バックデータ一覧!$T$3:$U$367,2),バックデータ一覧!$P$3:$R$3,0))*10^-3</f>
        <v>5.0000000000000001E-4</v>
      </c>
    </row>
    <row r="852" spans="1:9" x14ac:dyDescent="0.15">
      <c r="A852" s="57">
        <v>41675</v>
      </c>
      <c r="B852" s="9" t="s">
        <v>110</v>
      </c>
      <c r="C852" s="83">
        <f t="shared" si="40"/>
        <v>6.0700000000000007E-3</v>
      </c>
      <c r="D852" s="82">
        <f t="shared" si="39"/>
        <v>5.9400000000000008E-3</v>
      </c>
      <c r="E852" s="81">
        <f t="shared" si="41"/>
        <v>1.3000000000000002E-4</v>
      </c>
      <c r="F852" s="97">
        <f>INDEX(バックデータ一覧!$G$4:$I$27,MATCH(計算過程!B852,バックデータ一覧!$F$4:$F$27,0),MATCH(VLOOKUP(A852,バックデータ一覧!$T$3:$U$367,2),バックデータ一覧!$G$3:$I$3,0))*10^-3</f>
        <v>1.3000000000000002E-4</v>
      </c>
      <c r="G852" s="97">
        <f>INDEX(バックデータ一覧!$J$4:$L$27,MATCH(計算過程!B852,バックデータ一覧!$F$4:$F$27,0),MATCH(VLOOKUP(A852,バックデータ一覧!$T$3:$U$367,2),バックデータ一覧!$J$3:$L$3,0))*10^-3</f>
        <v>2.5000000000000001E-4</v>
      </c>
      <c r="H852" s="97">
        <f>INDEX(バックデータ一覧!$M$4:$O$27,MATCH(計算過程!B852,バックデータ一覧!$F$4:$F$27,0),MATCH(VLOOKUP(A852,バックデータ一覧!$T$3:$U$367,2),バックデータ一覧!$M$3:$O$3,0))*10^-3</f>
        <v>3.8000000000000002E-4</v>
      </c>
      <c r="I852" s="97">
        <f>INDEX(バックデータ一覧!$P$4:$R$27,MATCH(計算過程!B852,バックデータ一覧!$F$4:$F$27,0),MATCH(VLOOKUP(A852,バックデータ一覧!$T$3:$U$367,2),バックデータ一覧!$P$3:$R$3,0))*10^-3</f>
        <v>5.0000000000000001E-4</v>
      </c>
    </row>
    <row r="853" spans="1:9" x14ac:dyDescent="0.15">
      <c r="A853" s="57">
        <v>41675</v>
      </c>
      <c r="B853" s="9" t="s">
        <v>111</v>
      </c>
      <c r="C853" s="83">
        <f t="shared" si="40"/>
        <v>6.2700000000000013E-3</v>
      </c>
      <c r="D853" s="82">
        <f t="shared" si="39"/>
        <v>5.9400000000000008E-3</v>
      </c>
      <c r="E853" s="81">
        <f t="shared" si="41"/>
        <v>3.3E-4</v>
      </c>
      <c r="F853" s="97">
        <f>INDEX(バックデータ一覧!$G$4:$I$27,MATCH(計算過程!B853,バックデータ一覧!$F$4:$F$27,0),MATCH(VLOOKUP(A853,バックデータ一覧!$T$3:$U$367,2),バックデータ一覧!$G$3:$I$3,0))*10^-3</f>
        <v>3.3E-4</v>
      </c>
      <c r="G853" s="97">
        <f>INDEX(バックデータ一覧!$J$4:$L$27,MATCH(計算過程!B853,バックデータ一覧!$F$4:$F$27,0),MATCH(VLOOKUP(A853,バックデータ一覧!$T$3:$U$367,2),バックデータ一覧!$J$3:$L$3,0))*10^-3</f>
        <v>6.7000000000000002E-4</v>
      </c>
      <c r="H853" s="97">
        <f>INDEX(バックデータ一覧!$M$4:$O$27,MATCH(計算過程!B853,バックデータ一覧!$F$4:$F$27,0),MATCH(VLOOKUP(A853,バックデータ一覧!$T$3:$U$367,2),バックデータ一覧!$M$3:$O$3,0))*10^-3</f>
        <v>1E-3</v>
      </c>
      <c r="I853" s="97">
        <f>INDEX(バックデータ一覧!$P$4:$R$27,MATCH(計算過程!B853,バックデータ一覧!$F$4:$F$27,0),MATCH(VLOOKUP(A853,バックデータ一覧!$T$3:$U$367,2),バックデータ一覧!$P$3:$R$3,0))*10^-3</f>
        <v>1.33E-3</v>
      </c>
    </row>
    <row r="854" spans="1:9" x14ac:dyDescent="0.15">
      <c r="A854" s="57">
        <v>41675</v>
      </c>
      <c r="B854" s="9" t="s">
        <v>112</v>
      </c>
      <c r="C854" s="83">
        <f t="shared" si="40"/>
        <v>6.2700000000000013E-3</v>
      </c>
      <c r="D854" s="82">
        <f t="shared" si="39"/>
        <v>5.9400000000000008E-3</v>
      </c>
      <c r="E854" s="81">
        <f t="shared" si="41"/>
        <v>3.3E-4</v>
      </c>
      <c r="F854" s="97">
        <f>INDEX(バックデータ一覧!$G$4:$I$27,MATCH(計算過程!B854,バックデータ一覧!$F$4:$F$27,0),MATCH(VLOOKUP(A854,バックデータ一覧!$T$3:$U$367,2),バックデータ一覧!$G$3:$I$3,0))*10^-3</f>
        <v>3.3E-4</v>
      </c>
      <c r="G854" s="97">
        <f>INDEX(バックデータ一覧!$J$4:$L$27,MATCH(計算過程!B854,バックデータ一覧!$F$4:$F$27,0),MATCH(VLOOKUP(A854,バックデータ一覧!$T$3:$U$367,2),バックデータ一覧!$J$3:$L$3,0))*10^-3</f>
        <v>6.7000000000000002E-4</v>
      </c>
      <c r="H854" s="97">
        <f>INDEX(バックデータ一覧!$M$4:$O$27,MATCH(計算過程!B854,バックデータ一覧!$F$4:$F$27,0),MATCH(VLOOKUP(A854,バックデータ一覧!$T$3:$U$367,2),バックデータ一覧!$M$3:$O$3,0))*10^-3</f>
        <v>1E-3</v>
      </c>
      <c r="I854" s="97">
        <f>INDEX(バックデータ一覧!$P$4:$R$27,MATCH(計算過程!B854,バックデータ一覧!$F$4:$F$27,0),MATCH(VLOOKUP(A854,バックデータ一覧!$T$3:$U$367,2),バックデータ一覧!$P$3:$R$3,0))*10^-3</f>
        <v>1.33E-3</v>
      </c>
    </row>
    <row r="855" spans="1:9" x14ac:dyDescent="0.15">
      <c r="A855" s="57">
        <v>41675</v>
      </c>
      <c r="B855" s="9" t="s">
        <v>113</v>
      </c>
      <c r="C855" s="83">
        <f t="shared" si="40"/>
        <v>1.2990000000000002E-2</v>
      </c>
      <c r="D855" s="82">
        <f t="shared" si="39"/>
        <v>5.9400000000000008E-3</v>
      </c>
      <c r="E855" s="81">
        <f t="shared" si="41"/>
        <v>7.0499999999999998E-3</v>
      </c>
      <c r="F855" s="97">
        <f>INDEX(バックデータ一覧!$G$4:$I$27,MATCH(計算過程!B855,バックデータ一覧!$F$4:$F$27,0),MATCH(VLOOKUP(A855,バックデータ一覧!$T$3:$U$367,2),バックデータ一覧!$G$3:$I$3,0))*10^-3</f>
        <v>7.0499999999999998E-3</v>
      </c>
      <c r="G855" s="97">
        <f>INDEX(バックデータ一覧!$J$4:$L$27,MATCH(計算過程!B855,バックデータ一覧!$F$4:$F$27,0),MATCH(VLOOKUP(A855,バックデータ一覧!$T$3:$U$367,2),バックデータ一覧!$J$3:$L$3,0))*10^-3</f>
        <v>1.409E-2</v>
      </c>
      <c r="H855" s="97">
        <f>INDEX(バックデータ一覧!$M$4:$O$27,MATCH(計算過程!B855,バックデータ一覧!$F$4:$F$27,0),MATCH(VLOOKUP(A855,バックデータ一覧!$T$3:$U$367,2),バックデータ一覧!$M$3:$O$3,0))*10^-3</f>
        <v>2.1140000000000003E-2</v>
      </c>
      <c r="I855" s="97">
        <f>INDEX(バックデータ一覧!$P$4:$R$27,MATCH(計算過程!B855,バックデータ一覧!$F$4:$F$27,0),MATCH(VLOOKUP(A855,バックデータ一覧!$T$3:$U$367,2),バックデータ一覧!$P$3:$R$3,0))*10^-3</f>
        <v>2.818E-2</v>
      </c>
    </row>
    <row r="856" spans="1:9" x14ac:dyDescent="0.15">
      <c r="A856" s="57">
        <v>41675</v>
      </c>
      <c r="B856" s="9" t="s">
        <v>114</v>
      </c>
      <c r="C856" s="83">
        <f t="shared" si="40"/>
        <v>6.0700000000000007E-3</v>
      </c>
      <c r="D856" s="82">
        <f t="shared" si="39"/>
        <v>5.9400000000000008E-3</v>
      </c>
      <c r="E856" s="81">
        <f t="shared" si="41"/>
        <v>1.3000000000000002E-4</v>
      </c>
      <c r="F856" s="97">
        <f>INDEX(バックデータ一覧!$G$4:$I$27,MATCH(計算過程!B856,バックデータ一覧!$F$4:$F$27,0),MATCH(VLOOKUP(A856,バックデータ一覧!$T$3:$U$367,2),バックデータ一覧!$G$3:$I$3,0))*10^-3</f>
        <v>1.3000000000000002E-4</v>
      </c>
      <c r="G856" s="97">
        <f>INDEX(バックデータ一覧!$J$4:$L$27,MATCH(計算過程!B856,バックデータ一覧!$F$4:$F$27,0),MATCH(VLOOKUP(A856,バックデータ一覧!$T$3:$U$367,2),バックデータ一覧!$J$3:$L$3,0))*10^-3</f>
        <v>2.5000000000000001E-4</v>
      </c>
      <c r="H856" s="97">
        <f>INDEX(バックデータ一覧!$M$4:$O$27,MATCH(計算過程!B856,バックデータ一覧!$F$4:$F$27,0),MATCH(VLOOKUP(A856,バックデータ一覧!$T$3:$U$367,2),バックデータ一覧!$M$3:$O$3,0))*10^-3</f>
        <v>3.8000000000000002E-4</v>
      </c>
      <c r="I856" s="97">
        <f>INDEX(バックデータ一覧!$P$4:$R$27,MATCH(計算過程!B856,バックデータ一覧!$F$4:$F$27,0),MATCH(VLOOKUP(A856,バックデータ一覧!$T$3:$U$367,2),バックデータ一覧!$P$3:$R$3,0))*10^-3</f>
        <v>5.0000000000000001E-4</v>
      </c>
    </row>
    <row r="857" spans="1:9" x14ac:dyDescent="0.15">
      <c r="A857" s="57">
        <v>41675</v>
      </c>
      <c r="B857" s="9" t="s">
        <v>115</v>
      </c>
      <c r="C857" s="83">
        <f t="shared" si="40"/>
        <v>6.0700000000000007E-3</v>
      </c>
      <c r="D857" s="82">
        <f t="shared" si="39"/>
        <v>5.9400000000000008E-3</v>
      </c>
      <c r="E857" s="81">
        <f t="shared" si="41"/>
        <v>1.3000000000000002E-4</v>
      </c>
      <c r="F857" s="97">
        <f>INDEX(バックデータ一覧!$G$4:$I$27,MATCH(計算過程!B857,バックデータ一覧!$F$4:$F$27,0),MATCH(VLOOKUP(A857,バックデータ一覧!$T$3:$U$367,2),バックデータ一覧!$G$3:$I$3,0))*10^-3</f>
        <v>1.3000000000000002E-4</v>
      </c>
      <c r="G857" s="97">
        <f>INDEX(バックデータ一覧!$J$4:$L$27,MATCH(計算過程!B857,バックデータ一覧!$F$4:$F$27,0),MATCH(VLOOKUP(A857,バックデータ一覧!$T$3:$U$367,2),バックデータ一覧!$J$3:$L$3,0))*10^-3</f>
        <v>2.5000000000000001E-4</v>
      </c>
      <c r="H857" s="97">
        <f>INDEX(バックデータ一覧!$M$4:$O$27,MATCH(計算過程!B857,バックデータ一覧!$F$4:$F$27,0),MATCH(VLOOKUP(A857,バックデータ一覧!$T$3:$U$367,2),バックデータ一覧!$M$3:$O$3,0))*10^-3</f>
        <v>3.8000000000000002E-4</v>
      </c>
      <c r="I857" s="97">
        <f>INDEX(バックデータ一覧!$P$4:$R$27,MATCH(計算過程!B857,バックデータ一覧!$F$4:$F$27,0),MATCH(VLOOKUP(A857,バックデータ一覧!$T$3:$U$367,2),バックデータ一覧!$P$3:$R$3,0))*10^-3</f>
        <v>5.0000000000000001E-4</v>
      </c>
    </row>
    <row r="858" spans="1:9" x14ac:dyDescent="0.15">
      <c r="A858" s="57">
        <v>41675</v>
      </c>
      <c r="B858" s="9" t="s">
        <v>116</v>
      </c>
      <c r="C858" s="83">
        <f t="shared" si="40"/>
        <v>6.0700000000000007E-3</v>
      </c>
      <c r="D858" s="82">
        <f t="shared" si="39"/>
        <v>5.9400000000000008E-3</v>
      </c>
      <c r="E858" s="81">
        <f t="shared" si="41"/>
        <v>1.3000000000000002E-4</v>
      </c>
      <c r="F858" s="97">
        <f>INDEX(バックデータ一覧!$G$4:$I$27,MATCH(計算過程!B858,バックデータ一覧!$F$4:$F$27,0),MATCH(VLOOKUP(A858,バックデータ一覧!$T$3:$U$367,2),バックデータ一覧!$G$3:$I$3,0))*10^-3</f>
        <v>1.3000000000000002E-4</v>
      </c>
      <c r="G858" s="97">
        <f>INDEX(バックデータ一覧!$J$4:$L$27,MATCH(計算過程!B858,バックデータ一覧!$F$4:$F$27,0),MATCH(VLOOKUP(A858,バックデータ一覧!$T$3:$U$367,2),バックデータ一覧!$J$3:$L$3,0))*10^-3</f>
        <v>2.5000000000000001E-4</v>
      </c>
      <c r="H858" s="97">
        <f>INDEX(バックデータ一覧!$M$4:$O$27,MATCH(計算過程!B858,バックデータ一覧!$F$4:$F$27,0),MATCH(VLOOKUP(A858,バックデータ一覧!$T$3:$U$367,2),バックデータ一覧!$M$3:$O$3,0))*10^-3</f>
        <v>3.8000000000000002E-4</v>
      </c>
      <c r="I858" s="97">
        <f>INDEX(バックデータ一覧!$P$4:$R$27,MATCH(計算過程!B858,バックデータ一覧!$F$4:$F$27,0),MATCH(VLOOKUP(A858,バックデータ一覧!$T$3:$U$367,2),バックデータ一覧!$P$3:$R$3,0))*10^-3</f>
        <v>5.0000000000000001E-4</v>
      </c>
    </row>
    <row r="859" spans="1:9" x14ac:dyDescent="0.15">
      <c r="A859" s="57">
        <v>41675</v>
      </c>
      <c r="B859" s="9" t="s">
        <v>117</v>
      </c>
      <c r="C859" s="83">
        <f t="shared" si="40"/>
        <v>6.0700000000000007E-3</v>
      </c>
      <c r="D859" s="82">
        <f t="shared" si="39"/>
        <v>5.9400000000000008E-3</v>
      </c>
      <c r="E859" s="81">
        <f t="shared" si="41"/>
        <v>1.3000000000000002E-4</v>
      </c>
      <c r="F859" s="97">
        <f>INDEX(バックデータ一覧!$G$4:$I$27,MATCH(計算過程!B859,バックデータ一覧!$F$4:$F$27,0),MATCH(VLOOKUP(A859,バックデータ一覧!$T$3:$U$367,2),バックデータ一覧!$G$3:$I$3,0))*10^-3</f>
        <v>1.3000000000000002E-4</v>
      </c>
      <c r="G859" s="97">
        <f>INDEX(バックデータ一覧!$J$4:$L$27,MATCH(計算過程!B859,バックデータ一覧!$F$4:$F$27,0),MATCH(VLOOKUP(A859,バックデータ一覧!$T$3:$U$367,2),バックデータ一覧!$J$3:$L$3,0))*10^-3</f>
        <v>2.5000000000000001E-4</v>
      </c>
      <c r="H859" s="97">
        <f>INDEX(バックデータ一覧!$M$4:$O$27,MATCH(計算過程!B859,バックデータ一覧!$F$4:$F$27,0),MATCH(VLOOKUP(A859,バックデータ一覧!$T$3:$U$367,2),バックデータ一覧!$M$3:$O$3,0))*10^-3</f>
        <v>3.8000000000000002E-4</v>
      </c>
      <c r="I859" s="97">
        <f>INDEX(バックデータ一覧!$P$4:$R$27,MATCH(計算過程!B859,バックデータ一覧!$F$4:$F$27,0),MATCH(VLOOKUP(A859,バックデータ一覧!$T$3:$U$367,2),バックデータ一覧!$P$3:$R$3,0))*10^-3</f>
        <v>5.0000000000000001E-4</v>
      </c>
    </row>
    <row r="860" spans="1:9" x14ac:dyDescent="0.15">
      <c r="A860" s="57">
        <v>41675</v>
      </c>
      <c r="B860" s="9" t="s">
        <v>118</v>
      </c>
      <c r="C860" s="83">
        <f t="shared" si="40"/>
        <v>6.0700000000000007E-3</v>
      </c>
      <c r="D860" s="82">
        <f t="shared" si="39"/>
        <v>5.9400000000000008E-3</v>
      </c>
      <c r="E860" s="81">
        <f t="shared" si="41"/>
        <v>1.3000000000000002E-4</v>
      </c>
      <c r="F860" s="97">
        <f>INDEX(バックデータ一覧!$G$4:$I$27,MATCH(計算過程!B860,バックデータ一覧!$F$4:$F$27,0),MATCH(VLOOKUP(A860,バックデータ一覧!$T$3:$U$367,2),バックデータ一覧!$G$3:$I$3,0))*10^-3</f>
        <v>1.3000000000000002E-4</v>
      </c>
      <c r="G860" s="97">
        <f>INDEX(バックデータ一覧!$J$4:$L$27,MATCH(計算過程!B860,バックデータ一覧!$F$4:$F$27,0),MATCH(VLOOKUP(A860,バックデータ一覧!$T$3:$U$367,2),バックデータ一覧!$J$3:$L$3,0))*10^-3</f>
        <v>2.5000000000000001E-4</v>
      </c>
      <c r="H860" s="97">
        <f>INDEX(バックデータ一覧!$M$4:$O$27,MATCH(計算過程!B860,バックデータ一覧!$F$4:$F$27,0),MATCH(VLOOKUP(A860,バックデータ一覧!$T$3:$U$367,2),バックデータ一覧!$M$3:$O$3,0))*10^-3</f>
        <v>3.8000000000000002E-4</v>
      </c>
      <c r="I860" s="97">
        <f>INDEX(バックデータ一覧!$P$4:$R$27,MATCH(計算過程!B860,バックデータ一覧!$F$4:$F$27,0),MATCH(VLOOKUP(A860,バックデータ一覧!$T$3:$U$367,2),バックデータ一覧!$P$3:$R$3,0))*10^-3</f>
        <v>5.0000000000000001E-4</v>
      </c>
    </row>
    <row r="861" spans="1:9" x14ac:dyDescent="0.15">
      <c r="A861" s="57">
        <v>41675</v>
      </c>
      <c r="B861" s="9" t="s">
        <v>119</v>
      </c>
      <c r="C861" s="83">
        <f t="shared" si="40"/>
        <v>6.0700000000000007E-3</v>
      </c>
      <c r="D861" s="82">
        <f t="shared" si="39"/>
        <v>5.9400000000000008E-3</v>
      </c>
      <c r="E861" s="81">
        <f t="shared" si="41"/>
        <v>1.3000000000000002E-4</v>
      </c>
      <c r="F861" s="97">
        <f>INDEX(バックデータ一覧!$G$4:$I$27,MATCH(計算過程!B861,バックデータ一覧!$F$4:$F$27,0),MATCH(VLOOKUP(A861,バックデータ一覧!$T$3:$U$367,2),バックデータ一覧!$G$3:$I$3,0))*10^-3</f>
        <v>1.3000000000000002E-4</v>
      </c>
      <c r="G861" s="97">
        <f>INDEX(バックデータ一覧!$J$4:$L$27,MATCH(計算過程!B861,バックデータ一覧!$F$4:$F$27,0),MATCH(VLOOKUP(A861,バックデータ一覧!$T$3:$U$367,2),バックデータ一覧!$J$3:$L$3,0))*10^-3</f>
        <v>2.5000000000000001E-4</v>
      </c>
      <c r="H861" s="97">
        <f>INDEX(バックデータ一覧!$M$4:$O$27,MATCH(計算過程!B861,バックデータ一覧!$F$4:$F$27,0),MATCH(VLOOKUP(A861,バックデータ一覧!$T$3:$U$367,2),バックデータ一覧!$M$3:$O$3,0))*10^-3</f>
        <v>3.8000000000000002E-4</v>
      </c>
      <c r="I861" s="97">
        <f>INDEX(バックデータ一覧!$P$4:$R$27,MATCH(計算過程!B861,バックデータ一覧!$F$4:$F$27,0),MATCH(VLOOKUP(A861,バックデータ一覧!$T$3:$U$367,2),バックデータ一覧!$P$3:$R$3,0))*10^-3</f>
        <v>5.0000000000000001E-4</v>
      </c>
    </row>
    <row r="862" spans="1:9" x14ac:dyDescent="0.15">
      <c r="A862" s="57">
        <v>41675</v>
      </c>
      <c r="B862" s="9" t="s">
        <v>120</v>
      </c>
      <c r="C862" s="83">
        <f t="shared" si="40"/>
        <v>6.0700000000000007E-3</v>
      </c>
      <c r="D862" s="82">
        <f t="shared" si="39"/>
        <v>5.9400000000000008E-3</v>
      </c>
      <c r="E862" s="81">
        <f t="shared" si="41"/>
        <v>1.3000000000000002E-4</v>
      </c>
      <c r="F862" s="97">
        <f>INDEX(バックデータ一覧!$G$4:$I$27,MATCH(計算過程!B862,バックデータ一覧!$F$4:$F$27,0),MATCH(VLOOKUP(A862,バックデータ一覧!$T$3:$U$367,2),バックデータ一覧!$G$3:$I$3,0))*10^-3</f>
        <v>1.3000000000000002E-4</v>
      </c>
      <c r="G862" s="97">
        <f>INDEX(バックデータ一覧!$J$4:$L$27,MATCH(計算過程!B862,バックデータ一覧!$F$4:$F$27,0),MATCH(VLOOKUP(A862,バックデータ一覧!$T$3:$U$367,2),バックデータ一覧!$J$3:$L$3,0))*10^-3</f>
        <v>2.5000000000000001E-4</v>
      </c>
      <c r="H862" s="97">
        <f>INDEX(バックデータ一覧!$M$4:$O$27,MATCH(計算過程!B862,バックデータ一覧!$F$4:$F$27,0),MATCH(VLOOKUP(A862,バックデータ一覧!$T$3:$U$367,2),バックデータ一覧!$M$3:$O$3,0))*10^-3</f>
        <v>3.8000000000000002E-4</v>
      </c>
      <c r="I862" s="97">
        <f>INDEX(バックデータ一覧!$P$4:$R$27,MATCH(計算過程!B862,バックデータ一覧!$F$4:$F$27,0),MATCH(VLOOKUP(A862,バックデータ一覧!$T$3:$U$367,2),バックデータ一覧!$P$3:$R$3,0))*10^-3</f>
        <v>5.0000000000000001E-4</v>
      </c>
    </row>
    <row r="863" spans="1:9" x14ac:dyDescent="0.15">
      <c r="A863" s="57">
        <v>41675</v>
      </c>
      <c r="B863" s="9" t="s">
        <v>121</v>
      </c>
      <c r="C863" s="83">
        <f t="shared" si="40"/>
        <v>6.0700000000000007E-3</v>
      </c>
      <c r="D863" s="82">
        <f t="shared" si="39"/>
        <v>5.9400000000000008E-3</v>
      </c>
      <c r="E863" s="81">
        <f t="shared" si="41"/>
        <v>1.3000000000000002E-4</v>
      </c>
      <c r="F863" s="97">
        <f>INDEX(バックデータ一覧!$G$4:$I$27,MATCH(計算過程!B863,バックデータ一覧!$F$4:$F$27,0),MATCH(VLOOKUP(A863,バックデータ一覧!$T$3:$U$367,2),バックデータ一覧!$G$3:$I$3,0))*10^-3</f>
        <v>1.3000000000000002E-4</v>
      </c>
      <c r="G863" s="97">
        <f>INDEX(バックデータ一覧!$J$4:$L$27,MATCH(計算過程!B863,バックデータ一覧!$F$4:$F$27,0),MATCH(VLOOKUP(A863,バックデータ一覧!$T$3:$U$367,2),バックデータ一覧!$J$3:$L$3,0))*10^-3</f>
        <v>2.5000000000000001E-4</v>
      </c>
      <c r="H863" s="97">
        <f>INDEX(バックデータ一覧!$M$4:$O$27,MATCH(計算過程!B863,バックデータ一覧!$F$4:$F$27,0),MATCH(VLOOKUP(A863,バックデータ一覧!$T$3:$U$367,2),バックデータ一覧!$M$3:$O$3,0))*10^-3</f>
        <v>3.8000000000000002E-4</v>
      </c>
      <c r="I863" s="97">
        <f>INDEX(バックデータ一覧!$P$4:$R$27,MATCH(計算過程!B863,バックデータ一覧!$F$4:$F$27,0),MATCH(VLOOKUP(A863,バックデータ一覧!$T$3:$U$367,2),バックデータ一覧!$P$3:$R$3,0))*10^-3</f>
        <v>5.0000000000000001E-4</v>
      </c>
    </row>
    <row r="864" spans="1:9" x14ac:dyDescent="0.15">
      <c r="A864" s="57">
        <v>41675</v>
      </c>
      <c r="B864" s="9" t="s">
        <v>122</v>
      </c>
      <c r="C864" s="83">
        <f t="shared" si="40"/>
        <v>6.0700000000000007E-3</v>
      </c>
      <c r="D864" s="82">
        <f t="shared" si="39"/>
        <v>5.9400000000000008E-3</v>
      </c>
      <c r="E864" s="81">
        <f t="shared" si="41"/>
        <v>1.3000000000000002E-4</v>
      </c>
      <c r="F864" s="97">
        <f>INDEX(バックデータ一覧!$G$4:$I$27,MATCH(計算過程!B864,バックデータ一覧!$F$4:$F$27,0),MATCH(VLOOKUP(A864,バックデータ一覧!$T$3:$U$367,2),バックデータ一覧!$G$3:$I$3,0))*10^-3</f>
        <v>1.3000000000000002E-4</v>
      </c>
      <c r="G864" s="97">
        <f>INDEX(バックデータ一覧!$J$4:$L$27,MATCH(計算過程!B864,バックデータ一覧!$F$4:$F$27,0),MATCH(VLOOKUP(A864,バックデータ一覧!$T$3:$U$367,2),バックデータ一覧!$J$3:$L$3,0))*10^-3</f>
        <v>2.5000000000000001E-4</v>
      </c>
      <c r="H864" s="97">
        <f>INDEX(バックデータ一覧!$M$4:$O$27,MATCH(計算過程!B864,バックデータ一覧!$F$4:$F$27,0),MATCH(VLOOKUP(A864,バックデータ一覧!$T$3:$U$367,2),バックデータ一覧!$M$3:$O$3,0))*10^-3</f>
        <v>3.8000000000000002E-4</v>
      </c>
      <c r="I864" s="97">
        <f>INDEX(バックデータ一覧!$P$4:$R$27,MATCH(計算過程!B864,バックデータ一覧!$F$4:$F$27,0),MATCH(VLOOKUP(A864,バックデータ一覧!$T$3:$U$367,2),バックデータ一覧!$P$3:$R$3,0))*10^-3</f>
        <v>5.0000000000000001E-4</v>
      </c>
    </row>
    <row r="865" spans="1:9" x14ac:dyDescent="0.15">
      <c r="A865" s="57">
        <v>41675</v>
      </c>
      <c r="B865" s="9" t="s">
        <v>123</v>
      </c>
      <c r="C865" s="83">
        <f t="shared" si="40"/>
        <v>6.0700000000000007E-3</v>
      </c>
      <c r="D865" s="82">
        <f t="shared" si="39"/>
        <v>5.9400000000000008E-3</v>
      </c>
      <c r="E865" s="81">
        <f t="shared" si="41"/>
        <v>1.3000000000000002E-4</v>
      </c>
      <c r="F865" s="97">
        <f>INDEX(バックデータ一覧!$G$4:$I$27,MATCH(計算過程!B865,バックデータ一覧!$F$4:$F$27,0),MATCH(VLOOKUP(A865,バックデータ一覧!$T$3:$U$367,2),バックデータ一覧!$G$3:$I$3,0))*10^-3</f>
        <v>1.3000000000000002E-4</v>
      </c>
      <c r="G865" s="97">
        <f>INDEX(バックデータ一覧!$J$4:$L$27,MATCH(計算過程!B865,バックデータ一覧!$F$4:$F$27,0),MATCH(VLOOKUP(A865,バックデータ一覧!$T$3:$U$367,2),バックデータ一覧!$J$3:$L$3,0))*10^-3</f>
        <v>2.5000000000000001E-4</v>
      </c>
      <c r="H865" s="97">
        <f>INDEX(バックデータ一覧!$M$4:$O$27,MATCH(計算過程!B865,バックデータ一覧!$F$4:$F$27,0),MATCH(VLOOKUP(A865,バックデータ一覧!$T$3:$U$367,2),バックデータ一覧!$M$3:$O$3,0))*10^-3</f>
        <v>3.8000000000000002E-4</v>
      </c>
      <c r="I865" s="97">
        <f>INDEX(バックデータ一覧!$P$4:$R$27,MATCH(計算過程!B865,バックデータ一覧!$F$4:$F$27,0),MATCH(VLOOKUP(A865,バックデータ一覧!$T$3:$U$367,2),バックデータ一覧!$P$3:$R$3,0))*10^-3</f>
        <v>5.0000000000000001E-4</v>
      </c>
    </row>
    <row r="866" spans="1:9" x14ac:dyDescent="0.15">
      <c r="A866" s="57">
        <v>41675</v>
      </c>
      <c r="B866" s="9" t="s">
        <v>124</v>
      </c>
      <c r="C866" s="83">
        <f t="shared" si="40"/>
        <v>6.0700000000000007E-3</v>
      </c>
      <c r="D866" s="82">
        <f t="shared" si="39"/>
        <v>5.9400000000000008E-3</v>
      </c>
      <c r="E866" s="81">
        <f t="shared" si="41"/>
        <v>1.3000000000000002E-4</v>
      </c>
      <c r="F866" s="97">
        <f>INDEX(バックデータ一覧!$G$4:$I$27,MATCH(計算過程!B866,バックデータ一覧!$F$4:$F$27,0),MATCH(VLOOKUP(A866,バックデータ一覧!$T$3:$U$367,2),バックデータ一覧!$G$3:$I$3,0))*10^-3</f>
        <v>1.3000000000000002E-4</v>
      </c>
      <c r="G866" s="97">
        <f>INDEX(バックデータ一覧!$J$4:$L$27,MATCH(計算過程!B866,バックデータ一覧!$F$4:$F$27,0),MATCH(VLOOKUP(A866,バックデータ一覧!$T$3:$U$367,2),バックデータ一覧!$J$3:$L$3,0))*10^-3</f>
        <v>2.5000000000000001E-4</v>
      </c>
      <c r="H866" s="97">
        <f>INDEX(バックデータ一覧!$M$4:$O$27,MATCH(計算過程!B866,バックデータ一覧!$F$4:$F$27,0),MATCH(VLOOKUP(A866,バックデータ一覧!$T$3:$U$367,2),バックデータ一覧!$M$3:$O$3,0))*10^-3</f>
        <v>3.8000000000000002E-4</v>
      </c>
      <c r="I866" s="97">
        <f>INDEX(バックデータ一覧!$P$4:$R$27,MATCH(計算過程!B866,バックデータ一覧!$F$4:$F$27,0),MATCH(VLOOKUP(A866,バックデータ一覧!$T$3:$U$367,2),バックデータ一覧!$P$3:$R$3,0))*10^-3</f>
        <v>5.0000000000000001E-4</v>
      </c>
    </row>
    <row r="867" spans="1:9" x14ac:dyDescent="0.15">
      <c r="A867" s="57">
        <v>41675</v>
      </c>
      <c r="B867" s="9" t="s">
        <v>125</v>
      </c>
      <c r="C867" s="83">
        <f t="shared" si="40"/>
        <v>6.4800000000000005E-3</v>
      </c>
      <c r="D867" s="82">
        <f t="shared" si="39"/>
        <v>5.9400000000000008E-3</v>
      </c>
      <c r="E867" s="81">
        <f t="shared" si="41"/>
        <v>5.4000000000000001E-4</v>
      </c>
      <c r="F867" s="97">
        <f>INDEX(バックデータ一覧!$G$4:$I$27,MATCH(計算過程!B867,バックデータ一覧!$F$4:$F$27,0),MATCH(VLOOKUP(A867,バックデータ一覧!$T$3:$U$367,2),バックデータ一覧!$G$3:$I$3,0))*10^-3</f>
        <v>5.4000000000000001E-4</v>
      </c>
      <c r="G867" s="97">
        <f>INDEX(バックデータ一覧!$J$4:$L$27,MATCH(計算過程!B867,バックデータ一覧!$F$4:$F$27,0),MATCH(VLOOKUP(A867,バックデータ一覧!$T$3:$U$367,2),バックデータ一覧!$J$3:$L$3,0))*10^-3</f>
        <v>1.08E-3</v>
      </c>
      <c r="H867" s="97">
        <f>INDEX(バックデータ一覧!$M$4:$O$27,MATCH(計算過程!B867,バックデータ一覧!$F$4:$F$27,0),MATCH(VLOOKUP(A867,バックデータ一覧!$T$3:$U$367,2),バックデータ一覧!$M$3:$O$3,0))*10^-3</f>
        <v>1.6299999999999999E-3</v>
      </c>
      <c r="I867" s="97">
        <f>INDEX(バックデータ一覧!$P$4:$R$27,MATCH(計算過程!B867,バックデータ一覧!$F$4:$F$27,0),MATCH(VLOOKUP(A867,バックデータ一覧!$T$3:$U$367,2),バックデータ一覧!$P$3:$R$3,0))*10^-3</f>
        <v>2.1700000000000001E-3</v>
      </c>
    </row>
    <row r="868" spans="1:9" x14ac:dyDescent="0.15">
      <c r="A868" s="57">
        <v>41675</v>
      </c>
      <c r="B868" s="9" t="s">
        <v>126</v>
      </c>
      <c r="C868" s="83">
        <f t="shared" si="40"/>
        <v>6.2700000000000013E-3</v>
      </c>
      <c r="D868" s="82">
        <f t="shared" si="39"/>
        <v>5.9400000000000008E-3</v>
      </c>
      <c r="E868" s="81">
        <f t="shared" si="41"/>
        <v>3.3E-4</v>
      </c>
      <c r="F868" s="97">
        <f>INDEX(バックデータ一覧!$G$4:$I$27,MATCH(計算過程!B868,バックデータ一覧!$F$4:$F$27,0),MATCH(VLOOKUP(A868,バックデータ一覧!$T$3:$U$367,2),バックデータ一覧!$G$3:$I$3,0))*10^-3</f>
        <v>3.3E-4</v>
      </c>
      <c r="G868" s="97">
        <f>INDEX(バックデータ一覧!$J$4:$L$27,MATCH(計算過程!B868,バックデータ一覧!$F$4:$F$27,0),MATCH(VLOOKUP(A868,バックデータ一覧!$T$3:$U$367,2),バックデータ一覧!$J$3:$L$3,0))*10^-3</f>
        <v>6.7000000000000002E-4</v>
      </c>
      <c r="H868" s="97">
        <f>INDEX(バックデータ一覧!$M$4:$O$27,MATCH(計算過程!B868,バックデータ一覧!$F$4:$F$27,0),MATCH(VLOOKUP(A868,バックデータ一覧!$T$3:$U$367,2),バックデータ一覧!$M$3:$O$3,0))*10^-3</f>
        <v>1E-3</v>
      </c>
      <c r="I868" s="97">
        <f>INDEX(バックデータ一覧!$P$4:$R$27,MATCH(計算過程!B868,バックデータ一覧!$F$4:$F$27,0),MATCH(VLOOKUP(A868,バックデータ一覧!$T$3:$U$367,2),バックデータ一覧!$P$3:$R$3,0))*10^-3</f>
        <v>1.33E-3</v>
      </c>
    </row>
    <row r="869" spans="1:9" x14ac:dyDescent="0.15">
      <c r="A869" s="57">
        <v>41675</v>
      </c>
      <c r="B869" s="9" t="s">
        <v>127</v>
      </c>
      <c r="C869" s="83">
        <f t="shared" si="40"/>
        <v>9.4600000000000014E-3</v>
      </c>
      <c r="D869" s="82">
        <f t="shared" si="39"/>
        <v>5.9400000000000008E-3</v>
      </c>
      <c r="E869" s="81">
        <f t="shared" si="41"/>
        <v>3.5200000000000001E-3</v>
      </c>
      <c r="F869" s="97">
        <f>INDEX(バックデータ一覧!$G$4:$I$27,MATCH(計算過程!B869,バックデータ一覧!$F$4:$F$27,0),MATCH(VLOOKUP(A869,バックデータ一覧!$T$3:$U$367,2),バックデータ一覧!$G$3:$I$3,0))*10^-3</f>
        <v>3.5200000000000001E-3</v>
      </c>
      <c r="G869" s="97">
        <f>INDEX(バックデータ一覧!$J$4:$L$27,MATCH(計算過程!B869,バックデータ一覧!$F$4:$F$27,0),MATCH(VLOOKUP(A869,バックデータ一覧!$T$3:$U$367,2),バックデータ一覧!$J$3:$L$3,0))*10^-3</f>
        <v>7.0300000000000007E-3</v>
      </c>
      <c r="H869" s="97">
        <f>INDEX(バックデータ一覧!$M$4:$O$27,MATCH(計算過程!B869,バックデータ一覧!$F$4:$F$27,0),MATCH(VLOOKUP(A869,バックデータ一覧!$T$3:$U$367,2),バックデータ一覧!$M$3:$O$3,0))*10^-3</f>
        <v>1.055E-2</v>
      </c>
      <c r="I869" s="97">
        <f>INDEX(バックデータ一覧!$P$4:$R$27,MATCH(計算過程!B869,バックデータ一覧!$F$4:$F$27,0),MATCH(VLOOKUP(A869,バックデータ一覧!$T$3:$U$367,2),バックデータ一覧!$P$3:$R$3,0))*10^-3</f>
        <v>1.4060000000000001E-2</v>
      </c>
    </row>
    <row r="870" spans="1:9" x14ac:dyDescent="0.15">
      <c r="A870" s="57">
        <v>41675</v>
      </c>
      <c r="B870" s="9" t="s">
        <v>128</v>
      </c>
      <c r="C870" s="83">
        <f t="shared" si="40"/>
        <v>1.2220000000000002E-2</v>
      </c>
      <c r="D870" s="82">
        <f t="shared" si="39"/>
        <v>5.9400000000000008E-3</v>
      </c>
      <c r="E870" s="81">
        <f t="shared" si="41"/>
        <v>6.28E-3</v>
      </c>
      <c r="F870" s="97">
        <f>INDEX(バックデータ一覧!$G$4:$I$27,MATCH(計算過程!B870,バックデータ一覧!$F$4:$F$27,0),MATCH(VLOOKUP(A870,バックデータ一覧!$T$3:$U$367,2),バックデータ一覧!$G$3:$I$3,0))*10^-3</f>
        <v>6.28E-3</v>
      </c>
      <c r="G870" s="97">
        <f>INDEX(バックデータ一覧!$J$4:$L$27,MATCH(計算過程!B870,バックデータ一覧!$F$4:$F$27,0),MATCH(VLOOKUP(A870,バックデータ一覧!$T$3:$U$367,2),バックデータ一覧!$J$3:$L$3,0))*10^-3</f>
        <v>1.256E-2</v>
      </c>
      <c r="H870" s="97">
        <f>INDEX(バックデータ一覧!$M$4:$O$27,MATCH(計算過程!B870,バックデータ一覧!$F$4:$F$27,0),MATCH(VLOOKUP(A870,バックデータ一覧!$T$3:$U$367,2),バックデータ一覧!$M$3:$O$3,0))*10^-3</f>
        <v>1.8839999999999999E-2</v>
      </c>
      <c r="I870" s="97">
        <f>INDEX(バックデータ一覧!$P$4:$R$27,MATCH(計算過程!B870,バックデータ一覧!$F$4:$F$27,0),MATCH(VLOOKUP(A870,バックデータ一覧!$T$3:$U$367,2),バックデータ一覧!$P$3:$R$3,0))*10^-3</f>
        <v>2.512E-2</v>
      </c>
    </row>
    <row r="871" spans="1:9" x14ac:dyDescent="0.15">
      <c r="A871" s="57">
        <v>41676</v>
      </c>
      <c r="B871" s="9" t="s">
        <v>105</v>
      </c>
      <c r="C871" s="83">
        <f t="shared" si="40"/>
        <v>6.0700000000000007E-3</v>
      </c>
      <c r="D871" s="82">
        <f t="shared" si="39"/>
        <v>5.9400000000000008E-3</v>
      </c>
      <c r="E871" s="81">
        <f t="shared" si="41"/>
        <v>1.3000000000000002E-4</v>
      </c>
      <c r="F871" s="97">
        <f>INDEX(バックデータ一覧!$G$4:$I$27,MATCH(計算過程!B871,バックデータ一覧!$F$4:$F$27,0),MATCH(VLOOKUP(A871,バックデータ一覧!$T$3:$U$367,2),バックデータ一覧!$G$3:$I$3,0))*10^-3</f>
        <v>1.3000000000000002E-4</v>
      </c>
      <c r="G871" s="97">
        <f>INDEX(バックデータ一覧!$J$4:$L$27,MATCH(計算過程!B871,バックデータ一覧!$F$4:$F$27,0),MATCH(VLOOKUP(A871,バックデータ一覧!$T$3:$U$367,2),バックデータ一覧!$J$3:$L$3,0))*10^-3</f>
        <v>2.5000000000000001E-4</v>
      </c>
      <c r="H871" s="97">
        <f>INDEX(バックデータ一覧!$M$4:$O$27,MATCH(計算過程!B871,バックデータ一覧!$F$4:$F$27,0),MATCH(VLOOKUP(A871,バックデータ一覧!$T$3:$U$367,2),バックデータ一覧!$M$3:$O$3,0))*10^-3</f>
        <v>3.8000000000000002E-4</v>
      </c>
      <c r="I871" s="97">
        <f>INDEX(バックデータ一覧!$P$4:$R$27,MATCH(計算過程!B871,バックデータ一覧!$F$4:$F$27,0),MATCH(VLOOKUP(A871,バックデータ一覧!$T$3:$U$367,2),バックデータ一覧!$P$3:$R$3,0))*10^-3</f>
        <v>5.0000000000000001E-4</v>
      </c>
    </row>
    <row r="872" spans="1:9" x14ac:dyDescent="0.15">
      <c r="A872" s="57">
        <v>41676</v>
      </c>
      <c r="B872" s="9" t="s">
        <v>106</v>
      </c>
      <c r="C872" s="83">
        <f t="shared" si="40"/>
        <v>6.0700000000000007E-3</v>
      </c>
      <c r="D872" s="82">
        <f t="shared" si="39"/>
        <v>5.9400000000000008E-3</v>
      </c>
      <c r="E872" s="81">
        <f t="shared" si="41"/>
        <v>1.3000000000000002E-4</v>
      </c>
      <c r="F872" s="97">
        <f>INDEX(バックデータ一覧!$G$4:$I$27,MATCH(計算過程!B872,バックデータ一覧!$F$4:$F$27,0),MATCH(VLOOKUP(A872,バックデータ一覧!$T$3:$U$367,2),バックデータ一覧!$G$3:$I$3,0))*10^-3</f>
        <v>1.3000000000000002E-4</v>
      </c>
      <c r="G872" s="97">
        <f>INDEX(バックデータ一覧!$J$4:$L$27,MATCH(計算過程!B872,バックデータ一覧!$F$4:$F$27,0),MATCH(VLOOKUP(A872,バックデータ一覧!$T$3:$U$367,2),バックデータ一覧!$J$3:$L$3,0))*10^-3</f>
        <v>2.5000000000000001E-4</v>
      </c>
      <c r="H872" s="97">
        <f>INDEX(バックデータ一覧!$M$4:$O$27,MATCH(計算過程!B872,バックデータ一覧!$F$4:$F$27,0),MATCH(VLOOKUP(A872,バックデータ一覧!$T$3:$U$367,2),バックデータ一覧!$M$3:$O$3,0))*10^-3</f>
        <v>3.8000000000000002E-4</v>
      </c>
      <c r="I872" s="97">
        <f>INDEX(バックデータ一覧!$P$4:$R$27,MATCH(計算過程!B872,バックデータ一覧!$F$4:$F$27,0),MATCH(VLOOKUP(A872,バックデータ一覧!$T$3:$U$367,2),バックデータ一覧!$P$3:$R$3,0))*10^-3</f>
        <v>5.0000000000000001E-4</v>
      </c>
    </row>
    <row r="873" spans="1:9" x14ac:dyDescent="0.15">
      <c r="A873" s="57">
        <v>41676</v>
      </c>
      <c r="B873" s="9" t="s">
        <v>107</v>
      </c>
      <c r="C873" s="83">
        <f t="shared" si="40"/>
        <v>6.0700000000000007E-3</v>
      </c>
      <c r="D873" s="82">
        <f t="shared" si="39"/>
        <v>5.9400000000000008E-3</v>
      </c>
      <c r="E873" s="81">
        <f t="shared" si="41"/>
        <v>1.3000000000000002E-4</v>
      </c>
      <c r="F873" s="97">
        <f>INDEX(バックデータ一覧!$G$4:$I$27,MATCH(計算過程!B873,バックデータ一覧!$F$4:$F$27,0),MATCH(VLOOKUP(A873,バックデータ一覧!$T$3:$U$367,2),バックデータ一覧!$G$3:$I$3,0))*10^-3</f>
        <v>1.3000000000000002E-4</v>
      </c>
      <c r="G873" s="97">
        <f>INDEX(バックデータ一覧!$J$4:$L$27,MATCH(計算過程!B873,バックデータ一覧!$F$4:$F$27,0),MATCH(VLOOKUP(A873,バックデータ一覧!$T$3:$U$367,2),バックデータ一覧!$J$3:$L$3,0))*10^-3</f>
        <v>2.5000000000000001E-4</v>
      </c>
      <c r="H873" s="97">
        <f>INDEX(バックデータ一覧!$M$4:$O$27,MATCH(計算過程!B873,バックデータ一覧!$F$4:$F$27,0),MATCH(VLOOKUP(A873,バックデータ一覧!$T$3:$U$367,2),バックデータ一覧!$M$3:$O$3,0))*10^-3</f>
        <v>3.8000000000000002E-4</v>
      </c>
      <c r="I873" s="97">
        <f>INDEX(バックデータ一覧!$P$4:$R$27,MATCH(計算過程!B873,バックデータ一覧!$F$4:$F$27,0),MATCH(VLOOKUP(A873,バックデータ一覧!$T$3:$U$367,2),バックデータ一覧!$P$3:$R$3,0))*10^-3</f>
        <v>5.0000000000000001E-4</v>
      </c>
    </row>
    <row r="874" spans="1:9" x14ac:dyDescent="0.15">
      <c r="A874" s="57">
        <v>41676</v>
      </c>
      <c r="B874" s="9" t="s">
        <v>108</v>
      </c>
      <c r="C874" s="83">
        <f t="shared" si="40"/>
        <v>6.0700000000000007E-3</v>
      </c>
      <c r="D874" s="82">
        <f t="shared" si="39"/>
        <v>5.9400000000000008E-3</v>
      </c>
      <c r="E874" s="81">
        <f t="shared" si="41"/>
        <v>1.3000000000000002E-4</v>
      </c>
      <c r="F874" s="97">
        <f>INDEX(バックデータ一覧!$G$4:$I$27,MATCH(計算過程!B874,バックデータ一覧!$F$4:$F$27,0),MATCH(VLOOKUP(A874,バックデータ一覧!$T$3:$U$367,2),バックデータ一覧!$G$3:$I$3,0))*10^-3</f>
        <v>1.3000000000000002E-4</v>
      </c>
      <c r="G874" s="97">
        <f>INDEX(バックデータ一覧!$J$4:$L$27,MATCH(計算過程!B874,バックデータ一覧!$F$4:$F$27,0),MATCH(VLOOKUP(A874,バックデータ一覧!$T$3:$U$367,2),バックデータ一覧!$J$3:$L$3,0))*10^-3</f>
        <v>2.5000000000000001E-4</v>
      </c>
      <c r="H874" s="97">
        <f>INDEX(バックデータ一覧!$M$4:$O$27,MATCH(計算過程!B874,バックデータ一覧!$F$4:$F$27,0),MATCH(VLOOKUP(A874,バックデータ一覧!$T$3:$U$367,2),バックデータ一覧!$M$3:$O$3,0))*10^-3</f>
        <v>3.8000000000000002E-4</v>
      </c>
      <c r="I874" s="97">
        <f>INDEX(バックデータ一覧!$P$4:$R$27,MATCH(計算過程!B874,バックデータ一覧!$F$4:$F$27,0),MATCH(VLOOKUP(A874,バックデータ一覧!$T$3:$U$367,2),バックデータ一覧!$P$3:$R$3,0))*10^-3</f>
        <v>5.0000000000000001E-4</v>
      </c>
    </row>
    <row r="875" spans="1:9" x14ac:dyDescent="0.15">
      <c r="A875" s="57">
        <v>41676</v>
      </c>
      <c r="B875" s="9" t="s">
        <v>109</v>
      </c>
      <c r="C875" s="83">
        <f t="shared" si="40"/>
        <v>6.0700000000000007E-3</v>
      </c>
      <c r="D875" s="82">
        <f t="shared" si="39"/>
        <v>5.9400000000000008E-3</v>
      </c>
      <c r="E875" s="81">
        <f t="shared" si="41"/>
        <v>1.3000000000000002E-4</v>
      </c>
      <c r="F875" s="97">
        <f>INDEX(バックデータ一覧!$G$4:$I$27,MATCH(計算過程!B875,バックデータ一覧!$F$4:$F$27,0),MATCH(VLOOKUP(A875,バックデータ一覧!$T$3:$U$367,2),バックデータ一覧!$G$3:$I$3,0))*10^-3</f>
        <v>1.3000000000000002E-4</v>
      </c>
      <c r="G875" s="97">
        <f>INDEX(バックデータ一覧!$J$4:$L$27,MATCH(計算過程!B875,バックデータ一覧!$F$4:$F$27,0),MATCH(VLOOKUP(A875,バックデータ一覧!$T$3:$U$367,2),バックデータ一覧!$J$3:$L$3,0))*10^-3</f>
        <v>2.5000000000000001E-4</v>
      </c>
      <c r="H875" s="97">
        <f>INDEX(バックデータ一覧!$M$4:$O$27,MATCH(計算過程!B875,バックデータ一覧!$F$4:$F$27,0),MATCH(VLOOKUP(A875,バックデータ一覧!$T$3:$U$367,2),バックデータ一覧!$M$3:$O$3,0))*10^-3</f>
        <v>3.8000000000000002E-4</v>
      </c>
      <c r="I875" s="97">
        <f>INDEX(バックデータ一覧!$P$4:$R$27,MATCH(計算過程!B875,バックデータ一覧!$F$4:$F$27,0),MATCH(VLOOKUP(A875,バックデータ一覧!$T$3:$U$367,2),バックデータ一覧!$P$3:$R$3,0))*10^-3</f>
        <v>5.0000000000000001E-4</v>
      </c>
    </row>
    <row r="876" spans="1:9" x14ac:dyDescent="0.15">
      <c r="A876" s="57">
        <v>41676</v>
      </c>
      <c r="B876" s="9" t="s">
        <v>110</v>
      </c>
      <c r="C876" s="83">
        <f t="shared" si="40"/>
        <v>6.0700000000000007E-3</v>
      </c>
      <c r="D876" s="82">
        <f t="shared" si="39"/>
        <v>5.9400000000000008E-3</v>
      </c>
      <c r="E876" s="81">
        <f t="shared" si="41"/>
        <v>1.3000000000000002E-4</v>
      </c>
      <c r="F876" s="97">
        <f>INDEX(バックデータ一覧!$G$4:$I$27,MATCH(計算過程!B876,バックデータ一覧!$F$4:$F$27,0),MATCH(VLOOKUP(A876,バックデータ一覧!$T$3:$U$367,2),バックデータ一覧!$G$3:$I$3,0))*10^-3</f>
        <v>1.3000000000000002E-4</v>
      </c>
      <c r="G876" s="97">
        <f>INDEX(バックデータ一覧!$J$4:$L$27,MATCH(計算過程!B876,バックデータ一覧!$F$4:$F$27,0),MATCH(VLOOKUP(A876,バックデータ一覧!$T$3:$U$367,2),バックデータ一覧!$J$3:$L$3,0))*10^-3</f>
        <v>2.5000000000000001E-4</v>
      </c>
      <c r="H876" s="97">
        <f>INDEX(バックデータ一覧!$M$4:$O$27,MATCH(計算過程!B876,バックデータ一覧!$F$4:$F$27,0),MATCH(VLOOKUP(A876,バックデータ一覧!$T$3:$U$367,2),バックデータ一覧!$M$3:$O$3,0))*10^-3</f>
        <v>3.8000000000000002E-4</v>
      </c>
      <c r="I876" s="97">
        <f>INDEX(バックデータ一覧!$P$4:$R$27,MATCH(計算過程!B876,バックデータ一覧!$F$4:$F$27,0),MATCH(VLOOKUP(A876,バックデータ一覧!$T$3:$U$367,2),バックデータ一覧!$P$3:$R$3,0))*10^-3</f>
        <v>5.0000000000000001E-4</v>
      </c>
    </row>
    <row r="877" spans="1:9" x14ac:dyDescent="0.15">
      <c r="A877" s="57">
        <v>41676</v>
      </c>
      <c r="B877" s="9" t="s">
        <v>111</v>
      </c>
      <c r="C877" s="83">
        <f t="shared" si="40"/>
        <v>9.3200000000000002E-3</v>
      </c>
      <c r="D877" s="82">
        <f t="shared" si="39"/>
        <v>5.9400000000000008E-3</v>
      </c>
      <c r="E877" s="81">
        <f t="shared" si="41"/>
        <v>3.3799999999999998E-3</v>
      </c>
      <c r="F877" s="97">
        <f>INDEX(バックデータ一覧!$G$4:$I$27,MATCH(計算過程!B877,バックデータ一覧!$F$4:$F$27,0),MATCH(VLOOKUP(A877,バックデータ一覧!$T$3:$U$367,2),バックデータ一覧!$G$3:$I$3,0))*10^-3</f>
        <v>3.3799999999999998E-3</v>
      </c>
      <c r="G877" s="97">
        <f>INDEX(バックデータ一覧!$J$4:$L$27,MATCH(計算過程!B877,バックデータ一覧!$F$4:$F$27,0),MATCH(VLOOKUP(A877,バックデータ一覧!$T$3:$U$367,2),バックデータ一覧!$J$3:$L$3,0))*10^-3</f>
        <v>6.7499999999999999E-3</v>
      </c>
      <c r="H877" s="97">
        <f>INDEX(バックデータ一覧!$M$4:$O$27,MATCH(計算過程!B877,バックデータ一覧!$F$4:$F$27,0),MATCH(VLOOKUP(A877,バックデータ一覧!$T$3:$U$367,2),バックデータ一覧!$M$3:$O$3,0))*10^-3</f>
        <v>1.0130000000000002E-2</v>
      </c>
      <c r="I877" s="97">
        <f>INDEX(バックデータ一覧!$P$4:$R$27,MATCH(計算過程!B877,バックデータ一覧!$F$4:$F$27,0),MATCH(VLOOKUP(A877,バックデータ一覧!$T$3:$U$367,2),バックデータ一覧!$P$3:$R$3,0))*10^-3</f>
        <v>1.3509999999999999E-2</v>
      </c>
    </row>
    <row r="878" spans="1:9" x14ac:dyDescent="0.15">
      <c r="A878" s="57">
        <v>41676</v>
      </c>
      <c r="B878" s="9" t="s">
        <v>112</v>
      </c>
      <c r="C878" s="83">
        <f t="shared" si="40"/>
        <v>6.4800000000000005E-3</v>
      </c>
      <c r="D878" s="82">
        <f t="shared" si="39"/>
        <v>5.9400000000000008E-3</v>
      </c>
      <c r="E878" s="81">
        <f t="shared" si="41"/>
        <v>5.4000000000000001E-4</v>
      </c>
      <c r="F878" s="97">
        <f>INDEX(バックデータ一覧!$G$4:$I$27,MATCH(計算過程!B878,バックデータ一覧!$F$4:$F$27,0),MATCH(VLOOKUP(A878,バックデータ一覧!$T$3:$U$367,2),バックデータ一覧!$G$3:$I$3,0))*10^-3</f>
        <v>5.4000000000000001E-4</v>
      </c>
      <c r="G878" s="97">
        <f>INDEX(バックデータ一覧!$J$4:$L$27,MATCH(計算過程!B878,バックデータ一覧!$F$4:$F$27,0),MATCH(VLOOKUP(A878,バックデータ一覧!$T$3:$U$367,2),バックデータ一覧!$J$3:$L$3,0))*10^-3</f>
        <v>1.08E-3</v>
      </c>
      <c r="H878" s="97">
        <f>INDEX(バックデータ一覧!$M$4:$O$27,MATCH(計算過程!B878,バックデータ一覧!$F$4:$F$27,0),MATCH(VLOOKUP(A878,バックデータ一覧!$T$3:$U$367,2),バックデータ一覧!$M$3:$O$3,0))*10^-3</f>
        <v>1.6299999999999999E-3</v>
      </c>
      <c r="I878" s="97">
        <f>INDEX(バックデータ一覧!$P$4:$R$27,MATCH(計算過程!B878,バックデータ一覧!$F$4:$F$27,0),MATCH(VLOOKUP(A878,バックデータ一覧!$T$3:$U$367,2),バックデータ一覧!$P$3:$R$3,0))*10^-3</f>
        <v>2.1700000000000001E-3</v>
      </c>
    </row>
    <row r="879" spans="1:9" x14ac:dyDescent="0.15">
      <c r="A879" s="57">
        <v>41676</v>
      </c>
      <c r="B879" s="9" t="s">
        <v>113</v>
      </c>
      <c r="C879" s="83">
        <f t="shared" si="40"/>
        <v>6.4800000000000005E-3</v>
      </c>
      <c r="D879" s="82">
        <f t="shared" si="39"/>
        <v>5.9400000000000008E-3</v>
      </c>
      <c r="E879" s="81">
        <f t="shared" si="41"/>
        <v>5.4000000000000001E-4</v>
      </c>
      <c r="F879" s="97">
        <f>INDEX(バックデータ一覧!$G$4:$I$27,MATCH(計算過程!B879,バックデータ一覧!$F$4:$F$27,0),MATCH(VLOOKUP(A879,バックデータ一覧!$T$3:$U$367,2),バックデータ一覧!$G$3:$I$3,0))*10^-3</f>
        <v>5.4000000000000001E-4</v>
      </c>
      <c r="G879" s="97">
        <f>INDEX(バックデータ一覧!$J$4:$L$27,MATCH(計算過程!B879,バックデータ一覧!$F$4:$F$27,0),MATCH(VLOOKUP(A879,バックデータ一覧!$T$3:$U$367,2),バックデータ一覧!$J$3:$L$3,0))*10^-3</f>
        <v>1.08E-3</v>
      </c>
      <c r="H879" s="97">
        <f>INDEX(バックデータ一覧!$M$4:$O$27,MATCH(計算過程!B879,バックデータ一覧!$F$4:$F$27,0),MATCH(VLOOKUP(A879,バックデータ一覧!$T$3:$U$367,2),バックデータ一覧!$M$3:$O$3,0))*10^-3</f>
        <v>1.6299999999999999E-3</v>
      </c>
      <c r="I879" s="97">
        <f>INDEX(バックデータ一覧!$P$4:$R$27,MATCH(計算過程!B879,バックデータ一覧!$F$4:$F$27,0),MATCH(VLOOKUP(A879,バックデータ一覧!$T$3:$U$367,2),バックデータ一覧!$P$3:$R$3,0))*10^-3</f>
        <v>2.1700000000000001E-3</v>
      </c>
    </row>
    <row r="880" spans="1:9" x14ac:dyDescent="0.15">
      <c r="A880" s="57">
        <v>41676</v>
      </c>
      <c r="B880" s="9" t="s">
        <v>114</v>
      </c>
      <c r="C880" s="83">
        <f t="shared" si="40"/>
        <v>6.0700000000000007E-3</v>
      </c>
      <c r="D880" s="82">
        <f t="shared" si="39"/>
        <v>5.9400000000000008E-3</v>
      </c>
      <c r="E880" s="81">
        <f t="shared" si="41"/>
        <v>1.3000000000000002E-4</v>
      </c>
      <c r="F880" s="97">
        <f>INDEX(バックデータ一覧!$G$4:$I$27,MATCH(計算過程!B880,バックデータ一覧!$F$4:$F$27,0),MATCH(VLOOKUP(A880,バックデータ一覧!$T$3:$U$367,2),バックデータ一覧!$G$3:$I$3,0))*10^-3</f>
        <v>1.3000000000000002E-4</v>
      </c>
      <c r="G880" s="97">
        <f>INDEX(バックデータ一覧!$J$4:$L$27,MATCH(計算過程!B880,バックデータ一覧!$F$4:$F$27,0),MATCH(VLOOKUP(A880,バックデータ一覧!$T$3:$U$367,2),バックデータ一覧!$J$3:$L$3,0))*10^-3</f>
        <v>2.5000000000000001E-4</v>
      </c>
      <c r="H880" s="97">
        <f>INDEX(バックデータ一覧!$M$4:$O$27,MATCH(計算過程!B880,バックデータ一覧!$F$4:$F$27,0),MATCH(VLOOKUP(A880,バックデータ一覧!$T$3:$U$367,2),バックデータ一覧!$M$3:$O$3,0))*10^-3</f>
        <v>3.8000000000000002E-4</v>
      </c>
      <c r="I880" s="97">
        <f>INDEX(バックデータ一覧!$P$4:$R$27,MATCH(計算過程!B880,バックデータ一覧!$F$4:$F$27,0),MATCH(VLOOKUP(A880,バックデータ一覧!$T$3:$U$367,2),バックデータ一覧!$P$3:$R$3,0))*10^-3</f>
        <v>5.0000000000000001E-4</v>
      </c>
    </row>
    <row r="881" spans="1:9" x14ac:dyDescent="0.15">
      <c r="A881" s="57">
        <v>41676</v>
      </c>
      <c r="B881" s="9" t="s">
        <v>115</v>
      </c>
      <c r="C881" s="83">
        <f t="shared" si="40"/>
        <v>6.2700000000000013E-3</v>
      </c>
      <c r="D881" s="82">
        <f t="shared" si="39"/>
        <v>5.9400000000000008E-3</v>
      </c>
      <c r="E881" s="81">
        <f t="shared" si="41"/>
        <v>3.3E-4</v>
      </c>
      <c r="F881" s="97">
        <f>INDEX(バックデータ一覧!$G$4:$I$27,MATCH(計算過程!B881,バックデータ一覧!$F$4:$F$27,0),MATCH(VLOOKUP(A881,バックデータ一覧!$T$3:$U$367,2),バックデータ一覧!$G$3:$I$3,0))*10^-3</f>
        <v>3.3E-4</v>
      </c>
      <c r="G881" s="97">
        <f>INDEX(バックデータ一覧!$J$4:$L$27,MATCH(計算過程!B881,バックデータ一覧!$F$4:$F$27,0),MATCH(VLOOKUP(A881,バックデータ一覧!$T$3:$U$367,2),バックデータ一覧!$J$3:$L$3,0))*10^-3</f>
        <v>6.7000000000000002E-4</v>
      </c>
      <c r="H881" s="97">
        <f>INDEX(バックデータ一覧!$M$4:$O$27,MATCH(計算過程!B881,バックデータ一覧!$F$4:$F$27,0),MATCH(VLOOKUP(A881,バックデータ一覧!$T$3:$U$367,2),バックデータ一覧!$M$3:$O$3,0))*10^-3</f>
        <v>1E-3</v>
      </c>
      <c r="I881" s="97">
        <f>INDEX(バックデータ一覧!$P$4:$R$27,MATCH(計算過程!B881,バックデータ一覧!$F$4:$F$27,0),MATCH(VLOOKUP(A881,バックデータ一覧!$T$3:$U$367,2),バックデータ一覧!$P$3:$R$3,0))*10^-3</f>
        <v>1.33E-3</v>
      </c>
    </row>
    <row r="882" spans="1:9" x14ac:dyDescent="0.15">
      <c r="A882" s="57">
        <v>41676</v>
      </c>
      <c r="B882" s="9" t="s">
        <v>116</v>
      </c>
      <c r="C882" s="83">
        <f t="shared" si="40"/>
        <v>6.0700000000000007E-3</v>
      </c>
      <c r="D882" s="82">
        <f t="shared" si="39"/>
        <v>5.9400000000000008E-3</v>
      </c>
      <c r="E882" s="81">
        <f t="shared" si="41"/>
        <v>1.3000000000000002E-4</v>
      </c>
      <c r="F882" s="97">
        <f>INDEX(バックデータ一覧!$G$4:$I$27,MATCH(計算過程!B882,バックデータ一覧!$F$4:$F$27,0),MATCH(VLOOKUP(A882,バックデータ一覧!$T$3:$U$367,2),バックデータ一覧!$G$3:$I$3,0))*10^-3</f>
        <v>1.3000000000000002E-4</v>
      </c>
      <c r="G882" s="97">
        <f>INDEX(バックデータ一覧!$J$4:$L$27,MATCH(計算過程!B882,バックデータ一覧!$F$4:$F$27,0),MATCH(VLOOKUP(A882,バックデータ一覧!$T$3:$U$367,2),バックデータ一覧!$J$3:$L$3,0))*10^-3</f>
        <v>2.5000000000000001E-4</v>
      </c>
      <c r="H882" s="97">
        <f>INDEX(バックデータ一覧!$M$4:$O$27,MATCH(計算過程!B882,バックデータ一覧!$F$4:$F$27,0),MATCH(VLOOKUP(A882,バックデータ一覧!$T$3:$U$367,2),バックデータ一覧!$M$3:$O$3,0))*10^-3</f>
        <v>3.8000000000000002E-4</v>
      </c>
      <c r="I882" s="97">
        <f>INDEX(バックデータ一覧!$P$4:$R$27,MATCH(計算過程!B882,バックデータ一覧!$F$4:$F$27,0),MATCH(VLOOKUP(A882,バックデータ一覧!$T$3:$U$367,2),バックデータ一覧!$P$3:$R$3,0))*10^-3</f>
        <v>5.0000000000000001E-4</v>
      </c>
    </row>
    <row r="883" spans="1:9" x14ac:dyDescent="0.15">
      <c r="A883" s="57">
        <v>41676</v>
      </c>
      <c r="B883" s="9" t="s">
        <v>117</v>
      </c>
      <c r="C883" s="83">
        <f t="shared" si="40"/>
        <v>9.3200000000000002E-3</v>
      </c>
      <c r="D883" s="82">
        <f t="shared" si="39"/>
        <v>5.9400000000000008E-3</v>
      </c>
      <c r="E883" s="81">
        <f t="shared" si="41"/>
        <v>3.3799999999999998E-3</v>
      </c>
      <c r="F883" s="97">
        <f>INDEX(バックデータ一覧!$G$4:$I$27,MATCH(計算過程!B883,バックデータ一覧!$F$4:$F$27,0),MATCH(VLOOKUP(A883,バックデータ一覧!$T$3:$U$367,2),バックデータ一覧!$G$3:$I$3,0))*10^-3</f>
        <v>3.3799999999999998E-3</v>
      </c>
      <c r="G883" s="97">
        <f>INDEX(バックデータ一覧!$J$4:$L$27,MATCH(計算過程!B883,バックデータ一覧!$F$4:$F$27,0),MATCH(VLOOKUP(A883,バックデータ一覧!$T$3:$U$367,2),バックデータ一覧!$J$3:$L$3,0))*10^-3</f>
        <v>6.7499999999999999E-3</v>
      </c>
      <c r="H883" s="97">
        <f>INDEX(バックデータ一覧!$M$4:$O$27,MATCH(計算過程!B883,バックデータ一覧!$F$4:$F$27,0),MATCH(VLOOKUP(A883,バックデータ一覧!$T$3:$U$367,2),バックデータ一覧!$M$3:$O$3,0))*10^-3</f>
        <v>1.0130000000000002E-2</v>
      </c>
      <c r="I883" s="97">
        <f>INDEX(バックデータ一覧!$P$4:$R$27,MATCH(計算過程!B883,バックデータ一覧!$F$4:$F$27,0),MATCH(VLOOKUP(A883,バックデータ一覧!$T$3:$U$367,2),バックデータ一覧!$P$3:$R$3,0))*10^-3</f>
        <v>1.3509999999999999E-2</v>
      </c>
    </row>
    <row r="884" spans="1:9" x14ac:dyDescent="0.15">
      <c r="A884" s="57">
        <v>41676</v>
      </c>
      <c r="B884" s="9" t="s">
        <v>118</v>
      </c>
      <c r="C884" s="83">
        <f t="shared" si="40"/>
        <v>6.2700000000000013E-3</v>
      </c>
      <c r="D884" s="82">
        <f t="shared" si="39"/>
        <v>5.9400000000000008E-3</v>
      </c>
      <c r="E884" s="81">
        <f t="shared" si="41"/>
        <v>3.3E-4</v>
      </c>
      <c r="F884" s="97">
        <f>INDEX(バックデータ一覧!$G$4:$I$27,MATCH(計算過程!B884,バックデータ一覧!$F$4:$F$27,0),MATCH(VLOOKUP(A884,バックデータ一覧!$T$3:$U$367,2),バックデータ一覧!$G$3:$I$3,0))*10^-3</f>
        <v>3.3E-4</v>
      </c>
      <c r="G884" s="97">
        <f>INDEX(バックデータ一覧!$J$4:$L$27,MATCH(計算過程!B884,バックデータ一覧!$F$4:$F$27,0),MATCH(VLOOKUP(A884,バックデータ一覧!$T$3:$U$367,2),バックデータ一覧!$J$3:$L$3,0))*10^-3</f>
        <v>6.7000000000000002E-4</v>
      </c>
      <c r="H884" s="97">
        <f>INDEX(バックデータ一覧!$M$4:$O$27,MATCH(計算過程!B884,バックデータ一覧!$F$4:$F$27,0),MATCH(VLOOKUP(A884,バックデータ一覧!$T$3:$U$367,2),バックデータ一覧!$M$3:$O$3,0))*10^-3</f>
        <v>1E-3</v>
      </c>
      <c r="I884" s="97">
        <f>INDEX(バックデータ一覧!$P$4:$R$27,MATCH(計算過程!B884,バックデータ一覧!$F$4:$F$27,0),MATCH(VLOOKUP(A884,バックデータ一覧!$T$3:$U$367,2),バックデータ一覧!$P$3:$R$3,0))*10^-3</f>
        <v>1.33E-3</v>
      </c>
    </row>
    <row r="885" spans="1:9" x14ac:dyDescent="0.15">
      <c r="A885" s="57">
        <v>41676</v>
      </c>
      <c r="B885" s="9" t="s">
        <v>119</v>
      </c>
      <c r="C885" s="83">
        <f t="shared" si="40"/>
        <v>6.0700000000000007E-3</v>
      </c>
      <c r="D885" s="82">
        <f t="shared" si="39"/>
        <v>5.9400000000000008E-3</v>
      </c>
      <c r="E885" s="81">
        <f t="shared" si="41"/>
        <v>1.3000000000000002E-4</v>
      </c>
      <c r="F885" s="97">
        <f>INDEX(バックデータ一覧!$G$4:$I$27,MATCH(計算過程!B885,バックデータ一覧!$F$4:$F$27,0),MATCH(VLOOKUP(A885,バックデータ一覧!$T$3:$U$367,2),バックデータ一覧!$G$3:$I$3,0))*10^-3</f>
        <v>1.3000000000000002E-4</v>
      </c>
      <c r="G885" s="97">
        <f>INDEX(バックデータ一覧!$J$4:$L$27,MATCH(計算過程!B885,バックデータ一覧!$F$4:$F$27,0),MATCH(VLOOKUP(A885,バックデータ一覧!$T$3:$U$367,2),バックデータ一覧!$J$3:$L$3,0))*10^-3</f>
        <v>2.5000000000000001E-4</v>
      </c>
      <c r="H885" s="97">
        <f>INDEX(バックデータ一覧!$M$4:$O$27,MATCH(計算過程!B885,バックデータ一覧!$F$4:$F$27,0),MATCH(VLOOKUP(A885,バックデータ一覧!$T$3:$U$367,2),バックデータ一覧!$M$3:$O$3,0))*10^-3</f>
        <v>3.8000000000000002E-4</v>
      </c>
      <c r="I885" s="97">
        <f>INDEX(バックデータ一覧!$P$4:$R$27,MATCH(計算過程!B885,バックデータ一覧!$F$4:$F$27,0),MATCH(VLOOKUP(A885,バックデータ一覧!$T$3:$U$367,2),バックデータ一覧!$P$3:$R$3,0))*10^-3</f>
        <v>5.0000000000000001E-4</v>
      </c>
    </row>
    <row r="886" spans="1:9" x14ac:dyDescent="0.15">
      <c r="A886" s="57">
        <v>41676</v>
      </c>
      <c r="B886" s="9" t="s">
        <v>120</v>
      </c>
      <c r="C886" s="83">
        <f t="shared" si="40"/>
        <v>6.0700000000000007E-3</v>
      </c>
      <c r="D886" s="82">
        <f t="shared" si="39"/>
        <v>5.9400000000000008E-3</v>
      </c>
      <c r="E886" s="81">
        <f t="shared" si="41"/>
        <v>1.3000000000000002E-4</v>
      </c>
      <c r="F886" s="97">
        <f>INDEX(バックデータ一覧!$G$4:$I$27,MATCH(計算過程!B886,バックデータ一覧!$F$4:$F$27,0),MATCH(VLOOKUP(A886,バックデータ一覧!$T$3:$U$367,2),バックデータ一覧!$G$3:$I$3,0))*10^-3</f>
        <v>1.3000000000000002E-4</v>
      </c>
      <c r="G886" s="97">
        <f>INDEX(バックデータ一覧!$J$4:$L$27,MATCH(計算過程!B886,バックデータ一覧!$F$4:$F$27,0),MATCH(VLOOKUP(A886,バックデータ一覧!$T$3:$U$367,2),バックデータ一覧!$J$3:$L$3,0))*10^-3</f>
        <v>2.5000000000000001E-4</v>
      </c>
      <c r="H886" s="97">
        <f>INDEX(バックデータ一覧!$M$4:$O$27,MATCH(計算過程!B886,バックデータ一覧!$F$4:$F$27,0),MATCH(VLOOKUP(A886,バックデータ一覧!$T$3:$U$367,2),バックデータ一覧!$M$3:$O$3,0))*10^-3</f>
        <v>3.8000000000000002E-4</v>
      </c>
      <c r="I886" s="97">
        <f>INDEX(バックデータ一覧!$P$4:$R$27,MATCH(計算過程!B886,バックデータ一覧!$F$4:$F$27,0),MATCH(VLOOKUP(A886,バックデータ一覧!$T$3:$U$367,2),バックデータ一覧!$P$3:$R$3,0))*10^-3</f>
        <v>5.0000000000000001E-4</v>
      </c>
    </row>
    <row r="887" spans="1:9" x14ac:dyDescent="0.15">
      <c r="A887" s="57">
        <v>41676</v>
      </c>
      <c r="B887" s="9" t="s">
        <v>121</v>
      </c>
      <c r="C887" s="83">
        <f t="shared" si="40"/>
        <v>6.2700000000000013E-3</v>
      </c>
      <c r="D887" s="82">
        <f t="shared" si="39"/>
        <v>5.9400000000000008E-3</v>
      </c>
      <c r="E887" s="81">
        <f t="shared" si="41"/>
        <v>3.3E-4</v>
      </c>
      <c r="F887" s="97">
        <f>INDEX(バックデータ一覧!$G$4:$I$27,MATCH(計算過程!B887,バックデータ一覧!$F$4:$F$27,0),MATCH(VLOOKUP(A887,バックデータ一覧!$T$3:$U$367,2),バックデータ一覧!$G$3:$I$3,0))*10^-3</f>
        <v>3.3E-4</v>
      </c>
      <c r="G887" s="97">
        <f>INDEX(バックデータ一覧!$J$4:$L$27,MATCH(計算過程!B887,バックデータ一覧!$F$4:$F$27,0),MATCH(VLOOKUP(A887,バックデータ一覧!$T$3:$U$367,2),バックデータ一覧!$J$3:$L$3,0))*10^-3</f>
        <v>6.7000000000000002E-4</v>
      </c>
      <c r="H887" s="97">
        <f>INDEX(バックデータ一覧!$M$4:$O$27,MATCH(計算過程!B887,バックデータ一覧!$F$4:$F$27,0),MATCH(VLOOKUP(A887,バックデータ一覧!$T$3:$U$367,2),バックデータ一覧!$M$3:$O$3,0))*10^-3</f>
        <v>1E-3</v>
      </c>
      <c r="I887" s="97">
        <f>INDEX(バックデータ一覧!$P$4:$R$27,MATCH(計算過程!B887,バックデータ一覧!$F$4:$F$27,0),MATCH(VLOOKUP(A887,バックデータ一覧!$T$3:$U$367,2),バックデータ一覧!$P$3:$R$3,0))*10^-3</f>
        <v>1.33E-3</v>
      </c>
    </row>
    <row r="888" spans="1:9" x14ac:dyDescent="0.15">
      <c r="A888" s="57">
        <v>41676</v>
      </c>
      <c r="B888" s="9" t="s">
        <v>122</v>
      </c>
      <c r="C888" s="83">
        <f t="shared" si="40"/>
        <v>6.2700000000000013E-3</v>
      </c>
      <c r="D888" s="82">
        <f t="shared" si="39"/>
        <v>5.9400000000000008E-3</v>
      </c>
      <c r="E888" s="81">
        <f t="shared" si="41"/>
        <v>3.3E-4</v>
      </c>
      <c r="F888" s="97">
        <f>INDEX(バックデータ一覧!$G$4:$I$27,MATCH(計算過程!B888,バックデータ一覧!$F$4:$F$27,0),MATCH(VLOOKUP(A888,バックデータ一覧!$T$3:$U$367,2),バックデータ一覧!$G$3:$I$3,0))*10^-3</f>
        <v>3.3E-4</v>
      </c>
      <c r="G888" s="97">
        <f>INDEX(バックデータ一覧!$J$4:$L$27,MATCH(計算過程!B888,バックデータ一覧!$F$4:$F$27,0),MATCH(VLOOKUP(A888,バックデータ一覧!$T$3:$U$367,2),バックデータ一覧!$J$3:$L$3,0))*10^-3</f>
        <v>6.7000000000000002E-4</v>
      </c>
      <c r="H888" s="97">
        <f>INDEX(バックデータ一覧!$M$4:$O$27,MATCH(計算過程!B888,バックデータ一覧!$F$4:$F$27,0),MATCH(VLOOKUP(A888,バックデータ一覧!$T$3:$U$367,2),バックデータ一覧!$M$3:$O$3,0))*10^-3</f>
        <v>1E-3</v>
      </c>
      <c r="I888" s="97">
        <f>INDEX(バックデータ一覧!$P$4:$R$27,MATCH(計算過程!B888,バックデータ一覧!$F$4:$F$27,0),MATCH(VLOOKUP(A888,バックデータ一覧!$T$3:$U$367,2),バックデータ一覧!$P$3:$R$3,0))*10^-3</f>
        <v>1.33E-3</v>
      </c>
    </row>
    <row r="889" spans="1:9" x14ac:dyDescent="0.15">
      <c r="A889" s="57">
        <v>41676</v>
      </c>
      <c r="B889" s="9" t="s">
        <v>123</v>
      </c>
      <c r="C889" s="83">
        <f t="shared" si="40"/>
        <v>1.2360000000000001E-2</v>
      </c>
      <c r="D889" s="82">
        <f t="shared" si="39"/>
        <v>5.9400000000000008E-3</v>
      </c>
      <c r="E889" s="81">
        <f t="shared" si="41"/>
        <v>6.4200000000000004E-3</v>
      </c>
      <c r="F889" s="97">
        <f>INDEX(バックデータ一覧!$G$4:$I$27,MATCH(計算過程!B889,バックデータ一覧!$F$4:$F$27,0),MATCH(VLOOKUP(A889,バックデータ一覧!$T$3:$U$367,2),バックデータ一覧!$G$3:$I$3,0))*10^-3</f>
        <v>6.4200000000000004E-3</v>
      </c>
      <c r="G889" s="97">
        <f>INDEX(バックデータ一覧!$J$4:$L$27,MATCH(計算過程!B889,バックデータ一覧!$F$4:$F$27,0),MATCH(VLOOKUP(A889,バックデータ一覧!$T$3:$U$367,2),バックデータ一覧!$J$3:$L$3,0))*10^-3</f>
        <v>1.2840000000000001E-2</v>
      </c>
      <c r="H889" s="97">
        <f>INDEX(バックデータ一覧!$M$4:$O$27,MATCH(計算過程!B889,バックデータ一覧!$F$4:$F$27,0),MATCH(VLOOKUP(A889,バックデータ一覧!$T$3:$U$367,2),バックデータ一覧!$M$3:$O$3,0))*10^-3</f>
        <v>1.9260000000000003E-2</v>
      </c>
      <c r="I889" s="97">
        <f>INDEX(バックデータ一覧!$P$4:$R$27,MATCH(計算過程!B889,バックデータ一覧!$F$4:$F$27,0),MATCH(VLOOKUP(A889,バックデータ一覧!$T$3:$U$367,2),バックデータ一覧!$P$3:$R$3,0))*10^-3</f>
        <v>2.5680000000000001E-2</v>
      </c>
    </row>
    <row r="890" spans="1:9" x14ac:dyDescent="0.15">
      <c r="A890" s="57">
        <v>41676</v>
      </c>
      <c r="B890" s="9" t="s">
        <v>124</v>
      </c>
      <c r="C890" s="83">
        <f t="shared" si="40"/>
        <v>1.2360000000000001E-2</v>
      </c>
      <c r="D890" s="82">
        <f t="shared" si="39"/>
        <v>5.9400000000000008E-3</v>
      </c>
      <c r="E890" s="81">
        <f t="shared" si="41"/>
        <v>6.4200000000000004E-3</v>
      </c>
      <c r="F890" s="97">
        <f>INDEX(バックデータ一覧!$G$4:$I$27,MATCH(計算過程!B890,バックデータ一覧!$F$4:$F$27,0),MATCH(VLOOKUP(A890,バックデータ一覧!$T$3:$U$367,2),バックデータ一覧!$G$3:$I$3,0))*10^-3</f>
        <v>6.4200000000000004E-3</v>
      </c>
      <c r="G890" s="97">
        <f>INDEX(バックデータ一覧!$J$4:$L$27,MATCH(計算過程!B890,バックデータ一覧!$F$4:$F$27,0),MATCH(VLOOKUP(A890,バックデータ一覧!$T$3:$U$367,2),バックデータ一覧!$J$3:$L$3,0))*10^-3</f>
        <v>1.2840000000000001E-2</v>
      </c>
      <c r="H890" s="97">
        <f>INDEX(バックデータ一覧!$M$4:$O$27,MATCH(計算過程!B890,バックデータ一覧!$F$4:$F$27,0),MATCH(VLOOKUP(A890,バックデータ一覧!$T$3:$U$367,2),バックデータ一覧!$M$3:$O$3,0))*10^-3</f>
        <v>1.9260000000000003E-2</v>
      </c>
      <c r="I890" s="97">
        <f>INDEX(バックデータ一覧!$P$4:$R$27,MATCH(計算過程!B890,バックデータ一覧!$F$4:$F$27,0),MATCH(VLOOKUP(A890,バックデータ一覧!$T$3:$U$367,2),バックデータ一覧!$P$3:$R$3,0))*10^-3</f>
        <v>2.5680000000000001E-2</v>
      </c>
    </row>
    <row r="891" spans="1:9" x14ac:dyDescent="0.15">
      <c r="A891" s="57">
        <v>41676</v>
      </c>
      <c r="B891" s="9" t="s">
        <v>125</v>
      </c>
      <c r="C891" s="83">
        <f t="shared" si="40"/>
        <v>6.2700000000000013E-3</v>
      </c>
      <c r="D891" s="82">
        <f t="shared" si="39"/>
        <v>5.9400000000000008E-3</v>
      </c>
      <c r="E891" s="81">
        <f t="shared" si="41"/>
        <v>3.3E-4</v>
      </c>
      <c r="F891" s="97">
        <f>INDEX(バックデータ一覧!$G$4:$I$27,MATCH(計算過程!B891,バックデータ一覧!$F$4:$F$27,0),MATCH(VLOOKUP(A891,バックデータ一覧!$T$3:$U$367,2),バックデータ一覧!$G$3:$I$3,0))*10^-3</f>
        <v>3.3E-4</v>
      </c>
      <c r="G891" s="97">
        <f>INDEX(バックデータ一覧!$J$4:$L$27,MATCH(計算過程!B891,バックデータ一覧!$F$4:$F$27,0),MATCH(VLOOKUP(A891,バックデータ一覧!$T$3:$U$367,2),バックデータ一覧!$J$3:$L$3,0))*10^-3</f>
        <v>6.7000000000000002E-4</v>
      </c>
      <c r="H891" s="97">
        <f>INDEX(バックデータ一覧!$M$4:$O$27,MATCH(計算過程!B891,バックデータ一覧!$F$4:$F$27,0),MATCH(VLOOKUP(A891,バックデータ一覧!$T$3:$U$367,2),バックデータ一覧!$M$3:$O$3,0))*10^-3</f>
        <v>1E-3</v>
      </c>
      <c r="I891" s="97">
        <f>INDEX(バックデータ一覧!$P$4:$R$27,MATCH(計算過程!B891,バックデータ一覧!$F$4:$F$27,0),MATCH(VLOOKUP(A891,バックデータ一覧!$T$3:$U$367,2),バックデータ一覧!$P$3:$R$3,0))*10^-3</f>
        <v>1.33E-3</v>
      </c>
    </row>
    <row r="892" spans="1:9" x14ac:dyDescent="0.15">
      <c r="A892" s="57">
        <v>41676</v>
      </c>
      <c r="B892" s="9" t="s">
        <v>126</v>
      </c>
      <c r="C892" s="83">
        <f t="shared" si="40"/>
        <v>6.2700000000000013E-3</v>
      </c>
      <c r="D892" s="82">
        <f t="shared" si="39"/>
        <v>5.9400000000000008E-3</v>
      </c>
      <c r="E892" s="81">
        <f t="shared" si="41"/>
        <v>3.3E-4</v>
      </c>
      <c r="F892" s="97">
        <f>INDEX(バックデータ一覧!$G$4:$I$27,MATCH(計算過程!B892,バックデータ一覧!$F$4:$F$27,0),MATCH(VLOOKUP(A892,バックデータ一覧!$T$3:$U$367,2),バックデータ一覧!$G$3:$I$3,0))*10^-3</f>
        <v>3.3E-4</v>
      </c>
      <c r="G892" s="97">
        <f>INDEX(バックデータ一覧!$J$4:$L$27,MATCH(計算過程!B892,バックデータ一覧!$F$4:$F$27,0),MATCH(VLOOKUP(A892,バックデータ一覧!$T$3:$U$367,2),バックデータ一覧!$J$3:$L$3,0))*10^-3</f>
        <v>6.7000000000000002E-4</v>
      </c>
      <c r="H892" s="97">
        <f>INDEX(バックデータ一覧!$M$4:$O$27,MATCH(計算過程!B892,バックデータ一覧!$F$4:$F$27,0),MATCH(VLOOKUP(A892,バックデータ一覧!$T$3:$U$367,2),バックデータ一覧!$M$3:$O$3,0))*10^-3</f>
        <v>1E-3</v>
      </c>
      <c r="I892" s="97">
        <f>INDEX(バックデータ一覧!$P$4:$R$27,MATCH(計算過程!B892,バックデータ一覧!$F$4:$F$27,0),MATCH(VLOOKUP(A892,バックデータ一覧!$T$3:$U$367,2),バックデータ一覧!$P$3:$R$3,0))*10^-3</f>
        <v>1.33E-3</v>
      </c>
    </row>
    <row r="893" spans="1:9" x14ac:dyDescent="0.15">
      <c r="A893" s="57">
        <v>41676</v>
      </c>
      <c r="B893" s="9" t="s">
        <v>127</v>
      </c>
      <c r="C893" s="83">
        <f t="shared" si="40"/>
        <v>1.2220000000000002E-2</v>
      </c>
      <c r="D893" s="82">
        <f t="shared" si="39"/>
        <v>5.9400000000000008E-3</v>
      </c>
      <c r="E893" s="81">
        <f t="shared" si="41"/>
        <v>6.28E-3</v>
      </c>
      <c r="F893" s="97">
        <f>INDEX(バックデータ一覧!$G$4:$I$27,MATCH(計算過程!B893,バックデータ一覧!$F$4:$F$27,0),MATCH(VLOOKUP(A893,バックデータ一覧!$T$3:$U$367,2),バックデータ一覧!$G$3:$I$3,0))*10^-3</f>
        <v>6.28E-3</v>
      </c>
      <c r="G893" s="97">
        <f>INDEX(バックデータ一覧!$J$4:$L$27,MATCH(計算過程!B893,バックデータ一覧!$F$4:$F$27,0),MATCH(VLOOKUP(A893,バックデータ一覧!$T$3:$U$367,2),バックデータ一覧!$J$3:$L$3,0))*10^-3</f>
        <v>1.256E-2</v>
      </c>
      <c r="H893" s="97">
        <f>INDEX(バックデータ一覧!$M$4:$O$27,MATCH(計算過程!B893,バックデータ一覧!$F$4:$F$27,0),MATCH(VLOOKUP(A893,バックデータ一覧!$T$3:$U$367,2),バックデータ一覧!$M$3:$O$3,0))*10^-3</f>
        <v>1.8839999999999999E-2</v>
      </c>
      <c r="I893" s="97">
        <f>INDEX(バックデータ一覧!$P$4:$R$27,MATCH(計算過程!B893,バックデータ一覧!$F$4:$F$27,0),MATCH(VLOOKUP(A893,バックデータ一覧!$T$3:$U$367,2),バックデータ一覧!$P$3:$R$3,0))*10^-3</f>
        <v>2.512E-2</v>
      </c>
    </row>
    <row r="894" spans="1:9" x14ac:dyDescent="0.15">
      <c r="A894" s="57">
        <v>41676</v>
      </c>
      <c r="B894" s="9" t="s">
        <v>128</v>
      </c>
      <c r="C894" s="83">
        <f t="shared" si="40"/>
        <v>1.2640000000000002E-2</v>
      </c>
      <c r="D894" s="82">
        <f t="shared" si="39"/>
        <v>5.9400000000000008E-3</v>
      </c>
      <c r="E894" s="81">
        <f t="shared" si="41"/>
        <v>6.7000000000000002E-3</v>
      </c>
      <c r="F894" s="97">
        <f>INDEX(バックデータ一覧!$G$4:$I$27,MATCH(計算過程!B894,バックデータ一覧!$F$4:$F$27,0),MATCH(VLOOKUP(A894,バックデータ一覧!$T$3:$U$367,2),バックデータ一覧!$G$3:$I$3,0))*10^-3</f>
        <v>6.7000000000000002E-3</v>
      </c>
      <c r="G894" s="97">
        <f>INDEX(バックデータ一覧!$J$4:$L$27,MATCH(計算過程!B894,バックデータ一覧!$F$4:$F$27,0),MATCH(VLOOKUP(A894,バックデータ一覧!$T$3:$U$367,2),バックデータ一覧!$J$3:$L$3,0))*10^-3</f>
        <v>1.3390000000000001E-2</v>
      </c>
      <c r="H894" s="97">
        <f>INDEX(バックデータ一覧!$M$4:$O$27,MATCH(計算過程!B894,バックデータ一覧!$F$4:$F$27,0),MATCH(VLOOKUP(A894,バックデータ一覧!$T$3:$U$367,2),バックデータ一覧!$M$3:$O$3,0))*10^-3</f>
        <v>2.009E-2</v>
      </c>
      <c r="I894" s="97">
        <f>INDEX(バックデータ一覧!$P$4:$R$27,MATCH(計算過程!B894,バックデータ一覧!$F$4:$F$27,0),MATCH(VLOOKUP(A894,バックデータ一覧!$T$3:$U$367,2),バックデータ一覧!$P$3:$R$3,0))*10^-3</f>
        <v>2.6790000000000001E-2</v>
      </c>
    </row>
    <row r="895" spans="1:9" x14ac:dyDescent="0.15">
      <c r="A895" s="57">
        <v>41677</v>
      </c>
      <c r="B895" s="9" t="s">
        <v>105</v>
      </c>
      <c r="C895" s="83">
        <f t="shared" si="40"/>
        <v>6.0700000000000007E-3</v>
      </c>
      <c r="D895" s="82">
        <f t="shared" si="39"/>
        <v>5.9400000000000008E-3</v>
      </c>
      <c r="E895" s="81">
        <f t="shared" si="41"/>
        <v>1.3000000000000002E-4</v>
      </c>
      <c r="F895" s="97">
        <f>INDEX(バックデータ一覧!$G$4:$I$27,MATCH(計算過程!B895,バックデータ一覧!$F$4:$F$27,0),MATCH(VLOOKUP(A895,バックデータ一覧!$T$3:$U$367,2),バックデータ一覧!$G$3:$I$3,0))*10^-3</f>
        <v>1.3000000000000002E-4</v>
      </c>
      <c r="G895" s="97">
        <f>INDEX(バックデータ一覧!$J$4:$L$27,MATCH(計算過程!B895,バックデータ一覧!$F$4:$F$27,0),MATCH(VLOOKUP(A895,バックデータ一覧!$T$3:$U$367,2),バックデータ一覧!$J$3:$L$3,0))*10^-3</f>
        <v>2.5000000000000001E-4</v>
      </c>
      <c r="H895" s="97">
        <f>INDEX(バックデータ一覧!$M$4:$O$27,MATCH(計算過程!B895,バックデータ一覧!$F$4:$F$27,0),MATCH(VLOOKUP(A895,バックデータ一覧!$T$3:$U$367,2),バックデータ一覧!$M$3:$O$3,0))*10^-3</f>
        <v>3.8000000000000002E-4</v>
      </c>
      <c r="I895" s="97">
        <f>INDEX(バックデータ一覧!$P$4:$R$27,MATCH(計算過程!B895,バックデータ一覧!$F$4:$F$27,0),MATCH(VLOOKUP(A895,バックデータ一覧!$T$3:$U$367,2),バックデータ一覧!$P$3:$R$3,0))*10^-3</f>
        <v>5.0000000000000001E-4</v>
      </c>
    </row>
    <row r="896" spans="1:9" x14ac:dyDescent="0.15">
      <c r="A896" s="57">
        <v>41677</v>
      </c>
      <c r="B896" s="9" t="s">
        <v>106</v>
      </c>
      <c r="C896" s="83">
        <f t="shared" si="40"/>
        <v>6.0700000000000007E-3</v>
      </c>
      <c r="D896" s="82">
        <f t="shared" si="39"/>
        <v>5.9400000000000008E-3</v>
      </c>
      <c r="E896" s="81">
        <f t="shared" si="41"/>
        <v>1.3000000000000002E-4</v>
      </c>
      <c r="F896" s="97">
        <f>INDEX(バックデータ一覧!$G$4:$I$27,MATCH(計算過程!B896,バックデータ一覧!$F$4:$F$27,0),MATCH(VLOOKUP(A896,バックデータ一覧!$T$3:$U$367,2),バックデータ一覧!$G$3:$I$3,0))*10^-3</f>
        <v>1.3000000000000002E-4</v>
      </c>
      <c r="G896" s="97">
        <f>INDEX(バックデータ一覧!$J$4:$L$27,MATCH(計算過程!B896,バックデータ一覧!$F$4:$F$27,0),MATCH(VLOOKUP(A896,バックデータ一覧!$T$3:$U$367,2),バックデータ一覧!$J$3:$L$3,0))*10^-3</f>
        <v>2.5000000000000001E-4</v>
      </c>
      <c r="H896" s="97">
        <f>INDEX(バックデータ一覧!$M$4:$O$27,MATCH(計算過程!B896,バックデータ一覧!$F$4:$F$27,0),MATCH(VLOOKUP(A896,バックデータ一覧!$T$3:$U$367,2),バックデータ一覧!$M$3:$O$3,0))*10^-3</f>
        <v>3.8000000000000002E-4</v>
      </c>
      <c r="I896" s="97">
        <f>INDEX(バックデータ一覧!$P$4:$R$27,MATCH(計算過程!B896,バックデータ一覧!$F$4:$F$27,0),MATCH(VLOOKUP(A896,バックデータ一覧!$T$3:$U$367,2),バックデータ一覧!$P$3:$R$3,0))*10^-3</f>
        <v>5.0000000000000001E-4</v>
      </c>
    </row>
    <row r="897" spans="1:9" x14ac:dyDescent="0.15">
      <c r="A897" s="57">
        <v>41677</v>
      </c>
      <c r="B897" s="9" t="s">
        <v>107</v>
      </c>
      <c r="C897" s="83">
        <f t="shared" si="40"/>
        <v>6.0700000000000007E-3</v>
      </c>
      <c r="D897" s="82">
        <f t="shared" si="39"/>
        <v>5.9400000000000008E-3</v>
      </c>
      <c r="E897" s="81">
        <f t="shared" si="41"/>
        <v>1.3000000000000002E-4</v>
      </c>
      <c r="F897" s="97">
        <f>INDEX(バックデータ一覧!$G$4:$I$27,MATCH(計算過程!B897,バックデータ一覧!$F$4:$F$27,0),MATCH(VLOOKUP(A897,バックデータ一覧!$T$3:$U$367,2),バックデータ一覧!$G$3:$I$3,0))*10^-3</f>
        <v>1.3000000000000002E-4</v>
      </c>
      <c r="G897" s="97">
        <f>INDEX(バックデータ一覧!$J$4:$L$27,MATCH(計算過程!B897,バックデータ一覧!$F$4:$F$27,0),MATCH(VLOOKUP(A897,バックデータ一覧!$T$3:$U$367,2),バックデータ一覧!$J$3:$L$3,0))*10^-3</f>
        <v>2.5000000000000001E-4</v>
      </c>
      <c r="H897" s="97">
        <f>INDEX(バックデータ一覧!$M$4:$O$27,MATCH(計算過程!B897,バックデータ一覧!$F$4:$F$27,0),MATCH(VLOOKUP(A897,バックデータ一覧!$T$3:$U$367,2),バックデータ一覧!$M$3:$O$3,0))*10^-3</f>
        <v>3.8000000000000002E-4</v>
      </c>
      <c r="I897" s="97">
        <f>INDEX(バックデータ一覧!$P$4:$R$27,MATCH(計算過程!B897,バックデータ一覧!$F$4:$F$27,0),MATCH(VLOOKUP(A897,バックデータ一覧!$T$3:$U$367,2),バックデータ一覧!$P$3:$R$3,0))*10^-3</f>
        <v>5.0000000000000001E-4</v>
      </c>
    </row>
    <row r="898" spans="1:9" x14ac:dyDescent="0.15">
      <c r="A898" s="57">
        <v>41677</v>
      </c>
      <c r="B898" s="9" t="s">
        <v>108</v>
      </c>
      <c r="C898" s="83">
        <f t="shared" si="40"/>
        <v>6.0700000000000007E-3</v>
      </c>
      <c r="D898" s="82">
        <f t="shared" si="39"/>
        <v>5.9400000000000008E-3</v>
      </c>
      <c r="E898" s="81">
        <f t="shared" si="41"/>
        <v>1.3000000000000002E-4</v>
      </c>
      <c r="F898" s="97">
        <f>INDEX(バックデータ一覧!$G$4:$I$27,MATCH(計算過程!B898,バックデータ一覧!$F$4:$F$27,0),MATCH(VLOOKUP(A898,バックデータ一覧!$T$3:$U$367,2),バックデータ一覧!$G$3:$I$3,0))*10^-3</f>
        <v>1.3000000000000002E-4</v>
      </c>
      <c r="G898" s="97">
        <f>INDEX(バックデータ一覧!$J$4:$L$27,MATCH(計算過程!B898,バックデータ一覧!$F$4:$F$27,0),MATCH(VLOOKUP(A898,バックデータ一覧!$T$3:$U$367,2),バックデータ一覧!$J$3:$L$3,0))*10^-3</f>
        <v>2.5000000000000001E-4</v>
      </c>
      <c r="H898" s="97">
        <f>INDEX(バックデータ一覧!$M$4:$O$27,MATCH(計算過程!B898,バックデータ一覧!$F$4:$F$27,0),MATCH(VLOOKUP(A898,バックデータ一覧!$T$3:$U$367,2),バックデータ一覧!$M$3:$O$3,0))*10^-3</f>
        <v>3.8000000000000002E-4</v>
      </c>
      <c r="I898" s="97">
        <f>INDEX(バックデータ一覧!$P$4:$R$27,MATCH(計算過程!B898,バックデータ一覧!$F$4:$F$27,0),MATCH(VLOOKUP(A898,バックデータ一覧!$T$3:$U$367,2),バックデータ一覧!$P$3:$R$3,0))*10^-3</f>
        <v>5.0000000000000001E-4</v>
      </c>
    </row>
    <row r="899" spans="1:9" x14ac:dyDescent="0.15">
      <c r="A899" s="57">
        <v>41677</v>
      </c>
      <c r="B899" s="9" t="s">
        <v>109</v>
      </c>
      <c r="C899" s="83">
        <f t="shared" si="40"/>
        <v>6.0700000000000007E-3</v>
      </c>
      <c r="D899" s="82">
        <f t="shared" si="39"/>
        <v>5.9400000000000008E-3</v>
      </c>
      <c r="E899" s="81">
        <f t="shared" si="41"/>
        <v>1.3000000000000002E-4</v>
      </c>
      <c r="F899" s="97">
        <f>INDEX(バックデータ一覧!$G$4:$I$27,MATCH(計算過程!B899,バックデータ一覧!$F$4:$F$27,0),MATCH(VLOOKUP(A899,バックデータ一覧!$T$3:$U$367,2),バックデータ一覧!$G$3:$I$3,0))*10^-3</f>
        <v>1.3000000000000002E-4</v>
      </c>
      <c r="G899" s="97">
        <f>INDEX(バックデータ一覧!$J$4:$L$27,MATCH(計算過程!B899,バックデータ一覧!$F$4:$F$27,0),MATCH(VLOOKUP(A899,バックデータ一覧!$T$3:$U$367,2),バックデータ一覧!$J$3:$L$3,0))*10^-3</f>
        <v>2.5000000000000001E-4</v>
      </c>
      <c r="H899" s="97">
        <f>INDEX(バックデータ一覧!$M$4:$O$27,MATCH(計算過程!B899,バックデータ一覧!$F$4:$F$27,0),MATCH(VLOOKUP(A899,バックデータ一覧!$T$3:$U$367,2),バックデータ一覧!$M$3:$O$3,0))*10^-3</f>
        <v>3.8000000000000002E-4</v>
      </c>
      <c r="I899" s="97">
        <f>INDEX(バックデータ一覧!$P$4:$R$27,MATCH(計算過程!B899,バックデータ一覧!$F$4:$F$27,0),MATCH(VLOOKUP(A899,バックデータ一覧!$T$3:$U$367,2),バックデータ一覧!$P$3:$R$3,0))*10^-3</f>
        <v>5.0000000000000001E-4</v>
      </c>
    </row>
    <row r="900" spans="1:9" x14ac:dyDescent="0.15">
      <c r="A900" s="57">
        <v>41677</v>
      </c>
      <c r="B900" s="9" t="s">
        <v>110</v>
      </c>
      <c r="C900" s="83">
        <f t="shared" si="40"/>
        <v>6.0700000000000007E-3</v>
      </c>
      <c r="D900" s="82">
        <f t="shared" si="39"/>
        <v>5.9400000000000008E-3</v>
      </c>
      <c r="E900" s="81">
        <f t="shared" si="41"/>
        <v>1.3000000000000002E-4</v>
      </c>
      <c r="F900" s="97">
        <f>INDEX(バックデータ一覧!$G$4:$I$27,MATCH(計算過程!B900,バックデータ一覧!$F$4:$F$27,0),MATCH(VLOOKUP(A900,バックデータ一覧!$T$3:$U$367,2),バックデータ一覧!$G$3:$I$3,0))*10^-3</f>
        <v>1.3000000000000002E-4</v>
      </c>
      <c r="G900" s="97">
        <f>INDEX(バックデータ一覧!$J$4:$L$27,MATCH(計算過程!B900,バックデータ一覧!$F$4:$F$27,0),MATCH(VLOOKUP(A900,バックデータ一覧!$T$3:$U$367,2),バックデータ一覧!$J$3:$L$3,0))*10^-3</f>
        <v>2.5000000000000001E-4</v>
      </c>
      <c r="H900" s="97">
        <f>INDEX(バックデータ一覧!$M$4:$O$27,MATCH(計算過程!B900,バックデータ一覧!$F$4:$F$27,0),MATCH(VLOOKUP(A900,バックデータ一覧!$T$3:$U$367,2),バックデータ一覧!$M$3:$O$3,0))*10^-3</f>
        <v>3.8000000000000002E-4</v>
      </c>
      <c r="I900" s="97">
        <f>INDEX(バックデータ一覧!$P$4:$R$27,MATCH(計算過程!B900,バックデータ一覧!$F$4:$F$27,0),MATCH(VLOOKUP(A900,バックデータ一覧!$T$3:$U$367,2),バックデータ一覧!$P$3:$R$3,0))*10^-3</f>
        <v>5.0000000000000001E-4</v>
      </c>
    </row>
    <row r="901" spans="1:9" x14ac:dyDescent="0.15">
      <c r="A901" s="57">
        <v>41677</v>
      </c>
      <c r="B901" s="9" t="s">
        <v>111</v>
      </c>
      <c r="C901" s="83">
        <f t="shared" si="40"/>
        <v>9.3200000000000002E-3</v>
      </c>
      <c r="D901" s="82">
        <f t="shared" si="39"/>
        <v>5.9400000000000008E-3</v>
      </c>
      <c r="E901" s="81">
        <f t="shared" si="41"/>
        <v>3.3799999999999998E-3</v>
      </c>
      <c r="F901" s="97">
        <f>INDEX(バックデータ一覧!$G$4:$I$27,MATCH(計算過程!B901,バックデータ一覧!$F$4:$F$27,0),MATCH(VLOOKUP(A901,バックデータ一覧!$T$3:$U$367,2),バックデータ一覧!$G$3:$I$3,0))*10^-3</f>
        <v>3.3799999999999998E-3</v>
      </c>
      <c r="G901" s="97">
        <f>INDEX(バックデータ一覧!$J$4:$L$27,MATCH(計算過程!B901,バックデータ一覧!$F$4:$F$27,0),MATCH(VLOOKUP(A901,バックデータ一覧!$T$3:$U$367,2),バックデータ一覧!$J$3:$L$3,0))*10^-3</f>
        <v>6.7499999999999999E-3</v>
      </c>
      <c r="H901" s="97">
        <f>INDEX(バックデータ一覧!$M$4:$O$27,MATCH(計算過程!B901,バックデータ一覧!$F$4:$F$27,0),MATCH(VLOOKUP(A901,バックデータ一覧!$T$3:$U$367,2),バックデータ一覧!$M$3:$O$3,0))*10^-3</f>
        <v>1.0130000000000002E-2</v>
      </c>
      <c r="I901" s="97">
        <f>INDEX(バックデータ一覧!$P$4:$R$27,MATCH(計算過程!B901,バックデータ一覧!$F$4:$F$27,0),MATCH(VLOOKUP(A901,バックデータ一覧!$T$3:$U$367,2),バックデータ一覧!$P$3:$R$3,0))*10^-3</f>
        <v>1.3509999999999999E-2</v>
      </c>
    </row>
    <row r="902" spans="1:9" x14ac:dyDescent="0.15">
      <c r="A902" s="57">
        <v>41677</v>
      </c>
      <c r="B902" s="9" t="s">
        <v>112</v>
      </c>
      <c r="C902" s="83">
        <f t="shared" si="40"/>
        <v>6.4800000000000005E-3</v>
      </c>
      <c r="D902" s="82">
        <f t="shared" si="39"/>
        <v>5.9400000000000008E-3</v>
      </c>
      <c r="E902" s="81">
        <f t="shared" si="41"/>
        <v>5.4000000000000001E-4</v>
      </c>
      <c r="F902" s="97">
        <f>INDEX(バックデータ一覧!$G$4:$I$27,MATCH(計算過程!B902,バックデータ一覧!$F$4:$F$27,0),MATCH(VLOOKUP(A902,バックデータ一覧!$T$3:$U$367,2),バックデータ一覧!$G$3:$I$3,0))*10^-3</f>
        <v>5.4000000000000001E-4</v>
      </c>
      <c r="G902" s="97">
        <f>INDEX(バックデータ一覧!$J$4:$L$27,MATCH(計算過程!B902,バックデータ一覧!$F$4:$F$27,0),MATCH(VLOOKUP(A902,バックデータ一覧!$T$3:$U$367,2),バックデータ一覧!$J$3:$L$3,0))*10^-3</f>
        <v>1.08E-3</v>
      </c>
      <c r="H902" s="97">
        <f>INDEX(バックデータ一覧!$M$4:$O$27,MATCH(計算過程!B902,バックデータ一覧!$F$4:$F$27,0),MATCH(VLOOKUP(A902,バックデータ一覧!$T$3:$U$367,2),バックデータ一覧!$M$3:$O$3,0))*10^-3</f>
        <v>1.6299999999999999E-3</v>
      </c>
      <c r="I902" s="97">
        <f>INDEX(バックデータ一覧!$P$4:$R$27,MATCH(計算過程!B902,バックデータ一覧!$F$4:$F$27,0),MATCH(VLOOKUP(A902,バックデータ一覧!$T$3:$U$367,2),バックデータ一覧!$P$3:$R$3,0))*10^-3</f>
        <v>2.1700000000000001E-3</v>
      </c>
    </row>
    <row r="903" spans="1:9" x14ac:dyDescent="0.15">
      <c r="A903" s="57">
        <v>41677</v>
      </c>
      <c r="B903" s="9" t="s">
        <v>113</v>
      </c>
      <c r="C903" s="83">
        <f t="shared" si="40"/>
        <v>6.4800000000000005E-3</v>
      </c>
      <c r="D903" s="82">
        <f t="shared" ref="D903:D966" si="42">$O$4*$O$5*10^-3</f>
        <v>5.9400000000000008E-3</v>
      </c>
      <c r="E903" s="81">
        <f t="shared" si="41"/>
        <v>5.4000000000000001E-4</v>
      </c>
      <c r="F903" s="97">
        <f>INDEX(バックデータ一覧!$G$4:$I$27,MATCH(計算過程!B903,バックデータ一覧!$F$4:$F$27,0),MATCH(VLOOKUP(A903,バックデータ一覧!$T$3:$U$367,2),バックデータ一覧!$G$3:$I$3,0))*10^-3</f>
        <v>5.4000000000000001E-4</v>
      </c>
      <c r="G903" s="97">
        <f>INDEX(バックデータ一覧!$J$4:$L$27,MATCH(計算過程!B903,バックデータ一覧!$F$4:$F$27,0),MATCH(VLOOKUP(A903,バックデータ一覧!$T$3:$U$367,2),バックデータ一覧!$J$3:$L$3,0))*10^-3</f>
        <v>1.08E-3</v>
      </c>
      <c r="H903" s="97">
        <f>INDEX(バックデータ一覧!$M$4:$O$27,MATCH(計算過程!B903,バックデータ一覧!$F$4:$F$27,0),MATCH(VLOOKUP(A903,バックデータ一覧!$T$3:$U$367,2),バックデータ一覧!$M$3:$O$3,0))*10^-3</f>
        <v>1.6299999999999999E-3</v>
      </c>
      <c r="I903" s="97">
        <f>INDEX(バックデータ一覧!$P$4:$R$27,MATCH(計算過程!B903,バックデータ一覧!$F$4:$F$27,0),MATCH(VLOOKUP(A903,バックデータ一覧!$T$3:$U$367,2),バックデータ一覧!$P$3:$R$3,0))*10^-3</f>
        <v>2.1700000000000001E-3</v>
      </c>
    </row>
    <row r="904" spans="1:9" x14ac:dyDescent="0.15">
      <c r="A904" s="57">
        <v>41677</v>
      </c>
      <c r="B904" s="9" t="s">
        <v>114</v>
      </c>
      <c r="C904" s="83">
        <f t="shared" ref="C904:C967" si="43">D904+E904</f>
        <v>6.0700000000000007E-3</v>
      </c>
      <c r="D904" s="82">
        <f t="shared" si="42"/>
        <v>5.9400000000000008E-3</v>
      </c>
      <c r="E904" s="81">
        <f t="shared" ref="E904:E967" si="44">IF(AND($O$10&gt;=1,$O$10&lt;2),$F904*(2-$O$10)/(2-1)+$G904*($O$10-1)/(2-1),IF(AND($O$10&gt;=2,$O$10&lt;3),$G904*(3-$O$10)/(3-2)+$H904*($O$10-2)/(3-2),$H904*(4-$O$10)/(4-3)+$I904*($O$10-3)/(4-3)))</f>
        <v>1.3000000000000002E-4</v>
      </c>
      <c r="F904" s="97">
        <f>INDEX(バックデータ一覧!$G$4:$I$27,MATCH(計算過程!B904,バックデータ一覧!$F$4:$F$27,0),MATCH(VLOOKUP(A904,バックデータ一覧!$T$3:$U$367,2),バックデータ一覧!$G$3:$I$3,0))*10^-3</f>
        <v>1.3000000000000002E-4</v>
      </c>
      <c r="G904" s="97">
        <f>INDEX(バックデータ一覧!$J$4:$L$27,MATCH(計算過程!B904,バックデータ一覧!$F$4:$F$27,0),MATCH(VLOOKUP(A904,バックデータ一覧!$T$3:$U$367,2),バックデータ一覧!$J$3:$L$3,0))*10^-3</f>
        <v>2.5000000000000001E-4</v>
      </c>
      <c r="H904" s="97">
        <f>INDEX(バックデータ一覧!$M$4:$O$27,MATCH(計算過程!B904,バックデータ一覧!$F$4:$F$27,0),MATCH(VLOOKUP(A904,バックデータ一覧!$T$3:$U$367,2),バックデータ一覧!$M$3:$O$3,0))*10^-3</f>
        <v>3.8000000000000002E-4</v>
      </c>
      <c r="I904" s="97">
        <f>INDEX(バックデータ一覧!$P$4:$R$27,MATCH(計算過程!B904,バックデータ一覧!$F$4:$F$27,0),MATCH(VLOOKUP(A904,バックデータ一覧!$T$3:$U$367,2),バックデータ一覧!$P$3:$R$3,0))*10^-3</f>
        <v>5.0000000000000001E-4</v>
      </c>
    </row>
    <row r="905" spans="1:9" x14ac:dyDescent="0.15">
      <c r="A905" s="57">
        <v>41677</v>
      </c>
      <c r="B905" s="9" t="s">
        <v>115</v>
      </c>
      <c r="C905" s="83">
        <f t="shared" si="43"/>
        <v>6.2700000000000013E-3</v>
      </c>
      <c r="D905" s="82">
        <f t="shared" si="42"/>
        <v>5.9400000000000008E-3</v>
      </c>
      <c r="E905" s="81">
        <f t="shared" si="44"/>
        <v>3.3E-4</v>
      </c>
      <c r="F905" s="97">
        <f>INDEX(バックデータ一覧!$G$4:$I$27,MATCH(計算過程!B905,バックデータ一覧!$F$4:$F$27,0),MATCH(VLOOKUP(A905,バックデータ一覧!$T$3:$U$367,2),バックデータ一覧!$G$3:$I$3,0))*10^-3</f>
        <v>3.3E-4</v>
      </c>
      <c r="G905" s="97">
        <f>INDEX(バックデータ一覧!$J$4:$L$27,MATCH(計算過程!B905,バックデータ一覧!$F$4:$F$27,0),MATCH(VLOOKUP(A905,バックデータ一覧!$T$3:$U$367,2),バックデータ一覧!$J$3:$L$3,0))*10^-3</f>
        <v>6.7000000000000002E-4</v>
      </c>
      <c r="H905" s="97">
        <f>INDEX(バックデータ一覧!$M$4:$O$27,MATCH(計算過程!B905,バックデータ一覧!$F$4:$F$27,0),MATCH(VLOOKUP(A905,バックデータ一覧!$T$3:$U$367,2),バックデータ一覧!$M$3:$O$3,0))*10^-3</f>
        <v>1E-3</v>
      </c>
      <c r="I905" s="97">
        <f>INDEX(バックデータ一覧!$P$4:$R$27,MATCH(計算過程!B905,バックデータ一覧!$F$4:$F$27,0),MATCH(VLOOKUP(A905,バックデータ一覧!$T$3:$U$367,2),バックデータ一覧!$P$3:$R$3,0))*10^-3</f>
        <v>1.33E-3</v>
      </c>
    </row>
    <row r="906" spans="1:9" x14ac:dyDescent="0.15">
      <c r="A906" s="57">
        <v>41677</v>
      </c>
      <c r="B906" s="9" t="s">
        <v>116</v>
      </c>
      <c r="C906" s="83">
        <f t="shared" si="43"/>
        <v>6.0700000000000007E-3</v>
      </c>
      <c r="D906" s="82">
        <f t="shared" si="42"/>
        <v>5.9400000000000008E-3</v>
      </c>
      <c r="E906" s="81">
        <f t="shared" si="44"/>
        <v>1.3000000000000002E-4</v>
      </c>
      <c r="F906" s="97">
        <f>INDEX(バックデータ一覧!$G$4:$I$27,MATCH(計算過程!B906,バックデータ一覧!$F$4:$F$27,0),MATCH(VLOOKUP(A906,バックデータ一覧!$T$3:$U$367,2),バックデータ一覧!$G$3:$I$3,0))*10^-3</f>
        <v>1.3000000000000002E-4</v>
      </c>
      <c r="G906" s="97">
        <f>INDEX(バックデータ一覧!$J$4:$L$27,MATCH(計算過程!B906,バックデータ一覧!$F$4:$F$27,0),MATCH(VLOOKUP(A906,バックデータ一覧!$T$3:$U$367,2),バックデータ一覧!$J$3:$L$3,0))*10^-3</f>
        <v>2.5000000000000001E-4</v>
      </c>
      <c r="H906" s="97">
        <f>INDEX(バックデータ一覧!$M$4:$O$27,MATCH(計算過程!B906,バックデータ一覧!$F$4:$F$27,0),MATCH(VLOOKUP(A906,バックデータ一覧!$T$3:$U$367,2),バックデータ一覧!$M$3:$O$3,0))*10^-3</f>
        <v>3.8000000000000002E-4</v>
      </c>
      <c r="I906" s="97">
        <f>INDEX(バックデータ一覧!$P$4:$R$27,MATCH(計算過程!B906,バックデータ一覧!$F$4:$F$27,0),MATCH(VLOOKUP(A906,バックデータ一覧!$T$3:$U$367,2),バックデータ一覧!$P$3:$R$3,0))*10^-3</f>
        <v>5.0000000000000001E-4</v>
      </c>
    </row>
    <row r="907" spans="1:9" x14ac:dyDescent="0.15">
      <c r="A907" s="57">
        <v>41677</v>
      </c>
      <c r="B907" s="9" t="s">
        <v>117</v>
      </c>
      <c r="C907" s="83">
        <f t="shared" si="43"/>
        <v>9.3200000000000002E-3</v>
      </c>
      <c r="D907" s="82">
        <f t="shared" si="42"/>
        <v>5.9400000000000008E-3</v>
      </c>
      <c r="E907" s="81">
        <f t="shared" si="44"/>
        <v>3.3799999999999998E-3</v>
      </c>
      <c r="F907" s="97">
        <f>INDEX(バックデータ一覧!$G$4:$I$27,MATCH(計算過程!B907,バックデータ一覧!$F$4:$F$27,0),MATCH(VLOOKUP(A907,バックデータ一覧!$T$3:$U$367,2),バックデータ一覧!$G$3:$I$3,0))*10^-3</f>
        <v>3.3799999999999998E-3</v>
      </c>
      <c r="G907" s="97">
        <f>INDEX(バックデータ一覧!$J$4:$L$27,MATCH(計算過程!B907,バックデータ一覧!$F$4:$F$27,0),MATCH(VLOOKUP(A907,バックデータ一覧!$T$3:$U$367,2),バックデータ一覧!$J$3:$L$3,0))*10^-3</f>
        <v>6.7499999999999999E-3</v>
      </c>
      <c r="H907" s="97">
        <f>INDEX(バックデータ一覧!$M$4:$O$27,MATCH(計算過程!B907,バックデータ一覧!$F$4:$F$27,0),MATCH(VLOOKUP(A907,バックデータ一覧!$T$3:$U$367,2),バックデータ一覧!$M$3:$O$3,0))*10^-3</f>
        <v>1.0130000000000002E-2</v>
      </c>
      <c r="I907" s="97">
        <f>INDEX(バックデータ一覧!$P$4:$R$27,MATCH(計算過程!B907,バックデータ一覧!$F$4:$F$27,0),MATCH(VLOOKUP(A907,バックデータ一覧!$T$3:$U$367,2),バックデータ一覧!$P$3:$R$3,0))*10^-3</f>
        <v>1.3509999999999999E-2</v>
      </c>
    </row>
    <row r="908" spans="1:9" x14ac:dyDescent="0.15">
      <c r="A908" s="57">
        <v>41677</v>
      </c>
      <c r="B908" s="9" t="s">
        <v>118</v>
      </c>
      <c r="C908" s="83">
        <f t="shared" si="43"/>
        <v>6.2700000000000013E-3</v>
      </c>
      <c r="D908" s="82">
        <f t="shared" si="42"/>
        <v>5.9400000000000008E-3</v>
      </c>
      <c r="E908" s="81">
        <f t="shared" si="44"/>
        <v>3.3E-4</v>
      </c>
      <c r="F908" s="97">
        <f>INDEX(バックデータ一覧!$G$4:$I$27,MATCH(計算過程!B908,バックデータ一覧!$F$4:$F$27,0),MATCH(VLOOKUP(A908,バックデータ一覧!$T$3:$U$367,2),バックデータ一覧!$G$3:$I$3,0))*10^-3</f>
        <v>3.3E-4</v>
      </c>
      <c r="G908" s="97">
        <f>INDEX(バックデータ一覧!$J$4:$L$27,MATCH(計算過程!B908,バックデータ一覧!$F$4:$F$27,0),MATCH(VLOOKUP(A908,バックデータ一覧!$T$3:$U$367,2),バックデータ一覧!$J$3:$L$3,0))*10^-3</f>
        <v>6.7000000000000002E-4</v>
      </c>
      <c r="H908" s="97">
        <f>INDEX(バックデータ一覧!$M$4:$O$27,MATCH(計算過程!B908,バックデータ一覧!$F$4:$F$27,0),MATCH(VLOOKUP(A908,バックデータ一覧!$T$3:$U$367,2),バックデータ一覧!$M$3:$O$3,0))*10^-3</f>
        <v>1E-3</v>
      </c>
      <c r="I908" s="97">
        <f>INDEX(バックデータ一覧!$P$4:$R$27,MATCH(計算過程!B908,バックデータ一覧!$F$4:$F$27,0),MATCH(VLOOKUP(A908,バックデータ一覧!$T$3:$U$367,2),バックデータ一覧!$P$3:$R$3,0))*10^-3</f>
        <v>1.33E-3</v>
      </c>
    </row>
    <row r="909" spans="1:9" x14ac:dyDescent="0.15">
      <c r="A909" s="57">
        <v>41677</v>
      </c>
      <c r="B909" s="9" t="s">
        <v>119</v>
      </c>
      <c r="C909" s="83">
        <f t="shared" si="43"/>
        <v>6.0700000000000007E-3</v>
      </c>
      <c r="D909" s="82">
        <f t="shared" si="42"/>
        <v>5.9400000000000008E-3</v>
      </c>
      <c r="E909" s="81">
        <f t="shared" si="44"/>
        <v>1.3000000000000002E-4</v>
      </c>
      <c r="F909" s="97">
        <f>INDEX(バックデータ一覧!$G$4:$I$27,MATCH(計算過程!B909,バックデータ一覧!$F$4:$F$27,0),MATCH(VLOOKUP(A909,バックデータ一覧!$T$3:$U$367,2),バックデータ一覧!$G$3:$I$3,0))*10^-3</f>
        <v>1.3000000000000002E-4</v>
      </c>
      <c r="G909" s="97">
        <f>INDEX(バックデータ一覧!$J$4:$L$27,MATCH(計算過程!B909,バックデータ一覧!$F$4:$F$27,0),MATCH(VLOOKUP(A909,バックデータ一覧!$T$3:$U$367,2),バックデータ一覧!$J$3:$L$3,0))*10^-3</f>
        <v>2.5000000000000001E-4</v>
      </c>
      <c r="H909" s="97">
        <f>INDEX(バックデータ一覧!$M$4:$O$27,MATCH(計算過程!B909,バックデータ一覧!$F$4:$F$27,0),MATCH(VLOOKUP(A909,バックデータ一覧!$T$3:$U$367,2),バックデータ一覧!$M$3:$O$3,0))*10^-3</f>
        <v>3.8000000000000002E-4</v>
      </c>
      <c r="I909" s="97">
        <f>INDEX(バックデータ一覧!$P$4:$R$27,MATCH(計算過程!B909,バックデータ一覧!$F$4:$F$27,0),MATCH(VLOOKUP(A909,バックデータ一覧!$T$3:$U$367,2),バックデータ一覧!$P$3:$R$3,0))*10^-3</f>
        <v>5.0000000000000001E-4</v>
      </c>
    </row>
    <row r="910" spans="1:9" x14ac:dyDescent="0.15">
      <c r="A910" s="57">
        <v>41677</v>
      </c>
      <c r="B910" s="9" t="s">
        <v>120</v>
      </c>
      <c r="C910" s="83">
        <f t="shared" si="43"/>
        <v>6.0700000000000007E-3</v>
      </c>
      <c r="D910" s="82">
        <f t="shared" si="42"/>
        <v>5.9400000000000008E-3</v>
      </c>
      <c r="E910" s="81">
        <f t="shared" si="44"/>
        <v>1.3000000000000002E-4</v>
      </c>
      <c r="F910" s="97">
        <f>INDEX(バックデータ一覧!$G$4:$I$27,MATCH(計算過程!B910,バックデータ一覧!$F$4:$F$27,0),MATCH(VLOOKUP(A910,バックデータ一覧!$T$3:$U$367,2),バックデータ一覧!$G$3:$I$3,0))*10^-3</f>
        <v>1.3000000000000002E-4</v>
      </c>
      <c r="G910" s="97">
        <f>INDEX(バックデータ一覧!$J$4:$L$27,MATCH(計算過程!B910,バックデータ一覧!$F$4:$F$27,0),MATCH(VLOOKUP(A910,バックデータ一覧!$T$3:$U$367,2),バックデータ一覧!$J$3:$L$3,0))*10^-3</f>
        <v>2.5000000000000001E-4</v>
      </c>
      <c r="H910" s="97">
        <f>INDEX(バックデータ一覧!$M$4:$O$27,MATCH(計算過程!B910,バックデータ一覧!$F$4:$F$27,0),MATCH(VLOOKUP(A910,バックデータ一覧!$T$3:$U$367,2),バックデータ一覧!$M$3:$O$3,0))*10^-3</f>
        <v>3.8000000000000002E-4</v>
      </c>
      <c r="I910" s="97">
        <f>INDEX(バックデータ一覧!$P$4:$R$27,MATCH(計算過程!B910,バックデータ一覧!$F$4:$F$27,0),MATCH(VLOOKUP(A910,バックデータ一覧!$T$3:$U$367,2),バックデータ一覧!$P$3:$R$3,0))*10^-3</f>
        <v>5.0000000000000001E-4</v>
      </c>
    </row>
    <row r="911" spans="1:9" x14ac:dyDescent="0.15">
      <c r="A911" s="57">
        <v>41677</v>
      </c>
      <c r="B911" s="9" t="s">
        <v>121</v>
      </c>
      <c r="C911" s="83">
        <f t="shared" si="43"/>
        <v>6.2700000000000013E-3</v>
      </c>
      <c r="D911" s="82">
        <f t="shared" si="42"/>
        <v>5.9400000000000008E-3</v>
      </c>
      <c r="E911" s="81">
        <f t="shared" si="44"/>
        <v>3.3E-4</v>
      </c>
      <c r="F911" s="97">
        <f>INDEX(バックデータ一覧!$G$4:$I$27,MATCH(計算過程!B911,バックデータ一覧!$F$4:$F$27,0),MATCH(VLOOKUP(A911,バックデータ一覧!$T$3:$U$367,2),バックデータ一覧!$G$3:$I$3,0))*10^-3</f>
        <v>3.3E-4</v>
      </c>
      <c r="G911" s="97">
        <f>INDEX(バックデータ一覧!$J$4:$L$27,MATCH(計算過程!B911,バックデータ一覧!$F$4:$F$27,0),MATCH(VLOOKUP(A911,バックデータ一覧!$T$3:$U$367,2),バックデータ一覧!$J$3:$L$3,0))*10^-3</f>
        <v>6.7000000000000002E-4</v>
      </c>
      <c r="H911" s="97">
        <f>INDEX(バックデータ一覧!$M$4:$O$27,MATCH(計算過程!B911,バックデータ一覧!$F$4:$F$27,0),MATCH(VLOOKUP(A911,バックデータ一覧!$T$3:$U$367,2),バックデータ一覧!$M$3:$O$3,0))*10^-3</f>
        <v>1E-3</v>
      </c>
      <c r="I911" s="97">
        <f>INDEX(バックデータ一覧!$P$4:$R$27,MATCH(計算過程!B911,バックデータ一覧!$F$4:$F$27,0),MATCH(VLOOKUP(A911,バックデータ一覧!$T$3:$U$367,2),バックデータ一覧!$P$3:$R$3,0))*10^-3</f>
        <v>1.33E-3</v>
      </c>
    </row>
    <row r="912" spans="1:9" x14ac:dyDescent="0.15">
      <c r="A912" s="57">
        <v>41677</v>
      </c>
      <c r="B912" s="9" t="s">
        <v>122</v>
      </c>
      <c r="C912" s="83">
        <f t="shared" si="43"/>
        <v>6.2700000000000013E-3</v>
      </c>
      <c r="D912" s="82">
        <f t="shared" si="42"/>
        <v>5.9400000000000008E-3</v>
      </c>
      <c r="E912" s="81">
        <f t="shared" si="44"/>
        <v>3.3E-4</v>
      </c>
      <c r="F912" s="97">
        <f>INDEX(バックデータ一覧!$G$4:$I$27,MATCH(計算過程!B912,バックデータ一覧!$F$4:$F$27,0),MATCH(VLOOKUP(A912,バックデータ一覧!$T$3:$U$367,2),バックデータ一覧!$G$3:$I$3,0))*10^-3</f>
        <v>3.3E-4</v>
      </c>
      <c r="G912" s="97">
        <f>INDEX(バックデータ一覧!$J$4:$L$27,MATCH(計算過程!B912,バックデータ一覧!$F$4:$F$27,0),MATCH(VLOOKUP(A912,バックデータ一覧!$T$3:$U$367,2),バックデータ一覧!$J$3:$L$3,0))*10^-3</f>
        <v>6.7000000000000002E-4</v>
      </c>
      <c r="H912" s="97">
        <f>INDEX(バックデータ一覧!$M$4:$O$27,MATCH(計算過程!B912,バックデータ一覧!$F$4:$F$27,0),MATCH(VLOOKUP(A912,バックデータ一覧!$T$3:$U$367,2),バックデータ一覧!$M$3:$O$3,0))*10^-3</f>
        <v>1E-3</v>
      </c>
      <c r="I912" s="97">
        <f>INDEX(バックデータ一覧!$P$4:$R$27,MATCH(計算過程!B912,バックデータ一覧!$F$4:$F$27,0),MATCH(VLOOKUP(A912,バックデータ一覧!$T$3:$U$367,2),バックデータ一覧!$P$3:$R$3,0))*10^-3</f>
        <v>1.33E-3</v>
      </c>
    </row>
    <row r="913" spans="1:9" x14ac:dyDescent="0.15">
      <c r="A913" s="57">
        <v>41677</v>
      </c>
      <c r="B913" s="9" t="s">
        <v>123</v>
      </c>
      <c r="C913" s="83">
        <f t="shared" si="43"/>
        <v>1.2360000000000001E-2</v>
      </c>
      <c r="D913" s="82">
        <f t="shared" si="42"/>
        <v>5.9400000000000008E-3</v>
      </c>
      <c r="E913" s="81">
        <f t="shared" si="44"/>
        <v>6.4200000000000004E-3</v>
      </c>
      <c r="F913" s="97">
        <f>INDEX(バックデータ一覧!$G$4:$I$27,MATCH(計算過程!B913,バックデータ一覧!$F$4:$F$27,0),MATCH(VLOOKUP(A913,バックデータ一覧!$T$3:$U$367,2),バックデータ一覧!$G$3:$I$3,0))*10^-3</f>
        <v>6.4200000000000004E-3</v>
      </c>
      <c r="G913" s="97">
        <f>INDEX(バックデータ一覧!$J$4:$L$27,MATCH(計算過程!B913,バックデータ一覧!$F$4:$F$27,0),MATCH(VLOOKUP(A913,バックデータ一覧!$T$3:$U$367,2),バックデータ一覧!$J$3:$L$3,0))*10^-3</f>
        <v>1.2840000000000001E-2</v>
      </c>
      <c r="H913" s="97">
        <f>INDEX(バックデータ一覧!$M$4:$O$27,MATCH(計算過程!B913,バックデータ一覧!$F$4:$F$27,0),MATCH(VLOOKUP(A913,バックデータ一覧!$T$3:$U$367,2),バックデータ一覧!$M$3:$O$3,0))*10^-3</f>
        <v>1.9260000000000003E-2</v>
      </c>
      <c r="I913" s="97">
        <f>INDEX(バックデータ一覧!$P$4:$R$27,MATCH(計算過程!B913,バックデータ一覧!$F$4:$F$27,0),MATCH(VLOOKUP(A913,バックデータ一覧!$T$3:$U$367,2),バックデータ一覧!$P$3:$R$3,0))*10^-3</f>
        <v>2.5680000000000001E-2</v>
      </c>
    </row>
    <row r="914" spans="1:9" x14ac:dyDescent="0.15">
      <c r="A914" s="57">
        <v>41677</v>
      </c>
      <c r="B914" s="9" t="s">
        <v>124</v>
      </c>
      <c r="C914" s="83">
        <f t="shared" si="43"/>
        <v>1.2360000000000001E-2</v>
      </c>
      <c r="D914" s="82">
        <f t="shared" si="42"/>
        <v>5.9400000000000008E-3</v>
      </c>
      <c r="E914" s="81">
        <f t="shared" si="44"/>
        <v>6.4200000000000004E-3</v>
      </c>
      <c r="F914" s="97">
        <f>INDEX(バックデータ一覧!$G$4:$I$27,MATCH(計算過程!B914,バックデータ一覧!$F$4:$F$27,0),MATCH(VLOOKUP(A914,バックデータ一覧!$T$3:$U$367,2),バックデータ一覧!$G$3:$I$3,0))*10^-3</f>
        <v>6.4200000000000004E-3</v>
      </c>
      <c r="G914" s="97">
        <f>INDEX(バックデータ一覧!$J$4:$L$27,MATCH(計算過程!B914,バックデータ一覧!$F$4:$F$27,0),MATCH(VLOOKUP(A914,バックデータ一覧!$T$3:$U$367,2),バックデータ一覧!$J$3:$L$3,0))*10^-3</f>
        <v>1.2840000000000001E-2</v>
      </c>
      <c r="H914" s="97">
        <f>INDEX(バックデータ一覧!$M$4:$O$27,MATCH(計算過程!B914,バックデータ一覧!$F$4:$F$27,0),MATCH(VLOOKUP(A914,バックデータ一覧!$T$3:$U$367,2),バックデータ一覧!$M$3:$O$3,0))*10^-3</f>
        <v>1.9260000000000003E-2</v>
      </c>
      <c r="I914" s="97">
        <f>INDEX(バックデータ一覧!$P$4:$R$27,MATCH(計算過程!B914,バックデータ一覧!$F$4:$F$27,0),MATCH(VLOOKUP(A914,バックデータ一覧!$T$3:$U$367,2),バックデータ一覧!$P$3:$R$3,0))*10^-3</f>
        <v>2.5680000000000001E-2</v>
      </c>
    </row>
    <row r="915" spans="1:9" x14ac:dyDescent="0.15">
      <c r="A915" s="57">
        <v>41677</v>
      </c>
      <c r="B915" s="9" t="s">
        <v>125</v>
      </c>
      <c r="C915" s="83">
        <f t="shared" si="43"/>
        <v>6.2700000000000013E-3</v>
      </c>
      <c r="D915" s="82">
        <f t="shared" si="42"/>
        <v>5.9400000000000008E-3</v>
      </c>
      <c r="E915" s="81">
        <f t="shared" si="44"/>
        <v>3.3E-4</v>
      </c>
      <c r="F915" s="97">
        <f>INDEX(バックデータ一覧!$G$4:$I$27,MATCH(計算過程!B915,バックデータ一覧!$F$4:$F$27,0),MATCH(VLOOKUP(A915,バックデータ一覧!$T$3:$U$367,2),バックデータ一覧!$G$3:$I$3,0))*10^-3</f>
        <v>3.3E-4</v>
      </c>
      <c r="G915" s="97">
        <f>INDEX(バックデータ一覧!$J$4:$L$27,MATCH(計算過程!B915,バックデータ一覧!$F$4:$F$27,0),MATCH(VLOOKUP(A915,バックデータ一覧!$T$3:$U$367,2),バックデータ一覧!$J$3:$L$3,0))*10^-3</f>
        <v>6.7000000000000002E-4</v>
      </c>
      <c r="H915" s="97">
        <f>INDEX(バックデータ一覧!$M$4:$O$27,MATCH(計算過程!B915,バックデータ一覧!$F$4:$F$27,0),MATCH(VLOOKUP(A915,バックデータ一覧!$T$3:$U$367,2),バックデータ一覧!$M$3:$O$3,0))*10^-3</f>
        <v>1E-3</v>
      </c>
      <c r="I915" s="97">
        <f>INDEX(バックデータ一覧!$P$4:$R$27,MATCH(計算過程!B915,バックデータ一覧!$F$4:$F$27,0),MATCH(VLOOKUP(A915,バックデータ一覧!$T$3:$U$367,2),バックデータ一覧!$P$3:$R$3,0))*10^-3</f>
        <v>1.33E-3</v>
      </c>
    </row>
    <row r="916" spans="1:9" x14ac:dyDescent="0.15">
      <c r="A916" s="57">
        <v>41677</v>
      </c>
      <c r="B916" s="9" t="s">
        <v>126</v>
      </c>
      <c r="C916" s="83">
        <f t="shared" si="43"/>
        <v>6.2700000000000013E-3</v>
      </c>
      <c r="D916" s="82">
        <f t="shared" si="42"/>
        <v>5.9400000000000008E-3</v>
      </c>
      <c r="E916" s="81">
        <f t="shared" si="44"/>
        <v>3.3E-4</v>
      </c>
      <c r="F916" s="97">
        <f>INDEX(バックデータ一覧!$G$4:$I$27,MATCH(計算過程!B916,バックデータ一覧!$F$4:$F$27,0),MATCH(VLOOKUP(A916,バックデータ一覧!$T$3:$U$367,2),バックデータ一覧!$G$3:$I$3,0))*10^-3</f>
        <v>3.3E-4</v>
      </c>
      <c r="G916" s="97">
        <f>INDEX(バックデータ一覧!$J$4:$L$27,MATCH(計算過程!B916,バックデータ一覧!$F$4:$F$27,0),MATCH(VLOOKUP(A916,バックデータ一覧!$T$3:$U$367,2),バックデータ一覧!$J$3:$L$3,0))*10^-3</f>
        <v>6.7000000000000002E-4</v>
      </c>
      <c r="H916" s="97">
        <f>INDEX(バックデータ一覧!$M$4:$O$27,MATCH(計算過程!B916,バックデータ一覧!$F$4:$F$27,0),MATCH(VLOOKUP(A916,バックデータ一覧!$T$3:$U$367,2),バックデータ一覧!$M$3:$O$3,0))*10^-3</f>
        <v>1E-3</v>
      </c>
      <c r="I916" s="97">
        <f>INDEX(バックデータ一覧!$P$4:$R$27,MATCH(計算過程!B916,バックデータ一覧!$F$4:$F$27,0),MATCH(VLOOKUP(A916,バックデータ一覧!$T$3:$U$367,2),バックデータ一覧!$P$3:$R$3,0))*10^-3</f>
        <v>1.33E-3</v>
      </c>
    </row>
    <row r="917" spans="1:9" x14ac:dyDescent="0.15">
      <c r="A917" s="57">
        <v>41677</v>
      </c>
      <c r="B917" s="9" t="s">
        <v>127</v>
      </c>
      <c r="C917" s="83">
        <f t="shared" si="43"/>
        <v>1.2220000000000002E-2</v>
      </c>
      <c r="D917" s="82">
        <f t="shared" si="42"/>
        <v>5.9400000000000008E-3</v>
      </c>
      <c r="E917" s="81">
        <f t="shared" si="44"/>
        <v>6.28E-3</v>
      </c>
      <c r="F917" s="97">
        <f>INDEX(バックデータ一覧!$G$4:$I$27,MATCH(計算過程!B917,バックデータ一覧!$F$4:$F$27,0),MATCH(VLOOKUP(A917,バックデータ一覧!$T$3:$U$367,2),バックデータ一覧!$G$3:$I$3,0))*10^-3</f>
        <v>6.28E-3</v>
      </c>
      <c r="G917" s="97">
        <f>INDEX(バックデータ一覧!$J$4:$L$27,MATCH(計算過程!B917,バックデータ一覧!$F$4:$F$27,0),MATCH(VLOOKUP(A917,バックデータ一覧!$T$3:$U$367,2),バックデータ一覧!$J$3:$L$3,0))*10^-3</f>
        <v>1.256E-2</v>
      </c>
      <c r="H917" s="97">
        <f>INDEX(バックデータ一覧!$M$4:$O$27,MATCH(計算過程!B917,バックデータ一覧!$F$4:$F$27,0),MATCH(VLOOKUP(A917,バックデータ一覧!$T$3:$U$367,2),バックデータ一覧!$M$3:$O$3,0))*10^-3</f>
        <v>1.8839999999999999E-2</v>
      </c>
      <c r="I917" s="97">
        <f>INDEX(バックデータ一覧!$P$4:$R$27,MATCH(計算過程!B917,バックデータ一覧!$F$4:$F$27,0),MATCH(VLOOKUP(A917,バックデータ一覧!$T$3:$U$367,2),バックデータ一覧!$P$3:$R$3,0))*10^-3</f>
        <v>2.512E-2</v>
      </c>
    </row>
    <row r="918" spans="1:9" x14ac:dyDescent="0.15">
      <c r="A918" s="57">
        <v>41677</v>
      </c>
      <c r="B918" s="9" t="s">
        <v>128</v>
      </c>
      <c r="C918" s="83">
        <f t="shared" si="43"/>
        <v>1.2640000000000002E-2</v>
      </c>
      <c r="D918" s="82">
        <f t="shared" si="42"/>
        <v>5.9400000000000008E-3</v>
      </c>
      <c r="E918" s="81">
        <f t="shared" si="44"/>
        <v>6.7000000000000002E-3</v>
      </c>
      <c r="F918" s="97">
        <f>INDEX(バックデータ一覧!$G$4:$I$27,MATCH(計算過程!B918,バックデータ一覧!$F$4:$F$27,0),MATCH(VLOOKUP(A918,バックデータ一覧!$T$3:$U$367,2),バックデータ一覧!$G$3:$I$3,0))*10^-3</f>
        <v>6.7000000000000002E-3</v>
      </c>
      <c r="G918" s="97">
        <f>INDEX(バックデータ一覧!$J$4:$L$27,MATCH(計算過程!B918,バックデータ一覧!$F$4:$F$27,0),MATCH(VLOOKUP(A918,バックデータ一覧!$T$3:$U$367,2),バックデータ一覧!$J$3:$L$3,0))*10^-3</f>
        <v>1.3390000000000001E-2</v>
      </c>
      <c r="H918" s="97">
        <f>INDEX(バックデータ一覧!$M$4:$O$27,MATCH(計算過程!B918,バックデータ一覧!$F$4:$F$27,0),MATCH(VLOOKUP(A918,バックデータ一覧!$T$3:$U$367,2),バックデータ一覧!$M$3:$O$3,0))*10^-3</f>
        <v>2.009E-2</v>
      </c>
      <c r="I918" s="97">
        <f>INDEX(バックデータ一覧!$P$4:$R$27,MATCH(計算過程!B918,バックデータ一覧!$F$4:$F$27,0),MATCH(VLOOKUP(A918,バックデータ一覧!$T$3:$U$367,2),バックデータ一覧!$P$3:$R$3,0))*10^-3</f>
        <v>2.6790000000000001E-2</v>
      </c>
    </row>
    <row r="919" spans="1:9" x14ac:dyDescent="0.15">
      <c r="A919" s="57">
        <v>41678</v>
      </c>
      <c r="B919" s="9" t="s">
        <v>105</v>
      </c>
      <c r="C919" s="83">
        <f t="shared" si="43"/>
        <v>6.0700000000000007E-3</v>
      </c>
      <c r="D919" s="82">
        <f t="shared" si="42"/>
        <v>5.9400000000000008E-3</v>
      </c>
      <c r="E919" s="81">
        <f t="shared" si="44"/>
        <v>1.3000000000000002E-4</v>
      </c>
      <c r="F919" s="97">
        <f>INDEX(バックデータ一覧!$G$4:$I$27,MATCH(計算過程!B919,バックデータ一覧!$F$4:$F$27,0),MATCH(VLOOKUP(A919,バックデータ一覧!$T$3:$U$367,2),バックデータ一覧!$G$3:$I$3,0))*10^-3</f>
        <v>1.3000000000000002E-4</v>
      </c>
      <c r="G919" s="97">
        <f>INDEX(バックデータ一覧!$J$4:$L$27,MATCH(計算過程!B919,バックデータ一覧!$F$4:$F$27,0),MATCH(VLOOKUP(A919,バックデータ一覧!$T$3:$U$367,2),バックデータ一覧!$J$3:$L$3,0))*10^-3</f>
        <v>2.5000000000000001E-4</v>
      </c>
      <c r="H919" s="97">
        <f>INDEX(バックデータ一覧!$M$4:$O$27,MATCH(計算過程!B919,バックデータ一覧!$F$4:$F$27,0),MATCH(VLOOKUP(A919,バックデータ一覧!$T$3:$U$367,2),バックデータ一覧!$M$3:$O$3,0))*10^-3</f>
        <v>3.8000000000000002E-4</v>
      </c>
      <c r="I919" s="97">
        <f>INDEX(バックデータ一覧!$P$4:$R$27,MATCH(計算過程!B919,バックデータ一覧!$F$4:$F$27,0),MATCH(VLOOKUP(A919,バックデータ一覧!$T$3:$U$367,2),バックデータ一覧!$P$3:$R$3,0))*10^-3</f>
        <v>5.0000000000000001E-4</v>
      </c>
    </row>
    <row r="920" spans="1:9" x14ac:dyDescent="0.15">
      <c r="A920" s="57">
        <v>41678</v>
      </c>
      <c r="B920" s="9" t="s">
        <v>106</v>
      </c>
      <c r="C920" s="83">
        <f t="shared" si="43"/>
        <v>6.0700000000000007E-3</v>
      </c>
      <c r="D920" s="82">
        <f t="shared" si="42"/>
        <v>5.9400000000000008E-3</v>
      </c>
      <c r="E920" s="81">
        <f t="shared" si="44"/>
        <v>1.3000000000000002E-4</v>
      </c>
      <c r="F920" s="97">
        <f>INDEX(バックデータ一覧!$G$4:$I$27,MATCH(計算過程!B920,バックデータ一覧!$F$4:$F$27,0),MATCH(VLOOKUP(A920,バックデータ一覧!$T$3:$U$367,2),バックデータ一覧!$G$3:$I$3,0))*10^-3</f>
        <v>1.3000000000000002E-4</v>
      </c>
      <c r="G920" s="97">
        <f>INDEX(バックデータ一覧!$J$4:$L$27,MATCH(計算過程!B920,バックデータ一覧!$F$4:$F$27,0),MATCH(VLOOKUP(A920,バックデータ一覧!$T$3:$U$367,2),バックデータ一覧!$J$3:$L$3,0))*10^-3</f>
        <v>2.5000000000000001E-4</v>
      </c>
      <c r="H920" s="97">
        <f>INDEX(バックデータ一覧!$M$4:$O$27,MATCH(計算過程!B920,バックデータ一覧!$F$4:$F$27,0),MATCH(VLOOKUP(A920,バックデータ一覧!$T$3:$U$367,2),バックデータ一覧!$M$3:$O$3,0))*10^-3</f>
        <v>3.8000000000000002E-4</v>
      </c>
      <c r="I920" s="97">
        <f>INDEX(バックデータ一覧!$P$4:$R$27,MATCH(計算過程!B920,バックデータ一覧!$F$4:$F$27,0),MATCH(VLOOKUP(A920,バックデータ一覧!$T$3:$U$367,2),バックデータ一覧!$P$3:$R$3,0))*10^-3</f>
        <v>5.0000000000000001E-4</v>
      </c>
    </row>
    <row r="921" spans="1:9" x14ac:dyDescent="0.15">
      <c r="A921" s="57">
        <v>41678</v>
      </c>
      <c r="B921" s="9" t="s">
        <v>107</v>
      </c>
      <c r="C921" s="83">
        <f t="shared" si="43"/>
        <v>6.0700000000000007E-3</v>
      </c>
      <c r="D921" s="82">
        <f t="shared" si="42"/>
        <v>5.9400000000000008E-3</v>
      </c>
      <c r="E921" s="81">
        <f t="shared" si="44"/>
        <v>1.3000000000000002E-4</v>
      </c>
      <c r="F921" s="97">
        <f>INDEX(バックデータ一覧!$G$4:$I$27,MATCH(計算過程!B921,バックデータ一覧!$F$4:$F$27,0),MATCH(VLOOKUP(A921,バックデータ一覧!$T$3:$U$367,2),バックデータ一覧!$G$3:$I$3,0))*10^-3</f>
        <v>1.3000000000000002E-4</v>
      </c>
      <c r="G921" s="97">
        <f>INDEX(バックデータ一覧!$J$4:$L$27,MATCH(計算過程!B921,バックデータ一覧!$F$4:$F$27,0),MATCH(VLOOKUP(A921,バックデータ一覧!$T$3:$U$367,2),バックデータ一覧!$J$3:$L$3,0))*10^-3</f>
        <v>2.5000000000000001E-4</v>
      </c>
      <c r="H921" s="97">
        <f>INDEX(バックデータ一覧!$M$4:$O$27,MATCH(計算過程!B921,バックデータ一覧!$F$4:$F$27,0),MATCH(VLOOKUP(A921,バックデータ一覧!$T$3:$U$367,2),バックデータ一覧!$M$3:$O$3,0))*10^-3</f>
        <v>3.8000000000000002E-4</v>
      </c>
      <c r="I921" s="97">
        <f>INDEX(バックデータ一覧!$P$4:$R$27,MATCH(計算過程!B921,バックデータ一覧!$F$4:$F$27,0),MATCH(VLOOKUP(A921,バックデータ一覧!$T$3:$U$367,2),バックデータ一覧!$P$3:$R$3,0))*10^-3</f>
        <v>5.0000000000000001E-4</v>
      </c>
    </row>
    <row r="922" spans="1:9" x14ac:dyDescent="0.15">
      <c r="A922" s="57">
        <v>41678</v>
      </c>
      <c r="B922" s="9" t="s">
        <v>108</v>
      </c>
      <c r="C922" s="83">
        <f t="shared" si="43"/>
        <v>6.0700000000000007E-3</v>
      </c>
      <c r="D922" s="82">
        <f t="shared" si="42"/>
        <v>5.9400000000000008E-3</v>
      </c>
      <c r="E922" s="81">
        <f t="shared" si="44"/>
        <v>1.3000000000000002E-4</v>
      </c>
      <c r="F922" s="97">
        <f>INDEX(バックデータ一覧!$G$4:$I$27,MATCH(計算過程!B922,バックデータ一覧!$F$4:$F$27,0),MATCH(VLOOKUP(A922,バックデータ一覧!$T$3:$U$367,2),バックデータ一覧!$G$3:$I$3,0))*10^-3</f>
        <v>1.3000000000000002E-4</v>
      </c>
      <c r="G922" s="97">
        <f>INDEX(バックデータ一覧!$J$4:$L$27,MATCH(計算過程!B922,バックデータ一覧!$F$4:$F$27,0),MATCH(VLOOKUP(A922,バックデータ一覧!$T$3:$U$367,2),バックデータ一覧!$J$3:$L$3,0))*10^-3</f>
        <v>2.5000000000000001E-4</v>
      </c>
      <c r="H922" s="97">
        <f>INDEX(バックデータ一覧!$M$4:$O$27,MATCH(計算過程!B922,バックデータ一覧!$F$4:$F$27,0),MATCH(VLOOKUP(A922,バックデータ一覧!$T$3:$U$367,2),バックデータ一覧!$M$3:$O$3,0))*10^-3</f>
        <v>3.8000000000000002E-4</v>
      </c>
      <c r="I922" s="97">
        <f>INDEX(バックデータ一覧!$P$4:$R$27,MATCH(計算過程!B922,バックデータ一覧!$F$4:$F$27,0),MATCH(VLOOKUP(A922,バックデータ一覧!$T$3:$U$367,2),バックデータ一覧!$P$3:$R$3,0))*10^-3</f>
        <v>5.0000000000000001E-4</v>
      </c>
    </row>
    <row r="923" spans="1:9" x14ac:dyDescent="0.15">
      <c r="A923" s="57">
        <v>41678</v>
      </c>
      <c r="B923" s="9" t="s">
        <v>109</v>
      </c>
      <c r="C923" s="83">
        <f t="shared" si="43"/>
        <v>6.0700000000000007E-3</v>
      </c>
      <c r="D923" s="82">
        <f t="shared" si="42"/>
        <v>5.9400000000000008E-3</v>
      </c>
      <c r="E923" s="81">
        <f t="shared" si="44"/>
        <v>1.3000000000000002E-4</v>
      </c>
      <c r="F923" s="97">
        <f>INDEX(バックデータ一覧!$G$4:$I$27,MATCH(計算過程!B923,バックデータ一覧!$F$4:$F$27,0),MATCH(VLOOKUP(A923,バックデータ一覧!$T$3:$U$367,2),バックデータ一覧!$G$3:$I$3,0))*10^-3</f>
        <v>1.3000000000000002E-4</v>
      </c>
      <c r="G923" s="97">
        <f>INDEX(バックデータ一覧!$J$4:$L$27,MATCH(計算過程!B923,バックデータ一覧!$F$4:$F$27,0),MATCH(VLOOKUP(A923,バックデータ一覧!$T$3:$U$367,2),バックデータ一覧!$J$3:$L$3,0))*10^-3</f>
        <v>2.5000000000000001E-4</v>
      </c>
      <c r="H923" s="97">
        <f>INDEX(バックデータ一覧!$M$4:$O$27,MATCH(計算過程!B923,バックデータ一覧!$F$4:$F$27,0),MATCH(VLOOKUP(A923,バックデータ一覧!$T$3:$U$367,2),バックデータ一覧!$M$3:$O$3,0))*10^-3</f>
        <v>3.8000000000000002E-4</v>
      </c>
      <c r="I923" s="97">
        <f>INDEX(バックデータ一覧!$P$4:$R$27,MATCH(計算過程!B923,バックデータ一覧!$F$4:$F$27,0),MATCH(VLOOKUP(A923,バックデータ一覧!$T$3:$U$367,2),バックデータ一覧!$P$3:$R$3,0))*10^-3</f>
        <v>5.0000000000000001E-4</v>
      </c>
    </row>
    <row r="924" spans="1:9" x14ac:dyDescent="0.15">
      <c r="A924" s="57">
        <v>41678</v>
      </c>
      <c r="B924" s="9" t="s">
        <v>110</v>
      </c>
      <c r="C924" s="83">
        <f t="shared" si="43"/>
        <v>6.0700000000000007E-3</v>
      </c>
      <c r="D924" s="82">
        <f t="shared" si="42"/>
        <v>5.9400000000000008E-3</v>
      </c>
      <c r="E924" s="81">
        <f t="shared" si="44"/>
        <v>1.3000000000000002E-4</v>
      </c>
      <c r="F924" s="97">
        <f>INDEX(バックデータ一覧!$G$4:$I$27,MATCH(計算過程!B924,バックデータ一覧!$F$4:$F$27,0),MATCH(VLOOKUP(A924,バックデータ一覧!$T$3:$U$367,2),バックデータ一覧!$G$3:$I$3,0))*10^-3</f>
        <v>1.3000000000000002E-4</v>
      </c>
      <c r="G924" s="97">
        <f>INDEX(バックデータ一覧!$J$4:$L$27,MATCH(計算過程!B924,バックデータ一覧!$F$4:$F$27,0),MATCH(VLOOKUP(A924,バックデータ一覧!$T$3:$U$367,2),バックデータ一覧!$J$3:$L$3,0))*10^-3</f>
        <v>2.5000000000000001E-4</v>
      </c>
      <c r="H924" s="97">
        <f>INDEX(バックデータ一覧!$M$4:$O$27,MATCH(計算過程!B924,バックデータ一覧!$F$4:$F$27,0),MATCH(VLOOKUP(A924,バックデータ一覧!$T$3:$U$367,2),バックデータ一覧!$M$3:$O$3,0))*10^-3</f>
        <v>3.8000000000000002E-4</v>
      </c>
      <c r="I924" s="97">
        <f>INDEX(バックデータ一覧!$P$4:$R$27,MATCH(計算過程!B924,バックデータ一覧!$F$4:$F$27,0),MATCH(VLOOKUP(A924,バックデータ一覧!$T$3:$U$367,2),バックデータ一覧!$P$3:$R$3,0))*10^-3</f>
        <v>5.0000000000000001E-4</v>
      </c>
    </row>
    <row r="925" spans="1:9" x14ac:dyDescent="0.15">
      <c r="A925" s="57">
        <v>41678</v>
      </c>
      <c r="B925" s="9" t="s">
        <v>111</v>
      </c>
      <c r="C925" s="83">
        <f t="shared" si="43"/>
        <v>9.3200000000000002E-3</v>
      </c>
      <c r="D925" s="82">
        <f t="shared" si="42"/>
        <v>5.9400000000000008E-3</v>
      </c>
      <c r="E925" s="81">
        <f t="shared" si="44"/>
        <v>3.3799999999999998E-3</v>
      </c>
      <c r="F925" s="97">
        <f>INDEX(バックデータ一覧!$G$4:$I$27,MATCH(計算過程!B925,バックデータ一覧!$F$4:$F$27,0),MATCH(VLOOKUP(A925,バックデータ一覧!$T$3:$U$367,2),バックデータ一覧!$G$3:$I$3,0))*10^-3</f>
        <v>3.3799999999999998E-3</v>
      </c>
      <c r="G925" s="97">
        <f>INDEX(バックデータ一覧!$J$4:$L$27,MATCH(計算過程!B925,バックデータ一覧!$F$4:$F$27,0),MATCH(VLOOKUP(A925,バックデータ一覧!$T$3:$U$367,2),バックデータ一覧!$J$3:$L$3,0))*10^-3</f>
        <v>6.7499999999999999E-3</v>
      </c>
      <c r="H925" s="97">
        <f>INDEX(バックデータ一覧!$M$4:$O$27,MATCH(計算過程!B925,バックデータ一覧!$F$4:$F$27,0),MATCH(VLOOKUP(A925,バックデータ一覧!$T$3:$U$367,2),バックデータ一覧!$M$3:$O$3,0))*10^-3</f>
        <v>1.0130000000000002E-2</v>
      </c>
      <c r="I925" s="97">
        <f>INDEX(バックデータ一覧!$P$4:$R$27,MATCH(計算過程!B925,バックデータ一覧!$F$4:$F$27,0),MATCH(VLOOKUP(A925,バックデータ一覧!$T$3:$U$367,2),バックデータ一覧!$P$3:$R$3,0))*10^-3</f>
        <v>1.3509999999999999E-2</v>
      </c>
    </row>
    <row r="926" spans="1:9" x14ac:dyDescent="0.15">
      <c r="A926" s="57">
        <v>41678</v>
      </c>
      <c r="B926" s="9" t="s">
        <v>112</v>
      </c>
      <c r="C926" s="83">
        <f t="shared" si="43"/>
        <v>6.4800000000000005E-3</v>
      </c>
      <c r="D926" s="82">
        <f t="shared" si="42"/>
        <v>5.9400000000000008E-3</v>
      </c>
      <c r="E926" s="81">
        <f t="shared" si="44"/>
        <v>5.4000000000000001E-4</v>
      </c>
      <c r="F926" s="97">
        <f>INDEX(バックデータ一覧!$G$4:$I$27,MATCH(計算過程!B926,バックデータ一覧!$F$4:$F$27,0),MATCH(VLOOKUP(A926,バックデータ一覧!$T$3:$U$367,2),バックデータ一覧!$G$3:$I$3,0))*10^-3</f>
        <v>5.4000000000000001E-4</v>
      </c>
      <c r="G926" s="97">
        <f>INDEX(バックデータ一覧!$J$4:$L$27,MATCH(計算過程!B926,バックデータ一覧!$F$4:$F$27,0),MATCH(VLOOKUP(A926,バックデータ一覧!$T$3:$U$367,2),バックデータ一覧!$J$3:$L$3,0))*10^-3</f>
        <v>1.08E-3</v>
      </c>
      <c r="H926" s="97">
        <f>INDEX(バックデータ一覧!$M$4:$O$27,MATCH(計算過程!B926,バックデータ一覧!$F$4:$F$27,0),MATCH(VLOOKUP(A926,バックデータ一覧!$T$3:$U$367,2),バックデータ一覧!$M$3:$O$3,0))*10^-3</f>
        <v>1.6299999999999999E-3</v>
      </c>
      <c r="I926" s="97">
        <f>INDEX(バックデータ一覧!$P$4:$R$27,MATCH(計算過程!B926,バックデータ一覧!$F$4:$F$27,0),MATCH(VLOOKUP(A926,バックデータ一覧!$T$3:$U$367,2),バックデータ一覧!$P$3:$R$3,0))*10^-3</f>
        <v>2.1700000000000001E-3</v>
      </c>
    </row>
    <row r="927" spans="1:9" x14ac:dyDescent="0.15">
      <c r="A927" s="57">
        <v>41678</v>
      </c>
      <c r="B927" s="9" t="s">
        <v>113</v>
      </c>
      <c r="C927" s="83">
        <f t="shared" si="43"/>
        <v>6.4800000000000005E-3</v>
      </c>
      <c r="D927" s="82">
        <f t="shared" si="42"/>
        <v>5.9400000000000008E-3</v>
      </c>
      <c r="E927" s="81">
        <f t="shared" si="44"/>
        <v>5.4000000000000001E-4</v>
      </c>
      <c r="F927" s="97">
        <f>INDEX(バックデータ一覧!$G$4:$I$27,MATCH(計算過程!B927,バックデータ一覧!$F$4:$F$27,0),MATCH(VLOOKUP(A927,バックデータ一覧!$T$3:$U$367,2),バックデータ一覧!$G$3:$I$3,0))*10^-3</f>
        <v>5.4000000000000001E-4</v>
      </c>
      <c r="G927" s="97">
        <f>INDEX(バックデータ一覧!$J$4:$L$27,MATCH(計算過程!B927,バックデータ一覧!$F$4:$F$27,0),MATCH(VLOOKUP(A927,バックデータ一覧!$T$3:$U$367,2),バックデータ一覧!$J$3:$L$3,0))*10^-3</f>
        <v>1.08E-3</v>
      </c>
      <c r="H927" s="97">
        <f>INDEX(バックデータ一覧!$M$4:$O$27,MATCH(計算過程!B927,バックデータ一覧!$F$4:$F$27,0),MATCH(VLOOKUP(A927,バックデータ一覧!$T$3:$U$367,2),バックデータ一覧!$M$3:$O$3,0))*10^-3</f>
        <v>1.6299999999999999E-3</v>
      </c>
      <c r="I927" s="97">
        <f>INDEX(バックデータ一覧!$P$4:$R$27,MATCH(計算過程!B927,バックデータ一覧!$F$4:$F$27,0),MATCH(VLOOKUP(A927,バックデータ一覧!$T$3:$U$367,2),バックデータ一覧!$P$3:$R$3,0))*10^-3</f>
        <v>2.1700000000000001E-3</v>
      </c>
    </row>
    <row r="928" spans="1:9" x14ac:dyDescent="0.15">
      <c r="A928" s="57">
        <v>41678</v>
      </c>
      <c r="B928" s="9" t="s">
        <v>114</v>
      </c>
      <c r="C928" s="83">
        <f t="shared" si="43"/>
        <v>6.0700000000000007E-3</v>
      </c>
      <c r="D928" s="82">
        <f t="shared" si="42"/>
        <v>5.9400000000000008E-3</v>
      </c>
      <c r="E928" s="81">
        <f t="shared" si="44"/>
        <v>1.3000000000000002E-4</v>
      </c>
      <c r="F928" s="97">
        <f>INDEX(バックデータ一覧!$G$4:$I$27,MATCH(計算過程!B928,バックデータ一覧!$F$4:$F$27,0),MATCH(VLOOKUP(A928,バックデータ一覧!$T$3:$U$367,2),バックデータ一覧!$G$3:$I$3,0))*10^-3</f>
        <v>1.3000000000000002E-4</v>
      </c>
      <c r="G928" s="97">
        <f>INDEX(バックデータ一覧!$J$4:$L$27,MATCH(計算過程!B928,バックデータ一覧!$F$4:$F$27,0),MATCH(VLOOKUP(A928,バックデータ一覧!$T$3:$U$367,2),バックデータ一覧!$J$3:$L$3,0))*10^-3</f>
        <v>2.5000000000000001E-4</v>
      </c>
      <c r="H928" s="97">
        <f>INDEX(バックデータ一覧!$M$4:$O$27,MATCH(計算過程!B928,バックデータ一覧!$F$4:$F$27,0),MATCH(VLOOKUP(A928,バックデータ一覧!$T$3:$U$367,2),バックデータ一覧!$M$3:$O$3,0))*10^-3</f>
        <v>3.8000000000000002E-4</v>
      </c>
      <c r="I928" s="97">
        <f>INDEX(バックデータ一覧!$P$4:$R$27,MATCH(計算過程!B928,バックデータ一覧!$F$4:$F$27,0),MATCH(VLOOKUP(A928,バックデータ一覧!$T$3:$U$367,2),バックデータ一覧!$P$3:$R$3,0))*10^-3</f>
        <v>5.0000000000000001E-4</v>
      </c>
    </row>
    <row r="929" spans="1:9" x14ac:dyDescent="0.15">
      <c r="A929" s="57">
        <v>41678</v>
      </c>
      <c r="B929" s="9" t="s">
        <v>115</v>
      </c>
      <c r="C929" s="83">
        <f t="shared" si="43"/>
        <v>6.2700000000000013E-3</v>
      </c>
      <c r="D929" s="82">
        <f t="shared" si="42"/>
        <v>5.9400000000000008E-3</v>
      </c>
      <c r="E929" s="81">
        <f t="shared" si="44"/>
        <v>3.3E-4</v>
      </c>
      <c r="F929" s="97">
        <f>INDEX(バックデータ一覧!$G$4:$I$27,MATCH(計算過程!B929,バックデータ一覧!$F$4:$F$27,0),MATCH(VLOOKUP(A929,バックデータ一覧!$T$3:$U$367,2),バックデータ一覧!$G$3:$I$3,0))*10^-3</f>
        <v>3.3E-4</v>
      </c>
      <c r="G929" s="97">
        <f>INDEX(バックデータ一覧!$J$4:$L$27,MATCH(計算過程!B929,バックデータ一覧!$F$4:$F$27,0),MATCH(VLOOKUP(A929,バックデータ一覧!$T$3:$U$367,2),バックデータ一覧!$J$3:$L$3,0))*10^-3</f>
        <v>6.7000000000000002E-4</v>
      </c>
      <c r="H929" s="97">
        <f>INDEX(バックデータ一覧!$M$4:$O$27,MATCH(計算過程!B929,バックデータ一覧!$F$4:$F$27,0),MATCH(VLOOKUP(A929,バックデータ一覧!$T$3:$U$367,2),バックデータ一覧!$M$3:$O$3,0))*10^-3</f>
        <v>1E-3</v>
      </c>
      <c r="I929" s="97">
        <f>INDEX(バックデータ一覧!$P$4:$R$27,MATCH(計算過程!B929,バックデータ一覧!$F$4:$F$27,0),MATCH(VLOOKUP(A929,バックデータ一覧!$T$3:$U$367,2),バックデータ一覧!$P$3:$R$3,0))*10^-3</f>
        <v>1.33E-3</v>
      </c>
    </row>
    <row r="930" spans="1:9" x14ac:dyDescent="0.15">
      <c r="A930" s="57">
        <v>41678</v>
      </c>
      <c r="B930" s="9" t="s">
        <v>116</v>
      </c>
      <c r="C930" s="83">
        <f t="shared" si="43"/>
        <v>6.0700000000000007E-3</v>
      </c>
      <c r="D930" s="82">
        <f t="shared" si="42"/>
        <v>5.9400000000000008E-3</v>
      </c>
      <c r="E930" s="81">
        <f t="shared" si="44"/>
        <v>1.3000000000000002E-4</v>
      </c>
      <c r="F930" s="97">
        <f>INDEX(バックデータ一覧!$G$4:$I$27,MATCH(計算過程!B930,バックデータ一覧!$F$4:$F$27,0),MATCH(VLOOKUP(A930,バックデータ一覧!$T$3:$U$367,2),バックデータ一覧!$G$3:$I$3,0))*10^-3</f>
        <v>1.3000000000000002E-4</v>
      </c>
      <c r="G930" s="97">
        <f>INDEX(バックデータ一覧!$J$4:$L$27,MATCH(計算過程!B930,バックデータ一覧!$F$4:$F$27,0),MATCH(VLOOKUP(A930,バックデータ一覧!$T$3:$U$367,2),バックデータ一覧!$J$3:$L$3,0))*10^-3</f>
        <v>2.5000000000000001E-4</v>
      </c>
      <c r="H930" s="97">
        <f>INDEX(バックデータ一覧!$M$4:$O$27,MATCH(計算過程!B930,バックデータ一覧!$F$4:$F$27,0),MATCH(VLOOKUP(A930,バックデータ一覧!$T$3:$U$367,2),バックデータ一覧!$M$3:$O$3,0))*10^-3</f>
        <v>3.8000000000000002E-4</v>
      </c>
      <c r="I930" s="97">
        <f>INDEX(バックデータ一覧!$P$4:$R$27,MATCH(計算過程!B930,バックデータ一覧!$F$4:$F$27,0),MATCH(VLOOKUP(A930,バックデータ一覧!$T$3:$U$367,2),バックデータ一覧!$P$3:$R$3,0))*10^-3</f>
        <v>5.0000000000000001E-4</v>
      </c>
    </row>
    <row r="931" spans="1:9" x14ac:dyDescent="0.15">
      <c r="A931" s="57">
        <v>41678</v>
      </c>
      <c r="B931" s="9" t="s">
        <v>117</v>
      </c>
      <c r="C931" s="83">
        <f t="shared" si="43"/>
        <v>9.3200000000000002E-3</v>
      </c>
      <c r="D931" s="82">
        <f t="shared" si="42"/>
        <v>5.9400000000000008E-3</v>
      </c>
      <c r="E931" s="81">
        <f t="shared" si="44"/>
        <v>3.3799999999999998E-3</v>
      </c>
      <c r="F931" s="97">
        <f>INDEX(バックデータ一覧!$G$4:$I$27,MATCH(計算過程!B931,バックデータ一覧!$F$4:$F$27,0),MATCH(VLOOKUP(A931,バックデータ一覧!$T$3:$U$367,2),バックデータ一覧!$G$3:$I$3,0))*10^-3</f>
        <v>3.3799999999999998E-3</v>
      </c>
      <c r="G931" s="97">
        <f>INDEX(バックデータ一覧!$J$4:$L$27,MATCH(計算過程!B931,バックデータ一覧!$F$4:$F$27,0),MATCH(VLOOKUP(A931,バックデータ一覧!$T$3:$U$367,2),バックデータ一覧!$J$3:$L$3,0))*10^-3</f>
        <v>6.7499999999999999E-3</v>
      </c>
      <c r="H931" s="97">
        <f>INDEX(バックデータ一覧!$M$4:$O$27,MATCH(計算過程!B931,バックデータ一覧!$F$4:$F$27,0),MATCH(VLOOKUP(A931,バックデータ一覧!$T$3:$U$367,2),バックデータ一覧!$M$3:$O$3,0))*10^-3</f>
        <v>1.0130000000000002E-2</v>
      </c>
      <c r="I931" s="97">
        <f>INDEX(バックデータ一覧!$P$4:$R$27,MATCH(計算過程!B931,バックデータ一覧!$F$4:$F$27,0),MATCH(VLOOKUP(A931,バックデータ一覧!$T$3:$U$367,2),バックデータ一覧!$P$3:$R$3,0))*10^-3</f>
        <v>1.3509999999999999E-2</v>
      </c>
    </row>
    <row r="932" spans="1:9" x14ac:dyDescent="0.15">
      <c r="A932" s="57">
        <v>41678</v>
      </c>
      <c r="B932" s="9" t="s">
        <v>118</v>
      </c>
      <c r="C932" s="83">
        <f t="shared" si="43"/>
        <v>6.2700000000000013E-3</v>
      </c>
      <c r="D932" s="82">
        <f t="shared" si="42"/>
        <v>5.9400000000000008E-3</v>
      </c>
      <c r="E932" s="81">
        <f t="shared" si="44"/>
        <v>3.3E-4</v>
      </c>
      <c r="F932" s="97">
        <f>INDEX(バックデータ一覧!$G$4:$I$27,MATCH(計算過程!B932,バックデータ一覧!$F$4:$F$27,0),MATCH(VLOOKUP(A932,バックデータ一覧!$T$3:$U$367,2),バックデータ一覧!$G$3:$I$3,0))*10^-3</f>
        <v>3.3E-4</v>
      </c>
      <c r="G932" s="97">
        <f>INDEX(バックデータ一覧!$J$4:$L$27,MATCH(計算過程!B932,バックデータ一覧!$F$4:$F$27,0),MATCH(VLOOKUP(A932,バックデータ一覧!$T$3:$U$367,2),バックデータ一覧!$J$3:$L$3,0))*10^-3</f>
        <v>6.7000000000000002E-4</v>
      </c>
      <c r="H932" s="97">
        <f>INDEX(バックデータ一覧!$M$4:$O$27,MATCH(計算過程!B932,バックデータ一覧!$F$4:$F$27,0),MATCH(VLOOKUP(A932,バックデータ一覧!$T$3:$U$367,2),バックデータ一覧!$M$3:$O$3,0))*10^-3</f>
        <v>1E-3</v>
      </c>
      <c r="I932" s="97">
        <f>INDEX(バックデータ一覧!$P$4:$R$27,MATCH(計算過程!B932,バックデータ一覧!$F$4:$F$27,0),MATCH(VLOOKUP(A932,バックデータ一覧!$T$3:$U$367,2),バックデータ一覧!$P$3:$R$3,0))*10^-3</f>
        <v>1.33E-3</v>
      </c>
    </row>
    <row r="933" spans="1:9" x14ac:dyDescent="0.15">
      <c r="A933" s="57">
        <v>41678</v>
      </c>
      <c r="B933" s="9" t="s">
        <v>119</v>
      </c>
      <c r="C933" s="83">
        <f t="shared" si="43"/>
        <v>6.0700000000000007E-3</v>
      </c>
      <c r="D933" s="82">
        <f t="shared" si="42"/>
        <v>5.9400000000000008E-3</v>
      </c>
      <c r="E933" s="81">
        <f t="shared" si="44"/>
        <v>1.3000000000000002E-4</v>
      </c>
      <c r="F933" s="97">
        <f>INDEX(バックデータ一覧!$G$4:$I$27,MATCH(計算過程!B933,バックデータ一覧!$F$4:$F$27,0),MATCH(VLOOKUP(A933,バックデータ一覧!$T$3:$U$367,2),バックデータ一覧!$G$3:$I$3,0))*10^-3</f>
        <v>1.3000000000000002E-4</v>
      </c>
      <c r="G933" s="97">
        <f>INDEX(バックデータ一覧!$J$4:$L$27,MATCH(計算過程!B933,バックデータ一覧!$F$4:$F$27,0),MATCH(VLOOKUP(A933,バックデータ一覧!$T$3:$U$367,2),バックデータ一覧!$J$3:$L$3,0))*10^-3</f>
        <v>2.5000000000000001E-4</v>
      </c>
      <c r="H933" s="97">
        <f>INDEX(バックデータ一覧!$M$4:$O$27,MATCH(計算過程!B933,バックデータ一覧!$F$4:$F$27,0),MATCH(VLOOKUP(A933,バックデータ一覧!$T$3:$U$367,2),バックデータ一覧!$M$3:$O$3,0))*10^-3</f>
        <v>3.8000000000000002E-4</v>
      </c>
      <c r="I933" s="97">
        <f>INDEX(バックデータ一覧!$P$4:$R$27,MATCH(計算過程!B933,バックデータ一覧!$F$4:$F$27,0),MATCH(VLOOKUP(A933,バックデータ一覧!$T$3:$U$367,2),バックデータ一覧!$P$3:$R$3,0))*10^-3</f>
        <v>5.0000000000000001E-4</v>
      </c>
    </row>
    <row r="934" spans="1:9" x14ac:dyDescent="0.15">
      <c r="A934" s="57">
        <v>41678</v>
      </c>
      <c r="B934" s="9" t="s">
        <v>120</v>
      </c>
      <c r="C934" s="83">
        <f t="shared" si="43"/>
        <v>6.0700000000000007E-3</v>
      </c>
      <c r="D934" s="82">
        <f t="shared" si="42"/>
        <v>5.9400000000000008E-3</v>
      </c>
      <c r="E934" s="81">
        <f t="shared" si="44"/>
        <v>1.3000000000000002E-4</v>
      </c>
      <c r="F934" s="97">
        <f>INDEX(バックデータ一覧!$G$4:$I$27,MATCH(計算過程!B934,バックデータ一覧!$F$4:$F$27,0),MATCH(VLOOKUP(A934,バックデータ一覧!$T$3:$U$367,2),バックデータ一覧!$G$3:$I$3,0))*10^-3</f>
        <v>1.3000000000000002E-4</v>
      </c>
      <c r="G934" s="97">
        <f>INDEX(バックデータ一覧!$J$4:$L$27,MATCH(計算過程!B934,バックデータ一覧!$F$4:$F$27,0),MATCH(VLOOKUP(A934,バックデータ一覧!$T$3:$U$367,2),バックデータ一覧!$J$3:$L$3,0))*10^-3</f>
        <v>2.5000000000000001E-4</v>
      </c>
      <c r="H934" s="97">
        <f>INDEX(バックデータ一覧!$M$4:$O$27,MATCH(計算過程!B934,バックデータ一覧!$F$4:$F$27,0),MATCH(VLOOKUP(A934,バックデータ一覧!$T$3:$U$367,2),バックデータ一覧!$M$3:$O$3,0))*10^-3</f>
        <v>3.8000000000000002E-4</v>
      </c>
      <c r="I934" s="97">
        <f>INDEX(バックデータ一覧!$P$4:$R$27,MATCH(計算過程!B934,バックデータ一覧!$F$4:$F$27,0),MATCH(VLOOKUP(A934,バックデータ一覧!$T$3:$U$367,2),バックデータ一覧!$P$3:$R$3,0))*10^-3</f>
        <v>5.0000000000000001E-4</v>
      </c>
    </row>
    <row r="935" spans="1:9" x14ac:dyDescent="0.15">
      <c r="A935" s="57">
        <v>41678</v>
      </c>
      <c r="B935" s="9" t="s">
        <v>121</v>
      </c>
      <c r="C935" s="83">
        <f t="shared" si="43"/>
        <v>6.2700000000000013E-3</v>
      </c>
      <c r="D935" s="82">
        <f t="shared" si="42"/>
        <v>5.9400000000000008E-3</v>
      </c>
      <c r="E935" s="81">
        <f t="shared" si="44"/>
        <v>3.3E-4</v>
      </c>
      <c r="F935" s="97">
        <f>INDEX(バックデータ一覧!$G$4:$I$27,MATCH(計算過程!B935,バックデータ一覧!$F$4:$F$27,0),MATCH(VLOOKUP(A935,バックデータ一覧!$T$3:$U$367,2),バックデータ一覧!$G$3:$I$3,0))*10^-3</f>
        <v>3.3E-4</v>
      </c>
      <c r="G935" s="97">
        <f>INDEX(バックデータ一覧!$J$4:$L$27,MATCH(計算過程!B935,バックデータ一覧!$F$4:$F$27,0),MATCH(VLOOKUP(A935,バックデータ一覧!$T$3:$U$367,2),バックデータ一覧!$J$3:$L$3,0))*10^-3</f>
        <v>6.7000000000000002E-4</v>
      </c>
      <c r="H935" s="97">
        <f>INDEX(バックデータ一覧!$M$4:$O$27,MATCH(計算過程!B935,バックデータ一覧!$F$4:$F$27,0),MATCH(VLOOKUP(A935,バックデータ一覧!$T$3:$U$367,2),バックデータ一覧!$M$3:$O$3,0))*10^-3</f>
        <v>1E-3</v>
      </c>
      <c r="I935" s="97">
        <f>INDEX(バックデータ一覧!$P$4:$R$27,MATCH(計算過程!B935,バックデータ一覧!$F$4:$F$27,0),MATCH(VLOOKUP(A935,バックデータ一覧!$T$3:$U$367,2),バックデータ一覧!$P$3:$R$3,0))*10^-3</f>
        <v>1.33E-3</v>
      </c>
    </row>
    <row r="936" spans="1:9" x14ac:dyDescent="0.15">
      <c r="A936" s="57">
        <v>41678</v>
      </c>
      <c r="B936" s="9" t="s">
        <v>122</v>
      </c>
      <c r="C936" s="83">
        <f t="shared" si="43"/>
        <v>6.2700000000000013E-3</v>
      </c>
      <c r="D936" s="82">
        <f t="shared" si="42"/>
        <v>5.9400000000000008E-3</v>
      </c>
      <c r="E936" s="81">
        <f t="shared" si="44"/>
        <v>3.3E-4</v>
      </c>
      <c r="F936" s="97">
        <f>INDEX(バックデータ一覧!$G$4:$I$27,MATCH(計算過程!B936,バックデータ一覧!$F$4:$F$27,0),MATCH(VLOOKUP(A936,バックデータ一覧!$T$3:$U$367,2),バックデータ一覧!$G$3:$I$3,0))*10^-3</f>
        <v>3.3E-4</v>
      </c>
      <c r="G936" s="97">
        <f>INDEX(バックデータ一覧!$J$4:$L$27,MATCH(計算過程!B936,バックデータ一覧!$F$4:$F$27,0),MATCH(VLOOKUP(A936,バックデータ一覧!$T$3:$U$367,2),バックデータ一覧!$J$3:$L$3,0))*10^-3</f>
        <v>6.7000000000000002E-4</v>
      </c>
      <c r="H936" s="97">
        <f>INDEX(バックデータ一覧!$M$4:$O$27,MATCH(計算過程!B936,バックデータ一覧!$F$4:$F$27,0),MATCH(VLOOKUP(A936,バックデータ一覧!$T$3:$U$367,2),バックデータ一覧!$M$3:$O$3,0))*10^-3</f>
        <v>1E-3</v>
      </c>
      <c r="I936" s="97">
        <f>INDEX(バックデータ一覧!$P$4:$R$27,MATCH(計算過程!B936,バックデータ一覧!$F$4:$F$27,0),MATCH(VLOOKUP(A936,バックデータ一覧!$T$3:$U$367,2),バックデータ一覧!$P$3:$R$3,0))*10^-3</f>
        <v>1.33E-3</v>
      </c>
    </row>
    <row r="937" spans="1:9" x14ac:dyDescent="0.15">
      <c r="A937" s="57">
        <v>41678</v>
      </c>
      <c r="B937" s="9" t="s">
        <v>123</v>
      </c>
      <c r="C937" s="83">
        <f t="shared" si="43"/>
        <v>1.2360000000000001E-2</v>
      </c>
      <c r="D937" s="82">
        <f t="shared" si="42"/>
        <v>5.9400000000000008E-3</v>
      </c>
      <c r="E937" s="81">
        <f t="shared" si="44"/>
        <v>6.4200000000000004E-3</v>
      </c>
      <c r="F937" s="97">
        <f>INDEX(バックデータ一覧!$G$4:$I$27,MATCH(計算過程!B937,バックデータ一覧!$F$4:$F$27,0),MATCH(VLOOKUP(A937,バックデータ一覧!$T$3:$U$367,2),バックデータ一覧!$G$3:$I$3,0))*10^-3</f>
        <v>6.4200000000000004E-3</v>
      </c>
      <c r="G937" s="97">
        <f>INDEX(バックデータ一覧!$J$4:$L$27,MATCH(計算過程!B937,バックデータ一覧!$F$4:$F$27,0),MATCH(VLOOKUP(A937,バックデータ一覧!$T$3:$U$367,2),バックデータ一覧!$J$3:$L$3,0))*10^-3</f>
        <v>1.2840000000000001E-2</v>
      </c>
      <c r="H937" s="97">
        <f>INDEX(バックデータ一覧!$M$4:$O$27,MATCH(計算過程!B937,バックデータ一覧!$F$4:$F$27,0),MATCH(VLOOKUP(A937,バックデータ一覧!$T$3:$U$367,2),バックデータ一覧!$M$3:$O$3,0))*10^-3</f>
        <v>1.9260000000000003E-2</v>
      </c>
      <c r="I937" s="97">
        <f>INDEX(バックデータ一覧!$P$4:$R$27,MATCH(計算過程!B937,バックデータ一覧!$F$4:$F$27,0),MATCH(VLOOKUP(A937,バックデータ一覧!$T$3:$U$367,2),バックデータ一覧!$P$3:$R$3,0))*10^-3</f>
        <v>2.5680000000000001E-2</v>
      </c>
    </row>
    <row r="938" spans="1:9" x14ac:dyDescent="0.15">
      <c r="A938" s="57">
        <v>41678</v>
      </c>
      <c r="B938" s="9" t="s">
        <v>124</v>
      </c>
      <c r="C938" s="83">
        <f t="shared" si="43"/>
        <v>1.2360000000000001E-2</v>
      </c>
      <c r="D938" s="82">
        <f t="shared" si="42"/>
        <v>5.9400000000000008E-3</v>
      </c>
      <c r="E938" s="81">
        <f t="shared" si="44"/>
        <v>6.4200000000000004E-3</v>
      </c>
      <c r="F938" s="97">
        <f>INDEX(バックデータ一覧!$G$4:$I$27,MATCH(計算過程!B938,バックデータ一覧!$F$4:$F$27,0),MATCH(VLOOKUP(A938,バックデータ一覧!$T$3:$U$367,2),バックデータ一覧!$G$3:$I$3,0))*10^-3</f>
        <v>6.4200000000000004E-3</v>
      </c>
      <c r="G938" s="97">
        <f>INDEX(バックデータ一覧!$J$4:$L$27,MATCH(計算過程!B938,バックデータ一覧!$F$4:$F$27,0),MATCH(VLOOKUP(A938,バックデータ一覧!$T$3:$U$367,2),バックデータ一覧!$J$3:$L$3,0))*10^-3</f>
        <v>1.2840000000000001E-2</v>
      </c>
      <c r="H938" s="97">
        <f>INDEX(バックデータ一覧!$M$4:$O$27,MATCH(計算過程!B938,バックデータ一覧!$F$4:$F$27,0),MATCH(VLOOKUP(A938,バックデータ一覧!$T$3:$U$367,2),バックデータ一覧!$M$3:$O$3,0))*10^-3</f>
        <v>1.9260000000000003E-2</v>
      </c>
      <c r="I938" s="97">
        <f>INDEX(バックデータ一覧!$P$4:$R$27,MATCH(計算過程!B938,バックデータ一覧!$F$4:$F$27,0),MATCH(VLOOKUP(A938,バックデータ一覧!$T$3:$U$367,2),バックデータ一覧!$P$3:$R$3,0))*10^-3</f>
        <v>2.5680000000000001E-2</v>
      </c>
    </row>
    <row r="939" spans="1:9" x14ac:dyDescent="0.15">
      <c r="A939" s="57">
        <v>41678</v>
      </c>
      <c r="B939" s="9" t="s">
        <v>125</v>
      </c>
      <c r="C939" s="83">
        <f t="shared" si="43"/>
        <v>6.2700000000000013E-3</v>
      </c>
      <c r="D939" s="82">
        <f t="shared" si="42"/>
        <v>5.9400000000000008E-3</v>
      </c>
      <c r="E939" s="81">
        <f t="shared" si="44"/>
        <v>3.3E-4</v>
      </c>
      <c r="F939" s="97">
        <f>INDEX(バックデータ一覧!$G$4:$I$27,MATCH(計算過程!B939,バックデータ一覧!$F$4:$F$27,0),MATCH(VLOOKUP(A939,バックデータ一覧!$T$3:$U$367,2),バックデータ一覧!$G$3:$I$3,0))*10^-3</f>
        <v>3.3E-4</v>
      </c>
      <c r="G939" s="97">
        <f>INDEX(バックデータ一覧!$J$4:$L$27,MATCH(計算過程!B939,バックデータ一覧!$F$4:$F$27,0),MATCH(VLOOKUP(A939,バックデータ一覧!$T$3:$U$367,2),バックデータ一覧!$J$3:$L$3,0))*10^-3</f>
        <v>6.7000000000000002E-4</v>
      </c>
      <c r="H939" s="97">
        <f>INDEX(バックデータ一覧!$M$4:$O$27,MATCH(計算過程!B939,バックデータ一覧!$F$4:$F$27,0),MATCH(VLOOKUP(A939,バックデータ一覧!$T$3:$U$367,2),バックデータ一覧!$M$3:$O$3,0))*10^-3</f>
        <v>1E-3</v>
      </c>
      <c r="I939" s="97">
        <f>INDEX(バックデータ一覧!$P$4:$R$27,MATCH(計算過程!B939,バックデータ一覧!$F$4:$F$27,0),MATCH(VLOOKUP(A939,バックデータ一覧!$T$3:$U$367,2),バックデータ一覧!$P$3:$R$3,0))*10^-3</f>
        <v>1.33E-3</v>
      </c>
    </row>
    <row r="940" spans="1:9" x14ac:dyDescent="0.15">
      <c r="A940" s="57">
        <v>41678</v>
      </c>
      <c r="B940" s="9" t="s">
        <v>126</v>
      </c>
      <c r="C940" s="83">
        <f t="shared" si="43"/>
        <v>6.2700000000000013E-3</v>
      </c>
      <c r="D940" s="82">
        <f t="shared" si="42"/>
        <v>5.9400000000000008E-3</v>
      </c>
      <c r="E940" s="81">
        <f t="shared" si="44"/>
        <v>3.3E-4</v>
      </c>
      <c r="F940" s="97">
        <f>INDEX(バックデータ一覧!$G$4:$I$27,MATCH(計算過程!B940,バックデータ一覧!$F$4:$F$27,0),MATCH(VLOOKUP(A940,バックデータ一覧!$T$3:$U$367,2),バックデータ一覧!$G$3:$I$3,0))*10^-3</f>
        <v>3.3E-4</v>
      </c>
      <c r="G940" s="97">
        <f>INDEX(バックデータ一覧!$J$4:$L$27,MATCH(計算過程!B940,バックデータ一覧!$F$4:$F$27,0),MATCH(VLOOKUP(A940,バックデータ一覧!$T$3:$U$367,2),バックデータ一覧!$J$3:$L$3,0))*10^-3</f>
        <v>6.7000000000000002E-4</v>
      </c>
      <c r="H940" s="97">
        <f>INDEX(バックデータ一覧!$M$4:$O$27,MATCH(計算過程!B940,バックデータ一覧!$F$4:$F$27,0),MATCH(VLOOKUP(A940,バックデータ一覧!$T$3:$U$367,2),バックデータ一覧!$M$3:$O$3,0))*10^-3</f>
        <v>1E-3</v>
      </c>
      <c r="I940" s="97">
        <f>INDEX(バックデータ一覧!$P$4:$R$27,MATCH(計算過程!B940,バックデータ一覧!$F$4:$F$27,0),MATCH(VLOOKUP(A940,バックデータ一覧!$T$3:$U$367,2),バックデータ一覧!$P$3:$R$3,0))*10^-3</f>
        <v>1.33E-3</v>
      </c>
    </row>
    <row r="941" spans="1:9" x14ac:dyDescent="0.15">
      <c r="A941" s="57">
        <v>41678</v>
      </c>
      <c r="B941" s="9" t="s">
        <v>127</v>
      </c>
      <c r="C941" s="83">
        <f t="shared" si="43"/>
        <v>1.2220000000000002E-2</v>
      </c>
      <c r="D941" s="82">
        <f t="shared" si="42"/>
        <v>5.9400000000000008E-3</v>
      </c>
      <c r="E941" s="81">
        <f t="shared" si="44"/>
        <v>6.28E-3</v>
      </c>
      <c r="F941" s="97">
        <f>INDEX(バックデータ一覧!$G$4:$I$27,MATCH(計算過程!B941,バックデータ一覧!$F$4:$F$27,0),MATCH(VLOOKUP(A941,バックデータ一覧!$T$3:$U$367,2),バックデータ一覧!$G$3:$I$3,0))*10^-3</f>
        <v>6.28E-3</v>
      </c>
      <c r="G941" s="97">
        <f>INDEX(バックデータ一覧!$J$4:$L$27,MATCH(計算過程!B941,バックデータ一覧!$F$4:$F$27,0),MATCH(VLOOKUP(A941,バックデータ一覧!$T$3:$U$367,2),バックデータ一覧!$J$3:$L$3,0))*10^-3</f>
        <v>1.256E-2</v>
      </c>
      <c r="H941" s="97">
        <f>INDEX(バックデータ一覧!$M$4:$O$27,MATCH(計算過程!B941,バックデータ一覧!$F$4:$F$27,0),MATCH(VLOOKUP(A941,バックデータ一覧!$T$3:$U$367,2),バックデータ一覧!$M$3:$O$3,0))*10^-3</f>
        <v>1.8839999999999999E-2</v>
      </c>
      <c r="I941" s="97">
        <f>INDEX(バックデータ一覧!$P$4:$R$27,MATCH(計算過程!B941,バックデータ一覧!$F$4:$F$27,0),MATCH(VLOOKUP(A941,バックデータ一覧!$T$3:$U$367,2),バックデータ一覧!$P$3:$R$3,0))*10^-3</f>
        <v>2.512E-2</v>
      </c>
    </row>
    <row r="942" spans="1:9" x14ac:dyDescent="0.15">
      <c r="A942" s="57">
        <v>41678</v>
      </c>
      <c r="B942" s="9" t="s">
        <v>128</v>
      </c>
      <c r="C942" s="83">
        <f t="shared" si="43"/>
        <v>1.2640000000000002E-2</v>
      </c>
      <c r="D942" s="82">
        <f t="shared" si="42"/>
        <v>5.9400000000000008E-3</v>
      </c>
      <c r="E942" s="81">
        <f t="shared" si="44"/>
        <v>6.7000000000000002E-3</v>
      </c>
      <c r="F942" s="97">
        <f>INDEX(バックデータ一覧!$G$4:$I$27,MATCH(計算過程!B942,バックデータ一覧!$F$4:$F$27,0),MATCH(VLOOKUP(A942,バックデータ一覧!$T$3:$U$367,2),バックデータ一覧!$G$3:$I$3,0))*10^-3</f>
        <v>6.7000000000000002E-3</v>
      </c>
      <c r="G942" s="97">
        <f>INDEX(バックデータ一覧!$J$4:$L$27,MATCH(計算過程!B942,バックデータ一覧!$F$4:$F$27,0),MATCH(VLOOKUP(A942,バックデータ一覧!$T$3:$U$367,2),バックデータ一覧!$J$3:$L$3,0))*10^-3</f>
        <v>1.3390000000000001E-2</v>
      </c>
      <c r="H942" s="97">
        <f>INDEX(バックデータ一覧!$M$4:$O$27,MATCH(計算過程!B942,バックデータ一覧!$F$4:$F$27,0),MATCH(VLOOKUP(A942,バックデータ一覧!$T$3:$U$367,2),バックデータ一覧!$M$3:$O$3,0))*10^-3</f>
        <v>2.009E-2</v>
      </c>
      <c r="I942" s="97">
        <f>INDEX(バックデータ一覧!$P$4:$R$27,MATCH(計算過程!B942,バックデータ一覧!$F$4:$F$27,0),MATCH(VLOOKUP(A942,バックデータ一覧!$T$3:$U$367,2),バックデータ一覧!$P$3:$R$3,0))*10^-3</f>
        <v>2.6790000000000001E-2</v>
      </c>
    </row>
    <row r="943" spans="1:9" x14ac:dyDescent="0.15">
      <c r="A943" s="57">
        <v>41679</v>
      </c>
      <c r="B943" s="9" t="s">
        <v>105</v>
      </c>
      <c r="C943" s="83">
        <f t="shared" si="43"/>
        <v>6.0700000000000007E-3</v>
      </c>
      <c r="D943" s="82">
        <f t="shared" si="42"/>
        <v>5.9400000000000008E-3</v>
      </c>
      <c r="E943" s="81">
        <f t="shared" si="44"/>
        <v>1.3000000000000002E-4</v>
      </c>
      <c r="F943" s="97">
        <f>INDEX(バックデータ一覧!$G$4:$I$27,MATCH(計算過程!B943,バックデータ一覧!$F$4:$F$27,0),MATCH(VLOOKUP(A943,バックデータ一覧!$T$3:$U$367,2),バックデータ一覧!$G$3:$I$3,0))*10^-3</f>
        <v>1.3000000000000002E-4</v>
      </c>
      <c r="G943" s="97">
        <f>INDEX(バックデータ一覧!$J$4:$L$27,MATCH(計算過程!B943,バックデータ一覧!$F$4:$F$27,0),MATCH(VLOOKUP(A943,バックデータ一覧!$T$3:$U$367,2),バックデータ一覧!$J$3:$L$3,0))*10^-3</f>
        <v>2.5000000000000001E-4</v>
      </c>
      <c r="H943" s="97">
        <f>INDEX(バックデータ一覧!$M$4:$O$27,MATCH(計算過程!B943,バックデータ一覧!$F$4:$F$27,0),MATCH(VLOOKUP(A943,バックデータ一覧!$T$3:$U$367,2),バックデータ一覧!$M$3:$O$3,0))*10^-3</f>
        <v>3.8000000000000002E-4</v>
      </c>
      <c r="I943" s="97">
        <f>INDEX(バックデータ一覧!$P$4:$R$27,MATCH(計算過程!B943,バックデータ一覧!$F$4:$F$27,0),MATCH(VLOOKUP(A943,バックデータ一覧!$T$3:$U$367,2),バックデータ一覧!$P$3:$R$3,0))*10^-3</f>
        <v>5.0000000000000001E-4</v>
      </c>
    </row>
    <row r="944" spans="1:9" x14ac:dyDescent="0.15">
      <c r="A944" s="57">
        <v>41679</v>
      </c>
      <c r="B944" s="9" t="s">
        <v>106</v>
      </c>
      <c r="C944" s="83">
        <f t="shared" si="43"/>
        <v>6.0700000000000007E-3</v>
      </c>
      <c r="D944" s="82">
        <f t="shared" si="42"/>
        <v>5.9400000000000008E-3</v>
      </c>
      <c r="E944" s="81">
        <f t="shared" si="44"/>
        <v>1.3000000000000002E-4</v>
      </c>
      <c r="F944" s="97">
        <f>INDEX(バックデータ一覧!$G$4:$I$27,MATCH(計算過程!B944,バックデータ一覧!$F$4:$F$27,0),MATCH(VLOOKUP(A944,バックデータ一覧!$T$3:$U$367,2),バックデータ一覧!$G$3:$I$3,0))*10^-3</f>
        <v>1.3000000000000002E-4</v>
      </c>
      <c r="G944" s="97">
        <f>INDEX(バックデータ一覧!$J$4:$L$27,MATCH(計算過程!B944,バックデータ一覧!$F$4:$F$27,0),MATCH(VLOOKUP(A944,バックデータ一覧!$T$3:$U$367,2),バックデータ一覧!$J$3:$L$3,0))*10^-3</f>
        <v>2.5000000000000001E-4</v>
      </c>
      <c r="H944" s="97">
        <f>INDEX(バックデータ一覧!$M$4:$O$27,MATCH(計算過程!B944,バックデータ一覧!$F$4:$F$27,0),MATCH(VLOOKUP(A944,バックデータ一覧!$T$3:$U$367,2),バックデータ一覧!$M$3:$O$3,0))*10^-3</f>
        <v>3.8000000000000002E-4</v>
      </c>
      <c r="I944" s="97">
        <f>INDEX(バックデータ一覧!$P$4:$R$27,MATCH(計算過程!B944,バックデータ一覧!$F$4:$F$27,0),MATCH(VLOOKUP(A944,バックデータ一覧!$T$3:$U$367,2),バックデータ一覧!$P$3:$R$3,0))*10^-3</f>
        <v>5.0000000000000001E-4</v>
      </c>
    </row>
    <row r="945" spans="1:9" x14ac:dyDescent="0.15">
      <c r="A945" s="57">
        <v>41679</v>
      </c>
      <c r="B945" s="9" t="s">
        <v>107</v>
      </c>
      <c r="C945" s="83">
        <f t="shared" si="43"/>
        <v>6.0700000000000007E-3</v>
      </c>
      <c r="D945" s="82">
        <f t="shared" si="42"/>
        <v>5.9400000000000008E-3</v>
      </c>
      <c r="E945" s="81">
        <f t="shared" si="44"/>
        <v>1.3000000000000002E-4</v>
      </c>
      <c r="F945" s="97">
        <f>INDEX(バックデータ一覧!$G$4:$I$27,MATCH(計算過程!B945,バックデータ一覧!$F$4:$F$27,0),MATCH(VLOOKUP(A945,バックデータ一覧!$T$3:$U$367,2),バックデータ一覧!$G$3:$I$3,0))*10^-3</f>
        <v>1.3000000000000002E-4</v>
      </c>
      <c r="G945" s="97">
        <f>INDEX(バックデータ一覧!$J$4:$L$27,MATCH(計算過程!B945,バックデータ一覧!$F$4:$F$27,0),MATCH(VLOOKUP(A945,バックデータ一覧!$T$3:$U$367,2),バックデータ一覧!$J$3:$L$3,0))*10^-3</f>
        <v>2.5000000000000001E-4</v>
      </c>
      <c r="H945" s="97">
        <f>INDEX(バックデータ一覧!$M$4:$O$27,MATCH(計算過程!B945,バックデータ一覧!$F$4:$F$27,0),MATCH(VLOOKUP(A945,バックデータ一覧!$T$3:$U$367,2),バックデータ一覧!$M$3:$O$3,0))*10^-3</f>
        <v>3.8000000000000002E-4</v>
      </c>
      <c r="I945" s="97">
        <f>INDEX(バックデータ一覧!$P$4:$R$27,MATCH(計算過程!B945,バックデータ一覧!$F$4:$F$27,0),MATCH(VLOOKUP(A945,バックデータ一覧!$T$3:$U$367,2),バックデータ一覧!$P$3:$R$3,0))*10^-3</f>
        <v>5.0000000000000001E-4</v>
      </c>
    </row>
    <row r="946" spans="1:9" x14ac:dyDescent="0.15">
      <c r="A946" s="57">
        <v>41679</v>
      </c>
      <c r="B946" s="9" t="s">
        <v>108</v>
      </c>
      <c r="C946" s="83">
        <f t="shared" si="43"/>
        <v>6.0700000000000007E-3</v>
      </c>
      <c r="D946" s="82">
        <f t="shared" si="42"/>
        <v>5.9400000000000008E-3</v>
      </c>
      <c r="E946" s="81">
        <f t="shared" si="44"/>
        <v>1.3000000000000002E-4</v>
      </c>
      <c r="F946" s="97">
        <f>INDEX(バックデータ一覧!$G$4:$I$27,MATCH(計算過程!B946,バックデータ一覧!$F$4:$F$27,0),MATCH(VLOOKUP(A946,バックデータ一覧!$T$3:$U$367,2),バックデータ一覧!$G$3:$I$3,0))*10^-3</f>
        <v>1.3000000000000002E-4</v>
      </c>
      <c r="G946" s="97">
        <f>INDEX(バックデータ一覧!$J$4:$L$27,MATCH(計算過程!B946,バックデータ一覧!$F$4:$F$27,0),MATCH(VLOOKUP(A946,バックデータ一覧!$T$3:$U$367,2),バックデータ一覧!$J$3:$L$3,0))*10^-3</f>
        <v>2.5000000000000001E-4</v>
      </c>
      <c r="H946" s="97">
        <f>INDEX(バックデータ一覧!$M$4:$O$27,MATCH(計算過程!B946,バックデータ一覧!$F$4:$F$27,0),MATCH(VLOOKUP(A946,バックデータ一覧!$T$3:$U$367,2),バックデータ一覧!$M$3:$O$3,0))*10^-3</f>
        <v>3.8000000000000002E-4</v>
      </c>
      <c r="I946" s="97">
        <f>INDEX(バックデータ一覧!$P$4:$R$27,MATCH(計算過程!B946,バックデータ一覧!$F$4:$F$27,0),MATCH(VLOOKUP(A946,バックデータ一覧!$T$3:$U$367,2),バックデータ一覧!$P$3:$R$3,0))*10^-3</f>
        <v>5.0000000000000001E-4</v>
      </c>
    </row>
    <row r="947" spans="1:9" x14ac:dyDescent="0.15">
      <c r="A947" s="57">
        <v>41679</v>
      </c>
      <c r="B947" s="9" t="s">
        <v>109</v>
      </c>
      <c r="C947" s="83">
        <f t="shared" si="43"/>
        <v>6.0700000000000007E-3</v>
      </c>
      <c r="D947" s="82">
        <f t="shared" si="42"/>
        <v>5.9400000000000008E-3</v>
      </c>
      <c r="E947" s="81">
        <f t="shared" si="44"/>
        <v>1.3000000000000002E-4</v>
      </c>
      <c r="F947" s="97">
        <f>INDEX(バックデータ一覧!$G$4:$I$27,MATCH(計算過程!B947,バックデータ一覧!$F$4:$F$27,0),MATCH(VLOOKUP(A947,バックデータ一覧!$T$3:$U$367,2),バックデータ一覧!$G$3:$I$3,0))*10^-3</f>
        <v>1.3000000000000002E-4</v>
      </c>
      <c r="G947" s="97">
        <f>INDEX(バックデータ一覧!$J$4:$L$27,MATCH(計算過程!B947,バックデータ一覧!$F$4:$F$27,0),MATCH(VLOOKUP(A947,バックデータ一覧!$T$3:$U$367,2),バックデータ一覧!$J$3:$L$3,0))*10^-3</f>
        <v>2.5000000000000001E-4</v>
      </c>
      <c r="H947" s="97">
        <f>INDEX(バックデータ一覧!$M$4:$O$27,MATCH(計算過程!B947,バックデータ一覧!$F$4:$F$27,0),MATCH(VLOOKUP(A947,バックデータ一覧!$T$3:$U$367,2),バックデータ一覧!$M$3:$O$3,0))*10^-3</f>
        <v>3.8000000000000002E-4</v>
      </c>
      <c r="I947" s="97">
        <f>INDEX(バックデータ一覧!$P$4:$R$27,MATCH(計算過程!B947,バックデータ一覧!$F$4:$F$27,0),MATCH(VLOOKUP(A947,バックデータ一覧!$T$3:$U$367,2),バックデータ一覧!$P$3:$R$3,0))*10^-3</f>
        <v>5.0000000000000001E-4</v>
      </c>
    </row>
    <row r="948" spans="1:9" x14ac:dyDescent="0.15">
      <c r="A948" s="57">
        <v>41679</v>
      </c>
      <c r="B948" s="9" t="s">
        <v>110</v>
      </c>
      <c r="C948" s="83">
        <f t="shared" si="43"/>
        <v>6.0700000000000007E-3</v>
      </c>
      <c r="D948" s="82">
        <f t="shared" si="42"/>
        <v>5.9400000000000008E-3</v>
      </c>
      <c r="E948" s="81">
        <f t="shared" si="44"/>
        <v>1.3000000000000002E-4</v>
      </c>
      <c r="F948" s="97">
        <f>INDEX(バックデータ一覧!$G$4:$I$27,MATCH(計算過程!B948,バックデータ一覧!$F$4:$F$27,0),MATCH(VLOOKUP(A948,バックデータ一覧!$T$3:$U$367,2),バックデータ一覧!$G$3:$I$3,0))*10^-3</f>
        <v>1.3000000000000002E-4</v>
      </c>
      <c r="G948" s="97">
        <f>INDEX(バックデータ一覧!$J$4:$L$27,MATCH(計算過程!B948,バックデータ一覧!$F$4:$F$27,0),MATCH(VLOOKUP(A948,バックデータ一覧!$T$3:$U$367,2),バックデータ一覧!$J$3:$L$3,0))*10^-3</f>
        <v>2.5000000000000001E-4</v>
      </c>
      <c r="H948" s="97">
        <f>INDEX(バックデータ一覧!$M$4:$O$27,MATCH(計算過程!B948,バックデータ一覧!$F$4:$F$27,0),MATCH(VLOOKUP(A948,バックデータ一覧!$T$3:$U$367,2),バックデータ一覧!$M$3:$O$3,0))*10^-3</f>
        <v>3.8000000000000002E-4</v>
      </c>
      <c r="I948" s="97">
        <f>INDEX(バックデータ一覧!$P$4:$R$27,MATCH(計算過程!B948,バックデータ一覧!$F$4:$F$27,0),MATCH(VLOOKUP(A948,バックデータ一覧!$T$3:$U$367,2),バックデータ一覧!$P$3:$R$3,0))*10^-3</f>
        <v>5.0000000000000001E-4</v>
      </c>
    </row>
    <row r="949" spans="1:9" x14ac:dyDescent="0.15">
      <c r="A949" s="57">
        <v>41679</v>
      </c>
      <c r="B949" s="9" t="s">
        <v>111</v>
      </c>
      <c r="C949" s="83">
        <f t="shared" si="43"/>
        <v>9.3200000000000002E-3</v>
      </c>
      <c r="D949" s="82">
        <f t="shared" si="42"/>
        <v>5.9400000000000008E-3</v>
      </c>
      <c r="E949" s="81">
        <f t="shared" si="44"/>
        <v>3.3799999999999998E-3</v>
      </c>
      <c r="F949" s="97">
        <f>INDEX(バックデータ一覧!$G$4:$I$27,MATCH(計算過程!B949,バックデータ一覧!$F$4:$F$27,0),MATCH(VLOOKUP(A949,バックデータ一覧!$T$3:$U$367,2),バックデータ一覧!$G$3:$I$3,0))*10^-3</f>
        <v>3.3799999999999998E-3</v>
      </c>
      <c r="G949" s="97">
        <f>INDEX(バックデータ一覧!$J$4:$L$27,MATCH(計算過程!B949,バックデータ一覧!$F$4:$F$27,0),MATCH(VLOOKUP(A949,バックデータ一覧!$T$3:$U$367,2),バックデータ一覧!$J$3:$L$3,0))*10^-3</f>
        <v>6.7499999999999999E-3</v>
      </c>
      <c r="H949" s="97">
        <f>INDEX(バックデータ一覧!$M$4:$O$27,MATCH(計算過程!B949,バックデータ一覧!$F$4:$F$27,0),MATCH(VLOOKUP(A949,バックデータ一覧!$T$3:$U$367,2),バックデータ一覧!$M$3:$O$3,0))*10^-3</f>
        <v>1.0130000000000002E-2</v>
      </c>
      <c r="I949" s="97">
        <f>INDEX(バックデータ一覧!$P$4:$R$27,MATCH(計算過程!B949,バックデータ一覧!$F$4:$F$27,0),MATCH(VLOOKUP(A949,バックデータ一覧!$T$3:$U$367,2),バックデータ一覧!$P$3:$R$3,0))*10^-3</f>
        <v>1.3509999999999999E-2</v>
      </c>
    </row>
    <row r="950" spans="1:9" x14ac:dyDescent="0.15">
      <c r="A950" s="57">
        <v>41679</v>
      </c>
      <c r="B950" s="9" t="s">
        <v>112</v>
      </c>
      <c r="C950" s="83">
        <f t="shared" si="43"/>
        <v>6.4800000000000005E-3</v>
      </c>
      <c r="D950" s="82">
        <f t="shared" si="42"/>
        <v>5.9400000000000008E-3</v>
      </c>
      <c r="E950" s="81">
        <f t="shared" si="44"/>
        <v>5.4000000000000001E-4</v>
      </c>
      <c r="F950" s="97">
        <f>INDEX(バックデータ一覧!$G$4:$I$27,MATCH(計算過程!B950,バックデータ一覧!$F$4:$F$27,0),MATCH(VLOOKUP(A950,バックデータ一覧!$T$3:$U$367,2),バックデータ一覧!$G$3:$I$3,0))*10^-3</f>
        <v>5.4000000000000001E-4</v>
      </c>
      <c r="G950" s="97">
        <f>INDEX(バックデータ一覧!$J$4:$L$27,MATCH(計算過程!B950,バックデータ一覧!$F$4:$F$27,0),MATCH(VLOOKUP(A950,バックデータ一覧!$T$3:$U$367,2),バックデータ一覧!$J$3:$L$3,0))*10^-3</f>
        <v>1.08E-3</v>
      </c>
      <c r="H950" s="97">
        <f>INDEX(バックデータ一覧!$M$4:$O$27,MATCH(計算過程!B950,バックデータ一覧!$F$4:$F$27,0),MATCH(VLOOKUP(A950,バックデータ一覧!$T$3:$U$367,2),バックデータ一覧!$M$3:$O$3,0))*10^-3</f>
        <v>1.6299999999999999E-3</v>
      </c>
      <c r="I950" s="97">
        <f>INDEX(バックデータ一覧!$P$4:$R$27,MATCH(計算過程!B950,バックデータ一覧!$F$4:$F$27,0),MATCH(VLOOKUP(A950,バックデータ一覧!$T$3:$U$367,2),バックデータ一覧!$P$3:$R$3,0))*10^-3</f>
        <v>2.1700000000000001E-3</v>
      </c>
    </row>
    <row r="951" spans="1:9" x14ac:dyDescent="0.15">
      <c r="A951" s="57">
        <v>41679</v>
      </c>
      <c r="B951" s="9" t="s">
        <v>113</v>
      </c>
      <c r="C951" s="83">
        <f t="shared" si="43"/>
        <v>6.4800000000000005E-3</v>
      </c>
      <c r="D951" s="82">
        <f t="shared" si="42"/>
        <v>5.9400000000000008E-3</v>
      </c>
      <c r="E951" s="81">
        <f t="shared" si="44"/>
        <v>5.4000000000000001E-4</v>
      </c>
      <c r="F951" s="97">
        <f>INDEX(バックデータ一覧!$G$4:$I$27,MATCH(計算過程!B951,バックデータ一覧!$F$4:$F$27,0),MATCH(VLOOKUP(A951,バックデータ一覧!$T$3:$U$367,2),バックデータ一覧!$G$3:$I$3,0))*10^-3</f>
        <v>5.4000000000000001E-4</v>
      </c>
      <c r="G951" s="97">
        <f>INDEX(バックデータ一覧!$J$4:$L$27,MATCH(計算過程!B951,バックデータ一覧!$F$4:$F$27,0),MATCH(VLOOKUP(A951,バックデータ一覧!$T$3:$U$367,2),バックデータ一覧!$J$3:$L$3,0))*10^-3</f>
        <v>1.08E-3</v>
      </c>
      <c r="H951" s="97">
        <f>INDEX(バックデータ一覧!$M$4:$O$27,MATCH(計算過程!B951,バックデータ一覧!$F$4:$F$27,0),MATCH(VLOOKUP(A951,バックデータ一覧!$T$3:$U$367,2),バックデータ一覧!$M$3:$O$3,0))*10^-3</f>
        <v>1.6299999999999999E-3</v>
      </c>
      <c r="I951" s="97">
        <f>INDEX(バックデータ一覧!$P$4:$R$27,MATCH(計算過程!B951,バックデータ一覧!$F$4:$F$27,0),MATCH(VLOOKUP(A951,バックデータ一覧!$T$3:$U$367,2),バックデータ一覧!$P$3:$R$3,0))*10^-3</f>
        <v>2.1700000000000001E-3</v>
      </c>
    </row>
    <row r="952" spans="1:9" x14ac:dyDescent="0.15">
      <c r="A952" s="57">
        <v>41679</v>
      </c>
      <c r="B952" s="9" t="s">
        <v>114</v>
      </c>
      <c r="C952" s="83">
        <f t="shared" si="43"/>
        <v>6.0700000000000007E-3</v>
      </c>
      <c r="D952" s="82">
        <f t="shared" si="42"/>
        <v>5.9400000000000008E-3</v>
      </c>
      <c r="E952" s="81">
        <f t="shared" si="44"/>
        <v>1.3000000000000002E-4</v>
      </c>
      <c r="F952" s="97">
        <f>INDEX(バックデータ一覧!$G$4:$I$27,MATCH(計算過程!B952,バックデータ一覧!$F$4:$F$27,0),MATCH(VLOOKUP(A952,バックデータ一覧!$T$3:$U$367,2),バックデータ一覧!$G$3:$I$3,0))*10^-3</f>
        <v>1.3000000000000002E-4</v>
      </c>
      <c r="G952" s="97">
        <f>INDEX(バックデータ一覧!$J$4:$L$27,MATCH(計算過程!B952,バックデータ一覧!$F$4:$F$27,0),MATCH(VLOOKUP(A952,バックデータ一覧!$T$3:$U$367,2),バックデータ一覧!$J$3:$L$3,0))*10^-3</f>
        <v>2.5000000000000001E-4</v>
      </c>
      <c r="H952" s="97">
        <f>INDEX(バックデータ一覧!$M$4:$O$27,MATCH(計算過程!B952,バックデータ一覧!$F$4:$F$27,0),MATCH(VLOOKUP(A952,バックデータ一覧!$T$3:$U$367,2),バックデータ一覧!$M$3:$O$3,0))*10^-3</f>
        <v>3.8000000000000002E-4</v>
      </c>
      <c r="I952" s="97">
        <f>INDEX(バックデータ一覧!$P$4:$R$27,MATCH(計算過程!B952,バックデータ一覧!$F$4:$F$27,0),MATCH(VLOOKUP(A952,バックデータ一覧!$T$3:$U$367,2),バックデータ一覧!$P$3:$R$3,0))*10^-3</f>
        <v>5.0000000000000001E-4</v>
      </c>
    </row>
    <row r="953" spans="1:9" x14ac:dyDescent="0.15">
      <c r="A953" s="57">
        <v>41679</v>
      </c>
      <c r="B953" s="9" t="s">
        <v>115</v>
      </c>
      <c r="C953" s="83">
        <f t="shared" si="43"/>
        <v>6.2700000000000013E-3</v>
      </c>
      <c r="D953" s="82">
        <f t="shared" si="42"/>
        <v>5.9400000000000008E-3</v>
      </c>
      <c r="E953" s="81">
        <f t="shared" si="44"/>
        <v>3.3E-4</v>
      </c>
      <c r="F953" s="97">
        <f>INDEX(バックデータ一覧!$G$4:$I$27,MATCH(計算過程!B953,バックデータ一覧!$F$4:$F$27,0),MATCH(VLOOKUP(A953,バックデータ一覧!$T$3:$U$367,2),バックデータ一覧!$G$3:$I$3,0))*10^-3</f>
        <v>3.3E-4</v>
      </c>
      <c r="G953" s="97">
        <f>INDEX(バックデータ一覧!$J$4:$L$27,MATCH(計算過程!B953,バックデータ一覧!$F$4:$F$27,0),MATCH(VLOOKUP(A953,バックデータ一覧!$T$3:$U$367,2),バックデータ一覧!$J$3:$L$3,0))*10^-3</f>
        <v>6.7000000000000002E-4</v>
      </c>
      <c r="H953" s="97">
        <f>INDEX(バックデータ一覧!$M$4:$O$27,MATCH(計算過程!B953,バックデータ一覧!$F$4:$F$27,0),MATCH(VLOOKUP(A953,バックデータ一覧!$T$3:$U$367,2),バックデータ一覧!$M$3:$O$3,0))*10^-3</f>
        <v>1E-3</v>
      </c>
      <c r="I953" s="97">
        <f>INDEX(バックデータ一覧!$P$4:$R$27,MATCH(計算過程!B953,バックデータ一覧!$F$4:$F$27,0),MATCH(VLOOKUP(A953,バックデータ一覧!$T$3:$U$367,2),バックデータ一覧!$P$3:$R$3,0))*10^-3</f>
        <v>1.33E-3</v>
      </c>
    </row>
    <row r="954" spans="1:9" x14ac:dyDescent="0.15">
      <c r="A954" s="57">
        <v>41679</v>
      </c>
      <c r="B954" s="9" t="s">
        <v>116</v>
      </c>
      <c r="C954" s="83">
        <f t="shared" si="43"/>
        <v>6.0700000000000007E-3</v>
      </c>
      <c r="D954" s="82">
        <f t="shared" si="42"/>
        <v>5.9400000000000008E-3</v>
      </c>
      <c r="E954" s="81">
        <f t="shared" si="44"/>
        <v>1.3000000000000002E-4</v>
      </c>
      <c r="F954" s="97">
        <f>INDEX(バックデータ一覧!$G$4:$I$27,MATCH(計算過程!B954,バックデータ一覧!$F$4:$F$27,0),MATCH(VLOOKUP(A954,バックデータ一覧!$T$3:$U$367,2),バックデータ一覧!$G$3:$I$3,0))*10^-3</f>
        <v>1.3000000000000002E-4</v>
      </c>
      <c r="G954" s="97">
        <f>INDEX(バックデータ一覧!$J$4:$L$27,MATCH(計算過程!B954,バックデータ一覧!$F$4:$F$27,0),MATCH(VLOOKUP(A954,バックデータ一覧!$T$3:$U$367,2),バックデータ一覧!$J$3:$L$3,0))*10^-3</f>
        <v>2.5000000000000001E-4</v>
      </c>
      <c r="H954" s="97">
        <f>INDEX(バックデータ一覧!$M$4:$O$27,MATCH(計算過程!B954,バックデータ一覧!$F$4:$F$27,0),MATCH(VLOOKUP(A954,バックデータ一覧!$T$3:$U$367,2),バックデータ一覧!$M$3:$O$3,0))*10^-3</f>
        <v>3.8000000000000002E-4</v>
      </c>
      <c r="I954" s="97">
        <f>INDEX(バックデータ一覧!$P$4:$R$27,MATCH(計算過程!B954,バックデータ一覧!$F$4:$F$27,0),MATCH(VLOOKUP(A954,バックデータ一覧!$T$3:$U$367,2),バックデータ一覧!$P$3:$R$3,0))*10^-3</f>
        <v>5.0000000000000001E-4</v>
      </c>
    </row>
    <row r="955" spans="1:9" x14ac:dyDescent="0.15">
      <c r="A955" s="57">
        <v>41679</v>
      </c>
      <c r="B955" s="9" t="s">
        <v>117</v>
      </c>
      <c r="C955" s="83">
        <f t="shared" si="43"/>
        <v>9.3200000000000002E-3</v>
      </c>
      <c r="D955" s="82">
        <f t="shared" si="42"/>
        <v>5.9400000000000008E-3</v>
      </c>
      <c r="E955" s="81">
        <f t="shared" si="44"/>
        <v>3.3799999999999998E-3</v>
      </c>
      <c r="F955" s="97">
        <f>INDEX(バックデータ一覧!$G$4:$I$27,MATCH(計算過程!B955,バックデータ一覧!$F$4:$F$27,0),MATCH(VLOOKUP(A955,バックデータ一覧!$T$3:$U$367,2),バックデータ一覧!$G$3:$I$3,0))*10^-3</f>
        <v>3.3799999999999998E-3</v>
      </c>
      <c r="G955" s="97">
        <f>INDEX(バックデータ一覧!$J$4:$L$27,MATCH(計算過程!B955,バックデータ一覧!$F$4:$F$27,0),MATCH(VLOOKUP(A955,バックデータ一覧!$T$3:$U$367,2),バックデータ一覧!$J$3:$L$3,0))*10^-3</f>
        <v>6.7499999999999999E-3</v>
      </c>
      <c r="H955" s="97">
        <f>INDEX(バックデータ一覧!$M$4:$O$27,MATCH(計算過程!B955,バックデータ一覧!$F$4:$F$27,0),MATCH(VLOOKUP(A955,バックデータ一覧!$T$3:$U$367,2),バックデータ一覧!$M$3:$O$3,0))*10^-3</f>
        <v>1.0130000000000002E-2</v>
      </c>
      <c r="I955" s="97">
        <f>INDEX(バックデータ一覧!$P$4:$R$27,MATCH(計算過程!B955,バックデータ一覧!$F$4:$F$27,0),MATCH(VLOOKUP(A955,バックデータ一覧!$T$3:$U$367,2),バックデータ一覧!$P$3:$R$3,0))*10^-3</f>
        <v>1.3509999999999999E-2</v>
      </c>
    </row>
    <row r="956" spans="1:9" x14ac:dyDescent="0.15">
      <c r="A956" s="57">
        <v>41679</v>
      </c>
      <c r="B956" s="9" t="s">
        <v>118</v>
      </c>
      <c r="C956" s="83">
        <f t="shared" si="43"/>
        <v>6.2700000000000013E-3</v>
      </c>
      <c r="D956" s="82">
        <f t="shared" si="42"/>
        <v>5.9400000000000008E-3</v>
      </c>
      <c r="E956" s="81">
        <f t="shared" si="44"/>
        <v>3.3E-4</v>
      </c>
      <c r="F956" s="97">
        <f>INDEX(バックデータ一覧!$G$4:$I$27,MATCH(計算過程!B956,バックデータ一覧!$F$4:$F$27,0),MATCH(VLOOKUP(A956,バックデータ一覧!$T$3:$U$367,2),バックデータ一覧!$G$3:$I$3,0))*10^-3</f>
        <v>3.3E-4</v>
      </c>
      <c r="G956" s="97">
        <f>INDEX(バックデータ一覧!$J$4:$L$27,MATCH(計算過程!B956,バックデータ一覧!$F$4:$F$27,0),MATCH(VLOOKUP(A956,バックデータ一覧!$T$3:$U$367,2),バックデータ一覧!$J$3:$L$3,0))*10^-3</f>
        <v>6.7000000000000002E-4</v>
      </c>
      <c r="H956" s="97">
        <f>INDEX(バックデータ一覧!$M$4:$O$27,MATCH(計算過程!B956,バックデータ一覧!$F$4:$F$27,0),MATCH(VLOOKUP(A956,バックデータ一覧!$T$3:$U$367,2),バックデータ一覧!$M$3:$O$3,0))*10^-3</f>
        <v>1E-3</v>
      </c>
      <c r="I956" s="97">
        <f>INDEX(バックデータ一覧!$P$4:$R$27,MATCH(計算過程!B956,バックデータ一覧!$F$4:$F$27,0),MATCH(VLOOKUP(A956,バックデータ一覧!$T$3:$U$367,2),バックデータ一覧!$P$3:$R$3,0))*10^-3</f>
        <v>1.33E-3</v>
      </c>
    </row>
    <row r="957" spans="1:9" x14ac:dyDescent="0.15">
      <c r="A957" s="57">
        <v>41679</v>
      </c>
      <c r="B957" s="9" t="s">
        <v>119</v>
      </c>
      <c r="C957" s="83">
        <f t="shared" si="43"/>
        <v>6.0700000000000007E-3</v>
      </c>
      <c r="D957" s="82">
        <f t="shared" si="42"/>
        <v>5.9400000000000008E-3</v>
      </c>
      <c r="E957" s="81">
        <f t="shared" si="44"/>
        <v>1.3000000000000002E-4</v>
      </c>
      <c r="F957" s="97">
        <f>INDEX(バックデータ一覧!$G$4:$I$27,MATCH(計算過程!B957,バックデータ一覧!$F$4:$F$27,0),MATCH(VLOOKUP(A957,バックデータ一覧!$T$3:$U$367,2),バックデータ一覧!$G$3:$I$3,0))*10^-3</f>
        <v>1.3000000000000002E-4</v>
      </c>
      <c r="G957" s="97">
        <f>INDEX(バックデータ一覧!$J$4:$L$27,MATCH(計算過程!B957,バックデータ一覧!$F$4:$F$27,0),MATCH(VLOOKUP(A957,バックデータ一覧!$T$3:$U$367,2),バックデータ一覧!$J$3:$L$3,0))*10^-3</f>
        <v>2.5000000000000001E-4</v>
      </c>
      <c r="H957" s="97">
        <f>INDEX(バックデータ一覧!$M$4:$O$27,MATCH(計算過程!B957,バックデータ一覧!$F$4:$F$27,0),MATCH(VLOOKUP(A957,バックデータ一覧!$T$3:$U$367,2),バックデータ一覧!$M$3:$O$3,0))*10^-3</f>
        <v>3.8000000000000002E-4</v>
      </c>
      <c r="I957" s="97">
        <f>INDEX(バックデータ一覧!$P$4:$R$27,MATCH(計算過程!B957,バックデータ一覧!$F$4:$F$27,0),MATCH(VLOOKUP(A957,バックデータ一覧!$T$3:$U$367,2),バックデータ一覧!$P$3:$R$3,0))*10^-3</f>
        <v>5.0000000000000001E-4</v>
      </c>
    </row>
    <row r="958" spans="1:9" x14ac:dyDescent="0.15">
      <c r="A958" s="57">
        <v>41679</v>
      </c>
      <c r="B958" s="9" t="s">
        <v>120</v>
      </c>
      <c r="C958" s="83">
        <f t="shared" si="43"/>
        <v>6.0700000000000007E-3</v>
      </c>
      <c r="D958" s="82">
        <f t="shared" si="42"/>
        <v>5.9400000000000008E-3</v>
      </c>
      <c r="E958" s="81">
        <f t="shared" si="44"/>
        <v>1.3000000000000002E-4</v>
      </c>
      <c r="F958" s="97">
        <f>INDEX(バックデータ一覧!$G$4:$I$27,MATCH(計算過程!B958,バックデータ一覧!$F$4:$F$27,0),MATCH(VLOOKUP(A958,バックデータ一覧!$T$3:$U$367,2),バックデータ一覧!$G$3:$I$3,0))*10^-3</f>
        <v>1.3000000000000002E-4</v>
      </c>
      <c r="G958" s="97">
        <f>INDEX(バックデータ一覧!$J$4:$L$27,MATCH(計算過程!B958,バックデータ一覧!$F$4:$F$27,0),MATCH(VLOOKUP(A958,バックデータ一覧!$T$3:$U$367,2),バックデータ一覧!$J$3:$L$3,0))*10^-3</f>
        <v>2.5000000000000001E-4</v>
      </c>
      <c r="H958" s="97">
        <f>INDEX(バックデータ一覧!$M$4:$O$27,MATCH(計算過程!B958,バックデータ一覧!$F$4:$F$27,0),MATCH(VLOOKUP(A958,バックデータ一覧!$T$3:$U$367,2),バックデータ一覧!$M$3:$O$3,0))*10^-3</f>
        <v>3.8000000000000002E-4</v>
      </c>
      <c r="I958" s="97">
        <f>INDEX(バックデータ一覧!$P$4:$R$27,MATCH(計算過程!B958,バックデータ一覧!$F$4:$F$27,0),MATCH(VLOOKUP(A958,バックデータ一覧!$T$3:$U$367,2),バックデータ一覧!$P$3:$R$3,0))*10^-3</f>
        <v>5.0000000000000001E-4</v>
      </c>
    </row>
    <row r="959" spans="1:9" x14ac:dyDescent="0.15">
      <c r="A959" s="57">
        <v>41679</v>
      </c>
      <c r="B959" s="9" t="s">
        <v>121</v>
      </c>
      <c r="C959" s="83">
        <f t="shared" si="43"/>
        <v>6.2700000000000013E-3</v>
      </c>
      <c r="D959" s="82">
        <f t="shared" si="42"/>
        <v>5.9400000000000008E-3</v>
      </c>
      <c r="E959" s="81">
        <f t="shared" si="44"/>
        <v>3.3E-4</v>
      </c>
      <c r="F959" s="97">
        <f>INDEX(バックデータ一覧!$G$4:$I$27,MATCH(計算過程!B959,バックデータ一覧!$F$4:$F$27,0),MATCH(VLOOKUP(A959,バックデータ一覧!$T$3:$U$367,2),バックデータ一覧!$G$3:$I$3,0))*10^-3</f>
        <v>3.3E-4</v>
      </c>
      <c r="G959" s="97">
        <f>INDEX(バックデータ一覧!$J$4:$L$27,MATCH(計算過程!B959,バックデータ一覧!$F$4:$F$27,0),MATCH(VLOOKUP(A959,バックデータ一覧!$T$3:$U$367,2),バックデータ一覧!$J$3:$L$3,0))*10^-3</f>
        <v>6.7000000000000002E-4</v>
      </c>
      <c r="H959" s="97">
        <f>INDEX(バックデータ一覧!$M$4:$O$27,MATCH(計算過程!B959,バックデータ一覧!$F$4:$F$27,0),MATCH(VLOOKUP(A959,バックデータ一覧!$T$3:$U$367,2),バックデータ一覧!$M$3:$O$3,0))*10^-3</f>
        <v>1E-3</v>
      </c>
      <c r="I959" s="97">
        <f>INDEX(バックデータ一覧!$P$4:$R$27,MATCH(計算過程!B959,バックデータ一覧!$F$4:$F$27,0),MATCH(VLOOKUP(A959,バックデータ一覧!$T$3:$U$367,2),バックデータ一覧!$P$3:$R$3,0))*10^-3</f>
        <v>1.33E-3</v>
      </c>
    </row>
    <row r="960" spans="1:9" x14ac:dyDescent="0.15">
      <c r="A960" s="57">
        <v>41679</v>
      </c>
      <c r="B960" s="9" t="s">
        <v>122</v>
      </c>
      <c r="C960" s="83">
        <f t="shared" si="43"/>
        <v>6.2700000000000013E-3</v>
      </c>
      <c r="D960" s="82">
        <f t="shared" si="42"/>
        <v>5.9400000000000008E-3</v>
      </c>
      <c r="E960" s="81">
        <f t="shared" si="44"/>
        <v>3.3E-4</v>
      </c>
      <c r="F960" s="97">
        <f>INDEX(バックデータ一覧!$G$4:$I$27,MATCH(計算過程!B960,バックデータ一覧!$F$4:$F$27,0),MATCH(VLOOKUP(A960,バックデータ一覧!$T$3:$U$367,2),バックデータ一覧!$G$3:$I$3,0))*10^-3</f>
        <v>3.3E-4</v>
      </c>
      <c r="G960" s="97">
        <f>INDEX(バックデータ一覧!$J$4:$L$27,MATCH(計算過程!B960,バックデータ一覧!$F$4:$F$27,0),MATCH(VLOOKUP(A960,バックデータ一覧!$T$3:$U$367,2),バックデータ一覧!$J$3:$L$3,0))*10^-3</f>
        <v>6.7000000000000002E-4</v>
      </c>
      <c r="H960" s="97">
        <f>INDEX(バックデータ一覧!$M$4:$O$27,MATCH(計算過程!B960,バックデータ一覧!$F$4:$F$27,0),MATCH(VLOOKUP(A960,バックデータ一覧!$T$3:$U$367,2),バックデータ一覧!$M$3:$O$3,0))*10^-3</f>
        <v>1E-3</v>
      </c>
      <c r="I960" s="97">
        <f>INDEX(バックデータ一覧!$P$4:$R$27,MATCH(計算過程!B960,バックデータ一覧!$F$4:$F$27,0),MATCH(VLOOKUP(A960,バックデータ一覧!$T$3:$U$367,2),バックデータ一覧!$P$3:$R$3,0))*10^-3</f>
        <v>1.33E-3</v>
      </c>
    </row>
    <row r="961" spans="1:9" x14ac:dyDescent="0.15">
      <c r="A961" s="57">
        <v>41679</v>
      </c>
      <c r="B961" s="9" t="s">
        <v>123</v>
      </c>
      <c r="C961" s="83">
        <f t="shared" si="43"/>
        <v>1.2360000000000001E-2</v>
      </c>
      <c r="D961" s="82">
        <f t="shared" si="42"/>
        <v>5.9400000000000008E-3</v>
      </c>
      <c r="E961" s="81">
        <f t="shared" si="44"/>
        <v>6.4200000000000004E-3</v>
      </c>
      <c r="F961" s="97">
        <f>INDEX(バックデータ一覧!$G$4:$I$27,MATCH(計算過程!B961,バックデータ一覧!$F$4:$F$27,0),MATCH(VLOOKUP(A961,バックデータ一覧!$T$3:$U$367,2),バックデータ一覧!$G$3:$I$3,0))*10^-3</f>
        <v>6.4200000000000004E-3</v>
      </c>
      <c r="G961" s="97">
        <f>INDEX(バックデータ一覧!$J$4:$L$27,MATCH(計算過程!B961,バックデータ一覧!$F$4:$F$27,0),MATCH(VLOOKUP(A961,バックデータ一覧!$T$3:$U$367,2),バックデータ一覧!$J$3:$L$3,0))*10^-3</f>
        <v>1.2840000000000001E-2</v>
      </c>
      <c r="H961" s="97">
        <f>INDEX(バックデータ一覧!$M$4:$O$27,MATCH(計算過程!B961,バックデータ一覧!$F$4:$F$27,0),MATCH(VLOOKUP(A961,バックデータ一覧!$T$3:$U$367,2),バックデータ一覧!$M$3:$O$3,0))*10^-3</f>
        <v>1.9260000000000003E-2</v>
      </c>
      <c r="I961" s="97">
        <f>INDEX(バックデータ一覧!$P$4:$R$27,MATCH(計算過程!B961,バックデータ一覧!$F$4:$F$27,0),MATCH(VLOOKUP(A961,バックデータ一覧!$T$3:$U$367,2),バックデータ一覧!$P$3:$R$3,0))*10^-3</f>
        <v>2.5680000000000001E-2</v>
      </c>
    </row>
    <row r="962" spans="1:9" x14ac:dyDescent="0.15">
      <c r="A962" s="57">
        <v>41679</v>
      </c>
      <c r="B962" s="9" t="s">
        <v>124</v>
      </c>
      <c r="C962" s="83">
        <f t="shared" si="43"/>
        <v>1.2360000000000001E-2</v>
      </c>
      <c r="D962" s="82">
        <f t="shared" si="42"/>
        <v>5.9400000000000008E-3</v>
      </c>
      <c r="E962" s="81">
        <f t="shared" si="44"/>
        <v>6.4200000000000004E-3</v>
      </c>
      <c r="F962" s="97">
        <f>INDEX(バックデータ一覧!$G$4:$I$27,MATCH(計算過程!B962,バックデータ一覧!$F$4:$F$27,0),MATCH(VLOOKUP(A962,バックデータ一覧!$T$3:$U$367,2),バックデータ一覧!$G$3:$I$3,0))*10^-3</f>
        <v>6.4200000000000004E-3</v>
      </c>
      <c r="G962" s="97">
        <f>INDEX(バックデータ一覧!$J$4:$L$27,MATCH(計算過程!B962,バックデータ一覧!$F$4:$F$27,0),MATCH(VLOOKUP(A962,バックデータ一覧!$T$3:$U$367,2),バックデータ一覧!$J$3:$L$3,0))*10^-3</f>
        <v>1.2840000000000001E-2</v>
      </c>
      <c r="H962" s="97">
        <f>INDEX(バックデータ一覧!$M$4:$O$27,MATCH(計算過程!B962,バックデータ一覧!$F$4:$F$27,0),MATCH(VLOOKUP(A962,バックデータ一覧!$T$3:$U$367,2),バックデータ一覧!$M$3:$O$3,0))*10^-3</f>
        <v>1.9260000000000003E-2</v>
      </c>
      <c r="I962" s="97">
        <f>INDEX(バックデータ一覧!$P$4:$R$27,MATCH(計算過程!B962,バックデータ一覧!$F$4:$F$27,0),MATCH(VLOOKUP(A962,バックデータ一覧!$T$3:$U$367,2),バックデータ一覧!$P$3:$R$3,0))*10^-3</f>
        <v>2.5680000000000001E-2</v>
      </c>
    </row>
    <row r="963" spans="1:9" x14ac:dyDescent="0.15">
      <c r="A963" s="57">
        <v>41679</v>
      </c>
      <c r="B963" s="9" t="s">
        <v>125</v>
      </c>
      <c r="C963" s="83">
        <f t="shared" si="43"/>
        <v>6.2700000000000013E-3</v>
      </c>
      <c r="D963" s="82">
        <f t="shared" si="42"/>
        <v>5.9400000000000008E-3</v>
      </c>
      <c r="E963" s="81">
        <f t="shared" si="44"/>
        <v>3.3E-4</v>
      </c>
      <c r="F963" s="97">
        <f>INDEX(バックデータ一覧!$G$4:$I$27,MATCH(計算過程!B963,バックデータ一覧!$F$4:$F$27,0),MATCH(VLOOKUP(A963,バックデータ一覧!$T$3:$U$367,2),バックデータ一覧!$G$3:$I$3,0))*10^-3</f>
        <v>3.3E-4</v>
      </c>
      <c r="G963" s="97">
        <f>INDEX(バックデータ一覧!$J$4:$L$27,MATCH(計算過程!B963,バックデータ一覧!$F$4:$F$27,0),MATCH(VLOOKUP(A963,バックデータ一覧!$T$3:$U$367,2),バックデータ一覧!$J$3:$L$3,0))*10^-3</f>
        <v>6.7000000000000002E-4</v>
      </c>
      <c r="H963" s="97">
        <f>INDEX(バックデータ一覧!$M$4:$O$27,MATCH(計算過程!B963,バックデータ一覧!$F$4:$F$27,0),MATCH(VLOOKUP(A963,バックデータ一覧!$T$3:$U$367,2),バックデータ一覧!$M$3:$O$3,0))*10^-3</f>
        <v>1E-3</v>
      </c>
      <c r="I963" s="97">
        <f>INDEX(バックデータ一覧!$P$4:$R$27,MATCH(計算過程!B963,バックデータ一覧!$F$4:$F$27,0),MATCH(VLOOKUP(A963,バックデータ一覧!$T$3:$U$367,2),バックデータ一覧!$P$3:$R$3,0))*10^-3</f>
        <v>1.33E-3</v>
      </c>
    </row>
    <row r="964" spans="1:9" x14ac:dyDescent="0.15">
      <c r="A964" s="57">
        <v>41679</v>
      </c>
      <c r="B964" s="9" t="s">
        <v>126</v>
      </c>
      <c r="C964" s="83">
        <f t="shared" si="43"/>
        <v>6.2700000000000013E-3</v>
      </c>
      <c r="D964" s="82">
        <f t="shared" si="42"/>
        <v>5.9400000000000008E-3</v>
      </c>
      <c r="E964" s="81">
        <f t="shared" si="44"/>
        <v>3.3E-4</v>
      </c>
      <c r="F964" s="97">
        <f>INDEX(バックデータ一覧!$G$4:$I$27,MATCH(計算過程!B964,バックデータ一覧!$F$4:$F$27,0),MATCH(VLOOKUP(A964,バックデータ一覧!$T$3:$U$367,2),バックデータ一覧!$G$3:$I$3,0))*10^-3</f>
        <v>3.3E-4</v>
      </c>
      <c r="G964" s="97">
        <f>INDEX(バックデータ一覧!$J$4:$L$27,MATCH(計算過程!B964,バックデータ一覧!$F$4:$F$27,0),MATCH(VLOOKUP(A964,バックデータ一覧!$T$3:$U$367,2),バックデータ一覧!$J$3:$L$3,0))*10^-3</f>
        <v>6.7000000000000002E-4</v>
      </c>
      <c r="H964" s="97">
        <f>INDEX(バックデータ一覧!$M$4:$O$27,MATCH(計算過程!B964,バックデータ一覧!$F$4:$F$27,0),MATCH(VLOOKUP(A964,バックデータ一覧!$T$3:$U$367,2),バックデータ一覧!$M$3:$O$3,0))*10^-3</f>
        <v>1E-3</v>
      </c>
      <c r="I964" s="97">
        <f>INDEX(バックデータ一覧!$P$4:$R$27,MATCH(計算過程!B964,バックデータ一覧!$F$4:$F$27,0),MATCH(VLOOKUP(A964,バックデータ一覧!$T$3:$U$367,2),バックデータ一覧!$P$3:$R$3,0))*10^-3</f>
        <v>1.33E-3</v>
      </c>
    </row>
    <row r="965" spans="1:9" x14ac:dyDescent="0.15">
      <c r="A965" s="57">
        <v>41679</v>
      </c>
      <c r="B965" s="9" t="s">
        <v>127</v>
      </c>
      <c r="C965" s="83">
        <f t="shared" si="43"/>
        <v>1.2220000000000002E-2</v>
      </c>
      <c r="D965" s="82">
        <f t="shared" si="42"/>
        <v>5.9400000000000008E-3</v>
      </c>
      <c r="E965" s="81">
        <f t="shared" si="44"/>
        <v>6.28E-3</v>
      </c>
      <c r="F965" s="97">
        <f>INDEX(バックデータ一覧!$G$4:$I$27,MATCH(計算過程!B965,バックデータ一覧!$F$4:$F$27,0),MATCH(VLOOKUP(A965,バックデータ一覧!$T$3:$U$367,2),バックデータ一覧!$G$3:$I$3,0))*10^-3</f>
        <v>6.28E-3</v>
      </c>
      <c r="G965" s="97">
        <f>INDEX(バックデータ一覧!$J$4:$L$27,MATCH(計算過程!B965,バックデータ一覧!$F$4:$F$27,0),MATCH(VLOOKUP(A965,バックデータ一覧!$T$3:$U$367,2),バックデータ一覧!$J$3:$L$3,0))*10^-3</f>
        <v>1.256E-2</v>
      </c>
      <c r="H965" s="97">
        <f>INDEX(バックデータ一覧!$M$4:$O$27,MATCH(計算過程!B965,バックデータ一覧!$F$4:$F$27,0),MATCH(VLOOKUP(A965,バックデータ一覧!$T$3:$U$367,2),バックデータ一覧!$M$3:$O$3,0))*10^-3</f>
        <v>1.8839999999999999E-2</v>
      </c>
      <c r="I965" s="97">
        <f>INDEX(バックデータ一覧!$P$4:$R$27,MATCH(計算過程!B965,バックデータ一覧!$F$4:$F$27,0),MATCH(VLOOKUP(A965,バックデータ一覧!$T$3:$U$367,2),バックデータ一覧!$P$3:$R$3,0))*10^-3</f>
        <v>2.512E-2</v>
      </c>
    </row>
    <row r="966" spans="1:9" x14ac:dyDescent="0.15">
      <c r="A966" s="57">
        <v>41679</v>
      </c>
      <c r="B966" s="9" t="s">
        <v>128</v>
      </c>
      <c r="C966" s="83">
        <f t="shared" si="43"/>
        <v>1.2640000000000002E-2</v>
      </c>
      <c r="D966" s="82">
        <f t="shared" si="42"/>
        <v>5.9400000000000008E-3</v>
      </c>
      <c r="E966" s="81">
        <f t="shared" si="44"/>
        <v>6.7000000000000002E-3</v>
      </c>
      <c r="F966" s="97">
        <f>INDEX(バックデータ一覧!$G$4:$I$27,MATCH(計算過程!B966,バックデータ一覧!$F$4:$F$27,0),MATCH(VLOOKUP(A966,バックデータ一覧!$T$3:$U$367,2),バックデータ一覧!$G$3:$I$3,0))*10^-3</f>
        <v>6.7000000000000002E-3</v>
      </c>
      <c r="G966" s="97">
        <f>INDEX(バックデータ一覧!$J$4:$L$27,MATCH(計算過程!B966,バックデータ一覧!$F$4:$F$27,0),MATCH(VLOOKUP(A966,バックデータ一覧!$T$3:$U$367,2),バックデータ一覧!$J$3:$L$3,0))*10^-3</f>
        <v>1.3390000000000001E-2</v>
      </c>
      <c r="H966" s="97">
        <f>INDEX(バックデータ一覧!$M$4:$O$27,MATCH(計算過程!B966,バックデータ一覧!$F$4:$F$27,0),MATCH(VLOOKUP(A966,バックデータ一覧!$T$3:$U$367,2),バックデータ一覧!$M$3:$O$3,0))*10^-3</f>
        <v>2.009E-2</v>
      </c>
      <c r="I966" s="97">
        <f>INDEX(バックデータ一覧!$P$4:$R$27,MATCH(計算過程!B966,バックデータ一覧!$F$4:$F$27,0),MATCH(VLOOKUP(A966,バックデータ一覧!$T$3:$U$367,2),バックデータ一覧!$P$3:$R$3,0))*10^-3</f>
        <v>2.6790000000000001E-2</v>
      </c>
    </row>
    <row r="967" spans="1:9" x14ac:dyDescent="0.15">
      <c r="A967" s="57">
        <v>41680</v>
      </c>
      <c r="B967" s="9" t="s">
        <v>105</v>
      </c>
      <c r="C967" s="83">
        <f t="shared" si="43"/>
        <v>6.0700000000000007E-3</v>
      </c>
      <c r="D967" s="82">
        <f t="shared" ref="D967:D1030" si="45">$O$4*$O$5*10^-3</f>
        <v>5.9400000000000008E-3</v>
      </c>
      <c r="E967" s="81">
        <f t="shared" si="44"/>
        <v>1.3000000000000002E-4</v>
      </c>
      <c r="F967" s="97">
        <f>INDEX(バックデータ一覧!$G$4:$I$27,MATCH(計算過程!B967,バックデータ一覧!$F$4:$F$27,0),MATCH(VLOOKUP(A967,バックデータ一覧!$T$3:$U$367,2),バックデータ一覧!$G$3:$I$3,0))*10^-3</f>
        <v>1.3000000000000002E-4</v>
      </c>
      <c r="G967" s="97">
        <f>INDEX(バックデータ一覧!$J$4:$L$27,MATCH(計算過程!B967,バックデータ一覧!$F$4:$F$27,0),MATCH(VLOOKUP(A967,バックデータ一覧!$T$3:$U$367,2),バックデータ一覧!$J$3:$L$3,0))*10^-3</f>
        <v>2.5000000000000001E-4</v>
      </c>
      <c r="H967" s="97">
        <f>INDEX(バックデータ一覧!$M$4:$O$27,MATCH(計算過程!B967,バックデータ一覧!$F$4:$F$27,0),MATCH(VLOOKUP(A967,バックデータ一覧!$T$3:$U$367,2),バックデータ一覧!$M$3:$O$3,0))*10^-3</f>
        <v>3.8000000000000002E-4</v>
      </c>
      <c r="I967" s="97">
        <f>INDEX(バックデータ一覧!$P$4:$R$27,MATCH(計算過程!B967,バックデータ一覧!$F$4:$F$27,0),MATCH(VLOOKUP(A967,バックデータ一覧!$T$3:$U$367,2),バックデータ一覧!$P$3:$R$3,0))*10^-3</f>
        <v>5.0000000000000001E-4</v>
      </c>
    </row>
    <row r="968" spans="1:9" x14ac:dyDescent="0.15">
      <c r="A968" s="57">
        <v>41680</v>
      </c>
      <c r="B968" s="9" t="s">
        <v>106</v>
      </c>
      <c r="C968" s="83">
        <f t="shared" ref="C968:C1031" si="46">D968+E968</f>
        <v>6.0700000000000007E-3</v>
      </c>
      <c r="D968" s="82">
        <f t="shared" si="45"/>
        <v>5.9400000000000008E-3</v>
      </c>
      <c r="E968" s="81">
        <f t="shared" ref="E968:E1031" si="47">IF(AND($O$10&gt;=1,$O$10&lt;2),$F968*(2-$O$10)/(2-1)+$G968*($O$10-1)/(2-1),IF(AND($O$10&gt;=2,$O$10&lt;3),$G968*(3-$O$10)/(3-2)+$H968*($O$10-2)/(3-2),$H968*(4-$O$10)/(4-3)+$I968*($O$10-3)/(4-3)))</f>
        <v>1.3000000000000002E-4</v>
      </c>
      <c r="F968" s="97">
        <f>INDEX(バックデータ一覧!$G$4:$I$27,MATCH(計算過程!B968,バックデータ一覧!$F$4:$F$27,0),MATCH(VLOOKUP(A968,バックデータ一覧!$T$3:$U$367,2),バックデータ一覧!$G$3:$I$3,0))*10^-3</f>
        <v>1.3000000000000002E-4</v>
      </c>
      <c r="G968" s="97">
        <f>INDEX(バックデータ一覧!$J$4:$L$27,MATCH(計算過程!B968,バックデータ一覧!$F$4:$F$27,0),MATCH(VLOOKUP(A968,バックデータ一覧!$T$3:$U$367,2),バックデータ一覧!$J$3:$L$3,0))*10^-3</f>
        <v>2.5000000000000001E-4</v>
      </c>
      <c r="H968" s="97">
        <f>INDEX(バックデータ一覧!$M$4:$O$27,MATCH(計算過程!B968,バックデータ一覧!$F$4:$F$27,0),MATCH(VLOOKUP(A968,バックデータ一覧!$T$3:$U$367,2),バックデータ一覧!$M$3:$O$3,0))*10^-3</f>
        <v>3.8000000000000002E-4</v>
      </c>
      <c r="I968" s="97">
        <f>INDEX(バックデータ一覧!$P$4:$R$27,MATCH(計算過程!B968,バックデータ一覧!$F$4:$F$27,0),MATCH(VLOOKUP(A968,バックデータ一覧!$T$3:$U$367,2),バックデータ一覧!$P$3:$R$3,0))*10^-3</f>
        <v>5.0000000000000001E-4</v>
      </c>
    </row>
    <row r="969" spans="1:9" x14ac:dyDescent="0.15">
      <c r="A969" s="57">
        <v>41680</v>
      </c>
      <c r="B969" s="9" t="s">
        <v>107</v>
      </c>
      <c r="C969" s="83">
        <f t="shared" si="46"/>
        <v>6.0700000000000007E-3</v>
      </c>
      <c r="D969" s="82">
        <f t="shared" si="45"/>
        <v>5.9400000000000008E-3</v>
      </c>
      <c r="E969" s="81">
        <f t="shared" si="47"/>
        <v>1.3000000000000002E-4</v>
      </c>
      <c r="F969" s="97">
        <f>INDEX(バックデータ一覧!$G$4:$I$27,MATCH(計算過程!B969,バックデータ一覧!$F$4:$F$27,0),MATCH(VLOOKUP(A969,バックデータ一覧!$T$3:$U$367,2),バックデータ一覧!$G$3:$I$3,0))*10^-3</f>
        <v>1.3000000000000002E-4</v>
      </c>
      <c r="G969" s="97">
        <f>INDEX(バックデータ一覧!$J$4:$L$27,MATCH(計算過程!B969,バックデータ一覧!$F$4:$F$27,0),MATCH(VLOOKUP(A969,バックデータ一覧!$T$3:$U$367,2),バックデータ一覧!$J$3:$L$3,0))*10^-3</f>
        <v>2.5000000000000001E-4</v>
      </c>
      <c r="H969" s="97">
        <f>INDEX(バックデータ一覧!$M$4:$O$27,MATCH(計算過程!B969,バックデータ一覧!$F$4:$F$27,0),MATCH(VLOOKUP(A969,バックデータ一覧!$T$3:$U$367,2),バックデータ一覧!$M$3:$O$3,0))*10^-3</f>
        <v>3.8000000000000002E-4</v>
      </c>
      <c r="I969" s="97">
        <f>INDEX(バックデータ一覧!$P$4:$R$27,MATCH(計算過程!B969,バックデータ一覧!$F$4:$F$27,0),MATCH(VLOOKUP(A969,バックデータ一覧!$T$3:$U$367,2),バックデータ一覧!$P$3:$R$3,0))*10^-3</f>
        <v>5.0000000000000001E-4</v>
      </c>
    </row>
    <row r="970" spans="1:9" x14ac:dyDescent="0.15">
      <c r="A970" s="57">
        <v>41680</v>
      </c>
      <c r="B970" s="9" t="s">
        <v>108</v>
      </c>
      <c r="C970" s="83">
        <f t="shared" si="46"/>
        <v>6.0700000000000007E-3</v>
      </c>
      <c r="D970" s="82">
        <f t="shared" si="45"/>
        <v>5.9400000000000008E-3</v>
      </c>
      <c r="E970" s="81">
        <f t="shared" si="47"/>
        <v>1.3000000000000002E-4</v>
      </c>
      <c r="F970" s="97">
        <f>INDEX(バックデータ一覧!$G$4:$I$27,MATCH(計算過程!B970,バックデータ一覧!$F$4:$F$27,0),MATCH(VLOOKUP(A970,バックデータ一覧!$T$3:$U$367,2),バックデータ一覧!$G$3:$I$3,0))*10^-3</f>
        <v>1.3000000000000002E-4</v>
      </c>
      <c r="G970" s="97">
        <f>INDEX(バックデータ一覧!$J$4:$L$27,MATCH(計算過程!B970,バックデータ一覧!$F$4:$F$27,0),MATCH(VLOOKUP(A970,バックデータ一覧!$T$3:$U$367,2),バックデータ一覧!$J$3:$L$3,0))*10^-3</f>
        <v>2.5000000000000001E-4</v>
      </c>
      <c r="H970" s="97">
        <f>INDEX(バックデータ一覧!$M$4:$O$27,MATCH(計算過程!B970,バックデータ一覧!$F$4:$F$27,0),MATCH(VLOOKUP(A970,バックデータ一覧!$T$3:$U$367,2),バックデータ一覧!$M$3:$O$3,0))*10^-3</f>
        <v>3.8000000000000002E-4</v>
      </c>
      <c r="I970" s="97">
        <f>INDEX(バックデータ一覧!$P$4:$R$27,MATCH(計算過程!B970,バックデータ一覧!$F$4:$F$27,0),MATCH(VLOOKUP(A970,バックデータ一覧!$T$3:$U$367,2),バックデータ一覧!$P$3:$R$3,0))*10^-3</f>
        <v>5.0000000000000001E-4</v>
      </c>
    </row>
    <row r="971" spans="1:9" x14ac:dyDescent="0.15">
      <c r="A971" s="57">
        <v>41680</v>
      </c>
      <c r="B971" s="9" t="s">
        <v>109</v>
      </c>
      <c r="C971" s="83">
        <f t="shared" si="46"/>
        <v>6.0700000000000007E-3</v>
      </c>
      <c r="D971" s="82">
        <f t="shared" si="45"/>
        <v>5.9400000000000008E-3</v>
      </c>
      <c r="E971" s="81">
        <f t="shared" si="47"/>
        <v>1.3000000000000002E-4</v>
      </c>
      <c r="F971" s="97">
        <f>INDEX(バックデータ一覧!$G$4:$I$27,MATCH(計算過程!B971,バックデータ一覧!$F$4:$F$27,0),MATCH(VLOOKUP(A971,バックデータ一覧!$T$3:$U$367,2),バックデータ一覧!$G$3:$I$3,0))*10^-3</f>
        <v>1.3000000000000002E-4</v>
      </c>
      <c r="G971" s="97">
        <f>INDEX(バックデータ一覧!$J$4:$L$27,MATCH(計算過程!B971,バックデータ一覧!$F$4:$F$27,0),MATCH(VLOOKUP(A971,バックデータ一覧!$T$3:$U$367,2),バックデータ一覧!$J$3:$L$3,0))*10^-3</f>
        <v>2.5000000000000001E-4</v>
      </c>
      <c r="H971" s="97">
        <f>INDEX(バックデータ一覧!$M$4:$O$27,MATCH(計算過程!B971,バックデータ一覧!$F$4:$F$27,0),MATCH(VLOOKUP(A971,バックデータ一覧!$T$3:$U$367,2),バックデータ一覧!$M$3:$O$3,0))*10^-3</f>
        <v>3.8000000000000002E-4</v>
      </c>
      <c r="I971" s="97">
        <f>INDEX(バックデータ一覧!$P$4:$R$27,MATCH(計算過程!B971,バックデータ一覧!$F$4:$F$27,0),MATCH(VLOOKUP(A971,バックデータ一覧!$T$3:$U$367,2),バックデータ一覧!$P$3:$R$3,0))*10^-3</f>
        <v>5.0000000000000001E-4</v>
      </c>
    </row>
    <row r="972" spans="1:9" x14ac:dyDescent="0.15">
      <c r="A972" s="57">
        <v>41680</v>
      </c>
      <c r="B972" s="9" t="s">
        <v>110</v>
      </c>
      <c r="C972" s="83">
        <f t="shared" si="46"/>
        <v>6.0700000000000007E-3</v>
      </c>
      <c r="D972" s="82">
        <f t="shared" si="45"/>
        <v>5.9400000000000008E-3</v>
      </c>
      <c r="E972" s="81">
        <f t="shared" si="47"/>
        <v>1.3000000000000002E-4</v>
      </c>
      <c r="F972" s="97">
        <f>INDEX(バックデータ一覧!$G$4:$I$27,MATCH(計算過程!B972,バックデータ一覧!$F$4:$F$27,0),MATCH(VLOOKUP(A972,バックデータ一覧!$T$3:$U$367,2),バックデータ一覧!$G$3:$I$3,0))*10^-3</f>
        <v>1.3000000000000002E-4</v>
      </c>
      <c r="G972" s="97">
        <f>INDEX(バックデータ一覧!$J$4:$L$27,MATCH(計算過程!B972,バックデータ一覧!$F$4:$F$27,0),MATCH(VLOOKUP(A972,バックデータ一覧!$T$3:$U$367,2),バックデータ一覧!$J$3:$L$3,0))*10^-3</f>
        <v>2.5000000000000001E-4</v>
      </c>
      <c r="H972" s="97">
        <f>INDEX(バックデータ一覧!$M$4:$O$27,MATCH(計算過程!B972,バックデータ一覧!$F$4:$F$27,0),MATCH(VLOOKUP(A972,バックデータ一覧!$T$3:$U$367,2),バックデータ一覧!$M$3:$O$3,0))*10^-3</f>
        <v>3.8000000000000002E-4</v>
      </c>
      <c r="I972" s="97">
        <f>INDEX(バックデータ一覧!$P$4:$R$27,MATCH(計算過程!B972,バックデータ一覧!$F$4:$F$27,0),MATCH(VLOOKUP(A972,バックデータ一覧!$T$3:$U$367,2),バックデータ一覧!$P$3:$R$3,0))*10^-3</f>
        <v>5.0000000000000001E-4</v>
      </c>
    </row>
    <row r="973" spans="1:9" x14ac:dyDescent="0.15">
      <c r="A973" s="57">
        <v>41680</v>
      </c>
      <c r="B973" s="9" t="s">
        <v>111</v>
      </c>
      <c r="C973" s="83">
        <f t="shared" si="46"/>
        <v>9.3200000000000002E-3</v>
      </c>
      <c r="D973" s="82">
        <f t="shared" si="45"/>
        <v>5.9400000000000008E-3</v>
      </c>
      <c r="E973" s="81">
        <f t="shared" si="47"/>
        <v>3.3799999999999998E-3</v>
      </c>
      <c r="F973" s="97">
        <f>INDEX(バックデータ一覧!$G$4:$I$27,MATCH(計算過程!B973,バックデータ一覧!$F$4:$F$27,0),MATCH(VLOOKUP(A973,バックデータ一覧!$T$3:$U$367,2),バックデータ一覧!$G$3:$I$3,0))*10^-3</f>
        <v>3.3799999999999998E-3</v>
      </c>
      <c r="G973" s="97">
        <f>INDEX(バックデータ一覧!$J$4:$L$27,MATCH(計算過程!B973,バックデータ一覧!$F$4:$F$27,0),MATCH(VLOOKUP(A973,バックデータ一覧!$T$3:$U$367,2),バックデータ一覧!$J$3:$L$3,0))*10^-3</f>
        <v>6.7499999999999999E-3</v>
      </c>
      <c r="H973" s="97">
        <f>INDEX(バックデータ一覧!$M$4:$O$27,MATCH(計算過程!B973,バックデータ一覧!$F$4:$F$27,0),MATCH(VLOOKUP(A973,バックデータ一覧!$T$3:$U$367,2),バックデータ一覧!$M$3:$O$3,0))*10^-3</f>
        <v>1.0130000000000002E-2</v>
      </c>
      <c r="I973" s="97">
        <f>INDEX(バックデータ一覧!$P$4:$R$27,MATCH(計算過程!B973,バックデータ一覧!$F$4:$F$27,0),MATCH(VLOOKUP(A973,バックデータ一覧!$T$3:$U$367,2),バックデータ一覧!$P$3:$R$3,0))*10^-3</f>
        <v>1.3509999999999999E-2</v>
      </c>
    </row>
    <row r="974" spans="1:9" x14ac:dyDescent="0.15">
      <c r="A974" s="57">
        <v>41680</v>
      </c>
      <c r="B974" s="9" t="s">
        <v>112</v>
      </c>
      <c r="C974" s="83">
        <f t="shared" si="46"/>
        <v>6.4800000000000005E-3</v>
      </c>
      <c r="D974" s="82">
        <f t="shared" si="45"/>
        <v>5.9400000000000008E-3</v>
      </c>
      <c r="E974" s="81">
        <f t="shared" si="47"/>
        <v>5.4000000000000001E-4</v>
      </c>
      <c r="F974" s="97">
        <f>INDEX(バックデータ一覧!$G$4:$I$27,MATCH(計算過程!B974,バックデータ一覧!$F$4:$F$27,0),MATCH(VLOOKUP(A974,バックデータ一覧!$T$3:$U$367,2),バックデータ一覧!$G$3:$I$3,0))*10^-3</f>
        <v>5.4000000000000001E-4</v>
      </c>
      <c r="G974" s="97">
        <f>INDEX(バックデータ一覧!$J$4:$L$27,MATCH(計算過程!B974,バックデータ一覧!$F$4:$F$27,0),MATCH(VLOOKUP(A974,バックデータ一覧!$T$3:$U$367,2),バックデータ一覧!$J$3:$L$3,0))*10^-3</f>
        <v>1.08E-3</v>
      </c>
      <c r="H974" s="97">
        <f>INDEX(バックデータ一覧!$M$4:$O$27,MATCH(計算過程!B974,バックデータ一覧!$F$4:$F$27,0),MATCH(VLOOKUP(A974,バックデータ一覧!$T$3:$U$367,2),バックデータ一覧!$M$3:$O$3,0))*10^-3</f>
        <v>1.6299999999999999E-3</v>
      </c>
      <c r="I974" s="97">
        <f>INDEX(バックデータ一覧!$P$4:$R$27,MATCH(計算過程!B974,バックデータ一覧!$F$4:$F$27,0),MATCH(VLOOKUP(A974,バックデータ一覧!$T$3:$U$367,2),バックデータ一覧!$P$3:$R$3,0))*10^-3</f>
        <v>2.1700000000000001E-3</v>
      </c>
    </row>
    <row r="975" spans="1:9" x14ac:dyDescent="0.15">
      <c r="A975" s="57">
        <v>41680</v>
      </c>
      <c r="B975" s="9" t="s">
        <v>113</v>
      </c>
      <c r="C975" s="83">
        <f t="shared" si="46"/>
        <v>6.4800000000000005E-3</v>
      </c>
      <c r="D975" s="82">
        <f t="shared" si="45"/>
        <v>5.9400000000000008E-3</v>
      </c>
      <c r="E975" s="81">
        <f t="shared" si="47"/>
        <v>5.4000000000000001E-4</v>
      </c>
      <c r="F975" s="97">
        <f>INDEX(バックデータ一覧!$G$4:$I$27,MATCH(計算過程!B975,バックデータ一覧!$F$4:$F$27,0),MATCH(VLOOKUP(A975,バックデータ一覧!$T$3:$U$367,2),バックデータ一覧!$G$3:$I$3,0))*10^-3</f>
        <v>5.4000000000000001E-4</v>
      </c>
      <c r="G975" s="97">
        <f>INDEX(バックデータ一覧!$J$4:$L$27,MATCH(計算過程!B975,バックデータ一覧!$F$4:$F$27,0),MATCH(VLOOKUP(A975,バックデータ一覧!$T$3:$U$367,2),バックデータ一覧!$J$3:$L$3,0))*10^-3</f>
        <v>1.08E-3</v>
      </c>
      <c r="H975" s="97">
        <f>INDEX(バックデータ一覧!$M$4:$O$27,MATCH(計算過程!B975,バックデータ一覧!$F$4:$F$27,0),MATCH(VLOOKUP(A975,バックデータ一覧!$T$3:$U$367,2),バックデータ一覧!$M$3:$O$3,0))*10^-3</f>
        <v>1.6299999999999999E-3</v>
      </c>
      <c r="I975" s="97">
        <f>INDEX(バックデータ一覧!$P$4:$R$27,MATCH(計算過程!B975,バックデータ一覧!$F$4:$F$27,0),MATCH(VLOOKUP(A975,バックデータ一覧!$T$3:$U$367,2),バックデータ一覧!$P$3:$R$3,0))*10^-3</f>
        <v>2.1700000000000001E-3</v>
      </c>
    </row>
    <row r="976" spans="1:9" x14ac:dyDescent="0.15">
      <c r="A976" s="57">
        <v>41680</v>
      </c>
      <c r="B976" s="9" t="s">
        <v>114</v>
      </c>
      <c r="C976" s="83">
        <f t="shared" si="46"/>
        <v>6.0700000000000007E-3</v>
      </c>
      <c r="D976" s="82">
        <f t="shared" si="45"/>
        <v>5.9400000000000008E-3</v>
      </c>
      <c r="E976" s="81">
        <f t="shared" si="47"/>
        <v>1.3000000000000002E-4</v>
      </c>
      <c r="F976" s="97">
        <f>INDEX(バックデータ一覧!$G$4:$I$27,MATCH(計算過程!B976,バックデータ一覧!$F$4:$F$27,0),MATCH(VLOOKUP(A976,バックデータ一覧!$T$3:$U$367,2),バックデータ一覧!$G$3:$I$3,0))*10^-3</f>
        <v>1.3000000000000002E-4</v>
      </c>
      <c r="G976" s="97">
        <f>INDEX(バックデータ一覧!$J$4:$L$27,MATCH(計算過程!B976,バックデータ一覧!$F$4:$F$27,0),MATCH(VLOOKUP(A976,バックデータ一覧!$T$3:$U$367,2),バックデータ一覧!$J$3:$L$3,0))*10^-3</f>
        <v>2.5000000000000001E-4</v>
      </c>
      <c r="H976" s="97">
        <f>INDEX(バックデータ一覧!$M$4:$O$27,MATCH(計算過程!B976,バックデータ一覧!$F$4:$F$27,0),MATCH(VLOOKUP(A976,バックデータ一覧!$T$3:$U$367,2),バックデータ一覧!$M$3:$O$3,0))*10^-3</f>
        <v>3.8000000000000002E-4</v>
      </c>
      <c r="I976" s="97">
        <f>INDEX(バックデータ一覧!$P$4:$R$27,MATCH(計算過程!B976,バックデータ一覧!$F$4:$F$27,0),MATCH(VLOOKUP(A976,バックデータ一覧!$T$3:$U$367,2),バックデータ一覧!$P$3:$R$3,0))*10^-3</f>
        <v>5.0000000000000001E-4</v>
      </c>
    </row>
    <row r="977" spans="1:9" x14ac:dyDescent="0.15">
      <c r="A977" s="57">
        <v>41680</v>
      </c>
      <c r="B977" s="9" t="s">
        <v>115</v>
      </c>
      <c r="C977" s="83">
        <f t="shared" si="46"/>
        <v>6.2700000000000013E-3</v>
      </c>
      <c r="D977" s="82">
        <f t="shared" si="45"/>
        <v>5.9400000000000008E-3</v>
      </c>
      <c r="E977" s="81">
        <f t="shared" si="47"/>
        <v>3.3E-4</v>
      </c>
      <c r="F977" s="97">
        <f>INDEX(バックデータ一覧!$G$4:$I$27,MATCH(計算過程!B977,バックデータ一覧!$F$4:$F$27,0),MATCH(VLOOKUP(A977,バックデータ一覧!$T$3:$U$367,2),バックデータ一覧!$G$3:$I$3,0))*10^-3</f>
        <v>3.3E-4</v>
      </c>
      <c r="G977" s="97">
        <f>INDEX(バックデータ一覧!$J$4:$L$27,MATCH(計算過程!B977,バックデータ一覧!$F$4:$F$27,0),MATCH(VLOOKUP(A977,バックデータ一覧!$T$3:$U$367,2),バックデータ一覧!$J$3:$L$3,0))*10^-3</f>
        <v>6.7000000000000002E-4</v>
      </c>
      <c r="H977" s="97">
        <f>INDEX(バックデータ一覧!$M$4:$O$27,MATCH(計算過程!B977,バックデータ一覧!$F$4:$F$27,0),MATCH(VLOOKUP(A977,バックデータ一覧!$T$3:$U$367,2),バックデータ一覧!$M$3:$O$3,0))*10^-3</f>
        <v>1E-3</v>
      </c>
      <c r="I977" s="97">
        <f>INDEX(バックデータ一覧!$P$4:$R$27,MATCH(計算過程!B977,バックデータ一覧!$F$4:$F$27,0),MATCH(VLOOKUP(A977,バックデータ一覧!$T$3:$U$367,2),バックデータ一覧!$P$3:$R$3,0))*10^-3</f>
        <v>1.33E-3</v>
      </c>
    </row>
    <row r="978" spans="1:9" x14ac:dyDescent="0.15">
      <c r="A978" s="57">
        <v>41680</v>
      </c>
      <c r="B978" s="9" t="s">
        <v>116</v>
      </c>
      <c r="C978" s="83">
        <f t="shared" si="46"/>
        <v>6.0700000000000007E-3</v>
      </c>
      <c r="D978" s="82">
        <f t="shared" si="45"/>
        <v>5.9400000000000008E-3</v>
      </c>
      <c r="E978" s="81">
        <f t="shared" si="47"/>
        <v>1.3000000000000002E-4</v>
      </c>
      <c r="F978" s="97">
        <f>INDEX(バックデータ一覧!$G$4:$I$27,MATCH(計算過程!B978,バックデータ一覧!$F$4:$F$27,0),MATCH(VLOOKUP(A978,バックデータ一覧!$T$3:$U$367,2),バックデータ一覧!$G$3:$I$3,0))*10^-3</f>
        <v>1.3000000000000002E-4</v>
      </c>
      <c r="G978" s="97">
        <f>INDEX(バックデータ一覧!$J$4:$L$27,MATCH(計算過程!B978,バックデータ一覧!$F$4:$F$27,0),MATCH(VLOOKUP(A978,バックデータ一覧!$T$3:$U$367,2),バックデータ一覧!$J$3:$L$3,0))*10^-3</f>
        <v>2.5000000000000001E-4</v>
      </c>
      <c r="H978" s="97">
        <f>INDEX(バックデータ一覧!$M$4:$O$27,MATCH(計算過程!B978,バックデータ一覧!$F$4:$F$27,0),MATCH(VLOOKUP(A978,バックデータ一覧!$T$3:$U$367,2),バックデータ一覧!$M$3:$O$3,0))*10^-3</f>
        <v>3.8000000000000002E-4</v>
      </c>
      <c r="I978" s="97">
        <f>INDEX(バックデータ一覧!$P$4:$R$27,MATCH(計算過程!B978,バックデータ一覧!$F$4:$F$27,0),MATCH(VLOOKUP(A978,バックデータ一覧!$T$3:$U$367,2),バックデータ一覧!$P$3:$R$3,0))*10^-3</f>
        <v>5.0000000000000001E-4</v>
      </c>
    </row>
    <row r="979" spans="1:9" x14ac:dyDescent="0.15">
      <c r="A979" s="57">
        <v>41680</v>
      </c>
      <c r="B979" s="9" t="s">
        <v>117</v>
      </c>
      <c r="C979" s="83">
        <f t="shared" si="46"/>
        <v>9.3200000000000002E-3</v>
      </c>
      <c r="D979" s="82">
        <f t="shared" si="45"/>
        <v>5.9400000000000008E-3</v>
      </c>
      <c r="E979" s="81">
        <f t="shared" si="47"/>
        <v>3.3799999999999998E-3</v>
      </c>
      <c r="F979" s="97">
        <f>INDEX(バックデータ一覧!$G$4:$I$27,MATCH(計算過程!B979,バックデータ一覧!$F$4:$F$27,0),MATCH(VLOOKUP(A979,バックデータ一覧!$T$3:$U$367,2),バックデータ一覧!$G$3:$I$3,0))*10^-3</f>
        <v>3.3799999999999998E-3</v>
      </c>
      <c r="G979" s="97">
        <f>INDEX(バックデータ一覧!$J$4:$L$27,MATCH(計算過程!B979,バックデータ一覧!$F$4:$F$27,0),MATCH(VLOOKUP(A979,バックデータ一覧!$T$3:$U$367,2),バックデータ一覧!$J$3:$L$3,0))*10^-3</f>
        <v>6.7499999999999999E-3</v>
      </c>
      <c r="H979" s="97">
        <f>INDEX(バックデータ一覧!$M$4:$O$27,MATCH(計算過程!B979,バックデータ一覧!$F$4:$F$27,0),MATCH(VLOOKUP(A979,バックデータ一覧!$T$3:$U$367,2),バックデータ一覧!$M$3:$O$3,0))*10^-3</f>
        <v>1.0130000000000002E-2</v>
      </c>
      <c r="I979" s="97">
        <f>INDEX(バックデータ一覧!$P$4:$R$27,MATCH(計算過程!B979,バックデータ一覧!$F$4:$F$27,0),MATCH(VLOOKUP(A979,バックデータ一覧!$T$3:$U$367,2),バックデータ一覧!$P$3:$R$3,0))*10^-3</f>
        <v>1.3509999999999999E-2</v>
      </c>
    </row>
    <row r="980" spans="1:9" x14ac:dyDescent="0.15">
      <c r="A980" s="57">
        <v>41680</v>
      </c>
      <c r="B980" s="9" t="s">
        <v>118</v>
      </c>
      <c r="C980" s="83">
        <f t="shared" si="46"/>
        <v>6.2700000000000013E-3</v>
      </c>
      <c r="D980" s="82">
        <f t="shared" si="45"/>
        <v>5.9400000000000008E-3</v>
      </c>
      <c r="E980" s="81">
        <f t="shared" si="47"/>
        <v>3.3E-4</v>
      </c>
      <c r="F980" s="97">
        <f>INDEX(バックデータ一覧!$G$4:$I$27,MATCH(計算過程!B980,バックデータ一覧!$F$4:$F$27,0),MATCH(VLOOKUP(A980,バックデータ一覧!$T$3:$U$367,2),バックデータ一覧!$G$3:$I$3,0))*10^-3</f>
        <v>3.3E-4</v>
      </c>
      <c r="G980" s="97">
        <f>INDEX(バックデータ一覧!$J$4:$L$27,MATCH(計算過程!B980,バックデータ一覧!$F$4:$F$27,0),MATCH(VLOOKUP(A980,バックデータ一覧!$T$3:$U$367,2),バックデータ一覧!$J$3:$L$3,0))*10^-3</f>
        <v>6.7000000000000002E-4</v>
      </c>
      <c r="H980" s="97">
        <f>INDEX(バックデータ一覧!$M$4:$O$27,MATCH(計算過程!B980,バックデータ一覧!$F$4:$F$27,0),MATCH(VLOOKUP(A980,バックデータ一覧!$T$3:$U$367,2),バックデータ一覧!$M$3:$O$3,0))*10^-3</f>
        <v>1E-3</v>
      </c>
      <c r="I980" s="97">
        <f>INDEX(バックデータ一覧!$P$4:$R$27,MATCH(計算過程!B980,バックデータ一覧!$F$4:$F$27,0),MATCH(VLOOKUP(A980,バックデータ一覧!$T$3:$U$367,2),バックデータ一覧!$P$3:$R$3,0))*10^-3</f>
        <v>1.33E-3</v>
      </c>
    </row>
    <row r="981" spans="1:9" x14ac:dyDescent="0.15">
      <c r="A981" s="57">
        <v>41680</v>
      </c>
      <c r="B981" s="9" t="s">
        <v>119</v>
      </c>
      <c r="C981" s="83">
        <f t="shared" si="46"/>
        <v>6.0700000000000007E-3</v>
      </c>
      <c r="D981" s="82">
        <f t="shared" si="45"/>
        <v>5.9400000000000008E-3</v>
      </c>
      <c r="E981" s="81">
        <f t="shared" si="47"/>
        <v>1.3000000000000002E-4</v>
      </c>
      <c r="F981" s="97">
        <f>INDEX(バックデータ一覧!$G$4:$I$27,MATCH(計算過程!B981,バックデータ一覧!$F$4:$F$27,0),MATCH(VLOOKUP(A981,バックデータ一覧!$T$3:$U$367,2),バックデータ一覧!$G$3:$I$3,0))*10^-3</f>
        <v>1.3000000000000002E-4</v>
      </c>
      <c r="G981" s="97">
        <f>INDEX(バックデータ一覧!$J$4:$L$27,MATCH(計算過程!B981,バックデータ一覧!$F$4:$F$27,0),MATCH(VLOOKUP(A981,バックデータ一覧!$T$3:$U$367,2),バックデータ一覧!$J$3:$L$3,0))*10^-3</f>
        <v>2.5000000000000001E-4</v>
      </c>
      <c r="H981" s="97">
        <f>INDEX(バックデータ一覧!$M$4:$O$27,MATCH(計算過程!B981,バックデータ一覧!$F$4:$F$27,0),MATCH(VLOOKUP(A981,バックデータ一覧!$T$3:$U$367,2),バックデータ一覧!$M$3:$O$3,0))*10^-3</f>
        <v>3.8000000000000002E-4</v>
      </c>
      <c r="I981" s="97">
        <f>INDEX(バックデータ一覧!$P$4:$R$27,MATCH(計算過程!B981,バックデータ一覧!$F$4:$F$27,0),MATCH(VLOOKUP(A981,バックデータ一覧!$T$3:$U$367,2),バックデータ一覧!$P$3:$R$3,0))*10^-3</f>
        <v>5.0000000000000001E-4</v>
      </c>
    </row>
    <row r="982" spans="1:9" x14ac:dyDescent="0.15">
      <c r="A982" s="57">
        <v>41680</v>
      </c>
      <c r="B982" s="9" t="s">
        <v>120</v>
      </c>
      <c r="C982" s="83">
        <f t="shared" si="46"/>
        <v>6.0700000000000007E-3</v>
      </c>
      <c r="D982" s="82">
        <f t="shared" si="45"/>
        <v>5.9400000000000008E-3</v>
      </c>
      <c r="E982" s="81">
        <f t="shared" si="47"/>
        <v>1.3000000000000002E-4</v>
      </c>
      <c r="F982" s="97">
        <f>INDEX(バックデータ一覧!$G$4:$I$27,MATCH(計算過程!B982,バックデータ一覧!$F$4:$F$27,0),MATCH(VLOOKUP(A982,バックデータ一覧!$T$3:$U$367,2),バックデータ一覧!$G$3:$I$3,0))*10^-3</f>
        <v>1.3000000000000002E-4</v>
      </c>
      <c r="G982" s="97">
        <f>INDEX(バックデータ一覧!$J$4:$L$27,MATCH(計算過程!B982,バックデータ一覧!$F$4:$F$27,0),MATCH(VLOOKUP(A982,バックデータ一覧!$T$3:$U$367,2),バックデータ一覧!$J$3:$L$3,0))*10^-3</f>
        <v>2.5000000000000001E-4</v>
      </c>
      <c r="H982" s="97">
        <f>INDEX(バックデータ一覧!$M$4:$O$27,MATCH(計算過程!B982,バックデータ一覧!$F$4:$F$27,0),MATCH(VLOOKUP(A982,バックデータ一覧!$T$3:$U$367,2),バックデータ一覧!$M$3:$O$3,0))*10^-3</f>
        <v>3.8000000000000002E-4</v>
      </c>
      <c r="I982" s="97">
        <f>INDEX(バックデータ一覧!$P$4:$R$27,MATCH(計算過程!B982,バックデータ一覧!$F$4:$F$27,0),MATCH(VLOOKUP(A982,バックデータ一覧!$T$3:$U$367,2),バックデータ一覧!$P$3:$R$3,0))*10^-3</f>
        <v>5.0000000000000001E-4</v>
      </c>
    </row>
    <row r="983" spans="1:9" x14ac:dyDescent="0.15">
      <c r="A983" s="57">
        <v>41680</v>
      </c>
      <c r="B983" s="9" t="s">
        <v>121</v>
      </c>
      <c r="C983" s="83">
        <f t="shared" si="46"/>
        <v>6.2700000000000013E-3</v>
      </c>
      <c r="D983" s="82">
        <f t="shared" si="45"/>
        <v>5.9400000000000008E-3</v>
      </c>
      <c r="E983" s="81">
        <f t="shared" si="47"/>
        <v>3.3E-4</v>
      </c>
      <c r="F983" s="97">
        <f>INDEX(バックデータ一覧!$G$4:$I$27,MATCH(計算過程!B983,バックデータ一覧!$F$4:$F$27,0),MATCH(VLOOKUP(A983,バックデータ一覧!$T$3:$U$367,2),バックデータ一覧!$G$3:$I$3,0))*10^-3</f>
        <v>3.3E-4</v>
      </c>
      <c r="G983" s="97">
        <f>INDEX(バックデータ一覧!$J$4:$L$27,MATCH(計算過程!B983,バックデータ一覧!$F$4:$F$27,0),MATCH(VLOOKUP(A983,バックデータ一覧!$T$3:$U$367,2),バックデータ一覧!$J$3:$L$3,0))*10^-3</f>
        <v>6.7000000000000002E-4</v>
      </c>
      <c r="H983" s="97">
        <f>INDEX(バックデータ一覧!$M$4:$O$27,MATCH(計算過程!B983,バックデータ一覧!$F$4:$F$27,0),MATCH(VLOOKUP(A983,バックデータ一覧!$T$3:$U$367,2),バックデータ一覧!$M$3:$O$3,0))*10^-3</f>
        <v>1E-3</v>
      </c>
      <c r="I983" s="97">
        <f>INDEX(バックデータ一覧!$P$4:$R$27,MATCH(計算過程!B983,バックデータ一覧!$F$4:$F$27,0),MATCH(VLOOKUP(A983,バックデータ一覧!$T$3:$U$367,2),バックデータ一覧!$P$3:$R$3,0))*10^-3</f>
        <v>1.33E-3</v>
      </c>
    </row>
    <row r="984" spans="1:9" x14ac:dyDescent="0.15">
      <c r="A984" s="57">
        <v>41680</v>
      </c>
      <c r="B984" s="9" t="s">
        <v>122</v>
      </c>
      <c r="C984" s="83">
        <f t="shared" si="46"/>
        <v>6.2700000000000013E-3</v>
      </c>
      <c r="D984" s="82">
        <f t="shared" si="45"/>
        <v>5.9400000000000008E-3</v>
      </c>
      <c r="E984" s="81">
        <f t="shared" si="47"/>
        <v>3.3E-4</v>
      </c>
      <c r="F984" s="97">
        <f>INDEX(バックデータ一覧!$G$4:$I$27,MATCH(計算過程!B984,バックデータ一覧!$F$4:$F$27,0),MATCH(VLOOKUP(A984,バックデータ一覧!$T$3:$U$367,2),バックデータ一覧!$G$3:$I$3,0))*10^-3</f>
        <v>3.3E-4</v>
      </c>
      <c r="G984" s="97">
        <f>INDEX(バックデータ一覧!$J$4:$L$27,MATCH(計算過程!B984,バックデータ一覧!$F$4:$F$27,0),MATCH(VLOOKUP(A984,バックデータ一覧!$T$3:$U$367,2),バックデータ一覧!$J$3:$L$3,0))*10^-3</f>
        <v>6.7000000000000002E-4</v>
      </c>
      <c r="H984" s="97">
        <f>INDEX(バックデータ一覧!$M$4:$O$27,MATCH(計算過程!B984,バックデータ一覧!$F$4:$F$27,0),MATCH(VLOOKUP(A984,バックデータ一覧!$T$3:$U$367,2),バックデータ一覧!$M$3:$O$3,0))*10^-3</f>
        <v>1E-3</v>
      </c>
      <c r="I984" s="97">
        <f>INDEX(バックデータ一覧!$P$4:$R$27,MATCH(計算過程!B984,バックデータ一覧!$F$4:$F$27,0),MATCH(VLOOKUP(A984,バックデータ一覧!$T$3:$U$367,2),バックデータ一覧!$P$3:$R$3,0))*10^-3</f>
        <v>1.33E-3</v>
      </c>
    </row>
    <row r="985" spans="1:9" x14ac:dyDescent="0.15">
      <c r="A985" s="57">
        <v>41680</v>
      </c>
      <c r="B985" s="9" t="s">
        <v>123</v>
      </c>
      <c r="C985" s="83">
        <f t="shared" si="46"/>
        <v>1.2360000000000001E-2</v>
      </c>
      <c r="D985" s="82">
        <f t="shared" si="45"/>
        <v>5.9400000000000008E-3</v>
      </c>
      <c r="E985" s="81">
        <f t="shared" si="47"/>
        <v>6.4200000000000004E-3</v>
      </c>
      <c r="F985" s="97">
        <f>INDEX(バックデータ一覧!$G$4:$I$27,MATCH(計算過程!B985,バックデータ一覧!$F$4:$F$27,0),MATCH(VLOOKUP(A985,バックデータ一覧!$T$3:$U$367,2),バックデータ一覧!$G$3:$I$3,0))*10^-3</f>
        <v>6.4200000000000004E-3</v>
      </c>
      <c r="G985" s="97">
        <f>INDEX(バックデータ一覧!$J$4:$L$27,MATCH(計算過程!B985,バックデータ一覧!$F$4:$F$27,0),MATCH(VLOOKUP(A985,バックデータ一覧!$T$3:$U$367,2),バックデータ一覧!$J$3:$L$3,0))*10^-3</f>
        <v>1.2840000000000001E-2</v>
      </c>
      <c r="H985" s="97">
        <f>INDEX(バックデータ一覧!$M$4:$O$27,MATCH(計算過程!B985,バックデータ一覧!$F$4:$F$27,0),MATCH(VLOOKUP(A985,バックデータ一覧!$T$3:$U$367,2),バックデータ一覧!$M$3:$O$3,0))*10^-3</f>
        <v>1.9260000000000003E-2</v>
      </c>
      <c r="I985" s="97">
        <f>INDEX(バックデータ一覧!$P$4:$R$27,MATCH(計算過程!B985,バックデータ一覧!$F$4:$F$27,0),MATCH(VLOOKUP(A985,バックデータ一覧!$T$3:$U$367,2),バックデータ一覧!$P$3:$R$3,0))*10^-3</f>
        <v>2.5680000000000001E-2</v>
      </c>
    </row>
    <row r="986" spans="1:9" x14ac:dyDescent="0.15">
      <c r="A986" s="57">
        <v>41680</v>
      </c>
      <c r="B986" s="9" t="s">
        <v>124</v>
      </c>
      <c r="C986" s="83">
        <f t="shared" si="46"/>
        <v>1.2360000000000001E-2</v>
      </c>
      <c r="D986" s="82">
        <f t="shared" si="45"/>
        <v>5.9400000000000008E-3</v>
      </c>
      <c r="E986" s="81">
        <f t="shared" si="47"/>
        <v>6.4200000000000004E-3</v>
      </c>
      <c r="F986" s="97">
        <f>INDEX(バックデータ一覧!$G$4:$I$27,MATCH(計算過程!B986,バックデータ一覧!$F$4:$F$27,0),MATCH(VLOOKUP(A986,バックデータ一覧!$T$3:$U$367,2),バックデータ一覧!$G$3:$I$3,0))*10^-3</f>
        <v>6.4200000000000004E-3</v>
      </c>
      <c r="G986" s="97">
        <f>INDEX(バックデータ一覧!$J$4:$L$27,MATCH(計算過程!B986,バックデータ一覧!$F$4:$F$27,0),MATCH(VLOOKUP(A986,バックデータ一覧!$T$3:$U$367,2),バックデータ一覧!$J$3:$L$3,0))*10^-3</f>
        <v>1.2840000000000001E-2</v>
      </c>
      <c r="H986" s="97">
        <f>INDEX(バックデータ一覧!$M$4:$O$27,MATCH(計算過程!B986,バックデータ一覧!$F$4:$F$27,0),MATCH(VLOOKUP(A986,バックデータ一覧!$T$3:$U$367,2),バックデータ一覧!$M$3:$O$3,0))*10^-3</f>
        <v>1.9260000000000003E-2</v>
      </c>
      <c r="I986" s="97">
        <f>INDEX(バックデータ一覧!$P$4:$R$27,MATCH(計算過程!B986,バックデータ一覧!$F$4:$F$27,0),MATCH(VLOOKUP(A986,バックデータ一覧!$T$3:$U$367,2),バックデータ一覧!$P$3:$R$3,0))*10^-3</f>
        <v>2.5680000000000001E-2</v>
      </c>
    </row>
    <row r="987" spans="1:9" x14ac:dyDescent="0.15">
      <c r="A987" s="57">
        <v>41680</v>
      </c>
      <c r="B987" s="9" t="s">
        <v>125</v>
      </c>
      <c r="C987" s="83">
        <f t="shared" si="46"/>
        <v>6.2700000000000013E-3</v>
      </c>
      <c r="D987" s="82">
        <f t="shared" si="45"/>
        <v>5.9400000000000008E-3</v>
      </c>
      <c r="E987" s="81">
        <f t="shared" si="47"/>
        <v>3.3E-4</v>
      </c>
      <c r="F987" s="97">
        <f>INDEX(バックデータ一覧!$G$4:$I$27,MATCH(計算過程!B987,バックデータ一覧!$F$4:$F$27,0),MATCH(VLOOKUP(A987,バックデータ一覧!$T$3:$U$367,2),バックデータ一覧!$G$3:$I$3,0))*10^-3</f>
        <v>3.3E-4</v>
      </c>
      <c r="G987" s="97">
        <f>INDEX(バックデータ一覧!$J$4:$L$27,MATCH(計算過程!B987,バックデータ一覧!$F$4:$F$27,0),MATCH(VLOOKUP(A987,バックデータ一覧!$T$3:$U$367,2),バックデータ一覧!$J$3:$L$3,0))*10^-3</f>
        <v>6.7000000000000002E-4</v>
      </c>
      <c r="H987" s="97">
        <f>INDEX(バックデータ一覧!$M$4:$O$27,MATCH(計算過程!B987,バックデータ一覧!$F$4:$F$27,0),MATCH(VLOOKUP(A987,バックデータ一覧!$T$3:$U$367,2),バックデータ一覧!$M$3:$O$3,0))*10^-3</f>
        <v>1E-3</v>
      </c>
      <c r="I987" s="97">
        <f>INDEX(バックデータ一覧!$P$4:$R$27,MATCH(計算過程!B987,バックデータ一覧!$F$4:$F$27,0),MATCH(VLOOKUP(A987,バックデータ一覧!$T$3:$U$367,2),バックデータ一覧!$P$3:$R$3,0))*10^-3</f>
        <v>1.33E-3</v>
      </c>
    </row>
    <row r="988" spans="1:9" x14ac:dyDescent="0.15">
      <c r="A988" s="57">
        <v>41680</v>
      </c>
      <c r="B988" s="9" t="s">
        <v>126</v>
      </c>
      <c r="C988" s="83">
        <f t="shared" si="46"/>
        <v>6.2700000000000013E-3</v>
      </c>
      <c r="D988" s="82">
        <f t="shared" si="45"/>
        <v>5.9400000000000008E-3</v>
      </c>
      <c r="E988" s="81">
        <f t="shared" si="47"/>
        <v>3.3E-4</v>
      </c>
      <c r="F988" s="97">
        <f>INDEX(バックデータ一覧!$G$4:$I$27,MATCH(計算過程!B988,バックデータ一覧!$F$4:$F$27,0),MATCH(VLOOKUP(A988,バックデータ一覧!$T$3:$U$367,2),バックデータ一覧!$G$3:$I$3,0))*10^-3</f>
        <v>3.3E-4</v>
      </c>
      <c r="G988" s="97">
        <f>INDEX(バックデータ一覧!$J$4:$L$27,MATCH(計算過程!B988,バックデータ一覧!$F$4:$F$27,0),MATCH(VLOOKUP(A988,バックデータ一覧!$T$3:$U$367,2),バックデータ一覧!$J$3:$L$3,0))*10^-3</f>
        <v>6.7000000000000002E-4</v>
      </c>
      <c r="H988" s="97">
        <f>INDEX(バックデータ一覧!$M$4:$O$27,MATCH(計算過程!B988,バックデータ一覧!$F$4:$F$27,0),MATCH(VLOOKUP(A988,バックデータ一覧!$T$3:$U$367,2),バックデータ一覧!$M$3:$O$3,0))*10^-3</f>
        <v>1E-3</v>
      </c>
      <c r="I988" s="97">
        <f>INDEX(バックデータ一覧!$P$4:$R$27,MATCH(計算過程!B988,バックデータ一覧!$F$4:$F$27,0),MATCH(VLOOKUP(A988,バックデータ一覧!$T$3:$U$367,2),バックデータ一覧!$P$3:$R$3,0))*10^-3</f>
        <v>1.33E-3</v>
      </c>
    </row>
    <row r="989" spans="1:9" x14ac:dyDescent="0.15">
      <c r="A989" s="57">
        <v>41680</v>
      </c>
      <c r="B989" s="9" t="s">
        <v>127</v>
      </c>
      <c r="C989" s="83">
        <f t="shared" si="46"/>
        <v>1.2220000000000002E-2</v>
      </c>
      <c r="D989" s="82">
        <f t="shared" si="45"/>
        <v>5.9400000000000008E-3</v>
      </c>
      <c r="E989" s="81">
        <f t="shared" si="47"/>
        <v>6.28E-3</v>
      </c>
      <c r="F989" s="97">
        <f>INDEX(バックデータ一覧!$G$4:$I$27,MATCH(計算過程!B989,バックデータ一覧!$F$4:$F$27,0),MATCH(VLOOKUP(A989,バックデータ一覧!$T$3:$U$367,2),バックデータ一覧!$G$3:$I$3,0))*10^-3</f>
        <v>6.28E-3</v>
      </c>
      <c r="G989" s="97">
        <f>INDEX(バックデータ一覧!$J$4:$L$27,MATCH(計算過程!B989,バックデータ一覧!$F$4:$F$27,0),MATCH(VLOOKUP(A989,バックデータ一覧!$T$3:$U$367,2),バックデータ一覧!$J$3:$L$3,0))*10^-3</f>
        <v>1.256E-2</v>
      </c>
      <c r="H989" s="97">
        <f>INDEX(バックデータ一覧!$M$4:$O$27,MATCH(計算過程!B989,バックデータ一覧!$F$4:$F$27,0),MATCH(VLOOKUP(A989,バックデータ一覧!$T$3:$U$367,2),バックデータ一覧!$M$3:$O$3,0))*10^-3</f>
        <v>1.8839999999999999E-2</v>
      </c>
      <c r="I989" s="97">
        <f>INDEX(バックデータ一覧!$P$4:$R$27,MATCH(計算過程!B989,バックデータ一覧!$F$4:$F$27,0),MATCH(VLOOKUP(A989,バックデータ一覧!$T$3:$U$367,2),バックデータ一覧!$P$3:$R$3,0))*10^-3</f>
        <v>2.512E-2</v>
      </c>
    </row>
    <row r="990" spans="1:9" x14ac:dyDescent="0.15">
      <c r="A990" s="57">
        <v>41680</v>
      </c>
      <c r="B990" s="9" t="s">
        <v>128</v>
      </c>
      <c r="C990" s="83">
        <f t="shared" si="46"/>
        <v>1.2640000000000002E-2</v>
      </c>
      <c r="D990" s="82">
        <f t="shared" si="45"/>
        <v>5.9400000000000008E-3</v>
      </c>
      <c r="E990" s="81">
        <f t="shared" si="47"/>
        <v>6.7000000000000002E-3</v>
      </c>
      <c r="F990" s="97">
        <f>INDEX(バックデータ一覧!$G$4:$I$27,MATCH(計算過程!B990,バックデータ一覧!$F$4:$F$27,0),MATCH(VLOOKUP(A990,バックデータ一覧!$T$3:$U$367,2),バックデータ一覧!$G$3:$I$3,0))*10^-3</f>
        <v>6.7000000000000002E-3</v>
      </c>
      <c r="G990" s="97">
        <f>INDEX(バックデータ一覧!$J$4:$L$27,MATCH(計算過程!B990,バックデータ一覧!$F$4:$F$27,0),MATCH(VLOOKUP(A990,バックデータ一覧!$T$3:$U$367,2),バックデータ一覧!$J$3:$L$3,0))*10^-3</f>
        <v>1.3390000000000001E-2</v>
      </c>
      <c r="H990" s="97">
        <f>INDEX(バックデータ一覧!$M$4:$O$27,MATCH(計算過程!B990,バックデータ一覧!$F$4:$F$27,0),MATCH(VLOOKUP(A990,バックデータ一覧!$T$3:$U$367,2),バックデータ一覧!$M$3:$O$3,0))*10^-3</f>
        <v>2.009E-2</v>
      </c>
      <c r="I990" s="97">
        <f>INDEX(バックデータ一覧!$P$4:$R$27,MATCH(計算過程!B990,バックデータ一覧!$F$4:$F$27,0),MATCH(VLOOKUP(A990,バックデータ一覧!$T$3:$U$367,2),バックデータ一覧!$P$3:$R$3,0))*10^-3</f>
        <v>2.6790000000000001E-2</v>
      </c>
    </row>
    <row r="991" spans="1:9" x14ac:dyDescent="0.15">
      <c r="A991" s="57">
        <v>41681</v>
      </c>
      <c r="B991" s="9" t="s">
        <v>105</v>
      </c>
      <c r="C991" s="83">
        <f t="shared" si="46"/>
        <v>6.0700000000000007E-3</v>
      </c>
      <c r="D991" s="82">
        <f t="shared" si="45"/>
        <v>5.9400000000000008E-3</v>
      </c>
      <c r="E991" s="81">
        <f t="shared" si="47"/>
        <v>1.2999999999999999E-4</v>
      </c>
      <c r="F991" s="97">
        <f>INDEX(バックデータ一覧!$G$4:$I$27,MATCH(計算過程!B991,バックデータ一覧!$F$4:$F$27,0),MATCH(VLOOKUP(A991,バックデータ一覧!$T$3:$U$367,2),バックデータ一覧!$G$3:$I$3,0))*10^-3</f>
        <v>1.2999999999999999E-4</v>
      </c>
      <c r="G991" s="97">
        <f>INDEX(バックデータ一覧!$J$4:$L$27,MATCH(計算過程!B991,バックデータ一覧!$F$4:$F$27,0),MATCH(VLOOKUP(A991,バックデータ一覧!$T$3:$U$367,2),バックデータ一覧!$J$3:$L$3,0))*10^-3</f>
        <v>2.5000000000000001E-4</v>
      </c>
      <c r="H991" s="97">
        <f>INDEX(バックデータ一覧!$M$4:$O$27,MATCH(計算過程!B991,バックデータ一覧!$F$4:$F$27,0),MATCH(VLOOKUP(A991,バックデータ一覧!$T$3:$U$367,2),バックデータ一覧!$M$3:$O$3,0))*10^-3</f>
        <v>3.8000000000000002E-4</v>
      </c>
      <c r="I991" s="97">
        <f>INDEX(バックデータ一覧!$P$4:$R$27,MATCH(計算過程!B991,バックデータ一覧!$F$4:$F$27,0),MATCH(VLOOKUP(A991,バックデータ一覧!$T$3:$U$367,2),バックデータ一覧!$P$3:$R$3,0))*10^-3</f>
        <v>5.0000000000000001E-4</v>
      </c>
    </row>
    <row r="992" spans="1:9" x14ac:dyDescent="0.15">
      <c r="A992" s="57">
        <v>41681</v>
      </c>
      <c r="B992" s="9" t="s">
        <v>106</v>
      </c>
      <c r="C992" s="83">
        <f t="shared" si="46"/>
        <v>6.0700000000000007E-3</v>
      </c>
      <c r="D992" s="82">
        <f t="shared" si="45"/>
        <v>5.9400000000000008E-3</v>
      </c>
      <c r="E992" s="81">
        <f t="shared" si="47"/>
        <v>1.2999999999999999E-4</v>
      </c>
      <c r="F992" s="97">
        <f>INDEX(バックデータ一覧!$G$4:$I$27,MATCH(計算過程!B992,バックデータ一覧!$F$4:$F$27,0),MATCH(VLOOKUP(A992,バックデータ一覧!$T$3:$U$367,2),バックデータ一覧!$G$3:$I$3,0))*10^-3</f>
        <v>1.2999999999999999E-4</v>
      </c>
      <c r="G992" s="97">
        <f>INDEX(バックデータ一覧!$J$4:$L$27,MATCH(計算過程!B992,バックデータ一覧!$F$4:$F$27,0),MATCH(VLOOKUP(A992,バックデータ一覧!$T$3:$U$367,2),バックデータ一覧!$J$3:$L$3,0))*10^-3</f>
        <v>2.5000000000000001E-4</v>
      </c>
      <c r="H992" s="97">
        <f>INDEX(バックデータ一覧!$M$4:$O$27,MATCH(計算過程!B992,バックデータ一覧!$F$4:$F$27,0),MATCH(VLOOKUP(A992,バックデータ一覧!$T$3:$U$367,2),バックデータ一覧!$M$3:$O$3,0))*10^-3</f>
        <v>3.8000000000000002E-4</v>
      </c>
      <c r="I992" s="97">
        <f>INDEX(バックデータ一覧!$P$4:$R$27,MATCH(計算過程!B992,バックデータ一覧!$F$4:$F$27,0),MATCH(VLOOKUP(A992,バックデータ一覧!$T$3:$U$367,2),バックデータ一覧!$P$3:$R$3,0))*10^-3</f>
        <v>5.0000000000000001E-4</v>
      </c>
    </row>
    <row r="993" spans="1:9" x14ac:dyDescent="0.15">
      <c r="A993" s="57">
        <v>41681</v>
      </c>
      <c r="B993" s="9" t="s">
        <v>107</v>
      </c>
      <c r="C993" s="83">
        <f t="shared" si="46"/>
        <v>6.0700000000000007E-3</v>
      </c>
      <c r="D993" s="82">
        <f t="shared" si="45"/>
        <v>5.9400000000000008E-3</v>
      </c>
      <c r="E993" s="81">
        <f t="shared" si="47"/>
        <v>1.3000000000000002E-4</v>
      </c>
      <c r="F993" s="97">
        <f>INDEX(バックデータ一覧!$G$4:$I$27,MATCH(計算過程!B993,バックデータ一覧!$F$4:$F$27,0),MATCH(VLOOKUP(A993,バックデータ一覧!$T$3:$U$367,2),バックデータ一覧!$G$3:$I$3,0))*10^-3</f>
        <v>1.3000000000000002E-4</v>
      </c>
      <c r="G993" s="97">
        <f>INDEX(バックデータ一覧!$J$4:$L$27,MATCH(計算過程!B993,バックデータ一覧!$F$4:$F$27,0),MATCH(VLOOKUP(A993,バックデータ一覧!$T$3:$U$367,2),バックデータ一覧!$J$3:$L$3,0))*10^-3</f>
        <v>2.5000000000000001E-4</v>
      </c>
      <c r="H993" s="97">
        <f>INDEX(バックデータ一覧!$M$4:$O$27,MATCH(計算過程!B993,バックデータ一覧!$F$4:$F$27,0),MATCH(VLOOKUP(A993,バックデータ一覧!$T$3:$U$367,2),バックデータ一覧!$M$3:$O$3,0))*10^-3</f>
        <v>3.8000000000000002E-4</v>
      </c>
      <c r="I993" s="97">
        <f>INDEX(バックデータ一覧!$P$4:$R$27,MATCH(計算過程!B993,バックデータ一覧!$F$4:$F$27,0),MATCH(VLOOKUP(A993,バックデータ一覧!$T$3:$U$367,2),バックデータ一覧!$P$3:$R$3,0))*10^-3</f>
        <v>5.0000000000000001E-4</v>
      </c>
    </row>
    <row r="994" spans="1:9" x14ac:dyDescent="0.15">
      <c r="A994" s="57">
        <v>41681</v>
      </c>
      <c r="B994" s="9" t="s">
        <v>108</v>
      </c>
      <c r="C994" s="83">
        <f t="shared" si="46"/>
        <v>6.0700000000000007E-3</v>
      </c>
      <c r="D994" s="82">
        <f t="shared" si="45"/>
        <v>5.9400000000000008E-3</v>
      </c>
      <c r="E994" s="81">
        <f t="shared" si="47"/>
        <v>1.3000000000000002E-4</v>
      </c>
      <c r="F994" s="97">
        <f>INDEX(バックデータ一覧!$G$4:$I$27,MATCH(計算過程!B994,バックデータ一覧!$F$4:$F$27,0),MATCH(VLOOKUP(A994,バックデータ一覧!$T$3:$U$367,2),バックデータ一覧!$G$3:$I$3,0))*10^-3</f>
        <v>1.3000000000000002E-4</v>
      </c>
      <c r="G994" s="97">
        <f>INDEX(バックデータ一覧!$J$4:$L$27,MATCH(計算過程!B994,バックデータ一覧!$F$4:$F$27,0),MATCH(VLOOKUP(A994,バックデータ一覧!$T$3:$U$367,2),バックデータ一覧!$J$3:$L$3,0))*10^-3</f>
        <v>2.5000000000000001E-4</v>
      </c>
      <c r="H994" s="97">
        <f>INDEX(バックデータ一覧!$M$4:$O$27,MATCH(計算過程!B994,バックデータ一覧!$F$4:$F$27,0),MATCH(VLOOKUP(A994,バックデータ一覧!$T$3:$U$367,2),バックデータ一覧!$M$3:$O$3,0))*10^-3</f>
        <v>3.8000000000000002E-4</v>
      </c>
      <c r="I994" s="97">
        <f>INDEX(バックデータ一覧!$P$4:$R$27,MATCH(計算過程!B994,バックデータ一覧!$F$4:$F$27,0),MATCH(VLOOKUP(A994,バックデータ一覧!$T$3:$U$367,2),バックデータ一覧!$P$3:$R$3,0))*10^-3</f>
        <v>5.0000000000000001E-4</v>
      </c>
    </row>
    <row r="995" spans="1:9" x14ac:dyDescent="0.15">
      <c r="A995" s="57">
        <v>41681</v>
      </c>
      <c r="B995" s="9" t="s">
        <v>109</v>
      </c>
      <c r="C995" s="83">
        <f t="shared" si="46"/>
        <v>6.0700000000000007E-3</v>
      </c>
      <c r="D995" s="82">
        <f t="shared" si="45"/>
        <v>5.9400000000000008E-3</v>
      </c>
      <c r="E995" s="81">
        <f t="shared" si="47"/>
        <v>1.3000000000000002E-4</v>
      </c>
      <c r="F995" s="97">
        <f>INDEX(バックデータ一覧!$G$4:$I$27,MATCH(計算過程!B995,バックデータ一覧!$F$4:$F$27,0),MATCH(VLOOKUP(A995,バックデータ一覧!$T$3:$U$367,2),バックデータ一覧!$G$3:$I$3,0))*10^-3</f>
        <v>1.3000000000000002E-4</v>
      </c>
      <c r="G995" s="97">
        <f>INDEX(バックデータ一覧!$J$4:$L$27,MATCH(計算過程!B995,バックデータ一覧!$F$4:$F$27,0),MATCH(VLOOKUP(A995,バックデータ一覧!$T$3:$U$367,2),バックデータ一覧!$J$3:$L$3,0))*10^-3</f>
        <v>2.5000000000000001E-4</v>
      </c>
      <c r="H995" s="97">
        <f>INDEX(バックデータ一覧!$M$4:$O$27,MATCH(計算過程!B995,バックデータ一覧!$F$4:$F$27,0),MATCH(VLOOKUP(A995,バックデータ一覧!$T$3:$U$367,2),バックデータ一覧!$M$3:$O$3,0))*10^-3</f>
        <v>3.8000000000000002E-4</v>
      </c>
      <c r="I995" s="97">
        <f>INDEX(バックデータ一覧!$P$4:$R$27,MATCH(計算過程!B995,バックデータ一覧!$F$4:$F$27,0),MATCH(VLOOKUP(A995,バックデータ一覧!$T$3:$U$367,2),バックデータ一覧!$P$3:$R$3,0))*10^-3</f>
        <v>5.0000000000000001E-4</v>
      </c>
    </row>
    <row r="996" spans="1:9" x14ac:dyDescent="0.15">
      <c r="A996" s="57">
        <v>41681</v>
      </c>
      <c r="B996" s="9" t="s">
        <v>110</v>
      </c>
      <c r="C996" s="83">
        <f t="shared" si="46"/>
        <v>6.0700000000000007E-3</v>
      </c>
      <c r="D996" s="82">
        <f t="shared" si="45"/>
        <v>5.9400000000000008E-3</v>
      </c>
      <c r="E996" s="81">
        <f t="shared" si="47"/>
        <v>1.3000000000000002E-4</v>
      </c>
      <c r="F996" s="97">
        <f>INDEX(バックデータ一覧!$G$4:$I$27,MATCH(計算過程!B996,バックデータ一覧!$F$4:$F$27,0),MATCH(VLOOKUP(A996,バックデータ一覧!$T$3:$U$367,2),バックデータ一覧!$G$3:$I$3,0))*10^-3</f>
        <v>1.3000000000000002E-4</v>
      </c>
      <c r="G996" s="97">
        <f>INDEX(バックデータ一覧!$J$4:$L$27,MATCH(計算過程!B996,バックデータ一覧!$F$4:$F$27,0),MATCH(VLOOKUP(A996,バックデータ一覧!$T$3:$U$367,2),バックデータ一覧!$J$3:$L$3,0))*10^-3</f>
        <v>2.5000000000000001E-4</v>
      </c>
      <c r="H996" s="97">
        <f>INDEX(バックデータ一覧!$M$4:$O$27,MATCH(計算過程!B996,バックデータ一覧!$F$4:$F$27,0),MATCH(VLOOKUP(A996,バックデータ一覧!$T$3:$U$367,2),バックデータ一覧!$M$3:$O$3,0))*10^-3</f>
        <v>3.8000000000000002E-4</v>
      </c>
      <c r="I996" s="97">
        <f>INDEX(バックデータ一覧!$P$4:$R$27,MATCH(計算過程!B996,バックデータ一覧!$F$4:$F$27,0),MATCH(VLOOKUP(A996,バックデータ一覧!$T$3:$U$367,2),バックデータ一覧!$P$3:$R$3,0))*10^-3</f>
        <v>5.0000000000000001E-4</v>
      </c>
    </row>
    <row r="997" spans="1:9" x14ac:dyDescent="0.15">
      <c r="A997" s="57">
        <v>41681</v>
      </c>
      <c r="B997" s="9" t="s">
        <v>111</v>
      </c>
      <c r="C997" s="83">
        <f t="shared" si="46"/>
        <v>6.0700000000000007E-3</v>
      </c>
      <c r="D997" s="82">
        <f t="shared" si="45"/>
        <v>5.9400000000000008E-3</v>
      </c>
      <c r="E997" s="81">
        <f t="shared" si="47"/>
        <v>1.3000000000000002E-4</v>
      </c>
      <c r="F997" s="97">
        <f>INDEX(バックデータ一覧!$G$4:$I$27,MATCH(計算過程!B997,バックデータ一覧!$F$4:$F$27,0),MATCH(VLOOKUP(A997,バックデータ一覧!$T$3:$U$367,2),バックデータ一覧!$G$3:$I$3,0))*10^-3</f>
        <v>1.3000000000000002E-4</v>
      </c>
      <c r="G997" s="97">
        <f>INDEX(バックデータ一覧!$J$4:$L$27,MATCH(計算過程!B997,バックデータ一覧!$F$4:$F$27,0),MATCH(VLOOKUP(A997,バックデータ一覧!$T$3:$U$367,2),バックデータ一覧!$J$3:$L$3,0))*10^-3</f>
        <v>2.5000000000000001E-4</v>
      </c>
      <c r="H997" s="97">
        <f>INDEX(バックデータ一覧!$M$4:$O$27,MATCH(計算過程!B997,バックデータ一覧!$F$4:$F$27,0),MATCH(VLOOKUP(A997,バックデータ一覧!$T$3:$U$367,2),バックデータ一覧!$M$3:$O$3,0))*10^-3</f>
        <v>3.8000000000000002E-4</v>
      </c>
      <c r="I997" s="97">
        <f>INDEX(バックデータ一覧!$P$4:$R$27,MATCH(計算過程!B997,バックデータ一覧!$F$4:$F$27,0),MATCH(VLOOKUP(A997,バックデータ一覧!$T$3:$U$367,2),バックデータ一覧!$P$3:$R$3,0))*10^-3</f>
        <v>5.0000000000000001E-4</v>
      </c>
    </row>
    <row r="998" spans="1:9" x14ac:dyDescent="0.15">
      <c r="A998" s="57">
        <v>41681</v>
      </c>
      <c r="B998" s="9" t="s">
        <v>112</v>
      </c>
      <c r="C998" s="83">
        <f t="shared" si="46"/>
        <v>6.4800000000000005E-3</v>
      </c>
      <c r="D998" s="82">
        <f t="shared" si="45"/>
        <v>5.9400000000000008E-3</v>
      </c>
      <c r="E998" s="81">
        <f t="shared" si="47"/>
        <v>5.4000000000000001E-4</v>
      </c>
      <c r="F998" s="97">
        <f>INDEX(バックデータ一覧!$G$4:$I$27,MATCH(計算過程!B998,バックデータ一覧!$F$4:$F$27,0),MATCH(VLOOKUP(A998,バックデータ一覧!$T$3:$U$367,2),バックデータ一覧!$G$3:$I$3,0))*10^-3</f>
        <v>5.4000000000000001E-4</v>
      </c>
      <c r="G998" s="97">
        <f>INDEX(バックデータ一覧!$J$4:$L$27,MATCH(計算過程!B998,バックデータ一覧!$F$4:$F$27,0),MATCH(VLOOKUP(A998,バックデータ一覧!$T$3:$U$367,2),バックデータ一覧!$J$3:$L$3,0))*10^-3</f>
        <v>1.08E-3</v>
      </c>
      <c r="H998" s="97">
        <f>INDEX(バックデータ一覧!$M$4:$O$27,MATCH(計算過程!B998,バックデータ一覧!$F$4:$F$27,0),MATCH(VLOOKUP(A998,バックデータ一覧!$T$3:$U$367,2),バックデータ一覧!$M$3:$O$3,0))*10^-3</f>
        <v>1.6299999999999999E-3</v>
      </c>
      <c r="I998" s="97">
        <f>INDEX(バックデータ一覧!$P$4:$R$27,MATCH(計算過程!B998,バックデータ一覧!$F$4:$F$27,0),MATCH(VLOOKUP(A998,バックデータ一覧!$T$3:$U$367,2),バックデータ一覧!$P$3:$R$3,0))*10^-3</f>
        <v>2.1700000000000001E-3</v>
      </c>
    </row>
    <row r="999" spans="1:9" x14ac:dyDescent="0.15">
      <c r="A999" s="57">
        <v>41681</v>
      </c>
      <c r="B999" s="9" t="s">
        <v>113</v>
      </c>
      <c r="C999" s="83">
        <f t="shared" si="46"/>
        <v>9.7300000000000008E-3</v>
      </c>
      <c r="D999" s="82">
        <f t="shared" si="45"/>
        <v>5.9400000000000008E-3</v>
      </c>
      <c r="E999" s="81">
        <f t="shared" si="47"/>
        <v>3.79E-3</v>
      </c>
      <c r="F999" s="97">
        <f>INDEX(バックデータ一覧!$G$4:$I$27,MATCH(計算過程!B999,バックデータ一覧!$F$4:$F$27,0),MATCH(VLOOKUP(A999,バックデータ一覧!$T$3:$U$367,2),バックデータ一覧!$G$3:$I$3,0))*10^-3</f>
        <v>3.79E-3</v>
      </c>
      <c r="G999" s="97">
        <f>INDEX(バックデータ一覧!$J$4:$L$27,MATCH(計算過程!B999,バックデータ一覧!$F$4:$F$27,0),MATCH(VLOOKUP(A999,バックデータ一覧!$T$3:$U$367,2),バックデータ一覧!$J$3:$L$3,0))*10^-3</f>
        <v>7.5900000000000004E-3</v>
      </c>
      <c r="H999" s="97">
        <f>INDEX(バックデータ一覧!$M$4:$O$27,MATCH(計算過程!B999,バックデータ一覧!$F$4:$F$27,0),MATCH(VLOOKUP(A999,バックデータ一覧!$T$3:$U$367,2),バックデータ一覧!$M$3:$O$3,0))*10^-3</f>
        <v>1.1380000000000001E-2</v>
      </c>
      <c r="I999" s="97">
        <f>INDEX(バックデータ一覧!$P$4:$R$27,MATCH(計算過程!B999,バックデータ一覧!$F$4:$F$27,0),MATCH(VLOOKUP(A999,バックデータ一覧!$T$3:$U$367,2),バックデータ一覧!$P$3:$R$3,0))*10^-3</f>
        <v>1.5180000000000001E-2</v>
      </c>
    </row>
    <row r="1000" spans="1:9" x14ac:dyDescent="0.15">
      <c r="A1000" s="57">
        <v>41681</v>
      </c>
      <c r="B1000" s="9" t="s">
        <v>114</v>
      </c>
      <c r="C1000" s="83">
        <f t="shared" si="46"/>
        <v>6.2700000000000013E-3</v>
      </c>
      <c r="D1000" s="82">
        <f t="shared" si="45"/>
        <v>5.9400000000000008E-3</v>
      </c>
      <c r="E1000" s="81">
        <f t="shared" si="47"/>
        <v>3.3E-4</v>
      </c>
      <c r="F1000" s="97">
        <f>INDEX(バックデータ一覧!$G$4:$I$27,MATCH(計算過程!B1000,バックデータ一覧!$F$4:$F$27,0),MATCH(VLOOKUP(A1000,バックデータ一覧!$T$3:$U$367,2),バックデータ一覧!$G$3:$I$3,0))*10^-3</f>
        <v>3.3E-4</v>
      </c>
      <c r="G1000" s="97">
        <f>INDEX(バックデータ一覧!$J$4:$L$27,MATCH(計算過程!B1000,バックデータ一覧!$F$4:$F$27,0),MATCH(VLOOKUP(A1000,バックデータ一覧!$T$3:$U$367,2),バックデータ一覧!$J$3:$L$3,0))*10^-3</f>
        <v>6.7000000000000002E-4</v>
      </c>
      <c r="H1000" s="97">
        <f>INDEX(バックデータ一覧!$M$4:$O$27,MATCH(計算過程!B1000,バックデータ一覧!$F$4:$F$27,0),MATCH(VLOOKUP(A1000,バックデータ一覧!$T$3:$U$367,2),バックデータ一覧!$M$3:$O$3,0))*10^-3</f>
        <v>1E-3</v>
      </c>
      <c r="I1000" s="97">
        <f>INDEX(バックデータ一覧!$P$4:$R$27,MATCH(計算過程!B1000,バックデータ一覧!$F$4:$F$27,0),MATCH(VLOOKUP(A1000,バックデータ一覧!$T$3:$U$367,2),バックデータ一覧!$P$3:$R$3,0))*10^-3</f>
        <v>1.33E-3</v>
      </c>
    </row>
    <row r="1001" spans="1:9" x14ac:dyDescent="0.15">
      <c r="A1001" s="57">
        <v>41681</v>
      </c>
      <c r="B1001" s="9" t="s">
        <v>115</v>
      </c>
      <c r="C1001" s="83">
        <f t="shared" si="46"/>
        <v>6.4800000000000005E-3</v>
      </c>
      <c r="D1001" s="82">
        <f t="shared" si="45"/>
        <v>5.9400000000000008E-3</v>
      </c>
      <c r="E1001" s="81">
        <f t="shared" si="47"/>
        <v>5.4000000000000001E-4</v>
      </c>
      <c r="F1001" s="97">
        <f>INDEX(バックデータ一覧!$G$4:$I$27,MATCH(計算過程!B1001,バックデータ一覧!$F$4:$F$27,0),MATCH(VLOOKUP(A1001,バックデータ一覧!$T$3:$U$367,2),バックデータ一覧!$G$3:$I$3,0))*10^-3</f>
        <v>5.4000000000000001E-4</v>
      </c>
      <c r="G1001" s="97">
        <f>INDEX(バックデータ一覧!$J$4:$L$27,MATCH(計算過程!B1001,バックデータ一覧!$F$4:$F$27,0),MATCH(VLOOKUP(A1001,バックデータ一覧!$T$3:$U$367,2),バックデータ一覧!$J$3:$L$3,0))*10^-3</f>
        <v>1.08E-3</v>
      </c>
      <c r="H1001" s="97">
        <f>INDEX(バックデータ一覧!$M$4:$O$27,MATCH(計算過程!B1001,バックデータ一覧!$F$4:$F$27,0),MATCH(VLOOKUP(A1001,バックデータ一覧!$T$3:$U$367,2),バックデータ一覧!$M$3:$O$3,0))*10^-3</f>
        <v>1.6299999999999999E-3</v>
      </c>
      <c r="I1001" s="97">
        <f>INDEX(バックデータ一覧!$P$4:$R$27,MATCH(計算過程!B1001,バックデータ一覧!$F$4:$F$27,0),MATCH(VLOOKUP(A1001,バックデータ一覧!$T$3:$U$367,2),バックデータ一覧!$P$3:$R$3,0))*10^-3</f>
        <v>2.1700000000000001E-3</v>
      </c>
    </row>
    <row r="1002" spans="1:9" x14ac:dyDescent="0.15">
      <c r="A1002" s="57">
        <v>41681</v>
      </c>
      <c r="B1002" s="9" t="s">
        <v>116</v>
      </c>
      <c r="C1002" s="83">
        <f t="shared" si="46"/>
        <v>6.2700000000000013E-3</v>
      </c>
      <c r="D1002" s="82">
        <f t="shared" si="45"/>
        <v>5.9400000000000008E-3</v>
      </c>
      <c r="E1002" s="81">
        <f t="shared" si="47"/>
        <v>3.3E-4</v>
      </c>
      <c r="F1002" s="97">
        <f>INDEX(バックデータ一覧!$G$4:$I$27,MATCH(計算過程!B1002,バックデータ一覧!$F$4:$F$27,0),MATCH(VLOOKUP(A1002,バックデータ一覧!$T$3:$U$367,2),バックデータ一覧!$G$3:$I$3,0))*10^-3</f>
        <v>3.3E-4</v>
      </c>
      <c r="G1002" s="97">
        <f>INDEX(バックデータ一覧!$J$4:$L$27,MATCH(計算過程!B1002,バックデータ一覧!$F$4:$F$27,0),MATCH(VLOOKUP(A1002,バックデータ一覧!$T$3:$U$367,2),バックデータ一覧!$J$3:$L$3,0))*10^-3</f>
        <v>6.7000000000000002E-4</v>
      </c>
      <c r="H1002" s="97">
        <f>INDEX(バックデータ一覧!$M$4:$O$27,MATCH(計算過程!B1002,バックデータ一覧!$F$4:$F$27,0),MATCH(VLOOKUP(A1002,バックデータ一覧!$T$3:$U$367,2),バックデータ一覧!$M$3:$O$3,0))*10^-3</f>
        <v>1E-3</v>
      </c>
      <c r="I1002" s="97">
        <f>INDEX(バックデータ一覧!$P$4:$R$27,MATCH(計算過程!B1002,バックデータ一覧!$F$4:$F$27,0),MATCH(VLOOKUP(A1002,バックデータ一覧!$T$3:$U$367,2),バックデータ一覧!$P$3:$R$3,0))*10^-3</f>
        <v>1.33E-3</v>
      </c>
    </row>
    <row r="1003" spans="1:9" x14ac:dyDescent="0.15">
      <c r="A1003" s="57">
        <v>41681</v>
      </c>
      <c r="B1003" s="9" t="s">
        <v>117</v>
      </c>
      <c r="C1003" s="83">
        <f t="shared" si="46"/>
        <v>9.3200000000000002E-3</v>
      </c>
      <c r="D1003" s="82">
        <f t="shared" si="45"/>
        <v>5.9400000000000008E-3</v>
      </c>
      <c r="E1003" s="81">
        <f t="shared" si="47"/>
        <v>3.3799999999999998E-3</v>
      </c>
      <c r="F1003" s="97">
        <f>INDEX(バックデータ一覧!$G$4:$I$27,MATCH(計算過程!B1003,バックデータ一覧!$F$4:$F$27,0),MATCH(VLOOKUP(A1003,バックデータ一覧!$T$3:$U$367,2),バックデータ一覧!$G$3:$I$3,0))*10^-3</f>
        <v>3.3799999999999998E-3</v>
      </c>
      <c r="G1003" s="97">
        <f>INDEX(バックデータ一覧!$J$4:$L$27,MATCH(計算過程!B1003,バックデータ一覧!$F$4:$F$27,0),MATCH(VLOOKUP(A1003,バックデータ一覧!$T$3:$U$367,2),バックデータ一覧!$J$3:$L$3,0))*10^-3</f>
        <v>6.7499999999999999E-3</v>
      </c>
      <c r="H1003" s="97">
        <f>INDEX(バックデータ一覧!$M$4:$O$27,MATCH(計算過程!B1003,バックデータ一覧!$F$4:$F$27,0),MATCH(VLOOKUP(A1003,バックデータ一覧!$T$3:$U$367,2),バックデータ一覧!$M$3:$O$3,0))*10^-3</f>
        <v>1.0130000000000002E-2</v>
      </c>
      <c r="I1003" s="97">
        <f>INDEX(バックデータ一覧!$P$4:$R$27,MATCH(計算過程!B1003,バックデータ一覧!$F$4:$F$27,0),MATCH(VLOOKUP(A1003,バックデータ一覧!$T$3:$U$367,2),バックデータ一覧!$P$3:$R$3,0))*10^-3</f>
        <v>1.3509999999999999E-2</v>
      </c>
    </row>
    <row r="1004" spans="1:9" x14ac:dyDescent="0.15">
      <c r="A1004" s="57">
        <v>41681</v>
      </c>
      <c r="B1004" s="9" t="s">
        <v>118</v>
      </c>
      <c r="C1004" s="83">
        <f t="shared" si="46"/>
        <v>6.2700000000000013E-3</v>
      </c>
      <c r="D1004" s="82">
        <f t="shared" si="45"/>
        <v>5.9400000000000008E-3</v>
      </c>
      <c r="E1004" s="81">
        <f t="shared" si="47"/>
        <v>3.3E-4</v>
      </c>
      <c r="F1004" s="97">
        <f>INDEX(バックデータ一覧!$G$4:$I$27,MATCH(計算過程!B1004,バックデータ一覧!$F$4:$F$27,0),MATCH(VLOOKUP(A1004,バックデータ一覧!$T$3:$U$367,2),バックデータ一覧!$G$3:$I$3,0))*10^-3</f>
        <v>3.3E-4</v>
      </c>
      <c r="G1004" s="97">
        <f>INDEX(バックデータ一覧!$J$4:$L$27,MATCH(計算過程!B1004,バックデータ一覧!$F$4:$F$27,0),MATCH(VLOOKUP(A1004,バックデータ一覧!$T$3:$U$367,2),バックデータ一覧!$J$3:$L$3,0))*10^-3</f>
        <v>6.7000000000000002E-4</v>
      </c>
      <c r="H1004" s="97">
        <f>INDEX(バックデータ一覧!$M$4:$O$27,MATCH(計算過程!B1004,バックデータ一覧!$F$4:$F$27,0),MATCH(VLOOKUP(A1004,バックデータ一覧!$T$3:$U$367,2),バックデータ一覧!$M$3:$O$3,0))*10^-3</f>
        <v>1E-3</v>
      </c>
      <c r="I1004" s="97">
        <f>INDEX(バックデータ一覧!$P$4:$R$27,MATCH(計算過程!B1004,バックデータ一覧!$F$4:$F$27,0),MATCH(VLOOKUP(A1004,バックデータ一覧!$T$3:$U$367,2),バックデータ一覧!$P$3:$R$3,0))*10^-3</f>
        <v>1.33E-3</v>
      </c>
    </row>
    <row r="1005" spans="1:9" x14ac:dyDescent="0.15">
      <c r="A1005" s="57">
        <v>41681</v>
      </c>
      <c r="B1005" s="9" t="s">
        <v>119</v>
      </c>
      <c r="C1005" s="83">
        <f t="shared" si="46"/>
        <v>6.0700000000000007E-3</v>
      </c>
      <c r="D1005" s="82">
        <f t="shared" si="45"/>
        <v>5.9400000000000008E-3</v>
      </c>
      <c r="E1005" s="81">
        <f t="shared" si="47"/>
        <v>1.3000000000000002E-4</v>
      </c>
      <c r="F1005" s="97">
        <f>INDEX(バックデータ一覧!$G$4:$I$27,MATCH(計算過程!B1005,バックデータ一覧!$F$4:$F$27,0),MATCH(VLOOKUP(A1005,バックデータ一覧!$T$3:$U$367,2),バックデータ一覧!$G$3:$I$3,0))*10^-3</f>
        <v>1.3000000000000002E-4</v>
      </c>
      <c r="G1005" s="97">
        <f>INDEX(バックデータ一覧!$J$4:$L$27,MATCH(計算過程!B1005,バックデータ一覧!$F$4:$F$27,0),MATCH(VLOOKUP(A1005,バックデータ一覧!$T$3:$U$367,2),バックデータ一覧!$J$3:$L$3,0))*10^-3</f>
        <v>2.5000000000000001E-4</v>
      </c>
      <c r="H1005" s="97">
        <f>INDEX(バックデータ一覧!$M$4:$O$27,MATCH(計算過程!B1005,バックデータ一覧!$F$4:$F$27,0),MATCH(VLOOKUP(A1005,バックデータ一覧!$T$3:$U$367,2),バックデータ一覧!$M$3:$O$3,0))*10^-3</f>
        <v>3.8000000000000002E-4</v>
      </c>
      <c r="I1005" s="97">
        <f>INDEX(バックデータ一覧!$P$4:$R$27,MATCH(計算過程!B1005,バックデータ一覧!$F$4:$F$27,0),MATCH(VLOOKUP(A1005,バックデータ一覧!$T$3:$U$367,2),バックデータ一覧!$P$3:$R$3,0))*10^-3</f>
        <v>5.0000000000000001E-4</v>
      </c>
    </row>
    <row r="1006" spans="1:9" x14ac:dyDescent="0.15">
      <c r="A1006" s="57">
        <v>41681</v>
      </c>
      <c r="B1006" s="9" t="s">
        <v>120</v>
      </c>
      <c r="C1006" s="83">
        <f t="shared" si="46"/>
        <v>6.0700000000000007E-3</v>
      </c>
      <c r="D1006" s="82">
        <f t="shared" si="45"/>
        <v>5.9400000000000008E-3</v>
      </c>
      <c r="E1006" s="81">
        <f t="shared" si="47"/>
        <v>1.3000000000000002E-4</v>
      </c>
      <c r="F1006" s="97">
        <f>INDEX(バックデータ一覧!$G$4:$I$27,MATCH(計算過程!B1006,バックデータ一覧!$F$4:$F$27,0),MATCH(VLOOKUP(A1006,バックデータ一覧!$T$3:$U$367,2),バックデータ一覧!$G$3:$I$3,0))*10^-3</f>
        <v>1.3000000000000002E-4</v>
      </c>
      <c r="G1006" s="97">
        <f>INDEX(バックデータ一覧!$J$4:$L$27,MATCH(計算過程!B1006,バックデータ一覧!$F$4:$F$27,0),MATCH(VLOOKUP(A1006,バックデータ一覧!$T$3:$U$367,2),バックデータ一覧!$J$3:$L$3,0))*10^-3</f>
        <v>2.5000000000000001E-4</v>
      </c>
      <c r="H1006" s="97">
        <f>INDEX(バックデータ一覧!$M$4:$O$27,MATCH(計算過程!B1006,バックデータ一覧!$F$4:$F$27,0),MATCH(VLOOKUP(A1006,バックデータ一覧!$T$3:$U$367,2),バックデータ一覧!$M$3:$O$3,0))*10^-3</f>
        <v>3.8000000000000002E-4</v>
      </c>
      <c r="I1006" s="97">
        <f>INDEX(バックデータ一覧!$P$4:$R$27,MATCH(計算過程!B1006,バックデータ一覧!$F$4:$F$27,0),MATCH(VLOOKUP(A1006,バックデータ一覧!$T$3:$U$367,2),バックデータ一覧!$P$3:$R$3,0))*10^-3</f>
        <v>5.0000000000000001E-4</v>
      </c>
    </row>
    <row r="1007" spans="1:9" x14ac:dyDescent="0.15">
      <c r="A1007" s="57">
        <v>41681</v>
      </c>
      <c r="B1007" s="9" t="s">
        <v>121</v>
      </c>
      <c r="C1007" s="83">
        <f t="shared" si="46"/>
        <v>6.4800000000000005E-3</v>
      </c>
      <c r="D1007" s="82">
        <f t="shared" si="45"/>
        <v>5.9400000000000008E-3</v>
      </c>
      <c r="E1007" s="81">
        <f t="shared" si="47"/>
        <v>5.4000000000000001E-4</v>
      </c>
      <c r="F1007" s="97">
        <f>INDEX(バックデータ一覧!$G$4:$I$27,MATCH(計算過程!B1007,バックデータ一覧!$F$4:$F$27,0),MATCH(VLOOKUP(A1007,バックデータ一覧!$T$3:$U$367,2),バックデータ一覧!$G$3:$I$3,0))*10^-3</f>
        <v>5.4000000000000001E-4</v>
      </c>
      <c r="G1007" s="97">
        <f>INDEX(バックデータ一覧!$J$4:$L$27,MATCH(計算過程!B1007,バックデータ一覧!$F$4:$F$27,0),MATCH(VLOOKUP(A1007,バックデータ一覧!$T$3:$U$367,2),バックデータ一覧!$J$3:$L$3,0))*10^-3</f>
        <v>1.08E-3</v>
      </c>
      <c r="H1007" s="97">
        <f>INDEX(バックデータ一覧!$M$4:$O$27,MATCH(計算過程!B1007,バックデータ一覧!$F$4:$F$27,0),MATCH(VLOOKUP(A1007,バックデータ一覧!$T$3:$U$367,2),バックデータ一覧!$M$3:$O$3,0))*10^-3</f>
        <v>1.6299999999999999E-3</v>
      </c>
      <c r="I1007" s="97">
        <f>INDEX(バックデータ一覧!$P$4:$R$27,MATCH(計算過程!B1007,バックデータ一覧!$F$4:$F$27,0),MATCH(VLOOKUP(A1007,バックデータ一覧!$T$3:$U$367,2),バックデータ一覧!$P$3:$R$3,0))*10^-3</f>
        <v>2.1700000000000001E-3</v>
      </c>
    </row>
    <row r="1008" spans="1:9" x14ac:dyDescent="0.15">
      <c r="A1008" s="57">
        <v>41681</v>
      </c>
      <c r="B1008" s="9" t="s">
        <v>122</v>
      </c>
      <c r="C1008" s="83">
        <f t="shared" si="46"/>
        <v>1.2360000000000001E-2</v>
      </c>
      <c r="D1008" s="82">
        <f t="shared" si="45"/>
        <v>5.9400000000000008E-3</v>
      </c>
      <c r="E1008" s="81">
        <f t="shared" si="47"/>
        <v>6.4200000000000004E-3</v>
      </c>
      <c r="F1008" s="97">
        <f>INDEX(バックデータ一覧!$G$4:$I$27,MATCH(計算過程!B1008,バックデータ一覧!$F$4:$F$27,0),MATCH(VLOOKUP(A1008,バックデータ一覧!$T$3:$U$367,2),バックデータ一覧!$G$3:$I$3,0))*10^-3</f>
        <v>6.4200000000000004E-3</v>
      </c>
      <c r="G1008" s="97">
        <f>INDEX(バックデータ一覧!$J$4:$L$27,MATCH(計算過程!B1008,バックデータ一覧!$F$4:$F$27,0),MATCH(VLOOKUP(A1008,バックデータ一覧!$T$3:$U$367,2),バックデータ一覧!$J$3:$L$3,0))*10^-3</f>
        <v>1.2840000000000001E-2</v>
      </c>
      <c r="H1008" s="97">
        <f>INDEX(バックデータ一覧!$M$4:$O$27,MATCH(計算過程!B1008,バックデータ一覧!$F$4:$F$27,0),MATCH(VLOOKUP(A1008,バックデータ一覧!$T$3:$U$367,2),バックデータ一覧!$M$3:$O$3,0))*10^-3</f>
        <v>1.9260000000000003E-2</v>
      </c>
      <c r="I1008" s="97">
        <f>INDEX(バックデータ一覧!$P$4:$R$27,MATCH(計算過程!B1008,バックデータ一覧!$F$4:$F$27,0),MATCH(VLOOKUP(A1008,バックデータ一覧!$T$3:$U$367,2),バックデータ一覧!$P$3:$R$3,0))*10^-3</f>
        <v>2.5680000000000001E-2</v>
      </c>
    </row>
    <row r="1009" spans="1:9" x14ac:dyDescent="0.15">
      <c r="A1009" s="57">
        <v>41681</v>
      </c>
      <c r="B1009" s="9" t="s">
        <v>123</v>
      </c>
      <c r="C1009" s="83">
        <f t="shared" si="46"/>
        <v>1.2360000000000001E-2</v>
      </c>
      <c r="D1009" s="82">
        <f t="shared" si="45"/>
        <v>5.9400000000000008E-3</v>
      </c>
      <c r="E1009" s="81">
        <f t="shared" si="47"/>
        <v>6.4200000000000004E-3</v>
      </c>
      <c r="F1009" s="97">
        <f>INDEX(バックデータ一覧!$G$4:$I$27,MATCH(計算過程!B1009,バックデータ一覧!$F$4:$F$27,0),MATCH(VLOOKUP(A1009,バックデータ一覧!$T$3:$U$367,2),バックデータ一覧!$G$3:$I$3,0))*10^-3</f>
        <v>6.4200000000000004E-3</v>
      </c>
      <c r="G1009" s="97">
        <f>INDEX(バックデータ一覧!$J$4:$L$27,MATCH(計算過程!B1009,バックデータ一覧!$F$4:$F$27,0),MATCH(VLOOKUP(A1009,バックデータ一覧!$T$3:$U$367,2),バックデータ一覧!$J$3:$L$3,0))*10^-3</f>
        <v>1.2840000000000001E-2</v>
      </c>
      <c r="H1009" s="97">
        <f>INDEX(バックデータ一覧!$M$4:$O$27,MATCH(計算過程!B1009,バックデータ一覧!$F$4:$F$27,0),MATCH(VLOOKUP(A1009,バックデータ一覧!$T$3:$U$367,2),バックデータ一覧!$M$3:$O$3,0))*10^-3</f>
        <v>1.9260000000000003E-2</v>
      </c>
      <c r="I1009" s="97">
        <f>INDEX(バックデータ一覧!$P$4:$R$27,MATCH(計算過程!B1009,バックデータ一覧!$F$4:$F$27,0),MATCH(VLOOKUP(A1009,バックデータ一覧!$T$3:$U$367,2),バックデータ一覧!$P$3:$R$3,0))*10^-3</f>
        <v>2.5680000000000001E-2</v>
      </c>
    </row>
    <row r="1010" spans="1:9" x14ac:dyDescent="0.15">
      <c r="A1010" s="57">
        <v>41681</v>
      </c>
      <c r="B1010" s="9" t="s">
        <v>124</v>
      </c>
      <c r="C1010" s="83">
        <f t="shared" si="46"/>
        <v>6.0700000000000007E-3</v>
      </c>
      <c r="D1010" s="82">
        <f t="shared" si="45"/>
        <v>5.9400000000000008E-3</v>
      </c>
      <c r="E1010" s="81">
        <f t="shared" si="47"/>
        <v>1.3000000000000002E-4</v>
      </c>
      <c r="F1010" s="97">
        <f>INDEX(バックデータ一覧!$G$4:$I$27,MATCH(計算過程!B1010,バックデータ一覧!$F$4:$F$27,0),MATCH(VLOOKUP(A1010,バックデータ一覧!$T$3:$U$367,2),バックデータ一覧!$G$3:$I$3,0))*10^-3</f>
        <v>1.3000000000000002E-4</v>
      </c>
      <c r="G1010" s="97">
        <f>INDEX(バックデータ一覧!$J$4:$L$27,MATCH(計算過程!B1010,バックデータ一覧!$F$4:$F$27,0),MATCH(VLOOKUP(A1010,バックデータ一覧!$T$3:$U$367,2),バックデータ一覧!$J$3:$L$3,0))*10^-3</f>
        <v>2.5000000000000001E-4</v>
      </c>
      <c r="H1010" s="97">
        <f>INDEX(バックデータ一覧!$M$4:$O$27,MATCH(計算過程!B1010,バックデータ一覧!$F$4:$F$27,0),MATCH(VLOOKUP(A1010,バックデータ一覧!$T$3:$U$367,2),バックデータ一覧!$M$3:$O$3,0))*10^-3</f>
        <v>3.8000000000000002E-4</v>
      </c>
      <c r="I1010" s="97">
        <f>INDEX(バックデータ一覧!$P$4:$R$27,MATCH(計算過程!B1010,バックデータ一覧!$F$4:$F$27,0),MATCH(VLOOKUP(A1010,バックデータ一覧!$T$3:$U$367,2),バックデータ一覧!$P$3:$R$3,0))*10^-3</f>
        <v>5.0000000000000001E-4</v>
      </c>
    </row>
    <row r="1011" spans="1:9" x14ac:dyDescent="0.15">
      <c r="A1011" s="57">
        <v>41681</v>
      </c>
      <c r="B1011" s="9" t="s">
        <v>125</v>
      </c>
      <c r="C1011" s="83">
        <f t="shared" si="46"/>
        <v>6.2700000000000013E-3</v>
      </c>
      <c r="D1011" s="82">
        <f t="shared" si="45"/>
        <v>5.9400000000000008E-3</v>
      </c>
      <c r="E1011" s="81">
        <f t="shared" si="47"/>
        <v>3.3E-4</v>
      </c>
      <c r="F1011" s="97">
        <f>INDEX(バックデータ一覧!$G$4:$I$27,MATCH(計算過程!B1011,バックデータ一覧!$F$4:$F$27,0),MATCH(VLOOKUP(A1011,バックデータ一覧!$T$3:$U$367,2),バックデータ一覧!$G$3:$I$3,0))*10^-3</f>
        <v>3.3E-4</v>
      </c>
      <c r="G1011" s="97">
        <f>INDEX(バックデータ一覧!$J$4:$L$27,MATCH(計算過程!B1011,バックデータ一覧!$F$4:$F$27,0),MATCH(VLOOKUP(A1011,バックデータ一覧!$T$3:$U$367,2),バックデータ一覧!$J$3:$L$3,0))*10^-3</f>
        <v>6.7000000000000002E-4</v>
      </c>
      <c r="H1011" s="97">
        <f>INDEX(バックデータ一覧!$M$4:$O$27,MATCH(計算過程!B1011,バックデータ一覧!$F$4:$F$27,0),MATCH(VLOOKUP(A1011,バックデータ一覧!$T$3:$U$367,2),バックデータ一覧!$M$3:$O$3,0))*10^-3</f>
        <v>1E-3</v>
      </c>
      <c r="I1011" s="97">
        <f>INDEX(バックデータ一覧!$P$4:$R$27,MATCH(計算過程!B1011,バックデータ一覧!$F$4:$F$27,0),MATCH(VLOOKUP(A1011,バックデータ一覧!$T$3:$U$367,2),バックデータ一覧!$P$3:$R$3,0))*10^-3</f>
        <v>1.33E-3</v>
      </c>
    </row>
    <row r="1012" spans="1:9" x14ac:dyDescent="0.15">
      <c r="A1012" s="57">
        <v>41681</v>
      </c>
      <c r="B1012" s="9" t="s">
        <v>126</v>
      </c>
      <c r="C1012" s="83">
        <f t="shared" si="46"/>
        <v>1.2220000000000002E-2</v>
      </c>
      <c r="D1012" s="82">
        <f t="shared" si="45"/>
        <v>5.9400000000000008E-3</v>
      </c>
      <c r="E1012" s="81">
        <f t="shared" si="47"/>
        <v>6.28E-3</v>
      </c>
      <c r="F1012" s="97">
        <f>INDEX(バックデータ一覧!$G$4:$I$27,MATCH(計算過程!B1012,バックデータ一覧!$F$4:$F$27,0),MATCH(VLOOKUP(A1012,バックデータ一覧!$T$3:$U$367,2),バックデータ一覧!$G$3:$I$3,0))*10^-3</f>
        <v>6.28E-3</v>
      </c>
      <c r="G1012" s="97">
        <f>INDEX(バックデータ一覧!$J$4:$L$27,MATCH(計算過程!B1012,バックデータ一覧!$F$4:$F$27,0),MATCH(VLOOKUP(A1012,バックデータ一覧!$T$3:$U$367,2),バックデータ一覧!$J$3:$L$3,0))*10^-3</f>
        <v>1.256E-2</v>
      </c>
      <c r="H1012" s="97">
        <f>INDEX(バックデータ一覧!$M$4:$O$27,MATCH(計算過程!B1012,バックデータ一覧!$F$4:$F$27,0),MATCH(VLOOKUP(A1012,バックデータ一覧!$T$3:$U$367,2),バックデータ一覧!$M$3:$O$3,0))*10^-3</f>
        <v>1.8839999999999999E-2</v>
      </c>
      <c r="I1012" s="97">
        <f>INDEX(バックデータ一覧!$P$4:$R$27,MATCH(計算過程!B1012,バックデータ一覧!$F$4:$F$27,0),MATCH(VLOOKUP(A1012,バックデータ一覧!$T$3:$U$367,2),バックデータ一覧!$P$3:$R$3,0))*10^-3</f>
        <v>2.512E-2</v>
      </c>
    </row>
    <row r="1013" spans="1:9" x14ac:dyDescent="0.15">
      <c r="A1013" s="57">
        <v>41681</v>
      </c>
      <c r="B1013" s="9" t="s">
        <v>127</v>
      </c>
      <c r="C1013" s="83">
        <f t="shared" si="46"/>
        <v>1.243E-2</v>
      </c>
      <c r="D1013" s="82">
        <f t="shared" si="45"/>
        <v>5.9400000000000008E-3</v>
      </c>
      <c r="E1013" s="81">
        <f t="shared" si="47"/>
        <v>6.4900000000000001E-3</v>
      </c>
      <c r="F1013" s="97">
        <f>INDEX(バックデータ一覧!$G$4:$I$27,MATCH(計算過程!B1013,バックデータ一覧!$F$4:$F$27,0),MATCH(VLOOKUP(A1013,バックデータ一覧!$T$3:$U$367,2),バックデータ一覧!$G$3:$I$3,0))*10^-3</f>
        <v>6.4900000000000001E-3</v>
      </c>
      <c r="G1013" s="97">
        <f>INDEX(バックデータ一覧!$J$4:$L$27,MATCH(計算過程!B1013,バックデータ一覧!$F$4:$F$27,0),MATCH(VLOOKUP(A1013,バックデータ一覧!$T$3:$U$367,2),バックデータ一覧!$J$3:$L$3,0))*10^-3</f>
        <v>1.298E-2</v>
      </c>
      <c r="H1013" s="97">
        <f>INDEX(バックデータ一覧!$M$4:$O$27,MATCH(計算過程!B1013,バックデータ一覧!$F$4:$F$27,0),MATCH(VLOOKUP(A1013,バックデータ一覧!$T$3:$U$367,2),バックデータ一覧!$M$3:$O$3,0))*10^-3</f>
        <v>1.9469999999999998E-2</v>
      </c>
      <c r="I1013" s="97">
        <f>INDEX(バックデータ一覧!$P$4:$R$27,MATCH(計算過程!B1013,バックデータ一覧!$F$4:$F$27,0),MATCH(VLOOKUP(A1013,バックデータ一覧!$T$3:$U$367,2),バックデータ一覧!$P$3:$R$3,0))*10^-3</f>
        <v>2.5950000000000001E-2</v>
      </c>
    </row>
    <row r="1014" spans="1:9" x14ac:dyDescent="0.15">
      <c r="A1014" s="57">
        <v>41681</v>
      </c>
      <c r="B1014" s="9" t="s">
        <v>128</v>
      </c>
      <c r="C1014" s="83">
        <f t="shared" si="46"/>
        <v>9.2500000000000013E-3</v>
      </c>
      <c r="D1014" s="82">
        <f t="shared" si="45"/>
        <v>5.9400000000000008E-3</v>
      </c>
      <c r="E1014" s="81">
        <f t="shared" si="47"/>
        <v>3.31E-3</v>
      </c>
      <c r="F1014" s="97">
        <f>INDEX(バックデータ一覧!$G$4:$I$27,MATCH(計算過程!B1014,バックデータ一覧!$F$4:$F$27,0),MATCH(VLOOKUP(A1014,バックデータ一覧!$T$3:$U$367,2),バックデータ一覧!$G$3:$I$3,0))*10^-3</f>
        <v>3.31E-3</v>
      </c>
      <c r="G1014" s="97">
        <f>INDEX(バックデータ一覧!$J$4:$L$27,MATCH(計算過程!B1014,バックデータ一覧!$F$4:$F$27,0),MATCH(VLOOKUP(A1014,バックデータ一覧!$T$3:$U$367,2),バックデータ一覧!$J$3:$L$3,0))*10^-3</f>
        <v>6.6100000000000004E-3</v>
      </c>
      <c r="H1014" s="97">
        <f>INDEX(バックデータ一覧!$M$4:$O$27,MATCH(計算過程!B1014,バックデータ一覧!$F$4:$F$27,0),MATCH(VLOOKUP(A1014,バックデータ一覧!$T$3:$U$367,2),バックデータ一覧!$M$3:$O$3,0))*10^-3</f>
        <v>9.92E-3</v>
      </c>
      <c r="I1014" s="97">
        <f>INDEX(バックデータ一覧!$P$4:$R$27,MATCH(計算過程!B1014,バックデータ一覧!$F$4:$F$27,0),MATCH(VLOOKUP(A1014,バックデータ一覧!$T$3:$U$367,2),バックデータ一覧!$P$3:$R$3,0))*10^-3</f>
        <v>1.323E-2</v>
      </c>
    </row>
    <row r="1015" spans="1:9" x14ac:dyDescent="0.15">
      <c r="A1015" s="57">
        <v>41682</v>
      </c>
      <c r="B1015" s="9" t="s">
        <v>105</v>
      </c>
      <c r="C1015" s="83">
        <f t="shared" si="46"/>
        <v>6.0700000000000007E-3</v>
      </c>
      <c r="D1015" s="82">
        <f t="shared" si="45"/>
        <v>5.9400000000000008E-3</v>
      </c>
      <c r="E1015" s="81">
        <f t="shared" si="47"/>
        <v>1.2999999999999999E-4</v>
      </c>
      <c r="F1015" s="97">
        <f>INDEX(バックデータ一覧!$G$4:$I$27,MATCH(計算過程!B1015,バックデータ一覧!$F$4:$F$27,0),MATCH(VLOOKUP(A1015,バックデータ一覧!$T$3:$U$367,2),バックデータ一覧!$G$3:$I$3,0))*10^-3</f>
        <v>1.2999999999999999E-4</v>
      </c>
      <c r="G1015" s="97">
        <f>INDEX(バックデータ一覧!$J$4:$L$27,MATCH(計算過程!B1015,バックデータ一覧!$F$4:$F$27,0),MATCH(VLOOKUP(A1015,バックデータ一覧!$T$3:$U$367,2),バックデータ一覧!$J$3:$L$3,0))*10^-3</f>
        <v>2.5000000000000001E-4</v>
      </c>
      <c r="H1015" s="97">
        <f>INDEX(バックデータ一覧!$M$4:$O$27,MATCH(計算過程!B1015,バックデータ一覧!$F$4:$F$27,0),MATCH(VLOOKUP(A1015,バックデータ一覧!$T$3:$U$367,2),バックデータ一覧!$M$3:$O$3,0))*10^-3</f>
        <v>3.8000000000000002E-4</v>
      </c>
      <c r="I1015" s="97">
        <f>INDEX(バックデータ一覧!$P$4:$R$27,MATCH(計算過程!B1015,バックデータ一覧!$F$4:$F$27,0),MATCH(VLOOKUP(A1015,バックデータ一覧!$T$3:$U$367,2),バックデータ一覧!$P$3:$R$3,0))*10^-3</f>
        <v>5.0000000000000001E-4</v>
      </c>
    </row>
    <row r="1016" spans="1:9" x14ac:dyDescent="0.15">
      <c r="A1016" s="57">
        <v>41682</v>
      </c>
      <c r="B1016" s="9" t="s">
        <v>106</v>
      </c>
      <c r="C1016" s="83">
        <f t="shared" si="46"/>
        <v>6.0700000000000007E-3</v>
      </c>
      <c r="D1016" s="82">
        <f t="shared" si="45"/>
        <v>5.9400000000000008E-3</v>
      </c>
      <c r="E1016" s="81">
        <f t="shared" si="47"/>
        <v>1.2999999999999999E-4</v>
      </c>
      <c r="F1016" s="97">
        <f>INDEX(バックデータ一覧!$G$4:$I$27,MATCH(計算過程!B1016,バックデータ一覧!$F$4:$F$27,0),MATCH(VLOOKUP(A1016,バックデータ一覧!$T$3:$U$367,2),バックデータ一覧!$G$3:$I$3,0))*10^-3</f>
        <v>1.2999999999999999E-4</v>
      </c>
      <c r="G1016" s="97">
        <f>INDEX(バックデータ一覧!$J$4:$L$27,MATCH(計算過程!B1016,バックデータ一覧!$F$4:$F$27,0),MATCH(VLOOKUP(A1016,バックデータ一覧!$T$3:$U$367,2),バックデータ一覧!$J$3:$L$3,0))*10^-3</f>
        <v>2.5000000000000001E-4</v>
      </c>
      <c r="H1016" s="97">
        <f>INDEX(バックデータ一覧!$M$4:$O$27,MATCH(計算過程!B1016,バックデータ一覧!$F$4:$F$27,0),MATCH(VLOOKUP(A1016,バックデータ一覧!$T$3:$U$367,2),バックデータ一覧!$M$3:$O$3,0))*10^-3</f>
        <v>3.8000000000000002E-4</v>
      </c>
      <c r="I1016" s="97">
        <f>INDEX(バックデータ一覧!$P$4:$R$27,MATCH(計算過程!B1016,バックデータ一覧!$F$4:$F$27,0),MATCH(VLOOKUP(A1016,バックデータ一覧!$T$3:$U$367,2),バックデータ一覧!$P$3:$R$3,0))*10^-3</f>
        <v>5.0000000000000001E-4</v>
      </c>
    </row>
    <row r="1017" spans="1:9" x14ac:dyDescent="0.15">
      <c r="A1017" s="57">
        <v>41682</v>
      </c>
      <c r="B1017" s="9" t="s">
        <v>107</v>
      </c>
      <c r="C1017" s="83">
        <f t="shared" si="46"/>
        <v>6.0700000000000007E-3</v>
      </c>
      <c r="D1017" s="82">
        <f t="shared" si="45"/>
        <v>5.9400000000000008E-3</v>
      </c>
      <c r="E1017" s="81">
        <f t="shared" si="47"/>
        <v>1.3000000000000002E-4</v>
      </c>
      <c r="F1017" s="97">
        <f>INDEX(バックデータ一覧!$G$4:$I$27,MATCH(計算過程!B1017,バックデータ一覧!$F$4:$F$27,0),MATCH(VLOOKUP(A1017,バックデータ一覧!$T$3:$U$367,2),バックデータ一覧!$G$3:$I$3,0))*10^-3</f>
        <v>1.3000000000000002E-4</v>
      </c>
      <c r="G1017" s="97">
        <f>INDEX(バックデータ一覧!$J$4:$L$27,MATCH(計算過程!B1017,バックデータ一覧!$F$4:$F$27,0),MATCH(VLOOKUP(A1017,バックデータ一覧!$T$3:$U$367,2),バックデータ一覧!$J$3:$L$3,0))*10^-3</f>
        <v>2.5000000000000001E-4</v>
      </c>
      <c r="H1017" s="97">
        <f>INDEX(バックデータ一覧!$M$4:$O$27,MATCH(計算過程!B1017,バックデータ一覧!$F$4:$F$27,0),MATCH(VLOOKUP(A1017,バックデータ一覧!$T$3:$U$367,2),バックデータ一覧!$M$3:$O$3,0))*10^-3</f>
        <v>3.8000000000000002E-4</v>
      </c>
      <c r="I1017" s="97">
        <f>INDEX(バックデータ一覧!$P$4:$R$27,MATCH(計算過程!B1017,バックデータ一覧!$F$4:$F$27,0),MATCH(VLOOKUP(A1017,バックデータ一覧!$T$3:$U$367,2),バックデータ一覧!$P$3:$R$3,0))*10^-3</f>
        <v>5.0000000000000001E-4</v>
      </c>
    </row>
    <row r="1018" spans="1:9" x14ac:dyDescent="0.15">
      <c r="A1018" s="57">
        <v>41682</v>
      </c>
      <c r="B1018" s="9" t="s">
        <v>108</v>
      </c>
      <c r="C1018" s="83">
        <f t="shared" si="46"/>
        <v>6.0700000000000007E-3</v>
      </c>
      <c r="D1018" s="82">
        <f t="shared" si="45"/>
        <v>5.9400000000000008E-3</v>
      </c>
      <c r="E1018" s="81">
        <f t="shared" si="47"/>
        <v>1.3000000000000002E-4</v>
      </c>
      <c r="F1018" s="97">
        <f>INDEX(バックデータ一覧!$G$4:$I$27,MATCH(計算過程!B1018,バックデータ一覧!$F$4:$F$27,0),MATCH(VLOOKUP(A1018,バックデータ一覧!$T$3:$U$367,2),バックデータ一覧!$G$3:$I$3,0))*10^-3</f>
        <v>1.3000000000000002E-4</v>
      </c>
      <c r="G1018" s="97">
        <f>INDEX(バックデータ一覧!$J$4:$L$27,MATCH(計算過程!B1018,バックデータ一覧!$F$4:$F$27,0),MATCH(VLOOKUP(A1018,バックデータ一覧!$T$3:$U$367,2),バックデータ一覧!$J$3:$L$3,0))*10^-3</f>
        <v>2.5000000000000001E-4</v>
      </c>
      <c r="H1018" s="97">
        <f>INDEX(バックデータ一覧!$M$4:$O$27,MATCH(計算過程!B1018,バックデータ一覧!$F$4:$F$27,0),MATCH(VLOOKUP(A1018,バックデータ一覧!$T$3:$U$367,2),バックデータ一覧!$M$3:$O$3,0))*10^-3</f>
        <v>3.8000000000000002E-4</v>
      </c>
      <c r="I1018" s="97">
        <f>INDEX(バックデータ一覧!$P$4:$R$27,MATCH(計算過程!B1018,バックデータ一覧!$F$4:$F$27,0),MATCH(VLOOKUP(A1018,バックデータ一覧!$T$3:$U$367,2),バックデータ一覧!$P$3:$R$3,0))*10^-3</f>
        <v>5.0000000000000001E-4</v>
      </c>
    </row>
    <row r="1019" spans="1:9" x14ac:dyDescent="0.15">
      <c r="A1019" s="57">
        <v>41682</v>
      </c>
      <c r="B1019" s="9" t="s">
        <v>109</v>
      </c>
      <c r="C1019" s="83">
        <f t="shared" si="46"/>
        <v>6.0700000000000007E-3</v>
      </c>
      <c r="D1019" s="82">
        <f t="shared" si="45"/>
        <v>5.9400000000000008E-3</v>
      </c>
      <c r="E1019" s="81">
        <f t="shared" si="47"/>
        <v>1.3000000000000002E-4</v>
      </c>
      <c r="F1019" s="97">
        <f>INDEX(バックデータ一覧!$G$4:$I$27,MATCH(計算過程!B1019,バックデータ一覧!$F$4:$F$27,0),MATCH(VLOOKUP(A1019,バックデータ一覧!$T$3:$U$367,2),バックデータ一覧!$G$3:$I$3,0))*10^-3</f>
        <v>1.3000000000000002E-4</v>
      </c>
      <c r="G1019" s="97">
        <f>INDEX(バックデータ一覧!$J$4:$L$27,MATCH(計算過程!B1019,バックデータ一覧!$F$4:$F$27,0),MATCH(VLOOKUP(A1019,バックデータ一覧!$T$3:$U$367,2),バックデータ一覧!$J$3:$L$3,0))*10^-3</f>
        <v>2.5000000000000001E-4</v>
      </c>
      <c r="H1019" s="97">
        <f>INDEX(バックデータ一覧!$M$4:$O$27,MATCH(計算過程!B1019,バックデータ一覧!$F$4:$F$27,0),MATCH(VLOOKUP(A1019,バックデータ一覧!$T$3:$U$367,2),バックデータ一覧!$M$3:$O$3,0))*10^-3</f>
        <v>3.8000000000000002E-4</v>
      </c>
      <c r="I1019" s="97">
        <f>INDEX(バックデータ一覧!$P$4:$R$27,MATCH(計算過程!B1019,バックデータ一覧!$F$4:$F$27,0),MATCH(VLOOKUP(A1019,バックデータ一覧!$T$3:$U$367,2),バックデータ一覧!$P$3:$R$3,0))*10^-3</f>
        <v>5.0000000000000001E-4</v>
      </c>
    </row>
    <row r="1020" spans="1:9" x14ac:dyDescent="0.15">
      <c r="A1020" s="57">
        <v>41682</v>
      </c>
      <c r="B1020" s="9" t="s">
        <v>110</v>
      </c>
      <c r="C1020" s="83">
        <f t="shared" si="46"/>
        <v>6.0700000000000007E-3</v>
      </c>
      <c r="D1020" s="82">
        <f t="shared" si="45"/>
        <v>5.9400000000000008E-3</v>
      </c>
      <c r="E1020" s="81">
        <f t="shared" si="47"/>
        <v>1.3000000000000002E-4</v>
      </c>
      <c r="F1020" s="97">
        <f>INDEX(バックデータ一覧!$G$4:$I$27,MATCH(計算過程!B1020,バックデータ一覧!$F$4:$F$27,0),MATCH(VLOOKUP(A1020,バックデータ一覧!$T$3:$U$367,2),バックデータ一覧!$G$3:$I$3,0))*10^-3</f>
        <v>1.3000000000000002E-4</v>
      </c>
      <c r="G1020" s="97">
        <f>INDEX(バックデータ一覧!$J$4:$L$27,MATCH(計算過程!B1020,バックデータ一覧!$F$4:$F$27,0),MATCH(VLOOKUP(A1020,バックデータ一覧!$T$3:$U$367,2),バックデータ一覧!$J$3:$L$3,0))*10^-3</f>
        <v>2.5000000000000001E-4</v>
      </c>
      <c r="H1020" s="97">
        <f>INDEX(バックデータ一覧!$M$4:$O$27,MATCH(計算過程!B1020,バックデータ一覧!$F$4:$F$27,0),MATCH(VLOOKUP(A1020,バックデータ一覧!$T$3:$U$367,2),バックデータ一覧!$M$3:$O$3,0))*10^-3</f>
        <v>3.8000000000000002E-4</v>
      </c>
      <c r="I1020" s="97">
        <f>INDEX(バックデータ一覧!$P$4:$R$27,MATCH(計算過程!B1020,バックデータ一覧!$F$4:$F$27,0),MATCH(VLOOKUP(A1020,バックデータ一覧!$T$3:$U$367,2),バックデータ一覧!$P$3:$R$3,0))*10^-3</f>
        <v>5.0000000000000001E-4</v>
      </c>
    </row>
    <row r="1021" spans="1:9" x14ac:dyDescent="0.15">
      <c r="A1021" s="57">
        <v>41682</v>
      </c>
      <c r="B1021" s="9" t="s">
        <v>111</v>
      </c>
      <c r="C1021" s="83">
        <f t="shared" si="46"/>
        <v>6.0700000000000007E-3</v>
      </c>
      <c r="D1021" s="82">
        <f t="shared" si="45"/>
        <v>5.9400000000000008E-3</v>
      </c>
      <c r="E1021" s="81">
        <f t="shared" si="47"/>
        <v>1.3000000000000002E-4</v>
      </c>
      <c r="F1021" s="97">
        <f>INDEX(バックデータ一覧!$G$4:$I$27,MATCH(計算過程!B1021,バックデータ一覧!$F$4:$F$27,0),MATCH(VLOOKUP(A1021,バックデータ一覧!$T$3:$U$367,2),バックデータ一覧!$G$3:$I$3,0))*10^-3</f>
        <v>1.3000000000000002E-4</v>
      </c>
      <c r="G1021" s="97">
        <f>INDEX(バックデータ一覧!$J$4:$L$27,MATCH(計算過程!B1021,バックデータ一覧!$F$4:$F$27,0),MATCH(VLOOKUP(A1021,バックデータ一覧!$T$3:$U$367,2),バックデータ一覧!$J$3:$L$3,0))*10^-3</f>
        <v>2.5000000000000001E-4</v>
      </c>
      <c r="H1021" s="97">
        <f>INDEX(バックデータ一覧!$M$4:$O$27,MATCH(計算過程!B1021,バックデータ一覧!$F$4:$F$27,0),MATCH(VLOOKUP(A1021,バックデータ一覧!$T$3:$U$367,2),バックデータ一覧!$M$3:$O$3,0))*10^-3</f>
        <v>3.8000000000000002E-4</v>
      </c>
      <c r="I1021" s="97">
        <f>INDEX(バックデータ一覧!$P$4:$R$27,MATCH(計算過程!B1021,バックデータ一覧!$F$4:$F$27,0),MATCH(VLOOKUP(A1021,バックデータ一覧!$T$3:$U$367,2),バックデータ一覧!$P$3:$R$3,0))*10^-3</f>
        <v>5.0000000000000001E-4</v>
      </c>
    </row>
    <row r="1022" spans="1:9" x14ac:dyDescent="0.15">
      <c r="A1022" s="57">
        <v>41682</v>
      </c>
      <c r="B1022" s="9" t="s">
        <v>112</v>
      </c>
      <c r="C1022" s="83">
        <f t="shared" si="46"/>
        <v>6.4800000000000005E-3</v>
      </c>
      <c r="D1022" s="82">
        <f t="shared" si="45"/>
        <v>5.9400000000000008E-3</v>
      </c>
      <c r="E1022" s="81">
        <f t="shared" si="47"/>
        <v>5.4000000000000001E-4</v>
      </c>
      <c r="F1022" s="97">
        <f>INDEX(バックデータ一覧!$G$4:$I$27,MATCH(計算過程!B1022,バックデータ一覧!$F$4:$F$27,0),MATCH(VLOOKUP(A1022,バックデータ一覧!$T$3:$U$367,2),バックデータ一覧!$G$3:$I$3,0))*10^-3</f>
        <v>5.4000000000000001E-4</v>
      </c>
      <c r="G1022" s="97">
        <f>INDEX(バックデータ一覧!$J$4:$L$27,MATCH(計算過程!B1022,バックデータ一覧!$F$4:$F$27,0),MATCH(VLOOKUP(A1022,バックデータ一覧!$T$3:$U$367,2),バックデータ一覧!$J$3:$L$3,0))*10^-3</f>
        <v>1.08E-3</v>
      </c>
      <c r="H1022" s="97">
        <f>INDEX(バックデータ一覧!$M$4:$O$27,MATCH(計算過程!B1022,バックデータ一覧!$F$4:$F$27,0),MATCH(VLOOKUP(A1022,バックデータ一覧!$T$3:$U$367,2),バックデータ一覧!$M$3:$O$3,0))*10^-3</f>
        <v>1.6299999999999999E-3</v>
      </c>
      <c r="I1022" s="97">
        <f>INDEX(バックデータ一覧!$P$4:$R$27,MATCH(計算過程!B1022,バックデータ一覧!$F$4:$F$27,0),MATCH(VLOOKUP(A1022,バックデータ一覧!$T$3:$U$367,2),バックデータ一覧!$P$3:$R$3,0))*10^-3</f>
        <v>2.1700000000000001E-3</v>
      </c>
    </row>
    <row r="1023" spans="1:9" x14ac:dyDescent="0.15">
      <c r="A1023" s="57">
        <v>41682</v>
      </c>
      <c r="B1023" s="9" t="s">
        <v>113</v>
      </c>
      <c r="C1023" s="83">
        <f t="shared" si="46"/>
        <v>9.7300000000000008E-3</v>
      </c>
      <c r="D1023" s="82">
        <f t="shared" si="45"/>
        <v>5.9400000000000008E-3</v>
      </c>
      <c r="E1023" s="81">
        <f t="shared" si="47"/>
        <v>3.79E-3</v>
      </c>
      <c r="F1023" s="97">
        <f>INDEX(バックデータ一覧!$G$4:$I$27,MATCH(計算過程!B1023,バックデータ一覧!$F$4:$F$27,0),MATCH(VLOOKUP(A1023,バックデータ一覧!$T$3:$U$367,2),バックデータ一覧!$G$3:$I$3,0))*10^-3</f>
        <v>3.79E-3</v>
      </c>
      <c r="G1023" s="97">
        <f>INDEX(バックデータ一覧!$J$4:$L$27,MATCH(計算過程!B1023,バックデータ一覧!$F$4:$F$27,0),MATCH(VLOOKUP(A1023,バックデータ一覧!$T$3:$U$367,2),バックデータ一覧!$J$3:$L$3,0))*10^-3</f>
        <v>7.5900000000000004E-3</v>
      </c>
      <c r="H1023" s="97">
        <f>INDEX(バックデータ一覧!$M$4:$O$27,MATCH(計算過程!B1023,バックデータ一覧!$F$4:$F$27,0),MATCH(VLOOKUP(A1023,バックデータ一覧!$T$3:$U$367,2),バックデータ一覧!$M$3:$O$3,0))*10^-3</f>
        <v>1.1380000000000001E-2</v>
      </c>
      <c r="I1023" s="97">
        <f>INDEX(バックデータ一覧!$P$4:$R$27,MATCH(計算過程!B1023,バックデータ一覧!$F$4:$F$27,0),MATCH(VLOOKUP(A1023,バックデータ一覧!$T$3:$U$367,2),バックデータ一覧!$P$3:$R$3,0))*10^-3</f>
        <v>1.5180000000000001E-2</v>
      </c>
    </row>
    <row r="1024" spans="1:9" x14ac:dyDescent="0.15">
      <c r="A1024" s="57">
        <v>41682</v>
      </c>
      <c r="B1024" s="9" t="s">
        <v>114</v>
      </c>
      <c r="C1024" s="83">
        <f t="shared" si="46"/>
        <v>6.2700000000000013E-3</v>
      </c>
      <c r="D1024" s="82">
        <f t="shared" si="45"/>
        <v>5.9400000000000008E-3</v>
      </c>
      <c r="E1024" s="81">
        <f t="shared" si="47"/>
        <v>3.3E-4</v>
      </c>
      <c r="F1024" s="97">
        <f>INDEX(バックデータ一覧!$G$4:$I$27,MATCH(計算過程!B1024,バックデータ一覧!$F$4:$F$27,0),MATCH(VLOOKUP(A1024,バックデータ一覧!$T$3:$U$367,2),バックデータ一覧!$G$3:$I$3,0))*10^-3</f>
        <v>3.3E-4</v>
      </c>
      <c r="G1024" s="97">
        <f>INDEX(バックデータ一覧!$J$4:$L$27,MATCH(計算過程!B1024,バックデータ一覧!$F$4:$F$27,0),MATCH(VLOOKUP(A1024,バックデータ一覧!$T$3:$U$367,2),バックデータ一覧!$J$3:$L$3,0))*10^-3</f>
        <v>6.7000000000000002E-4</v>
      </c>
      <c r="H1024" s="97">
        <f>INDEX(バックデータ一覧!$M$4:$O$27,MATCH(計算過程!B1024,バックデータ一覧!$F$4:$F$27,0),MATCH(VLOOKUP(A1024,バックデータ一覧!$T$3:$U$367,2),バックデータ一覧!$M$3:$O$3,0))*10^-3</f>
        <v>1E-3</v>
      </c>
      <c r="I1024" s="97">
        <f>INDEX(バックデータ一覧!$P$4:$R$27,MATCH(計算過程!B1024,バックデータ一覧!$F$4:$F$27,0),MATCH(VLOOKUP(A1024,バックデータ一覧!$T$3:$U$367,2),バックデータ一覧!$P$3:$R$3,0))*10^-3</f>
        <v>1.33E-3</v>
      </c>
    </row>
    <row r="1025" spans="1:9" x14ac:dyDescent="0.15">
      <c r="A1025" s="57">
        <v>41682</v>
      </c>
      <c r="B1025" s="9" t="s">
        <v>115</v>
      </c>
      <c r="C1025" s="83">
        <f t="shared" si="46"/>
        <v>6.4800000000000005E-3</v>
      </c>
      <c r="D1025" s="82">
        <f t="shared" si="45"/>
        <v>5.9400000000000008E-3</v>
      </c>
      <c r="E1025" s="81">
        <f t="shared" si="47"/>
        <v>5.4000000000000001E-4</v>
      </c>
      <c r="F1025" s="97">
        <f>INDEX(バックデータ一覧!$G$4:$I$27,MATCH(計算過程!B1025,バックデータ一覧!$F$4:$F$27,0),MATCH(VLOOKUP(A1025,バックデータ一覧!$T$3:$U$367,2),バックデータ一覧!$G$3:$I$3,0))*10^-3</f>
        <v>5.4000000000000001E-4</v>
      </c>
      <c r="G1025" s="97">
        <f>INDEX(バックデータ一覧!$J$4:$L$27,MATCH(計算過程!B1025,バックデータ一覧!$F$4:$F$27,0),MATCH(VLOOKUP(A1025,バックデータ一覧!$T$3:$U$367,2),バックデータ一覧!$J$3:$L$3,0))*10^-3</f>
        <v>1.08E-3</v>
      </c>
      <c r="H1025" s="97">
        <f>INDEX(バックデータ一覧!$M$4:$O$27,MATCH(計算過程!B1025,バックデータ一覧!$F$4:$F$27,0),MATCH(VLOOKUP(A1025,バックデータ一覧!$T$3:$U$367,2),バックデータ一覧!$M$3:$O$3,0))*10^-3</f>
        <v>1.6299999999999999E-3</v>
      </c>
      <c r="I1025" s="97">
        <f>INDEX(バックデータ一覧!$P$4:$R$27,MATCH(計算過程!B1025,バックデータ一覧!$F$4:$F$27,0),MATCH(VLOOKUP(A1025,バックデータ一覧!$T$3:$U$367,2),バックデータ一覧!$P$3:$R$3,0))*10^-3</f>
        <v>2.1700000000000001E-3</v>
      </c>
    </row>
    <row r="1026" spans="1:9" x14ac:dyDescent="0.15">
      <c r="A1026" s="57">
        <v>41682</v>
      </c>
      <c r="B1026" s="9" t="s">
        <v>116</v>
      </c>
      <c r="C1026" s="83">
        <f t="shared" si="46"/>
        <v>6.2700000000000013E-3</v>
      </c>
      <c r="D1026" s="82">
        <f t="shared" si="45"/>
        <v>5.9400000000000008E-3</v>
      </c>
      <c r="E1026" s="81">
        <f t="shared" si="47"/>
        <v>3.3E-4</v>
      </c>
      <c r="F1026" s="97">
        <f>INDEX(バックデータ一覧!$G$4:$I$27,MATCH(計算過程!B1026,バックデータ一覧!$F$4:$F$27,0),MATCH(VLOOKUP(A1026,バックデータ一覧!$T$3:$U$367,2),バックデータ一覧!$G$3:$I$3,0))*10^-3</f>
        <v>3.3E-4</v>
      </c>
      <c r="G1026" s="97">
        <f>INDEX(バックデータ一覧!$J$4:$L$27,MATCH(計算過程!B1026,バックデータ一覧!$F$4:$F$27,0),MATCH(VLOOKUP(A1026,バックデータ一覧!$T$3:$U$367,2),バックデータ一覧!$J$3:$L$3,0))*10^-3</f>
        <v>6.7000000000000002E-4</v>
      </c>
      <c r="H1026" s="97">
        <f>INDEX(バックデータ一覧!$M$4:$O$27,MATCH(計算過程!B1026,バックデータ一覧!$F$4:$F$27,0),MATCH(VLOOKUP(A1026,バックデータ一覧!$T$3:$U$367,2),バックデータ一覧!$M$3:$O$3,0))*10^-3</f>
        <v>1E-3</v>
      </c>
      <c r="I1026" s="97">
        <f>INDEX(バックデータ一覧!$P$4:$R$27,MATCH(計算過程!B1026,バックデータ一覧!$F$4:$F$27,0),MATCH(VLOOKUP(A1026,バックデータ一覧!$T$3:$U$367,2),バックデータ一覧!$P$3:$R$3,0))*10^-3</f>
        <v>1.33E-3</v>
      </c>
    </row>
    <row r="1027" spans="1:9" x14ac:dyDescent="0.15">
      <c r="A1027" s="57">
        <v>41682</v>
      </c>
      <c r="B1027" s="9" t="s">
        <v>117</v>
      </c>
      <c r="C1027" s="83">
        <f t="shared" si="46"/>
        <v>9.3200000000000002E-3</v>
      </c>
      <c r="D1027" s="82">
        <f t="shared" si="45"/>
        <v>5.9400000000000008E-3</v>
      </c>
      <c r="E1027" s="81">
        <f t="shared" si="47"/>
        <v>3.3799999999999998E-3</v>
      </c>
      <c r="F1027" s="97">
        <f>INDEX(バックデータ一覧!$G$4:$I$27,MATCH(計算過程!B1027,バックデータ一覧!$F$4:$F$27,0),MATCH(VLOOKUP(A1027,バックデータ一覧!$T$3:$U$367,2),バックデータ一覧!$G$3:$I$3,0))*10^-3</f>
        <v>3.3799999999999998E-3</v>
      </c>
      <c r="G1027" s="97">
        <f>INDEX(バックデータ一覧!$J$4:$L$27,MATCH(計算過程!B1027,バックデータ一覧!$F$4:$F$27,0),MATCH(VLOOKUP(A1027,バックデータ一覧!$T$3:$U$367,2),バックデータ一覧!$J$3:$L$3,0))*10^-3</f>
        <v>6.7499999999999999E-3</v>
      </c>
      <c r="H1027" s="97">
        <f>INDEX(バックデータ一覧!$M$4:$O$27,MATCH(計算過程!B1027,バックデータ一覧!$F$4:$F$27,0),MATCH(VLOOKUP(A1027,バックデータ一覧!$T$3:$U$367,2),バックデータ一覧!$M$3:$O$3,0))*10^-3</f>
        <v>1.0130000000000002E-2</v>
      </c>
      <c r="I1027" s="97">
        <f>INDEX(バックデータ一覧!$P$4:$R$27,MATCH(計算過程!B1027,バックデータ一覧!$F$4:$F$27,0),MATCH(VLOOKUP(A1027,バックデータ一覧!$T$3:$U$367,2),バックデータ一覧!$P$3:$R$3,0))*10^-3</f>
        <v>1.3509999999999999E-2</v>
      </c>
    </row>
    <row r="1028" spans="1:9" x14ac:dyDescent="0.15">
      <c r="A1028" s="57">
        <v>41682</v>
      </c>
      <c r="B1028" s="9" t="s">
        <v>118</v>
      </c>
      <c r="C1028" s="83">
        <f t="shared" si="46"/>
        <v>6.2700000000000013E-3</v>
      </c>
      <c r="D1028" s="82">
        <f t="shared" si="45"/>
        <v>5.9400000000000008E-3</v>
      </c>
      <c r="E1028" s="81">
        <f t="shared" si="47"/>
        <v>3.3E-4</v>
      </c>
      <c r="F1028" s="97">
        <f>INDEX(バックデータ一覧!$G$4:$I$27,MATCH(計算過程!B1028,バックデータ一覧!$F$4:$F$27,0),MATCH(VLOOKUP(A1028,バックデータ一覧!$T$3:$U$367,2),バックデータ一覧!$G$3:$I$3,0))*10^-3</f>
        <v>3.3E-4</v>
      </c>
      <c r="G1028" s="97">
        <f>INDEX(バックデータ一覧!$J$4:$L$27,MATCH(計算過程!B1028,バックデータ一覧!$F$4:$F$27,0),MATCH(VLOOKUP(A1028,バックデータ一覧!$T$3:$U$367,2),バックデータ一覧!$J$3:$L$3,0))*10^-3</f>
        <v>6.7000000000000002E-4</v>
      </c>
      <c r="H1028" s="97">
        <f>INDEX(バックデータ一覧!$M$4:$O$27,MATCH(計算過程!B1028,バックデータ一覧!$F$4:$F$27,0),MATCH(VLOOKUP(A1028,バックデータ一覧!$T$3:$U$367,2),バックデータ一覧!$M$3:$O$3,0))*10^-3</f>
        <v>1E-3</v>
      </c>
      <c r="I1028" s="97">
        <f>INDEX(バックデータ一覧!$P$4:$R$27,MATCH(計算過程!B1028,バックデータ一覧!$F$4:$F$27,0),MATCH(VLOOKUP(A1028,バックデータ一覧!$T$3:$U$367,2),バックデータ一覧!$P$3:$R$3,0))*10^-3</f>
        <v>1.33E-3</v>
      </c>
    </row>
    <row r="1029" spans="1:9" x14ac:dyDescent="0.15">
      <c r="A1029" s="57">
        <v>41682</v>
      </c>
      <c r="B1029" s="9" t="s">
        <v>119</v>
      </c>
      <c r="C1029" s="83">
        <f t="shared" si="46"/>
        <v>6.0700000000000007E-3</v>
      </c>
      <c r="D1029" s="82">
        <f t="shared" si="45"/>
        <v>5.9400000000000008E-3</v>
      </c>
      <c r="E1029" s="81">
        <f t="shared" si="47"/>
        <v>1.3000000000000002E-4</v>
      </c>
      <c r="F1029" s="97">
        <f>INDEX(バックデータ一覧!$G$4:$I$27,MATCH(計算過程!B1029,バックデータ一覧!$F$4:$F$27,0),MATCH(VLOOKUP(A1029,バックデータ一覧!$T$3:$U$367,2),バックデータ一覧!$G$3:$I$3,0))*10^-3</f>
        <v>1.3000000000000002E-4</v>
      </c>
      <c r="G1029" s="97">
        <f>INDEX(バックデータ一覧!$J$4:$L$27,MATCH(計算過程!B1029,バックデータ一覧!$F$4:$F$27,0),MATCH(VLOOKUP(A1029,バックデータ一覧!$T$3:$U$367,2),バックデータ一覧!$J$3:$L$3,0))*10^-3</f>
        <v>2.5000000000000001E-4</v>
      </c>
      <c r="H1029" s="97">
        <f>INDEX(バックデータ一覧!$M$4:$O$27,MATCH(計算過程!B1029,バックデータ一覧!$F$4:$F$27,0),MATCH(VLOOKUP(A1029,バックデータ一覧!$T$3:$U$367,2),バックデータ一覧!$M$3:$O$3,0))*10^-3</f>
        <v>3.8000000000000002E-4</v>
      </c>
      <c r="I1029" s="97">
        <f>INDEX(バックデータ一覧!$P$4:$R$27,MATCH(計算過程!B1029,バックデータ一覧!$F$4:$F$27,0),MATCH(VLOOKUP(A1029,バックデータ一覧!$T$3:$U$367,2),バックデータ一覧!$P$3:$R$3,0))*10^-3</f>
        <v>5.0000000000000001E-4</v>
      </c>
    </row>
    <row r="1030" spans="1:9" x14ac:dyDescent="0.15">
      <c r="A1030" s="57">
        <v>41682</v>
      </c>
      <c r="B1030" s="9" t="s">
        <v>120</v>
      </c>
      <c r="C1030" s="83">
        <f t="shared" si="46"/>
        <v>6.0700000000000007E-3</v>
      </c>
      <c r="D1030" s="82">
        <f t="shared" si="45"/>
        <v>5.9400000000000008E-3</v>
      </c>
      <c r="E1030" s="81">
        <f t="shared" si="47"/>
        <v>1.3000000000000002E-4</v>
      </c>
      <c r="F1030" s="97">
        <f>INDEX(バックデータ一覧!$G$4:$I$27,MATCH(計算過程!B1030,バックデータ一覧!$F$4:$F$27,0),MATCH(VLOOKUP(A1030,バックデータ一覧!$T$3:$U$367,2),バックデータ一覧!$G$3:$I$3,0))*10^-3</f>
        <v>1.3000000000000002E-4</v>
      </c>
      <c r="G1030" s="97">
        <f>INDEX(バックデータ一覧!$J$4:$L$27,MATCH(計算過程!B1030,バックデータ一覧!$F$4:$F$27,0),MATCH(VLOOKUP(A1030,バックデータ一覧!$T$3:$U$367,2),バックデータ一覧!$J$3:$L$3,0))*10^-3</f>
        <v>2.5000000000000001E-4</v>
      </c>
      <c r="H1030" s="97">
        <f>INDEX(バックデータ一覧!$M$4:$O$27,MATCH(計算過程!B1030,バックデータ一覧!$F$4:$F$27,0),MATCH(VLOOKUP(A1030,バックデータ一覧!$T$3:$U$367,2),バックデータ一覧!$M$3:$O$3,0))*10^-3</f>
        <v>3.8000000000000002E-4</v>
      </c>
      <c r="I1030" s="97">
        <f>INDEX(バックデータ一覧!$P$4:$R$27,MATCH(計算過程!B1030,バックデータ一覧!$F$4:$F$27,0),MATCH(VLOOKUP(A1030,バックデータ一覧!$T$3:$U$367,2),バックデータ一覧!$P$3:$R$3,0))*10^-3</f>
        <v>5.0000000000000001E-4</v>
      </c>
    </row>
    <row r="1031" spans="1:9" x14ac:dyDescent="0.15">
      <c r="A1031" s="57">
        <v>41682</v>
      </c>
      <c r="B1031" s="9" t="s">
        <v>121</v>
      </c>
      <c r="C1031" s="83">
        <f t="shared" si="46"/>
        <v>6.4800000000000005E-3</v>
      </c>
      <c r="D1031" s="82">
        <f t="shared" ref="D1031:D1094" si="48">$O$4*$O$5*10^-3</f>
        <v>5.9400000000000008E-3</v>
      </c>
      <c r="E1031" s="81">
        <f t="shared" si="47"/>
        <v>5.4000000000000001E-4</v>
      </c>
      <c r="F1031" s="97">
        <f>INDEX(バックデータ一覧!$G$4:$I$27,MATCH(計算過程!B1031,バックデータ一覧!$F$4:$F$27,0),MATCH(VLOOKUP(A1031,バックデータ一覧!$T$3:$U$367,2),バックデータ一覧!$G$3:$I$3,0))*10^-3</f>
        <v>5.4000000000000001E-4</v>
      </c>
      <c r="G1031" s="97">
        <f>INDEX(バックデータ一覧!$J$4:$L$27,MATCH(計算過程!B1031,バックデータ一覧!$F$4:$F$27,0),MATCH(VLOOKUP(A1031,バックデータ一覧!$T$3:$U$367,2),バックデータ一覧!$J$3:$L$3,0))*10^-3</f>
        <v>1.08E-3</v>
      </c>
      <c r="H1031" s="97">
        <f>INDEX(バックデータ一覧!$M$4:$O$27,MATCH(計算過程!B1031,バックデータ一覧!$F$4:$F$27,0),MATCH(VLOOKUP(A1031,バックデータ一覧!$T$3:$U$367,2),バックデータ一覧!$M$3:$O$3,0))*10^-3</f>
        <v>1.6299999999999999E-3</v>
      </c>
      <c r="I1031" s="97">
        <f>INDEX(バックデータ一覧!$P$4:$R$27,MATCH(計算過程!B1031,バックデータ一覧!$F$4:$F$27,0),MATCH(VLOOKUP(A1031,バックデータ一覧!$T$3:$U$367,2),バックデータ一覧!$P$3:$R$3,0))*10^-3</f>
        <v>2.1700000000000001E-3</v>
      </c>
    </row>
    <row r="1032" spans="1:9" x14ac:dyDescent="0.15">
      <c r="A1032" s="57">
        <v>41682</v>
      </c>
      <c r="B1032" s="9" t="s">
        <v>122</v>
      </c>
      <c r="C1032" s="83">
        <f t="shared" ref="C1032:C1095" si="49">D1032+E1032</f>
        <v>1.2360000000000001E-2</v>
      </c>
      <c r="D1032" s="82">
        <f t="shared" si="48"/>
        <v>5.9400000000000008E-3</v>
      </c>
      <c r="E1032" s="81">
        <f t="shared" ref="E1032:E1095" si="50">IF(AND($O$10&gt;=1,$O$10&lt;2),$F1032*(2-$O$10)/(2-1)+$G1032*($O$10-1)/(2-1),IF(AND($O$10&gt;=2,$O$10&lt;3),$G1032*(3-$O$10)/(3-2)+$H1032*($O$10-2)/(3-2),$H1032*(4-$O$10)/(4-3)+$I1032*($O$10-3)/(4-3)))</f>
        <v>6.4200000000000004E-3</v>
      </c>
      <c r="F1032" s="97">
        <f>INDEX(バックデータ一覧!$G$4:$I$27,MATCH(計算過程!B1032,バックデータ一覧!$F$4:$F$27,0),MATCH(VLOOKUP(A1032,バックデータ一覧!$T$3:$U$367,2),バックデータ一覧!$G$3:$I$3,0))*10^-3</f>
        <v>6.4200000000000004E-3</v>
      </c>
      <c r="G1032" s="97">
        <f>INDEX(バックデータ一覧!$J$4:$L$27,MATCH(計算過程!B1032,バックデータ一覧!$F$4:$F$27,0),MATCH(VLOOKUP(A1032,バックデータ一覧!$T$3:$U$367,2),バックデータ一覧!$J$3:$L$3,0))*10^-3</f>
        <v>1.2840000000000001E-2</v>
      </c>
      <c r="H1032" s="97">
        <f>INDEX(バックデータ一覧!$M$4:$O$27,MATCH(計算過程!B1032,バックデータ一覧!$F$4:$F$27,0),MATCH(VLOOKUP(A1032,バックデータ一覧!$T$3:$U$367,2),バックデータ一覧!$M$3:$O$3,0))*10^-3</f>
        <v>1.9260000000000003E-2</v>
      </c>
      <c r="I1032" s="97">
        <f>INDEX(バックデータ一覧!$P$4:$R$27,MATCH(計算過程!B1032,バックデータ一覧!$F$4:$F$27,0),MATCH(VLOOKUP(A1032,バックデータ一覧!$T$3:$U$367,2),バックデータ一覧!$P$3:$R$3,0))*10^-3</f>
        <v>2.5680000000000001E-2</v>
      </c>
    </row>
    <row r="1033" spans="1:9" x14ac:dyDescent="0.15">
      <c r="A1033" s="57">
        <v>41682</v>
      </c>
      <c r="B1033" s="9" t="s">
        <v>123</v>
      </c>
      <c r="C1033" s="83">
        <f t="shared" si="49"/>
        <v>1.2360000000000001E-2</v>
      </c>
      <c r="D1033" s="82">
        <f t="shared" si="48"/>
        <v>5.9400000000000008E-3</v>
      </c>
      <c r="E1033" s="81">
        <f t="shared" si="50"/>
        <v>6.4200000000000004E-3</v>
      </c>
      <c r="F1033" s="97">
        <f>INDEX(バックデータ一覧!$G$4:$I$27,MATCH(計算過程!B1033,バックデータ一覧!$F$4:$F$27,0),MATCH(VLOOKUP(A1033,バックデータ一覧!$T$3:$U$367,2),バックデータ一覧!$G$3:$I$3,0))*10^-3</f>
        <v>6.4200000000000004E-3</v>
      </c>
      <c r="G1033" s="97">
        <f>INDEX(バックデータ一覧!$J$4:$L$27,MATCH(計算過程!B1033,バックデータ一覧!$F$4:$F$27,0),MATCH(VLOOKUP(A1033,バックデータ一覧!$T$3:$U$367,2),バックデータ一覧!$J$3:$L$3,0))*10^-3</f>
        <v>1.2840000000000001E-2</v>
      </c>
      <c r="H1033" s="97">
        <f>INDEX(バックデータ一覧!$M$4:$O$27,MATCH(計算過程!B1033,バックデータ一覧!$F$4:$F$27,0),MATCH(VLOOKUP(A1033,バックデータ一覧!$T$3:$U$367,2),バックデータ一覧!$M$3:$O$3,0))*10^-3</f>
        <v>1.9260000000000003E-2</v>
      </c>
      <c r="I1033" s="97">
        <f>INDEX(バックデータ一覧!$P$4:$R$27,MATCH(計算過程!B1033,バックデータ一覧!$F$4:$F$27,0),MATCH(VLOOKUP(A1033,バックデータ一覧!$T$3:$U$367,2),バックデータ一覧!$P$3:$R$3,0))*10^-3</f>
        <v>2.5680000000000001E-2</v>
      </c>
    </row>
    <row r="1034" spans="1:9" x14ac:dyDescent="0.15">
      <c r="A1034" s="57">
        <v>41682</v>
      </c>
      <c r="B1034" s="9" t="s">
        <v>124</v>
      </c>
      <c r="C1034" s="83">
        <f t="shared" si="49"/>
        <v>6.0700000000000007E-3</v>
      </c>
      <c r="D1034" s="82">
        <f t="shared" si="48"/>
        <v>5.9400000000000008E-3</v>
      </c>
      <c r="E1034" s="81">
        <f t="shared" si="50"/>
        <v>1.3000000000000002E-4</v>
      </c>
      <c r="F1034" s="97">
        <f>INDEX(バックデータ一覧!$G$4:$I$27,MATCH(計算過程!B1034,バックデータ一覧!$F$4:$F$27,0),MATCH(VLOOKUP(A1034,バックデータ一覧!$T$3:$U$367,2),バックデータ一覧!$G$3:$I$3,0))*10^-3</f>
        <v>1.3000000000000002E-4</v>
      </c>
      <c r="G1034" s="97">
        <f>INDEX(バックデータ一覧!$J$4:$L$27,MATCH(計算過程!B1034,バックデータ一覧!$F$4:$F$27,0),MATCH(VLOOKUP(A1034,バックデータ一覧!$T$3:$U$367,2),バックデータ一覧!$J$3:$L$3,0))*10^-3</f>
        <v>2.5000000000000001E-4</v>
      </c>
      <c r="H1034" s="97">
        <f>INDEX(バックデータ一覧!$M$4:$O$27,MATCH(計算過程!B1034,バックデータ一覧!$F$4:$F$27,0),MATCH(VLOOKUP(A1034,バックデータ一覧!$T$3:$U$367,2),バックデータ一覧!$M$3:$O$3,0))*10^-3</f>
        <v>3.8000000000000002E-4</v>
      </c>
      <c r="I1034" s="97">
        <f>INDEX(バックデータ一覧!$P$4:$R$27,MATCH(計算過程!B1034,バックデータ一覧!$F$4:$F$27,0),MATCH(VLOOKUP(A1034,バックデータ一覧!$T$3:$U$367,2),バックデータ一覧!$P$3:$R$3,0))*10^-3</f>
        <v>5.0000000000000001E-4</v>
      </c>
    </row>
    <row r="1035" spans="1:9" x14ac:dyDescent="0.15">
      <c r="A1035" s="57">
        <v>41682</v>
      </c>
      <c r="B1035" s="9" t="s">
        <v>125</v>
      </c>
      <c r="C1035" s="83">
        <f t="shared" si="49"/>
        <v>6.2700000000000013E-3</v>
      </c>
      <c r="D1035" s="82">
        <f t="shared" si="48"/>
        <v>5.9400000000000008E-3</v>
      </c>
      <c r="E1035" s="81">
        <f t="shared" si="50"/>
        <v>3.3E-4</v>
      </c>
      <c r="F1035" s="97">
        <f>INDEX(バックデータ一覧!$G$4:$I$27,MATCH(計算過程!B1035,バックデータ一覧!$F$4:$F$27,0),MATCH(VLOOKUP(A1035,バックデータ一覧!$T$3:$U$367,2),バックデータ一覧!$G$3:$I$3,0))*10^-3</f>
        <v>3.3E-4</v>
      </c>
      <c r="G1035" s="97">
        <f>INDEX(バックデータ一覧!$J$4:$L$27,MATCH(計算過程!B1035,バックデータ一覧!$F$4:$F$27,0),MATCH(VLOOKUP(A1035,バックデータ一覧!$T$3:$U$367,2),バックデータ一覧!$J$3:$L$3,0))*10^-3</f>
        <v>6.7000000000000002E-4</v>
      </c>
      <c r="H1035" s="97">
        <f>INDEX(バックデータ一覧!$M$4:$O$27,MATCH(計算過程!B1035,バックデータ一覧!$F$4:$F$27,0),MATCH(VLOOKUP(A1035,バックデータ一覧!$T$3:$U$367,2),バックデータ一覧!$M$3:$O$3,0))*10^-3</f>
        <v>1E-3</v>
      </c>
      <c r="I1035" s="97">
        <f>INDEX(バックデータ一覧!$P$4:$R$27,MATCH(計算過程!B1035,バックデータ一覧!$F$4:$F$27,0),MATCH(VLOOKUP(A1035,バックデータ一覧!$T$3:$U$367,2),バックデータ一覧!$P$3:$R$3,0))*10^-3</f>
        <v>1.33E-3</v>
      </c>
    </row>
    <row r="1036" spans="1:9" x14ac:dyDescent="0.15">
      <c r="A1036" s="57">
        <v>41682</v>
      </c>
      <c r="B1036" s="9" t="s">
        <v>126</v>
      </c>
      <c r="C1036" s="83">
        <f t="shared" si="49"/>
        <v>1.2220000000000002E-2</v>
      </c>
      <c r="D1036" s="82">
        <f t="shared" si="48"/>
        <v>5.9400000000000008E-3</v>
      </c>
      <c r="E1036" s="81">
        <f t="shared" si="50"/>
        <v>6.28E-3</v>
      </c>
      <c r="F1036" s="97">
        <f>INDEX(バックデータ一覧!$G$4:$I$27,MATCH(計算過程!B1036,バックデータ一覧!$F$4:$F$27,0),MATCH(VLOOKUP(A1036,バックデータ一覧!$T$3:$U$367,2),バックデータ一覧!$G$3:$I$3,0))*10^-3</f>
        <v>6.28E-3</v>
      </c>
      <c r="G1036" s="97">
        <f>INDEX(バックデータ一覧!$J$4:$L$27,MATCH(計算過程!B1036,バックデータ一覧!$F$4:$F$27,0),MATCH(VLOOKUP(A1036,バックデータ一覧!$T$3:$U$367,2),バックデータ一覧!$J$3:$L$3,0))*10^-3</f>
        <v>1.256E-2</v>
      </c>
      <c r="H1036" s="97">
        <f>INDEX(バックデータ一覧!$M$4:$O$27,MATCH(計算過程!B1036,バックデータ一覧!$F$4:$F$27,0),MATCH(VLOOKUP(A1036,バックデータ一覧!$T$3:$U$367,2),バックデータ一覧!$M$3:$O$3,0))*10^-3</f>
        <v>1.8839999999999999E-2</v>
      </c>
      <c r="I1036" s="97">
        <f>INDEX(バックデータ一覧!$P$4:$R$27,MATCH(計算過程!B1036,バックデータ一覧!$F$4:$F$27,0),MATCH(VLOOKUP(A1036,バックデータ一覧!$T$3:$U$367,2),バックデータ一覧!$P$3:$R$3,0))*10^-3</f>
        <v>2.512E-2</v>
      </c>
    </row>
    <row r="1037" spans="1:9" x14ac:dyDescent="0.15">
      <c r="A1037" s="57">
        <v>41682</v>
      </c>
      <c r="B1037" s="9" t="s">
        <v>127</v>
      </c>
      <c r="C1037" s="83">
        <f t="shared" si="49"/>
        <v>1.243E-2</v>
      </c>
      <c r="D1037" s="82">
        <f t="shared" si="48"/>
        <v>5.9400000000000008E-3</v>
      </c>
      <c r="E1037" s="81">
        <f t="shared" si="50"/>
        <v>6.4900000000000001E-3</v>
      </c>
      <c r="F1037" s="97">
        <f>INDEX(バックデータ一覧!$G$4:$I$27,MATCH(計算過程!B1037,バックデータ一覧!$F$4:$F$27,0),MATCH(VLOOKUP(A1037,バックデータ一覧!$T$3:$U$367,2),バックデータ一覧!$G$3:$I$3,0))*10^-3</f>
        <v>6.4900000000000001E-3</v>
      </c>
      <c r="G1037" s="97">
        <f>INDEX(バックデータ一覧!$J$4:$L$27,MATCH(計算過程!B1037,バックデータ一覧!$F$4:$F$27,0),MATCH(VLOOKUP(A1037,バックデータ一覧!$T$3:$U$367,2),バックデータ一覧!$J$3:$L$3,0))*10^-3</f>
        <v>1.298E-2</v>
      </c>
      <c r="H1037" s="97">
        <f>INDEX(バックデータ一覧!$M$4:$O$27,MATCH(計算過程!B1037,バックデータ一覧!$F$4:$F$27,0),MATCH(VLOOKUP(A1037,バックデータ一覧!$T$3:$U$367,2),バックデータ一覧!$M$3:$O$3,0))*10^-3</f>
        <v>1.9469999999999998E-2</v>
      </c>
      <c r="I1037" s="97">
        <f>INDEX(バックデータ一覧!$P$4:$R$27,MATCH(計算過程!B1037,バックデータ一覧!$F$4:$F$27,0),MATCH(VLOOKUP(A1037,バックデータ一覧!$T$3:$U$367,2),バックデータ一覧!$P$3:$R$3,0))*10^-3</f>
        <v>2.5950000000000001E-2</v>
      </c>
    </row>
    <row r="1038" spans="1:9" x14ac:dyDescent="0.15">
      <c r="A1038" s="57">
        <v>41682</v>
      </c>
      <c r="B1038" s="9" t="s">
        <v>128</v>
      </c>
      <c r="C1038" s="83">
        <f t="shared" si="49"/>
        <v>9.2500000000000013E-3</v>
      </c>
      <c r="D1038" s="82">
        <f t="shared" si="48"/>
        <v>5.9400000000000008E-3</v>
      </c>
      <c r="E1038" s="81">
        <f t="shared" si="50"/>
        <v>3.31E-3</v>
      </c>
      <c r="F1038" s="97">
        <f>INDEX(バックデータ一覧!$G$4:$I$27,MATCH(計算過程!B1038,バックデータ一覧!$F$4:$F$27,0),MATCH(VLOOKUP(A1038,バックデータ一覧!$T$3:$U$367,2),バックデータ一覧!$G$3:$I$3,0))*10^-3</f>
        <v>3.31E-3</v>
      </c>
      <c r="G1038" s="97">
        <f>INDEX(バックデータ一覧!$J$4:$L$27,MATCH(計算過程!B1038,バックデータ一覧!$F$4:$F$27,0),MATCH(VLOOKUP(A1038,バックデータ一覧!$T$3:$U$367,2),バックデータ一覧!$J$3:$L$3,0))*10^-3</f>
        <v>6.6100000000000004E-3</v>
      </c>
      <c r="H1038" s="97">
        <f>INDEX(バックデータ一覧!$M$4:$O$27,MATCH(計算過程!B1038,バックデータ一覧!$F$4:$F$27,0),MATCH(VLOOKUP(A1038,バックデータ一覧!$T$3:$U$367,2),バックデータ一覧!$M$3:$O$3,0))*10^-3</f>
        <v>9.92E-3</v>
      </c>
      <c r="I1038" s="97">
        <f>INDEX(バックデータ一覧!$P$4:$R$27,MATCH(計算過程!B1038,バックデータ一覧!$F$4:$F$27,0),MATCH(VLOOKUP(A1038,バックデータ一覧!$T$3:$U$367,2),バックデータ一覧!$P$3:$R$3,0))*10^-3</f>
        <v>1.323E-2</v>
      </c>
    </row>
    <row r="1039" spans="1:9" x14ac:dyDescent="0.15">
      <c r="A1039" s="57">
        <v>41683</v>
      </c>
      <c r="B1039" s="9" t="s">
        <v>105</v>
      </c>
      <c r="C1039" s="83">
        <f t="shared" si="49"/>
        <v>6.0700000000000007E-3</v>
      </c>
      <c r="D1039" s="82">
        <f t="shared" si="48"/>
        <v>5.9400000000000008E-3</v>
      </c>
      <c r="E1039" s="81">
        <f t="shared" si="50"/>
        <v>1.3000000000000002E-4</v>
      </c>
      <c r="F1039" s="97">
        <f>INDEX(バックデータ一覧!$G$4:$I$27,MATCH(計算過程!B1039,バックデータ一覧!$F$4:$F$27,0),MATCH(VLOOKUP(A1039,バックデータ一覧!$T$3:$U$367,2),バックデータ一覧!$G$3:$I$3,0))*10^-3</f>
        <v>1.3000000000000002E-4</v>
      </c>
      <c r="G1039" s="97">
        <f>INDEX(バックデータ一覧!$J$4:$L$27,MATCH(計算過程!B1039,バックデータ一覧!$F$4:$F$27,0),MATCH(VLOOKUP(A1039,バックデータ一覧!$T$3:$U$367,2),バックデータ一覧!$J$3:$L$3,0))*10^-3</f>
        <v>2.5000000000000001E-4</v>
      </c>
      <c r="H1039" s="97">
        <f>INDEX(バックデータ一覧!$M$4:$O$27,MATCH(計算過程!B1039,バックデータ一覧!$F$4:$F$27,0),MATCH(VLOOKUP(A1039,バックデータ一覧!$T$3:$U$367,2),バックデータ一覧!$M$3:$O$3,0))*10^-3</f>
        <v>3.8000000000000002E-4</v>
      </c>
      <c r="I1039" s="97">
        <f>INDEX(バックデータ一覧!$P$4:$R$27,MATCH(計算過程!B1039,バックデータ一覧!$F$4:$F$27,0),MATCH(VLOOKUP(A1039,バックデータ一覧!$T$3:$U$367,2),バックデータ一覧!$P$3:$R$3,0))*10^-3</f>
        <v>5.0000000000000001E-4</v>
      </c>
    </row>
    <row r="1040" spans="1:9" x14ac:dyDescent="0.15">
      <c r="A1040" s="57">
        <v>41683</v>
      </c>
      <c r="B1040" s="9" t="s">
        <v>106</v>
      </c>
      <c r="C1040" s="83">
        <f t="shared" si="49"/>
        <v>6.0700000000000007E-3</v>
      </c>
      <c r="D1040" s="82">
        <f t="shared" si="48"/>
        <v>5.9400000000000008E-3</v>
      </c>
      <c r="E1040" s="81">
        <f t="shared" si="50"/>
        <v>1.3000000000000002E-4</v>
      </c>
      <c r="F1040" s="97">
        <f>INDEX(バックデータ一覧!$G$4:$I$27,MATCH(計算過程!B1040,バックデータ一覧!$F$4:$F$27,0),MATCH(VLOOKUP(A1040,バックデータ一覧!$T$3:$U$367,2),バックデータ一覧!$G$3:$I$3,0))*10^-3</f>
        <v>1.3000000000000002E-4</v>
      </c>
      <c r="G1040" s="97">
        <f>INDEX(バックデータ一覧!$J$4:$L$27,MATCH(計算過程!B1040,バックデータ一覧!$F$4:$F$27,0),MATCH(VLOOKUP(A1040,バックデータ一覧!$T$3:$U$367,2),バックデータ一覧!$J$3:$L$3,0))*10^-3</f>
        <v>2.5000000000000001E-4</v>
      </c>
      <c r="H1040" s="97">
        <f>INDEX(バックデータ一覧!$M$4:$O$27,MATCH(計算過程!B1040,バックデータ一覧!$F$4:$F$27,0),MATCH(VLOOKUP(A1040,バックデータ一覧!$T$3:$U$367,2),バックデータ一覧!$M$3:$O$3,0))*10^-3</f>
        <v>3.8000000000000002E-4</v>
      </c>
      <c r="I1040" s="97">
        <f>INDEX(バックデータ一覧!$P$4:$R$27,MATCH(計算過程!B1040,バックデータ一覧!$F$4:$F$27,0),MATCH(VLOOKUP(A1040,バックデータ一覧!$T$3:$U$367,2),バックデータ一覧!$P$3:$R$3,0))*10^-3</f>
        <v>5.0000000000000001E-4</v>
      </c>
    </row>
    <row r="1041" spans="1:9" x14ac:dyDescent="0.15">
      <c r="A1041" s="57">
        <v>41683</v>
      </c>
      <c r="B1041" s="9" t="s">
        <v>107</v>
      </c>
      <c r="C1041" s="83">
        <f t="shared" si="49"/>
        <v>6.0700000000000007E-3</v>
      </c>
      <c r="D1041" s="82">
        <f t="shared" si="48"/>
        <v>5.9400000000000008E-3</v>
      </c>
      <c r="E1041" s="81">
        <f t="shared" si="50"/>
        <v>1.3000000000000002E-4</v>
      </c>
      <c r="F1041" s="97">
        <f>INDEX(バックデータ一覧!$G$4:$I$27,MATCH(計算過程!B1041,バックデータ一覧!$F$4:$F$27,0),MATCH(VLOOKUP(A1041,バックデータ一覧!$T$3:$U$367,2),バックデータ一覧!$G$3:$I$3,0))*10^-3</f>
        <v>1.3000000000000002E-4</v>
      </c>
      <c r="G1041" s="97">
        <f>INDEX(バックデータ一覧!$J$4:$L$27,MATCH(計算過程!B1041,バックデータ一覧!$F$4:$F$27,0),MATCH(VLOOKUP(A1041,バックデータ一覧!$T$3:$U$367,2),バックデータ一覧!$J$3:$L$3,0))*10^-3</f>
        <v>2.5000000000000001E-4</v>
      </c>
      <c r="H1041" s="97">
        <f>INDEX(バックデータ一覧!$M$4:$O$27,MATCH(計算過程!B1041,バックデータ一覧!$F$4:$F$27,0),MATCH(VLOOKUP(A1041,バックデータ一覧!$T$3:$U$367,2),バックデータ一覧!$M$3:$O$3,0))*10^-3</f>
        <v>3.8000000000000002E-4</v>
      </c>
      <c r="I1041" s="97">
        <f>INDEX(バックデータ一覧!$P$4:$R$27,MATCH(計算過程!B1041,バックデータ一覧!$F$4:$F$27,0),MATCH(VLOOKUP(A1041,バックデータ一覧!$T$3:$U$367,2),バックデータ一覧!$P$3:$R$3,0))*10^-3</f>
        <v>5.0000000000000001E-4</v>
      </c>
    </row>
    <row r="1042" spans="1:9" x14ac:dyDescent="0.15">
      <c r="A1042" s="57">
        <v>41683</v>
      </c>
      <c r="B1042" s="9" t="s">
        <v>108</v>
      </c>
      <c r="C1042" s="83">
        <f t="shared" si="49"/>
        <v>6.0700000000000007E-3</v>
      </c>
      <c r="D1042" s="82">
        <f t="shared" si="48"/>
        <v>5.9400000000000008E-3</v>
      </c>
      <c r="E1042" s="81">
        <f t="shared" si="50"/>
        <v>1.3000000000000002E-4</v>
      </c>
      <c r="F1042" s="97">
        <f>INDEX(バックデータ一覧!$G$4:$I$27,MATCH(計算過程!B1042,バックデータ一覧!$F$4:$F$27,0),MATCH(VLOOKUP(A1042,バックデータ一覧!$T$3:$U$367,2),バックデータ一覧!$G$3:$I$3,0))*10^-3</f>
        <v>1.3000000000000002E-4</v>
      </c>
      <c r="G1042" s="97">
        <f>INDEX(バックデータ一覧!$J$4:$L$27,MATCH(計算過程!B1042,バックデータ一覧!$F$4:$F$27,0),MATCH(VLOOKUP(A1042,バックデータ一覧!$T$3:$U$367,2),バックデータ一覧!$J$3:$L$3,0))*10^-3</f>
        <v>2.5000000000000001E-4</v>
      </c>
      <c r="H1042" s="97">
        <f>INDEX(バックデータ一覧!$M$4:$O$27,MATCH(計算過程!B1042,バックデータ一覧!$F$4:$F$27,0),MATCH(VLOOKUP(A1042,バックデータ一覧!$T$3:$U$367,2),バックデータ一覧!$M$3:$O$3,0))*10^-3</f>
        <v>3.8000000000000002E-4</v>
      </c>
      <c r="I1042" s="97">
        <f>INDEX(バックデータ一覧!$P$4:$R$27,MATCH(計算過程!B1042,バックデータ一覧!$F$4:$F$27,0),MATCH(VLOOKUP(A1042,バックデータ一覧!$T$3:$U$367,2),バックデータ一覧!$P$3:$R$3,0))*10^-3</f>
        <v>5.0000000000000001E-4</v>
      </c>
    </row>
    <row r="1043" spans="1:9" x14ac:dyDescent="0.15">
      <c r="A1043" s="57">
        <v>41683</v>
      </c>
      <c r="B1043" s="9" t="s">
        <v>109</v>
      </c>
      <c r="C1043" s="83">
        <f t="shared" si="49"/>
        <v>6.0700000000000007E-3</v>
      </c>
      <c r="D1043" s="82">
        <f t="shared" si="48"/>
        <v>5.9400000000000008E-3</v>
      </c>
      <c r="E1043" s="81">
        <f t="shared" si="50"/>
        <v>1.3000000000000002E-4</v>
      </c>
      <c r="F1043" s="97">
        <f>INDEX(バックデータ一覧!$G$4:$I$27,MATCH(計算過程!B1043,バックデータ一覧!$F$4:$F$27,0),MATCH(VLOOKUP(A1043,バックデータ一覧!$T$3:$U$367,2),バックデータ一覧!$G$3:$I$3,0))*10^-3</f>
        <v>1.3000000000000002E-4</v>
      </c>
      <c r="G1043" s="97">
        <f>INDEX(バックデータ一覧!$J$4:$L$27,MATCH(計算過程!B1043,バックデータ一覧!$F$4:$F$27,0),MATCH(VLOOKUP(A1043,バックデータ一覧!$T$3:$U$367,2),バックデータ一覧!$J$3:$L$3,0))*10^-3</f>
        <v>2.5000000000000001E-4</v>
      </c>
      <c r="H1043" s="97">
        <f>INDEX(バックデータ一覧!$M$4:$O$27,MATCH(計算過程!B1043,バックデータ一覧!$F$4:$F$27,0),MATCH(VLOOKUP(A1043,バックデータ一覧!$T$3:$U$367,2),バックデータ一覧!$M$3:$O$3,0))*10^-3</f>
        <v>3.8000000000000002E-4</v>
      </c>
      <c r="I1043" s="97">
        <f>INDEX(バックデータ一覧!$P$4:$R$27,MATCH(計算過程!B1043,バックデータ一覧!$F$4:$F$27,0),MATCH(VLOOKUP(A1043,バックデータ一覧!$T$3:$U$367,2),バックデータ一覧!$P$3:$R$3,0))*10^-3</f>
        <v>5.0000000000000001E-4</v>
      </c>
    </row>
    <row r="1044" spans="1:9" x14ac:dyDescent="0.15">
      <c r="A1044" s="57">
        <v>41683</v>
      </c>
      <c r="B1044" s="9" t="s">
        <v>110</v>
      </c>
      <c r="C1044" s="83">
        <f t="shared" si="49"/>
        <v>6.0700000000000007E-3</v>
      </c>
      <c r="D1044" s="82">
        <f t="shared" si="48"/>
        <v>5.9400000000000008E-3</v>
      </c>
      <c r="E1044" s="81">
        <f t="shared" si="50"/>
        <v>1.3000000000000002E-4</v>
      </c>
      <c r="F1044" s="97">
        <f>INDEX(バックデータ一覧!$G$4:$I$27,MATCH(計算過程!B1044,バックデータ一覧!$F$4:$F$27,0),MATCH(VLOOKUP(A1044,バックデータ一覧!$T$3:$U$367,2),バックデータ一覧!$G$3:$I$3,0))*10^-3</f>
        <v>1.3000000000000002E-4</v>
      </c>
      <c r="G1044" s="97">
        <f>INDEX(バックデータ一覧!$J$4:$L$27,MATCH(計算過程!B1044,バックデータ一覧!$F$4:$F$27,0),MATCH(VLOOKUP(A1044,バックデータ一覧!$T$3:$U$367,2),バックデータ一覧!$J$3:$L$3,0))*10^-3</f>
        <v>2.5000000000000001E-4</v>
      </c>
      <c r="H1044" s="97">
        <f>INDEX(バックデータ一覧!$M$4:$O$27,MATCH(計算過程!B1044,バックデータ一覧!$F$4:$F$27,0),MATCH(VLOOKUP(A1044,バックデータ一覧!$T$3:$U$367,2),バックデータ一覧!$M$3:$O$3,0))*10^-3</f>
        <v>3.8000000000000002E-4</v>
      </c>
      <c r="I1044" s="97">
        <f>INDEX(バックデータ一覧!$P$4:$R$27,MATCH(計算過程!B1044,バックデータ一覧!$F$4:$F$27,0),MATCH(VLOOKUP(A1044,バックデータ一覧!$T$3:$U$367,2),バックデータ一覧!$P$3:$R$3,0))*10^-3</f>
        <v>5.0000000000000001E-4</v>
      </c>
    </row>
    <row r="1045" spans="1:9" x14ac:dyDescent="0.15">
      <c r="A1045" s="57">
        <v>41683</v>
      </c>
      <c r="B1045" s="9" t="s">
        <v>111</v>
      </c>
      <c r="C1045" s="83">
        <f t="shared" si="49"/>
        <v>9.3200000000000002E-3</v>
      </c>
      <c r="D1045" s="82">
        <f t="shared" si="48"/>
        <v>5.9400000000000008E-3</v>
      </c>
      <c r="E1045" s="81">
        <f t="shared" si="50"/>
        <v>3.3799999999999998E-3</v>
      </c>
      <c r="F1045" s="97">
        <f>INDEX(バックデータ一覧!$G$4:$I$27,MATCH(計算過程!B1045,バックデータ一覧!$F$4:$F$27,0),MATCH(VLOOKUP(A1045,バックデータ一覧!$T$3:$U$367,2),バックデータ一覧!$G$3:$I$3,0))*10^-3</f>
        <v>3.3799999999999998E-3</v>
      </c>
      <c r="G1045" s="97">
        <f>INDEX(バックデータ一覧!$J$4:$L$27,MATCH(計算過程!B1045,バックデータ一覧!$F$4:$F$27,0),MATCH(VLOOKUP(A1045,バックデータ一覧!$T$3:$U$367,2),バックデータ一覧!$J$3:$L$3,0))*10^-3</f>
        <v>6.7499999999999999E-3</v>
      </c>
      <c r="H1045" s="97">
        <f>INDEX(バックデータ一覧!$M$4:$O$27,MATCH(計算過程!B1045,バックデータ一覧!$F$4:$F$27,0),MATCH(VLOOKUP(A1045,バックデータ一覧!$T$3:$U$367,2),バックデータ一覧!$M$3:$O$3,0))*10^-3</f>
        <v>1.0130000000000002E-2</v>
      </c>
      <c r="I1045" s="97">
        <f>INDEX(バックデータ一覧!$P$4:$R$27,MATCH(計算過程!B1045,バックデータ一覧!$F$4:$F$27,0),MATCH(VLOOKUP(A1045,バックデータ一覧!$T$3:$U$367,2),バックデータ一覧!$P$3:$R$3,0))*10^-3</f>
        <v>1.3509999999999999E-2</v>
      </c>
    </row>
    <row r="1046" spans="1:9" x14ac:dyDescent="0.15">
      <c r="A1046" s="57">
        <v>41683</v>
      </c>
      <c r="B1046" s="9" t="s">
        <v>112</v>
      </c>
      <c r="C1046" s="83">
        <f t="shared" si="49"/>
        <v>6.4800000000000005E-3</v>
      </c>
      <c r="D1046" s="82">
        <f t="shared" si="48"/>
        <v>5.9400000000000008E-3</v>
      </c>
      <c r="E1046" s="81">
        <f t="shared" si="50"/>
        <v>5.4000000000000001E-4</v>
      </c>
      <c r="F1046" s="97">
        <f>INDEX(バックデータ一覧!$G$4:$I$27,MATCH(計算過程!B1046,バックデータ一覧!$F$4:$F$27,0),MATCH(VLOOKUP(A1046,バックデータ一覧!$T$3:$U$367,2),バックデータ一覧!$G$3:$I$3,0))*10^-3</f>
        <v>5.4000000000000001E-4</v>
      </c>
      <c r="G1046" s="97">
        <f>INDEX(バックデータ一覧!$J$4:$L$27,MATCH(計算過程!B1046,バックデータ一覧!$F$4:$F$27,0),MATCH(VLOOKUP(A1046,バックデータ一覧!$T$3:$U$367,2),バックデータ一覧!$J$3:$L$3,0))*10^-3</f>
        <v>1.08E-3</v>
      </c>
      <c r="H1046" s="97">
        <f>INDEX(バックデータ一覧!$M$4:$O$27,MATCH(計算過程!B1046,バックデータ一覧!$F$4:$F$27,0),MATCH(VLOOKUP(A1046,バックデータ一覧!$T$3:$U$367,2),バックデータ一覧!$M$3:$O$3,0))*10^-3</f>
        <v>1.6299999999999999E-3</v>
      </c>
      <c r="I1046" s="97">
        <f>INDEX(バックデータ一覧!$P$4:$R$27,MATCH(計算過程!B1046,バックデータ一覧!$F$4:$F$27,0),MATCH(VLOOKUP(A1046,バックデータ一覧!$T$3:$U$367,2),バックデータ一覧!$P$3:$R$3,0))*10^-3</f>
        <v>2.1700000000000001E-3</v>
      </c>
    </row>
    <row r="1047" spans="1:9" x14ac:dyDescent="0.15">
      <c r="A1047" s="57">
        <v>41683</v>
      </c>
      <c r="B1047" s="9" t="s">
        <v>113</v>
      </c>
      <c r="C1047" s="83">
        <f t="shared" si="49"/>
        <v>6.4800000000000005E-3</v>
      </c>
      <c r="D1047" s="82">
        <f t="shared" si="48"/>
        <v>5.9400000000000008E-3</v>
      </c>
      <c r="E1047" s="81">
        <f t="shared" si="50"/>
        <v>5.4000000000000001E-4</v>
      </c>
      <c r="F1047" s="97">
        <f>INDEX(バックデータ一覧!$G$4:$I$27,MATCH(計算過程!B1047,バックデータ一覧!$F$4:$F$27,0),MATCH(VLOOKUP(A1047,バックデータ一覧!$T$3:$U$367,2),バックデータ一覧!$G$3:$I$3,0))*10^-3</f>
        <v>5.4000000000000001E-4</v>
      </c>
      <c r="G1047" s="97">
        <f>INDEX(バックデータ一覧!$J$4:$L$27,MATCH(計算過程!B1047,バックデータ一覧!$F$4:$F$27,0),MATCH(VLOOKUP(A1047,バックデータ一覧!$T$3:$U$367,2),バックデータ一覧!$J$3:$L$3,0))*10^-3</f>
        <v>1.08E-3</v>
      </c>
      <c r="H1047" s="97">
        <f>INDEX(バックデータ一覧!$M$4:$O$27,MATCH(計算過程!B1047,バックデータ一覧!$F$4:$F$27,0),MATCH(VLOOKUP(A1047,バックデータ一覧!$T$3:$U$367,2),バックデータ一覧!$M$3:$O$3,0))*10^-3</f>
        <v>1.6299999999999999E-3</v>
      </c>
      <c r="I1047" s="97">
        <f>INDEX(バックデータ一覧!$P$4:$R$27,MATCH(計算過程!B1047,バックデータ一覧!$F$4:$F$27,0),MATCH(VLOOKUP(A1047,バックデータ一覧!$T$3:$U$367,2),バックデータ一覧!$P$3:$R$3,0))*10^-3</f>
        <v>2.1700000000000001E-3</v>
      </c>
    </row>
    <row r="1048" spans="1:9" x14ac:dyDescent="0.15">
      <c r="A1048" s="57">
        <v>41683</v>
      </c>
      <c r="B1048" s="9" t="s">
        <v>114</v>
      </c>
      <c r="C1048" s="83">
        <f t="shared" si="49"/>
        <v>6.0700000000000007E-3</v>
      </c>
      <c r="D1048" s="82">
        <f t="shared" si="48"/>
        <v>5.9400000000000008E-3</v>
      </c>
      <c r="E1048" s="81">
        <f t="shared" si="50"/>
        <v>1.3000000000000002E-4</v>
      </c>
      <c r="F1048" s="97">
        <f>INDEX(バックデータ一覧!$G$4:$I$27,MATCH(計算過程!B1048,バックデータ一覧!$F$4:$F$27,0),MATCH(VLOOKUP(A1048,バックデータ一覧!$T$3:$U$367,2),バックデータ一覧!$G$3:$I$3,0))*10^-3</f>
        <v>1.3000000000000002E-4</v>
      </c>
      <c r="G1048" s="97">
        <f>INDEX(バックデータ一覧!$J$4:$L$27,MATCH(計算過程!B1048,バックデータ一覧!$F$4:$F$27,0),MATCH(VLOOKUP(A1048,バックデータ一覧!$T$3:$U$367,2),バックデータ一覧!$J$3:$L$3,0))*10^-3</f>
        <v>2.5000000000000001E-4</v>
      </c>
      <c r="H1048" s="97">
        <f>INDEX(バックデータ一覧!$M$4:$O$27,MATCH(計算過程!B1048,バックデータ一覧!$F$4:$F$27,0),MATCH(VLOOKUP(A1048,バックデータ一覧!$T$3:$U$367,2),バックデータ一覧!$M$3:$O$3,0))*10^-3</f>
        <v>3.8000000000000002E-4</v>
      </c>
      <c r="I1048" s="97">
        <f>INDEX(バックデータ一覧!$P$4:$R$27,MATCH(計算過程!B1048,バックデータ一覧!$F$4:$F$27,0),MATCH(VLOOKUP(A1048,バックデータ一覧!$T$3:$U$367,2),バックデータ一覧!$P$3:$R$3,0))*10^-3</f>
        <v>5.0000000000000001E-4</v>
      </c>
    </row>
    <row r="1049" spans="1:9" x14ac:dyDescent="0.15">
      <c r="A1049" s="57">
        <v>41683</v>
      </c>
      <c r="B1049" s="9" t="s">
        <v>115</v>
      </c>
      <c r="C1049" s="83">
        <f t="shared" si="49"/>
        <v>6.2700000000000013E-3</v>
      </c>
      <c r="D1049" s="82">
        <f t="shared" si="48"/>
        <v>5.9400000000000008E-3</v>
      </c>
      <c r="E1049" s="81">
        <f t="shared" si="50"/>
        <v>3.3E-4</v>
      </c>
      <c r="F1049" s="97">
        <f>INDEX(バックデータ一覧!$G$4:$I$27,MATCH(計算過程!B1049,バックデータ一覧!$F$4:$F$27,0),MATCH(VLOOKUP(A1049,バックデータ一覧!$T$3:$U$367,2),バックデータ一覧!$G$3:$I$3,0))*10^-3</f>
        <v>3.3E-4</v>
      </c>
      <c r="G1049" s="97">
        <f>INDEX(バックデータ一覧!$J$4:$L$27,MATCH(計算過程!B1049,バックデータ一覧!$F$4:$F$27,0),MATCH(VLOOKUP(A1049,バックデータ一覧!$T$3:$U$367,2),バックデータ一覧!$J$3:$L$3,0))*10^-3</f>
        <v>6.7000000000000002E-4</v>
      </c>
      <c r="H1049" s="97">
        <f>INDEX(バックデータ一覧!$M$4:$O$27,MATCH(計算過程!B1049,バックデータ一覧!$F$4:$F$27,0),MATCH(VLOOKUP(A1049,バックデータ一覧!$T$3:$U$367,2),バックデータ一覧!$M$3:$O$3,0))*10^-3</f>
        <v>1E-3</v>
      </c>
      <c r="I1049" s="97">
        <f>INDEX(バックデータ一覧!$P$4:$R$27,MATCH(計算過程!B1049,バックデータ一覧!$F$4:$F$27,0),MATCH(VLOOKUP(A1049,バックデータ一覧!$T$3:$U$367,2),バックデータ一覧!$P$3:$R$3,0))*10^-3</f>
        <v>1.33E-3</v>
      </c>
    </row>
    <row r="1050" spans="1:9" x14ac:dyDescent="0.15">
      <c r="A1050" s="57">
        <v>41683</v>
      </c>
      <c r="B1050" s="9" t="s">
        <v>116</v>
      </c>
      <c r="C1050" s="83">
        <f t="shared" si="49"/>
        <v>6.0700000000000007E-3</v>
      </c>
      <c r="D1050" s="82">
        <f t="shared" si="48"/>
        <v>5.9400000000000008E-3</v>
      </c>
      <c r="E1050" s="81">
        <f t="shared" si="50"/>
        <v>1.3000000000000002E-4</v>
      </c>
      <c r="F1050" s="97">
        <f>INDEX(バックデータ一覧!$G$4:$I$27,MATCH(計算過程!B1050,バックデータ一覧!$F$4:$F$27,0),MATCH(VLOOKUP(A1050,バックデータ一覧!$T$3:$U$367,2),バックデータ一覧!$G$3:$I$3,0))*10^-3</f>
        <v>1.3000000000000002E-4</v>
      </c>
      <c r="G1050" s="97">
        <f>INDEX(バックデータ一覧!$J$4:$L$27,MATCH(計算過程!B1050,バックデータ一覧!$F$4:$F$27,0),MATCH(VLOOKUP(A1050,バックデータ一覧!$T$3:$U$367,2),バックデータ一覧!$J$3:$L$3,0))*10^-3</f>
        <v>2.5000000000000001E-4</v>
      </c>
      <c r="H1050" s="97">
        <f>INDEX(バックデータ一覧!$M$4:$O$27,MATCH(計算過程!B1050,バックデータ一覧!$F$4:$F$27,0),MATCH(VLOOKUP(A1050,バックデータ一覧!$T$3:$U$367,2),バックデータ一覧!$M$3:$O$3,0))*10^-3</f>
        <v>3.8000000000000002E-4</v>
      </c>
      <c r="I1050" s="97">
        <f>INDEX(バックデータ一覧!$P$4:$R$27,MATCH(計算過程!B1050,バックデータ一覧!$F$4:$F$27,0),MATCH(VLOOKUP(A1050,バックデータ一覧!$T$3:$U$367,2),バックデータ一覧!$P$3:$R$3,0))*10^-3</f>
        <v>5.0000000000000001E-4</v>
      </c>
    </row>
    <row r="1051" spans="1:9" x14ac:dyDescent="0.15">
      <c r="A1051" s="57">
        <v>41683</v>
      </c>
      <c r="B1051" s="9" t="s">
        <v>117</v>
      </c>
      <c r="C1051" s="83">
        <f t="shared" si="49"/>
        <v>9.3200000000000002E-3</v>
      </c>
      <c r="D1051" s="82">
        <f t="shared" si="48"/>
        <v>5.9400000000000008E-3</v>
      </c>
      <c r="E1051" s="81">
        <f t="shared" si="50"/>
        <v>3.3799999999999998E-3</v>
      </c>
      <c r="F1051" s="97">
        <f>INDEX(バックデータ一覧!$G$4:$I$27,MATCH(計算過程!B1051,バックデータ一覧!$F$4:$F$27,0),MATCH(VLOOKUP(A1051,バックデータ一覧!$T$3:$U$367,2),バックデータ一覧!$G$3:$I$3,0))*10^-3</f>
        <v>3.3799999999999998E-3</v>
      </c>
      <c r="G1051" s="97">
        <f>INDEX(バックデータ一覧!$J$4:$L$27,MATCH(計算過程!B1051,バックデータ一覧!$F$4:$F$27,0),MATCH(VLOOKUP(A1051,バックデータ一覧!$T$3:$U$367,2),バックデータ一覧!$J$3:$L$3,0))*10^-3</f>
        <v>6.7499999999999999E-3</v>
      </c>
      <c r="H1051" s="97">
        <f>INDEX(バックデータ一覧!$M$4:$O$27,MATCH(計算過程!B1051,バックデータ一覧!$F$4:$F$27,0),MATCH(VLOOKUP(A1051,バックデータ一覧!$T$3:$U$367,2),バックデータ一覧!$M$3:$O$3,0))*10^-3</f>
        <v>1.0130000000000002E-2</v>
      </c>
      <c r="I1051" s="97">
        <f>INDEX(バックデータ一覧!$P$4:$R$27,MATCH(計算過程!B1051,バックデータ一覧!$F$4:$F$27,0),MATCH(VLOOKUP(A1051,バックデータ一覧!$T$3:$U$367,2),バックデータ一覧!$P$3:$R$3,0))*10^-3</f>
        <v>1.3509999999999999E-2</v>
      </c>
    </row>
    <row r="1052" spans="1:9" x14ac:dyDescent="0.15">
      <c r="A1052" s="57">
        <v>41683</v>
      </c>
      <c r="B1052" s="9" t="s">
        <v>118</v>
      </c>
      <c r="C1052" s="83">
        <f t="shared" si="49"/>
        <v>6.2700000000000013E-3</v>
      </c>
      <c r="D1052" s="82">
        <f t="shared" si="48"/>
        <v>5.9400000000000008E-3</v>
      </c>
      <c r="E1052" s="81">
        <f t="shared" si="50"/>
        <v>3.3E-4</v>
      </c>
      <c r="F1052" s="97">
        <f>INDEX(バックデータ一覧!$G$4:$I$27,MATCH(計算過程!B1052,バックデータ一覧!$F$4:$F$27,0),MATCH(VLOOKUP(A1052,バックデータ一覧!$T$3:$U$367,2),バックデータ一覧!$G$3:$I$3,0))*10^-3</f>
        <v>3.3E-4</v>
      </c>
      <c r="G1052" s="97">
        <f>INDEX(バックデータ一覧!$J$4:$L$27,MATCH(計算過程!B1052,バックデータ一覧!$F$4:$F$27,0),MATCH(VLOOKUP(A1052,バックデータ一覧!$T$3:$U$367,2),バックデータ一覧!$J$3:$L$3,0))*10^-3</f>
        <v>6.7000000000000002E-4</v>
      </c>
      <c r="H1052" s="97">
        <f>INDEX(バックデータ一覧!$M$4:$O$27,MATCH(計算過程!B1052,バックデータ一覧!$F$4:$F$27,0),MATCH(VLOOKUP(A1052,バックデータ一覧!$T$3:$U$367,2),バックデータ一覧!$M$3:$O$3,0))*10^-3</f>
        <v>1E-3</v>
      </c>
      <c r="I1052" s="97">
        <f>INDEX(バックデータ一覧!$P$4:$R$27,MATCH(計算過程!B1052,バックデータ一覧!$F$4:$F$27,0),MATCH(VLOOKUP(A1052,バックデータ一覧!$T$3:$U$367,2),バックデータ一覧!$P$3:$R$3,0))*10^-3</f>
        <v>1.33E-3</v>
      </c>
    </row>
    <row r="1053" spans="1:9" x14ac:dyDescent="0.15">
      <c r="A1053" s="57">
        <v>41683</v>
      </c>
      <c r="B1053" s="9" t="s">
        <v>119</v>
      </c>
      <c r="C1053" s="83">
        <f t="shared" si="49"/>
        <v>6.0700000000000007E-3</v>
      </c>
      <c r="D1053" s="82">
        <f t="shared" si="48"/>
        <v>5.9400000000000008E-3</v>
      </c>
      <c r="E1053" s="81">
        <f t="shared" si="50"/>
        <v>1.3000000000000002E-4</v>
      </c>
      <c r="F1053" s="97">
        <f>INDEX(バックデータ一覧!$G$4:$I$27,MATCH(計算過程!B1053,バックデータ一覧!$F$4:$F$27,0),MATCH(VLOOKUP(A1053,バックデータ一覧!$T$3:$U$367,2),バックデータ一覧!$G$3:$I$3,0))*10^-3</f>
        <v>1.3000000000000002E-4</v>
      </c>
      <c r="G1053" s="97">
        <f>INDEX(バックデータ一覧!$J$4:$L$27,MATCH(計算過程!B1053,バックデータ一覧!$F$4:$F$27,0),MATCH(VLOOKUP(A1053,バックデータ一覧!$T$3:$U$367,2),バックデータ一覧!$J$3:$L$3,0))*10^-3</f>
        <v>2.5000000000000001E-4</v>
      </c>
      <c r="H1053" s="97">
        <f>INDEX(バックデータ一覧!$M$4:$O$27,MATCH(計算過程!B1053,バックデータ一覧!$F$4:$F$27,0),MATCH(VLOOKUP(A1053,バックデータ一覧!$T$3:$U$367,2),バックデータ一覧!$M$3:$O$3,0))*10^-3</f>
        <v>3.8000000000000002E-4</v>
      </c>
      <c r="I1053" s="97">
        <f>INDEX(バックデータ一覧!$P$4:$R$27,MATCH(計算過程!B1053,バックデータ一覧!$F$4:$F$27,0),MATCH(VLOOKUP(A1053,バックデータ一覧!$T$3:$U$367,2),バックデータ一覧!$P$3:$R$3,0))*10^-3</f>
        <v>5.0000000000000001E-4</v>
      </c>
    </row>
    <row r="1054" spans="1:9" x14ac:dyDescent="0.15">
      <c r="A1054" s="57">
        <v>41683</v>
      </c>
      <c r="B1054" s="9" t="s">
        <v>120</v>
      </c>
      <c r="C1054" s="83">
        <f t="shared" si="49"/>
        <v>6.0700000000000007E-3</v>
      </c>
      <c r="D1054" s="82">
        <f t="shared" si="48"/>
        <v>5.9400000000000008E-3</v>
      </c>
      <c r="E1054" s="81">
        <f t="shared" si="50"/>
        <v>1.3000000000000002E-4</v>
      </c>
      <c r="F1054" s="97">
        <f>INDEX(バックデータ一覧!$G$4:$I$27,MATCH(計算過程!B1054,バックデータ一覧!$F$4:$F$27,0),MATCH(VLOOKUP(A1054,バックデータ一覧!$T$3:$U$367,2),バックデータ一覧!$G$3:$I$3,0))*10^-3</f>
        <v>1.3000000000000002E-4</v>
      </c>
      <c r="G1054" s="97">
        <f>INDEX(バックデータ一覧!$J$4:$L$27,MATCH(計算過程!B1054,バックデータ一覧!$F$4:$F$27,0),MATCH(VLOOKUP(A1054,バックデータ一覧!$T$3:$U$367,2),バックデータ一覧!$J$3:$L$3,0))*10^-3</f>
        <v>2.5000000000000001E-4</v>
      </c>
      <c r="H1054" s="97">
        <f>INDEX(バックデータ一覧!$M$4:$O$27,MATCH(計算過程!B1054,バックデータ一覧!$F$4:$F$27,0),MATCH(VLOOKUP(A1054,バックデータ一覧!$T$3:$U$367,2),バックデータ一覧!$M$3:$O$3,0))*10^-3</f>
        <v>3.8000000000000002E-4</v>
      </c>
      <c r="I1054" s="97">
        <f>INDEX(バックデータ一覧!$P$4:$R$27,MATCH(計算過程!B1054,バックデータ一覧!$F$4:$F$27,0),MATCH(VLOOKUP(A1054,バックデータ一覧!$T$3:$U$367,2),バックデータ一覧!$P$3:$R$3,0))*10^-3</f>
        <v>5.0000000000000001E-4</v>
      </c>
    </row>
    <row r="1055" spans="1:9" x14ac:dyDescent="0.15">
      <c r="A1055" s="57">
        <v>41683</v>
      </c>
      <c r="B1055" s="9" t="s">
        <v>121</v>
      </c>
      <c r="C1055" s="83">
        <f t="shared" si="49"/>
        <v>6.2700000000000013E-3</v>
      </c>
      <c r="D1055" s="82">
        <f t="shared" si="48"/>
        <v>5.9400000000000008E-3</v>
      </c>
      <c r="E1055" s="81">
        <f t="shared" si="50"/>
        <v>3.3E-4</v>
      </c>
      <c r="F1055" s="97">
        <f>INDEX(バックデータ一覧!$G$4:$I$27,MATCH(計算過程!B1055,バックデータ一覧!$F$4:$F$27,0),MATCH(VLOOKUP(A1055,バックデータ一覧!$T$3:$U$367,2),バックデータ一覧!$G$3:$I$3,0))*10^-3</f>
        <v>3.3E-4</v>
      </c>
      <c r="G1055" s="97">
        <f>INDEX(バックデータ一覧!$J$4:$L$27,MATCH(計算過程!B1055,バックデータ一覧!$F$4:$F$27,0),MATCH(VLOOKUP(A1055,バックデータ一覧!$T$3:$U$367,2),バックデータ一覧!$J$3:$L$3,0))*10^-3</f>
        <v>6.7000000000000002E-4</v>
      </c>
      <c r="H1055" s="97">
        <f>INDEX(バックデータ一覧!$M$4:$O$27,MATCH(計算過程!B1055,バックデータ一覧!$F$4:$F$27,0),MATCH(VLOOKUP(A1055,バックデータ一覧!$T$3:$U$367,2),バックデータ一覧!$M$3:$O$3,0))*10^-3</f>
        <v>1E-3</v>
      </c>
      <c r="I1055" s="97">
        <f>INDEX(バックデータ一覧!$P$4:$R$27,MATCH(計算過程!B1055,バックデータ一覧!$F$4:$F$27,0),MATCH(VLOOKUP(A1055,バックデータ一覧!$T$3:$U$367,2),バックデータ一覧!$P$3:$R$3,0))*10^-3</f>
        <v>1.33E-3</v>
      </c>
    </row>
    <row r="1056" spans="1:9" x14ac:dyDescent="0.15">
      <c r="A1056" s="57">
        <v>41683</v>
      </c>
      <c r="B1056" s="9" t="s">
        <v>122</v>
      </c>
      <c r="C1056" s="83">
        <f t="shared" si="49"/>
        <v>6.2700000000000013E-3</v>
      </c>
      <c r="D1056" s="82">
        <f t="shared" si="48"/>
        <v>5.9400000000000008E-3</v>
      </c>
      <c r="E1056" s="81">
        <f t="shared" si="50"/>
        <v>3.3E-4</v>
      </c>
      <c r="F1056" s="97">
        <f>INDEX(バックデータ一覧!$G$4:$I$27,MATCH(計算過程!B1056,バックデータ一覧!$F$4:$F$27,0),MATCH(VLOOKUP(A1056,バックデータ一覧!$T$3:$U$367,2),バックデータ一覧!$G$3:$I$3,0))*10^-3</f>
        <v>3.3E-4</v>
      </c>
      <c r="G1056" s="97">
        <f>INDEX(バックデータ一覧!$J$4:$L$27,MATCH(計算過程!B1056,バックデータ一覧!$F$4:$F$27,0),MATCH(VLOOKUP(A1056,バックデータ一覧!$T$3:$U$367,2),バックデータ一覧!$J$3:$L$3,0))*10^-3</f>
        <v>6.7000000000000002E-4</v>
      </c>
      <c r="H1056" s="97">
        <f>INDEX(バックデータ一覧!$M$4:$O$27,MATCH(計算過程!B1056,バックデータ一覧!$F$4:$F$27,0),MATCH(VLOOKUP(A1056,バックデータ一覧!$T$3:$U$367,2),バックデータ一覧!$M$3:$O$3,0))*10^-3</f>
        <v>1E-3</v>
      </c>
      <c r="I1056" s="97">
        <f>INDEX(バックデータ一覧!$P$4:$R$27,MATCH(計算過程!B1056,バックデータ一覧!$F$4:$F$27,0),MATCH(VLOOKUP(A1056,バックデータ一覧!$T$3:$U$367,2),バックデータ一覧!$P$3:$R$3,0))*10^-3</f>
        <v>1.33E-3</v>
      </c>
    </row>
    <row r="1057" spans="1:9" x14ac:dyDescent="0.15">
      <c r="A1057" s="57">
        <v>41683</v>
      </c>
      <c r="B1057" s="9" t="s">
        <v>123</v>
      </c>
      <c r="C1057" s="83">
        <f t="shared" si="49"/>
        <v>1.2360000000000001E-2</v>
      </c>
      <c r="D1057" s="82">
        <f t="shared" si="48"/>
        <v>5.9400000000000008E-3</v>
      </c>
      <c r="E1057" s="81">
        <f t="shared" si="50"/>
        <v>6.4200000000000004E-3</v>
      </c>
      <c r="F1057" s="97">
        <f>INDEX(バックデータ一覧!$G$4:$I$27,MATCH(計算過程!B1057,バックデータ一覧!$F$4:$F$27,0),MATCH(VLOOKUP(A1057,バックデータ一覧!$T$3:$U$367,2),バックデータ一覧!$G$3:$I$3,0))*10^-3</f>
        <v>6.4200000000000004E-3</v>
      </c>
      <c r="G1057" s="97">
        <f>INDEX(バックデータ一覧!$J$4:$L$27,MATCH(計算過程!B1057,バックデータ一覧!$F$4:$F$27,0),MATCH(VLOOKUP(A1057,バックデータ一覧!$T$3:$U$367,2),バックデータ一覧!$J$3:$L$3,0))*10^-3</f>
        <v>1.2840000000000001E-2</v>
      </c>
      <c r="H1057" s="97">
        <f>INDEX(バックデータ一覧!$M$4:$O$27,MATCH(計算過程!B1057,バックデータ一覧!$F$4:$F$27,0),MATCH(VLOOKUP(A1057,バックデータ一覧!$T$3:$U$367,2),バックデータ一覧!$M$3:$O$3,0))*10^-3</f>
        <v>1.9260000000000003E-2</v>
      </c>
      <c r="I1057" s="97">
        <f>INDEX(バックデータ一覧!$P$4:$R$27,MATCH(計算過程!B1057,バックデータ一覧!$F$4:$F$27,0),MATCH(VLOOKUP(A1057,バックデータ一覧!$T$3:$U$367,2),バックデータ一覧!$P$3:$R$3,0))*10^-3</f>
        <v>2.5680000000000001E-2</v>
      </c>
    </row>
    <row r="1058" spans="1:9" x14ac:dyDescent="0.15">
      <c r="A1058" s="57">
        <v>41683</v>
      </c>
      <c r="B1058" s="9" t="s">
        <v>124</v>
      </c>
      <c r="C1058" s="83">
        <f t="shared" si="49"/>
        <v>1.2360000000000001E-2</v>
      </c>
      <c r="D1058" s="82">
        <f t="shared" si="48"/>
        <v>5.9400000000000008E-3</v>
      </c>
      <c r="E1058" s="81">
        <f t="shared" si="50"/>
        <v>6.4200000000000004E-3</v>
      </c>
      <c r="F1058" s="97">
        <f>INDEX(バックデータ一覧!$G$4:$I$27,MATCH(計算過程!B1058,バックデータ一覧!$F$4:$F$27,0),MATCH(VLOOKUP(A1058,バックデータ一覧!$T$3:$U$367,2),バックデータ一覧!$G$3:$I$3,0))*10^-3</f>
        <v>6.4200000000000004E-3</v>
      </c>
      <c r="G1058" s="97">
        <f>INDEX(バックデータ一覧!$J$4:$L$27,MATCH(計算過程!B1058,バックデータ一覧!$F$4:$F$27,0),MATCH(VLOOKUP(A1058,バックデータ一覧!$T$3:$U$367,2),バックデータ一覧!$J$3:$L$3,0))*10^-3</f>
        <v>1.2840000000000001E-2</v>
      </c>
      <c r="H1058" s="97">
        <f>INDEX(バックデータ一覧!$M$4:$O$27,MATCH(計算過程!B1058,バックデータ一覧!$F$4:$F$27,0),MATCH(VLOOKUP(A1058,バックデータ一覧!$T$3:$U$367,2),バックデータ一覧!$M$3:$O$3,0))*10^-3</f>
        <v>1.9260000000000003E-2</v>
      </c>
      <c r="I1058" s="97">
        <f>INDEX(バックデータ一覧!$P$4:$R$27,MATCH(計算過程!B1058,バックデータ一覧!$F$4:$F$27,0),MATCH(VLOOKUP(A1058,バックデータ一覧!$T$3:$U$367,2),バックデータ一覧!$P$3:$R$3,0))*10^-3</f>
        <v>2.5680000000000001E-2</v>
      </c>
    </row>
    <row r="1059" spans="1:9" x14ac:dyDescent="0.15">
      <c r="A1059" s="57">
        <v>41683</v>
      </c>
      <c r="B1059" s="9" t="s">
        <v>125</v>
      </c>
      <c r="C1059" s="83">
        <f t="shared" si="49"/>
        <v>6.2700000000000013E-3</v>
      </c>
      <c r="D1059" s="82">
        <f t="shared" si="48"/>
        <v>5.9400000000000008E-3</v>
      </c>
      <c r="E1059" s="81">
        <f t="shared" si="50"/>
        <v>3.3E-4</v>
      </c>
      <c r="F1059" s="97">
        <f>INDEX(バックデータ一覧!$G$4:$I$27,MATCH(計算過程!B1059,バックデータ一覧!$F$4:$F$27,0),MATCH(VLOOKUP(A1059,バックデータ一覧!$T$3:$U$367,2),バックデータ一覧!$G$3:$I$3,0))*10^-3</f>
        <v>3.3E-4</v>
      </c>
      <c r="G1059" s="97">
        <f>INDEX(バックデータ一覧!$J$4:$L$27,MATCH(計算過程!B1059,バックデータ一覧!$F$4:$F$27,0),MATCH(VLOOKUP(A1059,バックデータ一覧!$T$3:$U$367,2),バックデータ一覧!$J$3:$L$3,0))*10^-3</f>
        <v>6.7000000000000002E-4</v>
      </c>
      <c r="H1059" s="97">
        <f>INDEX(バックデータ一覧!$M$4:$O$27,MATCH(計算過程!B1059,バックデータ一覧!$F$4:$F$27,0),MATCH(VLOOKUP(A1059,バックデータ一覧!$T$3:$U$367,2),バックデータ一覧!$M$3:$O$3,0))*10^-3</f>
        <v>1E-3</v>
      </c>
      <c r="I1059" s="97">
        <f>INDEX(バックデータ一覧!$P$4:$R$27,MATCH(計算過程!B1059,バックデータ一覧!$F$4:$F$27,0),MATCH(VLOOKUP(A1059,バックデータ一覧!$T$3:$U$367,2),バックデータ一覧!$P$3:$R$3,0))*10^-3</f>
        <v>1.33E-3</v>
      </c>
    </row>
    <row r="1060" spans="1:9" x14ac:dyDescent="0.15">
      <c r="A1060" s="57">
        <v>41683</v>
      </c>
      <c r="B1060" s="9" t="s">
        <v>126</v>
      </c>
      <c r="C1060" s="83">
        <f t="shared" si="49"/>
        <v>6.2700000000000013E-3</v>
      </c>
      <c r="D1060" s="82">
        <f t="shared" si="48"/>
        <v>5.9400000000000008E-3</v>
      </c>
      <c r="E1060" s="81">
        <f t="shared" si="50"/>
        <v>3.3E-4</v>
      </c>
      <c r="F1060" s="97">
        <f>INDEX(バックデータ一覧!$G$4:$I$27,MATCH(計算過程!B1060,バックデータ一覧!$F$4:$F$27,0),MATCH(VLOOKUP(A1060,バックデータ一覧!$T$3:$U$367,2),バックデータ一覧!$G$3:$I$3,0))*10^-3</f>
        <v>3.3E-4</v>
      </c>
      <c r="G1060" s="97">
        <f>INDEX(バックデータ一覧!$J$4:$L$27,MATCH(計算過程!B1060,バックデータ一覧!$F$4:$F$27,0),MATCH(VLOOKUP(A1060,バックデータ一覧!$T$3:$U$367,2),バックデータ一覧!$J$3:$L$3,0))*10^-3</f>
        <v>6.7000000000000002E-4</v>
      </c>
      <c r="H1060" s="97">
        <f>INDEX(バックデータ一覧!$M$4:$O$27,MATCH(計算過程!B1060,バックデータ一覧!$F$4:$F$27,0),MATCH(VLOOKUP(A1060,バックデータ一覧!$T$3:$U$367,2),バックデータ一覧!$M$3:$O$3,0))*10^-3</f>
        <v>1E-3</v>
      </c>
      <c r="I1060" s="97">
        <f>INDEX(バックデータ一覧!$P$4:$R$27,MATCH(計算過程!B1060,バックデータ一覧!$F$4:$F$27,0),MATCH(VLOOKUP(A1060,バックデータ一覧!$T$3:$U$367,2),バックデータ一覧!$P$3:$R$3,0))*10^-3</f>
        <v>1.33E-3</v>
      </c>
    </row>
    <row r="1061" spans="1:9" x14ac:dyDescent="0.15">
      <c r="A1061" s="57">
        <v>41683</v>
      </c>
      <c r="B1061" s="9" t="s">
        <v>127</v>
      </c>
      <c r="C1061" s="83">
        <f t="shared" si="49"/>
        <v>1.2220000000000002E-2</v>
      </c>
      <c r="D1061" s="82">
        <f t="shared" si="48"/>
        <v>5.9400000000000008E-3</v>
      </c>
      <c r="E1061" s="81">
        <f t="shared" si="50"/>
        <v>6.28E-3</v>
      </c>
      <c r="F1061" s="97">
        <f>INDEX(バックデータ一覧!$G$4:$I$27,MATCH(計算過程!B1061,バックデータ一覧!$F$4:$F$27,0),MATCH(VLOOKUP(A1061,バックデータ一覧!$T$3:$U$367,2),バックデータ一覧!$G$3:$I$3,0))*10^-3</f>
        <v>6.28E-3</v>
      </c>
      <c r="G1061" s="97">
        <f>INDEX(バックデータ一覧!$J$4:$L$27,MATCH(計算過程!B1061,バックデータ一覧!$F$4:$F$27,0),MATCH(VLOOKUP(A1061,バックデータ一覧!$T$3:$U$367,2),バックデータ一覧!$J$3:$L$3,0))*10^-3</f>
        <v>1.256E-2</v>
      </c>
      <c r="H1061" s="97">
        <f>INDEX(バックデータ一覧!$M$4:$O$27,MATCH(計算過程!B1061,バックデータ一覧!$F$4:$F$27,0),MATCH(VLOOKUP(A1061,バックデータ一覧!$T$3:$U$367,2),バックデータ一覧!$M$3:$O$3,0))*10^-3</f>
        <v>1.8839999999999999E-2</v>
      </c>
      <c r="I1061" s="97">
        <f>INDEX(バックデータ一覧!$P$4:$R$27,MATCH(計算過程!B1061,バックデータ一覧!$F$4:$F$27,0),MATCH(VLOOKUP(A1061,バックデータ一覧!$T$3:$U$367,2),バックデータ一覧!$P$3:$R$3,0))*10^-3</f>
        <v>2.512E-2</v>
      </c>
    </row>
    <row r="1062" spans="1:9" x14ac:dyDescent="0.15">
      <c r="A1062" s="57">
        <v>41683</v>
      </c>
      <c r="B1062" s="9" t="s">
        <v>128</v>
      </c>
      <c r="C1062" s="83">
        <f t="shared" si="49"/>
        <v>1.2640000000000002E-2</v>
      </c>
      <c r="D1062" s="82">
        <f t="shared" si="48"/>
        <v>5.9400000000000008E-3</v>
      </c>
      <c r="E1062" s="81">
        <f t="shared" si="50"/>
        <v>6.7000000000000002E-3</v>
      </c>
      <c r="F1062" s="97">
        <f>INDEX(バックデータ一覧!$G$4:$I$27,MATCH(計算過程!B1062,バックデータ一覧!$F$4:$F$27,0),MATCH(VLOOKUP(A1062,バックデータ一覧!$T$3:$U$367,2),バックデータ一覧!$G$3:$I$3,0))*10^-3</f>
        <v>6.7000000000000002E-3</v>
      </c>
      <c r="G1062" s="97">
        <f>INDEX(バックデータ一覧!$J$4:$L$27,MATCH(計算過程!B1062,バックデータ一覧!$F$4:$F$27,0),MATCH(VLOOKUP(A1062,バックデータ一覧!$T$3:$U$367,2),バックデータ一覧!$J$3:$L$3,0))*10^-3</f>
        <v>1.3390000000000001E-2</v>
      </c>
      <c r="H1062" s="97">
        <f>INDEX(バックデータ一覧!$M$4:$O$27,MATCH(計算過程!B1062,バックデータ一覧!$F$4:$F$27,0),MATCH(VLOOKUP(A1062,バックデータ一覧!$T$3:$U$367,2),バックデータ一覧!$M$3:$O$3,0))*10^-3</f>
        <v>2.009E-2</v>
      </c>
      <c r="I1062" s="97">
        <f>INDEX(バックデータ一覧!$P$4:$R$27,MATCH(計算過程!B1062,バックデータ一覧!$F$4:$F$27,0),MATCH(VLOOKUP(A1062,バックデータ一覧!$T$3:$U$367,2),バックデータ一覧!$P$3:$R$3,0))*10^-3</f>
        <v>2.6790000000000001E-2</v>
      </c>
    </row>
    <row r="1063" spans="1:9" x14ac:dyDescent="0.15">
      <c r="A1063" s="57">
        <v>41684</v>
      </c>
      <c r="B1063" s="9" t="s">
        <v>105</v>
      </c>
      <c r="C1063" s="83">
        <f t="shared" si="49"/>
        <v>6.0700000000000007E-3</v>
      </c>
      <c r="D1063" s="82">
        <f t="shared" si="48"/>
        <v>5.9400000000000008E-3</v>
      </c>
      <c r="E1063" s="81">
        <f t="shared" si="50"/>
        <v>1.3000000000000002E-4</v>
      </c>
      <c r="F1063" s="97">
        <f>INDEX(バックデータ一覧!$G$4:$I$27,MATCH(計算過程!B1063,バックデータ一覧!$F$4:$F$27,0),MATCH(VLOOKUP(A1063,バックデータ一覧!$T$3:$U$367,2),バックデータ一覧!$G$3:$I$3,0))*10^-3</f>
        <v>1.3000000000000002E-4</v>
      </c>
      <c r="G1063" s="97">
        <f>INDEX(バックデータ一覧!$J$4:$L$27,MATCH(計算過程!B1063,バックデータ一覧!$F$4:$F$27,0),MATCH(VLOOKUP(A1063,バックデータ一覧!$T$3:$U$367,2),バックデータ一覧!$J$3:$L$3,0))*10^-3</f>
        <v>2.5000000000000001E-4</v>
      </c>
      <c r="H1063" s="97">
        <f>INDEX(バックデータ一覧!$M$4:$O$27,MATCH(計算過程!B1063,バックデータ一覧!$F$4:$F$27,0),MATCH(VLOOKUP(A1063,バックデータ一覧!$T$3:$U$367,2),バックデータ一覧!$M$3:$O$3,0))*10^-3</f>
        <v>3.8000000000000002E-4</v>
      </c>
      <c r="I1063" s="97">
        <f>INDEX(バックデータ一覧!$P$4:$R$27,MATCH(計算過程!B1063,バックデータ一覧!$F$4:$F$27,0),MATCH(VLOOKUP(A1063,バックデータ一覧!$T$3:$U$367,2),バックデータ一覧!$P$3:$R$3,0))*10^-3</f>
        <v>5.0000000000000001E-4</v>
      </c>
    </row>
    <row r="1064" spans="1:9" x14ac:dyDescent="0.15">
      <c r="A1064" s="57">
        <v>41684</v>
      </c>
      <c r="B1064" s="9" t="s">
        <v>106</v>
      </c>
      <c r="C1064" s="83">
        <f t="shared" si="49"/>
        <v>6.0700000000000007E-3</v>
      </c>
      <c r="D1064" s="82">
        <f t="shared" si="48"/>
        <v>5.9400000000000008E-3</v>
      </c>
      <c r="E1064" s="81">
        <f t="shared" si="50"/>
        <v>1.3000000000000002E-4</v>
      </c>
      <c r="F1064" s="97">
        <f>INDEX(バックデータ一覧!$G$4:$I$27,MATCH(計算過程!B1064,バックデータ一覧!$F$4:$F$27,0),MATCH(VLOOKUP(A1064,バックデータ一覧!$T$3:$U$367,2),バックデータ一覧!$G$3:$I$3,0))*10^-3</f>
        <v>1.3000000000000002E-4</v>
      </c>
      <c r="G1064" s="97">
        <f>INDEX(バックデータ一覧!$J$4:$L$27,MATCH(計算過程!B1064,バックデータ一覧!$F$4:$F$27,0),MATCH(VLOOKUP(A1064,バックデータ一覧!$T$3:$U$367,2),バックデータ一覧!$J$3:$L$3,0))*10^-3</f>
        <v>2.5000000000000001E-4</v>
      </c>
      <c r="H1064" s="97">
        <f>INDEX(バックデータ一覧!$M$4:$O$27,MATCH(計算過程!B1064,バックデータ一覧!$F$4:$F$27,0),MATCH(VLOOKUP(A1064,バックデータ一覧!$T$3:$U$367,2),バックデータ一覧!$M$3:$O$3,0))*10^-3</f>
        <v>3.8000000000000002E-4</v>
      </c>
      <c r="I1064" s="97">
        <f>INDEX(バックデータ一覧!$P$4:$R$27,MATCH(計算過程!B1064,バックデータ一覧!$F$4:$F$27,0),MATCH(VLOOKUP(A1064,バックデータ一覧!$T$3:$U$367,2),バックデータ一覧!$P$3:$R$3,0))*10^-3</f>
        <v>5.0000000000000001E-4</v>
      </c>
    </row>
    <row r="1065" spans="1:9" x14ac:dyDescent="0.15">
      <c r="A1065" s="57">
        <v>41684</v>
      </c>
      <c r="B1065" s="9" t="s">
        <v>107</v>
      </c>
      <c r="C1065" s="83">
        <f t="shared" si="49"/>
        <v>6.0700000000000007E-3</v>
      </c>
      <c r="D1065" s="82">
        <f t="shared" si="48"/>
        <v>5.9400000000000008E-3</v>
      </c>
      <c r="E1065" s="81">
        <f t="shared" si="50"/>
        <v>1.3000000000000002E-4</v>
      </c>
      <c r="F1065" s="97">
        <f>INDEX(バックデータ一覧!$G$4:$I$27,MATCH(計算過程!B1065,バックデータ一覧!$F$4:$F$27,0),MATCH(VLOOKUP(A1065,バックデータ一覧!$T$3:$U$367,2),バックデータ一覧!$G$3:$I$3,0))*10^-3</f>
        <v>1.3000000000000002E-4</v>
      </c>
      <c r="G1065" s="97">
        <f>INDEX(バックデータ一覧!$J$4:$L$27,MATCH(計算過程!B1065,バックデータ一覧!$F$4:$F$27,0),MATCH(VLOOKUP(A1065,バックデータ一覧!$T$3:$U$367,2),バックデータ一覧!$J$3:$L$3,0))*10^-3</f>
        <v>2.5000000000000001E-4</v>
      </c>
      <c r="H1065" s="97">
        <f>INDEX(バックデータ一覧!$M$4:$O$27,MATCH(計算過程!B1065,バックデータ一覧!$F$4:$F$27,0),MATCH(VLOOKUP(A1065,バックデータ一覧!$T$3:$U$367,2),バックデータ一覧!$M$3:$O$3,0))*10^-3</f>
        <v>3.8000000000000002E-4</v>
      </c>
      <c r="I1065" s="97">
        <f>INDEX(バックデータ一覧!$P$4:$R$27,MATCH(計算過程!B1065,バックデータ一覧!$F$4:$F$27,0),MATCH(VLOOKUP(A1065,バックデータ一覧!$T$3:$U$367,2),バックデータ一覧!$P$3:$R$3,0))*10^-3</f>
        <v>5.0000000000000001E-4</v>
      </c>
    </row>
    <row r="1066" spans="1:9" x14ac:dyDescent="0.15">
      <c r="A1066" s="57">
        <v>41684</v>
      </c>
      <c r="B1066" s="9" t="s">
        <v>108</v>
      </c>
      <c r="C1066" s="83">
        <f t="shared" si="49"/>
        <v>6.0700000000000007E-3</v>
      </c>
      <c r="D1066" s="82">
        <f t="shared" si="48"/>
        <v>5.9400000000000008E-3</v>
      </c>
      <c r="E1066" s="81">
        <f t="shared" si="50"/>
        <v>1.3000000000000002E-4</v>
      </c>
      <c r="F1066" s="97">
        <f>INDEX(バックデータ一覧!$G$4:$I$27,MATCH(計算過程!B1066,バックデータ一覧!$F$4:$F$27,0),MATCH(VLOOKUP(A1066,バックデータ一覧!$T$3:$U$367,2),バックデータ一覧!$G$3:$I$3,0))*10^-3</f>
        <v>1.3000000000000002E-4</v>
      </c>
      <c r="G1066" s="97">
        <f>INDEX(バックデータ一覧!$J$4:$L$27,MATCH(計算過程!B1066,バックデータ一覧!$F$4:$F$27,0),MATCH(VLOOKUP(A1066,バックデータ一覧!$T$3:$U$367,2),バックデータ一覧!$J$3:$L$3,0))*10^-3</f>
        <v>2.5000000000000001E-4</v>
      </c>
      <c r="H1066" s="97">
        <f>INDEX(バックデータ一覧!$M$4:$O$27,MATCH(計算過程!B1066,バックデータ一覧!$F$4:$F$27,0),MATCH(VLOOKUP(A1066,バックデータ一覧!$T$3:$U$367,2),バックデータ一覧!$M$3:$O$3,0))*10^-3</f>
        <v>3.8000000000000002E-4</v>
      </c>
      <c r="I1066" s="97">
        <f>INDEX(バックデータ一覧!$P$4:$R$27,MATCH(計算過程!B1066,バックデータ一覧!$F$4:$F$27,0),MATCH(VLOOKUP(A1066,バックデータ一覧!$T$3:$U$367,2),バックデータ一覧!$P$3:$R$3,0))*10^-3</f>
        <v>5.0000000000000001E-4</v>
      </c>
    </row>
    <row r="1067" spans="1:9" x14ac:dyDescent="0.15">
      <c r="A1067" s="57">
        <v>41684</v>
      </c>
      <c r="B1067" s="9" t="s">
        <v>109</v>
      </c>
      <c r="C1067" s="83">
        <f t="shared" si="49"/>
        <v>6.0700000000000007E-3</v>
      </c>
      <c r="D1067" s="82">
        <f t="shared" si="48"/>
        <v>5.9400000000000008E-3</v>
      </c>
      <c r="E1067" s="81">
        <f t="shared" si="50"/>
        <v>1.3000000000000002E-4</v>
      </c>
      <c r="F1067" s="97">
        <f>INDEX(バックデータ一覧!$G$4:$I$27,MATCH(計算過程!B1067,バックデータ一覧!$F$4:$F$27,0),MATCH(VLOOKUP(A1067,バックデータ一覧!$T$3:$U$367,2),バックデータ一覧!$G$3:$I$3,0))*10^-3</f>
        <v>1.3000000000000002E-4</v>
      </c>
      <c r="G1067" s="97">
        <f>INDEX(バックデータ一覧!$J$4:$L$27,MATCH(計算過程!B1067,バックデータ一覧!$F$4:$F$27,0),MATCH(VLOOKUP(A1067,バックデータ一覧!$T$3:$U$367,2),バックデータ一覧!$J$3:$L$3,0))*10^-3</f>
        <v>2.5000000000000001E-4</v>
      </c>
      <c r="H1067" s="97">
        <f>INDEX(バックデータ一覧!$M$4:$O$27,MATCH(計算過程!B1067,バックデータ一覧!$F$4:$F$27,0),MATCH(VLOOKUP(A1067,バックデータ一覧!$T$3:$U$367,2),バックデータ一覧!$M$3:$O$3,0))*10^-3</f>
        <v>3.8000000000000002E-4</v>
      </c>
      <c r="I1067" s="97">
        <f>INDEX(バックデータ一覧!$P$4:$R$27,MATCH(計算過程!B1067,バックデータ一覧!$F$4:$F$27,0),MATCH(VLOOKUP(A1067,バックデータ一覧!$T$3:$U$367,2),バックデータ一覧!$P$3:$R$3,0))*10^-3</f>
        <v>5.0000000000000001E-4</v>
      </c>
    </row>
    <row r="1068" spans="1:9" x14ac:dyDescent="0.15">
      <c r="A1068" s="57">
        <v>41684</v>
      </c>
      <c r="B1068" s="9" t="s">
        <v>110</v>
      </c>
      <c r="C1068" s="83">
        <f t="shared" si="49"/>
        <v>6.0700000000000007E-3</v>
      </c>
      <c r="D1068" s="82">
        <f t="shared" si="48"/>
        <v>5.9400000000000008E-3</v>
      </c>
      <c r="E1068" s="81">
        <f t="shared" si="50"/>
        <v>1.3000000000000002E-4</v>
      </c>
      <c r="F1068" s="97">
        <f>INDEX(バックデータ一覧!$G$4:$I$27,MATCH(計算過程!B1068,バックデータ一覧!$F$4:$F$27,0),MATCH(VLOOKUP(A1068,バックデータ一覧!$T$3:$U$367,2),バックデータ一覧!$G$3:$I$3,0))*10^-3</f>
        <v>1.3000000000000002E-4</v>
      </c>
      <c r="G1068" s="97">
        <f>INDEX(バックデータ一覧!$J$4:$L$27,MATCH(計算過程!B1068,バックデータ一覧!$F$4:$F$27,0),MATCH(VLOOKUP(A1068,バックデータ一覧!$T$3:$U$367,2),バックデータ一覧!$J$3:$L$3,0))*10^-3</f>
        <v>2.5000000000000001E-4</v>
      </c>
      <c r="H1068" s="97">
        <f>INDEX(バックデータ一覧!$M$4:$O$27,MATCH(計算過程!B1068,バックデータ一覧!$F$4:$F$27,0),MATCH(VLOOKUP(A1068,バックデータ一覧!$T$3:$U$367,2),バックデータ一覧!$M$3:$O$3,0))*10^-3</f>
        <v>3.8000000000000002E-4</v>
      </c>
      <c r="I1068" s="97">
        <f>INDEX(バックデータ一覧!$P$4:$R$27,MATCH(計算過程!B1068,バックデータ一覧!$F$4:$F$27,0),MATCH(VLOOKUP(A1068,バックデータ一覧!$T$3:$U$367,2),バックデータ一覧!$P$3:$R$3,0))*10^-3</f>
        <v>5.0000000000000001E-4</v>
      </c>
    </row>
    <row r="1069" spans="1:9" x14ac:dyDescent="0.15">
      <c r="A1069" s="57">
        <v>41684</v>
      </c>
      <c r="B1069" s="9" t="s">
        <v>111</v>
      </c>
      <c r="C1069" s="83">
        <f t="shared" si="49"/>
        <v>9.3200000000000002E-3</v>
      </c>
      <c r="D1069" s="82">
        <f t="shared" si="48"/>
        <v>5.9400000000000008E-3</v>
      </c>
      <c r="E1069" s="81">
        <f t="shared" si="50"/>
        <v>3.3799999999999998E-3</v>
      </c>
      <c r="F1069" s="97">
        <f>INDEX(バックデータ一覧!$G$4:$I$27,MATCH(計算過程!B1069,バックデータ一覧!$F$4:$F$27,0),MATCH(VLOOKUP(A1069,バックデータ一覧!$T$3:$U$367,2),バックデータ一覧!$G$3:$I$3,0))*10^-3</f>
        <v>3.3799999999999998E-3</v>
      </c>
      <c r="G1069" s="97">
        <f>INDEX(バックデータ一覧!$J$4:$L$27,MATCH(計算過程!B1069,バックデータ一覧!$F$4:$F$27,0),MATCH(VLOOKUP(A1069,バックデータ一覧!$T$3:$U$367,2),バックデータ一覧!$J$3:$L$3,0))*10^-3</f>
        <v>6.7499999999999999E-3</v>
      </c>
      <c r="H1069" s="97">
        <f>INDEX(バックデータ一覧!$M$4:$O$27,MATCH(計算過程!B1069,バックデータ一覧!$F$4:$F$27,0),MATCH(VLOOKUP(A1069,バックデータ一覧!$T$3:$U$367,2),バックデータ一覧!$M$3:$O$3,0))*10^-3</f>
        <v>1.0130000000000002E-2</v>
      </c>
      <c r="I1069" s="97">
        <f>INDEX(バックデータ一覧!$P$4:$R$27,MATCH(計算過程!B1069,バックデータ一覧!$F$4:$F$27,0),MATCH(VLOOKUP(A1069,バックデータ一覧!$T$3:$U$367,2),バックデータ一覧!$P$3:$R$3,0))*10^-3</f>
        <v>1.3509999999999999E-2</v>
      </c>
    </row>
    <row r="1070" spans="1:9" x14ac:dyDescent="0.15">
      <c r="A1070" s="57">
        <v>41684</v>
      </c>
      <c r="B1070" s="9" t="s">
        <v>112</v>
      </c>
      <c r="C1070" s="83">
        <f t="shared" si="49"/>
        <v>6.4800000000000005E-3</v>
      </c>
      <c r="D1070" s="82">
        <f t="shared" si="48"/>
        <v>5.9400000000000008E-3</v>
      </c>
      <c r="E1070" s="81">
        <f t="shared" si="50"/>
        <v>5.4000000000000001E-4</v>
      </c>
      <c r="F1070" s="97">
        <f>INDEX(バックデータ一覧!$G$4:$I$27,MATCH(計算過程!B1070,バックデータ一覧!$F$4:$F$27,0),MATCH(VLOOKUP(A1070,バックデータ一覧!$T$3:$U$367,2),バックデータ一覧!$G$3:$I$3,0))*10^-3</f>
        <v>5.4000000000000001E-4</v>
      </c>
      <c r="G1070" s="97">
        <f>INDEX(バックデータ一覧!$J$4:$L$27,MATCH(計算過程!B1070,バックデータ一覧!$F$4:$F$27,0),MATCH(VLOOKUP(A1070,バックデータ一覧!$T$3:$U$367,2),バックデータ一覧!$J$3:$L$3,0))*10^-3</f>
        <v>1.08E-3</v>
      </c>
      <c r="H1070" s="97">
        <f>INDEX(バックデータ一覧!$M$4:$O$27,MATCH(計算過程!B1070,バックデータ一覧!$F$4:$F$27,0),MATCH(VLOOKUP(A1070,バックデータ一覧!$T$3:$U$367,2),バックデータ一覧!$M$3:$O$3,0))*10^-3</f>
        <v>1.6299999999999999E-3</v>
      </c>
      <c r="I1070" s="97">
        <f>INDEX(バックデータ一覧!$P$4:$R$27,MATCH(計算過程!B1070,バックデータ一覧!$F$4:$F$27,0),MATCH(VLOOKUP(A1070,バックデータ一覧!$T$3:$U$367,2),バックデータ一覧!$P$3:$R$3,0))*10^-3</f>
        <v>2.1700000000000001E-3</v>
      </c>
    </row>
    <row r="1071" spans="1:9" x14ac:dyDescent="0.15">
      <c r="A1071" s="57">
        <v>41684</v>
      </c>
      <c r="B1071" s="9" t="s">
        <v>113</v>
      </c>
      <c r="C1071" s="83">
        <f t="shared" si="49"/>
        <v>6.4800000000000005E-3</v>
      </c>
      <c r="D1071" s="82">
        <f t="shared" si="48"/>
        <v>5.9400000000000008E-3</v>
      </c>
      <c r="E1071" s="81">
        <f t="shared" si="50"/>
        <v>5.4000000000000001E-4</v>
      </c>
      <c r="F1071" s="97">
        <f>INDEX(バックデータ一覧!$G$4:$I$27,MATCH(計算過程!B1071,バックデータ一覧!$F$4:$F$27,0),MATCH(VLOOKUP(A1071,バックデータ一覧!$T$3:$U$367,2),バックデータ一覧!$G$3:$I$3,0))*10^-3</f>
        <v>5.4000000000000001E-4</v>
      </c>
      <c r="G1071" s="97">
        <f>INDEX(バックデータ一覧!$J$4:$L$27,MATCH(計算過程!B1071,バックデータ一覧!$F$4:$F$27,0),MATCH(VLOOKUP(A1071,バックデータ一覧!$T$3:$U$367,2),バックデータ一覧!$J$3:$L$3,0))*10^-3</f>
        <v>1.08E-3</v>
      </c>
      <c r="H1071" s="97">
        <f>INDEX(バックデータ一覧!$M$4:$O$27,MATCH(計算過程!B1071,バックデータ一覧!$F$4:$F$27,0),MATCH(VLOOKUP(A1071,バックデータ一覧!$T$3:$U$367,2),バックデータ一覧!$M$3:$O$3,0))*10^-3</f>
        <v>1.6299999999999999E-3</v>
      </c>
      <c r="I1071" s="97">
        <f>INDEX(バックデータ一覧!$P$4:$R$27,MATCH(計算過程!B1071,バックデータ一覧!$F$4:$F$27,0),MATCH(VLOOKUP(A1071,バックデータ一覧!$T$3:$U$367,2),バックデータ一覧!$P$3:$R$3,0))*10^-3</f>
        <v>2.1700000000000001E-3</v>
      </c>
    </row>
    <row r="1072" spans="1:9" x14ac:dyDescent="0.15">
      <c r="A1072" s="57">
        <v>41684</v>
      </c>
      <c r="B1072" s="9" t="s">
        <v>114</v>
      </c>
      <c r="C1072" s="83">
        <f t="shared" si="49"/>
        <v>6.0700000000000007E-3</v>
      </c>
      <c r="D1072" s="82">
        <f t="shared" si="48"/>
        <v>5.9400000000000008E-3</v>
      </c>
      <c r="E1072" s="81">
        <f t="shared" si="50"/>
        <v>1.3000000000000002E-4</v>
      </c>
      <c r="F1072" s="97">
        <f>INDEX(バックデータ一覧!$G$4:$I$27,MATCH(計算過程!B1072,バックデータ一覧!$F$4:$F$27,0),MATCH(VLOOKUP(A1072,バックデータ一覧!$T$3:$U$367,2),バックデータ一覧!$G$3:$I$3,0))*10^-3</f>
        <v>1.3000000000000002E-4</v>
      </c>
      <c r="G1072" s="97">
        <f>INDEX(バックデータ一覧!$J$4:$L$27,MATCH(計算過程!B1072,バックデータ一覧!$F$4:$F$27,0),MATCH(VLOOKUP(A1072,バックデータ一覧!$T$3:$U$367,2),バックデータ一覧!$J$3:$L$3,0))*10^-3</f>
        <v>2.5000000000000001E-4</v>
      </c>
      <c r="H1072" s="97">
        <f>INDEX(バックデータ一覧!$M$4:$O$27,MATCH(計算過程!B1072,バックデータ一覧!$F$4:$F$27,0),MATCH(VLOOKUP(A1072,バックデータ一覧!$T$3:$U$367,2),バックデータ一覧!$M$3:$O$3,0))*10^-3</f>
        <v>3.8000000000000002E-4</v>
      </c>
      <c r="I1072" s="97">
        <f>INDEX(バックデータ一覧!$P$4:$R$27,MATCH(計算過程!B1072,バックデータ一覧!$F$4:$F$27,0),MATCH(VLOOKUP(A1072,バックデータ一覧!$T$3:$U$367,2),バックデータ一覧!$P$3:$R$3,0))*10^-3</f>
        <v>5.0000000000000001E-4</v>
      </c>
    </row>
    <row r="1073" spans="1:9" x14ac:dyDescent="0.15">
      <c r="A1073" s="57">
        <v>41684</v>
      </c>
      <c r="B1073" s="9" t="s">
        <v>115</v>
      </c>
      <c r="C1073" s="83">
        <f t="shared" si="49"/>
        <v>6.2700000000000013E-3</v>
      </c>
      <c r="D1073" s="82">
        <f t="shared" si="48"/>
        <v>5.9400000000000008E-3</v>
      </c>
      <c r="E1073" s="81">
        <f t="shared" si="50"/>
        <v>3.3E-4</v>
      </c>
      <c r="F1073" s="97">
        <f>INDEX(バックデータ一覧!$G$4:$I$27,MATCH(計算過程!B1073,バックデータ一覧!$F$4:$F$27,0),MATCH(VLOOKUP(A1073,バックデータ一覧!$T$3:$U$367,2),バックデータ一覧!$G$3:$I$3,0))*10^-3</f>
        <v>3.3E-4</v>
      </c>
      <c r="G1073" s="97">
        <f>INDEX(バックデータ一覧!$J$4:$L$27,MATCH(計算過程!B1073,バックデータ一覧!$F$4:$F$27,0),MATCH(VLOOKUP(A1073,バックデータ一覧!$T$3:$U$367,2),バックデータ一覧!$J$3:$L$3,0))*10^-3</f>
        <v>6.7000000000000002E-4</v>
      </c>
      <c r="H1073" s="97">
        <f>INDEX(バックデータ一覧!$M$4:$O$27,MATCH(計算過程!B1073,バックデータ一覧!$F$4:$F$27,0),MATCH(VLOOKUP(A1073,バックデータ一覧!$T$3:$U$367,2),バックデータ一覧!$M$3:$O$3,0))*10^-3</f>
        <v>1E-3</v>
      </c>
      <c r="I1073" s="97">
        <f>INDEX(バックデータ一覧!$P$4:$R$27,MATCH(計算過程!B1073,バックデータ一覧!$F$4:$F$27,0),MATCH(VLOOKUP(A1073,バックデータ一覧!$T$3:$U$367,2),バックデータ一覧!$P$3:$R$3,0))*10^-3</f>
        <v>1.33E-3</v>
      </c>
    </row>
    <row r="1074" spans="1:9" x14ac:dyDescent="0.15">
      <c r="A1074" s="57">
        <v>41684</v>
      </c>
      <c r="B1074" s="9" t="s">
        <v>116</v>
      </c>
      <c r="C1074" s="83">
        <f t="shared" si="49"/>
        <v>6.0700000000000007E-3</v>
      </c>
      <c r="D1074" s="82">
        <f t="shared" si="48"/>
        <v>5.9400000000000008E-3</v>
      </c>
      <c r="E1074" s="81">
        <f t="shared" si="50"/>
        <v>1.3000000000000002E-4</v>
      </c>
      <c r="F1074" s="97">
        <f>INDEX(バックデータ一覧!$G$4:$I$27,MATCH(計算過程!B1074,バックデータ一覧!$F$4:$F$27,0),MATCH(VLOOKUP(A1074,バックデータ一覧!$T$3:$U$367,2),バックデータ一覧!$G$3:$I$3,0))*10^-3</f>
        <v>1.3000000000000002E-4</v>
      </c>
      <c r="G1074" s="97">
        <f>INDEX(バックデータ一覧!$J$4:$L$27,MATCH(計算過程!B1074,バックデータ一覧!$F$4:$F$27,0),MATCH(VLOOKUP(A1074,バックデータ一覧!$T$3:$U$367,2),バックデータ一覧!$J$3:$L$3,0))*10^-3</f>
        <v>2.5000000000000001E-4</v>
      </c>
      <c r="H1074" s="97">
        <f>INDEX(バックデータ一覧!$M$4:$O$27,MATCH(計算過程!B1074,バックデータ一覧!$F$4:$F$27,0),MATCH(VLOOKUP(A1074,バックデータ一覧!$T$3:$U$367,2),バックデータ一覧!$M$3:$O$3,0))*10^-3</f>
        <v>3.8000000000000002E-4</v>
      </c>
      <c r="I1074" s="97">
        <f>INDEX(バックデータ一覧!$P$4:$R$27,MATCH(計算過程!B1074,バックデータ一覧!$F$4:$F$27,0),MATCH(VLOOKUP(A1074,バックデータ一覧!$T$3:$U$367,2),バックデータ一覧!$P$3:$R$3,0))*10^-3</f>
        <v>5.0000000000000001E-4</v>
      </c>
    </row>
    <row r="1075" spans="1:9" x14ac:dyDescent="0.15">
      <c r="A1075" s="57">
        <v>41684</v>
      </c>
      <c r="B1075" s="9" t="s">
        <v>117</v>
      </c>
      <c r="C1075" s="83">
        <f t="shared" si="49"/>
        <v>9.3200000000000002E-3</v>
      </c>
      <c r="D1075" s="82">
        <f t="shared" si="48"/>
        <v>5.9400000000000008E-3</v>
      </c>
      <c r="E1075" s="81">
        <f t="shared" si="50"/>
        <v>3.3799999999999998E-3</v>
      </c>
      <c r="F1075" s="97">
        <f>INDEX(バックデータ一覧!$G$4:$I$27,MATCH(計算過程!B1075,バックデータ一覧!$F$4:$F$27,0),MATCH(VLOOKUP(A1075,バックデータ一覧!$T$3:$U$367,2),バックデータ一覧!$G$3:$I$3,0))*10^-3</f>
        <v>3.3799999999999998E-3</v>
      </c>
      <c r="G1075" s="97">
        <f>INDEX(バックデータ一覧!$J$4:$L$27,MATCH(計算過程!B1075,バックデータ一覧!$F$4:$F$27,0),MATCH(VLOOKUP(A1075,バックデータ一覧!$T$3:$U$367,2),バックデータ一覧!$J$3:$L$3,0))*10^-3</f>
        <v>6.7499999999999999E-3</v>
      </c>
      <c r="H1075" s="97">
        <f>INDEX(バックデータ一覧!$M$4:$O$27,MATCH(計算過程!B1075,バックデータ一覧!$F$4:$F$27,0),MATCH(VLOOKUP(A1075,バックデータ一覧!$T$3:$U$367,2),バックデータ一覧!$M$3:$O$3,0))*10^-3</f>
        <v>1.0130000000000002E-2</v>
      </c>
      <c r="I1075" s="97">
        <f>INDEX(バックデータ一覧!$P$4:$R$27,MATCH(計算過程!B1075,バックデータ一覧!$F$4:$F$27,0),MATCH(VLOOKUP(A1075,バックデータ一覧!$T$3:$U$367,2),バックデータ一覧!$P$3:$R$3,0))*10^-3</f>
        <v>1.3509999999999999E-2</v>
      </c>
    </row>
    <row r="1076" spans="1:9" x14ac:dyDescent="0.15">
      <c r="A1076" s="57">
        <v>41684</v>
      </c>
      <c r="B1076" s="9" t="s">
        <v>118</v>
      </c>
      <c r="C1076" s="83">
        <f t="shared" si="49"/>
        <v>6.2700000000000013E-3</v>
      </c>
      <c r="D1076" s="82">
        <f t="shared" si="48"/>
        <v>5.9400000000000008E-3</v>
      </c>
      <c r="E1076" s="81">
        <f t="shared" si="50"/>
        <v>3.3E-4</v>
      </c>
      <c r="F1076" s="97">
        <f>INDEX(バックデータ一覧!$G$4:$I$27,MATCH(計算過程!B1076,バックデータ一覧!$F$4:$F$27,0),MATCH(VLOOKUP(A1076,バックデータ一覧!$T$3:$U$367,2),バックデータ一覧!$G$3:$I$3,0))*10^-3</f>
        <v>3.3E-4</v>
      </c>
      <c r="G1076" s="97">
        <f>INDEX(バックデータ一覧!$J$4:$L$27,MATCH(計算過程!B1076,バックデータ一覧!$F$4:$F$27,0),MATCH(VLOOKUP(A1076,バックデータ一覧!$T$3:$U$367,2),バックデータ一覧!$J$3:$L$3,0))*10^-3</f>
        <v>6.7000000000000002E-4</v>
      </c>
      <c r="H1076" s="97">
        <f>INDEX(バックデータ一覧!$M$4:$O$27,MATCH(計算過程!B1076,バックデータ一覧!$F$4:$F$27,0),MATCH(VLOOKUP(A1076,バックデータ一覧!$T$3:$U$367,2),バックデータ一覧!$M$3:$O$3,0))*10^-3</f>
        <v>1E-3</v>
      </c>
      <c r="I1076" s="97">
        <f>INDEX(バックデータ一覧!$P$4:$R$27,MATCH(計算過程!B1076,バックデータ一覧!$F$4:$F$27,0),MATCH(VLOOKUP(A1076,バックデータ一覧!$T$3:$U$367,2),バックデータ一覧!$P$3:$R$3,0))*10^-3</f>
        <v>1.33E-3</v>
      </c>
    </row>
    <row r="1077" spans="1:9" x14ac:dyDescent="0.15">
      <c r="A1077" s="57">
        <v>41684</v>
      </c>
      <c r="B1077" s="9" t="s">
        <v>119</v>
      </c>
      <c r="C1077" s="83">
        <f t="shared" si="49"/>
        <v>6.0700000000000007E-3</v>
      </c>
      <c r="D1077" s="82">
        <f t="shared" si="48"/>
        <v>5.9400000000000008E-3</v>
      </c>
      <c r="E1077" s="81">
        <f t="shared" si="50"/>
        <v>1.3000000000000002E-4</v>
      </c>
      <c r="F1077" s="97">
        <f>INDEX(バックデータ一覧!$G$4:$I$27,MATCH(計算過程!B1077,バックデータ一覧!$F$4:$F$27,0),MATCH(VLOOKUP(A1077,バックデータ一覧!$T$3:$U$367,2),バックデータ一覧!$G$3:$I$3,0))*10^-3</f>
        <v>1.3000000000000002E-4</v>
      </c>
      <c r="G1077" s="97">
        <f>INDEX(バックデータ一覧!$J$4:$L$27,MATCH(計算過程!B1077,バックデータ一覧!$F$4:$F$27,0),MATCH(VLOOKUP(A1077,バックデータ一覧!$T$3:$U$367,2),バックデータ一覧!$J$3:$L$3,0))*10^-3</f>
        <v>2.5000000000000001E-4</v>
      </c>
      <c r="H1077" s="97">
        <f>INDEX(バックデータ一覧!$M$4:$O$27,MATCH(計算過程!B1077,バックデータ一覧!$F$4:$F$27,0),MATCH(VLOOKUP(A1077,バックデータ一覧!$T$3:$U$367,2),バックデータ一覧!$M$3:$O$3,0))*10^-3</f>
        <v>3.8000000000000002E-4</v>
      </c>
      <c r="I1077" s="97">
        <f>INDEX(バックデータ一覧!$P$4:$R$27,MATCH(計算過程!B1077,バックデータ一覧!$F$4:$F$27,0),MATCH(VLOOKUP(A1077,バックデータ一覧!$T$3:$U$367,2),バックデータ一覧!$P$3:$R$3,0))*10^-3</f>
        <v>5.0000000000000001E-4</v>
      </c>
    </row>
    <row r="1078" spans="1:9" x14ac:dyDescent="0.15">
      <c r="A1078" s="57">
        <v>41684</v>
      </c>
      <c r="B1078" s="9" t="s">
        <v>120</v>
      </c>
      <c r="C1078" s="83">
        <f t="shared" si="49"/>
        <v>6.0700000000000007E-3</v>
      </c>
      <c r="D1078" s="82">
        <f t="shared" si="48"/>
        <v>5.9400000000000008E-3</v>
      </c>
      <c r="E1078" s="81">
        <f t="shared" si="50"/>
        <v>1.3000000000000002E-4</v>
      </c>
      <c r="F1078" s="97">
        <f>INDEX(バックデータ一覧!$G$4:$I$27,MATCH(計算過程!B1078,バックデータ一覧!$F$4:$F$27,0),MATCH(VLOOKUP(A1078,バックデータ一覧!$T$3:$U$367,2),バックデータ一覧!$G$3:$I$3,0))*10^-3</f>
        <v>1.3000000000000002E-4</v>
      </c>
      <c r="G1078" s="97">
        <f>INDEX(バックデータ一覧!$J$4:$L$27,MATCH(計算過程!B1078,バックデータ一覧!$F$4:$F$27,0),MATCH(VLOOKUP(A1078,バックデータ一覧!$T$3:$U$367,2),バックデータ一覧!$J$3:$L$3,0))*10^-3</f>
        <v>2.5000000000000001E-4</v>
      </c>
      <c r="H1078" s="97">
        <f>INDEX(バックデータ一覧!$M$4:$O$27,MATCH(計算過程!B1078,バックデータ一覧!$F$4:$F$27,0),MATCH(VLOOKUP(A1078,バックデータ一覧!$T$3:$U$367,2),バックデータ一覧!$M$3:$O$3,0))*10^-3</f>
        <v>3.8000000000000002E-4</v>
      </c>
      <c r="I1078" s="97">
        <f>INDEX(バックデータ一覧!$P$4:$R$27,MATCH(計算過程!B1078,バックデータ一覧!$F$4:$F$27,0),MATCH(VLOOKUP(A1078,バックデータ一覧!$T$3:$U$367,2),バックデータ一覧!$P$3:$R$3,0))*10^-3</f>
        <v>5.0000000000000001E-4</v>
      </c>
    </row>
    <row r="1079" spans="1:9" x14ac:dyDescent="0.15">
      <c r="A1079" s="57">
        <v>41684</v>
      </c>
      <c r="B1079" s="9" t="s">
        <v>121</v>
      </c>
      <c r="C1079" s="83">
        <f t="shared" si="49"/>
        <v>6.2700000000000013E-3</v>
      </c>
      <c r="D1079" s="82">
        <f t="shared" si="48"/>
        <v>5.9400000000000008E-3</v>
      </c>
      <c r="E1079" s="81">
        <f t="shared" si="50"/>
        <v>3.3E-4</v>
      </c>
      <c r="F1079" s="97">
        <f>INDEX(バックデータ一覧!$G$4:$I$27,MATCH(計算過程!B1079,バックデータ一覧!$F$4:$F$27,0),MATCH(VLOOKUP(A1079,バックデータ一覧!$T$3:$U$367,2),バックデータ一覧!$G$3:$I$3,0))*10^-3</f>
        <v>3.3E-4</v>
      </c>
      <c r="G1079" s="97">
        <f>INDEX(バックデータ一覧!$J$4:$L$27,MATCH(計算過程!B1079,バックデータ一覧!$F$4:$F$27,0),MATCH(VLOOKUP(A1079,バックデータ一覧!$T$3:$U$367,2),バックデータ一覧!$J$3:$L$3,0))*10^-3</f>
        <v>6.7000000000000002E-4</v>
      </c>
      <c r="H1079" s="97">
        <f>INDEX(バックデータ一覧!$M$4:$O$27,MATCH(計算過程!B1079,バックデータ一覧!$F$4:$F$27,0),MATCH(VLOOKUP(A1079,バックデータ一覧!$T$3:$U$367,2),バックデータ一覧!$M$3:$O$3,0))*10^-3</f>
        <v>1E-3</v>
      </c>
      <c r="I1079" s="97">
        <f>INDEX(バックデータ一覧!$P$4:$R$27,MATCH(計算過程!B1079,バックデータ一覧!$F$4:$F$27,0),MATCH(VLOOKUP(A1079,バックデータ一覧!$T$3:$U$367,2),バックデータ一覧!$P$3:$R$3,0))*10^-3</f>
        <v>1.33E-3</v>
      </c>
    </row>
    <row r="1080" spans="1:9" x14ac:dyDescent="0.15">
      <c r="A1080" s="57">
        <v>41684</v>
      </c>
      <c r="B1080" s="9" t="s">
        <v>122</v>
      </c>
      <c r="C1080" s="83">
        <f t="shared" si="49"/>
        <v>6.2700000000000013E-3</v>
      </c>
      <c r="D1080" s="82">
        <f t="shared" si="48"/>
        <v>5.9400000000000008E-3</v>
      </c>
      <c r="E1080" s="81">
        <f t="shared" si="50"/>
        <v>3.3E-4</v>
      </c>
      <c r="F1080" s="97">
        <f>INDEX(バックデータ一覧!$G$4:$I$27,MATCH(計算過程!B1080,バックデータ一覧!$F$4:$F$27,0),MATCH(VLOOKUP(A1080,バックデータ一覧!$T$3:$U$367,2),バックデータ一覧!$G$3:$I$3,0))*10^-3</f>
        <v>3.3E-4</v>
      </c>
      <c r="G1080" s="97">
        <f>INDEX(バックデータ一覧!$J$4:$L$27,MATCH(計算過程!B1080,バックデータ一覧!$F$4:$F$27,0),MATCH(VLOOKUP(A1080,バックデータ一覧!$T$3:$U$367,2),バックデータ一覧!$J$3:$L$3,0))*10^-3</f>
        <v>6.7000000000000002E-4</v>
      </c>
      <c r="H1080" s="97">
        <f>INDEX(バックデータ一覧!$M$4:$O$27,MATCH(計算過程!B1080,バックデータ一覧!$F$4:$F$27,0),MATCH(VLOOKUP(A1080,バックデータ一覧!$T$3:$U$367,2),バックデータ一覧!$M$3:$O$3,0))*10^-3</f>
        <v>1E-3</v>
      </c>
      <c r="I1080" s="97">
        <f>INDEX(バックデータ一覧!$P$4:$R$27,MATCH(計算過程!B1080,バックデータ一覧!$F$4:$F$27,0),MATCH(VLOOKUP(A1080,バックデータ一覧!$T$3:$U$367,2),バックデータ一覧!$P$3:$R$3,0))*10^-3</f>
        <v>1.33E-3</v>
      </c>
    </row>
    <row r="1081" spans="1:9" x14ac:dyDescent="0.15">
      <c r="A1081" s="57">
        <v>41684</v>
      </c>
      <c r="B1081" s="9" t="s">
        <v>123</v>
      </c>
      <c r="C1081" s="83">
        <f t="shared" si="49"/>
        <v>1.2360000000000001E-2</v>
      </c>
      <c r="D1081" s="82">
        <f t="shared" si="48"/>
        <v>5.9400000000000008E-3</v>
      </c>
      <c r="E1081" s="81">
        <f t="shared" si="50"/>
        <v>6.4200000000000004E-3</v>
      </c>
      <c r="F1081" s="97">
        <f>INDEX(バックデータ一覧!$G$4:$I$27,MATCH(計算過程!B1081,バックデータ一覧!$F$4:$F$27,0),MATCH(VLOOKUP(A1081,バックデータ一覧!$T$3:$U$367,2),バックデータ一覧!$G$3:$I$3,0))*10^-3</f>
        <v>6.4200000000000004E-3</v>
      </c>
      <c r="G1081" s="97">
        <f>INDEX(バックデータ一覧!$J$4:$L$27,MATCH(計算過程!B1081,バックデータ一覧!$F$4:$F$27,0),MATCH(VLOOKUP(A1081,バックデータ一覧!$T$3:$U$367,2),バックデータ一覧!$J$3:$L$3,0))*10^-3</f>
        <v>1.2840000000000001E-2</v>
      </c>
      <c r="H1081" s="97">
        <f>INDEX(バックデータ一覧!$M$4:$O$27,MATCH(計算過程!B1081,バックデータ一覧!$F$4:$F$27,0),MATCH(VLOOKUP(A1081,バックデータ一覧!$T$3:$U$367,2),バックデータ一覧!$M$3:$O$3,0))*10^-3</f>
        <v>1.9260000000000003E-2</v>
      </c>
      <c r="I1081" s="97">
        <f>INDEX(バックデータ一覧!$P$4:$R$27,MATCH(計算過程!B1081,バックデータ一覧!$F$4:$F$27,0),MATCH(VLOOKUP(A1081,バックデータ一覧!$T$3:$U$367,2),バックデータ一覧!$P$3:$R$3,0))*10^-3</f>
        <v>2.5680000000000001E-2</v>
      </c>
    </row>
    <row r="1082" spans="1:9" x14ac:dyDescent="0.15">
      <c r="A1082" s="57">
        <v>41684</v>
      </c>
      <c r="B1082" s="9" t="s">
        <v>124</v>
      </c>
      <c r="C1082" s="83">
        <f t="shared" si="49"/>
        <v>1.2360000000000001E-2</v>
      </c>
      <c r="D1082" s="82">
        <f t="shared" si="48"/>
        <v>5.9400000000000008E-3</v>
      </c>
      <c r="E1082" s="81">
        <f t="shared" si="50"/>
        <v>6.4200000000000004E-3</v>
      </c>
      <c r="F1082" s="97">
        <f>INDEX(バックデータ一覧!$G$4:$I$27,MATCH(計算過程!B1082,バックデータ一覧!$F$4:$F$27,0),MATCH(VLOOKUP(A1082,バックデータ一覧!$T$3:$U$367,2),バックデータ一覧!$G$3:$I$3,0))*10^-3</f>
        <v>6.4200000000000004E-3</v>
      </c>
      <c r="G1082" s="97">
        <f>INDEX(バックデータ一覧!$J$4:$L$27,MATCH(計算過程!B1082,バックデータ一覧!$F$4:$F$27,0),MATCH(VLOOKUP(A1082,バックデータ一覧!$T$3:$U$367,2),バックデータ一覧!$J$3:$L$3,0))*10^-3</f>
        <v>1.2840000000000001E-2</v>
      </c>
      <c r="H1082" s="97">
        <f>INDEX(バックデータ一覧!$M$4:$O$27,MATCH(計算過程!B1082,バックデータ一覧!$F$4:$F$27,0),MATCH(VLOOKUP(A1082,バックデータ一覧!$T$3:$U$367,2),バックデータ一覧!$M$3:$O$3,0))*10^-3</f>
        <v>1.9260000000000003E-2</v>
      </c>
      <c r="I1082" s="97">
        <f>INDEX(バックデータ一覧!$P$4:$R$27,MATCH(計算過程!B1082,バックデータ一覧!$F$4:$F$27,0),MATCH(VLOOKUP(A1082,バックデータ一覧!$T$3:$U$367,2),バックデータ一覧!$P$3:$R$3,0))*10^-3</f>
        <v>2.5680000000000001E-2</v>
      </c>
    </row>
    <row r="1083" spans="1:9" x14ac:dyDescent="0.15">
      <c r="A1083" s="57">
        <v>41684</v>
      </c>
      <c r="B1083" s="9" t="s">
        <v>125</v>
      </c>
      <c r="C1083" s="83">
        <f t="shared" si="49"/>
        <v>6.2700000000000013E-3</v>
      </c>
      <c r="D1083" s="82">
        <f t="shared" si="48"/>
        <v>5.9400000000000008E-3</v>
      </c>
      <c r="E1083" s="81">
        <f t="shared" si="50"/>
        <v>3.3E-4</v>
      </c>
      <c r="F1083" s="97">
        <f>INDEX(バックデータ一覧!$G$4:$I$27,MATCH(計算過程!B1083,バックデータ一覧!$F$4:$F$27,0),MATCH(VLOOKUP(A1083,バックデータ一覧!$T$3:$U$367,2),バックデータ一覧!$G$3:$I$3,0))*10^-3</f>
        <v>3.3E-4</v>
      </c>
      <c r="G1083" s="97">
        <f>INDEX(バックデータ一覧!$J$4:$L$27,MATCH(計算過程!B1083,バックデータ一覧!$F$4:$F$27,0),MATCH(VLOOKUP(A1083,バックデータ一覧!$T$3:$U$367,2),バックデータ一覧!$J$3:$L$3,0))*10^-3</f>
        <v>6.7000000000000002E-4</v>
      </c>
      <c r="H1083" s="97">
        <f>INDEX(バックデータ一覧!$M$4:$O$27,MATCH(計算過程!B1083,バックデータ一覧!$F$4:$F$27,0),MATCH(VLOOKUP(A1083,バックデータ一覧!$T$3:$U$367,2),バックデータ一覧!$M$3:$O$3,0))*10^-3</f>
        <v>1E-3</v>
      </c>
      <c r="I1083" s="97">
        <f>INDEX(バックデータ一覧!$P$4:$R$27,MATCH(計算過程!B1083,バックデータ一覧!$F$4:$F$27,0),MATCH(VLOOKUP(A1083,バックデータ一覧!$T$3:$U$367,2),バックデータ一覧!$P$3:$R$3,0))*10^-3</f>
        <v>1.33E-3</v>
      </c>
    </row>
    <row r="1084" spans="1:9" x14ac:dyDescent="0.15">
      <c r="A1084" s="57">
        <v>41684</v>
      </c>
      <c r="B1084" s="9" t="s">
        <v>126</v>
      </c>
      <c r="C1084" s="83">
        <f t="shared" si="49"/>
        <v>6.2700000000000013E-3</v>
      </c>
      <c r="D1084" s="82">
        <f t="shared" si="48"/>
        <v>5.9400000000000008E-3</v>
      </c>
      <c r="E1084" s="81">
        <f t="shared" si="50"/>
        <v>3.3E-4</v>
      </c>
      <c r="F1084" s="97">
        <f>INDEX(バックデータ一覧!$G$4:$I$27,MATCH(計算過程!B1084,バックデータ一覧!$F$4:$F$27,0),MATCH(VLOOKUP(A1084,バックデータ一覧!$T$3:$U$367,2),バックデータ一覧!$G$3:$I$3,0))*10^-3</f>
        <v>3.3E-4</v>
      </c>
      <c r="G1084" s="97">
        <f>INDEX(バックデータ一覧!$J$4:$L$27,MATCH(計算過程!B1084,バックデータ一覧!$F$4:$F$27,0),MATCH(VLOOKUP(A1084,バックデータ一覧!$T$3:$U$367,2),バックデータ一覧!$J$3:$L$3,0))*10^-3</f>
        <v>6.7000000000000002E-4</v>
      </c>
      <c r="H1084" s="97">
        <f>INDEX(バックデータ一覧!$M$4:$O$27,MATCH(計算過程!B1084,バックデータ一覧!$F$4:$F$27,0),MATCH(VLOOKUP(A1084,バックデータ一覧!$T$3:$U$367,2),バックデータ一覧!$M$3:$O$3,0))*10^-3</f>
        <v>1E-3</v>
      </c>
      <c r="I1084" s="97">
        <f>INDEX(バックデータ一覧!$P$4:$R$27,MATCH(計算過程!B1084,バックデータ一覧!$F$4:$F$27,0),MATCH(VLOOKUP(A1084,バックデータ一覧!$T$3:$U$367,2),バックデータ一覧!$P$3:$R$3,0))*10^-3</f>
        <v>1.33E-3</v>
      </c>
    </row>
    <row r="1085" spans="1:9" x14ac:dyDescent="0.15">
      <c r="A1085" s="57">
        <v>41684</v>
      </c>
      <c r="B1085" s="9" t="s">
        <v>127</v>
      </c>
      <c r="C1085" s="83">
        <f t="shared" si="49"/>
        <v>1.2220000000000002E-2</v>
      </c>
      <c r="D1085" s="82">
        <f t="shared" si="48"/>
        <v>5.9400000000000008E-3</v>
      </c>
      <c r="E1085" s="81">
        <f t="shared" si="50"/>
        <v>6.28E-3</v>
      </c>
      <c r="F1085" s="97">
        <f>INDEX(バックデータ一覧!$G$4:$I$27,MATCH(計算過程!B1085,バックデータ一覧!$F$4:$F$27,0),MATCH(VLOOKUP(A1085,バックデータ一覧!$T$3:$U$367,2),バックデータ一覧!$G$3:$I$3,0))*10^-3</f>
        <v>6.28E-3</v>
      </c>
      <c r="G1085" s="97">
        <f>INDEX(バックデータ一覧!$J$4:$L$27,MATCH(計算過程!B1085,バックデータ一覧!$F$4:$F$27,0),MATCH(VLOOKUP(A1085,バックデータ一覧!$T$3:$U$367,2),バックデータ一覧!$J$3:$L$3,0))*10^-3</f>
        <v>1.256E-2</v>
      </c>
      <c r="H1085" s="97">
        <f>INDEX(バックデータ一覧!$M$4:$O$27,MATCH(計算過程!B1085,バックデータ一覧!$F$4:$F$27,0),MATCH(VLOOKUP(A1085,バックデータ一覧!$T$3:$U$367,2),バックデータ一覧!$M$3:$O$3,0))*10^-3</f>
        <v>1.8839999999999999E-2</v>
      </c>
      <c r="I1085" s="97">
        <f>INDEX(バックデータ一覧!$P$4:$R$27,MATCH(計算過程!B1085,バックデータ一覧!$F$4:$F$27,0),MATCH(VLOOKUP(A1085,バックデータ一覧!$T$3:$U$367,2),バックデータ一覧!$P$3:$R$3,0))*10^-3</f>
        <v>2.512E-2</v>
      </c>
    </row>
    <row r="1086" spans="1:9" x14ac:dyDescent="0.15">
      <c r="A1086" s="57">
        <v>41684</v>
      </c>
      <c r="B1086" s="9" t="s">
        <v>128</v>
      </c>
      <c r="C1086" s="83">
        <f t="shared" si="49"/>
        <v>1.2640000000000002E-2</v>
      </c>
      <c r="D1086" s="82">
        <f t="shared" si="48"/>
        <v>5.9400000000000008E-3</v>
      </c>
      <c r="E1086" s="81">
        <f t="shared" si="50"/>
        <v>6.7000000000000002E-3</v>
      </c>
      <c r="F1086" s="97">
        <f>INDEX(バックデータ一覧!$G$4:$I$27,MATCH(計算過程!B1086,バックデータ一覧!$F$4:$F$27,0),MATCH(VLOOKUP(A1086,バックデータ一覧!$T$3:$U$367,2),バックデータ一覧!$G$3:$I$3,0))*10^-3</f>
        <v>6.7000000000000002E-3</v>
      </c>
      <c r="G1086" s="97">
        <f>INDEX(バックデータ一覧!$J$4:$L$27,MATCH(計算過程!B1086,バックデータ一覧!$F$4:$F$27,0),MATCH(VLOOKUP(A1086,バックデータ一覧!$T$3:$U$367,2),バックデータ一覧!$J$3:$L$3,0))*10^-3</f>
        <v>1.3390000000000001E-2</v>
      </c>
      <c r="H1086" s="97">
        <f>INDEX(バックデータ一覧!$M$4:$O$27,MATCH(計算過程!B1086,バックデータ一覧!$F$4:$F$27,0),MATCH(VLOOKUP(A1086,バックデータ一覧!$T$3:$U$367,2),バックデータ一覧!$M$3:$O$3,0))*10^-3</f>
        <v>2.009E-2</v>
      </c>
      <c r="I1086" s="97">
        <f>INDEX(バックデータ一覧!$P$4:$R$27,MATCH(計算過程!B1086,バックデータ一覧!$F$4:$F$27,0),MATCH(VLOOKUP(A1086,バックデータ一覧!$T$3:$U$367,2),バックデータ一覧!$P$3:$R$3,0))*10^-3</f>
        <v>2.6790000000000001E-2</v>
      </c>
    </row>
    <row r="1087" spans="1:9" x14ac:dyDescent="0.15">
      <c r="A1087" s="57">
        <v>41685</v>
      </c>
      <c r="B1087" s="9" t="s">
        <v>105</v>
      </c>
      <c r="C1087" s="83">
        <f t="shared" si="49"/>
        <v>6.0700000000000007E-3</v>
      </c>
      <c r="D1087" s="82">
        <f t="shared" si="48"/>
        <v>5.9400000000000008E-3</v>
      </c>
      <c r="E1087" s="81">
        <f t="shared" si="50"/>
        <v>1.3000000000000002E-4</v>
      </c>
      <c r="F1087" s="97">
        <f>INDEX(バックデータ一覧!$G$4:$I$27,MATCH(計算過程!B1087,バックデータ一覧!$F$4:$F$27,0),MATCH(VLOOKUP(A1087,バックデータ一覧!$T$3:$U$367,2),バックデータ一覧!$G$3:$I$3,0))*10^-3</f>
        <v>1.3000000000000002E-4</v>
      </c>
      <c r="G1087" s="97">
        <f>INDEX(バックデータ一覧!$J$4:$L$27,MATCH(計算過程!B1087,バックデータ一覧!$F$4:$F$27,0),MATCH(VLOOKUP(A1087,バックデータ一覧!$T$3:$U$367,2),バックデータ一覧!$J$3:$L$3,0))*10^-3</f>
        <v>2.5000000000000001E-4</v>
      </c>
      <c r="H1087" s="97">
        <f>INDEX(バックデータ一覧!$M$4:$O$27,MATCH(計算過程!B1087,バックデータ一覧!$F$4:$F$27,0),MATCH(VLOOKUP(A1087,バックデータ一覧!$T$3:$U$367,2),バックデータ一覧!$M$3:$O$3,0))*10^-3</f>
        <v>3.8000000000000002E-4</v>
      </c>
      <c r="I1087" s="97">
        <f>INDEX(バックデータ一覧!$P$4:$R$27,MATCH(計算過程!B1087,バックデータ一覧!$F$4:$F$27,0),MATCH(VLOOKUP(A1087,バックデータ一覧!$T$3:$U$367,2),バックデータ一覧!$P$3:$R$3,0))*10^-3</f>
        <v>5.0000000000000001E-4</v>
      </c>
    </row>
    <row r="1088" spans="1:9" x14ac:dyDescent="0.15">
      <c r="A1088" s="57">
        <v>41685</v>
      </c>
      <c r="B1088" s="9" t="s">
        <v>106</v>
      </c>
      <c r="C1088" s="83">
        <f t="shared" si="49"/>
        <v>6.0700000000000007E-3</v>
      </c>
      <c r="D1088" s="82">
        <f t="shared" si="48"/>
        <v>5.9400000000000008E-3</v>
      </c>
      <c r="E1088" s="81">
        <f t="shared" si="50"/>
        <v>1.3000000000000002E-4</v>
      </c>
      <c r="F1088" s="97">
        <f>INDEX(バックデータ一覧!$G$4:$I$27,MATCH(計算過程!B1088,バックデータ一覧!$F$4:$F$27,0),MATCH(VLOOKUP(A1088,バックデータ一覧!$T$3:$U$367,2),バックデータ一覧!$G$3:$I$3,0))*10^-3</f>
        <v>1.3000000000000002E-4</v>
      </c>
      <c r="G1088" s="97">
        <f>INDEX(バックデータ一覧!$J$4:$L$27,MATCH(計算過程!B1088,バックデータ一覧!$F$4:$F$27,0),MATCH(VLOOKUP(A1088,バックデータ一覧!$T$3:$U$367,2),バックデータ一覧!$J$3:$L$3,0))*10^-3</f>
        <v>2.5000000000000001E-4</v>
      </c>
      <c r="H1088" s="97">
        <f>INDEX(バックデータ一覧!$M$4:$O$27,MATCH(計算過程!B1088,バックデータ一覧!$F$4:$F$27,0),MATCH(VLOOKUP(A1088,バックデータ一覧!$T$3:$U$367,2),バックデータ一覧!$M$3:$O$3,0))*10^-3</f>
        <v>3.8000000000000002E-4</v>
      </c>
      <c r="I1088" s="97">
        <f>INDEX(バックデータ一覧!$P$4:$R$27,MATCH(計算過程!B1088,バックデータ一覧!$F$4:$F$27,0),MATCH(VLOOKUP(A1088,バックデータ一覧!$T$3:$U$367,2),バックデータ一覧!$P$3:$R$3,0))*10^-3</f>
        <v>5.0000000000000001E-4</v>
      </c>
    </row>
    <row r="1089" spans="1:9" x14ac:dyDescent="0.15">
      <c r="A1089" s="57">
        <v>41685</v>
      </c>
      <c r="B1089" s="9" t="s">
        <v>107</v>
      </c>
      <c r="C1089" s="83">
        <f t="shared" si="49"/>
        <v>6.0700000000000007E-3</v>
      </c>
      <c r="D1089" s="82">
        <f t="shared" si="48"/>
        <v>5.9400000000000008E-3</v>
      </c>
      <c r="E1089" s="81">
        <f t="shared" si="50"/>
        <v>1.3000000000000002E-4</v>
      </c>
      <c r="F1089" s="97">
        <f>INDEX(バックデータ一覧!$G$4:$I$27,MATCH(計算過程!B1089,バックデータ一覧!$F$4:$F$27,0),MATCH(VLOOKUP(A1089,バックデータ一覧!$T$3:$U$367,2),バックデータ一覧!$G$3:$I$3,0))*10^-3</f>
        <v>1.3000000000000002E-4</v>
      </c>
      <c r="G1089" s="97">
        <f>INDEX(バックデータ一覧!$J$4:$L$27,MATCH(計算過程!B1089,バックデータ一覧!$F$4:$F$27,0),MATCH(VLOOKUP(A1089,バックデータ一覧!$T$3:$U$367,2),バックデータ一覧!$J$3:$L$3,0))*10^-3</f>
        <v>2.5000000000000001E-4</v>
      </c>
      <c r="H1089" s="97">
        <f>INDEX(バックデータ一覧!$M$4:$O$27,MATCH(計算過程!B1089,バックデータ一覧!$F$4:$F$27,0),MATCH(VLOOKUP(A1089,バックデータ一覧!$T$3:$U$367,2),バックデータ一覧!$M$3:$O$3,0))*10^-3</f>
        <v>3.8000000000000002E-4</v>
      </c>
      <c r="I1089" s="97">
        <f>INDEX(バックデータ一覧!$P$4:$R$27,MATCH(計算過程!B1089,バックデータ一覧!$F$4:$F$27,0),MATCH(VLOOKUP(A1089,バックデータ一覧!$T$3:$U$367,2),バックデータ一覧!$P$3:$R$3,0))*10^-3</f>
        <v>5.0000000000000001E-4</v>
      </c>
    </row>
    <row r="1090" spans="1:9" x14ac:dyDescent="0.15">
      <c r="A1090" s="57">
        <v>41685</v>
      </c>
      <c r="B1090" s="9" t="s">
        <v>108</v>
      </c>
      <c r="C1090" s="83">
        <f t="shared" si="49"/>
        <v>6.0700000000000007E-3</v>
      </c>
      <c r="D1090" s="82">
        <f t="shared" si="48"/>
        <v>5.9400000000000008E-3</v>
      </c>
      <c r="E1090" s="81">
        <f t="shared" si="50"/>
        <v>1.3000000000000002E-4</v>
      </c>
      <c r="F1090" s="97">
        <f>INDEX(バックデータ一覧!$G$4:$I$27,MATCH(計算過程!B1090,バックデータ一覧!$F$4:$F$27,0),MATCH(VLOOKUP(A1090,バックデータ一覧!$T$3:$U$367,2),バックデータ一覧!$G$3:$I$3,0))*10^-3</f>
        <v>1.3000000000000002E-4</v>
      </c>
      <c r="G1090" s="97">
        <f>INDEX(バックデータ一覧!$J$4:$L$27,MATCH(計算過程!B1090,バックデータ一覧!$F$4:$F$27,0),MATCH(VLOOKUP(A1090,バックデータ一覧!$T$3:$U$367,2),バックデータ一覧!$J$3:$L$3,0))*10^-3</f>
        <v>2.5000000000000001E-4</v>
      </c>
      <c r="H1090" s="97">
        <f>INDEX(バックデータ一覧!$M$4:$O$27,MATCH(計算過程!B1090,バックデータ一覧!$F$4:$F$27,0),MATCH(VLOOKUP(A1090,バックデータ一覧!$T$3:$U$367,2),バックデータ一覧!$M$3:$O$3,0))*10^-3</f>
        <v>3.8000000000000002E-4</v>
      </c>
      <c r="I1090" s="97">
        <f>INDEX(バックデータ一覧!$P$4:$R$27,MATCH(計算過程!B1090,バックデータ一覧!$F$4:$F$27,0),MATCH(VLOOKUP(A1090,バックデータ一覧!$T$3:$U$367,2),バックデータ一覧!$P$3:$R$3,0))*10^-3</f>
        <v>5.0000000000000001E-4</v>
      </c>
    </row>
    <row r="1091" spans="1:9" x14ac:dyDescent="0.15">
      <c r="A1091" s="57">
        <v>41685</v>
      </c>
      <c r="B1091" s="9" t="s">
        <v>109</v>
      </c>
      <c r="C1091" s="83">
        <f t="shared" si="49"/>
        <v>6.0700000000000007E-3</v>
      </c>
      <c r="D1091" s="82">
        <f t="shared" si="48"/>
        <v>5.9400000000000008E-3</v>
      </c>
      <c r="E1091" s="81">
        <f t="shared" si="50"/>
        <v>1.3000000000000002E-4</v>
      </c>
      <c r="F1091" s="97">
        <f>INDEX(バックデータ一覧!$G$4:$I$27,MATCH(計算過程!B1091,バックデータ一覧!$F$4:$F$27,0),MATCH(VLOOKUP(A1091,バックデータ一覧!$T$3:$U$367,2),バックデータ一覧!$G$3:$I$3,0))*10^-3</f>
        <v>1.3000000000000002E-4</v>
      </c>
      <c r="G1091" s="97">
        <f>INDEX(バックデータ一覧!$J$4:$L$27,MATCH(計算過程!B1091,バックデータ一覧!$F$4:$F$27,0),MATCH(VLOOKUP(A1091,バックデータ一覧!$T$3:$U$367,2),バックデータ一覧!$J$3:$L$3,0))*10^-3</f>
        <v>2.5000000000000001E-4</v>
      </c>
      <c r="H1091" s="97">
        <f>INDEX(バックデータ一覧!$M$4:$O$27,MATCH(計算過程!B1091,バックデータ一覧!$F$4:$F$27,0),MATCH(VLOOKUP(A1091,バックデータ一覧!$T$3:$U$367,2),バックデータ一覧!$M$3:$O$3,0))*10^-3</f>
        <v>3.8000000000000002E-4</v>
      </c>
      <c r="I1091" s="97">
        <f>INDEX(バックデータ一覧!$P$4:$R$27,MATCH(計算過程!B1091,バックデータ一覧!$F$4:$F$27,0),MATCH(VLOOKUP(A1091,バックデータ一覧!$T$3:$U$367,2),バックデータ一覧!$P$3:$R$3,0))*10^-3</f>
        <v>5.0000000000000001E-4</v>
      </c>
    </row>
    <row r="1092" spans="1:9" x14ac:dyDescent="0.15">
      <c r="A1092" s="57">
        <v>41685</v>
      </c>
      <c r="B1092" s="9" t="s">
        <v>110</v>
      </c>
      <c r="C1092" s="83">
        <f t="shared" si="49"/>
        <v>6.0700000000000007E-3</v>
      </c>
      <c r="D1092" s="82">
        <f t="shared" si="48"/>
        <v>5.9400000000000008E-3</v>
      </c>
      <c r="E1092" s="81">
        <f t="shared" si="50"/>
        <v>1.3000000000000002E-4</v>
      </c>
      <c r="F1092" s="97">
        <f>INDEX(バックデータ一覧!$G$4:$I$27,MATCH(計算過程!B1092,バックデータ一覧!$F$4:$F$27,0),MATCH(VLOOKUP(A1092,バックデータ一覧!$T$3:$U$367,2),バックデータ一覧!$G$3:$I$3,0))*10^-3</f>
        <v>1.3000000000000002E-4</v>
      </c>
      <c r="G1092" s="97">
        <f>INDEX(バックデータ一覧!$J$4:$L$27,MATCH(計算過程!B1092,バックデータ一覧!$F$4:$F$27,0),MATCH(VLOOKUP(A1092,バックデータ一覧!$T$3:$U$367,2),バックデータ一覧!$J$3:$L$3,0))*10^-3</f>
        <v>2.5000000000000001E-4</v>
      </c>
      <c r="H1092" s="97">
        <f>INDEX(バックデータ一覧!$M$4:$O$27,MATCH(計算過程!B1092,バックデータ一覧!$F$4:$F$27,0),MATCH(VLOOKUP(A1092,バックデータ一覧!$T$3:$U$367,2),バックデータ一覧!$M$3:$O$3,0))*10^-3</f>
        <v>3.8000000000000002E-4</v>
      </c>
      <c r="I1092" s="97">
        <f>INDEX(バックデータ一覧!$P$4:$R$27,MATCH(計算過程!B1092,バックデータ一覧!$F$4:$F$27,0),MATCH(VLOOKUP(A1092,バックデータ一覧!$T$3:$U$367,2),バックデータ一覧!$P$3:$R$3,0))*10^-3</f>
        <v>5.0000000000000001E-4</v>
      </c>
    </row>
    <row r="1093" spans="1:9" x14ac:dyDescent="0.15">
      <c r="A1093" s="57">
        <v>41685</v>
      </c>
      <c r="B1093" s="9" t="s">
        <v>111</v>
      </c>
      <c r="C1093" s="83">
        <f t="shared" si="49"/>
        <v>9.3200000000000002E-3</v>
      </c>
      <c r="D1093" s="82">
        <f t="shared" si="48"/>
        <v>5.9400000000000008E-3</v>
      </c>
      <c r="E1093" s="81">
        <f t="shared" si="50"/>
        <v>3.3799999999999998E-3</v>
      </c>
      <c r="F1093" s="97">
        <f>INDEX(バックデータ一覧!$G$4:$I$27,MATCH(計算過程!B1093,バックデータ一覧!$F$4:$F$27,0),MATCH(VLOOKUP(A1093,バックデータ一覧!$T$3:$U$367,2),バックデータ一覧!$G$3:$I$3,0))*10^-3</f>
        <v>3.3799999999999998E-3</v>
      </c>
      <c r="G1093" s="97">
        <f>INDEX(バックデータ一覧!$J$4:$L$27,MATCH(計算過程!B1093,バックデータ一覧!$F$4:$F$27,0),MATCH(VLOOKUP(A1093,バックデータ一覧!$T$3:$U$367,2),バックデータ一覧!$J$3:$L$3,0))*10^-3</f>
        <v>6.7499999999999999E-3</v>
      </c>
      <c r="H1093" s="97">
        <f>INDEX(バックデータ一覧!$M$4:$O$27,MATCH(計算過程!B1093,バックデータ一覧!$F$4:$F$27,0),MATCH(VLOOKUP(A1093,バックデータ一覧!$T$3:$U$367,2),バックデータ一覧!$M$3:$O$3,0))*10^-3</f>
        <v>1.0130000000000002E-2</v>
      </c>
      <c r="I1093" s="97">
        <f>INDEX(バックデータ一覧!$P$4:$R$27,MATCH(計算過程!B1093,バックデータ一覧!$F$4:$F$27,0),MATCH(VLOOKUP(A1093,バックデータ一覧!$T$3:$U$367,2),バックデータ一覧!$P$3:$R$3,0))*10^-3</f>
        <v>1.3509999999999999E-2</v>
      </c>
    </row>
    <row r="1094" spans="1:9" x14ac:dyDescent="0.15">
      <c r="A1094" s="57">
        <v>41685</v>
      </c>
      <c r="B1094" s="9" t="s">
        <v>112</v>
      </c>
      <c r="C1094" s="83">
        <f t="shared" si="49"/>
        <v>6.4800000000000005E-3</v>
      </c>
      <c r="D1094" s="82">
        <f t="shared" si="48"/>
        <v>5.9400000000000008E-3</v>
      </c>
      <c r="E1094" s="81">
        <f t="shared" si="50"/>
        <v>5.4000000000000001E-4</v>
      </c>
      <c r="F1094" s="97">
        <f>INDEX(バックデータ一覧!$G$4:$I$27,MATCH(計算過程!B1094,バックデータ一覧!$F$4:$F$27,0),MATCH(VLOOKUP(A1094,バックデータ一覧!$T$3:$U$367,2),バックデータ一覧!$G$3:$I$3,0))*10^-3</f>
        <v>5.4000000000000001E-4</v>
      </c>
      <c r="G1094" s="97">
        <f>INDEX(バックデータ一覧!$J$4:$L$27,MATCH(計算過程!B1094,バックデータ一覧!$F$4:$F$27,0),MATCH(VLOOKUP(A1094,バックデータ一覧!$T$3:$U$367,2),バックデータ一覧!$J$3:$L$3,0))*10^-3</f>
        <v>1.08E-3</v>
      </c>
      <c r="H1094" s="97">
        <f>INDEX(バックデータ一覧!$M$4:$O$27,MATCH(計算過程!B1094,バックデータ一覧!$F$4:$F$27,0),MATCH(VLOOKUP(A1094,バックデータ一覧!$T$3:$U$367,2),バックデータ一覧!$M$3:$O$3,0))*10^-3</f>
        <v>1.6299999999999999E-3</v>
      </c>
      <c r="I1094" s="97">
        <f>INDEX(バックデータ一覧!$P$4:$R$27,MATCH(計算過程!B1094,バックデータ一覧!$F$4:$F$27,0),MATCH(VLOOKUP(A1094,バックデータ一覧!$T$3:$U$367,2),バックデータ一覧!$P$3:$R$3,0))*10^-3</f>
        <v>2.1700000000000001E-3</v>
      </c>
    </row>
    <row r="1095" spans="1:9" x14ac:dyDescent="0.15">
      <c r="A1095" s="57">
        <v>41685</v>
      </c>
      <c r="B1095" s="9" t="s">
        <v>113</v>
      </c>
      <c r="C1095" s="83">
        <f t="shared" si="49"/>
        <v>6.4800000000000005E-3</v>
      </c>
      <c r="D1095" s="82">
        <f t="shared" ref="D1095:D1158" si="51">$O$4*$O$5*10^-3</f>
        <v>5.9400000000000008E-3</v>
      </c>
      <c r="E1095" s="81">
        <f t="shared" si="50"/>
        <v>5.4000000000000001E-4</v>
      </c>
      <c r="F1095" s="97">
        <f>INDEX(バックデータ一覧!$G$4:$I$27,MATCH(計算過程!B1095,バックデータ一覧!$F$4:$F$27,0),MATCH(VLOOKUP(A1095,バックデータ一覧!$T$3:$U$367,2),バックデータ一覧!$G$3:$I$3,0))*10^-3</f>
        <v>5.4000000000000001E-4</v>
      </c>
      <c r="G1095" s="97">
        <f>INDEX(バックデータ一覧!$J$4:$L$27,MATCH(計算過程!B1095,バックデータ一覧!$F$4:$F$27,0),MATCH(VLOOKUP(A1095,バックデータ一覧!$T$3:$U$367,2),バックデータ一覧!$J$3:$L$3,0))*10^-3</f>
        <v>1.08E-3</v>
      </c>
      <c r="H1095" s="97">
        <f>INDEX(バックデータ一覧!$M$4:$O$27,MATCH(計算過程!B1095,バックデータ一覧!$F$4:$F$27,0),MATCH(VLOOKUP(A1095,バックデータ一覧!$T$3:$U$367,2),バックデータ一覧!$M$3:$O$3,0))*10^-3</f>
        <v>1.6299999999999999E-3</v>
      </c>
      <c r="I1095" s="97">
        <f>INDEX(バックデータ一覧!$P$4:$R$27,MATCH(計算過程!B1095,バックデータ一覧!$F$4:$F$27,0),MATCH(VLOOKUP(A1095,バックデータ一覧!$T$3:$U$367,2),バックデータ一覧!$P$3:$R$3,0))*10^-3</f>
        <v>2.1700000000000001E-3</v>
      </c>
    </row>
    <row r="1096" spans="1:9" x14ac:dyDescent="0.15">
      <c r="A1096" s="57">
        <v>41685</v>
      </c>
      <c r="B1096" s="9" t="s">
        <v>114</v>
      </c>
      <c r="C1096" s="83">
        <f t="shared" ref="C1096:C1159" si="52">D1096+E1096</f>
        <v>6.0700000000000007E-3</v>
      </c>
      <c r="D1096" s="82">
        <f t="shared" si="51"/>
        <v>5.9400000000000008E-3</v>
      </c>
      <c r="E1096" s="81">
        <f t="shared" ref="E1096:E1159" si="53">IF(AND($O$10&gt;=1,$O$10&lt;2),$F1096*(2-$O$10)/(2-1)+$G1096*($O$10-1)/(2-1),IF(AND($O$10&gt;=2,$O$10&lt;3),$G1096*(3-$O$10)/(3-2)+$H1096*($O$10-2)/(3-2),$H1096*(4-$O$10)/(4-3)+$I1096*($O$10-3)/(4-3)))</f>
        <v>1.3000000000000002E-4</v>
      </c>
      <c r="F1096" s="97">
        <f>INDEX(バックデータ一覧!$G$4:$I$27,MATCH(計算過程!B1096,バックデータ一覧!$F$4:$F$27,0),MATCH(VLOOKUP(A1096,バックデータ一覧!$T$3:$U$367,2),バックデータ一覧!$G$3:$I$3,0))*10^-3</f>
        <v>1.3000000000000002E-4</v>
      </c>
      <c r="G1096" s="97">
        <f>INDEX(バックデータ一覧!$J$4:$L$27,MATCH(計算過程!B1096,バックデータ一覧!$F$4:$F$27,0),MATCH(VLOOKUP(A1096,バックデータ一覧!$T$3:$U$367,2),バックデータ一覧!$J$3:$L$3,0))*10^-3</f>
        <v>2.5000000000000001E-4</v>
      </c>
      <c r="H1096" s="97">
        <f>INDEX(バックデータ一覧!$M$4:$O$27,MATCH(計算過程!B1096,バックデータ一覧!$F$4:$F$27,0),MATCH(VLOOKUP(A1096,バックデータ一覧!$T$3:$U$367,2),バックデータ一覧!$M$3:$O$3,0))*10^-3</f>
        <v>3.8000000000000002E-4</v>
      </c>
      <c r="I1096" s="97">
        <f>INDEX(バックデータ一覧!$P$4:$R$27,MATCH(計算過程!B1096,バックデータ一覧!$F$4:$F$27,0),MATCH(VLOOKUP(A1096,バックデータ一覧!$T$3:$U$367,2),バックデータ一覧!$P$3:$R$3,0))*10^-3</f>
        <v>5.0000000000000001E-4</v>
      </c>
    </row>
    <row r="1097" spans="1:9" x14ac:dyDescent="0.15">
      <c r="A1097" s="57">
        <v>41685</v>
      </c>
      <c r="B1097" s="9" t="s">
        <v>115</v>
      </c>
      <c r="C1097" s="83">
        <f t="shared" si="52"/>
        <v>6.2700000000000013E-3</v>
      </c>
      <c r="D1097" s="82">
        <f t="shared" si="51"/>
        <v>5.9400000000000008E-3</v>
      </c>
      <c r="E1097" s="81">
        <f t="shared" si="53"/>
        <v>3.3E-4</v>
      </c>
      <c r="F1097" s="97">
        <f>INDEX(バックデータ一覧!$G$4:$I$27,MATCH(計算過程!B1097,バックデータ一覧!$F$4:$F$27,0),MATCH(VLOOKUP(A1097,バックデータ一覧!$T$3:$U$367,2),バックデータ一覧!$G$3:$I$3,0))*10^-3</f>
        <v>3.3E-4</v>
      </c>
      <c r="G1097" s="97">
        <f>INDEX(バックデータ一覧!$J$4:$L$27,MATCH(計算過程!B1097,バックデータ一覧!$F$4:$F$27,0),MATCH(VLOOKUP(A1097,バックデータ一覧!$T$3:$U$367,2),バックデータ一覧!$J$3:$L$3,0))*10^-3</f>
        <v>6.7000000000000002E-4</v>
      </c>
      <c r="H1097" s="97">
        <f>INDEX(バックデータ一覧!$M$4:$O$27,MATCH(計算過程!B1097,バックデータ一覧!$F$4:$F$27,0),MATCH(VLOOKUP(A1097,バックデータ一覧!$T$3:$U$367,2),バックデータ一覧!$M$3:$O$3,0))*10^-3</f>
        <v>1E-3</v>
      </c>
      <c r="I1097" s="97">
        <f>INDEX(バックデータ一覧!$P$4:$R$27,MATCH(計算過程!B1097,バックデータ一覧!$F$4:$F$27,0),MATCH(VLOOKUP(A1097,バックデータ一覧!$T$3:$U$367,2),バックデータ一覧!$P$3:$R$3,0))*10^-3</f>
        <v>1.33E-3</v>
      </c>
    </row>
    <row r="1098" spans="1:9" x14ac:dyDescent="0.15">
      <c r="A1098" s="57">
        <v>41685</v>
      </c>
      <c r="B1098" s="9" t="s">
        <v>116</v>
      </c>
      <c r="C1098" s="83">
        <f t="shared" si="52"/>
        <v>6.0700000000000007E-3</v>
      </c>
      <c r="D1098" s="82">
        <f t="shared" si="51"/>
        <v>5.9400000000000008E-3</v>
      </c>
      <c r="E1098" s="81">
        <f t="shared" si="53"/>
        <v>1.3000000000000002E-4</v>
      </c>
      <c r="F1098" s="97">
        <f>INDEX(バックデータ一覧!$G$4:$I$27,MATCH(計算過程!B1098,バックデータ一覧!$F$4:$F$27,0),MATCH(VLOOKUP(A1098,バックデータ一覧!$T$3:$U$367,2),バックデータ一覧!$G$3:$I$3,0))*10^-3</f>
        <v>1.3000000000000002E-4</v>
      </c>
      <c r="G1098" s="97">
        <f>INDEX(バックデータ一覧!$J$4:$L$27,MATCH(計算過程!B1098,バックデータ一覧!$F$4:$F$27,0),MATCH(VLOOKUP(A1098,バックデータ一覧!$T$3:$U$367,2),バックデータ一覧!$J$3:$L$3,0))*10^-3</f>
        <v>2.5000000000000001E-4</v>
      </c>
      <c r="H1098" s="97">
        <f>INDEX(バックデータ一覧!$M$4:$O$27,MATCH(計算過程!B1098,バックデータ一覧!$F$4:$F$27,0),MATCH(VLOOKUP(A1098,バックデータ一覧!$T$3:$U$367,2),バックデータ一覧!$M$3:$O$3,0))*10^-3</f>
        <v>3.8000000000000002E-4</v>
      </c>
      <c r="I1098" s="97">
        <f>INDEX(バックデータ一覧!$P$4:$R$27,MATCH(計算過程!B1098,バックデータ一覧!$F$4:$F$27,0),MATCH(VLOOKUP(A1098,バックデータ一覧!$T$3:$U$367,2),バックデータ一覧!$P$3:$R$3,0))*10^-3</f>
        <v>5.0000000000000001E-4</v>
      </c>
    </row>
    <row r="1099" spans="1:9" x14ac:dyDescent="0.15">
      <c r="A1099" s="57">
        <v>41685</v>
      </c>
      <c r="B1099" s="9" t="s">
        <v>117</v>
      </c>
      <c r="C1099" s="83">
        <f t="shared" si="52"/>
        <v>9.3200000000000002E-3</v>
      </c>
      <c r="D1099" s="82">
        <f t="shared" si="51"/>
        <v>5.9400000000000008E-3</v>
      </c>
      <c r="E1099" s="81">
        <f t="shared" si="53"/>
        <v>3.3799999999999998E-3</v>
      </c>
      <c r="F1099" s="97">
        <f>INDEX(バックデータ一覧!$G$4:$I$27,MATCH(計算過程!B1099,バックデータ一覧!$F$4:$F$27,0),MATCH(VLOOKUP(A1099,バックデータ一覧!$T$3:$U$367,2),バックデータ一覧!$G$3:$I$3,0))*10^-3</f>
        <v>3.3799999999999998E-3</v>
      </c>
      <c r="G1099" s="97">
        <f>INDEX(バックデータ一覧!$J$4:$L$27,MATCH(計算過程!B1099,バックデータ一覧!$F$4:$F$27,0),MATCH(VLOOKUP(A1099,バックデータ一覧!$T$3:$U$367,2),バックデータ一覧!$J$3:$L$3,0))*10^-3</f>
        <v>6.7499999999999999E-3</v>
      </c>
      <c r="H1099" s="97">
        <f>INDEX(バックデータ一覧!$M$4:$O$27,MATCH(計算過程!B1099,バックデータ一覧!$F$4:$F$27,0),MATCH(VLOOKUP(A1099,バックデータ一覧!$T$3:$U$367,2),バックデータ一覧!$M$3:$O$3,0))*10^-3</f>
        <v>1.0130000000000002E-2</v>
      </c>
      <c r="I1099" s="97">
        <f>INDEX(バックデータ一覧!$P$4:$R$27,MATCH(計算過程!B1099,バックデータ一覧!$F$4:$F$27,0),MATCH(VLOOKUP(A1099,バックデータ一覧!$T$3:$U$367,2),バックデータ一覧!$P$3:$R$3,0))*10^-3</f>
        <v>1.3509999999999999E-2</v>
      </c>
    </row>
    <row r="1100" spans="1:9" x14ac:dyDescent="0.15">
      <c r="A1100" s="57">
        <v>41685</v>
      </c>
      <c r="B1100" s="9" t="s">
        <v>118</v>
      </c>
      <c r="C1100" s="83">
        <f t="shared" si="52"/>
        <v>6.2700000000000013E-3</v>
      </c>
      <c r="D1100" s="82">
        <f t="shared" si="51"/>
        <v>5.9400000000000008E-3</v>
      </c>
      <c r="E1100" s="81">
        <f t="shared" si="53"/>
        <v>3.3E-4</v>
      </c>
      <c r="F1100" s="97">
        <f>INDEX(バックデータ一覧!$G$4:$I$27,MATCH(計算過程!B1100,バックデータ一覧!$F$4:$F$27,0),MATCH(VLOOKUP(A1100,バックデータ一覧!$T$3:$U$367,2),バックデータ一覧!$G$3:$I$3,0))*10^-3</f>
        <v>3.3E-4</v>
      </c>
      <c r="G1100" s="97">
        <f>INDEX(バックデータ一覧!$J$4:$L$27,MATCH(計算過程!B1100,バックデータ一覧!$F$4:$F$27,0),MATCH(VLOOKUP(A1100,バックデータ一覧!$T$3:$U$367,2),バックデータ一覧!$J$3:$L$3,0))*10^-3</f>
        <v>6.7000000000000002E-4</v>
      </c>
      <c r="H1100" s="97">
        <f>INDEX(バックデータ一覧!$M$4:$O$27,MATCH(計算過程!B1100,バックデータ一覧!$F$4:$F$27,0),MATCH(VLOOKUP(A1100,バックデータ一覧!$T$3:$U$367,2),バックデータ一覧!$M$3:$O$3,0))*10^-3</f>
        <v>1E-3</v>
      </c>
      <c r="I1100" s="97">
        <f>INDEX(バックデータ一覧!$P$4:$R$27,MATCH(計算過程!B1100,バックデータ一覧!$F$4:$F$27,0),MATCH(VLOOKUP(A1100,バックデータ一覧!$T$3:$U$367,2),バックデータ一覧!$P$3:$R$3,0))*10^-3</f>
        <v>1.33E-3</v>
      </c>
    </row>
    <row r="1101" spans="1:9" x14ac:dyDescent="0.15">
      <c r="A1101" s="57">
        <v>41685</v>
      </c>
      <c r="B1101" s="9" t="s">
        <v>119</v>
      </c>
      <c r="C1101" s="83">
        <f t="shared" si="52"/>
        <v>6.0700000000000007E-3</v>
      </c>
      <c r="D1101" s="82">
        <f t="shared" si="51"/>
        <v>5.9400000000000008E-3</v>
      </c>
      <c r="E1101" s="81">
        <f t="shared" si="53"/>
        <v>1.3000000000000002E-4</v>
      </c>
      <c r="F1101" s="97">
        <f>INDEX(バックデータ一覧!$G$4:$I$27,MATCH(計算過程!B1101,バックデータ一覧!$F$4:$F$27,0),MATCH(VLOOKUP(A1101,バックデータ一覧!$T$3:$U$367,2),バックデータ一覧!$G$3:$I$3,0))*10^-3</f>
        <v>1.3000000000000002E-4</v>
      </c>
      <c r="G1101" s="97">
        <f>INDEX(バックデータ一覧!$J$4:$L$27,MATCH(計算過程!B1101,バックデータ一覧!$F$4:$F$27,0),MATCH(VLOOKUP(A1101,バックデータ一覧!$T$3:$U$367,2),バックデータ一覧!$J$3:$L$3,0))*10^-3</f>
        <v>2.5000000000000001E-4</v>
      </c>
      <c r="H1101" s="97">
        <f>INDEX(バックデータ一覧!$M$4:$O$27,MATCH(計算過程!B1101,バックデータ一覧!$F$4:$F$27,0),MATCH(VLOOKUP(A1101,バックデータ一覧!$T$3:$U$367,2),バックデータ一覧!$M$3:$O$3,0))*10^-3</f>
        <v>3.8000000000000002E-4</v>
      </c>
      <c r="I1101" s="97">
        <f>INDEX(バックデータ一覧!$P$4:$R$27,MATCH(計算過程!B1101,バックデータ一覧!$F$4:$F$27,0),MATCH(VLOOKUP(A1101,バックデータ一覧!$T$3:$U$367,2),バックデータ一覧!$P$3:$R$3,0))*10^-3</f>
        <v>5.0000000000000001E-4</v>
      </c>
    </row>
    <row r="1102" spans="1:9" x14ac:dyDescent="0.15">
      <c r="A1102" s="57">
        <v>41685</v>
      </c>
      <c r="B1102" s="9" t="s">
        <v>120</v>
      </c>
      <c r="C1102" s="83">
        <f t="shared" si="52"/>
        <v>6.0700000000000007E-3</v>
      </c>
      <c r="D1102" s="82">
        <f t="shared" si="51"/>
        <v>5.9400000000000008E-3</v>
      </c>
      <c r="E1102" s="81">
        <f t="shared" si="53"/>
        <v>1.3000000000000002E-4</v>
      </c>
      <c r="F1102" s="97">
        <f>INDEX(バックデータ一覧!$G$4:$I$27,MATCH(計算過程!B1102,バックデータ一覧!$F$4:$F$27,0),MATCH(VLOOKUP(A1102,バックデータ一覧!$T$3:$U$367,2),バックデータ一覧!$G$3:$I$3,0))*10^-3</f>
        <v>1.3000000000000002E-4</v>
      </c>
      <c r="G1102" s="97">
        <f>INDEX(バックデータ一覧!$J$4:$L$27,MATCH(計算過程!B1102,バックデータ一覧!$F$4:$F$27,0),MATCH(VLOOKUP(A1102,バックデータ一覧!$T$3:$U$367,2),バックデータ一覧!$J$3:$L$3,0))*10^-3</f>
        <v>2.5000000000000001E-4</v>
      </c>
      <c r="H1102" s="97">
        <f>INDEX(バックデータ一覧!$M$4:$O$27,MATCH(計算過程!B1102,バックデータ一覧!$F$4:$F$27,0),MATCH(VLOOKUP(A1102,バックデータ一覧!$T$3:$U$367,2),バックデータ一覧!$M$3:$O$3,0))*10^-3</f>
        <v>3.8000000000000002E-4</v>
      </c>
      <c r="I1102" s="97">
        <f>INDEX(バックデータ一覧!$P$4:$R$27,MATCH(計算過程!B1102,バックデータ一覧!$F$4:$F$27,0),MATCH(VLOOKUP(A1102,バックデータ一覧!$T$3:$U$367,2),バックデータ一覧!$P$3:$R$3,0))*10^-3</f>
        <v>5.0000000000000001E-4</v>
      </c>
    </row>
    <row r="1103" spans="1:9" x14ac:dyDescent="0.15">
      <c r="A1103" s="57">
        <v>41685</v>
      </c>
      <c r="B1103" s="9" t="s">
        <v>121</v>
      </c>
      <c r="C1103" s="83">
        <f t="shared" si="52"/>
        <v>6.2700000000000013E-3</v>
      </c>
      <c r="D1103" s="82">
        <f t="shared" si="51"/>
        <v>5.9400000000000008E-3</v>
      </c>
      <c r="E1103" s="81">
        <f t="shared" si="53"/>
        <v>3.3E-4</v>
      </c>
      <c r="F1103" s="97">
        <f>INDEX(バックデータ一覧!$G$4:$I$27,MATCH(計算過程!B1103,バックデータ一覧!$F$4:$F$27,0),MATCH(VLOOKUP(A1103,バックデータ一覧!$T$3:$U$367,2),バックデータ一覧!$G$3:$I$3,0))*10^-3</f>
        <v>3.3E-4</v>
      </c>
      <c r="G1103" s="97">
        <f>INDEX(バックデータ一覧!$J$4:$L$27,MATCH(計算過程!B1103,バックデータ一覧!$F$4:$F$27,0),MATCH(VLOOKUP(A1103,バックデータ一覧!$T$3:$U$367,2),バックデータ一覧!$J$3:$L$3,0))*10^-3</f>
        <v>6.7000000000000002E-4</v>
      </c>
      <c r="H1103" s="97">
        <f>INDEX(バックデータ一覧!$M$4:$O$27,MATCH(計算過程!B1103,バックデータ一覧!$F$4:$F$27,0),MATCH(VLOOKUP(A1103,バックデータ一覧!$T$3:$U$367,2),バックデータ一覧!$M$3:$O$3,0))*10^-3</f>
        <v>1E-3</v>
      </c>
      <c r="I1103" s="97">
        <f>INDEX(バックデータ一覧!$P$4:$R$27,MATCH(計算過程!B1103,バックデータ一覧!$F$4:$F$27,0),MATCH(VLOOKUP(A1103,バックデータ一覧!$T$3:$U$367,2),バックデータ一覧!$P$3:$R$3,0))*10^-3</f>
        <v>1.33E-3</v>
      </c>
    </row>
    <row r="1104" spans="1:9" x14ac:dyDescent="0.15">
      <c r="A1104" s="57">
        <v>41685</v>
      </c>
      <c r="B1104" s="9" t="s">
        <v>122</v>
      </c>
      <c r="C1104" s="83">
        <f t="shared" si="52"/>
        <v>6.2700000000000013E-3</v>
      </c>
      <c r="D1104" s="82">
        <f t="shared" si="51"/>
        <v>5.9400000000000008E-3</v>
      </c>
      <c r="E1104" s="81">
        <f t="shared" si="53"/>
        <v>3.3E-4</v>
      </c>
      <c r="F1104" s="97">
        <f>INDEX(バックデータ一覧!$G$4:$I$27,MATCH(計算過程!B1104,バックデータ一覧!$F$4:$F$27,0),MATCH(VLOOKUP(A1104,バックデータ一覧!$T$3:$U$367,2),バックデータ一覧!$G$3:$I$3,0))*10^-3</f>
        <v>3.3E-4</v>
      </c>
      <c r="G1104" s="97">
        <f>INDEX(バックデータ一覧!$J$4:$L$27,MATCH(計算過程!B1104,バックデータ一覧!$F$4:$F$27,0),MATCH(VLOOKUP(A1104,バックデータ一覧!$T$3:$U$367,2),バックデータ一覧!$J$3:$L$3,0))*10^-3</f>
        <v>6.7000000000000002E-4</v>
      </c>
      <c r="H1104" s="97">
        <f>INDEX(バックデータ一覧!$M$4:$O$27,MATCH(計算過程!B1104,バックデータ一覧!$F$4:$F$27,0),MATCH(VLOOKUP(A1104,バックデータ一覧!$T$3:$U$367,2),バックデータ一覧!$M$3:$O$3,0))*10^-3</f>
        <v>1E-3</v>
      </c>
      <c r="I1104" s="97">
        <f>INDEX(バックデータ一覧!$P$4:$R$27,MATCH(計算過程!B1104,バックデータ一覧!$F$4:$F$27,0),MATCH(VLOOKUP(A1104,バックデータ一覧!$T$3:$U$367,2),バックデータ一覧!$P$3:$R$3,0))*10^-3</f>
        <v>1.33E-3</v>
      </c>
    </row>
    <row r="1105" spans="1:9" x14ac:dyDescent="0.15">
      <c r="A1105" s="57">
        <v>41685</v>
      </c>
      <c r="B1105" s="9" t="s">
        <v>123</v>
      </c>
      <c r="C1105" s="83">
        <f t="shared" si="52"/>
        <v>1.2360000000000001E-2</v>
      </c>
      <c r="D1105" s="82">
        <f t="shared" si="51"/>
        <v>5.9400000000000008E-3</v>
      </c>
      <c r="E1105" s="81">
        <f t="shared" si="53"/>
        <v>6.4200000000000004E-3</v>
      </c>
      <c r="F1105" s="97">
        <f>INDEX(バックデータ一覧!$G$4:$I$27,MATCH(計算過程!B1105,バックデータ一覧!$F$4:$F$27,0),MATCH(VLOOKUP(A1105,バックデータ一覧!$T$3:$U$367,2),バックデータ一覧!$G$3:$I$3,0))*10^-3</f>
        <v>6.4200000000000004E-3</v>
      </c>
      <c r="G1105" s="97">
        <f>INDEX(バックデータ一覧!$J$4:$L$27,MATCH(計算過程!B1105,バックデータ一覧!$F$4:$F$27,0),MATCH(VLOOKUP(A1105,バックデータ一覧!$T$3:$U$367,2),バックデータ一覧!$J$3:$L$3,0))*10^-3</f>
        <v>1.2840000000000001E-2</v>
      </c>
      <c r="H1105" s="97">
        <f>INDEX(バックデータ一覧!$M$4:$O$27,MATCH(計算過程!B1105,バックデータ一覧!$F$4:$F$27,0),MATCH(VLOOKUP(A1105,バックデータ一覧!$T$3:$U$367,2),バックデータ一覧!$M$3:$O$3,0))*10^-3</f>
        <v>1.9260000000000003E-2</v>
      </c>
      <c r="I1105" s="97">
        <f>INDEX(バックデータ一覧!$P$4:$R$27,MATCH(計算過程!B1105,バックデータ一覧!$F$4:$F$27,0),MATCH(VLOOKUP(A1105,バックデータ一覧!$T$3:$U$367,2),バックデータ一覧!$P$3:$R$3,0))*10^-3</f>
        <v>2.5680000000000001E-2</v>
      </c>
    </row>
    <row r="1106" spans="1:9" x14ac:dyDescent="0.15">
      <c r="A1106" s="57">
        <v>41685</v>
      </c>
      <c r="B1106" s="9" t="s">
        <v>124</v>
      </c>
      <c r="C1106" s="83">
        <f t="shared" si="52"/>
        <v>1.2360000000000001E-2</v>
      </c>
      <c r="D1106" s="82">
        <f t="shared" si="51"/>
        <v>5.9400000000000008E-3</v>
      </c>
      <c r="E1106" s="81">
        <f t="shared" si="53"/>
        <v>6.4200000000000004E-3</v>
      </c>
      <c r="F1106" s="97">
        <f>INDEX(バックデータ一覧!$G$4:$I$27,MATCH(計算過程!B1106,バックデータ一覧!$F$4:$F$27,0),MATCH(VLOOKUP(A1106,バックデータ一覧!$T$3:$U$367,2),バックデータ一覧!$G$3:$I$3,0))*10^-3</f>
        <v>6.4200000000000004E-3</v>
      </c>
      <c r="G1106" s="97">
        <f>INDEX(バックデータ一覧!$J$4:$L$27,MATCH(計算過程!B1106,バックデータ一覧!$F$4:$F$27,0),MATCH(VLOOKUP(A1106,バックデータ一覧!$T$3:$U$367,2),バックデータ一覧!$J$3:$L$3,0))*10^-3</f>
        <v>1.2840000000000001E-2</v>
      </c>
      <c r="H1106" s="97">
        <f>INDEX(バックデータ一覧!$M$4:$O$27,MATCH(計算過程!B1106,バックデータ一覧!$F$4:$F$27,0),MATCH(VLOOKUP(A1106,バックデータ一覧!$T$3:$U$367,2),バックデータ一覧!$M$3:$O$3,0))*10^-3</f>
        <v>1.9260000000000003E-2</v>
      </c>
      <c r="I1106" s="97">
        <f>INDEX(バックデータ一覧!$P$4:$R$27,MATCH(計算過程!B1106,バックデータ一覧!$F$4:$F$27,0),MATCH(VLOOKUP(A1106,バックデータ一覧!$T$3:$U$367,2),バックデータ一覧!$P$3:$R$3,0))*10^-3</f>
        <v>2.5680000000000001E-2</v>
      </c>
    </row>
    <row r="1107" spans="1:9" x14ac:dyDescent="0.15">
      <c r="A1107" s="57">
        <v>41685</v>
      </c>
      <c r="B1107" s="9" t="s">
        <v>125</v>
      </c>
      <c r="C1107" s="83">
        <f t="shared" si="52"/>
        <v>6.2700000000000013E-3</v>
      </c>
      <c r="D1107" s="82">
        <f t="shared" si="51"/>
        <v>5.9400000000000008E-3</v>
      </c>
      <c r="E1107" s="81">
        <f t="shared" si="53"/>
        <v>3.3E-4</v>
      </c>
      <c r="F1107" s="97">
        <f>INDEX(バックデータ一覧!$G$4:$I$27,MATCH(計算過程!B1107,バックデータ一覧!$F$4:$F$27,0),MATCH(VLOOKUP(A1107,バックデータ一覧!$T$3:$U$367,2),バックデータ一覧!$G$3:$I$3,0))*10^-3</f>
        <v>3.3E-4</v>
      </c>
      <c r="G1107" s="97">
        <f>INDEX(バックデータ一覧!$J$4:$L$27,MATCH(計算過程!B1107,バックデータ一覧!$F$4:$F$27,0),MATCH(VLOOKUP(A1107,バックデータ一覧!$T$3:$U$367,2),バックデータ一覧!$J$3:$L$3,0))*10^-3</f>
        <v>6.7000000000000002E-4</v>
      </c>
      <c r="H1107" s="97">
        <f>INDEX(バックデータ一覧!$M$4:$O$27,MATCH(計算過程!B1107,バックデータ一覧!$F$4:$F$27,0),MATCH(VLOOKUP(A1107,バックデータ一覧!$T$3:$U$367,2),バックデータ一覧!$M$3:$O$3,0))*10^-3</f>
        <v>1E-3</v>
      </c>
      <c r="I1107" s="97">
        <f>INDEX(バックデータ一覧!$P$4:$R$27,MATCH(計算過程!B1107,バックデータ一覧!$F$4:$F$27,0),MATCH(VLOOKUP(A1107,バックデータ一覧!$T$3:$U$367,2),バックデータ一覧!$P$3:$R$3,0))*10^-3</f>
        <v>1.33E-3</v>
      </c>
    </row>
    <row r="1108" spans="1:9" x14ac:dyDescent="0.15">
      <c r="A1108" s="57">
        <v>41685</v>
      </c>
      <c r="B1108" s="9" t="s">
        <v>126</v>
      </c>
      <c r="C1108" s="83">
        <f t="shared" si="52"/>
        <v>6.2700000000000013E-3</v>
      </c>
      <c r="D1108" s="82">
        <f t="shared" si="51"/>
        <v>5.9400000000000008E-3</v>
      </c>
      <c r="E1108" s="81">
        <f t="shared" si="53"/>
        <v>3.3E-4</v>
      </c>
      <c r="F1108" s="97">
        <f>INDEX(バックデータ一覧!$G$4:$I$27,MATCH(計算過程!B1108,バックデータ一覧!$F$4:$F$27,0),MATCH(VLOOKUP(A1108,バックデータ一覧!$T$3:$U$367,2),バックデータ一覧!$G$3:$I$3,0))*10^-3</f>
        <v>3.3E-4</v>
      </c>
      <c r="G1108" s="97">
        <f>INDEX(バックデータ一覧!$J$4:$L$27,MATCH(計算過程!B1108,バックデータ一覧!$F$4:$F$27,0),MATCH(VLOOKUP(A1108,バックデータ一覧!$T$3:$U$367,2),バックデータ一覧!$J$3:$L$3,0))*10^-3</f>
        <v>6.7000000000000002E-4</v>
      </c>
      <c r="H1108" s="97">
        <f>INDEX(バックデータ一覧!$M$4:$O$27,MATCH(計算過程!B1108,バックデータ一覧!$F$4:$F$27,0),MATCH(VLOOKUP(A1108,バックデータ一覧!$T$3:$U$367,2),バックデータ一覧!$M$3:$O$3,0))*10^-3</f>
        <v>1E-3</v>
      </c>
      <c r="I1108" s="97">
        <f>INDEX(バックデータ一覧!$P$4:$R$27,MATCH(計算過程!B1108,バックデータ一覧!$F$4:$F$27,0),MATCH(VLOOKUP(A1108,バックデータ一覧!$T$3:$U$367,2),バックデータ一覧!$P$3:$R$3,0))*10^-3</f>
        <v>1.33E-3</v>
      </c>
    </row>
    <row r="1109" spans="1:9" x14ac:dyDescent="0.15">
      <c r="A1109" s="57">
        <v>41685</v>
      </c>
      <c r="B1109" s="9" t="s">
        <v>127</v>
      </c>
      <c r="C1109" s="83">
        <f t="shared" si="52"/>
        <v>1.2220000000000002E-2</v>
      </c>
      <c r="D1109" s="82">
        <f t="shared" si="51"/>
        <v>5.9400000000000008E-3</v>
      </c>
      <c r="E1109" s="81">
        <f t="shared" si="53"/>
        <v>6.28E-3</v>
      </c>
      <c r="F1109" s="97">
        <f>INDEX(バックデータ一覧!$G$4:$I$27,MATCH(計算過程!B1109,バックデータ一覧!$F$4:$F$27,0),MATCH(VLOOKUP(A1109,バックデータ一覧!$T$3:$U$367,2),バックデータ一覧!$G$3:$I$3,0))*10^-3</f>
        <v>6.28E-3</v>
      </c>
      <c r="G1109" s="97">
        <f>INDEX(バックデータ一覧!$J$4:$L$27,MATCH(計算過程!B1109,バックデータ一覧!$F$4:$F$27,0),MATCH(VLOOKUP(A1109,バックデータ一覧!$T$3:$U$367,2),バックデータ一覧!$J$3:$L$3,0))*10^-3</f>
        <v>1.256E-2</v>
      </c>
      <c r="H1109" s="97">
        <f>INDEX(バックデータ一覧!$M$4:$O$27,MATCH(計算過程!B1109,バックデータ一覧!$F$4:$F$27,0),MATCH(VLOOKUP(A1109,バックデータ一覧!$T$3:$U$367,2),バックデータ一覧!$M$3:$O$3,0))*10^-3</f>
        <v>1.8839999999999999E-2</v>
      </c>
      <c r="I1109" s="97">
        <f>INDEX(バックデータ一覧!$P$4:$R$27,MATCH(計算過程!B1109,バックデータ一覧!$F$4:$F$27,0),MATCH(VLOOKUP(A1109,バックデータ一覧!$T$3:$U$367,2),バックデータ一覧!$P$3:$R$3,0))*10^-3</f>
        <v>2.512E-2</v>
      </c>
    </row>
    <row r="1110" spans="1:9" x14ac:dyDescent="0.15">
      <c r="A1110" s="57">
        <v>41685</v>
      </c>
      <c r="B1110" s="9" t="s">
        <v>128</v>
      </c>
      <c r="C1110" s="83">
        <f t="shared" si="52"/>
        <v>1.2640000000000002E-2</v>
      </c>
      <c r="D1110" s="82">
        <f t="shared" si="51"/>
        <v>5.9400000000000008E-3</v>
      </c>
      <c r="E1110" s="81">
        <f t="shared" si="53"/>
        <v>6.7000000000000002E-3</v>
      </c>
      <c r="F1110" s="97">
        <f>INDEX(バックデータ一覧!$G$4:$I$27,MATCH(計算過程!B1110,バックデータ一覧!$F$4:$F$27,0),MATCH(VLOOKUP(A1110,バックデータ一覧!$T$3:$U$367,2),バックデータ一覧!$G$3:$I$3,0))*10^-3</f>
        <v>6.7000000000000002E-3</v>
      </c>
      <c r="G1110" s="97">
        <f>INDEX(バックデータ一覧!$J$4:$L$27,MATCH(計算過程!B1110,バックデータ一覧!$F$4:$F$27,0),MATCH(VLOOKUP(A1110,バックデータ一覧!$T$3:$U$367,2),バックデータ一覧!$J$3:$L$3,0))*10^-3</f>
        <v>1.3390000000000001E-2</v>
      </c>
      <c r="H1110" s="97">
        <f>INDEX(バックデータ一覧!$M$4:$O$27,MATCH(計算過程!B1110,バックデータ一覧!$F$4:$F$27,0),MATCH(VLOOKUP(A1110,バックデータ一覧!$T$3:$U$367,2),バックデータ一覧!$M$3:$O$3,0))*10^-3</f>
        <v>2.009E-2</v>
      </c>
      <c r="I1110" s="97">
        <f>INDEX(バックデータ一覧!$P$4:$R$27,MATCH(計算過程!B1110,バックデータ一覧!$F$4:$F$27,0),MATCH(VLOOKUP(A1110,バックデータ一覧!$T$3:$U$367,2),バックデータ一覧!$P$3:$R$3,0))*10^-3</f>
        <v>2.6790000000000001E-2</v>
      </c>
    </row>
    <row r="1111" spans="1:9" x14ac:dyDescent="0.15">
      <c r="A1111" s="57">
        <v>41686</v>
      </c>
      <c r="B1111" s="9" t="s">
        <v>105</v>
      </c>
      <c r="C1111" s="83">
        <f t="shared" si="52"/>
        <v>6.0700000000000007E-3</v>
      </c>
      <c r="D1111" s="82">
        <f t="shared" si="51"/>
        <v>5.9400000000000008E-3</v>
      </c>
      <c r="E1111" s="81">
        <f t="shared" si="53"/>
        <v>1.3000000000000002E-4</v>
      </c>
      <c r="F1111" s="97">
        <f>INDEX(バックデータ一覧!$G$4:$I$27,MATCH(計算過程!B1111,バックデータ一覧!$F$4:$F$27,0),MATCH(VLOOKUP(A1111,バックデータ一覧!$T$3:$U$367,2),バックデータ一覧!$G$3:$I$3,0))*10^-3</f>
        <v>1.3000000000000002E-4</v>
      </c>
      <c r="G1111" s="97">
        <f>INDEX(バックデータ一覧!$J$4:$L$27,MATCH(計算過程!B1111,バックデータ一覧!$F$4:$F$27,0),MATCH(VLOOKUP(A1111,バックデータ一覧!$T$3:$U$367,2),バックデータ一覧!$J$3:$L$3,0))*10^-3</f>
        <v>2.5000000000000001E-4</v>
      </c>
      <c r="H1111" s="97">
        <f>INDEX(バックデータ一覧!$M$4:$O$27,MATCH(計算過程!B1111,バックデータ一覧!$F$4:$F$27,0),MATCH(VLOOKUP(A1111,バックデータ一覧!$T$3:$U$367,2),バックデータ一覧!$M$3:$O$3,0))*10^-3</f>
        <v>3.8000000000000002E-4</v>
      </c>
      <c r="I1111" s="97">
        <f>INDEX(バックデータ一覧!$P$4:$R$27,MATCH(計算過程!B1111,バックデータ一覧!$F$4:$F$27,0),MATCH(VLOOKUP(A1111,バックデータ一覧!$T$3:$U$367,2),バックデータ一覧!$P$3:$R$3,0))*10^-3</f>
        <v>5.0000000000000001E-4</v>
      </c>
    </row>
    <row r="1112" spans="1:9" x14ac:dyDescent="0.15">
      <c r="A1112" s="57">
        <v>41686</v>
      </c>
      <c r="B1112" s="9" t="s">
        <v>106</v>
      </c>
      <c r="C1112" s="83">
        <f t="shared" si="52"/>
        <v>6.0700000000000007E-3</v>
      </c>
      <c r="D1112" s="82">
        <f t="shared" si="51"/>
        <v>5.9400000000000008E-3</v>
      </c>
      <c r="E1112" s="81">
        <f t="shared" si="53"/>
        <v>1.3000000000000002E-4</v>
      </c>
      <c r="F1112" s="97">
        <f>INDEX(バックデータ一覧!$G$4:$I$27,MATCH(計算過程!B1112,バックデータ一覧!$F$4:$F$27,0),MATCH(VLOOKUP(A1112,バックデータ一覧!$T$3:$U$367,2),バックデータ一覧!$G$3:$I$3,0))*10^-3</f>
        <v>1.3000000000000002E-4</v>
      </c>
      <c r="G1112" s="97">
        <f>INDEX(バックデータ一覧!$J$4:$L$27,MATCH(計算過程!B1112,バックデータ一覧!$F$4:$F$27,0),MATCH(VLOOKUP(A1112,バックデータ一覧!$T$3:$U$367,2),バックデータ一覧!$J$3:$L$3,0))*10^-3</f>
        <v>2.5000000000000001E-4</v>
      </c>
      <c r="H1112" s="97">
        <f>INDEX(バックデータ一覧!$M$4:$O$27,MATCH(計算過程!B1112,バックデータ一覧!$F$4:$F$27,0),MATCH(VLOOKUP(A1112,バックデータ一覧!$T$3:$U$367,2),バックデータ一覧!$M$3:$O$3,0))*10^-3</f>
        <v>3.8000000000000002E-4</v>
      </c>
      <c r="I1112" s="97">
        <f>INDEX(バックデータ一覧!$P$4:$R$27,MATCH(計算過程!B1112,バックデータ一覧!$F$4:$F$27,0),MATCH(VLOOKUP(A1112,バックデータ一覧!$T$3:$U$367,2),バックデータ一覧!$P$3:$R$3,0))*10^-3</f>
        <v>5.0000000000000001E-4</v>
      </c>
    </row>
    <row r="1113" spans="1:9" x14ac:dyDescent="0.15">
      <c r="A1113" s="57">
        <v>41686</v>
      </c>
      <c r="B1113" s="9" t="s">
        <v>107</v>
      </c>
      <c r="C1113" s="83">
        <f t="shared" si="52"/>
        <v>6.0700000000000007E-3</v>
      </c>
      <c r="D1113" s="82">
        <f t="shared" si="51"/>
        <v>5.9400000000000008E-3</v>
      </c>
      <c r="E1113" s="81">
        <f t="shared" si="53"/>
        <v>1.3000000000000002E-4</v>
      </c>
      <c r="F1113" s="97">
        <f>INDEX(バックデータ一覧!$G$4:$I$27,MATCH(計算過程!B1113,バックデータ一覧!$F$4:$F$27,0),MATCH(VLOOKUP(A1113,バックデータ一覧!$T$3:$U$367,2),バックデータ一覧!$G$3:$I$3,0))*10^-3</f>
        <v>1.3000000000000002E-4</v>
      </c>
      <c r="G1113" s="97">
        <f>INDEX(バックデータ一覧!$J$4:$L$27,MATCH(計算過程!B1113,バックデータ一覧!$F$4:$F$27,0),MATCH(VLOOKUP(A1113,バックデータ一覧!$T$3:$U$367,2),バックデータ一覧!$J$3:$L$3,0))*10^-3</f>
        <v>2.5000000000000001E-4</v>
      </c>
      <c r="H1113" s="97">
        <f>INDEX(バックデータ一覧!$M$4:$O$27,MATCH(計算過程!B1113,バックデータ一覧!$F$4:$F$27,0),MATCH(VLOOKUP(A1113,バックデータ一覧!$T$3:$U$367,2),バックデータ一覧!$M$3:$O$3,0))*10^-3</f>
        <v>3.8000000000000002E-4</v>
      </c>
      <c r="I1113" s="97">
        <f>INDEX(バックデータ一覧!$P$4:$R$27,MATCH(計算過程!B1113,バックデータ一覧!$F$4:$F$27,0),MATCH(VLOOKUP(A1113,バックデータ一覧!$T$3:$U$367,2),バックデータ一覧!$P$3:$R$3,0))*10^-3</f>
        <v>5.0000000000000001E-4</v>
      </c>
    </row>
    <row r="1114" spans="1:9" x14ac:dyDescent="0.15">
      <c r="A1114" s="57">
        <v>41686</v>
      </c>
      <c r="B1114" s="9" t="s">
        <v>108</v>
      </c>
      <c r="C1114" s="83">
        <f t="shared" si="52"/>
        <v>6.0700000000000007E-3</v>
      </c>
      <c r="D1114" s="82">
        <f t="shared" si="51"/>
        <v>5.9400000000000008E-3</v>
      </c>
      <c r="E1114" s="81">
        <f t="shared" si="53"/>
        <v>1.3000000000000002E-4</v>
      </c>
      <c r="F1114" s="97">
        <f>INDEX(バックデータ一覧!$G$4:$I$27,MATCH(計算過程!B1114,バックデータ一覧!$F$4:$F$27,0),MATCH(VLOOKUP(A1114,バックデータ一覧!$T$3:$U$367,2),バックデータ一覧!$G$3:$I$3,0))*10^-3</f>
        <v>1.3000000000000002E-4</v>
      </c>
      <c r="G1114" s="97">
        <f>INDEX(バックデータ一覧!$J$4:$L$27,MATCH(計算過程!B1114,バックデータ一覧!$F$4:$F$27,0),MATCH(VLOOKUP(A1114,バックデータ一覧!$T$3:$U$367,2),バックデータ一覧!$J$3:$L$3,0))*10^-3</f>
        <v>2.5000000000000001E-4</v>
      </c>
      <c r="H1114" s="97">
        <f>INDEX(バックデータ一覧!$M$4:$O$27,MATCH(計算過程!B1114,バックデータ一覧!$F$4:$F$27,0),MATCH(VLOOKUP(A1114,バックデータ一覧!$T$3:$U$367,2),バックデータ一覧!$M$3:$O$3,0))*10^-3</f>
        <v>3.8000000000000002E-4</v>
      </c>
      <c r="I1114" s="97">
        <f>INDEX(バックデータ一覧!$P$4:$R$27,MATCH(計算過程!B1114,バックデータ一覧!$F$4:$F$27,0),MATCH(VLOOKUP(A1114,バックデータ一覧!$T$3:$U$367,2),バックデータ一覧!$P$3:$R$3,0))*10^-3</f>
        <v>5.0000000000000001E-4</v>
      </c>
    </row>
    <row r="1115" spans="1:9" x14ac:dyDescent="0.15">
      <c r="A1115" s="57">
        <v>41686</v>
      </c>
      <c r="B1115" s="9" t="s">
        <v>109</v>
      </c>
      <c r="C1115" s="83">
        <f t="shared" si="52"/>
        <v>6.0700000000000007E-3</v>
      </c>
      <c r="D1115" s="82">
        <f t="shared" si="51"/>
        <v>5.9400000000000008E-3</v>
      </c>
      <c r="E1115" s="81">
        <f t="shared" si="53"/>
        <v>1.3000000000000002E-4</v>
      </c>
      <c r="F1115" s="97">
        <f>INDEX(バックデータ一覧!$G$4:$I$27,MATCH(計算過程!B1115,バックデータ一覧!$F$4:$F$27,0),MATCH(VLOOKUP(A1115,バックデータ一覧!$T$3:$U$367,2),バックデータ一覧!$G$3:$I$3,0))*10^-3</f>
        <v>1.3000000000000002E-4</v>
      </c>
      <c r="G1115" s="97">
        <f>INDEX(バックデータ一覧!$J$4:$L$27,MATCH(計算過程!B1115,バックデータ一覧!$F$4:$F$27,0),MATCH(VLOOKUP(A1115,バックデータ一覧!$T$3:$U$367,2),バックデータ一覧!$J$3:$L$3,0))*10^-3</f>
        <v>2.5000000000000001E-4</v>
      </c>
      <c r="H1115" s="97">
        <f>INDEX(バックデータ一覧!$M$4:$O$27,MATCH(計算過程!B1115,バックデータ一覧!$F$4:$F$27,0),MATCH(VLOOKUP(A1115,バックデータ一覧!$T$3:$U$367,2),バックデータ一覧!$M$3:$O$3,0))*10^-3</f>
        <v>3.8000000000000002E-4</v>
      </c>
      <c r="I1115" s="97">
        <f>INDEX(バックデータ一覧!$P$4:$R$27,MATCH(計算過程!B1115,バックデータ一覧!$F$4:$F$27,0),MATCH(VLOOKUP(A1115,バックデータ一覧!$T$3:$U$367,2),バックデータ一覧!$P$3:$R$3,0))*10^-3</f>
        <v>5.0000000000000001E-4</v>
      </c>
    </row>
    <row r="1116" spans="1:9" x14ac:dyDescent="0.15">
      <c r="A1116" s="57">
        <v>41686</v>
      </c>
      <c r="B1116" s="9" t="s">
        <v>110</v>
      </c>
      <c r="C1116" s="83">
        <f t="shared" si="52"/>
        <v>6.0700000000000007E-3</v>
      </c>
      <c r="D1116" s="82">
        <f t="shared" si="51"/>
        <v>5.9400000000000008E-3</v>
      </c>
      <c r="E1116" s="81">
        <f t="shared" si="53"/>
        <v>1.3000000000000002E-4</v>
      </c>
      <c r="F1116" s="97">
        <f>INDEX(バックデータ一覧!$G$4:$I$27,MATCH(計算過程!B1116,バックデータ一覧!$F$4:$F$27,0),MATCH(VLOOKUP(A1116,バックデータ一覧!$T$3:$U$367,2),バックデータ一覧!$G$3:$I$3,0))*10^-3</f>
        <v>1.3000000000000002E-4</v>
      </c>
      <c r="G1116" s="97">
        <f>INDEX(バックデータ一覧!$J$4:$L$27,MATCH(計算過程!B1116,バックデータ一覧!$F$4:$F$27,0),MATCH(VLOOKUP(A1116,バックデータ一覧!$T$3:$U$367,2),バックデータ一覧!$J$3:$L$3,0))*10^-3</f>
        <v>2.5000000000000001E-4</v>
      </c>
      <c r="H1116" s="97">
        <f>INDEX(バックデータ一覧!$M$4:$O$27,MATCH(計算過程!B1116,バックデータ一覧!$F$4:$F$27,0),MATCH(VLOOKUP(A1116,バックデータ一覧!$T$3:$U$367,2),バックデータ一覧!$M$3:$O$3,0))*10^-3</f>
        <v>3.8000000000000002E-4</v>
      </c>
      <c r="I1116" s="97">
        <f>INDEX(バックデータ一覧!$P$4:$R$27,MATCH(計算過程!B1116,バックデータ一覧!$F$4:$F$27,0),MATCH(VLOOKUP(A1116,バックデータ一覧!$T$3:$U$367,2),バックデータ一覧!$P$3:$R$3,0))*10^-3</f>
        <v>5.0000000000000001E-4</v>
      </c>
    </row>
    <row r="1117" spans="1:9" x14ac:dyDescent="0.15">
      <c r="A1117" s="57">
        <v>41686</v>
      </c>
      <c r="B1117" s="9" t="s">
        <v>111</v>
      </c>
      <c r="C1117" s="83">
        <f t="shared" si="52"/>
        <v>9.3200000000000002E-3</v>
      </c>
      <c r="D1117" s="82">
        <f t="shared" si="51"/>
        <v>5.9400000000000008E-3</v>
      </c>
      <c r="E1117" s="81">
        <f t="shared" si="53"/>
        <v>3.3799999999999998E-3</v>
      </c>
      <c r="F1117" s="97">
        <f>INDEX(バックデータ一覧!$G$4:$I$27,MATCH(計算過程!B1117,バックデータ一覧!$F$4:$F$27,0),MATCH(VLOOKUP(A1117,バックデータ一覧!$T$3:$U$367,2),バックデータ一覧!$G$3:$I$3,0))*10^-3</f>
        <v>3.3799999999999998E-3</v>
      </c>
      <c r="G1117" s="97">
        <f>INDEX(バックデータ一覧!$J$4:$L$27,MATCH(計算過程!B1117,バックデータ一覧!$F$4:$F$27,0),MATCH(VLOOKUP(A1117,バックデータ一覧!$T$3:$U$367,2),バックデータ一覧!$J$3:$L$3,0))*10^-3</f>
        <v>6.7499999999999999E-3</v>
      </c>
      <c r="H1117" s="97">
        <f>INDEX(バックデータ一覧!$M$4:$O$27,MATCH(計算過程!B1117,バックデータ一覧!$F$4:$F$27,0),MATCH(VLOOKUP(A1117,バックデータ一覧!$T$3:$U$367,2),バックデータ一覧!$M$3:$O$3,0))*10^-3</f>
        <v>1.0130000000000002E-2</v>
      </c>
      <c r="I1117" s="97">
        <f>INDEX(バックデータ一覧!$P$4:$R$27,MATCH(計算過程!B1117,バックデータ一覧!$F$4:$F$27,0),MATCH(VLOOKUP(A1117,バックデータ一覧!$T$3:$U$367,2),バックデータ一覧!$P$3:$R$3,0))*10^-3</f>
        <v>1.3509999999999999E-2</v>
      </c>
    </row>
    <row r="1118" spans="1:9" x14ac:dyDescent="0.15">
      <c r="A1118" s="57">
        <v>41686</v>
      </c>
      <c r="B1118" s="9" t="s">
        <v>112</v>
      </c>
      <c r="C1118" s="83">
        <f t="shared" si="52"/>
        <v>6.4800000000000005E-3</v>
      </c>
      <c r="D1118" s="82">
        <f t="shared" si="51"/>
        <v>5.9400000000000008E-3</v>
      </c>
      <c r="E1118" s="81">
        <f t="shared" si="53"/>
        <v>5.4000000000000001E-4</v>
      </c>
      <c r="F1118" s="97">
        <f>INDEX(バックデータ一覧!$G$4:$I$27,MATCH(計算過程!B1118,バックデータ一覧!$F$4:$F$27,0),MATCH(VLOOKUP(A1118,バックデータ一覧!$T$3:$U$367,2),バックデータ一覧!$G$3:$I$3,0))*10^-3</f>
        <v>5.4000000000000001E-4</v>
      </c>
      <c r="G1118" s="97">
        <f>INDEX(バックデータ一覧!$J$4:$L$27,MATCH(計算過程!B1118,バックデータ一覧!$F$4:$F$27,0),MATCH(VLOOKUP(A1118,バックデータ一覧!$T$3:$U$367,2),バックデータ一覧!$J$3:$L$3,0))*10^-3</f>
        <v>1.08E-3</v>
      </c>
      <c r="H1118" s="97">
        <f>INDEX(バックデータ一覧!$M$4:$O$27,MATCH(計算過程!B1118,バックデータ一覧!$F$4:$F$27,0),MATCH(VLOOKUP(A1118,バックデータ一覧!$T$3:$U$367,2),バックデータ一覧!$M$3:$O$3,0))*10^-3</f>
        <v>1.6299999999999999E-3</v>
      </c>
      <c r="I1118" s="97">
        <f>INDEX(バックデータ一覧!$P$4:$R$27,MATCH(計算過程!B1118,バックデータ一覧!$F$4:$F$27,0),MATCH(VLOOKUP(A1118,バックデータ一覧!$T$3:$U$367,2),バックデータ一覧!$P$3:$R$3,0))*10^-3</f>
        <v>2.1700000000000001E-3</v>
      </c>
    </row>
    <row r="1119" spans="1:9" x14ac:dyDescent="0.15">
      <c r="A1119" s="57">
        <v>41686</v>
      </c>
      <c r="B1119" s="9" t="s">
        <v>113</v>
      </c>
      <c r="C1119" s="83">
        <f t="shared" si="52"/>
        <v>6.4800000000000005E-3</v>
      </c>
      <c r="D1119" s="82">
        <f t="shared" si="51"/>
        <v>5.9400000000000008E-3</v>
      </c>
      <c r="E1119" s="81">
        <f t="shared" si="53"/>
        <v>5.4000000000000001E-4</v>
      </c>
      <c r="F1119" s="97">
        <f>INDEX(バックデータ一覧!$G$4:$I$27,MATCH(計算過程!B1119,バックデータ一覧!$F$4:$F$27,0),MATCH(VLOOKUP(A1119,バックデータ一覧!$T$3:$U$367,2),バックデータ一覧!$G$3:$I$3,0))*10^-3</f>
        <v>5.4000000000000001E-4</v>
      </c>
      <c r="G1119" s="97">
        <f>INDEX(バックデータ一覧!$J$4:$L$27,MATCH(計算過程!B1119,バックデータ一覧!$F$4:$F$27,0),MATCH(VLOOKUP(A1119,バックデータ一覧!$T$3:$U$367,2),バックデータ一覧!$J$3:$L$3,0))*10^-3</f>
        <v>1.08E-3</v>
      </c>
      <c r="H1119" s="97">
        <f>INDEX(バックデータ一覧!$M$4:$O$27,MATCH(計算過程!B1119,バックデータ一覧!$F$4:$F$27,0),MATCH(VLOOKUP(A1119,バックデータ一覧!$T$3:$U$367,2),バックデータ一覧!$M$3:$O$3,0))*10^-3</f>
        <v>1.6299999999999999E-3</v>
      </c>
      <c r="I1119" s="97">
        <f>INDEX(バックデータ一覧!$P$4:$R$27,MATCH(計算過程!B1119,バックデータ一覧!$F$4:$F$27,0),MATCH(VLOOKUP(A1119,バックデータ一覧!$T$3:$U$367,2),バックデータ一覧!$P$3:$R$3,0))*10^-3</f>
        <v>2.1700000000000001E-3</v>
      </c>
    </row>
    <row r="1120" spans="1:9" x14ac:dyDescent="0.15">
      <c r="A1120" s="57">
        <v>41686</v>
      </c>
      <c r="B1120" s="9" t="s">
        <v>114</v>
      </c>
      <c r="C1120" s="83">
        <f t="shared" si="52"/>
        <v>6.0700000000000007E-3</v>
      </c>
      <c r="D1120" s="82">
        <f t="shared" si="51"/>
        <v>5.9400000000000008E-3</v>
      </c>
      <c r="E1120" s="81">
        <f t="shared" si="53"/>
        <v>1.3000000000000002E-4</v>
      </c>
      <c r="F1120" s="97">
        <f>INDEX(バックデータ一覧!$G$4:$I$27,MATCH(計算過程!B1120,バックデータ一覧!$F$4:$F$27,0),MATCH(VLOOKUP(A1120,バックデータ一覧!$T$3:$U$367,2),バックデータ一覧!$G$3:$I$3,0))*10^-3</f>
        <v>1.3000000000000002E-4</v>
      </c>
      <c r="G1120" s="97">
        <f>INDEX(バックデータ一覧!$J$4:$L$27,MATCH(計算過程!B1120,バックデータ一覧!$F$4:$F$27,0),MATCH(VLOOKUP(A1120,バックデータ一覧!$T$3:$U$367,2),バックデータ一覧!$J$3:$L$3,0))*10^-3</f>
        <v>2.5000000000000001E-4</v>
      </c>
      <c r="H1120" s="97">
        <f>INDEX(バックデータ一覧!$M$4:$O$27,MATCH(計算過程!B1120,バックデータ一覧!$F$4:$F$27,0),MATCH(VLOOKUP(A1120,バックデータ一覧!$T$3:$U$367,2),バックデータ一覧!$M$3:$O$3,0))*10^-3</f>
        <v>3.8000000000000002E-4</v>
      </c>
      <c r="I1120" s="97">
        <f>INDEX(バックデータ一覧!$P$4:$R$27,MATCH(計算過程!B1120,バックデータ一覧!$F$4:$F$27,0),MATCH(VLOOKUP(A1120,バックデータ一覧!$T$3:$U$367,2),バックデータ一覧!$P$3:$R$3,0))*10^-3</f>
        <v>5.0000000000000001E-4</v>
      </c>
    </row>
    <row r="1121" spans="1:9" x14ac:dyDescent="0.15">
      <c r="A1121" s="57">
        <v>41686</v>
      </c>
      <c r="B1121" s="9" t="s">
        <v>115</v>
      </c>
      <c r="C1121" s="83">
        <f t="shared" si="52"/>
        <v>6.2700000000000013E-3</v>
      </c>
      <c r="D1121" s="82">
        <f t="shared" si="51"/>
        <v>5.9400000000000008E-3</v>
      </c>
      <c r="E1121" s="81">
        <f t="shared" si="53"/>
        <v>3.3E-4</v>
      </c>
      <c r="F1121" s="97">
        <f>INDEX(バックデータ一覧!$G$4:$I$27,MATCH(計算過程!B1121,バックデータ一覧!$F$4:$F$27,0),MATCH(VLOOKUP(A1121,バックデータ一覧!$T$3:$U$367,2),バックデータ一覧!$G$3:$I$3,0))*10^-3</f>
        <v>3.3E-4</v>
      </c>
      <c r="G1121" s="97">
        <f>INDEX(バックデータ一覧!$J$4:$L$27,MATCH(計算過程!B1121,バックデータ一覧!$F$4:$F$27,0),MATCH(VLOOKUP(A1121,バックデータ一覧!$T$3:$U$367,2),バックデータ一覧!$J$3:$L$3,0))*10^-3</f>
        <v>6.7000000000000002E-4</v>
      </c>
      <c r="H1121" s="97">
        <f>INDEX(バックデータ一覧!$M$4:$O$27,MATCH(計算過程!B1121,バックデータ一覧!$F$4:$F$27,0),MATCH(VLOOKUP(A1121,バックデータ一覧!$T$3:$U$367,2),バックデータ一覧!$M$3:$O$3,0))*10^-3</f>
        <v>1E-3</v>
      </c>
      <c r="I1121" s="97">
        <f>INDEX(バックデータ一覧!$P$4:$R$27,MATCH(計算過程!B1121,バックデータ一覧!$F$4:$F$27,0),MATCH(VLOOKUP(A1121,バックデータ一覧!$T$3:$U$367,2),バックデータ一覧!$P$3:$R$3,0))*10^-3</f>
        <v>1.33E-3</v>
      </c>
    </row>
    <row r="1122" spans="1:9" x14ac:dyDescent="0.15">
      <c r="A1122" s="57">
        <v>41686</v>
      </c>
      <c r="B1122" s="9" t="s">
        <v>116</v>
      </c>
      <c r="C1122" s="83">
        <f t="shared" si="52"/>
        <v>6.0700000000000007E-3</v>
      </c>
      <c r="D1122" s="82">
        <f t="shared" si="51"/>
        <v>5.9400000000000008E-3</v>
      </c>
      <c r="E1122" s="81">
        <f t="shared" si="53"/>
        <v>1.3000000000000002E-4</v>
      </c>
      <c r="F1122" s="97">
        <f>INDEX(バックデータ一覧!$G$4:$I$27,MATCH(計算過程!B1122,バックデータ一覧!$F$4:$F$27,0),MATCH(VLOOKUP(A1122,バックデータ一覧!$T$3:$U$367,2),バックデータ一覧!$G$3:$I$3,0))*10^-3</f>
        <v>1.3000000000000002E-4</v>
      </c>
      <c r="G1122" s="97">
        <f>INDEX(バックデータ一覧!$J$4:$L$27,MATCH(計算過程!B1122,バックデータ一覧!$F$4:$F$27,0),MATCH(VLOOKUP(A1122,バックデータ一覧!$T$3:$U$367,2),バックデータ一覧!$J$3:$L$3,0))*10^-3</f>
        <v>2.5000000000000001E-4</v>
      </c>
      <c r="H1122" s="97">
        <f>INDEX(バックデータ一覧!$M$4:$O$27,MATCH(計算過程!B1122,バックデータ一覧!$F$4:$F$27,0),MATCH(VLOOKUP(A1122,バックデータ一覧!$T$3:$U$367,2),バックデータ一覧!$M$3:$O$3,0))*10^-3</f>
        <v>3.8000000000000002E-4</v>
      </c>
      <c r="I1122" s="97">
        <f>INDEX(バックデータ一覧!$P$4:$R$27,MATCH(計算過程!B1122,バックデータ一覧!$F$4:$F$27,0),MATCH(VLOOKUP(A1122,バックデータ一覧!$T$3:$U$367,2),バックデータ一覧!$P$3:$R$3,0))*10^-3</f>
        <v>5.0000000000000001E-4</v>
      </c>
    </row>
    <row r="1123" spans="1:9" x14ac:dyDescent="0.15">
      <c r="A1123" s="57">
        <v>41686</v>
      </c>
      <c r="B1123" s="9" t="s">
        <v>117</v>
      </c>
      <c r="C1123" s="83">
        <f t="shared" si="52"/>
        <v>9.3200000000000002E-3</v>
      </c>
      <c r="D1123" s="82">
        <f t="shared" si="51"/>
        <v>5.9400000000000008E-3</v>
      </c>
      <c r="E1123" s="81">
        <f t="shared" si="53"/>
        <v>3.3799999999999998E-3</v>
      </c>
      <c r="F1123" s="97">
        <f>INDEX(バックデータ一覧!$G$4:$I$27,MATCH(計算過程!B1123,バックデータ一覧!$F$4:$F$27,0),MATCH(VLOOKUP(A1123,バックデータ一覧!$T$3:$U$367,2),バックデータ一覧!$G$3:$I$3,0))*10^-3</f>
        <v>3.3799999999999998E-3</v>
      </c>
      <c r="G1123" s="97">
        <f>INDEX(バックデータ一覧!$J$4:$L$27,MATCH(計算過程!B1123,バックデータ一覧!$F$4:$F$27,0),MATCH(VLOOKUP(A1123,バックデータ一覧!$T$3:$U$367,2),バックデータ一覧!$J$3:$L$3,0))*10^-3</f>
        <v>6.7499999999999999E-3</v>
      </c>
      <c r="H1123" s="97">
        <f>INDEX(バックデータ一覧!$M$4:$O$27,MATCH(計算過程!B1123,バックデータ一覧!$F$4:$F$27,0),MATCH(VLOOKUP(A1123,バックデータ一覧!$T$3:$U$367,2),バックデータ一覧!$M$3:$O$3,0))*10^-3</f>
        <v>1.0130000000000002E-2</v>
      </c>
      <c r="I1123" s="97">
        <f>INDEX(バックデータ一覧!$P$4:$R$27,MATCH(計算過程!B1123,バックデータ一覧!$F$4:$F$27,0),MATCH(VLOOKUP(A1123,バックデータ一覧!$T$3:$U$367,2),バックデータ一覧!$P$3:$R$3,0))*10^-3</f>
        <v>1.3509999999999999E-2</v>
      </c>
    </row>
    <row r="1124" spans="1:9" x14ac:dyDescent="0.15">
      <c r="A1124" s="57">
        <v>41686</v>
      </c>
      <c r="B1124" s="9" t="s">
        <v>118</v>
      </c>
      <c r="C1124" s="83">
        <f t="shared" si="52"/>
        <v>6.2700000000000013E-3</v>
      </c>
      <c r="D1124" s="82">
        <f t="shared" si="51"/>
        <v>5.9400000000000008E-3</v>
      </c>
      <c r="E1124" s="81">
        <f t="shared" si="53"/>
        <v>3.3E-4</v>
      </c>
      <c r="F1124" s="97">
        <f>INDEX(バックデータ一覧!$G$4:$I$27,MATCH(計算過程!B1124,バックデータ一覧!$F$4:$F$27,0),MATCH(VLOOKUP(A1124,バックデータ一覧!$T$3:$U$367,2),バックデータ一覧!$G$3:$I$3,0))*10^-3</f>
        <v>3.3E-4</v>
      </c>
      <c r="G1124" s="97">
        <f>INDEX(バックデータ一覧!$J$4:$L$27,MATCH(計算過程!B1124,バックデータ一覧!$F$4:$F$27,0),MATCH(VLOOKUP(A1124,バックデータ一覧!$T$3:$U$367,2),バックデータ一覧!$J$3:$L$3,0))*10^-3</f>
        <v>6.7000000000000002E-4</v>
      </c>
      <c r="H1124" s="97">
        <f>INDEX(バックデータ一覧!$M$4:$O$27,MATCH(計算過程!B1124,バックデータ一覧!$F$4:$F$27,0),MATCH(VLOOKUP(A1124,バックデータ一覧!$T$3:$U$367,2),バックデータ一覧!$M$3:$O$3,0))*10^-3</f>
        <v>1E-3</v>
      </c>
      <c r="I1124" s="97">
        <f>INDEX(バックデータ一覧!$P$4:$R$27,MATCH(計算過程!B1124,バックデータ一覧!$F$4:$F$27,0),MATCH(VLOOKUP(A1124,バックデータ一覧!$T$3:$U$367,2),バックデータ一覧!$P$3:$R$3,0))*10^-3</f>
        <v>1.33E-3</v>
      </c>
    </row>
    <row r="1125" spans="1:9" x14ac:dyDescent="0.15">
      <c r="A1125" s="57">
        <v>41686</v>
      </c>
      <c r="B1125" s="9" t="s">
        <v>119</v>
      </c>
      <c r="C1125" s="83">
        <f t="shared" si="52"/>
        <v>6.0700000000000007E-3</v>
      </c>
      <c r="D1125" s="82">
        <f t="shared" si="51"/>
        <v>5.9400000000000008E-3</v>
      </c>
      <c r="E1125" s="81">
        <f t="shared" si="53"/>
        <v>1.3000000000000002E-4</v>
      </c>
      <c r="F1125" s="97">
        <f>INDEX(バックデータ一覧!$G$4:$I$27,MATCH(計算過程!B1125,バックデータ一覧!$F$4:$F$27,0),MATCH(VLOOKUP(A1125,バックデータ一覧!$T$3:$U$367,2),バックデータ一覧!$G$3:$I$3,0))*10^-3</f>
        <v>1.3000000000000002E-4</v>
      </c>
      <c r="G1125" s="97">
        <f>INDEX(バックデータ一覧!$J$4:$L$27,MATCH(計算過程!B1125,バックデータ一覧!$F$4:$F$27,0),MATCH(VLOOKUP(A1125,バックデータ一覧!$T$3:$U$367,2),バックデータ一覧!$J$3:$L$3,0))*10^-3</f>
        <v>2.5000000000000001E-4</v>
      </c>
      <c r="H1125" s="97">
        <f>INDEX(バックデータ一覧!$M$4:$O$27,MATCH(計算過程!B1125,バックデータ一覧!$F$4:$F$27,0),MATCH(VLOOKUP(A1125,バックデータ一覧!$T$3:$U$367,2),バックデータ一覧!$M$3:$O$3,0))*10^-3</f>
        <v>3.8000000000000002E-4</v>
      </c>
      <c r="I1125" s="97">
        <f>INDEX(バックデータ一覧!$P$4:$R$27,MATCH(計算過程!B1125,バックデータ一覧!$F$4:$F$27,0),MATCH(VLOOKUP(A1125,バックデータ一覧!$T$3:$U$367,2),バックデータ一覧!$P$3:$R$3,0))*10^-3</f>
        <v>5.0000000000000001E-4</v>
      </c>
    </row>
    <row r="1126" spans="1:9" x14ac:dyDescent="0.15">
      <c r="A1126" s="57">
        <v>41686</v>
      </c>
      <c r="B1126" s="9" t="s">
        <v>120</v>
      </c>
      <c r="C1126" s="83">
        <f t="shared" si="52"/>
        <v>6.0700000000000007E-3</v>
      </c>
      <c r="D1126" s="82">
        <f t="shared" si="51"/>
        <v>5.9400000000000008E-3</v>
      </c>
      <c r="E1126" s="81">
        <f t="shared" si="53"/>
        <v>1.3000000000000002E-4</v>
      </c>
      <c r="F1126" s="97">
        <f>INDEX(バックデータ一覧!$G$4:$I$27,MATCH(計算過程!B1126,バックデータ一覧!$F$4:$F$27,0),MATCH(VLOOKUP(A1126,バックデータ一覧!$T$3:$U$367,2),バックデータ一覧!$G$3:$I$3,0))*10^-3</f>
        <v>1.3000000000000002E-4</v>
      </c>
      <c r="G1126" s="97">
        <f>INDEX(バックデータ一覧!$J$4:$L$27,MATCH(計算過程!B1126,バックデータ一覧!$F$4:$F$27,0),MATCH(VLOOKUP(A1126,バックデータ一覧!$T$3:$U$367,2),バックデータ一覧!$J$3:$L$3,0))*10^-3</f>
        <v>2.5000000000000001E-4</v>
      </c>
      <c r="H1126" s="97">
        <f>INDEX(バックデータ一覧!$M$4:$O$27,MATCH(計算過程!B1126,バックデータ一覧!$F$4:$F$27,0),MATCH(VLOOKUP(A1126,バックデータ一覧!$T$3:$U$367,2),バックデータ一覧!$M$3:$O$3,0))*10^-3</f>
        <v>3.8000000000000002E-4</v>
      </c>
      <c r="I1126" s="97">
        <f>INDEX(バックデータ一覧!$P$4:$R$27,MATCH(計算過程!B1126,バックデータ一覧!$F$4:$F$27,0),MATCH(VLOOKUP(A1126,バックデータ一覧!$T$3:$U$367,2),バックデータ一覧!$P$3:$R$3,0))*10^-3</f>
        <v>5.0000000000000001E-4</v>
      </c>
    </row>
    <row r="1127" spans="1:9" x14ac:dyDescent="0.15">
      <c r="A1127" s="57">
        <v>41686</v>
      </c>
      <c r="B1127" s="9" t="s">
        <v>121</v>
      </c>
      <c r="C1127" s="83">
        <f t="shared" si="52"/>
        <v>6.2700000000000013E-3</v>
      </c>
      <c r="D1127" s="82">
        <f t="shared" si="51"/>
        <v>5.9400000000000008E-3</v>
      </c>
      <c r="E1127" s="81">
        <f t="shared" si="53"/>
        <v>3.3E-4</v>
      </c>
      <c r="F1127" s="97">
        <f>INDEX(バックデータ一覧!$G$4:$I$27,MATCH(計算過程!B1127,バックデータ一覧!$F$4:$F$27,0),MATCH(VLOOKUP(A1127,バックデータ一覧!$T$3:$U$367,2),バックデータ一覧!$G$3:$I$3,0))*10^-3</f>
        <v>3.3E-4</v>
      </c>
      <c r="G1127" s="97">
        <f>INDEX(バックデータ一覧!$J$4:$L$27,MATCH(計算過程!B1127,バックデータ一覧!$F$4:$F$27,0),MATCH(VLOOKUP(A1127,バックデータ一覧!$T$3:$U$367,2),バックデータ一覧!$J$3:$L$3,0))*10^-3</f>
        <v>6.7000000000000002E-4</v>
      </c>
      <c r="H1127" s="97">
        <f>INDEX(バックデータ一覧!$M$4:$O$27,MATCH(計算過程!B1127,バックデータ一覧!$F$4:$F$27,0),MATCH(VLOOKUP(A1127,バックデータ一覧!$T$3:$U$367,2),バックデータ一覧!$M$3:$O$3,0))*10^-3</f>
        <v>1E-3</v>
      </c>
      <c r="I1127" s="97">
        <f>INDEX(バックデータ一覧!$P$4:$R$27,MATCH(計算過程!B1127,バックデータ一覧!$F$4:$F$27,0),MATCH(VLOOKUP(A1127,バックデータ一覧!$T$3:$U$367,2),バックデータ一覧!$P$3:$R$3,0))*10^-3</f>
        <v>1.33E-3</v>
      </c>
    </row>
    <row r="1128" spans="1:9" x14ac:dyDescent="0.15">
      <c r="A1128" s="57">
        <v>41686</v>
      </c>
      <c r="B1128" s="9" t="s">
        <v>122</v>
      </c>
      <c r="C1128" s="83">
        <f t="shared" si="52"/>
        <v>6.2700000000000013E-3</v>
      </c>
      <c r="D1128" s="82">
        <f t="shared" si="51"/>
        <v>5.9400000000000008E-3</v>
      </c>
      <c r="E1128" s="81">
        <f t="shared" si="53"/>
        <v>3.3E-4</v>
      </c>
      <c r="F1128" s="97">
        <f>INDEX(バックデータ一覧!$G$4:$I$27,MATCH(計算過程!B1128,バックデータ一覧!$F$4:$F$27,0),MATCH(VLOOKUP(A1128,バックデータ一覧!$T$3:$U$367,2),バックデータ一覧!$G$3:$I$3,0))*10^-3</f>
        <v>3.3E-4</v>
      </c>
      <c r="G1128" s="97">
        <f>INDEX(バックデータ一覧!$J$4:$L$27,MATCH(計算過程!B1128,バックデータ一覧!$F$4:$F$27,0),MATCH(VLOOKUP(A1128,バックデータ一覧!$T$3:$U$367,2),バックデータ一覧!$J$3:$L$3,0))*10^-3</f>
        <v>6.7000000000000002E-4</v>
      </c>
      <c r="H1128" s="97">
        <f>INDEX(バックデータ一覧!$M$4:$O$27,MATCH(計算過程!B1128,バックデータ一覧!$F$4:$F$27,0),MATCH(VLOOKUP(A1128,バックデータ一覧!$T$3:$U$367,2),バックデータ一覧!$M$3:$O$3,0))*10^-3</f>
        <v>1E-3</v>
      </c>
      <c r="I1128" s="97">
        <f>INDEX(バックデータ一覧!$P$4:$R$27,MATCH(計算過程!B1128,バックデータ一覧!$F$4:$F$27,0),MATCH(VLOOKUP(A1128,バックデータ一覧!$T$3:$U$367,2),バックデータ一覧!$P$3:$R$3,0))*10^-3</f>
        <v>1.33E-3</v>
      </c>
    </row>
    <row r="1129" spans="1:9" x14ac:dyDescent="0.15">
      <c r="A1129" s="57">
        <v>41686</v>
      </c>
      <c r="B1129" s="9" t="s">
        <v>123</v>
      </c>
      <c r="C1129" s="83">
        <f t="shared" si="52"/>
        <v>1.2360000000000001E-2</v>
      </c>
      <c r="D1129" s="82">
        <f t="shared" si="51"/>
        <v>5.9400000000000008E-3</v>
      </c>
      <c r="E1129" s="81">
        <f t="shared" si="53"/>
        <v>6.4200000000000004E-3</v>
      </c>
      <c r="F1129" s="97">
        <f>INDEX(バックデータ一覧!$G$4:$I$27,MATCH(計算過程!B1129,バックデータ一覧!$F$4:$F$27,0),MATCH(VLOOKUP(A1129,バックデータ一覧!$T$3:$U$367,2),バックデータ一覧!$G$3:$I$3,0))*10^-3</f>
        <v>6.4200000000000004E-3</v>
      </c>
      <c r="G1129" s="97">
        <f>INDEX(バックデータ一覧!$J$4:$L$27,MATCH(計算過程!B1129,バックデータ一覧!$F$4:$F$27,0),MATCH(VLOOKUP(A1129,バックデータ一覧!$T$3:$U$367,2),バックデータ一覧!$J$3:$L$3,0))*10^-3</f>
        <v>1.2840000000000001E-2</v>
      </c>
      <c r="H1129" s="97">
        <f>INDEX(バックデータ一覧!$M$4:$O$27,MATCH(計算過程!B1129,バックデータ一覧!$F$4:$F$27,0),MATCH(VLOOKUP(A1129,バックデータ一覧!$T$3:$U$367,2),バックデータ一覧!$M$3:$O$3,0))*10^-3</f>
        <v>1.9260000000000003E-2</v>
      </c>
      <c r="I1129" s="97">
        <f>INDEX(バックデータ一覧!$P$4:$R$27,MATCH(計算過程!B1129,バックデータ一覧!$F$4:$F$27,0),MATCH(VLOOKUP(A1129,バックデータ一覧!$T$3:$U$367,2),バックデータ一覧!$P$3:$R$3,0))*10^-3</f>
        <v>2.5680000000000001E-2</v>
      </c>
    </row>
    <row r="1130" spans="1:9" x14ac:dyDescent="0.15">
      <c r="A1130" s="57">
        <v>41686</v>
      </c>
      <c r="B1130" s="9" t="s">
        <v>124</v>
      </c>
      <c r="C1130" s="83">
        <f t="shared" si="52"/>
        <v>1.2360000000000001E-2</v>
      </c>
      <c r="D1130" s="82">
        <f t="shared" si="51"/>
        <v>5.9400000000000008E-3</v>
      </c>
      <c r="E1130" s="81">
        <f t="shared" si="53"/>
        <v>6.4200000000000004E-3</v>
      </c>
      <c r="F1130" s="97">
        <f>INDEX(バックデータ一覧!$G$4:$I$27,MATCH(計算過程!B1130,バックデータ一覧!$F$4:$F$27,0),MATCH(VLOOKUP(A1130,バックデータ一覧!$T$3:$U$367,2),バックデータ一覧!$G$3:$I$3,0))*10^-3</f>
        <v>6.4200000000000004E-3</v>
      </c>
      <c r="G1130" s="97">
        <f>INDEX(バックデータ一覧!$J$4:$L$27,MATCH(計算過程!B1130,バックデータ一覧!$F$4:$F$27,0),MATCH(VLOOKUP(A1130,バックデータ一覧!$T$3:$U$367,2),バックデータ一覧!$J$3:$L$3,0))*10^-3</f>
        <v>1.2840000000000001E-2</v>
      </c>
      <c r="H1130" s="97">
        <f>INDEX(バックデータ一覧!$M$4:$O$27,MATCH(計算過程!B1130,バックデータ一覧!$F$4:$F$27,0),MATCH(VLOOKUP(A1130,バックデータ一覧!$T$3:$U$367,2),バックデータ一覧!$M$3:$O$3,0))*10^-3</f>
        <v>1.9260000000000003E-2</v>
      </c>
      <c r="I1130" s="97">
        <f>INDEX(バックデータ一覧!$P$4:$R$27,MATCH(計算過程!B1130,バックデータ一覧!$F$4:$F$27,0),MATCH(VLOOKUP(A1130,バックデータ一覧!$T$3:$U$367,2),バックデータ一覧!$P$3:$R$3,0))*10^-3</f>
        <v>2.5680000000000001E-2</v>
      </c>
    </row>
    <row r="1131" spans="1:9" x14ac:dyDescent="0.15">
      <c r="A1131" s="57">
        <v>41686</v>
      </c>
      <c r="B1131" s="9" t="s">
        <v>125</v>
      </c>
      <c r="C1131" s="83">
        <f t="shared" si="52"/>
        <v>6.2700000000000013E-3</v>
      </c>
      <c r="D1131" s="82">
        <f t="shared" si="51"/>
        <v>5.9400000000000008E-3</v>
      </c>
      <c r="E1131" s="81">
        <f t="shared" si="53"/>
        <v>3.3E-4</v>
      </c>
      <c r="F1131" s="97">
        <f>INDEX(バックデータ一覧!$G$4:$I$27,MATCH(計算過程!B1131,バックデータ一覧!$F$4:$F$27,0),MATCH(VLOOKUP(A1131,バックデータ一覧!$T$3:$U$367,2),バックデータ一覧!$G$3:$I$3,0))*10^-3</f>
        <v>3.3E-4</v>
      </c>
      <c r="G1131" s="97">
        <f>INDEX(バックデータ一覧!$J$4:$L$27,MATCH(計算過程!B1131,バックデータ一覧!$F$4:$F$27,0),MATCH(VLOOKUP(A1131,バックデータ一覧!$T$3:$U$367,2),バックデータ一覧!$J$3:$L$3,0))*10^-3</f>
        <v>6.7000000000000002E-4</v>
      </c>
      <c r="H1131" s="97">
        <f>INDEX(バックデータ一覧!$M$4:$O$27,MATCH(計算過程!B1131,バックデータ一覧!$F$4:$F$27,0),MATCH(VLOOKUP(A1131,バックデータ一覧!$T$3:$U$367,2),バックデータ一覧!$M$3:$O$3,0))*10^-3</f>
        <v>1E-3</v>
      </c>
      <c r="I1131" s="97">
        <f>INDEX(バックデータ一覧!$P$4:$R$27,MATCH(計算過程!B1131,バックデータ一覧!$F$4:$F$27,0),MATCH(VLOOKUP(A1131,バックデータ一覧!$T$3:$U$367,2),バックデータ一覧!$P$3:$R$3,0))*10^-3</f>
        <v>1.33E-3</v>
      </c>
    </row>
    <row r="1132" spans="1:9" x14ac:dyDescent="0.15">
      <c r="A1132" s="57">
        <v>41686</v>
      </c>
      <c r="B1132" s="9" t="s">
        <v>126</v>
      </c>
      <c r="C1132" s="83">
        <f t="shared" si="52"/>
        <v>6.2700000000000013E-3</v>
      </c>
      <c r="D1132" s="82">
        <f t="shared" si="51"/>
        <v>5.9400000000000008E-3</v>
      </c>
      <c r="E1132" s="81">
        <f t="shared" si="53"/>
        <v>3.3E-4</v>
      </c>
      <c r="F1132" s="97">
        <f>INDEX(バックデータ一覧!$G$4:$I$27,MATCH(計算過程!B1132,バックデータ一覧!$F$4:$F$27,0),MATCH(VLOOKUP(A1132,バックデータ一覧!$T$3:$U$367,2),バックデータ一覧!$G$3:$I$3,0))*10^-3</f>
        <v>3.3E-4</v>
      </c>
      <c r="G1132" s="97">
        <f>INDEX(バックデータ一覧!$J$4:$L$27,MATCH(計算過程!B1132,バックデータ一覧!$F$4:$F$27,0),MATCH(VLOOKUP(A1132,バックデータ一覧!$T$3:$U$367,2),バックデータ一覧!$J$3:$L$3,0))*10^-3</f>
        <v>6.7000000000000002E-4</v>
      </c>
      <c r="H1132" s="97">
        <f>INDEX(バックデータ一覧!$M$4:$O$27,MATCH(計算過程!B1132,バックデータ一覧!$F$4:$F$27,0),MATCH(VLOOKUP(A1132,バックデータ一覧!$T$3:$U$367,2),バックデータ一覧!$M$3:$O$3,0))*10^-3</f>
        <v>1E-3</v>
      </c>
      <c r="I1132" s="97">
        <f>INDEX(バックデータ一覧!$P$4:$R$27,MATCH(計算過程!B1132,バックデータ一覧!$F$4:$F$27,0),MATCH(VLOOKUP(A1132,バックデータ一覧!$T$3:$U$367,2),バックデータ一覧!$P$3:$R$3,0))*10^-3</f>
        <v>1.33E-3</v>
      </c>
    </row>
    <row r="1133" spans="1:9" x14ac:dyDescent="0.15">
      <c r="A1133" s="57">
        <v>41686</v>
      </c>
      <c r="B1133" s="9" t="s">
        <v>127</v>
      </c>
      <c r="C1133" s="83">
        <f t="shared" si="52"/>
        <v>1.2220000000000002E-2</v>
      </c>
      <c r="D1133" s="82">
        <f t="shared" si="51"/>
        <v>5.9400000000000008E-3</v>
      </c>
      <c r="E1133" s="81">
        <f t="shared" si="53"/>
        <v>6.28E-3</v>
      </c>
      <c r="F1133" s="97">
        <f>INDEX(バックデータ一覧!$G$4:$I$27,MATCH(計算過程!B1133,バックデータ一覧!$F$4:$F$27,0),MATCH(VLOOKUP(A1133,バックデータ一覧!$T$3:$U$367,2),バックデータ一覧!$G$3:$I$3,0))*10^-3</f>
        <v>6.28E-3</v>
      </c>
      <c r="G1133" s="97">
        <f>INDEX(バックデータ一覧!$J$4:$L$27,MATCH(計算過程!B1133,バックデータ一覧!$F$4:$F$27,0),MATCH(VLOOKUP(A1133,バックデータ一覧!$T$3:$U$367,2),バックデータ一覧!$J$3:$L$3,0))*10^-3</f>
        <v>1.256E-2</v>
      </c>
      <c r="H1133" s="97">
        <f>INDEX(バックデータ一覧!$M$4:$O$27,MATCH(計算過程!B1133,バックデータ一覧!$F$4:$F$27,0),MATCH(VLOOKUP(A1133,バックデータ一覧!$T$3:$U$367,2),バックデータ一覧!$M$3:$O$3,0))*10^-3</f>
        <v>1.8839999999999999E-2</v>
      </c>
      <c r="I1133" s="97">
        <f>INDEX(バックデータ一覧!$P$4:$R$27,MATCH(計算過程!B1133,バックデータ一覧!$F$4:$F$27,0),MATCH(VLOOKUP(A1133,バックデータ一覧!$T$3:$U$367,2),バックデータ一覧!$P$3:$R$3,0))*10^-3</f>
        <v>2.512E-2</v>
      </c>
    </row>
    <row r="1134" spans="1:9" x14ac:dyDescent="0.15">
      <c r="A1134" s="57">
        <v>41686</v>
      </c>
      <c r="B1134" s="9" t="s">
        <v>128</v>
      </c>
      <c r="C1134" s="83">
        <f t="shared" si="52"/>
        <v>1.2640000000000002E-2</v>
      </c>
      <c r="D1134" s="82">
        <f t="shared" si="51"/>
        <v>5.9400000000000008E-3</v>
      </c>
      <c r="E1134" s="81">
        <f t="shared" si="53"/>
        <v>6.7000000000000002E-3</v>
      </c>
      <c r="F1134" s="97">
        <f>INDEX(バックデータ一覧!$G$4:$I$27,MATCH(計算過程!B1134,バックデータ一覧!$F$4:$F$27,0),MATCH(VLOOKUP(A1134,バックデータ一覧!$T$3:$U$367,2),バックデータ一覧!$G$3:$I$3,0))*10^-3</f>
        <v>6.7000000000000002E-3</v>
      </c>
      <c r="G1134" s="97">
        <f>INDEX(バックデータ一覧!$J$4:$L$27,MATCH(計算過程!B1134,バックデータ一覧!$F$4:$F$27,0),MATCH(VLOOKUP(A1134,バックデータ一覧!$T$3:$U$367,2),バックデータ一覧!$J$3:$L$3,0))*10^-3</f>
        <v>1.3390000000000001E-2</v>
      </c>
      <c r="H1134" s="97">
        <f>INDEX(バックデータ一覧!$M$4:$O$27,MATCH(計算過程!B1134,バックデータ一覧!$F$4:$F$27,0),MATCH(VLOOKUP(A1134,バックデータ一覧!$T$3:$U$367,2),バックデータ一覧!$M$3:$O$3,0))*10^-3</f>
        <v>2.009E-2</v>
      </c>
      <c r="I1134" s="97">
        <f>INDEX(バックデータ一覧!$P$4:$R$27,MATCH(計算過程!B1134,バックデータ一覧!$F$4:$F$27,0),MATCH(VLOOKUP(A1134,バックデータ一覧!$T$3:$U$367,2),バックデータ一覧!$P$3:$R$3,0))*10^-3</f>
        <v>2.6790000000000001E-2</v>
      </c>
    </row>
    <row r="1135" spans="1:9" x14ac:dyDescent="0.15">
      <c r="A1135" s="57">
        <v>41687</v>
      </c>
      <c r="B1135" s="9" t="s">
        <v>105</v>
      </c>
      <c r="C1135" s="83">
        <f t="shared" si="52"/>
        <v>6.0700000000000007E-3</v>
      </c>
      <c r="D1135" s="82">
        <f t="shared" si="51"/>
        <v>5.9400000000000008E-3</v>
      </c>
      <c r="E1135" s="81">
        <f t="shared" si="53"/>
        <v>1.3000000000000002E-4</v>
      </c>
      <c r="F1135" s="97">
        <f>INDEX(バックデータ一覧!$G$4:$I$27,MATCH(計算過程!B1135,バックデータ一覧!$F$4:$F$27,0),MATCH(VLOOKUP(A1135,バックデータ一覧!$T$3:$U$367,2),バックデータ一覧!$G$3:$I$3,0))*10^-3</f>
        <v>1.3000000000000002E-4</v>
      </c>
      <c r="G1135" s="97">
        <f>INDEX(バックデータ一覧!$J$4:$L$27,MATCH(計算過程!B1135,バックデータ一覧!$F$4:$F$27,0),MATCH(VLOOKUP(A1135,バックデータ一覧!$T$3:$U$367,2),バックデータ一覧!$J$3:$L$3,0))*10^-3</f>
        <v>2.5000000000000001E-4</v>
      </c>
      <c r="H1135" s="97">
        <f>INDEX(バックデータ一覧!$M$4:$O$27,MATCH(計算過程!B1135,バックデータ一覧!$F$4:$F$27,0),MATCH(VLOOKUP(A1135,バックデータ一覧!$T$3:$U$367,2),バックデータ一覧!$M$3:$O$3,0))*10^-3</f>
        <v>3.8000000000000002E-4</v>
      </c>
      <c r="I1135" s="97">
        <f>INDEX(バックデータ一覧!$P$4:$R$27,MATCH(計算過程!B1135,バックデータ一覧!$F$4:$F$27,0),MATCH(VLOOKUP(A1135,バックデータ一覧!$T$3:$U$367,2),バックデータ一覧!$P$3:$R$3,0))*10^-3</f>
        <v>5.0000000000000001E-4</v>
      </c>
    </row>
    <row r="1136" spans="1:9" x14ac:dyDescent="0.15">
      <c r="A1136" s="57">
        <v>41687</v>
      </c>
      <c r="B1136" s="9" t="s">
        <v>106</v>
      </c>
      <c r="C1136" s="83">
        <f t="shared" si="52"/>
        <v>6.0700000000000007E-3</v>
      </c>
      <c r="D1136" s="82">
        <f t="shared" si="51"/>
        <v>5.9400000000000008E-3</v>
      </c>
      <c r="E1136" s="81">
        <f t="shared" si="53"/>
        <v>1.3000000000000002E-4</v>
      </c>
      <c r="F1136" s="97">
        <f>INDEX(バックデータ一覧!$G$4:$I$27,MATCH(計算過程!B1136,バックデータ一覧!$F$4:$F$27,0),MATCH(VLOOKUP(A1136,バックデータ一覧!$T$3:$U$367,2),バックデータ一覧!$G$3:$I$3,0))*10^-3</f>
        <v>1.3000000000000002E-4</v>
      </c>
      <c r="G1136" s="97">
        <f>INDEX(バックデータ一覧!$J$4:$L$27,MATCH(計算過程!B1136,バックデータ一覧!$F$4:$F$27,0),MATCH(VLOOKUP(A1136,バックデータ一覧!$T$3:$U$367,2),バックデータ一覧!$J$3:$L$3,0))*10^-3</f>
        <v>2.5000000000000001E-4</v>
      </c>
      <c r="H1136" s="97">
        <f>INDEX(バックデータ一覧!$M$4:$O$27,MATCH(計算過程!B1136,バックデータ一覧!$F$4:$F$27,0),MATCH(VLOOKUP(A1136,バックデータ一覧!$T$3:$U$367,2),バックデータ一覧!$M$3:$O$3,0))*10^-3</f>
        <v>3.8000000000000002E-4</v>
      </c>
      <c r="I1136" s="97">
        <f>INDEX(バックデータ一覧!$P$4:$R$27,MATCH(計算過程!B1136,バックデータ一覧!$F$4:$F$27,0),MATCH(VLOOKUP(A1136,バックデータ一覧!$T$3:$U$367,2),バックデータ一覧!$P$3:$R$3,0))*10^-3</f>
        <v>5.0000000000000001E-4</v>
      </c>
    </row>
    <row r="1137" spans="1:9" x14ac:dyDescent="0.15">
      <c r="A1137" s="57">
        <v>41687</v>
      </c>
      <c r="B1137" s="9" t="s">
        <v>107</v>
      </c>
      <c r="C1137" s="83">
        <f t="shared" si="52"/>
        <v>6.0700000000000007E-3</v>
      </c>
      <c r="D1137" s="82">
        <f t="shared" si="51"/>
        <v>5.9400000000000008E-3</v>
      </c>
      <c r="E1137" s="81">
        <f t="shared" si="53"/>
        <v>1.3000000000000002E-4</v>
      </c>
      <c r="F1137" s="97">
        <f>INDEX(バックデータ一覧!$G$4:$I$27,MATCH(計算過程!B1137,バックデータ一覧!$F$4:$F$27,0),MATCH(VLOOKUP(A1137,バックデータ一覧!$T$3:$U$367,2),バックデータ一覧!$G$3:$I$3,0))*10^-3</f>
        <v>1.3000000000000002E-4</v>
      </c>
      <c r="G1137" s="97">
        <f>INDEX(バックデータ一覧!$J$4:$L$27,MATCH(計算過程!B1137,バックデータ一覧!$F$4:$F$27,0),MATCH(VLOOKUP(A1137,バックデータ一覧!$T$3:$U$367,2),バックデータ一覧!$J$3:$L$3,0))*10^-3</f>
        <v>2.5000000000000001E-4</v>
      </c>
      <c r="H1137" s="97">
        <f>INDEX(バックデータ一覧!$M$4:$O$27,MATCH(計算過程!B1137,バックデータ一覧!$F$4:$F$27,0),MATCH(VLOOKUP(A1137,バックデータ一覧!$T$3:$U$367,2),バックデータ一覧!$M$3:$O$3,0))*10^-3</f>
        <v>3.8000000000000002E-4</v>
      </c>
      <c r="I1137" s="97">
        <f>INDEX(バックデータ一覧!$P$4:$R$27,MATCH(計算過程!B1137,バックデータ一覧!$F$4:$F$27,0),MATCH(VLOOKUP(A1137,バックデータ一覧!$T$3:$U$367,2),バックデータ一覧!$P$3:$R$3,0))*10^-3</f>
        <v>5.0000000000000001E-4</v>
      </c>
    </row>
    <row r="1138" spans="1:9" x14ac:dyDescent="0.15">
      <c r="A1138" s="57">
        <v>41687</v>
      </c>
      <c r="B1138" s="9" t="s">
        <v>108</v>
      </c>
      <c r="C1138" s="83">
        <f t="shared" si="52"/>
        <v>6.0700000000000007E-3</v>
      </c>
      <c r="D1138" s="82">
        <f t="shared" si="51"/>
        <v>5.9400000000000008E-3</v>
      </c>
      <c r="E1138" s="81">
        <f t="shared" si="53"/>
        <v>1.3000000000000002E-4</v>
      </c>
      <c r="F1138" s="97">
        <f>INDEX(バックデータ一覧!$G$4:$I$27,MATCH(計算過程!B1138,バックデータ一覧!$F$4:$F$27,0),MATCH(VLOOKUP(A1138,バックデータ一覧!$T$3:$U$367,2),バックデータ一覧!$G$3:$I$3,0))*10^-3</f>
        <v>1.3000000000000002E-4</v>
      </c>
      <c r="G1138" s="97">
        <f>INDEX(バックデータ一覧!$J$4:$L$27,MATCH(計算過程!B1138,バックデータ一覧!$F$4:$F$27,0),MATCH(VLOOKUP(A1138,バックデータ一覧!$T$3:$U$367,2),バックデータ一覧!$J$3:$L$3,0))*10^-3</f>
        <v>2.5000000000000001E-4</v>
      </c>
      <c r="H1138" s="97">
        <f>INDEX(バックデータ一覧!$M$4:$O$27,MATCH(計算過程!B1138,バックデータ一覧!$F$4:$F$27,0),MATCH(VLOOKUP(A1138,バックデータ一覧!$T$3:$U$367,2),バックデータ一覧!$M$3:$O$3,0))*10^-3</f>
        <v>3.8000000000000002E-4</v>
      </c>
      <c r="I1138" s="97">
        <f>INDEX(バックデータ一覧!$P$4:$R$27,MATCH(計算過程!B1138,バックデータ一覧!$F$4:$F$27,0),MATCH(VLOOKUP(A1138,バックデータ一覧!$T$3:$U$367,2),バックデータ一覧!$P$3:$R$3,0))*10^-3</f>
        <v>5.0000000000000001E-4</v>
      </c>
    </row>
    <row r="1139" spans="1:9" x14ac:dyDescent="0.15">
      <c r="A1139" s="57">
        <v>41687</v>
      </c>
      <c r="B1139" s="9" t="s">
        <v>109</v>
      </c>
      <c r="C1139" s="83">
        <f t="shared" si="52"/>
        <v>6.0700000000000007E-3</v>
      </c>
      <c r="D1139" s="82">
        <f t="shared" si="51"/>
        <v>5.9400000000000008E-3</v>
      </c>
      <c r="E1139" s="81">
        <f t="shared" si="53"/>
        <v>1.3000000000000002E-4</v>
      </c>
      <c r="F1139" s="97">
        <f>INDEX(バックデータ一覧!$G$4:$I$27,MATCH(計算過程!B1139,バックデータ一覧!$F$4:$F$27,0),MATCH(VLOOKUP(A1139,バックデータ一覧!$T$3:$U$367,2),バックデータ一覧!$G$3:$I$3,0))*10^-3</f>
        <v>1.3000000000000002E-4</v>
      </c>
      <c r="G1139" s="97">
        <f>INDEX(バックデータ一覧!$J$4:$L$27,MATCH(計算過程!B1139,バックデータ一覧!$F$4:$F$27,0),MATCH(VLOOKUP(A1139,バックデータ一覧!$T$3:$U$367,2),バックデータ一覧!$J$3:$L$3,0))*10^-3</f>
        <v>2.5000000000000001E-4</v>
      </c>
      <c r="H1139" s="97">
        <f>INDEX(バックデータ一覧!$M$4:$O$27,MATCH(計算過程!B1139,バックデータ一覧!$F$4:$F$27,0),MATCH(VLOOKUP(A1139,バックデータ一覧!$T$3:$U$367,2),バックデータ一覧!$M$3:$O$3,0))*10^-3</f>
        <v>3.8000000000000002E-4</v>
      </c>
      <c r="I1139" s="97">
        <f>INDEX(バックデータ一覧!$P$4:$R$27,MATCH(計算過程!B1139,バックデータ一覧!$F$4:$F$27,0),MATCH(VLOOKUP(A1139,バックデータ一覧!$T$3:$U$367,2),バックデータ一覧!$P$3:$R$3,0))*10^-3</f>
        <v>5.0000000000000001E-4</v>
      </c>
    </row>
    <row r="1140" spans="1:9" x14ac:dyDescent="0.15">
      <c r="A1140" s="57">
        <v>41687</v>
      </c>
      <c r="B1140" s="9" t="s">
        <v>110</v>
      </c>
      <c r="C1140" s="83">
        <f t="shared" si="52"/>
        <v>6.0700000000000007E-3</v>
      </c>
      <c r="D1140" s="82">
        <f t="shared" si="51"/>
        <v>5.9400000000000008E-3</v>
      </c>
      <c r="E1140" s="81">
        <f t="shared" si="53"/>
        <v>1.3000000000000002E-4</v>
      </c>
      <c r="F1140" s="97">
        <f>INDEX(バックデータ一覧!$G$4:$I$27,MATCH(計算過程!B1140,バックデータ一覧!$F$4:$F$27,0),MATCH(VLOOKUP(A1140,バックデータ一覧!$T$3:$U$367,2),バックデータ一覧!$G$3:$I$3,0))*10^-3</f>
        <v>1.3000000000000002E-4</v>
      </c>
      <c r="G1140" s="97">
        <f>INDEX(バックデータ一覧!$J$4:$L$27,MATCH(計算過程!B1140,バックデータ一覧!$F$4:$F$27,0),MATCH(VLOOKUP(A1140,バックデータ一覧!$T$3:$U$367,2),バックデータ一覧!$J$3:$L$3,0))*10^-3</f>
        <v>2.5000000000000001E-4</v>
      </c>
      <c r="H1140" s="97">
        <f>INDEX(バックデータ一覧!$M$4:$O$27,MATCH(計算過程!B1140,バックデータ一覧!$F$4:$F$27,0),MATCH(VLOOKUP(A1140,バックデータ一覧!$T$3:$U$367,2),バックデータ一覧!$M$3:$O$3,0))*10^-3</f>
        <v>3.8000000000000002E-4</v>
      </c>
      <c r="I1140" s="97">
        <f>INDEX(バックデータ一覧!$P$4:$R$27,MATCH(計算過程!B1140,バックデータ一覧!$F$4:$F$27,0),MATCH(VLOOKUP(A1140,バックデータ一覧!$T$3:$U$367,2),バックデータ一覧!$P$3:$R$3,0))*10^-3</f>
        <v>5.0000000000000001E-4</v>
      </c>
    </row>
    <row r="1141" spans="1:9" x14ac:dyDescent="0.15">
      <c r="A1141" s="57">
        <v>41687</v>
      </c>
      <c r="B1141" s="9" t="s">
        <v>111</v>
      </c>
      <c r="C1141" s="83">
        <f t="shared" si="52"/>
        <v>9.3200000000000002E-3</v>
      </c>
      <c r="D1141" s="82">
        <f t="shared" si="51"/>
        <v>5.9400000000000008E-3</v>
      </c>
      <c r="E1141" s="81">
        <f t="shared" si="53"/>
        <v>3.3799999999999998E-3</v>
      </c>
      <c r="F1141" s="97">
        <f>INDEX(バックデータ一覧!$G$4:$I$27,MATCH(計算過程!B1141,バックデータ一覧!$F$4:$F$27,0),MATCH(VLOOKUP(A1141,バックデータ一覧!$T$3:$U$367,2),バックデータ一覧!$G$3:$I$3,0))*10^-3</f>
        <v>3.3799999999999998E-3</v>
      </c>
      <c r="G1141" s="97">
        <f>INDEX(バックデータ一覧!$J$4:$L$27,MATCH(計算過程!B1141,バックデータ一覧!$F$4:$F$27,0),MATCH(VLOOKUP(A1141,バックデータ一覧!$T$3:$U$367,2),バックデータ一覧!$J$3:$L$3,0))*10^-3</f>
        <v>6.7499999999999999E-3</v>
      </c>
      <c r="H1141" s="97">
        <f>INDEX(バックデータ一覧!$M$4:$O$27,MATCH(計算過程!B1141,バックデータ一覧!$F$4:$F$27,0),MATCH(VLOOKUP(A1141,バックデータ一覧!$T$3:$U$367,2),バックデータ一覧!$M$3:$O$3,0))*10^-3</f>
        <v>1.0130000000000002E-2</v>
      </c>
      <c r="I1141" s="97">
        <f>INDEX(バックデータ一覧!$P$4:$R$27,MATCH(計算過程!B1141,バックデータ一覧!$F$4:$F$27,0),MATCH(VLOOKUP(A1141,バックデータ一覧!$T$3:$U$367,2),バックデータ一覧!$P$3:$R$3,0))*10^-3</f>
        <v>1.3509999999999999E-2</v>
      </c>
    </row>
    <row r="1142" spans="1:9" x14ac:dyDescent="0.15">
      <c r="A1142" s="57">
        <v>41687</v>
      </c>
      <c r="B1142" s="9" t="s">
        <v>112</v>
      </c>
      <c r="C1142" s="83">
        <f t="shared" si="52"/>
        <v>6.4800000000000005E-3</v>
      </c>
      <c r="D1142" s="82">
        <f t="shared" si="51"/>
        <v>5.9400000000000008E-3</v>
      </c>
      <c r="E1142" s="81">
        <f t="shared" si="53"/>
        <v>5.4000000000000001E-4</v>
      </c>
      <c r="F1142" s="97">
        <f>INDEX(バックデータ一覧!$G$4:$I$27,MATCH(計算過程!B1142,バックデータ一覧!$F$4:$F$27,0),MATCH(VLOOKUP(A1142,バックデータ一覧!$T$3:$U$367,2),バックデータ一覧!$G$3:$I$3,0))*10^-3</f>
        <v>5.4000000000000001E-4</v>
      </c>
      <c r="G1142" s="97">
        <f>INDEX(バックデータ一覧!$J$4:$L$27,MATCH(計算過程!B1142,バックデータ一覧!$F$4:$F$27,0),MATCH(VLOOKUP(A1142,バックデータ一覧!$T$3:$U$367,2),バックデータ一覧!$J$3:$L$3,0))*10^-3</f>
        <v>1.08E-3</v>
      </c>
      <c r="H1142" s="97">
        <f>INDEX(バックデータ一覧!$M$4:$O$27,MATCH(計算過程!B1142,バックデータ一覧!$F$4:$F$27,0),MATCH(VLOOKUP(A1142,バックデータ一覧!$T$3:$U$367,2),バックデータ一覧!$M$3:$O$3,0))*10^-3</f>
        <v>1.6299999999999999E-3</v>
      </c>
      <c r="I1142" s="97">
        <f>INDEX(バックデータ一覧!$P$4:$R$27,MATCH(計算過程!B1142,バックデータ一覧!$F$4:$F$27,0),MATCH(VLOOKUP(A1142,バックデータ一覧!$T$3:$U$367,2),バックデータ一覧!$P$3:$R$3,0))*10^-3</f>
        <v>2.1700000000000001E-3</v>
      </c>
    </row>
    <row r="1143" spans="1:9" x14ac:dyDescent="0.15">
      <c r="A1143" s="57">
        <v>41687</v>
      </c>
      <c r="B1143" s="9" t="s">
        <v>113</v>
      </c>
      <c r="C1143" s="83">
        <f t="shared" si="52"/>
        <v>6.4800000000000005E-3</v>
      </c>
      <c r="D1143" s="82">
        <f t="shared" si="51"/>
        <v>5.9400000000000008E-3</v>
      </c>
      <c r="E1143" s="81">
        <f t="shared" si="53"/>
        <v>5.4000000000000001E-4</v>
      </c>
      <c r="F1143" s="97">
        <f>INDEX(バックデータ一覧!$G$4:$I$27,MATCH(計算過程!B1143,バックデータ一覧!$F$4:$F$27,0),MATCH(VLOOKUP(A1143,バックデータ一覧!$T$3:$U$367,2),バックデータ一覧!$G$3:$I$3,0))*10^-3</f>
        <v>5.4000000000000001E-4</v>
      </c>
      <c r="G1143" s="97">
        <f>INDEX(バックデータ一覧!$J$4:$L$27,MATCH(計算過程!B1143,バックデータ一覧!$F$4:$F$27,0),MATCH(VLOOKUP(A1143,バックデータ一覧!$T$3:$U$367,2),バックデータ一覧!$J$3:$L$3,0))*10^-3</f>
        <v>1.08E-3</v>
      </c>
      <c r="H1143" s="97">
        <f>INDEX(バックデータ一覧!$M$4:$O$27,MATCH(計算過程!B1143,バックデータ一覧!$F$4:$F$27,0),MATCH(VLOOKUP(A1143,バックデータ一覧!$T$3:$U$367,2),バックデータ一覧!$M$3:$O$3,0))*10^-3</f>
        <v>1.6299999999999999E-3</v>
      </c>
      <c r="I1143" s="97">
        <f>INDEX(バックデータ一覧!$P$4:$R$27,MATCH(計算過程!B1143,バックデータ一覧!$F$4:$F$27,0),MATCH(VLOOKUP(A1143,バックデータ一覧!$T$3:$U$367,2),バックデータ一覧!$P$3:$R$3,0))*10^-3</f>
        <v>2.1700000000000001E-3</v>
      </c>
    </row>
    <row r="1144" spans="1:9" x14ac:dyDescent="0.15">
      <c r="A1144" s="57">
        <v>41687</v>
      </c>
      <c r="B1144" s="9" t="s">
        <v>114</v>
      </c>
      <c r="C1144" s="83">
        <f t="shared" si="52"/>
        <v>6.0700000000000007E-3</v>
      </c>
      <c r="D1144" s="82">
        <f t="shared" si="51"/>
        <v>5.9400000000000008E-3</v>
      </c>
      <c r="E1144" s="81">
        <f t="shared" si="53"/>
        <v>1.3000000000000002E-4</v>
      </c>
      <c r="F1144" s="97">
        <f>INDEX(バックデータ一覧!$G$4:$I$27,MATCH(計算過程!B1144,バックデータ一覧!$F$4:$F$27,0),MATCH(VLOOKUP(A1144,バックデータ一覧!$T$3:$U$367,2),バックデータ一覧!$G$3:$I$3,0))*10^-3</f>
        <v>1.3000000000000002E-4</v>
      </c>
      <c r="G1144" s="97">
        <f>INDEX(バックデータ一覧!$J$4:$L$27,MATCH(計算過程!B1144,バックデータ一覧!$F$4:$F$27,0),MATCH(VLOOKUP(A1144,バックデータ一覧!$T$3:$U$367,2),バックデータ一覧!$J$3:$L$3,0))*10^-3</f>
        <v>2.5000000000000001E-4</v>
      </c>
      <c r="H1144" s="97">
        <f>INDEX(バックデータ一覧!$M$4:$O$27,MATCH(計算過程!B1144,バックデータ一覧!$F$4:$F$27,0),MATCH(VLOOKUP(A1144,バックデータ一覧!$T$3:$U$367,2),バックデータ一覧!$M$3:$O$3,0))*10^-3</f>
        <v>3.8000000000000002E-4</v>
      </c>
      <c r="I1144" s="97">
        <f>INDEX(バックデータ一覧!$P$4:$R$27,MATCH(計算過程!B1144,バックデータ一覧!$F$4:$F$27,0),MATCH(VLOOKUP(A1144,バックデータ一覧!$T$3:$U$367,2),バックデータ一覧!$P$3:$R$3,0))*10^-3</f>
        <v>5.0000000000000001E-4</v>
      </c>
    </row>
    <row r="1145" spans="1:9" x14ac:dyDescent="0.15">
      <c r="A1145" s="57">
        <v>41687</v>
      </c>
      <c r="B1145" s="9" t="s">
        <v>115</v>
      </c>
      <c r="C1145" s="83">
        <f t="shared" si="52"/>
        <v>6.2700000000000013E-3</v>
      </c>
      <c r="D1145" s="82">
        <f t="shared" si="51"/>
        <v>5.9400000000000008E-3</v>
      </c>
      <c r="E1145" s="81">
        <f t="shared" si="53"/>
        <v>3.3E-4</v>
      </c>
      <c r="F1145" s="97">
        <f>INDEX(バックデータ一覧!$G$4:$I$27,MATCH(計算過程!B1145,バックデータ一覧!$F$4:$F$27,0),MATCH(VLOOKUP(A1145,バックデータ一覧!$T$3:$U$367,2),バックデータ一覧!$G$3:$I$3,0))*10^-3</f>
        <v>3.3E-4</v>
      </c>
      <c r="G1145" s="97">
        <f>INDEX(バックデータ一覧!$J$4:$L$27,MATCH(計算過程!B1145,バックデータ一覧!$F$4:$F$27,0),MATCH(VLOOKUP(A1145,バックデータ一覧!$T$3:$U$367,2),バックデータ一覧!$J$3:$L$3,0))*10^-3</f>
        <v>6.7000000000000002E-4</v>
      </c>
      <c r="H1145" s="97">
        <f>INDEX(バックデータ一覧!$M$4:$O$27,MATCH(計算過程!B1145,バックデータ一覧!$F$4:$F$27,0),MATCH(VLOOKUP(A1145,バックデータ一覧!$T$3:$U$367,2),バックデータ一覧!$M$3:$O$3,0))*10^-3</f>
        <v>1E-3</v>
      </c>
      <c r="I1145" s="97">
        <f>INDEX(バックデータ一覧!$P$4:$R$27,MATCH(計算過程!B1145,バックデータ一覧!$F$4:$F$27,0),MATCH(VLOOKUP(A1145,バックデータ一覧!$T$3:$U$367,2),バックデータ一覧!$P$3:$R$3,0))*10^-3</f>
        <v>1.33E-3</v>
      </c>
    </row>
    <row r="1146" spans="1:9" x14ac:dyDescent="0.15">
      <c r="A1146" s="57">
        <v>41687</v>
      </c>
      <c r="B1146" s="9" t="s">
        <v>116</v>
      </c>
      <c r="C1146" s="83">
        <f t="shared" si="52"/>
        <v>6.0700000000000007E-3</v>
      </c>
      <c r="D1146" s="82">
        <f t="shared" si="51"/>
        <v>5.9400000000000008E-3</v>
      </c>
      <c r="E1146" s="81">
        <f t="shared" si="53"/>
        <v>1.3000000000000002E-4</v>
      </c>
      <c r="F1146" s="97">
        <f>INDEX(バックデータ一覧!$G$4:$I$27,MATCH(計算過程!B1146,バックデータ一覧!$F$4:$F$27,0),MATCH(VLOOKUP(A1146,バックデータ一覧!$T$3:$U$367,2),バックデータ一覧!$G$3:$I$3,0))*10^-3</f>
        <v>1.3000000000000002E-4</v>
      </c>
      <c r="G1146" s="97">
        <f>INDEX(バックデータ一覧!$J$4:$L$27,MATCH(計算過程!B1146,バックデータ一覧!$F$4:$F$27,0),MATCH(VLOOKUP(A1146,バックデータ一覧!$T$3:$U$367,2),バックデータ一覧!$J$3:$L$3,0))*10^-3</f>
        <v>2.5000000000000001E-4</v>
      </c>
      <c r="H1146" s="97">
        <f>INDEX(バックデータ一覧!$M$4:$O$27,MATCH(計算過程!B1146,バックデータ一覧!$F$4:$F$27,0),MATCH(VLOOKUP(A1146,バックデータ一覧!$T$3:$U$367,2),バックデータ一覧!$M$3:$O$3,0))*10^-3</f>
        <v>3.8000000000000002E-4</v>
      </c>
      <c r="I1146" s="97">
        <f>INDEX(バックデータ一覧!$P$4:$R$27,MATCH(計算過程!B1146,バックデータ一覧!$F$4:$F$27,0),MATCH(VLOOKUP(A1146,バックデータ一覧!$T$3:$U$367,2),バックデータ一覧!$P$3:$R$3,0))*10^-3</f>
        <v>5.0000000000000001E-4</v>
      </c>
    </row>
    <row r="1147" spans="1:9" x14ac:dyDescent="0.15">
      <c r="A1147" s="57">
        <v>41687</v>
      </c>
      <c r="B1147" s="9" t="s">
        <v>117</v>
      </c>
      <c r="C1147" s="83">
        <f t="shared" si="52"/>
        <v>9.3200000000000002E-3</v>
      </c>
      <c r="D1147" s="82">
        <f t="shared" si="51"/>
        <v>5.9400000000000008E-3</v>
      </c>
      <c r="E1147" s="81">
        <f t="shared" si="53"/>
        <v>3.3799999999999998E-3</v>
      </c>
      <c r="F1147" s="97">
        <f>INDEX(バックデータ一覧!$G$4:$I$27,MATCH(計算過程!B1147,バックデータ一覧!$F$4:$F$27,0),MATCH(VLOOKUP(A1147,バックデータ一覧!$T$3:$U$367,2),バックデータ一覧!$G$3:$I$3,0))*10^-3</f>
        <v>3.3799999999999998E-3</v>
      </c>
      <c r="G1147" s="97">
        <f>INDEX(バックデータ一覧!$J$4:$L$27,MATCH(計算過程!B1147,バックデータ一覧!$F$4:$F$27,0),MATCH(VLOOKUP(A1147,バックデータ一覧!$T$3:$U$367,2),バックデータ一覧!$J$3:$L$3,0))*10^-3</f>
        <v>6.7499999999999999E-3</v>
      </c>
      <c r="H1147" s="97">
        <f>INDEX(バックデータ一覧!$M$4:$O$27,MATCH(計算過程!B1147,バックデータ一覧!$F$4:$F$27,0),MATCH(VLOOKUP(A1147,バックデータ一覧!$T$3:$U$367,2),バックデータ一覧!$M$3:$O$3,0))*10^-3</f>
        <v>1.0130000000000002E-2</v>
      </c>
      <c r="I1147" s="97">
        <f>INDEX(バックデータ一覧!$P$4:$R$27,MATCH(計算過程!B1147,バックデータ一覧!$F$4:$F$27,0),MATCH(VLOOKUP(A1147,バックデータ一覧!$T$3:$U$367,2),バックデータ一覧!$P$3:$R$3,0))*10^-3</f>
        <v>1.3509999999999999E-2</v>
      </c>
    </row>
    <row r="1148" spans="1:9" x14ac:dyDescent="0.15">
      <c r="A1148" s="57">
        <v>41687</v>
      </c>
      <c r="B1148" s="9" t="s">
        <v>118</v>
      </c>
      <c r="C1148" s="83">
        <f t="shared" si="52"/>
        <v>6.2700000000000013E-3</v>
      </c>
      <c r="D1148" s="82">
        <f t="shared" si="51"/>
        <v>5.9400000000000008E-3</v>
      </c>
      <c r="E1148" s="81">
        <f t="shared" si="53"/>
        <v>3.3E-4</v>
      </c>
      <c r="F1148" s="97">
        <f>INDEX(バックデータ一覧!$G$4:$I$27,MATCH(計算過程!B1148,バックデータ一覧!$F$4:$F$27,0),MATCH(VLOOKUP(A1148,バックデータ一覧!$T$3:$U$367,2),バックデータ一覧!$G$3:$I$3,0))*10^-3</f>
        <v>3.3E-4</v>
      </c>
      <c r="G1148" s="97">
        <f>INDEX(バックデータ一覧!$J$4:$L$27,MATCH(計算過程!B1148,バックデータ一覧!$F$4:$F$27,0),MATCH(VLOOKUP(A1148,バックデータ一覧!$T$3:$U$367,2),バックデータ一覧!$J$3:$L$3,0))*10^-3</f>
        <v>6.7000000000000002E-4</v>
      </c>
      <c r="H1148" s="97">
        <f>INDEX(バックデータ一覧!$M$4:$O$27,MATCH(計算過程!B1148,バックデータ一覧!$F$4:$F$27,0),MATCH(VLOOKUP(A1148,バックデータ一覧!$T$3:$U$367,2),バックデータ一覧!$M$3:$O$3,0))*10^-3</f>
        <v>1E-3</v>
      </c>
      <c r="I1148" s="97">
        <f>INDEX(バックデータ一覧!$P$4:$R$27,MATCH(計算過程!B1148,バックデータ一覧!$F$4:$F$27,0),MATCH(VLOOKUP(A1148,バックデータ一覧!$T$3:$U$367,2),バックデータ一覧!$P$3:$R$3,0))*10^-3</f>
        <v>1.33E-3</v>
      </c>
    </row>
    <row r="1149" spans="1:9" x14ac:dyDescent="0.15">
      <c r="A1149" s="57">
        <v>41687</v>
      </c>
      <c r="B1149" s="9" t="s">
        <v>119</v>
      </c>
      <c r="C1149" s="83">
        <f t="shared" si="52"/>
        <v>6.0700000000000007E-3</v>
      </c>
      <c r="D1149" s="82">
        <f t="shared" si="51"/>
        <v>5.9400000000000008E-3</v>
      </c>
      <c r="E1149" s="81">
        <f t="shared" si="53"/>
        <v>1.3000000000000002E-4</v>
      </c>
      <c r="F1149" s="97">
        <f>INDEX(バックデータ一覧!$G$4:$I$27,MATCH(計算過程!B1149,バックデータ一覧!$F$4:$F$27,0),MATCH(VLOOKUP(A1149,バックデータ一覧!$T$3:$U$367,2),バックデータ一覧!$G$3:$I$3,0))*10^-3</f>
        <v>1.3000000000000002E-4</v>
      </c>
      <c r="G1149" s="97">
        <f>INDEX(バックデータ一覧!$J$4:$L$27,MATCH(計算過程!B1149,バックデータ一覧!$F$4:$F$27,0),MATCH(VLOOKUP(A1149,バックデータ一覧!$T$3:$U$367,2),バックデータ一覧!$J$3:$L$3,0))*10^-3</f>
        <v>2.5000000000000001E-4</v>
      </c>
      <c r="H1149" s="97">
        <f>INDEX(バックデータ一覧!$M$4:$O$27,MATCH(計算過程!B1149,バックデータ一覧!$F$4:$F$27,0),MATCH(VLOOKUP(A1149,バックデータ一覧!$T$3:$U$367,2),バックデータ一覧!$M$3:$O$3,0))*10^-3</f>
        <v>3.8000000000000002E-4</v>
      </c>
      <c r="I1149" s="97">
        <f>INDEX(バックデータ一覧!$P$4:$R$27,MATCH(計算過程!B1149,バックデータ一覧!$F$4:$F$27,0),MATCH(VLOOKUP(A1149,バックデータ一覧!$T$3:$U$367,2),バックデータ一覧!$P$3:$R$3,0))*10^-3</f>
        <v>5.0000000000000001E-4</v>
      </c>
    </row>
    <row r="1150" spans="1:9" x14ac:dyDescent="0.15">
      <c r="A1150" s="57">
        <v>41687</v>
      </c>
      <c r="B1150" s="9" t="s">
        <v>120</v>
      </c>
      <c r="C1150" s="83">
        <f t="shared" si="52"/>
        <v>6.0700000000000007E-3</v>
      </c>
      <c r="D1150" s="82">
        <f t="shared" si="51"/>
        <v>5.9400000000000008E-3</v>
      </c>
      <c r="E1150" s="81">
        <f t="shared" si="53"/>
        <v>1.3000000000000002E-4</v>
      </c>
      <c r="F1150" s="97">
        <f>INDEX(バックデータ一覧!$G$4:$I$27,MATCH(計算過程!B1150,バックデータ一覧!$F$4:$F$27,0),MATCH(VLOOKUP(A1150,バックデータ一覧!$T$3:$U$367,2),バックデータ一覧!$G$3:$I$3,0))*10^-3</f>
        <v>1.3000000000000002E-4</v>
      </c>
      <c r="G1150" s="97">
        <f>INDEX(バックデータ一覧!$J$4:$L$27,MATCH(計算過程!B1150,バックデータ一覧!$F$4:$F$27,0),MATCH(VLOOKUP(A1150,バックデータ一覧!$T$3:$U$367,2),バックデータ一覧!$J$3:$L$3,0))*10^-3</f>
        <v>2.5000000000000001E-4</v>
      </c>
      <c r="H1150" s="97">
        <f>INDEX(バックデータ一覧!$M$4:$O$27,MATCH(計算過程!B1150,バックデータ一覧!$F$4:$F$27,0),MATCH(VLOOKUP(A1150,バックデータ一覧!$T$3:$U$367,2),バックデータ一覧!$M$3:$O$3,0))*10^-3</f>
        <v>3.8000000000000002E-4</v>
      </c>
      <c r="I1150" s="97">
        <f>INDEX(バックデータ一覧!$P$4:$R$27,MATCH(計算過程!B1150,バックデータ一覧!$F$4:$F$27,0),MATCH(VLOOKUP(A1150,バックデータ一覧!$T$3:$U$367,2),バックデータ一覧!$P$3:$R$3,0))*10^-3</f>
        <v>5.0000000000000001E-4</v>
      </c>
    </row>
    <row r="1151" spans="1:9" x14ac:dyDescent="0.15">
      <c r="A1151" s="57">
        <v>41687</v>
      </c>
      <c r="B1151" s="9" t="s">
        <v>121</v>
      </c>
      <c r="C1151" s="83">
        <f t="shared" si="52"/>
        <v>6.2700000000000013E-3</v>
      </c>
      <c r="D1151" s="82">
        <f t="shared" si="51"/>
        <v>5.9400000000000008E-3</v>
      </c>
      <c r="E1151" s="81">
        <f t="shared" si="53"/>
        <v>3.3E-4</v>
      </c>
      <c r="F1151" s="97">
        <f>INDEX(バックデータ一覧!$G$4:$I$27,MATCH(計算過程!B1151,バックデータ一覧!$F$4:$F$27,0),MATCH(VLOOKUP(A1151,バックデータ一覧!$T$3:$U$367,2),バックデータ一覧!$G$3:$I$3,0))*10^-3</f>
        <v>3.3E-4</v>
      </c>
      <c r="G1151" s="97">
        <f>INDEX(バックデータ一覧!$J$4:$L$27,MATCH(計算過程!B1151,バックデータ一覧!$F$4:$F$27,0),MATCH(VLOOKUP(A1151,バックデータ一覧!$T$3:$U$367,2),バックデータ一覧!$J$3:$L$3,0))*10^-3</f>
        <v>6.7000000000000002E-4</v>
      </c>
      <c r="H1151" s="97">
        <f>INDEX(バックデータ一覧!$M$4:$O$27,MATCH(計算過程!B1151,バックデータ一覧!$F$4:$F$27,0),MATCH(VLOOKUP(A1151,バックデータ一覧!$T$3:$U$367,2),バックデータ一覧!$M$3:$O$3,0))*10^-3</f>
        <v>1E-3</v>
      </c>
      <c r="I1151" s="97">
        <f>INDEX(バックデータ一覧!$P$4:$R$27,MATCH(計算過程!B1151,バックデータ一覧!$F$4:$F$27,0),MATCH(VLOOKUP(A1151,バックデータ一覧!$T$3:$U$367,2),バックデータ一覧!$P$3:$R$3,0))*10^-3</f>
        <v>1.33E-3</v>
      </c>
    </row>
    <row r="1152" spans="1:9" x14ac:dyDescent="0.15">
      <c r="A1152" s="57">
        <v>41687</v>
      </c>
      <c r="B1152" s="9" t="s">
        <v>122</v>
      </c>
      <c r="C1152" s="83">
        <f t="shared" si="52"/>
        <v>6.2700000000000013E-3</v>
      </c>
      <c r="D1152" s="82">
        <f t="shared" si="51"/>
        <v>5.9400000000000008E-3</v>
      </c>
      <c r="E1152" s="81">
        <f t="shared" si="53"/>
        <v>3.3E-4</v>
      </c>
      <c r="F1152" s="97">
        <f>INDEX(バックデータ一覧!$G$4:$I$27,MATCH(計算過程!B1152,バックデータ一覧!$F$4:$F$27,0),MATCH(VLOOKUP(A1152,バックデータ一覧!$T$3:$U$367,2),バックデータ一覧!$G$3:$I$3,0))*10^-3</f>
        <v>3.3E-4</v>
      </c>
      <c r="G1152" s="97">
        <f>INDEX(バックデータ一覧!$J$4:$L$27,MATCH(計算過程!B1152,バックデータ一覧!$F$4:$F$27,0),MATCH(VLOOKUP(A1152,バックデータ一覧!$T$3:$U$367,2),バックデータ一覧!$J$3:$L$3,0))*10^-3</f>
        <v>6.7000000000000002E-4</v>
      </c>
      <c r="H1152" s="97">
        <f>INDEX(バックデータ一覧!$M$4:$O$27,MATCH(計算過程!B1152,バックデータ一覧!$F$4:$F$27,0),MATCH(VLOOKUP(A1152,バックデータ一覧!$T$3:$U$367,2),バックデータ一覧!$M$3:$O$3,0))*10^-3</f>
        <v>1E-3</v>
      </c>
      <c r="I1152" s="97">
        <f>INDEX(バックデータ一覧!$P$4:$R$27,MATCH(計算過程!B1152,バックデータ一覧!$F$4:$F$27,0),MATCH(VLOOKUP(A1152,バックデータ一覧!$T$3:$U$367,2),バックデータ一覧!$P$3:$R$3,0))*10^-3</f>
        <v>1.33E-3</v>
      </c>
    </row>
    <row r="1153" spans="1:9" x14ac:dyDescent="0.15">
      <c r="A1153" s="57">
        <v>41687</v>
      </c>
      <c r="B1153" s="9" t="s">
        <v>123</v>
      </c>
      <c r="C1153" s="83">
        <f t="shared" si="52"/>
        <v>1.2360000000000001E-2</v>
      </c>
      <c r="D1153" s="82">
        <f t="shared" si="51"/>
        <v>5.9400000000000008E-3</v>
      </c>
      <c r="E1153" s="81">
        <f t="shared" si="53"/>
        <v>6.4200000000000004E-3</v>
      </c>
      <c r="F1153" s="97">
        <f>INDEX(バックデータ一覧!$G$4:$I$27,MATCH(計算過程!B1153,バックデータ一覧!$F$4:$F$27,0),MATCH(VLOOKUP(A1153,バックデータ一覧!$T$3:$U$367,2),バックデータ一覧!$G$3:$I$3,0))*10^-3</f>
        <v>6.4200000000000004E-3</v>
      </c>
      <c r="G1153" s="97">
        <f>INDEX(バックデータ一覧!$J$4:$L$27,MATCH(計算過程!B1153,バックデータ一覧!$F$4:$F$27,0),MATCH(VLOOKUP(A1153,バックデータ一覧!$T$3:$U$367,2),バックデータ一覧!$J$3:$L$3,0))*10^-3</f>
        <v>1.2840000000000001E-2</v>
      </c>
      <c r="H1153" s="97">
        <f>INDEX(バックデータ一覧!$M$4:$O$27,MATCH(計算過程!B1153,バックデータ一覧!$F$4:$F$27,0),MATCH(VLOOKUP(A1153,バックデータ一覧!$T$3:$U$367,2),バックデータ一覧!$M$3:$O$3,0))*10^-3</f>
        <v>1.9260000000000003E-2</v>
      </c>
      <c r="I1153" s="97">
        <f>INDEX(バックデータ一覧!$P$4:$R$27,MATCH(計算過程!B1153,バックデータ一覧!$F$4:$F$27,0),MATCH(VLOOKUP(A1153,バックデータ一覧!$T$3:$U$367,2),バックデータ一覧!$P$3:$R$3,0))*10^-3</f>
        <v>2.5680000000000001E-2</v>
      </c>
    </row>
    <row r="1154" spans="1:9" x14ac:dyDescent="0.15">
      <c r="A1154" s="57">
        <v>41687</v>
      </c>
      <c r="B1154" s="9" t="s">
        <v>124</v>
      </c>
      <c r="C1154" s="83">
        <f t="shared" si="52"/>
        <v>1.2360000000000001E-2</v>
      </c>
      <c r="D1154" s="82">
        <f t="shared" si="51"/>
        <v>5.9400000000000008E-3</v>
      </c>
      <c r="E1154" s="81">
        <f t="shared" si="53"/>
        <v>6.4200000000000004E-3</v>
      </c>
      <c r="F1154" s="97">
        <f>INDEX(バックデータ一覧!$G$4:$I$27,MATCH(計算過程!B1154,バックデータ一覧!$F$4:$F$27,0),MATCH(VLOOKUP(A1154,バックデータ一覧!$T$3:$U$367,2),バックデータ一覧!$G$3:$I$3,0))*10^-3</f>
        <v>6.4200000000000004E-3</v>
      </c>
      <c r="G1154" s="97">
        <f>INDEX(バックデータ一覧!$J$4:$L$27,MATCH(計算過程!B1154,バックデータ一覧!$F$4:$F$27,0),MATCH(VLOOKUP(A1154,バックデータ一覧!$T$3:$U$367,2),バックデータ一覧!$J$3:$L$3,0))*10^-3</f>
        <v>1.2840000000000001E-2</v>
      </c>
      <c r="H1154" s="97">
        <f>INDEX(バックデータ一覧!$M$4:$O$27,MATCH(計算過程!B1154,バックデータ一覧!$F$4:$F$27,0),MATCH(VLOOKUP(A1154,バックデータ一覧!$T$3:$U$367,2),バックデータ一覧!$M$3:$O$3,0))*10^-3</f>
        <v>1.9260000000000003E-2</v>
      </c>
      <c r="I1154" s="97">
        <f>INDEX(バックデータ一覧!$P$4:$R$27,MATCH(計算過程!B1154,バックデータ一覧!$F$4:$F$27,0),MATCH(VLOOKUP(A1154,バックデータ一覧!$T$3:$U$367,2),バックデータ一覧!$P$3:$R$3,0))*10^-3</f>
        <v>2.5680000000000001E-2</v>
      </c>
    </row>
    <row r="1155" spans="1:9" x14ac:dyDescent="0.15">
      <c r="A1155" s="57">
        <v>41687</v>
      </c>
      <c r="B1155" s="9" t="s">
        <v>125</v>
      </c>
      <c r="C1155" s="83">
        <f t="shared" si="52"/>
        <v>6.2700000000000013E-3</v>
      </c>
      <c r="D1155" s="82">
        <f t="shared" si="51"/>
        <v>5.9400000000000008E-3</v>
      </c>
      <c r="E1155" s="81">
        <f t="shared" si="53"/>
        <v>3.3E-4</v>
      </c>
      <c r="F1155" s="97">
        <f>INDEX(バックデータ一覧!$G$4:$I$27,MATCH(計算過程!B1155,バックデータ一覧!$F$4:$F$27,0),MATCH(VLOOKUP(A1155,バックデータ一覧!$T$3:$U$367,2),バックデータ一覧!$G$3:$I$3,0))*10^-3</f>
        <v>3.3E-4</v>
      </c>
      <c r="G1155" s="97">
        <f>INDEX(バックデータ一覧!$J$4:$L$27,MATCH(計算過程!B1155,バックデータ一覧!$F$4:$F$27,0),MATCH(VLOOKUP(A1155,バックデータ一覧!$T$3:$U$367,2),バックデータ一覧!$J$3:$L$3,0))*10^-3</f>
        <v>6.7000000000000002E-4</v>
      </c>
      <c r="H1155" s="97">
        <f>INDEX(バックデータ一覧!$M$4:$O$27,MATCH(計算過程!B1155,バックデータ一覧!$F$4:$F$27,0),MATCH(VLOOKUP(A1155,バックデータ一覧!$T$3:$U$367,2),バックデータ一覧!$M$3:$O$3,0))*10^-3</f>
        <v>1E-3</v>
      </c>
      <c r="I1155" s="97">
        <f>INDEX(バックデータ一覧!$P$4:$R$27,MATCH(計算過程!B1155,バックデータ一覧!$F$4:$F$27,0),MATCH(VLOOKUP(A1155,バックデータ一覧!$T$3:$U$367,2),バックデータ一覧!$P$3:$R$3,0))*10^-3</f>
        <v>1.33E-3</v>
      </c>
    </row>
    <row r="1156" spans="1:9" x14ac:dyDescent="0.15">
      <c r="A1156" s="57">
        <v>41687</v>
      </c>
      <c r="B1156" s="9" t="s">
        <v>126</v>
      </c>
      <c r="C1156" s="83">
        <f t="shared" si="52"/>
        <v>6.2700000000000013E-3</v>
      </c>
      <c r="D1156" s="82">
        <f t="shared" si="51"/>
        <v>5.9400000000000008E-3</v>
      </c>
      <c r="E1156" s="81">
        <f t="shared" si="53"/>
        <v>3.3E-4</v>
      </c>
      <c r="F1156" s="97">
        <f>INDEX(バックデータ一覧!$G$4:$I$27,MATCH(計算過程!B1156,バックデータ一覧!$F$4:$F$27,0),MATCH(VLOOKUP(A1156,バックデータ一覧!$T$3:$U$367,2),バックデータ一覧!$G$3:$I$3,0))*10^-3</f>
        <v>3.3E-4</v>
      </c>
      <c r="G1156" s="97">
        <f>INDEX(バックデータ一覧!$J$4:$L$27,MATCH(計算過程!B1156,バックデータ一覧!$F$4:$F$27,0),MATCH(VLOOKUP(A1156,バックデータ一覧!$T$3:$U$367,2),バックデータ一覧!$J$3:$L$3,0))*10^-3</f>
        <v>6.7000000000000002E-4</v>
      </c>
      <c r="H1156" s="97">
        <f>INDEX(バックデータ一覧!$M$4:$O$27,MATCH(計算過程!B1156,バックデータ一覧!$F$4:$F$27,0),MATCH(VLOOKUP(A1156,バックデータ一覧!$T$3:$U$367,2),バックデータ一覧!$M$3:$O$3,0))*10^-3</f>
        <v>1E-3</v>
      </c>
      <c r="I1156" s="97">
        <f>INDEX(バックデータ一覧!$P$4:$R$27,MATCH(計算過程!B1156,バックデータ一覧!$F$4:$F$27,0),MATCH(VLOOKUP(A1156,バックデータ一覧!$T$3:$U$367,2),バックデータ一覧!$P$3:$R$3,0))*10^-3</f>
        <v>1.33E-3</v>
      </c>
    </row>
    <row r="1157" spans="1:9" x14ac:dyDescent="0.15">
      <c r="A1157" s="57">
        <v>41687</v>
      </c>
      <c r="B1157" s="9" t="s">
        <v>127</v>
      </c>
      <c r="C1157" s="83">
        <f t="shared" si="52"/>
        <v>1.2220000000000002E-2</v>
      </c>
      <c r="D1157" s="82">
        <f t="shared" si="51"/>
        <v>5.9400000000000008E-3</v>
      </c>
      <c r="E1157" s="81">
        <f t="shared" si="53"/>
        <v>6.28E-3</v>
      </c>
      <c r="F1157" s="97">
        <f>INDEX(バックデータ一覧!$G$4:$I$27,MATCH(計算過程!B1157,バックデータ一覧!$F$4:$F$27,0),MATCH(VLOOKUP(A1157,バックデータ一覧!$T$3:$U$367,2),バックデータ一覧!$G$3:$I$3,0))*10^-3</f>
        <v>6.28E-3</v>
      </c>
      <c r="G1157" s="97">
        <f>INDEX(バックデータ一覧!$J$4:$L$27,MATCH(計算過程!B1157,バックデータ一覧!$F$4:$F$27,0),MATCH(VLOOKUP(A1157,バックデータ一覧!$T$3:$U$367,2),バックデータ一覧!$J$3:$L$3,0))*10^-3</f>
        <v>1.256E-2</v>
      </c>
      <c r="H1157" s="97">
        <f>INDEX(バックデータ一覧!$M$4:$O$27,MATCH(計算過程!B1157,バックデータ一覧!$F$4:$F$27,0),MATCH(VLOOKUP(A1157,バックデータ一覧!$T$3:$U$367,2),バックデータ一覧!$M$3:$O$3,0))*10^-3</f>
        <v>1.8839999999999999E-2</v>
      </c>
      <c r="I1157" s="97">
        <f>INDEX(バックデータ一覧!$P$4:$R$27,MATCH(計算過程!B1157,バックデータ一覧!$F$4:$F$27,0),MATCH(VLOOKUP(A1157,バックデータ一覧!$T$3:$U$367,2),バックデータ一覧!$P$3:$R$3,0))*10^-3</f>
        <v>2.512E-2</v>
      </c>
    </row>
    <row r="1158" spans="1:9" x14ac:dyDescent="0.15">
      <c r="A1158" s="57">
        <v>41687</v>
      </c>
      <c r="B1158" s="9" t="s">
        <v>128</v>
      </c>
      <c r="C1158" s="83">
        <f t="shared" si="52"/>
        <v>1.2640000000000002E-2</v>
      </c>
      <c r="D1158" s="82">
        <f t="shared" si="51"/>
        <v>5.9400000000000008E-3</v>
      </c>
      <c r="E1158" s="81">
        <f t="shared" si="53"/>
        <v>6.7000000000000002E-3</v>
      </c>
      <c r="F1158" s="97">
        <f>INDEX(バックデータ一覧!$G$4:$I$27,MATCH(計算過程!B1158,バックデータ一覧!$F$4:$F$27,0),MATCH(VLOOKUP(A1158,バックデータ一覧!$T$3:$U$367,2),バックデータ一覧!$G$3:$I$3,0))*10^-3</f>
        <v>6.7000000000000002E-3</v>
      </c>
      <c r="G1158" s="97">
        <f>INDEX(バックデータ一覧!$J$4:$L$27,MATCH(計算過程!B1158,バックデータ一覧!$F$4:$F$27,0),MATCH(VLOOKUP(A1158,バックデータ一覧!$T$3:$U$367,2),バックデータ一覧!$J$3:$L$3,0))*10^-3</f>
        <v>1.3390000000000001E-2</v>
      </c>
      <c r="H1158" s="97">
        <f>INDEX(バックデータ一覧!$M$4:$O$27,MATCH(計算過程!B1158,バックデータ一覧!$F$4:$F$27,0),MATCH(VLOOKUP(A1158,バックデータ一覧!$T$3:$U$367,2),バックデータ一覧!$M$3:$O$3,0))*10^-3</f>
        <v>2.009E-2</v>
      </c>
      <c r="I1158" s="97">
        <f>INDEX(バックデータ一覧!$P$4:$R$27,MATCH(計算過程!B1158,バックデータ一覧!$F$4:$F$27,0),MATCH(VLOOKUP(A1158,バックデータ一覧!$T$3:$U$367,2),バックデータ一覧!$P$3:$R$3,0))*10^-3</f>
        <v>2.6790000000000001E-2</v>
      </c>
    </row>
    <row r="1159" spans="1:9" x14ac:dyDescent="0.15">
      <c r="A1159" s="57">
        <v>41688</v>
      </c>
      <c r="B1159" s="9" t="s">
        <v>105</v>
      </c>
      <c r="C1159" s="83">
        <f t="shared" si="52"/>
        <v>6.0700000000000007E-3</v>
      </c>
      <c r="D1159" s="82">
        <f t="shared" ref="D1159:D1222" si="54">$O$4*$O$5*10^-3</f>
        <v>5.9400000000000008E-3</v>
      </c>
      <c r="E1159" s="81">
        <f t="shared" si="53"/>
        <v>1.2999999999999999E-4</v>
      </c>
      <c r="F1159" s="97">
        <f>INDEX(バックデータ一覧!$G$4:$I$27,MATCH(計算過程!B1159,バックデータ一覧!$F$4:$F$27,0),MATCH(VLOOKUP(A1159,バックデータ一覧!$T$3:$U$367,2),バックデータ一覧!$G$3:$I$3,0))*10^-3</f>
        <v>1.2999999999999999E-4</v>
      </c>
      <c r="G1159" s="97">
        <f>INDEX(バックデータ一覧!$J$4:$L$27,MATCH(計算過程!B1159,バックデータ一覧!$F$4:$F$27,0),MATCH(VLOOKUP(A1159,バックデータ一覧!$T$3:$U$367,2),バックデータ一覧!$J$3:$L$3,0))*10^-3</f>
        <v>2.5000000000000001E-4</v>
      </c>
      <c r="H1159" s="97">
        <f>INDEX(バックデータ一覧!$M$4:$O$27,MATCH(計算過程!B1159,バックデータ一覧!$F$4:$F$27,0),MATCH(VLOOKUP(A1159,バックデータ一覧!$T$3:$U$367,2),バックデータ一覧!$M$3:$O$3,0))*10^-3</f>
        <v>3.8000000000000002E-4</v>
      </c>
      <c r="I1159" s="97">
        <f>INDEX(バックデータ一覧!$P$4:$R$27,MATCH(計算過程!B1159,バックデータ一覧!$F$4:$F$27,0),MATCH(VLOOKUP(A1159,バックデータ一覧!$T$3:$U$367,2),バックデータ一覧!$P$3:$R$3,0))*10^-3</f>
        <v>5.0000000000000001E-4</v>
      </c>
    </row>
    <row r="1160" spans="1:9" x14ac:dyDescent="0.15">
      <c r="A1160" s="57">
        <v>41688</v>
      </c>
      <c r="B1160" s="9" t="s">
        <v>106</v>
      </c>
      <c r="C1160" s="83">
        <f t="shared" ref="C1160:C1223" si="55">D1160+E1160</f>
        <v>6.0700000000000007E-3</v>
      </c>
      <c r="D1160" s="82">
        <f t="shared" si="54"/>
        <v>5.9400000000000008E-3</v>
      </c>
      <c r="E1160" s="81">
        <f t="shared" ref="E1160:E1223" si="56">IF(AND($O$10&gt;=1,$O$10&lt;2),$F1160*(2-$O$10)/(2-1)+$G1160*($O$10-1)/(2-1),IF(AND($O$10&gt;=2,$O$10&lt;3),$G1160*(3-$O$10)/(3-2)+$H1160*($O$10-2)/(3-2),$H1160*(4-$O$10)/(4-3)+$I1160*($O$10-3)/(4-3)))</f>
        <v>1.2999999999999999E-4</v>
      </c>
      <c r="F1160" s="97">
        <f>INDEX(バックデータ一覧!$G$4:$I$27,MATCH(計算過程!B1160,バックデータ一覧!$F$4:$F$27,0),MATCH(VLOOKUP(A1160,バックデータ一覧!$T$3:$U$367,2),バックデータ一覧!$G$3:$I$3,0))*10^-3</f>
        <v>1.2999999999999999E-4</v>
      </c>
      <c r="G1160" s="97">
        <f>INDEX(バックデータ一覧!$J$4:$L$27,MATCH(計算過程!B1160,バックデータ一覧!$F$4:$F$27,0),MATCH(VLOOKUP(A1160,バックデータ一覧!$T$3:$U$367,2),バックデータ一覧!$J$3:$L$3,0))*10^-3</f>
        <v>2.5000000000000001E-4</v>
      </c>
      <c r="H1160" s="97">
        <f>INDEX(バックデータ一覧!$M$4:$O$27,MATCH(計算過程!B1160,バックデータ一覧!$F$4:$F$27,0),MATCH(VLOOKUP(A1160,バックデータ一覧!$T$3:$U$367,2),バックデータ一覧!$M$3:$O$3,0))*10^-3</f>
        <v>3.8000000000000002E-4</v>
      </c>
      <c r="I1160" s="97">
        <f>INDEX(バックデータ一覧!$P$4:$R$27,MATCH(計算過程!B1160,バックデータ一覧!$F$4:$F$27,0),MATCH(VLOOKUP(A1160,バックデータ一覧!$T$3:$U$367,2),バックデータ一覧!$P$3:$R$3,0))*10^-3</f>
        <v>5.0000000000000001E-4</v>
      </c>
    </row>
    <row r="1161" spans="1:9" x14ac:dyDescent="0.15">
      <c r="A1161" s="57">
        <v>41688</v>
      </c>
      <c r="B1161" s="9" t="s">
        <v>107</v>
      </c>
      <c r="C1161" s="83">
        <f t="shared" si="55"/>
        <v>6.0700000000000007E-3</v>
      </c>
      <c r="D1161" s="82">
        <f t="shared" si="54"/>
        <v>5.9400000000000008E-3</v>
      </c>
      <c r="E1161" s="81">
        <f t="shared" si="56"/>
        <v>1.3000000000000002E-4</v>
      </c>
      <c r="F1161" s="97">
        <f>INDEX(バックデータ一覧!$G$4:$I$27,MATCH(計算過程!B1161,バックデータ一覧!$F$4:$F$27,0),MATCH(VLOOKUP(A1161,バックデータ一覧!$T$3:$U$367,2),バックデータ一覧!$G$3:$I$3,0))*10^-3</f>
        <v>1.3000000000000002E-4</v>
      </c>
      <c r="G1161" s="97">
        <f>INDEX(バックデータ一覧!$J$4:$L$27,MATCH(計算過程!B1161,バックデータ一覧!$F$4:$F$27,0),MATCH(VLOOKUP(A1161,バックデータ一覧!$T$3:$U$367,2),バックデータ一覧!$J$3:$L$3,0))*10^-3</f>
        <v>2.5000000000000001E-4</v>
      </c>
      <c r="H1161" s="97">
        <f>INDEX(バックデータ一覧!$M$4:$O$27,MATCH(計算過程!B1161,バックデータ一覧!$F$4:$F$27,0),MATCH(VLOOKUP(A1161,バックデータ一覧!$T$3:$U$367,2),バックデータ一覧!$M$3:$O$3,0))*10^-3</f>
        <v>3.8000000000000002E-4</v>
      </c>
      <c r="I1161" s="97">
        <f>INDEX(バックデータ一覧!$P$4:$R$27,MATCH(計算過程!B1161,バックデータ一覧!$F$4:$F$27,0),MATCH(VLOOKUP(A1161,バックデータ一覧!$T$3:$U$367,2),バックデータ一覧!$P$3:$R$3,0))*10^-3</f>
        <v>5.0000000000000001E-4</v>
      </c>
    </row>
    <row r="1162" spans="1:9" x14ac:dyDescent="0.15">
      <c r="A1162" s="57">
        <v>41688</v>
      </c>
      <c r="B1162" s="9" t="s">
        <v>108</v>
      </c>
      <c r="C1162" s="83">
        <f t="shared" si="55"/>
        <v>6.0700000000000007E-3</v>
      </c>
      <c r="D1162" s="82">
        <f t="shared" si="54"/>
        <v>5.9400000000000008E-3</v>
      </c>
      <c r="E1162" s="81">
        <f t="shared" si="56"/>
        <v>1.3000000000000002E-4</v>
      </c>
      <c r="F1162" s="97">
        <f>INDEX(バックデータ一覧!$G$4:$I$27,MATCH(計算過程!B1162,バックデータ一覧!$F$4:$F$27,0),MATCH(VLOOKUP(A1162,バックデータ一覧!$T$3:$U$367,2),バックデータ一覧!$G$3:$I$3,0))*10^-3</f>
        <v>1.3000000000000002E-4</v>
      </c>
      <c r="G1162" s="97">
        <f>INDEX(バックデータ一覧!$J$4:$L$27,MATCH(計算過程!B1162,バックデータ一覧!$F$4:$F$27,0),MATCH(VLOOKUP(A1162,バックデータ一覧!$T$3:$U$367,2),バックデータ一覧!$J$3:$L$3,0))*10^-3</f>
        <v>2.5000000000000001E-4</v>
      </c>
      <c r="H1162" s="97">
        <f>INDEX(バックデータ一覧!$M$4:$O$27,MATCH(計算過程!B1162,バックデータ一覧!$F$4:$F$27,0),MATCH(VLOOKUP(A1162,バックデータ一覧!$T$3:$U$367,2),バックデータ一覧!$M$3:$O$3,0))*10^-3</f>
        <v>3.8000000000000002E-4</v>
      </c>
      <c r="I1162" s="97">
        <f>INDEX(バックデータ一覧!$P$4:$R$27,MATCH(計算過程!B1162,バックデータ一覧!$F$4:$F$27,0),MATCH(VLOOKUP(A1162,バックデータ一覧!$T$3:$U$367,2),バックデータ一覧!$P$3:$R$3,0))*10^-3</f>
        <v>5.0000000000000001E-4</v>
      </c>
    </row>
    <row r="1163" spans="1:9" x14ac:dyDescent="0.15">
      <c r="A1163" s="57">
        <v>41688</v>
      </c>
      <c r="B1163" s="9" t="s">
        <v>109</v>
      </c>
      <c r="C1163" s="83">
        <f t="shared" si="55"/>
        <v>6.0700000000000007E-3</v>
      </c>
      <c r="D1163" s="82">
        <f t="shared" si="54"/>
        <v>5.9400000000000008E-3</v>
      </c>
      <c r="E1163" s="81">
        <f t="shared" si="56"/>
        <v>1.3000000000000002E-4</v>
      </c>
      <c r="F1163" s="97">
        <f>INDEX(バックデータ一覧!$G$4:$I$27,MATCH(計算過程!B1163,バックデータ一覧!$F$4:$F$27,0),MATCH(VLOOKUP(A1163,バックデータ一覧!$T$3:$U$367,2),バックデータ一覧!$G$3:$I$3,0))*10^-3</f>
        <v>1.3000000000000002E-4</v>
      </c>
      <c r="G1163" s="97">
        <f>INDEX(バックデータ一覧!$J$4:$L$27,MATCH(計算過程!B1163,バックデータ一覧!$F$4:$F$27,0),MATCH(VLOOKUP(A1163,バックデータ一覧!$T$3:$U$367,2),バックデータ一覧!$J$3:$L$3,0))*10^-3</f>
        <v>2.5000000000000001E-4</v>
      </c>
      <c r="H1163" s="97">
        <f>INDEX(バックデータ一覧!$M$4:$O$27,MATCH(計算過程!B1163,バックデータ一覧!$F$4:$F$27,0),MATCH(VLOOKUP(A1163,バックデータ一覧!$T$3:$U$367,2),バックデータ一覧!$M$3:$O$3,0))*10^-3</f>
        <v>3.8000000000000002E-4</v>
      </c>
      <c r="I1163" s="97">
        <f>INDEX(バックデータ一覧!$P$4:$R$27,MATCH(計算過程!B1163,バックデータ一覧!$F$4:$F$27,0),MATCH(VLOOKUP(A1163,バックデータ一覧!$T$3:$U$367,2),バックデータ一覧!$P$3:$R$3,0))*10^-3</f>
        <v>5.0000000000000001E-4</v>
      </c>
    </row>
    <row r="1164" spans="1:9" x14ac:dyDescent="0.15">
      <c r="A1164" s="57">
        <v>41688</v>
      </c>
      <c r="B1164" s="9" t="s">
        <v>110</v>
      </c>
      <c r="C1164" s="83">
        <f t="shared" si="55"/>
        <v>6.0700000000000007E-3</v>
      </c>
      <c r="D1164" s="82">
        <f t="shared" si="54"/>
        <v>5.9400000000000008E-3</v>
      </c>
      <c r="E1164" s="81">
        <f t="shared" si="56"/>
        <v>1.3000000000000002E-4</v>
      </c>
      <c r="F1164" s="97">
        <f>INDEX(バックデータ一覧!$G$4:$I$27,MATCH(計算過程!B1164,バックデータ一覧!$F$4:$F$27,0),MATCH(VLOOKUP(A1164,バックデータ一覧!$T$3:$U$367,2),バックデータ一覧!$G$3:$I$3,0))*10^-3</f>
        <v>1.3000000000000002E-4</v>
      </c>
      <c r="G1164" s="97">
        <f>INDEX(バックデータ一覧!$J$4:$L$27,MATCH(計算過程!B1164,バックデータ一覧!$F$4:$F$27,0),MATCH(VLOOKUP(A1164,バックデータ一覧!$T$3:$U$367,2),バックデータ一覧!$J$3:$L$3,0))*10^-3</f>
        <v>2.5000000000000001E-4</v>
      </c>
      <c r="H1164" s="97">
        <f>INDEX(バックデータ一覧!$M$4:$O$27,MATCH(計算過程!B1164,バックデータ一覧!$F$4:$F$27,0),MATCH(VLOOKUP(A1164,バックデータ一覧!$T$3:$U$367,2),バックデータ一覧!$M$3:$O$3,0))*10^-3</f>
        <v>3.8000000000000002E-4</v>
      </c>
      <c r="I1164" s="97">
        <f>INDEX(バックデータ一覧!$P$4:$R$27,MATCH(計算過程!B1164,バックデータ一覧!$F$4:$F$27,0),MATCH(VLOOKUP(A1164,バックデータ一覧!$T$3:$U$367,2),バックデータ一覧!$P$3:$R$3,0))*10^-3</f>
        <v>5.0000000000000001E-4</v>
      </c>
    </row>
    <row r="1165" spans="1:9" x14ac:dyDescent="0.15">
      <c r="A1165" s="57">
        <v>41688</v>
      </c>
      <c r="B1165" s="9" t="s">
        <v>111</v>
      </c>
      <c r="C1165" s="83">
        <f t="shared" si="55"/>
        <v>6.0700000000000007E-3</v>
      </c>
      <c r="D1165" s="82">
        <f t="shared" si="54"/>
        <v>5.9400000000000008E-3</v>
      </c>
      <c r="E1165" s="81">
        <f t="shared" si="56"/>
        <v>1.3000000000000002E-4</v>
      </c>
      <c r="F1165" s="97">
        <f>INDEX(バックデータ一覧!$G$4:$I$27,MATCH(計算過程!B1165,バックデータ一覧!$F$4:$F$27,0),MATCH(VLOOKUP(A1165,バックデータ一覧!$T$3:$U$367,2),バックデータ一覧!$G$3:$I$3,0))*10^-3</f>
        <v>1.3000000000000002E-4</v>
      </c>
      <c r="G1165" s="97">
        <f>INDEX(バックデータ一覧!$J$4:$L$27,MATCH(計算過程!B1165,バックデータ一覧!$F$4:$F$27,0),MATCH(VLOOKUP(A1165,バックデータ一覧!$T$3:$U$367,2),バックデータ一覧!$J$3:$L$3,0))*10^-3</f>
        <v>2.5000000000000001E-4</v>
      </c>
      <c r="H1165" s="97">
        <f>INDEX(バックデータ一覧!$M$4:$O$27,MATCH(計算過程!B1165,バックデータ一覧!$F$4:$F$27,0),MATCH(VLOOKUP(A1165,バックデータ一覧!$T$3:$U$367,2),バックデータ一覧!$M$3:$O$3,0))*10^-3</f>
        <v>3.8000000000000002E-4</v>
      </c>
      <c r="I1165" s="97">
        <f>INDEX(バックデータ一覧!$P$4:$R$27,MATCH(計算過程!B1165,バックデータ一覧!$F$4:$F$27,0),MATCH(VLOOKUP(A1165,バックデータ一覧!$T$3:$U$367,2),バックデータ一覧!$P$3:$R$3,0))*10^-3</f>
        <v>5.0000000000000001E-4</v>
      </c>
    </row>
    <row r="1166" spans="1:9" x14ac:dyDescent="0.15">
      <c r="A1166" s="57">
        <v>41688</v>
      </c>
      <c r="B1166" s="9" t="s">
        <v>112</v>
      </c>
      <c r="C1166" s="83">
        <f t="shared" si="55"/>
        <v>6.4800000000000005E-3</v>
      </c>
      <c r="D1166" s="82">
        <f t="shared" si="54"/>
        <v>5.9400000000000008E-3</v>
      </c>
      <c r="E1166" s="81">
        <f t="shared" si="56"/>
        <v>5.4000000000000001E-4</v>
      </c>
      <c r="F1166" s="97">
        <f>INDEX(バックデータ一覧!$G$4:$I$27,MATCH(計算過程!B1166,バックデータ一覧!$F$4:$F$27,0),MATCH(VLOOKUP(A1166,バックデータ一覧!$T$3:$U$367,2),バックデータ一覧!$G$3:$I$3,0))*10^-3</f>
        <v>5.4000000000000001E-4</v>
      </c>
      <c r="G1166" s="97">
        <f>INDEX(バックデータ一覧!$J$4:$L$27,MATCH(計算過程!B1166,バックデータ一覧!$F$4:$F$27,0),MATCH(VLOOKUP(A1166,バックデータ一覧!$T$3:$U$367,2),バックデータ一覧!$J$3:$L$3,0))*10^-3</f>
        <v>1.08E-3</v>
      </c>
      <c r="H1166" s="97">
        <f>INDEX(バックデータ一覧!$M$4:$O$27,MATCH(計算過程!B1166,バックデータ一覧!$F$4:$F$27,0),MATCH(VLOOKUP(A1166,バックデータ一覧!$T$3:$U$367,2),バックデータ一覧!$M$3:$O$3,0))*10^-3</f>
        <v>1.6299999999999999E-3</v>
      </c>
      <c r="I1166" s="97">
        <f>INDEX(バックデータ一覧!$P$4:$R$27,MATCH(計算過程!B1166,バックデータ一覧!$F$4:$F$27,0),MATCH(VLOOKUP(A1166,バックデータ一覧!$T$3:$U$367,2),バックデータ一覧!$P$3:$R$3,0))*10^-3</f>
        <v>2.1700000000000001E-3</v>
      </c>
    </row>
    <row r="1167" spans="1:9" x14ac:dyDescent="0.15">
      <c r="A1167" s="57">
        <v>41688</v>
      </c>
      <c r="B1167" s="9" t="s">
        <v>113</v>
      </c>
      <c r="C1167" s="83">
        <f t="shared" si="55"/>
        <v>9.7300000000000008E-3</v>
      </c>
      <c r="D1167" s="82">
        <f t="shared" si="54"/>
        <v>5.9400000000000008E-3</v>
      </c>
      <c r="E1167" s="81">
        <f t="shared" si="56"/>
        <v>3.79E-3</v>
      </c>
      <c r="F1167" s="97">
        <f>INDEX(バックデータ一覧!$G$4:$I$27,MATCH(計算過程!B1167,バックデータ一覧!$F$4:$F$27,0),MATCH(VLOOKUP(A1167,バックデータ一覧!$T$3:$U$367,2),バックデータ一覧!$G$3:$I$3,0))*10^-3</f>
        <v>3.79E-3</v>
      </c>
      <c r="G1167" s="97">
        <f>INDEX(バックデータ一覧!$J$4:$L$27,MATCH(計算過程!B1167,バックデータ一覧!$F$4:$F$27,0),MATCH(VLOOKUP(A1167,バックデータ一覧!$T$3:$U$367,2),バックデータ一覧!$J$3:$L$3,0))*10^-3</f>
        <v>7.5900000000000004E-3</v>
      </c>
      <c r="H1167" s="97">
        <f>INDEX(バックデータ一覧!$M$4:$O$27,MATCH(計算過程!B1167,バックデータ一覧!$F$4:$F$27,0),MATCH(VLOOKUP(A1167,バックデータ一覧!$T$3:$U$367,2),バックデータ一覧!$M$3:$O$3,0))*10^-3</f>
        <v>1.1380000000000001E-2</v>
      </c>
      <c r="I1167" s="97">
        <f>INDEX(バックデータ一覧!$P$4:$R$27,MATCH(計算過程!B1167,バックデータ一覧!$F$4:$F$27,0),MATCH(VLOOKUP(A1167,バックデータ一覧!$T$3:$U$367,2),バックデータ一覧!$P$3:$R$3,0))*10^-3</f>
        <v>1.5180000000000001E-2</v>
      </c>
    </row>
    <row r="1168" spans="1:9" x14ac:dyDescent="0.15">
      <c r="A1168" s="57">
        <v>41688</v>
      </c>
      <c r="B1168" s="9" t="s">
        <v>114</v>
      </c>
      <c r="C1168" s="83">
        <f t="shared" si="55"/>
        <v>6.2700000000000013E-3</v>
      </c>
      <c r="D1168" s="82">
        <f t="shared" si="54"/>
        <v>5.9400000000000008E-3</v>
      </c>
      <c r="E1168" s="81">
        <f t="shared" si="56"/>
        <v>3.3E-4</v>
      </c>
      <c r="F1168" s="97">
        <f>INDEX(バックデータ一覧!$G$4:$I$27,MATCH(計算過程!B1168,バックデータ一覧!$F$4:$F$27,0),MATCH(VLOOKUP(A1168,バックデータ一覧!$T$3:$U$367,2),バックデータ一覧!$G$3:$I$3,0))*10^-3</f>
        <v>3.3E-4</v>
      </c>
      <c r="G1168" s="97">
        <f>INDEX(バックデータ一覧!$J$4:$L$27,MATCH(計算過程!B1168,バックデータ一覧!$F$4:$F$27,0),MATCH(VLOOKUP(A1168,バックデータ一覧!$T$3:$U$367,2),バックデータ一覧!$J$3:$L$3,0))*10^-3</f>
        <v>6.7000000000000002E-4</v>
      </c>
      <c r="H1168" s="97">
        <f>INDEX(バックデータ一覧!$M$4:$O$27,MATCH(計算過程!B1168,バックデータ一覧!$F$4:$F$27,0),MATCH(VLOOKUP(A1168,バックデータ一覧!$T$3:$U$367,2),バックデータ一覧!$M$3:$O$3,0))*10^-3</f>
        <v>1E-3</v>
      </c>
      <c r="I1168" s="97">
        <f>INDEX(バックデータ一覧!$P$4:$R$27,MATCH(計算過程!B1168,バックデータ一覧!$F$4:$F$27,0),MATCH(VLOOKUP(A1168,バックデータ一覧!$T$3:$U$367,2),バックデータ一覧!$P$3:$R$3,0))*10^-3</f>
        <v>1.33E-3</v>
      </c>
    </row>
    <row r="1169" spans="1:9" x14ac:dyDescent="0.15">
      <c r="A1169" s="57">
        <v>41688</v>
      </c>
      <c r="B1169" s="9" t="s">
        <v>115</v>
      </c>
      <c r="C1169" s="83">
        <f t="shared" si="55"/>
        <v>6.4800000000000005E-3</v>
      </c>
      <c r="D1169" s="82">
        <f t="shared" si="54"/>
        <v>5.9400000000000008E-3</v>
      </c>
      <c r="E1169" s="81">
        <f t="shared" si="56"/>
        <v>5.4000000000000001E-4</v>
      </c>
      <c r="F1169" s="97">
        <f>INDEX(バックデータ一覧!$G$4:$I$27,MATCH(計算過程!B1169,バックデータ一覧!$F$4:$F$27,0),MATCH(VLOOKUP(A1169,バックデータ一覧!$T$3:$U$367,2),バックデータ一覧!$G$3:$I$3,0))*10^-3</f>
        <v>5.4000000000000001E-4</v>
      </c>
      <c r="G1169" s="97">
        <f>INDEX(バックデータ一覧!$J$4:$L$27,MATCH(計算過程!B1169,バックデータ一覧!$F$4:$F$27,0),MATCH(VLOOKUP(A1169,バックデータ一覧!$T$3:$U$367,2),バックデータ一覧!$J$3:$L$3,0))*10^-3</f>
        <v>1.08E-3</v>
      </c>
      <c r="H1169" s="97">
        <f>INDEX(バックデータ一覧!$M$4:$O$27,MATCH(計算過程!B1169,バックデータ一覧!$F$4:$F$27,0),MATCH(VLOOKUP(A1169,バックデータ一覧!$T$3:$U$367,2),バックデータ一覧!$M$3:$O$3,0))*10^-3</f>
        <v>1.6299999999999999E-3</v>
      </c>
      <c r="I1169" s="97">
        <f>INDEX(バックデータ一覧!$P$4:$R$27,MATCH(計算過程!B1169,バックデータ一覧!$F$4:$F$27,0),MATCH(VLOOKUP(A1169,バックデータ一覧!$T$3:$U$367,2),バックデータ一覧!$P$3:$R$3,0))*10^-3</f>
        <v>2.1700000000000001E-3</v>
      </c>
    </row>
    <row r="1170" spans="1:9" x14ac:dyDescent="0.15">
      <c r="A1170" s="57">
        <v>41688</v>
      </c>
      <c r="B1170" s="9" t="s">
        <v>116</v>
      </c>
      <c r="C1170" s="83">
        <f t="shared" si="55"/>
        <v>6.2700000000000013E-3</v>
      </c>
      <c r="D1170" s="82">
        <f t="shared" si="54"/>
        <v>5.9400000000000008E-3</v>
      </c>
      <c r="E1170" s="81">
        <f t="shared" si="56"/>
        <v>3.3E-4</v>
      </c>
      <c r="F1170" s="97">
        <f>INDEX(バックデータ一覧!$G$4:$I$27,MATCH(計算過程!B1170,バックデータ一覧!$F$4:$F$27,0),MATCH(VLOOKUP(A1170,バックデータ一覧!$T$3:$U$367,2),バックデータ一覧!$G$3:$I$3,0))*10^-3</f>
        <v>3.3E-4</v>
      </c>
      <c r="G1170" s="97">
        <f>INDEX(バックデータ一覧!$J$4:$L$27,MATCH(計算過程!B1170,バックデータ一覧!$F$4:$F$27,0),MATCH(VLOOKUP(A1170,バックデータ一覧!$T$3:$U$367,2),バックデータ一覧!$J$3:$L$3,0))*10^-3</f>
        <v>6.7000000000000002E-4</v>
      </c>
      <c r="H1170" s="97">
        <f>INDEX(バックデータ一覧!$M$4:$O$27,MATCH(計算過程!B1170,バックデータ一覧!$F$4:$F$27,0),MATCH(VLOOKUP(A1170,バックデータ一覧!$T$3:$U$367,2),バックデータ一覧!$M$3:$O$3,0))*10^-3</f>
        <v>1E-3</v>
      </c>
      <c r="I1170" s="97">
        <f>INDEX(バックデータ一覧!$P$4:$R$27,MATCH(計算過程!B1170,バックデータ一覧!$F$4:$F$27,0),MATCH(VLOOKUP(A1170,バックデータ一覧!$T$3:$U$367,2),バックデータ一覧!$P$3:$R$3,0))*10^-3</f>
        <v>1.33E-3</v>
      </c>
    </row>
    <row r="1171" spans="1:9" x14ac:dyDescent="0.15">
      <c r="A1171" s="57">
        <v>41688</v>
      </c>
      <c r="B1171" s="9" t="s">
        <v>117</v>
      </c>
      <c r="C1171" s="83">
        <f t="shared" si="55"/>
        <v>9.3200000000000002E-3</v>
      </c>
      <c r="D1171" s="82">
        <f t="shared" si="54"/>
        <v>5.9400000000000008E-3</v>
      </c>
      <c r="E1171" s="81">
        <f t="shared" si="56"/>
        <v>3.3799999999999998E-3</v>
      </c>
      <c r="F1171" s="97">
        <f>INDEX(バックデータ一覧!$G$4:$I$27,MATCH(計算過程!B1171,バックデータ一覧!$F$4:$F$27,0),MATCH(VLOOKUP(A1171,バックデータ一覧!$T$3:$U$367,2),バックデータ一覧!$G$3:$I$3,0))*10^-3</f>
        <v>3.3799999999999998E-3</v>
      </c>
      <c r="G1171" s="97">
        <f>INDEX(バックデータ一覧!$J$4:$L$27,MATCH(計算過程!B1171,バックデータ一覧!$F$4:$F$27,0),MATCH(VLOOKUP(A1171,バックデータ一覧!$T$3:$U$367,2),バックデータ一覧!$J$3:$L$3,0))*10^-3</f>
        <v>6.7499999999999999E-3</v>
      </c>
      <c r="H1171" s="97">
        <f>INDEX(バックデータ一覧!$M$4:$O$27,MATCH(計算過程!B1171,バックデータ一覧!$F$4:$F$27,0),MATCH(VLOOKUP(A1171,バックデータ一覧!$T$3:$U$367,2),バックデータ一覧!$M$3:$O$3,0))*10^-3</f>
        <v>1.0130000000000002E-2</v>
      </c>
      <c r="I1171" s="97">
        <f>INDEX(バックデータ一覧!$P$4:$R$27,MATCH(計算過程!B1171,バックデータ一覧!$F$4:$F$27,0),MATCH(VLOOKUP(A1171,バックデータ一覧!$T$3:$U$367,2),バックデータ一覧!$P$3:$R$3,0))*10^-3</f>
        <v>1.3509999999999999E-2</v>
      </c>
    </row>
    <row r="1172" spans="1:9" x14ac:dyDescent="0.15">
      <c r="A1172" s="57">
        <v>41688</v>
      </c>
      <c r="B1172" s="9" t="s">
        <v>118</v>
      </c>
      <c r="C1172" s="83">
        <f t="shared" si="55"/>
        <v>6.2700000000000013E-3</v>
      </c>
      <c r="D1172" s="82">
        <f t="shared" si="54"/>
        <v>5.9400000000000008E-3</v>
      </c>
      <c r="E1172" s="81">
        <f t="shared" si="56"/>
        <v>3.3E-4</v>
      </c>
      <c r="F1172" s="97">
        <f>INDEX(バックデータ一覧!$G$4:$I$27,MATCH(計算過程!B1172,バックデータ一覧!$F$4:$F$27,0),MATCH(VLOOKUP(A1172,バックデータ一覧!$T$3:$U$367,2),バックデータ一覧!$G$3:$I$3,0))*10^-3</f>
        <v>3.3E-4</v>
      </c>
      <c r="G1172" s="97">
        <f>INDEX(バックデータ一覧!$J$4:$L$27,MATCH(計算過程!B1172,バックデータ一覧!$F$4:$F$27,0),MATCH(VLOOKUP(A1172,バックデータ一覧!$T$3:$U$367,2),バックデータ一覧!$J$3:$L$3,0))*10^-3</f>
        <v>6.7000000000000002E-4</v>
      </c>
      <c r="H1172" s="97">
        <f>INDEX(バックデータ一覧!$M$4:$O$27,MATCH(計算過程!B1172,バックデータ一覧!$F$4:$F$27,0),MATCH(VLOOKUP(A1172,バックデータ一覧!$T$3:$U$367,2),バックデータ一覧!$M$3:$O$3,0))*10^-3</f>
        <v>1E-3</v>
      </c>
      <c r="I1172" s="97">
        <f>INDEX(バックデータ一覧!$P$4:$R$27,MATCH(計算過程!B1172,バックデータ一覧!$F$4:$F$27,0),MATCH(VLOOKUP(A1172,バックデータ一覧!$T$3:$U$367,2),バックデータ一覧!$P$3:$R$3,0))*10^-3</f>
        <v>1.33E-3</v>
      </c>
    </row>
    <row r="1173" spans="1:9" x14ac:dyDescent="0.15">
      <c r="A1173" s="57">
        <v>41688</v>
      </c>
      <c r="B1173" s="9" t="s">
        <v>119</v>
      </c>
      <c r="C1173" s="83">
        <f t="shared" si="55"/>
        <v>6.0700000000000007E-3</v>
      </c>
      <c r="D1173" s="82">
        <f t="shared" si="54"/>
        <v>5.9400000000000008E-3</v>
      </c>
      <c r="E1173" s="81">
        <f t="shared" si="56"/>
        <v>1.3000000000000002E-4</v>
      </c>
      <c r="F1173" s="97">
        <f>INDEX(バックデータ一覧!$G$4:$I$27,MATCH(計算過程!B1173,バックデータ一覧!$F$4:$F$27,0),MATCH(VLOOKUP(A1173,バックデータ一覧!$T$3:$U$367,2),バックデータ一覧!$G$3:$I$3,0))*10^-3</f>
        <v>1.3000000000000002E-4</v>
      </c>
      <c r="G1173" s="97">
        <f>INDEX(バックデータ一覧!$J$4:$L$27,MATCH(計算過程!B1173,バックデータ一覧!$F$4:$F$27,0),MATCH(VLOOKUP(A1173,バックデータ一覧!$T$3:$U$367,2),バックデータ一覧!$J$3:$L$3,0))*10^-3</f>
        <v>2.5000000000000001E-4</v>
      </c>
      <c r="H1173" s="97">
        <f>INDEX(バックデータ一覧!$M$4:$O$27,MATCH(計算過程!B1173,バックデータ一覧!$F$4:$F$27,0),MATCH(VLOOKUP(A1173,バックデータ一覧!$T$3:$U$367,2),バックデータ一覧!$M$3:$O$3,0))*10^-3</f>
        <v>3.8000000000000002E-4</v>
      </c>
      <c r="I1173" s="97">
        <f>INDEX(バックデータ一覧!$P$4:$R$27,MATCH(計算過程!B1173,バックデータ一覧!$F$4:$F$27,0),MATCH(VLOOKUP(A1173,バックデータ一覧!$T$3:$U$367,2),バックデータ一覧!$P$3:$R$3,0))*10^-3</f>
        <v>5.0000000000000001E-4</v>
      </c>
    </row>
    <row r="1174" spans="1:9" x14ac:dyDescent="0.15">
      <c r="A1174" s="57">
        <v>41688</v>
      </c>
      <c r="B1174" s="9" t="s">
        <v>120</v>
      </c>
      <c r="C1174" s="83">
        <f t="shared" si="55"/>
        <v>6.0700000000000007E-3</v>
      </c>
      <c r="D1174" s="82">
        <f t="shared" si="54"/>
        <v>5.9400000000000008E-3</v>
      </c>
      <c r="E1174" s="81">
        <f t="shared" si="56"/>
        <v>1.3000000000000002E-4</v>
      </c>
      <c r="F1174" s="97">
        <f>INDEX(バックデータ一覧!$G$4:$I$27,MATCH(計算過程!B1174,バックデータ一覧!$F$4:$F$27,0),MATCH(VLOOKUP(A1174,バックデータ一覧!$T$3:$U$367,2),バックデータ一覧!$G$3:$I$3,0))*10^-3</f>
        <v>1.3000000000000002E-4</v>
      </c>
      <c r="G1174" s="97">
        <f>INDEX(バックデータ一覧!$J$4:$L$27,MATCH(計算過程!B1174,バックデータ一覧!$F$4:$F$27,0),MATCH(VLOOKUP(A1174,バックデータ一覧!$T$3:$U$367,2),バックデータ一覧!$J$3:$L$3,0))*10^-3</f>
        <v>2.5000000000000001E-4</v>
      </c>
      <c r="H1174" s="97">
        <f>INDEX(バックデータ一覧!$M$4:$O$27,MATCH(計算過程!B1174,バックデータ一覧!$F$4:$F$27,0),MATCH(VLOOKUP(A1174,バックデータ一覧!$T$3:$U$367,2),バックデータ一覧!$M$3:$O$3,0))*10^-3</f>
        <v>3.8000000000000002E-4</v>
      </c>
      <c r="I1174" s="97">
        <f>INDEX(バックデータ一覧!$P$4:$R$27,MATCH(計算過程!B1174,バックデータ一覧!$F$4:$F$27,0),MATCH(VLOOKUP(A1174,バックデータ一覧!$T$3:$U$367,2),バックデータ一覧!$P$3:$R$3,0))*10^-3</f>
        <v>5.0000000000000001E-4</v>
      </c>
    </row>
    <row r="1175" spans="1:9" x14ac:dyDescent="0.15">
      <c r="A1175" s="57">
        <v>41688</v>
      </c>
      <c r="B1175" s="9" t="s">
        <v>121</v>
      </c>
      <c r="C1175" s="83">
        <f t="shared" si="55"/>
        <v>6.4800000000000005E-3</v>
      </c>
      <c r="D1175" s="82">
        <f t="shared" si="54"/>
        <v>5.9400000000000008E-3</v>
      </c>
      <c r="E1175" s="81">
        <f t="shared" si="56"/>
        <v>5.4000000000000001E-4</v>
      </c>
      <c r="F1175" s="97">
        <f>INDEX(バックデータ一覧!$G$4:$I$27,MATCH(計算過程!B1175,バックデータ一覧!$F$4:$F$27,0),MATCH(VLOOKUP(A1175,バックデータ一覧!$T$3:$U$367,2),バックデータ一覧!$G$3:$I$3,0))*10^-3</f>
        <v>5.4000000000000001E-4</v>
      </c>
      <c r="G1175" s="97">
        <f>INDEX(バックデータ一覧!$J$4:$L$27,MATCH(計算過程!B1175,バックデータ一覧!$F$4:$F$27,0),MATCH(VLOOKUP(A1175,バックデータ一覧!$T$3:$U$367,2),バックデータ一覧!$J$3:$L$3,0))*10^-3</f>
        <v>1.08E-3</v>
      </c>
      <c r="H1175" s="97">
        <f>INDEX(バックデータ一覧!$M$4:$O$27,MATCH(計算過程!B1175,バックデータ一覧!$F$4:$F$27,0),MATCH(VLOOKUP(A1175,バックデータ一覧!$T$3:$U$367,2),バックデータ一覧!$M$3:$O$3,0))*10^-3</f>
        <v>1.6299999999999999E-3</v>
      </c>
      <c r="I1175" s="97">
        <f>INDEX(バックデータ一覧!$P$4:$R$27,MATCH(計算過程!B1175,バックデータ一覧!$F$4:$F$27,0),MATCH(VLOOKUP(A1175,バックデータ一覧!$T$3:$U$367,2),バックデータ一覧!$P$3:$R$3,0))*10^-3</f>
        <v>2.1700000000000001E-3</v>
      </c>
    </row>
    <row r="1176" spans="1:9" x14ac:dyDescent="0.15">
      <c r="A1176" s="57">
        <v>41688</v>
      </c>
      <c r="B1176" s="9" t="s">
        <v>122</v>
      </c>
      <c r="C1176" s="83">
        <f t="shared" si="55"/>
        <v>1.2360000000000001E-2</v>
      </c>
      <c r="D1176" s="82">
        <f t="shared" si="54"/>
        <v>5.9400000000000008E-3</v>
      </c>
      <c r="E1176" s="81">
        <f t="shared" si="56"/>
        <v>6.4200000000000004E-3</v>
      </c>
      <c r="F1176" s="97">
        <f>INDEX(バックデータ一覧!$G$4:$I$27,MATCH(計算過程!B1176,バックデータ一覧!$F$4:$F$27,0),MATCH(VLOOKUP(A1176,バックデータ一覧!$T$3:$U$367,2),バックデータ一覧!$G$3:$I$3,0))*10^-3</f>
        <v>6.4200000000000004E-3</v>
      </c>
      <c r="G1176" s="97">
        <f>INDEX(バックデータ一覧!$J$4:$L$27,MATCH(計算過程!B1176,バックデータ一覧!$F$4:$F$27,0),MATCH(VLOOKUP(A1176,バックデータ一覧!$T$3:$U$367,2),バックデータ一覧!$J$3:$L$3,0))*10^-3</f>
        <v>1.2840000000000001E-2</v>
      </c>
      <c r="H1176" s="97">
        <f>INDEX(バックデータ一覧!$M$4:$O$27,MATCH(計算過程!B1176,バックデータ一覧!$F$4:$F$27,0),MATCH(VLOOKUP(A1176,バックデータ一覧!$T$3:$U$367,2),バックデータ一覧!$M$3:$O$3,0))*10^-3</f>
        <v>1.9260000000000003E-2</v>
      </c>
      <c r="I1176" s="97">
        <f>INDEX(バックデータ一覧!$P$4:$R$27,MATCH(計算過程!B1176,バックデータ一覧!$F$4:$F$27,0),MATCH(VLOOKUP(A1176,バックデータ一覧!$T$3:$U$367,2),バックデータ一覧!$P$3:$R$3,0))*10^-3</f>
        <v>2.5680000000000001E-2</v>
      </c>
    </row>
    <row r="1177" spans="1:9" x14ac:dyDescent="0.15">
      <c r="A1177" s="57">
        <v>41688</v>
      </c>
      <c r="B1177" s="9" t="s">
        <v>123</v>
      </c>
      <c r="C1177" s="83">
        <f t="shared" si="55"/>
        <v>1.2360000000000001E-2</v>
      </c>
      <c r="D1177" s="82">
        <f t="shared" si="54"/>
        <v>5.9400000000000008E-3</v>
      </c>
      <c r="E1177" s="81">
        <f t="shared" si="56"/>
        <v>6.4200000000000004E-3</v>
      </c>
      <c r="F1177" s="97">
        <f>INDEX(バックデータ一覧!$G$4:$I$27,MATCH(計算過程!B1177,バックデータ一覧!$F$4:$F$27,0),MATCH(VLOOKUP(A1177,バックデータ一覧!$T$3:$U$367,2),バックデータ一覧!$G$3:$I$3,0))*10^-3</f>
        <v>6.4200000000000004E-3</v>
      </c>
      <c r="G1177" s="97">
        <f>INDEX(バックデータ一覧!$J$4:$L$27,MATCH(計算過程!B1177,バックデータ一覧!$F$4:$F$27,0),MATCH(VLOOKUP(A1177,バックデータ一覧!$T$3:$U$367,2),バックデータ一覧!$J$3:$L$3,0))*10^-3</f>
        <v>1.2840000000000001E-2</v>
      </c>
      <c r="H1177" s="97">
        <f>INDEX(バックデータ一覧!$M$4:$O$27,MATCH(計算過程!B1177,バックデータ一覧!$F$4:$F$27,0),MATCH(VLOOKUP(A1177,バックデータ一覧!$T$3:$U$367,2),バックデータ一覧!$M$3:$O$3,0))*10^-3</f>
        <v>1.9260000000000003E-2</v>
      </c>
      <c r="I1177" s="97">
        <f>INDEX(バックデータ一覧!$P$4:$R$27,MATCH(計算過程!B1177,バックデータ一覧!$F$4:$F$27,0),MATCH(VLOOKUP(A1177,バックデータ一覧!$T$3:$U$367,2),バックデータ一覧!$P$3:$R$3,0))*10^-3</f>
        <v>2.5680000000000001E-2</v>
      </c>
    </row>
    <row r="1178" spans="1:9" x14ac:dyDescent="0.15">
      <c r="A1178" s="57">
        <v>41688</v>
      </c>
      <c r="B1178" s="9" t="s">
        <v>124</v>
      </c>
      <c r="C1178" s="83">
        <f t="shared" si="55"/>
        <v>6.0700000000000007E-3</v>
      </c>
      <c r="D1178" s="82">
        <f t="shared" si="54"/>
        <v>5.9400000000000008E-3</v>
      </c>
      <c r="E1178" s="81">
        <f t="shared" si="56"/>
        <v>1.3000000000000002E-4</v>
      </c>
      <c r="F1178" s="97">
        <f>INDEX(バックデータ一覧!$G$4:$I$27,MATCH(計算過程!B1178,バックデータ一覧!$F$4:$F$27,0),MATCH(VLOOKUP(A1178,バックデータ一覧!$T$3:$U$367,2),バックデータ一覧!$G$3:$I$3,0))*10^-3</f>
        <v>1.3000000000000002E-4</v>
      </c>
      <c r="G1178" s="97">
        <f>INDEX(バックデータ一覧!$J$4:$L$27,MATCH(計算過程!B1178,バックデータ一覧!$F$4:$F$27,0),MATCH(VLOOKUP(A1178,バックデータ一覧!$T$3:$U$367,2),バックデータ一覧!$J$3:$L$3,0))*10^-3</f>
        <v>2.5000000000000001E-4</v>
      </c>
      <c r="H1178" s="97">
        <f>INDEX(バックデータ一覧!$M$4:$O$27,MATCH(計算過程!B1178,バックデータ一覧!$F$4:$F$27,0),MATCH(VLOOKUP(A1178,バックデータ一覧!$T$3:$U$367,2),バックデータ一覧!$M$3:$O$3,0))*10^-3</f>
        <v>3.8000000000000002E-4</v>
      </c>
      <c r="I1178" s="97">
        <f>INDEX(バックデータ一覧!$P$4:$R$27,MATCH(計算過程!B1178,バックデータ一覧!$F$4:$F$27,0),MATCH(VLOOKUP(A1178,バックデータ一覧!$T$3:$U$367,2),バックデータ一覧!$P$3:$R$3,0))*10^-3</f>
        <v>5.0000000000000001E-4</v>
      </c>
    </row>
    <row r="1179" spans="1:9" x14ac:dyDescent="0.15">
      <c r="A1179" s="57">
        <v>41688</v>
      </c>
      <c r="B1179" s="9" t="s">
        <v>125</v>
      </c>
      <c r="C1179" s="83">
        <f t="shared" si="55"/>
        <v>6.2700000000000013E-3</v>
      </c>
      <c r="D1179" s="82">
        <f t="shared" si="54"/>
        <v>5.9400000000000008E-3</v>
      </c>
      <c r="E1179" s="81">
        <f t="shared" si="56"/>
        <v>3.3E-4</v>
      </c>
      <c r="F1179" s="97">
        <f>INDEX(バックデータ一覧!$G$4:$I$27,MATCH(計算過程!B1179,バックデータ一覧!$F$4:$F$27,0),MATCH(VLOOKUP(A1179,バックデータ一覧!$T$3:$U$367,2),バックデータ一覧!$G$3:$I$3,0))*10^-3</f>
        <v>3.3E-4</v>
      </c>
      <c r="G1179" s="97">
        <f>INDEX(バックデータ一覧!$J$4:$L$27,MATCH(計算過程!B1179,バックデータ一覧!$F$4:$F$27,0),MATCH(VLOOKUP(A1179,バックデータ一覧!$T$3:$U$367,2),バックデータ一覧!$J$3:$L$3,0))*10^-3</f>
        <v>6.7000000000000002E-4</v>
      </c>
      <c r="H1179" s="97">
        <f>INDEX(バックデータ一覧!$M$4:$O$27,MATCH(計算過程!B1179,バックデータ一覧!$F$4:$F$27,0),MATCH(VLOOKUP(A1179,バックデータ一覧!$T$3:$U$367,2),バックデータ一覧!$M$3:$O$3,0))*10^-3</f>
        <v>1E-3</v>
      </c>
      <c r="I1179" s="97">
        <f>INDEX(バックデータ一覧!$P$4:$R$27,MATCH(計算過程!B1179,バックデータ一覧!$F$4:$F$27,0),MATCH(VLOOKUP(A1179,バックデータ一覧!$T$3:$U$367,2),バックデータ一覧!$P$3:$R$3,0))*10^-3</f>
        <v>1.33E-3</v>
      </c>
    </row>
    <row r="1180" spans="1:9" x14ac:dyDescent="0.15">
      <c r="A1180" s="57">
        <v>41688</v>
      </c>
      <c r="B1180" s="9" t="s">
        <v>126</v>
      </c>
      <c r="C1180" s="83">
        <f t="shared" si="55"/>
        <v>1.2220000000000002E-2</v>
      </c>
      <c r="D1180" s="82">
        <f t="shared" si="54"/>
        <v>5.9400000000000008E-3</v>
      </c>
      <c r="E1180" s="81">
        <f t="shared" si="56"/>
        <v>6.28E-3</v>
      </c>
      <c r="F1180" s="97">
        <f>INDEX(バックデータ一覧!$G$4:$I$27,MATCH(計算過程!B1180,バックデータ一覧!$F$4:$F$27,0),MATCH(VLOOKUP(A1180,バックデータ一覧!$T$3:$U$367,2),バックデータ一覧!$G$3:$I$3,0))*10^-3</f>
        <v>6.28E-3</v>
      </c>
      <c r="G1180" s="97">
        <f>INDEX(バックデータ一覧!$J$4:$L$27,MATCH(計算過程!B1180,バックデータ一覧!$F$4:$F$27,0),MATCH(VLOOKUP(A1180,バックデータ一覧!$T$3:$U$367,2),バックデータ一覧!$J$3:$L$3,0))*10^-3</f>
        <v>1.256E-2</v>
      </c>
      <c r="H1180" s="97">
        <f>INDEX(バックデータ一覧!$M$4:$O$27,MATCH(計算過程!B1180,バックデータ一覧!$F$4:$F$27,0),MATCH(VLOOKUP(A1180,バックデータ一覧!$T$3:$U$367,2),バックデータ一覧!$M$3:$O$3,0))*10^-3</f>
        <v>1.8839999999999999E-2</v>
      </c>
      <c r="I1180" s="97">
        <f>INDEX(バックデータ一覧!$P$4:$R$27,MATCH(計算過程!B1180,バックデータ一覧!$F$4:$F$27,0),MATCH(VLOOKUP(A1180,バックデータ一覧!$T$3:$U$367,2),バックデータ一覧!$P$3:$R$3,0))*10^-3</f>
        <v>2.512E-2</v>
      </c>
    </row>
    <row r="1181" spans="1:9" x14ac:dyDescent="0.15">
      <c r="A1181" s="57">
        <v>41688</v>
      </c>
      <c r="B1181" s="9" t="s">
        <v>127</v>
      </c>
      <c r="C1181" s="83">
        <f t="shared" si="55"/>
        <v>1.243E-2</v>
      </c>
      <c r="D1181" s="82">
        <f t="shared" si="54"/>
        <v>5.9400000000000008E-3</v>
      </c>
      <c r="E1181" s="81">
        <f t="shared" si="56"/>
        <v>6.4900000000000001E-3</v>
      </c>
      <c r="F1181" s="97">
        <f>INDEX(バックデータ一覧!$G$4:$I$27,MATCH(計算過程!B1181,バックデータ一覧!$F$4:$F$27,0),MATCH(VLOOKUP(A1181,バックデータ一覧!$T$3:$U$367,2),バックデータ一覧!$G$3:$I$3,0))*10^-3</f>
        <v>6.4900000000000001E-3</v>
      </c>
      <c r="G1181" s="97">
        <f>INDEX(バックデータ一覧!$J$4:$L$27,MATCH(計算過程!B1181,バックデータ一覧!$F$4:$F$27,0),MATCH(VLOOKUP(A1181,バックデータ一覧!$T$3:$U$367,2),バックデータ一覧!$J$3:$L$3,0))*10^-3</f>
        <v>1.298E-2</v>
      </c>
      <c r="H1181" s="97">
        <f>INDEX(バックデータ一覧!$M$4:$O$27,MATCH(計算過程!B1181,バックデータ一覧!$F$4:$F$27,0),MATCH(VLOOKUP(A1181,バックデータ一覧!$T$3:$U$367,2),バックデータ一覧!$M$3:$O$3,0))*10^-3</f>
        <v>1.9469999999999998E-2</v>
      </c>
      <c r="I1181" s="97">
        <f>INDEX(バックデータ一覧!$P$4:$R$27,MATCH(計算過程!B1181,バックデータ一覧!$F$4:$F$27,0),MATCH(VLOOKUP(A1181,バックデータ一覧!$T$3:$U$367,2),バックデータ一覧!$P$3:$R$3,0))*10^-3</f>
        <v>2.5950000000000001E-2</v>
      </c>
    </row>
    <row r="1182" spans="1:9" x14ac:dyDescent="0.15">
      <c r="A1182" s="57">
        <v>41688</v>
      </c>
      <c r="B1182" s="9" t="s">
        <v>128</v>
      </c>
      <c r="C1182" s="83">
        <f t="shared" si="55"/>
        <v>9.2500000000000013E-3</v>
      </c>
      <c r="D1182" s="82">
        <f t="shared" si="54"/>
        <v>5.9400000000000008E-3</v>
      </c>
      <c r="E1182" s="81">
        <f t="shared" si="56"/>
        <v>3.31E-3</v>
      </c>
      <c r="F1182" s="97">
        <f>INDEX(バックデータ一覧!$G$4:$I$27,MATCH(計算過程!B1182,バックデータ一覧!$F$4:$F$27,0),MATCH(VLOOKUP(A1182,バックデータ一覧!$T$3:$U$367,2),バックデータ一覧!$G$3:$I$3,0))*10^-3</f>
        <v>3.31E-3</v>
      </c>
      <c r="G1182" s="97">
        <f>INDEX(バックデータ一覧!$J$4:$L$27,MATCH(計算過程!B1182,バックデータ一覧!$F$4:$F$27,0),MATCH(VLOOKUP(A1182,バックデータ一覧!$T$3:$U$367,2),バックデータ一覧!$J$3:$L$3,0))*10^-3</f>
        <v>6.6100000000000004E-3</v>
      </c>
      <c r="H1182" s="97">
        <f>INDEX(バックデータ一覧!$M$4:$O$27,MATCH(計算過程!B1182,バックデータ一覧!$F$4:$F$27,0),MATCH(VLOOKUP(A1182,バックデータ一覧!$T$3:$U$367,2),バックデータ一覧!$M$3:$O$3,0))*10^-3</f>
        <v>9.92E-3</v>
      </c>
      <c r="I1182" s="97">
        <f>INDEX(バックデータ一覧!$P$4:$R$27,MATCH(計算過程!B1182,バックデータ一覧!$F$4:$F$27,0),MATCH(VLOOKUP(A1182,バックデータ一覧!$T$3:$U$367,2),バックデータ一覧!$P$3:$R$3,0))*10^-3</f>
        <v>1.323E-2</v>
      </c>
    </row>
    <row r="1183" spans="1:9" x14ac:dyDescent="0.15">
      <c r="A1183" s="57">
        <v>41689</v>
      </c>
      <c r="B1183" s="9" t="s">
        <v>105</v>
      </c>
      <c r="C1183" s="83">
        <f t="shared" si="55"/>
        <v>6.0700000000000007E-3</v>
      </c>
      <c r="D1183" s="82">
        <f t="shared" si="54"/>
        <v>5.9400000000000008E-3</v>
      </c>
      <c r="E1183" s="81">
        <f t="shared" si="56"/>
        <v>1.3000000000000002E-4</v>
      </c>
      <c r="F1183" s="97">
        <f>INDEX(バックデータ一覧!$G$4:$I$27,MATCH(計算過程!B1183,バックデータ一覧!$F$4:$F$27,0),MATCH(VLOOKUP(A1183,バックデータ一覧!$T$3:$U$367,2),バックデータ一覧!$G$3:$I$3,0))*10^-3</f>
        <v>1.3000000000000002E-4</v>
      </c>
      <c r="G1183" s="97">
        <f>INDEX(バックデータ一覧!$J$4:$L$27,MATCH(計算過程!B1183,バックデータ一覧!$F$4:$F$27,0),MATCH(VLOOKUP(A1183,バックデータ一覧!$T$3:$U$367,2),バックデータ一覧!$J$3:$L$3,0))*10^-3</f>
        <v>2.5000000000000001E-4</v>
      </c>
      <c r="H1183" s="97">
        <f>INDEX(バックデータ一覧!$M$4:$O$27,MATCH(計算過程!B1183,バックデータ一覧!$F$4:$F$27,0),MATCH(VLOOKUP(A1183,バックデータ一覧!$T$3:$U$367,2),バックデータ一覧!$M$3:$O$3,0))*10^-3</f>
        <v>3.8000000000000002E-4</v>
      </c>
      <c r="I1183" s="97">
        <f>INDEX(バックデータ一覧!$P$4:$R$27,MATCH(計算過程!B1183,バックデータ一覧!$F$4:$F$27,0),MATCH(VLOOKUP(A1183,バックデータ一覧!$T$3:$U$367,2),バックデータ一覧!$P$3:$R$3,0))*10^-3</f>
        <v>5.0000000000000001E-4</v>
      </c>
    </row>
    <row r="1184" spans="1:9" x14ac:dyDescent="0.15">
      <c r="A1184" s="57">
        <v>41689</v>
      </c>
      <c r="B1184" s="9" t="s">
        <v>106</v>
      </c>
      <c r="C1184" s="83">
        <f t="shared" si="55"/>
        <v>6.0700000000000007E-3</v>
      </c>
      <c r="D1184" s="82">
        <f t="shared" si="54"/>
        <v>5.9400000000000008E-3</v>
      </c>
      <c r="E1184" s="81">
        <f t="shared" si="56"/>
        <v>1.3000000000000002E-4</v>
      </c>
      <c r="F1184" s="97">
        <f>INDEX(バックデータ一覧!$G$4:$I$27,MATCH(計算過程!B1184,バックデータ一覧!$F$4:$F$27,0),MATCH(VLOOKUP(A1184,バックデータ一覧!$T$3:$U$367,2),バックデータ一覧!$G$3:$I$3,0))*10^-3</f>
        <v>1.3000000000000002E-4</v>
      </c>
      <c r="G1184" s="97">
        <f>INDEX(バックデータ一覧!$J$4:$L$27,MATCH(計算過程!B1184,バックデータ一覧!$F$4:$F$27,0),MATCH(VLOOKUP(A1184,バックデータ一覧!$T$3:$U$367,2),バックデータ一覧!$J$3:$L$3,0))*10^-3</f>
        <v>2.5000000000000001E-4</v>
      </c>
      <c r="H1184" s="97">
        <f>INDEX(バックデータ一覧!$M$4:$O$27,MATCH(計算過程!B1184,バックデータ一覧!$F$4:$F$27,0),MATCH(VLOOKUP(A1184,バックデータ一覧!$T$3:$U$367,2),バックデータ一覧!$M$3:$O$3,0))*10^-3</f>
        <v>3.8000000000000002E-4</v>
      </c>
      <c r="I1184" s="97">
        <f>INDEX(バックデータ一覧!$P$4:$R$27,MATCH(計算過程!B1184,バックデータ一覧!$F$4:$F$27,0),MATCH(VLOOKUP(A1184,バックデータ一覧!$T$3:$U$367,2),バックデータ一覧!$P$3:$R$3,0))*10^-3</f>
        <v>5.0000000000000001E-4</v>
      </c>
    </row>
    <row r="1185" spans="1:9" x14ac:dyDescent="0.15">
      <c r="A1185" s="57">
        <v>41689</v>
      </c>
      <c r="B1185" s="9" t="s">
        <v>107</v>
      </c>
      <c r="C1185" s="83">
        <f t="shared" si="55"/>
        <v>6.0700000000000007E-3</v>
      </c>
      <c r="D1185" s="82">
        <f t="shared" si="54"/>
        <v>5.9400000000000008E-3</v>
      </c>
      <c r="E1185" s="81">
        <f t="shared" si="56"/>
        <v>1.3000000000000002E-4</v>
      </c>
      <c r="F1185" s="97">
        <f>INDEX(バックデータ一覧!$G$4:$I$27,MATCH(計算過程!B1185,バックデータ一覧!$F$4:$F$27,0),MATCH(VLOOKUP(A1185,バックデータ一覧!$T$3:$U$367,2),バックデータ一覧!$G$3:$I$3,0))*10^-3</f>
        <v>1.3000000000000002E-4</v>
      </c>
      <c r="G1185" s="97">
        <f>INDEX(バックデータ一覧!$J$4:$L$27,MATCH(計算過程!B1185,バックデータ一覧!$F$4:$F$27,0),MATCH(VLOOKUP(A1185,バックデータ一覧!$T$3:$U$367,2),バックデータ一覧!$J$3:$L$3,0))*10^-3</f>
        <v>2.5000000000000001E-4</v>
      </c>
      <c r="H1185" s="97">
        <f>INDEX(バックデータ一覧!$M$4:$O$27,MATCH(計算過程!B1185,バックデータ一覧!$F$4:$F$27,0),MATCH(VLOOKUP(A1185,バックデータ一覧!$T$3:$U$367,2),バックデータ一覧!$M$3:$O$3,0))*10^-3</f>
        <v>3.8000000000000002E-4</v>
      </c>
      <c r="I1185" s="97">
        <f>INDEX(バックデータ一覧!$P$4:$R$27,MATCH(計算過程!B1185,バックデータ一覧!$F$4:$F$27,0),MATCH(VLOOKUP(A1185,バックデータ一覧!$T$3:$U$367,2),バックデータ一覧!$P$3:$R$3,0))*10^-3</f>
        <v>5.0000000000000001E-4</v>
      </c>
    </row>
    <row r="1186" spans="1:9" x14ac:dyDescent="0.15">
      <c r="A1186" s="57">
        <v>41689</v>
      </c>
      <c r="B1186" s="9" t="s">
        <v>108</v>
      </c>
      <c r="C1186" s="83">
        <f t="shared" si="55"/>
        <v>6.0700000000000007E-3</v>
      </c>
      <c r="D1186" s="82">
        <f t="shared" si="54"/>
        <v>5.9400000000000008E-3</v>
      </c>
      <c r="E1186" s="81">
        <f t="shared" si="56"/>
        <v>1.3000000000000002E-4</v>
      </c>
      <c r="F1186" s="97">
        <f>INDEX(バックデータ一覧!$G$4:$I$27,MATCH(計算過程!B1186,バックデータ一覧!$F$4:$F$27,0),MATCH(VLOOKUP(A1186,バックデータ一覧!$T$3:$U$367,2),バックデータ一覧!$G$3:$I$3,0))*10^-3</f>
        <v>1.3000000000000002E-4</v>
      </c>
      <c r="G1186" s="97">
        <f>INDEX(バックデータ一覧!$J$4:$L$27,MATCH(計算過程!B1186,バックデータ一覧!$F$4:$F$27,0),MATCH(VLOOKUP(A1186,バックデータ一覧!$T$3:$U$367,2),バックデータ一覧!$J$3:$L$3,0))*10^-3</f>
        <v>2.5000000000000001E-4</v>
      </c>
      <c r="H1186" s="97">
        <f>INDEX(バックデータ一覧!$M$4:$O$27,MATCH(計算過程!B1186,バックデータ一覧!$F$4:$F$27,0),MATCH(VLOOKUP(A1186,バックデータ一覧!$T$3:$U$367,2),バックデータ一覧!$M$3:$O$3,0))*10^-3</f>
        <v>3.8000000000000002E-4</v>
      </c>
      <c r="I1186" s="97">
        <f>INDEX(バックデータ一覧!$P$4:$R$27,MATCH(計算過程!B1186,バックデータ一覧!$F$4:$F$27,0),MATCH(VLOOKUP(A1186,バックデータ一覧!$T$3:$U$367,2),バックデータ一覧!$P$3:$R$3,0))*10^-3</f>
        <v>5.0000000000000001E-4</v>
      </c>
    </row>
    <row r="1187" spans="1:9" x14ac:dyDescent="0.15">
      <c r="A1187" s="57">
        <v>41689</v>
      </c>
      <c r="B1187" s="9" t="s">
        <v>109</v>
      </c>
      <c r="C1187" s="83">
        <f t="shared" si="55"/>
        <v>6.0700000000000007E-3</v>
      </c>
      <c r="D1187" s="82">
        <f t="shared" si="54"/>
        <v>5.9400000000000008E-3</v>
      </c>
      <c r="E1187" s="81">
        <f t="shared" si="56"/>
        <v>1.3000000000000002E-4</v>
      </c>
      <c r="F1187" s="97">
        <f>INDEX(バックデータ一覧!$G$4:$I$27,MATCH(計算過程!B1187,バックデータ一覧!$F$4:$F$27,0),MATCH(VLOOKUP(A1187,バックデータ一覧!$T$3:$U$367,2),バックデータ一覧!$G$3:$I$3,0))*10^-3</f>
        <v>1.3000000000000002E-4</v>
      </c>
      <c r="G1187" s="97">
        <f>INDEX(バックデータ一覧!$J$4:$L$27,MATCH(計算過程!B1187,バックデータ一覧!$F$4:$F$27,0),MATCH(VLOOKUP(A1187,バックデータ一覧!$T$3:$U$367,2),バックデータ一覧!$J$3:$L$3,0))*10^-3</f>
        <v>2.5000000000000001E-4</v>
      </c>
      <c r="H1187" s="97">
        <f>INDEX(バックデータ一覧!$M$4:$O$27,MATCH(計算過程!B1187,バックデータ一覧!$F$4:$F$27,0),MATCH(VLOOKUP(A1187,バックデータ一覧!$T$3:$U$367,2),バックデータ一覧!$M$3:$O$3,0))*10^-3</f>
        <v>3.8000000000000002E-4</v>
      </c>
      <c r="I1187" s="97">
        <f>INDEX(バックデータ一覧!$P$4:$R$27,MATCH(計算過程!B1187,バックデータ一覧!$F$4:$F$27,0),MATCH(VLOOKUP(A1187,バックデータ一覧!$T$3:$U$367,2),バックデータ一覧!$P$3:$R$3,0))*10^-3</f>
        <v>5.0000000000000001E-4</v>
      </c>
    </row>
    <row r="1188" spans="1:9" x14ac:dyDescent="0.15">
      <c r="A1188" s="57">
        <v>41689</v>
      </c>
      <c r="B1188" s="9" t="s">
        <v>110</v>
      </c>
      <c r="C1188" s="83">
        <f t="shared" si="55"/>
        <v>6.0700000000000007E-3</v>
      </c>
      <c r="D1188" s="82">
        <f t="shared" si="54"/>
        <v>5.9400000000000008E-3</v>
      </c>
      <c r="E1188" s="81">
        <f t="shared" si="56"/>
        <v>1.3000000000000002E-4</v>
      </c>
      <c r="F1188" s="97">
        <f>INDEX(バックデータ一覧!$G$4:$I$27,MATCH(計算過程!B1188,バックデータ一覧!$F$4:$F$27,0),MATCH(VLOOKUP(A1188,バックデータ一覧!$T$3:$U$367,2),バックデータ一覧!$G$3:$I$3,0))*10^-3</f>
        <v>1.3000000000000002E-4</v>
      </c>
      <c r="G1188" s="97">
        <f>INDEX(バックデータ一覧!$J$4:$L$27,MATCH(計算過程!B1188,バックデータ一覧!$F$4:$F$27,0),MATCH(VLOOKUP(A1188,バックデータ一覧!$T$3:$U$367,2),バックデータ一覧!$J$3:$L$3,0))*10^-3</f>
        <v>2.5000000000000001E-4</v>
      </c>
      <c r="H1188" s="97">
        <f>INDEX(バックデータ一覧!$M$4:$O$27,MATCH(計算過程!B1188,バックデータ一覧!$F$4:$F$27,0),MATCH(VLOOKUP(A1188,バックデータ一覧!$T$3:$U$367,2),バックデータ一覧!$M$3:$O$3,0))*10^-3</f>
        <v>3.8000000000000002E-4</v>
      </c>
      <c r="I1188" s="97">
        <f>INDEX(バックデータ一覧!$P$4:$R$27,MATCH(計算過程!B1188,バックデータ一覧!$F$4:$F$27,0),MATCH(VLOOKUP(A1188,バックデータ一覧!$T$3:$U$367,2),バックデータ一覧!$P$3:$R$3,0))*10^-3</f>
        <v>5.0000000000000001E-4</v>
      </c>
    </row>
    <row r="1189" spans="1:9" x14ac:dyDescent="0.15">
      <c r="A1189" s="57">
        <v>41689</v>
      </c>
      <c r="B1189" s="9" t="s">
        <v>111</v>
      </c>
      <c r="C1189" s="83">
        <f t="shared" si="55"/>
        <v>6.2700000000000013E-3</v>
      </c>
      <c r="D1189" s="82">
        <f t="shared" si="54"/>
        <v>5.9400000000000008E-3</v>
      </c>
      <c r="E1189" s="81">
        <f t="shared" si="56"/>
        <v>3.3E-4</v>
      </c>
      <c r="F1189" s="97">
        <f>INDEX(バックデータ一覧!$G$4:$I$27,MATCH(計算過程!B1189,バックデータ一覧!$F$4:$F$27,0),MATCH(VLOOKUP(A1189,バックデータ一覧!$T$3:$U$367,2),バックデータ一覧!$G$3:$I$3,0))*10^-3</f>
        <v>3.3E-4</v>
      </c>
      <c r="G1189" s="97">
        <f>INDEX(バックデータ一覧!$J$4:$L$27,MATCH(計算過程!B1189,バックデータ一覧!$F$4:$F$27,0),MATCH(VLOOKUP(A1189,バックデータ一覧!$T$3:$U$367,2),バックデータ一覧!$J$3:$L$3,0))*10^-3</f>
        <v>6.7000000000000002E-4</v>
      </c>
      <c r="H1189" s="97">
        <f>INDEX(バックデータ一覧!$M$4:$O$27,MATCH(計算過程!B1189,バックデータ一覧!$F$4:$F$27,0),MATCH(VLOOKUP(A1189,バックデータ一覧!$T$3:$U$367,2),バックデータ一覧!$M$3:$O$3,0))*10^-3</f>
        <v>1E-3</v>
      </c>
      <c r="I1189" s="97">
        <f>INDEX(バックデータ一覧!$P$4:$R$27,MATCH(計算過程!B1189,バックデータ一覧!$F$4:$F$27,0),MATCH(VLOOKUP(A1189,バックデータ一覧!$T$3:$U$367,2),バックデータ一覧!$P$3:$R$3,0))*10^-3</f>
        <v>1.33E-3</v>
      </c>
    </row>
    <row r="1190" spans="1:9" x14ac:dyDescent="0.15">
      <c r="A1190" s="57">
        <v>41689</v>
      </c>
      <c r="B1190" s="9" t="s">
        <v>112</v>
      </c>
      <c r="C1190" s="83">
        <f t="shared" si="55"/>
        <v>6.2700000000000013E-3</v>
      </c>
      <c r="D1190" s="82">
        <f t="shared" si="54"/>
        <v>5.9400000000000008E-3</v>
      </c>
      <c r="E1190" s="81">
        <f t="shared" si="56"/>
        <v>3.3E-4</v>
      </c>
      <c r="F1190" s="97">
        <f>INDEX(バックデータ一覧!$G$4:$I$27,MATCH(計算過程!B1190,バックデータ一覧!$F$4:$F$27,0),MATCH(VLOOKUP(A1190,バックデータ一覧!$T$3:$U$367,2),バックデータ一覧!$G$3:$I$3,0))*10^-3</f>
        <v>3.3E-4</v>
      </c>
      <c r="G1190" s="97">
        <f>INDEX(バックデータ一覧!$J$4:$L$27,MATCH(計算過程!B1190,バックデータ一覧!$F$4:$F$27,0),MATCH(VLOOKUP(A1190,バックデータ一覧!$T$3:$U$367,2),バックデータ一覧!$J$3:$L$3,0))*10^-3</f>
        <v>6.7000000000000002E-4</v>
      </c>
      <c r="H1190" s="97">
        <f>INDEX(バックデータ一覧!$M$4:$O$27,MATCH(計算過程!B1190,バックデータ一覧!$F$4:$F$27,0),MATCH(VLOOKUP(A1190,バックデータ一覧!$T$3:$U$367,2),バックデータ一覧!$M$3:$O$3,0))*10^-3</f>
        <v>1E-3</v>
      </c>
      <c r="I1190" s="97">
        <f>INDEX(バックデータ一覧!$P$4:$R$27,MATCH(計算過程!B1190,バックデータ一覧!$F$4:$F$27,0),MATCH(VLOOKUP(A1190,バックデータ一覧!$T$3:$U$367,2),バックデータ一覧!$P$3:$R$3,0))*10^-3</f>
        <v>1.33E-3</v>
      </c>
    </row>
    <row r="1191" spans="1:9" x14ac:dyDescent="0.15">
      <c r="A1191" s="57">
        <v>41689</v>
      </c>
      <c r="B1191" s="9" t="s">
        <v>113</v>
      </c>
      <c r="C1191" s="83">
        <f t="shared" si="55"/>
        <v>1.2990000000000002E-2</v>
      </c>
      <c r="D1191" s="82">
        <f t="shared" si="54"/>
        <v>5.9400000000000008E-3</v>
      </c>
      <c r="E1191" s="81">
        <f t="shared" si="56"/>
        <v>7.0499999999999998E-3</v>
      </c>
      <c r="F1191" s="97">
        <f>INDEX(バックデータ一覧!$G$4:$I$27,MATCH(計算過程!B1191,バックデータ一覧!$F$4:$F$27,0),MATCH(VLOOKUP(A1191,バックデータ一覧!$T$3:$U$367,2),バックデータ一覧!$G$3:$I$3,0))*10^-3</f>
        <v>7.0499999999999998E-3</v>
      </c>
      <c r="G1191" s="97">
        <f>INDEX(バックデータ一覧!$J$4:$L$27,MATCH(計算過程!B1191,バックデータ一覧!$F$4:$F$27,0),MATCH(VLOOKUP(A1191,バックデータ一覧!$T$3:$U$367,2),バックデータ一覧!$J$3:$L$3,0))*10^-3</f>
        <v>1.409E-2</v>
      </c>
      <c r="H1191" s="97">
        <f>INDEX(バックデータ一覧!$M$4:$O$27,MATCH(計算過程!B1191,バックデータ一覧!$F$4:$F$27,0),MATCH(VLOOKUP(A1191,バックデータ一覧!$T$3:$U$367,2),バックデータ一覧!$M$3:$O$3,0))*10^-3</f>
        <v>2.1140000000000003E-2</v>
      </c>
      <c r="I1191" s="97">
        <f>INDEX(バックデータ一覧!$P$4:$R$27,MATCH(計算過程!B1191,バックデータ一覧!$F$4:$F$27,0),MATCH(VLOOKUP(A1191,バックデータ一覧!$T$3:$U$367,2),バックデータ一覧!$P$3:$R$3,0))*10^-3</f>
        <v>2.818E-2</v>
      </c>
    </row>
    <row r="1192" spans="1:9" x14ac:dyDescent="0.15">
      <c r="A1192" s="57">
        <v>41689</v>
      </c>
      <c r="B1192" s="9" t="s">
        <v>114</v>
      </c>
      <c r="C1192" s="83">
        <f t="shared" si="55"/>
        <v>6.0700000000000007E-3</v>
      </c>
      <c r="D1192" s="82">
        <f t="shared" si="54"/>
        <v>5.9400000000000008E-3</v>
      </c>
      <c r="E1192" s="81">
        <f t="shared" si="56"/>
        <v>1.3000000000000002E-4</v>
      </c>
      <c r="F1192" s="97">
        <f>INDEX(バックデータ一覧!$G$4:$I$27,MATCH(計算過程!B1192,バックデータ一覧!$F$4:$F$27,0),MATCH(VLOOKUP(A1192,バックデータ一覧!$T$3:$U$367,2),バックデータ一覧!$G$3:$I$3,0))*10^-3</f>
        <v>1.3000000000000002E-4</v>
      </c>
      <c r="G1192" s="97">
        <f>INDEX(バックデータ一覧!$J$4:$L$27,MATCH(計算過程!B1192,バックデータ一覧!$F$4:$F$27,0),MATCH(VLOOKUP(A1192,バックデータ一覧!$T$3:$U$367,2),バックデータ一覧!$J$3:$L$3,0))*10^-3</f>
        <v>2.5000000000000001E-4</v>
      </c>
      <c r="H1192" s="97">
        <f>INDEX(バックデータ一覧!$M$4:$O$27,MATCH(計算過程!B1192,バックデータ一覧!$F$4:$F$27,0),MATCH(VLOOKUP(A1192,バックデータ一覧!$T$3:$U$367,2),バックデータ一覧!$M$3:$O$3,0))*10^-3</f>
        <v>3.8000000000000002E-4</v>
      </c>
      <c r="I1192" s="97">
        <f>INDEX(バックデータ一覧!$P$4:$R$27,MATCH(計算過程!B1192,バックデータ一覧!$F$4:$F$27,0),MATCH(VLOOKUP(A1192,バックデータ一覧!$T$3:$U$367,2),バックデータ一覧!$P$3:$R$3,0))*10^-3</f>
        <v>5.0000000000000001E-4</v>
      </c>
    </row>
    <row r="1193" spans="1:9" x14ac:dyDescent="0.15">
      <c r="A1193" s="57">
        <v>41689</v>
      </c>
      <c r="B1193" s="9" t="s">
        <v>115</v>
      </c>
      <c r="C1193" s="83">
        <f t="shared" si="55"/>
        <v>6.0700000000000007E-3</v>
      </c>
      <c r="D1193" s="82">
        <f t="shared" si="54"/>
        <v>5.9400000000000008E-3</v>
      </c>
      <c r="E1193" s="81">
        <f t="shared" si="56"/>
        <v>1.3000000000000002E-4</v>
      </c>
      <c r="F1193" s="97">
        <f>INDEX(バックデータ一覧!$G$4:$I$27,MATCH(計算過程!B1193,バックデータ一覧!$F$4:$F$27,0),MATCH(VLOOKUP(A1193,バックデータ一覧!$T$3:$U$367,2),バックデータ一覧!$G$3:$I$3,0))*10^-3</f>
        <v>1.3000000000000002E-4</v>
      </c>
      <c r="G1193" s="97">
        <f>INDEX(バックデータ一覧!$J$4:$L$27,MATCH(計算過程!B1193,バックデータ一覧!$F$4:$F$27,0),MATCH(VLOOKUP(A1193,バックデータ一覧!$T$3:$U$367,2),バックデータ一覧!$J$3:$L$3,0))*10^-3</f>
        <v>2.5000000000000001E-4</v>
      </c>
      <c r="H1193" s="97">
        <f>INDEX(バックデータ一覧!$M$4:$O$27,MATCH(計算過程!B1193,バックデータ一覧!$F$4:$F$27,0),MATCH(VLOOKUP(A1193,バックデータ一覧!$T$3:$U$367,2),バックデータ一覧!$M$3:$O$3,0))*10^-3</f>
        <v>3.8000000000000002E-4</v>
      </c>
      <c r="I1193" s="97">
        <f>INDEX(バックデータ一覧!$P$4:$R$27,MATCH(計算過程!B1193,バックデータ一覧!$F$4:$F$27,0),MATCH(VLOOKUP(A1193,バックデータ一覧!$T$3:$U$367,2),バックデータ一覧!$P$3:$R$3,0))*10^-3</f>
        <v>5.0000000000000001E-4</v>
      </c>
    </row>
    <row r="1194" spans="1:9" x14ac:dyDescent="0.15">
      <c r="A1194" s="57">
        <v>41689</v>
      </c>
      <c r="B1194" s="9" t="s">
        <v>116</v>
      </c>
      <c r="C1194" s="83">
        <f t="shared" si="55"/>
        <v>6.0700000000000007E-3</v>
      </c>
      <c r="D1194" s="82">
        <f t="shared" si="54"/>
        <v>5.9400000000000008E-3</v>
      </c>
      <c r="E1194" s="81">
        <f t="shared" si="56"/>
        <v>1.3000000000000002E-4</v>
      </c>
      <c r="F1194" s="97">
        <f>INDEX(バックデータ一覧!$G$4:$I$27,MATCH(計算過程!B1194,バックデータ一覧!$F$4:$F$27,0),MATCH(VLOOKUP(A1194,バックデータ一覧!$T$3:$U$367,2),バックデータ一覧!$G$3:$I$3,0))*10^-3</f>
        <v>1.3000000000000002E-4</v>
      </c>
      <c r="G1194" s="97">
        <f>INDEX(バックデータ一覧!$J$4:$L$27,MATCH(計算過程!B1194,バックデータ一覧!$F$4:$F$27,0),MATCH(VLOOKUP(A1194,バックデータ一覧!$T$3:$U$367,2),バックデータ一覧!$J$3:$L$3,0))*10^-3</f>
        <v>2.5000000000000001E-4</v>
      </c>
      <c r="H1194" s="97">
        <f>INDEX(バックデータ一覧!$M$4:$O$27,MATCH(計算過程!B1194,バックデータ一覧!$F$4:$F$27,0),MATCH(VLOOKUP(A1194,バックデータ一覧!$T$3:$U$367,2),バックデータ一覧!$M$3:$O$3,0))*10^-3</f>
        <v>3.8000000000000002E-4</v>
      </c>
      <c r="I1194" s="97">
        <f>INDEX(バックデータ一覧!$P$4:$R$27,MATCH(計算過程!B1194,バックデータ一覧!$F$4:$F$27,0),MATCH(VLOOKUP(A1194,バックデータ一覧!$T$3:$U$367,2),バックデータ一覧!$P$3:$R$3,0))*10^-3</f>
        <v>5.0000000000000001E-4</v>
      </c>
    </row>
    <row r="1195" spans="1:9" x14ac:dyDescent="0.15">
      <c r="A1195" s="57">
        <v>41689</v>
      </c>
      <c r="B1195" s="9" t="s">
        <v>117</v>
      </c>
      <c r="C1195" s="83">
        <f t="shared" si="55"/>
        <v>6.0700000000000007E-3</v>
      </c>
      <c r="D1195" s="82">
        <f t="shared" si="54"/>
        <v>5.9400000000000008E-3</v>
      </c>
      <c r="E1195" s="81">
        <f t="shared" si="56"/>
        <v>1.3000000000000002E-4</v>
      </c>
      <c r="F1195" s="97">
        <f>INDEX(バックデータ一覧!$G$4:$I$27,MATCH(計算過程!B1195,バックデータ一覧!$F$4:$F$27,0),MATCH(VLOOKUP(A1195,バックデータ一覧!$T$3:$U$367,2),バックデータ一覧!$G$3:$I$3,0))*10^-3</f>
        <v>1.3000000000000002E-4</v>
      </c>
      <c r="G1195" s="97">
        <f>INDEX(バックデータ一覧!$J$4:$L$27,MATCH(計算過程!B1195,バックデータ一覧!$F$4:$F$27,0),MATCH(VLOOKUP(A1195,バックデータ一覧!$T$3:$U$367,2),バックデータ一覧!$J$3:$L$3,0))*10^-3</f>
        <v>2.5000000000000001E-4</v>
      </c>
      <c r="H1195" s="97">
        <f>INDEX(バックデータ一覧!$M$4:$O$27,MATCH(計算過程!B1195,バックデータ一覧!$F$4:$F$27,0),MATCH(VLOOKUP(A1195,バックデータ一覧!$T$3:$U$367,2),バックデータ一覧!$M$3:$O$3,0))*10^-3</f>
        <v>3.8000000000000002E-4</v>
      </c>
      <c r="I1195" s="97">
        <f>INDEX(バックデータ一覧!$P$4:$R$27,MATCH(計算過程!B1195,バックデータ一覧!$F$4:$F$27,0),MATCH(VLOOKUP(A1195,バックデータ一覧!$T$3:$U$367,2),バックデータ一覧!$P$3:$R$3,0))*10^-3</f>
        <v>5.0000000000000001E-4</v>
      </c>
    </row>
    <row r="1196" spans="1:9" x14ac:dyDescent="0.15">
      <c r="A1196" s="57">
        <v>41689</v>
      </c>
      <c r="B1196" s="9" t="s">
        <v>118</v>
      </c>
      <c r="C1196" s="83">
        <f t="shared" si="55"/>
        <v>6.0700000000000007E-3</v>
      </c>
      <c r="D1196" s="82">
        <f t="shared" si="54"/>
        <v>5.9400000000000008E-3</v>
      </c>
      <c r="E1196" s="81">
        <f t="shared" si="56"/>
        <v>1.3000000000000002E-4</v>
      </c>
      <c r="F1196" s="97">
        <f>INDEX(バックデータ一覧!$G$4:$I$27,MATCH(計算過程!B1196,バックデータ一覧!$F$4:$F$27,0),MATCH(VLOOKUP(A1196,バックデータ一覧!$T$3:$U$367,2),バックデータ一覧!$G$3:$I$3,0))*10^-3</f>
        <v>1.3000000000000002E-4</v>
      </c>
      <c r="G1196" s="97">
        <f>INDEX(バックデータ一覧!$J$4:$L$27,MATCH(計算過程!B1196,バックデータ一覧!$F$4:$F$27,0),MATCH(VLOOKUP(A1196,バックデータ一覧!$T$3:$U$367,2),バックデータ一覧!$J$3:$L$3,0))*10^-3</f>
        <v>2.5000000000000001E-4</v>
      </c>
      <c r="H1196" s="97">
        <f>INDEX(バックデータ一覧!$M$4:$O$27,MATCH(計算過程!B1196,バックデータ一覧!$F$4:$F$27,0),MATCH(VLOOKUP(A1196,バックデータ一覧!$T$3:$U$367,2),バックデータ一覧!$M$3:$O$3,0))*10^-3</f>
        <v>3.8000000000000002E-4</v>
      </c>
      <c r="I1196" s="97">
        <f>INDEX(バックデータ一覧!$P$4:$R$27,MATCH(計算過程!B1196,バックデータ一覧!$F$4:$F$27,0),MATCH(VLOOKUP(A1196,バックデータ一覧!$T$3:$U$367,2),バックデータ一覧!$P$3:$R$3,0))*10^-3</f>
        <v>5.0000000000000001E-4</v>
      </c>
    </row>
    <row r="1197" spans="1:9" x14ac:dyDescent="0.15">
      <c r="A1197" s="57">
        <v>41689</v>
      </c>
      <c r="B1197" s="9" t="s">
        <v>119</v>
      </c>
      <c r="C1197" s="83">
        <f t="shared" si="55"/>
        <v>6.0700000000000007E-3</v>
      </c>
      <c r="D1197" s="82">
        <f t="shared" si="54"/>
        <v>5.9400000000000008E-3</v>
      </c>
      <c r="E1197" s="81">
        <f t="shared" si="56"/>
        <v>1.3000000000000002E-4</v>
      </c>
      <c r="F1197" s="97">
        <f>INDEX(バックデータ一覧!$G$4:$I$27,MATCH(計算過程!B1197,バックデータ一覧!$F$4:$F$27,0),MATCH(VLOOKUP(A1197,バックデータ一覧!$T$3:$U$367,2),バックデータ一覧!$G$3:$I$3,0))*10^-3</f>
        <v>1.3000000000000002E-4</v>
      </c>
      <c r="G1197" s="97">
        <f>INDEX(バックデータ一覧!$J$4:$L$27,MATCH(計算過程!B1197,バックデータ一覧!$F$4:$F$27,0),MATCH(VLOOKUP(A1197,バックデータ一覧!$T$3:$U$367,2),バックデータ一覧!$J$3:$L$3,0))*10^-3</f>
        <v>2.5000000000000001E-4</v>
      </c>
      <c r="H1197" s="97">
        <f>INDEX(バックデータ一覧!$M$4:$O$27,MATCH(計算過程!B1197,バックデータ一覧!$F$4:$F$27,0),MATCH(VLOOKUP(A1197,バックデータ一覧!$T$3:$U$367,2),バックデータ一覧!$M$3:$O$3,0))*10^-3</f>
        <v>3.8000000000000002E-4</v>
      </c>
      <c r="I1197" s="97">
        <f>INDEX(バックデータ一覧!$P$4:$R$27,MATCH(計算過程!B1197,バックデータ一覧!$F$4:$F$27,0),MATCH(VLOOKUP(A1197,バックデータ一覧!$T$3:$U$367,2),バックデータ一覧!$P$3:$R$3,0))*10^-3</f>
        <v>5.0000000000000001E-4</v>
      </c>
    </row>
    <row r="1198" spans="1:9" x14ac:dyDescent="0.15">
      <c r="A1198" s="57">
        <v>41689</v>
      </c>
      <c r="B1198" s="9" t="s">
        <v>120</v>
      </c>
      <c r="C1198" s="83">
        <f t="shared" si="55"/>
        <v>6.0700000000000007E-3</v>
      </c>
      <c r="D1198" s="82">
        <f t="shared" si="54"/>
        <v>5.9400000000000008E-3</v>
      </c>
      <c r="E1198" s="81">
        <f t="shared" si="56"/>
        <v>1.3000000000000002E-4</v>
      </c>
      <c r="F1198" s="97">
        <f>INDEX(バックデータ一覧!$G$4:$I$27,MATCH(計算過程!B1198,バックデータ一覧!$F$4:$F$27,0),MATCH(VLOOKUP(A1198,バックデータ一覧!$T$3:$U$367,2),バックデータ一覧!$G$3:$I$3,0))*10^-3</f>
        <v>1.3000000000000002E-4</v>
      </c>
      <c r="G1198" s="97">
        <f>INDEX(バックデータ一覧!$J$4:$L$27,MATCH(計算過程!B1198,バックデータ一覧!$F$4:$F$27,0),MATCH(VLOOKUP(A1198,バックデータ一覧!$T$3:$U$367,2),バックデータ一覧!$J$3:$L$3,0))*10^-3</f>
        <v>2.5000000000000001E-4</v>
      </c>
      <c r="H1198" s="97">
        <f>INDEX(バックデータ一覧!$M$4:$O$27,MATCH(計算過程!B1198,バックデータ一覧!$F$4:$F$27,0),MATCH(VLOOKUP(A1198,バックデータ一覧!$T$3:$U$367,2),バックデータ一覧!$M$3:$O$3,0))*10^-3</f>
        <v>3.8000000000000002E-4</v>
      </c>
      <c r="I1198" s="97">
        <f>INDEX(バックデータ一覧!$P$4:$R$27,MATCH(計算過程!B1198,バックデータ一覧!$F$4:$F$27,0),MATCH(VLOOKUP(A1198,バックデータ一覧!$T$3:$U$367,2),バックデータ一覧!$P$3:$R$3,0))*10^-3</f>
        <v>5.0000000000000001E-4</v>
      </c>
    </row>
    <row r="1199" spans="1:9" x14ac:dyDescent="0.15">
      <c r="A1199" s="57">
        <v>41689</v>
      </c>
      <c r="B1199" s="9" t="s">
        <v>121</v>
      </c>
      <c r="C1199" s="83">
        <f t="shared" si="55"/>
        <v>6.0700000000000007E-3</v>
      </c>
      <c r="D1199" s="82">
        <f t="shared" si="54"/>
        <v>5.9400000000000008E-3</v>
      </c>
      <c r="E1199" s="81">
        <f t="shared" si="56"/>
        <v>1.3000000000000002E-4</v>
      </c>
      <c r="F1199" s="97">
        <f>INDEX(バックデータ一覧!$G$4:$I$27,MATCH(計算過程!B1199,バックデータ一覧!$F$4:$F$27,0),MATCH(VLOOKUP(A1199,バックデータ一覧!$T$3:$U$367,2),バックデータ一覧!$G$3:$I$3,0))*10^-3</f>
        <v>1.3000000000000002E-4</v>
      </c>
      <c r="G1199" s="97">
        <f>INDEX(バックデータ一覧!$J$4:$L$27,MATCH(計算過程!B1199,バックデータ一覧!$F$4:$F$27,0),MATCH(VLOOKUP(A1199,バックデータ一覧!$T$3:$U$367,2),バックデータ一覧!$J$3:$L$3,0))*10^-3</f>
        <v>2.5000000000000001E-4</v>
      </c>
      <c r="H1199" s="97">
        <f>INDEX(バックデータ一覧!$M$4:$O$27,MATCH(計算過程!B1199,バックデータ一覧!$F$4:$F$27,0),MATCH(VLOOKUP(A1199,バックデータ一覧!$T$3:$U$367,2),バックデータ一覧!$M$3:$O$3,0))*10^-3</f>
        <v>3.8000000000000002E-4</v>
      </c>
      <c r="I1199" s="97">
        <f>INDEX(バックデータ一覧!$P$4:$R$27,MATCH(計算過程!B1199,バックデータ一覧!$F$4:$F$27,0),MATCH(VLOOKUP(A1199,バックデータ一覧!$T$3:$U$367,2),バックデータ一覧!$P$3:$R$3,0))*10^-3</f>
        <v>5.0000000000000001E-4</v>
      </c>
    </row>
    <row r="1200" spans="1:9" x14ac:dyDescent="0.15">
      <c r="A1200" s="57">
        <v>41689</v>
      </c>
      <c r="B1200" s="9" t="s">
        <v>122</v>
      </c>
      <c r="C1200" s="83">
        <f t="shared" si="55"/>
        <v>6.0700000000000007E-3</v>
      </c>
      <c r="D1200" s="82">
        <f t="shared" si="54"/>
        <v>5.9400000000000008E-3</v>
      </c>
      <c r="E1200" s="81">
        <f t="shared" si="56"/>
        <v>1.3000000000000002E-4</v>
      </c>
      <c r="F1200" s="97">
        <f>INDEX(バックデータ一覧!$G$4:$I$27,MATCH(計算過程!B1200,バックデータ一覧!$F$4:$F$27,0),MATCH(VLOOKUP(A1200,バックデータ一覧!$T$3:$U$367,2),バックデータ一覧!$G$3:$I$3,0))*10^-3</f>
        <v>1.3000000000000002E-4</v>
      </c>
      <c r="G1200" s="97">
        <f>INDEX(バックデータ一覧!$J$4:$L$27,MATCH(計算過程!B1200,バックデータ一覧!$F$4:$F$27,0),MATCH(VLOOKUP(A1200,バックデータ一覧!$T$3:$U$367,2),バックデータ一覧!$J$3:$L$3,0))*10^-3</f>
        <v>2.5000000000000001E-4</v>
      </c>
      <c r="H1200" s="97">
        <f>INDEX(バックデータ一覧!$M$4:$O$27,MATCH(計算過程!B1200,バックデータ一覧!$F$4:$F$27,0),MATCH(VLOOKUP(A1200,バックデータ一覧!$T$3:$U$367,2),バックデータ一覧!$M$3:$O$3,0))*10^-3</f>
        <v>3.8000000000000002E-4</v>
      </c>
      <c r="I1200" s="97">
        <f>INDEX(バックデータ一覧!$P$4:$R$27,MATCH(計算過程!B1200,バックデータ一覧!$F$4:$F$27,0),MATCH(VLOOKUP(A1200,バックデータ一覧!$T$3:$U$367,2),バックデータ一覧!$P$3:$R$3,0))*10^-3</f>
        <v>5.0000000000000001E-4</v>
      </c>
    </row>
    <row r="1201" spans="1:9" x14ac:dyDescent="0.15">
      <c r="A1201" s="57">
        <v>41689</v>
      </c>
      <c r="B1201" s="9" t="s">
        <v>123</v>
      </c>
      <c r="C1201" s="83">
        <f t="shared" si="55"/>
        <v>6.0700000000000007E-3</v>
      </c>
      <c r="D1201" s="82">
        <f t="shared" si="54"/>
        <v>5.9400000000000008E-3</v>
      </c>
      <c r="E1201" s="81">
        <f t="shared" si="56"/>
        <v>1.3000000000000002E-4</v>
      </c>
      <c r="F1201" s="97">
        <f>INDEX(バックデータ一覧!$G$4:$I$27,MATCH(計算過程!B1201,バックデータ一覧!$F$4:$F$27,0),MATCH(VLOOKUP(A1201,バックデータ一覧!$T$3:$U$367,2),バックデータ一覧!$G$3:$I$3,0))*10^-3</f>
        <v>1.3000000000000002E-4</v>
      </c>
      <c r="G1201" s="97">
        <f>INDEX(バックデータ一覧!$J$4:$L$27,MATCH(計算過程!B1201,バックデータ一覧!$F$4:$F$27,0),MATCH(VLOOKUP(A1201,バックデータ一覧!$T$3:$U$367,2),バックデータ一覧!$J$3:$L$3,0))*10^-3</f>
        <v>2.5000000000000001E-4</v>
      </c>
      <c r="H1201" s="97">
        <f>INDEX(バックデータ一覧!$M$4:$O$27,MATCH(計算過程!B1201,バックデータ一覧!$F$4:$F$27,0),MATCH(VLOOKUP(A1201,バックデータ一覧!$T$3:$U$367,2),バックデータ一覧!$M$3:$O$3,0))*10^-3</f>
        <v>3.8000000000000002E-4</v>
      </c>
      <c r="I1201" s="97">
        <f>INDEX(バックデータ一覧!$P$4:$R$27,MATCH(計算過程!B1201,バックデータ一覧!$F$4:$F$27,0),MATCH(VLOOKUP(A1201,バックデータ一覧!$T$3:$U$367,2),バックデータ一覧!$P$3:$R$3,0))*10^-3</f>
        <v>5.0000000000000001E-4</v>
      </c>
    </row>
    <row r="1202" spans="1:9" x14ac:dyDescent="0.15">
      <c r="A1202" s="57">
        <v>41689</v>
      </c>
      <c r="B1202" s="9" t="s">
        <v>124</v>
      </c>
      <c r="C1202" s="83">
        <f t="shared" si="55"/>
        <v>6.0700000000000007E-3</v>
      </c>
      <c r="D1202" s="82">
        <f t="shared" si="54"/>
        <v>5.9400000000000008E-3</v>
      </c>
      <c r="E1202" s="81">
        <f t="shared" si="56"/>
        <v>1.3000000000000002E-4</v>
      </c>
      <c r="F1202" s="97">
        <f>INDEX(バックデータ一覧!$G$4:$I$27,MATCH(計算過程!B1202,バックデータ一覧!$F$4:$F$27,0),MATCH(VLOOKUP(A1202,バックデータ一覧!$T$3:$U$367,2),バックデータ一覧!$G$3:$I$3,0))*10^-3</f>
        <v>1.3000000000000002E-4</v>
      </c>
      <c r="G1202" s="97">
        <f>INDEX(バックデータ一覧!$J$4:$L$27,MATCH(計算過程!B1202,バックデータ一覧!$F$4:$F$27,0),MATCH(VLOOKUP(A1202,バックデータ一覧!$T$3:$U$367,2),バックデータ一覧!$J$3:$L$3,0))*10^-3</f>
        <v>2.5000000000000001E-4</v>
      </c>
      <c r="H1202" s="97">
        <f>INDEX(バックデータ一覧!$M$4:$O$27,MATCH(計算過程!B1202,バックデータ一覧!$F$4:$F$27,0),MATCH(VLOOKUP(A1202,バックデータ一覧!$T$3:$U$367,2),バックデータ一覧!$M$3:$O$3,0))*10^-3</f>
        <v>3.8000000000000002E-4</v>
      </c>
      <c r="I1202" s="97">
        <f>INDEX(バックデータ一覧!$P$4:$R$27,MATCH(計算過程!B1202,バックデータ一覧!$F$4:$F$27,0),MATCH(VLOOKUP(A1202,バックデータ一覧!$T$3:$U$367,2),バックデータ一覧!$P$3:$R$3,0))*10^-3</f>
        <v>5.0000000000000001E-4</v>
      </c>
    </row>
    <row r="1203" spans="1:9" x14ac:dyDescent="0.15">
      <c r="A1203" s="57">
        <v>41689</v>
      </c>
      <c r="B1203" s="9" t="s">
        <v>125</v>
      </c>
      <c r="C1203" s="83">
        <f t="shared" si="55"/>
        <v>6.4800000000000005E-3</v>
      </c>
      <c r="D1203" s="82">
        <f t="shared" si="54"/>
        <v>5.9400000000000008E-3</v>
      </c>
      <c r="E1203" s="81">
        <f t="shared" si="56"/>
        <v>5.4000000000000001E-4</v>
      </c>
      <c r="F1203" s="97">
        <f>INDEX(バックデータ一覧!$G$4:$I$27,MATCH(計算過程!B1203,バックデータ一覧!$F$4:$F$27,0),MATCH(VLOOKUP(A1203,バックデータ一覧!$T$3:$U$367,2),バックデータ一覧!$G$3:$I$3,0))*10^-3</f>
        <v>5.4000000000000001E-4</v>
      </c>
      <c r="G1203" s="97">
        <f>INDEX(バックデータ一覧!$J$4:$L$27,MATCH(計算過程!B1203,バックデータ一覧!$F$4:$F$27,0),MATCH(VLOOKUP(A1203,バックデータ一覧!$T$3:$U$367,2),バックデータ一覧!$J$3:$L$3,0))*10^-3</f>
        <v>1.08E-3</v>
      </c>
      <c r="H1203" s="97">
        <f>INDEX(バックデータ一覧!$M$4:$O$27,MATCH(計算過程!B1203,バックデータ一覧!$F$4:$F$27,0),MATCH(VLOOKUP(A1203,バックデータ一覧!$T$3:$U$367,2),バックデータ一覧!$M$3:$O$3,0))*10^-3</f>
        <v>1.6299999999999999E-3</v>
      </c>
      <c r="I1203" s="97">
        <f>INDEX(バックデータ一覧!$P$4:$R$27,MATCH(計算過程!B1203,バックデータ一覧!$F$4:$F$27,0),MATCH(VLOOKUP(A1203,バックデータ一覧!$T$3:$U$367,2),バックデータ一覧!$P$3:$R$3,0))*10^-3</f>
        <v>2.1700000000000001E-3</v>
      </c>
    </row>
    <row r="1204" spans="1:9" x14ac:dyDescent="0.15">
      <c r="A1204" s="57">
        <v>41689</v>
      </c>
      <c r="B1204" s="9" t="s">
        <v>126</v>
      </c>
      <c r="C1204" s="83">
        <f t="shared" si="55"/>
        <v>6.2700000000000013E-3</v>
      </c>
      <c r="D1204" s="82">
        <f t="shared" si="54"/>
        <v>5.9400000000000008E-3</v>
      </c>
      <c r="E1204" s="81">
        <f t="shared" si="56"/>
        <v>3.3E-4</v>
      </c>
      <c r="F1204" s="97">
        <f>INDEX(バックデータ一覧!$G$4:$I$27,MATCH(計算過程!B1204,バックデータ一覧!$F$4:$F$27,0),MATCH(VLOOKUP(A1204,バックデータ一覧!$T$3:$U$367,2),バックデータ一覧!$G$3:$I$3,0))*10^-3</f>
        <v>3.3E-4</v>
      </c>
      <c r="G1204" s="97">
        <f>INDEX(バックデータ一覧!$J$4:$L$27,MATCH(計算過程!B1204,バックデータ一覧!$F$4:$F$27,0),MATCH(VLOOKUP(A1204,バックデータ一覧!$T$3:$U$367,2),バックデータ一覧!$J$3:$L$3,0))*10^-3</f>
        <v>6.7000000000000002E-4</v>
      </c>
      <c r="H1204" s="97">
        <f>INDEX(バックデータ一覧!$M$4:$O$27,MATCH(計算過程!B1204,バックデータ一覧!$F$4:$F$27,0),MATCH(VLOOKUP(A1204,バックデータ一覧!$T$3:$U$367,2),バックデータ一覧!$M$3:$O$3,0))*10^-3</f>
        <v>1E-3</v>
      </c>
      <c r="I1204" s="97">
        <f>INDEX(バックデータ一覧!$P$4:$R$27,MATCH(計算過程!B1204,バックデータ一覧!$F$4:$F$27,0),MATCH(VLOOKUP(A1204,バックデータ一覧!$T$3:$U$367,2),バックデータ一覧!$P$3:$R$3,0))*10^-3</f>
        <v>1.33E-3</v>
      </c>
    </row>
    <row r="1205" spans="1:9" x14ac:dyDescent="0.15">
      <c r="A1205" s="57">
        <v>41689</v>
      </c>
      <c r="B1205" s="9" t="s">
        <v>127</v>
      </c>
      <c r="C1205" s="83">
        <f t="shared" si="55"/>
        <v>9.4600000000000014E-3</v>
      </c>
      <c r="D1205" s="82">
        <f t="shared" si="54"/>
        <v>5.9400000000000008E-3</v>
      </c>
      <c r="E1205" s="81">
        <f t="shared" si="56"/>
        <v>3.5200000000000001E-3</v>
      </c>
      <c r="F1205" s="97">
        <f>INDEX(バックデータ一覧!$G$4:$I$27,MATCH(計算過程!B1205,バックデータ一覧!$F$4:$F$27,0),MATCH(VLOOKUP(A1205,バックデータ一覧!$T$3:$U$367,2),バックデータ一覧!$G$3:$I$3,0))*10^-3</f>
        <v>3.5200000000000001E-3</v>
      </c>
      <c r="G1205" s="97">
        <f>INDEX(バックデータ一覧!$J$4:$L$27,MATCH(計算過程!B1205,バックデータ一覧!$F$4:$F$27,0),MATCH(VLOOKUP(A1205,バックデータ一覧!$T$3:$U$367,2),バックデータ一覧!$J$3:$L$3,0))*10^-3</f>
        <v>7.0300000000000007E-3</v>
      </c>
      <c r="H1205" s="97">
        <f>INDEX(バックデータ一覧!$M$4:$O$27,MATCH(計算過程!B1205,バックデータ一覧!$F$4:$F$27,0),MATCH(VLOOKUP(A1205,バックデータ一覧!$T$3:$U$367,2),バックデータ一覧!$M$3:$O$3,0))*10^-3</f>
        <v>1.055E-2</v>
      </c>
      <c r="I1205" s="97">
        <f>INDEX(バックデータ一覧!$P$4:$R$27,MATCH(計算過程!B1205,バックデータ一覧!$F$4:$F$27,0),MATCH(VLOOKUP(A1205,バックデータ一覧!$T$3:$U$367,2),バックデータ一覧!$P$3:$R$3,0))*10^-3</f>
        <v>1.4060000000000001E-2</v>
      </c>
    </row>
    <row r="1206" spans="1:9" x14ac:dyDescent="0.15">
      <c r="A1206" s="57">
        <v>41689</v>
      </c>
      <c r="B1206" s="9" t="s">
        <v>128</v>
      </c>
      <c r="C1206" s="83">
        <f t="shared" si="55"/>
        <v>1.2220000000000002E-2</v>
      </c>
      <c r="D1206" s="82">
        <f t="shared" si="54"/>
        <v>5.9400000000000008E-3</v>
      </c>
      <c r="E1206" s="81">
        <f t="shared" si="56"/>
        <v>6.28E-3</v>
      </c>
      <c r="F1206" s="97">
        <f>INDEX(バックデータ一覧!$G$4:$I$27,MATCH(計算過程!B1206,バックデータ一覧!$F$4:$F$27,0),MATCH(VLOOKUP(A1206,バックデータ一覧!$T$3:$U$367,2),バックデータ一覧!$G$3:$I$3,0))*10^-3</f>
        <v>6.28E-3</v>
      </c>
      <c r="G1206" s="97">
        <f>INDEX(バックデータ一覧!$J$4:$L$27,MATCH(計算過程!B1206,バックデータ一覧!$F$4:$F$27,0),MATCH(VLOOKUP(A1206,バックデータ一覧!$T$3:$U$367,2),バックデータ一覧!$J$3:$L$3,0))*10^-3</f>
        <v>1.256E-2</v>
      </c>
      <c r="H1206" s="97">
        <f>INDEX(バックデータ一覧!$M$4:$O$27,MATCH(計算過程!B1206,バックデータ一覧!$F$4:$F$27,0),MATCH(VLOOKUP(A1206,バックデータ一覧!$T$3:$U$367,2),バックデータ一覧!$M$3:$O$3,0))*10^-3</f>
        <v>1.8839999999999999E-2</v>
      </c>
      <c r="I1206" s="97">
        <f>INDEX(バックデータ一覧!$P$4:$R$27,MATCH(計算過程!B1206,バックデータ一覧!$F$4:$F$27,0),MATCH(VLOOKUP(A1206,バックデータ一覧!$T$3:$U$367,2),バックデータ一覧!$P$3:$R$3,0))*10^-3</f>
        <v>2.512E-2</v>
      </c>
    </row>
    <row r="1207" spans="1:9" x14ac:dyDescent="0.15">
      <c r="A1207" s="57">
        <v>41690</v>
      </c>
      <c r="B1207" s="9" t="s">
        <v>105</v>
      </c>
      <c r="C1207" s="83">
        <f t="shared" si="55"/>
        <v>6.0700000000000007E-3</v>
      </c>
      <c r="D1207" s="82">
        <f t="shared" si="54"/>
        <v>5.9400000000000008E-3</v>
      </c>
      <c r="E1207" s="81">
        <f t="shared" si="56"/>
        <v>1.3000000000000002E-4</v>
      </c>
      <c r="F1207" s="97">
        <f>INDEX(バックデータ一覧!$G$4:$I$27,MATCH(計算過程!B1207,バックデータ一覧!$F$4:$F$27,0),MATCH(VLOOKUP(A1207,バックデータ一覧!$T$3:$U$367,2),バックデータ一覧!$G$3:$I$3,0))*10^-3</f>
        <v>1.3000000000000002E-4</v>
      </c>
      <c r="G1207" s="97">
        <f>INDEX(バックデータ一覧!$J$4:$L$27,MATCH(計算過程!B1207,バックデータ一覧!$F$4:$F$27,0),MATCH(VLOOKUP(A1207,バックデータ一覧!$T$3:$U$367,2),バックデータ一覧!$J$3:$L$3,0))*10^-3</f>
        <v>2.5000000000000001E-4</v>
      </c>
      <c r="H1207" s="97">
        <f>INDEX(バックデータ一覧!$M$4:$O$27,MATCH(計算過程!B1207,バックデータ一覧!$F$4:$F$27,0),MATCH(VLOOKUP(A1207,バックデータ一覧!$T$3:$U$367,2),バックデータ一覧!$M$3:$O$3,0))*10^-3</f>
        <v>3.8000000000000002E-4</v>
      </c>
      <c r="I1207" s="97">
        <f>INDEX(バックデータ一覧!$P$4:$R$27,MATCH(計算過程!B1207,バックデータ一覧!$F$4:$F$27,0),MATCH(VLOOKUP(A1207,バックデータ一覧!$T$3:$U$367,2),バックデータ一覧!$P$3:$R$3,0))*10^-3</f>
        <v>5.0000000000000001E-4</v>
      </c>
    </row>
    <row r="1208" spans="1:9" x14ac:dyDescent="0.15">
      <c r="A1208" s="57">
        <v>41690</v>
      </c>
      <c r="B1208" s="9" t="s">
        <v>106</v>
      </c>
      <c r="C1208" s="83">
        <f t="shared" si="55"/>
        <v>6.0700000000000007E-3</v>
      </c>
      <c r="D1208" s="82">
        <f t="shared" si="54"/>
        <v>5.9400000000000008E-3</v>
      </c>
      <c r="E1208" s="81">
        <f t="shared" si="56"/>
        <v>1.3000000000000002E-4</v>
      </c>
      <c r="F1208" s="97">
        <f>INDEX(バックデータ一覧!$G$4:$I$27,MATCH(計算過程!B1208,バックデータ一覧!$F$4:$F$27,0),MATCH(VLOOKUP(A1208,バックデータ一覧!$T$3:$U$367,2),バックデータ一覧!$G$3:$I$3,0))*10^-3</f>
        <v>1.3000000000000002E-4</v>
      </c>
      <c r="G1208" s="97">
        <f>INDEX(バックデータ一覧!$J$4:$L$27,MATCH(計算過程!B1208,バックデータ一覧!$F$4:$F$27,0),MATCH(VLOOKUP(A1208,バックデータ一覧!$T$3:$U$367,2),バックデータ一覧!$J$3:$L$3,0))*10^-3</f>
        <v>2.5000000000000001E-4</v>
      </c>
      <c r="H1208" s="97">
        <f>INDEX(バックデータ一覧!$M$4:$O$27,MATCH(計算過程!B1208,バックデータ一覧!$F$4:$F$27,0),MATCH(VLOOKUP(A1208,バックデータ一覧!$T$3:$U$367,2),バックデータ一覧!$M$3:$O$3,0))*10^-3</f>
        <v>3.8000000000000002E-4</v>
      </c>
      <c r="I1208" s="97">
        <f>INDEX(バックデータ一覧!$P$4:$R$27,MATCH(計算過程!B1208,バックデータ一覧!$F$4:$F$27,0),MATCH(VLOOKUP(A1208,バックデータ一覧!$T$3:$U$367,2),バックデータ一覧!$P$3:$R$3,0))*10^-3</f>
        <v>5.0000000000000001E-4</v>
      </c>
    </row>
    <row r="1209" spans="1:9" x14ac:dyDescent="0.15">
      <c r="A1209" s="57">
        <v>41690</v>
      </c>
      <c r="B1209" s="9" t="s">
        <v>107</v>
      </c>
      <c r="C1209" s="83">
        <f t="shared" si="55"/>
        <v>6.0700000000000007E-3</v>
      </c>
      <c r="D1209" s="82">
        <f t="shared" si="54"/>
        <v>5.9400000000000008E-3</v>
      </c>
      <c r="E1209" s="81">
        <f t="shared" si="56"/>
        <v>1.3000000000000002E-4</v>
      </c>
      <c r="F1209" s="97">
        <f>INDEX(バックデータ一覧!$G$4:$I$27,MATCH(計算過程!B1209,バックデータ一覧!$F$4:$F$27,0),MATCH(VLOOKUP(A1209,バックデータ一覧!$T$3:$U$367,2),バックデータ一覧!$G$3:$I$3,0))*10^-3</f>
        <v>1.3000000000000002E-4</v>
      </c>
      <c r="G1209" s="97">
        <f>INDEX(バックデータ一覧!$J$4:$L$27,MATCH(計算過程!B1209,バックデータ一覧!$F$4:$F$27,0),MATCH(VLOOKUP(A1209,バックデータ一覧!$T$3:$U$367,2),バックデータ一覧!$J$3:$L$3,0))*10^-3</f>
        <v>2.5000000000000001E-4</v>
      </c>
      <c r="H1209" s="97">
        <f>INDEX(バックデータ一覧!$M$4:$O$27,MATCH(計算過程!B1209,バックデータ一覧!$F$4:$F$27,0),MATCH(VLOOKUP(A1209,バックデータ一覧!$T$3:$U$367,2),バックデータ一覧!$M$3:$O$3,0))*10^-3</f>
        <v>3.8000000000000002E-4</v>
      </c>
      <c r="I1209" s="97">
        <f>INDEX(バックデータ一覧!$P$4:$R$27,MATCH(計算過程!B1209,バックデータ一覧!$F$4:$F$27,0),MATCH(VLOOKUP(A1209,バックデータ一覧!$T$3:$U$367,2),バックデータ一覧!$P$3:$R$3,0))*10^-3</f>
        <v>5.0000000000000001E-4</v>
      </c>
    </row>
    <row r="1210" spans="1:9" x14ac:dyDescent="0.15">
      <c r="A1210" s="57">
        <v>41690</v>
      </c>
      <c r="B1210" s="9" t="s">
        <v>108</v>
      </c>
      <c r="C1210" s="83">
        <f t="shared" si="55"/>
        <v>6.0700000000000007E-3</v>
      </c>
      <c r="D1210" s="82">
        <f t="shared" si="54"/>
        <v>5.9400000000000008E-3</v>
      </c>
      <c r="E1210" s="81">
        <f t="shared" si="56"/>
        <v>1.3000000000000002E-4</v>
      </c>
      <c r="F1210" s="97">
        <f>INDEX(バックデータ一覧!$G$4:$I$27,MATCH(計算過程!B1210,バックデータ一覧!$F$4:$F$27,0),MATCH(VLOOKUP(A1210,バックデータ一覧!$T$3:$U$367,2),バックデータ一覧!$G$3:$I$3,0))*10^-3</f>
        <v>1.3000000000000002E-4</v>
      </c>
      <c r="G1210" s="97">
        <f>INDEX(バックデータ一覧!$J$4:$L$27,MATCH(計算過程!B1210,バックデータ一覧!$F$4:$F$27,0),MATCH(VLOOKUP(A1210,バックデータ一覧!$T$3:$U$367,2),バックデータ一覧!$J$3:$L$3,0))*10^-3</f>
        <v>2.5000000000000001E-4</v>
      </c>
      <c r="H1210" s="97">
        <f>INDEX(バックデータ一覧!$M$4:$O$27,MATCH(計算過程!B1210,バックデータ一覧!$F$4:$F$27,0),MATCH(VLOOKUP(A1210,バックデータ一覧!$T$3:$U$367,2),バックデータ一覧!$M$3:$O$3,0))*10^-3</f>
        <v>3.8000000000000002E-4</v>
      </c>
      <c r="I1210" s="97">
        <f>INDEX(バックデータ一覧!$P$4:$R$27,MATCH(計算過程!B1210,バックデータ一覧!$F$4:$F$27,0),MATCH(VLOOKUP(A1210,バックデータ一覧!$T$3:$U$367,2),バックデータ一覧!$P$3:$R$3,0))*10^-3</f>
        <v>5.0000000000000001E-4</v>
      </c>
    </row>
    <row r="1211" spans="1:9" x14ac:dyDescent="0.15">
      <c r="A1211" s="57">
        <v>41690</v>
      </c>
      <c r="B1211" s="9" t="s">
        <v>109</v>
      </c>
      <c r="C1211" s="83">
        <f t="shared" si="55"/>
        <v>6.0700000000000007E-3</v>
      </c>
      <c r="D1211" s="82">
        <f t="shared" si="54"/>
        <v>5.9400000000000008E-3</v>
      </c>
      <c r="E1211" s="81">
        <f t="shared" si="56"/>
        <v>1.3000000000000002E-4</v>
      </c>
      <c r="F1211" s="97">
        <f>INDEX(バックデータ一覧!$G$4:$I$27,MATCH(計算過程!B1211,バックデータ一覧!$F$4:$F$27,0),MATCH(VLOOKUP(A1211,バックデータ一覧!$T$3:$U$367,2),バックデータ一覧!$G$3:$I$3,0))*10^-3</f>
        <v>1.3000000000000002E-4</v>
      </c>
      <c r="G1211" s="97">
        <f>INDEX(バックデータ一覧!$J$4:$L$27,MATCH(計算過程!B1211,バックデータ一覧!$F$4:$F$27,0),MATCH(VLOOKUP(A1211,バックデータ一覧!$T$3:$U$367,2),バックデータ一覧!$J$3:$L$3,0))*10^-3</f>
        <v>2.5000000000000001E-4</v>
      </c>
      <c r="H1211" s="97">
        <f>INDEX(バックデータ一覧!$M$4:$O$27,MATCH(計算過程!B1211,バックデータ一覧!$F$4:$F$27,0),MATCH(VLOOKUP(A1211,バックデータ一覧!$T$3:$U$367,2),バックデータ一覧!$M$3:$O$3,0))*10^-3</f>
        <v>3.8000000000000002E-4</v>
      </c>
      <c r="I1211" s="97">
        <f>INDEX(バックデータ一覧!$P$4:$R$27,MATCH(計算過程!B1211,バックデータ一覧!$F$4:$F$27,0),MATCH(VLOOKUP(A1211,バックデータ一覧!$T$3:$U$367,2),バックデータ一覧!$P$3:$R$3,0))*10^-3</f>
        <v>5.0000000000000001E-4</v>
      </c>
    </row>
    <row r="1212" spans="1:9" x14ac:dyDescent="0.15">
      <c r="A1212" s="57">
        <v>41690</v>
      </c>
      <c r="B1212" s="9" t="s">
        <v>110</v>
      </c>
      <c r="C1212" s="83">
        <f t="shared" si="55"/>
        <v>6.0700000000000007E-3</v>
      </c>
      <c r="D1212" s="82">
        <f t="shared" si="54"/>
        <v>5.9400000000000008E-3</v>
      </c>
      <c r="E1212" s="81">
        <f t="shared" si="56"/>
        <v>1.3000000000000002E-4</v>
      </c>
      <c r="F1212" s="97">
        <f>INDEX(バックデータ一覧!$G$4:$I$27,MATCH(計算過程!B1212,バックデータ一覧!$F$4:$F$27,0),MATCH(VLOOKUP(A1212,バックデータ一覧!$T$3:$U$367,2),バックデータ一覧!$G$3:$I$3,0))*10^-3</f>
        <v>1.3000000000000002E-4</v>
      </c>
      <c r="G1212" s="97">
        <f>INDEX(バックデータ一覧!$J$4:$L$27,MATCH(計算過程!B1212,バックデータ一覧!$F$4:$F$27,0),MATCH(VLOOKUP(A1212,バックデータ一覧!$T$3:$U$367,2),バックデータ一覧!$J$3:$L$3,0))*10^-3</f>
        <v>2.5000000000000001E-4</v>
      </c>
      <c r="H1212" s="97">
        <f>INDEX(バックデータ一覧!$M$4:$O$27,MATCH(計算過程!B1212,バックデータ一覧!$F$4:$F$27,0),MATCH(VLOOKUP(A1212,バックデータ一覧!$T$3:$U$367,2),バックデータ一覧!$M$3:$O$3,0))*10^-3</f>
        <v>3.8000000000000002E-4</v>
      </c>
      <c r="I1212" s="97">
        <f>INDEX(バックデータ一覧!$P$4:$R$27,MATCH(計算過程!B1212,バックデータ一覧!$F$4:$F$27,0),MATCH(VLOOKUP(A1212,バックデータ一覧!$T$3:$U$367,2),バックデータ一覧!$P$3:$R$3,0))*10^-3</f>
        <v>5.0000000000000001E-4</v>
      </c>
    </row>
    <row r="1213" spans="1:9" x14ac:dyDescent="0.15">
      <c r="A1213" s="57">
        <v>41690</v>
      </c>
      <c r="B1213" s="9" t="s">
        <v>111</v>
      </c>
      <c r="C1213" s="83">
        <f t="shared" si="55"/>
        <v>9.3200000000000002E-3</v>
      </c>
      <c r="D1213" s="82">
        <f t="shared" si="54"/>
        <v>5.9400000000000008E-3</v>
      </c>
      <c r="E1213" s="81">
        <f t="shared" si="56"/>
        <v>3.3799999999999998E-3</v>
      </c>
      <c r="F1213" s="97">
        <f>INDEX(バックデータ一覧!$G$4:$I$27,MATCH(計算過程!B1213,バックデータ一覧!$F$4:$F$27,0),MATCH(VLOOKUP(A1213,バックデータ一覧!$T$3:$U$367,2),バックデータ一覧!$G$3:$I$3,0))*10^-3</f>
        <v>3.3799999999999998E-3</v>
      </c>
      <c r="G1213" s="97">
        <f>INDEX(バックデータ一覧!$J$4:$L$27,MATCH(計算過程!B1213,バックデータ一覧!$F$4:$F$27,0),MATCH(VLOOKUP(A1213,バックデータ一覧!$T$3:$U$367,2),バックデータ一覧!$J$3:$L$3,0))*10^-3</f>
        <v>6.7499999999999999E-3</v>
      </c>
      <c r="H1213" s="97">
        <f>INDEX(バックデータ一覧!$M$4:$O$27,MATCH(計算過程!B1213,バックデータ一覧!$F$4:$F$27,0),MATCH(VLOOKUP(A1213,バックデータ一覧!$T$3:$U$367,2),バックデータ一覧!$M$3:$O$3,0))*10^-3</f>
        <v>1.0130000000000002E-2</v>
      </c>
      <c r="I1213" s="97">
        <f>INDEX(バックデータ一覧!$P$4:$R$27,MATCH(計算過程!B1213,バックデータ一覧!$F$4:$F$27,0),MATCH(VLOOKUP(A1213,バックデータ一覧!$T$3:$U$367,2),バックデータ一覧!$P$3:$R$3,0))*10^-3</f>
        <v>1.3509999999999999E-2</v>
      </c>
    </row>
    <row r="1214" spans="1:9" x14ac:dyDescent="0.15">
      <c r="A1214" s="57">
        <v>41690</v>
      </c>
      <c r="B1214" s="9" t="s">
        <v>112</v>
      </c>
      <c r="C1214" s="83">
        <f t="shared" si="55"/>
        <v>6.4800000000000005E-3</v>
      </c>
      <c r="D1214" s="82">
        <f t="shared" si="54"/>
        <v>5.9400000000000008E-3</v>
      </c>
      <c r="E1214" s="81">
        <f t="shared" si="56"/>
        <v>5.4000000000000001E-4</v>
      </c>
      <c r="F1214" s="97">
        <f>INDEX(バックデータ一覧!$G$4:$I$27,MATCH(計算過程!B1214,バックデータ一覧!$F$4:$F$27,0),MATCH(VLOOKUP(A1214,バックデータ一覧!$T$3:$U$367,2),バックデータ一覧!$G$3:$I$3,0))*10^-3</f>
        <v>5.4000000000000001E-4</v>
      </c>
      <c r="G1214" s="97">
        <f>INDEX(バックデータ一覧!$J$4:$L$27,MATCH(計算過程!B1214,バックデータ一覧!$F$4:$F$27,0),MATCH(VLOOKUP(A1214,バックデータ一覧!$T$3:$U$367,2),バックデータ一覧!$J$3:$L$3,0))*10^-3</f>
        <v>1.08E-3</v>
      </c>
      <c r="H1214" s="97">
        <f>INDEX(バックデータ一覧!$M$4:$O$27,MATCH(計算過程!B1214,バックデータ一覧!$F$4:$F$27,0),MATCH(VLOOKUP(A1214,バックデータ一覧!$T$3:$U$367,2),バックデータ一覧!$M$3:$O$3,0))*10^-3</f>
        <v>1.6299999999999999E-3</v>
      </c>
      <c r="I1214" s="97">
        <f>INDEX(バックデータ一覧!$P$4:$R$27,MATCH(計算過程!B1214,バックデータ一覧!$F$4:$F$27,0),MATCH(VLOOKUP(A1214,バックデータ一覧!$T$3:$U$367,2),バックデータ一覧!$P$3:$R$3,0))*10^-3</f>
        <v>2.1700000000000001E-3</v>
      </c>
    </row>
    <row r="1215" spans="1:9" x14ac:dyDescent="0.15">
      <c r="A1215" s="57">
        <v>41690</v>
      </c>
      <c r="B1215" s="9" t="s">
        <v>113</v>
      </c>
      <c r="C1215" s="83">
        <f t="shared" si="55"/>
        <v>6.4800000000000005E-3</v>
      </c>
      <c r="D1215" s="82">
        <f t="shared" si="54"/>
        <v>5.9400000000000008E-3</v>
      </c>
      <c r="E1215" s="81">
        <f t="shared" si="56"/>
        <v>5.4000000000000001E-4</v>
      </c>
      <c r="F1215" s="97">
        <f>INDEX(バックデータ一覧!$G$4:$I$27,MATCH(計算過程!B1215,バックデータ一覧!$F$4:$F$27,0),MATCH(VLOOKUP(A1215,バックデータ一覧!$T$3:$U$367,2),バックデータ一覧!$G$3:$I$3,0))*10^-3</f>
        <v>5.4000000000000001E-4</v>
      </c>
      <c r="G1215" s="97">
        <f>INDEX(バックデータ一覧!$J$4:$L$27,MATCH(計算過程!B1215,バックデータ一覧!$F$4:$F$27,0),MATCH(VLOOKUP(A1215,バックデータ一覧!$T$3:$U$367,2),バックデータ一覧!$J$3:$L$3,0))*10^-3</f>
        <v>1.08E-3</v>
      </c>
      <c r="H1215" s="97">
        <f>INDEX(バックデータ一覧!$M$4:$O$27,MATCH(計算過程!B1215,バックデータ一覧!$F$4:$F$27,0),MATCH(VLOOKUP(A1215,バックデータ一覧!$T$3:$U$367,2),バックデータ一覧!$M$3:$O$3,0))*10^-3</f>
        <v>1.6299999999999999E-3</v>
      </c>
      <c r="I1215" s="97">
        <f>INDEX(バックデータ一覧!$P$4:$R$27,MATCH(計算過程!B1215,バックデータ一覧!$F$4:$F$27,0),MATCH(VLOOKUP(A1215,バックデータ一覧!$T$3:$U$367,2),バックデータ一覧!$P$3:$R$3,0))*10^-3</f>
        <v>2.1700000000000001E-3</v>
      </c>
    </row>
    <row r="1216" spans="1:9" x14ac:dyDescent="0.15">
      <c r="A1216" s="57">
        <v>41690</v>
      </c>
      <c r="B1216" s="9" t="s">
        <v>114</v>
      </c>
      <c r="C1216" s="83">
        <f t="shared" si="55"/>
        <v>6.0700000000000007E-3</v>
      </c>
      <c r="D1216" s="82">
        <f t="shared" si="54"/>
        <v>5.9400000000000008E-3</v>
      </c>
      <c r="E1216" s="81">
        <f t="shared" si="56"/>
        <v>1.3000000000000002E-4</v>
      </c>
      <c r="F1216" s="97">
        <f>INDEX(バックデータ一覧!$G$4:$I$27,MATCH(計算過程!B1216,バックデータ一覧!$F$4:$F$27,0),MATCH(VLOOKUP(A1216,バックデータ一覧!$T$3:$U$367,2),バックデータ一覧!$G$3:$I$3,0))*10^-3</f>
        <v>1.3000000000000002E-4</v>
      </c>
      <c r="G1216" s="97">
        <f>INDEX(バックデータ一覧!$J$4:$L$27,MATCH(計算過程!B1216,バックデータ一覧!$F$4:$F$27,0),MATCH(VLOOKUP(A1216,バックデータ一覧!$T$3:$U$367,2),バックデータ一覧!$J$3:$L$3,0))*10^-3</f>
        <v>2.5000000000000001E-4</v>
      </c>
      <c r="H1216" s="97">
        <f>INDEX(バックデータ一覧!$M$4:$O$27,MATCH(計算過程!B1216,バックデータ一覧!$F$4:$F$27,0),MATCH(VLOOKUP(A1216,バックデータ一覧!$T$3:$U$367,2),バックデータ一覧!$M$3:$O$3,0))*10^-3</f>
        <v>3.8000000000000002E-4</v>
      </c>
      <c r="I1216" s="97">
        <f>INDEX(バックデータ一覧!$P$4:$R$27,MATCH(計算過程!B1216,バックデータ一覧!$F$4:$F$27,0),MATCH(VLOOKUP(A1216,バックデータ一覧!$T$3:$U$367,2),バックデータ一覧!$P$3:$R$3,0))*10^-3</f>
        <v>5.0000000000000001E-4</v>
      </c>
    </row>
    <row r="1217" spans="1:9" x14ac:dyDescent="0.15">
      <c r="A1217" s="57">
        <v>41690</v>
      </c>
      <c r="B1217" s="9" t="s">
        <v>115</v>
      </c>
      <c r="C1217" s="83">
        <f t="shared" si="55"/>
        <v>6.2700000000000013E-3</v>
      </c>
      <c r="D1217" s="82">
        <f t="shared" si="54"/>
        <v>5.9400000000000008E-3</v>
      </c>
      <c r="E1217" s="81">
        <f t="shared" si="56"/>
        <v>3.3E-4</v>
      </c>
      <c r="F1217" s="97">
        <f>INDEX(バックデータ一覧!$G$4:$I$27,MATCH(計算過程!B1217,バックデータ一覧!$F$4:$F$27,0),MATCH(VLOOKUP(A1217,バックデータ一覧!$T$3:$U$367,2),バックデータ一覧!$G$3:$I$3,0))*10^-3</f>
        <v>3.3E-4</v>
      </c>
      <c r="G1217" s="97">
        <f>INDEX(バックデータ一覧!$J$4:$L$27,MATCH(計算過程!B1217,バックデータ一覧!$F$4:$F$27,0),MATCH(VLOOKUP(A1217,バックデータ一覧!$T$3:$U$367,2),バックデータ一覧!$J$3:$L$3,0))*10^-3</f>
        <v>6.7000000000000002E-4</v>
      </c>
      <c r="H1217" s="97">
        <f>INDEX(バックデータ一覧!$M$4:$O$27,MATCH(計算過程!B1217,バックデータ一覧!$F$4:$F$27,0),MATCH(VLOOKUP(A1217,バックデータ一覧!$T$3:$U$367,2),バックデータ一覧!$M$3:$O$3,0))*10^-3</f>
        <v>1E-3</v>
      </c>
      <c r="I1217" s="97">
        <f>INDEX(バックデータ一覧!$P$4:$R$27,MATCH(計算過程!B1217,バックデータ一覧!$F$4:$F$27,0),MATCH(VLOOKUP(A1217,バックデータ一覧!$T$3:$U$367,2),バックデータ一覧!$P$3:$R$3,0))*10^-3</f>
        <v>1.33E-3</v>
      </c>
    </row>
    <row r="1218" spans="1:9" x14ac:dyDescent="0.15">
      <c r="A1218" s="57">
        <v>41690</v>
      </c>
      <c r="B1218" s="9" t="s">
        <v>116</v>
      </c>
      <c r="C1218" s="83">
        <f t="shared" si="55"/>
        <v>6.0700000000000007E-3</v>
      </c>
      <c r="D1218" s="82">
        <f t="shared" si="54"/>
        <v>5.9400000000000008E-3</v>
      </c>
      <c r="E1218" s="81">
        <f t="shared" si="56"/>
        <v>1.3000000000000002E-4</v>
      </c>
      <c r="F1218" s="97">
        <f>INDEX(バックデータ一覧!$G$4:$I$27,MATCH(計算過程!B1218,バックデータ一覧!$F$4:$F$27,0),MATCH(VLOOKUP(A1218,バックデータ一覧!$T$3:$U$367,2),バックデータ一覧!$G$3:$I$3,0))*10^-3</f>
        <v>1.3000000000000002E-4</v>
      </c>
      <c r="G1218" s="97">
        <f>INDEX(バックデータ一覧!$J$4:$L$27,MATCH(計算過程!B1218,バックデータ一覧!$F$4:$F$27,0),MATCH(VLOOKUP(A1218,バックデータ一覧!$T$3:$U$367,2),バックデータ一覧!$J$3:$L$3,0))*10^-3</f>
        <v>2.5000000000000001E-4</v>
      </c>
      <c r="H1218" s="97">
        <f>INDEX(バックデータ一覧!$M$4:$O$27,MATCH(計算過程!B1218,バックデータ一覧!$F$4:$F$27,0),MATCH(VLOOKUP(A1218,バックデータ一覧!$T$3:$U$367,2),バックデータ一覧!$M$3:$O$3,0))*10^-3</f>
        <v>3.8000000000000002E-4</v>
      </c>
      <c r="I1218" s="97">
        <f>INDEX(バックデータ一覧!$P$4:$R$27,MATCH(計算過程!B1218,バックデータ一覧!$F$4:$F$27,0),MATCH(VLOOKUP(A1218,バックデータ一覧!$T$3:$U$367,2),バックデータ一覧!$P$3:$R$3,0))*10^-3</f>
        <v>5.0000000000000001E-4</v>
      </c>
    </row>
    <row r="1219" spans="1:9" x14ac:dyDescent="0.15">
      <c r="A1219" s="57">
        <v>41690</v>
      </c>
      <c r="B1219" s="9" t="s">
        <v>117</v>
      </c>
      <c r="C1219" s="83">
        <f t="shared" si="55"/>
        <v>9.3200000000000002E-3</v>
      </c>
      <c r="D1219" s="82">
        <f t="shared" si="54"/>
        <v>5.9400000000000008E-3</v>
      </c>
      <c r="E1219" s="81">
        <f t="shared" si="56"/>
        <v>3.3799999999999998E-3</v>
      </c>
      <c r="F1219" s="97">
        <f>INDEX(バックデータ一覧!$G$4:$I$27,MATCH(計算過程!B1219,バックデータ一覧!$F$4:$F$27,0),MATCH(VLOOKUP(A1219,バックデータ一覧!$T$3:$U$367,2),バックデータ一覧!$G$3:$I$3,0))*10^-3</f>
        <v>3.3799999999999998E-3</v>
      </c>
      <c r="G1219" s="97">
        <f>INDEX(バックデータ一覧!$J$4:$L$27,MATCH(計算過程!B1219,バックデータ一覧!$F$4:$F$27,0),MATCH(VLOOKUP(A1219,バックデータ一覧!$T$3:$U$367,2),バックデータ一覧!$J$3:$L$3,0))*10^-3</f>
        <v>6.7499999999999999E-3</v>
      </c>
      <c r="H1219" s="97">
        <f>INDEX(バックデータ一覧!$M$4:$O$27,MATCH(計算過程!B1219,バックデータ一覧!$F$4:$F$27,0),MATCH(VLOOKUP(A1219,バックデータ一覧!$T$3:$U$367,2),バックデータ一覧!$M$3:$O$3,0))*10^-3</f>
        <v>1.0130000000000002E-2</v>
      </c>
      <c r="I1219" s="97">
        <f>INDEX(バックデータ一覧!$P$4:$R$27,MATCH(計算過程!B1219,バックデータ一覧!$F$4:$F$27,0),MATCH(VLOOKUP(A1219,バックデータ一覧!$T$3:$U$367,2),バックデータ一覧!$P$3:$R$3,0))*10^-3</f>
        <v>1.3509999999999999E-2</v>
      </c>
    </row>
    <row r="1220" spans="1:9" x14ac:dyDescent="0.15">
      <c r="A1220" s="57">
        <v>41690</v>
      </c>
      <c r="B1220" s="9" t="s">
        <v>118</v>
      </c>
      <c r="C1220" s="83">
        <f t="shared" si="55"/>
        <v>6.2700000000000013E-3</v>
      </c>
      <c r="D1220" s="82">
        <f t="shared" si="54"/>
        <v>5.9400000000000008E-3</v>
      </c>
      <c r="E1220" s="81">
        <f t="shared" si="56"/>
        <v>3.3E-4</v>
      </c>
      <c r="F1220" s="97">
        <f>INDEX(バックデータ一覧!$G$4:$I$27,MATCH(計算過程!B1220,バックデータ一覧!$F$4:$F$27,0),MATCH(VLOOKUP(A1220,バックデータ一覧!$T$3:$U$367,2),バックデータ一覧!$G$3:$I$3,0))*10^-3</f>
        <v>3.3E-4</v>
      </c>
      <c r="G1220" s="97">
        <f>INDEX(バックデータ一覧!$J$4:$L$27,MATCH(計算過程!B1220,バックデータ一覧!$F$4:$F$27,0),MATCH(VLOOKUP(A1220,バックデータ一覧!$T$3:$U$367,2),バックデータ一覧!$J$3:$L$3,0))*10^-3</f>
        <v>6.7000000000000002E-4</v>
      </c>
      <c r="H1220" s="97">
        <f>INDEX(バックデータ一覧!$M$4:$O$27,MATCH(計算過程!B1220,バックデータ一覧!$F$4:$F$27,0),MATCH(VLOOKUP(A1220,バックデータ一覧!$T$3:$U$367,2),バックデータ一覧!$M$3:$O$3,0))*10^-3</f>
        <v>1E-3</v>
      </c>
      <c r="I1220" s="97">
        <f>INDEX(バックデータ一覧!$P$4:$R$27,MATCH(計算過程!B1220,バックデータ一覧!$F$4:$F$27,0),MATCH(VLOOKUP(A1220,バックデータ一覧!$T$3:$U$367,2),バックデータ一覧!$P$3:$R$3,0))*10^-3</f>
        <v>1.33E-3</v>
      </c>
    </row>
    <row r="1221" spans="1:9" x14ac:dyDescent="0.15">
      <c r="A1221" s="57">
        <v>41690</v>
      </c>
      <c r="B1221" s="9" t="s">
        <v>119</v>
      </c>
      <c r="C1221" s="83">
        <f t="shared" si="55"/>
        <v>6.0700000000000007E-3</v>
      </c>
      <c r="D1221" s="82">
        <f t="shared" si="54"/>
        <v>5.9400000000000008E-3</v>
      </c>
      <c r="E1221" s="81">
        <f t="shared" si="56"/>
        <v>1.3000000000000002E-4</v>
      </c>
      <c r="F1221" s="97">
        <f>INDEX(バックデータ一覧!$G$4:$I$27,MATCH(計算過程!B1221,バックデータ一覧!$F$4:$F$27,0),MATCH(VLOOKUP(A1221,バックデータ一覧!$T$3:$U$367,2),バックデータ一覧!$G$3:$I$3,0))*10^-3</f>
        <v>1.3000000000000002E-4</v>
      </c>
      <c r="G1221" s="97">
        <f>INDEX(バックデータ一覧!$J$4:$L$27,MATCH(計算過程!B1221,バックデータ一覧!$F$4:$F$27,0),MATCH(VLOOKUP(A1221,バックデータ一覧!$T$3:$U$367,2),バックデータ一覧!$J$3:$L$3,0))*10^-3</f>
        <v>2.5000000000000001E-4</v>
      </c>
      <c r="H1221" s="97">
        <f>INDEX(バックデータ一覧!$M$4:$O$27,MATCH(計算過程!B1221,バックデータ一覧!$F$4:$F$27,0),MATCH(VLOOKUP(A1221,バックデータ一覧!$T$3:$U$367,2),バックデータ一覧!$M$3:$O$3,0))*10^-3</f>
        <v>3.8000000000000002E-4</v>
      </c>
      <c r="I1221" s="97">
        <f>INDEX(バックデータ一覧!$P$4:$R$27,MATCH(計算過程!B1221,バックデータ一覧!$F$4:$F$27,0),MATCH(VLOOKUP(A1221,バックデータ一覧!$T$3:$U$367,2),バックデータ一覧!$P$3:$R$3,0))*10^-3</f>
        <v>5.0000000000000001E-4</v>
      </c>
    </row>
    <row r="1222" spans="1:9" x14ac:dyDescent="0.15">
      <c r="A1222" s="57">
        <v>41690</v>
      </c>
      <c r="B1222" s="9" t="s">
        <v>120</v>
      </c>
      <c r="C1222" s="83">
        <f t="shared" si="55"/>
        <v>6.0700000000000007E-3</v>
      </c>
      <c r="D1222" s="82">
        <f t="shared" si="54"/>
        <v>5.9400000000000008E-3</v>
      </c>
      <c r="E1222" s="81">
        <f t="shared" si="56"/>
        <v>1.3000000000000002E-4</v>
      </c>
      <c r="F1222" s="97">
        <f>INDEX(バックデータ一覧!$G$4:$I$27,MATCH(計算過程!B1222,バックデータ一覧!$F$4:$F$27,0),MATCH(VLOOKUP(A1222,バックデータ一覧!$T$3:$U$367,2),バックデータ一覧!$G$3:$I$3,0))*10^-3</f>
        <v>1.3000000000000002E-4</v>
      </c>
      <c r="G1222" s="97">
        <f>INDEX(バックデータ一覧!$J$4:$L$27,MATCH(計算過程!B1222,バックデータ一覧!$F$4:$F$27,0),MATCH(VLOOKUP(A1222,バックデータ一覧!$T$3:$U$367,2),バックデータ一覧!$J$3:$L$3,0))*10^-3</f>
        <v>2.5000000000000001E-4</v>
      </c>
      <c r="H1222" s="97">
        <f>INDEX(バックデータ一覧!$M$4:$O$27,MATCH(計算過程!B1222,バックデータ一覧!$F$4:$F$27,0),MATCH(VLOOKUP(A1222,バックデータ一覧!$T$3:$U$367,2),バックデータ一覧!$M$3:$O$3,0))*10^-3</f>
        <v>3.8000000000000002E-4</v>
      </c>
      <c r="I1222" s="97">
        <f>INDEX(バックデータ一覧!$P$4:$R$27,MATCH(計算過程!B1222,バックデータ一覧!$F$4:$F$27,0),MATCH(VLOOKUP(A1222,バックデータ一覧!$T$3:$U$367,2),バックデータ一覧!$P$3:$R$3,0))*10^-3</f>
        <v>5.0000000000000001E-4</v>
      </c>
    </row>
    <row r="1223" spans="1:9" x14ac:dyDescent="0.15">
      <c r="A1223" s="57">
        <v>41690</v>
      </c>
      <c r="B1223" s="9" t="s">
        <v>121</v>
      </c>
      <c r="C1223" s="83">
        <f t="shared" si="55"/>
        <v>6.2700000000000013E-3</v>
      </c>
      <c r="D1223" s="82">
        <f t="shared" ref="D1223:D1286" si="57">$O$4*$O$5*10^-3</f>
        <v>5.9400000000000008E-3</v>
      </c>
      <c r="E1223" s="81">
        <f t="shared" si="56"/>
        <v>3.3E-4</v>
      </c>
      <c r="F1223" s="97">
        <f>INDEX(バックデータ一覧!$G$4:$I$27,MATCH(計算過程!B1223,バックデータ一覧!$F$4:$F$27,0),MATCH(VLOOKUP(A1223,バックデータ一覧!$T$3:$U$367,2),バックデータ一覧!$G$3:$I$3,0))*10^-3</f>
        <v>3.3E-4</v>
      </c>
      <c r="G1223" s="97">
        <f>INDEX(バックデータ一覧!$J$4:$L$27,MATCH(計算過程!B1223,バックデータ一覧!$F$4:$F$27,0),MATCH(VLOOKUP(A1223,バックデータ一覧!$T$3:$U$367,2),バックデータ一覧!$J$3:$L$3,0))*10^-3</f>
        <v>6.7000000000000002E-4</v>
      </c>
      <c r="H1223" s="97">
        <f>INDEX(バックデータ一覧!$M$4:$O$27,MATCH(計算過程!B1223,バックデータ一覧!$F$4:$F$27,0),MATCH(VLOOKUP(A1223,バックデータ一覧!$T$3:$U$367,2),バックデータ一覧!$M$3:$O$3,0))*10^-3</f>
        <v>1E-3</v>
      </c>
      <c r="I1223" s="97">
        <f>INDEX(バックデータ一覧!$P$4:$R$27,MATCH(計算過程!B1223,バックデータ一覧!$F$4:$F$27,0),MATCH(VLOOKUP(A1223,バックデータ一覧!$T$3:$U$367,2),バックデータ一覧!$P$3:$R$3,0))*10^-3</f>
        <v>1.33E-3</v>
      </c>
    </row>
    <row r="1224" spans="1:9" x14ac:dyDescent="0.15">
      <c r="A1224" s="57">
        <v>41690</v>
      </c>
      <c r="B1224" s="9" t="s">
        <v>122</v>
      </c>
      <c r="C1224" s="83">
        <f t="shared" ref="C1224:C1287" si="58">D1224+E1224</f>
        <v>6.2700000000000013E-3</v>
      </c>
      <c r="D1224" s="82">
        <f t="shared" si="57"/>
        <v>5.9400000000000008E-3</v>
      </c>
      <c r="E1224" s="81">
        <f t="shared" ref="E1224:E1287" si="59">IF(AND($O$10&gt;=1,$O$10&lt;2),$F1224*(2-$O$10)/(2-1)+$G1224*($O$10-1)/(2-1),IF(AND($O$10&gt;=2,$O$10&lt;3),$G1224*(3-$O$10)/(3-2)+$H1224*($O$10-2)/(3-2),$H1224*(4-$O$10)/(4-3)+$I1224*($O$10-3)/(4-3)))</f>
        <v>3.3E-4</v>
      </c>
      <c r="F1224" s="97">
        <f>INDEX(バックデータ一覧!$G$4:$I$27,MATCH(計算過程!B1224,バックデータ一覧!$F$4:$F$27,0),MATCH(VLOOKUP(A1224,バックデータ一覧!$T$3:$U$367,2),バックデータ一覧!$G$3:$I$3,0))*10^-3</f>
        <v>3.3E-4</v>
      </c>
      <c r="G1224" s="97">
        <f>INDEX(バックデータ一覧!$J$4:$L$27,MATCH(計算過程!B1224,バックデータ一覧!$F$4:$F$27,0),MATCH(VLOOKUP(A1224,バックデータ一覧!$T$3:$U$367,2),バックデータ一覧!$J$3:$L$3,0))*10^-3</f>
        <v>6.7000000000000002E-4</v>
      </c>
      <c r="H1224" s="97">
        <f>INDEX(バックデータ一覧!$M$4:$O$27,MATCH(計算過程!B1224,バックデータ一覧!$F$4:$F$27,0),MATCH(VLOOKUP(A1224,バックデータ一覧!$T$3:$U$367,2),バックデータ一覧!$M$3:$O$3,0))*10^-3</f>
        <v>1E-3</v>
      </c>
      <c r="I1224" s="97">
        <f>INDEX(バックデータ一覧!$P$4:$R$27,MATCH(計算過程!B1224,バックデータ一覧!$F$4:$F$27,0),MATCH(VLOOKUP(A1224,バックデータ一覧!$T$3:$U$367,2),バックデータ一覧!$P$3:$R$3,0))*10^-3</f>
        <v>1.33E-3</v>
      </c>
    </row>
    <row r="1225" spans="1:9" x14ac:dyDescent="0.15">
      <c r="A1225" s="57">
        <v>41690</v>
      </c>
      <c r="B1225" s="9" t="s">
        <v>123</v>
      </c>
      <c r="C1225" s="83">
        <f t="shared" si="58"/>
        <v>1.2360000000000001E-2</v>
      </c>
      <c r="D1225" s="82">
        <f t="shared" si="57"/>
        <v>5.9400000000000008E-3</v>
      </c>
      <c r="E1225" s="81">
        <f t="shared" si="59"/>
        <v>6.4200000000000004E-3</v>
      </c>
      <c r="F1225" s="97">
        <f>INDEX(バックデータ一覧!$G$4:$I$27,MATCH(計算過程!B1225,バックデータ一覧!$F$4:$F$27,0),MATCH(VLOOKUP(A1225,バックデータ一覧!$T$3:$U$367,2),バックデータ一覧!$G$3:$I$3,0))*10^-3</f>
        <v>6.4200000000000004E-3</v>
      </c>
      <c r="G1225" s="97">
        <f>INDEX(バックデータ一覧!$J$4:$L$27,MATCH(計算過程!B1225,バックデータ一覧!$F$4:$F$27,0),MATCH(VLOOKUP(A1225,バックデータ一覧!$T$3:$U$367,2),バックデータ一覧!$J$3:$L$3,0))*10^-3</f>
        <v>1.2840000000000001E-2</v>
      </c>
      <c r="H1225" s="97">
        <f>INDEX(バックデータ一覧!$M$4:$O$27,MATCH(計算過程!B1225,バックデータ一覧!$F$4:$F$27,0),MATCH(VLOOKUP(A1225,バックデータ一覧!$T$3:$U$367,2),バックデータ一覧!$M$3:$O$3,0))*10^-3</f>
        <v>1.9260000000000003E-2</v>
      </c>
      <c r="I1225" s="97">
        <f>INDEX(バックデータ一覧!$P$4:$R$27,MATCH(計算過程!B1225,バックデータ一覧!$F$4:$F$27,0),MATCH(VLOOKUP(A1225,バックデータ一覧!$T$3:$U$367,2),バックデータ一覧!$P$3:$R$3,0))*10^-3</f>
        <v>2.5680000000000001E-2</v>
      </c>
    </row>
    <row r="1226" spans="1:9" x14ac:dyDescent="0.15">
      <c r="A1226" s="57">
        <v>41690</v>
      </c>
      <c r="B1226" s="9" t="s">
        <v>124</v>
      </c>
      <c r="C1226" s="83">
        <f t="shared" si="58"/>
        <v>1.2360000000000001E-2</v>
      </c>
      <c r="D1226" s="82">
        <f t="shared" si="57"/>
        <v>5.9400000000000008E-3</v>
      </c>
      <c r="E1226" s="81">
        <f t="shared" si="59"/>
        <v>6.4200000000000004E-3</v>
      </c>
      <c r="F1226" s="97">
        <f>INDEX(バックデータ一覧!$G$4:$I$27,MATCH(計算過程!B1226,バックデータ一覧!$F$4:$F$27,0),MATCH(VLOOKUP(A1226,バックデータ一覧!$T$3:$U$367,2),バックデータ一覧!$G$3:$I$3,0))*10^-3</f>
        <v>6.4200000000000004E-3</v>
      </c>
      <c r="G1226" s="97">
        <f>INDEX(バックデータ一覧!$J$4:$L$27,MATCH(計算過程!B1226,バックデータ一覧!$F$4:$F$27,0),MATCH(VLOOKUP(A1226,バックデータ一覧!$T$3:$U$367,2),バックデータ一覧!$J$3:$L$3,0))*10^-3</f>
        <v>1.2840000000000001E-2</v>
      </c>
      <c r="H1226" s="97">
        <f>INDEX(バックデータ一覧!$M$4:$O$27,MATCH(計算過程!B1226,バックデータ一覧!$F$4:$F$27,0),MATCH(VLOOKUP(A1226,バックデータ一覧!$T$3:$U$367,2),バックデータ一覧!$M$3:$O$3,0))*10^-3</f>
        <v>1.9260000000000003E-2</v>
      </c>
      <c r="I1226" s="97">
        <f>INDEX(バックデータ一覧!$P$4:$R$27,MATCH(計算過程!B1226,バックデータ一覧!$F$4:$F$27,0),MATCH(VLOOKUP(A1226,バックデータ一覧!$T$3:$U$367,2),バックデータ一覧!$P$3:$R$3,0))*10^-3</f>
        <v>2.5680000000000001E-2</v>
      </c>
    </row>
    <row r="1227" spans="1:9" x14ac:dyDescent="0.15">
      <c r="A1227" s="57">
        <v>41690</v>
      </c>
      <c r="B1227" s="9" t="s">
        <v>125</v>
      </c>
      <c r="C1227" s="83">
        <f t="shared" si="58"/>
        <v>6.2700000000000013E-3</v>
      </c>
      <c r="D1227" s="82">
        <f t="shared" si="57"/>
        <v>5.9400000000000008E-3</v>
      </c>
      <c r="E1227" s="81">
        <f t="shared" si="59"/>
        <v>3.3E-4</v>
      </c>
      <c r="F1227" s="97">
        <f>INDEX(バックデータ一覧!$G$4:$I$27,MATCH(計算過程!B1227,バックデータ一覧!$F$4:$F$27,0),MATCH(VLOOKUP(A1227,バックデータ一覧!$T$3:$U$367,2),バックデータ一覧!$G$3:$I$3,0))*10^-3</f>
        <v>3.3E-4</v>
      </c>
      <c r="G1227" s="97">
        <f>INDEX(バックデータ一覧!$J$4:$L$27,MATCH(計算過程!B1227,バックデータ一覧!$F$4:$F$27,0),MATCH(VLOOKUP(A1227,バックデータ一覧!$T$3:$U$367,2),バックデータ一覧!$J$3:$L$3,0))*10^-3</f>
        <v>6.7000000000000002E-4</v>
      </c>
      <c r="H1227" s="97">
        <f>INDEX(バックデータ一覧!$M$4:$O$27,MATCH(計算過程!B1227,バックデータ一覧!$F$4:$F$27,0),MATCH(VLOOKUP(A1227,バックデータ一覧!$T$3:$U$367,2),バックデータ一覧!$M$3:$O$3,0))*10^-3</f>
        <v>1E-3</v>
      </c>
      <c r="I1227" s="97">
        <f>INDEX(バックデータ一覧!$P$4:$R$27,MATCH(計算過程!B1227,バックデータ一覧!$F$4:$F$27,0),MATCH(VLOOKUP(A1227,バックデータ一覧!$T$3:$U$367,2),バックデータ一覧!$P$3:$R$3,0))*10^-3</f>
        <v>1.33E-3</v>
      </c>
    </row>
    <row r="1228" spans="1:9" x14ac:dyDescent="0.15">
      <c r="A1228" s="57">
        <v>41690</v>
      </c>
      <c r="B1228" s="9" t="s">
        <v>126</v>
      </c>
      <c r="C1228" s="83">
        <f t="shared" si="58"/>
        <v>6.2700000000000013E-3</v>
      </c>
      <c r="D1228" s="82">
        <f t="shared" si="57"/>
        <v>5.9400000000000008E-3</v>
      </c>
      <c r="E1228" s="81">
        <f t="shared" si="59"/>
        <v>3.3E-4</v>
      </c>
      <c r="F1228" s="97">
        <f>INDEX(バックデータ一覧!$G$4:$I$27,MATCH(計算過程!B1228,バックデータ一覧!$F$4:$F$27,0),MATCH(VLOOKUP(A1228,バックデータ一覧!$T$3:$U$367,2),バックデータ一覧!$G$3:$I$3,0))*10^-3</f>
        <v>3.3E-4</v>
      </c>
      <c r="G1228" s="97">
        <f>INDEX(バックデータ一覧!$J$4:$L$27,MATCH(計算過程!B1228,バックデータ一覧!$F$4:$F$27,0),MATCH(VLOOKUP(A1228,バックデータ一覧!$T$3:$U$367,2),バックデータ一覧!$J$3:$L$3,0))*10^-3</f>
        <v>6.7000000000000002E-4</v>
      </c>
      <c r="H1228" s="97">
        <f>INDEX(バックデータ一覧!$M$4:$O$27,MATCH(計算過程!B1228,バックデータ一覧!$F$4:$F$27,0),MATCH(VLOOKUP(A1228,バックデータ一覧!$T$3:$U$367,2),バックデータ一覧!$M$3:$O$3,0))*10^-3</f>
        <v>1E-3</v>
      </c>
      <c r="I1228" s="97">
        <f>INDEX(バックデータ一覧!$P$4:$R$27,MATCH(計算過程!B1228,バックデータ一覧!$F$4:$F$27,0),MATCH(VLOOKUP(A1228,バックデータ一覧!$T$3:$U$367,2),バックデータ一覧!$P$3:$R$3,0))*10^-3</f>
        <v>1.33E-3</v>
      </c>
    </row>
    <row r="1229" spans="1:9" x14ac:dyDescent="0.15">
      <c r="A1229" s="57">
        <v>41690</v>
      </c>
      <c r="B1229" s="9" t="s">
        <v>127</v>
      </c>
      <c r="C1229" s="83">
        <f t="shared" si="58"/>
        <v>1.2220000000000002E-2</v>
      </c>
      <c r="D1229" s="82">
        <f t="shared" si="57"/>
        <v>5.9400000000000008E-3</v>
      </c>
      <c r="E1229" s="81">
        <f t="shared" si="59"/>
        <v>6.28E-3</v>
      </c>
      <c r="F1229" s="97">
        <f>INDEX(バックデータ一覧!$G$4:$I$27,MATCH(計算過程!B1229,バックデータ一覧!$F$4:$F$27,0),MATCH(VLOOKUP(A1229,バックデータ一覧!$T$3:$U$367,2),バックデータ一覧!$G$3:$I$3,0))*10^-3</f>
        <v>6.28E-3</v>
      </c>
      <c r="G1229" s="97">
        <f>INDEX(バックデータ一覧!$J$4:$L$27,MATCH(計算過程!B1229,バックデータ一覧!$F$4:$F$27,0),MATCH(VLOOKUP(A1229,バックデータ一覧!$T$3:$U$367,2),バックデータ一覧!$J$3:$L$3,0))*10^-3</f>
        <v>1.256E-2</v>
      </c>
      <c r="H1229" s="97">
        <f>INDEX(バックデータ一覧!$M$4:$O$27,MATCH(計算過程!B1229,バックデータ一覧!$F$4:$F$27,0),MATCH(VLOOKUP(A1229,バックデータ一覧!$T$3:$U$367,2),バックデータ一覧!$M$3:$O$3,0))*10^-3</f>
        <v>1.8839999999999999E-2</v>
      </c>
      <c r="I1229" s="97">
        <f>INDEX(バックデータ一覧!$P$4:$R$27,MATCH(計算過程!B1229,バックデータ一覧!$F$4:$F$27,0),MATCH(VLOOKUP(A1229,バックデータ一覧!$T$3:$U$367,2),バックデータ一覧!$P$3:$R$3,0))*10^-3</f>
        <v>2.512E-2</v>
      </c>
    </row>
    <row r="1230" spans="1:9" x14ac:dyDescent="0.15">
      <c r="A1230" s="57">
        <v>41690</v>
      </c>
      <c r="B1230" s="9" t="s">
        <v>128</v>
      </c>
      <c r="C1230" s="83">
        <f t="shared" si="58"/>
        <v>1.2640000000000002E-2</v>
      </c>
      <c r="D1230" s="82">
        <f t="shared" si="57"/>
        <v>5.9400000000000008E-3</v>
      </c>
      <c r="E1230" s="81">
        <f t="shared" si="59"/>
        <v>6.7000000000000002E-3</v>
      </c>
      <c r="F1230" s="97">
        <f>INDEX(バックデータ一覧!$G$4:$I$27,MATCH(計算過程!B1230,バックデータ一覧!$F$4:$F$27,0),MATCH(VLOOKUP(A1230,バックデータ一覧!$T$3:$U$367,2),バックデータ一覧!$G$3:$I$3,0))*10^-3</f>
        <v>6.7000000000000002E-3</v>
      </c>
      <c r="G1230" s="97">
        <f>INDEX(バックデータ一覧!$J$4:$L$27,MATCH(計算過程!B1230,バックデータ一覧!$F$4:$F$27,0),MATCH(VLOOKUP(A1230,バックデータ一覧!$T$3:$U$367,2),バックデータ一覧!$J$3:$L$3,0))*10^-3</f>
        <v>1.3390000000000001E-2</v>
      </c>
      <c r="H1230" s="97">
        <f>INDEX(バックデータ一覧!$M$4:$O$27,MATCH(計算過程!B1230,バックデータ一覧!$F$4:$F$27,0),MATCH(VLOOKUP(A1230,バックデータ一覧!$T$3:$U$367,2),バックデータ一覧!$M$3:$O$3,0))*10^-3</f>
        <v>2.009E-2</v>
      </c>
      <c r="I1230" s="97">
        <f>INDEX(バックデータ一覧!$P$4:$R$27,MATCH(計算過程!B1230,バックデータ一覧!$F$4:$F$27,0),MATCH(VLOOKUP(A1230,バックデータ一覧!$T$3:$U$367,2),バックデータ一覧!$P$3:$R$3,0))*10^-3</f>
        <v>2.6790000000000001E-2</v>
      </c>
    </row>
    <row r="1231" spans="1:9" x14ac:dyDescent="0.15">
      <c r="A1231" s="57">
        <v>41691</v>
      </c>
      <c r="B1231" s="9" t="s">
        <v>105</v>
      </c>
      <c r="C1231" s="83">
        <f t="shared" si="58"/>
        <v>6.0700000000000007E-3</v>
      </c>
      <c r="D1231" s="82">
        <f t="shared" si="57"/>
        <v>5.9400000000000008E-3</v>
      </c>
      <c r="E1231" s="81">
        <f t="shared" si="59"/>
        <v>1.3000000000000002E-4</v>
      </c>
      <c r="F1231" s="97">
        <f>INDEX(バックデータ一覧!$G$4:$I$27,MATCH(計算過程!B1231,バックデータ一覧!$F$4:$F$27,0),MATCH(VLOOKUP(A1231,バックデータ一覧!$T$3:$U$367,2),バックデータ一覧!$G$3:$I$3,0))*10^-3</f>
        <v>1.3000000000000002E-4</v>
      </c>
      <c r="G1231" s="97">
        <f>INDEX(バックデータ一覧!$J$4:$L$27,MATCH(計算過程!B1231,バックデータ一覧!$F$4:$F$27,0),MATCH(VLOOKUP(A1231,バックデータ一覧!$T$3:$U$367,2),バックデータ一覧!$J$3:$L$3,0))*10^-3</f>
        <v>2.5000000000000001E-4</v>
      </c>
      <c r="H1231" s="97">
        <f>INDEX(バックデータ一覧!$M$4:$O$27,MATCH(計算過程!B1231,バックデータ一覧!$F$4:$F$27,0),MATCH(VLOOKUP(A1231,バックデータ一覧!$T$3:$U$367,2),バックデータ一覧!$M$3:$O$3,0))*10^-3</f>
        <v>3.8000000000000002E-4</v>
      </c>
      <c r="I1231" s="97">
        <f>INDEX(バックデータ一覧!$P$4:$R$27,MATCH(計算過程!B1231,バックデータ一覧!$F$4:$F$27,0),MATCH(VLOOKUP(A1231,バックデータ一覧!$T$3:$U$367,2),バックデータ一覧!$P$3:$R$3,0))*10^-3</f>
        <v>5.0000000000000001E-4</v>
      </c>
    </row>
    <row r="1232" spans="1:9" x14ac:dyDescent="0.15">
      <c r="A1232" s="57">
        <v>41691</v>
      </c>
      <c r="B1232" s="9" t="s">
        <v>106</v>
      </c>
      <c r="C1232" s="83">
        <f t="shared" si="58"/>
        <v>6.0700000000000007E-3</v>
      </c>
      <c r="D1232" s="82">
        <f t="shared" si="57"/>
        <v>5.9400000000000008E-3</v>
      </c>
      <c r="E1232" s="81">
        <f t="shared" si="59"/>
        <v>1.3000000000000002E-4</v>
      </c>
      <c r="F1232" s="97">
        <f>INDEX(バックデータ一覧!$G$4:$I$27,MATCH(計算過程!B1232,バックデータ一覧!$F$4:$F$27,0),MATCH(VLOOKUP(A1232,バックデータ一覧!$T$3:$U$367,2),バックデータ一覧!$G$3:$I$3,0))*10^-3</f>
        <v>1.3000000000000002E-4</v>
      </c>
      <c r="G1232" s="97">
        <f>INDEX(バックデータ一覧!$J$4:$L$27,MATCH(計算過程!B1232,バックデータ一覧!$F$4:$F$27,0),MATCH(VLOOKUP(A1232,バックデータ一覧!$T$3:$U$367,2),バックデータ一覧!$J$3:$L$3,0))*10^-3</f>
        <v>2.5000000000000001E-4</v>
      </c>
      <c r="H1232" s="97">
        <f>INDEX(バックデータ一覧!$M$4:$O$27,MATCH(計算過程!B1232,バックデータ一覧!$F$4:$F$27,0),MATCH(VLOOKUP(A1232,バックデータ一覧!$T$3:$U$367,2),バックデータ一覧!$M$3:$O$3,0))*10^-3</f>
        <v>3.8000000000000002E-4</v>
      </c>
      <c r="I1232" s="97">
        <f>INDEX(バックデータ一覧!$P$4:$R$27,MATCH(計算過程!B1232,バックデータ一覧!$F$4:$F$27,0),MATCH(VLOOKUP(A1232,バックデータ一覧!$T$3:$U$367,2),バックデータ一覧!$P$3:$R$3,0))*10^-3</f>
        <v>5.0000000000000001E-4</v>
      </c>
    </row>
    <row r="1233" spans="1:9" x14ac:dyDescent="0.15">
      <c r="A1233" s="57">
        <v>41691</v>
      </c>
      <c r="B1233" s="9" t="s">
        <v>107</v>
      </c>
      <c r="C1233" s="83">
        <f t="shared" si="58"/>
        <v>6.0700000000000007E-3</v>
      </c>
      <c r="D1233" s="82">
        <f t="shared" si="57"/>
        <v>5.9400000000000008E-3</v>
      </c>
      <c r="E1233" s="81">
        <f t="shared" si="59"/>
        <v>1.3000000000000002E-4</v>
      </c>
      <c r="F1233" s="97">
        <f>INDEX(バックデータ一覧!$G$4:$I$27,MATCH(計算過程!B1233,バックデータ一覧!$F$4:$F$27,0),MATCH(VLOOKUP(A1233,バックデータ一覧!$T$3:$U$367,2),バックデータ一覧!$G$3:$I$3,0))*10^-3</f>
        <v>1.3000000000000002E-4</v>
      </c>
      <c r="G1233" s="97">
        <f>INDEX(バックデータ一覧!$J$4:$L$27,MATCH(計算過程!B1233,バックデータ一覧!$F$4:$F$27,0),MATCH(VLOOKUP(A1233,バックデータ一覧!$T$3:$U$367,2),バックデータ一覧!$J$3:$L$3,0))*10^-3</f>
        <v>2.5000000000000001E-4</v>
      </c>
      <c r="H1233" s="97">
        <f>INDEX(バックデータ一覧!$M$4:$O$27,MATCH(計算過程!B1233,バックデータ一覧!$F$4:$F$27,0),MATCH(VLOOKUP(A1233,バックデータ一覧!$T$3:$U$367,2),バックデータ一覧!$M$3:$O$3,0))*10^-3</f>
        <v>3.8000000000000002E-4</v>
      </c>
      <c r="I1233" s="97">
        <f>INDEX(バックデータ一覧!$P$4:$R$27,MATCH(計算過程!B1233,バックデータ一覧!$F$4:$F$27,0),MATCH(VLOOKUP(A1233,バックデータ一覧!$T$3:$U$367,2),バックデータ一覧!$P$3:$R$3,0))*10^-3</f>
        <v>5.0000000000000001E-4</v>
      </c>
    </row>
    <row r="1234" spans="1:9" x14ac:dyDescent="0.15">
      <c r="A1234" s="57">
        <v>41691</v>
      </c>
      <c r="B1234" s="9" t="s">
        <v>108</v>
      </c>
      <c r="C1234" s="83">
        <f t="shared" si="58"/>
        <v>6.0700000000000007E-3</v>
      </c>
      <c r="D1234" s="82">
        <f t="shared" si="57"/>
        <v>5.9400000000000008E-3</v>
      </c>
      <c r="E1234" s="81">
        <f t="shared" si="59"/>
        <v>1.3000000000000002E-4</v>
      </c>
      <c r="F1234" s="97">
        <f>INDEX(バックデータ一覧!$G$4:$I$27,MATCH(計算過程!B1234,バックデータ一覧!$F$4:$F$27,0),MATCH(VLOOKUP(A1234,バックデータ一覧!$T$3:$U$367,2),バックデータ一覧!$G$3:$I$3,0))*10^-3</f>
        <v>1.3000000000000002E-4</v>
      </c>
      <c r="G1234" s="97">
        <f>INDEX(バックデータ一覧!$J$4:$L$27,MATCH(計算過程!B1234,バックデータ一覧!$F$4:$F$27,0),MATCH(VLOOKUP(A1234,バックデータ一覧!$T$3:$U$367,2),バックデータ一覧!$J$3:$L$3,0))*10^-3</f>
        <v>2.5000000000000001E-4</v>
      </c>
      <c r="H1234" s="97">
        <f>INDEX(バックデータ一覧!$M$4:$O$27,MATCH(計算過程!B1234,バックデータ一覧!$F$4:$F$27,0),MATCH(VLOOKUP(A1234,バックデータ一覧!$T$3:$U$367,2),バックデータ一覧!$M$3:$O$3,0))*10^-3</f>
        <v>3.8000000000000002E-4</v>
      </c>
      <c r="I1234" s="97">
        <f>INDEX(バックデータ一覧!$P$4:$R$27,MATCH(計算過程!B1234,バックデータ一覧!$F$4:$F$27,0),MATCH(VLOOKUP(A1234,バックデータ一覧!$T$3:$U$367,2),バックデータ一覧!$P$3:$R$3,0))*10^-3</f>
        <v>5.0000000000000001E-4</v>
      </c>
    </row>
    <row r="1235" spans="1:9" x14ac:dyDescent="0.15">
      <c r="A1235" s="57">
        <v>41691</v>
      </c>
      <c r="B1235" s="9" t="s">
        <v>109</v>
      </c>
      <c r="C1235" s="83">
        <f t="shared" si="58"/>
        <v>6.0700000000000007E-3</v>
      </c>
      <c r="D1235" s="82">
        <f t="shared" si="57"/>
        <v>5.9400000000000008E-3</v>
      </c>
      <c r="E1235" s="81">
        <f t="shared" si="59"/>
        <v>1.3000000000000002E-4</v>
      </c>
      <c r="F1235" s="97">
        <f>INDEX(バックデータ一覧!$G$4:$I$27,MATCH(計算過程!B1235,バックデータ一覧!$F$4:$F$27,0),MATCH(VLOOKUP(A1235,バックデータ一覧!$T$3:$U$367,2),バックデータ一覧!$G$3:$I$3,0))*10^-3</f>
        <v>1.3000000000000002E-4</v>
      </c>
      <c r="G1235" s="97">
        <f>INDEX(バックデータ一覧!$J$4:$L$27,MATCH(計算過程!B1235,バックデータ一覧!$F$4:$F$27,0),MATCH(VLOOKUP(A1235,バックデータ一覧!$T$3:$U$367,2),バックデータ一覧!$J$3:$L$3,0))*10^-3</f>
        <v>2.5000000000000001E-4</v>
      </c>
      <c r="H1235" s="97">
        <f>INDEX(バックデータ一覧!$M$4:$O$27,MATCH(計算過程!B1235,バックデータ一覧!$F$4:$F$27,0),MATCH(VLOOKUP(A1235,バックデータ一覧!$T$3:$U$367,2),バックデータ一覧!$M$3:$O$3,0))*10^-3</f>
        <v>3.8000000000000002E-4</v>
      </c>
      <c r="I1235" s="97">
        <f>INDEX(バックデータ一覧!$P$4:$R$27,MATCH(計算過程!B1235,バックデータ一覧!$F$4:$F$27,0),MATCH(VLOOKUP(A1235,バックデータ一覧!$T$3:$U$367,2),バックデータ一覧!$P$3:$R$3,0))*10^-3</f>
        <v>5.0000000000000001E-4</v>
      </c>
    </row>
    <row r="1236" spans="1:9" x14ac:dyDescent="0.15">
      <c r="A1236" s="57">
        <v>41691</v>
      </c>
      <c r="B1236" s="9" t="s">
        <v>110</v>
      </c>
      <c r="C1236" s="83">
        <f t="shared" si="58"/>
        <v>6.0700000000000007E-3</v>
      </c>
      <c r="D1236" s="82">
        <f t="shared" si="57"/>
        <v>5.9400000000000008E-3</v>
      </c>
      <c r="E1236" s="81">
        <f t="shared" si="59"/>
        <v>1.3000000000000002E-4</v>
      </c>
      <c r="F1236" s="97">
        <f>INDEX(バックデータ一覧!$G$4:$I$27,MATCH(計算過程!B1236,バックデータ一覧!$F$4:$F$27,0),MATCH(VLOOKUP(A1236,バックデータ一覧!$T$3:$U$367,2),バックデータ一覧!$G$3:$I$3,0))*10^-3</f>
        <v>1.3000000000000002E-4</v>
      </c>
      <c r="G1236" s="97">
        <f>INDEX(バックデータ一覧!$J$4:$L$27,MATCH(計算過程!B1236,バックデータ一覧!$F$4:$F$27,0),MATCH(VLOOKUP(A1236,バックデータ一覧!$T$3:$U$367,2),バックデータ一覧!$J$3:$L$3,0))*10^-3</f>
        <v>2.5000000000000001E-4</v>
      </c>
      <c r="H1236" s="97">
        <f>INDEX(バックデータ一覧!$M$4:$O$27,MATCH(計算過程!B1236,バックデータ一覧!$F$4:$F$27,0),MATCH(VLOOKUP(A1236,バックデータ一覧!$T$3:$U$367,2),バックデータ一覧!$M$3:$O$3,0))*10^-3</f>
        <v>3.8000000000000002E-4</v>
      </c>
      <c r="I1236" s="97">
        <f>INDEX(バックデータ一覧!$P$4:$R$27,MATCH(計算過程!B1236,バックデータ一覧!$F$4:$F$27,0),MATCH(VLOOKUP(A1236,バックデータ一覧!$T$3:$U$367,2),バックデータ一覧!$P$3:$R$3,0))*10^-3</f>
        <v>5.0000000000000001E-4</v>
      </c>
    </row>
    <row r="1237" spans="1:9" x14ac:dyDescent="0.15">
      <c r="A1237" s="57">
        <v>41691</v>
      </c>
      <c r="B1237" s="9" t="s">
        <v>111</v>
      </c>
      <c r="C1237" s="83">
        <f t="shared" si="58"/>
        <v>9.3200000000000002E-3</v>
      </c>
      <c r="D1237" s="82">
        <f t="shared" si="57"/>
        <v>5.9400000000000008E-3</v>
      </c>
      <c r="E1237" s="81">
        <f t="shared" si="59"/>
        <v>3.3799999999999998E-3</v>
      </c>
      <c r="F1237" s="97">
        <f>INDEX(バックデータ一覧!$G$4:$I$27,MATCH(計算過程!B1237,バックデータ一覧!$F$4:$F$27,0),MATCH(VLOOKUP(A1237,バックデータ一覧!$T$3:$U$367,2),バックデータ一覧!$G$3:$I$3,0))*10^-3</f>
        <v>3.3799999999999998E-3</v>
      </c>
      <c r="G1237" s="97">
        <f>INDEX(バックデータ一覧!$J$4:$L$27,MATCH(計算過程!B1237,バックデータ一覧!$F$4:$F$27,0),MATCH(VLOOKUP(A1237,バックデータ一覧!$T$3:$U$367,2),バックデータ一覧!$J$3:$L$3,0))*10^-3</f>
        <v>6.7499999999999999E-3</v>
      </c>
      <c r="H1237" s="97">
        <f>INDEX(バックデータ一覧!$M$4:$O$27,MATCH(計算過程!B1237,バックデータ一覧!$F$4:$F$27,0),MATCH(VLOOKUP(A1237,バックデータ一覧!$T$3:$U$367,2),バックデータ一覧!$M$3:$O$3,0))*10^-3</f>
        <v>1.0130000000000002E-2</v>
      </c>
      <c r="I1237" s="97">
        <f>INDEX(バックデータ一覧!$P$4:$R$27,MATCH(計算過程!B1237,バックデータ一覧!$F$4:$F$27,0),MATCH(VLOOKUP(A1237,バックデータ一覧!$T$3:$U$367,2),バックデータ一覧!$P$3:$R$3,0))*10^-3</f>
        <v>1.3509999999999999E-2</v>
      </c>
    </row>
    <row r="1238" spans="1:9" x14ac:dyDescent="0.15">
      <c r="A1238" s="57">
        <v>41691</v>
      </c>
      <c r="B1238" s="9" t="s">
        <v>112</v>
      </c>
      <c r="C1238" s="83">
        <f t="shared" si="58"/>
        <v>6.4800000000000005E-3</v>
      </c>
      <c r="D1238" s="82">
        <f t="shared" si="57"/>
        <v>5.9400000000000008E-3</v>
      </c>
      <c r="E1238" s="81">
        <f t="shared" si="59"/>
        <v>5.4000000000000001E-4</v>
      </c>
      <c r="F1238" s="97">
        <f>INDEX(バックデータ一覧!$G$4:$I$27,MATCH(計算過程!B1238,バックデータ一覧!$F$4:$F$27,0),MATCH(VLOOKUP(A1238,バックデータ一覧!$T$3:$U$367,2),バックデータ一覧!$G$3:$I$3,0))*10^-3</f>
        <v>5.4000000000000001E-4</v>
      </c>
      <c r="G1238" s="97">
        <f>INDEX(バックデータ一覧!$J$4:$L$27,MATCH(計算過程!B1238,バックデータ一覧!$F$4:$F$27,0),MATCH(VLOOKUP(A1238,バックデータ一覧!$T$3:$U$367,2),バックデータ一覧!$J$3:$L$3,0))*10^-3</f>
        <v>1.08E-3</v>
      </c>
      <c r="H1238" s="97">
        <f>INDEX(バックデータ一覧!$M$4:$O$27,MATCH(計算過程!B1238,バックデータ一覧!$F$4:$F$27,0),MATCH(VLOOKUP(A1238,バックデータ一覧!$T$3:$U$367,2),バックデータ一覧!$M$3:$O$3,0))*10^-3</f>
        <v>1.6299999999999999E-3</v>
      </c>
      <c r="I1238" s="97">
        <f>INDEX(バックデータ一覧!$P$4:$R$27,MATCH(計算過程!B1238,バックデータ一覧!$F$4:$F$27,0),MATCH(VLOOKUP(A1238,バックデータ一覧!$T$3:$U$367,2),バックデータ一覧!$P$3:$R$3,0))*10^-3</f>
        <v>2.1700000000000001E-3</v>
      </c>
    </row>
    <row r="1239" spans="1:9" x14ac:dyDescent="0.15">
      <c r="A1239" s="57">
        <v>41691</v>
      </c>
      <c r="B1239" s="9" t="s">
        <v>113</v>
      </c>
      <c r="C1239" s="83">
        <f t="shared" si="58"/>
        <v>6.4800000000000005E-3</v>
      </c>
      <c r="D1239" s="82">
        <f t="shared" si="57"/>
        <v>5.9400000000000008E-3</v>
      </c>
      <c r="E1239" s="81">
        <f t="shared" si="59"/>
        <v>5.4000000000000001E-4</v>
      </c>
      <c r="F1239" s="97">
        <f>INDEX(バックデータ一覧!$G$4:$I$27,MATCH(計算過程!B1239,バックデータ一覧!$F$4:$F$27,0),MATCH(VLOOKUP(A1239,バックデータ一覧!$T$3:$U$367,2),バックデータ一覧!$G$3:$I$3,0))*10^-3</f>
        <v>5.4000000000000001E-4</v>
      </c>
      <c r="G1239" s="97">
        <f>INDEX(バックデータ一覧!$J$4:$L$27,MATCH(計算過程!B1239,バックデータ一覧!$F$4:$F$27,0),MATCH(VLOOKUP(A1239,バックデータ一覧!$T$3:$U$367,2),バックデータ一覧!$J$3:$L$3,0))*10^-3</f>
        <v>1.08E-3</v>
      </c>
      <c r="H1239" s="97">
        <f>INDEX(バックデータ一覧!$M$4:$O$27,MATCH(計算過程!B1239,バックデータ一覧!$F$4:$F$27,0),MATCH(VLOOKUP(A1239,バックデータ一覧!$T$3:$U$367,2),バックデータ一覧!$M$3:$O$3,0))*10^-3</f>
        <v>1.6299999999999999E-3</v>
      </c>
      <c r="I1239" s="97">
        <f>INDEX(バックデータ一覧!$P$4:$R$27,MATCH(計算過程!B1239,バックデータ一覧!$F$4:$F$27,0),MATCH(VLOOKUP(A1239,バックデータ一覧!$T$3:$U$367,2),バックデータ一覧!$P$3:$R$3,0))*10^-3</f>
        <v>2.1700000000000001E-3</v>
      </c>
    </row>
    <row r="1240" spans="1:9" x14ac:dyDescent="0.15">
      <c r="A1240" s="57">
        <v>41691</v>
      </c>
      <c r="B1240" s="9" t="s">
        <v>114</v>
      </c>
      <c r="C1240" s="83">
        <f t="shared" si="58"/>
        <v>6.0700000000000007E-3</v>
      </c>
      <c r="D1240" s="82">
        <f t="shared" si="57"/>
        <v>5.9400000000000008E-3</v>
      </c>
      <c r="E1240" s="81">
        <f t="shared" si="59"/>
        <v>1.3000000000000002E-4</v>
      </c>
      <c r="F1240" s="97">
        <f>INDEX(バックデータ一覧!$G$4:$I$27,MATCH(計算過程!B1240,バックデータ一覧!$F$4:$F$27,0),MATCH(VLOOKUP(A1240,バックデータ一覧!$T$3:$U$367,2),バックデータ一覧!$G$3:$I$3,0))*10^-3</f>
        <v>1.3000000000000002E-4</v>
      </c>
      <c r="G1240" s="97">
        <f>INDEX(バックデータ一覧!$J$4:$L$27,MATCH(計算過程!B1240,バックデータ一覧!$F$4:$F$27,0),MATCH(VLOOKUP(A1240,バックデータ一覧!$T$3:$U$367,2),バックデータ一覧!$J$3:$L$3,0))*10^-3</f>
        <v>2.5000000000000001E-4</v>
      </c>
      <c r="H1240" s="97">
        <f>INDEX(バックデータ一覧!$M$4:$O$27,MATCH(計算過程!B1240,バックデータ一覧!$F$4:$F$27,0),MATCH(VLOOKUP(A1240,バックデータ一覧!$T$3:$U$367,2),バックデータ一覧!$M$3:$O$3,0))*10^-3</f>
        <v>3.8000000000000002E-4</v>
      </c>
      <c r="I1240" s="97">
        <f>INDEX(バックデータ一覧!$P$4:$R$27,MATCH(計算過程!B1240,バックデータ一覧!$F$4:$F$27,0),MATCH(VLOOKUP(A1240,バックデータ一覧!$T$3:$U$367,2),バックデータ一覧!$P$3:$R$3,0))*10^-3</f>
        <v>5.0000000000000001E-4</v>
      </c>
    </row>
    <row r="1241" spans="1:9" x14ac:dyDescent="0.15">
      <c r="A1241" s="57">
        <v>41691</v>
      </c>
      <c r="B1241" s="9" t="s">
        <v>115</v>
      </c>
      <c r="C1241" s="83">
        <f t="shared" si="58"/>
        <v>6.2700000000000013E-3</v>
      </c>
      <c r="D1241" s="82">
        <f t="shared" si="57"/>
        <v>5.9400000000000008E-3</v>
      </c>
      <c r="E1241" s="81">
        <f t="shared" si="59"/>
        <v>3.3E-4</v>
      </c>
      <c r="F1241" s="97">
        <f>INDEX(バックデータ一覧!$G$4:$I$27,MATCH(計算過程!B1241,バックデータ一覧!$F$4:$F$27,0),MATCH(VLOOKUP(A1241,バックデータ一覧!$T$3:$U$367,2),バックデータ一覧!$G$3:$I$3,0))*10^-3</f>
        <v>3.3E-4</v>
      </c>
      <c r="G1241" s="97">
        <f>INDEX(バックデータ一覧!$J$4:$L$27,MATCH(計算過程!B1241,バックデータ一覧!$F$4:$F$27,0),MATCH(VLOOKUP(A1241,バックデータ一覧!$T$3:$U$367,2),バックデータ一覧!$J$3:$L$3,0))*10^-3</f>
        <v>6.7000000000000002E-4</v>
      </c>
      <c r="H1241" s="97">
        <f>INDEX(バックデータ一覧!$M$4:$O$27,MATCH(計算過程!B1241,バックデータ一覧!$F$4:$F$27,0),MATCH(VLOOKUP(A1241,バックデータ一覧!$T$3:$U$367,2),バックデータ一覧!$M$3:$O$3,0))*10^-3</f>
        <v>1E-3</v>
      </c>
      <c r="I1241" s="97">
        <f>INDEX(バックデータ一覧!$P$4:$R$27,MATCH(計算過程!B1241,バックデータ一覧!$F$4:$F$27,0),MATCH(VLOOKUP(A1241,バックデータ一覧!$T$3:$U$367,2),バックデータ一覧!$P$3:$R$3,0))*10^-3</f>
        <v>1.33E-3</v>
      </c>
    </row>
    <row r="1242" spans="1:9" x14ac:dyDescent="0.15">
      <c r="A1242" s="57">
        <v>41691</v>
      </c>
      <c r="B1242" s="9" t="s">
        <v>116</v>
      </c>
      <c r="C1242" s="83">
        <f t="shared" si="58"/>
        <v>6.0700000000000007E-3</v>
      </c>
      <c r="D1242" s="82">
        <f t="shared" si="57"/>
        <v>5.9400000000000008E-3</v>
      </c>
      <c r="E1242" s="81">
        <f t="shared" si="59"/>
        <v>1.3000000000000002E-4</v>
      </c>
      <c r="F1242" s="97">
        <f>INDEX(バックデータ一覧!$G$4:$I$27,MATCH(計算過程!B1242,バックデータ一覧!$F$4:$F$27,0),MATCH(VLOOKUP(A1242,バックデータ一覧!$T$3:$U$367,2),バックデータ一覧!$G$3:$I$3,0))*10^-3</f>
        <v>1.3000000000000002E-4</v>
      </c>
      <c r="G1242" s="97">
        <f>INDEX(バックデータ一覧!$J$4:$L$27,MATCH(計算過程!B1242,バックデータ一覧!$F$4:$F$27,0),MATCH(VLOOKUP(A1242,バックデータ一覧!$T$3:$U$367,2),バックデータ一覧!$J$3:$L$3,0))*10^-3</f>
        <v>2.5000000000000001E-4</v>
      </c>
      <c r="H1242" s="97">
        <f>INDEX(バックデータ一覧!$M$4:$O$27,MATCH(計算過程!B1242,バックデータ一覧!$F$4:$F$27,0),MATCH(VLOOKUP(A1242,バックデータ一覧!$T$3:$U$367,2),バックデータ一覧!$M$3:$O$3,0))*10^-3</f>
        <v>3.8000000000000002E-4</v>
      </c>
      <c r="I1242" s="97">
        <f>INDEX(バックデータ一覧!$P$4:$R$27,MATCH(計算過程!B1242,バックデータ一覧!$F$4:$F$27,0),MATCH(VLOOKUP(A1242,バックデータ一覧!$T$3:$U$367,2),バックデータ一覧!$P$3:$R$3,0))*10^-3</f>
        <v>5.0000000000000001E-4</v>
      </c>
    </row>
    <row r="1243" spans="1:9" x14ac:dyDescent="0.15">
      <c r="A1243" s="57">
        <v>41691</v>
      </c>
      <c r="B1243" s="9" t="s">
        <v>117</v>
      </c>
      <c r="C1243" s="83">
        <f t="shared" si="58"/>
        <v>9.3200000000000002E-3</v>
      </c>
      <c r="D1243" s="82">
        <f t="shared" si="57"/>
        <v>5.9400000000000008E-3</v>
      </c>
      <c r="E1243" s="81">
        <f t="shared" si="59"/>
        <v>3.3799999999999998E-3</v>
      </c>
      <c r="F1243" s="97">
        <f>INDEX(バックデータ一覧!$G$4:$I$27,MATCH(計算過程!B1243,バックデータ一覧!$F$4:$F$27,0),MATCH(VLOOKUP(A1243,バックデータ一覧!$T$3:$U$367,2),バックデータ一覧!$G$3:$I$3,0))*10^-3</f>
        <v>3.3799999999999998E-3</v>
      </c>
      <c r="G1243" s="97">
        <f>INDEX(バックデータ一覧!$J$4:$L$27,MATCH(計算過程!B1243,バックデータ一覧!$F$4:$F$27,0),MATCH(VLOOKUP(A1243,バックデータ一覧!$T$3:$U$367,2),バックデータ一覧!$J$3:$L$3,0))*10^-3</f>
        <v>6.7499999999999999E-3</v>
      </c>
      <c r="H1243" s="97">
        <f>INDEX(バックデータ一覧!$M$4:$O$27,MATCH(計算過程!B1243,バックデータ一覧!$F$4:$F$27,0),MATCH(VLOOKUP(A1243,バックデータ一覧!$T$3:$U$367,2),バックデータ一覧!$M$3:$O$3,0))*10^-3</f>
        <v>1.0130000000000002E-2</v>
      </c>
      <c r="I1243" s="97">
        <f>INDEX(バックデータ一覧!$P$4:$R$27,MATCH(計算過程!B1243,バックデータ一覧!$F$4:$F$27,0),MATCH(VLOOKUP(A1243,バックデータ一覧!$T$3:$U$367,2),バックデータ一覧!$P$3:$R$3,0))*10^-3</f>
        <v>1.3509999999999999E-2</v>
      </c>
    </row>
    <row r="1244" spans="1:9" x14ac:dyDescent="0.15">
      <c r="A1244" s="57">
        <v>41691</v>
      </c>
      <c r="B1244" s="9" t="s">
        <v>118</v>
      </c>
      <c r="C1244" s="83">
        <f t="shared" si="58"/>
        <v>6.2700000000000013E-3</v>
      </c>
      <c r="D1244" s="82">
        <f t="shared" si="57"/>
        <v>5.9400000000000008E-3</v>
      </c>
      <c r="E1244" s="81">
        <f t="shared" si="59"/>
        <v>3.3E-4</v>
      </c>
      <c r="F1244" s="97">
        <f>INDEX(バックデータ一覧!$G$4:$I$27,MATCH(計算過程!B1244,バックデータ一覧!$F$4:$F$27,0),MATCH(VLOOKUP(A1244,バックデータ一覧!$T$3:$U$367,2),バックデータ一覧!$G$3:$I$3,0))*10^-3</f>
        <v>3.3E-4</v>
      </c>
      <c r="G1244" s="97">
        <f>INDEX(バックデータ一覧!$J$4:$L$27,MATCH(計算過程!B1244,バックデータ一覧!$F$4:$F$27,0),MATCH(VLOOKUP(A1244,バックデータ一覧!$T$3:$U$367,2),バックデータ一覧!$J$3:$L$3,0))*10^-3</f>
        <v>6.7000000000000002E-4</v>
      </c>
      <c r="H1244" s="97">
        <f>INDEX(バックデータ一覧!$M$4:$O$27,MATCH(計算過程!B1244,バックデータ一覧!$F$4:$F$27,0),MATCH(VLOOKUP(A1244,バックデータ一覧!$T$3:$U$367,2),バックデータ一覧!$M$3:$O$3,0))*10^-3</f>
        <v>1E-3</v>
      </c>
      <c r="I1244" s="97">
        <f>INDEX(バックデータ一覧!$P$4:$R$27,MATCH(計算過程!B1244,バックデータ一覧!$F$4:$F$27,0),MATCH(VLOOKUP(A1244,バックデータ一覧!$T$3:$U$367,2),バックデータ一覧!$P$3:$R$3,0))*10^-3</f>
        <v>1.33E-3</v>
      </c>
    </row>
    <row r="1245" spans="1:9" x14ac:dyDescent="0.15">
      <c r="A1245" s="57">
        <v>41691</v>
      </c>
      <c r="B1245" s="9" t="s">
        <v>119</v>
      </c>
      <c r="C1245" s="83">
        <f t="shared" si="58"/>
        <v>6.0700000000000007E-3</v>
      </c>
      <c r="D1245" s="82">
        <f t="shared" si="57"/>
        <v>5.9400000000000008E-3</v>
      </c>
      <c r="E1245" s="81">
        <f t="shared" si="59"/>
        <v>1.3000000000000002E-4</v>
      </c>
      <c r="F1245" s="97">
        <f>INDEX(バックデータ一覧!$G$4:$I$27,MATCH(計算過程!B1245,バックデータ一覧!$F$4:$F$27,0),MATCH(VLOOKUP(A1245,バックデータ一覧!$T$3:$U$367,2),バックデータ一覧!$G$3:$I$3,0))*10^-3</f>
        <v>1.3000000000000002E-4</v>
      </c>
      <c r="G1245" s="97">
        <f>INDEX(バックデータ一覧!$J$4:$L$27,MATCH(計算過程!B1245,バックデータ一覧!$F$4:$F$27,0),MATCH(VLOOKUP(A1245,バックデータ一覧!$T$3:$U$367,2),バックデータ一覧!$J$3:$L$3,0))*10^-3</f>
        <v>2.5000000000000001E-4</v>
      </c>
      <c r="H1245" s="97">
        <f>INDEX(バックデータ一覧!$M$4:$O$27,MATCH(計算過程!B1245,バックデータ一覧!$F$4:$F$27,0),MATCH(VLOOKUP(A1245,バックデータ一覧!$T$3:$U$367,2),バックデータ一覧!$M$3:$O$3,0))*10^-3</f>
        <v>3.8000000000000002E-4</v>
      </c>
      <c r="I1245" s="97">
        <f>INDEX(バックデータ一覧!$P$4:$R$27,MATCH(計算過程!B1245,バックデータ一覧!$F$4:$F$27,0),MATCH(VLOOKUP(A1245,バックデータ一覧!$T$3:$U$367,2),バックデータ一覧!$P$3:$R$3,0))*10^-3</f>
        <v>5.0000000000000001E-4</v>
      </c>
    </row>
    <row r="1246" spans="1:9" x14ac:dyDescent="0.15">
      <c r="A1246" s="57">
        <v>41691</v>
      </c>
      <c r="B1246" s="9" t="s">
        <v>120</v>
      </c>
      <c r="C1246" s="83">
        <f t="shared" si="58"/>
        <v>6.0700000000000007E-3</v>
      </c>
      <c r="D1246" s="82">
        <f t="shared" si="57"/>
        <v>5.9400000000000008E-3</v>
      </c>
      <c r="E1246" s="81">
        <f t="shared" si="59"/>
        <v>1.3000000000000002E-4</v>
      </c>
      <c r="F1246" s="97">
        <f>INDEX(バックデータ一覧!$G$4:$I$27,MATCH(計算過程!B1246,バックデータ一覧!$F$4:$F$27,0),MATCH(VLOOKUP(A1246,バックデータ一覧!$T$3:$U$367,2),バックデータ一覧!$G$3:$I$3,0))*10^-3</f>
        <v>1.3000000000000002E-4</v>
      </c>
      <c r="G1246" s="97">
        <f>INDEX(バックデータ一覧!$J$4:$L$27,MATCH(計算過程!B1246,バックデータ一覧!$F$4:$F$27,0),MATCH(VLOOKUP(A1246,バックデータ一覧!$T$3:$U$367,2),バックデータ一覧!$J$3:$L$3,0))*10^-3</f>
        <v>2.5000000000000001E-4</v>
      </c>
      <c r="H1246" s="97">
        <f>INDEX(バックデータ一覧!$M$4:$O$27,MATCH(計算過程!B1246,バックデータ一覧!$F$4:$F$27,0),MATCH(VLOOKUP(A1246,バックデータ一覧!$T$3:$U$367,2),バックデータ一覧!$M$3:$O$3,0))*10^-3</f>
        <v>3.8000000000000002E-4</v>
      </c>
      <c r="I1246" s="97">
        <f>INDEX(バックデータ一覧!$P$4:$R$27,MATCH(計算過程!B1246,バックデータ一覧!$F$4:$F$27,0),MATCH(VLOOKUP(A1246,バックデータ一覧!$T$3:$U$367,2),バックデータ一覧!$P$3:$R$3,0))*10^-3</f>
        <v>5.0000000000000001E-4</v>
      </c>
    </row>
    <row r="1247" spans="1:9" x14ac:dyDescent="0.15">
      <c r="A1247" s="57">
        <v>41691</v>
      </c>
      <c r="B1247" s="9" t="s">
        <v>121</v>
      </c>
      <c r="C1247" s="83">
        <f t="shared" si="58"/>
        <v>6.2700000000000013E-3</v>
      </c>
      <c r="D1247" s="82">
        <f t="shared" si="57"/>
        <v>5.9400000000000008E-3</v>
      </c>
      <c r="E1247" s="81">
        <f t="shared" si="59"/>
        <v>3.3E-4</v>
      </c>
      <c r="F1247" s="97">
        <f>INDEX(バックデータ一覧!$G$4:$I$27,MATCH(計算過程!B1247,バックデータ一覧!$F$4:$F$27,0),MATCH(VLOOKUP(A1247,バックデータ一覧!$T$3:$U$367,2),バックデータ一覧!$G$3:$I$3,0))*10^-3</f>
        <v>3.3E-4</v>
      </c>
      <c r="G1247" s="97">
        <f>INDEX(バックデータ一覧!$J$4:$L$27,MATCH(計算過程!B1247,バックデータ一覧!$F$4:$F$27,0),MATCH(VLOOKUP(A1247,バックデータ一覧!$T$3:$U$367,2),バックデータ一覧!$J$3:$L$3,0))*10^-3</f>
        <v>6.7000000000000002E-4</v>
      </c>
      <c r="H1247" s="97">
        <f>INDEX(バックデータ一覧!$M$4:$O$27,MATCH(計算過程!B1247,バックデータ一覧!$F$4:$F$27,0),MATCH(VLOOKUP(A1247,バックデータ一覧!$T$3:$U$367,2),バックデータ一覧!$M$3:$O$3,0))*10^-3</f>
        <v>1E-3</v>
      </c>
      <c r="I1247" s="97">
        <f>INDEX(バックデータ一覧!$P$4:$R$27,MATCH(計算過程!B1247,バックデータ一覧!$F$4:$F$27,0),MATCH(VLOOKUP(A1247,バックデータ一覧!$T$3:$U$367,2),バックデータ一覧!$P$3:$R$3,0))*10^-3</f>
        <v>1.33E-3</v>
      </c>
    </row>
    <row r="1248" spans="1:9" x14ac:dyDescent="0.15">
      <c r="A1248" s="57">
        <v>41691</v>
      </c>
      <c r="B1248" s="9" t="s">
        <v>122</v>
      </c>
      <c r="C1248" s="83">
        <f t="shared" si="58"/>
        <v>6.2700000000000013E-3</v>
      </c>
      <c r="D1248" s="82">
        <f t="shared" si="57"/>
        <v>5.9400000000000008E-3</v>
      </c>
      <c r="E1248" s="81">
        <f t="shared" si="59"/>
        <v>3.3E-4</v>
      </c>
      <c r="F1248" s="97">
        <f>INDEX(バックデータ一覧!$G$4:$I$27,MATCH(計算過程!B1248,バックデータ一覧!$F$4:$F$27,0),MATCH(VLOOKUP(A1248,バックデータ一覧!$T$3:$U$367,2),バックデータ一覧!$G$3:$I$3,0))*10^-3</f>
        <v>3.3E-4</v>
      </c>
      <c r="G1248" s="97">
        <f>INDEX(バックデータ一覧!$J$4:$L$27,MATCH(計算過程!B1248,バックデータ一覧!$F$4:$F$27,0),MATCH(VLOOKUP(A1248,バックデータ一覧!$T$3:$U$367,2),バックデータ一覧!$J$3:$L$3,0))*10^-3</f>
        <v>6.7000000000000002E-4</v>
      </c>
      <c r="H1248" s="97">
        <f>INDEX(バックデータ一覧!$M$4:$O$27,MATCH(計算過程!B1248,バックデータ一覧!$F$4:$F$27,0),MATCH(VLOOKUP(A1248,バックデータ一覧!$T$3:$U$367,2),バックデータ一覧!$M$3:$O$3,0))*10^-3</f>
        <v>1E-3</v>
      </c>
      <c r="I1248" s="97">
        <f>INDEX(バックデータ一覧!$P$4:$R$27,MATCH(計算過程!B1248,バックデータ一覧!$F$4:$F$27,0),MATCH(VLOOKUP(A1248,バックデータ一覧!$T$3:$U$367,2),バックデータ一覧!$P$3:$R$3,0))*10^-3</f>
        <v>1.33E-3</v>
      </c>
    </row>
    <row r="1249" spans="1:9" x14ac:dyDescent="0.15">
      <c r="A1249" s="57">
        <v>41691</v>
      </c>
      <c r="B1249" s="9" t="s">
        <v>123</v>
      </c>
      <c r="C1249" s="83">
        <f t="shared" si="58"/>
        <v>1.2360000000000001E-2</v>
      </c>
      <c r="D1249" s="82">
        <f t="shared" si="57"/>
        <v>5.9400000000000008E-3</v>
      </c>
      <c r="E1249" s="81">
        <f t="shared" si="59"/>
        <v>6.4200000000000004E-3</v>
      </c>
      <c r="F1249" s="97">
        <f>INDEX(バックデータ一覧!$G$4:$I$27,MATCH(計算過程!B1249,バックデータ一覧!$F$4:$F$27,0),MATCH(VLOOKUP(A1249,バックデータ一覧!$T$3:$U$367,2),バックデータ一覧!$G$3:$I$3,0))*10^-3</f>
        <v>6.4200000000000004E-3</v>
      </c>
      <c r="G1249" s="97">
        <f>INDEX(バックデータ一覧!$J$4:$L$27,MATCH(計算過程!B1249,バックデータ一覧!$F$4:$F$27,0),MATCH(VLOOKUP(A1249,バックデータ一覧!$T$3:$U$367,2),バックデータ一覧!$J$3:$L$3,0))*10^-3</f>
        <v>1.2840000000000001E-2</v>
      </c>
      <c r="H1249" s="97">
        <f>INDEX(バックデータ一覧!$M$4:$O$27,MATCH(計算過程!B1249,バックデータ一覧!$F$4:$F$27,0),MATCH(VLOOKUP(A1249,バックデータ一覧!$T$3:$U$367,2),バックデータ一覧!$M$3:$O$3,0))*10^-3</f>
        <v>1.9260000000000003E-2</v>
      </c>
      <c r="I1249" s="97">
        <f>INDEX(バックデータ一覧!$P$4:$R$27,MATCH(計算過程!B1249,バックデータ一覧!$F$4:$F$27,0),MATCH(VLOOKUP(A1249,バックデータ一覧!$T$3:$U$367,2),バックデータ一覧!$P$3:$R$3,0))*10^-3</f>
        <v>2.5680000000000001E-2</v>
      </c>
    </row>
    <row r="1250" spans="1:9" x14ac:dyDescent="0.15">
      <c r="A1250" s="57">
        <v>41691</v>
      </c>
      <c r="B1250" s="9" t="s">
        <v>124</v>
      </c>
      <c r="C1250" s="83">
        <f t="shared" si="58"/>
        <v>1.2360000000000001E-2</v>
      </c>
      <c r="D1250" s="82">
        <f t="shared" si="57"/>
        <v>5.9400000000000008E-3</v>
      </c>
      <c r="E1250" s="81">
        <f t="shared" si="59"/>
        <v>6.4200000000000004E-3</v>
      </c>
      <c r="F1250" s="97">
        <f>INDEX(バックデータ一覧!$G$4:$I$27,MATCH(計算過程!B1250,バックデータ一覧!$F$4:$F$27,0),MATCH(VLOOKUP(A1250,バックデータ一覧!$T$3:$U$367,2),バックデータ一覧!$G$3:$I$3,0))*10^-3</f>
        <v>6.4200000000000004E-3</v>
      </c>
      <c r="G1250" s="97">
        <f>INDEX(バックデータ一覧!$J$4:$L$27,MATCH(計算過程!B1250,バックデータ一覧!$F$4:$F$27,0),MATCH(VLOOKUP(A1250,バックデータ一覧!$T$3:$U$367,2),バックデータ一覧!$J$3:$L$3,0))*10^-3</f>
        <v>1.2840000000000001E-2</v>
      </c>
      <c r="H1250" s="97">
        <f>INDEX(バックデータ一覧!$M$4:$O$27,MATCH(計算過程!B1250,バックデータ一覧!$F$4:$F$27,0),MATCH(VLOOKUP(A1250,バックデータ一覧!$T$3:$U$367,2),バックデータ一覧!$M$3:$O$3,0))*10^-3</f>
        <v>1.9260000000000003E-2</v>
      </c>
      <c r="I1250" s="97">
        <f>INDEX(バックデータ一覧!$P$4:$R$27,MATCH(計算過程!B1250,バックデータ一覧!$F$4:$F$27,0),MATCH(VLOOKUP(A1250,バックデータ一覧!$T$3:$U$367,2),バックデータ一覧!$P$3:$R$3,0))*10^-3</f>
        <v>2.5680000000000001E-2</v>
      </c>
    </row>
    <row r="1251" spans="1:9" x14ac:dyDescent="0.15">
      <c r="A1251" s="57">
        <v>41691</v>
      </c>
      <c r="B1251" s="9" t="s">
        <v>125</v>
      </c>
      <c r="C1251" s="83">
        <f t="shared" si="58"/>
        <v>6.2700000000000013E-3</v>
      </c>
      <c r="D1251" s="82">
        <f t="shared" si="57"/>
        <v>5.9400000000000008E-3</v>
      </c>
      <c r="E1251" s="81">
        <f t="shared" si="59"/>
        <v>3.3E-4</v>
      </c>
      <c r="F1251" s="97">
        <f>INDEX(バックデータ一覧!$G$4:$I$27,MATCH(計算過程!B1251,バックデータ一覧!$F$4:$F$27,0),MATCH(VLOOKUP(A1251,バックデータ一覧!$T$3:$U$367,2),バックデータ一覧!$G$3:$I$3,0))*10^-3</f>
        <v>3.3E-4</v>
      </c>
      <c r="G1251" s="97">
        <f>INDEX(バックデータ一覧!$J$4:$L$27,MATCH(計算過程!B1251,バックデータ一覧!$F$4:$F$27,0),MATCH(VLOOKUP(A1251,バックデータ一覧!$T$3:$U$367,2),バックデータ一覧!$J$3:$L$3,0))*10^-3</f>
        <v>6.7000000000000002E-4</v>
      </c>
      <c r="H1251" s="97">
        <f>INDEX(バックデータ一覧!$M$4:$O$27,MATCH(計算過程!B1251,バックデータ一覧!$F$4:$F$27,0),MATCH(VLOOKUP(A1251,バックデータ一覧!$T$3:$U$367,2),バックデータ一覧!$M$3:$O$3,0))*10^-3</f>
        <v>1E-3</v>
      </c>
      <c r="I1251" s="97">
        <f>INDEX(バックデータ一覧!$P$4:$R$27,MATCH(計算過程!B1251,バックデータ一覧!$F$4:$F$27,0),MATCH(VLOOKUP(A1251,バックデータ一覧!$T$3:$U$367,2),バックデータ一覧!$P$3:$R$3,0))*10^-3</f>
        <v>1.33E-3</v>
      </c>
    </row>
    <row r="1252" spans="1:9" x14ac:dyDescent="0.15">
      <c r="A1252" s="57">
        <v>41691</v>
      </c>
      <c r="B1252" s="9" t="s">
        <v>126</v>
      </c>
      <c r="C1252" s="83">
        <f t="shared" si="58"/>
        <v>6.2700000000000013E-3</v>
      </c>
      <c r="D1252" s="82">
        <f t="shared" si="57"/>
        <v>5.9400000000000008E-3</v>
      </c>
      <c r="E1252" s="81">
        <f t="shared" si="59"/>
        <v>3.3E-4</v>
      </c>
      <c r="F1252" s="97">
        <f>INDEX(バックデータ一覧!$G$4:$I$27,MATCH(計算過程!B1252,バックデータ一覧!$F$4:$F$27,0),MATCH(VLOOKUP(A1252,バックデータ一覧!$T$3:$U$367,2),バックデータ一覧!$G$3:$I$3,0))*10^-3</f>
        <v>3.3E-4</v>
      </c>
      <c r="G1252" s="97">
        <f>INDEX(バックデータ一覧!$J$4:$L$27,MATCH(計算過程!B1252,バックデータ一覧!$F$4:$F$27,0),MATCH(VLOOKUP(A1252,バックデータ一覧!$T$3:$U$367,2),バックデータ一覧!$J$3:$L$3,0))*10^-3</f>
        <v>6.7000000000000002E-4</v>
      </c>
      <c r="H1252" s="97">
        <f>INDEX(バックデータ一覧!$M$4:$O$27,MATCH(計算過程!B1252,バックデータ一覧!$F$4:$F$27,0),MATCH(VLOOKUP(A1252,バックデータ一覧!$T$3:$U$367,2),バックデータ一覧!$M$3:$O$3,0))*10^-3</f>
        <v>1E-3</v>
      </c>
      <c r="I1252" s="97">
        <f>INDEX(バックデータ一覧!$P$4:$R$27,MATCH(計算過程!B1252,バックデータ一覧!$F$4:$F$27,0),MATCH(VLOOKUP(A1252,バックデータ一覧!$T$3:$U$367,2),バックデータ一覧!$P$3:$R$3,0))*10^-3</f>
        <v>1.33E-3</v>
      </c>
    </row>
    <row r="1253" spans="1:9" x14ac:dyDescent="0.15">
      <c r="A1253" s="57">
        <v>41691</v>
      </c>
      <c r="B1253" s="9" t="s">
        <v>127</v>
      </c>
      <c r="C1253" s="83">
        <f t="shared" si="58"/>
        <v>1.2220000000000002E-2</v>
      </c>
      <c r="D1253" s="82">
        <f t="shared" si="57"/>
        <v>5.9400000000000008E-3</v>
      </c>
      <c r="E1253" s="81">
        <f t="shared" si="59"/>
        <v>6.28E-3</v>
      </c>
      <c r="F1253" s="97">
        <f>INDEX(バックデータ一覧!$G$4:$I$27,MATCH(計算過程!B1253,バックデータ一覧!$F$4:$F$27,0),MATCH(VLOOKUP(A1253,バックデータ一覧!$T$3:$U$367,2),バックデータ一覧!$G$3:$I$3,0))*10^-3</f>
        <v>6.28E-3</v>
      </c>
      <c r="G1253" s="97">
        <f>INDEX(バックデータ一覧!$J$4:$L$27,MATCH(計算過程!B1253,バックデータ一覧!$F$4:$F$27,0),MATCH(VLOOKUP(A1253,バックデータ一覧!$T$3:$U$367,2),バックデータ一覧!$J$3:$L$3,0))*10^-3</f>
        <v>1.256E-2</v>
      </c>
      <c r="H1253" s="97">
        <f>INDEX(バックデータ一覧!$M$4:$O$27,MATCH(計算過程!B1253,バックデータ一覧!$F$4:$F$27,0),MATCH(VLOOKUP(A1253,バックデータ一覧!$T$3:$U$367,2),バックデータ一覧!$M$3:$O$3,0))*10^-3</f>
        <v>1.8839999999999999E-2</v>
      </c>
      <c r="I1253" s="97">
        <f>INDEX(バックデータ一覧!$P$4:$R$27,MATCH(計算過程!B1253,バックデータ一覧!$F$4:$F$27,0),MATCH(VLOOKUP(A1253,バックデータ一覧!$T$3:$U$367,2),バックデータ一覧!$P$3:$R$3,0))*10^-3</f>
        <v>2.512E-2</v>
      </c>
    </row>
    <row r="1254" spans="1:9" x14ac:dyDescent="0.15">
      <c r="A1254" s="57">
        <v>41691</v>
      </c>
      <c r="B1254" s="9" t="s">
        <v>128</v>
      </c>
      <c r="C1254" s="83">
        <f t="shared" si="58"/>
        <v>1.2640000000000002E-2</v>
      </c>
      <c r="D1254" s="82">
        <f t="shared" si="57"/>
        <v>5.9400000000000008E-3</v>
      </c>
      <c r="E1254" s="81">
        <f t="shared" si="59"/>
        <v>6.7000000000000002E-3</v>
      </c>
      <c r="F1254" s="97">
        <f>INDEX(バックデータ一覧!$G$4:$I$27,MATCH(計算過程!B1254,バックデータ一覧!$F$4:$F$27,0),MATCH(VLOOKUP(A1254,バックデータ一覧!$T$3:$U$367,2),バックデータ一覧!$G$3:$I$3,0))*10^-3</f>
        <v>6.7000000000000002E-3</v>
      </c>
      <c r="G1254" s="97">
        <f>INDEX(バックデータ一覧!$J$4:$L$27,MATCH(計算過程!B1254,バックデータ一覧!$F$4:$F$27,0),MATCH(VLOOKUP(A1254,バックデータ一覧!$T$3:$U$367,2),バックデータ一覧!$J$3:$L$3,0))*10^-3</f>
        <v>1.3390000000000001E-2</v>
      </c>
      <c r="H1254" s="97">
        <f>INDEX(バックデータ一覧!$M$4:$O$27,MATCH(計算過程!B1254,バックデータ一覧!$F$4:$F$27,0),MATCH(VLOOKUP(A1254,バックデータ一覧!$T$3:$U$367,2),バックデータ一覧!$M$3:$O$3,0))*10^-3</f>
        <v>2.009E-2</v>
      </c>
      <c r="I1254" s="97">
        <f>INDEX(バックデータ一覧!$P$4:$R$27,MATCH(計算過程!B1254,バックデータ一覧!$F$4:$F$27,0),MATCH(VLOOKUP(A1254,バックデータ一覧!$T$3:$U$367,2),バックデータ一覧!$P$3:$R$3,0))*10^-3</f>
        <v>2.6790000000000001E-2</v>
      </c>
    </row>
    <row r="1255" spans="1:9" x14ac:dyDescent="0.15">
      <c r="A1255" s="57">
        <v>41692</v>
      </c>
      <c r="B1255" s="9" t="s">
        <v>105</v>
      </c>
      <c r="C1255" s="83">
        <f t="shared" si="58"/>
        <v>6.0700000000000007E-3</v>
      </c>
      <c r="D1255" s="82">
        <f t="shared" si="57"/>
        <v>5.9400000000000008E-3</v>
      </c>
      <c r="E1255" s="81">
        <f t="shared" si="59"/>
        <v>1.3000000000000002E-4</v>
      </c>
      <c r="F1255" s="97">
        <f>INDEX(バックデータ一覧!$G$4:$I$27,MATCH(計算過程!B1255,バックデータ一覧!$F$4:$F$27,0),MATCH(VLOOKUP(A1255,バックデータ一覧!$T$3:$U$367,2),バックデータ一覧!$G$3:$I$3,0))*10^-3</f>
        <v>1.3000000000000002E-4</v>
      </c>
      <c r="G1255" s="97">
        <f>INDEX(バックデータ一覧!$J$4:$L$27,MATCH(計算過程!B1255,バックデータ一覧!$F$4:$F$27,0),MATCH(VLOOKUP(A1255,バックデータ一覧!$T$3:$U$367,2),バックデータ一覧!$J$3:$L$3,0))*10^-3</f>
        <v>2.5000000000000001E-4</v>
      </c>
      <c r="H1255" s="97">
        <f>INDEX(バックデータ一覧!$M$4:$O$27,MATCH(計算過程!B1255,バックデータ一覧!$F$4:$F$27,0),MATCH(VLOOKUP(A1255,バックデータ一覧!$T$3:$U$367,2),バックデータ一覧!$M$3:$O$3,0))*10^-3</f>
        <v>3.8000000000000002E-4</v>
      </c>
      <c r="I1255" s="97">
        <f>INDEX(バックデータ一覧!$P$4:$R$27,MATCH(計算過程!B1255,バックデータ一覧!$F$4:$F$27,0),MATCH(VLOOKUP(A1255,バックデータ一覧!$T$3:$U$367,2),バックデータ一覧!$P$3:$R$3,0))*10^-3</f>
        <v>5.0000000000000001E-4</v>
      </c>
    </row>
    <row r="1256" spans="1:9" x14ac:dyDescent="0.15">
      <c r="A1256" s="57">
        <v>41692</v>
      </c>
      <c r="B1256" s="9" t="s">
        <v>106</v>
      </c>
      <c r="C1256" s="83">
        <f t="shared" si="58"/>
        <v>6.0700000000000007E-3</v>
      </c>
      <c r="D1256" s="82">
        <f t="shared" si="57"/>
        <v>5.9400000000000008E-3</v>
      </c>
      <c r="E1256" s="81">
        <f t="shared" si="59"/>
        <v>1.3000000000000002E-4</v>
      </c>
      <c r="F1256" s="97">
        <f>INDEX(バックデータ一覧!$G$4:$I$27,MATCH(計算過程!B1256,バックデータ一覧!$F$4:$F$27,0),MATCH(VLOOKUP(A1256,バックデータ一覧!$T$3:$U$367,2),バックデータ一覧!$G$3:$I$3,0))*10^-3</f>
        <v>1.3000000000000002E-4</v>
      </c>
      <c r="G1256" s="97">
        <f>INDEX(バックデータ一覧!$J$4:$L$27,MATCH(計算過程!B1256,バックデータ一覧!$F$4:$F$27,0),MATCH(VLOOKUP(A1256,バックデータ一覧!$T$3:$U$367,2),バックデータ一覧!$J$3:$L$3,0))*10^-3</f>
        <v>2.5000000000000001E-4</v>
      </c>
      <c r="H1256" s="97">
        <f>INDEX(バックデータ一覧!$M$4:$O$27,MATCH(計算過程!B1256,バックデータ一覧!$F$4:$F$27,0),MATCH(VLOOKUP(A1256,バックデータ一覧!$T$3:$U$367,2),バックデータ一覧!$M$3:$O$3,0))*10^-3</f>
        <v>3.8000000000000002E-4</v>
      </c>
      <c r="I1256" s="97">
        <f>INDEX(バックデータ一覧!$P$4:$R$27,MATCH(計算過程!B1256,バックデータ一覧!$F$4:$F$27,0),MATCH(VLOOKUP(A1256,バックデータ一覧!$T$3:$U$367,2),バックデータ一覧!$P$3:$R$3,0))*10^-3</f>
        <v>5.0000000000000001E-4</v>
      </c>
    </row>
    <row r="1257" spans="1:9" x14ac:dyDescent="0.15">
      <c r="A1257" s="57">
        <v>41692</v>
      </c>
      <c r="B1257" s="9" t="s">
        <v>107</v>
      </c>
      <c r="C1257" s="83">
        <f t="shared" si="58"/>
        <v>6.0700000000000007E-3</v>
      </c>
      <c r="D1257" s="82">
        <f t="shared" si="57"/>
        <v>5.9400000000000008E-3</v>
      </c>
      <c r="E1257" s="81">
        <f t="shared" si="59"/>
        <v>1.3000000000000002E-4</v>
      </c>
      <c r="F1257" s="97">
        <f>INDEX(バックデータ一覧!$G$4:$I$27,MATCH(計算過程!B1257,バックデータ一覧!$F$4:$F$27,0),MATCH(VLOOKUP(A1257,バックデータ一覧!$T$3:$U$367,2),バックデータ一覧!$G$3:$I$3,0))*10^-3</f>
        <v>1.3000000000000002E-4</v>
      </c>
      <c r="G1257" s="97">
        <f>INDEX(バックデータ一覧!$J$4:$L$27,MATCH(計算過程!B1257,バックデータ一覧!$F$4:$F$27,0),MATCH(VLOOKUP(A1257,バックデータ一覧!$T$3:$U$367,2),バックデータ一覧!$J$3:$L$3,0))*10^-3</f>
        <v>2.5000000000000001E-4</v>
      </c>
      <c r="H1257" s="97">
        <f>INDEX(バックデータ一覧!$M$4:$O$27,MATCH(計算過程!B1257,バックデータ一覧!$F$4:$F$27,0),MATCH(VLOOKUP(A1257,バックデータ一覧!$T$3:$U$367,2),バックデータ一覧!$M$3:$O$3,0))*10^-3</f>
        <v>3.8000000000000002E-4</v>
      </c>
      <c r="I1257" s="97">
        <f>INDEX(バックデータ一覧!$P$4:$R$27,MATCH(計算過程!B1257,バックデータ一覧!$F$4:$F$27,0),MATCH(VLOOKUP(A1257,バックデータ一覧!$T$3:$U$367,2),バックデータ一覧!$P$3:$R$3,0))*10^-3</f>
        <v>5.0000000000000001E-4</v>
      </c>
    </row>
    <row r="1258" spans="1:9" x14ac:dyDescent="0.15">
      <c r="A1258" s="57">
        <v>41692</v>
      </c>
      <c r="B1258" s="9" t="s">
        <v>108</v>
      </c>
      <c r="C1258" s="83">
        <f t="shared" si="58"/>
        <v>6.0700000000000007E-3</v>
      </c>
      <c r="D1258" s="82">
        <f t="shared" si="57"/>
        <v>5.9400000000000008E-3</v>
      </c>
      <c r="E1258" s="81">
        <f t="shared" si="59"/>
        <v>1.3000000000000002E-4</v>
      </c>
      <c r="F1258" s="97">
        <f>INDEX(バックデータ一覧!$G$4:$I$27,MATCH(計算過程!B1258,バックデータ一覧!$F$4:$F$27,0),MATCH(VLOOKUP(A1258,バックデータ一覧!$T$3:$U$367,2),バックデータ一覧!$G$3:$I$3,0))*10^-3</f>
        <v>1.3000000000000002E-4</v>
      </c>
      <c r="G1258" s="97">
        <f>INDEX(バックデータ一覧!$J$4:$L$27,MATCH(計算過程!B1258,バックデータ一覧!$F$4:$F$27,0),MATCH(VLOOKUP(A1258,バックデータ一覧!$T$3:$U$367,2),バックデータ一覧!$J$3:$L$3,0))*10^-3</f>
        <v>2.5000000000000001E-4</v>
      </c>
      <c r="H1258" s="97">
        <f>INDEX(バックデータ一覧!$M$4:$O$27,MATCH(計算過程!B1258,バックデータ一覧!$F$4:$F$27,0),MATCH(VLOOKUP(A1258,バックデータ一覧!$T$3:$U$367,2),バックデータ一覧!$M$3:$O$3,0))*10^-3</f>
        <v>3.8000000000000002E-4</v>
      </c>
      <c r="I1258" s="97">
        <f>INDEX(バックデータ一覧!$P$4:$R$27,MATCH(計算過程!B1258,バックデータ一覧!$F$4:$F$27,0),MATCH(VLOOKUP(A1258,バックデータ一覧!$T$3:$U$367,2),バックデータ一覧!$P$3:$R$3,0))*10^-3</f>
        <v>5.0000000000000001E-4</v>
      </c>
    </row>
    <row r="1259" spans="1:9" x14ac:dyDescent="0.15">
      <c r="A1259" s="57">
        <v>41692</v>
      </c>
      <c r="B1259" s="9" t="s">
        <v>109</v>
      </c>
      <c r="C1259" s="83">
        <f t="shared" si="58"/>
        <v>6.0700000000000007E-3</v>
      </c>
      <c r="D1259" s="82">
        <f t="shared" si="57"/>
        <v>5.9400000000000008E-3</v>
      </c>
      <c r="E1259" s="81">
        <f t="shared" si="59"/>
        <v>1.3000000000000002E-4</v>
      </c>
      <c r="F1259" s="97">
        <f>INDEX(バックデータ一覧!$G$4:$I$27,MATCH(計算過程!B1259,バックデータ一覧!$F$4:$F$27,0),MATCH(VLOOKUP(A1259,バックデータ一覧!$T$3:$U$367,2),バックデータ一覧!$G$3:$I$3,0))*10^-3</f>
        <v>1.3000000000000002E-4</v>
      </c>
      <c r="G1259" s="97">
        <f>INDEX(バックデータ一覧!$J$4:$L$27,MATCH(計算過程!B1259,バックデータ一覧!$F$4:$F$27,0),MATCH(VLOOKUP(A1259,バックデータ一覧!$T$3:$U$367,2),バックデータ一覧!$J$3:$L$3,0))*10^-3</f>
        <v>2.5000000000000001E-4</v>
      </c>
      <c r="H1259" s="97">
        <f>INDEX(バックデータ一覧!$M$4:$O$27,MATCH(計算過程!B1259,バックデータ一覧!$F$4:$F$27,0),MATCH(VLOOKUP(A1259,バックデータ一覧!$T$3:$U$367,2),バックデータ一覧!$M$3:$O$3,0))*10^-3</f>
        <v>3.8000000000000002E-4</v>
      </c>
      <c r="I1259" s="97">
        <f>INDEX(バックデータ一覧!$P$4:$R$27,MATCH(計算過程!B1259,バックデータ一覧!$F$4:$F$27,0),MATCH(VLOOKUP(A1259,バックデータ一覧!$T$3:$U$367,2),バックデータ一覧!$P$3:$R$3,0))*10^-3</f>
        <v>5.0000000000000001E-4</v>
      </c>
    </row>
    <row r="1260" spans="1:9" x14ac:dyDescent="0.15">
      <c r="A1260" s="57">
        <v>41692</v>
      </c>
      <c r="B1260" s="9" t="s">
        <v>110</v>
      </c>
      <c r="C1260" s="83">
        <f t="shared" si="58"/>
        <v>6.0700000000000007E-3</v>
      </c>
      <c r="D1260" s="82">
        <f t="shared" si="57"/>
        <v>5.9400000000000008E-3</v>
      </c>
      <c r="E1260" s="81">
        <f t="shared" si="59"/>
        <v>1.3000000000000002E-4</v>
      </c>
      <c r="F1260" s="97">
        <f>INDEX(バックデータ一覧!$G$4:$I$27,MATCH(計算過程!B1260,バックデータ一覧!$F$4:$F$27,0),MATCH(VLOOKUP(A1260,バックデータ一覧!$T$3:$U$367,2),バックデータ一覧!$G$3:$I$3,0))*10^-3</f>
        <v>1.3000000000000002E-4</v>
      </c>
      <c r="G1260" s="97">
        <f>INDEX(バックデータ一覧!$J$4:$L$27,MATCH(計算過程!B1260,バックデータ一覧!$F$4:$F$27,0),MATCH(VLOOKUP(A1260,バックデータ一覧!$T$3:$U$367,2),バックデータ一覧!$J$3:$L$3,0))*10^-3</f>
        <v>2.5000000000000001E-4</v>
      </c>
      <c r="H1260" s="97">
        <f>INDEX(バックデータ一覧!$M$4:$O$27,MATCH(計算過程!B1260,バックデータ一覧!$F$4:$F$27,0),MATCH(VLOOKUP(A1260,バックデータ一覧!$T$3:$U$367,2),バックデータ一覧!$M$3:$O$3,0))*10^-3</f>
        <v>3.8000000000000002E-4</v>
      </c>
      <c r="I1260" s="97">
        <f>INDEX(バックデータ一覧!$P$4:$R$27,MATCH(計算過程!B1260,バックデータ一覧!$F$4:$F$27,0),MATCH(VLOOKUP(A1260,バックデータ一覧!$T$3:$U$367,2),バックデータ一覧!$P$3:$R$3,0))*10^-3</f>
        <v>5.0000000000000001E-4</v>
      </c>
    </row>
    <row r="1261" spans="1:9" x14ac:dyDescent="0.15">
      <c r="A1261" s="57">
        <v>41692</v>
      </c>
      <c r="B1261" s="9" t="s">
        <v>111</v>
      </c>
      <c r="C1261" s="83">
        <f t="shared" si="58"/>
        <v>9.3200000000000002E-3</v>
      </c>
      <c r="D1261" s="82">
        <f t="shared" si="57"/>
        <v>5.9400000000000008E-3</v>
      </c>
      <c r="E1261" s="81">
        <f t="shared" si="59"/>
        <v>3.3799999999999998E-3</v>
      </c>
      <c r="F1261" s="97">
        <f>INDEX(バックデータ一覧!$G$4:$I$27,MATCH(計算過程!B1261,バックデータ一覧!$F$4:$F$27,0),MATCH(VLOOKUP(A1261,バックデータ一覧!$T$3:$U$367,2),バックデータ一覧!$G$3:$I$3,0))*10^-3</f>
        <v>3.3799999999999998E-3</v>
      </c>
      <c r="G1261" s="97">
        <f>INDEX(バックデータ一覧!$J$4:$L$27,MATCH(計算過程!B1261,バックデータ一覧!$F$4:$F$27,0),MATCH(VLOOKUP(A1261,バックデータ一覧!$T$3:$U$367,2),バックデータ一覧!$J$3:$L$3,0))*10^-3</f>
        <v>6.7499999999999999E-3</v>
      </c>
      <c r="H1261" s="97">
        <f>INDEX(バックデータ一覧!$M$4:$O$27,MATCH(計算過程!B1261,バックデータ一覧!$F$4:$F$27,0),MATCH(VLOOKUP(A1261,バックデータ一覧!$T$3:$U$367,2),バックデータ一覧!$M$3:$O$3,0))*10^-3</f>
        <v>1.0130000000000002E-2</v>
      </c>
      <c r="I1261" s="97">
        <f>INDEX(バックデータ一覧!$P$4:$R$27,MATCH(計算過程!B1261,バックデータ一覧!$F$4:$F$27,0),MATCH(VLOOKUP(A1261,バックデータ一覧!$T$3:$U$367,2),バックデータ一覧!$P$3:$R$3,0))*10^-3</f>
        <v>1.3509999999999999E-2</v>
      </c>
    </row>
    <row r="1262" spans="1:9" x14ac:dyDescent="0.15">
      <c r="A1262" s="57">
        <v>41692</v>
      </c>
      <c r="B1262" s="9" t="s">
        <v>112</v>
      </c>
      <c r="C1262" s="83">
        <f t="shared" si="58"/>
        <v>6.4800000000000005E-3</v>
      </c>
      <c r="D1262" s="82">
        <f t="shared" si="57"/>
        <v>5.9400000000000008E-3</v>
      </c>
      <c r="E1262" s="81">
        <f t="shared" si="59"/>
        <v>5.4000000000000001E-4</v>
      </c>
      <c r="F1262" s="97">
        <f>INDEX(バックデータ一覧!$G$4:$I$27,MATCH(計算過程!B1262,バックデータ一覧!$F$4:$F$27,0),MATCH(VLOOKUP(A1262,バックデータ一覧!$T$3:$U$367,2),バックデータ一覧!$G$3:$I$3,0))*10^-3</f>
        <v>5.4000000000000001E-4</v>
      </c>
      <c r="G1262" s="97">
        <f>INDEX(バックデータ一覧!$J$4:$L$27,MATCH(計算過程!B1262,バックデータ一覧!$F$4:$F$27,0),MATCH(VLOOKUP(A1262,バックデータ一覧!$T$3:$U$367,2),バックデータ一覧!$J$3:$L$3,0))*10^-3</f>
        <v>1.08E-3</v>
      </c>
      <c r="H1262" s="97">
        <f>INDEX(バックデータ一覧!$M$4:$O$27,MATCH(計算過程!B1262,バックデータ一覧!$F$4:$F$27,0),MATCH(VLOOKUP(A1262,バックデータ一覧!$T$3:$U$367,2),バックデータ一覧!$M$3:$O$3,0))*10^-3</f>
        <v>1.6299999999999999E-3</v>
      </c>
      <c r="I1262" s="97">
        <f>INDEX(バックデータ一覧!$P$4:$R$27,MATCH(計算過程!B1262,バックデータ一覧!$F$4:$F$27,0),MATCH(VLOOKUP(A1262,バックデータ一覧!$T$3:$U$367,2),バックデータ一覧!$P$3:$R$3,0))*10^-3</f>
        <v>2.1700000000000001E-3</v>
      </c>
    </row>
    <row r="1263" spans="1:9" x14ac:dyDescent="0.15">
      <c r="A1263" s="57">
        <v>41692</v>
      </c>
      <c r="B1263" s="9" t="s">
        <v>113</v>
      </c>
      <c r="C1263" s="83">
        <f t="shared" si="58"/>
        <v>6.4800000000000005E-3</v>
      </c>
      <c r="D1263" s="82">
        <f t="shared" si="57"/>
        <v>5.9400000000000008E-3</v>
      </c>
      <c r="E1263" s="81">
        <f t="shared" si="59"/>
        <v>5.4000000000000001E-4</v>
      </c>
      <c r="F1263" s="97">
        <f>INDEX(バックデータ一覧!$G$4:$I$27,MATCH(計算過程!B1263,バックデータ一覧!$F$4:$F$27,0),MATCH(VLOOKUP(A1263,バックデータ一覧!$T$3:$U$367,2),バックデータ一覧!$G$3:$I$3,0))*10^-3</f>
        <v>5.4000000000000001E-4</v>
      </c>
      <c r="G1263" s="97">
        <f>INDEX(バックデータ一覧!$J$4:$L$27,MATCH(計算過程!B1263,バックデータ一覧!$F$4:$F$27,0),MATCH(VLOOKUP(A1263,バックデータ一覧!$T$3:$U$367,2),バックデータ一覧!$J$3:$L$3,0))*10^-3</f>
        <v>1.08E-3</v>
      </c>
      <c r="H1263" s="97">
        <f>INDEX(バックデータ一覧!$M$4:$O$27,MATCH(計算過程!B1263,バックデータ一覧!$F$4:$F$27,0),MATCH(VLOOKUP(A1263,バックデータ一覧!$T$3:$U$367,2),バックデータ一覧!$M$3:$O$3,0))*10^-3</f>
        <v>1.6299999999999999E-3</v>
      </c>
      <c r="I1263" s="97">
        <f>INDEX(バックデータ一覧!$P$4:$R$27,MATCH(計算過程!B1263,バックデータ一覧!$F$4:$F$27,0),MATCH(VLOOKUP(A1263,バックデータ一覧!$T$3:$U$367,2),バックデータ一覧!$P$3:$R$3,0))*10^-3</f>
        <v>2.1700000000000001E-3</v>
      </c>
    </row>
    <row r="1264" spans="1:9" x14ac:dyDescent="0.15">
      <c r="A1264" s="57">
        <v>41692</v>
      </c>
      <c r="B1264" s="9" t="s">
        <v>114</v>
      </c>
      <c r="C1264" s="83">
        <f t="shared" si="58"/>
        <v>6.0700000000000007E-3</v>
      </c>
      <c r="D1264" s="82">
        <f t="shared" si="57"/>
        <v>5.9400000000000008E-3</v>
      </c>
      <c r="E1264" s="81">
        <f t="shared" si="59"/>
        <v>1.3000000000000002E-4</v>
      </c>
      <c r="F1264" s="97">
        <f>INDEX(バックデータ一覧!$G$4:$I$27,MATCH(計算過程!B1264,バックデータ一覧!$F$4:$F$27,0),MATCH(VLOOKUP(A1264,バックデータ一覧!$T$3:$U$367,2),バックデータ一覧!$G$3:$I$3,0))*10^-3</f>
        <v>1.3000000000000002E-4</v>
      </c>
      <c r="G1264" s="97">
        <f>INDEX(バックデータ一覧!$J$4:$L$27,MATCH(計算過程!B1264,バックデータ一覧!$F$4:$F$27,0),MATCH(VLOOKUP(A1264,バックデータ一覧!$T$3:$U$367,2),バックデータ一覧!$J$3:$L$3,0))*10^-3</f>
        <v>2.5000000000000001E-4</v>
      </c>
      <c r="H1264" s="97">
        <f>INDEX(バックデータ一覧!$M$4:$O$27,MATCH(計算過程!B1264,バックデータ一覧!$F$4:$F$27,0),MATCH(VLOOKUP(A1264,バックデータ一覧!$T$3:$U$367,2),バックデータ一覧!$M$3:$O$3,0))*10^-3</f>
        <v>3.8000000000000002E-4</v>
      </c>
      <c r="I1264" s="97">
        <f>INDEX(バックデータ一覧!$P$4:$R$27,MATCH(計算過程!B1264,バックデータ一覧!$F$4:$F$27,0),MATCH(VLOOKUP(A1264,バックデータ一覧!$T$3:$U$367,2),バックデータ一覧!$P$3:$R$3,0))*10^-3</f>
        <v>5.0000000000000001E-4</v>
      </c>
    </row>
    <row r="1265" spans="1:9" x14ac:dyDescent="0.15">
      <c r="A1265" s="57">
        <v>41692</v>
      </c>
      <c r="B1265" s="9" t="s">
        <v>115</v>
      </c>
      <c r="C1265" s="83">
        <f t="shared" si="58"/>
        <v>6.2700000000000013E-3</v>
      </c>
      <c r="D1265" s="82">
        <f t="shared" si="57"/>
        <v>5.9400000000000008E-3</v>
      </c>
      <c r="E1265" s="81">
        <f t="shared" si="59"/>
        <v>3.3E-4</v>
      </c>
      <c r="F1265" s="97">
        <f>INDEX(バックデータ一覧!$G$4:$I$27,MATCH(計算過程!B1265,バックデータ一覧!$F$4:$F$27,0),MATCH(VLOOKUP(A1265,バックデータ一覧!$T$3:$U$367,2),バックデータ一覧!$G$3:$I$3,0))*10^-3</f>
        <v>3.3E-4</v>
      </c>
      <c r="G1265" s="97">
        <f>INDEX(バックデータ一覧!$J$4:$L$27,MATCH(計算過程!B1265,バックデータ一覧!$F$4:$F$27,0),MATCH(VLOOKUP(A1265,バックデータ一覧!$T$3:$U$367,2),バックデータ一覧!$J$3:$L$3,0))*10^-3</f>
        <v>6.7000000000000002E-4</v>
      </c>
      <c r="H1265" s="97">
        <f>INDEX(バックデータ一覧!$M$4:$O$27,MATCH(計算過程!B1265,バックデータ一覧!$F$4:$F$27,0),MATCH(VLOOKUP(A1265,バックデータ一覧!$T$3:$U$367,2),バックデータ一覧!$M$3:$O$3,0))*10^-3</f>
        <v>1E-3</v>
      </c>
      <c r="I1265" s="97">
        <f>INDEX(バックデータ一覧!$P$4:$R$27,MATCH(計算過程!B1265,バックデータ一覧!$F$4:$F$27,0),MATCH(VLOOKUP(A1265,バックデータ一覧!$T$3:$U$367,2),バックデータ一覧!$P$3:$R$3,0))*10^-3</f>
        <v>1.33E-3</v>
      </c>
    </row>
    <row r="1266" spans="1:9" x14ac:dyDescent="0.15">
      <c r="A1266" s="57">
        <v>41692</v>
      </c>
      <c r="B1266" s="9" t="s">
        <v>116</v>
      </c>
      <c r="C1266" s="83">
        <f t="shared" si="58"/>
        <v>6.0700000000000007E-3</v>
      </c>
      <c r="D1266" s="82">
        <f t="shared" si="57"/>
        <v>5.9400000000000008E-3</v>
      </c>
      <c r="E1266" s="81">
        <f t="shared" si="59"/>
        <v>1.3000000000000002E-4</v>
      </c>
      <c r="F1266" s="97">
        <f>INDEX(バックデータ一覧!$G$4:$I$27,MATCH(計算過程!B1266,バックデータ一覧!$F$4:$F$27,0),MATCH(VLOOKUP(A1266,バックデータ一覧!$T$3:$U$367,2),バックデータ一覧!$G$3:$I$3,0))*10^-3</f>
        <v>1.3000000000000002E-4</v>
      </c>
      <c r="G1266" s="97">
        <f>INDEX(バックデータ一覧!$J$4:$L$27,MATCH(計算過程!B1266,バックデータ一覧!$F$4:$F$27,0),MATCH(VLOOKUP(A1266,バックデータ一覧!$T$3:$U$367,2),バックデータ一覧!$J$3:$L$3,0))*10^-3</f>
        <v>2.5000000000000001E-4</v>
      </c>
      <c r="H1266" s="97">
        <f>INDEX(バックデータ一覧!$M$4:$O$27,MATCH(計算過程!B1266,バックデータ一覧!$F$4:$F$27,0),MATCH(VLOOKUP(A1266,バックデータ一覧!$T$3:$U$367,2),バックデータ一覧!$M$3:$O$3,0))*10^-3</f>
        <v>3.8000000000000002E-4</v>
      </c>
      <c r="I1266" s="97">
        <f>INDEX(バックデータ一覧!$P$4:$R$27,MATCH(計算過程!B1266,バックデータ一覧!$F$4:$F$27,0),MATCH(VLOOKUP(A1266,バックデータ一覧!$T$3:$U$367,2),バックデータ一覧!$P$3:$R$3,0))*10^-3</f>
        <v>5.0000000000000001E-4</v>
      </c>
    </row>
    <row r="1267" spans="1:9" x14ac:dyDescent="0.15">
      <c r="A1267" s="57">
        <v>41692</v>
      </c>
      <c r="B1267" s="9" t="s">
        <v>117</v>
      </c>
      <c r="C1267" s="83">
        <f t="shared" si="58"/>
        <v>9.3200000000000002E-3</v>
      </c>
      <c r="D1267" s="82">
        <f t="shared" si="57"/>
        <v>5.9400000000000008E-3</v>
      </c>
      <c r="E1267" s="81">
        <f t="shared" si="59"/>
        <v>3.3799999999999998E-3</v>
      </c>
      <c r="F1267" s="97">
        <f>INDEX(バックデータ一覧!$G$4:$I$27,MATCH(計算過程!B1267,バックデータ一覧!$F$4:$F$27,0),MATCH(VLOOKUP(A1267,バックデータ一覧!$T$3:$U$367,2),バックデータ一覧!$G$3:$I$3,0))*10^-3</f>
        <v>3.3799999999999998E-3</v>
      </c>
      <c r="G1267" s="97">
        <f>INDEX(バックデータ一覧!$J$4:$L$27,MATCH(計算過程!B1267,バックデータ一覧!$F$4:$F$27,0),MATCH(VLOOKUP(A1267,バックデータ一覧!$T$3:$U$367,2),バックデータ一覧!$J$3:$L$3,0))*10^-3</f>
        <v>6.7499999999999999E-3</v>
      </c>
      <c r="H1267" s="97">
        <f>INDEX(バックデータ一覧!$M$4:$O$27,MATCH(計算過程!B1267,バックデータ一覧!$F$4:$F$27,0),MATCH(VLOOKUP(A1267,バックデータ一覧!$T$3:$U$367,2),バックデータ一覧!$M$3:$O$3,0))*10^-3</f>
        <v>1.0130000000000002E-2</v>
      </c>
      <c r="I1267" s="97">
        <f>INDEX(バックデータ一覧!$P$4:$R$27,MATCH(計算過程!B1267,バックデータ一覧!$F$4:$F$27,0),MATCH(VLOOKUP(A1267,バックデータ一覧!$T$3:$U$367,2),バックデータ一覧!$P$3:$R$3,0))*10^-3</f>
        <v>1.3509999999999999E-2</v>
      </c>
    </row>
    <row r="1268" spans="1:9" x14ac:dyDescent="0.15">
      <c r="A1268" s="57">
        <v>41692</v>
      </c>
      <c r="B1268" s="9" t="s">
        <v>118</v>
      </c>
      <c r="C1268" s="83">
        <f t="shared" si="58"/>
        <v>6.2700000000000013E-3</v>
      </c>
      <c r="D1268" s="82">
        <f t="shared" si="57"/>
        <v>5.9400000000000008E-3</v>
      </c>
      <c r="E1268" s="81">
        <f t="shared" si="59"/>
        <v>3.3E-4</v>
      </c>
      <c r="F1268" s="97">
        <f>INDEX(バックデータ一覧!$G$4:$I$27,MATCH(計算過程!B1268,バックデータ一覧!$F$4:$F$27,0),MATCH(VLOOKUP(A1268,バックデータ一覧!$T$3:$U$367,2),バックデータ一覧!$G$3:$I$3,0))*10^-3</f>
        <v>3.3E-4</v>
      </c>
      <c r="G1268" s="97">
        <f>INDEX(バックデータ一覧!$J$4:$L$27,MATCH(計算過程!B1268,バックデータ一覧!$F$4:$F$27,0),MATCH(VLOOKUP(A1268,バックデータ一覧!$T$3:$U$367,2),バックデータ一覧!$J$3:$L$3,0))*10^-3</f>
        <v>6.7000000000000002E-4</v>
      </c>
      <c r="H1268" s="97">
        <f>INDEX(バックデータ一覧!$M$4:$O$27,MATCH(計算過程!B1268,バックデータ一覧!$F$4:$F$27,0),MATCH(VLOOKUP(A1268,バックデータ一覧!$T$3:$U$367,2),バックデータ一覧!$M$3:$O$3,0))*10^-3</f>
        <v>1E-3</v>
      </c>
      <c r="I1268" s="97">
        <f>INDEX(バックデータ一覧!$P$4:$R$27,MATCH(計算過程!B1268,バックデータ一覧!$F$4:$F$27,0),MATCH(VLOOKUP(A1268,バックデータ一覧!$T$3:$U$367,2),バックデータ一覧!$P$3:$R$3,0))*10^-3</f>
        <v>1.33E-3</v>
      </c>
    </row>
    <row r="1269" spans="1:9" x14ac:dyDescent="0.15">
      <c r="A1269" s="57">
        <v>41692</v>
      </c>
      <c r="B1269" s="9" t="s">
        <v>119</v>
      </c>
      <c r="C1269" s="83">
        <f t="shared" si="58"/>
        <v>6.0700000000000007E-3</v>
      </c>
      <c r="D1269" s="82">
        <f t="shared" si="57"/>
        <v>5.9400000000000008E-3</v>
      </c>
      <c r="E1269" s="81">
        <f t="shared" si="59"/>
        <v>1.3000000000000002E-4</v>
      </c>
      <c r="F1269" s="97">
        <f>INDEX(バックデータ一覧!$G$4:$I$27,MATCH(計算過程!B1269,バックデータ一覧!$F$4:$F$27,0),MATCH(VLOOKUP(A1269,バックデータ一覧!$T$3:$U$367,2),バックデータ一覧!$G$3:$I$3,0))*10^-3</f>
        <v>1.3000000000000002E-4</v>
      </c>
      <c r="G1269" s="97">
        <f>INDEX(バックデータ一覧!$J$4:$L$27,MATCH(計算過程!B1269,バックデータ一覧!$F$4:$F$27,0),MATCH(VLOOKUP(A1269,バックデータ一覧!$T$3:$U$367,2),バックデータ一覧!$J$3:$L$3,0))*10^-3</f>
        <v>2.5000000000000001E-4</v>
      </c>
      <c r="H1269" s="97">
        <f>INDEX(バックデータ一覧!$M$4:$O$27,MATCH(計算過程!B1269,バックデータ一覧!$F$4:$F$27,0),MATCH(VLOOKUP(A1269,バックデータ一覧!$T$3:$U$367,2),バックデータ一覧!$M$3:$O$3,0))*10^-3</f>
        <v>3.8000000000000002E-4</v>
      </c>
      <c r="I1269" s="97">
        <f>INDEX(バックデータ一覧!$P$4:$R$27,MATCH(計算過程!B1269,バックデータ一覧!$F$4:$F$27,0),MATCH(VLOOKUP(A1269,バックデータ一覧!$T$3:$U$367,2),バックデータ一覧!$P$3:$R$3,0))*10^-3</f>
        <v>5.0000000000000001E-4</v>
      </c>
    </row>
    <row r="1270" spans="1:9" x14ac:dyDescent="0.15">
      <c r="A1270" s="57">
        <v>41692</v>
      </c>
      <c r="B1270" s="9" t="s">
        <v>120</v>
      </c>
      <c r="C1270" s="83">
        <f t="shared" si="58"/>
        <v>6.0700000000000007E-3</v>
      </c>
      <c r="D1270" s="82">
        <f t="shared" si="57"/>
        <v>5.9400000000000008E-3</v>
      </c>
      <c r="E1270" s="81">
        <f t="shared" si="59"/>
        <v>1.3000000000000002E-4</v>
      </c>
      <c r="F1270" s="97">
        <f>INDEX(バックデータ一覧!$G$4:$I$27,MATCH(計算過程!B1270,バックデータ一覧!$F$4:$F$27,0),MATCH(VLOOKUP(A1270,バックデータ一覧!$T$3:$U$367,2),バックデータ一覧!$G$3:$I$3,0))*10^-3</f>
        <v>1.3000000000000002E-4</v>
      </c>
      <c r="G1270" s="97">
        <f>INDEX(バックデータ一覧!$J$4:$L$27,MATCH(計算過程!B1270,バックデータ一覧!$F$4:$F$27,0),MATCH(VLOOKUP(A1270,バックデータ一覧!$T$3:$U$367,2),バックデータ一覧!$J$3:$L$3,0))*10^-3</f>
        <v>2.5000000000000001E-4</v>
      </c>
      <c r="H1270" s="97">
        <f>INDEX(バックデータ一覧!$M$4:$O$27,MATCH(計算過程!B1270,バックデータ一覧!$F$4:$F$27,0),MATCH(VLOOKUP(A1270,バックデータ一覧!$T$3:$U$367,2),バックデータ一覧!$M$3:$O$3,0))*10^-3</f>
        <v>3.8000000000000002E-4</v>
      </c>
      <c r="I1270" s="97">
        <f>INDEX(バックデータ一覧!$P$4:$R$27,MATCH(計算過程!B1270,バックデータ一覧!$F$4:$F$27,0),MATCH(VLOOKUP(A1270,バックデータ一覧!$T$3:$U$367,2),バックデータ一覧!$P$3:$R$3,0))*10^-3</f>
        <v>5.0000000000000001E-4</v>
      </c>
    </row>
    <row r="1271" spans="1:9" x14ac:dyDescent="0.15">
      <c r="A1271" s="57">
        <v>41692</v>
      </c>
      <c r="B1271" s="9" t="s">
        <v>121</v>
      </c>
      <c r="C1271" s="83">
        <f t="shared" si="58"/>
        <v>6.2700000000000013E-3</v>
      </c>
      <c r="D1271" s="82">
        <f t="shared" si="57"/>
        <v>5.9400000000000008E-3</v>
      </c>
      <c r="E1271" s="81">
        <f t="shared" si="59"/>
        <v>3.3E-4</v>
      </c>
      <c r="F1271" s="97">
        <f>INDEX(バックデータ一覧!$G$4:$I$27,MATCH(計算過程!B1271,バックデータ一覧!$F$4:$F$27,0),MATCH(VLOOKUP(A1271,バックデータ一覧!$T$3:$U$367,2),バックデータ一覧!$G$3:$I$3,0))*10^-3</f>
        <v>3.3E-4</v>
      </c>
      <c r="G1271" s="97">
        <f>INDEX(バックデータ一覧!$J$4:$L$27,MATCH(計算過程!B1271,バックデータ一覧!$F$4:$F$27,0),MATCH(VLOOKUP(A1271,バックデータ一覧!$T$3:$U$367,2),バックデータ一覧!$J$3:$L$3,0))*10^-3</f>
        <v>6.7000000000000002E-4</v>
      </c>
      <c r="H1271" s="97">
        <f>INDEX(バックデータ一覧!$M$4:$O$27,MATCH(計算過程!B1271,バックデータ一覧!$F$4:$F$27,0),MATCH(VLOOKUP(A1271,バックデータ一覧!$T$3:$U$367,2),バックデータ一覧!$M$3:$O$3,0))*10^-3</f>
        <v>1E-3</v>
      </c>
      <c r="I1271" s="97">
        <f>INDEX(バックデータ一覧!$P$4:$R$27,MATCH(計算過程!B1271,バックデータ一覧!$F$4:$F$27,0),MATCH(VLOOKUP(A1271,バックデータ一覧!$T$3:$U$367,2),バックデータ一覧!$P$3:$R$3,0))*10^-3</f>
        <v>1.33E-3</v>
      </c>
    </row>
    <row r="1272" spans="1:9" x14ac:dyDescent="0.15">
      <c r="A1272" s="57">
        <v>41692</v>
      </c>
      <c r="B1272" s="9" t="s">
        <v>122</v>
      </c>
      <c r="C1272" s="83">
        <f t="shared" si="58"/>
        <v>6.2700000000000013E-3</v>
      </c>
      <c r="D1272" s="82">
        <f t="shared" si="57"/>
        <v>5.9400000000000008E-3</v>
      </c>
      <c r="E1272" s="81">
        <f t="shared" si="59"/>
        <v>3.3E-4</v>
      </c>
      <c r="F1272" s="97">
        <f>INDEX(バックデータ一覧!$G$4:$I$27,MATCH(計算過程!B1272,バックデータ一覧!$F$4:$F$27,0),MATCH(VLOOKUP(A1272,バックデータ一覧!$T$3:$U$367,2),バックデータ一覧!$G$3:$I$3,0))*10^-3</f>
        <v>3.3E-4</v>
      </c>
      <c r="G1272" s="97">
        <f>INDEX(バックデータ一覧!$J$4:$L$27,MATCH(計算過程!B1272,バックデータ一覧!$F$4:$F$27,0),MATCH(VLOOKUP(A1272,バックデータ一覧!$T$3:$U$367,2),バックデータ一覧!$J$3:$L$3,0))*10^-3</f>
        <v>6.7000000000000002E-4</v>
      </c>
      <c r="H1272" s="97">
        <f>INDEX(バックデータ一覧!$M$4:$O$27,MATCH(計算過程!B1272,バックデータ一覧!$F$4:$F$27,0),MATCH(VLOOKUP(A1272,バックデータ一覧!$T$3:$U$367,2),バックデータ一覧!$M$3:$O$3,0))*10^-3</f>
        <v>1E-3</v>
      </c>
      <c r="I1272" s="97">
        <f>INDEX(バックデータ一覧!$P$4:$R$27,MATCH(計算過程!B1272,バックデータ一覧!$F$4:$F$27,0),MATCH(VLOOKUP(A1272,バックデータ一覧!$T$3:$U$367,2),バックデータ一覧!$P$3:$R$3,0))*10^-3</f>
        <v>1.33E-3</v>
      </c>
    </row>
    <row r="1273" spans="1:9" x14ac:dyDescent="0.15">
      <c r="A1273" s="57">
        <v>41692</v>
      </c>
      <c r="B1273" s="9" t="s">
        <v>123</v>
      </c>
      <c r="C1273" s="83">
        <f t="shared" si="58"/>
        <v>1.2360000000000001E-2</v>
      </c>
      <c r="D1273" s="82">
        <f t="shared" si="57"/>
        <v>5.9400000000000008E-3</v>
      </c>
      <c r="E1273" s="81">
        <f t="shared" si="59"/>
        <v>6.4200000000000004E-3</v>
      </c>
      <c r="F1273" s="97">
        <f>INDEX(バックデータ一覧!$G$4:$I$27,MATCH(計算過程!B1273,バックデータ一覧!$F$4:$F$27,0),MATCH(VLOOKUP(A1273,バックデータ一覧!$T$3:$U$367,2),バックデータ一覧!$G$3:$I$3,0))*10^-3</f>
        <v>6.4200000000000004E-3</v>
      </c>
      <c r="G1273" s="97">
        <f>INDEX(バックデータ一覧!$J$4:$L$27,MATCH(計算過程!B1273,バックデータ一覧!$F$4:$F$27,0),MATCH(VLOOKUP(A1273,バックデータ一覧!$T$3:$U$367,2),バックデータ一覧!$J$3:$L$3,0))*10^-3</f>
        <v>1.2840000000000001E-2</v>
      </c>
      <c r="H1273" s="97">
        <f>INDEX(バックデータ一覧!$M$4:$O$27,MATCH(計算過程!B1273,バックデータ一覧!$F$4:$F$27,0),MATCH(VLOOKUP(A1273,バックデータ一覧!$T$3:$U$367,2),バックデータ一覧!$M$3:$O$3,0))*10^-3</f>
        <v>1.9260000000000003E-2</v>
      </c>
      <c r="I1273" s="97">
        <f>INDEX(バックデータ一覧!$P$4:$R$27,MATCH(計算過程!B1273,バックデータ一覧!$F$4:$F$27,0),MATCH(VLOOKUP(A1273,バックデータ一覧!$T$3:$U$367,2),バックデータ一覧!$P$3:$R$3,0))*10^-3</f>
        <v>2.5680000000000001E-2</v>
      </c>
    </row>
    <row r="1274" spans="1:9" x14ac:dyDescent="0.15">
      <c r="A1274" s="57">
        <v>41692</v>
      </c>
      <c r="B1274" s="9" t="s">
        <v>124</v>
      </c>
      <c r="C1274" s="83">
        <f t="shared" si="58"/>
        <v>1.2360000000000001E-2</v>
      </c>
      <c r="D1274" s="82">
        <f t="shared" si="57"/>
        <v>5.9400000000000008E-3</v>
      </c>
      <c r="E1274" s="81">
        <f t="shared" si="59"/>
        <v>6.4200000000000004E-3</v>
      </c>
      <c r="F1274" s="97">
        <f>INDEX(バックデータ一覧!$G$4:$I$27,MATCH(計算過程!B1274,バックデータ一覧!$F$4:$F$27,0),MATCH(VLOOKUP(A1274,バックデータ一覧!$T$3:$U$367,2),バックデータ一覧!$G$3:$I$3,0))*10^-3</f>
        <v>6.4200000000000004E-3</v>
      </c>
      <c r="G1274" s="97">
        <f>INDEX(バックデータ一覧!$J$4:$L$27,MATCH(計算過程!B1274,バックデータ一覧!$F$4:$F$27,0),MATCH(VLOOKUP(A1274,バックデータ一覧!$T$3:$U$367,2),バックデータ一覧!$J$3:$L$3,0))*10^-3</f>
        <v>1.2840000000000001E-2</v>
      </c>
      <c r="H1274" s="97">
        <f>INDEX(バックデータ一覧!$M$4:$O$27,MATCH(計算過程!B1274,バックデータ一覧!$F$4:$F$27,0),MATCH(VLOOKUP(A1274,バックデータ一覧!$T$3:$U$367,2),バックデータ一覧!$M$3:$O$3,0))*10^-3</f>
        <v>1.9260000000000003E-2</v>
      </c>
      <c r="I1274" s="97">
        <f>INDEX(バックデータ一覧!$P$4:$R$27,MATCH(計算過程!B1274,バックデータ一覧!$F$4:$F$27,0),MATCH(VLOOKUP(A1274,バックデータ一覧!$T$3:$U$367,2),バックデータ一覧!$P$3:$R$3,0))*10^-3</f>
        <v>2.5680000000000001E-2</v>
      </c>
    </row>
    <row r="1275" spans="1:9" x14ac:dyDescent="0.15">
      <c r="A1275" s="57">
        <v>41692</v>
      </c>
      <c r="B1275" s="9" t="s">
        <v>125</v>
      </c>
      <c r="C1275" s="83">
        <f t="shared" si="58"/>
        <v>6.2700000000000013E-3</v>
      </c>
      <c r="D1275" s="82">
        <f t="shared" si="57"/>
        <v>5.9400000000000008E-3</v>
      </c>
      <c r="E1275" s="81">
        <f t="shared" si="59"/>
        <v>3.3E-4</v>
      </c>
      <c r="F1275" s="97">
        <f>INDEX(バックデータ一覧!$G$4:$I$27,MATCH(計算過程!B1275,バックデータ一覧!$F$4:$F$27,0),MATCH(VLOOKUP(A1275,バックデータ一覧!$T$3:$U$367,2),バックデータ一覧!$G$3:$I$3,0))*10^-3</f>
        <v>3.3E-4</v>
      </c>
      <c r="G1275" s="97">
        <f>INDEX(バックデータ一覧!$J$4:$L$27,MATCH(計算過程!B1275,バックデータ一覧!$F$4:$F$27,0),MATCH(VLOOKUP(A1275,バックデータ一覧!$T$3:$U$367,2),バックデータ一覧!$J$3:$L$3,0))*10^-3</f>
        <v>6.7000000000000002E-4</v>
      </c>
      <c r="H1275" s="97">
        <f>INDEX(バックデータ一覧!$M$4:$O$27,MATCH(計算過程!B1275,バックデータ一覧!$F$4:$F$27,0),MATCH(VLOOKUP(A1275,バックデータ一覧!$T$3:$U$367,2),バックデータ一覧!$M$3:$O$3,0))*10^-3</f>
        <v>1E-3</v>
      </c>
      <c r="I1275" s="97">
        <f>INDEX(バックデータ一覧!$P$4:$R$27,MATCH(計算過程!B1275,バックデータ一覧!$F$4:$F$27,0),MATCH(VLOOKUP(A1275,バックデータ一覧!$T$3:$U$367,2),バックデータ一覧!$P$3:$R$3,0))*10^-3</f>
        <v>1.33E-3</v>
      </c>
    </row>
    <row r="1276" spans="1:9" x14ac:dyDescent="0.15">
      <c r="A1276" s="57">
        <v>41692</v>
      </c>
      <c r="B1276" s="9" t="s">
        <v>126</v>
      </c>
      <c r="C1276" s="83">
        <f t="shared" si="58"/>
        <v>6.2700000000000013E-3</v>
      </c>
      <c r="D1276" s="82">
        <f t="shared" si="57"/>
        <v>5.9400000000000008E-3</v>
      </c>
      <c r="E1276" s="81">
        <f t="shared" si="59"/>
        <v>3.3E-4</v>
      </c>
      <c r="F1276" s="97">
        <f>INDEX(バックデータ一覧!$G$4:$I$27,MATCH(計算過程!B1276,バックデータ一覧!$F$4:$F$27,0),MATCH(VLOOKUP(A1276,バックデータ一覧!$T$3:$U$367,2),バックデータ一覧!$G$3:$I$3,0))*10^-3</f>
        <v>3.3E-4</v>
      </c>
      <c r="G1276" s="97">
        <f>INDEX(バックデータ一覧!$J$4:$L$27,MATCH(計算過程!B1276,バックデータ一覧!$F$4:$F$27,0),MATCH(VLOOKUP(A1276,バックデータ一覧!$T$3:$U$367,2),バックデータ一覧!$J$3:$L$3,0))*10^-3</f>
        <v>6.7000000000000002E-4</v>
      </c>
      <c r="H1276" s="97">
        <f>INDEX(バックデータ一覧!$M$4:$O$27,MATCH(計算過程!B1276,バックデータ一覧!$F$4:$F$27,0),MATCH(VLOOKUP(A1276,バックデータ一覧!$T$3:$U$367,2),バックデータ一覧!$M$3:$O$3,0))*10^-3</f>
        <v>1E-3</v>
      </c>
      <c r="I1276" s="97">
        <f>INDEX(バックデータ一覧!$P$4:$R$27,MATCH(計算過程!B1276,バックデータ一覧!$F$4:$F$27,0),MATCH(VLOOKUP(A1276,バックデータ一覧!$T$3:$U$367,2),バックデータ一覧!$P$3:$R$3,0))*10^-3</f>
        <v>1.33E-3</v>
      </c>
    </row>
    <row r="1277" spans="1:9" x14ac:dyDescent="0.15">
      <c r="A1277" s="57">
        <v>41692</v>
      </c>
      <c r="B1277" s="9" t="s">
        <v>127</v>
      </c>
      <c r="C1277" s="83">
        <f t="shared" si="58"/>
        <v>1.2220000000000002E-2</v>
      </c>
      <c r="D1277" s="82">
        <f t="shared" si="57"/>
        <v>5.9400000000000008E-3</v>
      </c>
      <c r="E1277" s="81">
        <f t="shared" si="59"/>
        <v>6.28E-3</v>
      </c>
      <c r="F1277" s="97">
        <f>INDEX(バックデータ一覧!$G$4:$I$27,MATCH(計算過程!B1277,バックデータ一覧!$F$4:$F$27,0),MATCH(VLOOKUP(A1277,バックデータ一覧!$T$3:$U$367,2),バックデータ一覧!$G$3:$I$3,0))*10^-3</f>
        <v>6.28E-3</v>
      </c>
      <c r="G1277" s="97">
        <f>INDEX(バックデータ一覧!$J$4:$L$27,MATCH(計算過程!B1277,バックデータ一覧!$F$4:$F$27,0),MATCH(VLOOKUP(A1277,バックデータ一覧!$T$3:$U$367,2),バックデータ一覧!$J$3:$L$3,0))*10^-3</f>
        <v>1.256E-2</v>
      </c>
      <c r="H1277" s="97">
        <f>INDEX(バックデータ一覧!$M$4:$O$27,MATCH(計算過程!B1277,バックデータ一覧!$F$4:$F$27,0),MATCH(VLOOKUP(A1277,バックデータ一覧!$T$3:$U$367,2),バックデータ一覧!$M$3:$O$3,0))*10^-3</f>
        <v>1.8839999999999999E-2</v>
      </c>
      <c r="I1277" s="97">
        <f>INDEX(バックデータ一覧!$P$4:$R$27,MATCH(計算過程!B1277,バックデータ一覧!$F$4:$F$27,0),MATCH(VLOOKUP(A1277,バックデータ一覧!$T$3:$U$367,2),バックデータ一覧!$P$3:$R$3,0))*10^-3</f>
        <v>2.512E-2</v>
      </c>
    </row>
    <row r="1278" spans="1:9" x14ac:dyDescent="0.15">
      <c r="A1278" s="57">
        <v>41692</v>
      </c>
      <c r="B1278" s="9" t="s">
        <v>128</v>
      </c>
      <c r="C1278" s="83">
        <f t="shared" si="58"/>
        <v>1.2640000000000002E-2</v>
      </c>
      <c r="D1278" s="82">
        <f t="shared" si="57"/>
        <v>5.9400000000000008E-3</v>
      </c>
      <c r="E1278" s="81">
        <f t="shared" si="59"/>
        <v>6.7000000000000002E-3</v>
      </c>
      <c r="F1278" s="97">
        <f>INDEX(バックデータ一覧!$G$4:$I$27,MATCH(計算過程!B1278,バックデータ一覧!$F$4:$F$27,0),MATCH(VLOOKUP(A1278,バックデータ一覧!$T$3:$U$367,2),バックデータ一覧!$G$3:$I$3,0))*10^-3</f>
        <v>6.7000000000000002E-3</v>
      </c>
      <c r="G1278" s="97">
        <f>INDEX(バックデータ一覧!$J$4:$L$27,MATCH(計算過程!B1278,バックデータ一覧!$F$4:$F$27,0),MATCH(VLOOKUP(A1278,バックデータ一覧!$T$3:$U$367,2),バックデータ一覧!$J$3:$L$3,0))*10^-3</f>
        <v>1.3390000000000001E-2</v>
      </c>
      <c r="H1278" s="97">
        <f>INDEX(バックデータ一覧!$M$4:$O$27,MATCH(計算過程!B1278,バックデータ一覧!$F$4:$F$27,0),MATCH(VLOOKUP(A1278,バックデータ一覧!$T$3:$U$367,2),バックデータ一覧!$M$3:$O$3,0))*10^-3</f>
        <v>2.009E-2</v>
      </c>
      <c r="I1278" s="97">
        <f>INDEX(バックデータ一覧!$P$4:$R$27,MATCH(計算過程!B1278,バックデータ一覧!$F$4:$F$27,0),MATCH(VLOOKUP(A1278,バックデータ一覧!$T$3:$U$367,2),バックデータ一覧!$P$3:$R$3,0))*10^-3</f>
        <v>2.6790000000000001E-2</v>
      </c>
    </row>
    <row r="1279" spans="1:9" x14ac:dyDescent="0.15">
      <c r="A1279" s="57">
        <v>41693</v>
      </c>
      <c r="B1279" s="9" t="s">
        <v>105</v>
      </c>
      <c r="C1279" s="83">
        <f t="shared" si="58"/>
        <v>6.0700000000000007E-3</v>
      </c>
      <c r="D1279" s="82">
        <f t="shared" si="57"/>
        <v>5.9400000000000008E-3</v>
      </c>
      <c r="E1279" s="81">
        <f t="shared" si="59"/>
        <v>1.3000000000000002E-4</v>
      </c>
      <c r="F1279" s="97">
        <f>INDEX(バックデータ一覧!$G$4:$I$27,MATCH(計算過程!B1279,バックデータ一覧!$F$4:$F$27,0),MATCH(VLOOKUP(A1279,バックデータ一覧!$T$3:$U$367,2),バックデータ一覧!$G$3:$I$3,0))*10^-3</f>
        <v>1.3000000000000002E-4</v>
      </c>
      <c r="G1279" s="97">
        <f>INDEX(バックデータ一覧!$J$4:$L$27,MATCH(計算過程!B1279,バックデータ一覧!$F$4:$F$27,0),MATCH(VLOOKUP(A1279,バックデータ一覧!$T$3:$U$367,2),バックデータ一覧!$J$3:$L$3,0))*10^-3</f>
        <v>2.5000000000000001E-4</v>
      </c>
      <c r="H1279" s="97">
        <f>INDEX(バックデータ一覧!$M$4:$O$27,MATCH(計算過程!B1279,バックデータ一覧!$F$4:$F$27,0),MATCH(VLOOKUP(A1279,バックデータ一覧!$T$3:$U$367,2),バックデータ一覧!$M$3:$O$3,0))*10^-3</f>
        <v>3.8000000000000002E-4</v>
      </c>
      <c r="I1279" s="97">
        <f>INDEX(バックデータ一覧!$P$4:$R$27,MATCH(計算過程!B1279,バックデータ一覧!$F$4:$F$27,0),MATCH(VLOOKUP(A1279,バックデータ一覧!$T$3:$U$367,2),バックデータ一覧!$P$3:$R$3,0))*10^-3</f>
        <v>5.0000000000000001E-4</v>
      </c>
    </row>
    <row r="1280" spans="1:9" x14ac:dyDescent="0.15">
      <c r="A1280" s="57">
        <v>41693</v>
      </c>
      <c r="B1280" s="9" t="s">
        <v>106</v>
      </c>
      <c r="C1280" s="83">
        <f t="shared" si="58"/>
        <v>6.0700000000000007E-3</v>
      </c>
      <c r="D1280" s="82">
        <f t="shared" si="57"/>
        <v>5.9400000000000008E-3</v>
      </c>
      <c r="E1280" s="81">
        <f t="shared" si="59"/>
        <v>1.3000000000000002E-4</v>
      </c>
      <c r="F1280" s="97">
        <f>INDEX(バックデータ一覧!$G$4:$I$27,MATCH(計算過程!B1280,バックデータ一覧!$F$4:$F$27,0),MATCH(VLOOKUP(A1280,バックデータ一覧!$T$3:$U$367,2),バックデータ一覧!$G$3:$I$3,0))*10^-3</f>
        <v>1.3000000000000002E-4</v>
      </c>
      <c r="G1280" s="97">
        <f>INDEX(バックデータ一覧!$J$4:$L$27,MATCH(計算過程!B1280,バックデータ一覧!$F$4:$F$27,0),MATCH(VLOOKUP(A1280,バックデータ一覧!$T$3:$U$367,2),バックデータ一覧!$J$3:$L$3,0))*10^-3</f>
        <v>2.5000000000000001E-4</v>
      </c>
      <c r="H1280" s="97">
        <f>INDEX(バックデータ一覧!$M$4:$O$27,MATCH(計算過程!B1280,バックデータ一覧!$F$4:$F$27,0),MATCH(VLOOKUP(A1280,バックデータ一覧!$T$3:$U$367,2),バックデータ一覧!$M$3:$O$3,0))*10^-3</f>
        <v>3.8000000000000002E-4</v>
      </c>
      <c r="I1280" s="97">
        <f>INDEX(バックデータ一覧!$P$4:$R$27,MATCH(計算過程!B1280,バックデータ一覧!$F$4:$F$27,0),MATCH(VLOOKUP(A1280,バックデータ一覧!$T$3:$U$367,2),バックデータ一覧!$P$3:$R$3,0))*10^-3</f>
        <v>5.0000000000000001E-4</v>
      </c>
    </row>
    <row r="1281" spans="1:9" x14ac:dyDescent="0.15">
      <c r="A1281" s="57">
        <v>41693</v>
      </c>
      <c r="B1281" s="9" t="s">
        <v>107</v>
      </c>
      <c r="C1281" s="83">
        <f t="shared" si="58"/>
        <v>6.0700000000000007E-3</v>
      </c>
      <c r="D1281" s="82">
        <f t="shared" si="57"/>
        <v>5.9400000000000008E-3</v>
      </c>
      <c r="E1281" s="81">
        <f t="shared" si="59"/>
        <v>1.3000000000000002E-4</v>
      </c>
      <c r="F1281" s="97">
        <f>INDEX(バックデータ一覧!$G$4:$I$27,MATCH(計算過程!B1281,バックデータ一覧!$F$4:$F$27,0),MATCH(VLOOKUP(A1281,バックデータ一覧!$T$3:$U$367,2),バックデータ一覧!$G$3:$I$3,0))*10^-3</f>
        <v>1.3000000000000002E-4</v>
      </c>
      <c r="G1281" s="97">
        <f>INDEX(バックデータ一覧!$J$4:$L$27,MATCH(計算過程!B1281,バックデータ一覧!$F$4:$F$27,0),MATCH(VLOOKUP(A1281,バックデータ一覧!$T$3:$U$367,2),バックデータ一覧!$J$3:$L$3,0))*10^-3</f>
        <v>2.5000000000000001E-4</v>
      </c>
      <c r="H1281" s="97">
        <f>INDEX(バックデータ一覧!$M$4:$O$27,MATCH(計算過程!B1281,バックデータ一覧!$F$4:$F$27,0),MATCH(VLOOKUP(A1281,バックデータ一覧!$T$3:$U$367,2),バックデータ一覧!$M$3:$O$3,0))*10^-3</f>
        <v>3.8000000000000002E-4</v>
      </c>
      <c r="I1281" s="97">
        <f>INDEX(バックデータ一覧!$P$4:$R$27,MATCH(計算過程!B1281,バックデータ一覧!$F$4:$F$27,0),MATCH(VLOOKUP(A1281,バックデータ一覧!$T$3:$U$367,2),バックデータ一覧!$P$3:$R$3,0))*10^-3</f>
        <v>5.0000000000000001E-4</v>
      </c>
    </row>
    <row r="1282" spans="1:9" x14ac:dyDescent="0.15">
      <c r="A1282" s="57">
        <v>41693</v>
      </c>
      <c r="B1282" s="9" t="s">
        <v>108</v>
      </c>
      <c r="C1282" s="83">
        <f t="shared" si="58"/>
        <v>6.0700000000000007E-3</v>
      </c>
      <c r="D1282" s="82">
        <f t="shared" si="57"/>
        <v>5.9400000000000008E-3</v>
      </c>
      <c r="E1282" s="81">
        <f t="shared" si="59"/>
        <v>1.3000000000000002E-4</v>
      </c>
      <c r="F1282" s="97">
        <f>INDEX(バックデータ一覧!$G$4:$I$27,MATCH(計算過程!B1282,バックデータ一覧!$F$4:$F$27,0),MATCH(VLOOKUP(A1282,バックデータ一覧!$T$3:$U$367,2),バックデータ一覧!$G$3:$I$3,0))*10^-3</f>
        <v>1.3000000000000002E-4</v>
      </c>
      <c r="G1282" s="97">
        <f>INDEX(バックデータ一覧!$J$4:$L$27,MATCH(計算過程!B1282,バックデータ一覧!$F$4:$F$27,0),MATCH(VLOOKUP(A1282,バックデータ一覧!$T$3:$U$367,2),バックデータ一覧!$J$3:$L$3,0))*10^-3</f>
        <v>2.5000000000000001E-4</v>
      </c>
      <c r="H1282" s="97">
        <f>INDEX(バックデータ一覧!$M$4:$O$27,MATCH(計算過程!B1282,バックデータ一覧!$F$4:$F$27,0),MATCH(VLOOKUP(A1282,バックデータ一覧!$T$3:$U$367,2),バックデータ一覧!$M$3:$O$3,0))*10^-3</f>
        <v>3.8000000000000002E-4</v>
      </c>
      <c r="I1282" s="97">
        <f>INDEX(バックデータ一覧!$P$4:$R$27,MATCH(計算過程!B1282,バックデータ一覧!$F$4:$F$27,0),MATCH(VLOOKUP(A1282,バックデータ一覧!$T$3:$U$367,2),バックデータ一覧!$P$3:$R$3,0))*10^-3</f>
        <v>5.0000000000000001E-4</v>
      </c>
    </row>
    <row r="1283" spans="1:9" x14ac:dyDescent="0.15">
      <c r="A1283" s="57">
        <v>41693</v>
      </c>
      <c r="B1283" s="9" t="s">
        <v>109</v>
      </c>
      <c r="C1283" s="83">
        <f t="shared" si="58"/>
        <v>6.0700000000000007E-3</v>
      </c>
      <c r="D1283" s="82">
        <f t="shared" si="57"/>
        <v>5.9400000000000008E-3</v>
      </c>
      <c r="E1283" s="81">
        <f t="shared" si="59"/>
        <v>1.3000000000000002E-4</v>
      </c>
      <c r="F1283" s="97">
        <f>INDEX(バックデータ一覧!$G$4:$I$27,MATCH(計算過程!B1283,バックデータ一覧!$F$4:$F$27,0),MATCH(VLOOKUP(A1283,バックデータ一覧!$T$3:$U$367,2),バックデータ一覧!$G$3:$I$3,0))*10^-3</f>
        <v>1.3000000000000002E-4</v>
      </c>
      <c r="G1283" s="97">
        <f>INDEX(バックデータ一覧!$J$4:$L$27,MATCH(計算過程!B1283,バックデータ一覧!$F$4:$F$27,0),MATCH(VLOOKUP(A1283,バックデータ一覧!$T$3:$U$367,2),バックデータ一覧!$J$3:$L$3,0))*10^-3</f>
        <v>2.5000000000000001E-4</v>
      </c>
      <c r="H1283" s="97">
        <f>INDEX(バックデータ一覧!$M$4:$O$27,MATCH(計算過程!B1283,バックデータ一覧!$F$4:$F$27,0),MATCH(VLOOKUP(A1283,バックデータ一覧!$T$3:$U$367,2),バックデータ一覧!$M$3:$O$3,0))*10^-3</f>
        <v>3.8000000000000002E-4</v>
      </c>
      <c r="I1283" s="97">
        <f>INDEX(バックデータ一覧!$P$4:$R$27,MATCH(計算過程!B1283,バックデータ一覧!$F$4:$F$27,0),MATCH(VLOOKUP(A1283,バックデータ一覧!$T$3:$U$367,2),バックデータ一覧!$P$3:$R$3,0))*10^-3</f>
        <v>5.0000000000000001E-4</v>
      </c>
    </row>
    <row r="1284" spans="1:9" x14ac:dyDescent="0.15">
      <c r="A1284" s="57">
        <v>41693</v>
      </c>
      <c r="B1284" s="9" t="s">
        <v>110</v>
      </c>
      <c r="C1284" s="83">
        <f t="shared" si="58"/>
        <v>6.0700000000000007E-3</v>
      </c>
      <c r="D1284" s="82">
        <f t="shared" si="57"/>
        <v>5.9400000000000008E-3</v>
      </c>
      <c r="E1284" s="81">
        <f t="shared" si="59"/>
        <v>1.3000000000000002E-4</v>
      </c>
      <c r="F1284" s="97">
        <f>INDEX(バックデータ一覧!$G$4:$I$27,MATCH(計算過程!B1284,バックデータ一覧!$F$4:$F$27,0),MATCH(VLOOKUP(A1284,バックデータ一覧!$T$3:$U$367,2),バックデータ一覧!$G$3:$I$3,0))*10^-3</f>
        <v>1.3000000000000002E-4</v>
      </c>
      <c r="G1284" s="97">
        <f>INDEX(バックデータ一覧!$J$4:$L$27,MATCH(計算過程!B1284,バックデータ一覧!$F$4:$F$27,0),MATCH(VLOOKUP(A1284,バックデータ一覧!$T$3:$U$367,2),バックデータ一覧!$J$3:$L$3,0))*10^-3</f>
        <v>2.5000000000000001E-4</v>
      </c>
      <c r="H1284" s="97">
        <f>INDEX(バックデータ一覧!$M$4:$O$27,MATCH(計算過程!B1284,バックデータ一覧!$F$4:$F$27,0),MATCH(VLOOKUP(A1284,バックデータ一覧!$T$3:$U$367,2),バックデータ一覧!$M$3:$O$3,0))*10^-3</f>
        <v>3.8000000000000002E-4</v>
      </c>
      <c r="I1284" s="97">
        <f>INDEX(バックデータ一覧!$P$4:$R$27,MATCH(計算過程!B1284,バックデータ一覧!$F$4:$F$27,0),MATCH(VLOOKUP(A1284,バックデータ一覧!$T$3:$U$367,2),バックデータ一覧!$P$3:$R$3,0))*10^-3</f>
        <v>5.0000000000000001E-4</v>
      </c>
    </row>
    <row r="1285" spans="1:9" x14ac:dyDescent="0.15">
      <c r="A1285" s="57">
        <v>41693</v>
      </c>
      <c r="B1285" s="9" t="s">
        <v>111</v>
      </c>
      <c r="C1285" s="83">
        <f t="shared" si="58"/>
        <v>9.3200000000000002E-3</v>
      </c>
      <c r="D1285" s="82">
        <f t="shared" si="57"/>
        <v>5.9400000000000008E-3</v>
      </c>
      <c r="E1285" s="81">
        <f t="shared" si="59"/>
        <v>3.3799999999999998E-3</v>
      </c>
      <c r="F1285" s="97">
        <f>INDEX(バックデータ一覧!$G$4:$I$27,MATCH(計算過程!B1285,バックデータ一覧!$F$4:$F$27,0),MATCH(VLOOKUP(A1285,バックデータ一覧!$T$3:$U$367,2),バックデータ一覧!$G$3:$I$3,0))*10^-3</f>
        <v>3.3799999999999998E-3</v>
      </c>
      <c r="G1285" s="97">
        <f>INDEX(バックデータ一覧!$J$4:$L$27,MATCH(計算過程!B1285,バックデータ一覧!$F$4:$F$27,0),MATCH(VLOOKUP(A1285,バックデータ一覧!$T$3:$U$367,2),バックデータ一覧!$J$3:$L$3,0))*10^-3</f>
        <v>6.7499999999999999E-3</v>
      </c>
      <c r="H1285" s="97">
        <f>INDEX(バックデータ一覧!$M$4:$O$27,MATCH(計算過程!B1285,バックデータ一覧!$F$4:$F$27,0),MATCH(VLOOKUP(A1285,バックデータ一覧!$T$3:$U$367,2),バックデータ一覧!$M$3:$O$3,0))*10^-3</f>
        <v>1.0130000000000002E-2</v>
      </c>
      <c r="I1285" s="97">
        <f>INDEX(バックデータ一覧!$P$4:$R$27,MATCH(計算過程!B1285,バックデータ一覧!$F$4:$F$27,0),MATCH(VLOOKUP(A1285,バックデータ一覧!$T$3:$U$367,2),バックデータ一覧!$P$3:$R$3,0))*10^-3</f>
        <v>1.3509999999999999E-2</v>
      </c>
    </row>
    <row r="1286" spans="1:9" x14ac:dyDescent="0.15">
      <c r="A1286" s="57">
        <v>41693</v>
      </c>
      <c r="B1286" s="9" t="s">
        <v>112</v>
      </c>
      <c r="C1286" s="83">
        <f t="shared" si="58"/>
        <v>6.4800000000000005E-3</v>
      </c>
      <c r="D1286" s="82">
        <f t="shared" si="57"/>
        <v>5.9400000000000008E-3</v>
      </c>
      <c r="E1286" s="81">
        <f t="shared" si="59"/>
        <v>5.4000000000000001E-4</v>
      </c>
      <c r="F1286" s="97">
        <f>INDEX(バックデータ一覧!$G$4:$I$27,MATCH(計算過程!B1286,バックデータ一覧!$F$4:$F$27,0),MATCH(VLOOKUP(A1286,バックデータ一覧!$T$3:$U$367,2),バックデータ一覧!$G$3:$I$3,0))*10^-3</f>
        <v>5.4000000000000001E-4</v>
      </c>
      <c r="G1286" s="97">
        <f>INDEX(バックデータ一覧!$J$4:$L$27,MATCH(計算過程!B1286,バックデータ一覧!$F$4:$F$27,0),MATCH(VLOOKUP(A1286,バックデータ一覧!$T$3:$U$367,2),バックデータ一覧!$J$3:$L$3,0))*10^-3</f>
        <v>1.08E-3</v>
      </c>
      <c r="H1286" s="97">
        <f>INDEX(バックデータ一覧!$M$4:$O$27,MATCH(計算過程!B1286,バックデータ一覧!$F$4:$F$27,0),MATCH(VLOOKUP(A1286,バックデータ一覧!$T$3:$U$367,2),バックデータ一覧!$M$3:$O$3,0))*10^-3</f>
        <v>1.6299999999999999E-3</v>
      </c>
      <c r="I1286" s="97">
        <f>INDEX(バックデータ一覧!$P$4:$R$27,MATCH(計算過程!B1286,バックデータ一覧!$F$4:$F$27,0),MATCH(VLOOKUP(A1286,バックデータ一覧!$T$3:$U$367,2),バックデータ一覧!$P$3:$R$3,0))*10^-3</f>
        <v>2.1700000000000001E-3</v>
      </c>
    </row>
    <row r="1287" spans="1:9" x14ac:dyDescent="0.15">
      <c r="A1287" s="57">
        <v>41693</v>
      </c>
      <c r="B1287" s="9" t="s">
        <v>113</v>
      </c>
      <c r="C1287" s="83">
        <f t="shared" si="58"/>
        <v>6.4800000000000005E-3</v>
      </c>
      <c r="D1287" s="82">
        <f t="shared" ref="D1287:D1350" si="60">$O$4*$O$5*10^-3</f>
        <v>5.9400000000000008E-3</v>
      </c>
      <c r="E1287" s="81">
        <f t="shared" si="59"/>
        <v>5.4000000000000001E-4</v>
      </c>
      <c r="F1287" s="97">
        <f>INDEX(バックデータ一覧!$G$4:$I$27,MATCH(計算過程!B1287,バックデータ一覧!$F$4:$F$27,0),MATCH(VLOOKUP(A1287,バックデータ一覧!$T$3:$U$367,2),バックデータ一覧!$G$3:$I$3,0))*10^-3</f>
        <v>5.4000000000000001E-4</v>
      </c>
      <c r="G1287" s="97">
        <f>INDEX(バックデータ一覧!$J$4:$L$27,MATCH(計算過程!B1287,バックデータ一覧!$F$4:$F$27,0),MATCH(VLOOKUP(A1287,バックデータ一覧!$T$3:$U$367,2),バックデータ一覧!$J$3:$L$3,0))*10^-3</f>
        <v>1.08E-3</v>
      </c>
      <c r="H1287" s="97">
        <f>INDEX(バックデータ一覧!$M$4:$O$27,MATCH(計算過程!B1287,バックデータ一覧!$F$4:$F$27,0),MATCH(VLOOKUP(A1287,バックデータ一覧!$T$3:$U$367,2),バックデータ一覧!$M$3:$O$3,0))*10^-3</f>
        <v>1.6299999999999999E-3</v>
      </c>
      <c r="I1287" s="97">
        <f>INDEX(バックデータ一覧!$P$4:$R$27,MATCH(計算過程!B1287,バックデータ一覧!$F$4:$F$27,0),MATCH(VLOOKUP(A1287,バックデータ一覧!$T$3:$U$367,2),バックデータ一覧!$P$3:$R$3,0))*10^-3</f>
        <v>2.1700000000000001E-3</v>
      </c>
    </row>
    <row r="1288" spans="1:9" x14ac:dyDescent="0.15">
      <c r="A1288" s="57">
        <v>41693</v>
      </c>
      <c r="B1288" s="9" t="s">
        <v>114</v>
      </c>
      <c r="C1288" s="83">
        <f t="shared" ref="C1288:C1351" si="61">D1288+E1288</f>
        <v>6.0700000000000007E-3</v>
      </c>
      <c r="D1288" s="82">
        <f t="shared" si="60"/>
        <v>5.9400000000000008E-3</v>
      </c>
      <c r="E1288" s="81">
        <f t="shared" ref="E1288:E1351" si="62">IF(AND($O$10&gt;=1,$O$10&lt;2),$F1288*(2-$O$10)/(2-1)+$G1288*($O$10-1)/(2-1),IF(AND($O$10&gt;=2,$O$10&lt;3),$G1288*(3-$O$10)/(3-2)+$H1288*($O$10-2)/(3-2),$H1288*(4-$O$10)/(4-3)+$I1288*($O$10-3)/(4-3)))</f>
        <v>1.3000000000000002E-4</v>
      </c>
      <c r="F1288" s="97">
        <f>INDEX(バックデータ一覧!$G$4:$I$27,MATCH(計算過程!B1288,バックデータ一覧!$F$4:$F$27,0),MATCH(VLOOKUP(A1288,バックデータ一覧!$T$3:$U$367,2),バックデータ一覧!$G$3:$I$3,0))*10^-3</f>
        <v>1.3000000000000002E-4</v>
      </c>
      <c r="G1288" s="97">
        <f>INDEX(バックデータ一覧!$J$4:$L$27,MATCH(計算過程!B1288,バックデータ一覧!$F$4:$F$27,0),MATCH(VLOOKUP(A1288,バックデータ一覧!$T$3:$U$367,2),バックデータ一覧!$J$3:$L$3,0))*10^-3</f>
        <v>2.5000000000000001E-4</v>
      </c>
      <c r="H1288" s="97">
        <f>INDEX(バックデータ一覧!$M$4:$O$27,MATCH(計算過程!B1288,バックデータ一覧!$F$4:$F$27,0),MATCH(VLOOKUP(A1288,バックデータ一覧!$T$3:$U$367,2),バックデータ一覧!$M$3:$O$3,0))*10^-3</f>
        <v>3.8000000000000002E-4</v>
      </c>
      <c r="I1288" s="97">
        <f>INDEX(バックデータ一覧!$P$4:$R$27,MATCH(計算過程!B1288,バックデータ一覧!$F$4:$F$27,0),MATCH(VLOOKUP(A1288,バックデータ一覧!$T$3:$U$367,2),バックデータ一覧!$P$3:$R$3,0))*10^-3</f>
        <v>5.0000000000000001E-4</v>
      </c>
    </row>
    <row r="1289" spans="1:9" x14ac:dyDescent="0.15">
      <c r="A1289" s="57">
        <v>41693</v>
      </c>
      <c r="B1289" s="9" t="s">
        <v>115</v>
      </c>
      <c r="C1289" s="83">
        <f t="shared" si="61"/>
        <v>6.2700000000000013E-3</v>
      </c>
      <c r="D1289" s="82">
        <f t="shared" si="60"/>
        <v>5.9400000000000008E-3</v>
      </c>
      <c r="E1289" s="81">
        <f t="shared" si="62"/>
        <v>3.3E-4</v>
      </c>
      <c r="F1289" s="97">
        <f>INDEX(バックデータ一覧!$G$4:$I$27,MATCH(計算過程!B1289,バックデータ一覧!$F$4:$F$27,0),MATCH(VLOOKUP(A1289,バックデータ一覧!$T$3:$U$367,2),バックデータ一覧!$G$3:$I$3,0))*10^-3</f>
        <v>3.3E-4</v>
      </c>
      <c r="G1289" s="97">
        <f>INDEX(バックデータ一覧!$J$4:$L$27,MATCH(計算過程!B1289,バックデータ一覧!$F$4:$F$27,0),MATCH(VLOOKUP(A1289,バックデータ一覧!$T$3:$U$367,2),バックデータ一覧!$J$3:$L$3,0))*10^-3</f>
        <v>6.7000000000000002E-4</v>
      </c>
      <c r="H1289" s="97">
        <f>INDEX(バックデータ一覧!$M$4:$O$27,MATCH(計算過程!B1289,バックデータ一覧!$F$4:$F$27,0),MATCH(VLOOKUP(A1289,バックデータ一覧!$T$3:$U$367,2),バックデータ一覧!$M$3:$O$3,0))*10^-3</f>
        <v>1E-3</v>
      </c>
      <c r="I1289" s="97">
        <f>INDEX(バックデータ一覧!$P$4:$R$27,MATCH(計算過程!B1289,バックデータ一覧!$F$4:$F$27,0),MATCH(VLOOKUP(A1289,バックデータ一覧!$T$3:$U$367,2),バックデータ一覧!$P$3:$R$3,0))*10^-3</f>
        <v>1.33E-3</v>
      </c>
    </row>
    <row r="1290" spans="1:9" x14ac:dyDescent="0.15">
      <c r="A1290" s="57">
        <v>41693</v>
      </c>
      <c r="B1290" s="9" t="s">
        <v>116</v>
      </c>
      <c r="C1290" s="83">
        <f t="shared" si="61"/>
        <v>6.0700000000000007E-3</v>
      </c>
      <c r="D1290" s="82">
        <f t="shared" si="60"/>
        <v>5.9400000000000008E-3</v>
      </c>
      <c r="E1290" s="81">
        <f t="shared" si="62"/>
        <v>1.3000000000000002E-4</v>
      </c>
      <c r="F1290" s="97">
        <f>INDEX(バックデータ一覧!$G$4:$I$27,MATCH(計算過程!B1290,バックデータ一覧!$F$4:$F$27,0),MATCH(VLOOKUP(A1290,バックデータ一覧!$T$3:$U$367,2),バックデータ一覧!$G$3:$I$3,0))*10^-3</f>
        <v>1.3000000000000002E-4</v>
      </c>
      <c r="G1290" s="97">
        <f>INDEX(バックデータ一覧!$J$4:$L$27,MATCH(計算過程!B1290,バックデータ一覧!$F$4:$F$27,0),MATCH(VLOOKUP(A1290,バックデータ一覧!$T$3:$U$367,2),バックデータ一覧!$J$3:$L$3,0))*10^-3</f>
        <v>2.5000000000000001E-4</v>
      </c>
      <c r="H1290" s="97">
        <f>INDEX(バックデータ一覧!$M$4:$O$27,MATCH(計算過程!B1290,バックデータ一覧!$F$4:$F$27,0),MATCH(VLOOKUP(A1290,バックデータ一覧!$T$3:$U$367,2),バックデータ一覧!$M$3:$O$3,0))*10^-3</f>
        <v>3.8000000000000002E-4</v>
      </c>
      <c r="I1290" s="97">
        <f>INDEX(バックデータ一覧!$P$4:$R$27,MATCH(計算過程!B1290,バックデータ一覧!$F$4:$F$27,0),MATCH(VLOOKUP(A1290,バックデータ一覧!$T$3:$U$367,2),バックデータ一覧!$P$3:$R$3,0))*10^-3</f>
        <v>5.0000000000000001E-4</v>
      </c>
    </row>
    <row r="1291" spans="1:9" x14ac:dyDescent="0.15">
      <c r="A1291" s="57">
        <v>41693</v>
      </c>
      <c r="B1291" s="9" t="s">
        <v>117</v>
      </c>
      <c r="C1291" s="83">
        <f t="shared" si="61"/>
        <v>9.3200000000000002E-3</v>
      </c>
      <c r="D1291" s="82">
        <f t="shared" si="60"/>
        <v>5.9400000000000008E-3</v>
      </c>
      <c r="E1291" s="81">
        <f t="shared" si="62"/>
        <v>3.3799999999999998E-3</v>
      </c>
      <c r="F1291" s="97">
        <f>INDEX(バックデータ一覧!$G$4:$I$27,MATCH(計算過程!B1291,バックデータ一覧!$F$4:$F$27,0),MATCH(VLOOKUP(A1291,バックデータ一覧!$T$3:$U$367,2),バックデータ一覧!$G$3:$I$3,0))*10^-3</f>
        <v>3.3799999999999998E-3</v>
      </c>
      <c r="G1291" s="97">
        <f>INDEX(バックデータ一覧!$J$4:$L$27,MATCH(計算過程!B1291,バックデータ一覧!$F$4:$F$27,0),MATCH(VLOOKUP(A1291,バックデータ一覧!$T$3:$U$367,2),バックデータ一覧!$J$3:$L$3,0))*10^-3</f>
        <v>6.7499999999999999E-3</v>
      </c>
      <c r="H1291" s="97">
        <f>INDEX(バックデータ一覧!$M$4:$O$27,MATCH(計算過程!B1291,バックデータ一覧!$F$4:$F$27,0),MATCH(VLOOKUP(A1291,バックデータ一覧!$T$3:$U$367,2),バックデータ一覧!$M$3:$O$3,0))*10^-3</f>
        <v>1.0130000000000002E-2</v>
      </c>
      <c r="I1291" s="97">
        <f>INDEX(バックデータ一覧!$P$4:$R$27,MATCH(計算過程!B1291,バックデータ一覧!$F$4:$F$27,0),MATCH(VLOOKUP(A1291,バックデータ一覧!$T$3:$U$367,2),バックデータ一覧!$P$3:$R$3,0))*10^-3</f>
        <v>1.3509999999999999E-2</v>
      </c>
    </row>
    <row r="1292" spans="1:9" x14ac:dyDescent="0.15">
      <c r="A1292" s="57">
        <v>41693</v>
      </c>
      <c r="B1292" s="9" t="s">
        <v>118</v>
      </c>
      <c r="C1292" s="83">
        <f t="shared" si="61"/>
        <v>6.2700000000000013E-3</v>
      </c>
      <c r="D1292" s="82">
        <f t="shared" si="60"/>
        <v>5.9400000000000008E-3</v>
      </c>
      <c r="E1292" s="81">
        <f t="shared" si="62"/>
        <v>3.3E-4</v>
      </c>
      <c r="F1292" s="97">
        <f>INDEX(バックデータ一覧!$G$4:$I$27,MATCH(計算過程!B1292,バックデータ一覧!$F$4:$F$27,0),MATCH(VLOOKUP(A1292,バックデータ一覧!$T$3:$U$367,2),バックデータ一覧!$G$3:$I$3,0))*10^-3</f>
        <v>3.3E-4</v>
      </c>
      <c r="G1292" s="97">
        <f>INDEX(バックデータ一覧!$J$4:$L$27,MATCH(計算過程!B1292,バックデータ一覧!$F$4:$F$27,0),MATCH(VLOOKUP(A1292,バックデータ一覧!$T$3:$U$367,2),バックデータ一覧!$J$3:$L$3,0))*10^-3</f>
        <v>6.7000000000000002E-4</v>
      </c>
      <c r="H1292" s="97">
        <f>INDEX(バックデータ一覧!$M$4:$O$27,MATCH(計算過程!B1292,バックデータ一覧!$F$4:$F$27,0),MATCH(VLOOKUP(A1292,バックデータ一覧!$T$3:$U$367,2),バックデータ一覧!$M$3:$O$3,0))*10^-3</f>
        <v>1E-3</v>
      </c>
      <c r="I1292" s="97">
        <f>INDEX(バックデータ一覧!$P$4:$R$27,MATCH(計算過程!B1292,バックデータ一覧!$F$4:$F$27,0),MATCH(VLOOKUP(A1292,バックデータ一覧!$T$3:$U$367,2),バックデータ一覧!$P$3:$R$3,0))*10^-3</f>
        <v>1.33E-3</v>
      </c>
    </row>
    <row r="1293" spans="1:9" x14ac:dyDescent="0.15">
      <c r="A1293" s="57">
        <v>41693</v>
      </c>
      <c r="B1293" s="9" t="s">
        <v>119</v>
      </c>
      <c r="C1293" s="83">
        <f t="shared" si="61"/>
        <v>6.0700000000000007E-3</v>
      </c>
      <c r="D1293" s="82">
        <f t="shared" si="60"/>
        <v>5.9400000000000008E-3</v>
      </c>
      <c r="E1293" s="81">
        <f t="shared" si="62"/>
        <v>1.3000000000000002E-4</v>
      </c>
      <c r="F1293" s="97">
        <f>INDEX(バックデータ一覧!$G$4:$I$27,MATCH(計算過程!B1293,バックデータ一覧!$F$4:$F$27,0),MATCH(VLOOKUP(A1293,バックデータ一覧!$T$3:$U$367,2),バックデータ一覧!$G$3:$I$3,0))*10^-3</f>
        <v>1.3000000000000002E-4</v>
      </c>
      <c r="G1293" s="97">
        <f>INDEX(バックデータ一覧!$J$4:$L$27,MATCH(計算過程!B1293,バックデータ一覧!$F$4:$F$27,0),MATCH(VLOOKUP(A1293,バックデータ一覧!$T$3:$U$367,2),バックデータ一覧!$J$3:$L$3,0))*10^-3</f>
        <v>2.5000000000000001E-4</v>
      </c>
      <c r="H1293" s="97">
        <f>INDEX(バックデータ一覧!$M$4:$O$27,MATCH(計算過程!B1293,バックデータ一覧!$F$4:$F$27,0),MATCH(VLOOKUP(A1293,バックデータ一覧!$T$3:$U$367,2),バックデータ一覧!$M$3:$O$3,0))*10^-3</f>
        <v>3.8000000000000002E-4</v>
      </c>
      <c r="I1293" s="97">
        <f>INDEX(バックデータ一覧!$P$4:$R$27,MATCH(計算過程!B1293,バックデータ一覧!$F$4:$F$27,0),MATCH(VLOOKUP(A1293,バックデータ一覧!$T$3:$U$367,2),バックデータ一覧!$P$3:$R$3,0))*10^-3</f>
        <v>5.0000000000000001E-4</v>
      </c>
    </row>
    <row r="1294" spans="1:9" x14ac:dyDescent="0.15">
      <c r="A1294" s="57">
        <v>41693</v>
      </c>
      <c r="B1294" s="9" t="s">
        <v>120</v>
      </c>
      <c r="C1294" s="83">
        <f t="shared" si="61"/>
        <v>6.0700000000000007E-3</v>
      </c>
      <c r="D1294" s="82">
        <f t="shared" si="60"/>
        <v>5.9400000000000008E-3</v>
      </c>
      <c r="E1294" s="81">
        <f t="shared" si="62"/>
        <v>1.3000000000000002E-4</v>
      </c>
      <c r="F1294" s="97">
        <f>INDEX(バックデータ一覧!$G$4:$I$27,MATCH(計算過程!B1294,バックデータ一覧!$F$4:$F$27,0),MATCH(VLOOKUP(A1294,バックデータ一覧!$T$3:$U$367,2),バックデータ一覧!$G$3:$I$3,0))*10^-3</f>
        <v>1.3000000000000002E-4</v>
      </c>
      <c r="G1294" s="97">
        <f>INDEX(バックデータ一覧!$J$4:$L$27,MATCH(計算過程!B1294,バックデータ一覧!$F$4:$F$27,0),MATCH(VLOOKUP(A1294,バックデータ一覧!$T$3:$U$367,2),バックデータ一覧!$J$3:$L$3,0))*10^-3</f>
        <v>2.5000000000000001E-4</v>
      </c>
      <c r="H1294" s="97">
        <f>INDEX(バックデータ一覧!$M$4:$O$27,MATCH(計算過程!B1294,バックデータ一覧!$F$4:$F$27,0),MATCH(VLOOKUP(A1294,バックデータ一覧!$T$3:$U$367,2),バックデータ一覧!$M$3:$O$3,0))*10^-3</f>
        <v>3.8000000000000002E-4</v>
      </c>
      <c r="I1294" s="97">
        <f>INDEX(バックデータ一覧!$P$4:$R$27,MATCH(計算過程!B1294,バックデータ一覧!$F$4:$F$27,0),MATCH(VLOOKUP(A1294,バックデータ一覧!$T$3:$U$367,2),バックデータ一覧!$P$3:$R$3,0))*10^-3</f>
        <v>5.0000000000000001E-4</v>
      </c>
    </row>
    <row r="1295" spans="1:9" x14ac:dyDescent="0.15">
      <c r="A1295" s="57">
        <v>41693</v>
      </c>
      <c r="B1295" s="9" t="s">
        <v>121</v>
      </c>
      <c r="C1295" s="83">
        <f t="shared" si="61"/>
        <v>6.2700000000000013E-3</v>
      </c>
      <c r="D1295" s="82">
        <f t="shared" si="60"/>
        <v>5.9400000000000008E-3</v>
      </c>
      <c r="E1295" s="81">
        <f t="shared" si="62"/>
        <v>3.3E-4</v>
      </c>
      <c r="F1295" s="97">
        <f>INDEX(バックデータ一覧!$G$4:$I$27,MATCH(計算過程!B1295,バックデータ一覧!$F$4:$F$27,0),MATCH(VLOOKUP(A1295,バックデータ一覧!$T$3:$U$367,2),バックデータ一覧!$G$3:$I$3,0))*10^-3</f>
        <v>3.3E-4</v>
      </c>
      <c r="G1295" s="97">
        <f>INDEX(バックデータ一覧!$J$4:$L$27,MATCH(計算過程!B1295,バックデータ一覧!$F$4:$F$27,0),MATCH(VLOOKUP(A1295,バックデータ一覧!$T$3:$U$367,2),バックデータ一覧!$J$3:$L$3,0))*10^-3</f>
        <v>6.7000000000000002E-4</v>
      </c>
      <c r="H1295" s="97">
        <f>INDEX(バックデータ一覧!$M$4:$O$27,MATCH(計算過程!B1295,バックデータ一覧!$F$4:$F$27,0),MATCH(VLOOKUP(A1295,バックデータ一覧!$T$3:$U$367,2),バックデータ一覧!$M$3:$O$3,0))*10^-3</f>
        <v>1E-3</v>
      </c>
      <c r="I1295" s="97">
        <f>INDEX(バックデータ一覧!$P$4:$R$27,MATCH(計算過程!B1295,バックデータ一覧!$F$4:$F$27,0),MATCH(VLOOKUP(A1295,バックデータ一覧!$T$3:$U$367,2),バックデータ一覧!$P$3:$R$3,0))*10^-3</f>
        <v>1.33E-3</v>
      </c>
    </row>
    <row r="1296" spans="1:9" x14ac:dyDescent="0.15">
      <c r="A1296" s="57">
        <v>41693</v>
      </c>
      <c r="B1296" s="9" t="s">
        <v>122</v>
      </c>
      <c r="C1296" s="83">
        <f t="shared" si="61"/>
        <v>6.2700000000000013E-3</v>
      </c>
      <c r="D1296" s="82">
        <f t="shared" si="60"/>
        <v>5.9400000000000008E-3</v>
      </c>
      <c r="E1296" s="81">
        <f t="shared" si="62"/>
        <v>3.3E-4</v>
      </c>
      <c r="F1296" s="97">
        <f>INDEX(バックデータ一覧!$G$4:$I$27,MATCH(計算過程!B1296,バックデータ一覧!$F$4:$F$27,0),MATCH(VLOOKUP(A1296,バックデータ一覧!$T$3:$U$367,2),バックデータ一覧!$G$3:$I$3,0))*10^-3</f>
        <v>3.3E-4</v>
      </c>
      <c r="G1296" s="97">
        <f>INDEX(バックデータ一覧!$J$4:$L$27,MATCH(計算過程!B1296,バックデータ一覧!$F$4:$F$27,0),MATCH(VLOOKUP(A1296,バックデータ一覧!$T$3:$U$367,2),バックデータ一覧!$J$3:$L$3,0))*10^-3</f>
        <v>6.7000000000000002E-4</v>
      </c>
      <c r="H1296" s="97">
        <f>INDEX(バックデータ一覧!$M$4:$O$27,MATCH(計算過程!B1296,バックデータ一覧!$F$4:$F$27,0),MATCH(VLOOKUP(A1296,バックデータ一覧!$T$3:$U$367,2),バックデータ一覧!$M$3:$O$3,0))*10^-3</f>
        <v>1E-3</v>
      </c>
      <c r="I1296" s="97">
        <f>INDEX(バックデータ一覧!$P$4:$R$27,MATCH(計算過程!B1296,バックデータ一覧!$F$4:$F$27,0),MATCH(VLOOKUP(A1296,バックデータ一覧!$T$3:$U$367,2),バックデータ一覧!$P$3:$R$3,0))*10^-3</f>
        <v>1.33E-3</v>
      </c>
    </row>
    <row r="1297" spans="1:9" x14ac:dyDescent="0.15">
      <c r="A1297" s="57">
        <v>41693</v>
      </c>
      <c r="B1297" s="9" t="s">
        <v>123</v>
      </c>
      <c r="C1297" s="83">
        <f t="shared" si="61"/>
        <v>1.2360000000000001E-2</v>
      </c>
      <c r="D1297" s="82">
        <f t="shared" si="60"/>
        <v>5.9400000000000008E-3</v>
      </c>
      <c r="E1297" s="81">
        <f t="shared" si="62"/>
        <v>6.4200000000000004E-3</v>
      </c>
      <c r="F1297" s="97">
        <f>INDEX(バックデータ一覧!$G$4:$I$27,MATCH(計算過程!B1297,バックデータ一覧!$F$4:$F$27,0),MATCH(VLOOKUP(A1297,バックデータ一覧!$T$3:$U$367,2),バックデータ一覧!$G$3:$I$3,0))*10^-3</f>
        <v>6.4200000000000004E-3</v>
      </c>
      <c r="G1297" s="97">
        <f>INDEX(バックデータ一覧!$J$4:$L$27,MATCH(計算過程!B1297,バックデータ一覧!$F$4:$F$27,0),MATCH(VLOOKUP(A1297,バックデータ一覧!$T$3:$U$367,2),バックデータ一覧!$J$3:$L$3,0))*10^-3</f>
        <v>1.2840000000000001E-2</v>
      </c>
      <c r="H1297" s="97">
        <f>INDEX(バックデータ一覧!$M$4:$O$27,MATCH(計算過程!B1297,バックデータ一覧!$F$4:$F$27,0),MATCH(VLOOKUP(A1297,バックデータ一覧!$T$3:$U$367,2),バックデータ一覧!$M$3:$O$3,0))*10^-3</f>
        <v>1.9260000000000003E-2</v>
      </c>
      <c r="I1297" s="97">
        <f>INDEX(バックデータ一覧!$P$4:$R$27,MATCH(計算過程!B1297,バックデータ一覧!$F$4:$F$27,0),MATCH(VLOOKUP(A1297,バックデータ一覧!$T$3:$U$367,2),バックデータ一覧!$P$3:$R$3,0))*10^-3</f>
        <v>2.5680000000000001E-2</v>
      </c>
    </row>
    <row r="1298" spans="1:9" x14ac:dyDescent="0.15">
      <c r="A1298" s="57">
        <v>41693</v>
      </c>
      <c r="B1298" s="9" t="s">
        <v>124</v>
      </c>
      <c r="C1298" s="83">
        <f t="shared" si="61"/>
        <v>1.2360000000000001E-2</v>
      </c>
      <c r="D1298" s="82">
        <f t="shared" si="60"/>
        <v>5.9400000000000008E-3</v>
      </c>
      <c r="E1298" s="81">
        <f t="shared" si="62"/>
        <v>6.4200000000000004E-3</v>
      </c>
      <c r="F1298" s="97">
        <f>INDEX(バックデータ一覧!$G$4:$I$27,MATCH(計算過程!B1298,バックデータ一覧!$F$4:$F$27,0),MATCH(VLOOKUP(A1298,バックデータ一覧!$T$3:$U$367,2),バックデータ一覧!$G$3:$I$3,0))*10^-3</f>
        <v>6.4200000000000004E-3</v>
      </c>
      <c r="G1298" s="97">
        <f>INDEX(バックデータ一覧!$J$4:$L$27,MATCH(計算過程!B1298,バックデータ一覧!$F$4:$F$27,0),MATCH(VLOOKUP(A1298,バックデータ一覧!$T$3:$U$367,2),バックデータ一覧!$J$3:$L$3,0))*10^-3</f>
        <v>1.2840000000000001E-2</v>
      </c>
      <c r="H1298" s="97">
        <f>INDEX(バックデータ一覧!$M$4:$O$27,MATCH(計算過程!B1298,バックデータ一覧!$F$4:$F$27,0),MATCH(VLOOKUP(A1298,バックデータ一覧!$T$3:$U$367,2),バックデータ一覧!$M$3:$O$3,0))*10^-3</f>
        <v>1.9260000000000003E-2</v>
      </c>
      <c r="I1298" s="97">
        <f>INDEX(バックデータ一覧!$P$4:$R$27,MATCH(計算過程!B1298,バックデータ一覧!$F$4:$F$27,0),MATCH(VLOOKUP(A1298,バックデータ一覧!$T$3:$U$367,2),バックデータ一覧!$P$3:$R$3,0))*10^-3</f>
        <v>2.5680000000000001E-2</v>
      </c>
    </row>
    <row r="1299" spans="1:9" x14ac:dyDescent="0.15">
      <c r="A1299" s="57">
        <v>41693</v>
      </c>
      <c r="B1299" s="9" t="s">
        <v>125</v>
      </c>
      <c r="C1299" s="83">
        <f t="shared" si="61"/>
        <v>6.2700000000000013E-3</v>
      </c>
      <c r="D1299" s="82">
        <f t="shared" si="60"/>
        <v>5.9400000000000008E-3</v>
      </c>
      <c r="E1299" s="81">
        <f t="shared" si="62"/>
        <v>3.3E-4</v>
      </c>
      <c r="F1299" s="97">
        <f>INDEX(バックデータ一覧!$G$4:$I$27,MATCH(計算過程!B1299,バックデータ一覧!$F$4:$F$27,0),MATCH(VLOOKUP(A1299,バックデータ一覧!$T$3:$U$367,2),バックデータ一覧!$G$3:$I$3,0))*10^-3</f>
        <v>3.3E-4</v>
      </c>
      <c r="G1299" s="97">
        <f>INDEX(バックデータ一覧!$J$4:$L$27,MATCH(計算過程!B1299,バックデータ一覧!$F$4:$F$27,0),MATCH(VLOOKUP(A1299,バックデータ一覧!$T$3:$U$367,2),バックデータ一覧!$J$3:$L$3,0))*10^-3</f>
        <v>6.7000000000000002E-4</v>
      </c>
      <c r="H1299" s="97">
        <f>INDEX(バックデータ一覧!$M$4:$O$27,MATCH(計算過程!B1299,バックデータ一覧!$F$4:$F$27,0),MATCH(VLOOKUP(A1299,バックデータ一覧!$T$3:$U$367,2),バックデータ一覧!$M$3:$O$3,0))*10^-3</f>
        <v>1E-3</v>
      </c>
      <c r="I1299" s="97">
        <f>INDEX(バックデータ一覧!$P$4:$R$27,MATCH(計算過程!B1299,バックデータ一覧!$F$4:$F$27,0),MATCH(VLOOKUP(A1299,バックデータ一覧!$T$3:$U$367,2),バックデータ一覧!$P$3:$R$3,0))*10^-3</f>
        <v>1.33E-3</v>
      </c>
    </row>
    <row r="1300" spans="1:9" x14ac:dyDescent="0.15">
      <c r="A1300" s="57">
        <v>41693</v>
      </c>
      <c r="B1300" s="9" t="s">
        <v>126</v>
      </c>
      <c r="C1300" s="83">
        <f t="shared" si="61"/>
        <v>6.2700000000000013E-3</v>
      </c>
      <c r="D1300" s="82">
        <f t="shared" si="60"/>
        <v>5.9400000000000008E-3</v>
      </c>
      <c r="E1300" s="81">
        <f t="shared" si="62"/>
        <v>3.3E-4</v>
      </c>
      <c r="F1300" s="97">
        <f>INDEX(バックデータ一覧!$G$4:$I$27,MATCH(計算過程!B1300,バックデータ一覧!$F$4:$F$27,0),MATCH(VLOOKUP(A1300,バックデータ一覧!$T$3:$U$367,2),バックデータ一覧!$G$3:$I$3,0))*10^-3</f>
        <v>3.3E-4</v>
      </c>
      <c r="G1300" s="97">
        <f>INDEX(バックデータ一覧!$J$4:$L$27,MATCH(計算過程!B1300,バックデータ一覧!$F$4:$F$27,0),MATCH(VLOOKUP(A1300,バックデータ一覧!$T$3:$U$367,2),バックデータ一覧!$J$3:$L$3,0))*10^-3</f>
        <v>6.7000000000000002E-4</v>
      </c>
      <c r="H1300" s="97">
        <f>INDEX(バックデータ一覧!$M$4:$O$27,MATCH(計算過程!B1300,バックデータ一覧!$F$4:$F$27,0),MATCH(VLOOKUP(A1300,バックデータ一覧!$T$3:$U$367,2),バックデータ一覧!$M$3:$O$3,0))*10^-3</f>
        <v>1E-3</v>
      </c>
      <c r="I1300" s="97">
        <f>INDEX(バックデータ一覧!$P$4:$R$27,MATCH(計算過程!B1300,バックデータ一覧!$F$4:$F$27,0),MATCH(VLOOKUP(A1300,バックデータ一覧!$T$3:$U$367,2),バックデータ一覧!$P$3:$R$3,0))*10^-3</f>
        <v>1.33E-3</v>
      </c>
    </row>
    <row r="1301" spans="1:9" x14ac:dyDescent="0.15">
      <c r="A1301" s="57">
        <v>41693</v>
      </c>
      <c r="B1301" s="9" t="s">
        <v>127</v>
      </c>
      <c r="C1301" s="83">
        <f t="shared" si="61"/>
        <v>1.2220000000000002E-2</v>
      </c>
      <c r="D1301" s="82">
        <f t="shared" si="60"/>
        <v>5.9400000000000008E-3</v>
      </c>
      <c r="E1301" s="81">
        <f t="shared" si="62"/>
        <v>6.28E-3</v>
      </c>
      <c r="F1301" s="97">
        <f>INDEX(バックデータ一覧!$G$4:$I$27,MATCH(計算過程!B1301,バックデータ一覧!$F$4:$F$27,0),MATCH(VLOOKUP(A1301,バックデータ一覧!$T$3:$U$367,2),バックデータ一覧!$G$3:$I$3,0))*10^-3</f>
        <v>6.28E-3</v>
      </c>
      <c r="G1301" s="97">
        <f>INDEX(バックデータ一覧!$J$4:$L$27,MATCH(計算過程!B1301,バックデータ一覧!$F$4:$F$27,0),MATCH(VLOOKUP(A1301,バックデータ一覧!$T$3:$U$367,2),バックデータ一覧!$J$3:$L$3,0))*10^-3</f>
        <v>1.256E-2</v>
      </c>
      <c r="H1301" s="97">
        <f>INDEX(バックデータ一覧!$M$4:$O$27,MATCH(計算過程!B1301,バックデータ一覧!$F$4:$F$27,0),MATCH(VLOOKUP(A1301,バックデータ一覧!$T$3:$U$367,2),バックデータ一覧!$M$3:$O$3,0))*10^-3</f>
        <v>1.8839999999999999E-2</v>
      </c>
      <c r="I1301" s="97">
        <f>INDEX(バックデータ一覧!$P$4:$R$27,MATCH(計算過程!B1301,バックデータ一覧!$F$4:$F$27,0),MATCH(VLOOKUP(A1301,バックデータ一覧!$T$3:$U$367,2),バックデータ一覧!$P$3:$R$3,0))*10^-3</f>
        <v>2.512E-2</v>
      </c>
    </row>
    <row r="1302" spans="1:9" x14ac:dyDescent="0.15">
      <c r="A1302" s="57">
        <v>41693</v>
      </c>
      <c r="B1302" s="9" t="s">
        <v>128</v>
      </c>
      <c r="C1302" s="83">
        <f t="shared" si="61"/>
        <v>1.2640000000000002E-2</v>
      </c>
      <c r="D1302" s="82">
        <f t="shared" si="60"/>
        <v>5.9400000000000008E-3</v>
      </c>
      <c r="E1302" s="81">
        <f t="shared" si="62"/>
        <v>6.7000000000000002E-3</v>
      </c>
      <c r="F1302" s="97">
        <f>INDEX(バックデータ一覧!$G$4:$I$27,MATCH(計算過程!B1302,バックデータ一覧!$F$4:$F$27,0),MATCH(VLOOKUP(A1302,バックデータ一覧!$T$3:$U$367,2),バックデータ一覧!$G$3:$I$3,0))*10^-3</f>
        <v>6.7000000000000002E-3</v>
      </c>
      <c r="G1302" s="97">
        <f>INDEX(バックデータ一覧!$J$4:$L$27,MATCH(計算過程!B1302,バックデータ一覧!$F$4:$F$27,0),MATCH(VLOOKUP(A1302,バックデータ一覧!$T$3:$U$367,2),バックデータ一覧!$J$3:$L$3,0))*10^-3</f>
        <v>1.3390000000000001E-2</v>
      </c>
      <c r="H1302" s="97">
        <f>INDEX(バックデータ一覧!$M$4:$O$27,MATCH(計算過程!B1302,バックデータ一覧!$F$4:$F$27,0),MATCH(VLOOKUP(A1302,バックデータ一覧!$T$3:$U$367,2),バックデータ一覧!$M$3:$O$3,0))*10^-3</f>
        <v>2.009E-2</v>
      </c>
      <c r="I1302" s="97">
        <f>INDEX(バックデータ一覧!$P$4:$R$27,MATCH(計算過程!B1302,バックデータ一覧!$F$4:$F$27,0),MATCH(VLOOKUP(A1302,バックデータ一覧!$T$3:$U$367,2),バックデータ一覧!$P$3:$R$3,0))*10^-3</f>
        <v>2.6790000000000001E-2</v>
      </c>
    </row>
    <row r="1303" spans="1:9" x14ac:dyDescent="0.15">
      <c r="A1303" s="57">
        <v>41694</v>
      </c>
      <c r="B1303" s="9" t="s">
        <v>105</v>
      </c>
      <c r="C1303" s="83">
        <f t="shared" si="61"/>
        <v>6.0700000000000007E-3</v>
      </c>
      <c r="D1303" s="82">
        <f t="shared" si="60"/>
        <v>5.9400000000000008E-3</v>
      </c>
      <c r="E1303" s="81">
        <f t="shared" si="62"/>
        <v>1.3000000000000002E-4</v>
      </c>
      <c r="F1303" s="97">
        <f>INDEX(バックデータ一覧!$G$4:$I$27,MATCH(計算過程!B1303,バックデータ一覧!$F$4:$F$27,0),MATCH(VLOOKUP(A1303,バックデータ一覧!$T$3:$U$367,2),バックデータ一覧!$G$3:$I$3,0))*10^-3</f>
        <v>1.3000000000000002E-4</v>
      </c>
      <c r="G1303" s="97">
        <f>INDEX(バックデータ一覧!$J$4:$L$27,MATCH(計算過程!B1303,バックデータ一覧!$F$4:$F$27,0),MATCH(VLOOKUP(A1303,バックデータ一覧!$T$3:$U$367,2),バックデータ一覧!$J$3:$L$3,0))*10^-3</f>
        <v>2.5000000000000001E-4</v>
      </c>
      <c r="H1303" s="97">
        <f>INDEX(バックデータ一覧!$M$4:$O$27,MATCH(計算過程!B1303,バックデータ一覧!$F$4:$F$27,0),MATCH(VLOOKUP(A1303,バックデータ一覧!$T$3:$U$367,2),バックデータ一覧!$M$3:$O$3,0))*10^-3</f>
        <v>3.8000000000000002E-4</v>
      </c>
      <c r="I1303" s="97">
        <f>INDEX(バックデータ一覧!$P$4:$R$27,MATCH(計算過程!B1303,バックデータ一覧!$F$4:$F$27,0),MATCH(VLOOKUP(A1303,バックデータ一覧!$T$3:$U$367,2),バックデータ一覧!$P$3:$R$3,0))*10^-3</f>
        <v>5.0000000000000001E-4</v>
      </c>
    </row>
    <row r="1304" spans="1:9" x14ac:dyDescent="0.15">
      <c r="A1304" s="57">
        <v>41694</v>
      </c>
      <c r="B1304" s="9" t="s">
        <v>106</v>
      </c>
      <c r="C1304" s="83">
        <f t="shared" si="61"/>
        <v>6.0700000000000007E-3</v>
      </c>
      <c r="D1304" s="82">
        <f t="shared" si="60"/>
        <v>5.9400000000000008E-3</v>
      </c>
      <c r="E1304" s="81">
        <f t="shared" si="62"/>
        <v>1.3000000000000002E-4</v>
      </c>
      <c r="F1304" s="97">
        <f>INDEX(バックデータ一覧!$G$4:$I$27,MATCH(計算過程!B1304,バックデータ一覧!$F$4:$F$27,0),MATCH(VLOOKUP(A1304,バックデータ一覧!$T$3:$U$367,2),バックデータ一覧!$G$3:$I$3,0))*10^-3</f>
        <v>1.3000000000000002E-4</v>
      </c>
      <c r="G1304" s="97">
        <f>INDEX(バックデータ一覧!$J$4:$L$27,MATCH(計算過程!B1304,バックデータ一覧!$F$4:$F$27,0),MATCH(VLOOKUP(A1304,バックデータ一覧!$T$3:$U$367,2),バックデータ一覧!$J$3:$L$3,0))*10^-3</f>
        <v>2.5000000000000001E-4</v>
      </c>
      <c r="H1304" s="97">
        <f>INDEX(バックデータ一覧!$M$4:$O$27,MATCH(計算過程!B1304,バックデータ一覧!$F$4:$F$27,0),MATCH(VLOOKUP(A1304,バックデータ一覧!$T$3:$U$367,2),バックデータ一覧!$M$3:$O$3,0))*10^-3</f>
        <v>3.8000000000000002E-4</v>
      </c>
      <c r="I1304" s="97">
        <f>INDEX(バックデータ一覧!$P$4:$R$27,MATCH(計算過程!B1304,バックデータ一覧!$F$4:$F$27,0),MATCH(VLOOKUP(A1304,バックデータ一覧!$T$3:$U$367,2),バックデータ一覧!$P$3:$R$3,0))*10^-3</f>
        <v>5.0000000000000001E-4</v>
      </c>
    </row>
    <row r="1305" spans="1:9" x14ac:dyDescent="0.15">
      <c r="A1305" s="57">
        <v>41694</v>
      </c>
      <c r="B1305" s="9" t="s">
        <v>107</v>
      </c>
      <c r="C1305" s="83">
        <f t="shared" si="61"/>
        <v>6.0700000000000007E-3</v>
      </c>
      <c r="D1305" s="82">
        <f t="shared" si="60"/>
        <v>5.9400000000000008E-3</v>
      </c>
      <c r="E1305" s="81">
        <f t="shared" si="62"/>
        <v>1.3000000000000002E-4</v>
      </c>
      <c r="F1305" s="97">
        <f>INDEX(バックデータ一覧!$G$4:$I$27,MATCH(計算過程!B1305,バックデータ一覧!$F$4:$F$27,0),MATCH(VLOOKUP(A1305,バックデータ一覧!$T$3:$U$367,2),バックデータ一覧!$G$3:$I$3,0))*10^-3</f>
        <v>1.3000000000000002E-4</v>
      </c>
      <c r="G1305" s="97">
        <f>INDEX(バックデータ一覧!$J$4:$L$27,MATCH(計算過程!B1305,バックデータ一覧!$F$4:$F$27,0),MATCH(VLOOKUP(A1305,バックデータ一覧!$T$3:$U$367,2),バックデータ一覧!$J$3:$L$3,0))*10^-3</f>
        <v>2.5000000000000001E-4</v>
      </c>
      <c r="H1305" s="97">
        <f>INDEX(バックデータ一覧!$M$4:$O$27,MATCH(計算過程!B1305,バックデータ一覧!$F$4:$F$27,0),MATCH(VLOOKUP(A1305,バックデータ一覧!$T$3:$U$367,2),バックデータ一覧!$M$3:$O$3,0))*10^-3</f>
        <v>3.8000000000000002E-4</v>
      </c>
      <c r="I1305" s="97">
        <f>INDEX(バックデータ一覧!$P$4:$R$27,MATCH(計算過程!B1305,バックデータ一覧!$F$4:$F$27,0),MATCH(VLOOKUP(A1305,バックデータ一覧!$T$3:$U$367,2),バックデータ一覧!$P$3:$R$3,0))*10^-3</f>
        <v>5.0000000000000001E-4</v>
      </c>
    </row>
    <row r="1306" spans="1:9" x14ac:dyDescent="0.15">
      <c r="A1306" s="57">
        <v>41694</v>
      </c>
      <c r="B1306" s="9" t="s">
        <v>108</v>
      </c>
      <c r="C1306" s="83">
        <f t="shared" si="61"/>
        <v>6.0700000000000007E-3</v>
      </c>
      <c r="D1306" s="82">
        <f t="shared" si="60"/>
        <v>5.9400000000000008E-3</v>
      </c>
      <c r="E1306" s="81">
        <f t="shared" si="62"/>
        <v>1.3000000000000002E-4</v>
      </c>
      <c r="F1306" s="97">
        <f>INDEX(バックデータ一覧!$G$4:$I$27,MATCH(計算過程!B1306,バックデータ一覧!$F$4:$F$27,0),MATCH(VLOOKUP(A1306,バックデータ一覧!$T$3:$U$367,2),バックデータ一覧!$G$3:$I$3,0))*10^-3</f>
        <v>1.3000000000000002E-4</v>
      </c>
      <c r="G1306" s="97">
        <f>INDEX(バックデータ一覧!$J$4:$L$27,MATCH(計算過程!B1306,バックデータ一覧!$F$4:$F$27,0),MATCH(VLOOKUP(A1306,バックデータ一覧!$T$3:$U$367,2),バックデータ一覧!$J$3:$L$3,0))*10^-3</f>
        <v>2.5000000000000001E-4</v>
      </c>
      <c r="H1306" s="97">
        <f>INDEX(バックデータ一覧!$M$4:$O$27,MATCH(計算過程!B1306,バックデータ一覧!$F$4:$F$27,0),MATCH(VLOOKUP(A1306,バックデータ一覧!$T$3:$U$367,2),バックデータ一覧!$M$3:$O$3,0))*10^-3</f>
        <v>3.8000000000000002E-4</v>
      </c>
      <c r="I1306" s="97">
        <f>INDEX(バックデータ一覧!$P$4:$R$27,MATCH(計算過程!B1306,バックデータ一覧!$F$4:$F$27,0),MATCH(VLOOKUP(A1306,バックデータ一覧!$T$3:$U$367,2),バックデータ一覧!$P$3:$R$3,0))*10^-3</f>
        <v>5.0000000000000001E-4</v>
      </c>
    </row>
    <row r="1307" spans="1:9" x14ac:dyDescent="0.15">
      <c r="A1307" s="57">
        <v>41694</v>
      </c>
      <c r="B1307" s="9" t="s">
        <v>109</v>
      </c>
      <c r="C1307" s="83">
        <f t="shared" si="61"/>
        <v>6.0700000000000007E-3</v>
      </c>
      <c r="D1307" s="82">
        <f t="shared" si="60"/>
        <v>5.9400000000000008E-3</v>
      </c>
      <c r="E1307" s="81">
        <f t="shared" si="62"/>
        <v>1.3000000000000002E-4</v>
      </c>
      <c r="F1307" s="97">
        <f>INDEX(バックデータ一覧!$G$4:$I$27,MATCH(計算過程!B1307,バックデータ一覧!$F$4:$F$27,0),MATCH(VLOOKUP(A1307,バックデータ一覧!$T$3:$U$367,2),バックデータ一覧!$G$3:$I$3,0))*10^-3</f>
        <v>1.3000000000000002E-4</v>
      </c>
      <c r="G1307" s="97">
        <f>INDEX(バックデータ一覧!$J$4:$L$27,MATCH(計算過程!B1307,バックデータ一覧!$F$4:$F$27,0),MATCH(VLOOKUP(A1307,バックデータ一覧!$T$3:$U$367,2),バックデータ一覧!$J$3:$L$3,0))*10^-3</f>
        <v>2.5000000000000001E-4</v>
      </c>
      <c r="H1307" s="97">
        <f>INDEX(バックデータ一覧!$M$4:$O$27,MATCH(計算過程!B1307,バックデータ一覧!$F$4:$F$27,0),MATCH(VLOOKUP(A1307,バックデータ一覧!$T$3:$U$367,2),バックデータ一覧!$M$3:$O$3,0))*10^-3</f>
        <v>3.8000000000000002E-4</v>
      </c>
      <c r="I1307" s="97">
        <f>INDEX(バックデータ一覧!$P$4:$R$27,MATCH(計算過程!B1307,バックデータ一覧!$F$4:$F$27,0),MATCH(VLOOKUP(A1307,バックデータ一覧!$T$3:$U$367,2),バックデータ一覧!$P$3:$R$3,0))*10^-3</f>
        <v>5.0000000000000001E-4</v>
      </c>
    </row>
    <row r="1308" spans="1:9" x14ac:dyDescent="0.15">
      <c r="A1308" s="57">
        <v>41694</v>
      </c>
      <c r="B1308" s="9" t="s">
        <v>110</v>
      </c>
      <c r="C1308" s="83">
        <f t="shared" si="61"/>
        <v>6.0700000000000007E-3</v>
      </c>
      <c r="D1308" s="82">
        <f t="shared" si="60"/>
        <v>5.9400000000000008E-3</v>
      </c>
      <c r="E1308" s="81">
        <f t="shared" si="62"/>
        <v>1.3000000000000002E-4</v>
      </c>
      <c r="F1308" s="97">
        <f>INDEX(バックデータ一覧!$G$4:$I$27,MATCH(計算過程!B1308,バックデータ一覧!$F$4:$F$27,0),MATCH(VLOOKUP(A1308,バックデータ一覧!$T$3:$U$367,2),バックデータ一覧!$G$3:$I$3,0))*10^-3</f>
        <v>1.3000000000000002E-4</v>
      </c>
      <c r="G1308" s="97">
        <f>INDEX(バックデータ一覧!$J$4:$L$27,MATCH(計算過程!B1308,バックデータ一覧!$F$4:$F$27,0),MATCH(VLOOKUP(A1308,バックデータ一覧!$T$3:$U$367,2),バックデータ一覧!$J$3:$L$3,0))*10^-3</f>
        <v>2.5000000000000001E-4</v>
      </c>
      <c r="H1308" s="97">
        <f>INDEX(バックデータ一覧!$M$4:$O$27,MATCH(計算過程!B1308,バックデータ一覧!$F$4:$F$27,0),MATCH(VLOOKUP(A1308,バックデータ一覧!$T$3:$U$367,2),バックデータ一覧!$M$3:$O$3,0))*10^-3</f>
        <v>3.8000000000000002E-4</v>
      </c>
      <c r="I1308" s="97">
        <f>INDEX(バックデータ一覧!$P$4:$R$27,MATCH(計算過程!B1308,バックデータ一覧!$F$4:$F$27,0),MATCH(VLOOKUP(A1308,バックデータ一覧!$T$3:$U$367,2),バックデータ一覧!$P$3:$R$3,0))*10^-3</f>
        <v>5.0000000000000001E-4</v>
      </c>
    </row>
    <row r="1309" spans="1:9" x14ac:dyDescent="0.15">
      <c r="A1309" s="57">
        <v>41694</v>
      </c>
      <c r="B1309" s="9" t="s">
        <v>111</v>
      </c>
      <c r="C1309" s="83">
        <f t="shared" si="61"/>
        <v>9.3200000000000002E-3</v>
      </c>
      <c r="D1309" s="82">
        <f t="shared" si="60"/>
        <v>5.9400000000000008E-3</v>
      </c>
      <c r="E1309" s="81">
        <f t="shared" si="62"/>
        <v>3.3799999999999998E-3</v>
      </c>
      <c r="F1309" s="97">
        <f>INDEX(バックデータ一覧!$G$4:$I$27,MATCH(計算過程!B1309,バックデータ一覧!$F$4:$F$27,0),MATCH(VLOOKUP(A1309,バックデータ一覧!$T$3:$U$367,2),バックデータ一覧!$G$3:$I$3,0))*10^-3</f>
        <v>3.3799999999999998E-3</v>
      </c>
      <c r="G1309" s="97">
        <f>INDEX(バックデータ一覧!$J$4:$L$27,MATCH(計算過程!B1309,バックデータ一覧!$F$4:$F$27,0),MATCH(VLOOKUP(A1309,バックデータ一覧!$T$3:$U$367,2),バックデータ一覧!$J$3:$L$3,0))*10^-3</f>
        <v>6.7499999999999999E-3</v>
      </c>
      <c r="H1309" s="97">
        <f>INDEX(バックデータ一覧!$M$4:$O$27,MATCH(計算過程!B1309,バックデータ一覧!$F$4:$F$27,0),MATCH(VLOOKUP(A1309,バックデータ一覧!$T$3:$U$367,2),バックデータ一覧!$M$3:$O$3,0))*10^-3</f>
        <v>1.0130000000000002E-2</v>
      </c>
      <c r="I1309" s="97">
        <f>INDEX(バックデータ一覧!$P$4:$R$27,MATCH(計算過程!B1309,バックデータ一覧!$F$4:$F$27,0),MATCH(VLOOKUP(A1309,バックデータ一覧!$T$3:$U$367,2),バックデータ一覧!$P$3:$R$3,0))*10^-3</f>
        <v>1.3509999999999999E-2</v>
      </c>
    </row>
    <row r="1310" spans="1:9" x14ac:dyDescent="0.15">
      <c r="A1310" s="57">
        <v>41694</v>
      </c>
      <c r="B1310" s="9" t="s">
        <v>112</v>
      </c>
      <c r="C1310" s="83">
        <f t="shared" si="61"/>
        <v>6.4800000000000005E-3</v>
      </c>
      <c r="D1310" s="82">
        <f t="shared" si="60"/>
        <v>5.9400000000000008E-3</v>
      </c>
      <c r="E1310" s="81">
        <f t="shared" si="62"/>
        <v>5.4000000000000001E-4</v>
      </c>
      <c r="F1310" s="97">
        <f>INDEX(バックデータ一覧!$G$4:$I$27,MATCH(計算過程!B1310,バックデータ一覧!$F$4:$F$27,0),MATCH(VLOOKUP(A1310,バックデータ一覧!$T$3:$U$367,2),バックデータ一覧!$G$3:$I$3,0))*10^-3</f>
        <v>5.4000000000000001E-4</v>
      </c>
      <c r="G1310" s="97">
        <f>INDEX(バックデータ一覧!$J$4:$L$27,MATCH(計算過程!B1310,バックデータ一覧!$F$4:$F$27,0),MATCH(VLOOKUP(A1310,バックデータ一覧!$T$3:$U$367,2),バックデータ一覧!$J$3:$L$3,0))*10^-3</f>
        <v>1.08E-3</v>
      </c>
      <c r="H1310" s="97">
        <f>INDEX(バックデータ一覧!$M$4:$O$27,MATCH(計算過程!B1310,バックデータ一覧!$F$4:$F$27,0),MATCH(VLOOKUP(A1310,バックデータ一覧!$T$3:$U$367,2),バックデータ一覧!$M$3:$O$3,0))*10^-3</f>
        <v>1.6299999999999999E-3</v>
      </c>
      <c r="I1310" s="97">
        <f>INDEX(バックデータ一覧!$P$4:$R$27,MATCH(計算過程!B1310,バックデータ一覧!$F$4:$F$27,0),MATCH(VLOOKUP(A1310,バックデータ一覧!$T$3:$U$367,2),バックデータ一覧!$P$3:$R$3,0))*10^-3</f>
        <v>2.1700000000000001E-3</v>
      </c>
    </row>
    <row r="1311" spans="1:9" x14ac:dyDescent="0.15">
      <c r="A1311" s="57">
        <v>41694</v>
      </c>
      <c r="B1311" s="9" t="s">
        <v>113</v>
      </c>
      <c r="C1311" s="83">
        <f t="shared" si="61"/>
        <v>6.4800000000000005E-3</v>
      </c>
      <c r="D1311" s="82">
        <f t="shared" si="60"/>
        <v>5.9400000000000008E-3</v>
      </c>
      <c r="E1311" s="81">
        <f t="shared" si="62"/>
        <v>5.4000000000000001E-4</v>
      </c>
      <c r="F1311" s="97">
        <f>INDEX(バックデータ一覧!$G$4:$I$27,MATCH(計算過程!B1311,バックデータ一覧!$F$4:$F$27,0),MATCH(VLOOKUP(A1311,バックデータ一覧!$T$3:$U$367,2),バックデータ一覧!$G$3:$I$3,0))*10^-3</f>
        <v>5.4000000000000001E-4</v>
      </c>
      <c r="G1311" s="97">
        <f>INDEX(バックデータ一覧!$J$4:$L$27,MATCH(計算過程!B1311,バックデータ一覧!$F$4:$F$27,0),MATCH(VLOOKUP(A1311,バックデータ一覧!$T$3:$U$367,2),バックデータ一覧!$J$3:$L$3,0))*10^-3</f>
        <v>1.08E-3</v>
      </c>
      <c r="H1311" s="97">
        <f>INDEX(バックデータ一覧!$M$4:$O$27,MATCH(計算過程!B1311,バックデータ一覧!$F$4:$F$27,0),MATCH(VLOOKUP(A1311,バックデータ一覧!$T$3:$U$367,2),バックデータ一覧!$M$3:$O$3,0))*10^-3</f>
        <v>1.6299999999999999E-3</v>
      </c>
      <c r="I1311" s="97">
        <f>INDEX(バックデータ一覧!$P$4:$R$27,MATCH(計算過程!B1311,バックデータ一覧!$F$4:$F$27,0),MATCH(VLOOKUP(A1311,バックデータ一覧!$T$3:$U$367,2),バックデータ一覧!$P$3:$R$3,0))*10^-3</f>
        <v>2.1700000000000001E-3</v>
      </c>
    </row>
    <row r="1312" spans="1:9" x14ac:dyDescent="0.15">
      <c r="A1312" s="57">
        <v>41694</v>
      </c>
      <c r="B1312" s="9" t="s">
        <v>114</v>
      </c>
      <c r="C1312" s="83">
        <f t="shared" si="61"/>
        <v>6.0700000000000007E-3</v>
      </c>
      <c r="D1312" s="82">
        <f t="shared" si="60"/>
        <v>5.9400000000000008E-3</v>
      </c>
      <c r="E1312" s="81">
        <f t="shared" si="62"/>
        <v>1.3000000000000002E-4</v>
      </c>
      <c r="F1312" s="97">
        <f>INDEX(バックデータ一覧!$G$4:$I$27,MATCH(計算過程!B1312,バックデータ一覧!$F$4:$F$27,0),MATCH(VLOOKUP(A1312,バックデータ一覧!$T$3:$U$367,2),バックデータ一覧!$G$3:$I$3,0))*10^-3</f>
        <v>1.3000000000000002E-4</v>
      </c>
      <c r="G1312" s="97">
        <f>INDEX(バックデータ一覧!$J$4:$L$27,MATCH(計算過程!B1312,バックデータ一覧!$F$4:$F$27,0),MATCH(VLOOKUP(A1312,バックデータ一覧!$T$3:$U$367,2),バックデータ一覧!$J$3:$L$3,0))*10^-3</f>
        <v>2.5000000000000001E-4</v>
      </c>
      <c r="H1312" s="97">
        <f>INDEX(バックデータ一覧!$M$4:$O$27,MATCH(計算過程!B1312,バックデータ一覧!$F$4:$F$27,0),MATCH(VLOOKUP(A1312,バックデータ一覧!$T$3:$U$367,2),バックデータ一覧!$M$3:$O$3,0))*10^-3</f>
        <v>3.8000000000000002E-4</v>
      </c>
      <c r="I1312" s="97">
        <f>INDEX(バックデータ一覧!$P$4:$R$27,MATCH(計算過程!B1312,バックデータ一覧!$F$4:$F$27,0),MATCH(VLOOKUP(A1312,バックデータ一覧!$T$3:$U$367,2),バックデータ一覧!$P$3:$R$3,0))*10^-3</f>
        <v>5.0000000000000001E-4</v>
      </c>
    </row>
    <row r="1313" spans="1:9" x14ac:dyDescent="0.15">
      <c r="A1313" s="57">
        <v>41694</v>
      </c>
      <c r="B1313" s="9" t="s">
        <v>115</v>
      </c>
      <c r="C1313" s="83">
        <f t="shared" si="61"/>
        <v>6.2700000000000013E-3</v>
      </c>
      <c r="D1313" s="82">
        <f t="shared" si="60"/>
        <v>5.9400000000000008E-3</v>
      </c>
      <c r="E1313" s="81">
        <f t="shared" si="62"/>
        <v>3.3E-4</v>
      </c>
      <c r="F1313" s="97">
        <f>INDEX(バックデータ一覧!$G$4:$I$27,MATCH(計算過程!B1313,バックデータ一覧!$F$4:$F$27,0),MATCH(VLOOKUP(A1313,バックデータ一覧!$T$3:$U$367,2),バックデータ一覧!$G$3:$I$3,0))*10^-3</f>
        <v>3.3E-4</v>
      </c>
      <c r="G1313" s="97">
        <f>INDEX(バックデータ一覧!$J$4:$L$27,MATCH(計算過程!B1313,バックデータ一覧!$F$4:$F$27,0),MATCH(VLOOKUP(A1313,バックデータ一覧!$T$3:$U$367,2),バックデータ一覧!$J$3:$L$3,0))*10^-3</f>
        <v>6.7000000000000002E-4</v>
      </c>
      <c r="H1313" s="97">
        <f>INDEX(バックデータ一覧!$M$4:$O$27,MATCH(計算過程!B1313,バックデータ一覧!$F$4:$F$27,0),MATCH(VLOOKUP(A1313,バックデータ一覧!$T$3:$U$367,2),バックデータ一覧!$M$3:$O$3,0))*10^-3</f>
        <v>1E-3</v>
      </c>
      <c r="I1313" s="97">
        <f>INDEX(バックデータ一覧!$P$4:$R$27,MATCH(計算過程!B1313,バックデータ一覧!$F$4:$F$27,0),MATCH(VLOOKUP(A1313,バックデータ一覧!$T$3:$U$367,2),バックデータ一覧!$P$3:$R$3,0))*10^-3</f>
        <v>1.33E-3</v>
      </c>
    </row>
    <row r="1314" spans="1:9" x14ac:dyDescent="0.15">
      <c r="A1314" s="57">
        <v>41694</v>
      </c>
      <c r="B1314" s="9" t="s">
        <v>116</v>
      </c>
      <c r="C1314" s="83">
        <f t="shared" si="61"/>
        <v>6.0700000000000007E-3</v>
      </c>
      <c r="D1314" s="82">
        <f t="shared" si="60"/>
        <v>5.9400000000000008E-3</v>
      </c>
      <c r="E1314" s="81">
        <f t="shared" si="62"/>
        <v>1.3000000000000002E-4</v>
      </c>
      <c r="F1314" s="97">
        <f>INDEX(バックデータ一覧!$G$4:$I$27,MATCH(計算過程!B1314,バックデータ一覧!$F$4:$F$27,0),MATCH(VLOOKUP(A1314,バックデータ一覧!$T$3:$U$367,2),バックデータ一覧!$G$3:$I$3,0))*10^-3</f>
        <v>1.3000000000000002E-4</v>
      </c>
      <c r="G1314" s="97">
        <f>INDEX(バックデータ一覧!$J$4:$L$27,MATCH(計算過程!B1314,バックデータ一覧!$F$4:$F$27,0),MATCH(VLOOKUP(A1314,バックデータ一覧!$T$3:$U$367,2),バックデータ一覧!$J$3:$L$3,0))*10^-3</f>
        <v>2.5000000000000001E-4</v>
      </c>
      <c r="H1314" s="97">
        <f>INDEX(バックデータ一覧!$M$4:$O$27,MATCH(計算過程!B1314,バックデータ一覧!$F$4:$F$27,0),MATCH(VLOOKUP(A1314,バックデータ一覧!$T$3:$U$367,2),バックデータ一覧!$M$3:$O$3,0))*10^-3</f>
        <v>3.8000000000000002E-4</v>
      </c>
      <c r="I1314" s="97">
        <f>INDEX(バックデータ一覧!$P$4:$R$27,MATCH(計算過程!B1314,バックデータ一覧!$F$4:$F$27,0),MATCH(VLOOKUP(A1314,バックデータ一覧!$T$3:$U$367,2),バックデータ一覧!$P$3:$R$3,0))*10^-3</f>
        <v>5.0000000000000001E-4</v>
      </c>
    </row>
    <row r="1315" spans="1:9" x14ac:dyDescent="0.15">
      <c r="A1315" s="57">
        <v>41694</v>
      </c>
      <c r="B1315" s="9" t="s">
        <v>117</v>
      </c>
      <c r="C1315" s="83">
        <f t="shared" si="61"/>
        <v>9.3200000000000002E-3</v>
      </c>
      <c r="D1315" s="82">
        <f t="shared" si="60"/>
        <v>5.9400000000000008E-3</v>
      </c>
      <c r="E1315" s="81">
        <f t="shared" si="62"/>
        <v>3.3799999999999998E-3</v>
      </c>
      <c r="F1315" s="97">
        <f>INDEX(バックデータ一覧!$G$4:$I$27,MATCH(計算過程!B1315,バックデータ一覧!$F$4:$F$27,0),MATCH(VLOOKUP(A1315,バックデータ一覧!$T$3:$U$367,2),バックデータ一覧!$G$3:$I$3,0))*10^-3</f>
        <v>3.3799999999999998E-3</v>
      </c>
      <c r="G1315" s="97">
        <f>INDEX(バックデータ一覧!$J$4:$L$27,MATCH(計算過程!B1315,バックデータ一覧!$F$4:$F$27,0),MATCH(VLOOKUP(A1315,バックデータ一覧!$T$3:$U$367,2),バックデータ一覧!$J$3:$L$3,0))*10^-3</f>
        <v>6.7499999999999999E-3</v>
      </c>
      <c r="H1315" s="97">
        <f>INDEX(バックデータ一覧!$M$4:$O$27,MATCH(計算過程!B1315,バックデータ一覧!$F$4:$F$27,0),MATCH(VLOOKUP(A1315,バックデータ一覧!$T$3:$U$367,2),バックデータ一覧!$M$3:$O$3,0))*10^-3</f>
        <v>1.0130000000000002E-2</v>
      </c>
      <c r="I1315" s="97">
        <f>INDEX(バックデータ一覧!$P$4:$R$27,MATCH(計算過程!B1315,バックデータ一覧!$F$4:$F$27,0),MATCH(VLOOKUP(A1315,バックデータ一覧!$T$3:$U$367,2),バックデータ一覧!$P$3:$R$3,0))*10^-3</f>
        <v>1.3509999999999999E-2</v>
      </c>
    </row>
    <row r="1316" spans="1:9" x14ac:dyDescent="0.15">
      <c r="A1316" s="57">
        <v>41694</v>
      </c>
      <c r="B1316" s="9" t="s">
        <v>118</v>
      </c>
      <c r="C1316" s="83">
        <f t="shared" si="61"/>
        <v>6.2700000000000013E-3</v>
      </c>
      <c r="D1316" s="82">
        <f t="shared" si="60"/>
        <v>5.9400000000000008E-3</v>
      </c>
      <c r="E1316" s="81">
        <f t="shared" si="62"/>
        <v>3.3E-4</v>
      </c>
      <c r="F1316" s="97">
        <f>INDEX(バックデータ一覧!$G$4:$I$27,MATCH(計算過程!B1316,バックデータ一覧!$F$4:$F$27,0),MATCH(VLOOKUP(A1316,バックデータ一覧!$T$3:$U$367,2),バックデータ一覧!$G$3:$I$3,0))*10^-3</f>
        <v>3.3E-4</v>
      </c>
      <c r="G1316" s="97">
        <f>INDEX(バックデータ一覧!$J$4:$L$27,MATCH(計算過程!B1316,バックデータ一覧!$F$4:$F$27,0),MATCH(VLOOKUP(A1316,バックデータ一覧!$T$3:$U$367,2),バックデータ一覧!$J$3:$L$3,0))*10^-3</f>
        <v>6.7000000000000002E-4</v>
      </c>
      <c r="H1316" s="97">
        <f>INDEX(バックデータ一覧!$M$4:$O$27,MATCH(計算過程!B1316,バックデータ一覧!$F$4:$F$27,0),MATCH(VLOOKUP(A1316,バックデータ一覧!$T$3:$U$367,2),バックデータ一覧!$M$3:$O$3,0))*10^-3</f>
        <v>1E-3</v>
      </c>
      <c r="I1316" s="97">
        <f>INDEX(バックデータ一覧!$P$4:$R$27,MATCH(計算過程!B1316,バックデータ一覧!$F$4:$F$27,0),MATCH(VLOOKUP(A1316,バックデータ一覧!$T$3:$U$367,2),バックデータ一覧!$P$3:$R$3,0))*10^-3</f>
        <v>1.33E-3</v>
      </c>
    </row>
    <row r="1317" spans="1:9" x14ac:dyDescent="0.15">
      <c r="A1317" s="57">
        <v>41694</v>
      </c>
      <c r="B1317" s="9" t="s">
        <v>119</v>
      </c>
      <c r="C1317" s="83">
        <f t="shared" si="61"/>
        <v>6.0700000000000007E-3</v>
      </c>
      <c r="D1317" s="82">
        <f t="shared" si="60"/>
        <v>5.9400000000000008E-3</v>
      </c>
      <c r="E1317" s="81">
        <f t="shared" si="62"/>
        <v>1.3000000000000002E-4</v>
      </c>
      <c r="F1317" s="97">
        <f>INDEX(バックデータ一覧!$G$4:$I$27,MATCH(計算過程!B1317,バックデータ一覧!$F$4:$F$27,0),MATCH(VLOOKUP(A1317,バックデータ一覧!$T$3:$U$367,2),バックデータ一覧!$G$3:$I$3,0))*10^-3</f>
        <v>1.3000000000000002E-4</v>
      </c>
      <c r="G1317" s="97">
        <f>INDEX(バックデータ一覧!$J$4:$L$27,MATCH(計算過程!B1317,バックデータ一覧!$F$4:$F$27,0),MATCH(VLOOKUP(A1317,バックデータ一覧!$T$3:$U$367,2),バックデータ一覧!$J$3:$L$3,0))*10^-3</f>
        <v>2.5000000000000001E-4</v>
      </c>
      <c r="H1317" s="97">
        <f>INDEX(バックデータ一覧!$M$4:$O$27,MATCH(計算過程!B1317,バックデータ一覧!$F$4:$F$27,0),MATCH(VLOOKUP(A1317,バックデータ一覧!$T$3:$U$367,2),バックデータ一覧!$M$3:$O$3,0))*10^-3</f>
        <v>3.8000000000000002E-4</v>
      </c>
      <c r="I1317" s="97">
        <f>INDEX(バックデータ一覧!$P$4:$R$27,MATCH(計算過程!B1317,バックデータ一覧!$F$4:$F$27,0),MATCH(VLOOKUP(A1317,バックデータ一覧!$T$3:$U$367,2),バックデータ一覧!$P$3:$R$3,0))*10^-3</f>
        <v>5.0000000000000001E-4</v>
      </c>
    </row>
    <row r="1318" spans="1:9" x14ac:dyDescent="0.15">
      <c r="A1318" s="57">
        <v>41694</v>
      </c>
      <c r="B1318" s="9" t="s">
        <v>120</v>
      </c>
      <c r="C1318" s="83">
        <f t="shared" si="61"/>
        <v>6.0700000000000007E-3</v>
      </c>
      <c r="D1318" s="82">
        <f t="shared" si="60"/>
        <v>5.9400000000000008E-3</v>
      </c>
      <c r="E1318" s="81">
        <f t="shared" si="62"/>
        <v>1.3000000000000002E-4</v>
      </c>
      <c r="F1318" s="97">
        <f>INDEX(バックデータ一覧!$G$4:$I$27,MATCH(計算過程!B1318,バックデータ一覧!$F$4:$F$27,0),MATCH(VLOOKUP(A1318,バックデータ一覧!$T$3:$U$367,2),バックデータ一覧!$G$3:$I$3,0))*10^-3</f>
        <v>1.3000000000000002E-4</v>
      </c>
      <c r="G1318" s="97">
        <f>INDEX(バックデータ一覧!$J$4:$L$27,MATCH(計算過程!B1318,バックデータ一覧!$F$4:$F$27,0),MATCH(VLOOKUP(A1318,バックデータ一覧!$T$3:$U$367,2),バックデータ一覧!$J$3:$L$3,0))*10^-3</f>
        <v>2.5000000000000001E-4</v>
      </c>
      <c r="H1318" s="97">
        <f>INDEX(バックデータ一覧!$M$4:$O$27,MATCH(計算過程!B1318,バックデータ一覧!$F$4:$F$27,0),MATCH(VLOOKUP(A1318,バックデータ一覧!$T$3:$U$367,2),バックデータ一覧!$M$3:$O$3,0))*10^-3</f>
        <v>3.8000000000000002E-4</v>
      </c>
      <c r="I1318" s="97">
        <f>INDEX(バックデータ一覧!$P$4:$R$27,MATCH(計算過程!B1318,バックデータ一覧!$F$4:$F$27,0),MATCH(VLOOKUP(A1318,バックデータ一覧!$T$3:$U$367,2),バックデータ一覧!$P$3:$R$3,0))*10^-3</f>
        <v>5.0000000000000001E-4</v>
      </c>
    </row>
    <row r="1319" spans="1:9" x14ac:dyDescent="0.15">
      <c r="A1319" s="57">
        <v>41694</v>
      </c>
      <c r="B1319" s="9" t="s">
        <v>121</v>
      </c>
      <c r="C1319" s="83">
        <f t="shared" si="61"/>
        <v>6.2700000000000013E-3</v>
      </c>
      <c r="D1319" s="82">
        <f t="shared" si="60"/>
        <v>5.9400000000000008E-3</v>
      </c>
      <c r="E1319" s="81">
        <f t="shared" si="62"/>
        <v>3.3E-4</v>
      </c>
      <c r="F1319" s="97">
        <f>INDEX(バックデータ一覧!$G$4:$I$27,MATCH(計算過程!B1319,バックデータ一覧!$F$4:$F$27,0),MATCH(VLOOKUP(A1319,バックデータ一覧!$T$3:$U$367,2),バックデータ一覧!$G$3:$I$3,0))*10^-3</f>
        <v>3.3E-4</v>
      </c>
      <c r="G1319" s="97">
        <f>INDEX(バックデータ一覧!$J$4:$L$27,MATCH(計算過程!B1319,バックデータ一覧!$F$4:$F$27,0),MATCH(VLOOKUP(A1319,バックデータ一覧!$T$3:$U$367,2),バックデータ一覧!$J$3:$L$3,0))*10^-3</f>
        <v>6.7000000000000002E-4</v>
      </c>
      <c r="H1319" s="97">
        <f>INDEX(バックデータ一覧!$M$4:$O$27,MATCH(計算過程!B1319,バックデータ一覧!$F$4:$F$27,0),MATCH(VLOOKUP(A1319,バックデータ一覧!$T$3:$U$367,2),バックデータ一覧!$M$3:$O$3,0))*10^-3</f>
        <v>1E-3</v>
      </c>
      <c r="I1319" s="97">
        <f>INDEX(バックデータ一覧!$P$4:$R$27,MATCH(計算過程!B1319,バックデータ一覧!$F$4:$F$27,0),MATCH(VLOOKUP(A1319,バックデータ一覧!$T$3:$U$367,2),バックデータ一覧!$P$3:$R$3,0))*10^-3</f>
        <v>1.33E-3</v>
      </c>
    </row>
    <row r="1320" spans="1:9" x14ac:dyDescent="0.15">
      <c r="A1320" s="57">
        <v>41694</v>
      </c>
      <c r="B1320" s="9" t="s">
        <v>122</v>
      </c>
      <c r="C1320" s="83">
        <f t="shared" si="61"/>
        <v>6.2700000000000013E-3</v>
      </c>
      <c r="D1320" s="82">
        <f t="shared" si="60"/>
        <v>5.9400000000000008E-3</v>
      </c>
      <c r="E1320" s="81">
        <f t="shared" si="62"/>
        <v>3.3E-4</v>
      </c>
      <c r="F1320" s="97">
        <f>INDEX(バックデータ一覧!$G$4:$I$27,MATCH(計算過程!B1320,バックデータ一覧!$F$4:$F$27,0),MATCH(VLOOKUP(A1320,バックデータ一覧!$T$3:$U$367,2),バックデータ一覧!$G$3:$I$3,0))*10^-3</f>
        <v>3.3E-4</v>
      </c>
      <c r="G1320" s="97">
        <f>INDEX(バックデータ一覧!$J$4:$L$27,MATCH(計算過程!B1320,バックデータ一覧!$F$4:$F$27,0),MATCH(VLOOKUP(A1320,バックデータ一覧!$T$3:$U$367,2),バックデータ一覧!$J$3:$L$3,0))*10^-3</f>
        <v>6.7000000000000002E-4</v>
      </c>
      <c r="H1320" s="97">
        <f>INDEX(バックデータ一覧!$M$4:$O$27,MATCH(計算過程!B1320,バックデータ一覧!$F$4:$F$27,0),MATCH(VLOOKUP(A1320,バックデータ一覧!$T$3:$U$367,2),バックデータ一覧!$M$3:$O$3,0))*10^-3</f>
        <v>1E-3</v>
      </c>
      <c r="I1320" s="97">
        <f>INDEX(バックデータ一覧!$P$4:$R$27,MATCH(計算過程!B1320,バックデータ一覧!$F$4:$F$27,0),MATCH(VLOOKUP(A1320,バックデータ一覧!$T$3:$U$367,2),バックデータ一覧!$P$3:$R$3,0))*10^-3</f>
        <v>1.33E-3</v>
      </c>
    </row>
    <row r="1321" spans="1:9" x14ac:dyDescent="0.15">
      <c r="A1321" s="57">
        <v>41694</v>
      </c>
      <c r="B1321" s="9" t="s">
        <v>123</v>
      </c>
      <c r="C1321" s="83">
        <f t="shared" si="61"/>
        <v>1.2360000000000001E-2</v>
      </c>
      <c r="D1321" s="82">
        <f t="shared" si="60"/>
        <v>5.9400000000000008E-3</v>
      </c>
      <c r="E1321" s="81">
        <f t="shared" si="62"/>
        <v>6.4200000000000004E-3</v>
      </c>
      <c r="F1321" s="97">
        <f>INDEX(バックデータ一覧!$G$4:$I$27,MATCH(計算過程!B1321,バックデータ一覧!$F$4:$F$27,0),MATCH(VLOOKUP(A1321,バックデータ一覧!$T$3:$U$367,2),バックデータ一覧!$G$3:$I$3,0))*10^-3</f>
        <v>6.4200000000000004E-3</v>
      </c>
      <c r="G1321" s="97">
        <f>INDEX(バックデータ一覧!$J$4:$L$27,MATCH(計算過程!B1321,バックデータ一覧!$F$4:$F$27,0),MATCH(VLOOKUP(A1321,バックデータ一覧!$T$3:$U$367,2),バックデータ一覧!$J$3:$L$3,0))*10^-3</f>
        <v>1.2840000000000001E-2</v>
      </c>
      <c r="H1321" s="97">
        <f>INDEX(バックデータ一覧!$M$4:$O$27,MATCH(計算過程!B1321,バックデータ一覧!$F$4:$F$27,0),MATCH(VLOOKUP(A1321,バックデータ一覧!$T$3:$U$367,2),バックデータ一覧!$M$3:$O$3,0))*10^-3</f>
        <v>1.9260000000000003E-2</v>
      </c>
      <c r="I1321" s="97">
        <f>INDEX(バックデータ一覧!$P$4:$R$27,MATCH(計算過程!B1321,バックデータ一覧!$F$4:$F$27,0),MATCH(VLOOKUP(A1321,バックデータ一覧!$T$3:$U$367,2),バックデータ一覧!$P$3:$R$3,0))*10^-3</f>
        <v>2.5680000000000001E-2</v>
      </c>
    </row>
    <row r="1322" spans="1:9" x14ac:dyDescent="0.15">
      <c r="A1322" s="57">
        <v>41694</v>
      </c>
      <c r="B1322" s="9" t="s">
        <v>124</v>
      </c>
      <c r="C1322" s="83">
        <f t="shared" si="61"/>
        <v>1.2360000000000001E-2</v>
      </c>
      <c r="D1322" s="82">
        <f t="shared" si="60"/>
        <v>5.9400000000000008E-3</v>
      </c>
      <c r="E1322" s="81">
        <f t="shared" si="62"/>
        <v>6.4200000000000004E-3</v>
      </c>
      <c r="F1322" s="97">
        <f>INDEX(バックデータ一覧!$G$4:$I$27,MATCH(計算過程!B1322,バックデータ一覧!$F$4:$F$27,0),MATCH(VLOOKUP(A1322,バックデータ一覧!$T$3:$U$367,2),バックデータ一覧!$G$3:$I$3,0))*10^-3</f>
        <v>6.4200000000000004E-3</v>
      </c>
      <c r="G1322" s="97">
        <f>INDEX(バックデータ一覧!$J$4:$L$27,MATCH(計算過程!B1322,バックデータ一覧!$F$4:$F$27,0),MATCH(VLOOKUP(A1322,バックデータ一覧!$T$3:$U$367,2),バックデータ一覧!$J$3:$L$3,0))*10^-3</f>
        <v>1.2840000000000001E-2</v>
      </c>
      <c r="H1322" s="97">
        <f>INDEX(バックデータ一覧!$M$4:$O$27,MATCH(計算過程!B1322,バックデータ一覧!$F$4:$F$27,0),MATCH(VLOOKUP(A1322,バックデータ一覧!$T$3:$U$367,2),バックデータ一覧!$M$3:$O$3,0))*10^-3</f>
        <v>1.9260000000000003E-2</v>
      </c>
      <c r="I1322" s="97">
        <f>INDEX(バックデータ一覧!$P$4:$R$27,MATCH(計算過程!B1322,バックデータ一覧!$F$4:$F$27,0),MATCH(VLOOKUP(A1322,バックデータ一覧!$T$3:$U$367,2),バックデータ一覧!$P$3:$R$3,0))*10^-3</f>
        <v>2.5680000000000001E-2</v>
      </c>
    </row>
    <row r="1323" spans="1:9" x14ac:dyDescent="0.15">
      <c r="A1323" s="57">
        <v>41694</v>
      </c>
      <c r="B1323" s="9" t="s">
        <v>125</v>
      </c>
      <c r="C1323" s="83">
        <f t="shared" si="61"/>
        <v>6.2700000000000013E-3</v>
      </c>
      <c r="D1323" s="82">
        <f t="shared" si="60"/>
        <v>5.9400000000000008E-3</v>
      </c>
      <c r="E1323" s="81">
        <f t="shared" si="62"/>
        <v>3.3E-4</v>
      </c>
      <c r="F1323" s="97">
        <f>INDEX(バックデータ一覧!$G$4:$I$27,MATCH(計算過程!B1323,バックデータ一覧!$F$4:$F$27,0),MATCH(VLOOKUP(A1323,バックデータ一覧!$T$3:$U$367,2),バックデータ一覧!$G$3:$I$3,0))*10^-3</f>
        <v>3.3E-4</v>
      </c>
      <c r="G1323" s="97">
        <f>INDEX(バックデータ一覧!$J$4:$L$27,MATCH(計算過程!B1323,バックデータ一覧!$F$4:$F$27,0),MATCH(VLOOKUP(A1323,バックデータ一覧!$T$3:$U$367,2),バックデータ一覧!$J$3:$L$3,0))*10^-3</f>
        <v>6.7000000000000002E-4</v>
      </c>
      <c r="H1323" s="97">
        <f>INDEX(バックデータ一覧!$M$4:$O$27,MATCH(計算過程!B1323,バックデータ一覧!$F$4:$F$27,0),MATCH(VLOOKUP(A1323,バックデータ一覧!$T$3:$U$367,2),バックデータ一覧!$M$3:$O$3,0))*10^-3</f>
        <v>1E-3</v>
      </c>
      <c r="I1323" s="97">
        <f>INDEX(バックデータ一覧!$P$4:$R$27,MATCH(計算過程!B1323,バックデータ一覧!$F$4:$F$27,0),MATCH(VLOOKUP(A1323,バックデータ一覧!$T$3:$U$367,2),バックデータ一覧!$P$3:$R$3,0))*10^-3</f>
        <v>1.33E-3</v>
      </c>
    </row>
    <row r="1324" spans="1:9" x14ac:dyDescent="0.15">
      <c r="A1324" s="57">
        <v>41694</v>
      </c>
      <c r="B1324" s="9" t="s">
        <v>126</v>
      </c>
      <c r="C1324" s="83">
        <f t="shared" si="61"/>
        <v>6.2700000000000013E-3</v>
      </c>
      <c r="D1324" s="82">
        <f t="shared" si="60"/>
        <v>5.9400000000000008E-3</v>
      </c>
      <c r="E1324" s="81">
        <f t="shared" si="62"/>
        <v>3.3E-4</v>
      </c>
      <c r="F1324" s="97">
        <f>INDEX(バックデータ一覧!$G$4:$I$27,MATCH(計算過程!B1324,バックデータ一覧!$F$4:$F$27,0),MATCH(VLOOKUP(A1324,バックデータ一覧!$T$3:$U$367,2),バックデータ一覧!$G$3:$I$3,0))*10^-3</f>
        <v>3.3E-4</v>
      </c>
      <c r="G1324" s="97">
        <f>INDEX(バックデータ一覧!$J$4:$L$27,MATCH(計算過程!B1324,バックデータ一覧!$F$4:$F$27,0),MATCH(VLOOKUP(A1324,バックデータ一覧!$T$3:$U$367,2),バックデータ一覧!$J$3:$L$3,0))*10^-3</f>
        <v>6.7000000000000002E-4</v>
      </c>
      <c r="H1324" s="97">
        <f>INDEX(バックデータ一覧!$M$4:$O$27,MATCH(計算過程!B1324,バックデータ一覧!$F$4:$F$27,0),MATCH(VLOOKUP(A1324,バックデータ一覧!$T$3:$U$367,2),バックデータ一覧!$M$3:$O$3,0))*10^-3</f>
        <v>1E-3</v>
      </c>
      <c r="I1324" s="97">
        <f>INDEX(バックデータ一覧!$P$4:$R$27,MATCH(計算過程!B1324,バックデータ一覧!$F$4:$F$27,0),MATCH(VLOOKUP(A1324,バックデータ一覧!$T$3:$U$367,2),バックデータ一覧!$P$3:$R$3,0))*10^-3</f>
        <v>1.33E-3</v>
      </c>
    </row>
    <row r="1325" spans="1:9" x14ac:dyDescent="0.15">
      <c r="A1325" s="57">
        <v>41694</v>
      </c>
      <c r="B1325" s="9" t="s">
        <v>127</v>
      </c>
      <c r="C1325" s="83">
        <f t="shared" si="61"/>
        <v>1.2220000000000002E-2</v>
      </c>
      <c r="D1325" s="82">
        <f t="shared" si="60"/>
        <v>5.9400000000000008E-3</v>
      </c>
      <c r="E1325" s="81">
        <f t="shared" si="62"/>
        <v>6.28E-3</v>
      </c>
      <c r="F1325" s="97">
        <f>INDEX(バックデータ一覧!$G$4:$I$27,MATCH(計算過程!B1325,バックデータ一覧!$F$4:$F$27,0),MATCH(VLOOKUP(A1325,バックデータ一覧!$T$3:$U$367,2),バックデータ一覧!$G$3:$I$3,0))*10^-3</f>
        <v>6.28E-3</v>
      </c>
      <c r="G1325" s="97">
        <f>INDEX(バックデータ一覧!$J$4:$L$27,MATCH(計算過程!B1325,バックデータ一覧!$F$4:$F$27,0),MATCH(VLOOKUP(A1325,バックデータ一覧!$T$3:$U$367,2),バックデータ一覧!$J$3:$L$3,0))*10^-3</f>
        <v>1.256E-2</v>
      </c>
      <c r="H1325" s="97">
        <f>INDEX(バックデータ一覧!$M$4:$O$27,MATCH(計算過程!B1325,バックデータ一覧!$F$4:$F$27,0),MATCH(VLOOKUP(A1325,バックデータ一覧!$T$3:$U$367,2),バックデータ一覧!$M$3:$O$3,0))*10^-3</f>
        <v>1.8839999999999999E-2</v>
      </c>
      <c r="I1325" s="97">
        <f>INDEX(バックデータ一覧!$P$4:$R$27,MATCH(計算過程!B1325,バックデータ一覧!$F$4:$F$27,0),MATCH(VLOOKUP(A1325,バックデータ一覧!$T$3:$U$367,2),バックデータ一覧!$P$3:$R$3,0))*10^-3</f>
        <v>2.512E-2</v>
      </c>
    </row>
    <row r="1326" spans="1:9" x14ac:dyDescent="0.15">
      <c r="A1326" s="57">
        <v>41694</v>
      </c>
      <c r="B1326" s="9" t="s">
        <v>128</v>
      </c>
      <c r="C1326" s="83">
        <f t="shared" si="61"/>
        <v>1.2640000000000002E-2</v>
      </c>
      <c r="D1326" s="82">
        <f t="shared" si="60"/>
        <v>5.9400000000000008E-3</v>
      </c>
      <c r="E1326" s="81">
        <f t="shared" si="62"/>
        <v>6.7000000000000002E-3</v>
      </c>
      <c r="F1326" s="97">
        <f>INDEX(バックデータ一覧!$G$4:$I$27,MATCH(計算過程!B1326,バックデータ一覧!$F$4:$F$27,0),MATCH(VLOOKUP(A1326,バックデータ一覧!$T$3:$U$367,2),バックデータ一覧!$G$3:$I$3,0))*10^-3</f>
        <v>6.7000000000000002E-3</v>
      </c>
      <c r="G1326" s="97">
        <f>INDEX(バックデータ一覧!$J$4:$L$27,MATCH(計算過程!B1326,バックデータ一覧!$F$4:$F$27,0),MATCH(VLOOKUP(A1326,バックデータ一覧!$T$3:$U$367,2),バックデータ一覧!$J$3:$L$3,0))*10^-3</f>
        <v>1.3390000000000001E-2</v>
      </c>
      <c r="H1326" s="97">
        <f>INDEX(バックデータ一覧!$M$4:$O$27,MATCH(計算過程!B1326,バックデータ一覧!$F$4:$F$27,0),MATCH(VLOOKUP(A1326,バックデータ一覧!$T$3:$U$367,2),バックデータ一覧!$M$3:$O$3,0))*10^-3</f>
        <v>2.009E-2</v>
      </c>
      <c r="I1326" s="97">
        <f>INDEX(バックデータ一覧!$P$4:$R$27,MATCH(計算過程!B1326,バックデータ一覧!$F$4:$F$27,0),MATCH(VLOOKUP(A1326,バックデータ一覧!$T$3:$U$367,2),バックデータ一覧!$P$3:$R$3,0))*10^-3</f>
        <v>2.6790000000000001E-2</v>
      </c>
    </row>
    <row r="1327" spans="1:9" x14ac:dyDescent="0.15">
      <c r="A1327" s="57">
        <v>41695</v>
      </c>
      <c r="B1327" s="9" t="s">
        <v>105</v>
      </c>
      <c r="C1327" s="83">
        <f t="shared" si="61"/>
        <v>6.0700000000000007E-3</v>
      </c>
      <c r="D1327" s="82">
        <f t="shared" si="60"/>
        <v>5.9400000000000008E-3</v>
      </c>
      <c r="E1327" s="81">
        <f t="shared" si="62"/>
        <v>1.2999999999999999E-4</v>
      </c>
      <c r="F1327" s="97">
        <f>INDEX(バックデータ一覧!$G$4:$I$27,MATCH(計算過程!B1327,バックデータ一覧!$F$4:$F$27,0),MATCH(VLOOKUP(A1327,バックデータ一覧!$T$3:$U$367,2),バックデータ一覧!$G$3:$I$3,0))*10^-3</f>
        <v>1.2999999999999999E-4</v>
      </c>
      <c r="G1327" s="97">
        <f>INDEX(バックデータ一覧!$J$4:$L$27,MATCH(計算過程!B1327,バックデータ一覧!$F$4:$F$27,0),MATCH(VLOOKUP(A1327,バックデータ一覧!$T$3:$U$367,2),バックデータ一覧!$J$3:$L$3,0))*10^-3</f>
        <v>2.5000000000000001E-4</v>
      </c>
      <c r="H1327" s="97">
        <f>INDEX(バックデータ一覧!$M$4:$O$27,MATCH(計算過程!B1327,バックデータ一覧!$F$4:$F$27,0),MATCH(VLOOKUP(A1327,バックデータ一覧!$T$3:$U$367,2),バックデータ一覧!$M$3:$O$3,0))*10^-3</f>
        <v>3.8000000000000002E-4</v>
      </c>
      <c r="I1327" s="97">
        <f>INDEX(バックデータ一覧!$P$4:$R$27,MATCH(計算過程!B1327,バックデータ一覧!$F$4:$F$27,0),MATCH(VLOOKUP(A1327,バックデータ一覧!$T$3:$U$367,2),バックデータ一覧!$P$3:$R$3,0))*10^-3</f>
        <v>5.0000000000000001E-4</v>
      </c>
    </row>
    <row r="1328" spans="1:9" x14ac:dyDescent="0.15">
      <c r="A1328" s="57">
        <v>41695</v>
      </c>
      <c r="B1328" s="9" t="s">
        <v>106</v>
      </c>
      <c r="C1328" s="83">
        <f t="shared" si="61"/>
        <v>6.0700000000000007E-3</v>
      </c>
      <c r="D1328" s="82">
        <f t="shared" si="60"/>
        <v>5.9400000000000008E-3</v>
      </c>
      <c r="E1328" s="81">
        <f t="shared" si="62"/>
        <v>1.2999999999999999E-4</v>
      </c>
      <c r="F1328" s="97">
        <f>INDEX(バックデータ一覧!$G$4:$I$27,MATCH(計算過程!B1328,バックデータ一覧!$F$4:$F$27,0),MATCH(VLOOKUP(A1328,バックデータ一覧!$T$3:$U$367,2),バックデータ一覧!$G$3:$I$3,0))*10^-3</f>
        <v>1.2999999999999999E-4</v>
      </c>
      <c r="G1328" s="97">
        <f>INDEX(バックデータ一覧!$J$4:$L$27,MATCH(計算過程!B1328,バックデータ一覧!$F$4:$F$27,0),MATCH(VLOOKUP(A1328,バックデータ一覧!$T$3:$U$367,2),バックデータ一覧!$J$3:$L$3,0))*10^-3</f>
        <v>2.5000000000000001E-4</v>
      </c>
      <c r="H1328" s="97">
        <f>INDEX(バックデータ一覧!$M$4:$O$27,MATCH(計算過程!B1328,バックデータ一覧!$F$4:$F$27,0),MATCH(VLOOKUP(A1328,バックデータ一覧!$T$3:$U$367,2),バックデータ一覧!$M$3:$O$3,0))*10^-3</f>
        <v>3.8000000000000002E-4</v>
      </c>
      <c r="I1328" s="97">
        <f>INDEX(バックデータ一覧!$P$4:$R$27,MATCH(計算過程!B1328,バックデータ一覧!$F$4:$F$27,0),MATCH(VLOOKUP(A1328,バックデータ一覧!$T$3:$U$367,2),バックデータ一覧!$P$3:$R$3,0))*10^-3</f>
        <v>5.0000000000000001E-4</v>
      </c>
    </row>
    <row r="1329" spans="1:9" x14ac:dyDescent="0.15">
      <c r="A1329" s="57">
        <v>41695</v>
      </c>
      <c r="B1329" s="9" t="s">
        <v>107</v>
      </c>
      <c r="C1329" s="83">
        <f t="shared" si="61"/>
        <v>6.0700000000000007E-3</v>
      </c>
      <c r="D1329" s="82">
        <f t="shared" si="60"/>
        <v>5.9400000000000008E-3</v>
      </c>
      <c r="E1329" s="81">
        <f t="shared" si="62"/>
        <v>1.3000000000000002E-4</v>
      </c>
      <c r="F1329" s="97">
        <f>INDEX(バックデータ一覧!$G$4:$I$27,MATCH(計算過程!B1329,バックデータ一覧!$F$4:$F$27,0),MATCH(VLOOKUP(A1329,バックデータ一覧!$T$3:$U$367,2),バックデータ一覧!$G$3:$I$3,0))*10^-3</f>
        <v>1.3000000000000002E-4</v>
      </c>
      <c r="G1329" s="97">
        <f>INDEX(バックデータ一覧!$J$4:$L$27,MATCH(計算過程!B1329,バックデータ一覧!$F$4:$F$27,0),MATCH(VLOOKUP(A1329,バックデータ一覧!$T$3:$U$367,2),バックデータ一覧!$J$3:$L$3,0))*10^-3</f>
        <v>2.5000000000000001E-4</v>
      </c>
      <c r="H1329" s="97">
        <f>INDEX(バックデータ一覧!$M$4:$O$27,MATCH(計算過程!B1329,バックデータ一覧!$F$4:$F$27,0),MATCH(VLOOKUP(A1329,バックデータ一覧!$T$3:$U$367,2),バックデータ一覧!$M$3:$O$3,0))*10^-3</f>
        <v>3.8000000000000002E-4</v>
      </c>
      <c r="I1329" s="97">
        <f>INDEX(バックデータ一覧!$P$4:$R$27,MATCH(計算過程!B1329,バックデータ一覧!$F$4:$F$27,0),MATCH(VLOOKUP(A1329,バックデータ一覧!$T$3:$U$367,2),バックデータ一覧!$P$3:$R$3,0))*10^-3</f>
        <v>5.0000000000000001E-4</v>
      </c>
    </row>
    <row r="1330" spans="1:9" x14ac:dyDescent="0.15">
      <c r="A1330" s="57">
        <v>41695</v>
      </c>
      <c r="B1330" s="9" t="s">
        <v>108</v>
      </c>
      <c r="C1330" s="83">
        <f t="shared" si="61"/>
        <v>6.0700000000000007E-3</v>
      </c>
      <c r="D1330" s="82">
        <f t="shared" si="60"/>
        <v>5.9400000000000008E-3</v>
      </c>
      <c r="E1330" s="81">
        <f t="shared" si="62"/>
        <v>1.3000000000000002E-4</v>
      </c>
      <c r="F1330" s="97">
        <f>INDEX(バックデータ一覧!$G$4:$I$27,MATCH(計算過程!B1330,バックデータ一覧!$F$4:$F$27,0),MATCH(VLOOKUP(A1330,バックデータ一覧!$T$3:$U$367,2),バックデータ一覧!$G$3:$I$3,0))*10^-3</f>
        <v>1.3000000000000002E-4</v>
      </c>
      <c r="G1330" s="97">
        <f>INDEX(バックデータ一覧!$J$4:$L$27,MATCH(計算過程!B1330,バックデータ一覧!$F$4:$F$27,0),MATCH(VLOOKUP(A1330,バックデータ一覧!$T$3:$U$367,2),バックデータ一覧!$J$3:$L$3,0))*10^-3</f>
        <v>2.5000000000000001E-4</v>
      </c>
      <c r="H1330" s="97">
        <f>INDEX(バックデータ一覧!$M$4:$O$27,MATCH(計算過程!B1330,バックデータ一覧!$F$4:$F$27,0),MATCH(VLOOKUP(A1330,バックデータ一覧!$T$3:$U$367,2),バックデータ一覧!$M$3:$O$3,0))*10^-3</f>
        <v>3.8000000000000002E-4</v>
      </c>
      <c r="I1330" s="97">
        <f>INDEX(バックデータ一覧!$P$4:$R$27,MATCH(計算過程!B1330,バックデータ一覧!$F$4:$F$27,0),MATCH(VLOOKUP(A1330,バックデータ一覧!$T$3:$U$367,2),バックデータ一覧!$P$3:$R$3,0))*10^-3</f>
        <v>5.0000000000000001E-4</v>
      </c>
    </row>
    <row r="1331" spans="1:9" x14ac:dyDescent="0.15">
      <c r="A1331" s="57">
        <v>41695</v>
      </c>
      <c r="B1331" s="9" t="s">
        <v>109</v>
      </c>
      <c r="C1331" s="83">
        <f t="shared" si="61"/>
        <v>6.0700000000000007E-3</v>
      </c>
      <c r="D1331" s="82">
        <f t="shared" si="60"/>
        <v>5.9400000000000008E-3</v>
      </c>
      <c r="E1331" s="81">
        <f t="shared" si="62"/>
        <v>1.3000000000000002E-4</v>
      </c>
      <c r="F1331" s="97">
        <f>INDEX(バックデータ一覧!$G$4:$I$27,MATCH(計算過程!B1331,バックデータ一覧!$F$4:$F$27,0),MATCH(VLOOKUP(A1331,バックデータ一覧!$T$3:$U$367,2),バックデータ一覧!$G$3:$I$3,0))*10^-3</f>
        <v>1.3000000000000002E-4</v>
      </c>
      <c r="G1331" s="97">
        <f>INDEX(バックデータ一覧!$J$4:$L$27,MATCH(計算過程!B1331,バックデータ一覧!$F$4:$F$27,0),MATCH(VLOOKUP(A1331,バックデータ一覧!$T$3:$U$367,2),バックデータ一覧!$J$3:$L$3,0))*10^-3</f>
        <v>2.5000000000000001E-4</v>
      </c>
      <c r="H1331" s="97">
        <f>INDEX(バックデータ一覧!$M$4:$O$27,MATCH(計算過程!B1331,バックデータ一覧!$F$4:$F$27,0),MATCH(VLOOKUP(A1331,バックデータ一覧!$T$3:$U$367,2),バックデータ一覧!$M$3:$O$3,0))*10^-3</f>
        <v>3.8000000000000002E-4</v>
      </c>
      <c r="I1331" s="97">
        <f>INDEX(バックデータ一覧!$P$4:$R$27,MATCH(計算過程!B1331,バックデータ一覧!$F$4:$F$27,0),MATCH(VLOOKUP(A1331,バックデータ一覧!$T$3:$U$367,2),バックデータ一覧!$P$3:$R$3,0))*10^-3</f>
        <v>5.0000000000000001E-4</v>
      </c>
    </row>
    <row r="1332" spans="1:9" x14ac:dyDescent="0.15">
      <c r="A1332" s="57">
        <v>41695</v>
      </c>
      <c r="B1332" s="9" t="s">
        <v>110</v>
      </c>
      <c r="C1332" s="83">
        <f t="shared" si="61"/>
        <v>6.0700000000000007E-3</v>
      </c>
      <c r="D1332" s="82">
        <f t="shared" si="60"/>
        <v>5.9400000000000008E-3</v>
      </c>
      <c r="E1332" s="81">
        <f t="shared" si="62"/>
        <v>1.3000000000000002E-4</v>
      </c>
      <c r="F1332" s="97">
        <f>INDEX(バックデータ一覧!$G$4:$I$27,MATCH(計算過程!B1332,バックデータ一覧!$F$4:$F$27,0),MATCH(VLOOKUP(A1332,バックデータ一覧!$T$3:$U$367,2),バックデータ一覧!$G$3:$I$3,0))*10^-3</f>
        <v>1.3000000000000002E-4</v>
      </c>
      <c r="G1332" s="97">
        <f>INDEX(バックデータ一覧!$J$4:$L$27,MATCH(計算過程!B1332,バックデータ一覧!$F$4:$F$27,0),MATCH(VLOOKUP(A1332,バックデータ一覧!$T$3:$U$367,2),バックデータ一覧!$J$3:$L$3,0))*10^-3</f>
        <v>2.5000000000000001E-4</v>
      </c>
      <c r="H1332" s="97">
        <f>INDEX(バックデータ一覧!$M$4:$O$27,MATCH(計算過程!B1332,バックデータ一覧!$F$4:$F$27,0),MATCH(VLOOKUP(A1332,バックデータ一覧!$T$3:$U$367,2),バックデータ一覧!$M$3:$O$3,0))*10^-3</f>
        <v>3.8000000000000002E-4</v>
      </c>
      <c r="I1332" s="97">
        <f>INDEX(バックデータ一覧!$P$4:$R$27,MATCH(計算過程!B1332,バックデータ一覧!$F$4:$F$27,0),MATCH(VLOOKUP(A1332,バックデータ一覧!$T$3:$U$367,2),バックデータ一覧!$P$3:$R$3,0))*10^-3</f>
        <v>5.0000000000000001E-4</v>
      </c>
    </row>
    <row r="1333" spans="1:9" x14ac:dyDescent="0.15">
      <c r="A1333" s="57">
        <v>41695</v>
      </c>
      <c r="B1333" s="9" t="s">
        <v>111</v>
      </c>
      <c r="C1333" s="83">
        <f t="shared" si="61"/>
        <v>6.0700000000000007E-3</v>
      </c>
      <c r="D1333" s="82">
        <f t="shared" si="60"/>
        <v>5.9400000000000008E-3</v>
      </c>
      <c r="E1333" s="81">
        <f t="shared" si="62"/>
        <v>1.3000000000000002E-4</v>
      </c>
      <c r="F1333" s="97">
        <f>INDEX(バックデータ一覧!$G$4:$I$27,MATCH(計算過程!B1333,バックデータ一覧!$F$4:$F$27,0),MATCH(VLOOKUP(A1333,バックデータ一覧!$T$3:$U$367,2),バックデータ一覧!$G$3:$I$3,0))*10^-3</f>
        <v>1.3000000000000002E-4</v>
      </c>
      <c r="G1333" s="97">
        <f>INDEX(バックデータ一覧!$J$4:$L$27,MATCH(計算過程!B1333,バックデータ一覧!$F$4:$F$27,0),MATCH(VLOOKUP(A1333,バックデータ一覧!$T$3:$U$367,2),バックデータ一覧!$J$3:$L$3,0))*10^-3</f>
        <v>2.5000000000000001E-4</v>
      </c>
      <c r="H1333" s="97">
        <f>INDEX(バックデータ一覧!$M$4:$O$27,MATCH(計算過程!B1333,バックデータ一覧!$F$4:$F$27,0),MATCH(VLOOKUP(A1333,バックデータ一覧!$T$3:$U$367,2),バックデータ一覧!$M$3:$O$3,0))*10^-3</f>
        <v>3.8000000000000002E-4</v>
      </c>
      <c r="I1333" s="97">
        <f>INDEX(バックデータ一覧!$P$4:$R$27,MATCH(計算過程!B1333,バックデータ一覧!$F$4:$F$27,0),MATCH(VLOOKUP(A1333,バックデータ一覧!$T$3:$U$367,2),バックデータ一覧!$P$3:$R$3,0))*10^-3</f>
        <v>5.0000000000000001E-4</v>
      </c>
    </row>
    <row r="1334" spans="1:9" x14ac:dyDescent="0.15">
      <c r="A1334" s="57">
        <v>41695</v>
      </c>
      <c r="B1334" s="9" t="s">
        <v>112</v>
      </c>
      <c r="C1334" s="83">
        <f t="shared" si="61"/>
        <v>6.4800000000000005E-3</v>
      </c>
      <c r="D1334" s="82">
        <f t="shared" si="60"/>
        <v>5.9400000000000008E-3</v>
      </c>
      <c r="E1334" s="81">
        <f t="shared" si="62"/>
        <v>5.4000000000000001E-4</v>
      </c>
      <c r="F1334" s="97">
        <f>INDEX(バックデータ一覧!$G$4:$I$27,MATCH(計算過程!B1334,バックデータ一覧!$F$4:$F$27,0),MATCH(VLOOKUP(A1334,バックデータ一覧!$T$3:$U$367,2),バックデータ一覧!$G$3:$I$3,0))*10^-3</f>
        <v>5.4000000000000001E-4</v>
      </c>
      <c r="G1334" s="97">
        <f>INDEX(バックデータ一覧!$J$4:$L$27,MATCH(計算過程!B1334,バックデータ一覧!$F$4:$F$27,0),MATCH(VLOOKUP(A1334,バックデータ一覧!$T$3:$U$367,2),バックデータ一覧!$J$3:$L$3,0))*10^-3</f>
        <v>1.08E-3</v>
      </c>
      <c r="H1334" s="97">
        <f>INDEX(バックデータ一覧!$M$4:$O$27,MATCH(計算過程!B1334,バックデータ一覧!$F$4:$F$27,0),MATCH(VLOOKUP(A1334,バックデータ一覧!$T$3:$U$367,2),バックデータ一覧!$M$3:$O$3,0))*10^-3</f>
        <v>1.6299999999999999E-3</v>
      </c>
      <c r="I1334" s="97">
        <f>INDEX(バックデータ一覧!$P$4:$R$27,MATCH(計算過程!B1334,バックデータ一覧!$F$4:$F$27,0),MATCH(VLOOKUP(A1334,バックデータ一覧!$T$3:$U$367,2),バックデータ一覧!$P$3:$R$3,0))*10^-3</f>
        <v>2.1700000000000001E-3</v>
      </c>
    </row>
    <row r="1335" spans="1:9" x14ac:dyDescent="0.15">
      <c r="A1335" s="57">
        <v>41695</v>
      </c>
      <c r="B1335" s="9" t="s">
        <v>113</v>
      </c>
      <c r="C1335" s="83">
        <f t="shared" si="61"/>
        <v>9.7300000000000008E-3</v>
      </c>
      <c r="D1335" s="82">
        <f t="shared" si="60"/>
        <v>5.9400000000000008E-3</v>
      </c>
      <c r="E1335" s="81">
        <f t="shared" si="62"/>
        <v>3.79E-3</v>
      </c>
      <c r="F1335" s="97">
        <f>INDEX(バックデータ一覧!$G$4:$I$27,MATCH(計算過程!B1335,バックデータ一覧!$F$4:$F$27,0),MATCH(VLOOKUP(A1335,バックデータ一覧!$T$3:$U$367,2),バックデータ一覧!$G$3:$I$3,0))*10^-3</f>
        <v>3.79E-3</v>
      </c>
      <c r="G1335" s="97">
        <f>INDEX(バックデータ一覧!$J$4:$L$27,MATCH(計算過程!B1335,バックデータ一覧!$F$4:$F$27,0),MATCH(VLOOKUP(A1335,バックデータ一覧!$T$3:$U$367,2),バックデータ一覧!$J$3:$L$3,0))*10^-3</f>
        <v>7.5900000000000004E-3</v>
      </c>
      <c r="H1335" s="97">
        <f>INDEX(バックデータ一覧!$M$4:$O$27,MATCH(計算過程!B1335,バックデータ一覧!$F$4:$F$27,0),MATCH(VLOOKUP(A1335,バックデータ一覧!$T$3:$U$367,2),バックデータ一覧!$M$3:$O$3,0))*10^-3</f>
        <v>1.1380000000000001E-2</v>
      </c>
      <c r="I1335" s="97">
        <f>INDEX(バックデータ一覧!$P$4:$R$27,MATCH(計算過程!B1335,バックデータ一覧!$F$4:$F$27,0),MATCH(VLOOKUP(A1335,バックデータ一覧!$T$3:$U$367,2),バックデータ一覧!$P$3:$R$3,0))*10^-3</f>
        <v>1.5180000000000001E-2</v>
      </c>
    </row>
    <row r="1336" spans="1:9" x14ac:dyDescent="0.15">
      <c r="A1336" s="57">
        <v>41695</v>
      </c>
      <c r="B1336" s="9" t="s">
        <v>114</v>
      </c>
      <c r="C1336" s="83">
        <f t="shared" si="61"/>
        <v>6.2700000000000013E-3</v>
      </c>
      <c r="D1336" s="82">
        <f t="shared" si="60"/>
        <v>5.9400000000000008E-3</v>
      </c>
      <c r="E1336" s="81">
        <f t="shared" si="62"/>
        <v>3.3E-4</v>
      </c>
      <c r="F1336" s="97">
        <f>INDEX(バックデータ一覧!$G$4:$I$27,MATCH(計算過程!B1336,バックデータ一覧!$F$4:$F$27,0),MATCH(VLOOKUP(A1336,バックデータ一覧!$T$3:$U$367,2),バックデータ一覧!$G$3:$I$3,0))*10^-3</f>
        <v>3.3E-4</v>
      </c>
      <c r="G1336" s="97">
        <f>INDEX(バックデータ一覧!$J$4:$L$27,MATCH(計算過程!B1336,バックデータ一覧!$F$4:$F$27,0),MATCH(VLOOKUP(A1336,バックデータ一覧!$T$3:$U$367,2),バックデータ一覧!$J$3:$L$3,0))*10^-3</f>
        <v>6.7000000000000002E-4</v>
      </c>
      <c r="H1336" s="97">
        <f>INDEX(バックデータ一覧!$M$4:$O$27,MATCH(計算過程!B1336,バックデータ一覧!$F$4:$F$27,0),MATCH(VLOOKUP(A1336,バックデータ一覧!$T$3:$U$367,2),バックデータ一覧!$M$3:$O$3,0))*10^-3</f>
        <v>1E-3</v>
      </c>
      <c r="I1336" s="97">
        <f>INDEX(バックデータ一覧!$P$4:$R$27,MATCH(計算過程!B1336,バックデータ一覧!$F$4:$F$27,0),MATCH(VLOOKUP(A1336,バックデータ一覧!$T$3:$U$367,2),バックデータ一覧!$P$3:$R$3,0))*10^-3</f>
        <v>1.33E-3</v>
      </c>
    </row>
    <row r="1337" spans="1:9" x14ac:dyDescent="0.15">
      <c r="A1337" s="57">
        <v>41695</v>
      </c>
      <c r="B1337" s="9" t="s">
        <v>115</v>
      </c>
      <c r="C1337" s="83">
        <f t="shared" si="61"/>
        <v>6.4800000000000005E-3</v>
      </c>
      <c r="D1337" s="82">
        <f t="shared" si="60"/>
        <v>5.9400000000000008E-3</v>
      </c>
      <c r="E1337" s="81">
        <f t="shared" si="62"/>
        <v>5.4000000000000001E-4</v>
      </c>
      <c r="F1337" s="97">
        <f>INDEX(バックデータ一覧!$G$4:$I$27,MATCH(計算過程!B1337,バックデータ一覧!$F$4:$F$27,0),MATCH(VLOOKUP(A1337,バックデータ一覧!$T$3:$U$367,2),バックデータ一覧!$G$3:$I$3,0))*10^-3</f>
        <v>5.4000000000000001E-4</v>
      </c>
      <c r="G1337" s="97">
        <f>INDEX(バックデータ一覧!$J$4:$L$27,MATCH(計算過程!B1337,バックデータ一覧!$F$4:$F$27,0),MATCH(VLOOKUP(A1337,バックデータ一覧!$T$3:$U$367,2),バックデータ一覧!$J$3:$L$3,0))*10^-3</f>
        <v>1.08E-3</v>
      </c>
      <c r="H1337" s="97">
        <f>INDEX(バックデータ一覧!$M$4:$O$27,MATCH(計算過程!B1337,バックデータ一覧!$F$4:$F$27,0),MATCH(VLOOKUP(A1337,バックデータ一覧!$T$3:$U$367,2),バックデータ一覧!$M$3:$O$3,0))*10^-3</f>
        <v>1.6299999999999999E-3</v>
      </c>
      <c r="I1337" s="97">
        <f>INDEX(バックデータ一覧!$P$4:$R$27,MATCH(計算過程!B1337,バックデータ一覧!$F$4:$F$27,0),MATCH(VLOOKUP(A1337,バックデータ一覧!$T$3:$U$367,2),バックデータ一覧!$P$3:$R$3,0))*10^-3</f>
        <v>2.1700000000000001E-3</v>
      </c>
    </row>
    <row r="1338" spans="1:9" x14ac:dyDescent="0.15">
      <c r="A1338" s="57">
        <v>41695</v>
      </c>
      <c r="B1338" s="9" t="s">
        <v>116</v>
      </c>
      <c r="C1338" s="83">
        <f t="shared" si="61"/>
        <v>6.2700000000000013E-3</v>
      </c>
      <c r="D1338" s="82">
        <f t="shared" si="60"/>
        <v>5.9400000000000008E-3</v>
      </c>
      <c r="E1338" s="81">
        <f t="shared" si="62"/>
        <v>3.3E-4</v>
      </c>
      <c r="F1338" s="97">
        <f>INDEX(バックデータ一覧!$G$4:$I$27,MATCH(計算過程!B1338,バックデータ一覧!$F$4:$F$27,0),MATCH(VLOOKUP(A1338,バックデータ一覧!$T$3:$U$367,2),バックデータ一覧!$G$3:$I$3,0))*10^-3</f>
        <v>3.3E-4</v>
      </c>
      <c r="G1338" s="97">
        <f>INDEX(バックデータ一覧!$J$4:$L$27,MATCH(計算過程!B1338,バックデータ一覧!$F$4:$F$27,0),MATCH(VLOOKUP(A1338,バックデータ一覧!$T$3:$U$367,2),バックデータ一覧!$J$3:$L$3,0))*10^-3</f>
        <v>6.7000000000000002E-4</v>
      </c>
      <c r="H1338" s="97">
        <f>INDEX(バックデータ一覧!$M$4:$O$27,MATCH(計算過程!B1338,バックデータ一覧!$F$4:$F$27,0),MATCH(VLOOKUP(A1338,バックデータ一覧!$T$3:$U$367,2),バックデータ一覧!$M$3:$O$3,0))*10^-3</f>
        <v>1E-3</v>
      </c>
      <c r="I1338" s="97">
        <f>INDEX(バックデータ一覧!$P$4:$R$27,MATCH(計算過程!B1338,バックデータ一覧!$F$4:$F$27,0),MATCH(VLOOKUP(A1338,バックデータ一覧!$T$3:$U$367,2),バックデータ一覧!$P$3:$R$3,0))*10^-3</f>
        <v>1.33E-3</v>
      </c>
    </row>
    <row r="1339" spans="1:9" x14ac:dyDescent="0.15">
      <c r="A1339" s="57">
        <v>41695</v>
      </c>
      <c r="B1339" s="9" t="s">
        <v>117</v>
      </c>
      <c r="C1339" s="83">
        <f t="shared" si="61"/>
        <v>9.3200000000000002E-3</v>
      </c>
      <c r="D1339" s="82">
        <f t="shared" si="60"/>
        <v>5.9400000000000008E-3</v>
      </c>
      <c r="E1339" s="81">
        <f t="shared" si="62"/>
        <v>3.3799999999999998E-3</v>
      </c>
      <c r="F1339" s="97">
        <f>INDEX(バックデータ一覧!$G$4:$I$27,MATCH(計算過程!B1339,バックデータ一覧!$F$4:$F$27,0),MATCH(VLOOKUP(A1339,バックデータ一覧!$T$3:$U$367,2),バックデータ一覧!$G$3:$I$3,0))*10^-3</f>
        <v>3.3799999999999998E-3</v>
      </c>
      <c r="G1339" s="97">
        <f>INDEX(バックデータ一覧!$J$4:$L$27,MATCH(計算過程!B1339,バックデータ一覧!$F$4:$F$27,0),MATCH(VLOOKUP(A1339,バックデータ一覧!$T$3:$U$367,2),バックデータ一覧!$J$3:$L$3,0))*10^-3</f>
        <v>6.7499999999999999E-3</v>
      </c>
      <c r="H1339" s="97">
        <f>INDEX(バックデータ一覧!$M$4:$O$27,MATCH(計算過程!B1339,バックデータ一覧!$F$4:$F$27,0),MATCH(VLOOKUP(A1339,バックデータ一覧!$T$3:$U$367,2),バックデータ一覧!$M$3:$O$3,0))*10^-3</f>
        <v>1.0130000000000002E-2</v>
      </c>
      <c r="I1339" s="97">
        <f>INDEX(バックデータ一覧!$P$4:$R$27,MATCH(計算過程!B1339,バックデータ一覧!$F$4:$F$27,0),MATCH(VLOOKUP(A1339,バックデータ一覧!$T$3:$U$367,2),バックデータ一覧!$P$3:$R$3,0))*10^-3</f>
        <v>1.3509999999999999E-2</v>
      </c>
    </row>
    <row r="1340" spans="1:9" x14ac:dyDescent="0.15">
      <c r="A1340" s="57">
        <v>41695</v>
      </c>
      <c r="B1340" s="9" t="s">
        <v>118</v>
      </c>
      <c r="C1340" s="83">
        <f t="shared" si="61"/>
        <v>6.2700000000000013E-3</v>
      </c>
      <c r="D1340" s="82">
        <f t="shared" si="60"/>
        <v>5.9400000000000008E-3</v>
      </c>
      <c r="E1340" s="81">
        <f t="shared" si="62"/>
        <v>3.3E-4</v>
      </c>
      <c r="F1340" s="97">
        <f>INDEX(バックデータ一覧!$G$4:$I$27,MATCH(計算過程!B1340,バックデータ一覧!$F$4:$F$27,0),MATCH(VLOOKUP(A1340,バックデータ一覧!$T$3:$U$367,2),バックデータ一覧!$G$3:$I$3,0))*10^-3</f>
        <v>3.3E-4</v>
      </c>
      <c r="G1340" s="97">
        <f>INDEX(バックデータ一覧!$J$4:$L$27,MATCH(計算過程!B1340,バックデータ一覧!$F$4:$F$27,0),MATCH(VLOOKUP(A1340,バックデータ一覧!$T$3:$U$367,2),バックデータ一覧!$J$3:$L$3,0))*10^-3</f>
        <v>6.7000000000000002E-4</v>
      </c>
      <c r="H1340" s="97">
        <f>INDEX(バックデータ一覧!$M$4:$O$27,MATCH(計算過程!B1340,バックデータ一覧!$F$4:$F$27,0),MATCH(VLOOKUP(A1340,バックデータ一覧!$T$3:$U$367,2),バックデータ一覧!$M$3:$O$3,0))*10^-3</f>
        <v>1E-3</v>
      </c>
      <c r="I1340" s="97">
        <f>INDEX(バックデータ一覧!$P$4:$R$27,MATCH(計算過程!B1340,バックデータ一覧!$F$4:$F$27,0),MATCH(VLOOKUP(A1340,バックデータ一覧!$T$3:$U$367,2),バックデータ一覧!$P$3:$R$3,0))*10^-3</f>
        <v>1.33E-3</v>
      </c>
    </row>
    <row r="1341" spans="1:9" x14ac:dyDescent="0.15">
      <c r="A1341" s="57">
        <v>41695</v>
      </c>
      <c r="B1341" s="9" t="s">
        <v>119</v>
      </c>
      <c r="C1341" s="83">
        <f t="shared" si="61"/>
        <v>6.0700000000000007E-3</v>
      </c>
      <c r="D1341" s="82">
        <f t="shared" si="60"/>
        <v>5.9400000000000008E-3</v>
      </c>
      <c r="E1341" s="81">
        <f t="shared" si="62"/>
        <v>1.3000000000000002E-4</v>
      </c>
      <c r="F1341" s="97">
        <f>INDEX(バックデータ一覧!$G$4:$I$27,MATCH(計算過程!B1341,バックデータ一覧!$F$4:$F$27,0),MATCH(VLOOKUP(A1341,バックデータ一覧!$T$3:$U$367,2),バックデータ一覧!$G$3:$I$3,0))*10^-3</f>
        <v>1.3000000000000002E-4</v>
      </c>
      <c r="G1341" s="97">
        <f>INDEX(バックデータ一覧!$J$4:$L$27,MATCH(計算過程!B1341,バックデータ一覧!$F$4:$F$27,0),MATCH(VLOOKUP(A1341,バックデータ一覧!$T$3:$U$367,2),バックデータ一覧!$J$3:$L$3,0))*10^-3</f>
        <v>2.5000000000000001E-4</v>
      </c>
      <c r="H1341" s="97">
        <f>INDEX(バックデータ一覧!$M$4:$O$27,MATCH(計算過程!B1341,バックデータ一覧!$F$4:$F$27,0),MATCH(VLOOKUP(A1341,バックデータ一覧!$T$3:$U$367,2),バックデータ一覧!$M$3:$O$3,0))*10^-3</f>
        <v>3.8000000000000002E-4</v>
      </c>
      <c r="I1341" s="97">
        <f>INDEX(バックデータ一覧!$P$4:$R$27,MATCH(計算過程!B1341,バックデータ一覧!$F$4:$F$27,0),MATCH(VLOOKUP(A1341,バックデータ一覧!$T$3:$U$367,2),バックデータ一覧!$P$3:$R$3,0))*10^-3</f>
        <v>5.0000000000000001E-4</v>
      </c>
    </row>
    <row r="1342" spans="1:9" x14ac:dyDescent="0.15">
      <c r="A1342" s="57">
        <v>41695</v>
      </c>
      <c r="B1342" s="9" t="s">
        <v>120</v>
      </c>
      <c r="C1342" s="83">
        <f t="shared" si="61"/>
        <v>6.0700000000000007E-3</v>
      </c>
      <c r="D1342" s="82">
        <f t="shared" si="60"/>
        <v>5.9400000000000008E-3</v>
      </c>
      <c r="E1342" s="81">
        <f t="shared" si="62"/>
        <v>1.3000000000000002E-4</v>
      </c>
      <c r="F1342" s="97">
        <f>INDEX(バックデータ一覧!$G$4:$I$27,MATCH(計算過程!B1342,バックデータ一覧!$F$4:$F$27,0),MATCH(VLOOKUP(A1342,バックデータ一覧!$T$3:$U$367,2),バックデータ一覧!$G$3:$I$3,0))*10^-3</f>
        <v>1.3000000000000002E-4</v>
      </c>
      <c r="G1342" s="97">
        <f>INDEX(バックデータ一覧!$J$4:$L$27,MATCH(計算過程!B1342,バックデータ一覧!$F$4:$F$27,0),MATCH(VLOOKUP(A1342,バックデータ一覧!$T$3:$U$367,2),バックデータ一覧!$J$3:$L$3,0))*10^-3</f>
        <v>2.5000000000000001E-4</v>
      </c>
      <c r="H1342" s="97">
        <f>INDEX(バックデータ一覧!$M$4:$O$27,MATCH(計算過程!B1342,バックデータ一覧!$F$4:$F$27,0),MATCH(VLOOKUP(A1342,バックデータ一覧!$T$3:$U$367,2),バックデータ一覧!$M$3:$O$3,0))*10^-3</f>
        <v>3.8000000000000002E-4</v>
      </c>
      <c r="I1342" s="97">
        <f>INDEX(バックデータ一覧!$P$4:$R$27,MATCH(計算過程!B1342,バックデータ一覧!$F$4:$F$27,0),MATCH(VLOOKUP(A1342,バックデータ一覧!$T$3:$U$367,2),バックデータ一覧!$P$3:$R$3,0))*10^-3</f>
        <v>5.0000000000000001E-4</v>
      </c>
    </row>
    <row r="1343" spans="1:9" x14ac:dyDescent="0.15">
      <c r="A1343" s="57">
        <v>41695</v>
      </c>
      <c r="B1343" s="9" t="s">
        <v>121</v>
      </c>
      <c r="C1343" s="83">
        <f t="shared" si="61"/>
        <v>6.4800000000000005E-3</v>
      </c>
      <c r="D1343" s="82">
        <f t="shared" si="60"/>
        <v>5.9400000000000008E-3</v>
      </c>
      <c r="E1343" s="81">
        <f t="shared" si="62"/>
        <v>5.4000000000000001E-4</v>
      </c>
      <c r="F1343" s="97">
        <f>INDEX(バックデータ一覧!$G$4:$I$27,MATCH(計算過程!B1343,バックデータ一覧!$F$4:$F$27,0),MATCH(VLOOKUP(A1343,バックデータ一覧!$T$3:$U$367,2),バックデータ一覧!$G$3:$I$3,0))*10^-3</f>
        <v>5.4000000000000001E-4</v>
      </c>
      <c r="G1343" s="97">
        <f>INDEX(バックデータ一覧!$J$4:$L$27,MATCH(計算過程!B1343,バックデータ一覧!$F$4:$F$27,0),MATCH(VLOOKUP(A1343,バックデータ一覧!$T$3:$U$367,2),バックデータ一覧!$J$3:$L$3,0))*10^-3</f>
        <v>1.08E-3</v>
      </c>
      <c r="H1343" s="97">
        <f>INDEX(バックデータ一覧!$M$4:$O$27,MATCH(計算過程!B1343,バックデータ一覧!$F$4:$F$27,0),MATCH(VLOOKUP(A1343,バックデータ一覧!$T$3:$U$367,2),バックデータ一覧!$M$3:$O$3,0))*10^-3</f>
        <v>1.6299999999999999E-3</v>
      </c>
      <c r="I1343" s="97">
        <f>INDEX(バックデータ一覧!$P$4:$R$27,MATCH(計算過程!B1343,バックデータ一覧!$F$4:$F$27,0),MATCH(VLOOKUP(A1343,バックデータ一覧!$T$3:$U$367,2),バックデータ一覧!$P$3:$R$3,0))*10^-3</f>
        <v>2.1700000000000001E-3</v>
      </c>
    </row>
    <row r="1344" spans="1:9" x14ac:dyDescent="0.15">
      <c r="A1344" s="57">
        <v>41695</v>
      </c>
      <c r="B1344" s="9" t="s">
        <v>122</v>
      </c>
      <c r="C1344" s="83">
        <f t="shared" si="61"/>
        <v>1.2360000000000001E-2</v>
      </c>
      <c r="D1344" s="82">
        <f t="shared" si="60"/>
        <v>5.9400000000000008E-3</v>
      </c>
      <c r="E1344" s="81">
        <f t="shared" si="62"/>
        <v>6.4200000000000004E-3</v>
      </c>
      <c r="F1344" s="97">
        <f>INDEX(バックデータ一覧!$G$4:$I$27,MATCH(計算過程!B1344,バックデータ一覧!$F$4:$F$27,0),MATCH(VLOOKUP(A1344,バックデータ一覧!$T$3:$U$367,2),バックデータ一覧!$G$3:$I$3,0))*10^-3</f>
        <v>6.4200000000000004E-3</v>
      </c>
      <c r="G1344" s="97">
        <f>INDEX(バックデータ一覧!$J$4:$L$27,MATCH(計算過程!B1344,バックデータ一覧!$F$4:$F$27,0),MATCH(VLOOKUP(A1344,バックデータ一覧!$T$3:$U$367,2),バックデータ一覧!$J$3:$L$3,0))*10^-3</f>
        <v>1.2840000000000001E-2</v>
      </c>
      <c r="H1344" s="97">
        <f>INDEX(バックデータ一覧!$M$4:$O$27,MATCH(計算過程!B1344,バックデータ一覧!$F$4:$F$27,0),MATCH(VLOOKUP(A1344,バックデータ一覧!$T$3:$U$367,2),バックデータ一覧!$M$3:$O$3,0))*10^-3</f>
        <v>1.9260000000000003E-2</v>
      </c>
      <c r="I1344" s="97">
        <f>INDEX(バックデータ一覧!$P$4:$R$27,MATCH(計算過程!B1344,バックデータ一覧!$F$4:$F$27,0),MATCH(VLOOKUP(A1344,バックデータ一覧!$T$3:$U$367,2),バックデータ一覧!$P$3:$R$3,0))*10^-3</f>
        <v>2.5680000000000001E-2</v>
      </c>
    </row>
    <row r="1345" spans="1:9" x14ac:dyDescent="0.15">
      <c r="A1345" s="57">
        <v>41695</v>
      </c>
      <c r="B1345" s="9" t="s">
        <v>123</v>
      </c>
      <c r="C1345" s="83">
        <f t="shared" si="61"/>
        <v>1.2360000000000001E-2</v>
      </c>
      <c r="D1345" s="82">
        <f t="shared" si="60"/>
        <v>5.9400000000000008E-3</v>
      </c>
      <c r="E1345" s="81">
        <f t="shared" si="62"/>
        <v>6.4200000000000004E-3</v>
      </c>
      <c r="F1345" s="97">
        <f>INDEX(バックデータ一覧!$G$4:$I$27,MATCH(計算過程!B1345,バックデータ一覧!$F$4:$F$27,0),MATCH(VLOOKUP(A1345,バックデータ一覧!$T$3:$U$367,2),バックデータ一覧!$G$3:$I$3,0))*10^-3</f>
        <v>6.4200000000000004E-3</v>
      </c>
      <c r="G1345" s="97">
        <f>INDEX(バックデータ一覧!$J$4:$L$27,MATCH(計算過程!B1345,バックデータ一覧!$F$4:$F$27,0),MATCH(VLOOKUP(A1345,バックデータ一覧!$T$3:$U$367,2),バックデータ一覧!$J$3:$L$3,0))*10^-3</f>
        <v>1.2840000000000001E-2</v>
      </c>
      <c r="H1345" s="97">
        <f>INDEX(バックデータ一覧!$M$4:$O$27,MATCH(計算過程!B1345,バックデータ一覧!$F$4:$F$27,0),MATCH(VLOOKUP(A1345,バックデータ一覧!$T$3:$U$367,2),バックデータ一覧!$M$3:$O$3,0))*10^-3</f>
        <v>1.9260000000000003E-2</v>
      </c>
      <c r="I1345" s="97">
        <f>INDEX(バックデータ一覧!$P$4:$R$27,MATCH(計算過程!B1345,バックデータ一覧!$F$4:$F$27,0),MATCH(VLOOKUP(A1345,バックデータ一覧!$T$3:$U$367,2),バックデータ一覧!$P$3:$R$3,0))*10^-3</f>
        <v>2.5680000000000001E-2</v>
      </c>
    </row>
    <row r="1346" spans="1:9" x14ac:dyDescent="0.15">
      <c r="A1346" s="57">
        <v>41695</v>
      </c>
      <c r="B1346" s="9" t="s">
        <v>124</v>
      </c>
      <c r="C1346" s="83">
        <f t="shared" si="61"/>
        <v>6.0700000000000007E-3</v>
      </c>
      <c r="D1346" s="82">
        <f t="shared" si="60"/>
        <v>5.9400000000000008E-3</v>
      </c>
      <c r="E1346" s="81">
        <f t="shared" si="62"/>
        <v>1.3000000000000002E-4</v>
      </c>
      <c r="F1346" s="97">
        <f>INDEX(バックデータ一覧!$G$4:$I$27,MATCH(計算過程!B1346,バックデータ一覧!$F$4:$F$27,0),MATCH(VLOOKUP(A1346,バックデータ一覧!$T$3:$U$367,2),バックデータ一覧!$G$3:$I$3,0))*10^-3</f>
        <v>1.3000000000000002E-4</v>
      </c>
      <c r="G1346" s="97">
        <f>INDEX(バックデータ一覧!$J$4:$L$27,MATCH(計算過程!B1346,バックデータ一覧!$F$4:$F$27,0),MATCH(VLOOKUP(A1346,バックデータ一覧!$T$3:$U$367,2),バックデータ一覧!$J$3:$L$3,0))*10^-3</f>
        <v>2.5000000000000001E-4</v>
      </c>
      <c r="H1346" s="97">
        <f>INDEX(バックデータ一覧!$M$4:$O$27,MATCH(計算過程!B1346,バックデータ一覧!$F$4:$F$27,0),MATCH(VLOOKUP(A1346,バックデータ一覧!$T$3:$U$367,2),バックデータ一覧!$M$3:$O$3,0))*10^-3</f>
        <v>3.8000000000000002E-4</v>
      </c>
      <c r="I1346" s="97">
        <f>INDEX(バックデータ一覧!$P$4:$R$27,MATCH(計算過程!B1346,バックデータ一覧!$F$4:$F$27,0),MATCH(VLOOKUP(A1346,バックデータ一覧!$T$3:$U$367,2),バックデータ一覧!$P$3:$R$3,0))*10^-3</f>
        <v>5.0000000000000001E-4</v>
      </c>
    </row>
    <row r="1347" spans="1:9" x14ac:dyDescent="0.15">
      <c r="A1347" s="57">
        <v>41695</v>
      </c>
      <c r="B1347" s="9" t="s">
        <v>125</v>
      </c>
      <c r="C1347" s="83">
        <f t="shared" si="61"/>
        <v>6.2700000000000013E-3</v>
      </c>
      <c r="D1347" s="82">
        <f t="shared" si="60"/>
        <v>5.9400000000000008E-3</v>
      </c>
      <c r="E1347" s="81">
        <f t="shared" si="62"/>
        <v>3.3E-4</v>
      </c>
      <c r="F1347" s="97">
        <f>INDEX(バックデータ一覧!$G$4:$I$27,MATCH(計算過程!B1347,バックデータ一覧!$F$4:$F$27,0),MATCH(VLOOKUP(A1347,バックデータ一覧!$T$3:$U$367,2),バックデータ一覧!$G$3:$I$3,0))*10^-3</f>
        <v>3.3E-4</v>
      </c>
      <c r="G1347" s="97">
        <f>INDEX(バックデータ一覧!$J$4:$L$27,MATCH(計算過程!B1347,バックデータ一覧!$F$4:$F$27,0),MATCH(VLOOKUP(A1347,バックデータ一覧!$T$3:$U$367,2),バックデータ一覧!$J$3:$L$3,0))*10^-3</f>
        <v>6.7000000000000002E-4</v>
      </c>
      <c r="H1347" s="97">
        <f>INDEX(バックデータ一覧!$M$4:$O$27,MATCH(計算過程!B1347,バックデータ一覧!$F$4:$F$27,0),MATCH(VLOOKUP(A1347,バックデータ一覧!$T$3:$U$367,2),バックデータ一覧!$M$3:$O$3,0))*10^-3</f>
        <v>1E-3</v>
      </c>
      <c r="I1347" s="97">
        <f>INDEX(バックデータ一覧!$P$4:$R$27,MATCH(計算過程!B1347,バックデータ一覧!$F$4:$F$27,0),MATCH(VLOOKUP(A1347,バックデータ一覧!$T$3:$U$367,2),バックデータ一覧!$P$3:$R$3,0))*10^-3</f>
        <v>1.33E-3</v>
      </c>
    </row>
    <row r="1348" spans="1:9" x14ac:dyDescent="0.15">
      <c r="A1348" s="57">
        <v>41695</v>
      </c>
      <c r="B1348" s="9" t="s">
        <v>126</v>
      </c>
      <c r="C1348" s="83">
        <f t="shared" si="61"/>
        <v>1.2220000000000002E-2</v>
      </c>
      <c r="D1348" s="82">
        <f t="shared" si="60"/>
        <v>5.9400000000000008E-3</v>
      </c>
      <c r="E1348" s="81">
        <f t="shared" si="62"/>
        <v>6.28E-3</v>
      </c>
      <c r="F1348" s="97">
        <f>INDEX(バックデータ一覧!$G$4:$I$27,MATCH(計算過程!B1348,バックデータ一覧!$F$4:$F$27,0),MATCH(VLOOKUP(A1348,バックデータ一覧!$T$3:$U$367,2),バックデータ一覧!$G$3:$I$3,0))*10^-3</f>
        <v>6.28E-3</v>
      </c>
      <c r="G1348" s="97">
        <f>INDEX(バックデータ一覧!$J$4:$L$27,MATCH(計算過程!B1348,バックデータ一覧!$F$4:$F$27,0),MATCH(VLOOKUP(A1348,バックデータ一覧!$T$3:$U$367,2),バックデータ一覧!$J$3:$L$3,0))*10^-3</f>
        <v>1.256E-2</v>
      </c>
      <c r="H1348" s="97">
        <f>INDEX(バックデータ一覧!$M$4:$O$27,MATCH(計算過程!B1348,バックデータ一覧!$F$4:$F$27,0),MATCH(VLOOKUP(A1348,バックデータ一覧!$T$3:$U$367,2),バックデータ一覧!$M$3:$O$3,0))*10^-3</f>
        <v>1.8839999999999999E-2</v>
      </c>
      <c r="I1348" s="97">
        <f>INDEX(バックデータ一覧!$P$4:$R$27,MATCH(計算過程!B1348,バックデータ一覧!$F$4:$F$27,0),MATCH(VLOOKUP(A1348,バックデータ一覧!$T$3:$U$367,2),バックデータ一覧!$P$3:$R$3,0))*10^-3</f>
        <v>2.512E-2</v>
      </c>
    </row>
    <row r="1349" spans="1:9" x14ac:dyDescent="0.15">
      <c r="A1349" s="57">
        <v>41695</v>
      </c>
      <c r="B1349" s="9" t="s">
        <v>127</v>
      </c>
      <c r="C1349" s="83">
        <f t="shared" si="61"/>
        <v>1.243E-2</v>
      </c>
      <c r="D1349" s="82">
        <f t="shared" si="60"/>
        <v>5.9400000000000008E-3</v>
      </c>
      <c r="E1349" s="81">
        <f t="shared" si="62"/>
        <v>6.4900000000000001E-3</v>
      </c>
      <c r="F1349" s="97">
        <f>INDEX(バックデータ一覧!$G$4:$I$27,MATCH(計算過程!B1349,バックデータ一覧!$F$4:$F$27,0),MATCH(VLOOKUP(A1349,バックデータ一覧!$T$3:$U$367,2),バックデータ一覧!$G$3:$I$3,0))*10^-3</f>
        <v>6.4900000000000001E-3</v>
      </c>
      <c r="G1349" s="97">
        <f>INDEX(バックデータ一覧!$J$4:$L$27,MATCH(計算過程!B1349,バックデータ一覧!$F$4:$F$27,0),MATCH(VLOOKUP(A1349,バックデータ一覧!$T$3:$U$367,2),バックデータ一覧!$J$3:$L$3,0))*10^-3</f>
        <v>1.298E-2</v>
      </c>
      <c r="H1349" s="97">
        <f>INDEX(バックデータ一覧!$M$4:$O$27,MATCH(計算過程!B1349,バックデータ一覧!$F$4:$F$27,0),MATCH(VLOOKUP(A1349,バックデータ一覧!$T$3:$U$367,2),バックデータ一覧!$M$3:$O$3,0))*10^-3</f>
        <v>1.9469999999999998E-2</v>
      </c>
      <c r="I1349" s="97">
        <f>INDEX(バックデータ一覧!$P$4:$R$27,MATCH(計算過程!B1349,バックデータ一覧!$F$4:$F$27,0),MATCH(VLOOKUP(A1349,バックデータ一覧!$T$3:$U$367,2),バックデータ一覧!$P$3:$R$3,0))*10^-3</f>
        <v>2.5950000000000001E-2</v>
      </c>
    </row>
    <row r="1350" spans="1:9" x14ac:dyDescent="0.15">
      <c r="A1350" s="57">
        <v>41695</v>
      </c>
      <c r="B1350" s="9" t="s">
        <v>128</v>
      </c>
      <c r="C1350" s="83">
        <f t="shared" si="61"/>
        <v>9.2500000000000013E-3</v>
      </c>
      <c r="D1350" s="82">
        <f t="shared" si="60"/>
        <v>5.9400000000000008E-3</v>
      </c>
      <c r="E1350" s="81">
        <f t="shared" si="62"/>
        <v>3.31E-3</v>
      </c>
      <c r="F1350" s="97">
        <f>INDEX(バックデータ一覧!$G$4:$I$27,MATCH(計算過程!B1350,バックデータ一覧!$F$4:$F$27,0),MATCH(VLOOKUP(A1350,バックデータ一覧!$T$3:$U$367,2),バックデータ一覧!$G$3:$I$3,0))*10^-3</f>
        <v>3.31E-3</v>
      </c>
      <c r="G1350" s="97">
        <f>INDEX(バックデータ一覧!$J$4:$L$27,MATCH(計算過程!B1350,バックデータ一覧!$F$4:$F$27,0),MATCH(VLOOKUP(A1350,バックデータ一覧!$T$3:$U$367,2),バックデータ一覧!$J$3:$L$3,0))*10^-3</f>
        <v>6.6100000000000004E-3</v>
      </c>
      <c r="H1350" s="97">
        <f>INDEX(バックデータ一覧!$M$4:$O$27,MATCH(計算過程!B1350,バックデータ一覧!$F$4:$F$27,0),MATCH(VLOOKUP(A1350,バックデータ一覧!$T$3:$U$367,2),バックデータ一覧!$M$3:$O$3,0))*10^-3</f>
        <v>9.92E-3</v>
      </c>
      <c r="I1350" s="97">
        <f>INDEX(バックデータ一覧!$P$4:$R$27,MATCH(計算過程!B1350,バックデータ一覧!$F$4:$F$27,0),MATCH(VLOOKUP(A1350,バックデータ一覧!$T$3:$U$367,2),バックデータ一覧!$P$3:$R$3,0))*10^-3</f>
        <v>1.323E-2</v>
      </c>
    </row>
    <row r="1351" spans="1:9" x14ac:dyDescent="0.15">
      <c r="A1351" s="57">
        <v>41696</v>
      </c>
      <c r="B1351" s="9" t="s">
        <v>105</v>
      </c>
      <c r="C1351" s="83">
        <f t="shared" si="61"/>
        <v>6.0700000000000007E-3</v>
      </c>
      <c r="D1351" s="82">
        <f t="shared" ref="D1351:D1414" si="63">$O$4*$O$5*10^-3</f>
        <v>5.9400000000000008E-3</v>
      </c>
      <c r="E1351" s="81">
        <f t="shared" si="62"/>
        <v>1.2999999999999999E-4</v>
      </c>
      <c r="F1351" s="97">
        <f>INDEX(バックデータ一覧!$G$4:$I$27,MATCH(計算過程!B1351,バックデータ一覧!$F$4:$F$27,0),MATCH(VLOOKUP(A1351,バックデータ一覧!$T$3:$U$367,2),バックデータ一覧!$G$3:$I$3,0))*10^-3</f>
        <v>1.2999999999999999E-4</v>
      </c>
      <c r="G1351" s="97">
        <f>INDEX(バックデータ一覧!$J$4:$L$27,MATCH(計算過程!B1351,バックデータ一覧!$F$4:$F$27,0),MATCH(VLOOKUP(A1351,バックデータ一覧!$T$3:$U$367,2),バックデータ一覧!$J$3:$L$3,0))*10^-3</f>
        <v>2.5000000000000001E-4</v>
      </c>
      <c r="H1351" s="97">
        <f>INDEX(バックデータ一覧!$M$4:$O$27,MATCH(計算過程!B1351,バックデータ一覧!$F$4:$F$27,0),MATCH(VLOOKUP(A1351,バックデータ一覧!$T$3:$U$367,2),バックデータ一覧!$M$3:$O$3,0))*10^-3</f>
        <v>3.8000000000000002E-4</v>
      </c>
      <c r="I1351" s="97">
        <f>INDEX(バックデータ一覧!$P$4:$R$27,MATCH(計算過程!B1351,バックデータ一覧!$F$4:$F$27,0),MATCH(VLOOKUP(A1351,バックデータ一覧!$T$3:$U$367,2),バックデータ一覧!$P$3:$R$3,0))*10^-3</f>
        <v>5.0000000000000001E-4</v>
      </c>
    </row>
    <row r="1352" spans="1:9" x14ac:dyDescent="0.15">
      <c r="A1352" s="57">
        <v>41696</v>
      </c>
      <c r="B1352" s="9" t="s">
        <v>106</v>
      </c>
      <c r="C1352" s="83">
        <f t="shared" ref="C1352:C1415" si="64">D1352+E1352</f>
        <v>6.0700000000000007E-3</v>
      </c>
      <c r="D1352" s="82">
        <f t="shared" si="63"/>
        <v>5.9400000000000008E-3</v>
      </c>
      <c r="E1352" s="81">
        <f t="shared" ref="E1352:E1415" si="65">IF(AND($O$10&gt;=1,$O$10&lt;2),$F1352*(2-$O$10)/(2-1)+$G1352*($O$10-1)/(2-1),IF(AND($O$10&gt;=2,$O$10&lt;3),$G1352*(3-$O$10)/(3-2)+$H1352*($O$10-2)/(3-2),$H1352*(4-$O$10)/(4-3)+$I1352*($O$10-3)/(4-3)))</f>
        <v>1.2999999999999999E-4</v>
      </c>
      <c r="F1352" s="97">
        <f>INDEX(バックデータ一覧!$G$4:$I$27,MATCH(計算過程!B1352,バックデータ一覧!$F$4:$F$27,0),MATCH(VLOOKUP(A1352,バックデータ一覧!$T$3:$U$367,2),バックデータ一覧!$G$3:$I$3,0))*10^-3</f>
        <v>1.2999999999999999E-4</v>
      </c>
      <c r="G1352" s="97">
        <f>INDEX(バックデータ一覧!$J$4:$L$27,MATCH(計算過程!B1352,バックデータ一覧!$F$4:$F$27,0),MATCH(VLOOKUP(A1352,バックデータ一覧!$T$3:$U$367,2),バックデータ一覧!$J$3:$L$3,0))*10^-3</f>
        <v>2.5000000000000001E-4</v>
      </c>
      <c r="H1352" s="97">
        <f>INDEX(バックデータ一覧!$M$4:$O$27,MATCH(計算過程!B1352,バックデータ一覧!$F$4:$F$27,0),MATCH(VLOOKUP(A1352,バックデータ一覧!$T$3:$U$367,2),バックデータ一覧!$M$3:$O$3,0))*10^-3</f>
        <v>3.8000000000000002E-4</v>
      </c>
      <c r="I1352" s="97">
        <f>INDEX(バックデータ一覧!$P$4:$R$27,MATCH(計算過程!B1352,バックデータ一覧!$F$4:$F$27,0),MATCH(VLOOKUP(A1352,バックデータ一覧!$T$3:$U$367,2),バックデータ一覧!$P$3:$R$3,0))*10^-3</f>
        <v>5.0000000000000001E-4</v>
      </c>
    </row>
    <row r="1353" spans="1:9" x14ac:dyDescent="0.15">
      <c r="A1353" s="57">
        <v>41696</v>
      </c>
      <c r="B1353" s="9" t="s">
        <v>107</v>
      </c>
      <c r="C1353" s="83">
        <f t="shared" si="64"/>
        <v>6.0700000000000007E-3</v>
      </c>
      <c r="D1353" s="82">
        <f t="shared" si="63"/>
        <v>5.9400000000000008E-3</v>
      </c>
      <c r="E1353" s="81">
        <f t="shared" si="65"/>
        <v>1.3000000000000002E-4</v>
      </c>
      <c r="F1353" s="97">
        <f>INDEX(バックデータ一覧!$G$4:$I$27,MATCH(計算過程!B1353,バックデータ一覧!$F$4:$F$27,0),MATCH(VLOOKUP(A1353,バックデータ一覧!$T$3:$U$367,2),バックデータ一覧!$G$3:$I$3,0))*10^-3</f>
        <v>1.3000000000000002E-4</v>
      </c>
      <c r="G1353" s="97">
        <f>INDEX(バックデータ一覧!$J$4:$L$27,MATCH(計算過程!B1353,バックデータ一覧!$F$4:$F$27,0),MATCH(VLOOKUP(A1353,バックデータ一覧!$T$3:$U$367,2),バックデータ一覧!$J$3:$L$3,0))*10^-3</f>
        <v>2.5000000000000001E-4</v>
      </c>
      <c r="H1353" s="97">
        <f>INDEX(バックデータ一覧!$M$4:$O$27,MATCH(計算過程!B1353,バックデータ一覧!$F$4:$F$27,0),MATCH(VLOOKUP(A1353,バックデータ一覧!$T$3:$U$367,2),バックデータ一覧!$M$3:$O$3,0))*10^-3</f>
        <v>3.8000000000000002E-4</v>
      </c>
      <c r="I1353" s="97">
        <f>INDEX(バックデータ一覧!$P$4:$R$27,MATCH(計算過程!B1353,バックデータ一覧!$F$4:$F$27,0),MATCH(VLOOKUP(A1353,バックデータ一覧!$T$3:$U$367,2),バックデータ一覧!$P$3:$R$3,0))*10^-3</f>
        <v>5.0000000000000001E-4</v>
      </c>
    </row>
    <row r="1354" spans="1:9" x14ac:dyDescent="0.15">
      <c r="A1354" s="57">
        <v>41696</v>
      </c>
      <c r="B1354" s="9" t="s">
        <v>108</v>
      </c>
      <c r="C1354" s="83">
        <f t="shared" si="64"/>
        <v>6.0700000000000007E-3</v>
      </c>
      <c r="D1354" s="82">
        <f t="shared" si="63"/>
        <v>5.9400000000000008E-3</v>
      </c>
      <c r="E1354" s="81">
        <f t="shared" si="65"/>
        <v>1.3000000000000002E-4</v>
      </c>
      <c r="F1354" s="97">
        <f>INDEX(バックデータ一覧!$G$4:$I$27,MATCH(計算過程!B1354,バックデータ一覧!$F$4:$F$27,0),MATCH(VLOOKUP(A1354,バックデータ一覧!$T$3:$U$367,2),バックデータ一覧!$G$3:$I$3,0))*10^-3</f>
        <v>1.3000000000000002E-4</v>
      </c>
      <c r="G1354" s="97">
        <f>INDEX(バックデータ一覧!$J$4:$L$27,MATCH(計算過程!B1354,バックデータ一覧!$F$4:$F$27,0),MATCH(VLOOKUP(A1354,バックデータ一覧!$T$3:$U$367,2),バックデータ一覧!$J$3:$L$3,0))*10^-3</f>
        <v>2.5000000000000001E-4</v>
      </c>
      <c r="H1354" s="97">
        <f>INDEX(バックデータ一覧!$M$4:$O$27,MATCH(計算過程!B1354,バックデータ一覧!$F$4:$F$27,0),MATCH(VLOOKUP(A1354,バックデータ一覧!$T$3:$U$367,2),バックデータ一覧!$M$3:$O$3,0))*10^-3</f>
        <v>3.8000000000000002E-4</v>
      </c>
      <c r="I1354" s="97">
        <f>INDEX(バックデータ一覧!$P$4:$R$27,MATCH(計算過程!B1354,バックデータ一覧!$F$4:$F$27,0),MATCH(VLOOKUP(A1354,バックデータ一覧!$T$3:$U$367,2),バックデータ一覧!$P$3:$R$3,0))*10^-3</f>
        <v>5.0000000000000001E-4</v>
      </c>
    </row>
    <row r="1355" spans="1:9" x14ac:dyDescent="0.15">
      <c r="A1355" s="57">
        <v>41696</v>
      </c>
      <c r="B1355" s="9" t="s">
        <v>109</v>
      </c>
      <c r="C1355" s="83">
        <f t="shared" si="64"/>
        <v>6.0700000000000007E-3</v>
      </c>
      <c r="D1355" s="82">
        <f t="shared" si="63"/>
        <v>5.9400000000000008E-3</v>
      </c>
      <c r="E1355" s="81">
        <f t="shared" si="65"/>
        <v>1.3000000000000002E-4</v>
      </c>
      <c r="F1355" s="97">
        <f>INDEX(バックデータ一覧!$G$4:$I$27,MATCH(計算過程!B1355,バックデータ一覧!$F$4:$F$27,0),MATCH(VLOOKUP(A1355,バックデータ一覧!$T$3:$U$367,2),バックデータ一覧!$G$3:$I$3,0))*10^-3</f>
        <v>1.3000000000000002E-4</v>
      </c>
      <c r="G1355" s="97">
        <f>INDEX(バックデータ一覧!$J$4:$L$27,MATCH(計算過程!B1355,バックデータ一覧!$F$4:$F$27,0),MATCH(VLOOKUP(A1355,バックデータ一覧!$T$3:$U$367,2),バックデータ一覧!$J$3:$L$3,0))*10^-3</f>
        <v>2.5000000000000001E-4</v>
      </c>
      <c r="H1355" s="97">
        <f>INDEX(バックデータ一覧!$M$4:$O$27,MATCH(計算過程!B1355,バックデータ一覧!$F$4:$F$27,0),MATCH(VLOOKUP(A1355,バックデータ一覧!$T$3:$U$367,2),バックデータ一覧!$M$3:$O$3,0))*10^-3</f>
        <v>3.8000000000000002E-4</v>
      </c>
      <c r="I1355" s="97">
        <f>INDEX(バックデータ一覧!$P$4:$R$27,MATCH(計算過程!B1355,バックデータ一覧!$F$4:$F$27,0),MATCH(VLOOKUP(A1355,バックデータ一覧!$T$3:$U$367,2),バックデータ一覧!$P$3:$R$3,0))*10^-3</f>
        <v>5.0000000000000001E-4</v>
      </c>
    </row>
    <row r="1356" spans="1:9" x14ac:dyDescent="0.15">
      <c r="A1356" s="57">
        <v>41696</v>
      </c>
      <c r="B1356" s="9" t="s">
        <v>110</v>
      </c>
      <c r="C1356" s="83">
        <f t="shared" si="64"/>
        <v>6.0700000000000007E-3</v>
      </c>
      <c r="D1356" s="82">
        <f t="shared" si="63"/>
        <v>5.9400000000000008E-3</v>
      </c>
      <c r="E1356" s="81">
        <f t="shared" si="65"/>
        <v>1.3000000000000002E-4</v>
      </c>
      <c r="F1356" s="97">
        <f>INDEX(バックデータ一覧!$G$4:$I$27,MATCH(計算過程!B1356,バックデータ一覧!$F$4:$F$27,0),MATCH(VLOOKUP(A1356,バックデータ一覧!$T$3:$U$367,2),バックデータ一覧!$G$3:$I$3,0))*10^-3</f>
        <v>1.3000000000000002E-4</v>
      </c>
      <c r="G1356" s="97">
        <f>INDEX(バックデータ一覧!$J$4:$L$27,MATCH(計算過程!B1356,バックデータ一覧!$F$4:$F$27,0),MATCH(VLOOKUP(A1356,バックデータ一覧!$T$3:$U$367,2),バックデータ一覧!$J$3:$L$3,0))*10^-3</f>
        <v>2.5000000000000001E-4</v>
      </c>
      <c r="H1356" s="97">
        <f>INDEX(バックデータ一覧!$M$4:$O$27,MATCH(計算過程!B1356,バックデータ一覧!$F$4:$F$27,0),MATCH(VLOOKUP(A1356,バックデータ一覧!$T$3:$U$367,2),バックデータ一覧!$M$3:$O$3,0))*10^-3</f>
        <v>3.8000000000000002E-4</v>
      </c>
      <c r="I1356" s="97">
        <f>INDEX(バックデータ一覧!$P$4:$R$27,MATCH(計算過程!B1356,バックデータ一覧!$F$4:$F$27,0),MATCH(VLOOKUP(A1356,バックデータ一覧!$T$3:$U$367,2),バックデータ一覧!$P$3:$R$3,0))*10^-3</f>
        <v>5.0000000000000001E-4</v>
      </c>
    </row>
    <row r="1357" spans="1:9" x14ac:dyDescent="0.15">
      <c r="A1357" s="57">
        <v>41696</v>
      </c>
      <c r="B1357" s="9" t="s">
        <v>111</v>
      </c>
      <c r="C1357" s="83">
        <f t="shared" si="64"/>
        <v>6.0700000000000007E-3</v>
      </c>
      <c r="D1357" s="82">
        <f t="shared" si="63"/>
        <v>5.9400000000000008E-3</v>
      </c>
      <c r="E1357" s="81">
        <f t="shared" si="65"/>
        <v>1.3000000000000002E-4</v>
      </c>
      <c r="F1357" s="97">
        <f>INDEX(バックデータ一覧!$G$4:$I$27,MATCH(計算過程!B1357,バックデータ一覧!$F$4:$F$27,0),MATCH(VLOOKUP(A1357,バックデータ一覧!$T$3:$U$367,2),バックデータ一覧!$G$3:$I$3,0))*10^-3</f>
        <v>1.3000000000000002E-4</v>
      </c>
      <c r="G1357" s="97">
        <f>INDEX(バックデータ一覧!$J$4:$L$27,MATCH(計算過程!B1357,バックデータ一覧!$F$4:$F$27,0),MATCH(VLOOKUP(A1357,バックデータ一覧!$T$3:$U$367,2),バックデータ一覧!$J$3:$L$3,0))*10^-3</f>
        <v>2.5000000000000001E-4</v>
      </c>
      <c r="H1357" s="97">
        <f>INDEX(バックデータ一覧!$M$4:$O$27,MATCH(計算過程!B1357,バックデータ一覧!$F$4:$F$27,0),MATCH(VLOOKUP(A1357,バックデータ一覧!$T$3:$U$367,2),バックデータ一覧!$M$3:$O$3,0))*10^-3</f>
        <v>3.8000000000000002E-4</v>
      </c>
      <c r="I1357" s="97">
        <f>INDEX(バックデータ一覧!$P$4:$R$27,MATCH(計算過程!B1357,バックデータ一覧!$F$4:$F$27,0),MATCH(VLOOKUP(A1357,バックデータ一覧!$T$3:$U$367,2),バックデータ一覧!$P$3:$R$3,0))*10^-3</f>
        <v>5.0000000000000001E-4</v>
      </c>
    </row>
    <row r="1358" spans="1:9" x14ac:dyDescent="0.15">
      <c r="A1358" s="57">
        <v>41696</v>
      </c>
      <c r="B1358" s="9" t="s">
        <v>112</v>
      </c>
      <c r="C1358" s="83">
        <f t="shared" si="64"/>
        <v>6.4800000000000005E-3</v>
      </c>
      <c r="D1358" s="82">
        <f t="shared" si="63"/>
        <v>5.9400000000000008E-3</v>
      </c>
      <c r="E1358" s="81">
        <f t="shared" si="65"/>
        <v>5.4000000000000001E-4</v>
      </c>
      <c r="F1358" s="97">
        <f>INDEX(バックデータ一覧!$G$4:$I$27,MATCH(計算過程!B1358,バックデータ一覧!$F$4:$F$27,0),MATCH(VLOOKUP(A1358,バックデータ一覧!$T$3:$U$367,2),バックデータ一覧!$G$3:$I$3,0))*10^-3</f>
        <v>5.4000000000000001E-4</v>
      </c>
      <c r="G1358" s="97">
        <f>INDEX(バックデータ一覧!$J$4:$L$27,MATCH(計算過程!B1358,バックデータ一覧!$F$4:$F$27,0),MATCH(VLOOKUP(A1358,バックデータ一覧!$T$3:$U$367,2),バックデータ一覧!$J$3:$L$3,0))*10^-3</f>
        <v>1.08E-3</v>
      </c>
      <c r="H1358" s="97">
        <f>INDEX(バックデータ一覧!$M$4:$O$27,MATCH(計算過程!B1358,バックデータ一覧!$F$4:$F$27,0),MATCH(VLOOKUP(A1358,バックデータ一覧!$T$3:$U$367,2),バックデータ一覧!$M$3:$O$3,0))*10^-3</f>
        <v>1.6299999999999999E-3</v>
      </c>
      <c r="I1358" s="97">
        <f>INDEX(バックデータ一覧!$P$4:$R$27,MATCH(計算過程!B1358,バックデータ一覧!$F$4:$F$27,0),MATCH(VLOOKUP(A1358,バックデータ一覧!$T$3:$U$367,2),バックデータ一覧!$P$3:$R$3,0))*10^-3</f>
        <v>2.1700000000000001E-3</v>
      </c>
    </row>
    <row r="1359" spans="1:9" x14ac:dyDescent="0.15">
      <c r="A1359" s="57">
        <v>41696</v>
      </c>
      <c r="B1359" s="9" t="s">
        <v>113</v>
      </c>
      <c r="C1359" s="83">
        <f t="shared" si="64"/>
        <v>9.7300000000000008E-3</v>
      </c>
      <c r="D1359" s="82">
        <f t="shared" si="63"/>
        <v>5.9400000000000008E-3</v>
      </c>
      <c r="E1359" s="81">
        <f t="shared" si="65"/>
        <v>3.79E-3</v>
      </c>
      <c r="F1359" s="97">
        <f>INDEX(バックデータ一覧!$G$4:$I$27,MATCH(計算過程!B1359,バックデータ一覧!$F$4:$F$27,0),MATCH(VLOOKUP(A1359,バックデータ一覧!$T$3:$U$367,2),バックデータ一覧!$G$3:$I$3,0))*10^-3</f>
        <v>3.79E-3</v>
      </c>
      <c r="G1359" s="97">
        <f>INDEX(バックデータ一覧!$J$4:$L$27,MATCH(計算過程!B1359,バックデータ一覧!$F$4:$F$27,0),MATCH(VLOOKUP(A1359,バックデータ一覧!$T$3:$U$367,2),バックデータ一覧!$J$3:$L$3,0))*10^-3</f>
        <v>7.5900000000000004E-3</v>
      </c>
      <c r="H1359" s="97">
        <f>INDEX(バックデータ一覧!$M$4:$O$27,MATCH(計算過程!B1359,バックデータ一覧!$F$4:$F$27,0),MATCH(VLOOKUP(A1359,バックデータ一覧!$T$3:$U$367,2),バックデータ一覧!$M$3:$O$3,0))*10^-3</f>
        <v>1.1380000000000001E-2</v>
      </c>
      <c r="I1359" s="97">
        <f>INDEX(バックデータ一覧!$P$4:$R$27,MATCH(計算過程!B1359,バックデータ一覧!$F$4:$F$27,0),MATCH(VLOOKUP(A1359,バックデータ一覧!$T$3:$U$367,2),バックデータ一覧!$P$3:$R$3,0))*10^-3</f>
        <v>1.5180000000000001E-2</v>
      </c>
    </row>
    <row r="1360" spans="1:9" x14ac:dyDescent="0.15">
      <c r="A1360" s="57">
        <v>41696</v>
      </c>
      <c r="B1360" s="9" t="s">
        <v>114</v>
      </c>
      <c r="C1360" s="83">
        <f t="shared" si="64"/>
        <v>6.2700000000000013E-3</v>
      </c>
      <c r="D1360" s="82">
        <f t="shared" si="63"/>
        <v>5.9400000000000008E-3</v>
      </c>
      <c r="E1360" s="81">
        <f t="shared" si="65"/>
        <v>3.3E-4</v>
      </c>
      <c r="F1360" s="97">
        <f>INDEX(バックデータ一覧!$G$4:$I$27,MATCH(計算過程!B1360,バックデータ一覧!$F$4:$F$27,0),MATCH(VLOOKUP(A1360,バックデータ一覧!$T$3:$U$367,2),バックデータ一覧!$G$3:$I$3,0))*10^-3</f>
        <v>3.3E-4</v>
      </c>
      <c r="G1360" s="97">
        <f>INDEX(バックデータ一覧!$J$4:$L$27,MATCH(計算過程!B1360,バックデータ一覧!$F$4:$F$27,0),MATCH(VLOOKUP(A1360,バックデータ一覧!$T$3:$U$367,2),バックデータ一覧!$J$3:$L$3,0))*10^-3</f>
        <v>6.7000000000000002E-4</v>
      </c>
      <c r="H1360" s="97">
        <f>INDEX(バックデータ一覧!$M$4:$O$27,MATCH(計算過程!B1360,バックデータ一覧!$F$4:$F$27,0),MATCH(VLOOKUP(A1360,バックデータ一覧!$T$3:$U$367,2),バックデータ一覧!$M$3:$O$3,0))*10^-3</f>
        <v>1E-3</v>
      </c>
      <c r="I1360" s="97">
        <f>INDEX(バックデータ一覧!$P$4:$R$27,MATCH(計算過程!B1360,バックデータ一覧!$F$4:$F$27,0),MATCH(VLOOKUP(A1360,バックデータ一覧!$T$3:$U$367,2),バックデータ一覧!$P$3:$R$3,0))*10^-3</f>
        <v>1.33E-3</v>
      </c>
    </row>
    <row r="1361" spans="1:9" x14ac:dyDescent="0.15">
      <c r="A1361" s="57">
        <v>41696</v>
      </c>
      <c r="B1361" s="9" t="s">
        <v>115</v>
      </c>
      <c r="C1361" s="83">
        <f t="shared" si="64"/>
        <v>6.4800000000000005E-3</v>
      </c>
      <c r="D1361" s="82">
        <f t="shared" si="63"/>
        <v>5.9400000000000008E-3</v>
      </c>
      <c r="E1361" s="81">
        <f t="shared" si="65"/>
        <v>5.4000000000000001E-4</v>
      </c>
      <c r="F1361" s="97">
        <f>INDEX(バックデータ一覧!$G$4:$I$27,MATCH(計算過程!B1361,バックデータ一覧!$F$4:$F$27,0),MATCH(VLOOKUP(A1361,バックデータ一覧!$T$3:$U$367,2),バックデータ一覧!$G$3:$I$3,0))*10^-3</f>
        <v>5.4000000000000001E-4</v>
      </c>
      <c r="G1361" s="97">
        <f>INDEX(バックデータ一覧!$J$4:$L$27,MATCH(計算過程!B1361,バックデータ一覧!$F$4:$F$27,0),MATCH(VLOOKUP(A1361,バックデータ一覧!$T$3:$U$367,2),バックデータ一覧!$J$3:$L$3,0))*10^-3</f>
        <v>1.08E-3</v>
      </c>
      <c r="H1361" s="97">
        <f>INDEX(バックデータ一覧!$M$4:$O$27,MATCH(計算過程!B1361,バックデータ一覧!$F$4:$F$27,0),MATCH(VLOOKUP(A1361,バックデータ一覧!$T$3:$U$367,2),バックデータ一覧!$M$3:$O$3,0))*10^-3</f>
        <v>1.6299999999999999E-3</v>
      </c>
      <c r="I1361" s="97">
        <f>INDEX(バックデータ一覧!$P$4:$R$27,MATCH(計算過程!B1361,バックデータ一覧!$F$4:$F$27,0),MATCH(VLOOKUP(A1361,バックデータ一覧!$T$3:$U$367,2),バックデータ一覧!$P$3:$R$3,0))*10^-3</f>
        <v>2.1700000000000001E-3</v>
      </c>
    </row>
    <row r="1362" spans="1:9" x14ac:dyDescent="0.15">
      <c r="A1362" s="57">
        <v>41696</v>
      </c>
      <c r="B1362" s="9" t="s">
        <v>116</v>
      </c>
      <c r="C1362" s="83">
        <f t="shared" si="64"/>
        <v>6.2700000000000013E-3</v>
      </c>
      <c r="D1362" s="82">
        <f t="shared" si="63"/>
        <v>5.9400000000000008E-3</v>
      </c>
      <c r="E1362" s="81">
        <f t="shared" si="65"/>
        <v>3.3E-4</v>
      </c>
      <c r="F1362" s="97">
        <f>INDEX(バックデータ一覧!$G$4:$I$27,MATCH(計算過程!B1362,バックデータ一覧!$F$4:$F$27,0),MATCH(VLOOKUP(A1362,バックデータ一覧!$T$3:$U$367,2),バックデータ一覧!$G$3:$I$3,0))*10^-3</f>
        <v>3.3E-4</v>
      </c>
      <c r="G1362" s="97">
        <f>INDEX(バックデータ一覧!$J$4:$L$27,MATCH(計算過程!B1362,バックデータ一覧!$F$4:$F$27,0),MATCH(VLOOKUP(A1362,バックデータ一覧!$T$3:$U$367,2),バックデータ一覧!$J$3:$L$3,0))*10^-3</f>
        <v>6.7000000000000002E-4</v>
      </c>
      <c r="H1362" s="97">
        <f>INDEX(バックデータ一覧!$M$4:$O$27,MATCH(計算過程!B1362,バックデータ一覧!$F$4:$F$27,0),MATCH(VLOOKUP(A1362,バックデータ一覧!$T$3:$U$367,2),バックデータ一覧!$M$3:$O$3,0))*10^-3</f>
        <v>1E-3</v>
      </c>
      <c r="I1362" s="97">
        <f>INDEX(バックデータ一覧!$P$4:$R$27,MATCH(計算過程!B1362,バックデータ一覧!$F$4:$F$27,0),MATCH(VLOOKUP(A1362,バックデータ一覧!$T$3:$U$367,2),バックデータ一覧!$P$3:$R$3,0))*10^-3</f>
        <v>1.33E-3</v>
      </c>
    </row>
    <row r="1363" spans="1:9" x14ac:dyDescent="0.15">
      <c r="A1363" s="57">
        <v>41696</v>
      </c>
      <c r="B1363" s="9" t="s">
        <v>117</v>
      </c>
      <c r="C1363" s="83">
        <f t="shared" si="64"/>
        <v>9.3200000000000002E-3</v>
      </c>
      <c r="D1363" s="82">
        <f t="shared" si="63"/>
        <v>5.9400000000000008E-3</v>
      </c>
      <c r="E1363" s="81">
        <f t="shared" si="65"/>
        <v>3.3799999999999998E-3</v>
      </c>
      <c r="F1363" s="97">
        <f>INDEX(バックデータ一覧!$G$4:$I$27,MATCH(計算過程!B1363,バックデータ一覧!$F$4:$F$27,0),MATCH(VLOOKUP(A1363,バックデータ一覧!$T$3:$U$367,2),バックデータ一覧!$G$3:$I$3,0))*10^-3</f>
        <v>3.3799999999999998E-3</v>
      </c>
      <c r="G1363" s="97">
        <f>INDEX(バックデータ一覧!$J$4:$L$27,MATCH(計算過程!B1363,バックデータ一覧!$F$4:$F$27,0),MATCH(VLOOKUP(A1363,バックデータ一覧!$T$3:$U$367,2),バックデータ一覧!$J$3:$L$3,0))*10^-3</f>
        <v>6.7499999999999999E-3</v>
      </c>
      <c r="H1363" s="97">
        <f>INDEX(バックデータ一覧!$M$4:$O$27,MATCH(計算過程!B1363,バックデータ一覧!$F$4:$F$27,0),MATCH(VLOOKUP(A1363,バックデータ一覧!$T$3:$U$367,2),バックデータ一覧!$M$3:$O$3,0))*10^-3</f>
        <v>1.0130000000000002E-2</v>
      </c>
      <c r="I1363" s="97">
        <f>INDEX(バックデータ一覧!$P$4:$R$27,MATCH(計算過程!B1363,バックデータ一覧!$F$4:$F$27,0),MATCH(VLOOKUP(A1363,バックデータ一覧!$T$3:$U$367,2),バックデータ一覧!$P$3:$R$3,0))*10^-3</f>
        <v>1.3509999999999999E-2</v>
      </c>
    </row>
    <row r="1364" spans="1:9" x14ac:dyDescent="0.15">
      <c r="A1364" s="57">
        <v>41696</v>
      </c>
      <c r="B1364" s="9" t="s">
        <v>118</v>
      </c>
      <c r="C1364" s="83">
        <f t="shared" si="64"/>
        <v>6.2700000000000013E-3</v>
      </c>
      <c r="D1364" s="82">
        <f t="shared" si="63"/>
        <v>5.9400000000000008E-3</v>
      </c>
      <c r="E1364" s="81">
        <f t="shared" si="65"/>
        <v>3.3E-4</v>
      </c>
      <c r="F1364" s="97">
        <f>INDEX(バックデータ一覧!$G$4:$I$27,MATCH(計算過程!B1364,バックデータ一覧!$F$4:$F$27,0),MATCH(VLOOKUP(A1364,バックデータ一覧!$T$3:$U$367,2),バックデータ一覧!$G$3:$I$3,0))*10^-3</f>
        <v>3.3E-4</v>
      </c>
      <c r="G1364" s="97">
        <f>INDEX(バックデータ一覧!$J$4:$L$27,MATCH(計算過程!B1364,バックデータ一覧!$F$4:$F$27,0),MATCH(VLOOKUP(A1364,バックデータ一覧!$T$3:$U$367,2),バックデータ一覧!$J$3:$L$3,0))*10^-3</f>
        <v>6.7000000000000002E-4</v>
      </c>
      <c r="H1364" s="97">
        <f>INDEX(バックデータ一覧!$M$4:$O$27,MATCH(計算過程!B1364,バックデータ一覧!$F$4:$F$27,0),MATCH(VLOOKUP(A1364,バックデータ一覧!$T$3:$U$367,2),バックデータ一覧!$M$3:$O$3,0))*10^-3</f>
        <v>1E-3</v>
      </c>
      <c r="I1364" s="97">
        <f>INDEX(バックデータ一覧!$P$4:$R$27,MATCH(計算過程!B1364,バックデータ一覧!$F$4:$F$27,0),MATCH(VLOOKUP(A1364,バックデータ一覧!$T$3:$U$367,2),バックデータ一覧!$P$3:$R$3,0))*10^-3</f>
        <v>1.33E-3</v>
      </c>
    </row>
    <row r="1365" spans="1:9" x14ac:dyDescent="0.15">
      <c r="A1365" s="57">
        <v>41696</v>
      </c>
      <c r="B1365" s="9" t="s">
        <v>119</v>
      </c>
      <c r="C1365" s="83">
        <f t="shared" si="64"/>
        <v>6.0700000000000007E-3</v>
      </c>
      <c r="D1365" s="82">
        <f t="shared" si="63"/>
        <v>5.9400000000000008E-3</v>
      </c>
      <c r="E1365" s="81">
        <f t="shared" si="65"/>
        <v>1.3000000000000002E-4</v>
      </c>
      <c r="F1365" s="97">
        <f>INDEX(バックデータ一覧!$G$4:$I$27,MATCH(計算過程!B1365,バックデータ一覧!$F$4:$F$27,0),MATCH(VLOOKUP(A1365,バックデータ一覧!$T$3:$U$367,2),バックデータ一覧!$G$3:$I$3,0))*10^-3</f>
        <v>1.3000000000000002E-4</v>
      </c>
      <c r="G1365" s="97">
        <f>INDEX(バックデータ一覧!$J$4:$L$27,MATCH(計算過程!B1365,バックデータ一覧!$F$4:$F$27,0),MATCH(VLOOKUP(A1365,バックデータ一覧!$T$3:$U$367,2),バックデータ一覧!$J$3:$L$3,0))*10^-3</f>
        <v>2.5000000000000001E-4</v>
      </c>
      <c r="H1365" s="97">
        <f>INDEX(バックデータ一覧!$M$4:$O$27,MATCH(計算過程!B1365,バックデータ一覧!$F$4:$F$27,0),MATCH(VLOOKUP(A1365,バックデータ一覧!$T$3:$U$367,2),バックデータ一覧!$M$3:$O$3,0))*10^-3</f>
        <v>3.8000000000000002E-4</v>
      </c>
      <c r="I1365" s="97">
        <f>INDEX(バックデータ一覧!$P$4:$R$27,MATCH(計算過程!B1365,バックデータ一覧!$F$4:$F$27,0),MATCH(VLOOKUP(A1365,バックデータ一覧!$T$3:$U$367,2),バックデータ一覧!$P$3:$R$3,0))*10^-3</f>
        <v>5.0000000000000001E-4</v>
      </c>
    </row>
    <row r="1366" spans="1:9" x14ac:dyDescent="0.15">
      <c r="A1366" s="57">
        <v>41696</v>
      </c>
      <c r="B1366" s="9" t="s">
        <v>120</v>
      </c>
      <c r="C1366" s="83">
        <f t="shared" si="64"/>
        <v>6.0700000000000007E-3</v>
      </c>
      <c r="D1366" s="82">
        <f t="shared" si="63"/>
        <v>5.9400000000000008E-3</v>
      </c>
      <c r="E1366" s="81">
        <f t="shared" si="65"/>
        <v>1.3000000000000002E-4</v>
      </c>
      <c r="F1366" s="97">
        <f>INDEX(バックデータ一覧!$G$4:$I$27,MATCH(計算過程!B1366,バックデータ一覧!$F$4:$F$27,0),MATCH(VLOOKUP(A1366,バックデータ一覧!$T$3:$U$367,2),バックデータ一覧!$G$3:$I$3,0))*10^-3</f>
        <v>1.3000000000000002E-4</v>
      </c>
      <c r="G1366" s="97">
        <f>INDEX(バックデータ一覧!$J$4:$L$27,MATCH(計算過程!B1366,バックデータ一覧!$F$4:$F$27,0),MATCH(VLOOKUP(A1366,バックデータ一覧!$T$3:$U$367,2),バックデータ一覧!$J$3:$L$3,0))*10^-3</f>
        <v>2.5000000000000001E-4</v>
      </c>
      <c r="H1366" s="97">
        <f>INDEX(バックデータ一覧!$M$4:$O$27,MATCH(計算過程!B1366,バックデータ一覧!$F$4:$F$27,0),MATCH(VLOOKUP(A1366,バックデータ一覧!$T$3:$U$367,2),バックデータ一覧!$M$3:$O$3,0))*10^-3</f>
        <v>3.8000000000000002E-4</v>
      </c>
      <c r="I1366" s="97">
        <f>INDEX(バックデータ一覧!$P$4:$R$27,MATCH(計算過程!B1366,バックデータ一覧!$F$4:$F$27,0),MATCH(VLOOKUP(A1366,バックデータ一覧!$T$3:$U$367,2),バックデータ一覧!$P$3:$R$3,0))*10^-3</f>
        <v>5.0000000000000001E-4</v>
      </c>
    </row>
    <row r="1367" spans="1:9" x14ac:dyDescent="0.15">
      <c r="A1367" s="57">
        <v>41696</v>
      </c>
      <c r="B1367" s="9" t="s">
        <v>121</v>
      </c>
      <c r="C1367" s="83">
        <f t="shared" si="64"/>
        <v>6.4800000000000005E-3</v>
      </c>
      <c r="D1367" s="82">
        <f t="shared" si="63"/>
        <v>5.9400000000000008E-3</v>
      </c>
      <c r="E1367" s="81">
        <f t="shared" si="65"/>
        <v>5.4000000000000001E-4</v>
      </c>
      <c r="F1367" s="97">
        <f>INDEX(バックデータ一覧!$G$4:$I$27,MATCH(計算過程!B1367,バックデータ一覧!$F$4:$F$27,0),MATCH(VLOOKUP(A1367,バックデータ一覧!$T$3:$U$367,2),バックデータ一覧!$G$3:$I$3,0))*10^-3</f>
        <v>5.4000000000000001E-4</v>
      </c>
      <c r="G1367" s="97">
        <f>INDEX(バックデータ一覧!$J$4:$L$27,MATCH(計算過程!B1367,バックデータ一覧!$F$4:$F$27,0),MATCH(VLOOKUP(A1367,バックデータ一覧!$T$3:$U$367,2),バックデータ一覧!$J$3:$L$3,0))*10^-3</f>
        <v>1.08E-3</v>
      </c>
      <c r="H1367" s="97">
        <f>INDEX(バックデータ一覧!$M$4:$O$27,MATCH(計算過程!B1367,バックデータ一覧!$F$4:$F$27,0),MATCH(VLOOKUP(A1367,バックデータ一覧!$T$3:$U$367,2),バックデータ一覧!$M$3:$O$3,0))*10^-3</f>
        <v>1.6299999999999999E-3</v>
      </c>
      <c r="I1367" s="97">
        <f>INDEX(バックデータ一覧!$P$4:$R$27,MATCH(計算過程!B1367,バックデータ一覧!$F$4:$F$27,0),MATCH(VLOOKUP(A1367,バックデータ一覧!$T$3:$U$367,2),バックデータ一覧!$P$3:$R$3,0))*10^-3</f>
        <v>2.1700000000000001E-3</v>
      </c>
    </row>
    <row r="1368" spans="1:9" x14ac:dyDescent="0.15">
      <c r="A1368" s="57">
        <v>41696</v>
      </c>
      <c r="B1368" s="9" t="s">
        <v>122</v>
      </c>
      <c r="C1368" s="83">
        <f t="shared" si="64"/>
        <v>1.2360000000000001E-2</v>
      </c>
      <c r="D1368" s="82">
        <f t="shared" si="63"/>
        <v>5.9400000000000008E-3</v>
      </c>
      <c r="E1368" s="81">
        <f t="shared" si="65"/>
        <v>6.4200000000000004E-3</v>
      </c>
      <c r="F1368" s="97">
        <f>INDEX(バックデータ一覧!$G$4:$I$27,MATCH(計算過程!B1368,バックデータ一覧!$F$4:$F$27,0),MATCH(VLOOKUP(A1368,バックデータ一覧!$T$3:$U$367,2),バックデータ一覧!$G$3:$I$3,0))*10^-3</f>
        <v>6.4200000000000004E-3</v>
      </c>
      <c r="G1368" s="97">
        <f>INDEX(バックデータ一覧!$J$4:$L$27,MATCH(計算過程!B1368,バックデータ一覧!$F$4:$F$27,0),MATCH(VLOOKUP(A1368,バックデータ一覧!$T$3:$U$367,2),バックデータ一覧!$J$3:$L$3,0))*10^-3</f>
        <v>1.2840000000000001E-2</v>
      </c>
      <c r="H1368" s="97">
        <f>INDEX(バックデータ一覧!$M$4:$O$27,MATCH(計算過程!B1368,バックデータ一覧!$F$4:$F$27,0),MATCH(VLOOKUP(A1368,バックデータ一覧!$T$3:$U$367,2),バックデータ一覧!$M$3:$O$3,0))*10^-3</f>
        <v>1.9260000000000003E-2</v>
      </c>
      <c r="I1368" s="97">
        <f>INDEX(バックデータ一覧!$P$4:$R$27,MATCH(計算過程!B1368,バックデータ一覧!$F$4:$F$27,0),MATCH(VLOOKUP(A1368,バックデータ一覧!$T$3:$U$367,2),バックデータ一覧!$P$3:$R$3,0))*10^-3</f>
        <v>2.5680000000000001E-2</v>
      </c>
    </row>
    <row r="1369" spans="1:9" x14ac:dyDescent="0.15">
      <c r="A1369" s="57">
        <v>41696</v>
      </c>
      <c r="B1369" s="9" t="s">
        <v>123</v>
      </c>
      <c r="C1369" s="83">
        <f t="shared" si="64"/>
        <v>1.2360000000000001E-2</v>
      </c>
      <c r="D1369" s="82">
        <f t="shared" si="63"/>
        <v>5.9400000000000008E-3</v>
      </c>
      <c r="E1369" s="81">
        <f t="shared" si="65"/>
        <v>6.4200000000000004E-3</v>
      </c>
      <c r="F1369" s="97">
        <f>INDEX(バックデータ一覧!$G$4:$I$27,MATCH(計算過程!B1369,バックデータ一覧!$F$4:$F$27,0),MATCH(VLOOKUP(A1369,バックデータ一覧!$T$3:$U$367,2),バックデータ一覧!$G$3:$I$3,0))*10^-3</f>
        <v>6.4200000000000004E-3</v>
      </c>
      <c r="G1369" s="97">
        <f>INDEX(バックデータ一覧!$J$4:$L$27,MATCH(計算過程!B1369,バックデータ一覧!$F$4:$F$27,0),MATCH(VLOOKUP(A1369,バックデータ一覧!$T$3:$U$367,2),バックデータ一覧!$J$3:$L$3,0))*10^-3</f>
        <v>1.2840000000000001E-2</v>
      </c>
      <c r="H1369" s="97">
        <f>INDEX(バックデータ一覧!$M$4:$O$27,MATCH(計算過程!B1369,バックデータ一覧!$F$4:$F$27,0),MATCH(VLOOKUP(A1369,バックデータ一覧!$T$3:$U$367,2),バックデータ一覧!$M$3:$O$3,0))*10^-3</f>
        <v>1.9260000000000003E-2</v>
      </c>
      <c r="I1369" s="97">
        <f>INDEX(バックデータ一覧!$P$4:$R$27,MATCH(計算過程!B1369,バックデータ一覧!$F$4:$F$27,0),MATCH(VLOOKUP(A1369,バックデータ一覧!$T$3:$U$367,2),バックデータ一覧!$P$3:$R$3,0))*10^-3</f>
        <v>2.5680000000000001E-2</v>
      </c>
    </row>
    <row r="1370" spans="1:9" x14ac:dyDescent="0.15">
      <c r="A1370" s="57">
        <v>41696</v>
      </c>
      <c r="B1370" s="9" t="s">
        <v>124</v>
      </c>
      <c r="C1370" s="83">
        <f t="shared" si="64"/>
        <v>6.0700000000000007E-3</v>
      </c>
      <c r="D1370" s="82">
        <f t="shared" si="63"/>
        <v>5.9400000000000008E-3</v>
      </c>
      <c r="E1370" s="81">
        <f t="shared" si="65"/>
        <v>1.3000000000000002E-4</v>
      </c>
      <c r="F1370" s="97">
        <f>INDEX(バックデータ一覧!$G$4:$I$27,MATCH(計算過程!B1370,バックデータ一覧!$F$4:$F$27,0),MATCH(VLOOKUP(A1370,バックデータ一覧!$T$3:$U$367,2),バックデータ一覧!$G$3:$I$3,0))*10^-3</f>
        <v>1.3000000000000002E-4</v>
      </c>
      <c r="G1370" s="97">
        <f>INDEX(バックデータ一覧!$J$4:$L$27,MATCH(計算過程!B1370,バックデータ一覧!$F$4:$F$27,0),MATCH(VLOOKUP(A1370,バックデータ一覧!$T$3:$U$367,2),バックデータ一覧!$J$3:$L$3,0))*10^-3</f>
        <v>2.5000000000000001E-4</v>
      </c>
      <c r="H1370" s="97">
        <f>INDEX(バックデータ一覧!$M$4:$O$27,MATCH(計算過程!B1370,バックデータ一覧!$F$4:$F$27,0),MATCH(VLOOKUP(A1370,バックデータ一覧!$T$3:$U$367,2),バックデータ一覧!$M$3:$O$3,0))*10^-3</f>
        <v>3.8000000000000002E-4</v>
      </c>
      <c r="I1370" s="97">
        <f>INDEX(バックデータ一覧!$P$4:$R$27,MATCH(計算過程!B1370,バックデータ一覧!$F$4:$F$27,0),MATCH(VLOOKUP(A1370,バックデータ一覧!$T$3:$U$367,2),バックデータ一覧!$P$3:$R$3,0))*10^-3</f>
        <v>5.0000000000000001E-4</v>
      </c>
    </row>
    <row r="1371" spans="1:9" x14ac:dyDescent="0.15">
      <c r="A1371" s="57">
        <v>41696</v>
      </c>
      <c r="B1371" s="9" t="s">
        <v>125</v>
      </c>
      <c r="C1371" s="83">
        <f t="shared" si="64"/>
        <v>6.2700000000000013E-3</v>
      </c>
      <c r="D1371" s="82">
        <f t="shared" si="63"/>
        <v>5.9400000000000008E-3</v>
      </c>
      <c r="E1371" s="81">
        <f t="shared" si="65"/>
        <v>3.3E-4</v>
      </c>
      <c r="F1371" s="97">
        <f>INDEX(バックデータ一覧!$G$4:$I$27,MATCH(計算過程!B1371,バックデータ一覧!$F$4:$F$27,0),MATCH(VLOOKUP(A1371,バックデータ一覧!$T$3:$U$367,2),バックデータ一覧!$G$3:$I$3,0))*10^-3</f>
        <v>3.3E-4</v>
      </c>
      <c r="G1371" s="97">
        <f>INDEX(バックデータ一覧!$J$4:$L$27,MATCH(計算過程!B1371,バックデータ一覧!$F$4:$F$27,0),MATCH(VLOOKUP(A1371,バックデータ一覧!$T$3:$U$367,2),バックデータ一覧!$J$3:$L$3,0))*10^-3</f>
        <v>6.7000000000000002E-4</v>
      </c>
      <c r="H1371" s="97">
        <f>INDEX(バックデータ一覧!$M$4:$O$27,MATCH(計算過程!B1371,バックデータ一覧!$F$4:$F$27,0),MATCH(VLOOKUP(A1371,バックデータ一覧!$T$3:$U$367,2),バックデータ一覧!$M$3:$O$3,0))*10^-3</f>
        <v>1E-3</v>
      </c>
      <c r="I1371" s="97">
        <f>INDEX(バックデータ一覧!$P$4:$R$27,MATCH(計算過程!B1371,バックデータ一覧!$F$4:$F$27,0),MATCH(VLOOKUP(A1371,バックデータ一覧!$T$3:$U$367,2),バックデータ一覧!$P$3:$R$3,0))*10^-3</f>
        <v>1.33E-3</v>
      </c>
    </row>
    <row r="1372" spans="1:9" x14ac:dyDescent="0.15">
      <c r="A1372" s="57">
        <v>41696</v>
      </c>
      <c r="B1372" s="9" t="s">
        <v>126</v>
      </c>
      <c r="C1372" s="83">
        <f t="shared" si="64"/>
        <v>1.2220000000000002E-2</v>
      </c>
      <c r="D1372" s="82">
        <f t="shared" si="63"/>
        <v>5.9400000000000008E-3</v>
      </c>
      <c r="E1372" s="81">
        <f t="shared" si="65"/>
        <v>6.28E-3</v>
      </c>
      <c r="F1372" s="97">
        <f>INDEX(バックデータ一覧!$G$4:$I$27,MATCH(計算過程!B1372,バックデータ一覧!$F$4:$F$27,0),MATCH(VLOOKUP(A1372,バックデータ一覧!$T$3:$U$367,2),バックデータ一覧!$G$3:$I$3,0))*10^-3</f>
        <v>6.28E-3</v>
      </c>
      <c r="G1372" s="97">
        <f>INDEX(バックデータ一覧!$J$4:$L$27,MATCH(計算過程!B1372,バックデータ一覧!$F$4:$F$27,0),MATCH(VLOOKUP(A1372,バックデータ一覧!$T$3:$U$367,2),バックデータ一覧!$J$3:$L$3,0))*10^-3</f>
        <v>1.256E-2</v>
      </c>
      <c r="H1372" s="97">
        <f>INDEX(バックデータ一覧!$M$4:$O$27,MATCH(計算過程!B1372,バックデータ一覧!$F$4:$F$27,0),MATCH(VLOOKUP(A1372,バックデータ一覧!$T$3:$U$367,2),バックデータ一覧!$M$3:$O$3,0))*10^-3</f>
        <v>1.8839999999999999E-2</v>
      </c>
      <c r="I1372" s="97">
        <f>INDEX(バックデータ一覧!$P$4:$R$27,MATCH(計算過程!B1372,バックデータ一覧!$F$4:$F$27,0),MATCH(VLOOKUP(A1372,バックデータ一覧!$T$3:$U$367,2),バックデータ一覧!$P$3:$R$3,0))*10^-3</f>
        <v>2.512E-2</v>
      </c>
    </row>
    <row r="1373" spans="1:9" x14ac:dyDescent="0.15">
      <c r="A1373" s="57">
        <v>41696</v>
      </c>
      <c r="B1373" s="9" t="s">
        <v>127</v>
      </c>
      <c r="C1373" s="83">
        <f t="shared" si="64"/>
        <v>1.243E-2</v>
      </c>
      <c r="D1373" s="82">
        <f t="shared" si="63"/>
        <v>5.9400000000000008E-3</v>
      </c>
      <c r="E1373" s="81">
        <f t="shared" si="65"/>
        <v>6.4900000000000001E-3</v>
      </c>
      <c r="F1373" s="97">
        <f>INDEX(バックデータ一覧!$G$4:$I$27,MATCH(計算過程!B1373,バックデータ一覧!$F$4:$F$27,0),MATCH(VLOOKUP(A1373,バックデータ一覧!$T$3:$U$367,2),バックデータ一覧!$G$3:$I$3,0))*10^-3</f>
        <v>6.4900000000000001E-3</v>
      </c>
      <c r="G1373" s="97">
        <f>INDEX(バックデータ一覧!$J$4:$L$27,MATCH(計算過程!B1373,バックデータ一覧!$F$4:$F$27,0),MATCH(VLOOKUP(A1373,バックデータ一覧!$T$3:$U$367,2),バックデータ一覧!$J$3:$L$3,0))*10^-3</f>
        <v>1.298E-2</v>
      </c>
      <c r="H1373" s="97">
        <f>INDEX(バックデータ一覧!$M$4:$O$27,MATCH(計算過程!B1373,バックデータ一覧!$F$4:$F$27,0),MATCH(VLOOKUP(A1373,バックデータ一覧!$T$3:$U$367,2),バックデータ一覧!$M$3:$O$3,0))*10^-3</f>
        <v>1.9469999999999998E-2</v>
      </c>
      <c r="I1373" s="97">
        <f>INDEX(バックデータ一覧!$P$4:$R$27,MATCH(計算過程!B1373,バックデータ一覧!$F$4:$F$27,0),MATCH(VLOOKUP(A1373,バックデータ一覧!$T$3:$U$367,2),バックデータ一覧!$P$3:$R$3,0))*10^-3</f>
        <v>2.5950000000000001E-2</v>
      </c>
    </row>
    <row r="1374" spans="1:9" x14ac:dyDescent="0.15">
      <c r="A1374" s="57">
        <v>41696</v>
      </c>
      <c r="B1374" s="9" t="s">
        <v>128</v>
      </c>
      <c r="C1374" s="83">
        <f t="shared" si="64"/>
        <v>9.2500000000000013E-3</v>
      </c>
      <c r="D1374" s="82">
        <f t="shared" si="63"/>
        <v>5.9400000000000008E-3</v>
      </c>
      <c r="E1374" s="81">
        <f t="shared" si="65"/>
        <v>3.31E-3</v>
      </c>
      <c r="F1374" s="97">
        <f>INDEX(バックデータ一覧!$G$4:$I$27,MATCH(計算過程!B1374,バックデータ一覧!$F$4:$F$27,0),MATCH(VLOOKUP(A1374,バックデータ一覧!$T$3:$U$367,2),バックデータ一覧!$G$3:$I$3,0))*10^-3</f>
        <v>3.31E-3</v>
      </c>
      <c r="G1374" s="97">
        <f>INDEX(バックデータ一覧!$J$4:$L$27,MATCH(計算過程!B1374,バックデータ一覧!$F$4:$F$27,0),MATCH(VLOOKUP(A1374,バックデータ一覧!$T$3:$U$367,2),バックデータ一覧!$J$3:$L$3,0))*10^-3</f>
        <v>6.6100000000000004E-3</v>
      </c>
      <c r="H1374" s="97">
        <f>INDEX(バックデータ一覧!$M$4:$O$27,MATCH(計算過程!B1374,バックデータ一覧!$F$4:$F$27,0),MATCH(VLOOKUP(A1374,バックデータ一覧!$T$3:$U$367,2),バックデータ一覧!$M$3:$O$3,0))*10^-3</f>
        <v>9.92E-3</v>
      </c>
      <c r="I1374" s="97">
        <f>INDEX(バックデータ一覧!$P$4:$R$27,MATCH(計算過程!B1374,バックデータ一覧!$F$4:$F$27,0),MATCH(VLOOKUP(A1374,バックデータ一覧!$T$3:$U$367,2),バックデータ一覧!$P$3:$R$3,0))*10^-3</f>
        <v>1.323E-2</v>
      </c>
    </row>
    <row r="1375" spans="1:9" x14ac:dyDescent="0.15">
      <c r="A1375" s="57">
        <v>41697</v>
      </c>
      <c r="B1375" s="9" t="s">
        <v>105</v>
      </c>
      <c r="C1375" s="83">
        <f t="shared" si="64"/>
        <v>6.0700000000000007E-3</v>
      </c>
      <c r="D1375" s="82">
        <f t="shared" si="63"/>
        <v>5.9400000000000008E-3</v>
      </c>
      <c r="E1375" s="81">
        <f t="shared" si="65"/>
        <v>1.3000000000000002E-4</v>
      </c>
      <c r="F1375" s="97">
        <f>INDEX(バックデータ一覧!$G$4:$I$27,MATCH(計算過程!B1375,バックデータ一覧!$F$4:$F$27,0),MATCH(VLOOKUP(A1375,バックデータ一覧!$T$3:$U$367,2),バックデータ一覧!$G$3:$I$3,0))*10^-3</f>
        <v>1.3000000000000002E-4</v>
      </c>
      <c r="G1375" s="97">
        <f>INDEX(バックデータ一覧!$J$4:$L$27,MATCH(計算過程!B1375,バックデータ一覧!$F$4:$F$27,0),MATCH(VLOOKUP(A1375,バックデータ一覧!$T$3:$U$367,2),バックデータ一覧!$J$3:$L$3,0))*10^-3</f>
        <v>2.5000000000000001E-4</v>
      </c>
      <c r="H1375" s="97">
        <f>INDEX(バックデータ一覧!$M$4:$O$27,MATCH(計算過程!B1375,バックデータ一覧!$F$4:$F$27,0),MATCH(VLOOKUP(A1375,バックデータ一覧!$T$3:$U$367,2),バックデータ一覧!$M$3:$O$3,0))*10^-3</f>
        <v>3.8000000000000002E-4</v>
      </c>
      <c r="I1375" s="97">
        <f>INDEX(バックデータ一覧!$P$4:$R$27,MATCH(計算過程!B1375,バックデータ一覧!$F$4:$F$27,0),MATCH(VLOOKUP(A1375,バックデータ一覧!$T$3:$U$367,2),バックデータ一覧!$P$3:$R$3,0))*10^-3</f>
        <v>5.0000000000000001E-4</v>
      </c>
    </row>
    <row r="1376" spans="1:9" x14ac:dyDescent="0.15">
      <c r="A1376" s="57">
        <v>41697</v>
      </c>
      <c r="B1376" s="9" t="s">
        <v>106</v>
      </c>
      <c r="C1376" s="83">
        <f t="shared" si="64"/>
        <v>6.0700000000000007E-3</v>
      </c>
      <c r="D1376" s="82">
        <f t="shared" si="63"/>
        <v>5.9400000000000008E-3</v>
      </c>
      <c r="E1376" s="81">
        <f t="shared" si="65"/>
        <v>1.3000000000000002E-4</v>
      </c>
      <c r="F1376" s="97">
        <f>INDEX(バックデータ一覧!$G$4:$I$27,MATCH(計算過程!B1376,バックデータ一覧!$F$4:$F$27,0),MATCH(VLOOKUP(A1376,バックデータ一覧!$T$3:$U$367,2),バックデータ一覧!$G$3:$I$3,0))*10^-3</f>
        <v>1.3000000000000002E-4</v>
      </c>
      <c r="G1376" s="97">
        <f>INDEX(バックデータ一覧!$J$4:$L$27,MATCH(計算過程!B1376,バックデータ一覧!$F$4:$F$27,0),MATCH(VLOOKUP(A1376,バックデータ一覧!$T$3:$U$367,2),バックデータ一覧!$J$3:$L$3,0))*10^-3</f>
        <v>2.5000000000000001E-4</v>
      </c>
      <c r="H1376" s="97">
        <f>INDEX(バックデータ一覧!$M$4:$O$27,MATCH(計算過程!B1376,バックデータ一覧!$F$4:$F$27,0),MATCH(VLOOKUP(A1376,バックデータ一覧!$T$3:$U$367,2),バックデータ一覧!$M$3:$O$3,0))*10^-3</f>
        <v>3.8000000000000002E-4</v>
      </c>
      <c r="I1376" s="97">
        <f>INDEX(バックデータ一覧!$P$4:$R$27,MATCH(計算過程!B1376,バックデータ一覧!$F$4:$F$27,0),MATCH(VLOOKUP(A1376,バックデータ一覧!$T$3:$U$367,2),バックデータ一覧!$P$3:$R$3,0))*10^-3</f>
        <v>5.0000000000000001E-4</v>
      </c>
    </row>
    <row r="1377" spans="1:9" x14ac:dyDescent="0.15">
      <c r="A1377" s="57">
        <v>41697</v>
      </c>
      <c r="B1377" s="9" t="s">
        <v>107</v>
      </c>
      <c r="C1377" s="83">
        <f t="shared" si="64"/>
        <v>6.0700000000000007E-3</v>
      </c>
      <c r="D1377" s="82">
        <f t="shared" si="63"/>
        <v>5.9400000000000008E-3</v>
      </c>
      <c r="E1377" s="81">
        <f t="shared" si="65"/>
        <v>1.3000000000000002E-4</v>
      </c>
      <c r="F1377" s="97">
        <f>INDEX(バックデータ一覧!$G$4:$I$27,MATCH(計算過程!B1377,バックデータ一覧!$F$4:$F$27,0),MATCH(VLOOKUP(A1377,バックデータ一覧!$T$3:$U$367,2),バックデータ一覧!$G$3:$I$3,0))*10^-3</f>
        <v>1.3000000000000002E-4</v>
      </c>
      <c r="G1377" s="97">
        <f>INDEX(バックデータ一覧!$J$4:$L$27,MATCH(計算過程!B1377,バックデータ一覧!$F$4:$F$27,0),MATCH(VLOOKUP(A1377,バックデータ一覧!$T$3:$U$367,2),バックデータ一覧!$J$3:$L$3,0))*10^-3</f>
        <v>2.5000000000000001E-4</v>
      </c>
      <c r="H1377" s="97">
        <f>INDEX(バックデータ一覧!$M$4:$O$27,MATCH(計算過程!B1377,バックデータ一覧!$F$4:$F$27,0),MATCH(VLOOKUP(A1377,バックデータ一覧!$T$3:$U$367,2),バックデータ一覧!$M$3:$O$3,0))*10^-3</f>
        <v>3.8000000000000002E-4</v>
      </c>
      <c r="I1377" s="97">
        <f>INDEX(バックデータ一覧!$P$4:$R$27,MATCH(計算過程!B1377,バックデータ一覧!$F$4:$F$27,0),MATCH(VLOOKUP(A1377,バックデータ一覧!$T$3:$U$367,2),バックデータ一覧!$P$3:$R$3,0))*10^-3</f>
        <v>5.0000000000000001E-4</v>
      </c>
    </row>
    <row r="1378" spans="1:9" x14ac:dyDescent="0.15">
      <c r="A1378" s="57">
        <v>41697</v>
      </c>
      <c r="B1378" s="9" t="s">
        <v>108</v>
      </c>
      <c r="C1378" s="83">
        <f t="shared" si="64"/>
        <v>6.0700000000000007E-3</v>
      </c>
      <c r="D1378" s="82">
        <f t="shared" si="63"/>
        <v>5.9400000000000008E-3</v>
      </c>
      <c r="E1378" s="81">
        <f t="shared" si="65"/>
        <v>1.3000000000000002E-4</v>
      </c>
      <c r="F1378" s="97">
        <f>INDEX(バックデータ一覧!$G$4:$I$27,MATCH(計算過程!B1378,バックデータ一覧!$F$4:$F$27,0),MATCH(VLOOKUP(A1378,バックデータ一覧!$T$3:$U$367,2),バックデータ一覧!$G$3:$I$3,0))*10^-3</f>
        <v>1.3000000000000002E-4</v>
      </c>
      <c r="G1378" s="97">
        <f>INDEX(バックデータ一覧!$J$4:$L$27,MATCH(計算過程!B1378,バックデータ一覧!$F$4:$F$27,0),MATCH(VLOOKUP(A1378,バックデータ一覧!$T$3:$U$367,2),バックデータ一覧!$J$3:$L$3,0))*10^-3</f>
        <v>2.5000000000000001E-4</v>
      </c>
      <c r="H1378" s="97">
        <f>INDEX(バックデータ一覧!$M$4:$O$27,MATCH(計算過程!B1378,バックデータ一覧!$F$4:$F$27,0),MATCH(VLOOKUP(A1378,バックデータ一覧!$T$3:$U$367,2),バックデータ一覧!$M$3:$O$3,0))*10^-3</f>
        <v>3.8000000000000002E-4</v>
      </c>
      <c r="I1378" s="97">
        <f>INDEX(バックデータ一覧!$P$4:$R$27,MATCH(計算過程!B1378,バックデータ一覧!$F$4:$F$27,0),MATCH(VLOOKUP(A1378,バックデータ一覧!$T$3:$U$367,2),バックデータ一覧!$P$3:$R$3,0))*10^-3</f>
        <v>5.0000000000000001E-4</v>
      </c>
    </row>
    <row r="1379" spans="1:9" x14ac:dyDescent="0.15">
      <c r="A1379" s="57">
        <v>41697</v>
      </c>
      <c r="B1379" s="9" t="s">
        <v>109</v>
      </c>
      <c r="C1379" s="83">
        <f t="shared" si="64"/>
        <v>6.0700000000000007E-3</v>
      </c>
      <c r="D1379" s="82">
        <f t="shared" si="63"/>
        <v>5.9400000000000008E-3</v>
      </c>
      <c r="E1379" s="81">
        <f t="shared" si="65"/>
        <v>1.3000000000000002E-4</v>
      </c>
      <c r="F1379" s="97">
        <f>INDEX(バックデータ一覧!$G$4:$I$27,MATCH(計算過程!B1379,バックデータ一覧!$F$4:$F$27,0),MATCH(VLOOKUP(A1379,バックデータ一覧!$T$3:$U$367,2),バックデータ一覧!$G$3:$I$3,0))*10^-3</f>
        <v>1.3000000000000002E-4</v>
      </c>
      <c r="G1379" s="97">
        <f>INDEX(バックデータ一覧!$J$4:$L$27,MATCH(計算過程!B1379,バックデータ一覧!$F$4:$F$27,0),MATCH(VLOOKUP(A1379,バックデータ一覧!$T$3:$U$367,2),バックデータ一覧!$J$3:$L$3,0))*10^-3</f>
        <v>2.5000000000000001E-4</v>
      </c>
      <c r="H1379" s="97">
        <f>INDEX(バックデータ一覧!$M$4:$O$27,MATCH(計算過程!B1379,バックデータ一覧!$F$4:$F$27,0),MATCH(VLOOKUP(A1379,バックデータ一覧!$T$3:$U$367,2),バックデータ一覧!$M$3:$O$3,0))*10^-3</f>
        <v>3.8000000000000002E-4</v>
      </c>
      <c r="I1379" s="97">
        <f>INDEX(バックデータ一覧!$P$4:$R$27,MATCH(計算過程!B1379,バックデータ一覧!$F$4:$F$27,0),MATCH(VLOOKUP(A1379,バックデータ一覧!$T$3:$U$367,2),バックデータ一覧!$P$3:$R$3,0))*10^-3</f>
        <v>5.0000000000000001E-4</v>
      </c>
    </row>
    <row r="1380" spans="1:9" x14ac:dyDescent="0.15">
      <c r="A1380" s="57">
        <v>41697</v>
      </c>
      <c r="B1380" s="9" t="s">
        <v>110</v>
      </c>
      <c r="C1380" s="83">
        <f t="shared" si="64"/>
        <v>6.0700000000000007E-3</v>
      </c>
      <c r="D1380" s="82">
        <f t="shared" si="63"/>
        <v>5.9400000000000008E-3</v>
      </c>
      <c r="E1380" s="81">
        <f t="shared" si="65"/>
        <v>1.3000000000000002E-4</v>
      </c>
      <c r="F1380" s="97">
        <f>INDEX(バックデータ一覧!$G$4:$I$27,MATCH(計算過程!B1380,バックデータ一覧!$F$4:$F$27,0),MATCH(VLOOKUP(A1380,バックデータ一覧!$T$3:$U$367,2),バックデータ一覧!$G$3:$I$3,0))*10^-3</f>
        <v>1.3000000000000002E-4</v>
      </c>
      <c r="G1380" s="97">
        <f>INDEX(バックデータ一覧!$J$4:$L$27,MATCH(計算過程!B1380,バックデータ一覧!$F$4:$F$27,0),MATCH(VLOOKUP(A1380,バックデータ一覧!$T$3:$U$367,2),バックデータ一覧!$J$3:$L$3,0))*10^-3</f>
        <v>2.5000000000000001E-4</v>
      </c>
      <c r="H1380" s="97">
        <f>INDEX(バックデータ一覧!$M$4:$O$27,MATCH(計算過程!B1380,バックデータ一覧!$F$4:$F$27,0),MATCH(VLOOKUP(A1380,バックデータ一覧!$T$3:$U$367,2),バックデータ一覧!$M$3:$O$3,0))*10^-3</f>
        <v>3.8000000000000002E-4</v>
      </c>
      <c r="I1380" s="97">
        <f>INDEX(バックデータ一覧!$P$4:$R$27,MATCH(計算過程!B1380,バックデータ一覧!$F$4:$F$27,0),MATCH(VLOOKUP(A1380,バックデータ一覧!$T$3:$U$367,2),バックデータ一覧!$P$3:$R$3,0))*10^-3</f>
        <v>5.0000000000000001E-4</v>
      </c>
    </row>
    <row r="1381" spans="1:9" x14ac:dyDescent="0.15">
      <c r="A1381" s="57">
        <v>41697</v>
      </c>
      <c r="B1381" s="9" t="s">
        <v>111</v>
      </c>
      <c r="C1381" s="83">
        <f t="shared" si="64"/>
        <v>9.3200000000000002E-3</v>
      </c>
      <c r="D1381" s="82">
        <f t="shared" si="63"/>
        <v>5.9400000000000008E-3</v>
      </c>
      <c r="E1381" s="81">
        <f t="shared" si="65"/>
        <v>3.3799999999999998E-3</v>
      </c>
      <c r="F1381" s="97">
        <f>INDEX(バックデータ一覧!$G$4:$I$27,MATCH(計算過程!B1381,バックデータ一覧!$F$4:$F$27,0),MATCH(VLOOKUP(A1381,バックデータ一覧!$T$3:$U$367,2),バックデータ一覧!$G$3:$I$3,0))*10^-3</f>
        <v>3.3799999999999998E-3</v>
      </c>
      <c r="G1381" s="97">
        <f>INDEX(バックデータ一覧!$J$4:$L$27,MATCH(計算過程!B1381,バックデータ一覧!$F$4:$F$27,0),MATCH(VLOOKUP(A1381,バックデータ一覧!$T$3:$U$367,2),バックデータ一覧!$J$3:$L$3,0))*10^-3</f>
        <v>6.7499999999999999E-3</v>
      </c>
      <c r="H1381" s="97">
        <f>INDEX(バックデータ一覧!$M$4:$O$27,MATCH(計算過程!B1381,バックデータ一覧!$F$4:$F$27,0),MATCH(VLOOKUP(A1381,バックデータ一覧!$T$3:$U$367,2),バックデータ一覧!$M$3:$O$3,0))*10^-3</f>
        <v>1.0130000000000002E-2</v>
      </c>
      <c r="I1381" s="97">
        <f>INDEX(バックデータ一覧!$P$4:$R$27,MATCH(計算過程!B1381,バックデータ一覧!$F$4:$F$27,0),MATCH(VLOOKUP(A1381,バックデータ一覧!$T$3:$U$367,2),バックデータ一覧!$P$3:$R$3,0))*10^-3</f>
        <v>1.3509999999999999E-2</v>
      </c>
    </row>
    <row r="1382" spans="1:9" x14ac:dyDescent="0.15">
      <c r="A1382" s="57">
        <v>41697</v>
      </c>
      <c r="B1382" s="9" t="s">
        <v>112</v>
      </c>
      <c r="C1382" s="83">
        <f t="shared" si="64"/>
        <v>6.4800000000000005E-3</v>
      </c>
      <c r="D1382" s="82">
        <f t="shared" si="63"/>
        <v>5.9400000000000008E-3</v>
      </c>
      <c r="E1382" s="81">
        <f t="shared" si="65"/>
        <v>5.4000000000000001E-4</v>
      </c>
      <c r="F1382" s="97">
        <f>INDEX(バックデータ一覧!$G$4:$I$27,MATCH(計算過程!B1382,バックデータ一覧!$F$4:$F$27,0),MATCH(VLOOKUP(A1382,バックデータ一覧!$T$3:$U$367,2),バックデータ一覧!$G$3:$I$3,0))*10^-3</f>
        <v>5.4000000000000001E-4</v>
      </c>
      <c r="G1382" s="97">
        <f>INDEX(バックデータ一覧!$J$4:$L$27,MATCH(計算過程!B1382,バックデータ一覧!$F$4:$F$27,0),MATCH(VLOOKUP(A1382,バックデータ一覧!$T$3:$U$367,2),バックデータ一覧!$J$3:$L$3,0))*10^-3</f>
        <v>1.08E-3</v>
      </c>
      <c r="H1382" s="97">
        <f>INDEX(バックデータ一覧!$M$4:$O$27,MATCH(計算過程!B1382,バックデータ一覧!$F$4:$F$27,0),MATCH(VLOOKUP(A1382,バックデータ一覧!$T$3:$U$367,2),バックデータ一覧!$M$3:$O$3,0))*10^-3</f>
        <v>1.6299999999999999E-3</v>
      </c>
      <c r="I1382" s="97">
        <f>INDEX(バックデータ一覧!$P$4:$R$27,MATCH(計算過程!B1382,バックデータ一覧!$F$4:$F$27,0),MATCH(VLOOKUP(A1382,バックデータ一覧!$T$3:$U$367,2),バックデータ一覧!$P$3:$R$3,0))*10^-3</f>
        <v>2.1700000000000001E-3</v>
      </c>
    </row>
    <row r="1383" spans="1:9" x14ac:dyDescent="0.15">
      <c r="A1383" s="57">
        <v>41697</v>
      </c>
      <c r="B1383" s="9" t="s">
        <v>113</v>
      </c>
      <c r="C1383" s="83">
        <f t="shared" si="64"/>
        <v>6.4800000000000005E-3</v>
      </c>
      <c r="D1383" s="82">
        <f t="shared" si="63"/>
        <v>5.9400000000000008E-3</v>
      </c>
      <c r="E1383" s="81">
        <f t="shared" si="65"/>
        <v>5.4000000000000001E-4</v>
      </c>
      <c r="F1383" s="97">
        <f>INDEX(バックデータ一覧!$G$4:$I$27,MATCH(計算過程!B1383,バックデータ一覧!$F$4:$F$27,0),MATCH(VLOOKUP(A1383,バックデータ一覧!$T$3:$U$367,2),バックデータ一覧!$G$3:$I$3,0))*10^-3</f>
        <v>5.4000000000000001E-4</v>
      </c>
      <c r="G1383" s="97">
        <f>INDEX(バックデータ一覧!$J$4:$L$27,MATCH(計算過程!B1383,バックデータ一覧!$F$4:$F$27,0),MATCH(VLOOKUP(A1383,バックデータ一覧!$T$3:$U$367,2),バックデータ一覧!$J$3:$L$3,0))*10^-3</f>
        <v>1.08E-3</v>
      </c>
      <c r="H1383" s="97">
        <f>INDEX(バックデータ一覧!$M$4:$O$27,MATCH(計算過程!B1383,バックデータ一覧!$F$4:$F$27,0),MATCH(VLOOKUP(A1383,バックデータ一覧!$T$3:$U$367,2),バックデータ一覧!$M$3:$O$3,0))*10^-3</f>
        <v>1.6299999999999999E-3</v>
      </c>
      <c r="I1383" s="97">
        <f>INDEX(バックデータ一覧!$P$4:$R$27,MATCH(計算過程!B1383,バックデータ一覧!$F$4:$F$27,0),MATCH(VLOOKUP(A1383,バックデータ一覧!$T$3:$U$367,2),バックデータ一覧!$P$3:$R$3,0))*10^-3</f>
        <v>2.1700000000000001E-3</v>
      </c>
    </row>
    <row r="1384" spans="1:9" x14ac:dyDescent="0.15">
      <c r="A1384" s="57">
        <v>41697</v>
      </c>
      <c r="B1384" s="9" t="s">
        <v>114</v>
      </c>
      <c r="C1384" s="83">
        <f t="shared" si="64"/>
        <v>6.0700000000000007E-3</v>
      </c>
      <c r="D1384" s="82">
        <f t="shared" si="63"/>
        <v>5.9400000000000008E-3</v>
      </c>
      <c r="E1384" s="81">
        <f t="shared" si="65"/>
        <v>1.3000000000000002E-4</v>
      </c>
      <c r="F1384" s="97">
        <f>INDEX(バックデータ一覧!$G$4:$I$27,MATCH(計算過程!B1384,バックデータ一覧!$F$4:$F$27,0),MATCH(VLOOKUP(A1384,バックデータ一覧!$T$3:$U$367,2),バックデータ一覧!$G$3:$I$3,0))*10^-3</f>
        <v>1.3000000000000002E-4</v>
      </c>
      <c r="G1384" s="97">
        <f>INDEX(バックデータ一覧!$J$4:$L$27,MATCH(計算過程!B1384,バックデータ一覧!$F$4:$F$27,0),MATCH(VLOOKUP(A1384,バックデータ一覧!$T$3:$U$367,2),バックデータ一覧!$J$3:$L$3,0))*10^-3</f>
        <v>2.5000000000000001E-4</v>
      </c>
      <c r="H1384" s="97">
        <f>INDEX(バックデータ一覧!$M$4:$O$27,MATCH(計算過程!B1384,バックデータ一覧!$F$4:$F$27,0),MATCH(VLOOKUP(A1384,バックデータ一覧!$T$3:$U$367,2),バックデータ一覧!$M$3:$O$3,0))*10^-3</f>
        <v>3.8000000000000002E-4</v>
      </c>
      <c r="I1384" s="97">
        <f>INDEX(バックデータ一覧!$P$4:$R$27,MATCH(計算過程!B1384,バックデータ一覧!$F$4:$F$27,0),MATCH(VLOOKUP(A1384,バックデータ一覧!$T$3:$U$367,2),バックデータ一覧!$P$3:$R$3,0))*10^-3</f>
        <v>5.0000000000000001E-4</v>
      </c>
    </row>
    <row r="1385" spans="1:9" x14ac:dyDescent="0.15">
      <c r="A1385" s="57">
        <v>41697</v>
      </c>
      <c r="B1385" s="9" t="s">
        <v>115</v>
      </c>
      <c r="C1385" s="83">
        <f t="shared" si="64"/>
        <v>6.2700000000000013E-3</v>
      </c>
      <c r="D1385" s="82">
        <f t="shared" si="63"/>
        <v>5.9400000000000008E-3</v>
      </c>
      <c r="E1385" s="81">
        <f t="shared" si="65"/>
        <v>3.3E-4</v>
      </c>
      <c r="F1385" s="97">
        <f>INDEX(バックデータ一覧!$G$4:$I$27,MATCH(計算過程!B1385,バックデータ一覧!$F$4:$F$27,0),MATCH(VLOOKUP(A1385,バックデータ一覧!$T$3:$U$367,2),バックデータ一覧!$G$3:$I$3,0))*10^-3</f>
        <v>3.3E-4</v>
      </c>
      <c r="G1385" s="97">
        <f>INDEX(バックデータ一覧!$J$4:$L$27,MATCH(計算過程!B1385,バックデータ一覧!$F$4:$F$27,0),MATCH(VLOOKUP(A1385,バックデータ一覧!$T$3:$U$367,2),バックデータ一覧!$J$3:$L$3,0))*10^-3</f>
        <v>6.7000000000000002E-4</v>
      </c>
      <c r="H1385" s="97">
        <f>INDEX(バックデータ一覧!$M$4:$O$27,MATCH(計算過程!B1385,バックデータ一覧!$F$4:$F$27,0),MATCH(VLOOKUP(A1385,バックデータ一覧!$T$3:$U$367,2),バックデータ一覧!$M$3:$O$3,0))*10^-3</f>
        <v>1E-3</v>
      </c>
      <c r="I1385" s="97">
        <f>INDEX(バックデータ一覧!$P$4:$R$27,MATCH(計算過程!B1385,バックデータ一覧!$F$4:$F$27,0),MATCH(VLOOKUP(A1385,バックデータ一覧!$T$3:$U$367,2),バックデータ一覧!$P$3:$R$3,0))*10^-3</f>
        <v>1.33E-3</v>
      </c>
    </row>
    <row r="1386" spans="1:9" x14ac:dyDescent="0.15">
      <c r="A1386" s="57">
        <v>41697</v>
      </c>
      <c r="B1386" s="9" t="s">
        <v>116</v>
      </c>
      <c r="C1386" s="83">
        <f t="shared" si="64"/>
        <v>6.0700000000000007E-3</v>
      </c>
      <c r="D1386" s="82">
        <f t="shared" si="63"/>
        <v>5.9400000000000008E-3</v>
      </c>
      <c r="E1386" s="81">
        <f t="shared" si="65"/>
        <v>1.3000000000000002E-4</v>
      </c>
      <c r="F1386" s="97">
        <f>INDEX(バックデータ一覧!$G$4:$I$27,MATCH(計算過程!B1386,バックデータ一覧!$F$4:$F$27,0),MATCH(VLOOKUP(A1386,バックデータ一覧!$T$3:$U$367,2),バックデータ一覧!$G$3:$I$3,0))*10^-3</f>
        <v>1.3000000000000002E-4</v>
      </c>
      <c r="G1386" s="97">
        <f>INDEX(バックデータ一覧!$J$4:$L$27,MATCH(計算過程!B1386,バックデータ一覧!$F$4:$F$27,0),MATCH(VLOOKUP(A1386,バックデータ一覧!$T$3:$U$367,2),バックデータ一覧!$J$3:$L$3,0))*10^-3</f>
        <v>2.5000000000000001E-4</v>
      </c>
      <c r="H1386" s="97">
        <f>INDEX(バックデータ一覧!$M$4:$O$27,MATCH(計算過程!B1386,バックデータ一覧!$F$4:$F$27,0),MATCH(VLOOKUP(A1386,バックデータ一覧!$T$3:$U$367,2),バックデータ一覧!$M$3:$O$3,0))*10^-3</f>
        <v>3.8000000000000002E-4</v>
      </c>
      <c r="I1386" s="97">
        <f>INDEX(バックデータ一覧!$P$4:$R$27,MATCH(計算過程!B1386,バックデータ一覧!$F$4:$F$27,0),MATCH(VLOOKUP(A1386,バックデータ一覧!$T$3:$U$367,2),バックデータ一覧!$P$3:$R$3,0))*10^-3</f>
        <v>5.0000000000000001E-4</v>
      </c>
    </row>
    <row r="1387" spans="1:9" x14ac:dyDescent="0.15">
      <c r="A1387" s="57">
        <v>41697</v>
      </c>
      <c r="B1387" s="9" t="s">
        <v>117</v>
      </c>
      <c r="C1387" s="83">
        <f t="shared" si="64"/>
        <v>9.3200000000000002E-3</v>
      </c>
      <c r="D1387" s="82">
        <f t="shared" si="63"/>
        <v>5.9400000000000008E-3</v>
      </c>
      <c r="E1387" s="81">
        <f t="shared" si="65"/>
        <v>3.3799999999999998E-3</v>
      </c>
      <c r="F1387" s="97">
        <f>INDEX(バックデータ一覧!$G$4:$I$27,MATCH(計算過程!B1387,バックデータ一覧!$F$4:$F$27,0),MATCH(VLOOKUP(A1387,バックデータ一覧!$T$3:$U$367,2),バックデータ一覧!$G$3:$I$3,0))*10^-3</f>
        <v>3.3799999999999998E-3</v>
      </c>
      <c r="G1387" s="97">
        <f>INDEX(バックデータ一覧!$J$4:$L$27,MATCH(計算過程!B1387,バックデータ一覧!$F$4:$F$27,0),MATCH(VLOOKUP(A1387,バックデータ一覧!$T$3:$U$367,2),バックデータ一覧!$J$3:$L$3,0))*10^-3</f>
        <v>6.7499999999999999E-3</v>
      </c>
      <c r="H1387" s="97">
        <f>INDEX(バックデータ一覧!$M$4:$O$27,MATCH(計算過程!B1387,バックデータ一覧!$F$4:$F$27,0),MATCH(VLOOKUP(A1387,バックデータ一覧!$T$3:$U$367,2),バックデータ一覧!$M$3:$O$3,0))*10^-3</f>
        <v>1.0130000000000002E-2</v>
      </c>
      <c r="I1387" s="97">
        <f>INDEX(バックデータ一覧!$P$4:$R$27,MATCH(計算過程!B1387,バックデータ一覧!$F$4:$F$27,0),MATCH(VLOOKUP(A1387,バックデータ一覧!$T$3:$U$367,2),バックデータ一覧!$P$3:$R$3,0))*10^-3</f>
        <v>1.3509999999999999E-2</v>
      </c>
    </row>
    <row r="1388" spans="1:9" x14ac:dyDescent="0.15">
      <c r="A1388" s="57">
        <v>41697</v>
      </c>
      <c r="B1388" s="9" t="s">
        <v>118</v>
      </c>
      <c r="C1388" s="83">
        <f t="shared" si="64"/>
        <v>6.2700000000000013E-3</v>
      </c>
      <c r="D1388" s="82">
        <f t="shared" si="63"/>
        <v>5.9400000000000008E-3</v>
      </c>
      <c r="E1388" s="81">
        <f t="shared" si="65"/>
        <v>3.3E-4</v>
      </c>
      <c r="F1388" s="97">
        <f>INDEX(バックデータ一覧!$G$4:$I$27,MATCH(計算過程!B1388,バックデータ一覧!$F$4:$F$27,0),MATCH(VLOOKUP(A1388,バックデータ一覧!$T$3:$U$367,2),バックデータ一覧!$G$3:$I$3,0))*10^-3</f>
        <v>3.3E-4</v>
      </c>
      <c r="G1388" s="97">
        <f>INDEX(バックデータ一覧!$J$4:$L$27,MATCH(計算過程!B1388,バックデータ一覧!$F$4:$F$27,0),MATCH(VLOOKUP(A1388,バックデータ一覧!$T$3:$U$367,2),バックデータ一覧!$J$3:$L$3,0))*10^-3</f>
        <v>6.7000000000000002E-4</v>
      </c>
      <c r="H1388" s="97">
        <f>INDEX(バックデータ一覧!$M$4:$O$27,MATCH(計算過程!B1388,バックデータ一覧!$F$4:$F$27,0),MATCH(VLOOKUP(A1388,バックデータ一覧!$T$3:$U$367,2),バックデータ一覧!$M$3:$O$3,0))*10^-3</f>
        <v>1E-3</v>
      </c>
      <c r="I1388" s="97">
        <f>INDEX(バックデータ一覧!$P$4:$R$27,MATCH(計算過程!B1388,バックデータ一覧!$F$4:$F$27,0),MATCH(VLOOKUP(A1388,バックデータ一覧!$T$3:$U$367,2),バックデータ一覧!$P$3:$R$3,0))*10^-3</f>
        <v>1.33E-3</v>
      </c>
    </row>
    <row r="1389" spans="1:9" x14ac:dyDescent="0.15">
      <c r="A1389" s="57">
        <v>41697</v>
      </c>
      <c r="B1389" s="9" t="s">
        <v>119</v>
      </c>
      <c r="C1389" s="83">
        <f t="shared" si="64"/>
        <v>6.0700000000000007E-3</v>
      </c>
      <c r="D1389" s="82">
        <f t="shared" si="63"/>
        <v>5.9400000000000008E-3</v>
      </c>
      <c r="E1389" s="81">
        <f t="shared" si="65"/>
        <v>1.3000000000000002E-4</v>
      </c>
      <c r="F1389" s="97">
        <f>INDEX(バックデータ一覧!$G$4:$I$27,MATCH(計算過程!B1389,バックデータ一覧!$F$4:$F$27,0),MATCH(VLOOKUP(A1389,バックデータ一覧!$T$3:$U$367,2),バックデータ一覧!$G$3:$I$3,0))*10^-3</f>
        <v>1.3000000000000002E-4</v>
      </c>
      <c r="G1389" s="97">
        <f>INDEX(バックデータ一覧!$J$4:$L$27,MATCH(計算過程!B1389,バックデータ一覧!$F$4:$F$27,0),MATCH(VLOOKUP(A1389,バックデータ一覧!$T$3:$U$367,2),バックデータ一覧!$J$3:$L$3,0))*10^-3</f>
        <v>2.5000000000000001E-4</v>
      </c>
      <c r="H1389" s="97">
        <f>INDEX(バックデータ一覧!$M$4:$O$27,MATCH(計算過程!B1389,バックデータ一覧!$F$4:$F$27,0),MATCH(VLOOKUP(A1389,バックデータ一覧!$T$3:$U$367,2),バックデータ一覧!$M$3:$O$3,0))*10^-3</f>
        <v>3.8000000000000002E-4</v>
      </c>
      <c r="I1389" s="97">
        <f>INDEX(バックデータ一覧!$P$4:$R$27,MATCH(計算過程!B1389,バックデータ一覧!$F$4:$F$27,0),MATCH(VLOOKUP(A1389,バックデータ一覧!$T$3:$U$367,2),バックデータ一覧!$P$3:$R$3,0))*10^-3</f>
        <v>5.0000000000000001E-4</v>
      </c>
    </row>
    <row r="1390" spans="1:9" x14ac:dyDescent="0.15">
      <c r="A1390" s="57">
        <v>41697</v>
      </c>
      <c r="B1390" s="9" t="s">
        <v>120</v>
      </c>
      <c r="C1390" s="83">
        <f t="shared" si="64"/>
        <v>6.0700000000000007E-3</v>
      </c>
      <c r="D1390" s="82">
        <f t="shared" si="63"/>
        <v>5.9400000000000008E-3</v>
      </c>
      <c r="E1390" s="81">
        <f t="shared" si="65"/>
        <v>1.3000000000000002E-4</v>
      </c>
      <c r="F1390" s="97">
        <f>INDEX(バックデータ一覧!$G$4:$I$27,MATCH(計算過程!B1390,バックデータ一覧!$F$4:$F$27,0),MATCH(VLOOKUP(A1390,バックデータ一覧!$T$3:$U$367,2),バックデータ一覧!$G$3:$I$3,0))*10^-3</f>
        <v>1.3000000000000002E-4</v>
      </c>
      <c r="G1390" s="97">
        <f>INDEX(バックデータ一覧!$J$4:$L$27,MATCH(計算過程!B1390,バックデータ一覧!$F$4:$F$27,0),MATCH(VLOOKUP(A1390,バックデータ一覧!$T$3:$U$367,2),バックデータ一覧!$J$3:$L$3,0))*10^-3</f>
        <v>2.5000000000000001E-4</v>
      </c>
      <c r="H1390" s="97">
        <f>INDEX(バックデータ一覧!$M$4:$O$27,MATCH(計算過程!B1390,バックデータ一覧!$F$4:$F$27,0),MATCH(VLOOKUP(A1390,バックデータ一覧!$T$3:$U$367,2),バックデータ一覧!$M$3:$O$3,0))*10^-3</f>
        <v>3.8000000000000002E-4</v>
      </c>
      <c r="I1390" s="97">
        <f>INDEX(バックデータ一覧!$P$4:$R$27,MATCH(計算過程!B1390,バックデータ一覧!$F$4:$F$27,0),MATCH(VLOOKUP(A1390,バックデータ一覧!$T$3:$U$367,2),バックデータ一覧!$P$3:$R$3,0))*10^-3</f>
        <v>5.0000000000000001E-4</v>
      </c>
    </row>
    <row r="1391" spans="1:9" x14ac:dyDescent="0.15">
      <c r="A1391" s="57">
        <v>41697</v>
      </c>
      <c r="B1391" s="9" t="s">
        <v>121</v>
      </c>
      <c r="C1391" s="83">
        <f t="shared" si="64"/>
        <v>6.2700000000000013E-3</v>
      </c>
      <c r="D1391" s="82">
        <f t="shared" si="63"/>
        <v>5.9400000000000008E-3</v>
      </c>
      <c r="E1391" s="81">
        <f t="shared" si="65"/>
        <v>3.3E-4</v>
      </c>
      <c r="F1391" s="97">
        <f>INDEX(バックデータ一覧!$G$4:$I$27,MATCH(計算過程!B1391,バックデータ一覧!$F$4:$F$27,0),MATCH(VLOOKUP(A1391,バックデータ一覧!$T$3:$U$367,2),バックデータ一覧!$G$3:$I$3,0))*10^-3</f>
        <v>3.3E-4</v>
      </c>
      <c r="G1391" s="97">
        <f>INDEX(バックデータ一覧!$J$4:$L$27,MATCH(計算過程!B1391,バックデータ一覧!$F$4:$F$27,0),MATCH(VLOOKUP(A1391,バックデータ一覧!$T$3:$U$367,2),バックデータ一覧!$J$3:$L$3,0))*10^-3</f>
        <v>6.7000000000000002E-4</v>
      </c>
      <c r="H1391" s="97">
        <f>INDEX(バックデータ一覧!$M$4:$O$27,MATCH(計算過程!B1391,バックデータ一覧!$F$4:$F$27,0),MATCH(VLOOKUP(A1391,バックデータ一覧!$T$3:$U$367,2),バックデータ一覧!$M$3:$O$3,0))*10^-3</f>
        <v>1E-3</v>
      </c>
      <c r="I1391" s="97">
        <f>INDEX(バックデータ一覧!$P$4:$R$27,MATCH(計算過程!B1391,バックデータ一覧!$F$4:$F$27,0),MATCH(VLOOKUP(A1391,バックデータ一覧!$T$3:$U$367,2),バックデータ一覧!$P$3:$R$3,0))*10^-3</f>
        <v>1.33E-3</v>
      </c>
    </row>
    <row r="1392" spans="1:9" x14ac:dyDescent="0.15">
      <c r="A1392" s="57">
        <v>41697</v>
      </c>
      <c r="B1392" s="9" t="s">
        <v>122</v>
      </c>
      <c r="C1392" s="83">
        <f t="shared" si="64"/>
        <v>6.2700000000000013E-3</v>
      </c>
      <c r="D1392" s="82">
        <f t="shared" si="63"/>
        <v>5.9400000000000008E-3</v>
      </c>
      <c r="E1392" s="81">
        <f t="shared" si="65"/>
        <v>3.3E-4</v>
      </c>
      <c r="F1392" s="97">
        <f>INDEX(バックデータ一覧!$G$4:$I$27,MATCH(計算過程!B1392,バックデータ一覧!$F$4:$F$27,0),MATCH(VLOOKUP(A1392,バックデータ一覧!$T$3:$U$367,2),バックデータ一覧!$G$3:$I$3,0))*10^-3</f>
        <v>3.3E-4</v>
      </c>
      <c r="G1392" s="97">
        <f>INDEX(バックデータ一覧!$J$4:$L$27,MATCH(計算過程!B1392,バックデータ一覧!$F$4:$F$27,0),MATCH(VLOOKUP(A1392,バックデータ一覧!$T$3:$U$367,2),バックデータ一覧!$J$3:$L$3,0))*10^-3</f>
        <v>6.7000000000000002E-4</v>
      </c>
      <c r="H1392" s="97">
        <f>INDEX(バックデータ一覧!$M$4:$O$27,MATCH(計算過程!B1392,バックデータ一覧!$F$4:$F$27,0),MATCH(VLOOKUP(A1392,バックデータ一覧!$T$3:$U$367,2),バックデータ一覧!$M$3:$O$3,0))*10^-3</f>
        <v>1E-3</v>
      </c>
      <c r="I1392" s="97">
        <f>INDEX(バックデータ一覧!$P$4:$R$27,MATCH(計算過程!B1392,バックデータ一覧!$F$4:$F$27,0),MATCH(VLOOKUP(A1392,バックデータ一覧!$T$3:$U$367,2),バックデータ一覧!$P$3:$R$3,0))*10^-3</f>
        <v>1.33E-3</v>
      </c>
    </row>
    <row r="1393" spans="1:9" x14ac:dyDescent="0.15">
      <c r="A1393" s="57">
        <v>41697</v>
      </c>
      <c r="B1393" s="9" t="s">
        <v>123</v>
      </c>
      <c r="C1393" s="83">
        <f t="shared" si="64"/>
        <v>1.2360000000000001E-2</v>
      </c>
      <c r="D1393" s="82">
        <f t="shared" si="63"/>
        <v>5.9400000000000008E-3</v>
      </c>
      <c r="E1393" s="81">
        <f t="shared" si="65"/>
        <v>6.4200000000000004E-3</v>
      </c>
      <c r="F1393" s="97">
        <f>INDEX(バックデータ一覧!$G$4:$I$27,MATCH(計算過程!B1393,バックデータ一覧!$F$4:$F$27,0),MATCH(VLOOKUP(A1393,バックデータ一覧!$T$3:$U$367,2),バックデータ一覧!$G$3:$I$3,0))*10^-3</f>
        <v>6.4200000000000004E-3</v>
      </c>
      <c r="G1393" s="97">
        <f>INDEX(バックデータ一覧!$J$4:$L$27,MATCH(計算過程!B1393,バックデータ一覧!$F$4:$F$27,0),MATCH(VLOOKUP(A1393,バックデータ一覧!$T$3:$U$367,2),バックデータ一覧!$J$3:$L$3,0))*10^-3</f>
        <v>1.2840000000000001E-2</v>
      </c>
      <c r="H1393" s="97">
        <f>INDEX(バックデータ一覧!$M$4:$O$27,MATCH(計算過程!B1393,バックデータ一覧!$F$4:$F$27,0),MATCH(VLOOKUP(A1393,バックデータ一覧!$T$3:$U$367,2),バックデータ一覧!$M$3:$O$3,0))*10^-3</f>
        <v>1.9260000000000003E-2</v>
      </c>
      <c r="I1393" s="97">
        <f>INDEX(バックデータ一覧!$P$4:$R$27,MATCH(計算過程!B1393,バックデータ一覧!$F$4:$F$27,0),MATCH(VLOOKUP(A1393,バックデータ一覧!$T$3:$U$367,2),バックデータ一覧!$P$3:$R$3,0))*10^-3</f>
        <v>2.5680000000000001E-2</v>
      </c>
    </row>
    <row r="1394" spans="1:9" x14ac:dyDescent="0.15">
      <c r="A1394" s="57">
        <v>41697</v>
      </c>
      <c r="B1394" s="9" t="s">
        <v>124</v>
      </c>
      <c r="C1394" s="83">
        <f t="shared" si="64"/>
        <v>1.2360000000000001E-2</v>
      </c>
      <c r="D1394" s="82">
        <f t="shared" si="63"/>
        <v>5.9400000000000008E-3</v>
      </c>
      <c r="E1394" s="81">
        <f t="shared" si="65"/>
        <v>6.4200000000000004E-3</v>
      </c>
      <c r="F1394" s="97">
        <f>INDEX(バックデータ一覧!$G$4:$I$27,MATCH(計算過程!B1394,バックデータ一覧!$F$4:$F$27,0),MATCH(VLOOKUP(A1394,バックデータ一覧!$T$3:$U$367,2),バックデータ一覧!$G$3:$I$3,0))*10^-3</f>
        <v>6.4200000000000004E-3</v>
      </c>
      <c r="G1394" s="97">
        <f>INDEX(バックデータ一覧!$J$4:$L$27,MATCH(計算過程!B1394,バックデータ一覧!$F$4:$F$27,0),MATCH(VLOOKUP(A1394,バックデータ一覧!$T$3:$U$367,2),バックデータ一覧!$J$3:$L$3,0))*10^-3</f>
        <v>1.2840000000000001E-2</v>
      </c>
      <c r="H1394" s="97">
        <f>INDEX(バックデータ一覧!$M$4:$O$27,MATCH(計算過程!B1394,バックデータ一覧!$F$4:$F$27,0),MATCH(VLOOKUP(A1394,バックデータ一覧!$T$3:$U$367,2),バックデータ一覧!$M$3:$O$3,0))*10^-3</f>
        <v>1.9260000000000003E-2</v>
      </c>
      <c r="I1394" s="97">
        <f>INDEX(バックデータ一覧!$P$4:$R$27,MATCH(計算過程!B1394,バックデータ一覧!$F$4:$F$27,0),MATCH(VLOOKUP(A1394,バックデータ一覧!$T$3:$U$367,2),バックデータ一覧!$P$3:$R$3,0))*10^-3</f>
        <v>2.5680000000000001E-2</v>
      </c>
    </row>
    <row r="1395" spans="1:9" x14ac:dyDescent="0.15">
      <c r="A1395" s="57">
        <v>41697</v>
      </c>
      <c r="B1395" s="9" t="s">
        <v>125</v>
      </c>
      <c r="C1395" s="83">
        <f t="shared" si="64"/>
        <v>6.2700000000000013E-3</v>
      </c>
      <c r="D1395" s="82">
        <f t="shared" si="63"/>
        <v>5.9400000000000008E-3</v>
      </c>
      <c r="E1395" s="81">
        <f t="shared" si="65"/>
        <v>3.3E-4</v>
      </c>
      <c r="F1395" s="97">
        <f>INDEX(バックデータ一覧!$G$4:$I$27,MATCH(計算過程!B1395,バックデータ一覧!$F$4:$F$27,0),MATCH(VLOOKUP(A1395,バックデータ一覧!$T$3:$U$367,2),バックデータ一覧!$G$3:$I$3,0))*10^-3</f>
        <v>3.3E-4</v>
      </c>
      <c r="G1395" s="97">
        <f>INDEX(バックデータ一覧!$J$4:$L$27,MATCH(計算過程!B1395,バックデータ一覧!$F$4:$F$27,0),MATCH(VLOOKUP(A1395,バックデータ一覧!$T$3:$U$367,2),バックデータ一覧!$J$3:$L$3,0))*10^-3</f>
        <v>6.7000000000000002E-4</v>
      </c>
      <c r="H1395" s="97">
        <f>INDEX(バックデータ一覧!$M$4:$O$27,MATCH(計算過程!B1395,バックデータ一覧!$F$4:$F$27,0),MATCH(VLOOKUP(A1395,バックデータ一覧!$T$3:$U$367,2),バックデータ一覧!$M$3:$O$3,0))*10^-3</f>
        <v>1E-3</v>
      </c>
      <c r="I1395" s="97">
        <f>INDEX(バックデータ一覧!$P$4:$R$27,MATCH(計算過程!B1395,バックデータ一覧!$F$4:$F$27,0),MATCH(VLOOKUP(A1395,バックデータ一覧!$T$3:$U$367,2),バックデータ一覧!$P$3:$R$3,0))*10^-3</f>
        <v>1.33E-3</v>
      </c>
    </row>
    <row r="1396" spans="1:9" x14ac:dyDescent="0.15">
      <c r="A1396" s="57">
        <v>41697</v>
      </c>
      <c r="B1396" s="9" t="s">
        <v>126</v>
      </c>
      <c r="C1396" s="83">
        <f t="shared" si="64"/>
        <v>6.2700000000000013E-3</v>
      </c>
      <c r="D1396" s="82">
        <f t="shared" si="63"/>
        <v>5.9400000000000008E-3</v>
      </c>
      <c r="E1396" s="81">
        <f t="shared" si="65"/>
        <v>3.3E-4</v>
      </c>
      <c r="F1396" s="97">
        <f>INDEX(バックデータ一覧!$G$4:$I$27,MATCH(計算過程!B1396,バックデータ一覧!$F$4:$F$27,0),MATCH(VLOOKUP(A1396,バックデータ一覧!$T$3:$U$367,2),バックデータ一覧!$G$3:$I$3,0))*10^-3</f>
        <v>3.3E-4</v>
      </c>
      <c r="G1396" s="97">
        <f>INDEX(バックデータ一覧!$J$4:$L$27,MATCH(計算過程!B1396,バックデータ一覧!$F$4:$F$27,0),MATCH(VLOOKUP(A1396,バックデータ一覧!$T$3:$U$367,2),バックデータ一覧!$J$3:$L$3,0))*10^-3</f>
        <v>6.7000000000000002E-4</v>
      </c>
      <c r="H1396" s="97">
        <f>INDEX(バックデータ一覧!$M$4:$O$27,MATCH(計算過程!B1396,バックデータ一覧!$F$4:$F$27,0),MATCH(VLOOKUP(A1396,バックデータ一覧!$T$3:$U$367,2),バックデータ一覧!$M$3:$O$3,0))*10^-3</f>
        <v>1E-3</v>
      </c>
      <c r="I1396" s="97">
        <f>INDEX(バックデータ一覧!$P$4:$R$27,MATCH(計算過程!B1396,バックデータ一覧!$F$4:$F$27,0),MATCH(VLOOKUP(A1396,バックデータ一覧!$T$3:$U$367,2),バックデータ一覧!$P$3:$R$3,0))*10^-3</f>
        <v>1.33E-3</v>
      </c>
    </row>
    <row r="1397" spans="1:9" x14ac:dyDescent="0.15">
      <c r="A1397" s="57">
        <v>41697</v>
      </c>
      <c r="B1397" s="9" t="s">
        <v>127</v>
      </c>
      <c r="C1397" s="83">
        <f t="shared" si="64"/>
        <v>1.2220000000000002E-2</v>
      </c>
      <c r="D1397" s="82">
        <f t="shared" si="63"/>
        <v>5.9400000000000008E-3</v>
      </c>
      <c r="E1397" s="81">
        <f t="shared" si="65"/>
        <v>6.28E-3</v>
      </c>
      <c r="F1397" s="97">
        <f>INDEX(バックデータ一覧!$G$4:$I$27,MATCH(計算過程!B1397,バックデータ一覧!$F$4:$F$27,0),MATCH(VLOOKUP(A1397,バックデータ一覧!$T$3:$U$367,2),バックデータ一覧!$G$3:$I$3,0))*10^-3</f>
        <v>6.28E-3</v>
      </c>
      <c r="G1397" s="97">
        <f>INDEX(バックデータ一覧!$J$4:$L$27,MATCH(計算過程!B1397,バックデータ一覧!$F$4:$F$27,0),MATCH(VLOOKUP(A1397,バックデータ一覧!$T$3:$U$367,2),バックデータ一覧!$J$3:$L$3,0))*10^-3</f>
        <v>1.256E-2</v>
      </c>
      <c r="H1397" s="97">
        <f>INDEX(バックデータ一覧!$M$4:$O$27,MATCH(計算過程!B1397,バックデータ一覧!$F$4:$F$27,0),MATCH(VLOOKUP(A1397,バックデータ一覧!$T$3:$U$367,2),バックデータ一覧!$M$3:$O$3,0))*10^-3</f>
        <v>1.8839999999999999E-2</v>
      </c>
      <c r="I1397" s="97">
        <f>INDEX(バックデータ一覧!$P$4:$R$27,MATCH(計算過程!B1397,バックデータ一覧!$F$4:$F$27,0),MATCH(VLOOKUP(A1397,バックデータ一覧!$T$3:$U$367,2),バックデータ一覧!$P$3:$R$3,0))*10^-3</f>
        <v>2.512E-2</v>
      </c>
    </row>
    <row r="1398" spans="1:9" x14ac:dyDescent="0.15">
      <c r="A1398" s="57">
        <v>41697</v>
      </c>
      <c r="B1398" s="9" t="s">
        <v>128</v>
      </c>
      <c r="C1398" s="83">
        <f t="shared" si="64"/>
        <v>1.2640000000000002E-2</v>
      </c>
      <c r="D1398" s="82">
        <f t="shared" si="63"/>
        <v>5.9400000000000008E-3</v>
      </c>
      <c r="E1398" s="81">
        <f t="shared" si="65"/>
        <v>6.7000000000000002E-3</v>
      </c>
      <c r="F1398" s="97">
        <f>INDEX(バックデータ一覧!$G$4:$I$27,MATCH(計算過程!B1398,バックデータ一覧!$F$4:$F$27,0),MATCH(VLOOKUP(A1398,バックデータ一覧!$T$3:$U$367,2),バックデータ一覧!$G$3:$I$3,0))*10^-3</f>
        <v>6.7000000000000002E-3</v>
      </c>
      <c r="G1398" s="97">
        <f>INDEX(バックデータ一覧!$J$4:$L$27,MATCH(計算過程!B1398,バックデータ一覧!$F$4:$F$27,0),MATCH(VLOOKUP(A1398,バックデータ一覧!$T$3:$U$367,2),バックデータ一覧!$J$3:$L$3,0))*10^-3</f>
        <v>1.3390000000000001E-2</v>
      </c>
      <c r="H1398" s="97">
        <f>INDEX(バックデータ一覧!$M$4:$O$27,MATCH(計算過程!B1398,バックデータ一覧!$F$4:$F$27,0),MATCH(VLOOKUP(A1398,バックデータ一覧!$T$3:$U$367,2),バックデータ一覧!$M$3:$O$3,0))*10^-3</f>
        <v>2.009E-2</v>
      </c>
      <c r="I1398" s="97">
        <f>INDEX(バックデータ一覧!$P$4:$R$27,MATCH(計算過程!B1398,バックデータ一覧!$F$4:$F$27,0),MATCH(VLOOKUP(A1398,バックデータ一覧!$T$3:$U$367,2),バックデータ一覧!$P$3:$R$3,0))*10^-3</f>
        <v>2.6790000000000001E-2</v>
      </c>
    </row>
    <row r="1399" spans="1:9" x14ac:dyDescent="0.15">
      <c r="A1399" s="57">
        <v>41698</v>
      </c>
      <c r="B1399" s="9" t="s">
        <v>105</v>
      </c>
      <c r="C1399" s="83">
        <f t="shared" si="64"/>
        <v>6.0700000000000007E-3</v>
      </c>
      <c r="D1399" s="82">
        <f t="shared" si="63"/>
        <v>5.9400000000000008E-3</v>
      </c>
      <c r="E1399" s="81">
        <f t="shared" si="65"/>
        <v>1.3000000000000002E-4</v>
      </c>
      <c r="F1399" s="97">
        <f>INDEX(バックデータ一覧!$G$4:$I$27,MATCH(計算過程!B1399,バックデータ一覧!$F$4:$F$27,0),MATCH(VLOOKUP(A1399,バックデータ一覧!$T$3:$U$367,2),バックデータ一覧!$G$3:$I$3,0))*10^-3</f>
        <v>1.3000000000000002E-4</v>
      </c>
      <c r="G1399" s="97">
        <f>INDEX(バックデータ一覧!$J$4:$L$27,MATCH(計算過程!B1399,バックデータ一覧!$F$4:$F$27,0),MATCH(VLOOKUP(A1399,バックデータ一覧!$T$3:$U$367,2),バックデータ一覧!$J$3:$L$3,0))*10^-3</f>
        <v>2.5000000000000001E-4</v>
      </c>
      <c r="H1399" s="97">
        <f>INDEX(バックデータ一覧!$M$4:$O$27,MATCH(計算過程!B1399,バックデータ一覧!$F$4:$F$27,0),MATCH(VLOOKUP(A1399,バックデータ一覧!$T$3:$U$367,2),バックデータ一覧!$M$3:$O$3,0))*10^-3</f>
        <v>3.8000000000000002E-4</v>
      </c>
      <c r="I1399" s="97">
        <f>INDEX(バックデータ一覧!$P$4:$R$27,MATCH(計算過程!B1399,バックデータ一覧!$F$4:$F$27,0),MATCH(VLOOKUP(A1399,バックデータ一覧!$T$3:$U$367,2),バックデータ一覧!$P$3:$R$3,0))*10^-3</f>
        <v>5.0000000000000001E-4</v>
      </c>
    </row>
    <row r="1400" spans="1:9" x14ac:dyDescent="0.15">
      <c r="A1400" s="57">
        <v>41698</v>
      </c>
      <c r="B1400" s="9" t="s">
        <v>106</v>
      </c>
      <c r="C1400" s="83">
        <f t="shared" si="64"/>
        <v>6.0700000000000007E-3</v>
      </c>
      <c r="D1400" s="82">
        <f t="shared" si="63"/>
        <v>5.9400000000000008E-3</v>
      </c>
      <c r="E1400" s="81">
        <f t="shared" si="65"/>
        <v>1.3000000000000002E-4</v>
      </c>
      <c r="F1400" s="97">
        <f>INDEX(バックデータ一覧!$G$4:$I$27,MATCH(計算過程!B1400,バックデータ一覧!$F$4:$F$27,0),MATCH(VLOOKUP(A1400,バックデータ一覧!$T$3:$U$367,2),バックデータ一覧!$G$3:$I$3,0))*10^-3</f>
        <v>1.3000000000000002E-4</v>
      </c>
      <c r="G1400" s="97">
        <f>INDEX(バックデータ一覧!$J$4:$L$27,MATCH(計算過程!B1400,バックデータ一覧!$F$4:$F$27,0),MATCH(VLOOKUP(A1400,バックデータ一覧!$T$3:$U$367,2),バックデータ一覧!$J$3:$L$3,0))*10^-3</f>
        <v>2.5000000000000001E-4</v>
      </c>
      <c r="H1400" s="97">
        <f>INDEX(バックデータ一覧!$M$4:$O$27,MATCH(計算過程!B1400,バックデータ一覧!$F$4:$F$27,0),MATCH(VLOOKUP(A1400,バックデータ一覧!$T$3:$U$367,2),バックデータ一覧!$M$3:$O$3,0))*10^-3</f>
        <v>3.8000000000000002E-4</v>
      </c>
      <c r="I1400" s="97">
        <f>INDEX(バックデータ一覧!$P$4:$R$27,MATCH(計算過程!B1400,バックデータ一覧!$F$4:$F$27,0),MATCH(VLOOKUP(A1400,バックデータ一覧!$T$3:$U$367,2),バックデータ一覧!$P$3:$R$3,0))*10^-3</f>
        <v>5.0000000000000001E-4</v>
      </c>
    </row>
    <row r="1401" spans="1:9" x14ac:dyDescent="0.15">
      <c r="A1401" s="57">
        <v>41698</v>
      </c>
      <c r="B1401" s="9" t="s">
        <v>107</v>
      </c>
      <c r="C1401" s="83">
        <f t="shared" si="64"/>
        <v>6.0700000000000007E-3</v>
      </c>
      <c r="D1401" s="82">
        <f t="shared" si="63"/>
        <v>5.9400000000000008E-3</v>
      </c>
      <c r="E1401" s="81">
        <f t="shared" si="65"/>
        <v>1.3000000000000002E-4</v>
      </c>
      <c r="F1401" s="97">
        <f>INDEX(バックデータ一覧!$G$4:$I$27,MATCH(計算過程!B1401,バックデータ一覧!$F$4:$F$27,0),MATCH(VLOOKUP(A1401,バックデータ一覧!$T$3:$U$367,2),バックデータ一覧!$G$3:$I$3,0))*10^-3</f>
        <v>1.3000000000000002E-4</v>
      </c>
      <c r="G1401" s="97">
        <f>INDEX(バックデータ一覧!$J$4:$L$27,MATCH(計算過程!B1401,バックデータ一覧!$F$4:$F$27,0),MATCH(VLOOKUP(A1401,バックデータ一覧!$T$3:$U$367,2),バックデータ一覧!$J$3:$L$3,0))*10^-3</f>
        <v>2.5000000000000001E-4</v>
      </c>
      <c r="H1401" s="97">
        <f>INDEX(バックデータ一覧!$M$4:$O$27,MATCH(計算過程!B1401,バックデータ一覧!$F$4:$F$27,0),MATCH(VLOOKUP(A1401,バックデータ一覧!$T$3:$U$367,2),バックデータ一覧!$M$3:$O$3,0))*10^-3</f>
        <v>3.8000000000000002E-4</v>
      </c>
      <c r="I1401" s="97">
        <f>INDEX(バックデータ一覧!$P$4:$R$27,MATCH(計算過程!B1401,バックデータ一覧!$F$4:$F$27,0),MATCH(VLOOKUP(A1401,バックデータ一覧!$T$3:$U$367,2),バックデータ一覧!$P$3:$R$3,0))*10^-3</f>
        <v>5.0000000000000001E-4</v>
      </c>
    </row>
    <row r="1402" spans="1:9" x14ac:dyDescent="0.15">
      <c r="A1402" s="57">
        <v>41698</v>
      </c>
      <c r="B1402" s="9" t="s">
        <v>108</v>
      </c>
      <c r="C1402" s="83">
        <f t="shared" si="64"/>
        <v>6.0700000000000007E-3</v>
      </c>
      <c r="D1402" s="82">
        <f t="shared" si="63"/>
        <v>5.9400000000000008E-3</v>
      </c>
      <c r="E1402" s="81">
        <f t="shared" si="65"/>
        <v>1.3000000000000002E-4</v>
      </c>
      <c r="F1402" s="97">
        <f>INDEX(バックデータ一覧!$G$4:$I$27,MATCH(計算過程!B1402,バックデータ一覧!$F$4:$F$27,0),MATCH(VLOOKUP(A1402,バックデータ一覧!$T$3:$U$367,2),バックデータ一覧!$G$3:$I$3,0))*10^-3</f>
        <v>1.3000000000000002E-4</v>
      </c>
      <c r="G1402" s="97">
        <f>INDEX(バックデータ一覧!$J$4:$L$27,MATCH(計算過程!B1402,バックデータ一覧!$F$4:$F$27,0),MATCH(VLOOKUP(A1402,バックデータ一覧!$T$3:$U$367,2),バックデータ一覧!$J$3:$L$3,0))*10^-3</f>
        <v>2.5000000000000001E-4</v>
      </c>
      <c r="H1402" s="97">
        <f>INDEX(バックデータ一覧!$M$4:$O$27,MATCH(計算過程!B1402,バックデータ一覧!$F$4:$F$27,0),MATCH(VLOOKUP(A1402,バックデータ一覧!$T$3:$U$367,2),バックデータ一覧!$M$3:$O$3,0))*10^-3</f>
        <v>3.8000000000000002E-4</v>
      </c>
      <c r="I1402" s="97">
        <f>INDEX(バックデータ一覧!$P$4:$R$27,MATCH(計算過程!B1402,バックデータ一覧!$F$4:$F$27,0),MATCH(VLOOKUP(A1402,バックデータ一覧!$T$3:$U$367,2),バックデータ一覧!$P$3:$R$3,0))*10^-3</f>
        <v>5.0000000000000001E-4</v>
      </c>
    </row>
    <row r="1403" spans="1:9" x14ac:dyDescent="0.15">
      <c r="A1403" s="57">
        <v>41698</v>
      </c>
      <c r="B1403" s="9" t="s">
        <v>109</v>
      </c>
      <c r="C1403" s="83">
        <f t="shared" si="64"/>
        <v>6.0700000000000007E-3</v>
      </c>
      <c r="D1403" s="82">
        <f t="shared" si="63"/>
        <v>5.9400000000000008E-3</v>
      </c>
      <c r="E1403" s="81">
        <f t="shared" si="65"/>
        <v>1.3000000000000002E-4</v>
      </c>
      <c r="F1403" s="97">
        <f>INDEX(バックデータ一覧!$G$4:$I$27,MATCH(計算過程!B1403,バックデータ一覧!$F$4:$F$27,0),MATCH(VLOOKUP(A1403,バックデータ一覧!$T$3:$U$367,2),バックデータ一覧!$G$3:$I$3,0))*10^-3</f>
        <v>1.3000000000000002E-4</v>
      </c>
      <c r="G1403" s="97">
        <f>INDEX(バックデータ一覧!$J$4:$L$27,MATCH(計算過程!B1403,バックデータ一覧!$F$4:$F$27,0),MATCH(VLOOKUP(A1403,バックデータ一覧!$T$3:$U$367,2),バックデータ一覧!$J$3:$L$3,0))*10^-3</f>
        <v>2.5000000000000001E-4</v>
      </c>
      <c r="H1403" s="97">
        <f>INDEX(バックデータ一覧!$M$4:$O$27,MATCH(計算過程!B1403,バックデータ一覧!$F$4:$F$27,0),MATCH(VLOOKUP(A1403,バックデータ一覧!$T$3:$U$367,2),バックデータ一覧!$M$3:$O$3,0))*10^-3</f>
        <v>3.8000000000000002E-4</v>
      </c>
      <c r="I1403" s="97">
        <f>INDEX(バックデータ一覧!$P$4:$R$27,MATCH(計算過程!B1403,バックデータ一覧!$F$4:$F$27,0),MATCH(VLOOKUP(A1403,バックデータ一覧!$T$3:$U$367,2),バックデータ一覧!$P$3:$R$3,0))*10^-3</f>
        <v>5.0000000000000001E-4</v>
      </c>
    </row>
    <row r="1404" spans="1:9" x14ac:dyDescent="0.15">
      <c r="A1404" s="57">
        <v>41698</v>
      </c>
      <c r="B1404" s="9" t="s">
        <v>110</v>
      </c>
      <c r="C1404" s="83">
        <f t="shared" si="64"/>
        <v>6.0700000000000007E-3</v>
      </c>
      <c r="D1404" s="82">
        <f t="shared" si="63"/>
        <v>5.9400000000000008E-3</v>
      </c>
      <c r="E1404" s="81">
        <f t="shared" si="65"/>
        <v>1.3000000000000002E-4</v>
      </c>
      <c r="F1404" s="97">
        <f>INDEX(バックデータ一覧!$G$4:$I$27,MATCH(計算過程!B1404,バックデータ一覧!$F$4:$F$27,0),MATCH(VLOOKUP(A1404,バックデータ一覧!$T$3:$U$367,2),バックデータ一覧!$G$3:$I$3,0))*10^-3</f>
        <v>1.3000000000000002E-4</v>
      </c>
      <c r="G1404" s="97">
        <f>INDEX(バックデータ一覧!$J$4:$L$27,MATCH(計算過程!B1404,バックデータ一覧!$F$4:$F$27,0),MATCH(VLOOKUP(A1404,バックデータ一覧!$T$3:$U$367,2),バックデータ一覧!$J$3:$L$3,0))*10^-3</f>
        <v>2.5000000000000001E-4</v>
      </c>
      <c r="H1404" s="97">
        <f>INDEX(バックデータ一覧!$M$4:$O$27,MATCH(計算過程!B1404,バックデータ一覧!$F$4:$F$27,0),MATCH(VLOOKUP(A1404,バックデータ一覧!$T$3:$U$367,2),バックデータ一覧!$M$3:$O$3,0))*10^-3</f>
        <v>3.8000000000000002E-4</v>
      </c>
      <c r="I1404" s="97">
        <f>INDEX(バックデータ一覧!$P$4:$R$27,MATCH(計算過程!B1404,バックデータ一覧!$F$4:$F$27,0),MATCH(VLOOKUP(A1404,バックデータ一覧!$T$3:$U$367,2),バックデータ一覧!$P$3:$R$3,0))*10^-3</f>
        <v>5.0000000000000001E-4</v>
      </c>
    </row>
    <row r="1405" spans="1:9" x14ac:dyDescent="0.15">
      <c r="A1405" s="57">
        <v>41698</v>
      </c>
      <c r="B1405" s="9" t="s">
        <v>111</v>
      </c>
      <c r="C1405" s="83">
        <f t="shared" si="64"/>
        <v>9.3200000000000002E-3</v>
      </c>
      <c r="D1405" s="82">
        <f t="shared" si="63"/>
        <v>5.9400000000000008E-3</v>
      </c>
      <c r="E1405" s="81">
        <f t="shared" si="65"/>
        <v>3.3799999999999998E-3</v>
      </c>
      <c r="F1405" s="97">
        <f>INDEX(バックデータ一覧!$G$4:$I$27,MATCH(計算過程!B1405,バックデータ一覧!$F$4:$F$27,0),MATCH(VLOOKUP(A1405,バックデータ一覧!$T$3:$U$367,2),バックデータ一覧!$G$3:$I$3,0))*10^-3</f>
        <v>3.3799999999999998E-3</v>
      </c>
      <c r="G1405" s="97">
        <f>INDEX(バックデータ一覧!$J$4:$L$27,MATCH(計算過程!B1405,バックデータ一覧!$F$4:$F$27,0),MATCH(VLOOKUP(A1405,バックデータ一覧!$T$3:$U$367,2),バックデータ一覧!$J$3:$L$3,0))*10^-3</f>
        <v>6.7499999999999999E-3</v>
      </c>
      <c r="H1405" s="97">
        <f>INDEX(バックデータ一覧!$M$4:$O$27,MATCH(計算過程!B1405,バックデータ一覧!$F$4:$F$27,0),MATCH(VLOOKUP(A1405,バックデータ一覧!$T$3:$U$367,2),バックデータ一覧!$M$3:$O$3,0))*10^-3</f>
        <v>1.0130000000000002E-2</v>
      </c>
      <c r="I1405" s="97">
        <f>INDEX(バックデータ一覧!$P$4:$R$27,MATCH(計算過程!B1405,バックデータ一覧!$F$4:$F$27,0),MATCH(VLOOKUP(A1405,バックデータ一覧!$T$3:$U$367,2),バックデータ一覧!$P$3:$R$3,0))*10^-3</f>
        <v>1.3509999999999999E-2</v>
      </c>
    </row>
    <row r="1406" spans="1:9" x14ac:dyDescent="0.15">
      <c r="A1406" s="57">
        <v>41698</v>
      </c>
      <c r="B1406" s="9" t="s">
        <v>112</v>
      </c>
      <c r="C1406" s="83">
        <f t="shared" si="64"/>
        <v>6.4800000000000005E-3</v>
      </c>
      <c r="D1406" s="82">
        <f t="shared" si="63"/>
        <v>5.9400000000000008E-3</v>
      </c>
      <c r="E1406" s="81">
        <f t="shared" si="65"/>
        <v>5.4000000000000001E-4</v>
      </c>
      <c r="F1406" s="97">
        <f>INDEX(バックデータ一覧!$G$4:$I$27,MATCH(計算過程!B1406,バックデータ一覧!$F$4:$F$27,0),MATCH(VLOOKUP(A1406,バックデータ一覧!$T$3:$U$367,2),バックデータ一覧!$G$3:$I$3,0))*10^-3</f>
        <v>5.4000000000000001E-4</v>
      </c>
      <c r="G1406" s="97">
        <f>INDEX(バックデータ一覧!$J$4:$L$27,MATCH(計算過程!B1406,バックデータ一覧!$F$4:$F$27,0),MATCH(VLOOKUP(A1406,バックデータ一覧!$T$3:$U$367,2),バックデータ一覧!$J$3:$L$3,0))*10^-3</f>
        <v>1.08E-3</v>
      </c>
      <c r="H1406" s="97">
        <f>INDEX(バックデータ一覧!$M$4:$O$27,MATCH(計算過程!B1406,バックデータ一覧!$F$4:$F$27,0),MATCH(VLOOKUP(A1406,バックデータ一覧!$T$3:$U$367,2),バックデータ一覧!$M$3:$O$3,0))*10^-3</f>
        <v>1.6299999999999999E-3</v>
      </c>
      <c r="I1406" s="97">
        <f>INDEX(バックデータ一覧!$P$4:$R$27,MATCH(計算過程!B1406,バックデータ一覧!$F$4:$F$27,0),MATCH(VLOOKUP(A1406,バックデータ一覧!$T$3:$U$367,2),バックデータ一覧!$P$3:$R$3,0))*10^-3</f>
        <v>2.1700000000000001E-3</v>
      </c>
    </row>
    <row r="1407" spans="1:9" x14ac:dyDescent="0.15">
      <c r="A1407" s="57">
        <v>41698</v>
      </c>
      <c r="B1407" s="9" t="s">
        <v>113</v>
      </c>
      <c r="C1407" s="83">
        <f t="shared" si="64"/>
        <v>6.4800000000000005E-3</v>
      </c>
      <c r="D1407" s="82">
        <f t="shared" si="63"/>
        <v>5.9400000000000008E-3</v>
      </c>
      <c r="E1407" s="81">
        <f t="shared" si="65"/>
        <v>5.4000000000000001E-4</v>
      </c>
      <c r="F1407" s="97">
        <f>INDEX(バックデータ一覧!$G$4:$I$27,MATCH(計算過程!B1407,バックデータ一覧!$F$4:$F$27,0),MATCH(VLOOKUP(A1407,バックデータ一覧!$T$3:$U$367,2),バックデータ一覧!$G$3:$I$3,0))*10^-3</f>
        <v>5.4000000000000001E-4</v>
      </c>
      <c r="G1407" s="97">
        <f>INDEX(バックデータ一覧!$J$4:$L$27,MATCH(計算過程!B1407,バックデータ一覧!$F$4:$F$27,0),MATCH(VLOOKUP(A1407,バックデータ一覧!$T$3:$U$367,2),バックデータ一覧!$J$3:$L$3,0))*10^-3</f>
        <v>1.08E-3</v>
      </c>
      <c r="H1407" s="97">
        <f>INDEX(バックデータ一覧!$M$4:$O$27,MATCH(計算過程!B1407,バックデータ一覧!$F$4:$F$27,0),MATCH(VLOOKUP(A1407,バックデータ一覧!$T$3:$U$367,2),バックデータ一覧!$M$3:$O$3,0))*10^-3</f>
        <v>1.6299999999999999E-3</v>
      </c>
      <c r="I1407" s="97">
        <f>INDEX(バックデータ一覧!$P$4:$R$27,MATCH(計算過程!B1407,バックデータ一覧!$F$4:$F$27,0),MATCH(VLOOKUP(A1407,バックデータ一覧!$T$3:$U$367,2),バックデータ一覧!$P$3:$R$3,0))*10^-3</f>
        <v>2.1700000000000001E-3</v>
      </c>
    </row>
    <row r="1408" spans="1:9" x14ac:dyDescent="0.15">
      <c r="A1408" s="57">
        <v>41698</v>
      </c>
      <c r="B1408" s="9" t="s">
        <v>114</v>
      </c>
      <c r="C1408" s="83">
        <f t="shared" si="64"/>
        <v>6.0700000000000007E-3</v>
      </c>
      <c r="D1408" s="82">
        <f t="shared" si="63"/>
        <v>5.9400000000000008E-3</v>
      </c>
      <c r="E1408" s="81">
        <f t="shared" si="65"/>
        <v>1.3000000000000002E-4</v>
      </c>
      <c r="F1408" s="97">
        <f>INDEX(バックデータ一覧!$G$4:$I$27,MATCH(計算過程!B1408,バックデータ一覧!$F$4:$F$27,0),MATCH(VLOOKUP(A1408,バックデータ一覧!$T$3:$U$367,2),バックデータ一覧!$G$3:$I$3,0))*10^-3</f>
        <v>1.3000000000000002E-4</v>
      </c>
      <c r="G1408" s="97">
        <f>INDEX(バックデータ一覧!$J$4:$L$27,MATCH(計算過程!B1408,バックデータ一覧!$F$4:$F$27,0),MATCH(VLOOKUP(A1408,バックデータ一覧!$T$3:$U$367,2),バックデータ一覧!$J$3:$L$3,0))*10^-3</f>
        <v>2.5000000000000001E-4</v>
      </c>
      <c r="H1408" s="97">
        <f>INDEX(バックデータ一覧!$M$4:$O$27,MATCH(計算過程!B1408,バックデータ一覧!$F$4:$F$27,0),MATCH(VLOOKUP(A1408,バックデータ一覧!$T$3:$U$367,2),バックデータ一覧!$M$3:$O$3,0))*10^-3</f>
        <v>3.8000000000000002E-4</v>
      </c>
      <c r="I1408" s="97">
        <f>INDEX(バックデータ一覧!$P$4:$R$27,MATCH(計算過程!B1408,バックデータ一覧!$F$4:$F$27,0),MATCH(VLOOKUP(A1408,バックデータ一覧!$T$3:$U$367,2),バックデータ一覧!$P$3:$R$3,0))*10^-3</f>
        <v>5.0000000000000001E-4</v>
      </c>
    </row>
    <row r="1409" spans="1:9" x14ac:dyDescent="0.15">
      <c r="A1409" s="57">
        <v>41698</v>
      </c>
      <c r="B1409" s="9" t="s">
        <v>115</v>
      </c>
      <c r="C1409" s="83">
        <f t="shared" si="64"/>
        <v>6.2700000000000013E-3</v>
      </c>
      <c r="D1409" s="82">
        <f t="shared" si="63"/>
        <v>5.9400000000000008E-3</v>
      </c>
      <c r="E1409" s="81">
        <f t="shared" si="65"/>
        <v>3.3E-4</v>
      </c>
      <c r="F1409" s="97">
        <f>INDEX(バックデータ一覧!$G$4:$I$27,MATCH(計算過程!B1409,バックデータ一覧!$F$4:$F$27,0),MATCH(VLOOKUP(A1409,バックデータ一覧!$T$3:$U$367,2),バックデータ一覧!$G$3:$I$3,0))*10^-3</f>
        <v>3.3E-4</v>
      </c>
      <c r="G1409" s="97">
        <f>INDEX(バックデータ一覧!$J$4:$L$27,MATCH(計算過程!B1409,バックデータ一覧!$F$4:$F$27,0),MATCH(VLOOKUP(A1409,バックデータ一覧!$T$3:$U$367,2),バックデータ一覧!$J$3:$L$3,0))*10^-3</f>
        <v>6.7000000000000002E-4</v>
      </c>
      <c r="H1409" s="97">
        <f>INDEX(バックデータ一覧!$M$4:$O$27,MATCH(計算過程!B1409,バックデータ一覧!$F$4:$F$27,0),MATCH(VLOOKUP(A1409,バックデータ一覧!$T$3:$U$367,2),バックデータ一覧!$M$3:$O$3,0))*10^-3</f>
        <v>1E-3</v>
      </c>
      <c r="I1409" s="97">
        <f>INDEX(バックデータ一覧!$P$4:$R$27,MATCH(計算過程!B1409,バックデータ一覧!$F$4:$F$27,0),MATCH(VLOOKUP(A1409,バックデータ一覧!$T$3:$U$367,2),バックデータ一覧!$P$3:$R$3,0))*10^-3</f>
        <v>1.33E-3</v>
      </c>
    </row>
    <row r="1410" spans="1:9" x14ac:dyDescent="0.15">
      <c r="A1410" s="57">
        <v>41698</v>
      </c>
      <c r="B1410" s="9" t="s">
        <v>116</v>
      </c>
      <c r="C1410" s="83">
        <f t="shared" si="64"/>
        <v>6.0700000000000007E-3</v>
      </c>
      <c r="D1410" s="82">
        <f t="shared" si="63"/>
        <v>5.9400000000000008E-3</v>
      </c>
      <c r="E1410" s="81">
        <f t="shared" si="65"/>
        <v>1.3000000000000002E-4</v>
      </c>
      <c r="F1410" s="97">
        <f>INDEX(バックデータ一覧!$G$4:$I$27,MATCH(計算過程!B1410,バックデータ一覧!$F$4:$F$27,0),MATCH(VLOOKUP(A1410,バックデータ一覧!$T$3:$U$367,2),バックデータ一覧!$G$3:$I$3,0))*10^-3</f>
        <v>1.3000000000000002E-4</v>
      </c>
      <c r="G1410" s="97">
        <f>INDEX(バックデータ一覧!$J$4:$L$27,MATCH(計算過程!B1410,バックデータ一覧!$F$4:$F$27,0),MATCH(VLOOKUP(A1410,バックデータ一覧!$T$3:$U$367,2),バックデータ一覧!$J$3:$L$3,0))*10^-3</f>
        <v>2.5000000000000001E-4</v>
      </c>
      <c r="H1410" s="97">
        <f>INDEX(バックデータ一覧!$M$4:$O$27,MATCH(計算過程!B1410,バックデータ一覧!$F$4:$F$27,0),MATCH(VLOOKUP(A1410,バックデータ一覧!$T$3:$U$367,2),バックデータ一覧!$M$3:$O$3,0))*10^-3</f>
        <v>3.8000000000000002E-4</v>
      </c>
      <c r="I1410" s="97">
        <f>INDEX(バックデータ一覧!$P$4:$R$27,MATCH(計算過程!B1410,バックデータ一覧!$F$4:$F$27,0),MATCH(VLOOKUP(A1410,バックデータ一覧!$T$3:$U$367,2),バックデータ一覧!$P$3:$R$3,0))*10^-3</f>
        <v>5.0000000000000001E-4</v>
      </c>
    </row>
    <row r="1411" spans="1:9" x14ac:dyDescent="0.15">
      <c r="A1411" s="57">
        <v>41698</v>
      </c>
      <c r="B1411" s="9" t="s">
        <v>117</v>
      </c>
      <c r="C1411" s="83">
        <f t="shared" si="64"/>
        <v>9.3200000000000002E-3</v>
      </c>
      <c r="D1411" s="82">
        <f t="shared" si="63"/>
        <v>5.9400000000000008E-3</v>
      </c>
      <c r="E1411" s="81">
        <f t="shared" si="65"/>
        <v>3.3799999999999998E-3</v>
      </c>
      <c r="F1411" s="97">
        <f>INDEX(バックデータ一覧!$G$4:$I$27,MATCH(計算過程!B1411,バックデータ一覧!$F$4:$F$27,0),MATCH(VLOOKUP(A1411,バックデータ一覧!$T$3:$U$367,2),バックデータ一覧!$G$3:$I$3,0))*10^-3</f>
        <v>3.3799999999999998E-3</v>
      </c>
      <c r="G1411" s="97">
        <f>INDEX(バックデータ一覧!$J$4:$L$27,MATCH(計算過程!B1411,バックデータ一覧!$F$4:$F$27,0),MATCH(VLOOKUP(A1411,バックデータ一覧!$T$3:$U$367,2),バックデータ一覧!$J$3:$L$3,0))*10^-3</f>
        <v>6.7499999999999999E-3</v>
      </c>
      <c r="H1411" s="97">
        <f>INDEX(バックデータ一覧!$M$4:$O$27,MATCH(計算過程!B1411,バックデータ一覧!$F$4:$F$27,0),MATCH(VLOOKUP(A1411,バックデータ一覧!$T$3:$U$367,2),バックデータ一覧!$M$3:$O$3,0))*10^-3</f>
        <v>1.0130000000000002E-2</v>
      </c>
      <c r="I1411" s="97">
        <f>INDEX(バックデータ一覧!$P$4:$R$27,MATCH(計算過程!B1411,バックデータ一覧!$F$4:$F$27,0),MATCH(VLOOKUP(A1411,バックデータ一覧!$T$3:$U$367,2),バックデータ一覧!$P$3:$R$3,0))*10^-3</f>
        <v>1.3509999999999999E-2</v>
      </c>
    </row>
    <row r="1412" spans="1:9" x14ac:dyDescent="0.15">
      <c r="A1412" s="57">
        <v>41698</v>
      </c>
      <c r="B1412" s="9" t="s">
        <v>118</v>
      </c>
      <c r="C1412" s="83">
        <f t="shared" si="64"/>
        <v>6.2700000000000013E-3</v>
      </c>
      <c r="D1412" s="82">
        <f t="shared" si="63"/>
        <v>5.9400000000000008E-3</v>
      </c>
      <c r="E1412" s="81">
        <f t="shared" si="65"/>
        <v>3.3E-4</v>
      </c>
      <c r="F1412" s="97">
        <f>INDEX(バックデータ一覧!$G$4:$I$27,MATCH(計算過程!B1412,バックデータ一覧!$F$4:$F$27,0),MATCH(VLOOKUP(A1412,バックデータ一覧!$T$3:$U$367,2),バックデータ一覧!$G$3:$I$3,0))*10^-3</f>
        <v>3.3E-4</v>
      </c>
      <c r="G1412" s="97">
        <f>INDEX(バックデータ一覧!$J$4:$L$27,MATCH(計算過程!B1412,バックデータ一覧!$F$4:$F$27,0),MATCH(VLOOKUP(A1412,バックデータ一覧!$T$3:$U$367,2),バックデータ一覧!$J$3:$L$3,0))*10^-3</f>
        <v>6.7000000000000002E-4</v>
      </c>
      <c r="H1412" s="97">
        <f>INDEX(バックデータ一覧!$M$4:$O$27,MATCH(計算過程!B1412,バックデータ一覧!$F$4:$F$27,0),MATCH(VLOOKUP(A1412,バックデータ一覧!$T$3:$U$367,2),バックデータ一覧!$M$3:$O$3,0))*10^-3</f>
        <v>1E-3</v>
      </c>
      <c r="I1412" s="97">
        <f>INDEX(バックデータ一覧!$P$4:$R$27,MATCH(計算過程!B1412,バックデータ一覧!$F$4:$F$27,0),MATCH(VLOOKUP(A1412,バックデータ一覧!$T$3:$U$367,2),バックデータ一覧!$P$3:$R$3,0))*10^-3</f>
        <v>1.33E-3</v>
      </c>
    </row>
    <row r="1413" spans="1:9" x14ac:dyDescent="0.15">
      <c r="A1413" s="57">
        <v>41698</v>
      </c>
      <c r="B1413" s="9" t="s">
        <v>119</v>
      </c>
      <c r="C1413" s="83">
        <f t="shared" si="64"/>
        <v>6.0700000000000007E-3</v>
      </c>
      <c r="D1413" s="82">
        <f t="shared" si="63"/>
        <v>5.9400000000000008E-3</v>
      </c>
      <c r="E1413" s="81">
        <f t="shared" si="65"/>
        <v>1.3000000000000002E-4</v>
      </c>
      <c r="F1413" s="97">
        <f>INDEX(バックデータ一覧!$G$4:$I$27,MATCH(計算過程!B1413,バックデータ一覧!$F$4:$F$27,0),MATCH(VLOOKUP(A1413,バックデータ一覧!$T$3:$U$367,2),バックデータ一覧!$G$3:$I$3,0))*10^-3</f>
        <v>1.3000000000000002E-4</v>
      </c>
      <c r="G1413" s="97">
        <f>INDEX(バックデータ一覧!$J$4:$L$27,MATCH(計算過程!B1413,バックデータ一覧!$F$4:$F$27,0),MATCH(VLOOKUP(A1413,バックデータ一覧!$T$3:$U$367,2),バックデータ一覧!$J$3:$L$3,0))*10^-3</f>
        <v>2.5000000000000001E-4</v>
      </c>
      <c r="H1413" s="97">
        <f>INDEX(バックデータ一覧!$M$4:$O$27,MATCH(計算過程!B1413,バックデータ一覧!$F$4:$F$27,0),MATCH(VLOOKUP(A1413,バックデータ一覧!$T$3:$U$367,2),バックデータ一覧!$M$3:$O$3,0))*10^-3</f>
        <v>3.8000000000000002E-4</v>
      </c>
      <c r="I1413" s="97">
        <f>INDEX(バックデータ一覧!$P$4:$R$27,MATCH(計算過程!B1413,バックデータ一覧!$F$4:$F$27,0),MATCH(VLOOKUP(A1413,バックデータ一覧!$T$3:$U$367,2),バックデータ一覧!$P$3:$R$3,0))*10^-3</f>
        <v>5.0000000000000001E-4</v>
      </c>
    </row>
    <row r="1414" spans="1:9" x14ac:dyDescent="0.15">
      <c r="A1414" s="57">
        <v>41698</v>
      </c>
      <c r="B1414" s="9" t="s">
        <v>120</v>
      </c>
      <c r="C1414" s="83">
        <f t="shared" si="64"/>
        <v>6.0700000000000007E-3</v>
      </c>
      <c r="D1414" s="82">
        <f t="shared" si="63"/>
        <v>5.9400000000000008E-3</v>
      </c>
      <c r="E1414" s="81">
        <f t="shared" si="65"/>
        <v>1.3000000000000002E-4</v>
      </c>
      <c r="F1414" s="97">
        <f>INDEX(バックデータ一覧!$G$4:$I$27,MATCH(計算過程!B1414,バックデータ一覧!$F$4:$F$27,0),MATCH(VLOOKUP(A1414,バックデータ一覧!$T$3:$U$367,2),バックデータ一覧!$G$3:$I$3,0))*10^-3</f>
        <v>1.3000000000000002E-4</v>
      </c>
      <c r="G1414" s="97">
        <f>INDEX(バックデータ一覧!$J$4:$L$27,MATCH(計算過程!B1414,バックデータ一覧!$F$4:$F$27,0),MATCH(VLOOKUP(A1414,バックデータ一覧!$T$3:$U$367,2),バックデータ一覧!$J$3:$L$3,0))*10^-3</f>
        <v>2.5000000000000001E-4</v>
      </c>
      <c r="H1414" s="97">
        <f>INDEX(バックデータ一覧!$M$4:$O$27,MATCH(計算過程!B1414,バックデータ一覧!$F$4:$F$27,0),MATCH(VLOOKUP(A1414,バックデータ一覧!$T$3:$U$367,2),バックデータ一覧!$M$3:$O$3,0))*10^-3</f>
        <v>3.8000000000000002E-4</v>
      </c>
      <c r="I1414" s="97">
        <f>INDEX(バックデータ一覧!$P$4:$R$27,MATCH(計算過程!B1414,バックデータ一覧!$F$4:$F$27,0),MATCH(VLOOKUP(A1414,バックデータ一覧!$T$3:$U$367,2),バックデータ一覧!$P$3:$R$3,0))*10^-3</f>
        <v>5.0000000000000001E-4</v>
      </c>
    </row>
    <row r="1415" spans="1:9" x14ac:dyDescent="0.15">
      <c r="A1415" s="57">
        <v>41698</v>
      </c>
      <c r="B1415" s="9" t="s">
        <v>121</v>
      </c>
      <c r="C1415" s="83">
        <f t="shared" si="64"/>
        <v>6.2700000000000013E-3</v>
      </c>
      <c r="D1415" s="82">
        <f t="shared" ref="D1415:D1478" si="66">$O$4*$O$5*10^-3</f>
        <v>5.9400000000000008E-3</v>
      </c>
      <c r="E1415" s="81">
        <f t="shared" si="65"/>
        <v>3.3E-4</v>
      </c>
      <c r="F1415" s="97">
        <f>INDEX(バックデータ一覧!$G$4:$I$27,MATCH(計算過程!B1415,バックデータ一覧!$F$4:$F$27,0),MATCH(VLOOKUP(A1415,バックデータ一覧!$T$3:$U$367,2),バックデータ一覧!$G$3:$I$3,0))*10^-3</f>
        <v>3.3E-4</v>
      </c>
      <c r="G1415" s="97">
        <f>INDEX(バックデータ一覧!$J$4:$L$27,MATCH(計算過程!B1415,バックデータ一覧!$F$4:$F$27,0),MATCH(VLOOKUP(A1415,バックデータ一覧!$T$3:$U$367,2),バックデータ一覧!$J$3:$L$3,0))*10^-3</f>
        <v>6.7000000000000002E-4</v>
      </c>
      <c r="H1415" s="97">
        <f>INDEX(バックデータ一覧!$M$4:$O$27,MATCH(計算過程!B1415,バックデータ一覧!$F$4:$F$27,0),MATCH(VLOOKUP(A1415,バックデータ一覧!$T$3:$U$367,2),バックデータ一覧!$M$3:$O$3,0))*10^-3</f>
        <v>1E-3</v>
      </c>
      <c r="I1415" s="97">
        <f>INDEX(バックデータ一覧!$P$4:$R$27,MATCH(計算過程!B1415,バックデータ一覧!$F$4:$F$27,0),MATCH(VLOOKUP(A1415,バックデータ一覧!$T$3:$U$367,2),バックデータ一覧!$P$3:$R$3,0))*10^-3</f>
        <v>1.33E-3</v>
      </c>
    </row>
    <row r="1416" spans="1:9" x14ac:dyDescent="0.15">
      <c r="A1416" s="57">
        <v>41698</v>
      </c>
      <c r="B1416" s="9" t="s">
        <v>122</v>
      </c>
      <c r="C1416" s="83">
        <f t="shared" ref="C1416:C1479" si="67">D1416+E1416</f>
        <v>6.2700000000000013E-3</v>
      </c>
      <c r="D1416" s="82">
        <f t="shared" si="66"/>
        <v>5.9400000000000008E-3</v>
      </c>
      <c r="E1416" s="81">
        <f t="shared" ref="E1416:E1479" si="68">IF(AND($O$10&gt;=1,$O$10&lt;2),$F1416*(2-$O$10)/(2-1)+$G1416*($O$10-1)/(2-1),IF(AND($O$10&gt;=2,$O$10&lt;3),$G1416*(3-$O$10)/(3-2)+$H1416*($O$10-2)/(3-2),$H1416*(4-$O$10)/(4-3)+$I1416*($O$10-3)/(4-3)))</f>
        <v>3.3E-4</v>
      </c>
      <c r="F1416" s="97">
        <f>INDEX(バックデータ一覧!$G$4:$I$27,MATCH(計算過程!B1416,バックデータ一覧!$F$4:$F$27,0),MATCH(VLOOKUP(A1416,バックデータ一覧!$T$3:$U$367,2),バックデータ一覧!$G$3:$I$3,0))*10^-3</f>
        <v>3.3E-4</v>
      </c>
      <c r="G1416" s="97">
        <f>INDEX(バックデータ一覧!$J$4:$L$27,MATCH(計算過程!B1416,バックデータ一覧!$F$4:$F$27,0),MATCH(VLOOKUP(A1416,バックデータ一覧!$T$3:$U$367,2),バックデータ一覧!$J$3:$L$3,0))*10^-3</f>
        <v>6.7000000000000002E-4</v>
      </c>
      <c r="H1416" s="97">
        <f>INDEX(バックデータ一覧!$M$4:$O$27,MATCH(計算過程!B1416,バックデータ一覧!$F$4:$F$27,0),MATCH(VLOOKUP(A1416,バックデータ一覧!$T$3:$U$367,2),バックデータ一覧!$M$3:$O$3,0))*10^-3</f>
        <v>1E-3</v>
      </c>
      <c r="I1416" s="97">
        <f>INDEX(バックデータ一覧!$P$4:$R$27,MATCH(計算過程!B1416,バックデータ一覧!$F$4:$F$27,0),MATCH(VLOOKUP(A1416,バックデータ一覧!$T$3:$U$367,2),バックデータ一覧!$P$3:$R$3,0))*10^-3</f>
        <v>1.33E-3</v>
      </c>
    </row>
    <row r="1417" spans="1:9" x14ac:dyDescent="0.15">
      <c r="A1417" s="57">
        <v>41698</v>
      </c>
      <c r="B1417" s="9" t="s">
        <v>123</v>
      </c>
      <c r="C1417" s="83">
        <f t="shared" si="67"/>
        <v>1.2360000000000001E-2</v>
      </c>
      <c r="D1417" s="82">
        <f t="shared" si="66"/>
        <v>5.9400000000000008E-3</v>
      </c>
      <c r="E1417" s="81">
        <f t="shared" si="68"/>
        <v>6.4200000000000004E-3</v>
      </c>
      <c r="F1417" s="97">
        <f>INDEX(バックデータ一覧!$G$4:$I$27,MATCH(計算過程!B1417,バックデータ一覧!$F$4:$F$27,0),MATCH(VLOOKUP(A1417,バックデータ一覧!$T$3:$U$367,2),バックデータ一覧!$G$3:$I$3,0))*10^-3</f>
        <v>6.4200000000000004E-3</v>
      </c>
      <c r="G1417" s="97">
        <f>INDEX(バックデータ一覧!$J$4:$L$27,MATCH(計算過程!B1417,バックデータ一覧!$F$4:$F$27,0),MATCH(VLOOKUP(A1417,バックデータ一覧!$T$3:$U$367,2),バックデータ一覧!$J$3:$L$3,0))*10^-3</f>
        <v>1.2840000000000001E-2</v>
      </c>
      <c r="H1417" s="97">
        <f>INDEX(バックデータ一覧!$M$4:$O$27,MATCH(計算過程!B1417,バックデータ一覧!$F$4:$F$27,0),MATCH(VLOOKUP(A1417,バックデータ一覧!$T$3:$U$367,2),バックデータ一覧!$M$3:$O$3,0))*10^-3</f>
        <v>1.9260000000000003E-2</v>
      </c>
      <c r="I1417" s="97">
        <f>INDEX(バックデータ一覧!$P$4:$R$27,MATCH(計算過程!B1417,バックデータ一覧!$F$4:$F$27,0),MATCH(VLOOKUP(A1417,バックデータ一覧!$T$3:$U$367,2),バックデータ一覧!$P$3:$R$3,0))*10^-3</f>
        <v>2.5680000000000001E-2</v>
      </c>
    </row>
    <row r="1418" spans="1:9" x14ac:dyDescent="0.15">
      <c r="A1418" s="57">
        <v>41698</v>
      </c>
      <c r="B1418" s="9" t="s">
        <v>124</v>
      </c>
      <c r="C1418" s="83">
        <f t="shared" si="67"/>
        <v>1.2360000000000001E-2</v>
      </c>
      <c r="D1418" s="82">
        <f t="shared" si="66"/>
        <v>5.9400000000000008E-3</v>
      </c>
      <c r="E1418" s="81">
        <f t="shared" si="68"/>
        <v>6.4200000000000004E-3</v>
      </c>
      <c r="F1418" s="97">
        <f>INDEX(バックデータ一覧!$G$4:$I$27,MATCH(計算過程!B1418,バックデータ一覧!$F$4:$F$27,0),MATCH(VLOOKUP(A1418,バックデータ一覧!$T$3:$U$367,2),バックデータ一覧!$G$3:$I$3,0))*10^-3</f>
        <v>6.4200000000000004E-3</v>
      </c>
      <c r="G1418" s="97">
        <f>INDEX(バックデータ一覧!$J$4:$L$27,MATCH(計算過程!B1418,バックデータ一覧!$F$4:$F$27,0),MATCH(VLOOKUP(A1418,バックデータ一覧!$T$3:$U$367,2),バックデータ一覧!$J$3:$L$3,0))*10^-3</f>
        <v>1.2840000000000001E-2</v>
      </c>
      <c r="H1418" s="97">
        <f>INDEX(バックデータ一覧!$M$4:$O$27,MATCH(計算過程!B1418,バックデータ一覧!$F$4:$F$27,0),MATCH(VLOOKUP(A1418,バックデータ一覧!$T$3:$U$367,2),バックデータ一覧!$M$3:$O$3,0))*10^-3</f>
        <v>1.9260000000000003E-2</v>
      </c>
      <c r="I1418" s="97">
        <f>INDEX(バックデータ一覧!$P$4:$R$27,MATCH(計算過程!B1418,バックデータ一覧!$F$4:$F$27,0),MATCH(VLOOKUP(A1418,バックデータ一覧!$T$3:$U$367,2),バックデータ一覧!$P$3:$R$3,0))*10^-3</f>
        <v>2.5680000000000001E-2</v>
      </c>
    </row>
    <row r="1419" spans="1:9" x14ac:dyDescent="0.15">
      <c r="A1419" s="57">
        <v>41698</v>
      </c>
      <c r="B1419" s="9" t="s">
        <v>125</v>
      </c>
      <c r="C1419" s="83">
        <f t="shared" si="67"/>
        <v>6.2700000000000013E-3</v>
      </c>
      <c r="D1419" s="82">
        <f t="shared" si="66"/>
        <v>5.9400000000000008E-3</v>
      </c>
      <c r="E1419" s="81">
        <f t="shared" si="68"/>
        <v>3.3E-4</v>
      </c>
      <c r="F1419" s="97">
        <f>INDEX(バックデータ一覧!$G$4:$I$27,MATCH(計算過程!B1419,バックデータ一覧!$F$4:$F$27,0),MATCH(VLOOKUP(A1419,バックデータ一覧!$T$3:$U$367,2),バックデータ一覧!$G$3:$I$3,0))*10^-3</f>
        <v>3.3E-4</v>
      </c>
      <c r="G1419" s="97">
        <f>INDEX(バックデータ一覧!$J$4:$L$27,MATCH(計算過程!B1419,バックデータ一覧!$F$4:$F$27,0),MATCH(VLOOKUP(A1419,バックデータ一覧!$T$3:$U$367,2),バックデータ一覧!$J$3:$L$3,0))*10^-3</f>
        <v>6.7000000000000002E-4</v>
      </c>
      <c r="H1419" s="97">
        <f>INDEX(バックデータ一覧!$M$4:$O$27,MATCH(計算過程!B1419,バックデータ一覧!$F$4:$F$27,0),MATCH(VLOOKUP(A1419,バックデータ一覧!$T$3:$U$367,2),バックデータ一覧!$M$3:$O$3,0))*10^-3</f>
        <v>1E-3</v>
      </c>
      <c r="I1419" s="97">
        <f>INDEX(バックデータ一覧!$P$4:$R$27,MATCH(計算過程!B1419,バックデータ一覧!$F$4:$F$27,0),MATCH(VLOOKUP(A1419,バックデータ一覧!$T$3:$U$367,2),バックデータ一覧!$P$3:$R$3,0))*10^-3</f>
        <v>1.33E-3</v>
      </c>
    </row>
    <row r="1420" spans="1:9" x14ac:dyDescent="0.15">
      <c r="A1420" s="57">
        <v>41698</v>
      </c>
      <c r="B1420" s="9" t="s">
        <v>126</v>
      </c>
      <c r="C1420" s="83">
        <f t="shared" si="67"/>
        <v>6.2700000000000013E-3</v>
      </c>
      <c r="D1420" s="82">
        <f t="shared" si="66"/>
        <v>5.9400000000000008E-3</v>
      </c>
      <c r="E1420" s="81">
        <f t="shared" si="68"/>
        <v>3.3E-4</v>
      </c>
      <c r="F1420" s="97">
        <f>INDEX(バックデータ一覧!$G$4:$I$27,MATCH(計算過程!B1420,バックデータ一覧!$F$4:$F$27,0),MATCH(VLOOKUP(A1420,バックデータ一覧!$T$3:$U$367,2),バックデータ一覧!$G$3:$I$3,0))*10^-3</f>
        <v>3.3E-4</v>
      </c>
      <c r="G1420" s="97">
        <f>INDEX(バックデータ一覧!$J$4:$L$27,MATCH(計算過程!B1420,バックデータ一覧!$F$4:$F$27,0),MATCH(VLOOKUP(A1420,バックデータ一覧!$T$3:$U$367,2),バックデータ一覧!$J$3:$L$3,0))*10^-3</f>
        <v>6.7000000000000002E-4</v>
      </c>
      <c r="H1420" s="97">
        <f>INDEX(バックデータ一覧!$M$4:$O$27,MATCH(計算過程!B1420,バックデータ一覧!$F$4:$F$27,0),MATCH(VLOOKUP(A1420,バックデータ一覧!$T$3:$U$367,2),バックデータ一覧!$M$3:$O$3,0))*10^-3</f>
        <v>1E-3</v>
      </c>
      <c r="I1420" s="97">
        <f>INDEX(バックデータ一覧!$P$4:$R$27,MATCH(計算過程!B1420,バックデータ一覧!$F$4:$F$27,0),MATCH(VLOOKUP(A1420,バックデータ一覧!$T$3:$U$367,2),バックデータ一覧!$P$3:$R$3,0))*10^-3</f>
        <v>1.33E-3</v>
      </c>
    </row>
    <row r="1421" spans="1:9" x14ac:dyDescent="0.15">
      <c r="A1421" s="57">
        <v>41698</v>
      </c>
      <c r="B1421" s="9" t="s">
        <v>127</v>
      </c>
      <c r="C1421" s="83">
        <f t="shared" si="67"/>
        <v>1.2220000000000002E-2</v>
      </c>
      <c r="D1421" s="82">
        <f t="shared" si="66"/>
        <v>5.9400000000000008E-3</v>
      </c>
      <c r="E1421" s="81">
        <f t="shared" si="68"/>
        <v>6.28E-3</v>
      </c>
      <c r="F1421" s="97">
        <f>INDEX(バックデータ一覧!$G$4:$I$27,MATCH(計算過程!B1421,バックデータ一覧!$F$4:$F$27,0),MATCH(VLOOKUP(A1421,バックデータ一覧!$T$3:$U$367,2),バックデータ一覧!$G$3:$I$3,0))*10^-3</f>
        <v>6.28E-3</v>
      </c>
      <c r="G1421" s="97">
        <f>INDEX(バックデータ一覧!$J$4:$L$27,MATCH(計算過程!B1421,バックデータ一覧!$F$4:$F$27,0),MATCH(VLOOKUP(A1421,バックデータ一覧!$T$3:$U$367,2),バックデータ一覧!$J$3:$L$3,0))*10^-3</f>
        <v>1.256E-2</v>
      </c>
      <c r="H1421" s="97">
        <f>INDEX(バックデータ一覧!$M$4:$O$27,MATCH(計算過程!B1421,バックデータ一覧!$F$4:$F$27,0),MATCH(VLOOKUP(A1421,バックデータ一覧!$T$3:$U$367,2),バックデータ一覧!$M$3:$O$3,0))*10^-3</f>
        <v>1.8839999999999999E-2</v>
      </c>
      <c r="I1421" s="97">
        <f>INDEX(バックデータ一覧!$P$4:$R$27,MATCH(計算過程!B1421,バックデータ一覧!$F$4:$F$27,0),MATCH(VLOOKUP(A1421,バックデータ一覧!$T$3:$U$367,2),バックデータ一覧!$P$3:$R$3,0))*10^-3</f>
        <v>2.512E-2</v>
      </c>
    </row>
    <row r="1422" spans="1:9" x14ac:dyDescent="0.15">
      <c r="A1422" s="57">
        <v>41698</v>
      </c>
      <c r="B1422" s="9" t="s">
        <v>128</v>
      </c>
      <c r="C1422" s="83">
        <f t="shared" si="67"/>
        <v>1.2640000000000002E-2</v>
      </c>
      <c r="D1422" s="82">
        <f t="shared" si="66"/>
        <v>5.9400000000000008E-3</v>
      </c>
      <c r="E1422" s="81">
        <f t="shared" si="68"/>
        <v>6.7000000000000002E-3</v>
      </c>
      <c r="F1422" s="97">
        <f>INDEX(バックデータ一覧!$G$4:$I$27,MATCH(計算過程!B1422,バックデータ一覧!$F$4:$F$27,0),MATCH(VLOOKUP(A1422,バックデータ一覧!$T$3:$U$367,2),バックデータ一覧!$G$3:$I$3,0))*10^-3</f>
        <v>6.7000000000000002E-3</v>
      </c>
      <c r="G1422" s="97">
        <f>INDEX(バックデータ一覧!$J$4:$L$27,MATCH(計算過程!B1422,バックデータ一覧!$F$4:$F$27,0),MATCH(VLOOKUP(A1422,バックデータ一覧!$T$3:$U$367,2),バックデータ一覧!$J$3:$L$3,0))*10^-3</f>
        <v>1.3390000000000001E-2</v>
      </c>
      <c r="H1422" s="97">
        <f>INDEX(バックデータ一覧!$M$4:$O$27,MATCH(計算過程!B1422,バックデータ一覧!$F$4:$F$27,0),MATCH(VLOOKUP(A1422,バックデータ一覧!$T$3:$U$367,2),バックデータ一覧!$M$3:$O$3,0))*10^-3</f>
        <v>2.009E-2</v>
      </c>
      <c r="I1422" s="97">
        <f>INDEX(バックデータ一覧!$P$4:$R$27,MATCH(計算過程!B1422,バックデータ一覧!$F$4:$F$27,0),MATCH(VLOOKUP(A1422,バックデータ一覧!$T$3:$U$367,2),バックデータ一覧!$P$3:$R$3,0))*10^-3</f>
        <v>2.6790000000000001E-2</v>
      </c>
    </row>
    <row r="1423" spans="1:9" x14ac:dyDescent="0.15">
      <c r="A1423" s="57">
        <v>41699</v>
      </c>
      <c r="B1423" s="9" t="s">
        <v>105</v>
      </c>
      <c r="C1423" s="83">
        <f t="shared" si="67"/>
        <v>6.0700000000000007E-3</v>
      </c>
      <c r="D1423" s="82">
        <f t="shared" si="66"/>
        <v>5.9400000000000008E-3</v>
      </c>
      <c r="E1423" s="81">
        <f t="shared" si="68"/>
        <v>1.3000000000000002E-4</v>
      </c>
      <c r="F1423" s="97">
        <f>INDEX(バックデータ一覧!$G$4:$I$27,MATCH(計算過程!B1423,バックデータ一覧!$F$4:$F$27,0),MATCH(VLOOKUP(A1423,バックデータ一覧!$T$3:$U$367,2),バックデータ一覧!$G$3:$I$3,0))*10^-3</f>
        <v>1.3000000000000002E-4</v>
      </c>
      <c r="G1423" s="97">
        <f>INDEX(バックデータ一覧!$J$4:$L$27,MATCH(計算過程!B1423,バックデータ一覧!$F$4:$F$27,0),MATCH(VLOOKUP(A1423,バックデータ一覧!$T$3:$U$367,2),バックデータ一覧!$J$3:$L$3,0))*10^-3</f>
        <v>2.5000000000000001E-4</v>
      </c>
      <c r="H1423" s="97">
        <f>INDEX(バックデータ一覧!$M$4:$O$27,MATCH(計算過程!B1423,バックデータ一覧!$F$4:$F$27,0),MATCH(VLOOKUP(A1423,バックデータ一覧!$T$3:$U$367,2),バックデータ一覧!$M$3:$O$3,0))*10^-3</f>
        <v>3.8000000000000002E-4</v>
      </c>
      <c r="I1423" s="97">
        <f>INDEX(バックデータ一覧!$P$4:$R$27,MATCH(計算過程!B1423,バックデータ一覧!$F$4:$F$27,0),MATCH(VLOOKUP(A1423,バックデータ一覧!$T$3:$U$367,2),バックデータ一覧!$P$3:$R$3,0))*10^-3</f>
        <v>5.0000000000000001E-4</v>
      </c>
    </row>
    <row r="1424" spans="1:9" x14ac:dyDescent="0.15">
      <c r="A1424" s="57">
        <v>41699</v>
      </c>
      <c r="B1424" s="9" t="s">
        <v>106</v>
      </c>
      <c r="C1424" s="83">
        <f t="shared" si="67"/>
        <v>6.0700000000000007E-3</v>
      </c>
      <c r="D1424" s="82">
        <f t="shared" si="66"/>
        <v>5.9400000000000008E-3</v>
      </c>
      <c r="E1424" s="81">
        <f t="shared" si="68"/>
        <v>1.3000000000000002E-4</v>
      </c>
      <c r="F1424" s="97">
        <f>INDEX(バックデータ一覧!$G$4:$I$27,MATCH(計算過程!B1424,バックデータ一覧!$F$4:$F$27,0),MATCH(VLOOKUP(A1424,バックデータ一覧!$T$3:$U$367,2),バックデータ一覧!$G$3:$I$3,0))*10^-3</f>
        <v>1.3000000000000002E-4</v>
      </c>
      <c r="G1424" s="97">
        <f>INDEX(バックデータ一覧!$J$4:$L$27,MATCH(計算過程!B1424,バックデータ一覧!$F$4:$F$27,0),MATCH(VLOOKUP(A1424,バックデータ一覧!$T$3:$U$367,2),バックデータ一覧!$J$3:$L$3,0))*10^-3</f>
        <v>2.5000000000000001E-4</v>
      </c>
      <c r="H1424" s="97">
        <f>INDEX(バックデータ一覧!$M$4:$O$27,MATCH(計算過程!B1424,バックデータ一覧!$F$4:$F$27,0),MATCH(VLOOKUP(A1424,バックデータ一覧!$T$3:$U$367,2),バックデータ一覧!$M$3:$O$3,0))*10^-3</f>
        <v>3.8000000000000002E-4</v>
      </c>
      <c r="I1424" s="97">
        <f>INDEX(バックデータ一覧!$P$4:$R$27,MATCH(計算過程!B1424,バックデータ一覧!$F$4:$F$27,0),MATCH(VLOOKUP(A1424,バックデータ一覧!$T$3:$U$367,2),バックデータ一覧!$P$3:$R$3,0))*10^-3</f>
        <v>5.0000000000000001E-4</v>
      </c>
    </row>
    <row r="1425" spans="1:9" x14ac:dyDescent="0.15">
      <c r="A1425" s="57">
        <v>41699</v>
      </c>
      <c r="B1425" s="9" t="s">
        <v>107</v>
      </c>
      <c r="C1425" s="83">
        <f t="shared" si="67"/>
        <v>6.0700000000000007E-3</v>
      </c>
      <c r="D1425" s="82">
        <f t="shared" si="66"/>
        <v>5.9400000000000008E-3</v>
      </c>
      <c r="E1425" s="81">
        <f t="shared" si="68"/>
        <v>1.3000000000000002E-4</v>
      </c>
      <c r="F1425" s="97">
        <f>INDEX(バックデータ一覧!$G$4:$I$27,MATCH(計算過程!B1425,バックデータ一覧!$F$4:$F$27,0),MATCH(VLOOKUP(A1425,バックデータ一覧!$T$3:$U$367,2),バックデータ一覧!$G$3:$I$3,0))*10^-3</f>
        <v>1.3000000000000002E-4</v>
      </c>
      <c r="G1425" s="97">
        <f>INDEX(バックデータ一覧!$J$4:$L$27,MATCH(計算過程!B1425,バックデータ一覧!$F$4:$F$27,0),MATCH(VLOOKUP(A1425,バックデータ一覧!$T$3:$U$367,2),バックデータ一覧!$J$3:$L$3,0))*10^-3</f>
        <v>2.5000000000000001E-4</v>
      </c>
      <c r="H1425" s="97">
        <f>INDEX(バックデータ一覧!$M$4:$O$27,MATCH(計算過程!B1425,バックデータ一覧!$F$4:$F$27,0),MATCH(VLOOKUP(A1425,バックデータ一覧!$T$3:$U$367,2),バックデータ一覧!$M$3:$O$3,0))*10^-3</f>
        <v>3.8000000000000002E-4</v>
      </c>
      <c r="I1425" s="97">
        <f>INDEX(バックデータ一覧!$P$4:$R$27,MATCH(計算過程!B1425,バックデータ一覧!$F$4:$F$27,0),MATCH(VLOOKUP(A1425,バックデータ一覧!$T$3:$U$367,2),バックデータ一覧!$P$3:$R$3,0))*10^-3</f>
        <v>5.0000000000000001E-4</v>
      </c>
    </row>
    <row r="1426" spans="1:9" x14ac:dyDescent="0.15">
      <c r="A1426" s="57">
        <v>41699</v>
      </c>
      <c r="B1426" s="9" t="s">
        <v>108</v>
      </c>
      <c r="C1426" s="83">
        <f t="shared" si="67"/>
        <v>6.0700000000000007E-3</v>
      </c>
      <c r="D1426" s="82">
        <f t="shared" si="66"/>
        <v>5.9400000000000008E-3</v>
      </c>
      <c r="E1426" s="81">
        <f t="shared" si="68"/>
        <v>1.3000000000000002E-4</v>
      </c>
      <c r="F1426" s="97">
        <f>INDEX(バックデータ一覧!$G$4:$I$27,MATCH(計算過程!B1426,バックデータ一覧!$F$4:$F$27,0),MATCH(VLOOKUP(A1426,バックデータ一覧!$T$3:$U$367,2),バックデータ一覧!$G$3:$I$3,0))*10^-3</f>
        <v>1.3000000000000002E-4</v>
      </c>
      <c r="G1426" s="97">
        <f>INDEX(バックデータ一覧!$J$4:$L$27,MATCH(計算過程!B1426,バックデータ一覧!$F$4:$F$27,0),MATCH(VLOOKUP(A1426,バックデータ一覧!$T$3:$U$367,2),バックデータ一覧!$J$3:$L$3,0))*10^-3</f>
        <v>2.5000000000000001E-4</v>
      </c>
      <c r="H1426" s="97">
        <f>INDEX(バックデータ一覧!$M$4:$O$27,MATCH(計算過程!B1426,バックデータ一覧!$F$4:$F$27,0),MATCH(VLOOKUP(A1426,バックデータ一覧!$T$3:$U$367,2),バックデータ一覧!$M$3:$O$3,0))*10^-3</f>
        <v>3.8000000000000002E-4</v>
      </c>
      <c r="I1426" s="97">
        <f>INDEX(バックデータ一覧!$P$4:$R$27,MATCH(計算過程!B1426,バックデータ一覧!$F$4:$F$27,0),MATCH(VLOOKUP(A1426,バックデータ一覧!$T$3:$U$367,2),バックデータ一覧!$P$3:$R$3,0))*10^-3</f>
        <v>5.0000000000000001E-4</v>
      </c>
    </row>
    <row r="1427" spans="1:9" x14ac:dyDescent="0.15">
      <c r="A1427" s="57">
        <v>41699</v>
      </c>
      <c r="B1427" s="9" t="s">
        <v>109</v>
      </c>
      <c r="C1427" s="83">
        <f t="shared" si="67"/>
        <v>6.0700000000000007E-3</v>
      </c>
      <c r="D1427" s="82">
        <f t="shared" si="66"/>
        <v>5.9400000000000008E-3</v>
      </c>
      <c r="E1427" s="81">
        <f t="shared" si="68"/>
        <v>1.3000000000000002E-4</v>
      </c>
      <c r="F1427" s="97">
        <f>INDEX(バックデータ一覧!$G$4:$I$27,MATCH(計算過程!B1427,バックデータ一覧!$F$4:$F$27,0),MATCH(VLOOKUP(A1427,バックデータ一覧!$T$3:$U$367,2),バックデータ一覧!$G$3:$I$3,0))*10^-3</f>
        <v>1.3000000000000002E-4</v>
      </c>
      <c r="G1427" s="97">
        <f>INDEX(バックデータ一覧!$J$4:$L$27,MATCH(計算過程!B1427,バックデータ一覧!$F$4:$F$27,0),MATCH(VLOOKUP(A1427,バックデータ一覧!$T$3:$U$367,2),バックデータ一覧!$J$3:$L$3,0))*10^-3</f>
        <v>2.5000000000000001E-4</v>
      </c>
      <c r="H1427" s="97">
        <f>INDEX(バックデータ一覧!$M$4:$O$27,MATCH(計算過程!B1427,バックデータ一覧!$F$4:$F$27,0),MATCH(VLOOKUP(A1427,バックデータ一覧!$T$3:$U$367,2),バックデータ一覧!$M$3:$O$3,0))*10^-3</f>
        <v>3.8000000000000002E-4</v>
      </c>
      <c r="I1427" s="97">
        <f>INDEX(バックデータ一覧!$P$4:$R$27,MATCH(計算過程!B1427,バックデータ一覧!$F$4:$F$27,0),MATCH(VLOOKUP(A1427,バックデータ一覧!$T$3:$U$367,2),バックデータ一覧!$P$3:$R$3,0))*10^-3</f>
        <v>5.0000000000000001E-4</v>
      </c>
    </row>
    <row r="1428" spans="1:9" x14ac:dyDescent="0.15">
      <c r="A1428" s="57">
        <v>41699</v>
      </c>
      <c r="B1428" s="9" t="s">
        <v>110</v>
      </c>
      <c r="C1428" s="83">
        <f t="shared" si="67"/>
        <v>6.0700000000000007E-3</v>
      </c>
      <c r="D1428" s="82">
        <f t="shared" si="66"/>
        <v>5.9400000000000008E-3</v>
      </c>
      <c r="E1428" s="81">
        <f t="shared" si="68"/>
        <v>1.3000000000000002E-4</v>
      </c>
      <c r="F1428" s="97">
        <f>INDEX(バックデータ一覧!$G$4:$I$27,MATCH(計算過程!B1428,バックデータ一覧!$F$4:$F$27,0),MATCH(VLOOKUP(A1428,バックデータ一覧!$T$3:$U$367,2),バックデータ一覧!$G$3:$I$3,0))*10^-3</f>
        <v>1.3000000000000002E-4</v>
      </c>
      <c r="G1428" s="97">
        <f>INDEX(バックデータ一覧!$J$4:$L$27,MATCH(計算過程!B1428,バックデータ一覧!$F$4:$F$27,0),MATCH(VLOOKUP(A1428,バックデータ一覧!$T$3:$U$367,2),バックデータ一覧!$J$3:$L$3,0))*10^-3</f>
        <v>2.5000000000000001E-4</v>
      </c>
      <c r="H1428" s="97">
        <f>INDEX(バックデータ一覧!$M$4:$O$27,MATCH(計算過程!B1428,バックデータ一覧!$F$4:$F$27,0),MATCH(VLOOKUP(A1428,バックデータ一覧!$T$3:$U$367,2),バックデータ一覧!$M$3:$O$3,0))*10^-3</f>
        <v>3.8000000000000002E-4</v>
      </c>
      <c r="I1428" s="97">
        <f>INDEX(バックデータ一覧!$P$4:$R$27,MATCH(計算過程!B1428,バックデータ一覧!$F$4:$F$27,0),MATCH(VLOOKUP(A1428,バックデータ一覧!$T$3:$U$367,2),バックデータ一覧!$P$3:$R$3,0))*10^-3</f>
        <v>5.0000000000000001E-4</v>
      </c>
    </row>
    <row r="1429" spans="1:9" x14ac:dyDescent="0.15">
      <c r="A1429" s="57">
        <v>41699</v>
      </c>
      <c r="B1429" s="9" t="s">
        <v>111</v>
      </c>
      <c r="C1429" s="83">
        <f t="shared" si="67"/>
        <v>9.3200000000000002E-3</v>
      </c>
      <c r="D1429" s="82">
        <f t="shared" si="66"/>
        <v>5.9400000000000008E-3</v>
      </c>
      <c r="E1429" s="81">
        <f t="shared" si="68"/>
        <v>3.3799999999999998E-3</v>
      </c>
      <c r="F1429" s="97">
        <f>INDEX(バックデータ一覧!$G$4:$I$27,MATCH(計算過程!B1429,バックデータ一覧!$F$4:$F$27,0),MATCH(VLOOKUP(A1429,バックデータ一覧!$T$3:$U$367,2),バックデータ一覧!$G$3:$I$3,0))*10^-3</f>
        <v>3.3799999999999998E-3</v>
      </c>
      <c r="G1429" s="97">
        <f>INDEX(バックデータ一覧!$J$4:$L$27,MATCH(計算過程!B1429,バックデータ一覧!$F$4:$F$27,0),MATCH(VLOOKUP(A1429,バックデータ一覧!$T$3:$U$367,2),バックデータ一覧!$J$3:$L$3,0))*10^-3</f>
        <v>6.7499999999999999E-3</v>
      </c>
      <c r="H1429" s="97">
        <f>INDEX(バックデータ一覧!$M$4:$O$27,MATCH(計算過程!B1429,バックデータ一覧!$F$4:$F$27,0),MATCH(VLOOKUP(A1429,バックデータ一覧!$T$3:$U$367,2),バックデータ一覧!$M$3:$O$3,0))*10^-3</f>
        <v>1.0130000000000002E-2</v>
      </c>
      <c r="I1429" s="97">
        <f>INDEX(バックデータ一覧!$P$4:$R$27,MATCH(計算過程!B1429,バックデータ一覧!$F$4:$F$27,0),MATCH(VLOOKUP(A1429,バックデータ一覧!$T$3:$U$367,2),バックデータ一覧!$P$3:$R$3,0))*10^-3</f>
        <v>1.3509999999999999E-2</v>
      </c>
    </row>
    <row r="1430" spans="1:9" x14ac:dyDescent="0.15">
      <c r="A1430" s="57">
        <v>41699</v>
      </c>
      <c r="B1430" s="9" t="s">
        <v>112</v>
      </c>
      <c r="C1430" s="83">
        <f t="shared" si="67"/>
        <v>6.4800000000000005E-3</v>
      </c>
      <c r="D1430" s="82">
        <f t="shared" si="66"/>
        <v>5.9400000000000008E-3</v>
      </c>
      <c r="E1430" s="81">
        <f t="shared" si="68"/>
        <v>5.4000000000000001E-4</v>
      </c>
      <c r="F1430" s="97">
        <f>INDEX(バックデータ一覧!$G$4:$I$27,MATCH(計算過程!B1430,バックデータ一覧!$F$4:$F$27,0),MATCH(VLOOKUP(A1430,バックデータ一覧!$T$3:$U$367,2),バックデータ一覧!$G$3:$I$3,0))*10^-3</f>
        <v>5.4000000000000001E-4</v>
      </c>
      <c r="G1430" s="97">
        <f>INDEX(バックデータ一覧!$J$4:$L$27,MATCH(計算過程!B1430,バックデータ一覧!$F$4:$F$27,0),MATCH(VLOOKUP(A1430,バックデータ一覧!$T$3:$U$367,2),バックデータ一覧!$J$3:$L$3,0))*10^-3</f>
        <v>1.08E-3</v>
      </c>
      <c r="H1430" s="97">
        <f>INDEX(バックデータ一覧!$M$4:$O$27,MATCH(計算過程!B1430,バックデータ一覧!$F$4:$F$27,0),MATCH(VLOOKUP(A1430,バックデータ一覧!$T$3:$U$367,2),バックデータ一覧!$M$3:$O$3,0))*10^-3</f>
        <v>1.6299999999999999E-3</v>
      </c>
      <c r="I1430" s="97">
        <f>INDEX(バックデータ一覧!$P$4:$R$27,MATCH(計算過程!B1430,バックデータ一覧!$F$4:$F$27,0),MATCH(VLOOKUP(A1430,バックデータ一覧!$T$3:$U$367,2),バックデータ一覧!$P$3:$R$3,0))*10^-3</f>
        <v>2.1700000000000001E-3</v>
      </c>
    </row>
    <row r="1431" spans="1:9" x14ac:dyDescent="0.15">
      <c r="A1431" s="57">
        <v>41699</v>
      </c>
      <c r="B1431" s="9" t="s">
        <v>113</v>
      </c>
      <c r="C1431" s="83">
        <f t="shared" si="67"/>
        <v>6.4800000000000005E-3</v>
      </c>
      <c r="D1431" s="82">
        <f t="shared" si="66"/>
        <v>5.9400000000000008E-3</v>
      </c>
      <c r="E1431" s="81">
        <f t="shared" si="68"/>
        <v>5.4000000000000001E-4</v>
      </c>
      <c r="F1431" s="97">
        <f>INDEX(バックデータ一覧!$G$4:$I$27,MATCH(計算過程!B1431,バックデータ一覧!$F$4:$F$27,0),MATCH(VLOOKUP(A1431,バックデータ一覧!$T$3:$U$367,2),バックデータ一覧!$G$3:$I$3,0))*10^-3</f>
        <v>5.4000000000000001E-4</v>
      </c>
      <c r="G1431" s="97">
        <f>INDEX(バックデータ一覧!$J$4:$L$27,MATCH(計算過程!B1431,バックデータ一覧!$F$4:$F$27,0),MATCH(VLOOKUP(A1431,バックデータ一覧!$T$3:$U$367,2),バックデータ一覧!$J$3:$L$3,0))*10^-3</f>
        <v>1.08E-3</v>
      </c>
      <c r="H1431" s="97">
        <f>INDEX(バックデータ一覧!$M$4:$O$27,MATCH(計算過程!B1431,バックデータ一覧!$F$4:$F$27,0),MATCH(VLOOKUP(A1431,バックデータ一覧!$T$3:$U$367,2),バックデータ一覧!$M$3:$O$3,0))*10^-3</f>
        <v>1.6299999999999999E-3</v>
      </c>
      <c r="I1431" s="97">
        <f>INDEX(バックデータ一覧!$P$4:$R$27,MATCH(計算過程!B1431,バックデータ一覧!$F$4:$F$27,0),MATCH(VLOOKUP(A1431,バックデータ一覧!$T$3:$U$367,2),バックデータ一覧!$P$3:$R$3,0))*10^-3</f>
        <v>2.1700000000000001E-3</v>
      </c>
    </row>
    <row r="1432" spans="1:9" x14ac:dyDescent="0.15">
      <c r="A1432" s="57">
        <v>41699</v>
      </c>
      <c r="B1432" s="9" t="s">
        <v>114</v>
      </c>
      <c r="C1432" s="83">
        <f t="shared" si="67"/>
        <v>6.0700000000000007E-3</v>
      </c>
      <c r="D1432" s="82">
        <f t="shared" si="66"/>
        <v>5.9400000000000008E-3</v>
      </c>
      <c r="E1432" s="81">
        <f t="shared" si="68"/>
        <v>1.3000000000000002E-4</v>
      </c>
      <c r="F1432" s="97">
        <f>INDEX(バックデータ一覧!$G$4:$I$27,MATCH(計算過程!B1432,バックデータ一覧!$F$4:$F$27,0),MATCH(VLOOKUP(A1432,バックデータ一覧!$T$3:$U$367,2),バックデータ一覧!$G$3:$I$3,0))*10^-3</f>
        <v>1.3000000000000002E-4</v>
      </c>
      <c r="G1432" s="97">
        <f>INDEX(バックデータ一覧!$J$4:$L$27,MATCH(計算過程!B1432,バックデータ一覧!$F$4:$F$27,0),MATCH(VLOOKUP(A1432,バックデータ一覧!$T$3:$U$367,2),バックデータ一覧!$J$3:$L$3,0))*10^-3</f>
        <v>2.5000000000000001E-4</v>
      </c>
      <c r="H1432" s="97">
        <f>INDEX(バックデータ一覧!$M$4:$O$27,MATCH(計算過程!B1432,バックデータ一覧!$F$4:$F$27,0),MATCH(VLOOKUP(A1432,バックデータ一覧!$T$3:$U$367,2),バックデータ一覧!$M$3:$O$3,0))*10^-3</f>
        <v>3.8000000000000002E-4</v>
      </c>
      <c r="I1432" s="97">
        <f>INDEX(バックデータ一覧!$P$4:$R$27,MATCH(計算過程!B1432,バックデータ一覧!$F$4:$F$27,0),MATCH(VLOOKUP(A1432,バックデータ一覧!$T$3:$U$367,2),バックデータ一覧!$P$3:$R$3,0))*10^-3</f>
        <v>5.0000000000000001E-4</v>
      </c>
    </row>
    <row r="1433" spans="1:9" x14ac:dyDescent="0.15">
      <c r="A1433" s="57">
        <v>41699</v>
      </c>
      <c r="B1433" s="9" t="s">
        <v>115</v>
      </c>
      <c r="C1433" s="83">
        <f t="shared" si="67"/>
        <v>6.2700000000000013E-3</v>
      </c>
      <c r="D1433" s="82">
        <f t="shared" si="66"/>
        <v>5.9400000000000008E-3</v>
      </c>
      <c r="E1433" s="81">
        <f t="shared" si="68"/>
        <v>3.3E-4</v>
      </c>
      <c r="F1433" s="97">
        <f>INDEX(バックデータ一覧!$G$4:$I$27,MATCH(計算過程!B1433,バックデータ一覧!$F$4:$F$27,0),MATCH(VLOOKUP(A1433,バックデータ一覧!$T$3:$U$367,2),バックデータ一覧!$G$3:$I$3,0))*10^-3</f>
        <v>3.3E-4</v>
      </c>
      <c r="G1433" s="97">
        <f>INDEX(バックデータ一覧!$J$4:$L$27,MATCH(計算過程!B1433,バックデータ一覧!$F$4:$F$27,0),MATCH(VLOOKUP(A1433,バックデータ一覧!$T$3:$U$367,2),バックデータ一覧!$J$3:$L$3,0))*10^-3</f>
        <v>6.7000000000000002E-4</v>
      </c>
      <c r="H1433" s="97">
        <f>INDEX(バックデータ一覧!$M$4:$O$27,MATCH(計算過程!B1433,バックデータ一覧!$F$4:$F$27,0),MATCH(VLOOKUP(A1433,バックデータ一覧!$T$3:$U$367,2),バックデータ一覧!$M$3:$O$3,0))*10^-3</f>
        <v>1E-3</v>
      </c>
      <c r="I1433" s="97">
        <f>INDEX(バックデータ一覧!$P$4:$R$27,MATCH(計算過程!B1433,バックデータ一覧!$F$4:$F$27,0),MATCH(VLOOKUP(A1433,バックデータ一覧!$T$3:$U$367,2),バックデータ一覧!$P$3:$R$3,0))*10^-3</f>
        <v>1.33E-3</v>
      </c>
    </row>
    <row r="1434" spans="1:9" x14ac:dyDescent="0.15">
      <c r="A1434" s="57">
        <v>41699</v>
      </c>
      <c r="B1434" s="9" t="s">
        <v>116</v>
      </c>
      <c r="C1434" s="83">
        <f t="shared" si="67"/>
        <v>6.0700000000000007E-3</v>
      </c>
      <c r="D1434" s="82">
        <f t="shared" si="66"/>
        <v>5.9400000000000008E-3</v>
      </c>
      <c r="E1434" s="81">
        <f t="shared" si="68"/>
        <v>1.3000000000000002E-4</v>
      </c>
      <c r="F1434" s="97">
        <f>INDEX(バックデータ一覧!$G$4:$I$27,MATCH(計算過程!B1434,バックデータ一覧!$F$4:$F$27,0),MATCH(VLOOKUP(A1434,バックデータ一覧!$T$3:$U$367,2),バックデータ一覧!$G$3:$I$3,0))*10^-3</f>
        <v>1.3000000000000002E-4</v>
      </c>
      <c r="G1434" s="97">
        <f>INDEX(バックデータ一覧!$J$4:$L$27,MATCH(計算過程!B1434,バックデータ一覧!$F$4:$F$27,0),MATCH(VLOOKUP(A1434,バックデータ一覧!$T$3:$U$367,2),バックデータ一覧!$J$3:$L$3,0))*10^-3</f>
        <v>2.5000000000000001E-4</v>
      </c>
      <c r="H1434" s="97">
        <f>INDEX(バックデータ一覧!$M$4:$O$27,MATCH(計算過程!B1434,バックデータ一覧!$F$4:$F$27,0),MATCH(VLOOKUP(A1434,バックデータ一覧!$T$3:$U$367,2),バックデータ一覧!$M$3:$O$3,0))*10^-3</f>
        <v>3.8000000000000002E-4</v>
      </c>
      <c r="I1434" s="97">
        <f>INDEX(バックデータ一覧!$P$4:$R$27,MATCH(計算過程!B1434,バックデータ一覧!$F$4:$F$27,0),MATCH(VLOOKUP(A1434,バックデータ一覧!$T$3:$U$367,2),バックデータ一覧!$P$3:$R$3,0))*10^-3</f>
        <v>5.0000000000000001E-4</v>
      </c>
    </row>
    <row r="1435" spans="1:9" x14ac:dyDescent="0.15">
      <c r="A1435" s="57">
        <v>41699</v>
      </c>
      <c r="B1435" s="9" t="s">
        <v>117</v>
      </c>
      <c r="C1435" s="83">
        <f t="shared" si="67"/>
        <v>9.3200000000000002E-3</v>
      </c>
      <c r="D1435" s="82">
        <f t="shared" si="66"/>
        <v>5.9400000000000008E-3</v>
      </c>
      <c r="E1435" s="81">
        <f t="shared" si="68"/>
        <v>3.3799999999999998E-3</v>
      </c>
      <c r="F1435" s="97">
        <f>INDEX(バックデータ一覧!$G$4:$I$27,MATCH(計算過程!B1435,バックデータ一覧!$F$4:$F$27,0),MATCH(VLOOKUP(A1435,バックデータ一覧!$T$3:$U$367,2),バックデータ一覧!$G$3:$I$3,0))*10^-3</f>
        <v>3.3799999999999998E-3</v>
      </c>
      <c r="G1435" s="97">
        <f>INDEX(バックデータ一覧!$J$4:$L$27,MATCH(計算過程!B1435,バックデータ一覧!$F$4:$F$27,0),MATCH(VLOOKUP(A1435,バックデータ一覧!$T$3:$U$367,2),バックデータ一覧!$J$3:$L$3,0))*10^-3</f>
        <v>6.7499999999999999E-3</v>
      </c>
      <c r="H1435" s="97">
        <f>INDEX(バックデータ一覧!$M$4:$O$27,MATCH(計算過程!B1435,バックデータ一覧!$F$4:$F$27,0),MATCH(VLOOKUP(A1435,バックデータ一覧!$T$3:$U$367,2),バックデータ一覧!$M$3:$O$3,0))*10^-3</f>
        <v>1.0130000000000002E-2</v>
      </c>
      <c r="I1435" s="97">
        <f>INDEX(バックデータ一覧!$P$4:$R$27,MATCH(計算過程!B1435,バックデータ一覧!$F$4:$F$27,0),MATCH(VLOOKUP(A1435,バックデータ一覧!$T$3:$U$367,2),バックデータ一覧!$P$3:$R$3,0))*10^-3</f>
        <v>1.3509999999999999E-2</v>
      </c>
    </row>
    <row r="1436" spans="1:9" x14ac:dyDescent="0.15">
      <c r="A1436" s="57">
        <v>41699</v>
      </c>
      <c r="B1436" s="9" t="s">
        <v>118</v>
      </c>
      <c r="C1436" s="83">
        <f t="shared" si="67"/>
        <v>6.2700000000000013E-3</v>
      </c>
      <c r="D1436" s="82">
        <f t="shared" si="66"/>
        <v>5.9400000000000008E-3</v>
      </c>
      <c r="E1436" s="81">
        <f t="shared" si="68"/>
        <v>3.3E-4</v>
      </c>
      <c r="F1436" s="97">
        <f>INDEX(バックデータ一覧!$G$4:$I$27,MATCH(計算過程!B1436,バックデータ一覧!$F$4:$F$27,0),MATCH(VLOOKUP(A1436,バックデータ一覧!$T$3:$U$367,2),バックデータ一覧!$G$3:$I$3,0))*10^-3</f>
        <v>3.3E-4</v>
      </c>
      <c r="G1436" s="97">
        <f>INDEX(バックデータ一覧!$J$4:$L$27,MATCH(計算過程!B1436,バックデータ一覧!$F$4:$F$27,0),MATCH(VLOOKUP(A1436,バックデータ一覧!$T$3:$U$367,2),バックデータ一覧!$J$3:$L$3,0))*10^-3</f>
        <v>6.7000000000000002E-4</v>
      </c>
      <c r="H1436" s="97">
        <f>INDEX(バックデータ一覧!$M$4:$O$27,MATCH(計算過程!B1436,バックデータ一覧!$F$4:$F$27,0),MATCH(VLOOKUP(A1436,バックデータ一覧!$T$3:$U$367,2),バックデータ一覧!$M$3:$O$3,0))*10^-3</f>
        <v>1E-3</v>
      </c>
      <c r="I1436" s="97">
        <f>INDEX(バックデータ一覧!$P$4:$R$27,MATCH(計算過程!B1436,バックデータ一覧!$F$4:$F$27,0),MATCH(VLOOKUP(A1436,バックデータ一覧!$T$3:$U$367,2),バックデータ一覧!$P$3:$R$3,0))*10^-3</f>
        <v>1.33E-3</v>
      </c>
    </row>
    <row r="1437" spans="1:9" x14ac:dyDescent="0.15">
      <c r="A1437" s="57">
        <v>41699</v>
      </c>
      <c r="B1437" s="9" t="s">
        <v>119</v>
      </c>
      <c r="C1437" s="83">
        <f t="shared" si="67"/>
        <v>6.0700000000000007E-3</v>
      </c>
      <c r="D1437" s="82">
        <f t="shared" si="66"/>
        <v>5.9400000000000008E-3</v>
      </c>
      <c r="E1437" s="81">
        <f t="shared" si="68"/>
        <v>1.3000000000000002E-4</v>
      </c>
      <c r="F1437" s="97">
        <f>INDEX(バックデータ一覧!$G$4:$I$27,MATCH(計算過程!B1437,バックデータ一覧!$F$4:$F$27,0),MATCH(VLOOKUP(A1437,バックデータ一覧!$T$3:$U$367,2),バックデータ一覧!$G$3:$I$3,0))*10^-3</f>
        <v>1.3000000000000002E-4</v>
      </c>
      <c r="G1437" s="97">
        <f>INDEX(バックデータ一覧!$J$4:$L$27,MATCH(計算過程!B1437,バックデータ一覧!$F$4:$F$27,0),MATCH(VLOOKUP(A1437,バックデータ一覧!$T$3:$U$367,2),バックデータ一覧!$J$3:$L$3,0))*10^-3</f>
        <v>2.5000000000000001E-4</v>
      </c>
      <c r="H1437" s="97">
        <f>INDEX(バックデータ一覧!$M$4:$O$27,MATCH(計算過程!B1437,バックデータ一覧!$F$4:$F$27,0),MATCH(VLOOKUP(A1437,バックデータ一覧!$T$3:$U$367,2),バックデータ一覧!$M$3:$O$3,0))*10^-3</f>
        <v>3.8000000000000002E-4</v>
      </c>
      <c r="I1437" s="97">
        <f>INDEX(バックデータ一覧!$P$4:$R$27,MATCH(計算過程!B1437,バックデータ一覧!$F$4:$F$27,0),MATCH(VLOOKUP(A1437,バックデータ一覧!$T$3:$U$367,2),バックデータ一覧!$P$3:$R$3,0))*10^-3</f>
        <v>5.0000000000000001E-4</v>
      </c>
    </row>
    <row r="1438" spans="1:9" x14ac:dyDescent="0.15">
      <c r="A1438" s="57">
        <v>41699</v>
      </c>
      <c r="B1438" s="9" t="s">
        <v>120</v>
      </c>
      <c r="C1438" s="83">
        <f t="shared" si="67"/>
        <v>6.0700000000000007E-3</v>
      </c>
      <c r="D1438" s="82">
        <f t="shared" si="66"/>
        <v>5.9400000000000008E-3</v>
      </c>
      <c r="E1438" s="81">
        <f t="shared" si="68"/>
        <v>1.3000000000000002E-4</v>
      </c>
      <c r="F1438" s="97">
        <f>INDEX(バックデータ一覧!$G$4:$I$27,MATCH(計算過程!B1438,バックデータ一覧!$F$4:$F$27,0),MATCH(VLOOKUP(A1438,バックデータ一覧!$T$3:$U$367,2),バックデータ一覧!$G$3:$I$3,0))*10^-3</f>
        <v>1.3000000000000002E-4</v>
      </c>
      <c r="G1438" s="97">
        <f>INDEX(バックデータ一覧!$J$4:$L$27,MATCH(計算過程!B1438,バックデータ一覧!$F$4:$F$27,0),MATCH(VLOOKUP(A1438,バックデータ一覧!$T$3:$U$367,2),バックデータ一覧!$J$3:$L$3,0))*10^-3</f>
        <v>2.5000000000000001E-4</v>
      </c>
      <c r="H1438" s="97">
        <f>INDEX(バックデータ一覧!$M$4:$O$27,MATCH(計算過程!B1438,バックデータ一覧!$F$4:$F$27,0),MATCH(VLOOKUP(A1438,バックデータ一覧!$T$3:$U$367,2),バックデータ一覧!$M$3:$O$3,0))*10^-3</f>
        <v>3.8000000000000002E-4</v>
      </c>
      <c r="I1438" s="97">
        <f>INDEX(バックデータ一覧!$P$4:$R$27,MATCH(計算過程!B1438,バックデータ一覧!$F$4:$F$27,0),MATCH(VLOOKUP(A1438,バックデータ一覧!$T$3:$U$367,2),バックデータ一覧!$P$3:$R$3,0))*10^-3</f>
        <v>5.0000000000000001E-4</v>
      </c>
    </row>
    <row r="1439" spans="1:9" x14ac:dyDescent="0.15">
      <c r="A1439" s="57">
        <v>41699</v>
      </c>
      <c r="B1439" s="9" t="s">
        <v>121</v>
      </c>
      <c r="C1439" s="83">
        <f t="shared" si="67"/>
        <v>6.2700000000000013E-3</v>
      </c>
      <c r="D1439" s="82">
        <f t="shared" si="66"/>
        <v>5.9400000000000008E-3</v>
      </c>
      <c r="E1439" s="81">
        <f t="shared" si="68"/>
        <v>3.3E-4</v>
      </c>
      <c r="F1439" s="97">
        <f>INDEX(バックデータ一覧!$G$4:$I$27,MATCH(計算過程!B1439,バックデータ一覧!$F$4:$F$27,0),MATCH(VLOOKUP(A1439,バックデータ一覧!$T$3:$U$367,2),バックデータ一覧!$G$3:$I$3,0))*10^-3</f>
        <v>3.3E-4</v>
      </c>
      <c r="G1439" s="97">
        <f>INDEX(バックデータ一覧!$J$4:$L$27,MATCH(計算過程!B1439,バックデータ一覧!$F$4:$F$27,0),MATCH(VLOOKUP(A1439,バックデータ一覧!$T$3:$U$367,2),バックデータ一覧!$J$3:$L$3,0))*10^-3</f>
        <v>6.7000000000000002E-4</v>
      </c>
      <c r="H1439" s="97">
        <f>INDEX(バックデータ一覧!$M$4:$O$27,MATCH(計算過程!B1439,バックデータ一覧!$F$4:$F$27,0),MATCH(VLOOKUP(A1439,バックデータ一覧!$T$3:$U$367,2),バックデータ一覧!$M$3:$O$3,0))*10^-3</f>
        <v>1E-3</v>
      </c>
      <c r="I1439" s="97">
        <f>INDEX(バックデータ一覧!$P$4:$R$27,MATCH(計算過程!B1439,バックデータ一覧!$F$4:$F$27,0),MATCH(VLOOKUP(A1439,バックデータ一覧!$T$3:$U$367,2),バックデータ一覧!$P$3:$R$3,0))*10^-3</f>
        <v>1.33E-3</v>
      </c>
    </row>
    <row r="1440" spans="1:9" x14ac:dyDescent="0.15">
      <c r="A1440" s="57">
        <v>41699</v>
      </c>
      <c r="B1440" s="9" t="s">
        <v>122</v>
      </c>
      <c r="C1440" s="83">
        <f t="shared" si="67"/>
        <v>6.2700000000000013E-3</v>
      </c>
      <c r="D1440" s="82">
        <f t="shared" si="66"/>
        <v>5.9400000000000008E-3</v>
      </c>
      <c r="E1440" s="81">
        <f t="shared" si="68"/>
        <v>3.3E-4</v>
      </c>
      <c r="F1440" s="97">
        <f>INDEX(バックデータ一覧!$G$4:$I$27,MATCH(計算過程!B1440,バックデータ一覧!$F$4:$F$27,0),MATCH(VLOOKUP(A1440,バックデータ一覧!$T$3:$U$367,2),バックデータ一覧!$G$3:$I$3,0))*10^-3</f>
        <v>3.3E-4</v>
      </c>
      <c r="G1440" s="97">
        <f>INDEX(バックデータ一覧!$J$4:$L$27,MATCH(計算過程!B1440,バックデータ一覧!$F$4:$F$27,0),MATCH(VLOOKUP(A1440,バックデータ一覧!$T$3:$U$367,2),バックデータ一覧!$J$3:$L$3,0))*10^-3</f>
        <v>6.7000000000000002E-4</v>
      </c>
      <c r="H1440" s="97">
        <f>INDEX(バックデータ一覧!$M$4:$O$27,MATCH(計算過程!B1440,バックデータ一覧!$F$4:$F$27,0),MATCH(VLOOKUP(A1440,バックデータ一覧!$T$3:$U$367,2),バックデータ一覧!$M$3:$O$3,0))*10^-3</f>
        <v>1E-3</v>
      </c>
      <c r="I1440" s="97">
        <f>INDEX(バックデータ一覧!$P$4:$R$27,MATCH(計算過程!B1440,バックデータ一覧!$F$4:$F$27,0),MATCH(VLOOKUP(A1440,バックデータ一覧!$T$3:$U$367,2),バックデータ一覧!$P$3:$R$3,0))*10^-3</f>
        <v>1.33E-3</v>
      </c>
    </row>
    <row r="1441" spans="1:9" x14ac:dyDescent="0.15">
      <c r="A1441" s="57">
        <v>41699</v>
      </c>
      <c r="B1441" s="9" t="s">
        <v>123</v>
      </c>
      <c r="C1441" s="83">
        <f t="shared" si="67"/>
        <v>1.2360000000000001E-2</v>
      </c>
      <c r="D1441" s="82">
        <f t="shared" si="66"/>
        <v>5.9400000000000008E-3</v>
      </c>
      <c r="E1441" s="81">
        <f t="shared" si="68"/>
        <v>6.4200000000000004E-3</v>
      </c>
      <c r="F1441" s="97">
        <f>INDEX(バックデータ一覧!$G$4:$I$27,MATCH(計算過程!B1441,バックデータ一覧!$F$4:$F$27,0),MATCH(VLOOKUP(A1441,バックデータ一覧!$T$3:$U$367,2),バックデータ一覧!$G$3:$I$3,0))*10^-3</f>
        <v>6.4200000000000004E-3</v>
      </c>
      <c r="G1441" s="97">
        <f>INDEX(バックデータ一覧!$J$4:$L$27,MATCH(計算過程!B1441,バックデータ一覧!$F$4:$F$27,0),MATCH(VLOOKUP(A1441,バックデータ一覧!$T$3:$U$367,2),バックデータ一覧!$J$3:$L$3,0))*10^-3</f>
        <v>1.2840000000000001E-2</v>
      </c>
      <c r="H1441" s="97">
        <f>INDEX(バックデータ一覧!$M$4:$O$27,MATCH(計算過程!B1441,バックデータ一覧!$F$4:$F$27,0),MATCH(VLOOKUP(A1441,バックデータ一覧!$T$3:$U$367,2),バックデータ一覧!$M$3:$O$3,0))*10^-3</f>
        <v>1.9260000000000003E-2</v>
      </c>
      <c r="I1441" s="97">
        <f>INDEX(バックデータ一覧!$P$4:$R$27,MATCH(計算過程!B1441,バックデータ一覧!$F$4:$F$27,0),MATCH(VLOOKUP(A1441,バックデータ一覧!$T$3:$U$367,2),バックデータ一覧!$P$3:$R$3,0))*10^-3</f>
        <v>2.5680000000000001E-2</v>
      </c>
    </row>
    <row r="1442" spans="1:9" x14ac:dyDescent="0.15">
      <c r="A1442" s="57">
        <v>41699</v>
      </c>
      <c r="B1442" s="9" t="s">
        <v>124</v>
      </c>
      <c r="C1442" s="83">
        <f t="shared" si="67"/>
        <v>1.2360000000000001E-2</v>
      </c>
      <c r="D1442" s="82">
        <f t="shared" si="66"/>
        <v>5.9400000000000008E-3</v>
      </c>
      <c r="E1442" s="81">
        <f t="shared" si="68"/>
        <v>6.4200000000000004E-3</v>
      </c>
      <c r="F1442" s="97">
        <f>INDEX(バックデータ一覧!$G$4:$I$27,MATCH(計算過程!B1442,バックデータ一覧!$F$4:$F$27,0),MATCH(VLOOKUP(A1442,バックデータ一覧!$T$3:$U$367,2),バックデータ一覧!$G$3:$I$3,0))*10^-3</f>
        <v>6.4200000000000004E-3</v>
      </c>
      <c r="G1442" s="97">
        <f>INDEX(バックデータ一覧!$J$4:$L$27,MATCH(計算過程!B1442,バックデータ一覧!$F$4:$F$27,0),MATCH(VLOOKUP(A1442,バックデータ一覧!$T$3:$U$367,2),バックデータ一覧!$J$3:$L$3,0))*10^-3</f>
        <v>1.2840000000000001E-2</v>
      </c>
      <c r="H1442" s="97">
        <f>INDEX(バックデータ一覧!$M$4:$O$27,MATCH(計算過程!B1442,バックデータ一覧!$F$4:$F$27,0),MATCH(VLOOKUP(A1442,バックデータ一覧!$T$3:$U$367,2),バックデータ一覧!$M$3:$O$3,0))*10^-3</f>
        <v>1.9260000000000003E-2</v>
      </c>
      <c r="I1442" s="97">
        <f>INDEX(バックデータ一覧!$P$4:$R$27,MATCH(計算過程!B1442,バックデータ一覧!$F$4:$F$27,0),MATCH(VLOOKUP(A1442,バックデータ一覧!$T$3:$U$367,2),バックデータ一覧!$P$3:$R$3,0))*10^-3</f>
        <v>2.5680000000000001E-2</v>
      </c>
    </row>
    <row r="1443" spans="1:9" x14ac:dyDescent="0.15">
      <c r="A1443" s="57">
        <v>41699</v>
      </c>
      <c r="B1443" s="9" t="s">
        <v>125</v>
      </c>
      <c r="C1443" s="83">
        <f t="shared" si="67"/>
        <v>6.2700000000000013E-3</v>
      </c>
      <c r="D1443" s="82">
        <f t="shared" si="66"/>
        <v>5.9400000000000008E-3</v>
      </c>
      <c r="E1443" s="81">
        <f t="shared" si="68"/>
        <v>3.3E-4</v>
      </c>
      <c r="F1443" s="97">
        <f>INDEX(バックデータ一覧!$G$4:$I$27,MATCH(計算過程!B1443,バックデータ一覧!$F$4:$F$27,0),MATCH(VLOOKUP(A1443,バックデータ一覧!$T$3:$U$367,2),バックデータ一覧!$G$3:$I$3,0))*10^-3</f>
        <v>3.3E-4</v>
      </c>
      <c r="G1443" s="97">
        <f>INDEX(バックデータ一覧!$J$4:$L$27,MATCH(計算過程!B1443,バックデータ一覧!$F$4:$F$27,0),MATCH(VLOOKUP(A1443,バックデータ一覧!$T$3:$U$367,2),バックデータ一覧!$J$3:$L$3,0))*10^-3</f>
        <v>6.7000000000000002E-4</v>
      </c>
      <c r="H1443" s="97">
        <f>INDEX(バックデータ一覧!$M$4:$O$27,MATCH(計算過程!B1443,バックデータ一覧!$F$4:$F$27,0),MATCH(VLOOKUP(A1443,バックデータ一覧!$T$3:$U$367,2),バックデータ一覧!$M$3:$O$3,0))*10^-3</f>
        <v>1E-3</v>
      </c>
      <c r="I1443" s="97">
        <f>INDEX(バックデータ一覧!$P$4:$R$27,MATCH(計算過程!B1443,バックデータ一覧!$F$4:$F$27,0),MATCH(VLOOKUP(A1443,バックデータ一覧!$T$3:$U$367,2),バックデータ一覧!$P$3:$R$3,0))*10^-3</f>
        <v>1.33E-3</v>
      </c>
    </row>
    <row r="1444" spans="1:9" x14ac:dyDescent="0.15">
      <c r="A1444" s="57">
        <v>41699</v>
      </c>
      <c r="B1444" s="9" t="s">
        <v>126</v>
      </c>
      <c r="C1444" s="83">
        <f t="shared" si="67"/>
        <v>6.2700000000000013E-3</v>
      </c>
      <c r="D1444" s="82">
        <f t="shared" si="66"/>
        <v>5.9400000000000008E-3</v>
      </c>
      <c r="E1444" s="81">
        <f t="shared" si="68"/>
        <v>3.3E-4</v>
      </c>
      <c r="F1444" s="97">
        <f>INDEX(バックデータ一覧!$G$4:$I$27,MATCH(計算過程!B1444,バックデータ一覧!$F$4:$F$27,0),MATCH(VLOOKUP(A1444,バックデータ一覧!$T$3:$U$367,2),バックデータ一覧!$G$3:$I$3,0))*10^-3</f>
        <v>3.3E-4</v>
      </c>
      <c r="G1444" s="97">
        <f>INDEX(バックデータ一覧!$J$4:$L$27,MATCH(計算過程!B1444,バックデータ一覧!$F$4:$F$27,0),MATCH(VLOOKUP(A1444,バックデータ一覧!$T$3:$U$367,2),バックデータ一覧!$J$3:$L$3,0))*10^-3</f>
        <v>6.7000000000000002E-4</v>
      </c>
      <c r="H1444" s="97">
        <f>INDEX(バックデータ一覧!$M$4:$O$27,MATCH(計算過程!B1444,バックデータ一覧!$F$4:$F$27,0),MATCH(VLOOKUP(A1444,バックデータ一覧!$T$3:$U$367,2),バックデータ一覧!$M$3:$O$3,0))*10^-3</f>
        <v>1E-3</v>
      </c>
      <c r="I1444" s="97">
        <f>INDEX(バックデータ一覧!$P$4:$R$27,MATCH(計算過程!B1444,バックデータ一覧!$F$4:$F$27,0),MATCH(VLOOKUP(A1444,バックデータ一覧!$T$3:$U$367,2),バックデータ一覧!$P$3:$R$3,0))*10^-3</f>
        <v>1.33E-3</v>
      </c>
    </row>
    <row r="1445" spans="1:9" x14ac:dyDescent="0.15">
      <c r="A1445" s="57">
        <v>41699</v>
      </c>
      <c r="B1445" s="9" t="s">
        <v>127</v>
      </c>
      <c r="C1445" s="83">
        <f t="shared" si="67"/>
        <v>1.2220000000000002E-2</v>
      </c>
      <c r="D1445" s="82">
        <f t="shared" si="66"/>
        <v>5.9400000000000008E-3</v>
      </c>
      <c r="E1445" s="81">
        <f t="shared" si="68"/>
        <v>6.28E-3</v>
      </c>
      <c r="F1445" s="97">
        <f>INDEX(バックデータ一覧!$G$4:$I$27,MATCH(計算過程!B1445,バックデータ一覧!$F$4:$F$27,0),MATCH(VLOOKUP(A1445,バックデータ一覧!$T$3:$U$367,2),バックデータ一覧!$G$3:$I$3,0))*10^-3</f>
        <v>6.28E-3</v>
      </c>
      <c r="G1445" s="97">
        <f>INDEX(バックデータ一覧!$J$4:$L$27,MATCH(計算過程!B1445,バックデータ一覧!$F$4:$F$27,0),MATCH(VLOOKUP(A1445,バックデータ一覧!$T$3:$U$367,2),バックデータ一覧!$J$3:$L$3,0))*10^-3</f>
        <v>1.256E-2</v>
      </c>
      <c r="H1445" s="97">
        <f>INDEX(バックデータ一覧!$M$4:$O$27,MATCH(計算過程!B1445,バックデータ一覧!$F$4:$F$27,0),MATCH(VLOOKUP(A1445,バックデータ一覧!$T$3:$U$367,2),バックデータ一覧!$M$3:$O$3,0))*10^-3</f>
        <v>1.8839999999999999E-2</v>
      </c>
      <c r="I1445" s="97">
        <f>INDEX(バックデータ一覧!$P$4:$R$27,MATCH(計算過程!B1445,バックデータ一覧!$F$4:$F$27,0),MATCH(VLOOKUP(A1445,バックデータ一覧!$T$3:$U$367,2),バックデータ一覧!$P$3:$R$3,0))*10^-3</f>
        <v>2.512E-2</v>
      </c>
    </row>
    <row r="1446" spans="1:9" x14ac:dyDescent="0.15">
      <c r="A1446" s="57">
        <v>41699</v>
      </c>
      <c r="B1446" s="9" t="s">
        <v>128</v>
      </c>
      <c r="C1446" s="83">
        <f t="shared" si="67"/>
        <v>1.2640000000000002E-2</v>
      </c>
      <c r="D1446" s="82">
        <f t="shared" si="66"/>
        <v>5.9400000000000008E-3</v>
      </c>
      <c r="E1446" s="81">
        <f t="shared" si="68"/>
        <v>6.7000000000000002E-3</v>
      </c>
      <c r="F1446" s="97">
        <f>INDEX(バックデータ一覧!$G$4:$I$27,MATCH(計算過程!B1446,バックデータ一覧!$F$4:$F$27,0),MATCH(VLOOKUP(A1446,バックデータ一覧!$T$3:$U$367,2),バックデータ一覧!$G$3:$I$3,0))*10^-3</f>
        <v>6.7000000000000002E-3</v>
      </c>
      <c r="G1446" s="97">
        <f>INDEX(バックデータ一覧!$J$4:$L$27,MATCH(計算過程!B1446,バックデータ一覧!$F$4:$F$27,0),MATCH(VLOOKUP(A1446,バックデータ一覧!$T$3:$U$367,2),バックデータ一覧!$J$3:$L$3,0))*10^-3</f>
        <v>1.3390000000000001E-2</v>
      </c>
      <c r="H1446" s="97">
        <f>INDEX(バックデータ一覧!$M$4:$O$27,MATCH(計算過程!B1446,バックデータ一覧!$F$4:$F$27,0),MATCH(VLOOKUP(A1446,バックデータ一覧!$T$3:$U$367,2),バックデータ一覧!$M$3:$O$3,0))*10^-3</f>
        <v>2.009E-2</v>
      </c>
      <c r="I1446" s="97">
        <f>INDEX(バックデータ一覧!$P$4:$R$27,MATCH(計算過程!B1446,バックデータ一覧!$F$4:$F$27,0),MATCH(VLOOKUP(A1446,バックデータ一覧!$T$3:$U$367,2),バックデータ一覧!$P$3:$R$3,0))*10^-3</f>
        <v>2.6790000000000001E-2</v>
      </c>
    </row>
    <row r="1447" spans="1:9" x14ac:dyDescent="0.15">
      <c r="A1447" s="57">
        <v>41700</v>
      </c>
      <c r="B1447" s="9" t="s">
        <v>105</v>
      </c>
      <c r="C1447" s="83">
        <f t="shared" si="67"/>
        <v>6.0700000000000007E-3</v>
      </c>
      <c r="D1447" s="82">
        <f t="shared" si="66"/>
        <v>5.9400000000000008E-3</v>
      </c>
      <c r="E1447" s="81">
        <f t="shared" si="68"/>
        <v>1.3000000000000002E-4</v>
      </c>
      <c r="F1447" s="97">
        <f>INDEX(バックデータ一覧!$G$4:$I$27,MATCH(計算過程!B1447,バックデータ一覧!$F$4:$F$27,0),MATCH(VLOOKUP(A1447,バックデータ一覧!$T$3:$U$367,2),バックデータ一覧!$G$3:$I$3,0))*10^-3</f>
        <v>1.3000000000000002E-4</v>
      </c>
      <c r="G1447" s="97">
        <f>INDEX(バックデータ一覧!$J$4:$L$27,MATCH(計算過程!B1447,バックデータ一覧!$F$4:$F$27,0),MATCH(VLOOKUP(A1447,バックデータ一覧!$T$3:$U$367,2),バックデータ一覧!$J$3:$L$3,0))*10^-3</f>
        <v>2.5000000000000001E-4</v>
      </c>
      <c r="H1447" s="97">
        <f>INDEX(バックデータ一覧!$M$4:$O$27,MATCH(計算過程!B1447,バックデータ一覧!$F$4:$F$27,0),MATCH(VLOOKUP(A1447,バックデータ一覧!$T$3:$U$367,2),バックデータ一覧!$M$3:$O$3,0))*10^-3</f>
        <v>3.8000000000000002E-4</v>
      </c>
      <c r="I1447" s="97">
        <f>INDEX(バックデータ一覧!$P$4:$R$27,MATCH(計算過程!B1447,バックデータ一覧!$F$4:$F$27,0),MATCH(VLOOKUP(A1447,バックデータ一覧!$T$3:$U$367,2),バックデータ一覧!$P$3:$R$3,0))*10^-3</f>
        <v>5.0000000000000001E-4</v>
      </c>
    </row>
    <row r="1448" spans="1:9" x14ac:dyDescent="0.15">
      <c r="A1448" s="57">
        <v>41700</v>
      </c>
      <c r="B1448" s="9" t="s">
        <v>106</v>
      </c>
      <c r="C1448" s="83">
        <f t="shared" si="67"/>
        <v>6.0700000000000007E-3</v>
      </c>
      <c r="D1448" s="82">
        <f t="shared" si="66"/>
        <v>5.9400000000000008E-3</v>
      </c>
      <c r="E1448" s="81">
        <f t="shared" si="68"/>
        <v>1.3000000000000002E-4</v>
      </c>
      <c r="F1448" s="97">
        <f>INDEX(バックデータ一覧!$G$4:$I$27,MATCH(計算過程!B1448,バックデータ一覧!$F$4:$F$27,0),MATCH(VLOOKUP(A1448,バックデータ一覧!$T$3:$U$367,2),バックデータ一覧!$G$3:$I$3,0))*10^-3</f>
        <v>1.3000000000000002E-4</v>
      </c>
      <c r="G1448" s="97">
        <f>INDEX(バックデータ一覧!$J$4:$L$27,MATCH(計算過程!B1448,バックデータ一覧!$F$4:$F$27,0),MATCH(VLOOKUP(A1448,バックデータ一覧!$T$3:$U$367,2),バックデータ一覧!$J$3:$L$3,0))*10^-3</f>
        <v>2.5000000000000001E-4</v>
      </c>
      <c r="H1448" s="97">
        <f>INDEX(バックデータ一覧!$M$4:$O$27,MATCH(計算過程!B1448,バックデータ一覧!$F$4:$F$27,0),MATCH(VLOOKUP(A1448,バックデータ一覧!$T$3:$U$367,2),バックデータ一覧!$M$3:$O$3,0))*10^-3</f>
        <v>3.8000000000000002E-4</v>
      </c>
      <c r="I1448" s="97">
        <f>INDEX(バックデータ一覧!$P$4:$R$27,MATCH(計算過程!B1448,バックデータ一覧!$F$4:$F$27,0),MATCH(VLOOKUP(A1448,バックデータ一覧!$T$3:$U$367,2),バックデータ一覧!$P$3:$R$3,0))*10^-3</f>
        <v>5.0000000000000001E-4</v>
      </c>
    </row>
    <row r="1449" spans="1:9" x14ac:dyDescent="0.15">
      <c r="A1449" s="57">
        <v>41700</v>
      </c>
      <c r="B1449" s="9" t="s">
        <v>107</v>
      </c>
      <c r="C1449" s="83">
        <f t="shared" si="67"/>
        <v>6.0700000000000007E-3</v>
      </c>
      <c r="D1449" s="82">
        <f t="shared" si="66"/>
        <v>5.9400000000000008E-3</v>
      </c>
      <c r="E1449" s="81">
        <f t="shared" si="68"/>
        <v>1.3000000000000002E-4</v>
      </c>
      <c r="F1449" s="97">
        <f>INDEX(バックデータ一覧!$G$4:$I$27,MATCH(計算過程!B1449,バックデータ一覧!$F$4:$F$27,0),MATCH(VLOOKUP(A1449,バックデータ一覧!$T$3:$U$367,2),バックデータ一覧!$G$3:$I$3,0))*10^-3</f>
        <v>1.3000000000000002E-4</v>
      </c>
      <c r="G1449" s="97">
        <f>INDEX(バックデータ一覧!$J$4:$L$27,MATCH(計算過程!B1449,バックデータ一覧!$F$4:$F$27,0),MATCH(VLOOKUP(A1449,バックデータ一覧!$T$3:$U$367,2),バックデータ一覧!$J$3:$L$3,0))*10^-3</f>
        <v>2.5000000000000001E-4</v>
      </c>
      <c r="H1449" s="97">
        <f>INDEX(バックデータ一覧!$M$4:$O$27,MATCH(計算過程!B1449,バックデータ一覧!$F$4:$F$27,0),MATCH(VLOOKUP(A1449,バックデータ一覧!$T$3:$U$367,2),バックデータ一覧!$M$3:$O$3,0))*10^-3</f>
        <v>3.8000000000000002E-4</v>
      </c>
      <c r="I1449" s="97">
        <f>INDEX(バックデータ一覧!$P$4:$R$27,MATCH(計算過程!B1449,バックデータ一覧!$F$4:$F$27,0),MATCH(VLOOKUP(A1449,バックデータ一覧!$T$3:$U$367,2),バックデータ一覧!$P$3:$R$3,0))*10^-3</f>
        <v>5.0000000000000001E-4</v>
      </c>
    </row>
    <row r="1450" spans="1:9" x14ac:dyDescent="0.15">
      <c r="A1450" s="57">
        <v>41700</v>
      </c>
      <c r="B1450" s="9" t="s">
        <v>108</v>
      </c>
      <c r="C1450" s="83">
        <f t="shared" si="67"/>
        <v>6.0700000000000007E-3</v>
      </c>
      <c r="D1450" s="82">
        <f t="shared" si="66"/>
        <v>5.9400000000000008E-3</v>
      </c>
      <c r="E1450" s="81">
        <f t="shared" si="68"/>
        <v>1.3000000000000002E-4</v>
      </c>
      <c r="F1450" s="97">
        <f>INDEX(バックデータ一覧!$G$4:$I$27,MATCH(計算過程!B1450,バックデータ一覧!$F$4:$F$27,0),MATCH(VLOOKUP(A1450,バックデータ一覧!$T$3:$U$367,2),バックデータ一覧!$G$3:$I$3,0))*10^-3</f>
        <v>1.3000000000000002E-4</v>
      </c>
      <c r="G1450" s="97">
        <f>INDEX(バックデータ一覧!$J$4:$L$27,MATCH(計算過程!B1450,バックデータ一覧!$F$4:$F$27,0),MATCH(VLOOKUP(A1450,バックデータ一覧!$T$3:$U$367,2),バックデータ一覧!$J$3:$L$3,0))*10^-3</f>
        <v>2.5000000000000001E-4</v>
      </c>
      <c r="H1450" s="97">
        <f>INDEX(バックデータ一覧!$M$4:$O$27,MATCH(計算過程!B1450,バックデータ一覧!$F$4:$F$27,0),MATCH(VLOOKUP(A1450,バックデータ一覧!$T$3:$U$367,2),バックデータ一覧!$M$3:$O$3,0))*10^-3</f>
        <v>3.8000000000000002E-4</v>
      </c>
      <c r="I1450" s="97">
        <f>INDEX(バックデータ一覧!$P$4:$R$27,MATCH(計算過程!B1450,バックデータ一覧!$F$4:$F$27,0),MATCH(VLOOKUP(A1450,バックデータ一覧!$T$3:$U$367,2),バックデータ一覧!$P$3:$R$3,0))*10^-3</f>
        <v>5.0000000000000001E-4</v>
      </c>
    </row>
    <row r="1451" spans="1:9" x14ac:dyDescent="0.15">
      <c r="A1451" s="57">
        <v>41700</v>
      </c>
      <c r="B1451" s="9" t="s">
        <v>109</v>
      </c>
      <c r="C1451" s="83">
        <f t="shared" si="67"/>
        <v>6.0700000000000007E-3</v>
      </c>
      <c r="D1451" s="82">
        <f t="shared" si="66"/>
        <v>5.9400000000000008E-3</v>
      </c>
      <c r="E1451" s="81">
        <f t="shared" si="68"/>
        <v>1.3000000000000002E-4</v>
      </c>
      <c r="F1451" s="97">
        <f>INDEX(バックデータ一覧!$G$4:$I$27,MATCH(計算過程!B1451,バックデータ一覧!$F$4:$F$27,0),MATCH(VLOOKUP(A1451,バックデータ一覧!$T$3:$U$367,2),バックデータ一覧!$G$3:$I$3,0))*10^-3</f>
        <v>1.3000000000000002E-4</v>
      </c>
      <c r="G1451" s="97">
        <f>INDEX(バックデータ一覧!$J$4:$L$27,MATCH(計算過程!B1451,バックデータ一覧!$F$4:$F$27,0),MATCH(VLOOKUP(A1451,バックデータ一覧!$T$3:$U$367,2),バックデータ一覧!$J$3:$L$3,0))*10^-3</f>
        <v>2.5000000000000001E-4</v>
      </c>
      <c r="H1451" s="97">
        <f>INDEX(バックデータ一覧!$M$4:$O$27,MATCH(計算過程!B1451,バックデータ一覧!$F$4:$F$27,0),MATCH(VLOOKUP(A1451,バックデータ一覧!$T$3:$U$367,2),バックデータ一覧!$M$3:$O$3,0))*10^-3</f>
        <v>3.8000000000000002E-4</v>
      </c>
      <c r="I1451" s="97">
        <f>INDEX(バックデータ一覧!$P$4:$R$27,MATCH(計算過程!B1451,バックデータ一覧!$F$4:$F$27,0),MATCH(VLOOKUP(A1451,バックデータ一覧!$T$3:$U$367,2),バックデータ一覧!$P$3:$R$3,0))*10^-3</f>
        <v>5.0000000000000001E-4</v>
      </c>
    </row>
    <row r="1452" spans="1:9" x14ac:dyDescent="0.15">
      <c r="A1452" s="57">
        <v>41700</v>
      </c>
      <c r="B1452" s="9" t="s">
        <v>110</v>
      </c>
      <c r="C1452" s="83">
        <f t="shared" si="67"/>
        <v>6.0700000000000007E-3</v>
      </c>
      <c r="D1452" s="82">
        <f t="shared" si="66"/>
        <v>5.9400000000000008E-3</v>
      </c>
      <c r="E1452" s="81">
        <f t="shared" si="68"/>
        <v>1.3000000000000002E-4</v>
      </c>
      <c r="F1452" s="97">
        <f>INDEX(バックデータ一覧!$G$4:$I$27,MATCH(計算過程!B1452,バックデータ一覧!$F$4:$F$27,0),MATCH(VLOOKUP(A1452,バックデータ一覧!$T$3:$U$367,2),バックデータ一覧!$G$3:$I$3,0))*10^-3</f>
        <v>1.3000000000000002E-4</v>
      </c>
      <c r="G1452" s="97">
        <f>INDEX(バックデータ一覧!$J$4:$L$27,MATCH(計算過程!B1452,バックデータ一覧!$F$4:$F$27,0),MATCH(VLOOKUP(A1452,バックデータ一覧!$T$3:$U$367,2),バックデータ一覧!$J$3:$L$3,0))*10^-3</f>
        <v>2.5000000000000001E-4</v>
      </c>
      <c r="H1452" s="97">
        <f>INDEX(バックデータ一覧!$M$4:$O$27,MATCH(計算過程!B1452,バックデータ一覧!$F$4:$F$27,0),MATCH(VLOOKUP(A1452,バックデータ一覧!$T$3:$U$367,2),バックデータ一覧!$M$3:$O$3,0))*10^-3</f>
        <v>3.8000000000000002E-4</v>
      </c>
      <c r="I1452" s="97">
        <f>INDEX(バックデータ一覧!$P$4:$R$27,MATCH(計算過程!B1452,バックデータ一覧!$F$4:$F$27,0),MATCH(VLOOKUP(A1452,バックデータ一覧!$T$3:$U$367,2),バックデータ一覧!$P$3:$R$3,0))*10^-3</f>
        <v>5.0000000000000001E-4</v>
      </c>
    </row>
    <row r="1453" spans="1:9" x14ac:dyDescent="0.15">
      <c r="A1453" s="57">
        <v>41700</v>
      </c>
      <c r="B1453" s="9" t="s">
        <v>111</v>
      </c>
      <c r="C1453" s="83">
        <f t="shared" si="67"/>
        <v>9.3200000000000002E-3</v>
      </c>
      <c r="D1453" s="82">
        <f t="shared" si="66"/>
        <v>5.9400000000000008E-3</v>
      </c>
      <c r="E1453" s="81">
        <f t="shared" si="68"/>
        <v>3.3799999999999998E-3</v>
      </c>
      <c r="F1453" s="97">
        <f>INDEX(バックデータ一覧!$G$4:$I$27,MATCH(計算過程!B1453,バックデータ一覧!$F$4:$F$27,0),MATCH(VLOOKUP(A1453,バックデータ一覧!$T$3:$U$367,2),バックデータ一覧!$G$3:$I$3,0))*10^-3</f>
        <v>3.3799999999999998E-3</v>
      </c>
      <c r="G1453" s="97">
        <f>INDEX(バックデータ一覧!$J$4:$L$27,MATCH(計算過程!B1453,バックデータ一覧!$F$4:$F$27,0),MATCH(VLOOKUP(A1453,バックデータ一覧!$T$3:$U$367,2),バックデータ一覧!$J$3:$L$3,0))*10^-3</f>
        <v>6.7499999999999999E-3</v>
      </c>
      <c r="H1453" s="97">
        <f>INDEX(バックデータ一覧!$M$4:$O$27,MATCH(計算過程!B1453,バックデータ一覧!$F$4:$F$27,0),MATCH(VLOOKUP(A1453,バックデータ一覧!$T$3:$U$367,2),バックデータ一覧!$M$3:$O$3,0))*10^-3</f>
        <v>1.0130000000000002E-2</v>
      </c>
      <c r="I1453" s="97">
        <f>INDEX(バックデータ一覧!$P$4:$R$27,MATCH(計算過程!B1453,バックデータ一覧!$F$4:$F$27,0),MATCH(VLOOKUP(A1453,バックデータ一覧!$T$3:$U$367,2),バックデータ一覧!$P$3:$R$3,0))*10^-3</f>
        <v>1.3509999999999999E-2</v>
      </c>
    </row>
    <row r="1454" spans="1:9" x14ac:dyDescent="0.15">
      <c r="A1454" s="57">
        <v>41700</v>
      </c>
      <c r="B1454" s="9" t="s">
        <v>112</v>
      </c>
      <c r="C1454" s="83">
        <f t="shared" si="67"/>
        <v>6.4800000000000005E-3</v>
      </c>
      <c r="D1454" s="82">
        <f t="shared" si="66"/>
        <v>5.9400000000000008E-3</v>
      </c>
      <c r="E1454" s="81">
        <f t="shared" si="68"/>
        <v>5.4000000000000001E-4</v>
      </c>
      <c r="F1454" s="97">
        <f>INDEX(バックデータ一覧!$G$4:$I$27,MATCH(計算過程!B1454,バックデータ一覧!$F$4:$F$27,0),MATCH(VLOOKUP(A1454,バックデータ一覧!$T$3:$U$367,2),バックデータ一覧!$G$3:$I$3,0))*10^-3</f>
        <v>5.4000000000000001E-4</v>
      </c>
      <c r="G1454" s="97">
        <f>INDEX(バックデータ一覧!$J$4:$L$27,MATCH(計算過程!B1454,バックデータ一覧!$F$4:$F$27,0),MATCH(VLOOKUP(A1454,バックデータ一覧!$T$3:$U$367,2),バックデータ一覧!$J$3:$L$3,0))*10^-3</f>
        <v>1.08E-3</v>
      </c>
      <c r="H1454" s="97">
        <f>INDEX(バックデータ一覧!$M$4:$O$27,MATCH(計算過程!B1454,バックデータ一覧!$F$4:$F$27,0),MATCH(VLOOKUP(A1454,バックデータ一覧!$T$3:$U$367,2),バックデータ一覧!$M$3:$O$3,0))*10^-3</f>
        <v>1.6299999999999999E-3</v>
      </c>
      <c r="I1454" s="97">
        <f>INDEX(バックデータ一覧!$P$4:$R$27,MATCH(計算過程!B1454,バックデータ一覧!$F$4:$F$27,0),MATCH(VLOOKUP(A1454,バックデータ一覧!$T$3:$U$367,2),バックデータ一覧!$P$3:$R$3,0))*10^-3</f>
        <v>2.1700000000000001E-3</v>
      </c>
    </row>
    <row r="1455" spans="1:9" x14ac:dyDescent="0.15">
      <c r="A1455" s="57">
        <v>41700</v>
      </c>
      <c r="B1455" s="9" t="s">
        <v>113</v>
      </c>
      <c r="C1455" s="83">
        <f t="shared" si="67"/>
        <v>6.4800000000000005E-3</v>
      </c>
      <c r="D1455" s="82">
        <f t="shared" si="66"/>
        <v>5.9400000000000008E-3</v>
      </c>
      <c r="E1455" s="81">
        <f t="shared" si="68"/>
        <v>5.4000000000000001E-4</v>
      </c>
      <c r="F1455" s="97">
        <f>INDEX(バックデータ一覧!$G$4:$I$27,MATCH(計算過程!B1455,バックデータ一覧!$F$4:$F$27,0),MATCH(VLOOKUP(A1455,バックデータ一覧!$T$3:$U$367,2),バックデータ一覧!$G$3:$I$3,0))*10^-3</f>
        <v>5.4000000000000001E-4</v>
      </c>
      <c r="G1455" s="97">
        <f>INDEX(バックデータ一覧!$J$4:$L$27,MATCH(計算過程!B1455,バックデータ一覧!$F$4:$F$27,0),MATCH(VLOOKUP(A1455,バックデータ一覧!$T$3:$U$367,2),バックデータ一覧!$J$3:$L$3,0))*10^-3</f>
        <v>1.08E-3</v>
      </c>
      <c r="H1455" s="97">
        <f>INDEX(バックデータ一覧!$M$4:$O$27,MATCH(計算過程!B1455,バックデータ一覧!$F$4:$F$27,0),MATCH(VLOOKUP(A1455,バックデータ一覧!$T$3:$U$367,2),バックデータ一覧!$M$3:$O$3,0))*10^-3</f>
        <v>1.6299999999999999E-3</v>
      </c>
      <c r="I1455" s="97">
        <f>INDEX(バックデータ一覧!$P$4:$R$27,MATCH(計算過程!B1455,バックデータ一覧!$F$4:$F$27,0),MATCH(VLOOKUP(A1455,バックデータ一覧!$T$3:$U$367,2),バックデータ一覧!$P$3:$R$3,0))*10^-3</f>
        <v>2.1700000000000001E-3</v>
      </c>
    </row>
    <row r="1456" spans="1:9" x14ac:dyDescent="0.15">
      <c r="A1456" s="57">
        <v>41700</v>
      </c>
      <c r="B1456" s="9" t="s">
        <v>114</v>
      </c>
      <c r="C1456" s="83">
        <f t="shared" si="67"/>
        <v>6.0700000000000007E-3</v>
      </c>
      <c r="D1456" s="82">
        <f t="shared" si="66"/>
        <v>5.9400000000000008E-3</v>
      </c>
      <c r="E1456" s="81">
        <f t="shared" si="68"/>
        <v>1.3000000000000002E-4</v>
      </c>
      <c r="F1456" s="97">
        <f>INDEX(バックデータ一覧!$G$4:$I$27,MATCH(計算過程!B1456,バックデータ一覧!$F$4:$F$27,0),MATCH(VLOOKUP(A1456,バックデータ一覧!$T$3:$U$367,2),バックデータ一覧!$G$3:$I$3,0))*10^-3</f>
        <v>1.3000000000000002E-4</v>
      </c>
      <c r="G1456" s="97">
        <f>INDEX(バックデータ一覧!$J$4:$L$27,MATCH(計算過程!B1456,バックデータ一覧!$F$4:$F$27,0),MATCH(VLOOKUP(A1456,バックデータ一覧!$T$3:$U$367,2),バックデータ一覧!$J$3:$L$3,0))*10^-3</f>
        <v>2.5000000000000001E-4</v>
      </c>
      <c r="H1456" s="97">
        <f>INDEX(バックデータ一覧!$M$4:$O$27,MATCH(計算過程!B1456,バックデータ一覧!$F$4:$F$27,0),MATCH(VLOOKUP(A1456,バックデータ一覧!$T$3:$U$367,2),バックデータ一覧!$M$3:$O$3,0))*10^-3</f>
        <v>3.8000000000000002E-4</v>
      </c>
      <c r="I1456" s="97">
        <f>INDEX(バックデータ一覧!$P$4:$R$27,MATCH(計算過程!B1456,バックデータ一覧!$F$4:$F$27,0),MATCH(VLOOKUP(A1456,バックデータ一覧!$T$3:$U$367,2),バックデータ一覧!$P$3:$R$3,0))*10^-3</f>
        <v>5.0000000000000001E-4</v>
      </c>
    </row>
    <row r="1457" spans="1:9" x14ac:dyDescent="0.15">
      <c r="A1457" s="57">
        <v>41700</v>
      </c>
      <c r="B1457" s="9" t="s">
        <v>115</v>
      </c>
      <c r="C1457" s="83">
        <f t="shared" si="67"/>
        <v>6.2700000000000013E-3</v>
      </c>
      <c r="D1457" s="82">
        <f t="shared" si="66"/>
        <v>5.9400000000000008E-3</v>
      </c>
      <c r="E1457" s="81">
        <f t="shared" si="68"/>
        <v>3.3E-4</v>
      </c>
      <c r="F1457" s="97">
        <f>INDEX(バックデータ一覧!$G$4:$I$27,MATCH(計算過程!B1457,バックデータ一覧!$F$4:$F$27,0),MATCH(VLOOKUP(A1457,バックデータ一覧!$T$3:$U$367,2),バックデータ一覧!$G$3:$I$3,0))*10^-3</f>
        <v>3.3E-4</v>
      </c>
      <c r="G1457" s="97">
        <f>INDEX(バックデータ一覧!$J$4:$L$27,MATCH(計算過程!B1457,バックデータ一覧!$F$4:$F$27,0),MATCH(VLOOKUP(A1457,バックデータ一覧!$T$3:$U$367,2),バックデータ一覧!$J$3:$L$3,0))*10^-3</f>
        <v>6.7000000000000002E-4</v>
      </c>
      <c r="H1457" s="97">
        <f>INDEX(バックデータ一覧!$M$4:$O$27,MATCH(計算過程!B1457,バックデータ一覧!$F$4:$F$27,0),MATCH(VLOOKUP(A1457,バックデータ一覧!$T$3:$U$367,2),バックデータ一覧!$M$3:$O$3,0))*10^-3</f>
        <v>1E-3</v>
      </c>
      <c r="I1457" s="97">
        <f>INDEX(バックデータ一覧!$P$4:$R$27,MATCH(計算過程!B1457,バックデータ一覧!$F$4:$F$27,0),MATCH(VLOOKUP(A1457,バックデータ一覧!$T$3:$U$367,2),バックデータ一覧!$P$3:$R$3,0))*10^-3</f>
        <v>1.33E-3</v>
      </c>
    </row>
    <row r="1458" spans="1:9" x14ac:dyDescent="0.15">
      <c r="A1458" s="57">
        <v>41700</v>
      </c>
      <c r="B1458" s="9" t="s">
        <v>116</v>
      </c>
      <c r="C1458" s="83">
        <f t="shared" si="67"/>
        <v>6.0700000000000007E-3</v>
      </c>
      <c r="D1458" s="82">
        <f t="shared" si="66"/>
        <v>5.9400000000000008E-3</v>
      </c>
      <c r="E1458" s="81">
        <f t="shared" si="68"/>
        <v>1.3000000000000002E-4</v>
      </c>
      <c r="F1458" s="97">
        <f>INDEX(バックデータ一覧!$G$4:$I$27,MATCH(計算過程!B1458,バックデータ一覧!$F$4:$F$27,0),MATCH(VLOOKUP(A1458,バックデータ一覧!$T$3:$U$367,2),バックデータ一覧!$G$3:$I$3,0))*10^-3</f>
        <v>1.3000000000000002E-4</v>
      </c>
      <c r="G1458" s="97">
        <f>INDEX(バックデータ一覧!$J$4:$L$27,MATCH(計算過程!B1458,バックデータ一覧!$F$4:$F$27,0),MATCH(VLOOKUP(A1458,バックデータ一覧!$T$3:$U$367,2),バックデータ一覧!$J$3:$L$3,0))*10^-3</f>
        <v>2.5000000000000001E-4</v>
      </c>
      <c r="H1458" s="97">
        <f>INDEX(バックデータ一覧!$M$4:$O$27,MATCH(計算過程!B1458,バックデータ一覧!$F$4:$F$27,0),MATCH(VLOOKUP(A1458,バックデータ一覧!$T$3:$U$367,2),バックデータ一覧!$M$3:$O$3,0))*10^-3</f>
        <v>3.8000000000000002E-4</v>
      </c>
      <c r="I1458" s="97">
        <f>INDEX(バックデータ一覧!$P$4:$R$27,MATCH(計算過程!B1458,バックデータ一覧!$F$4:$F$27,0),MATCH(VLOOKUP(A1458,バックデータ一覧!$T$3:$U$367,2),バックデータ一覧!$P$3:$R$3,0))*10^-3</f>
        <v>5.0000000000000001E-4</v>
      </c>
    </row>
    <row r="1459" spans="1:9" x14ac:dyDescent="0.15">
      <c r="A1459" s="57">
        <v>41700</v>
      </c>
      <c r="B1459" s="9" t="s">
        <v>117</v>
      </c>
      <c r="C1459" s="83">
        <f t="shared" si="67"/>
        <v>9.3200000000000002E-3</v>
      </c>
      <c r="D1459" s="82">
        <f t="shared" si="66"/>
        <v>5.9400000000000008E-3</v>
      </c>
      <c r="E1459" s="81">
        <f t="shared" si="68"/>
        <v>3.3799999999999998E-3</v>
      </c>
      <c r="F1459" s="97">
        <f>INDEX(バックデータ一覧!$G$4:$I$27,MATCH(計算過程!B1459,バックデータ一覧!$F$4:$F$27,0),MATCH(VLOOKUP(A1459,バックデータ一覧!$T$3:$U$367,2),バックデータ一覧!$G$3:$I$3,0))*10^-3</f>
        <v>3.3799999999999998E-3</v>
      </c>
      <c r="G1459" s="97">
        <f>INDEX(バックデータ一覧!$J$4:$L$27,MATCH(計算過程!B1459,バックデータ一覧!$F$4:$F$27,0),MATCH(VLOOKUP(A1459,バックデータ一覧!$T$3:$U$367,2),バックデータ一覧!$J$3:$L$3,0))*10^-3</f>
        <v>6.7499999999999999E-3</v>
      </c>
      <c r="H1459" s="97">
        <f>INDEX(バックデータ一覧!$M$4:$O$27,MATCH(計算過程!B1459,バックデータ一覧!$F$4:$F$27,0),MATCH(VLOOKUP(A1459,バックデータ一覧!$T$3:$U$367,2),バックデータ一覧!$M$3:$O$3,0))*10^-3</f>
        <v>1.0130000000000002E-2</v>
      </c>
      <c r="I1459" s="97">
        <f>INDEX(バックデータ一覧!$P$4:$R$27,MATCH(計算過程!B1459,バックデータ一覧!$F$4:$F$27,0),MATCH(VLOOKUP(A1459,バックデータ一覧!$T$3:$U$367,2),バックデータ一覧!$P$3:$R$3,0))*10^-3</f>
        <v>1.3509999999999999E-2</v>
      </c>
    </row>
    <row r="1460" spans="1:9" x14ac:dyDescent="0.15">
      <c r="A1460" s="57">
        <v>41700</v>
      </c>
      <c r="B1460" s="9" t="s">
        <v>118</v>
      </c>
      <c r="C1460" s="83">
        <f t="shared" si="67"/>
        <v>6.2700000000000013E-3</v>
      </c>
      <c r="D1460" s="82">
        <f t="shared" si="66"/>
        <v>5.9400000000000008E-3</v>
      </c>
      <c r="E1460" s="81">
        <f t="shared" si="68"/>
        <v>3.3E-4</v>
      </c>
      <c r="F1460" s="97">
        <f>INDEX(バックデータ一覧!$G$4:$I$27,MATCH(計算過程!B1460,バックデータ一覧!$F$4:$F$27,0),MATCH(VLOOKUP(A1460,バックデータ一覧!$T$3:$U$367,2),バックデータ一覧!$G$3:$I$3,0))*10^-3</f>
        <v>3.3E-4</v>
      </c>
      <c r="G1460" s="97">
        <f>INDEX(バックデータ一覧!$J$4:$L$27,MATCH(計算過程!B1460,バックデータ一覧!$F$4:$F$27,0),MATCH(VLOOKUP(A1460,バックデータ一覧!$T$3:$U$367,2),バックデータ一覧!$J$3:$L$3,0))*10^-3</f>
        <v>6.7000000000000002E-4</v>
      </c>
      <c r="H1460" s="97">
        <f>INDEX(バックデータ一覧!$M$4:$O$27,MATCH(計算過程!B1460,バックデータ一覧!$F$4:$F$27,0),MATCH(VLOOKUP(A1460,バックデータ一覧!$T$3:$U$367,2),バックデータ一覧!$M$3:$O$3,0))*10^-3</f>
        <v>1E-3</v>
      </c>
      <c r="I1460" s="97">
        <f>INDEX(バックデータ一覧!$P$4:$R$27,MATCH(計算過程!B1460,バックデータ一覧!$F$4:$F$27,0),MATCH(VLOOKUP(A1460,バックデータ一覧!$T$3:$U$367,2),バックデータ一覧!$P$3:$R$3,0))*10^-3</f>
        <v>1.33E-3</v>
      </c>
    </row>
    <row r="1461" spans="1:9" x14ac:dyDescent="0.15">
      <c r="A1461" s="57">
        <v>41700</v>
      </c>
      <c r="B1461" s="9" t="s">
        <v>119</v>
      </c>
      <c r="C1461" s="83">
        <f t="shared" si="67"/>
        <v>6.0700000000000007E-3</v>
      </c>
      <c r="D1461" s="82">
        <f t="shared" si="66"/>
        <v>5.9400000000000008E-3</v>
      </c>
      <c r="E1461" s="81">
        <f t="shared" si="68"/>
        <v>1.3000000000000002E-4</v>
      </c>
      <c r="F1461" s="97">
        <f>INDEX(バックデータ一覧!$G$4:$I$27,MATCH(計算過程!B1461,バックデータ一覧!$F$4:$F$27,0),MATCH(VLOOKUP(A1461,バックデータ一覧!$T$3:$U$367,2),バックデータ一覧!$G$3:$I$3,0))*10^-3</f>
        <v>1.3000000000000002E-4</v>
      </c>
      <c r="G1461" s="97">
        <f>INDEX(バックデータ一覧!$J$4:$L$27,MATCH(計算過程!B1461,バックデータ一覧!$F$4:$F$27,0),MATCH(VLOOKUP(A1461,バックデータ一覧!$T$3:$U$367,2),バックデータ一覧!$J$3:$L$3,0))*10^-3</f>
        <v>2.5000000000000001E-4</v>
      </c>
      <c r="H1461" s="97">
        <f>INDEX(バックデータ一覧!$M$4:$O$27,MATCH(計算過程!B1461,バックデータ一覧!$F$4:$F$27,0),MATCH(VLOOKUP(A1461,バックデータ一覧!$T$3:$U$367,2),バックデータ一覧!$M$3:$O$3,0))*10^-3</f>
        <v>3.8000000000000002E-4</v>
      </c>
      <c r="I1461" s="97">
        <f>INDEX(バックデータ一覧!$P$4:$R$27,MATCH(計算過程!B1461,バックデータ一覧!$F$4:$F$27,0),MATCH(VLOOKUP(A1461,バックデータ一覧!$T$3:$U$367,2),バックデータ一覧!$P$3:$R$3,0))*10^-3</f>
        <v>5.0000000000000001E-4</v>
      </c>
    </row>
    <row r="1462" spans="1:9" x14ac:dyDescent="0.15">
      <c r="A1462" s="57">
        <v>41700</v>
      </c>
      <c r="B1462" s="9" t="s">
        <v>120</v>
      </c>
      <c r="C1462" s="83">
        <f t="shared" si="67"/>
        <v>6.0700000000000007E-3</v>
      </c>
      <c r="D1462" s="82">
        <f t="shared" si="66"/>
        <v>5.9400000000000008E-3</v>
      </c>
      <c r="E1462" s="81">
        <f t="shared" si="68"/>
        <v>1.3000000000000002E-4</v>
      </c>
      <c r="F1462" s="97">
        <f>INDEX(バックデータ一覧!$G$4:$I$27,MATCH(計算過程!B1462,バックデータ一覧!$F$4:$F$27,0),MATCH(VLOOKUP(A1462,バックデータ一覧!$T$3:$U$367,2),バックデータ一覧!$G$3:$I$3,0))*10^-3</f>
        <v>1.3000000000000002E-4</v>
      </c>
      <c r="G1462" s="97">
        <f>INDEX(バックデータ一覧!$J$4:$L$27,MATCH(計算過程!B1462,バックデータ一覧!$F$4:$F$27,0),MATCH(VLOOKUP(A1462,バックデータ一覧!$T$3:$U$367,2),バックデータ一覧!$J$3:$L$3,0))*10^-3</f>
        <v>2.5000000000000001E-4</v>
      </c>
      <c r="H1462" s="97">
        <f>INDEX(バックデータ一覧!$M$4:$O$27,MATCH(計算過程!B1462,バックデータ一覧!$F$4:$F$27,0),MATCH(VLOOKUP(A1462,バックデータ一覧!$T$3:$U$367,2),バックデータ一覧!$M$3:$O$3,0))*10^-3</f>
        <v>3.8000000000000002E-4</v>
      </c>
      <c r="I1462" s="97">
        <f>INDEX(バックデータ一覧!$P$4:$R$27,MATCH(計算過程!B1462,バックデータ一覧!$F$4:$F$27,0),MATCH(VLOOKUP(A1462,バックデータ一覧!$T$3:$U$367,2),バックデータ一覧!$P$3:$R$3,0))*10^-3</f>
        <v>5.0000000000000001E-4</v>
      </c>
    </row>
    <row r="1463" spans="1:9" x14ac:dyDescent="0.15">
      <c r="A1463" s="57">
        <v>41700</v>
      </c>
      <c r="B1463" s="9" t="s">
        <v>121</v>
      </c>
      <c r="C1463" s="83">
        <f t="shared" si="67"/>
        <v>6.2700000000000013E-3</v>
      </c>
      <c r="D1463" s="82">
        <f t="shared" si="66"/>
        <v>5.9400000000000008E-3</v>
      </c>
      <c r="E1463" s="81">
        <f t="shared" si="68"/>
        <v>3.3E-4</v>
      </c>
      <c r="F1463" s="97">
        <f>INDEX(バックデータ一覧!$G$4:$I$27,MATCH(計算過程!B1463,バックデータ一覧!$F$4:$F$27,0),MATCH(VLOOKUP(A1463,バックデータ一覧!$T$3:$U$367,2),バックデータ一覧!$G$3:$I$3,0))*10^-3</f>
        <v>3.3E-4</v>
      </c>
      <c r="G1463" s="97">
        <f>INDEX(バックデータ一覧!$J$4:$L$27,MATCH(計算過程!B1463,バックデータ一覧!$F$4:$F$27,0),MATCH(VLOOKUP(A1463,バックデータ一覧!$T$3:$U$367,2),バックデータ一覧!$J$3:$L$3,0))*10^-3</f>
        <v>6.7000000000000002E-4</v>
      </c>
      <c r="H1463" s="97">
        <f>INDEX(バックデータ一覧!$M$4:$O$27,MATCH(計算過程!B1463,バックデータ一覧!$F$4:$F$27,0),MATCH(VLOOKUP(A1463,バックデータ一覧!$T$3:$U$367,2),バックデータ一覧!$M$3:$O$3,0))*10^-3</f>
        <v>1E-3</v>
      </c>
      <c r="I1463" s="97">
        <f>INDEX(バックデータ一覧!$P$4:$R$27,MATCH(計算過程!B1463,バックデータ一覧!$F$4:$F$27,0),MATCH(VLOOKUP(A1463,バックデータ一覧!$T$3:$U$367,2),バックデータ一覧!$P$3:$R$3,0))*10^-3</f>
        <v>1.33E-3</v>
      </c>
    </row>
    <row r="1464" spans="1:9" x14ac:dyDescent="0.15">
      <c r="A1464" s="57">
        <v>41700</v>
      </c>
      <c r="B1464" s="9" t="s">
        <v>122</v>
      </c>
      <c r="C1464" s="83">
        <f t="shared" si="67"/>
        <v>6.2700000000000013E-3</v>
      </c>
      <c r="D1464" s="82">
        <f t="shared" si="66"/>
        <v>5.9400000000000008E-3</v>
      </c>
      <c r="E1464" s="81">
        <f t="shared" si="68"/>
        <v>3.3E-4</v>
      </c>
      <c r="F1464" s="97">
        <f>INDEX(バックデータ一覧!$G$4:$I$27,MATCH(計算過程!B1464,バックデータ一覧!$F$4:$F$27,0),MATCH(VLOOKUP(A1464,バックデータ一覧!$T$3:$U$367,2),バックデータ一覧!$G$3:$I$3,0))*10^-3</f>
        <v>3.3E-4</v>
      </c>
      <c r="G1464" s="97">
        <f>INDEX(バックデータ一覧!$J$4:$L$27,MATCH(計算過程!B1464,バックデータ一覧!$F$4:$F$27,0),MATCH(VLOOKUP(A1464,バックデータ一覧!$T$3:$U$367,2),バックデータ一覧!$J$3:$L$3,0))*10^-3</f>
        <v>6.7000000000000002E-4</v>
      </c>
      <c r="H1464" s="97">
        <f>INDEX(バックデータ一覧!$M$4:$O$27,MATCH(計算過程!B1464,バックデータ一覧!$F$4:$F$27,0),MATCH(VLOOKUP(A1464,バックデータ一覧!$T$3:$U$367,2),バックデータ一覧!$M$3:$O$3,0))*10^-3</f>
        <v>1E-3</v>
      </c>
      <c r="I1464" s="97">
        <f>INDEX(バックデータ一覧!$P$4:$R$27,MATCH(計算過程!B1464,バックデータ一覧!$F$4:$F$27,0),MATCH(VLOOKUP(A1464,バックデータ一覧!$T$3:$U$367,2),バックデータ一覧!$P$3:$R$3,0))*10^-3</f>
        <v>1.33E-3</v>
      </c>
    </row>
    <row r="1465" spans="1:9" x14ac:dyDescent="0.15">
      <c r="A1465" s="57">
        <v>41700</v>
      </c>
      <c r="B1465" s="9" t="s">
        <v>123</v>
      </c>
      <c r="C1465" s="83">
        <f t="shared" si="67"/>
        <v>1.2360000000000001E-2</v>
      </c>
      <c r="D1465" s="82">
        <f t="shared" si="66"/>
        <v>5.9400000000000008E-3</v>
      </c>
      <c r="E1465" s="81">
        <f t="shared" si="68"/>
        <v>6.4200000000000004E-3</v>
      </c>
      <c r="F1465" s="97">
        <f>INDEX(バックデータ一覧!$G$4:$I$27,MATCH(計算過程!B1465,バックデータ一覧!$F$4:$F$27,0),MATCH(VLOOKUP(A1465,バックデータ一覧!$T$3:$U$367,2),バックデータ一覧!$G$3:$I$3,0))*10^-3</f>
        <v>6.4200000000000004E-3</v>
      </c>
      <c r="G1465" s="97">
        <f>INDEX(バックデータ一覧!$J$4:$L$27,MATCH(計算過程!B1465,バックデータ一覧!$F$4:$F$27,0),MATCH(VLOOKUP(A1465,バックデータ一覧!$T$3:$U$367,2),バックデータ一覧!$J$3:$L$3,0))*10^-3</f>
        <v>1.2840000000000001E-2</v>
      </c>
      <c r="H1465" s="97">
        <f>INDEX(バックデータ一覧!$M$4:$O$27,MATCH(計算過程!B1465,バックデータ一覧!$F$4:$F$27,0),MATCH(VLOOKUP(A1465,バックデータ一覧!$T$3:$U$367,2),バックデータ一覧!$M$3:$O$3,0))*10^-3</f>
        <v>1.9260000000000003E-2</v>
      </c>
      <c r="I1465" s="97">
        <f>INDEX(バックデータ一覧!$P$4:$R$27,MATCH(計算過程!B1465,バックデータ一覧!$F$4:$F$27,0),MATCH(VLOOKUP(A1465,バックデータ一覧!$T$3:$U$367,2),バックデータ一覧!$P$3:$R$3,0))*10^-3</f>
        <v>2.5680000000000001E-2</v>
      </c>
    </row>
    <row r="1466" spans="1:9" x14ac:dyDescent="0.15">
      <c r="A1466" s="57">
        <v>41700</v>
      </c>
      <c r="B1466" s="9" t="s">
        <v>124</v>
      </c>
      <c r="C1466" s="83">
        <f t="shared" si="67"/>
        <v>1.2360000000000001E-2</v>
      </c>
      <c r="D1466" s="82">
        <f t="shared" si="66"/>
        <v>5.9400000000000008E-3</v>
      </c>
      <c r="E1466" s="81">
        <f t="shared" si="68"/>
        <v>6.4200000000000004E-3</v>
      </c>
      <c r="F1466" s="97">
        <f>INDEX(バックデータ一覧!$G$4:$I$27,MATCH(計算過程!B1466,バックデータ一覧!$F$4:$F$27,0),MATCH(VLOOKUP(A1466,バックデータ一覧!$T$3:$U$367,2),バックデータ一覧!$G$3:$I$3,0))*10^-3</f>
        <v>6.4200000000000004E-3</v>
      </c>
      <c r="G1466" s="97">
        <f>INDEX(バックデータ一覧!$J$4:$L$27,MATCH(計算過程!B1466,バックデータ一覧!$F$4:$F$27,0),MATCH(VLOOKUP(A1466,バックデータ一覧!$T$3:$U$367,2),バックデータ一覧!$J$3:$L$3,0))*10^-3</f>
        <v>1.2840000000000001E-2</v>
      </c>
      <c r="H1466" s="97">
        <f>INDEX(バックデータ一覧!$M$4:$O$27,MATCH(計算過程!B1466,バックデータ一覧!$F$4:$F$27,0),MATCH(VLOOKUP(A1466,バックデータ一覧!$T$3:$U$367,2),バックデータ一覧!$M$3:$O$3,0))*10^-3</f>
        <v>1.9260000000000003E-2</v>
      </c>
      <c r="I1466" s="97">
        <f>INDEX(バックデータ一覧!$P$4:$R$27,MATCH(計算過程!B1466,バックデータ一覧!$F$4:$F$27,0),MATCH(VLOOKUP(A1466,バックデータ一覧!$T$3:$U$367,2),バックデータ一覧!$P$3:$R$3,0))*10^-3</f>
        <v>2.5680000000000001E-2</v>
      </c>
    </row>
    <row r="1467" spans="1:9" x14ac:dyDescent="0.15">
      <c r="A1467" s="57">
        <v>41700</v>
      </c>
      <c r="B1467" s="9" t="s">
        <v>125</v>
      </c>
      <c r="C1467" s="83">
        <f t="shared" si="67"/>
        <v>6.2700000000000013E-3</v>
      </c>
      <c r="D1467" s="82">
        <f t="shared" si="66"/>
        <v>5.9400000000000008E-3</v>
      </c>
      <c r="E1467" s="81">
        <f t="shared" si="68"/>
        <v>3.3E-4</v>
      </c>
      <c r="F1467" s="97">
        <f>INDEX(バックデータ一覧!$G$4:$I$27,MATCH(計算過程!B1467,バックデータ一覧!$F$4:$F$27,0),MATCH(VLOOKUP(A1467,バックデータ一覧!$T$3:$U$367,2),バックデータ一覧!$G$3:$I$3,0))*10^-3</f>
        <v>3.3E-4</v>
      </c>
      <c r="G1467" s="97">
        <f>INDEX(バックデータ一覧!$J$4:$L$27,MATCH(計算過程!B1467,バックデータ一覧!$F$4:$F$27,0),MATCH(VLOOKUP(A1467,バックデータ一覧!$T$3:$U$367,2),バックデータ一覧!$J$3:$L$3,0))*10^-3</f>
        <v>6.7000000000000002E-4</v>
      </c>
      <c r="H1467" s="97">
        <f>INDEX(バックデータ一覧!$M$4:$O$27,MATCH(計算過程!B1467,バックデータ一覧!$F$4:$F$27,0),MATCH(VLOOKUP(A1467,バックデータ一覧!$T$3:$U$367,2),バックデータ一覧!$M$3:$O$3,0))*10^-3</f>
        <v>1E-3</v>
      </c>
      <c r="I1467" s="97">
        <f>INDEX(バックデータ一覧!$P$4:$R$27,MATCH(計算過程!B1467,バックデータ一覧!$F$4:$F$27,0),MATCH(VLOOKUP(A1467,バックデータ一覧!$T$3:$U$367,2),バックデータ一覧!$P$3:$R$3,0))*10^-3</f>
        <v>1.33E-3</v>
      </c>
    </row>
    <row r="1468" spans="1:9" x14ac:dyDescent="0.15">
      <c r="A1468" s="57">
        <v>41700</v>
      </c>
      <c r="B1468" s="9" t="s">
        <v>126</v>
      </c>
      <c r="C1468" s="83">
        <f t="shared" si="67"/>
        <v>6.2700000000000013E-3</v>
      </c>
      <c r="D1468" s="82">
        <f t="shared" si="66"/>
        <v>5.9400000000000008E-3</v>
      </c>
      <c r="E1468" s="81">
        <f t="shared" si="68"/>
        <v>3.3E-4</v>
      </c>
      <c r="F1468" s="97">
        <f>INDEX(バックデータ一覧!$G$4:$I$27,MATCH(計算過程!B1468,バックデータ一覧!$F$4:$F$27,0),MATCH(VLOOKUP(A1468,バックデータ一覧!$T$3:$U$367,2),バックデータ一覧!$G$3:$I$3,0))*10^-3</f>
        <v>3.3E-4</v>
      </c>
      <c r="G1468" s="97">
        <f>INDEX(バックデータ一覧!$J$4:$L$27,MATCH(計算過程!B1468,バックデータ一覧!$F$4:$F$27,0),MATCH(VLOOKUP(A1468,バックデータ一覧!$T$3:$U$367,2),バックデータ一覧!$J$3:$L$3,0))*10^-3</f>
        <v>6.7000000000000002E-4</v>
      </c>
      <c r="H1468" s="97">
        <f>INDEX(バックデータ一覧!$M$4:$O$27,MATCH(計算過程!B1468,バックデータ一覧!$F$4:$F$27,0),MATCH(VLOOKUP(A1468,バックデータ一覧!$T$3:$U$367,2),バックデータ一覧!$M$3:$O$3,0))*10^-3</f>
        <v>1E-3</v>
      </c>
      <c r="I1468" s="97">
        <f>INDEX(バックデータ一覧!$P$4:$R$27,MATCH(計算過程!B1468,バックデータ一覧!$F$4:$F$27,0),MATCH(VLOOKUP(A1468,バックデータ一覧!$T$3:$U$367,2),バックデータ一覧!$P$3:$R$3,0))*10^-3</f>
        <v>1.33E-3</v>
      </c>
    </row>
    <row r="1469" spans="1:9" x14ac:dyDescent="0.15">
      <c r="A1469" s="57">
        <v>41700</v>
      </c>
      <c r="B1469" s="9" t="s">
        <v>127</v>
      </c>
      <c r="C1469" s="83">
        <f t="shared" si="67"/>
        <v>1.2220000000000002E-2</v>
      </c>
      <c r="D1469" s="82">
        <f t="shared" si="66"/>
        <v>5.9400000000000008E-3</v>
      </c>
      <c r="E1469" s="81">
        <f t="shared" si="68"/>
        <v>6.28E-3</v>
      </c>
      <c r="F1469" s="97">
        <f>INDEX(バックデータ一覧!$G$4:$I$27,MATCH(計算過程!B1469,バックデータ一覧!$F$4:$F$27,0),MATCH(VLOOKUP(A1469,バックデータ一覧!$T$3:$U$367,2),バックデータ一覧!$G$3:$I$3,0))*10^-3</f>
        <v>6.28E-3</v>
      </c>
      <c r="G1469" s="97">
        <f>INDEX(バックデータ一覧!$J$4:$L$27,MATCH(計算過程!B1469,バックデータ一覧!$F$4:$F$27,0),MATCH(VLOOKUP(A1469,バックデータ一覧!$T$3:$U$367,2),バックデータ一覧!$J$3:$L$3,0))*10^-3</f>
        <v>1.256E-2</v>
      </c>
      <c r="H1469" s="97">
        <f>INDEX(バックデータ一覧!$M$4:$O$27,MATCH(計算過程!B1469,バックデータ一覧!$F$4:$F$27,0),MATCH(VLOOKUP(A1469,バックデータ一覧!$T$3:$U$367,2),バックデータ一覧!$M$3:$O$3,0))*10^-3</f>
        <v>1.8839999999999999E-2</v>
      </c>
      <c r="I1469" s="97">
        <f>INDEX(バックデータ一覧!$P$4:$R$27,MATCH(計算過程!B1469,バックデータ一覧!$F$4:$F$27,0),MATCH(VLOOKUP(A1469,バックデータ一覧!$T$3:$U$367,2),バックデータ一覧!$P$3:$R$3,0))*10^-3</f>
        <v>2.512E-2</v>
      </c>
    </row>
    <row r="1470" spans="1:9" x14ac:dyDescent="0.15">
      <c r="A1470" s="57">
        <v>41700</v>
      </c>
      <c r="B1470" s="9" t="s">
        <v>128</v>
      </c>
      <c r="C1470" s="83">
        <f t="shared" si="67"/>
        <v>1.2640000000000002E-2</v>
      </c>
      <c r="D1470" s="82">
        <f t="shared" si="66"/>
        <v>5.9400000000000008E-3</v>
      </c>
      <c r="E1470" s="81">
        <f t="shared" si="68"/>
        <v>6.7000000000000002E-3</v>
      </c>
      <c r="F1470" s="97">
        <f>INDEX(バックデータ一覧!$G$4:$I$27,MATCH(計算過程!B1470,バックデータ一覧!$F$4:$F$27,0),MATCH(VLOOKUP(A1470,バックデータ一覧!$T$3:$U$367,2),バックデータ一覧!$G$3:$I$3,0))*10^-3</f>
        <v>6.7000000000000002E-3</v>
      </c>
      <c r="G1470" s="97">
        <f>INDEX(バックデータ一覧!$J$4:$L$27,MATCH(計算過程!B1470,バックデータ一覧!$F$4:$F$27,0),MATCH(VLOOKUP(A1470,バックデータ一覧!$T$3:$U$367,2),バックデータ一覧!$J$3:$L$3,0))*10^-3</f>
        <v>1.3390000000000001E-2</v>
      </c>
      <c r="H1470" s="97">
        <f>INDEX(バックデータ一覧!$M$4:$O$27,MATCH(計算過程!B1470,バックデータ一覧!$F$4:$F$27,0),MATCH(VLOOKUP(A1470,バックデータ一覧!$T$3:$U$367,2),バックデータ一覧!$M$3:$O$3,0))*10^-3</f>
        <v>2.009E-2</v>
      </c>
      <c r="I1470" s="97">
        <f>INDEX(バックデータ一覧!$P$4:$R$27,MATCH(計算過程!B1470,バックデータ一覧!$F$4:$F$27,0),MATCH(VLOOKUP(A1470,バックデータ一覧!$T$3:$U$367,2),バックデータ一覧!$P$3:$R$3,0))*10^-3</f>
        <v>2.6790000000000001E-2</v>
      </c>
    </row>
    <row r="1471" spans="1:9" x14ac:dyDescent="0.15">
      <c r="A1471" s="57">
        <v>41701</v>
      </c>
      <c r="B1471" s="9" t="s">
        <v>105</v>
      </c>
      <c r="C1471" s="83">
        <f t="shared" si="67"/>
        <v>6.0700000000000007E-3</v>
      </c>
      <c r="D1471" s="82">
        <f t="shared" si="66"/>
        <v>5.9400000000000008E-3</v>
      </c>
      <c r="E1471" s="81">
        <f t="shared" si="68"/>
        <v>1.3000000000000002E-4</v>
      </c>
      <c r="F1471" s="97">
        <f>INDEX(バックデータ一覧!$G$4:$I$27,MATCH(計算過程!B1471,バックデータ一覧!$F$4:$F$27,0),MATCH(VLOOKUP(A1471,バックデータ一覧!$T$3:$U$367,2),バックデータ一覧!$G$3:$I$3,0))*10^-3</f>
        <v>1.3000000000000002E-4</v>
      </c>
      <c r="G1471" s="97">
        <f>INDEX(バックデータ一覧!$J$4:$L$27,MATCH(計算過程!B1471,バックデータ一覧!$F$4:$F$27,0),MATCH(VLOOKUP(A1471,バックデータ一覧!$T$3:$U$367,2),バックデータ一覧!$J$3:$L$3,0))*10^-3</f>
        <v>2.5000000000000001E-4</v>
      </c>
      <c r="H1471" s="97">
        <f>INDEX(バックデータ一覧!$M$4:$O$27,MATCH(計算過程!B1471,バックデータ一覧!$F$4:$F$27,0),MATCH(VLOOKUP(A1471,バックデータ一覧!$T$3:$U$367,2),バックデータ一覧!$M$3:$O$3,0))*10^-3</f>
        <v>3.8000000000000002E-4</v>
      </c>
      <c r="I1471" s="97">
        <f>INDEX(バックデータ一覧!$P$4:$R$27,MATCH(計算過程!B1471,バックデータ一覧!$F$4:$F$27,0),MATCH(VLOOKUP(A1471,バックデータ一覧!$T$3:$U$367,2),バックデータ一覧!$P$3:$R$3,0))*10^-3</f>
        <v>5.0000000000000001E-4</v>
      </c>
    </row>
    <row r="1472" spans="1:9" x14ac:dyDescent="0.15">
      <c r="A1472" s="57">
        <v>41701</v>
      </c>
      <c r="B1472" s="9" t="s">
        <v>106</v>
      </c>
      <c r="C1472" s="83">
        <f t="shared" si="67"/>
        <v>6.0700000000000007E-3</v>
      </c>
      <c r="D1472" s="82">
        <f t="shared" si="66"/>
        <v>5.9400000000000008E-3</v>
      </c>
      <c r="E1472" s="81">
        <f t="shared" si="68"/>
        <v>1.3000000000000002E-4</v>
      </c>
      <c r="F1472" s="97">
        <f>INDEX(バックデータ一覧!$G$4:$I$27,MATCH(計算過程!B1472,バックデータ一覧!$F$4:$F$27,0),MATCH(VLOOKUP(A1472,バックデータ一覧!$T$3:$U$367,2),バックデータ一覧!$G$3:$I$3,0))*10^-3</f>
        <v>1.3000000000000002E-4</v>
      </c>
      <c r="G1472" s="97">
        <f>INDEX(バックデータ一覧!$J$4:$L$27,MATCH(計算過程!B1472,バックデータ一覧!$F$4:$F$27,0),MATCH(VLOOKUP(A1472,バックデータ一覧!$T$3:$U$367,2),バックデータ一覧!$J$3:$L$3,0))*10^-3</f>
        <v>2.5000000000000001E-4</v>
      </c>
      <c r="H1472" s="97">
        <f>INDEX(バックデータ一覧!$M$4:$O$27,MATCH(計算過程!B1472,バックデータ一覧!$F$4:$F$27,0),MATCH(VLOOKUP(A1472,バックデータ一覧!$T$3:$U$367,2),バックデータ一覧!$M$3:$O$3,0))*10^-3</f>
        <v>3.8000000000000002E-4</v>
      </c>
      <c r="I1472" s="97">
        <f>INDEX(バックデータ一覧!$P$4:$R$27,MATCH(計算過程!B1472,バックデータ一覧!$F$4:$F$27,0),MATCH(VLOOKUP(A1472,バックデータ一覧!$T$3:$U$367,2),バックデータ一覧!$P$3:$R$3,0))*10^-3</f>
        <v>5.0000000000000001E-4</v>
      </c>
    </row>
    <row r="1473" spans="1:9" x14ac:dyDescent="0.15">
      <c r="A1473" s="57">
        <v>41701</v>
      </c>
      <c r="B1473" s="9" t="s">
        <v>107</v>
      </c>
      <c r="C1473" s="83">
        <f t="shared" si="67"/>
        <v>6.0700000000000007E-3</v>
      </c>
      <c r="D1473" s="82">
        <f t="shared" si="66"/>
        <v>5.9400000000000008E-3</v>
      </c>
      <c r="E1473" s="81">
        <f t="shared" si="68"/>
        <v>1.3000000000000002E-4</v>
      </c>
      <c r="F1473" s="97">
        <f>INDEX(バックデータ一覧!$G$4:$I$27,MATCH(計算過程!B1473,バックデータ一覧!$F$4:$F$27,0),MATCH(VLOOKUP(A1473,バックデータ一覧!$T$3:$U$367,2),バックデータ一覧!$G$3:$I$3,0))*10^-3</f>
        <v>1.3000000000000002E-4</v>
      </c>
      <c r="G1473" s="97">
        <f>INDEX(バックデータ一覧!$J$4:$L$27,MATCH(計算過程!B1473,バックデータ一覧!$F$4:$F$27,0),MATCH(VLOOKUP(A1473,バックデータ一覧!$T$3:$U$367,2),バックデータ一覧!$J$3:$L$3,0))*10^-3</f>
        <v>2.5000000000000001E-4</v>
      </c>
      <c r="H1473" s="97">
        <f>INDEX(バックデータ一覧!$M$4:$O$27,MATCH(計算過程!B1473,バックデータ一覧!$F$4:$F$27,0),MATCH(VLOOKUP(A1473,バックデータ一覧!$T$3:$U$367,2),バックデータ一覧!$M$3:$O$3,0))*10^-3</f>
        <v>3.8000000000000002E-4</v>
      </c>
      <c r="I1473" s="97">
        <f>INDEX(バックデータ一覧!$P$4:$R$27,MATCH(計算過程!B1473,バックデータ一覧!$F$4:$F$27,0),MATCH(VLOOKUP(A1473,バックデータ一覧!$T$3:$U$367,2),バックデータ一覧!$P$3:$R$3,0))*10^-3</f>
        <v>5.0000000000000001E-4</v>
      </c>
    </row>
    <row r="1474" spans="1:9" x14ac:dyDescent="0.15">
      <c r="A1474" s="57">
        <v>41701</v>
      </c>
      <c r="B1474" s="9" t="s">
        <v>108</v>
      </c>
      <c r="C1474" s="83">
        <f t="shared" si="67"/>
        <v>6.0700000000000007E-3</v>
      </c>
      <c r="D1474" s="82">
        <f t="shared" si="66"/>
        <v>5.9400000000000008E-3</v>
      </c>
      <c r="E1474" s="81">
        <f t="shared" si="68"/>
        <v>1.3000000000000002E-4</v>
      </c>
      <c r="F1474" s="97">
        <f>INDEX(バックデータ一覧!$G$4:$I$27,MATCH(計算過程!B1474,バックデータ一覧!$F$4:$F$27,0),MATCH(VLOOKUP(A1474,バックデータ一覧!$T$3:$U$367,2),バックデータ一覧!$G$3:$I$3,0))*10^-3</f>
        <v>1.3000000000000002E-4</v>
      </c>
      <c r="G1474" s="97">
        <f>INDEX(バックデータ一覧!$J$4:$L$27,MATCH(計算過程!B1474,バックデータ一覧!$F$4:$F$27,0),MATCH(VLOOKUP(A1474,バックデータ一覧!$T$3:$U$367,2),バックデータ一覧!$J$3:$L$3,0))*10^-3</f>
        <v>2.5000000000000001E-4</v>
      </c>
      <c r="H1474" s="97">
        <f>INDEX(バックデータ一覧!$M$4:$O$27,MATCH(計算過程!B1474,バックデータ一覧!$F$4:$F$27,0),MATCH(VLOOKUP(A1474,バックデータ一覧!$T$3:$U$367,2),バックデータ一覧!$M$3:$O$3,0))*10^-3</f>
        <v>3.8000000000000002E-4</v>
      </c>
      <c r="I1474" s="97">
        <f>INDEX(バックデータ一覧!$P$4:$R$27,MATCH(計算過程!B1474,バックデータ一覧!$F$4:$F$27,0),MATCH(VLOOKUP(A1474,バックデータ一覧!$T$3:$U$367,2),バックデータ一覧!$P$3:$R$3,0))*10^-3</f>
        <v>5.0000000000000001E-4</v>
      </c>
    </row>
    <row r="1475" spans="1:9" x14ac:dyDescent="0.15">
      <c r="A1475" s="57">
        <v>41701</v>
      </c>
      <c r="B1475" s="9" t="s">
        <v>109</v>
      </c>
      <c r="C1475" s="83">
        <f t="shared" si="67"/>
        <v>6.0700000000000007E-3</v>
      </c>
      <c r="D1475" s="82">
        <f t="shared" si="66"/>
        <v>5.9400000000000008E-3</v>
      </c>
      <c r="E1475" s="81">
        <f t="shared" si="68"/>
        <v>1.3000000000000002E-4</v>
      </c>
      <c r="F1475" s="97">
        <f>INDEX(バックデータ一覧!$G$4:$I$27,MATCH(計算過程!B1475,バックデータ一覧!$F$4:$F$27,0),MATCH(VLOOKUP(A1475,バックデータ一覧!$T$3:$U$367,2),バックデータ一覧!$G$3:$I$3,0))*10^-3</f>
        <v>1.3000000000000002E-4</v>
      </c>
      <c r="G1475" s="97">
        <f>INDEX(バックデータ一覧!$J$4:$L$27,MATCH(計算過程!B1475,バックデータ一覧!$F$4:$F$27,0),MATCH(VLOOKUP(A1475,バックデータ一覧!$T$3:$U$367,2),バックデータ一覧!$J$3:$L$3,0))*10^-3</f>
        <v>2.5000000000000001E-4</v>
      </c>
      <c r="H1475" s="97">
        <f>INDEX(バックデータ一覧!$M$4:$O$27,MATCH(計算過程!B1475,バックデータ一覧!$F$4:$F$27,0),MATCH(VLOOKUP(A1475,バックデータ一覧!$T$3:$U$367,2),バックデータ一覧!$M$3:$O$3,0))*10^-3</f>
        <v>3.8000000000000002E-4</v>
      </c>
      <c r="I1475" s="97">
        <f>INDEX(バックデータ一覧!$P$4:$R$27,MATCH(計算過程!B1475,バックデータ一覧!$F$4:$F$27,0),MATCH(VLOOKUP(A1475,バックデータ一覧!$T$3:$U$367,2),バックデータ一覧!$P$3:$R$3,0))*10^-3</f>
        <v>5.0000000000000001E-4</v>
      </c>
    </row>
    <row r="1476" spans="1:9" x14ac:dyDescent="0.15">
      <c r="A1476" s="57">
        <v>41701</v>
      </c>
      <c r="B1476" s="9" t="s">
        <v>110</v>
      </c>
      <c r="C1476" s="83">
        <f t="shared" si="67"/>
        <v>6.0700000000000007E-3</v>
      </c>
      <c r="D1476" s="82">
        <f t="shared" si="66"/>
        <v>5.9400000000000008E-3</v>
      </c>
      <c r="E1476" s="81">
        <f t="shared" si="68"/>
        <v>1.3000000000000002E-4</v>
      </c>
      <c r="F1476" s="97">
        <f>INDEX(バックデータ一覧!$G$4:$I$27,MATCH(計算過程!B1476,バックデータ一覧!$F$4:$F$27,0),MATCH(VLOOKUP(A1476,バックデータ一覧!$T$3:$U$367,2),バックデータ一覧!$G$3:$I$3,0))*10^-3</f>
        <v>1.3000000000000002E-4</v>
      </c>
      <c r="G1476" s="97">
        <f>INDEX(バックデータ一覧!$J$4:$L$27,MATCH(計算過程!B1476,バックデータ一覧!$F$4:$F$27,0),MATCH(VLOOKUP(A1476,バックデータ一覧!$T$3:$U$367,2),バックデータ一覧!$J$3:$L$3,0))*10^-3</f>
        <v>2.5000000000000001E-4</v>
      </c>
      <c r="H1476" s="97">
        <f>INDEX(バックデータ一覧!$M$4:$O$27,MATCH(計算過程!B1476,バックデータ一覧!$F$4:$F$27,0),MATCH(VLOOKUP(A1476,バックデータ一覧!$T$3:$U$367,2),バックデータ一覧!$M$3:$O$3,0))*10^-3</f>
        <v>3.8000000000000002E-4</v>
      </c>
      <c r="I1476" s="97">
        <f>INDEX(バックデータ一覧!$P$4:$R$27,MATCH(計算過程!B1476,バックデータ一覧!$F$4:$F$27,0),MATCH(VLOOKUP(A1476,バックデータ一覧!$T$3:$U$367,2),バックデータ一覧!$P$3:$R$3,0))*10^-3</f>
        <v>5.0000000000000001E-4</v>
      </c>
    </row>
    <row r="1477" spans="1:9" x14ac:dyDescent="0.15">
      <c r="A1477" s="57">
        <v>41701</v>
      </c>
      <c r="B1477" s="9" t="s">
        <v>111</v>
      </c>
      <c r="C1477" s="83">
        <f t="shared" si="67"/>
        <v>9.3200000000000002E-3</v>
      </c>
      <c r="D1477" s="82">
        <f t="shared" si="66"/>
        <v>5.9400000000000008E-3</v>
      </c>
      <c r="E1477" s="81">
        <f t="shared" si="68"/>
        <v>3.3799999999999998E-3</v>
      </c>
      <c r="F1477" s="97">
        <f>INDEX(バックデータ一覧!$G$4:$I$27,MATCH(計算過程!B1477,バックデータ一覧!$F$4:$F$27,0),MATCH(VLOOKUP(A1477,バックデータ一覧!$T$3:$U$367,2),バックデータ一覧!$G$3:$I$3,0))*10^-3</f>
        <v>3.3799999999999998E-3</v>
      </c>
      <c r="G1477" s="97">
        <f>INDEX(バックデータ一覧!$J$4:$L$27,MATCH(計算過程!B1477,バックデータ一覧!$F$4:$F$27,0),MATCH(VLOOKUP(A1477,バックデータ一覧!$T$3:$U$367,2),バックデータ一覧!$J$3:$L$3,0))*10^-3</f>
        <v>6.7499999999999999E-3</v>
      </c>
      <c r="H1477" s="97">
        <f>INDEX(バックデータ一覧!$M$4:$O$27,MATCH(計算過程!B1477,バックデータ一覧!$F$4:$F$27,0),MATCH(VLOOKUP(A1477,バックデータ一覧!$T$3:$U$367,2),バックデータ一覧!$M$3:$O$3,0))*10^-3</f>
        <v>1.0130000000000002E-2</v>
      </c>
      <c r="I1477" s="97">
        <f>INDEX(バックデータ一覧!$P$4:$R$27,MATCH(計算過程!B1477,バックデータ一覧!$F$4:$F$27,0),MATCH(VLOOKUP(A1477,バックデータ一覧!$T$3:$U$367,2),バックデータ一覧!$P$3:$R$3,0))*10^-3</f>
        <v>1.3509999999999999E-2</v>
      </c>
    </row>
    <row r="1478" spans="1:9" x14ac:dyDescent="0.15">
      <c r="A1478" s="57">
        <v>41701</v>
      </c>
      <c r="B1478" s="9" t="s">
        <v>112</v>
      </c>
      <c r="C1478" s="83">
        <f t="shared" si="67"/>
        <v>6.4800000000000005E-3</v>
      </c>
      <c r="D1478" s="82">
        <f t="shared" si="66"/>
        <v>5.9400000000000008E-3</v>
      </c>
      <c r="E1478" s="81">
        <f t="shared" si="68"/>
        <v>5.4000000000000001E-4</v>
      </c>
      <c r="F1478" s="97">
        <f>INDEX(バックデータ一覧!$G$4:$I$27,MATCH(計算過程!B1478,バックデータ一覧!$F$4:$F$27,0),MATCH(VLOOKUP(A1478,バックデータ一覧!$T$3:$U$367,2),バックデータ一覧!$G$3:$I$3,0))*10^-3</f>
        <v>5.4000000000000001E-4</v>
      </c>
      <c r="G1478" s="97">
        <f>INDEX(バックデータ一覧!$J$4:$L$27,MATCH(計算過程!B1478,バックデータ一覧!$F$4:$F$27,0),MATCH(VLOOKUP(A1478,バックデータ一覧!$T$3:$U$367,2),バックデータ一覧!$J$3:$L$3,0))*10^-3</f>
        <v>1.08E-3</v>
      </c>
      <c r="H1478" s="97">
        <f>INDEX(バックデータ一覧!$M$4:$O$27,MATCH(計算過程!B1478,バックデータ一覧!$F$4:$F$27,0),MATCH(VLOOKUP(A1478,バックデータ一覧!$T$3:$U$367,2),バックデータ一覧!$M$3:$O$3,0))*10^-3</f>
        <v>1.6299999999999999E-3</v>
      </c>
      <c r="I1478" s="97">
        <f>INDEX(バックデータ一覧!$P$4:$R$27,MATCH(計算過程!B1478,バックデータ一覧!$F$4:$F$27,0),MATCH(VLOOKUP(A1478,バックデータ一覧!$T$3:$U$367,2),バックデータ一覧!$P$3:$R$3,0))*10^-3</f>
        <v>2.1700000000000001E-3</v>
      </c>
    </row>
    <row r="1479" spans="1:9" x14ac:dyDescent="0.15">
      <c r="A1479" s="57">
        <v>41701</v>
      </c>
      <c r="B1479" s="9" t="s">
        <v>113</v>
      </c>
      <c r="C1479" s="83">
        <f t="shared" si="67"/>
        <v>6.4800000000000005E-3</v>
      </c>
      <c r="D1479" s="82">
        <f t="shared" ref="D1479:D1542" si="69">$O$4*$O$5*10^-3</f>
        <v>5.9400000000000008E-3</v>
      </c>
      <c r="E1479" s="81">
        <f t="shared" si="68"/>
        <v>5.4000000000000001E-4</v>
      </c>
      <c r="F1479" s="97">
        <f>INDEX(バックデータ一覧!$G$4:$I$27,MATCH(計算過程!B1479,バックデータ一覧!$F$4:$F$27,0),MATCH(VLOOKUP(A1479,バックデータ一覧!$T$3:$U$367,2),バックデータ一覧!$G$3:$I$3,0))*10^-3</f>
        <v>5.4000000000000001E-4</v>
      </c>
      <c r="G1479" s="97">
        <f>INDEX(バックデータ一覧!$J$4:$L$27,MATCH(計算過程!B1479,バックデータ一覧!$F$4:$F$27,0),MATCH(VLOOKUP(A1479,バックデータ一覧!$T$3:$U$367,2),バックデータ一覧!$J$3:$L$3,0))*10^-3</f>
        <v>1.08E-3</v>
      </c>
      <c r="H1479" s="97">
        <f>INDEX(バックデータ一覧!$M$4:$O$27,MATCH(計算過程!B1479,バックデータ一覧!$F$4:$F$27,0),MATCH(VLOOKUP(A1479,バックデータ一覧!$T$3:$U$367,2),バックデータ一覧!$M$3:$O$3,0))*10^-3</f>
        <v>1.6299999999999999E-3</v>
      </c>
      <c r="I1479" s="97">
        <f>INDEX(バックデータ一覧!$P$4:$R$27,MATCH(計算過程!B1479,バックデータ一覧!$F$4:$F$27,0),MATCH(VLOOKUP(A1479,バックデータ一覧!$T$3:$U$367,2),バックデータ一覧!$P$3:$R$3,0))*10^-3</f>
        <v>2.1700000000000001E-3</v>
      </c>
    </row>
    <row r="1480" spans="1:9" x14ac:dyDescent="0.15">
      <c r="A1480" s="57">
        <v>41701</v>
      </c>
      <c r="B1480" s="9" t="s">
        <v>114</v>
      </c>
      <c r="C1480" s="83">
        <f t="shared" ref="C1480:C1543" si="70">D1480+E1480</f>
        <v>6.0700000000000007E-3</v>
      </c>
      <c r="D1480" s="82">
        <f t="shared" si="69"/>
        <v>5.9400000000000008E-3</v>
      </c>
      <c r="E1480" s="81">
        <f t="shared" ref="E1480:E1543" si="71">IF(AND($O$10&gt;=1,$O$10&lt;2),$F1480*(2-$O$10)/(2-1)+$G1480*($O$10-1)/(2-1),IF(AND($O$10&gt;=2,$O$10&lt;3),$G1480*(3-$O$10)/(3-2)+$H1480*($O$10-2)/(3-2),$H1480*(4-$O$10)/(4-3)+$I1480*($O$10-3)/(4-3)))</f>
        <v>1.3000000000000002E-4</v>
      </c>
      <c r="F1480" s="97">
        <f>INDEX(バックデータ一覧!$G$4:$I$27,MATCH(計算過程!B1480,バックデータ一覧!$F$4:$F$27,0),MATCH(VLOOKUP(A1480,バックデータ一覧!$T$3:$U$367,2),バックデータ一覧!$G$3:$I$3,0))*10^-3</f>
        <v>1.3000000000000002E-4</v>
      </c>
      <c r="G1480" s="97">
        <f>INDEX(バックデータ一覧!$J$4:$L$27,MATCH(計算過程!B1480,バックデータ一覧!$F$4:$F$27,0),MATCH(VLOOKUP(A1480,バックデータ一覧!$T$3:$U$367,2),バックデータ一覧!$J$3:$L$3,0))*10^-3</f>
        <v>2.5000000000000001E-4</v>
      </c>
      <c r="H1480" s="97">
        <f>INDEX(バックデータ一覧!$M$4:$O$27,MATCH(計算過程!B1480,バックデータ一覧!$F$4:$F$27,0),MATCH(VLOOKUP(A1480,バックデータ一覧!$T$3:$U$367,2),バックデータ一覧!$M$3:$O$3,0))*10^-3</f>
        <v>3.8000000000000002E-4</v>
      </c>
      <c r="I1480" s="97">
        <f>INDEX(バックデータ一覧!$P$4:$R$27,MATCH(計算過程!B1480,バックデータ一覧!$F$4:$F$27,0),MATCH(VLOOKUP(A1480,バックデータ一覧!$T$3:$U$367,2),バックデータ一覧!$P$3:$R$3,0))*10^-3</f>
        <v>5.0000000000000001E-4</v>
      </c>
    </row>
    <row r="1481" spans="1:9" x14ac:dyDescent="0.15">
      <c r="A1481" s="57">
        <v>41701</v>
      </c>
      <c r="B1481" s="9" t="s">
        <v>115</v>
      </c>
      <c r="C1481" s="83">
        <f t="shared" si="70"/>
        <v>6.2700000000000013E-3</v>
      </c>
      <c r="D1481" s="82">
        <f t="shared" si="69"/>
        <v>5.9400000000000008E-3</v>
      </c>
      <c r="E1481" s="81">
        <f t="shared" si="71"/>
        <v>3.3E-4</v>
      </c>
      <c r="F1481" s="97">
        <f>INDEX(バックデータ一覧!$G$4:$I$27,MATCH(計算過程!B1481,バックデータ一覧!$F$4:$F$27,0),MATCH(VLOOKUP(A1481,バックデータ一覧!$T$3:$U$367,2),バックデータ一覧!$G$3:$I$3,0))*10^-3</f>
        <v>3.3E-4</v>
      </c>
      <c r="G1481" s="97">
        <f>INDEX(バックデータ一覧!$J$4:$L$27,MATCH(計算過程!B1481,バックデータ一覧!$F$4:$F$27,0),MATCH(VLOOKUP(A1481,バックデータ一覧!$T$3:$U$367,2),バックデータ一覧!$J$3:$L$3,0))*10^-3</f>
        <v>6.7000000000000002E-4</v>
      </c>
      <c r="H1481" s="97">
        <f>INDEX(バックデータ一覧!$M$4:$O$27,MATCH(計算過程!B1481,バックデータ一覧!$F$4:$F$27,0),MATCH(VLOOKUP(A1481,バックデータ一覧!$T$3:$U$367,2),バックデータ一覧!$M$3:$O$3,0))*10^-3</f>
        <v>1E-3</v>
      </c>
      <c r="I1481" s="97">
        <f>INDEX(バックデータ一覧!$P$4:$R$27,MATCH(計算過程!B1481,バックデータ一覧!$F$4:$F$27,0),MATCH(VLOOKUP(A1481,バックデータ一覧!$T$3:$U$367,2),バックデータ一覧!$P$3:$R$3,0))*10^-3</f>
        <v>1.33E-3</v>
      </c>
    </row>
    <row r="1482" spans="1:9" x14ac:dyDescent="0.15">
      <c r="A1482" s="57">
        <v>41701</v>
      </c>
      <c r="B1482" s="9" t="s">
        <v>116</v>
      </c>
      <c r="C1482" s="83">
        <f t="shared" si="70"/>
        <v>6.0700000000000007E-3</v>
      </c>
      <c r="D1482" s="82">
        <f t="shared" si="69"/>
        <v>5.9400000000000008E-3</v>
      </c>
      <c r="E1482" s="81">
        <f t="shared" si="71"/>
        <v>1.3000000000000002E-4</v>
      </c>
      <c r="F1482" s="97">
        <f>INDEX(バックデータ一覧!$G$4:$I$27,MATCH(計算過程!B1482,バックデータ一覧!$F$4:$F$27,0),MATCH(VLOOKUP(A1482,バックデータ一覧!$T$3:$U$367,2),バックデータ一覧!$G$3:$I$3,0))*10^-3</f>
        <v>1.3000000000000002E-4</v>
      </c>
      <c r="G1482" s="97">
        <f>INDEX(バックデータ一覧!$J$4:$L$27,MATCH(計算過程!B1482,バックデータ一覧!$F$4:$F$27,0),MATCH(VLOOKUP(A1482,バックデータ一覧!$T$3:$U$367,2),バックデータ一覧!$J$3:$L$3,0))*10^-3</f>
        <v>2.5000000000000001E-4</v>
      </c>
      <c r="H1482" s="97">
        <f>INDEX(バックデータ一覧!$M$4:$O$27,MATCH(計算過程!B1482,バックデータ一覧!$F$4:$F$27,0),MATCH(VLOOKUP(A1482,バックデータ一覧!$T$3:$U$367,2),バックデータ一覧!$M$3:$O$3,0))*10^-3</f>
        <v>3.8000000000000002E-4</v>
      </c>
      <c r="I1482" s="97">
        <f>INDEX(バックデータ一覧!$P$4:$R$27,MATCH(計算過程!B1482,バックデータ一覧!$F$4:$F$27,0),MATCH(VLOOKUP(A1482,バックデータ一覧!$T$3:$U$367,2),バックデータ一覧!$P$3:$R$3,0))*10^-3</f>
        <v>5.0000000000000001E-4</v>
      </c>
    </row>
    <row r="1483" spans="1:9" x14ac:dyDescent="0.15">
      <c r="A1483" s="57">
        <v>41701</v>
      </c>
      <c r="B1483" s="9" t="s">
        <v>117</v>
      </c>
      <c r="C1483" s="83">
        <f t="shared" si="70"/>
        <v>9.3200000000000002E-3</v>
      </c>
      <c r="D1483" s="82">
        <f t="shared" si="69"/>
        <v>5.9400000000000008E-3</v>
      </c>
      <c r="E1483" s="81">
        <f t="shared" si="71"/>
        <v>3.3799999999999998E-3</v>
      </c>
      <c r="F1483" s="97">
        <f>INDEX(バックデータ一覧!$G$4:$I$27,MATCH(計算過程!B1483,バックデータ一覧!$F$4:$F$27,0),MATCH(VLOOKUP(A1483,バックデータ一覧!$T$3:$U$367,2),バックデータ一覧!$G$3:$I$3,0))*10^-3</f>
        <v>3.3799999999999998E-3</v>
      </c>
      <c r="G1483" s="97">
        <f>INDEX(バックデータ一覧!$J$4:$L$27,MATCH(計算過程!B1483,バックデータ一覧!$F$4:$F$27,0),MATCH(VLOOKUP(A1483,バックデータ一覧!$T$3:$U$367,2),バックデータ一覧!$J$3:$L$3,0))*10^-3</f>
        <v>6.7499999999999999E-3</v>
      </c>
      <c r="H1483" s="97">
        <f>INDEX(バックデータ一覧!$M$4:$O$27,MATCH(計算過程!B1483,バックデータ一覧!$F$4:$F$27,0),MATCH(VLOOKUP(A1483,バックデータ一覧!$T$3:$U$367,2),バックデータ一覧!$M$3:$O$3,0))*10^-3</f>
        <v>1.0130000000000002E-2</v>
      </c>
      <c r="I1483" s="97">
        <f>INDEX(バックデータ一覧!$P$4:$R$27,MATCH(計算過程!B1483,バックデータ一覧!$F$4:$F$27,0),MATCH(VLOOKUP(A1483,バックデータ一覧!$T$3:$U$367,2),バックデータ一覧!$P$3:$R$3,0))*10^-3</f>
        <v>1.3509999999999999E-2</v>
      </c>
    </row>
    <row r="1484" spans="1:9" x14ac:dyDescent="0.15">
      <c r="A1484" s="57">
        <v>41701</v>
      </c>
      <c r="B1484" s="9" t="s">
        <v>118</v>
      </c>
      <c r="C1484" s="83">
        <f t="shared" si="70"/>
        <v>6.2700000000000013E-3</v>
      </c>
      <c r="D1484" s="82">
        <f t="shared" si="69"/>
        <v>5.9400000000000008E-3</v>
      </c>
      <c r="E1484" s="81">
        <f t="shared" si="71"/>
        <v>3.3E-4</v>
      </c>
      <c r="F1484" s="97">
        <f>INDEX(バックデータ一覧!$G$4:$I$27,MATCH(計算過程!B1484,バックデータ一覧!$F$4:$F$27,0),MATCH(VLOOKUP(A1484,バックデータ一覧!$T$3:$U$367,2),バックデータ一覧!$G$3:$I$3,0))*10^-3</f>
        <v>3.3E-4</v>
      </c>
      <c r="G1484" s="97">
        <f>INDEX(バックデータ一覧!$J$4:$L$27,MATCH(計算過程!B1484,バックデータ一覧!$F$4:$F$27,0),MATCH(VLOOKUP(A1484,バックデータ一覧!$T$3:$U$367,2),バックデータ一覧!$J$3:$L$3,0))*10^-3</f>
        <v>6.7000000000000002E-4</v>
      </c>
      <c r="H1484" s="97">
        <f>INDEX(バックデータ一覧!$M$4:$O$27,MATCH(計算過程!B1484,バックデータ一覧!$F$4:$F$27,0),MATCH(VLOOKUP(A1484,バックデータ一覧!$T$3:$U$367,2),バックデータ一覧!$M$3:$O$3,0))*10^-3</f>
        <v>1E-3</v>
      </c>
      <c r="I1484" s="97">
        <f>INDEX(バックデータ一覧!$P$4:$R$27,MATCH(計算過程!B1484,バックデータ一覧!$F$4:$F$27,0),MATCH(VLOOKUP(A1484,バックデータ一覧!$T$3:$U$367,2),バックデータ一覧!$P$3:$R$3,0))*10^-3</f>
        <v>1.33E-3</v>
      </c>
    </row>
    <row r="1485" spans="1:9" x14ac:dyDescent="0.15">
      <c r="A1485" s="57">
        <v>41701</v>
      </c>
      <c r="B1485" s="9" t="s">
        <v>119</v>
      </c>
      <c r="C1485" s="83">
        <f t="shared" si="70"/>
        <v>6.0700000000000007E-3</v>
      </c>
      <c r="D1485" s="82">
        <f t="shared" si="69"/>
        <v>5.9400000000000008E-3</v>
      </c>
      <c r="E1485" s="81">
        <f t="shared" si="71"/>
        <v>1.3000000000000002E-4</v>
      </c>
      <c r="F1485" s="97">
        <f>INDEX(バックデータ一覧!$G$4:$I$27,MATCH(計算過程!B1485,バックデータ一覧!$F$4:$F$27,0),MATCH(VLOOKUP(A1485,バックデータ一覧!$T$3:$U$367,2),バックデータ一覧!$G$3:$I$3,0))*10^-3</f>
        <v>1.3000000000000002E-4</v>
      </c>
      <c r="G1485" s="97">
        <f>INDEX(バックデータ一覧!$J$4:$L$27,MATCH(計算過程!B1485,バックデータ一覧!$F$4:$F$27,0),MATCH(VLOOKUP(A1485,バックデータ一覧!$T$3:$U$367,2),バックデータ一覧!$J$3:$L$3,0))*10^-3</f>
        <v>2.5000000000000001E-4</v>
      </c>
      <c r="H1485" s="97">
        <f>INDEX(バックデータ一覧!$M$4:$O$27,MATCH(計算過程!B1485,バックデータ一覧!$F$4:$F$27,0),MATCH(VLOOKUP(A1485,バックデータ一覧!$T$3:$U$367,2),バックデータ一覧!$M$3:$O$3,0))*10^-3</f>
        <v>3.8000000000000002E-4</v>
      </c>
      <c r="I1485" s="97">
        <f>INDEX(バックデータ一覧!$P$4:$R$27,MATCH(計算過程!B1485,バックデータ一覧!$F$4:$F$27,0),MATCH(VLOOKUP(A1485,バックデータ一覧!$T$3:$U$367,2),バックデータ一覧!$P$3:$R$3,0))*10^-3</f>
        <v>5.0000000000000001E-4</v>
      </c>
    </row>
    <row r="1486" spans="1:9" x14ac:dyDescent="0.15">
      <c r="A1486" s="57">
        <v>41701</v>
      </c>
      <c r="B1486" s="9" t="s">
        <v>120</v>
      </c>
      <c r="C1486" s="83">
        <f t="shared" si="70"/>
        <v>6.0700000000000007E-3</v>
      </c>
      <c r="D1486" s="82">
        <f t="shared" si="69"/>
        <v>5.9400000000000008E-3</v>
      </c>
      <c r="E1486" s="81">
        <f t="shared" si="71"/>
        <v>1.3000000000000002E-4</v>
      </c>
      <c r="F1486" s="97">
        <f>INDEX(バックデータ一覧!$G$4:$I$27,MATCH(計算過程!B1486,バックデータ一覧!$F$4:$F$27,0),MATCH(VLOOKUP(A1486,バックデータ一覧!$T$3:$U$367,2),バックデータ一覧!$G$3:$I$3,0))*10^-3</f>
        <v>1.3000000000000002E-4</v>
      </c>
      <c r="G1486" s="97">
        <f>INDEX(バックデータ一覧!$J$4:$L$27,MATCH(計算過程!B1486,バックデータ一覧!$F$4:$F$27,0),MATCH(VLOOKUP(A1486,バックデータ一覧!$T$3:$U$367,2),バックデータ一覧!$J$3:$L$3,0))*10^-3</f>
        <v>2.5000000000000001E-4</v>
      </c>
      <c r="H1486" s="97">
        <f>INDEX(バックデータ一覧!$M$4:$O$27,MATCH(計算過程!B1486,バックデータ一覧!$F$4:$F$27,0),MATCH(VLOOKUP(A1486,バックデータ一覧!$T$3:$U$367,2),バックデータ一覧!$M$3:$O$3,0))*10^-3</f>
        <v>3.8000000000000002E-4</v>
      </c>
      <c r="I1486" s="97">
        <f>INDEX(バックデータ一覧!$P$4:$R$27,MATCH(計算過程!B1486,バックデータ一覧!$F$4:$F$27,0),MATCH(VLOOKUP(A1486,バックデータ一覧!$T$3:$U$367,2),バックデータ一覧!$P$3:$R$3,0))*10^-3</f>
        <v>5.0000000000000001E-4</v>
      </c>
    </row>
    <row r="1487" spans="1:9" x14ac:dyDescent="0.15">
      <c r="A1487" s="57">
        <v>41701</v>
      </c>
      <c r="B1487" s="9" t="s">
        <v>121</v>
      </c>
      <c r="C1487" s="83">
        <f t="shared" si="70"/>
        <v>6.2700000000000013E-3</v>
      </c>
      <c r="D1487" s="82">
        <f t="shared" si="69"/>
        <v>5.9400000000000008E-3</v>
      </c>
      <c r="E1487" s="81">
        <f t="shared" si="71"/>
        <v>3.3E-4</v>
      </c>
      <c r="F1487" s="97">
        <f>INDEX(バックデータ一覧!$G$4:$I$27,MATCH(計算過程!B1487,バックデータ一覧!$F$4:$F$27,0),MATCH(VLOOKUP(A1487,バックデータ一覧!$T$3:$U$367,2),バックデータ一覧!$G$3:$I$3,0))*10^-3</f>
        <v>3.3E-4</v>
      </c>
      <c r="G1487" s="97">
        <f>INDEX(バックデータ一覧!$J$4:$L$27,MATCH(計算過程!B1487,バックデータ一覧!$F$4:$F$27,0),MATCH(VLOOKUP(A1487,バックデータ一覧!$T$3:$U$367,2),バックデータ一覧!$J$3:$L$3,0))*10^-3</f>
        <v>6.7000000000000002E-4</v>
      </c>
      <c r="H1487" s="97">
        <f>INDEX(バックデータ一覧!$M$4:$O$27,MATCH(計算過程!B1487,バックデータ一覧!$F$4:$F$27,0),MATCH(VLOOKUP(A1487,バックデータ一覧!$T$3:$U$367,2),バックデータ一覧!$M$3:$O$3,0))*10^-3</f>
        <v>1E-3</v>
      </c>
      <c r="I1487" s="97">
        <f>INDEX(バックデータ一覧!$P$4:$R$27,MATCH(計算過程!B1487,バックデータ一覧!$F$4:$F$27,0),MATCH(VLOOKUP(A1487,バックデータ一覧!$T$3:$U$367,2),バックデータ一覧!$P$3:$R$3,0))*10^-3</f>
        <v>1.33E-3</v>
      </c>
    </row>
    <row r="1488" spans="1:9" x14ac:dyDescent="0.15">
      <c r="A1488" s="57">
        <v>41701</v>
      </c>
      <c r="B1488" s="9" t="s">
        <v>122</v>
      </c>
      <c r="C1488" s="83">
        <f t="shared" si="70"/>
        <v>6.2700000000000013E-3</v>
      </c>
      <c r="D1488" s="82">
        <f t="shared" si="69"/>
        <v>5.9400000000000008E-3</v>
      </c>
      <c r="E1488" s="81">
        <f t="shared" si="71"/>
        <v>3.3E-4</v>
      </c>
      <c r="F1488" s="97">
        <f>INDEX(バックデータ一覧!$G$4:$I$27,MATCH(計算過程!B1488,バックデータ一覧!$F$4:$F$27,0),MATCH(VLOOKUP(A1488,バックデータ一覧!$T$3:$U$367,2),バックデータ一覧!$G$3:$I$3,0))*10^-3</f>
        <v>3.3E-4</v>
      </c>
      <c r="G1488" s="97">
        <f>INDEX(バックデータ一覧!$J$4:$L$27,MATCH(計算過程!B1488,バックデータ一覧!$F$4:$F$27,0),MATCH(VLOOKUP(A1488,バックデータ一覧!$T$3:$U$367,2),バックデータ一覧!$J$3:$L$3,0))*10^-3</f>
        <v>6.7000000000000002E-4</v>
      </c>
      <c r="H1488" s="97">
        <f>INDEX(バックデータ一覧!$M$4:$O$27,MATCH(計算過程!B1488,バックデータ一覧!$F$4:$F$27,0),MATCH(VLOOKUP(A1488,バックデータ一覧!$T$3:$U$367,2),バックデータ一覧!$M$3:$O$3,0))*10^-3</f>
        <v>1E-3</v>
      </c>
      <c r="I1488" s="97">
        <f>INDEX(バックデータ一覧!$P$4:$R$27,MATCH(計算過程!B1488,バックデータ一覧!$F$4:$F$27,0),MATCH(VLOOKUP(A1488,バックデータ一覧!$T$3:$U$367,2),バックデータ一覧!$P$3:$R$3,0))*10^-3</f>
        <v>1.33E-3</v>
      </c>
    </row>
    <row r="1489" spans="1:9" x14ac:dyDescent="0.15">
      <c r="A1489" s="57">
        <v>41701</v>
      </c>
      <c r="B1489" s="9" t="s">
        <v>123</v>
      </c>
      <c r="C1489" s="83">
        <f t="shared" si="70"/>
        <v>1.2360000000000001E-2</v>
      </c>
      <c r="D1489" s="82">
        <f t="shared" si="69"/>
        <v>5.9400000000000008E-3</v>
      </c>
      <c r="E1489" s="81">
        <f t="shared" si="71"/>
        <v>6.4200000000000004E-3</v>
      </c>
      <c r="F1489" s="97">
        <f>INDEX(バックデータ一覧!$G$4:$I$27,MATCH(計算過程!B1489,バックデータ一覧!$F$4:$F$27,0),MATCH(VLOOKUP(A1489,バックデータ一覧!$T$3:$U$367,2),バックデータ一覧!$G$3:$I$3,0))*10^-3</f>
        <v>6.4200000000000004E-3</v>
      </c>
      <c r="G1489" s="97">
        <f>INDEX(バックデータ一覧!$J$4:$L$27,MATCH(計算過程!B1489,バックデータ一覧!$F$4:$F$27,0),MATCH(VLOOKUP(A1489,バックデータ一覧!$T$3:$U$367,2),バックデータ一覧!$J$3:$L$3,0))*10^-3</f>
        <v>1.2840000000000001E-2</v>
      </c>
      <c r="H1489" s="97">
        <f>INDEX(バックデータ一覧!$M$4:$O$27,MATCH(計算過程!B1489,バックデータ一覧!$F$4:$F$27,0),MATCH(VLOOKUP(A1489,バックデータ一覧!$T$3:$U$367,2),バックデータ一覧!$M$3:$O$3,0))*10^-3</f>
        <v>1.9260000000000003E-2</v>
      </c>
      <c r="I1489" s="97">
        <f>INDEX(バックデータ一覧!$P$4:$R$27,MATCH(計算過程!B1489,バックデータ一覧!$F$4:$F$27,0),MATCH(VLOOKUP(A1489,バックデータ一覧!$T$3:$U$367,2),バックデータ一覧!$P$3:$R$3,0))*10^-3</f>
        <v>2.5680000000000001E-2</v>
      </c>
    </row>
    <row r="1490" spans="1:9" x14ac:dyDescent="0.15">
      <c r="A1490" s="57">
        <v>41701</v>
      </c>
      <c r="B1490" s="9" t="s">
        <v>124</v>
      </c>
      <c r="C1490" s="83">
        <f t="shared" si="70"/>
        <v>1.2360000000000001E-2</v>
      </c>
      <c r="D1490" s="82">
        <f t="shared" si="69"/>
        <v>5.9400000000000008E-3</v>
      </c>
      <c r="E1490" s="81">
        <f t="shared" si="71"/>
        <v>6.4200000000000004E-3</v>
      </c>
      <c r="F1490" s="97">
        <f>INDEX(バックデータ一覧!$G$4:$I$27,MATCH(計算過程!B1490,バックデータ一覧!$F$4:$F$27,0),MATCH(VLOOKUP(A1490,バックデータ一覧!$T$3:$U$367,2),バックデータ一覧!$G$3:$I$3,0))*10^-3</f>
        <v>6.4200000000000004E-3</v>
      </c>
      <c r="G1490" s="97">
        <f>INDEX(バックデータ一覧!$J$4:$L$27,MATCH(計算過程!B1490,バックデータ一覧!$F$4:$F$27,0),MATCH(VLOOKUP(A1490,バックデータ一覧!$T$3:$U$367,2),バックデータ一覧!$J$3:$L$3,0))*10^-3</f>
        <v>1.2840000000000001E-2</v>
      </c>
      <c r="H1490" s="97">
        <f>INDEX(バックデータ一覧!$M$4:$O$27,MATCH(計算過程!B1490,バックデータ一覧!$F$4:$F$27,0),MATCH(VLOOKUP(A1490,バックデータ一覧!$T$3:$U$367,2),バックデータ一覧!$M$3:$O$3,0))*10^-3</f>
        <v>1.9260000000000003E-2</v>
      </c>
      <c r="I1490" s="97">
        <f>INDEX(バックデータ一覧!$P$4:$R$27,MATCH(計算過程!B1490,バックデータ一覧!$F$4:$F$27,0),MATCH(VLOOKUP(A1490,バックデータ一覧!$T$3:$U$367,2),バックデータ一覧!$P$3:$R$3,0))*10^-3</f>
        <v>2.5680000000000001E-2</v>
      </c>
    </row>
    <row r="1491" spans="1:9" x14ac:dyDescent="0.15">
      <c r="A1491" s="57">
        <v>41701</v>
      </c>
      <c r="B1491" s="9" t="s">
        <v>125</v>
      </c>
      <c r="C1491" s="83">
        <f t="shared" si="70"/>
        <v>6.2700000000000013E-3</v>
      </c>
      <c r="D1491" s="82">
        <f t="shared" si="69"/>
        <v>5.9400000000000008E-3</v>
      </c>
      <c r="E1491" s="81">
        <f t="shared" si="71"/>
        <v>3.3E-4</v>
      </c>
      <c r="F1491" s="97">
        <f>INDEX(バックデータ一覧!$G$4:$I$27,MATCH(計算過程!B1491,バックデータ一覧!$F$4:$F$27,0),MATCH(VLOOKUP(A1491,バックデータ一覧!$T$3:$U$367,2),バックデータ一覧!$G$3:$I$3,0))*10^-3</f>
        <v>3.3E-4</v>
      </c>
      <c r="G1491" s="97">
        <f>INDEX(バックデータ一覧!$J$4:$L$27,MATCH(計算過程!B1491,バックデータ一覧!$F$4:$F$27,0),MATCH(VLOOKUP(A1491,バックデータ一覧!$T$3:$U$367,2),バックデータ一覧!$J$3:$L$3,0))*10^-3</f>
        <v>6.7000000000000002E-4</v>
      </c>
      <c r="H1491" s="97">
        <f>INDEX(バックデータ一覧!$M$4:$O$27,MATCH(計算過程!B1491,バックデータ一覧!$F$4:$F$27,0),MATCH(VLOOKUP(A1491,バックデータ一覧!$T$3:$U$367,2),バックデータ一覧!$M$3:$O$3,0))*10^-3</f>
        <v>1E-3</v>
      </c>
      <c r="I1491" s="97">
        <f>INDEX(バックデータ一覧!$P$4:$R$27,MATCH(計算過程!B1491,バックデータ一覧!$F$4:$F$27,0),MATCH(VLOOKUP(A1491,バックデータ一覧!$T$3:$U$367,2),バックデータ一覧!$P$3:$R$3,0))*10^-3</f>
        <v>1.33E-3</v>
      </c>
    </row>
    <row r="1492" spans="1:9" x14ac:dyDescent="0.15">
      <c r="A1492" s="57">
        <v>41701</v>
      </c>
      <c r="B1492" s="9" t="s">
        <v>126</v>
      </c>
      <c r="C1492" s="83">
        <f t="shared" si="70"/>
        <v>6.2700000000000013E-3</v>
      </c>
      <c r="D1492" s="82">
        <f t="shared" si="69"/>
        <v>5.9400000000000008E-3</v>
      </c>
      <c r="E1492" s="81">
        <f t="shared" si="71"/>
        <v>3.3E-4</v>
      </c>
      <c r="F1492" s="97">
        <f>INDEX(バックデータ一覧!$G$4:$I$27,MATCH(計算過程!B1492,バックデータ一覧!$F$4:$F$27,0),MATCH(VLOOKUP(A1492,バックデータ一覧!$T$3:$U$367,2),バックデータ一覧!$G$3:$I$3,0))*10^-3</f>
        <v>3.3E-4</v>
      </c>
      <c r="G1492" s="97">
        <f>INDEX(バックデータ一覧!$J$4:$L$27,MATCH(計算過程!B1492,バックデータ一覧!$F$4:$F$27,0),MATCH(VLOOKUP(A1492,バックデータ一覧!$T$3:$U$367,2),バックデータ一覧!$J$3:$L$3,0))*10^-3</f>
        <v>6.7000000000000002E-4</v>
      </c>
      <c r="H1492" s="97">
        <f>INDEX(バックデータ一覧!$M$4:$O$27,MATCH(計算過程!B1492,バックデータ一覧!$F$4:$F$27,0),MATCH(VLOOKUP(A1492,バックデータ一覧!$T$3:$U$367,2),バックデータ一覧!$M$3:$O$3,0))*10^-3</f>
        <v>1E-3</v>
      </c>
      <c r="I1492" s="97">
        <f>INDEX(バックデータ一覧!$P$4:$R$27,MATCH(計算過程!B1492,バックデータ一覧!$F$4:$F$27,0),MATCH(VLOOKUP(A1492,バックデータ一覧!$T$3:$U$367,2),バックデータ一覧!$P$3:$R$3,0))*10^-3</f>
        <v>1.33E-3</v>
      </c>
    </row>
    <row r="1493" spans="1:9" x14ac:dyDescent="0.15">
      <c r="A1493" s="57">
        <v>41701</v>
      </c>
      <c r="B1493" s="9" t="s">
        <v>127</v>
      </c>
      <c r="C1493" s="83">
        <f t="shared" si="70"/>
        <v>1.2220000000000002E-2</v>
      </c>
      <c r="D1493" s="82">
        <f t="shared" si="69"/>
        <v>5.9400000000000008E-3</v>
      </c>
      <c r="E1493" s="81">
        <f t="shared" si="71"/>
        <v>6.28E-3</v>
      </c>
      <c r="F1493" s="97">
        <f>INDEX(バックデータ一覧!$G$4:$I$27,MATCH(計算過程!B1493,バックデータ一覧!$F$4:$F$27,0),MATCH(VLOOKUP(A1493,バックデータ一覧!$T$3:$U$367,2),バックデータ一覧!$G$3:$I$3,0))*10^-3</f>
        <v>6.28E-3</v>
      </c>
      <c r="G1493" s="97">
        <f>INDEX(バックデータ一覧!$J$4:$L$27,MATCH(計算過程!B1493,バックデータ一覧!$F$4:$F$27,0),MATCH(VLOOKUP(A1493,バックデータ一覧!$T$3:$U$367,2),バックデータ一覧!$J$3:$L$3,0))*10^-3</f>
        <v>1.256E-2</v>
      </c>
      <c r="H1493" s="97">
        <f>INDEX(バックデータ一覧!$M$4:$O$27,MATCH(計算過程!B1493,バックデータ一覧!$F$4:$F$27,0),MATCH(VLOOKUP(A1493,バックデータ一覧!$T$3:$U$367,2),バックデータ一覧!$M$3:$O$3,0))*10^-3</f>
        <v>1.8839999999999999E-2</v>
      </c>
      <c r="I1493" s="97">
        <f>INDEX(バックデータ一覧!$P$4:$R$27,MATCH(計算過程!B1493,バックデータ一覧!$F$4:$F$27,0),MATCH(VLOOKUP(A1493,バックデータ一覧!$T$3:$U$367,2),バックデータ一覧!$P$3:$R$3,0))*10^-3</f>
        <v>2.512E-2</v>
      </c>
    </row>
    <row r="1494" spans="1:9" x14ac:dyDescent="0.15">
      <c r="A1494" s="57">
        <v>41701</v>
      </c>
      <c r="B1494" s="9" t="s">
        <v>128</v>
      </c>
      <c r="C1494" s="83">
        <f t="shared" si="70"/>
        <v>1.2640000000000002E-2</v>
      </c>
      <c r="D1494" s="82">
        <f t="shared" si="69"/>
        <v>5.9400000000000008E-3</v>
      </c>
      <c r="E1494" s="81">
        <f t="shared" si="71"/>
        <v>6.7000000000000002E-3</v>
      </c>
      <c r="F1494" s="97">
        <f>INDEX(バックデータ一覧!$G$4:$I$27,MATCH(計算過程!B1494,バックデータ一覧!$F$4:$F$27,0),MATCH(VLOOKUP(A1494,バックデータ一覧!$T$3:$U$367,2),バックデータ一覧!$G$3:$I$3,0))*10^-3</f>
        <v>6.7000000000000002E-3</v>
      </c>
      <c r="G1494" s="97">
        <f>INDEX(バックデータ一覧!$J$4:$L$27,MATCH(計算過程!B1494,バックデータ一覧!$F$4:$F$27,0),MATCH(VLOOKUP(A1494,バックデータ一覧!$T$3:$U$367,2),バックデータ一覧!$J$3:$L$3,0))*10^-3</f>
        <v>1.3390000000000001E-2</v>
      </c>
      <c r="H1494" s="97">
        <f>INDEX(バックデータ一覧!$M$4:$O$27,MATCH(計算過程!B1494,バックデータ一覧!$F$4:$F$27,0),MATCH(VLOOKUP(A1494,バックデータ一覧!$T$3:$U$367,2),バックデータ一覧!$M$3:$O$3,0))*10^-3</f>
        <v>2.009E-2</v>
      </c>
      <c r="I1494" s="97">
        <f>INDEX(バックデータ一覧!$P$4:$R$27,MATCH(計算過程!B1494,バックデータ一覧!$F$4:$F$27,0),MATCH(VLOOKUP(A1494,バックデータ一覧!$T$3:$U$367,2),バックデータ一覧!$P$3:$R$3,0))*10^-3</f>
        <v>2.6790000000000001E-2</v>
      </c>
    </row>
    <row r="1495" spans="1:9" x14ac:dyDescent="0.15">
      <c r="A1495" s="57">
        <v>41702</v>
      </c>
      <c r="B1495" s="9" t="s">
        <v>105</v>
      </c>
      <c r="C1495" s="83">
        <f t="shared" si="70"/>
        <v>6.0700000000000007E-3</v>
      </c>
      <c r="D1495" s="82">
        <f t="shared" si="69"/>
        <v>5.9400000000000008E-3</v>
      </c>
      <c r="E1495" s="81">
        <f t="shared" si="71"/>
        <v>1.2999999999999999E-4</v>
      </c>
      <c r="F1495" s="97">
        <f>INDEX(バックデータ一覧!$G$4:$I$27,MATCH(計算過程!B1495,バックデータ一覧!$F$4:$F$27,0),MATCH(VLOOKUP(A1495,バックデータ一覧!$T$3:$U$367,2),バックデータ一覧!$G$3:$I$3,0))*10^-3</f>
        <v>1.2999999999999999E-4</v>
      </c>
      <c r="G1495" s="97">
        <f>INDEX(バックデータ一覧!$J$4:$L$27,MATCH(計算過程!B1495,バックデータ一覧!$F$4:$F$27,0),MATCH(VLOOKUP(A1495,バックデータ一覧!$T$3:$U$367,2),バックデータ一覧!$J$3:$L$3,0))*10^-3</f>
        <v>2.5000000000000001E-4</v>
      </c>
      <c r="H1495" s="97">
        <f>INDEX(バックデータ一覧!$M$4:$O$27,MATCH(計算過程!B1495,バックデータ一覧!$F$4:$F$27,0),MATCH(VLOOKUP(A1495,バックデータ一覧!$T$3:$U$367,2),バックデータ一覧!$M$3:$O$3,0))*10^-3</f>
        <v>3.8000000000000002E-4</v>
      </c>
      <c r="I1495" s="97">
        <f>INDEX(バックデータ一覧!$P$4:$R$27,MATCH(計算過程!B1495,バックデータ一覧!$F$4:$F$27,0),MATCH(VLOOKUP(A1495,バックデータ一覧!$T$3:$U$367,2),バックデータ一覧!$P$3:$R$3,0))*10^-3</f>
        <v>5.0000000000000001E-4</v>
      </c>
    </row>
    <row r="1496" spans="1:9" x14ac:dyDescent="0.15">
      <c r="A1496" s="57">
        <v>41702</v>
      </c>
      <c r="B1496" s="9" t="s">
        <v>106</v>
      </c>
      <c r="C1496" s="83">
        <f t="shared" si="70"/>
        <v>6.0700000000000007E-3</v>
      </c>
      <c r="D1496" s="82">
        <f t="shared" si="69"/>
        <v>5.9400000000000008E-3</v>
      </c>
      <c r="E1496" s="81">
        <f t="shared" si="71"/>
        <v>1.2999999999999999E-4</v>
      </c>
      <c r="F1496" s="97">
        <f>INDEX(バックデータ一覧!$G$4:$I$27,MATCH(計算過程!B1496,バックデータ一覧!$F$4:$F$27,0),MATCH(VLOOKUP(A1496,バックデータ一覧!$T$3:$U$367,2),バックデータ一覧!$G$3:$I$3,0))*10^-3</f>
        <v>1.2999999999999999E-4</v>
      </c>
      <c r="G1496" s="97">
        <f>INDEX(バックデータ一覧!$J$4:$L$27,MATCH(計算過程!B1496,バックデータ一覧!$F$4:$F$27,0),MATCH(VLOOKUP(A1496,バックデータ一覧!$T$3:$U$367,2),バックデータ一覧!$J$3:$L$3,0))*10^-3</f>
        <v>2.5000000000000001E-4</v>
      </c>
      <c r="H1496" s="97">
        <f>INDEX(バックデータ一覧!$M$4:$O$27,MATCH(計算過程!B1496,バックデータ一覧!$F$4:$F$27,0),MATCH(VLOOKUP(A1496,バックデータ一覧!$T$3:$U$367,2),バックデータ一覧!$M$3:$O$3,0))*10^-3</f>
        <v>3.8000000000000002E-4</v>
      </c>
      <c r="I1496" s="97">
        <f>INDEX(バックデータ一覧!$P$4:$R$27,MATCH(計算過程!B1496,バックデータ一覧!$F$4:$F$27,0),MATCH(VLOOKUP(A1496,バックデータ一覧!$T$3:$U$367,2),バックデータ一覧!$P$3:$R$3,0))*10^-3</f>
        <v>5.0000000000000001E-4</v>
      </c>
    </row>
    <row r="1497" spans="1:9" x14ac:dyDescent="0.15">
      <c r="A1497" s="57">
        <v>41702</v>
      </c>
      <c r="B1497" s="9" t="s">
        <v>107</v>
      </c>
      <c r="C1497" s="83">
        <f t="shared" si="70"/>
        <v>6.0700000000000007E-3</v>
      </c>
      <c r="D1497" s="82">
        <f t="shared" si="69"/>
        <v>5.9400000000000008E-3</v>
      </c>
      <c r="E1497" s="81">
        <f t="shared" si="71"/>
        <v>1.3000000000000002E-4</v>
      </c>
      <c r="F1497" s="97">
        <f>INDEX(バックデータ一覧!$G$4:$I$27,MATCH(計算過程!B1497,バックデータ一覧!$F$4:$F$27,0),MATCH(VLOOKUP(A1497,バックデータ一覧!$T$3:$U$367,2),バックデータ一覧!$G$3:$I$3,0))*10^-3</f>
        <v>1.3000000000000002E-4</v>
      </c>
      <c r="G1497" s="97">
        <f>INDEX(バックデータ一覧!$J$4:$L$27,MATCH(計算過程!B1497,バックデータ一覧!$F$4:$F$27,0),MATCH(VLOOKUP(A1497,バックデータ一覧!$T$3:$U$367,2),バックデータ一覧!$J$3:$L$3,0))*10^-3</f>
        <v>2.5000000000000001E-4</v>
      </c>
      <c r="H1497" s="97">
        <f>INDEX(バックデータ一覧!$M$4:$O$27,MATCH(計算過程!B1497,バックデータ一覧!$F$4:$F$27,0),MATCH(VLOOKUP(A1497,バックデータ一覧!$T$3:$U$367,2),バックデータ一覧!$M$3:$O$3,0))*10^-3</f>
        <v>3.8000000000000002E-4</v>
      </c>
      <c r="I1497" s="97">
        <f>INDEX(バックデータ一覧!$P$4:$R$27,MATCH(計算過程!B1497,バックデータ一覧!$F$4:$F$27,0),MATCH(VLOOKUP(A1497,バックデータ一覧!$T$3:$U$367,2),バックデータ一覧!$P$3:$R$3,0))*10^-3</f>
        <v>5.0000000000000001E-4</v>
      </c>
    </row>
    <row r="1498" spans="1:9" x14ac:dyDescent="0.15">
      <c r="A1498" s="57">
        <v>41702</v>
      </c>
      <c r="B1498" s="9" t="s">
        <v>108</v>
      </c>
      <c r="C1498" s="83">
        <f t="shared" si="70"/>
        <v>6.0700000000000007E-3</v>
      </c>
      <c r="D1498" s="82">
        <f t="shared" si="69"/>
        <v>5.9400000000000008E-3</v>
      </c>
      <c r="E1498" s="81">
        <f t="shared" si="71"/>
        <v>1.3000000000000002E-4</v>
      </c>
      <c r="F1498" s="97">
        <f>INDEX(バックデータ一覧!$G$4:$I$27,MATCH(計算過程!B1498,バックデータ一覧!$F$4:$F$27,0),MATCH(VLOOKUP(A1498,バックデータ一覧!$T$3:$U$367,2),バックデータ一覧!$G$3:$I$3,0))*10^-3</f>
        <v>1.3000000000000002E-4</v>
      </c>
      <c r="G1498" s="97">
        <f>INDEX(バックデータ一覧!$J$4:$L$27,MATCH(計算過程!B1498,バックデータ一覧!$F$4:$F$27,0),MATCH(VLOOKUP(A1498,バックデータ一覧!$T$3:$U$367,2),バックデータ一覧!$J$3:$L$3,0))*10^-3</f>
        <v>2.5000000000000001E-4</v>
      </c>
      <c r="H1498" s="97">
        <f>INDEX(バックデータ一覧!$M$4:$O$27,MATCH(計算過程!B1498,バックデータ一覧!$F$4:$F$27,0),MATCH(VLOOKUP(A1498,バックデータ一覧!$T$3:$U$367,2),バックデータ一覧!$M$3:$O$3,0))*10^-3</f>
        <v>3.8000000000000002E-4</v>
      </c>
      <c r="I1498" s="97">
        <f>INDEX(バックデータ一覧!$P$4:$R$27,MATCH(計算過程!B1498,バックデータ一覧!$F$4:$F$27,0),MATCH(VLOOKUP(A1498,バックデータ一覧!$T$3:$U$367,2),バックデータ一覧!$P$3:$R$3,0))*10^-3</f>
        <v>5.0000000000000001E-4</v>
      </c>
    </row>
    <row r="1499" spans="1:9" x14ac:dyDescent="0.15">
      <c r="A1499" s="57">
        <v>41702</v>
      </c>
      <c r="B1499" s="9" t="s">
        <v>109</v>
      </c>
      <c r="C1499" s="83">
        <f t="shared" si="70"/>
        <v>6.0700000000000007E-3</v>
      </c>
      <c r="D1499" s="82">
        <f t="shared" si="69"/>
        <v>5.9400000000000008E-3</v>
      </c>
      <c r="E1499" s="81">
        <f t="shared" si="71"/>
        <v>1.3000000000000002E-4</v>
      </c>
      <c r="F1499" s="97">
        <f>INDEX(バックデータ一覧!$G$4:$I$27,MATCH(計算過程!B1499,バックデータ一覧!$F$4:$F$27,0),MATCH(VLOOKUP(A1499,バックデータ一覧!$T$3:$U$367,2),バックデータ一覧!$G$3:$I$3,0))*10^-3</f>
        <v>1.3000000000000002E-4</v>
      </c>
      <c r="G1499" s="97">
        <f>INDEX(バックデータ一覧!$J$4:$L$27,MATCH(計算過程!B1499,バックデータ一覧!$F$4:$F$27,0),MATCH(VLOOKUP(A1499,バックデータ一覧!$T$3:$U$367,2),バックデータ一覧!$J$3:$L$3,0))*10^-3</f>
        <v>2.5000000000000001E-4</v>
      </c>
      <c r="H1499" s="97">
        <f>INDEX(バックデータ一覧!$M$4:$O$27,MATCH(計算過程!B1499,バックデータ一覧!$F$4:$F$27,0),MATCH(VLOOKUP(A1499,バックデータ一覧!$T$3:$U$367,2),バックデータ一覧!$M$3:$O$3,0))*10^-3</f>
        <v>3.8000000000000002E-4</v>
      </c>
      <c r="I1499" s="97">
        <f>INDEX(バックデータ一覧!$P$4:$R$27,MATCH(計算過程!B1499,バックデータ一覧!$F$4:$F$27,0),MATCH(VLOOKUP(A1499,バックデータ一覧!$T$3:$U$367,2),バックデータ一覧!$P$3:$R$3,0))*10^-3</f>
        <v>5.0000000000000001E-4</v>
      </c>
    </row>
    <row r="1500" spans="1:9" x14ac:dyDescent="0.15">
      <c r="A1500" s="57">
        <v>41702</v>
      </c>
      <c r="B1500" s="9" t="s">
        <v>110</v>
      </c>
      <c r="C1500" s="83">
        <f t="shared" si="70"/>
        <v>6.0700000000000007E-3</v>
      </c>
      <c r="D1500" s="82">
        <f t="shared" si="69"/>
        <v>5.9400000000000008E-3</v>
      </c>
      <c r="E1500" s="81">
        <f t="shared" si="71"/>
        <v>1.3000000000000002E-4</v>
      </c>
      <c r="F1500" s="97">
        <f>INDEX(バックデータ一覧!$G$4:$I$27,MATCH(計算過程!B1500,バックデータ一覧!$F$4:$F$27,0),MATCH(VLOOKUP(A1500,バックデータ一覧!$T$3:$U$367,2),バックデータ一覧!$G$3:$I$3,0))*10^-3</f>
        <v>1.3000000000000002E-4</v>
      </c>
      <c r="G1500" s="97">
        <f>INDEX(バックデータ一覧!$J$4:$L$27,MATCH(計算過程!B1500,バックデータ一覧!$F$4:$F$27,0),MATCH(VLOOKUP(A1500,バックデータ一覧!$T$3:$U$367,2),バックデータ一覧!$J$3:$L$3,0))*10^-3</f>
        <v>2.5000000000000001E-4</v>
      </c>
      <c r="H1500" s="97">
        <f>INDEX(バックデータ一覧!$M$4:$O$27,MATCH(計算過程!B1500,バックデータ一覧!$F$4:$F$27,0),MATCH(VLOOKUP(A1500,バックデータ一覧!$T$3:$U$367,2),バックデータ一覧!$M$3:$O$3,0))*10^-3</f>
        <v>3.8000000000000002E-4</v>
      </c>
      <c r="I1500" s="97">
        <f>INDEX(バックデータ一覧!$P$4:$R$27,MATCH(計算過程!B1500,バックデータ一覧!$F$4:$F$27,0),MATCH(VLOOKUP(A1500,バックデータ一覧!$T$3:$U$367,2),バックデータ一覧!$P$3:$R$3,0))*10^-3</f>
        <v>5.0000000000000001E-4</v>
      </c>
    </row>
    <row r="1501" spans="1:9" x14ac:dyDescent="0.15">
      <c r="A1501" s="57">
        <v>41702</v>
      </c>
      <c r="B1501" s="9" t="s">
        <v>111</v>
      </c>
      <c r="C1501" s="83">
        <f t="shared" si="70"/>
        <v>6.0700000000000007E-3</v>
      </c>
      <c r="D1501" s="82">
        <f t="shared" si="69"/>
        <v>5.9400000000000008E-3</v>
      </c>
      <c r="E1501" s="81">
        <f t="shared" si="71"/>
        <v>1.3000000000000002E-4</v>
      </c>
      <c r="F1501" s="97">
        <f>INDEX(バックデータ一覧!$G$4:$I$27,MATCH(計算過程!B1501,バックデータ一覧!$F$4:$F$27,0),MATCH(VLOOKUP(A1501,バックデータ一覧!$T$3:$U$367,2),バックデータ一覧!$G$3:$I$3,0))*10^-3</f>
        <v>1.3000000000000002E-4</v>
      </c>
      <c r="G1501" s="97">
        <f>INDEX(バックデータ一覧!$J$4:$L$27,MATCH(計算過程!B1501,バックデータ一覧!$F$4:$F$27,0),MATCH(VLOOKUP(A1501,バックデータ一覧!$T$3:$U$367,2),バックデータ一覧!$J$3:$L$3,0))*10^-3</f>
        <v>2.5000000000000001E-4</v>
      </c>
      <c r="H1501" s="97">
        <f>INDEX(バックデータ一覧!$M$4:$O$27,MATCH(計算過程!B1501,バックデータ一覧!$F$4:$F$27,0),MATCH(VLOOKUP(A1501,バックデータ一覧!$T$3:$U$367,2),バックデータ一覧!$M$3:$O$3,0))*10^-3</f>
        <v>3.8000000000000002E-4</v>
      </c>
      <c r="I1501" s="97">
        <f>INDEX(バックデータ一覧!$P$4:$R$27,MATCH(計算過程!B1501,バックデータ一覧!$F$4:$F$27,0),MATCH(VLOOKUP(A1501,バックデータ一覧!$T$3:$U$367,2),バックデータ一覧!$P$3:$R$3,0))*10^-3</f>
        <v>5.0000000000000001E-4</v>
      </c>
    </row>
    <row r="1502" spans="1:9" x14ac:dyDescent="0.15">
      <c r="A1502" s="57">
        <v>41702</v>
      </c>
      <c r="B1502" s="9" t="s">
        <v>112</v>
      </c>
      <c r="C1502" s="83">
        <f t="shared" si="70"/>
        <v>6.4800000000000005E-3</v>
      </c>
      <c r="D1502" s="82">
        <f t="shared" si="69"/>
        <v>5.9400000000000008E-3</v>
      </c>
      <c r="E1502" s="81">
        <f t="shared" si="71"/>
        <v>5.4000000000000001E-4</v>
      </c>
      <c r="F1502" s="97">
        <f>INDEX(バックデータ一覧!$G$4:$I$27,MATCH(計算過程!B1502,バックデータ一覧!$F$4:$F$27,0),MATCH(VLOOKUP(A1502,バックデータ一覧!$T$3:$U$367,2),バックデータ一覧!$G$3:$I$3,0))*10^-3</f>
        <v>5.4000000000000001E-4</v>
      </c>
      <c r="G1502" s="97">
        <f>INDEX(バックデータ一覧!$J$4:$L$27,MATCH(計算過程!B1502,バックデータ一覧!$F$4:$F$27,0),MATCH(VLOOKUP(A1502,バックデータ一覧!$T$3:$U$367,2),バックデータ一覧!$J$3:$L$3,0))*10^-3</f>
        <v>1.08E-3</v>
      </c>
      <c r="H1502" s="97">
        <f>INDEX(バックデータ一覧!$M$4:$O$27,MATCH(計算過程!B1502,バックデータ一覧!$F$4:$F$27,0),MATCH(VLOOKUP(A1502,バックデータ一覧!$T$3:$U$367,2),バックデータ一覧!$M$3:$O$3,0))*10^-3</f>
        <v>1.6299999999999999E-3</v>
      </c>
      <c r="I1502" s="97">
        <f>INDEX(バックデータ一覧!$P$4:$R$27,MATCH(計算過程!B1502,バックデータ一覧!$F$4:$F$27,0),MATCH(VLOOKUP(A1502,バックデータ一覧!$T$3:$U$367,2),バックデータ一覧!$P$3:$R$3,0))*10^-3</f>
        <v>2.1700000000000001E-3</v>
      </c>
    </row>
    <row r="1503" spans="1:9" x14ac:dyDescent="0.15">
      <c r="A1503" s="57">
        <v>41702</v>
      </c>
      <c r="B1503" s="9" t="s">
        <v>113</v>
      </c>
      <c r="C1503" s="83">
        <f t="shared" si="70"/>
        <v>9.7300000000000008E-3</v>
      </c>
      <c r="D1503" s="82">
        <f t="shared" si="69"/>
        <v>5.9400000000000008E-3</v>
      </c>
      <c r="E1503" s="81">
        <f t="shared" si="71"/>
        <v>3.79E-3</v>
      </c>
      <c r="F1503" s="97">
        <f>INDEX(バックデータ一覧!$G$4:$I$27,MATCH(計算過程!B1503,バックデータ一覧!$F$4:$F$27,0),MATCH(VLOOKUP(A1503,バックデータ一覧!$T$3:$U$367,2),バックデータ一覧!$G$3:$I$3,0))*10^-3</f>
        <v>3.79E-3</v>
      </c>
      <c r="G1503" s="97">
        <f>INDEX(バックデータ一覧!$J$4:$L$27,MATCH(計算過程!B1503,バックデータ一覧!$F$4:$F$27,0),MATCH(VLOOKUP(A1503,バックデータ一覧!$T$3:$U$367,2),バックデータ一覧!$J$3:$L$3,0))*10^-3</f>
        <v>7.5900000000000004E-3</v>
      </c>
      <c r="H1503" s="97">
        <f>INDEX(バックデータ一覧!$M$4:$O$27,MATCH(計算過程!B1503,バックデータ一覧!$F$4:$F$27,0),MATCH(VLOOKUP(A1503,バックデータ一覧!$T$3:$U$367,2),バックデータ一覧!$M$3:$O$3,0))*10^-3</f>
        <v>1.1380000000000001E-2</v>
      </c>
      <c r="I1503" s="97">
        <f>INDEX(バックデータ一覧!$P$4:$R$27,MATCH(計算過程!B1503,バックデータ一覧!$F$4:$F$27,0),MATCH(VLOOKUP(A1503,バックデータ一覧!$T$3:$U$367,2),バックデータ一覧!$P$3:$R$3,0))*10^-3</f>
        <v>1.5180000000000001E-2</v>
      </c>
    </row>
    <row r="1504" spans="1:9" x14ac:dyDescent="0.15">
      <c r="A1504" s="57">
        <v>41702</v>
      </c>
      <c r="B1504" s="9" t="s">
        <v>114</v>
      </c>
      <c r="C1504" s="83">
        <f t="shared" si="70"/>
        <v>6.2700000000000013E-3</v>
      </c>
      <c r="D1504" s="82">
        <f t="shared" si="69"/>
        <v>5.9400000000000008E-3</v>
      </c>
      <c r="E1504" s="81">
        <f t="shared" si="71"/>
        <v>3.3E-4</v>
      </c>
      <c r="F1504" s="97">
        <f>INDEX(バックデータ一覧!$G$4:$I$27,MATCH(計算過程!B1504,バックデータ一覧!$F$4:$F$27,0),MATCH(VLOOKUP(A1504,バックデータ一覧!$T$3:$U$367,2),バックデータ一覧!$G$3:$I$3,0))*10^-3</f>
        <v>3.3E-4</v>
      </c>
      <c r="G1504" s="97">
        <f>INDEX(バックデータ一覧!$J$4:$L$27,MATCH(計算過程!B1504,バックデータ一覧!$F$4:$F$27,0),MATCH(VLOOKUP(A1504,バックデータ一覧!$T$3:$U$367,2),バックデータ一覧!$J$3:$L$3,0))*10^-3</f>
        <v>6.7000000000000002E-4</v>
      </c>
      <c r="H1504" s="97">
        <f>INDEX(バックデータ一覧!$M$4:$O$27,MATCH(計算過程!B1504,バックデータ一覧!$F$4:$F$27,0),MATCH(VLOOKUP(A1504,バックデータ一覧!$T$3:$U$367,2),バックデータ一覧!$M$3:$O$3,0))*10^-3</f>
        <v>1E-3</v>
      </c>
      <c r="I1504" s="97">
        <f>INDEX(バックデータ一覧!$P$4:$R$27,MATCH(計算過程!B1504,バックデータ一覧!$F$4:$F$27,0),MATCH(VLOOKUP(A1504,バックデータ一覧!$T$3:$U$367,2),バックデータ一覧!$P$3:$R$3,0))*10^-3</f>
        <v>1.33E-3</v>
      </c>
    </row>
    <row r="1505" spans="1:9" x14ac:dyDescent="0.15">
      <c r="A1505" s="57">
        <v>41702</v>
      </c>
      <c r="B1505" s="9" t="s">
        <v>115</v>
      </c>
      <c r="C1505" s="83">
        <f t="shared" si="70"/>
        <v>6.4800000000000005E-3</v>
      </c>
      <c r="D1505" s="82">
        <f t="shared" si="69"/>
        <v>5.9400000000000008E-3</v>
      </c>
      <c r="E1505" s="81">
        <f t="shared" si="71"/>
        <v>5.4000000000000001E-4</v>
      </c>
      <c r="F1505" s="97">
        <f>INDEX(バックデータ一覧!$G$4:$I$27,MATCH(計算過程!B1505,バックデータ一覧!$F$4:$F$27,0),MATCH(VLOOKUP(A1505,バックデータ一覧!$T$3:$U$367,2),バックデータ一覧!$G$3:$I$3,0))*10^-3</f>
        <v>5.4000000000000001E-4</v>
      </c>
      <c r="G1505" s="97">
        <f>INDEX(バックデータ一覧!$J$4:$L$27,MATCH(計算過程!B1505,バックデータ一覧!$F$4:$F$27,0),MATCH(VLOOKUP(A1505,バックデータ一覧!$T$3:$U$367,2),バックデータ一覧!$J$3:$L$3,0))*10^-3</f>
        <v>1.08E-3</v>
      </c>
      <c r="H1505" s="97">
        <f>INDEX(バックデータ一覧!$M$4:$O$27,MATCH(計算過程!B1505,バックデータ一覧!$F$4:$F$27,0),MATCH(VLOOKUP(A1505,バックデータ一覧!$T$3:$U$367,2),バックデータ一覧!$M$3:$O$3,0))*10^-3</f>
        <v>1.6299999999999999E-3</v>
      </c>
      <c r="I1505" s="97">
        <f>INDEX(バックデータ一覧!$P$4:$R$27,MATCH(計算過程!B1505,バックデータ一覧!$F$4:$F$27,0),MATCH(VLOOKUP(A1505,バックデータ一覧!$T$3:$U$367,2),バックデータ一覧!$P$3:$R$3,0))*10^-3</f>
        <v>2.1700000000000001E-3</v>
      </c>
    </row>
    <row r="1506" spans="1:9" x14ac:dyDescent="0.15">
      <c r="A1506" s="57">
        <v>41702</v>
      </c>
      <c r="B1506" s="9" t="s">
        <v>116</v>
      </c>
      <c r="C1506" s="83">
        <f t="shared" si="70"/>
        <v>6.2700000000000013E-3</v>
      </c>
      <c r="D1506" s="82">
        <f t="shared" si="69"/>
        <v>5.9400000000000008E-3</v>
      </c>
      <c r="E1506" s="81">
        <f t="shared" si="71"/>
        <v>3.3E-4</v>
      </c>
      <c r="F1506" s="97">
        <f>INDEX(バックデータ一覧!$G$4:$I$27,MATCH(計算過程!B1506,バックデータ一覧!$F$4:$F$27,0),MATCH(VLOOKUP(A1506,バックデータ一覧!$T$3:$U$367,2),バックデータ一覧!$G$3:$I$3,0))*10^-3</f>
        <v>3.3E-4</v>
      </c>
      <c r="G1506" s="97">
        <f>INDEX(バックデータ一覧!$J$4:$L$27,MATCH(計算過程!B1506,バックデータ一覧!$F$4:$F$27,0),MATCH(VLOOKUP(A1506,バックデータ一覧!$T$3:$U$367,2),バックデータ一覧!$J$3:$L$3,0))*10^-3</f>
        <v>6.7000000000000002E-4</v>
      </c>
      <c r="H1506" s="97">
        <f>INDEX(バックデータ一覧!$M$4:$O$27,MATCH(計算過程!B1506,バックデータ一覧!$F$4:$F$27,0),MATCH(VLOOKUP(A1506,バックデータ一覧!$T$3:$U$367,2),バックデータ一覧!$M$3:$O$3,0))*10^-3</f>
        <v>1E-3</v>
      </c>
      <c r="I1506" s="97">
        <f>INDEX(バックデータ一覧!$P$4:$R$27,MATCH(計算過程!B1506,バックデータ一覧!$F$4:$F$27,0),MATCH(VLOOKUP(A1506,バックデータ一覧!$T$3:$U$367,2),バックデータ一覧!$P$3:$R$3,0))*10^-3</f>
        <v>1.33E-3</v>
      </c>
    </row>
    <row r="1507" spans="1:9" x14ac:dyDescent="0.15">
      <c r="A1507" s="57">
        <v>41702</v>
      </c>
      <c r="B1507" s="9" t="s">
        <v>117</v>
      </c>
      <c r="C1507" s="83">
        <f t="shared" si="70"/>
        <v>9.3200000000000002E-3</v>
      </c>
      <c r="D1507" s="82">
        <f t="shared" si="69"/>
        <v>5.9400000000000008E-3</v>
      </c>
      <c r="E1507" s="81">
        <f t="shared" si="71"/>
        <v>3.3799999999999998E-3</v>
      </c>
      <c r="F1507" s="97">
        <f>INDEX(バックデータ一覧!$G$4:$I$27,MATCH(計算過程!B1507,バックデータ一覧!$F$4:$F$27,0),MATCH(VLOOKUP(A1507,バックデータ一覧!$T$3:$U$367,2),バックデータ一覧!$G$3:$I$3,0))*10^-3</f>
        <v>3.3799999999999998E-3</v>
      </c>
      <c r="G1507" s="97">
        <f>INDEX(バックデータ一覧!$J$4:$L$27,MATCH(計算過程!B1507,バックデータ一覧!$F$4:$F$27,0),MATCH(VLOOKUP(A1507,バックデータ一覧!$T$3:$U$367,2),バックデータ一覧!$J$3:$L$3,0))*10^-3</f>
        <v>6.7499999999999999E-3</v>
      </c>
      <c r="H1507" s="97">
        <f>INDEX(バックデータ一覧!$M$4:$O$27,MATCH(計算過程!B1507,バックデータ一覧!$F$4:$F$27,0),MATCH(VLOOKUP(A1507,バックデータ一覧!$T$3:$U$367,2),バックデータ一覧!$M$3:$O$3,0))*10^-3</f>
        <v>1.0130000000000002E-2</v>
      </c>
      <c r="I1507" s="97">
        <f>INDEX(バックデータ一覧!$P$4:$R$27,MATCH(計算過程!B1507,バックデータ一覧!$F$4:$F$27,0),MATCH(VLOOKUP(A1507,バックデータ一覧!$T$3:$U$367,2),バックデータ一覧!$P$3:$R$3,0))*10^-3</f>
        <v>1.3509999999999999E-2</v>
      </c>
    </row>
    <row r="1508" spans="1:9" x14ac:dyDescent="0.15">
      <c r="A1508" s="57">
        <v>41702</v>
      </c>
      <c r="B1508" s="9" t="s">
        <v>118</v>
      </c>
      <c r="C1508" s="83">
        <f t="shared" si="70"/>
        <v>6.2700000000000013E-3</v>
      </c>
      <c r="D1508" s="82">
        <f t="shared" si="69"/>
        <v>5.9400000000000008E-3</v>
      </c>
      <c r="E1508" s="81">
        <f t="shared" si="71"/>
        <v>3.3E-4</v>
      </c>
      <c r="F1508" s="97">
        <f>INDEX(バックデータ一覧!$G$4:$I$27,MATCH(計算過程!B1508,バックデータ一覧!$F$4:$F$27,0),MATCH(VLOOKUP(A1508,バックデータ一覧!$T$3:$U$367,2),バックデータ一覧!$G$3:$I$3,0))*10^-3</f>
        <v>3.3E-4</v>
      </c>
      <c r="G1508" s="97">
        <f>INDEX(バックデータ一覧!$J$4:$L$27,MATCH(計算過程!B1508,バックデータ一覧!$F$4:$F$27,0),MATCH(VLOOKUP(A1508,バックデータ一覧!$T$3:$U$367,2),バックデータ一覧!$J$3:$L$3,0))*10^-3</f>
        <v>6.7000000000000002E-4</v>
      </c>
      <c r="H1508" s="97">
        <f>INDEX(バックデータ一覧!$M$4:$O$27,MATCH(計算過程!B1508,バックデータ一覧!$F$4:$F$27,0),MATCH(VLOOKUP(A1508,バックデータ一覧!$T$3:$U$367,2),バックデータ一覧!$M$3:$O$3,0))*10^-3</f>
        <v>1E-3</v>
      </c>
      <c r="I1508" s="97">
        <f>INDEX(バックデータ一覧!$P$4:$R$27,MATCH(計算過程!B1508,バックデータ一覧!$F$4:$F$27,0),MATCH(VLOOKUP(A1508,バックデータ一覧!$T$3:$U$367,2),バックデータ一覧!$P$3:$R$3,0))*10^-3</f>
        <v>1.33E-3</v>
      </c>
    </row>
    <row r="1509" spans="1:9" x14ac:dyDescent="0.15">
      <c r="A1509" s="57">
        <v>41702</v>
      </c>
      <c r="B1509" s="9" t="s">
        <v>119</v>
      </c>
      <c r="C1509" s="83">
        <f t="shared" si="70"/>
        <v>6.0700000000000007E-3</v>
      </c>
      <c r="D1509" s="82">
        <f t="shared" si="69"/>
        <v>5.9400000000000008E-3</v>
      </c>
      <c r="E1509" s="81">
        <f t="shared" si="71"/>
        <v>1.3000000000000002E-4</v>
      </c>
      <c r="F1509" s="97">
        <f>INDEX(バックデータ一覧!$G$4:$I$27,MATCH(計算過程!B1509,バックデータ一覧!$F$4:$F$27,0),MATCH(VLOOKUP(A1509,バックデータ一覧!$T$3:$U$367,2),バックデータ一覧!$G$3:$I$3,0))*10^-3</f>
        <v>1.3000000000000002E-4</v>
      </c>
      <c r="G1509" s="97">
        <f>INDEX(バックデータ一覧!$J$4:$L$27,MATCH(計算過程!B1509,バックデータ一覧!$F$4:$F$27,0),MATCH(VLOOKUP(A1509,バックデータ一覧!$T$3:$U$367,2),バックデータ一覧!$J$3:$L$3,0))*10^-3</f>
        <v>2.5000000000000001E-4</v>
      </c>
      <c r="H1509" s="97">
        <f>INDEX(バックデータ一覧!$M$4:$O$27,MATCH(計算過程!B1509,バックデータ一覧!$F$4:$F$27,0),MATCH(VLOOKUP(A1509,バックデータ一覧!$T$3:$U$367,2),バックデータ一覧!$M$3:$O$3,0))*10^-3</f>
        <v>3.8000000000000002E-4</v>
      </c>
      <c r="I1509" s="97">
        <f>INDEX(バックデータ一覧!$P$4:$R$27,MATCH(計算過程!B1509,バックデータ一覧!$F$4:$F$27,0),MATCH(VLOOKUP(A1509,バックデータ一覧!$T$3:$U$367,2),バックデータ一覧!$P$3:$R$3,0))*10^-3</f>
        <v>5.0000000000000001E-4</v>
      </c>
    </row>
    <row r="1510" spans="1:9" x14ac:dyDescent="0.15">
      <c r="A1510" s="57">
        <v>41702</v>
      </c>
      <c r="B1510" s="9" t="s">
        <v>120</v>
      </c>
      <c r="C1510" s="83">
        <f t="shared" si="70"/>
        <v>6.0700000000000007E-3</v>
      </c>
      <c r="D1510" s="82">
        <f t="shared" si="69"/>
        <v>5.9400000000000008E-3</v>
      </c>
      <c r="E1510" s="81">
        <f t="shared" si="71"/>
        <v>1.3000000000000002E-4</v>
      </c>
      <c r="F1510" s="97">
        <f>INDEX(バックデータ一覧!$G$4:$I$27,MATCH(計算過程!B1510,バックデータ一覧!$F$4:$F$27,0),MATCH(VLOOKUP(A1510,バックデータ一覧!$T$3:$U$367,2),バックデータ一覧!$G$3:$I$3,0))*10^-3</f>
        <v>1.3000000000000002E-4</v>
      </c>
      <c r="G1510" s="97">
        <f>INDEX(バックデータ一覧!$J$4:$L$27,MATCH(計算過程!B1510,バックデータ一覧!$F$4:$F$27,0),MATCH(VLOOKUP(A1510,バックデータ一覧!$T$3:$U$367,2),バックデータ一覧!$J$3:$L$3,0))*10^-3</f>
        <v>2.5000000000000001E-4</v>
      </c>
      <c r="H1510" s="97">
        <f>INDEX(バックデータ一覧!$M$4:$O$27,MATCH(計算過程!B1510,バックデータ一覧!$F$4:$F$27,0),MATCH(VLOOKUP(A1510,バックデータ一覧!$T$3:$U$367,2),バックデータ一覧!$M$3:$O$3,0))*10^-3</f>
        <v>3.8000000000000002E-4</v>
      </c>
      <c r="I1510" s="97">
        <f>INDEX(バックデータ一覧!$P$4:$R$27,MATCH(計算過程!B1510,バックデータ一覧!$F$4:$F$27,0),MATCH(VLOOKUP(A1510,バックデータ一覧!$T$3:$U$367,2),バックデータ一覧!$P$3:$R$3,0))*10^-3</f>
        <v>5.0000000000000001E-4</v>
      </c>
    </row>
    <row r="1511" spans="1:9" x14ac:dyDescent="0.15">
      <c r="A1511" s="57">
        <v>41702</v>
      </c>
      <c r="B1511" s="9" t="s">
        <v>121</v>
      </c>
      <c r="C1511" s="83">
        <f t="shared" si="70"/>
        <v>6.4800000000000005E-3</v>
      </c>
      <c r="D1511" s="82">
        <f t="shared" si="69"/>
        <v>5.9400000000000008E-3</v>
      </c>
      <c r="E1511" s="81">
        <f t="shared" si="71"/>
        <v>5.4000000000000001E-4</v>
      </c>
      <c r="F1511" s="97">
        <f>INDEX(バックデータ一覧!$G$4:$I$27,MATCH(計算過程!B1511,バックデータ一覧!$F$4:$F$27,0),MATCH(VLOOKUP(A1511,バックデータ一覧!$T$3:$U$367,2),バックデータ一覧!$G$3:$I$3,0))*10^-3</f>
        <v>5.4000000000000001E-4</v>
      </c>
      <c r="G1511" s="97">
        <f>INDEX(バックデータ一覧!$J$4:$L$27,MATCH(計算過程!B1511,バックデータ一覧!$F$4:$F$27,0),MATCH(VLOOKUP(A1511,バックデータ一覧!$T$3:$U$367,2),バックデータ一覧!$J$3:$L$3,0))*10^-3</f>
        <v>1.08E-3</v>
      </c>
      <c r="H1511" s="97">
        <f>INDEX(バックデータ一覧!$M$4:$O$27,MATCH(計算過程!B1511,バックデータ一覧!$F$4:$F$27,0),MATCH(VLOOKUP(A1511,バックデータ一覧!$T$3:$U$367,2),バックデータ一覧!$M$3:$O$3,0))*10^-3</f>
        <v>1.6299999999999999E-3</v>
      </c>
      <c r="I1511" s="97">
        <f>INDEX(バックデータ一覧!$P$4:$R$27,MATCH(計算過程!B1511,バックデータ一覧!$F$4:$F$27,0),MATCH(VLOOKUP(A1511,バックデータ一覧!$T$3:$U$367,2),バックデータ一覧!$P$3:$R$3,0))*10^-3</f>
        <v>2.1700000000000001E-3</v>
      </c>
    </row>
    <row r="1512" spans="1:9" x14ac:dyDescent="0.15">
      <c r="A1512" s="57">
        <v>41702</v>
      </c>
      <c r="B1512" s="9" t="s">
        <v>122</v>
      </c>
      <c r="C1512" s="83">
        <f t="shared" si="70"/>
        <v>1.2360000000000001E-2</v>
      </c>
      <c r="D1512" s="82">
        <f t="shared" si="69"/>
        <v>5.9400000000000008E-3</v>
      </c>
      <c r="E1512" s="81">
        <f t="shared" si="71"/>
        <v>6.4200000000000004E-3</v>
      </c>
      <c r="F1512" s="97">
        <f>INDEX(バックデータ一覧!$G$4:$I$27,MATCH(計算過程!B1512,バックデータ一覧!$F$4:$F$27,0),MATCH(VLOOKUP(A1512,バックデータ一覧!$T$3:$U$367,2),バックデータ一覧!$G$3:$I$3,0))*10^-3</f>
        <v>6.4200000000000004E-3</v>
      </c>
      <c r="G1512" s="97">
        <f>INDEX(バックデータ一覧!$J$4:$L$27,MATCH(計算過程!B1512,バックデータ一覧!$F$4:$F$27,0),MATCH(VLOOKUP(A1512,バックデータ一覧!$T$3:$U$367,2),バックデータ一覧!$J$3:$L$3,0))*10^-3</f>
        <v>1.2840000000000001E-2</v>
      </c>
      <c r="H1512" s="97">
        <f>INDEX(バックデータ一覧!$M$4:$O$27,MATCH(計算過程!B1512,バックデータ一覧!$F$4:$F$27,0),MATCH(VLOOKUP(A1512,バックデータ一覧!$T$3:$U$367,2),バックデータ一覧!$M$3:$O$3,0))*10^-3</f>
        <v>1.9260000000000003E-2</v>
      </c>
      <c r="I1512" s="97">
        <f>INDEX(バックデータ一覧!$P$4:$R$27,MATCH(計算過程!B1512,バックデータ一覧!$F$4:$F$27,0),MATCH(VLOOKUP(A1512,バックデータ一覧!$T$3:$U$367,2),バックデータ一覧!$P$3:$R$3,0))*10^-3</f>
        <v>2.5680000000000001E-2</v>
      </c>
    </row>
    <row r="1513" spans="1:9" x14ac:dyDescent="0.15">
      <c r="A1513" s="57">
        <v>41702</v>
      </c>
      <c r="B1513" s="9" t="s">
        <v>123</v>
      </c>
      <c r="C1513" s="83">
        <f t="shared" si="70"/>
        <v>1.2360000000000001E-2</v>
      </c>
      <c r="D1513" s="82">
        <f t="shared" si="69"/>
        <v>5.9400000000000008E-3</v>
      </c>
      <c r="E1513" s="81">
        <f t="shared" si="71"/>
        <v>6.4200000000000004E-3</v>
      </c>
      <c r="F1513" s="97">
        <f>INDEX(バックデータ一覧!$G$4:$I$27,MATCH(計算過程!B1513,バックデータ一覧!$F$4:$F$27,0),MATCH(VLOOKUP(A1513,バックデータ一覧!$T$3:$U$367,2),バックデータ一覧!$G$3:$I$3,0))*10^-3</f>
        <v>6.4200000000000004E-3</v>
      </c>
      <c r="G1513" s="97">
        <f>INDEX(バックデータ一覧!$J$4:$L$27,MATCH(計算過程!B1513,バックデータ一覧!$F$4:$F$27,0),MATCH(VLOOKUP(A1513,バックデータ一覧!$T$3:$U$367,2),バックデータ一覧!$J$3:$L$3,0))*10^-3</f>
        <v>1.2840000000000001E-2</v>
      </c>
      <c r="H1513" s="97">
        <f>INDEX(バックデータ一覧!$M$4:$O$27,MATCH(計算過程!B1513,バックデータ一覧!$F$4:$F$27,0),MATCH(VLOOKUP(A1513,バックデータ一覧!$T$3:$U$367,2),バックデータ一覧!$M$3:$O$3,0))*10^-3</f>
        <v>1.9260000000000003E-2</v>
      </c>
      <c r="I1513" s="97">
        <f>INDEX(バックデータ一覧!$P$4:$R$27,MATCH(計算過程!B1513,バックデータ一覧!$F$4:$F$27,0),MATCH(VLOOKUP(A1513,バックデータ一覧!$T$3:$U$367,2),バックデータ一覧!$P$3:$R$3,0))*10^-3</f>
        <v>2.5680000000000001E-2</v>
      </c>
    </row>
    <row r="1514" spans="1:9" x14ac:dyDescent="0.15">
      <c r="A1514" s="57">
        <v>41702</v>
      </c>
      <c r="B1514" s="9" t="s">
        <v>124</v>
      </c>
      <c r="C1514" s="83">
        <f t="shared" si="70"/>
        <v>6.0700000000000007E-3</v>
      </c>
      <c r="D1514" s="82">
        <f t="shared" si="69"/>
        <v>5.9400000000000008E-3</v>
      </c>
      <c r="E1514" s="81">
        <f t="shared" si="71"/>
        <v>1.3000000000000002E-4</v>
      </c>
      <c r="F1514" s="97">
        <f>INDEX(バックデータ一覧!$G$4:$I$27,MATCH(計算過程!B1514,バックデータ一覧!$F$4:$F$27,0),MATCH(VLOOKUP(A1514,バックデータ一覧!$T$3:$U$367,2),バックデータ一覧!$G$3:$I$3,0))*10^-3</f>
        <v>1.3000000000000002E-4</v>
      </c>
      <c r="G1514" s="97">
        <f>INDEX(バックデータ一覧!$J$4:$L$27,MATCH(計算過程!B1514,バックデータ一覧!$F$4:$F$27,0),MATCH(VLOOKUP(A1514,バックデータ一覧!$T$3:$U$367,2),バックデータ一覧!$J$3:$L$3,0))*10^-3</f>
        <v>2.5000000000000001E-4</v>
      </c>
      <c r="H1514" s="97">
        <f>INDEX(バックデータ一覧!$M$4:$O$27,MATCH(計算過程!B1514,バックデータ一覧!$F$4:$F$27,0),MATCH(VLOOKUP(A1514,バックデータ一覧!$T$3:$U$367,2),バックデータ一覧!$M$3:$O$3,0))*10^-3</f>
        <v>3.8000000000000002E-4</v>
      </c>
      <c r="I1514" s="97">
        <f>INDEX(バックデータ一覧!$P$4:$R$27,MATCH(計算過程!B1514,バックデータ一覧!$F$4:$F$27,0),MATCH(VLOOKUP(A1514,バックデータ一覧!$T$3:$U$367,2),バックデータ一覧!$P$3:$R$3,0))*10^-3</f>
        <v>5.0000000000000001E-4</v>
      </c>
    </row>
    <row r="1515" spans="1:9" x14ac:dyDescent="0.15">
      <c r="A1515" s="57">
        <v>41702</v>
      </c>
      <c r="B1515" s="9" t="s">
        <v>125</v>
      </c>
      <c r="C1515" s="83">
        <f t="shared" si="70"/>
        <v>6.2700000000000013E-3</v>
      </c>
      <c r="D1515" s="82">
        <f t="shared" si="69"/>
        <v>5.9400000000000008E-3</v>
      </c>
      <c r="E1515" s="81">
        <f t="shared" si="71"/>
        <v>3.3E-4</v>
      </c>
      <c r="F1515" s="97">
        <f>INDEX(バックデータ一覧!$G$4:$I$27,MATCH(計算過程!B1515,バックデータ一覧!$F$4:$F$27,0),MATCH(VLOOKUP(A1515,バックデータ一覧!$T$3:$U$367,2),バックデータ一覧!$G$3:$I$3,0))*10^-3</f>
        <v>3.3E-4</v>
      </c>
      <c r="G1515" s="97">
        <f>INDEX(バックデータ一覧!$J$4:$L$27,MATCH(計算過程!B1515,バックデータ一覧!$F$4:$F$27,0),MATCH(VLOOKUP(A1515,バックデータ一覧!$T$3:$U$367,2),バックデータ一覧!$J$3:$L$3,0))*10^-3</f>
        <v>6.7000000000000002E-4</v>
      </c>
      <c r="H1515" s="97">
        <f>INDEX(バックデータ一覧!$M$4:$O$27,MATCH(計算過程!B1515,バックデータ一覧!$F$4:$F$27,0),MATCH(VLOOKUP(A1515,バックデータ一覧!$T$3:$U$367,2),バックデータ一覧!$M$3:$O$3,0))*10^-3</f>
        <v>1E-3</v>
      </c>
      <c r="I1515" s="97">
        <f>INDEX(バックデータ一覧!$P$4:$R$27,MATCH(計算過程!B1515,バックデータ一覧!$F$4:$F$27,0),MATCH(VLOOKUP(A1515,バックデータ一覧!$T$3:$U$367,2),バックデータ一覧!$P$3:$R$3,0))*10^-3</f>
        <v>1.33E-3</v>
      </c>
    </row>
    <row r="1516" spans="1:9" x14ac:dyDescent="0.15">
      <c r="A1516" s="57">
        <v>41702</v>
      </c>
      <c r="B1516" s="9" t="s">
        <v>126</v>
      </c>
      <c r="C1516" s="83">
        <f t="shared" si="70"/>
        <v>1.2220000000000002E-2</v>
      </c>
      <c r="D1516" s="82">
        <f t="shared" si="69"/>
        <v>5.9400000000000008E-3</v>
      </c>
      <c r="E1516" s="81">
        <f t="shared" si="71"/>
        <v>6.28E-3</v>
      </c>
      <c r="F1516" s="97">
        <f>INDEX(バックデータ一覧!$G$4:$I$27,MATCH(計算過程!B1516,バックデータ一覧!$F$4:$F$27,0),MATCH(VLOOKUP(A1516,バックデータ一覧!$T$3:$U$367,2),バックデータ一覧!$G$3:$I$3,0))*10^-3</f>
        <v>6.28E-3</v>
      </c>
      <c r="G1516" s="97">
        <f>INDEX(バックデータ一覧!$J$4:$L$27,MATCH(計算過程!B1516,バックデータ一覧!$F$4:$F$27,0),MATCH(VLOOKUP(A1516,バックデータ一覧!$T$3:$U$367,2),バックデータ一覧!$J$3:$L$3,0))*10^-3</f>
        <v>1.256E-2</v>
      </c>
      <c r="H1516" s="97">
        <f>INDEX(バックデータ一覧!$M$4:$O$27,MATCH(計算過程!B1516,バックデータ一覧!$F$4:$F$27,0),MATCH(VLOOKUP(A1516,バックデータ一覧!$T$3:$U$367,2),バックデータ一覧!$M$3:$O$3,0))*10^-3</f>
        <v>1.8839999999999999E-2</v>
      </c>
      <c r="I1516" s="97">
        <f>INDEX(バックデータ一覧!$P$4:$R$27,MATCH(計算過程!B1516,バックデータ一覧!$F$4:$F$27,0),MATCH(VLOOKUP(A1516,バックデータ一覧!$T$3:$U$367,2),バックデータ一覧!$P$3:$R$3,0))*10^-3</f>
        <v>2.512E-2</v>
      </c>
    </row>
    <row r="1517" spans="1:9" x14ac:dyDescent="0.15">
      <c r="A1517" s="57">
        <v>41702</v>
      </c>
      <c r="B1517" s="9" t="s">
        <v>127</v>
      </c>
      <c r="C1517" s="83">
        <f t="shared" si="70"/>
        <v>1.243E-2</v>
      </c>
      <c r="D1517" s="82">
        <f t="shared" si="69"/>
        <v>5.9400000000000008E-3</v>
      </c>
      <c r="E1517" s="81">
        <f t="shared" si="71"/>
        <v>6.4900000000000001E-3</v>
      </c>
      <c r="F1517" s="97">
        <f>INDEX(バックデータ一覧!$G$4:$I$27,MATCH(計算過程!B1517,バックデータ一覧!$F$4:$F$27,0),MATCH(VLOOKUP(A1517,バックデータ一覧!$T$3:$U$367,2),バックデータ一覧!$G$3:$I$3,0))*10^-3</f>
        <v>6.4900000000000001E-3</v>
      </c>
      <c r="G1517" s="97">
        <f>INDEX(バックデータ一覧!$J$4:$L$27,MATCH(計算過程!B1517,バックデータ一覧!$F$4:$F$27,0),MATCH(VLOOKUP(A1517,バックデータ一覧!$T$3:$U$367,2),バックデータ一覧!$J$3:$L$3,0))*10^-3</f>
        <v>1.298E-2</v>
      </c>
      <c r="H1517" s="97">
        <f>INDEX(バックデータ一覧!$M$4:$O$27,MATCH(計算過程!B1517,バックデータ一覧!$F$4:$F$27,0),MATCH(VLOOKUP(A1517,バックデータ一覧!$T$3:$U$367,2),バックデータ一覧!$M$3:$O$3,0))*10^-3</f>
        <v>1.9469999999999998E-2</v>
      </c>
      <c r="I1517" s="97">
        <f>INDEX(バックデータ一覧!$P$4:$R$27,MATCH(計算過程!B1517,バックデータ一覧!$F$4:$F$27,0),MATCH(VLOOKUP(A1517,バックデータ一覧!$T$3:$U$367,2),バックデータ一覧!$P$3:$R$3,0))*10^-3</f>
        <v>2.5950000000000001E-2</v>
      </c>
    </row>
    <row r="1518" spans="1:9" x14ac:dyDescent="0.15">
      <c r="A1518" s="57">
        <v>41702</v>
      </c>
      <c r="B1518" s="9" t="s">
        <v>128</v>
      </c>
      <c r="C1518" s="83">
        <f t="shared" si="70"/>
        <v>9.2500000000000013E-3</v>
      </c>
      <c r="D1518" s="82">
        <f t="shared" si="69"/>
        <v>5.9400000000000008E-3</v>
      </c>
      <c r="E1518" s="81">
        <f t="shared" si="71"/>
        <v>3.31E-3</v>
      </c>
      <c r="F1518" s="97">
        <f>INDEX(バックデータ一覧!$G$4:$I$27,MATCH(計算過程!B1518,バックデータ一覧!$F$4:$F$27,0),MATCH(VLOOKUP(A1518,バックデータ一覧!$T$3:$U$367,2),バックデータ一覧!$G$3:$I$3,0))*10^-3</f>
        <v>3.31E-3</v>
      </c>
      <c r="G1518" s="97">
        <f>INDEX(バックデータ一覧!$J$4:$L$27,MATCH(計算過程!B1518,バックデータ一覧!$F$4:$F$27,0),MATCH(VLOOKUP(A1518,バックデータ一覧!$T$3:$U$367,2),バックデータ一覧!$J$3:$L$3,0))*10^-3</f>
        <v>6.6100000000000004E-3</v>
      </c>
      <c r="H1518" s="97">
        <f>INDEX(バックデータ一覧!$M$4:$O$27,MATCH(計算過程!B1518,バックデータ一覧!$F$4:$F$27,0),MATCH(VLOOKUP(A1518,バックデータ一覧!$T$3:$U$367,2),バックデータ一覧!$M$3:$O$3,0))*10^-3</f>
        <v>9.92E-3</v>
      </c>
      <c r="I1518" s="97">
        <f>INDEX(バックデータ一覧!$P$4:$R$27,MATCH(計算過程!B1518,バックデータ一覧!$F$4:$F$27,0),MATCH(VLOOKUP(A1518,バックデータ一覧!$T$3:$U$367,2),バックデータ一覧!$P$3:$R$3,0))*10^-3</f>
        <v>1.323E-2</v>
      </c>
    </row>
    <row r="1519" spans="1:9" x14ac:dyDescent="0.15">
      <c r="A1519" s="57">
        <v>41703</v>
      </c>
      <c r="B1519" s="9" t="s">
        <v>105</v>
      </c>
      <c r="C1519" s="83">
        <f t="shared" si="70"/>
        <v>6.0700000000000007E-3</v>
      </c>
      <c r="D1519" s="82">
        <f t="shared" si="69"/>
        <v>5.9400000000000008E-3</v>
      </c>
      <c r="E1519" s="81">
        <f t="shared" si="71"/>
        <v>1.3000000000000002E-4</v>
      </c>
      <c r="F1519" s="97">
        <f>INDEX(バックデータ一覧!$G$4:$I$27,MATCH(計算過程!B1519,バックデータ一覧!$F$4:$F$27,0),MATCH(VLOOKUP(A1519,バックデータ一覧!$T$3:$U$367,2),バックデータ一覧!$G$3:$I$3,0))*10^-3</f>
        <v>1.3000000000000002E-4</v>
      </c>
      <c r="G1519" s="97">
        <f>INDEX(バックデータ一覧!$J$4:$L$27,MATCH(計算過程!B1519,バックデータ一覧!$F$4:$F$27,0),MATCH(VLOOKUP(A1519,バックデータ一覧!$T$3:$U$367,2),バックデータ一覧!$J$3:$L$3,0))*10^-3</f>
        <v>2.5000000000000001E-4</v>
      </c>
      <c r="H1519" s="97">
        <f>INDEX(バックデータ一覧!$M$4:$O$27,MATCH(計算過程!B1519,バックデータ一覧!$F$4:$F$27,0),MATCH(VLOOKUP(A1519,バックデータ一覧!$T$3:$U$367,2),バックデータ一覧!$M$3:$O$3,0))*10^-3</f>
        <v>3.8000000000000002E-4</v>
      </c>
      <c r="I1519" s="97">
        <f>INDEX(バックデータ一覧!$P$4:$R$27,MATCH(計算過程!B1519,バックデータ一覧!$F$4:$F$27,0),MATCH(VLOOKUP(A1519,バックデータ一覧!$T$3:$U$367,2),バックデータ一覧!$P$3:$R$3,0))*10^-3</f>
        <v>5.0000000000000001E-4</v>
      </c>
    </row>
    <row r="1520" spans="1:9" x14ac:dyDescent="0.15">
      <c r="A1520" s="57">
        <v>41703</v>
      </c>
      <c r="B1520" s="9" t="s">
        <v>106</v>
      </c>
      <c r="C1520" s="83">
        <f t="shared" si="70"/>
        <v>6.0700000000000007E-3</v>
      </c>
      <c r="D1520" s="82">
        <f t="shared" si="69"/>
        <v>5.9400000000000008E-3</v>
      </c>
      <c r="E1520" s="81">
        <f t="shared" si="71"/>
        <v>1.3000000000000002E-4</v>
      </c>
      <c r="F1520" s="97">
        <f>INDEX(バックデータ一覧!$G$4:$I$27,MATCH(計算過程!B1520,バックデータ一覧!$F$4:$F$27,0),MATCH(VLOOKUP(A1520,バックデータ一覧!$T$3:$U$367,2),バックデータ一覧!$G$3:$I$3,0))*10^-3</f>
        <v>1.3000000000000002E-4</v>
      </c>
      <c r="G1520" s="97">
        <f>INDEX(バックデータ一覧!$J$4:$L$27,MATCH(計算過程!B1520,バックデータ一覧!$F$4:$F$27,0),MATCH(VLOOKUP(A1520,バックデータ一覧!$T$3:$U$367,2),バックデータ一覧!$J$3:$L$3,0))*10^-3</f>
        <v>2.5000000000000001E-4</v>
      </c>
      <c r="H1520" s="97">
        <f>INDEX(バックデータ一覧!$M$4:$O$27,MATCH(計算過程!B1520,バックデータ一覧!$F$4:$F$27,0),MATCH(VLOOKUP(A1520,バックデータ一覧!$T$3:$U$367,2),バックデータ一覧!$M$3:$O$3,0))*10^-3</f>
        <v>3.8000000000000002E-4</v>
      </c>
      <c r="I1520" s="97">
        <f>INDEX(バックデータ一覧!$P$4:$R$27,MATCH(計算過程!B1520,バックデータ一覧!$F$4:$F$27,0),MATCH(VLOOKUP(A1520,バックデータ一覧!$T$3:$U$367,2),バックデータ一覧!$P$3:$R$3,0))*10^-3</f>
        <v>5.0000000000000001E-4</v>
      </c>
    </row>
    <row r="1521" spans="1:9" x14ac:dyDescent="0.15">
      <c r="A1521" s="57">
        <v>41703</v>
      </c>
      <c r="B1521" s="9" t="s">
        <v>107</v>
      </c>
      <c r="C1521" s="83">
        <f t="shared" si="70"/>
        <v>6.0700000000000007E-3</v>
      </c>
      <c r="D1521" s="82">
        <f t="shared" si="69"/>
        <v>5.9400000000000008E-3</v>
      </c>
      <c r="E1521" s="81">
        <f t="shared" si="71"/>
        <v>1.3000000000000002E-4</v>
      </c>
      <c r="F1521" s="97">
        <f>INDEX(バックデータ一覧!$G$4:$I$27,MATCH(計算過程!B1521,バックデータ一覧!$F$4:$F$27,0),MATCH(VLOOKUP(A1521,バックデータ一覧!$T$3:$U$367,2),バックデータ一覧!$G$3:$I$3,0))*10^-3</f>
        <v>1.3000000000000002E-4</v>
      </c>
      <c r="G1521" s="97">
        <f>INDEX(バックデータ一覧!$J$4:$L$27,MATCH(計算過程!B1521,バックデータ一覧!$F$4:$F$27,0),MATCH(VLOOKUP(A1521,バックデータ一覧!$T$3:$U$367,2),バックデータ一覧!$J$3:$L$3,0))*10^-3</f>
        <v>2.5000000000000001E-4</v>
      </c>
      <c r="H1521" s="97">
        <f>INDEX(バックデータ一覧!$M$4:$O$27,MATCH(計算過程!B1521,バックデータ一覧!$F$4:$F$27,0),MATCH(VLOOKUP(A1521,バックデータ一覧!$T$3:$U$367,2),バックデータ一覧!$M$3:$O$3,0))*10^-3</f>
        <v>3.8000000000000002E-4</v>
      </c>
      <c r="I1521" s="97">
        <f>INDEX(バックデータ一覧!$P$4:$R$27,MATCH(計算過程!B1521,バックデータ一覧!$F$4:$F$27,0),MATCH(VLOOKUP(A1521,バックデータ一覧!$T$3:$U$367,2),バックデータ一覧!$P$3:$R$3,0))*10^-3</f>
        <v>5.0000000000000001E-4</v>
      </c>
    </row>
    <row r="1522" spans="1:9" x14ac:dyDescent="0.15">
      <c r="A1522" s="57">
        <v>41703</v>
      </c>
      <c r="B1522" s="9" t="s">
        <v>108</v>
      </c>
      <c r="C1522" s="83">
        <f t="shared" si="70"/>
        <v>6.0700000000000007E-3</v>
      </c>
      <c r="D1522" s="82">
        <f t="shared" si="69"/>
        <v>5.9400000000000008E-3</v>
      </c>
      <c r="E1522" s="81">
        <f t="shared" si="71"/>
        <v>1.3000000000000002E-4</v>
      </c>
      <c r="F1522" s="97">
        <f>INDEX(バックデータ一覧!$G$4:$I$27,MATCH(計算過程!B1522,バックデータ一覧!$F$4:$F$27,0),MATCH(VLOOKUP(A1522,バックデータ一覧!$T$3:$U$367,2),バックデータ一覧!$G$3:$I$3,0))*10^-3</f>
        <v>1.3000000000000002E-4</v>
      </c>
      <c r="G1522" s="97">
        <f>INDEX(バックデータ一覧!$J$4:$L$27,MATCH(計算過程!B1522,バックデータ一覧!$F$4:$F$27,0),MATCH(VLOOKUP(A1522,バックデータ一覧!$T$3:$U$367,2),バックデータ一覧!$J$3:$L$3,0))*10^-3</f>
        <v>2.5000000000000001E-4</v>
      </c>
      <c r="H1522" s="97">
        <f>INDEX(バックデータ一覧!$M$4:$O$27,MATCH(計算過程!B1522,バックデータ一覧!$F$4:$F$27,0),MATCH(VLOOKUP(A1522,バックデータ一覧!$T$3:$U$367,2),バックデータ一覧!$M$3:$O$3,0))*10^-3</f>
        <v>3.8000000000000002E-4</v>
      </c>
      <c r="I1522" s="97">
        <f>INDEX(バックデータ一覧!$P$4:$R$27,MATCH(計算過程!B1522,バックデータ一覧!$F$4:$F$27,0),MATCH(VLOOKUP(A1522,バックデータ一覧!$T$3:$U$367,2),バックデータ一覧!$P$3:$R$3,0))*10^-3</f>
        <v>5.0000000000000001E-4</v>
      </c>
    </row>
    <row r="1523" spans="1:9" x14ac:dyDescent="0.15">
      <c r="A1523" s="57">
        <v>41703</v>
      </c>
      <c r="B1523" s="9" t="s">
        <v>109</v>
      </c>
      <c r="C1523" s="83">
        <f t="shared" si="70"/>
        <v>6.0700000000000007E-3</v>
      </c>
      <c r="D1523" s="82">
        <f t="shared" si="69"/>
        <v>5.9400000000000008E-3</v>
      </c>
      <c r="E1523" s="81">
        <f t="shared" si="71"/>
        <v>1.3000000000000002E-4</v>
      </c>
      <c r="F1523" s="97">
        <f>INDEX(バックデータ一覧!$G$4:$I$27,MATCH(計算過程!B1523,バックデータ一覧!$F$4:$F$27,0),MATCH(VLOOKUP(A1523,バックデータ一覧!$T$3:$U$367,2),バックデータ一覧!$G$3:$I$3,0))*10^-3</f>
        <v>1.3000000000000002E-4</v>
      </c>
      <c r="G1523" s="97">
        <f>INDEX(バックデータ一覧!$J$4:$L$27,MATCH(計算過程!B1523,バックデータ一覧!$F$4:$F$27,0),MATCH(VLOOKUP(A1523,バックデータ一覧!$T$3:$U$367,2),バックデータ一覧!$J$3:$L$3,0))*10^-3</f>
        <v>2.5000000000000001E-4</v>
      </c>
      <c r="H1523" s="97">
        <f>INDEX(バックデータ一覧!$M$4:$O$27,MATCH(計算過程!B1523,バックデータ一覧!$F$4:$F$27,0),MATCH(VLOOKUP(A1523,バックデータ一覧!$T$3:$U$367,2),バックデータ一覧!$M$3:$O$3,0))*10^-3</f>
        <v>3.8000000000000002E-4</v>
      </c>
      <c r="I1523" s="97">
        <f>INDEX(バックデータ一覧!$P$4:$R$27,MATCH(計算過程!B1523,バックデータ一覧!$F$4:$F$27,0),MATCH(VLOOKUP(A1523,バックデータ一覧!$T$3:$U$367,2),バックデータ一覧!$P$3:$R$3,0))*10^-3</f>
        <v>5.0000000000000001E-4</v>
      </c>
    </row>
    <row r="1524" spans="1:9" x14ac:dyDescent="0.15">
      <c r="A1524" s="57">
        <v>41703</v>
      </c>
      <c r="B1524" s="9" t="s">
        <v>110</v>
      </c>
      <c r="C1524" s="83">
        <f t="shared" si="70"/>
        <v>6.0700000000000007E-3</v>
      </c>
      <c r="D1524" s="82">
        <f t="shared" si="69"/>
        <v>5.9400000000000008E-3</v>
      </c>
      <c r="E1524" s="81">
        <f t="shared" si="71"/>
        <v>1.3000000000000002E-4</v>
      </c>
      <c r="F1524" s="97">
        <f>INDEX(バックデータ一覧!$G$4:$I$27,MATCH(計算過程!B1524,バックデータ一覧!$F$4:$F$27,0),MATCH(VLOOKUP(A1524,バックデータ一覧!$T$3:$U$367,2),バックデータ一覧!$G$3:$I$3,0))*10^-3</f>
        <v>1.3000000000000002E-4</v>
      </c>
      <c r="G1524" s="97">
        <f>INDEX(バックデータ一覧!$J$4:$L$27,MATCH(計算過程!B1524,バックデータ一覧!$F$4:$F$27,0),MATCH(VLOOKUP(A1524,バックデータ一覧!$T$3:$U$367,2),バックデータ一覧!$J$3:$L$3,0))*10^-3</f>
        <v>2.5000000000000001E-4</v>
      </c>
      <c r="H1524" s="97">
        <f>INDEX(バックデータ一覧!$M$4:$O$27,MATCH(計算過程!B1524,バックデータ一覧!$F$4:$F$27,0),MATCH(VLOOKUP(A1524,バックデータ一覧!$T$3:$U$367,2),バックデータ一覧!$M$3:$O$3,0))*10^-3</f>
        <v>3.8000000000000002E-4</v>
      </c>
      <c r="I1524" s="97">
        <f>INDEX(バックデータ一覧!$P$4:$R$27,MATCH(計算過程!B1524,バックデータ一覧!$F$4:$F$27,0),MATCH(VLOOKUP(A1524,バックデータ一覧!$T$3:$U$367,2),バックデータ一覧!$P$3:$R$3,0))*10^-3</f>
        <v>5.0000000000000001E-4</v>
      </c>
    </row>
    <row r="1525" spans="1:9" x14ac:dyDescent="0.15">
      <c r="A1525" s="57">
        <v>41703</v>
      </c>
      <c r="B1525" s="9" t="s">
        <v>111</v>
      </c>
      <c r="C1525" s="83">
        <f t="shared" si="70"/>
        <v>6.2700000000000013E-3</v>
      </c>
      <c r="D1525" s="82">
        <f t="shared" si="69"/>
        <v>5.9400000000000008E-3</v>
      </c>
      <c r="E1525" s="81">
        <f t="shared" si="71"/>
        <v>3.3E-4</v>
      </c>
      <c r="F1525" s="97">
        <f>INDEX(バックデータ一覧!$G$4:$I$27,MATCH(計算過程!B1525,バックデータ一覧!$F$4:$F$27,0),MATCH(VLOOKUP(A1525,バックデータ一覧!$T$3:$U$367,2),バックデータ一覧!$G$3:$I$3,0))*10^-3</f>
        <v>3.3E-4</v>
      </c>
      <c r="G1525" s="97">
        <f>INDEX(バックデータ一覧!$J$4:$L$27,MATCH(計算過程!B1525,バックデータ一覧!$F$4:$F$27,0),MATCH(VLOOKUP(A1525,バックデータ一覧!$T$3:$U$367,2),バックデータ一覧!$J$3:$L$3,0))*10^-3</f>
        <v>6.7000000000000002E-4</v>
      </c>
      <c r="H1525" s="97">
        <f>INDEX(バックデータ一覧!$M$4:$O$27,MATCH(計算過程!B1525,バックデータ一覧!$F$4:$F$27,0),MATCH(VLOOKUP(A1525,バックデータ一覧!$T$3:$U$367,2),バックデータ一覧!$M$3:$O$3,0))*10^-3</f>
        <v>1E-3</v>
      </c>
      <c r="I1525" s="97">
        <f>INDEX(バックデータ一覧!$P$4:$R$27,MATCH(計算過程!B1525,バックデータ一覧!$F$4:$F$27,0),MATCH(VLOOKUP(A1525,バックデータ一覧!$T$3:$U$367,2),バックデータ一覧!$P$3:$R$3,0))*10^-3</f>
        <v>1.33E-3</v>
      </c>
    </row>
    <row r="1526" spans="1:9" x14ac:dyDescent="0.15">
      <c r="A1526" s="57">
        <v>41703</v>
      </c>
      <c r="B1526" s="9" t="s">
        <v>112</v>
      </c>
      <c r="C1526" s="83">
        <f t="shared" si="70"/>
        <v>6.2700000000000013E-3</v>
      </c>
      <c r="D1526" s="82">
        <f t="shared" si="69"/>
        <v>5.9400000000000008E-3</v>
      </c>
      <c r="E1526" s="81">
        <f t="shared" si="71"/>
        <v>3.3E-4</v>
      </c>
      <c r="F1526" s="97">
        <f>INDEX(バックデータ一覧!$G$4:$I$27,MATCH(計算過程!B1526,バックデータ一覧!$F$4:$F$27,0),MATCH(VLOOKUP(A1526,バックデータ一覧!$T$3:$U$367,2),バックデータ一覧!$G$3:$I$3,0))*10^-3</f>
        <v>3.3E-4</v>
      </c>
      <c r="G1526" s="97">
        <f>INDEX(バックデータ一覧!$J$4:$L$27,MATCH(計算過程!B1526,バックデータ一覧!$F$4:$F$27,0),MATCH(VLOOKUP(A1526,バックデータ一覧!$T$3:$U$367,2),バックデータ一覧!$J$3:$L$3,0))*10^-3</f>
        <v>6.7000000000000002E-4</v>
      </c>
      <c r="H1526" s="97">
        <f>INDEX(バックデータ一覧!$M$4:$O$27,MATCH(計算過程!B1526,バックデータ一覧!$F$4:$F$27,0),MATCH(VLOOKUP(A1526,バックデータ一覧!$T$3:$U$367,2),バックデータ一覧!$M$3:$O$3,0))*10^-3</f>
        <v>1E-3</v>
      </c>
      <c r="I1526" s="97">
        <f>INDEX(バックデータ一覧!$P$4:$R$27,MATCH(計算過程!B1526,バックデータ一覧!$F$4:$F$27,0),MATCH(VLOOKUP(A1526,バックデータ一覧!$T$3:$U$367,2),バックデータ一覧!$P$3:$R$3,0))*10^-3</f>
        <v>1.33E-3</v>
      </c>
    </row>
    <row r="1527" spans="1:9" x14ac:dyDescent="0.15">
      <c r="A1527" s="57">
        <v>41703</v>
      </c>
      <c r="B1527" s="9" t="s">
        <v>113</v>
      </c>
      <c r="C1527" s="83">
        <f t="shared" si="70"/>
        <v>1.2990000000000002E-2</v>
      </c>
      <c r="D1527" s="82">
        <f t="shared" si="69"/>
        <v>5.9400000000000008E-3</v>
      </c>
      <c r="E1527" s="81">
        <f t="shared" si="71"/>
        <v>7.0499999999999998E-3</v>
      </c>
      <c r="F1527" s="97">
        <f>INDEX(バックデータ一覧!$G$4:$I$27,MATCH(計算過程!B1527,バックデータ一覧!$F$4:$F$27,0),MATCH(VLOOKUP(A1527,バックデータ一覧!$T$3:$U$367,2),バックデータ一覧!$G$3:$I$3,0))*10^-3</f>
        <v>7.0499999999999998E-3</v>
      </c>
      <c r="G1527" s="97">
        <f>INDEX(バックデータ一覧!$J$4:$L$27,MATCH(計算過程!B1527,バックデータ一覧!$F$4:$F$27,0),MATCH(VLOOKUP(A1527,バックデータ一覧!$T$3:$U$367,2),バックデータ一覧!$J$3:$L$3,0))*10^-3</f>
        <v>1.409E-2</v>
      </c>
      <c r="H1527" s="97">
        <f>INDEX(バックデータ一覧!$M$4:$O$27,MATCH(計算過程!B1527,バックデータ一覧!$F$4:$F$27,0),MATCH(VLOOKUP(A1527,バックデータ一覧!$T$3:$U$367,2),バックデータ一覧!$M$3:$O$3,0))*10^-3</f>
        <v>2.1140000000000003E-2</v>
      </c>
      <c r="I1527" s="97">
        <f>INDEX(バックデータ一覧!$P$4:$R$27,MATCH(計算過程!B1527,バックデータ一覧!$F$4:$F$27,0),MATCH(VLOOKUP(A1527,バックデータ一覧!$T$3:$U$367,2),バックデータ一覧!$P$3:$R$3,0))*10^-3</f>
        <v>2.818E-2</v>
      </c>
    </row>
    <row r="1528" spans="1:9" x14ac:dyDescent="0.15">
      <c r="A1528" s="57">
        <v>41703</v>
      </c>
      <c r="B1528" s="9" t="s">
        <v>114</v>
      </c>
      <c r="C1528" s="83">
        <f t="shared" si="70"/>
        <v>6.0700000000000007E-3</v>
      </c>
      <c r="D1528" s="82">
        <f t="shared" si="69"/>
        <v>5.9400000000000008E-3</v>
      </c>
      <c r="E1528" s="81">
        <f t="shared" si="71"/>
        <v>1.3000000000000002E-4</v>
      </c>
      <c r="F1528" s="97">
        <f>INDEX(バックデータ一覧!$G$4:$I$27,MATCH(計算過程!B1528,バックデータ一覧!$F$4:$F$27,0),MATCH(VLOOKUP(A1528,バックデータ一覧!$T$3:$U$367,2),バックデータ一覧!$G$3:$I$3,0))*10^-3</f>
        <v>1.3000000000000002E-4</v>
      </c>
      <c r="G1528" s="97">
        <f>INDEX(バックデータ一覧!$J$4:$L$27,MATCH(計算過程!B1528,バックデータ一覧!$F$4:$F$27,0),MATCH(VLOOKUP(A1528,バックデータ一覧!$T$3:$U$367,2),バックデータ一覧!$J$3:$L$3,0))*10^-3</f>
        <v>2.5000000000000001E-4</v>
      </c>
      <c r="H1528" s="97">
        <f>INDEX(バックデータ一覧!$M$4:$O$27,MATCH(計算過程!B1528,バックデータ一覧!$F$4:$F$27,0),MATCH(VLOOKUP(A1528,バックデータ一覧!$T$3:$U$367,2),バックデータ一覧!$M$3:$O$3,0))*10^-3</f>
        <v>3.8000000000000002E-4</v>
      </c>
      <c r="I1528" s="97">
        <f>INDEX(バックデータ一覧!$P$4:$R$27,MATCH(計算過程!B1528,バックデータ一覧!$F$4:$F$27,0),MATCH(VLOOKUP(A1528,バックデータ一覧!$T$3:$U$367,2),バックデータ一覧!$P$3:$R$3,0))*10^-3</f>
        <v>5.0000000000000001E-4</v>
      </c>
    </row>
    <row r="1529" spans="1:9" x14ac:dyDescent="0.15">
      <c r="A1529" s="57">
        <v>41703</v>
      </c>
      <c r="B1529" s="9" t="s">
        <v>115</v>
      </c>
      <c r="C1529" s="83">
        <f t="shared" si="70"/>
        <v>6.0700000000000007E-3</v>
      </c>
      <c r="D1529" s="82">
        <f t="shared" si="69"/>
        <v>5.9400000000000008E-3</v>
      </c>
      <c r="E1529" s="81">
        <f t="shared" si="71"/>
        <v>1.3000000000000002E-4</v>
      </c>
      <c r="F1529" s="97">
        <f>INDEX(バックデータ一覧!$G$4:$I$27,MATCH(計算過程!B1529,バックデータ一覧!$F$4:$F$27,0),MATCH(VLOOKUP(A1529,バックデータ一覧!$T$3:$U$367,2),バックデータ一覧!$G$3:$I$3,0))*10^-3</f>
        <v>1.3000000000000002E-4</v>
      </c>
      <c r="G1529" s="97">
        <f>INDEX(バックデータ一覧!$J$4:$L$27,MATCH(計算過程!B1529,バックデータ一覧!$F$4:$F$27,0),MATCH(VLOOKUP(A1529,バックデータ一覧!$T$3:$U$367,2),バックデータ一覧!$J$3:$L$3,0))*10^-3</f>
        <v>2.5000000000000001E-4</v>
      </c>
      <c r="H1529" s="97">
        <f>INDEX(バックデータ一覧!$M$4:$O$27,MATCH(計算過程!B1529,バックデータ一覧!$F$4:$F$27,0),MATCH(VLOOKUP(A1529,バックデータ一覧!$T$3:$U$367,2),バックデータ一覧!$M$3:$O$3,0))*10^-3</f>
        <v>3.8000000000000002E-4</v>
      </c>
      <c r="I1529" s="97">
        <f>INDEX(バックデータ一覧!$P$4:$R$27,MATCH(計算過程!B1529,バックデータ一覧!$F$4:$F$27,0),MATCH(VLOOKUP(A1529,バックデータ一覧!$T$3:$U$367,2),バックデータ一覧!$P$3:$R$3,0))*10^-3</f>
        <v>5.0000000000000001E-4</v>
      </c>
    </row>
    <row r="1530" spans="1:9" x14ac:dyDescent="0.15">
      <c r="A1530" s="57">
        <v>41703</v>
      </c>
      <c r="B1530" s="9" t="s">
        <v>116</v>
      </c>
      <c r="C1530" s="83">
        <f t="shared" si="70"/>
        <v>6.0700000000000007E-3</v>
      </c>
      <c r="D1530" s="82">
        <f t="shared" si="69"/>
        <v>5.9400000000000008E-3</v>
      </c>
      <c r="E1530" s="81">
        <f t="shared" si="71"/>
        <v>1.3000000000000002E-4</v>
      </c>
      <c r="F1530" s="97">
        <f>INDEX(バックデータ一覧!$G$4:$I$27,MATCH(計算過程!B1530,バックデータ一覧!$F$4:$F$27,0),MATCH(VLOOKUP(A1530,バックデータ一覧!$T$3:$U$367,2),バックデータ一覧!$G$3:$I$3,0))*10^-3</f>
        <v>1.3000000000000002E-4</v>
      </c>
      <c r="G1530" s="97">
        <f>INDEX(バックデータ一覧!$J$4:$L$27,MATCH(計算過程!B1530,バックデータ一覧!$F$4:$F$27,0),MATCH(VLOOKUP(A1530,バックデータ一覧!$T$3:$U$367,2),バックデータ一覧!$J$3:$L$3,0))*10^-3</f>
        <v>2.5000000000000001E-4</v>
      </c>
      <c r="H1530" s="97">
        <f>INDEX(バックデータ一覧!$M$4:$O$27,MATCH(計算過程!B1530,バックデータ一覧!$F$4:$F$27,0),MATCH(VLOOKUP(A1530,バックデータ一覧!$T$3:$U$367,2),バックデータ一覧!$M$3:$O$3,0))*10^-3</f>
        <v>3.8000000000000002E-4</v>
      </c>
      <c r="I1530" s="97">
        <f>INDEX(バックデータ一覧!$P$4:$R$27,MATCH(計算過程!B1530,バックデータ一覧!$F$4:$F$27,0),MATCH(VLOOKUP(A1530,バックデータ一覧!$T$3:$U$367,2),バックデータ一覧!$P$3:$R$3,0))*10^-3</f>
        <v>5.0000000000000001E-4</v>
      </c>
    </row>
    <row r="1531" spans="1:9" x14ac:dyDescent="0.15">
      <c r="A1531" s="57">
        <v>41703</v>
      </c>
      <c r="B1531" s="9" t="s">
        <v>117</v>
      </c>
      <c r="C1531" s="83">
        <f t="shared" si="70"/>
        <v>6.0700000000000007E-3</v>
      </c>
      <c r="D1531" s="82">
        <f t="shared" si="69"/>
        <v>5.9400000000000008E-3</v>
      </c>
      <c r="E1531" s="81">
        <f t="shared" si="71"/>
        <v>1.3000000000000002E-4</v>
      </c>
      <c r="F1531" s="97">
        <f>INDEX(バックデータ一覧!$G$4:$I$27,MATCH(計算過程!B1531,バックデータ一覧!$F$4:$F$27,0),MATCH(VLOOKUP(A1531,バックデータ一覧!$T$3:$U$367,2),バックデータ一覧!$G$3:$I$3,0))*10^-3</f>
        <v>1.3000000000000002E-4</v>
      </c>
      <c r="G1531" s="97">
        <f>INDEX(バックデータ一覧!$J$4:$L$27,MATCH(計算過程!B1531,バックデータ一覧!$F$4:$F$27,0),MATCH(VLOOKUP(A1531,バックデータ一覧!$T$3:$U$367,2),バックデータ一覧!$J$3:$L$3,0))*10^-3</f>
        <v>2.5000000000000001E-4</v>
      </c>
      <c r="H1531" s="97">
        <f>INDEX(バックデータ一覧!$M$4:$O$27,MATCH(計算過程!B1531,バックデータ一覧!$F$4:$F$27,0),MATCH(VLOOKUP(A1531,バックデータ一覧!$T$3:$U$367,2),バックデータ一覧!$M$3:$O$3,0))*10^-3</f>
        <v>3.8000000000000002E-4</v>
      </c>
      <c r="I1531" s="97">
        <f>INDEX(バックデータ一覧!$P$4:$R$27,MATCH(計算過程!B1531,バックデータ一覧!$F$4:$F$27,0),MATCH(VLOOKUP(A1531,バックデータ一覧!$T$3:$U$367,2),バックデータ一覧!$P$3:$R$3,0))*10^-3</f>
        <v>5.0000000000000001E-4</v>
      </c>
    </row>
    <row r="1532" spans="1:9" x14ac:dyDescent="0.15">
      <c r="A1532" s="57">
        <v>41703</v>
      </c>
      <c r="B1532" s="9" t="s">
        <v>118</v>
      </c>
      <c r="C1532" s="83">
        <f t="shared" si="70"/>
        <v>6.0700000000000007E-3</v>
      </c>
      <c r="D1532" s="82">
        <f t="shared" si="69"/>
        <v>5.9400000000000008E-3</v>
      </c>
      <c r="E1532" s="81">
        <f t="shared" si="71"/>
        <v>1.3000000000000002E-4</v>
      </c>
      <c r="F1532" s="97">
        <f>INDEX(バックデータ一覧!$G$4:$I$27,MATCH(計算過程!B1532,バックデータ一覧!$F$4:$F$27,0),MATCH(VLOOKUP(A1532,バックデータ一覧!$T$3:$U$367,2),バックデータ一覧!$G$3:$I$3,0))*10^-3</f>
        <v>1.3000000000000002E-4</v>
      </c>
      <c r="G1532" s="97">
        <f>INDEX(バックデータ一覧!$J$4:$L$27,MATCH(計算過程!B1532,バックデータ一覧!$F$4:$F$27,0),MATCH(VLOOKUP(A1532,バックデータ一覧!$T$3:$U$367,2),バックデータ一覧!$J$3:$L$3,0))*10^-3</f>
        <v>2.5000000000000001E-4</v>
      </c>
      <c r="H1532" s="97">
        <f>INDEX(バックデータ一覧!$M$4:$O$27,MATCH(計算過程!B1532,バックデータ一覧!$F$4:$F$27,0),MATCH(VLOOKUP(A1532,バックデータ一覧!$T$3:$U$367,2),バックデータ一覧!$M$3:$O$3,0))*10^-3</f>
        <v>3.8000000000000002E-4</v>
      </c>
      <c r="I1532" s="97">
        <f>INDEX(バックデータ一覧!$P$4:$R$27,MATCH(計算過程!B1532,バックデータ一覧!$F$4:$F$27,0),MATCH(VLOOKUP(A1532,バックデータ一覧!$T$3:$U$367,2),バックデータ一覧!$P$3:$R$3,0))*10^-3</f>
        <v>5.0000000000000001E-4</v>
      </c>
    </row>
    <row r="1533" spans="1:9" x14ac:dyDescent="0.15">
      <c r="A1533" s="57">
        <v>41703</v>
      </c>
      <c r="B1533" s="9" t="s">
        <v>119</v>
      </c>
      <c r="C1533" s="83">
        <f t="shared" si="70"/>
        <v>6.0700000000000007E-3</v>
      </c>
      <c r="D1533" s="82">
        <f t="shared" si="69"/>
        <v>5.9400000000000008E-3</v>
      </c>
      <c r="E1533" s="81">
        <f t="shared" si="71"/>
        <v>1.3000000000000002E-4</v>
      </c>
      <c r="F1533" s="97">
        <f>INDEX(バックデータ一覧!$G$4:$I$27,MATCH(計算過程!B1533,バックデータ一覧!$F$4:$F$27,0),MATCH(VLOOKUP(A1533,バックデータ一覧!$T$3:$U$367,2),バックデータ一覧!$G$3:$I$3,0))*10^-3</f>
        <v>1.3000000000000002E-4</v>
      </c>
      <c r="G1533" s="97">
        <f>INDEX(バックデータ一覧!$J$4:$L$27,MATCH(計算過程!B1533,バックデータ一覧!$F$4:$F$27,0),MATCH(VLOOKUP(A1533,バックデータ一覧!$T$3:$U$367,2),バックデータ一覧!$J$3:$L$3,0))*10^-3</f>
        <v>2.5000000000000001E-4</v>
      </c>
      <c r="H1533" s="97">
        <f>INDEX(バックデータ一覧!$M$4:$O$27,MATCH(計算過程!B1533,バックデータ一覧!$F$4:$F$27,0),MATCH(VLOOKUP(A1533,バックデータ一覧!$T$3:$U$367,2),バックデータ一覧!$M$3:$O$3,0))*10^-3</f>
        <v>3.8000000000000002E-4</v>
      </c>
      <c r="I1533" s="97">
        <f>INDEX(バックデータ一覧!$P$4:$R$27,MATCH(計算過程!B1533,バックデータ一覧!$F$4:$F$27,0),MATCH(VLOOKUP(A1533,バックデータ一覧!$T$3:$U$367,2),バックデータ一覧!$P$3:$R$3,0))*10^-3</f>
        <v>5.0000000000000001E-4</v>
      </c>
    </row>
    <row r="1534" spans="1:9" x14ac:dyDescent="0.15">
      <c r="A1534" s="57">
        <v>41703</v>
      </c>
      <c r="B1534" s="9" t="s">
        <v>120</v>
      </c>
      <c r="C1534" s="83">
        <f t="shared" si="70"/>
        <v>6.0700000000000007E-3</v>
      </c>
      <c r="D1534" s="82">
        <f t="shared" si="69"/>
        <v>5.9400000000000008E-3</v>
      </c>
      <c r="E1534" s="81">
        <f t="shared" si="71"/>
        <v>1.3000000000000002E-4</v>
      </c>
      <c r="F1534" s="97">
        <f>INDEX(バックデータ一覧!$G$4:$I$27,MATCH(計算過程!B1534,バックデータ一覧!$F$4:$F$27,0),MATCH(VLOOKUP(A1534,バックデータ一覧!$T$3:$U$367,2),バックデータ一覧!$G$3:$I$3,0))*10^-3</f>
        <v>1.3000000000000002E-4</v>
      </c>
      <c r="G1534" s="97">
        <f>INDEX(バックデータ一覧!$J$4:$L$27,MATCH(計算過程!B1534,バックデータ一覧!$F$4:$F$27,0),MATCH(VLOOKUP(A1534,バックデータ一覧!$T$3:$U$367,2),バックデータ一覧!$J$3:$L$3,0))*10^-3</f>
        <v>2.5000000000000001E-4</v>
      </c>
      <c r="H1534" s="97">
        <f>INDEX(バックデータ一覧!$M$4:$O$27,MATCH(計算過程!B1534,バックデータ一覧!$F$4:$F$27,0),MATCH(VLOOKUP(A1534,バックデータ一覧!$T$3:$U$367,2),バックデータ一覧!$M$3:$O$3,0))*10^-3</f>
        <v>3.8000000000000002E-4</v>
      </c>
      <c r="I1534" s="97">
        <f>INDEX(バックデータ一覧!$P$4:$R$27,MATCH(計算過程!B1534,バックデータ一覧!$F$4:$F$27,0),MATCH(VLOOKUP(A1534,バックデータ一覧!$T$3:$U$367,2),バックデータ一覧!$P$3:$R$3,0))*10^-3</f>
        <v>5.0000000000000001E-4</v>
      </c>
    </row>
    <row r="1535" spans="1:9" x14ac:dyDescent="0.15">
      <c r="A1535" s="57">
        <v>41703</v>
      </c>
      <c r="B1535" s="9" t="s">
        <v>121</v>
      </c>
      <c r="C1535" s="83">
        <f t="shared" si="70"/>
        <v>6.0700000000000007E-3</v>
      </c>
      <c r="D1535" s="82">
        <f t="shared" si="69"/>
        <v>5.9400000000000008E-3</v>
      </c>
      <c r="E1535" s="81">
        <f t="shared" si="71"/>
        <v>1.3000000000000002E-4</v>
      </c>
      <c r="F1535" s="97">
        <f>INDEX(バックデータ一覧!$G$4:$I$27,MATCH(計算過程!B1535,バックデータ一覧!$F$4:$F$27,0),MATCH(VLOOKUP(A1535,バックデータ一覧!$T$3:$U$367,2),バックデータ一覧!$G$3:$I$3,0))*10^-3</f>
        <v>1.3000000000000002E-4</v>
      </c>
      <c r="G1535" s="97">
        <f>INDEX(バックデータ一覧!$J$4:$L$27,MATCH(計算過程!B1535,バックデータ一覧!$F$4:$F$27,0),MATCH(VLOOKUP(A1535,バックデータ一覧!$T$3:$U$367,2),バックデータ一覧!$J$3:$L$3,0))*10^-3</f>
        <v>2.5000000000000001E-4</v>
      </c>
      <c r="H1535" s="97">
        <f>INDEX(バックデータ一覧!$M$4:$O$27,MATCH(計算過程!B1535,バックデータ一覧!$F$4:$F$27,0),MATCH(VLOOKUP(A1535,バックデータ一覧!$T$3:$U$367,2),バックデータ一覧!$M$3:$O$3,0))*10^-3</f>
        <v>3.8000000000000002E-4</v>
      </c>
      <c r="I1535" s="97">
        <f>INDEX(バックデータ一覧!$P$4:$R$27,MATCH(計算過程!B1535,バックデータ一覧!$F$4:$F$27,0),MATCH(VLOOKUP(A1535,バックデータ一覧!$T$3:$U$367,2),バックデータ一覧!$P$3:$R$3,0))*10^-3</f>
        <v>5.0000000000000001E-4</v>
      </c>
    </row>
    <row r="1536" spans="1:9" x14ac:dyDescent="0.15">
      <c r="A1536" s="57">
        <v>41703</v>
      </c>
      <c r="B1536" s="9" t="s">
        <v>122</v>
      </c>
      <c r="C1536" s="83">
        <f t="shared" si="70"/>
        <v>6.0700000000000007E-3</v>
      </c>
      <c r="D1536" s="82">
        <f t="shared" si="69"/>
        <v>5.9400000000000008E-3</v>
      </c>
      <c r="E1536" s="81">
        <f t="shared" si="71"/>
        <v>1.3000000000000002E-4</v>
      </c>
      <c r="F1536" s="97">
        <f>INDEX(バックデータ一覧!$G$4:$I$27,MATCH(計算過程!B1536,バックデータ一覧!$F$4:$F$27,0),MATCH(VLOOKUP(A1536,バックデータ一覧!$T$3:$U$367,2),バックデータ一覧!$G$3:$I$3,0))*10^-3</f>
        <v>1.3000000000000002E-4</v>
      </c>
      <c r="G1536" s="97">
        <f>INDEX(バックデータ一覧!$J$4:$L$27,MATCH(計算過程!B1536,バックデータ一覧!$F$4:$F$27,0),MATCH(VLOOKUP(A1536,バックデータ一覧!$T$3:$U$367,2),バックデータ一覧!$J$3:$L$3,0))*10^-3</f>
        <v>2.5000000000000001E-4</v>
      </c>
      <c r="H1536" s="97">
        <f>INDEX(バックデータ一覧!$M$4:$O$27,MATCH(計算過程!B1536,バックデータ一覧!$F$4:$F$27,0),MATCH(VLOOKUP(A1536,バックデータ一覧!$T$3:$U$367,2),バックデータ一覧!$M$3:$O$3,0))*10^-3</f>
        <v>3.8000000000000002E-4</v>
      </c>
      <c r="I1536" s="97">
        <f>INDEX(バックデータ一覧!$P$4:$R$27,MATCH(計算過程!B1536,バックデータ一覧!$F$4:$F$27,0),MATCH(VLOOKUP(A1536,バックデータ一覧!$T$3:$U$367,2),バックデータ一覧!$P$3:$R$3,0))*10^-3</f>
        <v>5.0000000000000001E-4</v>
      </c>
    </row>
    <row r="1537" spans="1:9" x14ac:dyDescent="0.15">
      <c r="A1537" s="57">
        <v>41703</v>
      </c>
      <c r="B1537" s="9" t="s">
        <v>123</v>
      </c>
      <c r="C1537" s="83">
        <f t="shared" si="70"/>
        <v>6.0700000000000007E-3</v>
      </c>
      <c r="D1537" s="82">
        <f t="shared" si="69"/>
        <v>5.9400000000000008E-3</v>
      </c>
      <c r="E1537" s="81">
        <f t="shared" si="71"/>
        <v>1.3000000000000002E-4</v>
      </c>
      <c r="F1537" s="97">
        <f>INDEX(バックデータ一覧!$G$4:$I$27,MATCH(計算過程!B1537,バックデータ一覧!$F$4:$F$27,0),MATCH(VLOOKUP(A1537,バックデータ一覧!$T$3:$U$367,2),バックデータ一覧!$G$3:$I$3,0))*10^-3</f>
        <v>1.3000000000000002E-4</v>
      </c>
      <c r="G1537" s="97">
        <f>INDEX(バックデータ一覧!$J$4:$L$27,MATCH(計算過程!B1537,バックデータ一覧!$F$4:$F$27,0),MATCH(VLOOKUP(A1537,バックデータ一覧!$T$3:$U$367,2),バックデータ一覧!$J$3:$L$3,0))*10^-3</f>
        <v>2.5000000000000001E-4</v>
      </c>
      <c r="H1537" s="97">
        <f>INDEX(バックデータ一覧!$M$4:$O$27,MATCH(計算過程!B1537,バックデータ一覧!$F$4:$F$27,0),MATCH(VLOOKUP(A1537,バックデータ一覧!$T$3:$U$367,2),バックデータ一覧!$M$3:$O$3,0))*10^-3</f>
        <v>3.8000000000000002E-4</v>
      </c>
      <c r="I1537" s="97">
        <f>INDEX(バックデータ一覧!$P$4:$R$27,MATCH(計算過程!B1537,バックデータ一覧!$F$4:$F$27,0),MATCH(VLOOKUP(A1537,バックデータ一覧!$T$3:$U$367,2),バックデータ一覧!$P$3:$R$3,0))*10^-3</f>
        <v>5.0000000000000001E-4</v>
      </c>
    </row>
    <row r="1538" spans="1:9" x14ac:dyDescent="0.15">
      <c r="A1538" s="57">
        <v>41703</v>
      </c>
      <c r="B1538" s="9" t="s">
        <v>124</v>
      </c>
      <c r="C1538" s="83">
        <f t="shared" si="70"/>
        <v>6.0700000000000007E-3</v>
      </c>
      <c r="D1538" s="82">
        <f t="shared" si="69"/>
        <v>5.9400000000000008E-3</v>
      </c>
      <c r="E1538" s="81">
        <f t="shared" si="71"/>
        <v>1.3000000000000002E-4</v>
      </c>
      <c r="F1538" s="97">
        <f>INDEX(バックデータ一覧!$G$4:$I$27,MATCH(計算過程!B1538,バックデータ一覧!$F$4:$F$27,0),MATCH(VLOOKUP(A1538,バックデータ一覧!$T$3:$U$367,2),バックデータ一覧!$G$3:$I$3,0))*10^-3</f>
        <v>1.3000000000000002E-4</v>
      </c>
      <c r="G1538" s="97">
        <f>INDEX(バックデータ一覧!$J$4:$L$27,MATCH(計算過程!B1538,バックデータ一覧!$F$4:$F$27,0),MATCH(VLOOKUP(A1538,バックデータ一覧!$T$3:$U$367,2),バックデータ一覧!$J$3:$L$3,0))*10^-3</f>
        <v>2.5000000000000001E-4</v>
      </c>
      <c r="H1538" s="97">
        <f>INDEX(バックデータ一覧!$M$4:$O$27,MATCH(計算過程!B1538,バックデータ一覧!$F$4:$F$27,0),MATCH(VLOOKUP(A1538,バックデータ一覧!$T$3:$U$367,2),バックデータ一覧!$M$3:$O$3,0))*10^-3</f>
        <v>3.8000000000000002E-4</v>
      </c>
      <c r="I1538" s="97">
        <f>INDEX(バックデータ一覧!$P$4:$R$27,MATCH(計算過程!B1538,バックデータ一覧!$F$4:$F$27,0),MATCH(VLOOKUP(A1538,バックデータ一覧!$T$3:$U$367,2),バックデータ一覧!$P$3:$R$3,0))*10^-3</f>
        <v>5.0000000000000001E-4</v>
      </c>
    </row>
    <row r="1539" spans="1:9" x14ac:dyDescent="0.15">
      <c r="A1539" s="57">
        <v>41703</v>
      </c>
      <c r="B1539" s="9" t="s">
        <v>125</v>
      </c>
      <c r="C1539" s="83">
        <f t="shared" si="70"/>
        <v>6.4800000000000005E-3</v>
      </c>
      <c r="D1539" s="82">
        <f t="shared" si="69"/>
        <v>5.9400000000000008E-3</v>
      </c>
      <c r="E1539" s="81">
        <f t="shared" si="71"/>
        <v>5.4000000000000001E-4</v>
      </c>
      <c r="F1539" s="97">
        <f>INDEX(バックデータ一覧!$G$4:$I$27,MATCH(計算過程!B1539,バックデータ一覧!$F$4:$F$27,0),MATCH(VLOOKUP(A1539,バックデータ一覧!$T$3:$U$367,2),バックデータ一覧!$G$3:$I$3,0))*10^-3</f>
        <v>5.4000000000000001E-4</v>
      </c>
      <c r="G1539" s="97">
        <f>INDEX(バックデータ一覧!$J$4:$L$27,MATCH(計算過程!B1539,バックデータ一覧!$F$4:$F$27,0),MATCH(VLOOKUP(A1539,バックデータ一覧!$T$3:$U$367,2),バックデータ一覧!$J$3:$L$3,0))*10^-3</f>
        <v>1.08E-3</v>
      </c>
      <c r="H1539" s="97">
        <f>INDEX(バックデータ一覧!$M$4:$O$27,MATCH(計算過程!B1539,バックデータ一覧!$F$4:$F$27,0),MATCH(VLOOKUP(A1539,バックデータ一覧!$T$3:$U$367,2),バックデータ一覧!$M$3:$O$3,0))*10^-3</f>
        <v>1.6299999999999999E-3</v>
      </c>
      <c r="I1539" s="97">
        <f>INDEX(バックデータ一覧!$P$4:$R$27,MATCH(計算過程!B1539,バックデータ一覧!$F$4:$F$27,0),MATCH(VLOOKUP(A1539,バックデータ一覧!$T$3:$U$367,2),バックデータ一覧!$P$3:$R$3,0))*10^-3</f>
        <v>2.1700000000000001E-3</v>
      </c>
    </row>
    <row r="1540" spans="1:9" x14ac:dyDescent="0.15">
      <c r="A1540" s="57">
        <v>41703</v>
      </c>
      <c r="B1540" s="9" t="s">
        <v>126</v>
      </c>
      <c r="C1540" s="83">
        <f t="shared" si="70"/>
        <v>6.2700000000000013E-3</v>
      </c>
      <c r="D1540" s="82">
        <f t="shared" si="69"/>
        <v>5.9400000000000008E-3</v>
      </c>
      <c r="E1540" s="81">
        <f t="shared" si="71"/>
        <v>3.3E-4</v>
      </c>
      <c r="F1540" s="97">
        <f>INDEX(バックデータ一覧!$G$4:$I$27,MATCH(計算過程!B1540,バックデータ一覧!$F$4:$F$27,0),MATCH(VLOOKUP(A1540,バックデータ一覧!$T$3:$U$367,2),バックデータ一覧!$G$3:$I$3,0))*10^-3</f>
        <v>3.3E-4</v>
      </c>
      <c r="G1540" s="97">
        <f>INDEX(バックデータ一覧!$J$4:$L$27,MATCH(計算過程!B1540,バックデータ一覧!$F$4:$F$27,0),MATCH(VLOOKUP(A1540,バックデータ一覧!$T$3:$U$367,2),バックデータ一覧!$J$3:$L$3,0))*10^-3</f>
        <v>6.7000000000000002E-4</v>
      </c>
      <c r="H1540" s="97">
        <f>INDEX(バックデータ一覧!$M$4:$O$27,MATCH(計算過程!B1540,バックデータ一覧!$F$4:$F$27,0),MATCH(VLOOKUP(A1540,バックデータ一覧!$T$3:$U$367,2),バックデータ一覧!$M$3:$O$3,0))*10^-3</f>
        <v>1E-3</v>
      </c>
      <c r="I1540" s="97">
        <f>INDEX(バックデータ一覧!$P$4:$R$27,MATCH(計算過程!B1540,バックデータ一覧!$F$4:$F$27,0),MATCH(VLOOKUP(A1540,バックデータ一覧!$T$3:$U$367,2),バックデータ一覧!$P$3:$R$3,0))*10^-3</f>
        <v>1.33E-3</v>
      </c>
    </row>
    <row r="1541" spans="1:9" x14ac:dyDescent="0.15">
      <c r="A1541" s="57">
        <v>41703</v>
      </c>
      <c r="B1541" s="9" t="s">
        <v>127</v>
      </c>
      <c r="C1541" s="83">
        <f t="shared" si="70"/>
        <v>9.4600000000000014E-3</v>
      </c>
      <c r="D1541" s="82">
        <f t="shared" si="69"/>
        <v>5.9400000000000008E-3</v>
      </c>
      <c r="E1541" s="81">
        <f t="shared" si="71"/>
        <v>3.5200000000000001E-3</v>
      </c>
      <c r="F1541" s="97">
        <f>INDEX(バックデータ一覧!$G$4:$I$27,MATCH(計算過程!B1541,バックデータ一覧!$F$4:$F$27,0),MATCH(VLOOKUP(A1541,バックデータ一覧!$T$3:$U$367,2),バックデータ一覧!$G$3:$I$3,0))*10^-3</f>
        <v>3.5200000000000001E-3</v>
      </c>
      <c r="G1541" s="97">
        <f>INDEX(バックデータ一覧!$J$4:$L$27,MATCH(計算過程!B1541,バックデータ一覧!$F$4:$F$27,0),MATCH(VLOOKUP(A1541,バックデータ一覧!$T$3:$U$367,2),バックデータ一覧!$J$3:$L$3,0))*10^-3</f>
        <v>7.0300000000000007E-3</v>
      </c>
      <c r="H1541" s="97">
        <f>INDEX(バックデータ一覧!$M$4:$O$27,MATCH(計算過程!B1541,バックデータ一覧!$F$4:$F$27,0),MATCH(VLOOKUP(A1541,バックデータ一覧!$T$3:$U$367,2),バックデータ一覧!$M$3:$O$3,0))*10^-3</f>
        <v>1.055E-2</v>
      </c>
      <c r="I1541" s="97">
        <f>INDEX(バックデータ一覧!$P$4:$R$27,MATCH(計算過程!B1541,バックデータ一覧!$F$4:$F$27,0),MATCH(VLOOKUP(A1541,バックデータ一覧!$T$3:$U$367,2),バックデータ一覧!$P$3:$R$3,0))*10^-3</f>
        <v>1.4060000000000001E-2</v>
      </c>
    </row>
    <row r="1542" spans="1:9" x14ac:dyDescent="0.15">
      <c r="A1542" s="57">
        <v>41703</v>
      </c>
      <c r="B1542" s="9" t="s">
        <v>128</v>
      </c>
      <c r="C1542" s="83">
        <f t="shared" si="70"/>
        <v>1.2220000000000002E-2</v>
      </c>
      <c r="D1542" s="82">
        <f t="shared" si="69"/>
        <v>5.9400000000000008E-3</v>
      </c>
      <c r="E1542" s="81">
        <f t="shared" si="71"/>
        <v>6.28E-3</v>
      </c>
      <c r="F1542" s="97">
        <f>INDEX(バックデータ一覧!$G$4:$I$27,MATCH(計算過程!B1542,バックデータ一覧!$F$4:$F$27,0),MATCH(VLOOKUP(A1542,バックデータ一覧!$T$3:$U$367,2),バックデータ一覧!$G$3:$I$3,0))*10^-3</f>
        <v>6.28E-3</v>
      </c>
      <c r="G1542" s="97">
        <f>INDEX(バックデータ一覧!$J$4:$L$27,MATCH(計算過程!B1542,バックデータ一覧!$F$4:$F$27,0),MATCH(VLOOKUP(A1542,バックデータ一覧!$T$3:$U$367,2),バックデータ一覧!$J$3:$L$3,0))*10^-3</f>
        <v>1.256E-2</v>
      </c>
      <c r="H1542" s="97">
        <f>INDEX(バックデータ一覧!$M$4:$O$27,MATCH(計算過程!B1542,バックデータ一覧!$F$4:$F$27,0),MATCH(VLOOKUP(A1542,バックデータ一覧!$T$3:$U$367,2),バックデータ一覧!$M$3:$O$3,0))*10^-3</f>
        <v>1.8839999999999999E-2</v>
      </c>
      <c r="I1542" s="97">
        <f>INDEX(バックデータ一覧!$P$4:$R$27,MATCH(計算過程!B1542,バックデータ一覧!$F$4:$F$27,0),MATCH(VLOOKUP(A1542,バックデータ一覧!$T$3:$U$367,2),バックデータ一覧!$P$3:$R$3,0))*10^-3</f>
        <v>2.512E-2</v>
      </c>
    </row>
    <row r="1543" spans="1:9" x14ac:dyDescent="0.15">
      <c r="A1543" s="57">
        <v>41704</v>
      </c>
      <c r="B1543" s="9" t="s">
        <v>105</v>
      </c>
      <c r="C1543" s="83">
        <f t="shared" si="70"/>
        <v>6.0700000000000007E-3</v>
      </c>
      <c r="D1543" s="82">
        <f t="shared" ref="D1543:D1606" si="72">$O$4*$O$5*10^-3</f>
        <v>5.9400000000000008E-3</v>
      </c>
      <c r="E1543" s="81">
        <f t="shared" si="71"/>
        <v>1.3000000000000002E-4</v>
      </c>
      <c r="F1543" s="97">
        <f>INDEX(バックデータ一覧!$G$4:$I$27,MATCH(計算過程!B1543,バックデータ一覧!$F$4:$F$27,0),MATCH(VLOOKUP(A1543,バックデータ一覧!$T$3:$U$367,2),バックデータ一覧!$G$3:$I$3,0))*10^-3</f>
        <v>1.3000000000000002E-4</v>
      </c>
      <c r="G1543" s="97">
        <f>INDEX(バックデータ一覧!$J$4:$L$27,MATCH(計算過程!B1543,バックデータ一覧!$F$4:$F$27,0),MATCH(VLOOKUP(A1543,バックデータ一覧!$T$3:$U$367,2),バックデータ一覧!$J$3:$L$3,0))*10^-3</f>
        <v>2.5000000000000001E-4</v>
      </c>
      <c r="H1543" s="97">
        <f>INDEX(バックデータ一覧!$M$4:$O$27,MATCH(計算過程!B1543,バックデータ一覧!$F$4:$F$27,0),MATCH(VLOOKUP(A1543,バックデータ一覧!$T$3:$U$367,2),バックデータ一覧!$M$3:$O$3,0))*10^-3</f>
        <v>3.8000000000000002E-4</v>
      </c>
      <c r="I1543" s="97">
        <f>INDEX(バックデータ一覧!$P$4:$R$27,MATCH(計算過程!B1543,バックデータ一覧!$F$4:$F$27,0),MATCH(VLOOKUP(A1543,バックデータ一覧!$T$3:$U$367,2),バックデータ一覧!$P$3:$R$3,0))*10^-3</f>
        <v>5.0000000000000001E-4</v>
      </c>
    </row>
    <row r="1544" spans="1:9" x14ac:dyDescent="0.15">
      <c r="A1544" s="57">
        <v>41704</v>
      </c>
      <c r="B1544" s="9" t="s">
        <v>106</v>
      </c>
      <c r="C1544" s="83">
        <f t="shared" ref="C1544:C1607" si="73">D1544+E1544</f>
        <v>6.0700000000000007E-3</v>
      </c>
      <c r="D1544" s="82">
        <f t="shared" si="72"/>
        <v>5.9400000000000008E-3</v>
      </c>
      <c r="E1544" s="81">
        <f t="shared" ref="E1544:E1607" si="74">IF(AND($O$10&gt;=1,$O$10&lt;2),$F1544*(2-$O$10)/(2-1)+$G1544*($O$10-1)/(2-1),IF(AND($O$10&gt;=2,$O$10&lt;3),$G1544*(3-$O$10)/(3-2)+$H1544*($O$10-2)/(3-2),$H1544*(4-$O$10)/(4-3)+$I1544*($O$10-3)/(4-3)))</f>
        <v>1.3000000000000002E-4</v>
      </c>
      <c r="F1544" s="97">
        <f>INDEX(バックデータ一覧!$G$4:$I$27,MATCH(計算過程!B1544,バックデータ一覧!$F$4:$F$27,0),MATCH(VLOOKUP(A1544,バックデータ一覧!$T$3:$U$367,2),バックデータ一覧!$G$3:$I$3,0))*10^-3</f>
        <v>1.3000000000000002E-4</v>
      </c>
      <c r="G1544" s="97">
        <f>INDEX(バックデータ一覧!$J$4:$L$27,MATCH(計算過程!B1544,バックデータ一覧!$F$4:$F$27,0),MATCH(VLOOKUP(A1544,バックデータ一覧!$T$3:$U$367,2),バックデータ一覧!$J$3:$L$3,0))*10^-3</f>
        <v>2.5000000000000001E-4</v>
      </c>
      <c r="H1544" s="97">
        <f>INDEX(バックデータ一覧!$M$4:$O$27,MATCH(計算過程!B1544,バックデータ一覧!$F$4:$F$27,0),MATCH(VLOOKUP(A1544,バックデータ一覧!$T$3:$U$367,2),バックデータ一覧!$M$3:$O$3,0))*10^-3</f>
        <v>3.8000000000000002E-4</v>
      </c>
      <c r="I1544" s="97">
        <f>INDEX(バックデータ一覧!$P$4:$R$27,MATCH(計算過程!B1544,バックデータ一覧!$F$4:$F$27,0),MATCH(VLOOKUP(A1544,バックデータ一覧!$T$3:$U$367,2),バックデータ一覧!$P$3:$R$3,0))*10^-3</f>
        <v>5.0000000000000001E-4</v>
      </c>
    </row>
    <row r="1545" spans="1:9" x14ac:dyDescent="0.15">
      <c r="A1545" s="57">
        <v>41704</v>
      </c>
      <c r="B1545" s="9" t="s">
        <v>107</v>
      </c>
      <c r="C1545" s="83">
        <f t="shared" si="73"/>
        <v>6.0700000000000007E-3</v>
      </c>
      <c r="D1545" s="82">
        <f t="shared" si="72"/>
        <v>5.9400000000000008E-3</v>
      </c>
      <c r="E1545" s="81">
        <f t="shared" si="74"/>
        <v>1.3000000000000002E-4</v>
      </c>
      <c r="F1545" s="97">
        <f>INDEX(バックデータ一覧!$G$4:$I$27,MATCH(計算過程!B1545,バックデータ一覧!$F$4:$F$27,0),MATCH(VLOOKUP(A1545,バックデータ一覧!$T$3:$U$367,2),バックデータ一覧!$G$3:$I$3,0))*10^-3</f>
        <v>1.3000000000000002E-4</v>
      </c>
      <c r="G1545" s="97">
        <f>INDEX(バックデータ一覧!$J$4:$L$27,MATCH(計算過程!B1545,バックデータ一覧!$F$4:$F$27,0),MATCH(VLOOKUP(A1545,バックデータ一覧!$T$3:$U$367,2),バックデータ一覧!$J$3:$L$3,0))*10^-3</f>
        <v>2.5000000000000001E-4</v>
      </c>
      <c r="H1545" s="97">
        <f>INDEX(バックデータ一覧!$M$4:$O$27,MATCH(計算過程!B1545,バックデータ一覧!$F$4:$F$27,0),MATCH(VLOOKUP(A1545,バックデータ一覧!$T$3:$U$367,2),バックデータ一覧!$M$3:$O$3,0))*10^-3</f>
        <v>3.8000000000000002E-4</v>
      </c>
      <c r="I1545" s="97">
        <f>INDEX(バックデータ一覧!$P$4:$R$27,MATCH(計算過程!B1545,バックデータ一覧!$F$4:$F$27,0),MATCH(VLOOKUP(A1545,バックデータ一覧!$T$3:$U$367,2),バックデータ一覧!$P$3:$R$3,0))*10^-3</f>
        <v>5.0000000000000001E-4</v>
      </c>
    </row>
    <row r="1546" spans="1:9" x14ac:dyDescent="0.15">
      <c r="A1546" s="57">
        <v>41704</v>
      </c>
      <c r="B1546" s="9" t="s">
        <v>108</v>
      </c>
      <c r="C1546" s="83">
        <f t="shared" si="73"/>
        <v>6.0700000000000007E-3</v>
      </c>
      <c r="D1546" s="82">
        <f t="shared" si="72"/>
        <v>5.9400000000000008E-3</v>
      </c>
      <c r="E1546" s="81">
        <f t="shared" si="74"/>
        <v>1.3000000000000002E-4</v>
      </c>
      <c r="F1546" s="97">
        <f>INDEX(バックデータ一覧!$G$4:$I$27,MATCH(計算過程!B1546,バックデータ一覧!$F$4:$F$27,0),MATCH(VLOOKUP(A1546,バックデータ一覧!$T$3:$U$367,2),バックデータ一覧!$G$3:$I$3,0))*10^-3</f>
        <v>1.3000000000000002E-4</v>
      </c>
      <c r="G1546" s="97">
        <f>INDEX(バックデータ一覧!$J$4:$L$27,MATCH(計算過程!B1546,バックデータ一覧!$F$4:$F$27,0),MATCH(VLOOKUP(A1546,バックデータ一覧!$T$3:$U$367,2),バックデータ一覧!$J$3:$L$3,0))*10^-3</f>
        <v>2.5000000000000001E-4</v>
      </c>
      <c r="H1546" s="97">
        <f>INDEX(バックデータ一覧!$M$4:$O$27,MATCH(計算過程!B1546,バックデータ一覧!$F$4:$F$27,0),MATCH(VLOOKUP(A1546,バックデータ一覧!$T$3:$U$367,2),バックデータ一覧!$M$3:$O$3,0))*10^-3</f>
        <v>3.8000000000000002E-4</v>
      </c>
      <c r="I1546" s="97">
        <f>INDEX(バックデータ一覧!$P$4:$R$27,MATCH(計算過程!B1546,バックデータ一覧!$F$4:$F$27,0),MATCH(VLOOKUP(A1546,バックデータ一覧!$T$3:$U$367,2),バックデータ一覧!$P$3:$R$3,0))*10^-3</f>
        <v>5.0000000000000001E-4</v>
      </c>
    </row>
    <row r="1547" spans="1:9" x14ac:dyDescent="0.15">
      <c r="A1547" s="57">
        <v>41704</v>
      </c>
      <c r="B1547" s="9" t="s">
        <v>109</v>
      </c>
      <c r="C1547" s="83">
        <f t="shared" si="73"/>
        <v>6.0700000000000007E-3</v>
      </c>
      <c r="D1547" s="82">
        <f t="shared" si="72"/>
        <v>5.9400000000000008E-3</v>
      </c>
      <c r="E1547" s="81">
        <f t="shared" si="74"/>
        <v>1.3000000000000002E-4</v>
      </c>
      <c r="F1547" s="97">
        <f>INDEX(バックデータ一覧!$G$4:$I$27,MATCH(計算過程!B1547,バックデータ一覧!$F$4:$F$27,0),MATCH(VLOOKUP(A1547,バックデータ一覧!$T$3:$U$367,2),バックデータ一覧!$G$3:$I$3,0))*10^-3</f>
        <v>1.3000000000000002E-4</v>
      </c>
      <c r="G1547" s="97">
        <f>INDEX(バックデータ一覧!$J$4:$L$27,MATCH(計算過程!B1547,バックデータ一覧!$F$4:$F$27,0),MATCH(VLOOKUP(A1547,バックデータ一覧!$T$3:$U$367,2),バックデータ一覧!$J$3:$L$3,0))*10^-3</f>
        <v>2.5000000000000001E-4</v>
      </c>
      <c r="H1547" s="97">
        <f>INDEX(バックデータ一覧!$M$4:$O$27,MATCH(計算過程!B1547,バックデータ一覧!$F$4:$F$27,0),MATCH(VLOOKUP(A1547,バックデータ一覧!$T$3:$U$367,2),バックデータ一覧!$M$3:$O$3,0))*10^-3</f>
        <v>3.8000000000000002E-4</v>
      </c>
      <c r="I1547" s="97">
        <f>INDEX(バックデータ一覧!$P$4:$R$27,MATCH(計算過程!B1547,バックデータ一覧!$F$4:$F$27,0),MATCH(VLOOKUP(A1547,バックデータ一覧!$T$3:$U$367,2),バックデータ一覧!$P$3:$R$3,0))*10^-3</f>
        <v>5.0000000000000001E-4</v>
      </c>
    </row>
    <row r="1548" spans="1:9" x14ac:dyDescent="0.15">
      <c r="A1548" s="57">
        <v>41704</v>
      </c>
      <c r="B1548" s="9" t="s">
        <v>110</v>
      </c>
      <c r="C1548" s="83">
        <f t="shared" si="73"/>
        <v>6.0700000000000007E-3</v>
      </c>
      <c r="D1548" s="82">
        <f t="shared" si="72"/>
        <v>5.9400000000000008E-3</v>
      </c>
      <c r="E1548" s="81">
        <f t="shared" si="74"/>
        <v>1.3000000000000002E-4</v>
      </c>
      <c r="F1548" s="97">
        <f>INDEX(バックデータ一覧!$G$4:$I$27,MATCH(計算過程!B1548,バックデータ一覧!$F$4:$F$27,0),MATCH(VLOOKUP(A1548,バックデータ一覧!$T$3:$U$367,2),バックデータ一覧!$G$3:$I$3,0))*10^-3</f>
        <v>1.3000000000000002E-4</v>
      </c>
      <c r="G1548" s="97">
        <f>INDEX(バックデータ一覧!$J$4:$L$27,MATCH(計算過程!B1548,バックデータ一覧!$F$4:$F$27,0),MATCH(VLOOKUP(A1548,バックデータ一覧!$T$3:$U$367,2),バックデータ一覧!$J$3:$L$3,0))*10^-3</f>
        <v>2.5000000000000001E-4</v>
      </c>
      <c r="H1548" s="97">
        <f>INDEX(バックデータ一覧!$M$4:$O$27,MATCH(計算過程!B1548,バックデータ一覧!$F$4:$F$27,0),MATCH(VLOOKUP(A1548,バックデータ一覧!$T$3:$U$367,2),バックデータ一覧!$M$3:$O$3,0))*10^-3</f>
        <v>3.8000000000000002E-4</v>
      </c>
      <c r="I1548" s="97">
        <f>INDEX(バックデータ一覧!$P$4:$R$27,MATCH(計算過程!B1548,バックデータ一覧!$F$4:$F$27,0),MATCH(VLOOKUP(A1548,バックデータ一覧!$T$3:$U$367,2),バックデータ一覧!$P$3:$R$3,0))*10^-3</f>
        <v>5.0000000000000001E-4</v>
      </c>
    </row>
    <row r="1549" spans="1:9" x14ac:dyDescent="0.15">
      <c r="A1549" s="57">
        <v>41704</v>
      </c>
      <c r="B1549" s="9" t="s">
        <v>111</v>
      </c>
      <c r="C1549" s="83">
        <f t="shared" si="73"/>
        <v>9.3200000000000002E-3</v>
      </c>
      <c r="D1549" s="82">
        <f t="shared" si="72"/>
        <v>5.9400000000000008E-3</v>
      </c>
      <c r="E1549" s="81">
        <f t="shared" si="74"/>
        <v>3.3799999999999998E-3</v>
      </c>
      <c r="F1549" s="97">
        <f>INDEX(バックデータ一覧!$G$4:$I$27,MATCH(計算過程!B1549,バックデータ一覧!$F$4:$F$27,0),MATCH(VLOOKUP(A1549,バックデータ一覧!$T$3:$U$367,2),バックデータ一覧!$G$3:$I$3,0))*10^-3</f>
        <v>3.3799999999999998E-3</v>
      </c>
      <c r="G1549" s="97">
        <f>INDEX(バックデータ一覧!$J$4:$L$27,MATCH(計算過程!B1549,バックデータ一覧!$F$4:$F$27,0),MATCH(VLOOKUP(A1549,バックデータ一覧!$T$3:$U$367,2),バックデータ一覧!$J$3:$L$3,0))*10^-3</f>
        <v>6.7499999999999999E-3</v>
      </c>
      <c r="H1549" s="97">
        <f>INDEX(バックデータ一覧!$M$4:$O$27,MATCH(計算過程!B1549,バックデータ一覧!$F$4:$F$27,0),MATCH(VLOOKUP(A1549,バックデータ一覧!$T$3:$U$367,2),バックデータ一覧!$M$3:$O$3,0))*10^-3</f>
        <v>1.0130000000000002E-2</v>
      </c>
      <c r="I1549" s="97">
        <f>INDEX(バックデータ一覧!$P$4:$R$27,MATCH(計算過程!B1549,バックデータ一覧!$F$4:$F$27,0),MATCH(VLOOKUP(A1549,バックデータ一覧!$T$3:$U$367,2),バックデータ一覧!$P$3:$R$3,0))*10^-3</f>
        <v>1.3509999999999999E-2</v>
      </c>
    </row>
    <row r="1550" spans="1:9" x14ac:dyDescent="0.15">
      <c r="A1550" s="57">
        <v>41704</v>
      </c>
      <c r="B1550" s="9" t="s">
        <v>112</v>
      </c>
      <c r="C1550" s="83">
        <f t="shared" si="73"/>
        <v>6.4800000000000005E-3</v>
      </c>
      <c r="D1550" s="82">
        <f t="shared" si="72"/>
        <v>5.9400000000000008E-3</v>
      </c>
      <c r="E1550" s="81">
        <f t="shared" si="74"/>
        <v>5.4000000000000001E-4</v>
      </c>
      <c r="F1550" s="97">
        <f>INDEX(バックデータ一覧!$G$4:$I$27,MATCH(計算過程!B1550,バックデータ一覧!$F$4:$F$27,0),MATCH(VLOOKUP(A1550,バックデータ一覧!$T$3:$U$367,2),バックデータ一覧!$G$3:$I$3,0))*10^-3</f>
        <v>5.4000000000000001E-4</v>
      </c>
      <c r="G1550" s="97">
        <f>INDEX(バックデータ一覧!$J$4:$L$27,MATCH(計算過程!B1550,バックデータ一覧!$F$4:$F$27,0),MATCH(VLOOKUP(A1550,バックデータ一覧!$T$3:$U$367,2),バックデータ一覧!$J$3:$L$3,0))*10^-3</f>
        <v>1.08E-3</v>
      </c>
      <c r="H1550" s="97">
        <f>INDEX(バックデータ一覧!$M$4:$O$27,MATCH(計算過程!B1550,バックデータ一覧!$F$4:$F$27,0),MATCH(VLOOKUP(A1550,バックデータ一覧!$T$3:$U$367,2),バックデータ一覧!$M$3:$O$3,0))*10^-3</f>
        <v>1.6299999999999999E-3</v>
      </c>
      <c r="I1550" s="97">
        <f>INDEX(バックデータ一覧!$P$4:$R$27,MATCH(計算過程!B1550,バックデータ一覧!$F$4:$F$27,0),MATCH(VLOOKUP(A1550,バックデータ一覧!$T$3:$U$367,2),バックデータ一覧!$P$3:$R$3,0))*10^-3</f>
        <v>2.1700000000000001E-3</v>
      </c>
    </row>
    <row r="1551" spans="1:9" x14ac:dyDescent="0.15">
      <c r="A1551" s="57">
        <v>41704</v>
      </c>
      <c r="B1551" s="9" t="s">
        <v>113</v>
      </c>
      <c r="C1551" s="83">
        <f t="shared" si="73"/>
        <v>6.4800000000000005E-3</v>
      </c>
      <c r="D1551" s="82">
        <f t="shared" si="72"/>
        <v>5.9400000000000008E-3</v>
      </c>
      <c r="E1551" s="81">
        <f t="shared" si="74"/>
        <v>5.4000000000000001E-4</v>
      </c>
      <c r="F1551" s="97">
        <f>INDEX(バックデータ一覧!$G$4:$I$27,MATCH(計算過程!B1551,バックデータ一覧!$F$4:$F$27,0),MATCH(VLOOKUP(A1551,バックデータ一覧!$T$3:$U$367,2),バックデータ一覧!$G$3:$I$3,0))*10^-3</f>
        <v>5.4000000000000001E-4</v>
      </c>
      <c r="G1551" s="97">
        <f>INDEX(バックデータ一覧!$J$4:$L$27,MATCH(計算過程!B1551,バックデータ一覧!$F$4:$F$27,0),MATCH(VLOOKUP(A1551,バックデータ一覧!$T$3:$U$367,2),バックデータ一覧!$J$3:$L$3,0))*10^-3</f>
        <v>1.08E-3</v>
      </c>
      <c r="H1551" s="97">
        <f>INDEX(バックデータ一覧!$M$4:$O$27,MATCH(計算過程!B1551,バックデータ一覧!$F$4:$F$27,0),MATCH(VLOOKUP(A1551,バックデータ一覧!$T$3:$U$367,2),バックデータ一覧!$M$3:$O$3,0))*10^-3</f>
        <v>1.6299999999999999E-3</v>
      </c>
      <c r="I1551" s="97">
        <f>INDEX(バックデータ一覧!$P$4:$R$27,MATCH(計算過程!B1551,バックデータ一覧!$F$4:$F$27,0),MATCH(VLOOKUP(A1551,バックデータ一覧!$T$3:$U$367,2),バックデータ一覧!$P$3:$R$3,0))*10^-3</f>
        <v>2.1700000000000001E-3</v>
      </c>
    </row>
    <row r="1552" spans="1:9" x14ac:dyDescent="0.15">
      <c r="A1552" s="57">
        <v>41704</v>
      </c>
      <c r="B1552" s="9" t="s">
        <v>114</v>
      </c>
      <c r="C1552" s="83">
        <f t="shared" si="73"/>
        <v>6.0700000000000007E-3</v>
      </c>
      <c r="D1552" s="82">
        <f t="shared" si="72"/>
        <v>5.9400000000000008E-3</v>
      </c>
      <c r="E1552" s="81">
        <f t="shared" si="74"/>
        <v>1.3000000000000002E-4</v>
      </c>
      <c r="F1552" s="97">
        <f>INDEX(バックデータ一覧!$G$4:$I$27,MATCH(計算過程!B1552,バックデータ一覧!$F$4:$F$27,0),MATCH(VLOOKUP(A1552,バックデータ一覧!$T$3:$U$367,2),バックデータ一覧!$G$3:$I$3,0))*10^-3</f>
        <v>1.3000000000000002E-4</v>
      </c>
      <c r="G1552" s="97">
        <f>INDEX(バックデータ一覧!$J$4:$L$27,MATCH(計算過程!B1552,バックデータ一覧!$F$4:$F$27,0),MATCH(VLOOKUP(A1552,バックデータ一覧!$T$3:$U$367,2),バックデータ一覧!$J$3:$L$3,0))*10^-3</f>
        <v>2.5000000000000001E-4</v>
      </c>
      <c r="H1552" s="97">
        <f>INDEX(バックデータ一覧!$M$4:$O$27,MATCH(計算過程!B1552,バックデータ一覧!$F$4:$F$27,0),MATCH(VLOOKUP(A1552,バックデータ一覧!$T$3:$U$367,2),バックデータ一覧!$M$3:$O$3,0))*10^-3</f>
        <v>3.8000000000000002E-4</v>
      </c>
      <c r="I1552" s="97">
        <f>INDEX(バックデータ一覧!$P$4:$R$27,MATCH(計算過程!B1552,バックデータ一覧!$F$4:$F$27,0),MATCH(VLOOKUP(A1552,バックデータ一覧!$T$3:$U$367,2),バックデータ一覧!$P$3:$R$3,0))*10^-3</f>
        <v>5.0000000000000001E-4</v>
      </c>
    </row>
    <row r="1553" spans="1:9" x14ac:dyDescent="0.15">
      <c r="A1553" s="57">
        <v>41704</v>
      </c>
      <c r="B1553" s="9" t="s">
        <v>115</v>
      </c>
      <c r="C1553" s="83">
        <f t="shared" si="73"/>
        <v>6.2700000000000013E-3</v>
      </c>
      <c r="D1553" s="82">
        <f t="shared" si="72"/>
        <v>5.9400000000000008E-3</v>
      </c>
      <c r="E1553" s="81">
        <f t="shared" si="74"/>
        <v>3.3E-4</v>
      </c>
      <c r="F1553" s="97">
        <f>INDEX(バックデータ一覧!$G$4:$I$27,MATCH(計算過程!B1553,バックデータ一覧!$F$4:$F$27,0),MATCH(VLOOKUP(A1553,バックデータ一覧!$T$3:$U$367,2),バックデータ一覧!$G$3:$I$3,0))*10^-3</f>
        <v>3.3E-4</v>
      </c>
      <c r="G1553" s="97">
        <f>INDEX(バックデータ一覧!$J$4:$L$27,MATCH(計算過程!B1553,バックデータ一覧!$F$4:$F$27,0),MATCH(VLOOKUP(A1553,バックデータ一覧!$T$3:$U$367,2),バックデータ一覧!$J$3:$L$3,0))*10^-3</f>
        <v>6.7000000000000002E-4</v>
      </c>
      <c r="H1553" s="97">
        <f>INDEX(バックデータ一覧!$M$4:$O$27,MATCH(計算過程!B1553,バックデータ一覧!$F$4:$F$27,0),MATCH(VLOOKUP(A1553,バックデータ一覧!$T$3:$U$367,2),バックデータ一覧!$M$3:$O$3,0))*10^-3</f>
        <v>1E-3</v>
      </c>
      <c r="I1553" s="97">
        <f>INDEX(バックデータ一覧!$P$4:$R$27,MATCH(計算過程!B1553,バックデータ一覧!$F$4:$F$27,0),MATCH(VLOOKUP(A1553,バックデータ一覧!$T$3:$U$367,2),バックデータ一覧!$P$3:$R$3,0))*10^-3</f>
        <v>1.33E-3</v>
      </c>
    </row>
    <row r="1554" spans="1:9" x14ac:dyDescent="0.15">
      <c r="A1554" s="57">
        <v>41704</v>
      </c>
      <c r="B1554" s="9" t="s">
        <v>116</v>
      </c>
      <c r="C1554" s="83">
        <f t="shared" si="73"/>
        <v>6.0700000000000007E-3</v>
      </c>
      <c r="D1554" s="82">
        <f t="shared" si="72"/>
        <v>5.9400000000000008E-3</v>
      </c>
      <c r="E1554" s="81">
        <f t="shared" si="74"/>
        <v>1.3000000000000002E-4</v>
      </c>
      <c r="F1554" s="97">
        <f>INDEX(バックデータ一覧!$G$4:$I$27,MATCH(計算過程!B1554,バックデータ一覧!$F$4:$F$27,0),MATCH(VLOOKUP(A1554,バックデータ一覧!$T$3:$U$367,2),バックデータ一覧!$G$3:$I$3,0))*10^-3</f>
        <v>1.3000000000000002E-4</v>
      </c>
      <c r="G1554" s="97">
        <f>INDEX(バックデータ一覧!$J$4:$L$27,MATCH(計算過程!B1554,バックデータ一覧!$F$4:$F$27,0),MATCH(VLOOKUP(A1554,バックデータ一覧!$T$3:$U$367,2),バックデータ一覧!$J$3:$L$3,0))*10^-3</f>
        <v>2.5000000000000001E-4</v>
      </c>
      <c r="H1554" s="97">
        <f>INDEX(バックデータ一覧!$M$4:$O$27,MATCH(計算過程!B1554,バックデータ一覧!$F$4:$F$27,0),MATCH(VLOOKUP(A1554,バックデータ一覧!$T$3:$U$367,2),バックデータ一覧!$M$3:$O$3,0))*10^-3</f>
        <v>3.8000000000000002E-4</v>
      </c>
      <c r="I1554" s="97">
        <f>INDEX(バックデータ一覧!$P$4:$R$27,MATCH(計算過程!B1554,バックデータ一覧!$F$4:$F$27,0),MATCH(VLOOKUP(A1554,バックデータ一覧!$T$3:$U$367,2),バックデータ一覧!$P$3:$R$3,0))*10^-3</f>
        <v>5.0000000000000001E-4</v>
      </c>
    </row>
    <row r="1555" spans="1:9" x14ac:dyDescent="0.15">
      <c r="A1555" s="57">
        <v>41704</v>
      </c>
      <c r="B1555" s="9" t="s">
        <v>117</v>
      </c>
      <c r="C1555" s="83">
        <f t="shared" si="73"/>
        <v>9.3200000000000002E-3</v>
      </c>
      <c r="D1555" s="82">
        <f t="shared" si="72"/>
        <v>5.9400000000000008E-3</v>
      </c>
      <c r="E1555" s="81">
        <f t="shared" si="74"/>
        <v>3.3799999999999998E-3</v>
      </c>
      <c r="F1555" s="97">
        <f>INDEX(バックデータ一覧!$G$4:$I$27,MATCH(計算過程!B1555,バックデータ一覧!$F$4:$F$27,0),MATCH(VLOOKUP(A1555,バックデータ一覧!$T$3:$U$367,2),バックデータ一覧!$G$3:$I$3,0))*10^-3</f>
        <v>3.3799999999999998E-3</v>
      </c>
      <c r="G1555" s="97">
        <f>INDEX(バックデータ一覧!$J$4:$L$27,MATCH(計算過程!B1555,バックデータ一覧!$F$4:$F$27,0),MATCH(VLOOKUP(A1555,バックデータ一覧!$T$3:$U$367,2),バックデータ一覧!$J$3:$L$3,0))*10^-3</f>
        <v>6.7499999999999999E-3</v>
      </c>
      <c r="H1555" s="97">
        <f>INDEX(バックデータ一覧!$M$4:$O$27,MATCH(計算過程!B1555,バックデータ一覧!$F$4:$F$27,0),MATCH(VLOOKUP(A1555,バックデータ一覧!$T$3:$U$367,2),バックデータ一覧!$M$3:$O$3,0))*10^-3</f>
        <v>1.0130000000000002E-2</v>
      </c>
      <c r="I1555" s="97">
        <f>INDEX(バックデータ一覧!$P$4:$R$27,MATCH(計算過程!B1555,バックデータ一覧!$F$4:$F$27,0),MATCH(VLOOKUP(A1555,バックデータ一覧!$T$3:$U$367,2),バックデータ一覧!$P$3:$R$3,0))*10^-3</f>
        <v>1.3509999999999999E-2</v>
      </c>
    </row>
    <row r="1556" spans="1:9" x14ac:dyDescent="0.15">
      <c r="A1556" s="57">
        <v>41704</v>
      </c>
      <c r="B1556" s="9" t="s">
        <v>118</v>
      </c>
      <c r="C1556" s="83">
        <f t="shared" si="73"/>
        <v>6.2700000000000013E-3</v>
      </c>
      <c r="D1556" s="82">
        <f t="shared" si="72"/>
        <v>5.9400000000000008E-3</v>
      </c>
      <c r="E1556" s="81">
        <f t="shared" si="74"/>
        <v>3.3E-4</v>
      </c>
      <c r="F1556" s="97">
        <f>INDEX(バックデータ一覧!$G$4:$I$27,MATCH(計算過程!B1556,バックデータ一覧!$F$4:$F$27,0),MATCH(VLOOKUP(A1556,バックデータ一覧!$T$3:$U$367,2),バックデータ一覧!$G$3:$I$3,0))*10^-3</f>
        <v>3.3E-4</v>
      </c>
      <c r="G1556" s="97">
        <f>INDEX(バックデータ一覧!$J$4:$L$27,MATCH(計算過程!B1556,バックデータ一覧!$F$4:$F$27,0),MATCH(VLOOKUP(A1556,バックデータ一覧!$T$3:$U$367,2),バックデータ一覧!$J$3:$L$3,0))*10^-3</f>
        <v>6.7000000000000002E-4</v>
      </c>
      <c r="H1556" s="97">
        <f>INDEX(バックデータ一覧!$M$4:$O$27,MATCH(計算過程!B1556,バックデータ一覧!$F$4:$F$27,0),MATCH(VLOOKUP(A1556,バックデータ一覧!$T$3:$U$367,2),バックデータ一覧!$M$3:$O$3,0))*10^-3</f>
        <v>1E-3</v>
      </c>
      <c r="I1556" s="97">
        <f>INDEX(バックデータ一覧!$P$4:$R$27,MATCH(計算過程!B1556,バックデータ一覧!$F$4:$F$27,0),MATCH(VLOOKUP(A1556,バックデータ一覧!$T$3:$U$367,2),バックデータ一覧!$P$3:$R$3,0))*10^-3</f>
        <v>1.33E-3</v>
      </c>
    </row>
    <row r="1557" spans="1:9" x14ac:dyDescent="0.15">
      <c r="A1557" s="57">
        <v>41704</v>
      </c>
      <c r="B1557" s="9" t="s">
        <v>119</v>
      </c>
      <c r="C1557" s="83">
        <f t="shared" si="73"/>
        <v>6.0700000000000007E-3</v>
      </c>
      <c r="D1557" s="82">
        <f t="shared" si="72"/>
        <v>5.9400000000000008E-3</v>
      </c>
      <c r="E1557" s="81">
        <f t="shared" si="74"/>
        <v>1.3000000000000002E-4</v>
      </c>
      <c r="F1557" s="97">
        <f>INDEX(バックデータ一覧!$G$4:$I$27,MATCH(計算過程!B1557,バックデータ一覧!$F$4:$F$27,0),MATCH(VLOOKUP(A1557,バックデータ一覧!$T$3:$U$367,2),バックデータ一覧!$G$3:$I$3,0))*10^-3</f>
        <v>1.3000000000000002E-4</v>
      </c>
      <c r="G1557" s="97">
        <f>INDEX(バックデータ一覧!$J$4:$L$27,MATCH(計算過程!B1557,バックデータ一覧!$F$4:$F$27,0),MATCH(VLOOKUP(A1557,バックデータ一覧!$T$3:$U$367,2),バックデータ一覧!$J$3:$L$3,0))*10^-3</f>
        <v>2.5000000000000001E-4</v>
      </c>
      <c r="H1557" s="97">
        <f>INDEX(バックデータ一覧!$M$4:$O$27,MATCH(計算過程!B1557,バックデータ一覧!$F$4:$F$27,0),MATCH(VLOOKUP(A1557,バックデータ一覧!$T$3:$U$367,2),バックデータ一覧!$M$3:$O$3,0))*10^-3</f>
        <v>3.8000000000000002E-4</v>
      </c>
      <c r="I1557" s="97">
        <f>INDEX(バックデータ一覧!$P$4:$R$27,MATCH(計算過程!B1557,バックデータ一覧!$F$4:$F$27,0),MATCH(VLOOKUP(A1557,バックデータ一覧!$T$3:$U$367,2),バックデータ一覧!$P$3:$R$3,0))*10^-3</f>
        <v>5.0000000000000001E-4</v>
      </c>
    </row>
    <row r="1558" spans="1:9" x14ac:dyDescent="0.15">
      <c r="A1558" s="57">
        <v>41704</v>
      </c>
      <c r="B1558" s="9" t="s">
        <v>120</v>
      </c>
      <c r="C1558" s="83">
        <f t="shared" si="73"/>
        <v>6.0700000000000007E-3</v>
      </c>
      <c r="D1558" s="82">
        <f t="shared" si="72"/>
        <v>5.9400000000000008E-3</v>
      </c>
      <c r="E1558" s="81">
        <f t="shared" si="74"/>
        <v>1.3000000000000002E-4</v>
      </c>
      <c r="F1558" s="97">
        <f>INDEX(バックデータ一覧!$G$4:$I$27,MATCH(計算過程!B1558,バックデータ一覧!$F$4:$F$27,0),MATCH(VLOOKUP(A1558,バックデータ一覧!$T$3:$U$367,2),バックデータ一覧!$G$3:$I$3,0))*10^-3</f>
        <v>1.3000000000000002E-4</v>
      </c>
      <c r="G1558" s="97">
        <f>INDEX(バックデータ一覧!$J$4:$L$27,MATCH(計算過程!B1558,バックデータ一覧!$F$4:$F$27,0),MATCH(VLOOKUP(A1558,バックデータ一覧!$T$3:$U$367,2),バックデータ一覧!$J$3:$L$3,0))*10^-3</f>
        <v>2.5000000000000001E-4</v>
      </c>
      <c r="H1558" s="97">
        <f>INDEX(バックデータ一覧!$M$4:$O$27,MATCH(計算過程!B1558,バックデータ一覧!$F$4:$F$27,0),MATCH(VLOOKUP(A1558,バックデータ一覧!$T$3:$U$367,2),バックデータ一覧!$M$3:$O$3,0))*10^-3</f>
        <v>3.8000000000000002E-4</v>
      </c>
      <c r="I1558" s="97">
        <f>INDEX(バックデータ一覧!$P$4:$R$27,MATCH(計算過程!B1558,バックデータ一覧!$F$4:$F$27,0),MATCH(VLOOKUP(A1558,バックデータ一覧!$T$3:$U$367,2),バックデータ一覧!$P$3:$R$3,0))*10^-3</f>
        <v>5.0000000000000001E-4</v>
      </c>
    </row>
    <row r="1559" spans="1:9" x14ac:dyDescent="0.15">
      <c r="A1559" s="57">
        <v>41704</v>
      </c>
      <c r="B1559" s="9" t="s">
        <v>121</v>
      </c>
      <c r="C1559" s="83">
        <f t="shared" si="73"/>
        <v>6.2700000000000013E-3</v>
      </c>
      <c r="D1559" s="82">
        <f t="shared" si="72"/>
        <v>5.9400000000000008E-3</v>
      </c>
      <c r="E1559" s="81">
        <f t="shared" si="74"/>
        <v>3.3E-4</v>
      </c>
      <c r="F1559" s="97">
        <f>INDEX(バックデータ一覧!$G$4:$I$27,MATCH(計算過程!B1559,バックデータ一覧!$F$4:$F$27,0),MATCH(VLOOKUP(A1559,バックデータ一覧!$T$3:$U$367,2),バックデータ一覧!$G$3:$I$3,0))*10^-3</f>
        <v>3.3E-4</v>
      </c>
      <c r="G1559" s="97">
        <f>INDEX(バックデータ一覧!$J$4:$L$27,MATCH(計算過程!B1559,バックデータ一覧!$F$4:$F$27,0),MATCH(VLOOKUP(A1559,バックデータ一覧!$T$3:$U$367,2),バックデータ一覧!$J$3:$L$3,0))*10^-3</f>
        <v>6.7000000000000002E-4</v>
      </c>
      <c r="H1559" s="97">
        <f>INDEX(バックデータ一覧!$M$4:$O$27,MATCH(計算過程!B1559,バックデータ一覧!$F$4:$F$27,0),MATCH(VLOOKUP(A1559,バックデータ一覧!$T$3:$U$367,2),バックデータ一覧!$M$3:$O$3,0))*10^-3</f>
        <v>1E-3</v>
      </c>
      <c r="I1559" s="97">
        <f>INDEX(バックデータ一覧!$P$4:$R$27,MATCH(計算過程!B1559,バックデータ一覧!$F$4:$F$27,0),MATCH(VLOOKUP(A1559,バックデータ一覧!$T$3:$U$367,2),バックデータ一覧!$P$3:$R$3,0))*10^-3</f>
        <v>1.33E-3</v>
      </c>
    </row>
    <row r="1560" spans="1:9" x14ac:dyDescent="0.15">
      <c r="A1560" s="57">
        <v>41704</v>
      </c>
      <c r="B1560" s="9" t="s">
        <v>122</v>
      </c>
      <c r="C1560" s="83">
        <f t="shared" si="73"/>
        <v>6.2700000000000013E-3</v>
      </c>
      <c r="D1560" s="82">
        <f t="shared" si="72"/>
        <v>5.9400000000000008E-3</v>
      </c>
      <c r="E1560" s="81">
        <f t="shared" si="74"/>
        <v>3.3E-4</v>
      </c>
      <c r="F1560" s="97">
        <f>INDEX(バックデータ一覧!$G$4:$I$27,MATCH(計算過程!B1560,バックデータ一覧!$F$4:$F$27,0),MATCH(VLOOKUP(A1560,バックデータ一覧!$T$3:$U$367,2),バックデータ一覧!$G$3:$I$3,0))*10^-3</f>
        <v>3.3E-4</v>
      </c>
      <c r="G1560" s="97">
        <f>INDEX(バックデータ一覧!$J$4:$L$27,MATCH(計算過程!B1560,バックデータ一覧!$F$4:$F$27,0),MATCH(VLOOKUP(A1560,バックデータ一覧!$T$3:$U$367,2),バックデータ一覧!$J$3:$L$3,0))*10^-3</f>
        <v>6.7000000000000002E-4</v>
      </c>
      <c r="H1560" s="97">
        <f>INDEX(バックデータ一覧!$M$4:$O$27,MATCH(計算過程!B1560,バックデータ一覧!$F$4:$F$27,0),MATCH(VLOOKUP(A1560,バックデータ一覧!$T$3:$U$367,2),バックデータ一覧!$M$3:$O$3,0))*10^-3</f>
        <v>1E-3</v>
      </c>
      <c r="I1560" s="97">
        <f>INDEX(バックデータ一覧!$P$4:$R$27,MATCH(計算過程!B1560,バックデータ一覧!$F$4:$F$27,0),MATCH(VLOOKUP(A1560,バックデータ一覧!$T$3:$U$367,2),バックデータ一覧!$P$3:$R$3,0))*10^-3</f>
        <v>1.33E-3</v>
      </c>
    </row>
    <row r="1561" spans="1:9" x14ac:dyDescent="0.15">
      <c r="A1561" s="57">
        <v>41704</v>
      </c>
      <c r="B1561" s="9" t="s">
        <v>123</v>
      </c>
      <c r="C1561" s="83">
        <f t="shared" si="73"/>
        <v>1.2360000000000001E-2</v>
      </c>
      <c r="D1561" s="82">
        <f t="shared" si="72"/>
        <v>5.9400000000000008E-3</v>
      </c>
      <c r="E1561" s="81">
        <f t="shared" si="74"/>
        <v>6.4200000000000004E-3</v>
      </c>
      <c r="F1561" s="97">
        <f>INDEX(バックデータ一覧!$G$4:$I$27,MATCH(計算過程!B1561,バックデータ一覧!$F$4:$F$27,0),MATCH(VLOOKUP(A1561,バックデータ一覧!$T$3:$U$367,2),バックデータ一覧!$G$3:$I$3,0))*10^-3</f>
        <v>6.4200000000000004E-3</v>
      </c>
      <c r="G1561" s="97">
        <f>INDEX(バックデータ一覧!$J$4:$L$27,MATCH(計算過程!B1561,バックデータ一覧!$F$4:$F$27,0),MATCH(VLOOKUP(A1561,バックデータ一覧!$T$3:$U$367,2),バックデータ一覧!$J$3:$L$3,0))*10^-3</f>
        <v>1.2840000000000001E-2</v>
      </c>
      <c r="H1561" s="97">
        <f>INDEX(バックデータ一覧!$M$4:$O$27,MATCH(計算過程!B1561,バックデータ一覧!$F$4:$F$27,0),MATCH(VLOOKUP(A1561,バックデータ一覧!$T$3:$U$367,2),バックデータ一覧!$M$3:$O$3,0))*10^-3</f>
        <v>1.9260000000000003E-2</v>
      </c>
      <c r="I1561" s="97">
        <f>INDEX(バックデータ一覧!$P$4:$R$27,MATCH(計算過程!B1561,バックデータ一覧!$F$4:$F$27,0),MATCH(VLOOKUP(A1561,バックデータ一覧!$T$3:$U$367,2),バックデータ一覧!$P$3:$R$3,0))*10^-3</f>
        <v>2.5680000000000001E-2</v>
      </c>
    </row>
    <row r="1562" spans="1:9" x14ac:dyDescent="0.15">
      <c r="A1562" s="57">
        <v>41704</v>
      </c>
      <c r="B1562" s="9" t="s">
        <v>124</v>
      </c>
      <c r="C1562" s="83">
        <f t="shared" si="73"/>
        <v>1.2360000000000001E-2</v>
      </c>
      <c r="D1562" s="82">
        <f t="shared" si="72"/>
        <v>5.9400000000000008E-3</v>
      </c>
      <c r="E1562" s="81">
        <f t="shared" si="74"/>
        <v>6.4200000000000004E-3</v>
      </c>
      <c r="F1562" s="97">
        <f>INDEX(バックデータ一覧!$G$4:$I$27,MATCH(計算過程!B1562,バックデータ一覧!$F$4:$F$27,0),MATCH(VLOOKUP(A1562,バックデータ一覧!$T$3:$U$367,2),バックデータ一覧!$G$3:$I$3,0))*10^-3</f>
        <v>6.4200000000000004E-3</v>
      </c>
      <c r="G1562" s="97">
        <f>INDEX(バックデータ一覧!$J$4:$L$27,MATCH(計算過程!B1562,バックデータ一覧!$F$4:$F$27,0),MATCH(VLOOKUP(A1562,バックデータ一覧!$T$3:$U$367,2),バックデータ一覧!$J$3:$L$3,0))*10^-3</f>
        <v>1.2840000000000001E-2</v>
      </c>
      <c r="H1562" s="97">
        <f>INDEX(バックデータ一覧!$M$4:$O$27,MATCH(計算過程!B1562,バックデータ一覧!$F$4:$F$27,0),MATCH(VLOOKUP(A1562,バックデータ一覧!$T$3:$U$367,2),バックデータ一覧!$M$3:$O$3,0))*10^-3</f>
        <v>1.9260000000000003E-2</v>
      </c>
      <c r="I1562" s="97">
        <f>INDEX(バックデータ一覧!$P$4:$R$27,MATCH(計算過程!B1562,バックデータ一覧!$F$4:$F$27,0),MATCH(VLOOKUP(A1562,バックデータ一覧!$T$3:$U$367,2),バックデータ一覧!$P$3:$R$3,0))*10^-3</f>
        <v>2.5680000000000001E-2</v>
      </c>
    </row>
    <row r="1563" spans="1:9" x14ac:dyDescent="0.15">
      <c r="A1563" s="57">
        <v>41704</v>
      </c>
      <c r="B1563" s="9" t="s">
        <v>125</v>
      </c>
      <c r="C1563" s="83">
        <f t="shared" si="73"/>
        <v>6.2700000000000013E-3</v>
      </c>
      <c r="D1563" s="82">
        <f t="shared" si="72"/>
        <v>5.9400000000000008E-3</v>
      </c>
      <c r="E1563" s="81">
        <f t="shared" si="74"/>
        <v>3.3E-4</v>
      </c>
      <c r="F1563" s="97">
        <f>INDEX(バックデータ一覧!$G$4:$I$27,MATCH(計算過程!B1563,バックデータ一覧!$F$4:$F$27,0),MATCH(VLOOKUP(A1563,バックデータ一覧!$T$3:$U$367,2),バックデータ一覧!$G$3:$I$3,0))*10^-3</f>
        <v>3.3E-4</v>
      </c>
      <c r="G1563" s="97">
        <f>INDEX(バックデータ一覧!$J$4:$L$27,MATCH(計算過程!B1563,バックデータ一覧!$F$4:$F$27,0),MATCH(VLOOKUP(A1563,バックデータ一覧!$T$3:$U$367,2),バックデータ一覧!$J$3:$L$3,0))*10^-3</f>
        <v>6.7000000000000002E-4</v>
      </c>
      <c r="H1563" s="97">
        <f>INDEX(バックデータ一覧!$M$4:$O$27,MATCH(計算過程!B1563,バックデータ一覧!$F$4:$F$27,0),MATCH(VLOOKUP(A1563,バックデータ一覧!$T$3:$U$367,2),バックデータ一覧!$M$3:$O$3,0))*10^-3</f>
        <v>1E-3</v>
      </c>
      <c r="I1563" s="97">
        <f>INDEX(バックデータ一覧!$P$4:$R$27,MATCH(計算過程!B1563,バックデータ一覧!$F$4:$F$27,0),MATCH(VLOOKUP(A1563,バックデータ一覧!$T$3:$U$367,2),バックデータ一覧!$P$3:$R$3,0))*10^-3</f>
        <v>1.33E-3</v>
      </c>
    </row>
    <row r="1564" spans="1:9" x14ac:dyDescent="0.15">
      <c r="A1564" s="57">
        <v>41704</v>
      </c>
      <c r="B1564" s="9" t="s">
        <v>126</v>
      </c>
      <c r="C1564" s="83">
        <f t="shared" si="73"/>
        <v>6.2700000000000013E-3</v>
      </c>
      <c r="D1564" s="82">
        <f t="shared" si="72"/>
        <v>5.9400000000000008E-3</v>
      </c>
      <c r="E1564" s="81">
        <f t="shared" si="74"/>
        <v>3.3E-4</v>
      </c>
      <c r="F1564" s="97">
        <f>INDEX(バックデータ一覧!$G$4:$I$27,MATCH(計算過程!B1564,バックデータ一覧!$F$4:$F$27,0),MATCH(VLOOKUP(A1564,バックデータ一覧!$T$3:$U$367,2),バックデータ一覧!$G$3:$I$3,0))*10^-3</f>
        <v>3.3E-4</v>
      </c>
      <c r="G1564" s="97">
        <f>INDEX(バックデータ一覧!$J$4:$L$27,MATCH(計算過程!B1564,バックデータ一覧!$F$4:$F$27,0),MATCH(VLOOKUP(A1564,バックデータ一覧!$T$3:$U$367,2),バックデータ一覧!$J$3:$L$3,0))*10^-3</f>
        <v>6.7000000000000002E-4</v>
      </c>
      <c r="H1564" s="97">
        <f>INDEX(バックデータ一覧!$M$4:$O$27,MATCH(計算過程!B1564,バックデータ一覧!$F$4:$F$27,0),MATCH(VLOOKUP(A1564,バックデータ一覧!$T$3:$U$367,2),バックデータ一覧!$M$3:$O$3,0))*10^-3</f>
        <v>1E-3</v>
      </c>
      <c r="I1564" s="97">
        <f>INDEX(バックデータ一覧!$P$4:$R$27,MATCH(計算過程!B1564,バックデータ一覧!$F$4:$F$27,0),MATCH(VLOOKUP(A1564,バックデータ一覧!$T$3:$U$367,2),バックデータ一覧!$P$3:$R$3,0))*10^-3</f>
        <v>1.33E-3</v>
      </c>
    </row>
    <row r="1565" spans="1:9" x14ac:dyDescent="0.15">
      <c r="A1565" s="57">
        <v>41704</v>
      </c>
      <c r="B1565" s="9" t="s">
        <v>127</v>
      </c>
      <c r="C1565" s="83">
        <f t="shared" si="73"/>
        <v>1.2220000000000002E-2</v>
      </c>
      <c r="D1565" s="82">
        <f t="shared" si="72"/>
        <v>5.9400000000000008E-3</v>
      </c>
      <c r="E1565" s="81">
        <f t="shared" si="74"/>
        <v>6.28E-3</v>
      </c>
      <c r="F1565" s="97">
        <f>INDEX(バックデータ一覧!$G$4:$I$27,MATCH(計算過程!B1565,バックデータ一覧!$F$4:$F$27,0),MATCH(VLOOKUP(A1565,バックデータ一覧!$T$3:$U$367,2),バックデータ一覧!$G$3:$I$3,0))*10^-3</f>
        <v>6.28E-3</v>
      </c>
      <c r="G1565" s="97">
        <f>INDEX(バックデータ一覧!$J$4:$L$27,MATCH(計算過程!B1565,バックデータ一覧!$F$4:$F$27,0),MATCH(VLOOKUP(A1565,バックデータ一覧!$T$3:$U$367,2),バックデータ一覧!$J$3:$L$3,0))*10^-3</f>
        <v>1.256E-2</v>
      </c>
      <c r="H1565" s="97">
        <f>INDEX(バックデータ一覧!$M$4:$O$27,MATCH(計算過程!B1565,バックデータ一覧!$F$4:$F$27,0),MATCH(VLOOKUP(A1565,バックデータ一覧!$T$3:$U$367,2),バックデータ一覧!$M$3:$O$3,0))*10^-3</f>
        <v>1.8839999999999999E-2</v>
      </c>
      <c r="I1565" s="97">
        <f>INDEX(バックデータ一覧!$P$4:$R$27,MATCH(計算過程!B1565,バックデータ一覧!$F$4:$F$27,0),MATCH(VLOOKUP(A1565,バックデータ一覧!$T$3:$U$367,2),バックデータ一覧!$P$3:$R$3,0))*10^-3</f>
        <v>2.512E-2</v>
      </c>
    </row>
    <row r="1566" spans="1:9" x14ac:dyDescent="0.15">
      <c r="A1566" s="57">
        <v>41704</v>
      </c>
      <c r="B1566" s="9" t="s">
        <v>128</v>
      </c>
      <c r="C1566" s="83">
        <f t="shared" si="73"/>
        <v>1.2640000000000002E-2</v>
      </c>
      <c r="D1566" s="82">
        <f t="shared" si="72"/>
        <v>5.9400000000000008E-3</v>
      </c>
      <c r="E1566" s="81">
        <f t="shared" si="74"/>
        <v>6.7000000000000002E-3</v>
      </c>
      <c r="F1566" s="97">
        <f>INDEX(バックデータ一覧!$G$4:$I$27,MATCH(計算過程!B1566,バックデータ一覧!$F$4:$F$27,0),MATCH(VLOOKUP(A1566,バックデータ一覧!$T$3:$U$367,2),バックデータ一覧!$G$3:$I$3,0))*10^-3</f>
        <v>6.7000000000000002E-3</v>
      </c>
      <c r="G1566" s="97">
        <f>INDEX(バックデータ一覧!$J$4:$L$27,MATCH(計算過程!B1566,バックデータ一覧!$F$4:$F$27,0),MATCH(VLOOKUP(A1566,バックデータ一覧!$T$3:$U$367,2),バックデータ一覧!$J$3:$L$3,0))*10^-3</f>
        <v>1.3390000000000001E-2</v>
      </c>
      <c r="H1566" s="97">
        <f>INDEX(バックデータ一覧!$M$4:$O$27,MATCH(計算過程!B1566,バックデータ一覧!$F$4:$F$27,0),MATCH(VLOOKUP(A1566,バックデータ一覧!$T$3:$U$367,2),バックデータ一覧!$M$3:$O$3,0))*10^-3</f>
        <v>2.009E-2</v>
      </c>
      <c r="I1566" s="97">
        <f>INDEX(バックデータ一覧!$P$4:$R$27,MATCH(計算過程!B1566,バックデータ一覧!$F$4:$F$27,0),MATCH(VLOOKUP(A1566,バックデータ一覧!$T$3:$U$367,2),バックデータ一覧!$P$3:$R$3,0))*10^-3</f>
        <v>2.6790000000000001E-2</v>
      </c>
    </row>
    <row r="1567" spans="1:9" x14ac:dyDescent="0.15">
      <c r="A1567" s="57">
        <v>41705</v>
      </c>
      <c r="B1567" s="9" t="s">
        <v>105</v>
      </c>
      <c r="C1567" s="83">
        <f t="shared" si="73"/>
        <v>6.0700000000000007E-3</v>
      </c>
      <c r="D1567" s="82">
        <f t="shared" si="72"/>
        <v>5.9400000000000008E-3</v>
      </c>
      <c r="E1567" s="81">
        <f t="shared" si="74"/>
        <v>1.3000000000000002E-4</v>
      </c>
      <c r="F1567" s="97">
        <f>INDEX(バックデータ一覧!$G$4:$I$27,MATCH(計算過程!B1567,バックデータ一覧!$F$4:$F$27,0),MATCH(VLOOKUP(A1567,バックデータ一覧!$T$3:$U$367,2),バックデータ一覧!$G$3:$I$3,0))*10^-3</f>
        <v>1.3000000000000002E-4</v>
      </c>
      <c r="G1567" s="97">
        <f>INDEX(バックデータ一覧!$J$4:$L$27,MATCH(計算過程!B1567,バックデータ一覧!$F$4:$F$27,0),MATCH(VLOOKUP(A1567,バックデータ一覧!$T$3:$U$367,2),バックデータ一覧!$J$3:$L$3,0))*10^-3</f>
        <v>2.5000000000000001E-4</v>
      </c>
      <c r="H1567" s="97">
        <f>INDEX(バックデータ一覧!$M$4:$O$27,MATCH(計算過程!B1567,バックデータ一覧!$F$4:$F$27,0),MATCH(VLOOKUP(A1567,バックデータ一覧!$T$3:$U$367,2),バックデータ一覧!$M$3:$O$3,0))*10^-3</f>
        <v>3.8000000000000002E-4</v>
      </c>
      <c r="I1567" s="97">
        <f>INDEX(バックデータ一覧!$P$4:$R$27,MATCH(計算過程!B1567,バックデータ一覧!$F$4:$F$27,0),MATCH(VLOOKUP(A1567,バックデータ一覧!$T$3:$U$367,2),バックデータ一覧!$P$3:$R$3,0))*10^-3</f>
        <v>5.0000000000000001E-4</v>
      </c>
    </row>
    <row r="1568" spans="1:9" x14ac:dyDescent="0.15">
      <c r="A1568" s="57">
        <v>41705</v>
      </c>
      <c r="B1568" s="9" t="s">
        <v>106</v>
      </c>
      <c r="C1568" s="83">
        <f t="shared" si="73"/>
        <v>6.0700000000000007E-3</v>
      </c>
      <c r="D1568" s="82">
        <f t="shared" si="72"/>
        <v>5.9400000000000008E-3</v>
      </c>
      <c r="E1568" s="81">
        <f t="shared" si="74"/>
        <v>1.3000000000000002E-4</v>
      </c>
      <c r="F1568" s="97">
        <f>INDEX(バックデータ一覧!$G$4:$I$27,MATCH(計算過程!B1568,バックデータ一覧!$F$4:$F$27,0),MATCH(VLOOKUP(A1568,バックデータ一覧!$T$3:$U$367,2),バックデータ一覧!$G$3:$I$3,0))*10^-3</f>
        <v>1.3000000000000002E-4</v>
      </c>
      <c r="G1568" s="97">
        <f>INDEX(バックデータ一覧!$J$4:$L$27,MATCH(計算過程!B1568,バックデータ一覧!$F$4:$F$27,0),MATCH(VLOOKUP(A1568,バックデータ一覧!$T$3:$U$367,2),バックデータ一覧!$J$3:$L$3,0))*10^-3</f>
        <v>2.5000000000000001E-4</v>
      </c>
      <c r="H1568" s="97">
        <f>INDEX(バックデータ一覧!$M$4:$O$27,MATCH(計算過程!B1568,バックデータ一覧!$F$4:$F$27,0),MATCH(VLOOKUP(A1568,バックデータ一覧!$T$3:$U$367,2),バックデータ一覧!$M$3:$O$3,0))*10^-3</f>
        <v>3.8000000000000002E-4</v>
      </c>
      <c r="I1568" s="97">
        <f>INDEX(バックデータ一覧!$P$4:$R$27,MATCH(計算過程!B1568,バックデータ一覧!$F$4:$F$27,0),MATCH(VLOOKUP(A1568,バックデータ一覧!$T$3:$U$367,2),バックデータ一覧!$P$3:$R$3,0))*10^-3</f>
        <v>5.0000000000000001E-4</v>
      </c>
    </row>
    <row r="1569" spans="1:9" x14ac:dyDescent="0.15">
      <c r="A1569" s="57">
        <v>41705</v>
      </c>
      <c r="B1569" s="9" t="s">
        <v>107</v>
      </c>
      <c r="C1569" s="83">
        <f t="shared" si="73"/>
        <v>6.0700000000000007E-3</v>
      </c>
      <c r="D1569" s="82">
        <f t="shared" si="72"/>
        <v>5.9400000000000008E-3</v>
      </c>
      <c r="E1569" s="81">
        <f t="shared" si="74"/>
        <v>1.3000000000000002E-4</v>
      </c>
      <c r="F1569" s="97">
        <f>INDEX(バックデータ一覧!$G$4:$I$27,MATCH(計算過程!B1569,バックデータ一覧!$F$4:$F$27,0),MATCH(VLOOKUP(A1569,バックデータ一覧!$T$3:$U$367,2),バックデータ一覧!$G$3:$I$3,0))*10^-3</f>
        <v>1.3000000000000002E-4</v>
      </c>
      <c r="G1569" s="97">
        <f>INDEX(バックデータ一覧!$J$4:$L$27,MATCH(計算過程!B1569,バックデータ一覧!$F$4:$F$27,0),MATCH(VLOOKUP(A1569,バックデータ一覧!$T$3:$U$367,2),バックデータ一覧!$J$3:$L$3,0))*10^-3</f>
        <v>2.5000000000000001E-4</v>
      </c>
      <c r="H1569" s="97">
        <f>INDEX(バックデータ一覧!$M$4:$O$27,MATCH(計算過程!B1569,バックデータ一覧!$F$4:$F$27,0),MATCH(VLOOKUP(A1569,バックデータ一覧!$T$3:$U$367,2),バックデータ一覧!$M$3:$O$3,0))*10^-3</f>
        <v>3.8000000000000002E-4</v>
      </c>
      <c r="I1569" s="97">
        <f>INDEX(バックデータ一覧!$P$4:$R$27,MATCH(計算過程!B1569,バックデータ一覧!$F$4:$F$27,0),MATCH(VLOOKUP(A1569,バックデータ一覧!$T$3:$U$367,2),バックデータ一覧!$P$3:$R$3,0))*10^-3</f>
        <v>5.0000000000000001E-4</v>
      </c>
    </row>
    <row r="1570" spans="1:9" x14ac:dyDescent="0.15">
      <c r="A1570" s="57">
        <v>41705</v>
      </c>
      <c r="B1570" s="9" t="s">
        <v>108</v>
      </c>
      <c r="C1570" s="83">
        <f t="shared" si="73"/>
        <v>6.0700000000000007E-3</v>
      </c>
      <c r="D1570" s="82">
        <f t="shared" si="72"/>
        <v>5.9400000000000008E-3</v>
      </c>
      <c r="E1570" s="81">
        <f t="shared" si="74"/>
        <v>1.3000000000000002E-4</v>
      </c>
      <c r="F1570" s="97">
        <f>INDEX(バックデータ一覧!$G$4:$I$27,MATCH(計算過程!B1570,バックデータ一覧!$F$4:$F$27,0),MATCH(VLOOKUP(A1570,バックデータ一覧!$T$3:$U$367,2),バックデータ一覧!$G$3:$I$3,0))*10^-3</f>
        <v>1.3000000000000002E-4</v>
      </c>
      <c r="G1570" s="97">
        <f>INDEX(バックデータ一覧!$J$4:$L$27,MATCH(計算過程!B1570,バックデータ一覧!$F$4:$F$27,0),MATCH(VLOOKUP(A1570,バックデータ一覧!$T$3:$U$367,2),バックデータ一覧!$J$3:$L$3,0))*10^-3</f>
        <v>2.5000000000000001E-4</v>
      </c>
      <c r="H1570" s="97">
        <f>INDEX(バックデータ一覧!$M$4:$O$27,MATCH(計算過程!B1570,バックデータ一覧!$F$4:$F$27,0),MATCH(VLOOKUP(A1570,バックデータ一覧!$T$3:$U$367,2),バックデータ一覧!$M$3:$O$3,0))*10^-3</f>
        <v>3.8000000000000002E-4</v>
      </c>
      <c r="I1570" s="97">
        <f>INDEX(バックデータ一覧!$P$4:$R$27,MATCH(計算過程!B1570,バックデータ一覧!$F$4:$F$27,0),MATCH(VLOOKUP(A1570,バックデータ一覧!$T$3:$U$367,2),バックデータ一覧!$P$3:$R$3,0))*10^-3</f>
        <v>5.0000000000000001E-4</v>
      </c>
    </row>
    <row r="1571" spans="1:9" x14ac:dyDescent="0.15">
      <c r="A1571" s="57">
        <v>41705</v>
      </c>
      <c r="B1571" s="9" t="s">
        <v>109</v>
      </c>
      <c r="C1571" s="83">
        <f t="shared" si="73"/>
        <v>6.0700000000000007E-3</v>
      </c>
      <c r="D1571" s="82">
        <f t="shared" si="72"/>
        <v>5.9400000000000008E-3</v>
      </c>
      <c r="E1571" s="81">
        <f t="shared" si="74"/>
        <v>1.3000000000000002E-4</v>
      </c>
      <c r="F1571" s="97">
        <f>INDEX(バックデータ一覧!$G$4:$I$27,MATCH(計算過程!B1571,バックデータ一覧!$F$4:$F$27,0),MATCH(VLOOKUP(A1571,バックデータ一覧!$T$3:$U$367,2),バックデータ一覧!$G$3:$I$3,0))*10^-3</f>
        <v>1.3000000000000002E-4</v>
      </c>
      <c r="G1571" s="97">
        <f>INDEX(バックデータ一覧!$J$4:$L$27,MATCH(計算過程!B1571,バックデータ一覧!$F$4:$F$27,0),MATCH(VLOOKUP(A1571,バックデータ一覧!$T$3:$U$367,2),バックデータ一覧!$J$3:$L$3,0))*10^-3</f>
        <v>2.5000000000000001E-4</v>
      </c>
      <c r="H1571" s="97">
        <f>INDEX(バックデータ一覧!$M$4:$O$27,MATCH(計算過程!B1571,バックデータ一覧!$F$4:$F$27,0),MATCH(VLOOKUP(A1571,バックデータ一覧!$T$3:$U$367,2),バックデータ一覧!$M$3:$O$3,0))*10^-3</f>
        <v>3.8000000000000002E-4</v>
      </c>
      <c r="I1571" s="97">
        <f>INDEX(バックデータ一覧!$P$4:$R$27,MATCH(計算過程!B1571,バックデータ一覧!$F$4:$F$27,0),MATCH(VLOOKUP(A1571,バックデータ一覧!$T$3:$U$367,2),バックデータ一覧!$P$3:$R$3,0))*10^-3</f>
        <v>5.0000000000000001E-4</v>
      </c>
    </row>
    <row r="1572" spans="1:9" x14ac:dyDescent="0.15">
      <c r="A1572" s="57">
        <v>41705</v>
      </c>
      <c r="B1572" s="9" t="s">
        <v>110</v>
      </c>
      <c r="C1572" s="83">
        <f t="shared" si="73"/>
        <v>6.0700000000000007E-3</v>
      </c>
      <c r="D1572" s="82">
        <f t="shared" si="72"/>
        <v>5.9400000000000008E-3</v>
      </c>
      <c r="E1572" s="81">
        <f t="shared" si="74"/>
        <v>1.3000000000000002E-4</v>
      </c>
      <c r="F1572" s="97">
        <f>INDEX(バックデータ一覧!$G$4:$I$27,MATCH(計算過程!B1572,バックデータ一覧!$F$4:$F$27,0),MATCH(VLOOKUP(A1572,バックデータ一覧!$T$3:$U$367,2),バックデータ一覧!$G$3:$I$3,0))*10^-3</f>
        <v>1.3000000000000002E-4</v>
      </c>
      <c r="G1572" s="97">
        <f>INDEX(バックデータ一覧!$J$4:$L$27,MATCH(計算過程!B1572,バックデータ一覧!$F$4:$F$27,0),MATCH(VLOOKUP(A1572,バックデータ一覧!$T$3:$U$367,2),バックデータ一覧!$J$3:$L$3,0))*10^-3</f>
        <v>2.5000000000000001E-4</v>
      </c>
      <c r="H1572" s="97">
        <f>INDEX(バックデータ一覧!$M$4:$O$27,MATCH(計算過程!B1572,バックデータ一覧!$F$4:$F$27,0),MATCH(VLOOKUP(A1572,バックデータ一覧!$T$3:$U$367,2),バックデータ一覧!$M$3:$O$3,0))*10^-3</f>
        <v>3.8000000000000002E-4</v>
      </c>
      <c r="I1572" s="97">
        <f>INDEX(バックデータ一覧!$P$4:$R$27,MATCH(計算過程!B1572,バックデータ一覧!$F$4:$F$27,0),MATCH(VLOOKUP(A1572,バックデータ一覧!$T$3:$U$367,2),バックデータ一覧!$P$3:$R$3,0))*10^-3</f>
        <v>5.0000000000000001E-4</v>
      </c>
    </row>
    <row r="1573" spans="1:9" x14ac:dyDescent="0.15">
      <c r="A1573" s="57">
        <v>41705</v>
      </c>
      <c r="B1573" s="9" t="s">
        <v>111</v>
      </c>
      <c r="C1573" s="83">
        <f t="shared" si="73"/>
        <v>9.3200000000000002E-3</v>
      </c>
      <c r="D1573" s="82">
        <f t="shared" si="72"/>
        <v>5.9400000000000008E-3</v>
      </c>
      <c r="E1573" s="81">
        <f t="shared" si="74"/>
        <v>3.3799999999999998E-3</v>
      </c>
      <c r="F1573" s="97">
        <f>INDEX(バックデータ一覧!$G$4:$I$27,MATCH(計算過程!B1573,バックデータ一覧!$F$4:$F$27,0),MATCH(VLOOKUP(A1573,バックデータ一覧!$T$3:$U$367,2),バックデータ一覧!$G$3:$I$3,0))*10^-3</f>
        <v>3.3799999999999998E-3</v>
      </c>
      <c r="G1573" s="97">
        <f>INDEX(バックデータ一覧!$J$4:$L$27,MATCH(計算過程!B1573,バックデータ一覧!$F$4:$F$27,0),MATCH(VLOOKUP(A1573,バックデータ一覧!$T$3:$U$367,2),バックデータ一覧!$J$3:$L$3,0))*10^-3</f>
        <v>6.7499999999999999E-3</v>
      </c>
      <c r="H1573" s="97">
        <f>INDEX(バックデータ一覧!$M$4:$O$27,MATCH(計算過程!B1573,バックデータ一覧!$F$4:$F$27,0),MATCH(VLOOKUP(A1573,バックデータ一覧!$T$3:$U$367,2),バックデータ一覧!$M$3:$O$3,0))*10^-3</f>
        <v>1.0130000000000002E-2</v>
      </c>
      <c r="I1573" s="97">
        <f>INDEX(バックデータ一覧!$P$4:$R$27,MATCH(計算過程!B1573,バックデータ一覧!$F$4:$F$27,0),MATCH(VLOOKUP(A1573,バックデータ一覧!$T$3:$U$367,2),バックデータ一覧!$P$3:$R$3,0))*10^-3</f>
        <v>1.3509999999999999E-2</v>
      </c>
    </row>
    <row r="1574" spans="1:9" x14ac:dyDescent="0.15">
      <c r="A1574" s="57">
        <v>41705</v>
      </c>
      <c r="B1574" s="9" t="s">
        <v>112</v>
      </c>
      <c r="C1574" s="83">
        <f t="shared" si="73"/>
        <v>6.4800000000000005E-3</v>
      </c>
      <c r="D1574" s="82">
        <f t="shared" si="72"/>
        <v>5.9400000000000008E-3</v>
      </c>
      <c r="E1574" s="81">
        <f t="shared" si="74"/>
        <v>5.4000000000000001E-4</v>
      </c>
      <c r="F1574" s="97">
        <f>INDEX(バックデータ一覧!$G$4:$I$27,MATCH(計算過程!B1574,バックデータ一覧!$F$4:$F$27,0),MATCH(VLOOKUP(A1574,バックデータ一覧!$T$3:$U$367,2),バックデータ一覧!$G$3:$I$3,0))*10^-3</f>
        <v>5.4000000000000001E-4</v>
      </c>
      <c r="G1574" s="97">
        <f>INDEX(バックデータ一覧!$J$4:$L$27,MATCH(計算過程!B1574,バックデータ一覧!$F$4:$F$27,0),MATCH(VLOOKUP(A1574,バックデータ一覧!$T$3:$U$367,2),バックデータ一覧!$J$3:$L$3,0))*10^-3</f>
        <v>1.08E-3</v>
      </c>
      <c r="H1574" s="97">
        <f>INDEX(バックデータ一覧!$M$4:$O$27,MATCH(計算過程!B1574,バックデータ一覧!$F$4:$F$27,0),MATCH(VLOOKUP(A1574,バックデータ一覧!$T$3:$U$367,2),バックデータ一覧!$M$3:$O$3,0))*10^-3</f>
        <v>1.6299999999999999E-3</v>
      </c>
      <c r="I1574" s="97">
        <f>INDEX(バックデータ一覧!$P$4:$R$27,MATCH(計算過程!B1574,バックデータ一覧!$F$4:$F$27,0),MATCH(VLOOKUP(A1574,バックデータ一覧!$T$3:$U$367,2),バックデータ一覧!$P$3:$R$3,0))*10^-3</f>
        <v>2.1700000000000001E-3</v>
      </c>
    </row>
    <row r="1575" spans="1:9" x14ac:dyDescent="0.15">
      <c r="A1575" s="57">
        <v>41705</v>
      </c>
      <c r="B1575" s="9" t="s">
        <v>113</v>
      </c>
      <c r="C1575" s="83">
        <f t="shared" si="73"/>
        <v>6.4800000000000005E-3</v>
      </c>
      <c r="D1575" s="82">
        <f t="shared" si="72"/>
        <v>5.9400000000000008E-3</v>
      </c>
      <c r="E1575" s="81">
        <f t="shared" si="74"/>
        <v>5.4000000000000001E-4</v>
      </c>
      <c r="F1575" s="97">
        <f>INDEX(バックデータ一覧!$G$4:$I$27,MATCH(計算過程!B1575,バックデータ一覧!$F$4:$F$27,0),MATCH(VLOOKUP(A1575,バックデータ一覧!$T$3:$U$367,2),バックデータ一覧!$G$3:$I$3,0))*10^-3</f>
        <v>5.4000000000000001E-4</v>
      </c>
      <c r="G1575" s="97">
        <f>INDEX(バックデータ一覧!$J$4:$L$27,MATCH(計算過程!B1575,バックデータ一覧!$F$4:$F$27,0),MATCH(VLOOKUP(A1575,バックデータ一覧!$T$3:$U$367,2),バックデータ一覧!$J$3:$L$3,0))*10^-3</f>
        <v>1.08E-3</v>
      </c>
      <c r="H1575" s="97">
        <f>INDEX(バックデータ一覧!$M$4:$O$27,MATCH(計算過程!B1575,バックデータ一覧!$F$4:$F$27,0),MATCH(VLOOKUP(A1575,バックデータ一覧!$T$3:$U$367,2),バックデータ一覧!$M$3:$O$3,0))*10^-3</f>
        <v>1.6299999999999999E-3</v>
      </c>
      <c r="I1575" s="97">
        <f>INDEX(バックデータ一覧!$P$4:$R$27,MATCH(計算過程!B1575,バックデータ一覧!$F$4:$F$27,0),MATCH(VLOOKUP(A1575,バックデータ一覧!$T$3:$U$367,2),バックデータ一覧!$P$3:$R$3,0))*10^-3</f>
        <v>2.1700000000000001E-3</v>
      </c>
    </row>
    <row r="1576" spans="1:9" x14ac:dyDescent="0.15">
      <c r="A1576" s="57">
        <v>41705</v>
      </c>
      <c r="B1576" s="9" t="s">
        <v>114</v>
      </c>
      <c r="C1576" s="83">
        <f t="shared" si="73"/>
        <v>6.0700000000000007E-3</v>
      </c>
      <c r="D1576" s="82">
        <f t="shared" si="72"/>
        <v>5.9400000000000008E-3</v>
      </c>
      <c r="E1576" s="81">
        <f t="shared" si="74"/>
        <v>1.3000000000000002E-4</v>
      </c>
      <c r="F1576" s="97">
        <f>INDEX(バックデータ一覧!$G$4:$I$27,MATCH(計算過程!B1576,バックデータ一覧!$F$4:$F$27,0),MATCH(VLOOKUP(A1576,バックデータ一覧!$T$3:$U$367,2),バックデータ一覧!$G$3:$I$3,0))*10^-3</f>
        <v>1.3000000000000002E-4</v>
      </c>
      <c r="G1576" s="97">
        <f>INDEX(バックデータ一覧!$J$4:$L$27,MATCH(計算過程!B1576,バックデータ一覧!$F$4:$F$27,0),MATCH(VLOOKUP(A1576,バックデータ一覧!$T$3:$U$367,2),バックデータ一覧!$J$3:$L$3,0))*10^-3</f>
        <v>2.5000000000000001E-4</v>
      </c>
      <c r="H1576" s="97">
        <f>INDEX(バックデータ一覧!$M$4:$O$27,MATCH(計算過程!B1576,バックデータ一覧!$F$4:$F$27,0),MATCH(VLOOKUP(A1576,バックデータ一覧!$T$3:$U$367,2),バックデータ一覧!$M$3:$O$3,0))*10^-3</f>
        <v>3.8000000000000002E-4</v>
      </c>
      <c r="I1576" s="97">
        <f>INDEX(バックデータ一覧!$P$4:$R$27,MATCH(計算過程!B1576,バックデータ一覧!$F$4:$F$27,0),MATCH(VLOOKUP(A1576,バックデータ一覧!$T$3:$U$367,2),バックデータ一覧!$P$3:$R$3,0))*10^-3</f>
        <v>5.0000000000000001E-4</v>
      </c>
    </row>
    <row r="1577" spans="1:9" x14ac:dyDescent="0.15">
      <c r="A1577" s="57">
        <v>41705</v>
      </c>
      <c r="B1577" s="9" t="s">
        <v>115</v>
      </c>
      <c r="C1577" s="83">
        <f t="shared" si="73"/>
        <v>6.2700000000000013E-3</v>
      </c>
      <c r="D1577" s="82">
        <f t="shared" si="72"/>
        <v>5.9400000000000008E-3</v>
      </c>
      <c r="E1577" s="81">
        <f t="shared" si="74"/>
        <v>3.3E-4</v>
      </c>
      <c r="F1577" s="97">
        <f>INDEX(バックデータ一覧!$G$4:$I$27,MATCH(計算過程!B1577,バックデータ一覧!$F$4:$F$27,0),MATCH(VLOOKUP(A1577,バックデータ一覧!$T$3:$U$367,2),バックデータ一覧!$G$3:$I$3,0))*10^-3</f>
        <v>3.3E-4</v>
      </c>
      <c r="G1577" s="97">
        <f>INDEX(バックデータ一覧!$J$4:$L$27,MATCH(計算過程!B1577,バックデータ一覧!$F$4:$F$27,0),MATCH(VLOOKUP(A1577,バックデータ一覧!$T$3:$U$367,2),バックデータ一覧!$J$3:$L$3,0))*10^-3</f>
        <v>6.7000000000000002E-4</v>
      </c>
      <c r="H1577" s="97">
        <f>INDEX(バックデータ一覧!$M$4:$O$27,MATCH(計算過程!B1577,バックデータ一覧!$F$4:$F$27,0),MATCH(VLOOKUP(A1577,バックデータ一覧!$T$3:$U$367,2),バックデータ一覧!$M$3:$O$3,0))*10^-3</f>
        <v>1E-3</v>
      </c>
      <c r="I1577" s="97">
        <f>INDEX(バックデータ一覧!$P$4:$R$27,MATCH(計算過程!B1577,バックデータ一覧!$F$4:$F$27,0),MATCH(VLOOKUP(A1577,バックデータ一覧!$T$3:$U$367,2),バックデータ一覧!$P$3:$R$3,0))*10^-3</f>
        <v>1.33E-3</v>
      </c>
    </row>
    <row r="1578" spans="1:9" x14ac:dyDescent="0.15">
      <c r="A1578" s="57">
        <v>41705</v>
      </c>
      <c r="B1578" s="9" t="s">
        <v>116</v>
      </c>
      <c r="C1578" s="83">
        <f t="shared" si="73"/>
        <v>6.0700000000000007E-3</v>
      </c>
      <c r="D1578" s="82">
        <f t="shared" si="72"/>
        <v>5.9400000000000008E-3</v>
      </c>
      <c r="E1578" s="81">
        <f t="shared" si="74"/>
        <v>1.3000000000000002E-4</v>
      </c>
      <c r="F1578" s="97">
        <f>INDEX(バックデータ一覧!$G$4:$I$27,MATCH(計算過程!B1578,バックデータ一覧!$F$4:$F$27,0),MATCH(VLOOKUP(A1578,バックデータ一覧!$T$3:$U$367,2),バックデータ一覧!$G$3:$I$3,0))*10^-3</f>
        <v>1.3000000000000002E-4</v>
      </c>
      <c r="G1578" s="97">
        <f>INDEX(バックデータ一覧!$J$4:$L$27,MATCH(計算過程!B1578,バックデータ一覧!$F$4:$F$27,0),MATCH(VLOOKUP(A1578,バックデータ一覧!$T$3:$U$367,2),バックデータ一覧!$J$3:$L$3,0))*10^-3</f>
        <v>2.5000000000000001E-4</v>
      </c>
      <c r="H1578" s="97">
        <f>INDEX(バックデータ一覧!$M$4:$O$27,MATCH(計算過程!B1578,バックデータ一覧!$F$4:$F$27,0),MATCH(VLOOKUP(A1578,バックデータ一覧!$T$3:$U$367,2),バックデータ一覧!$M$3:$O$3,0))*10^-3</f>
        <v>3.8000000000000002E-4</v>
      </c>
      <c r="I1578" s="97">
        <f>INDEX(バックデータ一覧!$P$4:$R$27,MATCH(計算過程!B1578,バックデータ一覧!$F$4:$F$27,0),MATCH(VLOOKUP(A1578,バックデータ一覧!$T$3:$U$367,2),バックデータ一覧!$P$3:$R$3,0))*10^-3</f>
        <v>5.0000000000000001E-4</v>
      </c>
    </row>
    <row r="1579" spans="1:9" x14ac:dyDescent="0.15">
      <c r="A1579" s="57">
        <v>41705</v>
      </c>
      <c r="B1579" s="9" t="s">
        <v>117</v>
      </c>
      <c r="C1579" s="83">
        <f t="shared" si="73"/>
        <v>9.3200000000000002E-3</v>
      </c>
      <c r="D1579" s="82">
        <f t="shared" si="72"/>
        <v>5.9400000000000008E-3</v>
      </c>
      <c r="E1579" s="81">
        <f t="shared" si="74"/>
        <v>3.3799999999999998E-3</v>
      </c>
      <c r="F1579" s="97">
        <f>INDEX(バックデータ一覧!$G$4:$I$27,MATCH(計算過程!B1579,バックデータ一覧!$F$4:$F$27,0),MATCH(VLOOKUP(A1579,バックデータ一覧!$T$3:$U$367,2),バックデータ一覧!$G$3:$I$3,0))*10^-3</f>
        <v>3.3799999999999998E-3</v>
      </c>
      <c r="G1579" s="97">
        <f>INDEX(バックデータ一覧!$J$4:$L$27,MATCH(計算過程!B1579,バックデータ一覧!$F$4:$F$27,0),MATCH(VLOOKUP(A1579,バックデータ一覧!$T$3:$U$367,2),バックデータ一覧!$J$3:$L$3,0))*10^-3</f>
        <v>6.7499999999999999E-3</v>
      </c>
      <c r="H1579" s="97">
        <f>INDEX(バックデータ一覧!$M$4:$O$27,MATCH(計算過程!B1579,バックデータ一覧!$F$4:$F$27,0),MATCH(VLOOKUP(A1579,バックデータ一覧!$T$3:$U$367,2),バックデータ一覧!$M$3:$O$3,0))*10^-3</f>
        <v>1.0130000000000002E-2</v>
      </c>
      <c r="I1579" s="97">
        <f>INDEX(バックデータ一覧!$P$4:$R$27,MATCH(計算過程!B1579,バックデータ一覧!$F$4:$F$27,0),MATCH(VLOOKUP(A1579,バックデータ一覧!$T$3:$U$367,2),バックデータ一覧!$P$3:$R$3,0))*10^-3</f>
        <v>1.3509999999999999E-2</v>
      </c>
    </row>
    <row r="1580" spans="1:9" x14ac:dyDescent="0.15">
      <c r="A1580" s="57">
        <v>41705</v>
      </c>
      <c r="B1580" s="9" t="s">
        <v>118</v>
      </c>
      <c r="C1580" s="83">
        <f t="shared" si="73"/>
        <v>6.2700000000000013E-3</v>
      </c>
      <c r="D1580" s="82">
        <f t="shared" si="72"/>
        <v>5.9400000000000008E-3</v>
      </c>
      <c r="E1580" s="81">
        <f t="shared" si="74"/>
        <v>3.3E-4</v>
      </c>
      <c r="F1580" s="97">
        <f>INDEX(バックデータ一覧!$G$4:$I$27,MATCH(計算過程!B1580,バックデータ一覧!$F$4:$F$27,0),MATCH(VLOOKUP(A1580,バックデータ一覧!$T$3:$U$367,2),バックデータ一覧!$G$3:$I$3,0))*10^-3</f>
        <v>3.3E-4</v>
      </c>
      <c r="G1580" s="97">
        <f>INDEX(バックデータ一覧!$J$4:$L$27,MATCH(計算過程!B1580,バックデータ一覧!$F$4:$F$27,0),MATCH(VLOOKUP(A1580,バックデータ一覧!$T$3:$U$367,2),バックデータ一覧!$J$3:$L$3,0))*10^-3</f>
        <v>6.7000000000000002E-4</v>
      </c>
      <c r="H1580" s="97">
        <f>INDEX(バックデータ一覧!$M$4:$O$27,MATCH(計算過程!B1580,バックデータ一覧!$F$4:$F$27,0),MATCH(VLOOKUP(A1580,バックデータ一覧!$T$3:$U$367,2),バックデータ一覧!$M$3:$O$3,0))*10^-3</f>
        <v>1E-3</v>
      </c>
      <c r="I1580" s="97">
        <f>INDEX(バックデータ一覧!$P$4:$R$27,MATCH(計算過程!B1580,バックデータ一覧!$F$4:$F$27,0),MATCH(VLOOKUP(A1580,バックデータ一覧!$T$3:$U$367,2),バックデータ一覧!$P$3:$R$3,0))*10^-3</f>
        <v>1.33E-3</v>
      </c>
    </row>
    <row r="1581" spans="1:9" x14ac:dyDescent="0.15">
      <c r="A1581" s="57">
        <v>41705</v>
      </c>
      <c r="B1581" s="9" t="s">
        <v>119</v>
      </c>
      <c r="C1581" s="83">
        <f t="shared" si="73"/>
        <v>6.0700000000000007E-3</v>
      </c>
      <c r="D1581" s="82">
        <f t="shared" si="72"/>
        <v>5.9400000000000008E-3</v>
      </c>
      <c r="E1581" s="81">
        <f t="shared" si="74"/>
        <v>1.3000000000000002E-4</v>
      </c>
      <c r="F1581" s="97">
        <f>INDEX(バックデータ一覧!$G$4:$I$27,MATCH(計算過程!B1581,バックデータ一覧!$F$4:$F$27,0),MATCH(VLOOKUP(A1581,バックデータ一覧!$T$3:$U$367,2),バックデータ一覧!$G$3:$I$3,0))*10^-3</f>
        <v>1.3000000000000002E-4</v>
      </c>
      <c r="G1581" s="97">
        <f>INDEX(バックデータ一覧!$J$4:$L$27,MATCH(計算過程!B1581,バックデータ一覧!$F$4:$F$27,0),MATCH(VLOOKUP(A1581,バックデータ一覧!$T$3:$U$367,2),バックデータ一覧!$J$3:$L$3,0))*10^-3</f>
        <v>2.5000000000000001E-4</v>
      </c>
      <c r="H1581" s="97">
        <f>INDEX(バックデータ一覧!$M$4:$O$27,MATCH(計算過程!B1581,バックデータ一覧!$F$4:$F$27,0),MATCH(VLOOKUP(A1581,バックデータ一覧!$T$3:$U$367,2),バックデータ一覧!$M$3:$O$3,0))*10^-3</f>
        <v>3.8000000000000002E-4</v>
      </c>
      <c r="I1581" s="97">
        <f>INDEX(バックデータ一覧!$P$4:$R$27,MATCH(計算過程!B1581,バックデータ一覧!$F$4:$F$27,0),MATCH(VLOOKUP(A1581,バックデータ一覧!$T$3:$U$367,2),バックデータ一覧!$P$3:$R$3,0))*10^-3</f>
        <v>5.0000000000000001E-4</v>
      </c>
    </row>
    <row r="1582" spans="1:9" x14ac:dyDescent="0.15">
      <c r="A1582" s="57">
        <v>41705</v>
      </c>
      <c r="B1582" s="9" t="s">
        <v>120</v>
      </c>
      <c r="C1582" s="83">
        <f t="shared" si="73"/>
        <v>6.0700000000000007E-3</v>
      </c>
      <c r="D1582" s="82">
        <f t="shared" si="72"/>
        <v>5.9400000000000008E-3</v>
      </c>
      <c r="E1582" s="81">
        <f t="shared" si="74"/>
        <v>1.3000000000000002E-4</v>
      </c>
      <c r="F1582" s="97">
        <f>INDEX(バックデータ一覧!$G$4:$I$27,MATCH(計算過程!B1582,バックデータ一覧!$F$4:$F$27,0),MATCH(VLOOKUP(A1582,バックデータ一覧!$T$3:$U$367,2),バックデータ一覧!$G$3:$I$3,0))*10^-3</f>
        <v>1.3000000000000002E-4</v>
      </c>
      <c r="G1582" s="97">
        <f>INDEX(バックデータ一覧!$J$4:$L$27,MATCH(計算過程!B1582,バックデータ一覧!$F$4:$F$27,0),MATCH(VLOOKUP(A1582,バックデータ一覧!$T$3:$U$367,2),バックデータ一覧!$J$3:$L$3,0))*10^-3</f>
        <v>2.5000000000000001E-4</v>
      </c>
      <c r="H1582" s="97">
        <f>INDEX(バックデータ一覧!$M$4:$O$27,MATCH(計算過程!B1582,バックデータ一覧!$F$4:$F$27,0),MATCH(VLOOKUP(A1582,バックデータ一覧!$T$3:$U$367,2),バックデータ一覧!$M$3:$O$3,0))*10^-3</f>
        <v>3.8000000000000002E-4</v>
      </c>
      <c r="I1582" s="97">
        <f>INDEX(バックデータ一覧!$P$4:$R$27,MATCH(計算過程!B1582,バックデータ一覧!$F$4:$F$27,0),MATCH(VLOOKUP(A1582,バックデータ一覧!$T$3:$U$367,2),バックデータ一覧!$P$3:$R$3,0))*10^-3</f>
        <v>5.0000000000000001E-4</v>
      </c>
    </row>
    <row r="1583" spans="1:9" x14ac:dyDescent="0.15">
      <c r="A1583" s="57">
        <v>41705</v>
      </c>
      <c r="B1583" s="9" t="s">
        <v>121</v>
      </c>
      <c r="C1583" s="83">
        <f t="shared" si="73"/>
        <v>6.2700000000000013E-3</v>
      </c>
      <c r="D1583" s="82">
        <f t="shared" si="72"/>
        <v>5.9400000000000008E-3</v>
      </c>
      <c r="E1583" s="81">
        <f t="shared" si="74"/>
        <v>3.3E-4</v>
      </c>
      <c r="F1583" s="97">
        <f>INDEX(バックデータ一覧!$G$4:$I$27,MATCH(計算過程!B1583,バックデータ一覧!$F$4:$F$27,0),MATCH(VLOOKUP(A1583,バックデータ一覧!$T$3:$U$367,2),バックデータ一覧!$G$3:$I$3,0))*10^-3</f>
        <v>3.3E-4</v>
      </c>
      <c r="G1583" s="97">
        <f>INDEX(バックデータ一覧!$J$4:$L$27,MATCH(計算過程!B1583,バックデータ一覧!$F$4:$F$27,0),MATCH(VLOOKUP(A1583,バックデータ一覧!$T$3:$U$367,2),バックデータ一覧!$J$3:$L$3,0))*10^-3</f>
        <v>6.7000000000000002E-4</v>
      </c>
      <c r="H1583" s="97">
        <f>INDEX(バックデータ一覧!$M$4:$O$27,MATCH(計算過程!B1583,バックデータ一覧!$F$4:$F$27,0),MATCH(VLOOKUP(A1583,バックデータ一覧!$T$3:$U$367,2),バックデータ一覧!$M$3:$O$3,0))*10^-3</f>
        <v>1E-3</v>
      </c>
      <c r="I1583" s="97">
        <f>INDEX(バックデータ一覧!$P$4:$R$27,MATCH(計算過程!B1583,バックデータ一覧!$F$4:$F$27,0),MATCH(VLOOKUP(A1583,バックデータ一覧!$T$3:$U$367,2),バックデータ一覧!$P$3:$R$3,0))*10^-3</f>
        <v>1.33E-3</v>
      </c>
    </row>
    <row r="1584" spans="1:9" x14ac:dyDescent="0.15">
      <c r="A1584" s="57">
        <v>41705</v>
      </c>
      <c r="B1584" s="9" t="s">
        <v>122</v>
      </c>
      <c r="C1584" s="83">
        <f t="shared" si="73"/>
        <v>6.2700000000000013E-3</v>
      </c>
      <c r="D1584" s="82">
        <f t="shared" si="72"/>
        <v>5.9400000000000008E-3</v>
      </c>
      <c r="E1584" s="81">
        <f t="shared" si="74"/>
        <v>3.3E-4</v>
      </c>
      <c r="F1584" s="97">
        <f>INDEX(バックデータ一覧!$G$4:$I$27,MATCH(計算過程!B1584,バックデータ一覧!$F$4:$F$27,0),MATCH(VLOOKUP(A1584,バックデータ一覧!$T$3:$U$367,2),バックデータ一覧!$G$3:$I$3,0))*10^-3</f>
        <v>3.3E-4</v>
      </c>
      <c r="G1584" s="97">
        <f>INDEX(バックデータ一覧!$J$4:$L$27,MATCH(計算過程!B1584,バックデータ一覧!$F$4:$F$27,0),MATCH(VLOOKUP(A1584,バックデータ一覧!$T$3:$U$367,2),バックデータ一覧!$J$3:$L$3,0))*10^-3</f>
        <v>6.7000000000000002E-4</v>
      </c>
      <c r="H1584" s="97">
        <f>INDEX(バックデータ一覧!$M$4:$O$27,MATCH(計算過程!B1584,バックデータ一覧!$F$4:$F$27,0),MATCH(VLOOKUP(A1584,バックデータ一覧!$T$3:$U$367,2),バックデータ一覧!$M$3:$O$3,0))*10^-3</f>
        <v>1E-3</v>
      </c>
      <c r="I1584" s="97">
        <f>INDEX(バックデータ一覧!$P$4:$R$27,MATCH(計算過程!B1584,バックデータ一覧!$F$4:$F$27,0),MATCH(VLOOKUP(A1584,バックデータ一覧!$T$3:$U$367,2),バックデータ一覧!$P$3:$R$3,0))*10^-3</f>
        <v>1.33E-3</v>
      </c>
    </row>
    <row r="1585" spans="1:9" x14ac:dyDescent="0.15">
      <c r="A1585" s="57">
        <v>41705</v>
      </c>
      <c r="B1585" s="9" t="s">
        <v>123</v>
      </c>
      <c r="C1585" s="83">
        <f t="shared" si="73"/>
        <v>1.2360000000000001E-2</v>
      </c>
      <c r="D1585" s="82">
        <f t="shared" si="72"/>
        <v>5.9400000000000008E-3</v>
      </c>
      <c r="E1585" s="81">
        <f t="shared" si="74"/>
        <v>6.4200000000000004E-3</v>
      </c>
      <c r="F1585" s="97">
        <f>INDEX(バックデータ一覧!$G$4:$I$27,MATCH(計算過程!B1585,バックデータ一覧!$F$4:$F$27,0),MATCH(VLOOKUP(A1585,バックデータ一覧!$T$3:$U$367,2),バックデータ一覧!$G$3:$I$3,0))*10^-3</f>
        <v>6.4200000000000004E-3</v>
      </c>
      <c r="G1585" s="97">
        <f>INDEX(バックデータ一覧!$J$4:$L$27,MATCH(計算過程!B1585,バックデータ一覧!$F$4:$F$27,0),MATCH(VLOOKUP(A1585,バックデータ一覧!$T$3:$U$367,2),バックデータ一覧!$J$3:$L$3,0))*10^-3</f>
        <v>1.2840000000000001E-2</v>
      </c>
      <c r="H1585" s="97">
        <f>INDEX(バックデータ一覧!$M$4:$O$27,MATCH(計算過程!B1585,バックデータ一覧!$F$4:$F$27,0),MATCH(VLOOKUP(A1585,バックデータ一覧!$T$3:$U$367,2),バックデータ一覧!$M$3:$O$3,0))*10^-3</f>
        <v>1.9260000000000003E-2</v>
      </c>
      <c r="I1585" s="97">
        <f>INDEX(バックデータ一覧!$P$4:$R$27,MATCH(計算過程!B1585,バックデータ一覧!$F$4:$F$27,0),MATCH(VLOOKUP(A1585,バックデータ一覧!$T$3:$U$367,2),バックデータ一覧!$P$3:$R$3,0))*10^-3</f>
        <v>2.5680000000000001E-2</v>
      </c>
    </row>
    <row r="1586" spans="1:9" x14ac:dyDescent="0.15">
      <c r="A1586" s="57">
        <v>41705</v>
      </c>
      <c r="B1586" s="9" t="s">
        <v>124</v>
      </c>
      <c r="C1586" s="83">
        <f t="shared" si="73"/>
        <v>1.2360000000000001E-2</v>
      </c>
      <c r="D1586" s="82">
        <f t="shared" si="72"/>
        <v>5.9400000000000008E-3</v>
      </c>
      <c r="E1586" s="81">
        <f t="shared" si="74"/>
        <v>6.4200000000000004E-3</v>
      </c>
      <c r="F1586" s="97">
        <f>INDEX(バックデータ一覧!$G$4:$I$27,MATCH(計算過程!B1586,バックデータ一覧!$F$4:$F$27,0),MATCH(VLOOKUP(A1586,バックデータ一覧!$T$3:$U$367,2),バックデータ一覧!$G$3:$I$3,0))*10^-3</f>
        <v>6.4200000000000004E-3</v>
      </c>
      <c r="G1586" s="97">
        <f>INDEX(バックデータ一覧!$J$4:$L$27,MATCH(計算過程!B1586,バックデータ一覧!$F$4:$F$27,0),MATCH(VLOOKUP(A1586,バックデータ一覧!$T$3:$U$367,2),バックデータ一覧!$J$3:$L$3,0))*10^-3</f>
        <v>1.2840000000000001E-2</v>
      </c>
      <c r="H1586" s="97">
        <f>INDEX(バックデータ一覧!$M$4:$O$27,MATCH(計算過程!B1586,バックデータ一覧!$F$4:$F$27,0),MATCH(VLOOKUP(A1586,バックデータ一覧!$T$3:$U$367,2),バックデータ一覧!$M$3:$O$3,0))*10^-3</f>
        <v>1.9260000000000003E-2</v>
      </c>
      <c r="I1586" s="97">
        <f>INDEX(バックデータ一覧!$P$4:$R$27,MATCH(計算過程!B1586,バックデータ一覧!$F$4:$F$27,0),MATCH(VLOOKUP(A1586,バックデータ一覧!$T$3:$U$367,2),バックデータ一覧!$P$3:$R$3,0))*10^-3</f>
        <v>2.5680000000000001E-2</v>
      </c>
    </row>
    <row r="1587" spans="1:9" x14ac:dyDescent="0.15">
      <c r="A1587" s="57">
        <v>41705</v>
      </c>
      <c r="B1587" s="9" t="s">
        <v>125</v>
      </c>
      <c r="C1587" s="83">
        <f t="shared" si="73"/>
        <v>6.2700000000000013E-3</v>
      </c>
      <c r="D1587" s="82">
        <f t="shared" si="72"/>
        <v>5.9400000000000008E-3</v>
      </c>
      <c r="E1587" s="81">
        <f t="shared" si="74"/>
        <v>3.3E-4</v>
      </c>
      <c r="F1587" s="97">
        <f>INDEX(バックデータ一覧!$G$4:$I$27,MATCH(計算過程!B1587,バックデータ一覧!$F$4:$F$27,0),MATCH(VLOOKUP(A1587,バックデータ一覧!$T$3:$U$367,2),バックデータ一覧!$G$3:$I$3,0))*10^-3</f>
        <v>3.3E-4</v>
      </c>
      <c r="G1587" s="97">
        <f>INDEX(バックデータ一覧!$J$4:$L$27,MATCH(計算過程!B1587,バックデータ一覧!$F$4:$F$27,0),MATCH(VLOOKUP(A1587,バックデータ一覧!$T$3:$U$367,2),バックデータ一覧!$J$3:$L$3,0))*10^-3</f>
        <v>6.7000000000000002E-4</v>
      </c>
      <c r="H1587" s="97">
        <f>INDEX(バックデータ一覧!$M$4:$O$27,MATCH(計算過程!B1587,バックデータ一覧!$F$4:$F$27,0),MATCH(VLOOKUP(A1587,バックデータ一覧!$T$3:$U$367,2),バックデータ一覧!$M$3:$O$3,0))*10^-3</f>
        <v>1E-3</v>
      </c>
      <c r="I1587" s="97">
        <f>INDEX(バックデータ一覧!$P$4:$R$27,MATCH(計算過程!B1587,バックデータ一覧!$F$4:$F$27,0),MATCH(VLOOKUP(A1587,バックデータ一覧!$T$3:$U$367,2),バックデータ一覧!$P$3:$R$3,0))*10^-3</f>
        <v>1.33E-3</v>
      </c>
    </row>
    <row r="1588" spans="1:9" x14ac:dyDescent="0.15">
      <c r="A1588" s="57">
        <v>41705</v>
      </c>
      <c r="B1588" s="9" t="s">
        <v>126</v>
      </c>
      <c r="C1588" s="83">
        <f t="shared" si="73"/>
        <v>6.2700000000000013E-3</v>
      </c>
      <c r="D1588" s="82">
        <f t="shared" si="72"/>
        <v>5.9400000000000008E-3</v>
      </c>
      <c r="E1588" s="81">
        <f t="shared" si="74"/>
        <v>3.3E-4</v>
      </c>
      <c r="F1588" s="97">
        <f>INDEX(バックデータ一覧!$G$4:$I$27,MATCH(計算過程!B1588,バックデータ一覧!$F$4:$F$27,0),MATCH(VLOOKUP(A1588,バックデータ一覧!$T$3:$U$367,2),バックデータ一覧!$G$3:$I$3,0))*10^-3</f>
        <v>3.3E-4</v>
      </c>
      <c r="G1588" s="97">
        <f>INDEX(バックデータ一覧!$J$4:$L$27,MATCH(計算過程!B1588,バックデータ一覧!$F$4:$F$27,0),MATCH(VLOOKUP(A1588,バックデータ一覧!$T$3:$U$367,2),バックデータ一覧!$J$3:$L$3,0))*10^-3</f>
        <v>6.7000000000000002E-4</v>
      </c>
      <c r="H1588" s="97">
        <f>INDEX(バックデータ一覧!$M$4:$O$27,MATCH(計算過程!B1588,バックデータ一覧!$F$4:$F$27,0),MATCH(VLOOKUP(A1588,バックデータ一覧!$T$3:$U$367,2),バックデータ一覧!$M$3:$O$3,0))*10^-3</f>
        <v>1E-3</v>
      </c>
      <c r="I1588" s="97">
        <f>INDEX(バックデータ一覧!$P$4:$R$27,MATCH(計算過程!B1588,バックデータ一覧!$F$4:$F$27,0),MATCH(VLOOKUP(A1588,バックデータ一覧!$T$3:$U$367,2),バックデータ一覧!$P$3:$R$3,0))*10^-3</f>
        <v>1.33E-3</v>
      </c>
    </row>
    <row r="1589" spans="1:9" x14ac:dyDescent="0.15">
      <c r="A1589" s="57">
        <v>41705</v>
      </c>
      <c r="B1589" s="9" t="s">
        <v>127</v>
      </c>
      <c r="C1589" s="83">
        <f t="shared" si="73"/>
        <v>1.2220000000000002E-2</v>
      </c>
      <c r="D1589" s="82">
        <f t="shared" si="72"/>
        <v>5.9400000000000008E-3</v>
      </c>
      <c r="E1589" s="81">
        <f t="shared" si="74"/>
        <v>6.28E-3</v>
      </c>
      <c r="F1589" s="97">
        <f>INDEX(バックデータ一覧!$G$4:$I$27,MATCH(計算過程!B1589,バックデータ一覧!$F$4:$F$27,0),MATCH(VLOOKUP(A1589,バックデータ一覧!$T$3:$U$367,2),バックデータ一覧!$G$3:$I$3,0))*10^-3</f>
        <v>6.28E-3</v>
      </c>
      <c r="G1589" s="97">
        <f>INDEX(バックデータ一覧!$J$4:$L$27,MATCH(計算過程!B1589,バックデータ一覧!$F$4:$F$27,0),MATCH(VLOOKUP(A1589,バックデータ一覧!$T$3:$U$367,2),バックデータ一覧!$J$3:$L$3,0))*10^-3</f>
        <v>1.256E-2</v>
      </c>
      <c r="H1589" s="97">
        <f>INDEX(バックデータ一覧!$M$4:$O$27,MATCH(計算過程!B1589,バックデータ一覧!$F$4:$F$27,0),MATCH(VLOOKUP(A1589,バックデータ一覧!$T$3:$U$367,2),バックデータ一覧!$M$3:$O$3,0))*10^-3</f>
        <v>1.8839999999999999E-2</v>
      </c>
      <c r="I1589" s="97">
        <f>INDEX(バックデータ一覧!$P$4:$R$27,MATCH(計算過程!B1589,バックデータ一覧!$F$4:$F$27,0),MATCH(VLOOKUP(A1589,バックデータ一覧!$T$3:$U$367,2),バックデータ一覧!$P$3:$R$3,0))*10^-3</f>
        <v>2.512E-2</v>
      </c>
    </row>
    <row r="1590" spans="1:9" x14ac:dyDescent="0.15">
      <c r="A1590" s="57">
        <v>41705</v>
      </c>
      <c r="B1590" s="9" t="s">
        <v>128</v>
      </c>
      <c r="C1590" s="83">
        <f t="shared" si="73"/>
        <v>1.2640000000000002E-2</v>
      </c>
      <c r="D1590" s="82">
        <f t="shared" si="72"/>
        <v>5.9400000000000008E-3</v>
      </c>
      <c r="E1590" s="81">
        <f t="shared" si="74"/>
        <v>6.7000000000000002E-3</v>
      </c>
      <c r="F1590" s="97">
        <f>INDEX(バックデータ一覧!$G$4:$I$27,MATCH(計算過程!B1590,バックデータ一覧!$F$4:$F$27,0),MATCH(VLOOKUP(A1590,バックデータ一覧!$T$3:$U$367,2),バックデータ一覧!$G$3:$I$3,0))*10^-3</f>
        <v>6.7000000000000002E-3</v>
      </c>
      <c r="G1590" s="97">
        <f>INDEX(バックデータ一覧!$J$4:$L$27,MATCH(計算過程!B1590,バックデータ一覧!$F$4:$F$27,0),MATCH(VLOOKUP(A1590,バックデータ一覧!$T$3:$U$367,2),バックデータ一覧!$J$3:$L$3,0))*10^-3</f>
        <v>1.3390000000000001E-2</v>
      </c>
      <c r="H1590" s="97">
        <f>INDEX(バックデータ一覧!$M$4:$O$27,MATCH(計算過程!B1590,バックデータ一覧!$F$4:$F$27,0),MATCH(VLOOKUP(A1590,バックデータ一覧!$T$3:$U$367,2),バックデータ一覧!$M$3:$O$3,0))*10^-3</f>
        <v>2.009E-2</v>
      </c>
      <c r="I1590" s="97">
        <f>INDEX(バックデータ一覧!$P$4:$R$27,MATCH(計算過程!B1590,バックデータ一覧!$F$4:$F$27,0),MATCH(VLOOKUP(A1590,バックデータ一覧!$T$3:$U$367,2),バックデータ一覧!$P$3:$R$3,0))*10^-3</f>
        <v>2.6790000000000001E-2</v>
      </c>
    </row>
    <row r="1591" spans="1:9" x14ac:dyDescent="0.15">
      <c r="A1591" s="57">
        <v>41706</v>
      </c>
      <c r="B1591" s="9" t="s">
        <v>105</v>
      </c>
      <c r="C1591" s="83">
        <f t="shared" si="73"/>
        <v>6.0700000000000007E-3</v>
      </c>
      <c r="D1591" s="82">
        <f t="shared" si="72"/>
        <v>5.9400000000000008E-3</v>
      </c>
      <c r="E1591" s="81">
        <f t="shared" si="74"/>
        <v>1.3000000000000002E-4</v>
      </c>
      <c r="F1591" s="97">
        <f>INDEX(バックデータ一覧!$G$4:$I$27,MATCH(計算過程!B1591,バックデータ一覧!$F$4:$F$27,0),MATCH(VLOOKUP(A1591,バックデータ一覧!$T$3:$U$367,2),バックデータ一覧!$G$3:$I$3,0))*10^-3</f>
        <v>1.3000000000000002E-4</v>
      </c>
      <c r="G1591" s="97">
        <f>INDEX(バックデータ一覧!$J$4:$L$27,MATCH(計算過程!B1591,バックデータ一覧!$F$4:$F$27,0),MATCH(VLOOKUP(A1591,バックデータ一覧!$T$3:$U$367,2),バックデータ一覧!$J$3:$L$3,0))*10^-3</f>
        <v>2.5000000000000001E-4</v>
      </c>
      <c r="H1591" s="97">
        <f>INDEX(バックデータ一覧!$M$4:$O$27,MATCH(計算過程!B1591,バックデータ一覧!$F$4:$F$27,0),MATCH(VLOOKUP(A1591,バックデータ一覧!$T$3:$U$367,2),バックデータ一覧!$M$3:$O$3,0))*10^-3</f>
        <v>3.8000000000000002E-4</v>
      </c>
      <c r="I1591" s="97">
        <f>INDEX(バックデータ一覧!$P$4:$R$27,MATCH(計算過程!B1591,バックデータ一覧!$F$4:$F$27,0),MATCH(VLOOKUP(A1591,バックデータ一覧!$T$3:$U$367,2),バックデータ一覧!$P$3:$R$3,0))*10^-3</f>
        <v>5.0000000000000001E-4</v>
      </c>
    </row>
    <row r="1592" spans="1:9" x14ac:dyDescent="0.15">
      <c r="A1592" s="57">
        <v>41706</v>
      </c>
      <c r="B1592" s="9" t="s">
        <v>106</v>
      </c>
      <c r="C1592" s="83">
        <f t="shared" si="73"/>
        <v>6.0700000000000007E-3</v>
      </c>
      <c r="D1592" s="82">
        <f t="shared" si="72"/>
        <v>5.9400000000000008E-3</v>
      </c>
      <c r="E1592" s="81">
        <f t="shared" si="74"/>
        <v>1.3000000000000002E-4</v>
      </c>
      <c r="F1592" s="97">
        <f>INDEX(バックデータ一覧!$G$4:$I$27,MATCH(計算過程!B1592,バックデータ一覧!$F$4:$F$27,0),MATCH(VLOOKUP(A1592,バックデータ一覧!$T$3:$U$367,2),バックデータ一覧!$G$3:$I$3,0))*10^-3</f>
        <v>1.3000000000000002E-4</v>
      </c>
      <c r="G1592" s="97">
        <f>INDEX(バックデータ一覧!$J$4:$L$27,MATCH(計算過程!B1592,バックデータ一覧!$F$4:$F$27,0),MATCH(VLOOKUP(A1592,バックデータ一覧!$T$3:$U$367,2),バックデータ一覧!$J$3:$L$3,0))*10^-3</f>
        <v>2.5000000000000001E-4</v>
      </c>
      <c r="H1592" s="97">
        <f>INDEX(バックデータ一覧!$M$4:$O$27,MATCH(計算過程!B1592,バックデータ一覧!$F$4:$F$27,0),MATCH(VLOOKUP(A1592,バックデータ一覧!$T$3:$U$367,2),バックデータ一覧!$M$3:$O$3,0))*10^-3</f>
        <v>3.8000000000000002E-4</v>
      </c>
      <c r="I1592" s="97">
        <f>INDEX(バックデータ一覧!$P$4:$R$27,MATCH(計算過程!B1592,バックデータ一覧!$F$4:$F$27,0),MATCH(VLOOKUP(A1592,バックデータ一覧!$T$3:$U$367,2),バックデータ一覧!$P$3:$R$3,0))*10^-3</f>
        <v>5.0000000000000001E-4</v>
      </c>
    </row>
    <row r="1593" spans="1:9" x14ac:dyDescent="0.15">
      <c r="A1593" s="57">
        <v>41706</v>
      </c>
      <c r="B1593" s="9" t="s">
        <v>107</v>
      </c>
      <c r="C1593" s="83">
        <f t="shared" si="73"/>
        <v>6.0700000000000007E-3</v>
      </c>
      <c r="D1593" s="82">
        <f t="shared" si="72"/>
        <v>5.9400000000000008E-3</v>
      </c>
      <c r="E1593" s="81">
        <f t="shared" si="74"/>
        <v>1.3000000000000002E-4</v>
      </c>
      <c r="F1593" s="97">
        <f>INDEX(バックデータ一覧!$G$4:$I$27,MATCH(計算過程!B1593,バックデータ一覧!$F$4:$F$27,0),MATCH(VLOOKUP(A1593,バックデータ一覧!$T$3:$U$367,2),バックデータ一覧!$G$3:$I$3,0))*10^-3</f>
        <v>1.3000000000000002E-4</v>
      </c>
      <c r="G1593" s="97">
        <f>INDEX(バックデータ一覧!$J$4:$L$27,MATCH(計算過程!B1593,バックデータ一覧!$F$4:$F$27,0),MATCH(VLOOKUP(A1593,バックデータ一覧!$T$3:$U$367,2),バックデータ一覧!$J$3:$L$3,0))*10^-3</f>
        <v>2.5000000000000001E-4</v>
      </c>
      <c r="H1593" s="97">
        <f>INDEX(バックデータ一覧!$M$4:$O$27,MATCH(計算過程!B1593,バックデータ一覧!$F$4:$F$27,0),MATCH(VLOOKUP(A1593,バックデータ一覧!$T$3:$U$367,2),バックデータ一覧!$M$3:$O$3,0))*10^-3</f>
        <v>3.8000000000000002E-4</v>
      </c>
      <c r="I1593" s="97">
        <f>INDEX(バックデータ一覧!$P$4:$R$27,MATCH(計算過程!B1593,バックデータ一覧!$F$4:$F$27,0),MATCH(VLOOKUP(A1593,バックデータ一覧!$T$3:$U$367,2),バックデータ一覧!$P$3:$R$3,0))*10^-3</f>
        <v>5.0000000000000001E-4</v>
      </c>
    </row>
    <row r="1594" spans="1:9" x14ac:dyDescent="0.15">
      <c r="A1594" s="57">
        <v>41706</v>
      </c>
      <c r="B1594" s="9" t="s">
        <v>108</v>
      </c>
      <c r="C1594" s="83">
        <f t="shared" si="73"/>
        <v>6.0700000000000007E-3</v>
      </c>
      <c r="D1594" s="82">
        <f t="shared" si="72"/>
        <v>5.9400000000000008E-3</v>
      </c>
      <c r="E1594" s="81">
        <f t="shared" si="74"/>
        <v>1.3000000000000002E-4</v>
      </c>
      <c r="F1594" s="97">
        <f>INDEX(バックデータ一覧!$G$4:$I$27,MATCH(計算過程!B1594,バックデータ一覧!$F$4:$F$27,0),MATCH(VLOOKUP(A1594,バックデータ一覧!$T$3:$U$367,2),バックデータ一覧!$G$3:$I$3,0))*10^-3</f>
        <v>1.3000000000000002E-4</v>
      </c>
      <c r="G1594" s="97">
        <f>INDEX(バックデータ一覧!$J$4:$L$27,MATCH(計算過程!B1594,バックデータ一覧!$F$4:$F$27,0),MATCH(VLOOKUP(A1594,バックデータ一覧!$T$3:$U$367,2),バックデータ一覧!$J$3:$L$3,0))*10^-3</f>
        <v>2.5000000000000001E-4</v>
      </c>
      <c r="H1594" s="97">
        <f>INDEX(バックデータ一覧!$M$4:$O$27,MATCH(計算過程!B1594,バックデータ一覧!$F$4:$F$27,0),MATCH(VLOOKUP(A1594,バックデータ一覧!$T$3:$U$367,2),バックデータ一覧!$M$3:$O$3,0))*10^-3</f>
        <v>3.8000000000000002E-4</v>
      </c>
      <c r="I1594" s="97">
        <f>INDEX(バックデータ一覧!$P$4:$R$27,MATCH(計算過程!B1594,バックデータ一覧!$F$4:$F$27,0),MATCH(VLOOKUP(A1594,バックデータ一覧!$T$3:$U$367,2),バックデータ一覧!$P$3:$R$3,0))*10^-3</f>
        <v>5.0000000000000001E-4</v>
      </c>
    </row>
    <row r="1595" spans="1:9" x14ac:dyDescent="0.15">
      <c r="A1595" s="57">
        <v>41706</v>
      </c>
      <c r="B1595" s="9" t="s">
        <v>109</v>
      </c>
      <c r="C1595" s="83">
        <f t="shared" si="73"/>
        <v>6.0700000000000007E-3</v>
      </c>
      <c r="D1595" s="82">
        <f t="shared" si="72"/>
        <v>5.9400000000000008E-3</v>
      </c>
      <c r="E1595" s="81">
        <f t="shared" si="74"/>
        <v>1.3000000000000002E-4</v>
      </c>
      <c r="F1595" s="97">
        <f>INDEX(バックデータ一覧!$G$4:$I$27,MATCH(計算過程!B1595,バックデータ一覧!$F$4:$F$27,0),MATCH(VLOOKUP(A1595,バックデータ一覧!$T$3:$U$367,2),バックデータ一覧!$G$3:$I$3,0))*10^-3</f>
        <v>1.3000000000000002E-4</v>
      </c>
      <c r="G1595" s="97">
        <f>INDEX(バックデータ一覧!$J$4:$L$27,MATCH(計算過程!B1595,バックデータ一覧!$F$4:$F$27,0),MATCH(VLOOKUP(A1595,バックデータ一覧!$T$3:$U$367,2),バックデータ一覧!$J$3:$L$3,0))*10^-3</f>
        <v>2.5000000000000001E-4</v>
      </c>
      <c r="H1595" s="97">
        <f>INDEX(バックデータ一覧!$M$4:$O$27,MATCH(計算過程!B1595,バックデータ一覧!$F$4:$F$27,0),MATCH(VLOOKUP(A1595,バックデータ一覧!$T$3:$U$367,2),バックデータ一覧!$M$3:$O$3,0))*10^-3</f>
        <v>3.8000000000000002E-4</v>
      </c>
      <c r="I1595" s="97">
        <f>INDEX(バックデータ一覧!$P$4:$R$27,MATCH(計算過程!B1595,バックデータ一覧!$F$4:$F$27,0),MATCH(VLOOKUP(A1595,バックデータ一覧!$T$3:$U$367,2),バックデータ一覧!$P$3:$R$3,0))*10^-3</f>
        <v>5.0000000000000001E-4</v>
      </c>
    </row>
    <row r="1596" spans="1:9" x14ac:dyDescent="0.15">
      <c r="A1596" s="57">
        <v>41706</v>
      </c>
      <c r="B1596" s="9" t="s">
        <v>110</v>
      </c>
      <c r="C1596" s="83">
        <f t="shared" si="73"/>
        <v>6.0700000000000007E-3</v>
      </c>
      <c r="D1596" s="82">
        <f t="shared" si="72"/>
        <v>5.9400000000000008E-3</v>
      </c>
      <c r="E1596" s="81">
        <f t="shared" si="74"/>
        <v>1.3000000000000002E-4</v>
      </c>
      <c r="F1596" s="97">
        <f>INDEX(バックデータ一覧!$G$4:$I$27,MATCH(計算過程!B1596,バックデータ一覧!$F$4:$F$27,0),MATCH(VLOOKUP(A1596,バックデータ一覧!$T$3:$U$367,2),バックデータ一覧!$G$3:$I$3,0))*10^-3</f>
        <v>1.3000000000000002E-4</v>
      </c>
      <c r="G1596" s="97">
        <f>INDEX(バックデータ一覧!$J$4:$L$27,MATCH(計算過程!B1596,バックデータ一覧!$F$4:$F$27,0),MATCH(VLOOKUP(A1596,バックデータ一覧!$T$3:$U$367,2),バックデータ一覧!$J$3:$L$3,0))*10^-3</f>
        <v>2.5000000000000001E-4</v>
      </c>
      <c r="H1596" s="97">
        <f>INDEX(バックデータ一覧!$M$4:$O$27,MATCH(計算過程!B1596,バックデータ一覧!$F$4:$F$27,0),MATCH(VLOOKUP(A1596,バックデータ一覧!$T$3:$U$367,2),バックデータ一覧!$M$3:$O$3,0))*10^-3</f>
        <v>3.8000000000000002E-4</v>
      </c>
      <c r="I1596" s="97">
        <f>INDEX(バックデータ一覧!$P$4:$R$27,MATCH(計算過程!B1596,バックデータ一覧!$F$4:$F$27,0),MATCH(VLOOKUP(A1596,バックデータ一覧!$T$3:$U$367,2),バックデータ一覧!$P$3:$R$3,0))*10^-3</f>
        <v>5.0000000000000001E-4</v>
      </c>
    </row>
    <row r="1597" spans="1:9" x14ac:dyDescent="0.15">
      <c r="A1597" s="57">
        <v>41706</v>
      </c>
      <c r="B1597" s="9" t="s">
        <v>111</v>
      </c>
      <c r="C1597" s="83">
        <f t="shared" si="73"/>
        <v>9.3200000000000002E-3</v>
      </c>
      <c r="D1597" s="82">
        <f t="shared" si="72"/>
        <v>5.9400000000000008E-3</v>
      </c>
      <c r="E1597" s="81">
        <f t="shared" si="74"/>
        <v>3.3799999999999998E-3</v>
      </c>
      <c r="F1597" s="97">
        <f>INDEX(バックデータ一覧!$G$4:$I$27,MATCH(計算過程!B1597,バックデータ一覧!$F$4:$F$27,0),MATCH(VLOOKUP(A1597,バックデータ一覧!$T$3:$U$367,2),バックデータ一覧!$G$3:$I$3,0))*10^-3</f>
        <v>3.3799999999999998E-3</v>
      </c>
      <c r="G1597" s="97">
        <f>INDEX(バックデータ一覧!$J$4:$L$27,MATCH(計算過程!B1597,バックデータ一覧!$F$4:$F$27,0),MATCH(VLOOKUP(A1597,バックデータ一覧!$T$3:$U$367,2),バックデータ一覧!$J$3:$L$3,0))*10^-3</f>
        <v>6.7499999999999999E-3</v>
      </c>
      <c r="H1597" s="97">
        <f>INDEX(バックデータ一覧!$M$4:$O$27,MATCH(計算過程!B1597,バックデータ一覧!$F$4:$F$27,0),MATCH(VLOOKUP(A1597,バックデータ一覧!$T$3:$U$367,2),バックデータ一覧!$M$3:$O$3,0))*10^-3</f>
        <v>1.0130000000000002E-2</v>
      </c>
      <c r="I1597" s="97">
        <f>INDEX(バックデータ一覧!$P$4:$R$27,MATCH(計算過程!B1597,バックデータ一覧!$F$4:$F$27,0),MATCH(VLOOKUP(A1597,バックデータ一覧!$T$3:$U$367,2),バックデータ一覧!$P$3:$R$3,0))*10^-3</f>
        <v>1.3509999999999999E-2</v>
      </c>
    </row>
    <row r="1598" spans="1:9" x14ac:dyDescent="0.15">
      <c r="A1598" s="57">
        <v>41706</v>
      </c>
      <c r="B1598" s="9" t="s">
        <v>112</v>
      </c>
      <c r="C1598" s="83">
        <f t="shared" si="73"/>
        <v>6.4800000000000005E-3</v>
      </c>
      <c r="D1598" s="82">
        <f t="shared" si="72"/>
        <v>5.9400000000000008E-3</v>
      </c>
      <c r="E1598" s="81">
        <f t="shared" si="74"/>
        <v>5.4000000000000001E-4</v>
      </c>
      <c r="F1598" s="97">
        <f>INDEX(バックデータ一覧!$G$4:$I$27,MATCH(計算過程!B1598,バックデータ一覧!$F$4:$F$27,0),MATCH(VLOOKUP(A1598,バックデータ一覧!$T$3:$U$367,2),バックデータ一覧!$G$3:$I$3,0))*10^-3</f>
        <v>5.4000000000000001E-4</v>
      </c>
      <c r="G1598" s="97">
        <f>INDEX(バックデータ一覧!$J$4:$L$27,MATCH(計算過程!B1598,バックデータ一覧!$F$4:$F$27,0),MATCH(VLOOKUP(A1598,バックデータ一覧!$T$3:$U$367,2),バックデータ一覧!$J$3:$L$3,0))*10^-3</f>
        <v>1.08E-3</v>
      </c>
      <c r="H1598" s="97">
        <f>INDEX(バックデータ一覧!$M$4:$O$27,MATCH(計算過程!B1598,バックデータ一覧!$F$4:$F$27,0),MATCH(VLOOKUP(A1598,バックデータ一覧!$T$3:$U$367,2),バックデータ一覧!$M$3:$O$3,0))*10^-3</f>
        <v>1.6299999999999999E-3</v>
      </c>
      <c r="I1598" s="97">
        <f>INDEX(バックデータ一覧!$P$4:$R$27,MATCH(計算過程!B1598,バックデータ一覧!$F$4:$F$27,0),MATCH(VLOOKUP(A1598,バックデータ一覧!$T$3:$U$367,2),バックデータ一覧!$P$3:$R$3,0))*10^-3</f>
        <v>2.1700000000000001E-3</v>
      </c>
    </row>
    <row r="1599" spans="1:9" x14ac:dyDescent="0.15">
      <c r="A1599" s="57">
        <v>41706</v>
      </c>
      <c r="B1599" s="9" t="s">
        <v>113</v>
      </c>
      <c r="C1599" s="83">
        <f t="shared" si="73"/>
        <v>6.4800000000000005E-3</v>
      </c>
      <c r="D1599" s="82">
        <f t="shared" si="72"/>
        <v>5.9400000000000008E-3</v>
      </c>
      <c r="E1599" s="81">
        <f t="shared" si="74"/>
        <v>5.4000000000000001E-4</v>
      </c>
      <c r="F1599" s="97">
        <f>INDEX(バックデータ一覧!$G$4:$I$27,MATCH(計算過程!B1599,バックデータ一覧!$F$4:$F$27,0),MATCH(VLOOKUP(A1599,バックデータ一覧!$T$3:$U$367,2),バックデータ一覧!$G$3:$I$3,0))*10^-3</f>
        <v>5.4000000000000001E-4</v>
      </c>
      <c r="G1599" s="97">
        <f>INDEX(バックデータ一覧!$J$4:$L$27,MATCH(計算過程!B1599,バックデータ一覧!$F$4:$F$27,0),MATCH(VLOOKUP(A1599,バックデータ一覧!$T$3:$U$367,2),バックデータ一覧!$J$3:$L$3,0))*10^-3</f>
        <v>1.08E-3</v>
      </c>
      <c r="H1599" s="97">
        <f>INDEX(バックデータ一覧!$M$4:$O$27,MATCH(計算過程!B1599,バックデータ一覧!$F$4:$F$27,0),MATCH(VLOOKUP(A1599,バックデータ一覧!$T$3:$U$367,2),バックデータ一覧!$M$3:$O$3,0))*10^-3</f>
        <v>1.6299999999999999E-3</v>
      </c>
      <c r="I1599" s="97">
        <f>INDEX(バックデータ一覧!$P$4:$R$27,MATCH(計算過程!B1599,バックデータ一覧!$F$4:$F$27,0),MATCH(VLOOKUP(A1599,バックデータ一覧!$T$3:$U$367,2),バックデータ一覧!$P$3:$R$3,0))*10^-3</f>
        <v>2.1700000000000001E-3</v>
      </c>
    </row>
    <row r="1600" spans="1:9" x14ac:dyDescent="0.15">
      <c r="A1600" s="57">
        <v>41706</v>
      </c>
      <c r="B1600" s="9" t="s">
        <v>114</v>
      </c>
      <c r="C1600" s="83">
        <f t="shared" si="73"/>
        <v>6.0700000000000007E-3</v>
      </c>
      <c r="D1600" s="82">
        <f t="shared" si="72"/>
        <v>5.9400000000000008E-3</v>
      </c>
      <c r="E1600" s="81">
        <f t="shared" si="74"/>
        <v>1.3000000000000002E-4</v>
      </c>
      <c r="F1600" s="97">
        <f>INDEX(バックデータ一覧!$G$4:$I$27,MATCH(計算過程!B1600,バックデータ一覧!$F$4:$F$27,0),MATCH(VLOOKUP(A1600,バックデータ一覧!$T$3:$U$367,2),バックデータ一覧!$G$3:$I$3,0))*10^-3</f>
        <v>1.3000000000000002E-4</v>
      </c>
      <c r="G1600" s="97">
        <f>INDEX(バックデータ一覧!$J$4:$L$27,MATCH(計算過程!B1600,バックデータ一覧!$F$4:$F$27,0),MATCH(VLOOKUP(A1600,バックデータ一覧!$T$3:$U$367,2),バックデータ一覧!$J$3:$L$3,0))*10^-3</f>
        <v>2.5000000000000001E-4</v>
      </c>
      <c r="H1600" s="97">
        <f>INDEX(バックデータ一覧!$M$4:$O$27,MATCH(計算過程!B1600,バックデータ一覧!$F$4:$F$27,0),MATCH(VLOOKUP(A1600,バックデータ一覧!$T$3:$U$367,2),バックデータ一覧!$M$3:$O$3,0))*10^-3</f>
        <v>3.8000000000000002E-4</v>
      </c>
      <c r="I1600" s="97">
        <f>INDEX(バックデータ一覧!$P$4:$R$27,MATCH(計算過程!B1600,バックデータ一覧!$F$4:$F$27,0),MATCH(VLOOKUP(A1600,バックデータ一覧!$T$3:$U$367,2),バックデータ一覧!$P$3:$R$3,0))*10^-3</f>
        <v>5.0000000000000001E-4</v>
      </c>
    </row>
    <row r="1601" spans="1:9" x14ac:dyDescent="0.15">
      <c r="A1601" s="57">
        <v>41706</v>
      </c>
      <c r="B1601" s="9" t="s">
        <v>115</v>
      </c>
      <c r="C1601" s="83">
        <f t="shared" si="73"/>
        <v>6.2700000000000013E-3</v>
      </c>
      <c r="D1601" s="82">
        <f t="shared" si="72"/>
        <v>5.9400000000000008E-3</v>
      </c>
      <c r="E1601" s="81">
        <f t="shared" si="74"/>
        <v>3.3E-4</v>
      </c>
      <c r="F1601" s="97">
        <f>INDEX(バックデータ一覧!$G$4:$I$27,MATCH(計算過程!B1601,バックデータ一覧!$F$4:$F$27,0),MATCH(VLOOKUP(A1601,バックデータ一覧!$T$3:$U$367,2),バックデータ一覧!$G$3:$I$3,0))*10^-3</f>
        <v>3.3E-4</v>
      </c>
      <c r="G1601" s="97">
        <f>INDEX(バックデータ一覧!$J$4:$L$27,MATCH(計算過程!B1601,バックデータ一覧!$F$4:$F$27,0),MATCH(VLOOKUP(A1601,バックデータ一覧!$T$3:$U$367,2),バックデータ一覧!$J$3:$L$3,0))*10^-3</f>
        <v>6.7000000000000002E-4</v>
      </c>
      <c r="H1601" s="97">
        <f>INDEX(バックデータ一覧!$M$4:$O$27,MATCH(計算過程!B1601,バックデータ一覧!$F$4:$F$27,0),MATCH(VLOOKUP(A1601,バックデータ一覧!$T$3:$U$367,2),バックデータ一覧!$M$3:$O$3,0))*10^-3</f>
        <v>1E-3</v>
      </c>
      <c r="I1601" s="97">
        <f>INDEX(バックデータ一覧!$P$4:$R$27,MATCH(計算過程!B1601,バックデータ一覧!$F$4:$F$27,0),MATCH(VLOOKUP(A1601,バックデータ一覧!$T$3:$U$367,2),バックデータ一覧!$P$3:$R$3,0))*10^-3</f>
        <v>1.33E-3</v>
      </c>
    </row>
    <row r="1602" spans="1:9" x14ac:dyDescent="0.15">
      <c r="A1602" s="57">
        <v>41706</v>
      </c>
      <c r="B1602" s="9" t="s">
        <v>116</v>
      </c>
      <c r="C1602" s="83">
        <f t="shared" si="73"/>
        <v>6.0700000000000007E-3</v>
      </c>
      <c r="D1602" s="82">
        <f t="shared" si="72"/>
        <v>5.9400000000000008E-3</v>
      </c>
      <c r="E1602" s="81">
        <f t="shared" si="74"/>
        <v>1.3000000000000002E-4</v>
      </c>
      <c r="F1602" s="97">
        <f>INDEX(バックデータ一覧!$G$4:$I$27,MATCH(計算過程!B1602,バックデータ一覧!$F$4:$F$27,0),MATCH(VLOOKUP(A1602,バックデータ一覧!$T$3:$U$367,2),バックデータ一覧!$G$3:$I$3,0))*10^-3</f>
        <v>1.3000000000000002E-4</v>
      </c>
      <c r="G1602" s="97">
        <f>INDEX(バックデータ一覧!$J$4:$L$27,MATCH(計算過程!B1602,バックデータ一覧!$F$4:$F$27,0),MATCH(VLOOKUP(A1602,バックデータ一覧!$T$3:$U$367,2),バックデータ一覧!$J$3:$L$3,0))*10^-3</f>
        <v>2.5000000000000001E-4</v>
      </c>
      <c r="H1602" s="97">
        <f>INDEX(バックデータ一覧!$M$4:$O$27,MATCH(計算過程!B1602,バックデータ一覧!$F$4:$F$27,0),MATCH(VLOOKUP(A1602,バックデータ一覧!$T$3:$U$367,2),バックデータ一覧!$M$3:$O$3,0))*10^-3</f>
        <v>3.8000000000000002E-4</v>
      </c>
      <c r="I1602" s="97">
        <f>INDEX(バックデータ一覧!$P$4:$R$27,MATCH(計算過程!B1602,バックデータ一覧!$F$4:$F$27,0),MATCH(VLOOKUP(A1602,バックデータ一覧!$T$3:$U$367,2),バックデータ一覧!$P$3:$R$3,0))*10^-3</f>
        <v>5.0000000000000001E-4</v>
      </c>
    </row>
    <row r="1603" spans="1:9" x14ac:dyDescent="0.15">
      <c r="A1603" s="57">
        <v>41706</v>
      </c>
      <c r="B1603" s="9" t="s">
        <v>117</v>
      </c>
      <c r="C1603" s="83">
        <f t="shared" si="73"/>
        <v>9.3200000000000002E-3</v>
      </c>
      <c r="D1603" s="82">
        <f t="shared" si="72"/>
        <v>5.9400000000000008E-3</v>
      </c>
      <c r="E1603" s="81">
        <f t="shared" si="74"/>
        <v>3.3799999999999998E-3</v>
      </c>
      <c r="F1603" s="97">
        <f>INDEX(バックデータ一覧!$G$4:$I$27,MATCH(計算過程!B1603,バックデータ一覧!$F$4:$F$27,0),MATCH(VLOOKUP(A1603,バックデータ一覧!$T$3:$U$367,2),バックデータ一覧!$G$3:$I$3,0))*10^-3</f>
        <v>3.3799999999999998E-3</v>
      </c>
      <c r="G1603" s="97">
        <f>INDEX(バックデータ一覧!$J$4:$L$27,MATCH(計算過程!B1603,バックデータ一覧!$F$4:$F$27,0),MATCH(VLOOKUP(A1603,バックデータ一覧!$T$3:$U$367,2),バックデータ一覧!$J$3:$L$3,0))*10^-3</f>
        <v>6.7499999999999999E-3</v>
      </c>
      <c r="H1603" s="97">
        <f>INDEX(バックデータ一覧!$M$4:$O$27,MATCH(計算過程!B1603,バックデータ一覧!$F$4:$F$27,0),MATCH(VLOOKUP(A1603,バックデータ一覧!$T$3:$U$367,2),バックデータ一覧!$M$3:$O$3,0))*10^-3</f>
        <v>1.0130000000000002E-2</v>
      </c>
      <c r="I1603" s="97">
        <f>INDEX(バックデータ一覧!$P$4:$R$27,MATCH(計算過程!B1603,バックデータ一覧!$F$4:$F$27,0),MATCH(VLOOKUP(A1603,バックデータ一覧!$T$3:$U$367,2),バックデータ一覧!$P$3:$R$3,0))*10^-3</f>
        <v>1.3509999999999999E-2</v>
      </c>
    </row>
    <row r="1604" spans="1:9" x14ac:dyDescent="0.15">
      <c r="A1604" s="57">
        <v>41706</v>
      </c>
      <c r="B1604" s="9" t="s">
        <v>118</v>
      </c>
      <c r="C1604" s="83">
        <f t="shared" si="73"/>
        <v>6.2700000000000013E-3</v>
      </c>
      <c r="D1604" s="82">
        <f t="shared" si="72"/>
        <v>5.9400000000000008E-3</v>
      </c>
      <c r="E1604" s="81">
        <f t="shared" si="74"/>
        <v>3.3E-4</v>
      </c>
      <c r="F1604" s="97">
        <f>INDEX(バックデータ一覧!$G$4:$I$27,MATCH(計算過程!B1604,バックデータ一覧!$F$4:$F$27,0),MATCH(VLOOKUP(A1604,バックデータ一覧!$T$3:$U$367,2),バックデータ一覧!$G$3:$I$3,0))*10^-3</f>
        <v>3.3E-4</v>
      </c>
      <c r="G1604" s="97">
        <f>INDEX(バックデータ一覧!$J$4:$L$27,MATCH(計算過程!B1604,バックデータ一覧!$F$4:$F$27,0),MATCH(VLOOKUP(A1604,バックデータ一覧!$T$3:$U$367,2),バックデータ一覧!$J$3:$L$3,0))*10^-3</f>
        <v>6.7000000000000002E-4</v>
      </c>
      <c r="H1604" s="97">
        <f>INDEX(バックデータ一覧!$M$4:$O$27,MATCH(計算過程!B1604,バックデータ一覧!$F$4:$F$27,0),MATCH(VLOOKUP(A1604,バックデータ一覧!$T$3:$U$367,2),バックデータ一覧!$M$3:$O$3,0))*10^-3</f>
        <v>1E-3</v>
      </c>
      <c r="I1604" s="97">
        <f>INDEX(バックデータ一覧!$P$4:$R$27,MATCH(計算過程!B1604,バックデータ一覧!$F$4:$F$27,0),MATCH(VLOOKUP(A1604,バックデータ一覧!$T$3:$U$367,2),バックデータ一覧!$P$3:$R$3,0))*10^-3</f>
        <v>1.33E-3</v>
      </c>
    </row>
    <row r="1605" spans="1:9" x14ac:dyDescent="0.15">
      <c r="A1605" s="57">
        <v>41706</v>
      </c>
      <c r="B1605" s="9" t="s">
        <v>119</v>
      </c>
      <c r="C1605" s="83">
        <f t="shared" si="73"/>
        <v>6.0700000000000007E-3</v>
      </c>
      <c r="D1605" s="82">
        <f t="shared" si="72"/>
        <v>5.9400000000000008E-3</v>
      </c>
      <c r="E1605" s="81">
        <f t="shared" si="74"/>
        <v>1.3000000000000002E-4</v>
      </c>
      <c r="F1605" s="97">
        <f>INDEX(バックデータ一覧!$G$4:$I$27,MATCH(計算過程!B1605,バックデータ一覧!$F$4:$F$27,0),MATCH(VLOOKUP(A1605,バックデータ一覧!$T$3:$U$367,2),バックデータ一覧!$G$3:$I$3,0))*10^-3</f>
        <v>1.3000000000000002E-4</v>
      </c>
      <c r="G1605" s="97">
        <f>INDEX(バックデータ一覧!$J$4:$L$27,MATCH(計算過程!B1605,バックデータ一覧!$F$4:$F$27,0),MATCH(VLOOKUP(A1605,バックデータ一覧!$T$3:$U$367,2),バックデータ一覧!$J$3:$L$3,0))*10^-3</f>
        <v>2.5000000000000001E-4</v>
      </c>
      <c r="H1605" s="97">
        <f>INDEX(バックデータ一覧!$M$4:$O$27,MATCH(計算過程!B1605,バックデータ一覧!$F$4:$F$27,0),MATCH(VLOOKUP(A1605,バックデータ一覧!$T$3:$U$367,2),バックデータ一覧!$M$3:$O$3,0))*10^-3</f>
        <v>3.8000000000000002E-4</v>
      </c>
      <c r="I1605" s="97">
        <f>INDEX(バックデータ一覧!$P$4:$R$27,MATCH(計算過程!B1605,バックデータ一覧!$F$4:$F$27,0),MATCH(VLOOKUP(A1605,バックデータ一覧!$T$3:$U$367,2),バックデータ一覧!$P$3:$R$3,0))*10^-3</f>
        <v>5.0000000000000001E-4</v>
      </c>
    </row>
    <row r="1606" spans="1:9" x14ac:dyDescent="0.15">
      <c r="A1606" s="57">
        <v>41706</v>
      </c>
      <c r="B1606" s="9" t="s">
        <v>120</v>
      </c>
      <c r="C1606" s="83">
        <f t="shared" si="73"/>
        <v>6.0700000000000007E-3</v>
      </c>
      <c r="D1606" s="82">
        <f t="shared" si="72"/>
        <v>5.9400000000000008E-3</v>
      </c>
      <c r="E1606" s="81">
        <f t="shared" si="74"/>
        <v>1.3000000000000002E-4</v>
      </c>
      <c r="F1606" s="97">
        <f>INDEX(バックデータ一覧!$G$4:$I$27,MATCH(計算過程!B1606,バックデータ一覧!$F$4:$F$27,0),MATCH(VLOOKUP(A1606,バックデータ一覧!$T$3:$U$367,2),バックデータ一覧!$G$3:$I$3,0))*10^-3</f>
        <v>1.3000000000000002E-4</v>
      </c>
      <c r="G1606" s="97">
        <f>INDEX(バックデータ一覧!$J$4:$L$27,MATCH(計算過程!B1606,バックデータ一覧!$F$4:$F$27,0),MATCH(VLOOKUP(A1606,バックデータ一覧!$T$3:$U$367,2),バックデータ一覧!$J$3:$L$3,0))*10^-3</f>
        <v>2.5000000000000001E-4</v>
      </c>
      <c r="H1606" s="97">
        <f>INDEX(バックデータ一覧!$M$4:$O$27,MATCH(計算過程!B1606,バックデータ一覧!$F$4:$F$27,0),MATCH(VLOOKUP(A1606,バックデータ一覧!$T$3:$U$367,2),バックデータ一覧!$M$3:$O$3,0))*10^-3</f>
        <v>3.8000000000000002E-4</v>
      </c>
      <c r="I1606" s="97">
        <f>INDEX(バックデータ一覧!$P$4:$R$27,MATCH(計算過程!B1606,バックデータ一覧!$F$4:$F$27,0),MATCH(VLOOKUP(A1606,バックデータ一覧!$T$3:$U$367,2),バックデータ一覧!$P$3:$R$3,0))*10^-3</f>
        <v>5.0000000000000001E-4</v>
      </c>
    </row>
    <row r="1607" spans="1:9" x14ac:dyDescent="0.15">
      <c r="A1607" s="57">
        <v>41706</v>
      </c>
      <c r="B1607" s="9" t="s">
        <v>121</v>
      </c>
      <c r="C1607" s="83">
        <f t="shared" si="73"/>
        <v>6.2700000000000013E-3</v>
      </c>
      <c r="D1607" s="82">
        <f t="shared" ref="D1607:D1670" si="75">$O$4*$O$5*10^-3</f>
        <v>5.9400000000000008E-3</v>
      </c>
      <c r="E1607" s="81">
        <f t="shared" si="74"/>
        <v>3.3E-4</v>
      </c>
      <c r="F1607" s="97">
        <f>INDEX(バックデータ一覧!$G$4:$I$27,MATCH(計算過程!B1607,バックデータ一覧!$F$4:$F$27,0),MATCH(VLOOKUP(A1607,バックデータ一覧!$T$3:$U$367,2),バックデータ一覧!$G$3:$I$3,0))*10^-3</f>
        <v>3.3E-4</v>
      </c>
      <c r="G1607" s="97">
        <f>INDEX(バックデータ一覧!$J$4:$L$27,MATCH(計算過程!B1607,バックデータ一覧!$F$4:$F$27,0),MATCH(VLOOKUP(A1607,バックデータ一覧!$T$3:$U$367,2),バックデータ一覧!$J$3:$L$3,0))*10^-3</f>
        <v>6.7000000000000002E-4</v>
      </c>
      <c r="H1607" s="97">
        <f>INDEX(バックデータ一覧!$M$4:$O$27,MATCH(計算過程!B1607,バックデータ一覧!$F$4:$F$27,0),MATCH(VLOOKUP(A1607,バックデータ一覧!$T$3:$U$367,2),バックデータ一覧!$M$3:$O$3,0))*10^-3</f>
        <v>1E-3</v>
      </c>
      <c r="I1607" s="97">
        <f>INDEX(バックデータ一覧!$P$4:$R$27,MATCH(計算過程!B1607,バックデータ一覧!$F$4:$F$27,0),MATCH(VLOOKUP(A1607,バックデータ一覧!$T$3:$U$367,2),バックデータ一覧!$P$3:$R$3,0))*10^-3</f>
        <v>1.33E-3</v>
      </c>
    </row>
    <row r="1608" spans="1:9" x14ac:dyDescent="0.15">
      <c r="A1608" s="57">
        <v>41706</v>
      </c>
      <c r="B1608" s="9" t="s">
        <v>122</v>
      </c>
      <c r="C1608" s="83">
        <f t="shared" ref="C1608:C1671" si="76">D1608+E1608</f>
        <v>6.2700000000000013E-3</v>
      </c>
      <c r="D1608" s="82">
        <f t="shared" si="75"/>
        <v>5.9400000000000008E-3</v>
      </c>
      <c r="E1608" s="81">
        <f t="shared" ref="E1608:E1671" si="77">IF(AND($O$10&gt;=1,$O$10&lt;2),$F1608*(2-$O$10)/(2-1)+$G1608*($O$10-1)/(2-1),IF(AND($O$10&gt;=2,$O$10&lt;3),$G1608*(3-$O$10)/(3-2)+$H1608*($O$10-2)/(3-2),$H1608*(4-$O$10)/(4-3)+$I1608*($O$10-3)/(4-3)))</f>
        <v>3.3E-4</v>
      </c>
      <c r="F1608" s="97">
        <f>INDEX(バックデータ一覧!$G$4:$I$27,MATCH(計算過程!B1608,バックデータ一覧!$F$4:$F$27,0),MATCH(VLOOKUP(A1608,バックデータ一覧!$T$3:$U$367,2),バックデータ一覧!$G$3:$I$3,0))*10^-3</f>
        <v>3.3E-4</v>
      </c>
      <c r="G1608" s="97">
        <f>INDEX(バックデータ一覧!$J$4:$L$27,MATCH(計算過程!B1608,バックデータ一覧!$F$4:$F$27,0),MATCH(VLOOKUP(A1608,バックデータ一覧!$T$3:$U$367,2),バックデータ一覧!$J$3:$L$3,0))*10^-3</f>
        <v>6.7000000000000002E-4</v>
      </c>
      <c r="H1608" s="97">
        <f>INDEX(バックデータ一覧!$M$4:$O$27,MATCH(計算過程!B1608,バックデータ一覧!$F$4:$F$27,0),MATCH(VLOOKUP(A1608,バックデータ一覧!$T$3:$U$367,2),バックデータ一覧!$M$3:$O$3,0))*10^-3</f>
        <v>1E-3</v>
      </c>
      <c r="I1608" s="97">
        <f>INDEX(バックデータ一覧!$P$4:$R$27,MATCH(計算過程!B1608,バックデータ一覧!$F$4:$F$27,0),MATCH(VLOOKUP(A1608,バックデータ一覧!$T$3:$U$367,2),バックデータ一覧!$P$3:$R$3,0))*10^-3</f>
        <v>1.33E-3</v>
      </c>
    </row>
    <row r="1609" spans="1:9" x14ac:dyDescent="0.15">
      <c r="A1609" s="57">
        <v>41706</v>
      </c>
      <c r="B1609" s="9" t="s">
        <v>123</v>
      </c>
      <c r="C1609" s="83">
        <f t="shared" si="76"/>
        <v>1.2360000000000001E-2</v>
      </c>
      <c r="D1609" s="82">
        <f t="shared" si="75"/>
        <v>5.9400000000000008E-3</v>
      </c>
      <c r="E1609" s="81">
        <f t="shared" si="77"/>
        <v>6.4200000000000004E-3</v>
      </c>
      <c r="F1609" s="97">
        <f>INDEX(バックデータ一覧!$G$4:$I$27,MATCH(計算過程!B1609,バックデータ一覧!$F$4:$F$27,0),MATCH(VLOOKUP(A1609,バックデータ一覧!$T$3:$U$367,2),バックデータ一覧!$G$3:$I$3,0))*10^-3</f>
        <v>6.4200000000000004E-3</v>
      </c>
      <c r="G1609" s="97">
        <f>INDEX(バックデータ一覧!$J$4:$L$27,MATCH(計算過程!B1609,バックデータ一覧!$F$4:$F$27,0),MATCH(VLOOKUP(A1609,バックデータ一覧!$T$3:$U$367,2),バックデータ一覧!$J$3:$L$3,0))*10^-3</f>
        <v>1.2840000000000001E-2</v>
      </c>
      <c r="H1609" s="97">
        <f>INDEX(バックデータ一覧!$M$4:$O$27,MATCH(計算過程!B1609,バックデータ一覧!$F$4:$F$27,0),MATCH(VLOOKUP(A1609,バックデータ一覧!$T$3:$U$367,2),バックデータ一覧!$M$3:$O$3,0))*10^-3</f>
        <v>1.9260000000000003E-2</v>
      </c>
      <c r="I1609" s="97">
        <f>INDEX(バックデータ一覧!$P$4:$R$27,MATCH(計算過程!B1609,バックデータ一覧!$F$4:$F$27,0),MATCH(VLOOKUP(A1609,バックデータ一覧!$T$3:$U$367,2),バックデータ一覧!$P$3:$R$3,0))*10^-3</f>
        <v>2.5680000000000001E-2</v>
      </c>
    </row>
    <row r="1610" spans="1:9" x14ac:dyDescent="0.15">
      <c r="A1610" s="57">
        <v>41706</v>
      </c>
      <c r="B1610" s="9" t="s">
        <v>124</v>
      </c>
      <c r="C1610" s="83">
        <f t="shared" si="76"/>
        <v>1.2360000000000001E-2</v>
      </c>
      <c r="D1610" s="82">
        <f t="shared" si="75"/>
        <v>5.9400000000000008E-3</v>
      </c>
      <c r="E1610" s="81">
        <f t="shared" si="77"/>
        <v>6.4200000000000004E-3</v>
      </c>
      <c r="F1610" s="97">
        <f>INDEX(バックデータ一覧!$G$4:$I$27,MATCH(計算過程!B1610,バックデータ一覧!$F$4:$F$27,0),MATCH(VLOOKUP(A1610,バックデータ一覧!$T$3:$U$367,2),バックデータ一覧!$G$3:$I$3,0))*10^-3</f>
        <v>6.4200000000000004E-3</v>
      </c>
      <c r="G1610" s="97">
        <f>INDEX(バックデータ一覧!$J$4:$L$27,MATCH(計算過程!B1610,バックデータ一覧!$F$4:$F$27,0),MATCH(VLOOKUP(A1610,バックデータ一覧!$T$3:$U$367,2),バックデータ一覧!$J$3:$L$3,0))*10^-3</f>
        <v>1.2840000000000001E-2</v>
      </c>
      <c r="H1610" s="97">
        <f>INDEX(バックデータ一覧!$M$4:$O$27,MATCH(計算過程!B1610,バックデータ一覧!$F$4:$F$27,0),MATCH(VLOOKUP(A1610,バックデータ一覧!$T$3:$U$367,2),バックデータ一覧!$M$3:$O$3,0))*10^-3</f>
        <v>1.9260000000000003E-2</v>
      </c>
      <c r="I1610" s="97">
        <f>INDEX(バックデータ一覧!$P$4:$R$27,MATCH(計算過程!B1610,バックデータ一覧!$F$4:$F$27,0),MATCH(VLOOKUP(A1610,バックデータ一覧!$T$3:$U$367,2),バックデータ一覧!$P$3:$R$3,0))*10^-3</f>
        <v>2.5680000000000001E-2</v>
      </c>
    </row>
    <row r="1611" spans="1:9" x14ac:dyDescent="0.15">
      <c r="A1611" s="57">
        <v>41706</v>
      </c>
      <c r="B1611" s="9" t="s">
        <v>125</v>
      </c>
      <c r="C1611" s="83">
        <f t="shared" si="76"/>
        <v>6.2700000000000013E-3</v>
      </c>
      <c r="D1611" s="82">
        <f t="shared" si="75"/>
        <v>5.9400000000000008E-3</v>
      </c>
      <c r="E1611" s="81">
        <f t="shared" si="77"/>
        <v>3.3E-4</v>
      </c>
      <c r="F1611" s="97">
        <f>INDEX(バックデータ一覧!$G$4:$I$27,MATCH(計算過程!B1611,バックデータ一覧!$F$4:$F$27,0),MATCH(VLOOKUP(A1611,バックデータ一覧!$T$3:$U$367,2),バックデータ一覧!$G$3:$I$3,0))*10^-3</f>
        <v>3.3E-4</v>
      </c>
      <c r="G1611" s="97">
        <f>INDEX(バックデータ一覧!$J$4:$L$27,MATCH(計算過程!B1611,バックデータ一覧!$F$4:$F$27,0),MATCH(VLOOKUP(A1611,バックデータ一覧!$T$3:$U$367,2),バックデータ一覧!$J$3:$L$3,0))*10^-3</f>
        <v>6.7000000000000002E-4</v>
      </c>
      <c r="H1611" s="97">
        <f>INDEX(バックデータ一覧!$M$4:$O$27,MATCH(計算過程!B1611,バックデータ一覧!$F$4:$F$27,0),MATCH(VLOOKUP(A1611,バックデータ一覧!$T$3:$U$367,2),バックデータ一覧!$M$3:$O$3,0))*10^-3</f>
        <v>1E-3</v>
      </c>
      <c r="I1611" s="97">
        <f>INDEX(バックデータ一覧!$P$4:$R$27,MATCH(計算過程!B1611,バックデータ一覧!$F$4:$F$27,0),MATCH(VLOOKUP(A1611,バックデータ一覧!$T$3:$U$367,2),バックデータ一覧!$P$3:$R$3,0))*10^-3</f>
        <v>1.33E-3</v>
      </c>
    </row>
    <row r="1612" spans="1:9" x14ac:dyDescent="0.15">
      <c r="A1612" s="57">
        <v>41706</v>
      </c>
      <c r="B1612" s="9" t="s">
        <v>126</v>
      </c>
      <c r="C1612" s="83">
        <f t="shared" si="76"/>
        <v>6.2700000000000013E-3</v>
      </c>
      <c r="D1612" s="82">
        <f t="shared" si="75"/>
        <v>5.9400000000000008E-3</v>
      </c>
      <c r="E1612" s="81">
        <f t="shared" si="77"/>
        <v>3.3E-4</v>
      </c>
      <c r="F1612" s="97">
        <f>INDEX(バックデータ一覧!$G$4:$I$27,MATCH(計算過程!B1612,バックデータ一覧!$F$4:$F$27,0),MATCH(VLOOKUP(A1612,バックデータ一覧!$T$3:$U$367,2),バックデータ一覧!$G$3:$I$3,0))*10^-3</f>
        <v>3.3E-4</v>
      </c>
      <c r="G1612" s="97">
        <f>INDEX(バックデータ一覧!$J$4:$L$27,MATCH(計算過程!B1612,バックデータ一覧!$F$4:$F$27,0),MATCH(VLOOKUP(A1612,バックデータ一覧!$T$3:$U$367,2),バックデータ一覧!$J$3:$L$3,0))*10^-3</f>
        <v>6.7000000000000002E-4</v>
      </c>
      <c r="H1612" s="97">
        <f>INDEX(バックデータ一覧!$M$4:$O$27,MATCH(計算過程!B1612,バックデータ一覧!$F$4:$F$27,0),MATCH(VLOOKUP(A1612,バックデータ一覧!$T$3:$U$367,2),バックデータ一覧!$M$3:$O$3,0))*10^-3</f>
        <v>1E-3</v>
      </c>
      <c r="I1612" s="97">
        <f>INDEX(バックデータ一覧!$P$4:$R$27,MATCH(計算過程!B1612,バックデータ一覧!$F$4:$F$27,0),MATCH(VLOOKUP(A1612,バックデータ一覧!$T$3:$U$367,2),バックデータ一覧!$P$3:$R$3,0))*10^-3</f>
        <v>1.33E-3</v>
      </c>
    </row>
    <row r="1613" spans="1:9" x14ac:dyDescent="0.15">
      <c r="A1613" s="57">
        <v>41706</v>
      </c>
      <c r="B1613" s="9" t="s">
        <v>127</v>
      </c>
      <c r="C1613" s="83">
        <f t="shared" si="76"/>
        <v>1.2220000000000002E-2</v>
      </c>
      <c r="D1613" s="82">
        <f t="shared" si="75"/>
        <v>5.9400000000000008E-3</v>
      </c>
      <c r="E1613" s="81">
        <f t="shared" si="77"/>
        <v>6.28E-3</v>
      </c>
      <c r="F1613" s="97">
        <f>INDEX(バックデータ一覧!$G$4:$I$27,MATCH(計算過程!B1613,バックデータ一覧!$F$4:$F$27,0),MATCH(VLOOKUP(A1613,バックデータ一覧!$T$3:$U$367,2),バックデータ一覧!$G$3:$I$3,0))*10^-3</f>
        <v>6.28E-3</v>
      </c>
      <c r="G1613" s="97">
        <f>INDEX(バックデータ一覧!$J$4:$L$27,MATCH(計算過程!B1613,バックデータ一覧!$F$4:$F$27,0),MATCH(VLOOKUP(A1613,バックデータ一覧!$T$3:$U$367,2),バックデータ一覧!$J$3:$L$3,0))*10^-3</f>
        <v>1.256E-2</v>
      </c>
      <c r="H1613" s="97">
        <f>INDEX(バックデータ一覧!$M$4:$O$27,MATCH(計算過程!B1613,バックデータ一覧!$F$4:$F$27,0),MATCH(VLOOKUP(A1613,バックデータ一覧!$T$3:$U$367,2),バックデータ一覧!$M$3:$O$3,0))*10^-3</f>
        <v>1.8839999999999999E-2</v>
      </c>
      <c r="I1613" s="97">
        <f>INDEX(バックデータ一覧!$P$4:$R$27,MATCH(計算過程!B1613,バックデータ一覧!$F$4:$F$27,0),MATCH(VLOOKUP(A1613,バックデータ一覧!$T$3:$U$367,2),バックデータ一覧!$P$3:$R$3,0))*10^-3</f>
        <v>2.512E-2</v>
      </c>
    </row>
    <row r="1614" spans="1:9" x14ac:dyDescent="0.15">
      <c r="A1614" s="57">
        <v>41706</v>
      </c>
      <c r="B1614" s="9" t="s">
        <v>128</v>
      </c>
      <c r="C1614" s="83">
        <f t="shared" si="76"/>
        <v>1.2640000000000002E-2</v>
      </c>
      <c r="D1614" s="82">
        <f t="shared" si="75"/>
        <v>5.9400000000000008E-3</v>
      </c>
      <c r="E1614" s="81">
        <f t="shared" si="77"/>
        <v>6.7000000000000002E-3</v>
      </c>
      <c r="F1614" s="97">
        <f>INDEX(バックデータ一覧!$G$4:$I$27,MATCH(計算過程!B1614,バックデータ一覧!$F$4:$F$27,0),MATCH(VLOOKUP(A1614,バックデータ一覧!$T$3:$U$367,2),バックデータ一覧!$G$3:$I$3,0))*10^-3</f>
        <v>6.7000000000000002E-3</v>
      </c>
      <c r="G1614" s="97">
        <f>INDEX(バックデータ一覧!$J$4:$L$27,MATCH(計算過程!B1614,バックデータ一覧!$F$4:$F$27,0),MATCH(VLOOKUP(A1614,バックデータ一覧!$T$3:$U$367,2),バックデータ一覧!$J$3:$L$3,0))*10^-3</f>
        <v>1.3390000000000001E-2</v>
      </c>
      <c r="H1614" s="97">
        <f>INDEX(バックデータ一覧!$M$4:$O$27,MATCH(計算過程!B1614,バックデータ一覧!$F$4:$F$27,0),MATCH(VLOOKUP(A1614,バックデータ一覧!$T$3:$U$367,2),バックデータ一覧!$M$3:$O$3,0))*10^-3</f>
        <v>2.009E-2</v>
      </c>
      <c r="I1614" s="97">
        <f>INDEX(バックデータ一覧!$P$4:$R$27,MATCH(計算過程!B1614,バックデータ一覧!$F$4:$F$27,0),MATCH(VLOOKUP(A1614,バックデータ一覧!$T$3:$U$367,2),バックデータ一覧!$P$3:$R$3,0))*10^-3</f>
        <v>2.6790000000000001E-2</v>
      </c>
    </row>
    <row r="1615" spans="1:9" x14ac:dyDescent="0.15">
      <c r="A1615" s="57">
        <v>41707</v>
      </c>
      <c r="B1615" s="9" t="s">
        <v>105</v>
      </c>
      <c r="C1615" s="83">
        <f t="shared" si="76"/>
        <v>6.0700000000000007E-3</v>
      </c>
      <c r="D1615" s="82">
        <f t="shared" si="75"/>
        <v>5.9400000000000008E-3</v>
      </c>
      <c r="E1615" s="81">
        <f t="shared" si="77"/>
        <v>1.3000000000000002E-4</v>
      </c>
      <c r="F1615" s="97">
        <f>INDEX(バックデータ一覧!$G$4:$I$27,MATCH(計算過程!B1615,バックデータ一覧!$F$4:$F$27,0),MATCH(VLOOKUP(A1615,バックデータ一覧!$T$3:$U$367,2),バックデータ一覧!$G$3:$I$3,0))*10^-3</f>
        <v>1.3000000000000002E-4</v>
      </c>
      <c r="G1615" s="97">
        <f>INDEX(バックデータ一覧!$J$4:$L$27,MATCH(計算過程!B1615,バックデータ一覧!$F$4:$F$27,0),MATCH(VLOOKUP(A1615,バックデータ一覧!$T$3:$U$367,2),バックデータ一覧!$J$3:$L$3,0))*10^-3</f>
        <v>2.5000000000000001E-4</v>
      </c>
      <c r="H1615" s="97">
        <f>INDEX(バックデータ一覧!$M$4:$O$27,MATCH(計算過程!B1615,バックデータ一覧!$F$4:$F$27,0),MATCH(VLOOKUP(A1615,バックデータ一覧!$T$3:$U$367,2),バックデータ一覧!$M$3:$O$3,0))*10^-3</f>
        <v>3.8000000000000002E-4</v>
      </c>
      <c r="I1615" s="97">
        <f>INDEX(バックデータ一覧!$P$4:$R$27,MATCH(計算過程!B1615,バックデータ一覧!$F$4:$F$27,0),MATCH(VLOOKUP(A1615,バックデータ一覧!$T$3:$U$367,2),バックデータ一覧!$P$3:$R$3,0))*10^-3</f>
        <v>5.0000000000000001E-4</v>
      </c>
    </row>
    <row r="1616" spans="1:9" x14ac:dyDescent="0.15">
      <c r="A1616" s="57">
        <v>41707</v>
      </c>
      <c r="B1616" s="9" t="s">
        <v>106</v>
      </c>
      <c r="C1616" s="83">
        <f t="shared" si="76"/>
        <v>6.0700000000000007E-3</v>
      </c>
      <c r="D1616" s="82">
        <f t="shared" si="75"/>
        <v>5.9400000000000008E-3</v>
      </c>
      <c r="E1616" s="81">
        <f t="shared" si="77"/>
        <v>1.3000000000000002E-4</v>
      </c>
      <c r="F1616" s="97">
        <f>INDEX(バックデータ一覧!$G$4:$I$27,MATCH(計算過程!B1616,バックデータ一覧!$F$4:$F$27,0),MATCH(VLOOKUP(A1616,バックデータ一覧!$T$3:$U$367,2),バックデータ一覧!$G$3:$I$3,0))*10^-3</f>
        <v>1.3000000000000002E-4</v>
      </c>
      <c r="G1616" s="97">
        <f>INDEX(バックデータ一覧!$J$4:$L$27,MATCH(計算過程!B1616,バックデータ一覧!$F$4:$F$27,0),MATCH(VLOOKUP(A1616,バックデータ一覧!$T$3:$U$367,2),バックデータ一覧!$J$3:$L$3,0))*10^-3</f>
        <v>2.5000000000000001E-4</v>
      </c>
      <c r="H1616" s="97">
        <f>INDEX(バックデータ一覧!$M$4:$O$27,MATCH(計算過程!B1616,バックデータ一覧!$F$4:$F$27,0),MATCH(VLOOKUP(A1616,バックデータ一覧!$T$3:$U$367,2),バックデータ一覧!$M$3:$O$3,0))*10^-3</f>
        <v>3.8000000000000002E-4</v>
      </c>
      <c r="I1616" s="97">
        <f>INDEX(バックデータ一覧!$P$4:$R$27,MATCH(計算過程!B1616,バックデータ一覧!$F$4:$F$27,0),MATCH(VLOOKUP(A1616,バックデータ一覧!$T$3:$U$367,2),バックデータ一覧!$P$3:$R$3,0))*10^-3</f>
        <v>5.0000000000000001E-4</v>
      </c>
    </row>
    <row r="1617" spans="1:9" x14ac:dyDescent="0.15">
      <c r="A1617" s="57">
        <v>41707</v>
      </c>
      <c r="B1617" s="9" t="s">
        <v>107</v>
      </c>
      <c r="C1617" s="83">
        <f t="shared" si="76"/>
        <v>6.0700000000000007E-3</v>
      </c>
      <c r="D1617" s="82">
        <f t="shared" si="75"/>
        <v>5.9400000000000008E-3</v>
      </c>
      <c r="E1617" s="81">
        <f t="shared" si="77"/>
        <v>1.3000000000000002E-4</v>
      </c>
      <c r="F1617" s="97">
        <f>INDEX(バックデータ一覧!$G$4:$I$27,MATCH(計算過程!B1617,バックデータ一覧!$F$4:$F$27,0),MATCH(VLOOKUP(A1617,バックデータ一覧!$T$3:$U$367,2),バックデータ一覧!$G$3:$I$3,0))*10^-3</f>
        <v>1.3000000000000002E-4</v>
      </c>
      <c r="G1617" s="97">
        <f>INDEX(バックデータ一覧!$J$4:$L$27,MATCH(計算過程!B1617,バックデータ一覧!$F$4:$F$27,0),MATCH(VLOOKUP(A1617,バックデータ一覧!$T$3:$U$367,2),バックデータ一覧!$J$3:$L$3,0))*10^-3</f>
        <v>2.5000000000000001E-4</v>
      </c>
      <c r="H1617" s="97">
        <f>INDEX(バックデータ一覧!$M$4:$O$27,MATCH(計算過程!B1617,バックデータ一覧!$F$4:$F$27,0),MATCH(VLOOKUP(A1617,バックデータ一覧!$T$3:$U$367,2),バックデータ一覧!$M$3:$O$3,0))*10^-3</f>
        <v>3.8000000000000002E-4</v>
      </c>
      <c r="I1617" s="97">
        <f>INDEX(バックデータ一覧!$P$4:$R$27,MATCH(計算過程!B1617,バックデータ一覧!$F$4:$F$27,0),MATCH(VLOOKUP(A1617,バックデータ一覧!$T$3:$U$367,2),バックデータ一覧!$P$3:$R$3,0))*10^-3</f>
        <v>5.0000000000000001E-4</v>
      </c>
    </row>
    <row r="1618" spans="1:9" x14ac:dyDescent="0.15">
      <c r="A1618" s="57">
        <v>41707</v>
      </c>
      <c r="B1618" s="9" t="s">
        <v>108</v>
      </c>
      <c r="C1618" s="83">
        <f t="shared" si="76"/>
        <v>6.0700000000000007E-3</v>
      </c>
      <c r="D1618" s="82">
        <f t="shared" si="75"/>
        <v>5.9400000000000008E-3</v>
      </c>
      <c r="E1618" s="81">
        <f t="shared" si="77"/>
        <v>1.3000000000000002E-4</v>
      </c>
      <c r="F1618" s="97">
        <f>INDEX(バックデータ一覧!$G$4:$I$27,MATCH(計算過程!B1618,バックデータ一覧!$F$4:$F$27,0),MATCH(VLOOKUP(A1618,バックデータ一覧!$T$3:$U$367,2),バックデータ一覧!$G$3:$I$3,0))*10^-3</f>
        <v>1.3000000000000002E-4</v>
      </c>
      <c r="G1618" s="97">
        <f>INDEX(バックデータ一覧!$J$4:$L$27,MATCH(計算過程!B1618,バックデータ一覧!$F$4:$F$27,0),MATCH(VLOOKUP(A1618,バックデータ一覧!$T$3:$U$367,2),バックデータ一覧!$J$3:$L$3,0))*10^-3</f>
        <v>2.5000000000000001E-4</v>
      </c>
      <c r="H1618" s="97">
        <f>INDEX(バックデータ一覧!$M$4:$O$27,MATCH(計算過程!B1618,バックデータ一覧!$F$4:$F$27,0),MATCH(VLOOKUP(A1618,バックデータ一覧!$T$3:$U$367,2),バックデータ一覧!$M$3:$O$3,0))*10^-3</f>
        <v>3.8000000000000002E-4</v>
      </c>
      <c r="I1618" s="97">
        <f>INDEX(バックデータ一覧!$P$4:$R$27,MATCH(計算過程!B1618,バックデータ一覧!$F$4:$F$27,0),MATCH(VLOOKUP(A1618,バックデータ一覧!$T$3:$U$367,2),バックデータ一覧!$P$3:$R$3,0))*10^-3</f>
        <v>5.0000000000000001E-4</v>
      </c>
    </row>
    <row r="1619" spans="1:9" x14ac:dyDescent="0.15">
      <c r="A1619" s="57">
        <v>41707</v>
      </c>
      <c r="B1619" s="9" t="s">
        <v>109</v>
      </c>
      <c r="C1619" s="83">
        <f t="shared" si="76"/>
        <v>6.0700000000000007E-3</v>
      </c>
      <c r="D1619" s="82">
        <f t="shared" si="75"/>
        <v>5.9400000000000008E-3</v>
      </c>
      <c r="E1619" s="81">
        <f t="shared" si="77"/>
        <v>1.3000000000000002E-4</v>
      </c>
      <c r="F1619" s="97">
        <f>INDEX(バックデータ一覧!$G$4:$I$27,MATCH(計算過程!B1619,バックデータ一覧!$F$4:$F$27,0),MATCH(VLOOKUP(A1619,バックデータ一覧!$T$3:$U$367,2),バックデータ一覧!$G$3:$I$3,0))*10^-3</f>
        <v>1.3000000000000002E-4</v>
      </c>
      <c r="G1619" s="97">
        <f>INDEX(バックデータ一覧!$J$4:$L$27,MATCH(計算過程!B1619,バックデータ一覧!$F$4:$F$27,0),MATCH(VLOOKUP(A1619,バックデータ一覧!$T$3:$U$367,2),バックデータ一覧!$J$3:$L$3,0))*10^-3</f>
        <v>2.5000000000000001E-4</v>
      </c>
      <c r="H1619" s="97">
        <f>INDEX(バックデータ一覧!$M$4:$O$27,MATCH(計算過程!B1619,バックデータ一覧!$F$4:$F$27,0),MATCH(VLOOKUP(A1619,バックデータ一覧!$T$3:$U$367,2),バックデータ一覧!$M$3:$O$3,0))*10^-3</f>
        <v>3.8000000000000002E-4</v>
      </c>
      <c r="I1619" s="97">
        <f>INDEX(バックデータ一覧!$P$4:$R$27,MATCH(計算過程!B1619,バックデータ一覧!$F$4:$F$27,0),MATCH(VLOOKUP(A1619,バックデータ一覧!$T$3:$U$367,2),バックデータ一覧!$P$3:$R$3,0))*10^-3</f>
        <v>5.0000000000000001E-4</v>
      </c>
    </row>
    <row r="1620" spans="1:9" x14ac:dyDescent="0.15">
      <c r="A1620" s="57">
        <v>41707</v>
      </c>
      <c r="B1620" s="9" t="s">
        <v>110</v>
      </c>
      <c r="C1620" s="83">
        <f t="shared" si="76"/>
        <v>6.0700000000000007E-3</v>
      </c>
      <c r="D1620" s="82">
        <f t="shared" si="75"/>
        <v>5.9400000000000008E-3</v>
      </c>
      <c r="E1620" s="81">
        <f t="shared" si="77"/>
        <v>1.3000000000000002E-4</v>
      </c>
      <c r="F1620" s="97">
        <f>INDEX(バックデータ一覧!$G$4:$I$27,MATCH(計算過程!B1620,バックデータ一覧!$F$4:$F$27,0),MATCH(VLOOKUP(A1620,バックデータ一覧!$T$3:$U$367,2),バックデータ一覧!$G$3:$I$3,0))*10^-3</f>
        <v>1.3000000000000002E-4</v>
      </c>
      <c r="G1620" s="97">
        <f>INDEX(バックデータ一覧!$J$4:$L$27,MATCH(計算過程!B1620,バックデータ一覧!$F$4:$F$27,0),MATCH(VLOOKUP(A1620,バックデータ一覧!$T$3:$U$367,2),バックデータ一覧!$J$3:$L$3,0))*10^-3</f>
        <v>2.5000000000000001E-4</v>
      </c>
      <c r="H1620" s="97">
        <f>INDEX(バックデータ一覧!$M$4:$O$27,MATCH(計算過程!B1620,バックデータ一覧!$F$4:$F$27,0),MATCH(VLOOKUP(A1620,バックデータ一覧!$T$3:$U$367,2),バックデータ一覧!$M$3:$O$3,0))*10^-3</f>
        <v>3.8000000000000002E-4</v>
      </c>
      <c r="I1620" s="97">
        <f>INDEX(バックデータ一覧!$P$4:$R$27,MATCH(計算過程!B1620,バックデータ一覧!$F$4:$F$27,0),MATCH(VLOOKUP(A1620,バックデータ一覧!$T$3:$U$367,2),バックデータ一覧!$P$3:$R$3,0))*10^-3</f>
        <v>5.0000000000000001E-4</v>
      </c>
    </row>
    <row r="1621" spans="1:9" x14ac:dyDescent="0.15">
      <c r="A1621" s="57">
        <v>41707</v>
      </c>
      <c r="B1621" s="9" t="s">
        <v>111</v>
      </c>
      <c r="C1621" s="83">
        <f t="shared" si="76"/>
        <v>9.3200000000000002E-3</v>
      </c>
      <c r="D1621" s="82">
        <f t="shared" si="75"/>
        <v>5.9400000000000008E-3</v>
      </c>
      <c r="E1621" s="81">
        <f t="shared" si="77"/>
        <v>3.3799999999999998E-3</v>
      </c>
      <c r="F1621" s="97">
        <f>INDEX(バックデータ一覧!$G$4:$I$27,MATCH(計算過程!B1621,バックデータ一覧!$F$4:$F$27,0),MATCH(VLOOKUP(A1621,バックデータ一覧!$T$3:$U$367,2),バックデータ一覧!$G$3:$I$3,0))*10^-3</f>
        <v>3.3799999999999998E-3</v>
      </c>
      <c r="G1621" s="97">
        <f>INDEX(バックデータ一覧!$J$4:$L$27,MATCH(計算過程!B1621,バックデータ一覧!$F$4:$F$27,0),MATCH(VLOOKUP(A1621,バックデータ一覧!$T$3:$U$367,2),バックデータ一覧!$J$3:$L$3,0))*10^-3</f>
        <v>6.7499999999999999E-3</v>
      </c>
      <c r="H1621" s="97">
        <f>INDEX(バックデータ一覧!$M$4:$O$27,MATCH(計算過程!B1621,バックデータ一覧!$F$4:$F$27,0),MATCH(VLOOKUP(A1621,バックデータ一覧!$T$3:$U$367,2),バックデータ一覧!$M$3:$O$3,0))*10^-3</f>
        <v>1.0130000000000002E-2</v>
      </c>
      <c r="I1621" s="97">
        <f>INDEX(バックデータ一覧!$P$4:$R$27,MATCH(計算過程!B1621,バックデータ一覧!$F$4:$F$27,0),MATCH(VLOOKUP(A1621,バックデータ一覧!$T$3:$U$367,2),バックデータ一覧!$P$3:$R$3,0))*10^-3</f>
        <v>1.3509999999999999E-2</v>
      </c>
    </row>
    <row r="1622" spans="1:9" x14ac:dyDescent="0.15">
      <c r="A1622" s="57">
        <v>41707</v>
      </c>
      <c r="B1622" s="9" t="s">
        <v>112</v>
      </c>
      <c r="C1622" s="83">
        <f t="shared" si="76"/>
        <v>6.4800000000000005E-3</v>
      </c>
      <c r="D1622" s="82">
        <f t="shared" si="75"/>
        <v>5.9400000000000008E-3</v>
      </c>
      <c r="E1622" s="81">
        <f t="shared" si="77"/>
        <v>5.4000000000000001E-4</v>
      </c>
      <c r="F1622" s="97">
        <f>INDEX(バックデータ一覧!$G$4:$I$27,MATCH(計算過程!B1622,バックデータ一覧!$F$4:$F$27,0),MATCH(VLOOKUP(A1622,バックデータ一覧!$T$3:$U$367,2),バックデータ一覧!$G$3:$I$3,0))*10^-3</f>
        <v>5.4000000000000001E-4</v>
      </c>
      <c r="G1622" s="97">
        <f>INDEX(バックデータ一覧!$J$4:$L$27,MATCH(計算過程!B1622,バックデータ一覧!$F$4:$F$27,0),MATCH(VLOOKUP(A1622,バックデータ一覧!$T$3:$U$367,2),バックデータ一覧!$J$3:$L$3,0))*10^-3</f>
        <v>1.08E-3</v>
      </c>
      <c r="H1622" s="97">
        <f>INDEX(バックデータ一覧!$M$4:$O$27,MATCH(計算過程!B1622,バックデータ一覧!$F$4:$F$27,0),MATCH(VLOOKUP(A1622,バックデータ一覧!$T$3:$U$367,2),バックデータ一覧!$M$3:$O$3,0))*10^-3</f>
        <v>1.6299999999999999E-3</v>
      </c>
      <c r="I1622" s="97">
        <f>INDEX(バックデータ一覧!$P$4:$R$27,MATCH(計算過程!B1622,バックデータ一覧!$F$4:$F$27,0),MATCH(VLOOKUP(A1622,バックデータ一覧!$T$3:$U$367,2),バックデータ一覧!$P$3:$R$3,0))*10^-3</f>
        <v>2.1700000000000001E-3</v>
      </c>
    </row>
    <row r="1623" spans="1:9" x14ac:dyDescent="0.15">
      <c r="A1623" s="57">
        <v>41707</v>
      </c>
      <c r="B1623" s="9" t="s">
        <v>113</v>
      </c>
      <c r="C1623" s="83">
        <f t="shared" si="76"/>
        <v>6.4800000000000005E-3</v>
      </c>
      <c r="D1623" s="82">
        <f t="shared" si="75"/>
        <v>5.9400000000000008E-3</v>
      </c>
      <c r="E1623" s="81">
        <f t="shared" si="77"/>
        <v>5.4000000000000001E-4</v>
      </c>
      <c r="F1623" s="97">
        <f>INDEX(バックデータ一覧!$G$4:$I$27,MATCH(計算過程!B1623,バックデータ一覧!$F$4:$F$27,0),MATCH(VLOOKUP(A1623,バックデータ一覧!$T$3:$U$367,2),バックデータ一覧!$G$3:$I$3,0))*10^-3</f>
        <v>5.4000000000000001E-4</v>
      </c>
      <c r="G1623" s="97">
        <f>INDEX(バックデータ一覧!$J$4:$L$27,MATCH(計算過程!B1623,バックデータ一覧!$F$4:$F$27,0),MATCH(VLOOKUP(A1623,バックデータ一覧!$T$3:$U$367,2),バックデータ一覧!$J$3:$L$3,0))*10^-3</f>
        <v>1.08E-3</v>
      </c>
      <c r="H1623" s="97">
        <f>INDEX(バックデータ一覧!$M$4:$O$27,MATCH(計算過程!B1623,バックデータ一覧!$F$4:$F$27,0),MATCH(VLOOKUP(A1623,バックデータ一覧!$T$3:$U$367,2),バックデータ一覧!$M$3:$O$3,0))*10^-3</f>
        <v>1.6299999999999999E-3</v>
      </c>
      <c r="I1623" s="97">
        <f>INDEX(バックデータ一覧!$P$4:$R$27,MATCH(計算過程!B1623,バックデータ一覧!$F$4:$F$27,0),MATCH(VLOOKUP(A1623,バックデータ一覧!$T$3:$U$367,2),バックデータ一覧!$P$3:$R$3,0))*10^-3</f>
        <v>2.1700000000000001E-3</v>
      </c>
    </row>
    <row r="1624" spans="1:9" x14ac:dyDescent="0.15">
      <c r="A1624" s="57">
        <v>41707</v>
      </c>
      <c r="B1624" s="9" t="s">
        <v>114</v>
      </c>
      <c r="C1624" s="83">
        <f t="shared" si="76"/>
        <v>6.0700000000000007E-3</v>
      </c>
      <c r="D1624" s="82">
        <f t="shared" si="75"/>
        <v>5.9400000000000008E-3</v>
      </c>
      <c r="E1624" s="81">
        <f t="shared" si="77"/>
        <v>1.3000000000000002E-4</v>
      </c>
      <c r="F1624" s="97">
        <f>INDEX(バックデータ一覧!$G$4:$I$27,MATCH(計算過程!B1624,バックデータ一覧!$F$4:$F$27,0),MATCH(VLOOKUP(A1624,バックデータ一覧!$T$3:$U$367,2),バックデータ一覧!$G$3:$I$3,0))*10^-3</f>
        <v>1.3000000000000002E-4</v>
      </c>
      <c r="G1624" s="97">
        <f>INDEX(バックデータ一覧!$J$4:$L$27,MATCH(計算過程!B1624,バックデータ一覧!$F$4:$F$27,0),MATCH(VLOOKUP(A1624,バックデータ一覧!$T$3:$U$367,2),バックデータ一覧!$J$3:$L$3,0))*10^-3</f>
        <v>2.5000000000000001E-4</v>
      </c>
      <c r="H1624" s="97">
        <f>INDEX(バックデータ一覧!$M$4:$O$27,MATCH(計算過程!B1624,バックデータ一覧!$F$4:$F$27,0),MATCH(VLOOKUP(A1624,バックデータ一覧!$T$3:$U$367,2),バックデータ一覧!$M$3:$O$3,0))*10^-3</f>
        <v>3.8000000000000002E-4</v>
      </c>
      <c r="I1624" s="97">
        <f>INDEX(バックデータ一覧!$P$4:$R$27,MATCH(計算過程!B1624,バックデータ一覧!$F$4:$F$27,0),MATCH(VLOOKUP(A1624,バックデータ一覧!$T$3:$U$367,2),バックデータ一覧!$P$3:$R$3,0))*10^-3</f>
        <v>5.0000000000000001E-4</v>
      </c>
    </row>
    <row r="1625" spans="1:9" x14ac:dyDescent="0.15">
      <c r="A1625" s="57">
        <v>41707</v>
      </c>
      <c r="B1625" s="9" t="s">
        <v>115</v>
      </c>
      <c r="C1625" s="83">
        <f t="shared" si="76"/>
        <v>6.2700000000000013E-3</v>
      </c>
      <c r="D1625" s="82">
        <f t="shared" si="75"/>
        <v>5.9400000000000008E-3</v>
      </c>
      <c r="E1625" s="81">
        <f t="shared" si="77"/>
        <v>3.3E-4</v>
      </c>
      <c r="F1625" s="97">
        <f>INDEX(バックデータ一覧!$G$4:$I$27,MATCH(計算過程!B1625,バックデータ一覧!$F$4:$F$27,0),MATCH(VLOOKUP(A1625,バックデータ一覧!$T$3:$U$367,2),バックデータ一覧!$G$3:$I$3,0))*10^-3</f>
        <v>3.3E-4</v>
      </c>
      <c r="G1625" s="97">
        <f>INDEX(バックデータ一覧!$J$4:$L$27,MATCH(計算過程!B1625,バックデータ一覧!$F$4:$F$27,0),MATCH(VLOOKUP(A1625,バックデータ一覧!$T$3:$U$367,2),バックデータ一覧!$J$3:$L$3,0))*10^-3</f>
        <v>6.7000000000000002E-4</v>
      </c>
      <c r="H1625" s="97">
        <f>INDEX(バックデータ一覧!$M$4:$O$27,MATCH(計算過程!B1625,バックデータ一覧!$F$4:$F$27,0),MATCH(VLOOKUP(A1625,バックデータ一覧!$T$3:$U$367,2),バックデータ一覧!$M$3:$O$3,0))*10^-3</f>
        <v>1E-3</v>
      </c>
      <c r="I1625" s="97">
        <f>INDEX(バックデータ一覧!$P$4:$R$27,MATCH(計算過程!B1625,バックデータ一覧!$F$4:$F$27,0),MATCH(VLOOKUP(A1625,バックデータ一覧!$T$3:$U$367,2),バックデータ一覧!$P$3:$R$3,0))*10^-3</f>
        <v>1.33E-3</v>
      </c>
    </row>
    <row r="1626" spans="1:9" x14ac:dyDescent="0.15">
      <c r="A1626" s="57">
        <v>41707</v>
      </c>
      <c r="B1626" s="9" t="s">
        <v>116</v>
      </c>
      <c r="C1626" s="83">
        <f t="shared" si="76"/>
        <v>6.0700000000000007E-3</v>
      </c>
      <c r="D1626" s="82">
        <f t="shared" si="75"/>
        <v>5.9400000000000008E-3</v>
      </c>
      <c r="E1626" s="81">
        <f t="shared" si="77"/>
        <v>1.3000000000000002E-4</v>
      </c>
      <c r="F1626" s="97">
        <f>INDEX(バックデータ一覧!$G$4:$I$27,MATCH(計算過程!B1626,バックデータ一覧!$F$4:$F$27,0),MATCH(VLOOKUP(A1626,バックデータ一覧!$T$3:$U$367,2),バックデータ一覧!$G$3:$I$3,0))*10^-3</f>
        <v>1.3000000000000002E-4</v>
      </c>
      <c r="G1626" s="97">
        <f>INDEX(バックデータ一覧!$J$4:$L$27,MATCH(計算過程!B1626,バックデータ一覧!$F$4:$F$27,0),MATCH(VLOOKUP(A1626,バックデータ一覧!$T$3:$U$367,2),バックデータ一覧!$J$3:$L$3,0))*10^-3</f>
        <v>2.5000000000000001E-4</v>
      </c>
      <c r="H1626" s="97">
        <f>INDEX(バックデータ一覧!$M$4:$O$27,MATCH(計算過程!B1626,バックデータ一覧!$F$4:$F$27,0),MATCH(VLOOKUP(A1626,バックデータ一覧!$T$3:$U$367,2),バックデータ一覧!$M$3:$O$3,0))*10^-3</f>
        <v>3.8000000000000002E-4</v>
      </c>
      <c r="I1626" s="97">
        <f>INDEX(バックデータ一覧!$P$4:$R$27,MATCH(計算過程!B1626,バックデータ一覧!$F$4:$F$27,0),MATCH(VLOOKUP(A1626,バックデータ一覧!$T$3:$U$367,2),バックデータ一覧!$P$3:$R$3,0))*10^-3</f>
        <v>5.0000000000000001E-4</v>
      </c>
    </row>
    <row r="1627" spans="1:9" x14ac:dyDescent="0.15">
      <c r="A1627" s="57">
        <v>41707</v>
      </c>
      <c r="B1627" s="9" t="s">
        <v>117</v>
      </c>
      <c r="C1627" s="83">
        <f t="shared" si="76"/>
        <v>9.3200000000000002E-3</v>
      </c>
      <c r="D1627" s="82">
        <f t="shared" si="75"/>
        <v>5.9400000000000008E-3</v>
      </c>
      <c r="E1627" s="81">
        <f t="shared" si="77"/>
        <v>3.3799999999999998E-3</v>
      </c>
      <c r="F1627" s="97">
        <f>INDEX(バックデータ一覧!$G$4:$I$27,MATCH(計算過程!B1627,バックデータ一覧!$F$4:$F$27,0),MATCH(VLOOKUP(A1627,バックデータ一覧!$T$3:$U$367,2),バックデータ一覧!$G$3:$I$3,0))*10^-3</f>
        <v>3.3799999999999998E-3</v>
      </c>
      <c r="G1627" s="97">
        <f>INDEX(バックデータ一覧!$J$4:$L$27,MATCH(計算過程!B1627,バックデータ一覧!$F$4:$F$27,0),MATCH(VLOOKUP(A1627,バックデータ一覧!$T$3:$U$367,2),バックデータ一覧!$J$3:$L$3,0))*10^-3</f>
        <v>6.7499999999999999E-3</v>
      </c>
      <c r="H1627" s="97">
        <f>INDEX(バックデータ一覧!$M$4:$O$27,MATCH(計算過程!B1627,バックデータ一覧!$F$4:$F$27,0),MATCH(VLOOKUP(A1627,バックデータ一覧!$T$3:$U$367,2),バックデータ一覧!$M$3:$O$3,0))*10^-3</f>
        <v>1.0130000000000002E-2</v>
      </c>
      <c r="I1627" s="97">
        <f>INDEX(バックデータ一覧!$P$4:$R$27,MATCH(計算過程!B1627,バックデータ一覧!$F$4:$F$27,0),MATCH(VLOOKUP(A1627,バックデータ一覧!$T$3:$U$367,2),バックデータ一覧!$P$3:$R$3,0))*10^-3</f>
        <v>1.3509999999999999E-2</v>
      </c>
    </row>
    <row r="1628" spans="1:9" x14ac:dyDescent="0.15">
      <c r="A1628" s="57">
        <v>41707</v>
      </c>
      <c r="B1628" s="9" t="s">
        <v>118</v>
      </c>
      <c r="C1628" s="83">
        <f t="shared" si="76"/>
        <v>6.2700000000000013E-3</v>
      </c>
      <c r="D1628" s="82">
        <f t="shared" si="75"/>
        <v>5.9400000000000008E-3</v>
      </c>
      <c r="E1628" s="81">
        <f t="shared" si="77"/>
        <v>3.3E-4</v>
      </c>
      <c r="F1628" s="97">
        <f>INDEX(バックデータ一覧!$G$4:$I$27,MATCH(計算過程!B1628,バックデータ一覧!$F$4:$F$27,0),MATCH(VLOOKUP(A1628,バックデータ一覧!$T$3:$U$367,2),バックデータ一覧!$G$3:$I$3,0))*10^-3</f>
        <v>3.3E-4</v>
      </c>
      <c r="G1628" s="97">
        <f>INDEX(バックデータ一覧!$J$4:$L$27,MATCH(計算過程!B1628,バックデータ一覧!$F$4:$F$27,0),MATCH(VLOOKUP(A1628,バックデータ一覧!$T$3:$U$367,2),バックデータ一覧!$J$3:$L$3,0))*10^-3</f>
        <v>6.7000000000000002E-4</v>
      </c>
      <c r="H1628" s="97">
        <f>INDEX(バックデータ一覧!$M$4:$O$27,MATCH(計算過程!B1628,バックデータ一覧!$F$4:$F$27,0),MATCH(VLOOKUP(A1628,バックデータ一覧!$T$3:$U$367,2),バックデータ一覧!$M$3:$O$3,0))*10^-3</f>
        <v>1E-3</v>
      </c>
      <c r="I1628" s="97">
        <f>INDEX(バックデータ一覧!$P$4:$R$27,MATCH(計算過程!B1628,バックデータ一覧!$F$4:$F$27,0),MATCH(VLOOKUP(A1628,バックデータ一覧!$T$3:$U$367,2),バックデータ一覧!$P$3:$R$3,0))*10^-3</f>
        <v>1.33E-3</v>
      </c>
    </row>
    <row r="1629" spans="1:9" x14ac:dyDescent="0.15">
      <c r="A1629" s="57">
        <v>41707</v>
      </c>
      <c r="B1629" s="9" t="s">
        <v>119</v>
      </c>
      <c r="C1629" s="83">
        <f t="shared" si="76"/>
        <v>6.0700000000000007E-3</v>
      </c>
      <c r="D1629" s="82">
        <f t="shared" si="75"/>
        <v>5.9400000000000008E-3</v>
      </c>
      <c r="E1629" s="81">
        <f t="shared" si="77"/>
        <v>1.3000000000000002E-4</v>
      </c>
      <c r="F1629" s="97">
        <f>INDEX(バックデータ一覧!$G$4:$I$27,MATCH(計算過程!B1629,バックデータ一覧!$F$4:$F$27,0),MATCH(VLOOKUP(A1629,バックデータ一覧!$T$3:$U$367,2),バックデータ一覧!$G$3:$I$3,0))*10^-3</f>
        <v>1.3000000000000002E-4</v>
      </c>
      <c r="G1629" s="97">
        <f>INDEX(バックデータ一覧!$J$4:$L$27,MATCH(計算過程!B1629,バックデータ一覧!$F$4:$F$27,0),MATCH(VLOOKUP(A1629,バックデータ一覧!$T$3:$U$367,2),バックデータ一覧!$J$3:$L$3,0))*10^-3</f>
        <v>2.5000000000000001E-4</v>
      </c>
      <c r="H1629" s="97">
        <f>INDEX(バックデータ一覧!$M$4:$O$27,MATCH(計算過程!B1629,バックデータ一覧!$F$4:$F$27,0),MATCH(VLOOKUP(A1629,バックデータ一覧!$T$3:$U$367,2),バックデータ一覧!$M$3:$O$3,0))*10^-3</f>
        <v>3.8000000000000002E-4</v>
      </c>
      <c r="I1629" s="97">
        <f>INDEX(バックデータ一覧!$P$4:$R$27,MATCH(計算過程!B1629,バックデータ一覧!$F$4:$F$27,0),MATCH(VLOOKUP(A1629,バックデータ一覧!$T$3:$U$367,2),バックデータ一覧!$P$3:$R$3,0))*10^-3</f>
        <v>5.0000000000000001E-4</v>
      </c>
    </row>
    <row r="1630" spans="1:9" x14ac:dyDescent="0.15">
      <c r="A1630" s="57">
        <v>41707</v>
      </c>
      <c r="B1630" s="9" t="s">
        <v>120</v>
      </c>
      <c r="C1630" s="83">
        <f t="shared" si="76"/>
        <v>6.0700000000000007E-3</v>
      </c>
      <c r="D1630" s="82">
        <f t="shared" si="75"/>
        <v>5.9400000000000008E-3</v>
      </c>
      <c r="E1630" s="81">
        <f t="shared" si="77"/>
        <v>1.3000000000000002E-4</v>
      </c>
      <c r="F1630" s="97">
        <f>INDEX(バックデータ一覧!$G$4:$I$27,MATCH(計算過程!B1630,バックデータ一覧!$F$4:$F$27,0),MATCH(VLOOKUP(A1630,バックデータ一覧!$T$3:$U$367,2),バックデータ一覧!$G$3:$I$3,0))*10^-3</f>
        <v>1.3000000000000002E-4</v>
      </c>
      <c r="G1630" s="97">
        <f>INDEX(バックデータ一覧!$J$4:$L$27,MATCH(計算過程!B1630,バックデータ一覧!$F$4:$F$27,0),MATCH(VLOOKUP(A1630,バックデータ一覧!$T$3:$U$367,2),バックデータ一覧!$J$3:$L$3,0))*10^-3</f>
        <v>2.5000000000000001E-4</v>
      </c>
      <c r="H1630" s="97">
        <f>INDEX(バックデータ一覧!$M$4:$O$27,MATCH(計算過程!B1630,バックデータ一覧!$F$4:$F$27,0),MATCH(VLOOKUP(A1630,バックデータ一覧!$T$3:$U$367,2),バックデータ一覧!$M$3:$O$3,0))*10^-3</f>
        <v>3.8000000000000002E-4</v>
      </c>
      <c r="I1630" s="97">
        <f>INDEX(バックデータ一覧!$P$4:$R$27,MATCH(計算過程!B1630,バックデータ一覧!$F$4:$F$27,0),MATCH(VLOOKUP(A1630,バックデータ一覧!$T$3:$U$367,2),バックデータ一覧!$P$3:$R$3,0))*10^-3</f>
        <v>5.0000000000000001E-4</v>
      </c>
    </row>
    <row r="1631" spans="1:9" x14ac:dyDescent="0.15">
      <c r="A1631" s="57">
        <v>41707</v>
      </c>
      <c r="B1631" s="9" t="s">
        <v>121</v>
      </c>
      <c r="C1631" s="83">
        <f t="shared" si="76"/>
        <v>6.2700000000000013E-3</v>
      </c>
      <c r="D1631" s="82">
        <f t="shared" si="75"/>
        <v>5.9400000000000008E-3</v>
      </c>
      <c r="E1631" s="81">
        <f t="shared" si="77"/>
        <v>3.3E-4</v>
      </c>
      <c r="F1631" s="97">
        <f>INDEX(バックデータ一覧!$G$4:$I$27,MATCH(計算過程!B1631,バックデータ一覧!$F$4:$F$27,0),MATCH(VLOOKUP(A1631,バックデータ一覧!$T$3:$U$367,2),バックデータ一覧!$G$3:$I$3,0))*10^-3</f>
        <v>3.3E-4</v>
      </c>
      <c r="G1631" s="97">
        <f>INDEX(バックデータ一覧!$J$4:$L$27,MATCH(計算過程!B1631,バックデータ一覧!$F$4:$F$27,0),MATCH(VLOOKUP(A1631,バックデータ一覧!$T$3:$U$367,2),バックデータ一覧!$J$3:$L$3,0))*10^-3</f>
        <v>6.7000000000000002E-4</v>
      </c>
      <c r="H1631" s="97">
        <f>INDEX(バックデータ一覧!$M$4:$O$27,MATCH(計算過程!B1631,バックデータ一覧!$F$4:$F$27,0),MATCH(VLOOKUP(A1631,バックデータ一覧!$T$3:$U$367,2),バックデータ一覧!$M$3:$O$3,0))*10^-3</f>
        <v>1E-3</v>
      </c>
      <c r="I1631" s="97">
        <f>INDEX(バックデータ一覧!$P$4:$R$27,MATCH(計算過程!B1631,バックデータ一覧!$F$4:$F$27,0),MATCH(VLOOKUP(A1631,バックデータ一覧!$T$3:$U$367,2),バックデータ一覧!$P$3:$R$3,0))*10^-3</f>
        <v>1.33E-3</v>
      </c>
    </row>
    <row r="1632" spans="1:9" x14ac:dyDescent="0.15">
      <c r="A1632" s="57">
        <v>41707</v>
      </c>
      <c r="B1632" s="9" t="s">
        <v>122</v>
      </c>
      <c r="C1632" s="83">
        <f t="shared" si="76"/>
        <v>6.2700000000000013E-3</v>
      </c>
      <c r="D1632" s="82">
        <f t="shared" si="75"/>
        <v>5.9400000000000008E-3</v>
      </c>
      <c r="E1632" s="81">
        <f t="shared" si="77"/>
        <v>3.3E-4</v>
      </c>
      <c r="F1632" s="97">
        <f>INDEX(バックデータ一覧!$G$4:$I$27,MATCH(計算過程!B1632,バックデータ一覧!$F$4:$F$27,0),MATCH(VLOOKUP(A1632,バックデータ一覧!$T$3:$U$367,2),バックデータ一覧!$G$3:$I$3,0))*10^-3</f>
        <v>3.3E-4</v>
      </c>
      <c r="G1632" s="97">
        <f>INDEX(バックデータ一覧!$J$4:$L$27,MATCH(計算過程!B1632,バックデータ一覧!$F$4:$F$27,0),MATCH(VLOOKUP(A1632,バックデータ一覧!$T$3:$U$367,2),バックデータ一覧!$J$3:$L$3,0))*10^-3</f>
        <v>6.7000000000000002E-4</v>
      </c>
      <c r="H1632" s="97">
        <f>INDEX(バックデータ一覧!$M$4:$O$27,MATCH(計算過程!B1632,バックデータ一覧!$F$4:$F$27,0),MATCH(VLOOKUP(A1632,バックデータ一覧!$T$3:$U$367,2),バックデータ一覧!$M$3:$O$3,0))*10^-3</f>
        <v>1E-3</v>
      </c>
      <c r="I1632" s="97">
        <f>INDEX(バックデータ一覧!$P$4:$R$27,MATCH(計算過程!B1632,バックデータ一覧!$F$4:$F$27,0),MATCH(VLOOKUP(A1632,バックデータ一覧!$T$3:$U$367,2),バックデータ一覧!$P$3:$R$3,0))*10^-3</f>
        <v>1.33E-3</v>
      </c>
    </row>
    <row r="1633" spans="1:9" x14ac:dyDescent="0.15">
      <c r="A1633" s="57">
        <v>41707</v>
      </c>
      <c r="B1633" s="9" t="s">
        <v>123</v>
      </c>
      <c r="C1633" s="83">
        <f t="shared" si="76"/>
        <v>1.2360000000000001E-2</v>
      </c>
      <c r="D1633" s="82">
        <f t="shared" si="75"/>
        <v>5.9400000000000008E-3</v>
      </c>
      <c r="E1633" s="81">
        <f t="shared" si="77"/>
        <v>6.4200000000000004E-3</v>
      </c>
      <c r="F1633" s="97">
        <f>INDEX(バックデータ一覧!$G$4:$I$27,MATCH(計算過程!B1633,バックデータ一覧!$F$4:$F$27,0),MATCH(VLOOKUP(A1633,バックデータ一覧!$T$3:$U$367,2),バックデータ一覧!$G$3:$I$3,0))*10^-3</f>
        <v>6.4200000000000004E-3</v>
      </c>
      <c r="G1633" s="97">
        <f>INDEX(バックデータ一覧!$J$4:$L$27,MATCH(計算過程!B1633,バックデータ一覧!$F$4:$F$27,0),MATCH(VLOOKUP(A1633,バックデータ一覧!$T$3:$U$367,2),バックデータ一覧!$J$3:$L$3,0))*10^-3</f>
        <v>1.2840000000000001E-2</v>
      </c>
      <c r="H1633" s="97">
        <f>INDEX(バックデータ一覧!$M$4:$O$27,MATCH(計算過程!B1633,バックデータ一覧!$F$4:$F$27,0),MATCH(VLOOKUP(A1633,バックデータ一覧!$T$3:$U$367,2),バックデータ一覧!$M$3:$O$3,0))*10^-3</f>
        <v>1.9260000000000003E-2</v>
      </c>
      <c r="I1633" s="97">
        <f>INDEX(バックデータ一覧!$P$4:$R$27,MATCH(計算過程!B1633,バックデータ一覧!$F$4:$F$27,0),MATCH(VLOOKUP(A1633,バックデータ一覧!$T$3:$U$367,2),バックデータ一覧!$P$3:$R$3,0))*10^-3</f>
        <v>2.5680000000000001E-2</v>
      </c>
    </row>
    <row r="1634" spans="1:9" x14ac:dyDescent="0.15">
      <c r="A1634" s="57">
        <v>41707</v>
      </c>
      <c r="B1634" s="9" t="s">
        <v>124</v>
      </c>
      <c r="C1634" s="83">
        <f t="shared" si="76"/>
        <v>1.2360000000000001E-2</v>
      </c>
      <c r="D1634" s="82">
        <f t="shared" si="75"/>
        <v>5.9400000000000008E-3</v>
      </c>
      <c r="E1634" s="81">
        <f t="shared" si="77"/>
        <v>6.4200000000000004E-3</v>
      </c>
      <c r="F1634" s="97">
        <f>INDEX(バックデータ一覧!$G$4:$I$27,MATCH(計算過程!B1634,バックデータ一覧!$F$4:$F$27,0),MATCH(VLOOKUP(A1634,バックデータ一覧!$T$3:$U$367,2),バックデータ一覧!$G$3:$I$3,0))*10^-3</f>
        <v>6.4200000000000004E-3</v>
      </c>
      <c r="G1634" s="97">
        <f>INDEX(バックデータ一覧!$J$4:$L$27,MATCH(計算過程!B1634,バックデータ一覧!$F$4:$F$27,0),MATCH(VLOOKUP(A1634,バックデータ一覧!$T$3:$U$367,2),バックデータ一覧!$J$3:$L$3,0))*10^-3</f>
        <v>1.2840000000000001E-2</v>
      </c>
      <c r="H1634" s="97">
        <f>INDEX(バックデータ一覧!$M$4:$O$27,MATCH(計算過程!B1634,バックデータ一覧!$F$4:$F$27,0),MATCH(VLOOKUP(A1634,バックデータ一覧!$T$3:$U$367,2),バックデータ一覧!$M$3:$O$3,0))*10^-3</f>
        <v>1.9260000000000003E-2</v>
      </c>
      <c r="I1634" s="97">
        <f>INDEX(バックデータ一覧!$P$4:$R$27,MATCH(計算過程!B1634,バックデータ一覧!$F$4:$F$27,0),MATCH(VLOOKUP(A1634,バックデータ一覧!$T$3:$U$367,2),バックデータ一覧!$P$3:$R$3,0))*10^-3</f>
        <v>2.5680000000000001E-2</v>
      </c>
    </row>
    <row r="1635" spans="1:9" x14ac:dyDescent="0.15">
      <c r="A1635" s="57">
        <v>41707</v>
      </c>
      <c r="B1635" s="9" t="s">
        <v>125</v>
      </c>
      <c r="C1635" s="83">
        <f t="shared" si="76"/>
        <v>6.2700000000000013E-3</v>
      </c>
      <c r="D1635" s="82">
        <f t="shared" si="75"/>
        <v>5.9400000000000008E-3</v>
      </c>
      <c r="E1635" s="81">
        <f t="shared" si="77"/>
        <v>3.3E-4</v>
      </c>
      <c r="F1635" s="97">
        <f>INDEX(バックデータ一覧!$G$4:$I$27,MATCH(計算過程!B1635,バックデータ一覧!$F$4:$F$27,0),MATCH(VLOOKUP(A1635,バックデータ一覧!$T$3:$U$367,2),バックデータ一覧!$G$3:$I$3,0))*10^-3</f>
        <v>3.3E-4</v>
      </c>
      <c r="G1635" s="97">
        <f>INDEX(バックデータ一覧!$J$4:$L$27,MATCH(計算過程!B1635,バックデータ一覧!$F$4:$F$27,0),MATCH(VLOOKUP(A1635,バックデータ一覧!$T$3:$U$367,2),バックデータ一覧!$J$3:$L$3,0))*10^-3</f>
        <v>6.7000000000000002E-4</v>
      </c>
      <c r="H1635" s="97">
        <f>INDEX(バックデータ一覧!$M$4:$O$27,MATCH(計算過程!B1635,バックデータ一覧!$F$4:$F$27,0),MATCH(VLOOKUP(A1635,バックデータ一覧!$T$3:$U$367,2),バックデータ一覧!$M$3:$O$3,0))*10^-3</f>
        <v>1E-3</v>
      </c>
      <c r="I1635" s="97">
        <f>INDEX(バックデータ一覧!$P$4:$R$27,MATCH(計算過程!B1635,バックデータ一覧!$F$4:$F$27,0),MATCH(VLOOKUP(A1635,バックデータ一覧!$T$3:$U$367,2),バックデータ一覧!$P$3:$R$3,0))*10^-3</f>
        <v>1.33E-3</v>
      </c>
    </row>
    <row r="1636" spans="1:9" x14ac:dyDescent="0.15">
      <c r="A1636" s="57">
        <v>41707</v>
      </c>
      <c r="B1636" s="9" t="s">
        <v>126</v>
      </c>
      <c r="C1636" s="83">
        <f t="shared" si="76"/>
        <v>6.2700000000000013E-3</v>
      </c>
      <c r="D1636" s="82">
        <f t="shared" si="75"/>
        <v>5.9400000000000008E-3</v>
      </c>
      <c r="E1636" s="81">
        <f t="shared" si="77"/>
        <v>3.3E-4</v>
      </c>
      <c r="F1636" s="97">
        <f>INDEX(バックデータ一覧!$G$4:$I$27,MATCH(計算過程!B1636,バックデータ一覧!$F$4:$F$27,0),MATCH(VLOOKUP(A1636,バックデータ一覧!$T$3:$U$367,2),バックデータ一覧!$G$3:$I$3,0))*10^-3</f>
        <v>3.3E-4</v>
      </c>
      <c r="G1636" s="97">
        <f>INDEX(バックデータ一覧!$J$4:$L$27,MATCH(計算過程!B1636,バックデータ一覧!$F$4:$F$27,0),MATCH(VLOOKUP(A1636,バックデータ一覧!$T$3:$U$367,2),バックデータ一覧!$J$3:$L$3,0))*10^-3</f>
        <v>6.7000000000000002E-4</v>
      </c>
      <c r="H1636" s="97">
        <f>INDEX(バックデータ一覧!$M$4:$O$27,MATCH(計算過程!B1636,バックデータ一覧!$F$4:$F$27,0),MATCH(VLOOKUP(A1636,バックデータ一覧!$T$3:$U$367,2),バックデータ一覧!$M$3:$O$3,0))*10^-3</f>
        <v>1E-3</v>
      </c>
      <c r="I1636" s="97">
        <f>INDEX(バックデータ一覧!$P$4:$R$27,MATCH(計算過程!B1636,バックデータ一覧!$F$4:$F$27,0),MATCH(VLOOKUP(A1636,バックデータ一覧!$T$3:$U$367,2),バックデータ一覧!$P$3:$R$3,0))*10^-3</f>
        <v>1.33E-3</v>
      </c>
    </row>
    <row r="1637" spans="1:9" x14ac:dyDescent="0.15">
      <c r="A1637" s="57">
        <v>41707</v>
      </c>
      <c r="B1637" s="9" t="s">
        <v>127</v>
      </c>
      <c r="C1637" s="83">
        <f t="shared" si="76"/>
        <v>1.2220000000000002E-2</v>
      </c>
      <c r="D1637" s="82">
        <f t="shared" si="75"/>
        <v>5.9400000000000008E-3</v>
      </c>
      <c r="E1637" s="81">
        <f t="shared" si="77"/>
        <v>6.28E-3</v>
      </c>
      <c r="F1637" s="97">
        <f>INDEX(バックデータ一覧!$G$4:$I$27,MATCH(計算過程!B1637,バックデータ一覧!$F$4:$F$27,0),MATCH(VLOOKUP(A1637,バックデータ一覧!$T$3:$U$367,2),バックデータ一覧!$G$3:$I$3,0))*10^-3</f>
        <v>6.28E-3</v>
      </c>
      <c r="G1637" s="97">
        <f>INDEX(バックデータ一覧!$J$4:$L$27,MATCH(計算過程!B1637,バックデータ一覧!$F$4:$F$27,0),MATCH(VLOOKUP(A1637,バックデータ一覧!$T$3:$U$367,2),バックデータ一覧!$J$3:$L$3,0))*10^-3</f>
        <v>1.256E-2</v>
      </c>
      <c r="H1637" s="97">
        <f>INDEX(バックデータ一覧!$M$4:$O$27,MATCH(計算過程!B1637,バックデータ一覧!$F$4:$F$27,0),MATCH(VLOOKUP(A1637,バックデータ一覧!$T$3:$U$367,2),バックデータ一覧!$M$3:$O$3,0))*10^-3</f>
        <v>1.8839999999999999E-2</v>
      </c>
      <c r="I1637" s="97">
        <f>INDEX(バックデータ一覧!$P$4:$R$27,MATCH(計算過程!B1637,バックデータ一覧!$F$4:$F$27,0),MATCH(VLOOKUP(A1637,バックデータ一覧!$T$3:$U$367,2),バックデータ一覧!$P$3:$R$3,0))*10^-3</f>
        <v>2.512E-2</v>
      </c>
    </row>
    <row r="1638" spans="1:9" x14ac:dyDescent="0.15">
      <c r="A1638" s="57">
        <v>41707</v>
      </c>
      <c r="B1638" s="9" t="s">
        <v>128</v>
      </c>
      <c r="C1638" s="83">
        <f t="shared" si="76"/>
        <v>1.2640000000000002E-2</v>
      </c>
      <c r="D1638" s="82">
        <f t="shared" si="75"/>
        <v>5.9400000000000008E-3</v>
      </c>
      <c r="E1638" s="81">
        <f t="shared" si="77"/>
        <v>6.7000000000000002E-3</v>
      </c>
      <c r="F1638" s="97">
        <f>INDEX(バックデータ一覧!$G$4:$I$27,MATCH(計算過程!B1638,バックデータ一覧!$F$4:$F$27,0),MATCH(VLOOKUP(A1638,バックデータ一覧!$T$3:$U$367,2),バックデータ一覧!$G$3:$I$3,0))*10^-3</f>
        <v>6.7000000000000002E-3</v>
      </c>
      <c r="G1638" s="97">
        <f>INDEX(バックデータ一覧!$J$4:$L$27,MATCH(計算過程!B1638,バックデータ一覧!$F$4:$F$27,0),MATCH(VLOOKUP(A1638,バックデータ一覧!$T$3:$U$367,2),バックデータ一覧!$J$3:$L$3,0))*10^-3</f>
        <v>1.3390000000000001E-2</v>
      </c>
      <c r="H1638" s="97">
        <f>INDEX(バックデータ一覧!$M$4:$O$27,MATCH(計算過程!B1638,バックデータ一覧!$F$4:$F$27,0),MATCH(VLOOKUP(A1638,バックデータ一覧!$T$3:$U$367,2),バックデータ一覧!$M$3:$O$3,0))*10^-3</f>
        <v>2.009E-2</v>
      </c>
      <c r="I1638" s="97">
        <f>INDEX(バックデータ一覧!$P$4:$R$27,MATCH(計算過程!B1638,バックデータ一覧!$F$4:$F$27,0),MATCH(VLOOKUP(A1638,バックデータ一覧!$T$3:$U$367,2),バックデータ一覧!$P$3:$R$3,0))*10^-3</f>
        <v>2.6790000000000001E-2</v>
      </c>
    </row>
    <row r="1639" spans="1:9" x14ac:dyDescent="0.15">
      <c r="A1639" s="57">
        <v>41708</v>
      </c>
      <c r="B1639" s="9" t="s">
        <v>105</v>
      </c>
      <c r="C1639" s="83">
        <f t="shared" si="76"/>
        <v>6.0700000000000007E-3</v>
      </c>
      <c r="D1639" s="82">
        <f t="shared" si="75"/>
        <v>5.9400000000000008E-3</v>
      </c>
      <c r="E1639" s="81">
        <f t="shared" si="77"/>
        <v>1.3000000000000002E-4</v>
      </c>
      <c r="F1639" s="97">
        <f>INDEX(バックデータ一覧!$G$4:$I$27,MATCH(計算過程!B1639,バックデータ一覧!$F$4:$F$27,0),MATCH(VLOOKUP(A1639,バックデータ一覧!$T$3:$U$367,2),バックデータ一覧!$G$3:$I$3,0))*10^-3</f>
        <v>1.3000000000000002E-4</v>
      </c>
      <c r="G1639" s="97">
        <f>INDEX(バックデータ一覧!$J$4:$L$27,MATCH(計算過程!B1639,バックデータ一覧!$F$4:$F$27,0),MATCH(VLOOKUP(A1639,バックデータ一覧!$T$3:$U$367,2),バックデータ一覧!$J$3:$L$3,0))*10^-3</f>
        <v>2.5000000000000001E-4</v>
      </c>
      <c r="H1639" s="97">
        <f>INDEX(バックデータ一覧!$M$4:$O$27,MATCH(計算過程!B1639,バックデータ一覧!$F$4:$F$27,0),MATCH(VLOOKUP(A1639,バックデータ一覧!$T$3:$U$367,2),バックデータ一覧!$M$3:$O$3,0))*10^-3</f>
        <v>3.8000000000000002E-4</v>
      </c>
      <c r="I1639" s="97">
        <f>INDEX(バックデータ一覧!$P$4:$R$27,MATCH(計算過程!B1639,バックデータ一覧!$F$4:$F$27,0),MATCH(VLOOKUP(A1639,バックデータ一覧!$T$3:$U$367,2),バックデータ一覧!$P$3:$R$3,0))*10^-3</f>
        <v>5.0000000000000001E-4</v>
      </c>
    </row>
    <row r="1640" spans="1:9" x14ac:dyDescent="0.15">
      <c r="A1640" s="57">
        <v>41708</v>
      </c>
      <c r="B1640" s="9" t="s">
        <v>106</v>
      </c>
      <c r="C1640" s="83">
        <f t="shared" si="76"/>
        <v>6.0700000000000007E-3</v>
      </c>
      <c r="D1640" s="82">
        <f t="shared" si="75"/>
        <v>5.9400000000000008E-3</v>
      </c>
      <c r="E1640" s="81">
        <f t="shared" si="77"/>
        <v>1.3000000000000002E-4</v>
      </c>
      <c r="F1640" s="97">
        <f>INDEX(バックデータ一覧!$G$4:$I$27,MATCH(計算過程!B1640,バックデータ一覧!$F$4:$F$27,0),MATCH(VLOOKUP(A1640,バックデータ一覧!$T$3:$U$367,2),バックデータ一覧!$G$3:$I$3,0))*10^-3</f>
        <v>1.3000000000000002E-4</v>
      </c>
      <c r="G1640" s="97">
        <f>INDEX(バックデータ一覧!$J$4:$L$27,MATCH(計算過程!B1640,バックデータ一覧!$F$4:$F$27,0),MATCH(VLOOKUP(A1640,バックデータ一覧!$T$3:$U$367,2),バックデータ一覧!$J$3:$L$3,0))*10^-3</f>
        <v>2.5000000000000001E-4</v>
      </c>
      <c r="H1640" s="97">
        <f>INDEX(バックデータ一覧!$M$4:$O$27,MATCH(計算過程!B1640,バックデータ一覧!$F$4:$F$27,0),MATCH(VLOOKUP(A1640,バックデータ一覧!$T$3:$U$367,2),バックデータ一覧!$M$3:$O$3,0))*10^-3</f>
        <v>3.8000000000000002E-4</v>
      </c>
      <c r="I1640" s="97">
        <f>INDEX(バックデータ一覧!$P$4:$R$27,MATCH(計算過程!B1640,バックデータ一覧!$F$4:$F$27,0),MATCH(VLOOKUP(A1640,バックデータ一覧!$T$3:$U$367,2),バックデータ一覧!$P$3:$R$3,0))*10^-3</f>
        <v>5.0000000000000001E-4</v>
      </c>
    </row>
    <row r="1641" spans="1:9" x14ac:dyDescent="0.15">
      <c r="A1641" s="57">
        <v>41708</v>
      </c>
      <c r="B1641" s="9" t="s">
        <v>107</v>
      </c>
      <c r="C1641" s="83">
        <f t="shared" si="76"/>
        <v>6.0700000000000007E-3</v>
      </c>
      <c r="D1641" s="82">
        <f t="shared" si="75"/>
        <v>5.9400000000000008E-3</v>
      </c>
      <c r="E1641" s="81">
        <f t="shared" si="77"/>
        <v>1.3000000000000002E-4</v>
      </c>
      <c r="F1641" s="97">
        <f>INDEX(バックデータ一覧!$G$4:$I$27,MATCH(計算過程!B1641,バックデータ一覧!$F$4:$F$27,0),MATCH(VLOOKUP(A1641,バックデータ一覧!$T$3:$U$367,2),バックデータ一覧!$G$3:$I$3,0))*10^-3</f>
        <v>1.3000000000000002E-4</v>
      </c>
      <c r="G1641" s="97">
        <f>INDEX(バックデータ一覧!$J$4:$L$27,MATCH(計算過程!B1641,バックデータ一覧!$F$4:$F$27,0),MATCH(VLOOKUP(A1641,バックデータ一覧!$T$3:$U$367,2),バックデータ一覧!$J$3:$L$3,0))*10^-3</f>
        <v>2.5000000000000001E-4</v>
      </c>
      <c r="H1641" s="97">
        <f>INDEX(バックデータ一覧!$M$4:$O$27,MATCH(計算過程!B1641,バックデータ一覧!$F$4:$F$27,0),MATCH(VLOOKUP(A1641,バックデータ一覧!$T$3:$U$367,2),バックデータ一覧!$M$3:$O$3,0))*10^-3</f>
        <v>3.8000000000000002E-4</v>
      </c>
      <c r="I1641" s="97">
        <f>INDEX(バックデータ一覧!$P$4:$R$27,MATCH(計算過程!B1641,バックデータ一覧!$F$4:$F$27,0),MATCH(VLOOKUP(A1641,バックデータ一覧!$T$3:$U$367,2),バックデータ一覧!$P$3:$R$3,0))*10^-3</f>
        <v>5.0000000000000001E-4</v>
      </c>
    </row>
    <row r="1642" spans="1:9" x14ac:dyDescent="0.15">
      <c r="A1642" s="57">
        <v>41708</v>
      </c>
      <c r="B1642" s="9" t="s">
        <v>108</v>
      </c>
      <c r="C1642" s="83">
        <f t="shared" si="76"/>
        <v>6.0700000000000007E-3</v>
      </c>
      <c r="D1642" s="82">
        <f t="shared" si="75"/>
        <v>5.9400000000000008E-3</v>
      </c>
      <c r="E1642" s="81">
        <f t="shared" si="77"/>
        <v>1.3000000000000002E-4</v>
      </c>
      <c r="F1642" s="97">
        <f>INDEX(バックデータ一覧!$G$4:$I$27,MATCH(計算過程!B1642,バックデータ一覧!$F$4:$F$27,0),MATCH(VLOOKUP(A1642,バックデータ一覧!$T$3:$U$367,2),バックデータ一覧!$G$3:$I$3,0))*10^-3</f>
        <v>1.3000000000000002E-4</v>
      </c>
      <c r="G1642" s="97">
        <f>INDEX(バックデータ一覧!$J$4:$L$27,MATCH(計算過程!B1642,バックデータ一覧!$F$4:$F$27,0),MATCH(VLOOKUP(A1642,バックデータ一覧!$T$3:$U$367,2),バックデータ一覧!$J$3:$L$3,0))*10^-3</f>
        <v>2.5000000000000001E-4</v>
      </c>
      <c r="H1642" s="97">
        <f>INDEX(バックデータ一覧!$M$4:$O$27,MATCH(計算過程!B1642,バックデータ一覧!$F$4:$F$27,0),MATCH(VLOOKUP(A1642,バックデータ一覧!$T$3:$U$367,2),バックデータ一覧!$M$3:$O$3,0))*10^-3</f>
        <v>3.8000000000000002E-4</v>
      </c>
      <c r="I1642" s="97">
        <f>INDEX(バックデータ一覧!$P$4:$R$27,MATCH(計算過程!B1642,バックデータ一覧!$F$4:$F$27,0),MATCH(VLOOKUP(A1642,バックデータ一覧!$T$3:$U$367,2),バックデータ一覧!$P$3:$R$3,0))*10^-3</f>
        <v>5.0000000000000001E-4</v>
      </c>
    </row>
    <row r="1643" spans="1:9" x14ac:dyDescent="0.15">
      <c r="A1643" s="57">
        <v>41708</v>
      </c>
      <c r="B1643" s="9" t="s">
        <v>109</v>
      </c>
      <c r="C1643" s="83">
        <f t="shared" si="76"/>
        <v>6.0700000000000007E-3</v>
      </c>
      <c r="D1643" s="82">
        <f t="shared" si="75"/>
        <v>5.9400000000000008E-3</v>
      </c>
      <c r="E1643" s="81">
        <f t="shared" si="77"/>
        <v>1.3000000000000002E-4</v>
      </c>
      <c r="F1643" s="97">
        <f>INDEX(バックデータ一覧!$G$4:$I$27,MATCH(計算過程!B1643,バックデータ一覧!$F$4:$F$27,0),MATCH(VLOOKUP(A1643,バックデータ一覧!$T$3:$U$367,2),バックデータ一覧!$G$3:$I$3,0))*10^-3</f>
        <v>1.3000000000000002E-4</v>
      </c>
      <c r="G1643" s="97">
        <f>INDEX(バックデータ一覧!$J$4:$L$27,MATCH(計算過程!B1643,バックデータ一覧!$F$4:$F$27,0),MATCH(VLOOKUP(A1643,バックデータ一覧!$T$3:$U$367,2),バックデータ一覧!$J$3:$L$3,0))*10^-3</f>
        <v>2.5000000000000001E-4</v>
      </c>
      <c r="H1643" s="97">
        <f>INDEX(バックデータ一覧!$M$4:$O$27,MATCH(計算過程!B1643,バックデータ一覧!$F$4:$F$27,0),MATCH(VLOOKUP(A1643,バックデータ一覧!$T$3:$U$367,2),バックデータ一覧!$M$3:$O$3,0))*10^-3</f>
        <v>3.8000000000000002E-4</v>
      </c>
      <c r="I1643" s="97">
        <f>INDEX(バックデータ一覧!$P$4:$R$27,MATCH(計算過程!B1643,バックデータ一覧!$F$4:$F$27,0),MATCH(VLOOKUP(A1643,バックデータ一覧!$T$3:$U$367,2),バックデータ一覧!$P$3:$R$3,0))*10^-3</f>
        <v>5.0000000000000001E-4</v>
      </c>
    </row>
    <row r="1644" spans="1:9" x14ac:dyDescent="0.15">
      <c r="A1644" s="57">
        <v>41708</v>
      </c>
      <c r="B1644" s="9" t="s">
        <v>110</v>
      </c>
      <c r="C1644" s="83">
        <f t="shared" si="76"/>
        <v>6.0700000000000007E-3</v>
      </c>
      <c r="D1644" s="82">
        <f t="shared" si="75"/>
        <v>5.9400000000000008E-3</v>
      </c>
      <c r="E1644" s="81">
        <f t="shared" si="77"/>
        <v>1.3000000000000002E-4</v>
      </c>
      <c r="F1644" s="97">
        <f>INDEX(バックデータ一覧!$G$4:$I$27,MATCH(計算過程!B1644,バックデータ一覧!$F$4:$F$27,0),MATCH(VLOOKUP(A1644,バックデータ一覧!$T$3:$U$367,2),バックデータ一覧!$G$3:$I$3,0))*10^-3</f>
        <v>1.3000000000000002E-4</v>
      </c>
      <c r="G1644" s="97">
        <f>INDEX(バックデータ一覧!$J$4:$L$27,MATCH(計算過程!B1644,バックデータ一覧!$F$4:$F$27,0),MATCH(VLOOKUP(A1644,バックデータ一覧!$T$3:$U$367,2),バックデータ一覧!$J$3:$L$3,0))*10^-3</f>
        <v>2.5000000000000001E-4</v>
      </c>
      <c r="H1644" s="97">
        <f>INDEX(バックデータ一覧!$M$4:$O$27,MATCH(計算過程!B1644,バックデータ一覧!$F$4:$F$27,0),MATCH(VLOOKUP(A1644,バックデータ一覧!$T$3:$U$367,2),バックデータ一覧!$M$3:$O$3,0))*10^-3</f>
        <v>3.8000000000000002E-4</v>
      </c>
      <c r="I1644" s="97">
        <f>INDEX(バックデータ一覧!$P$4:$R$27,MATCH(計算過程!B1644,バックデータ一覧!$F$4:$F$27,0),MATCH(VLOOKUP(A1644,バックデータ一覧!$T$3:$U$367,2),バックデータ一覧!$P$3:$R$3,0))*10^-3</f>
        <v>5.0000000000000001E-4</v>
      </c>
    </row>
    <row r="1645" spans="1:9" x14ac:dyDescent="0.15">
      <c r="A1645" s="57">
        <v>41708</v>
      </c>
      <c r="B1645" s="9" t="s">
        <v>111</v>
      </c>
      <c r="C1645" s="83">
        <f t="shared" si="76"/>
        <v>9.3200000000000002E-3</v>
      </c>
      <c r="D1645" s="82">
        <f t="shared" si="75"/>
        <v>5.9400000000000008E-3</v>
      </c>
      <c r="E1645" s="81">
        <f t="shared" si="77"/>
        <v>3.3799999999999998E-3</v>
      </c>
      <c r="F1645" s="97">
        <f>INDEX(バックデータ一覧!$G$4:$I$27,MATCH(計算過程!B1645,バックデータ一覧!$F$4:$F$27,0),MATCH(VLOOKUP(A1645,バックデータ一覧!$T$3:$U$367,2),バックデータ一覧!$G$3:$I$3,0))*10^-3</f>
        <v>3.3799999999999998E-3</v>
      </c>
      <c r="G1645" s="97">
        <f>INDEX(バックデータ一覧!$J$4:$L$27,MATCH(計算過程!B1645,バックデータ一覧!$F$4:$F$27,0),MATCH(VLOOKUP(A1645,バックデータ一覧!$T$3:$U$367,2),バックデータ一覧!$J$3:$L$3,0))*10^-3</f>
        <v>6.7499999999999999E-3</v>
      </c>
      <c r="H1645" s="97">
        <f>INDEX(バックデータ一覧!$M$4:$O$27,MATCH(計算過程!B1645,バックデータ一覧!$F$4:$F$27,0),MATCH(VLOOKUP(A1645,バックデータ一覧!$T$3:$U$367,2),バックデータ一覧!$M$3:$O$3,0))*10^-3</f>
        <v>1.0130000000000002E-2</v>
      </c>
      <c r="I1645" s="97">
        <f>INDEX(バックデータ一覧!$P$4:$R$27,MATCH(計算過程!B1645,バックデータ一覧!$F$4:$F$27,0),MATCH(VLOOKUP(A1645,バックデータ一覧!$T$3:$U$367,2),バックデータ一覧!$P$3:$R$3,0))*10^-3</f>
        <v>1.3509999999999999E-2</v>
      </c>
    </row>
    <row r="1646" spans="1:9" x14ac:dyDescent="0.15">
      <c r="A1646" s="57">
        <v>41708</v>
      </c>
      <c r="B1646" s="9" t="s">
        <v>112</v>
      </c>
      <c r="C1646" s="83">
        <f t="shared" si="76"/>
        <v>6.4800000000000005E-3</v>
      </c>
      <c r="D1646" s="82">
        <f t="shared" si="75"/>
        <v>5.9400000000000008E-3</v>
      </c>
      <c r="E1646" s="81">
        <f t="shared" si="77"/>
        <v>5.4000000000000001E-4</v>
      </c>
      <c r="F1646" s="97">
        <f>INDEX(バックデータ一覧!$G$4:$I$27,MATCH(計算過程!B1646,バックデータ一覧!$F$4:$F$27,0),MATCH(VLOOKUP(A1646,バックデータ一覧!$T$3:$U$367,2),バックデータ一覧!$G$3:$I$3,0))*10^-3</f>
        <v>5.4000000000000001E-4</v>
      </c>
      <c r="G1646" s="97">
        <f>INDEX(バックデータ一覧!$J$4:$L$27,MATCH(計算過程!B1646,バックデータ一覧!$F$4:$F$27,0),MATCH(VLOOKUP(A1646,バックデータ一覧!$T$3:$U$367,2),バックデータ一覧!$J$3:$L$3,0))*10^-3</f>
        <v>1.08E-3</v>
      </c>
      <c r="H1646" s="97">
        <f>INDEX(バックデータ一覧!$M$4:$O$27,MATCH(計算過程!B1646,バックデータ一覧!$F$4:$F$27,0),MATCH(VLOOKUP(A1646,バックデータ一覧!$T$3:$U$367,2),バックデータ一覧!$M$3:$O$3,0))*10^-3</f>
        <v>1.6299999999999999E-3</v>
      </c>
      <c r="I1646" s="97">
        <f>INDEX(バックデータ一覧!$P$4:$R$27,MATCH(計算過程!B1646,バックデータ一覧!$F$4:$F$27,0),MATCH(VLOOKUP(A1646,バックデータ一覧!$T$3:$U$367,2),バックデータ一覧!$P$3:$R$3,0))*10^-3</f>
        <v>2.1700000000000001E-3</v>
      </c>
    </row>
    <row r="1647" spans="1:9" x14ac:dyDescent="0.15">
      <c r="A1647" s="57">
        <v>41708</v>
      </c>
      <c r="B1647" s="9" t="s">
        <v>113</v>
      </c>
      <c r="C1647" s="83">
        <f t="shared" si="76"/>
        <v>6.4800000000000005E-3</v>
      </c>
      <c r="D1647" s="82">
        <f t="shared" si="75"/>
        <v>5.9400000000000008E-3</v>
      </c>
      <c r="E1647" s="81">
        <f t="shared" si="77"/>
        <v>5.4000000000000001E-4</v>
      </c>
      <c r="F1647" s="97">
        <f>INDEX(バックデータ一覧!$G$4:$I$27,MATCH(計算過程!B1647,バックデータ一覧!$F$4:$F$27,0),MATCH(VLOOKUP(A1647,バックデータ一覧!$T$3:$U$367,2),バックデータ一覧!$G$3:$I$3,0))*10^-3</f>
        <v>5.4000000000000001E-4</v>
      </c>
      <c r="G1647" s="97">
        <f>INDEX(バックデータ一覧!$J$4:$L$27,MATCH(計算過程!B1647,バックデータ一覧!$F$4:$F$27,0),MATCH(VLOOKUP(A1647,バックデータ一覧!$T$3:$U$367,2),バックデータ一覧!$J$3:$L$3,0))*10^-3</f>
        <v>1.08E-3</v>
      </c>
      <c r="H1647" s="97">
        <f>INDEX(バックデータ一覧!$M$4:$O$27,MATCH(計算過程!B1647,バックデータ一覧!$F$4:$F$27,0),MATCH(VLOOKUP(A1647,バックデータ一覧!$T$3:$U$367,2),バックデータ一覧!$M$3:$O$3,0))*10^-3</f>
        <v>1.6299999999999999E-3</v>
      </c>
      <c r="I1647" s="97">
        <f>INDEX(バックデータ一覧!$P$4:$R$27,MATCH(計算過程!B1647,バックデータ一覧!$F$4:$F$27,0),MATCH(VLOOKUP(A1647,バックデータ一覧!$T$3:$U$367,2),バックデータ一覧!$P$3:$R$3,0))*10^-3</f>
        <v>2.1700000000000001E-3</v>
      </c>
    </row>
    <row r="1648" spans="1:9" x14ac:dyDescent="0.15">
      <c r="A1648" s="57">
        <v>41708</v>
      </c>
      <c r="B1648" s="9" t="s">
        <v>114</v>
      </c>
      <c r="C1648" s="83">
        <f t="shared" si="76"/>
        <v>6.0700000000000007E-3</v>
      </c>
      <c r="D1648" s="82">
        <f t="shared" si="75"/>
        <v>5.9400000000000008E-3</v>
      </c>
      <c r="E1648" s="81">
        <f t="shared" si="77"/>
        <v>1.3000000000000002E-4</v>
      </c>
      <c r="F1648" s="97">
        <f>INDEX(バックデータ一覧!$G$4:$I$27,MATCH(計算過程!B1648,バックデータ一覧!$F$4:$F$27,0),MATCH(VLOOKUP(A1648,バックデータ一覧!$T$3:$U$367,2),バックデータ一覧!$G$3:$I$3,0))*10^-3</f>
        <v>1.3000000000000002E-4</v>
      </c>
      <c r="G1648" s="97">
        <f>INDEX(バックデータ一覧!$J$4:$L$27,MATCH(計算過程!B1648,バックデータ一覧!$F$4:$F$27,0),MATCH(VLOOKUP(A1648,バックデータ一覧!$T$3:$U$367,2),バックデータ一覧!$J$3:$L$3,0))*10^-3</f>
        <v>2.5000000000000001E-4</v>
      </c>
      <c r="H1648" s="97">
        <f>INDEX(バックデータ一覧!$M$4:$O$27,MATCH(計算過程!B1648,バックデータ一覧!$F$4:$F$27,0),MATCH(VLOOKUP(A1648,バックデータ一覧!$T$3:$U$367,2),バックデータ一覧!$M$3:$O$3,0))*10^-3</f>
        <v>3.8000000000000002E-4</v>
      </c>
      <c r="I1648" s="97">
        <f>INDEX(バックデータ一覧!$P$4:$R$27,MATCH(計算過程!B1648,バックデータ一覧!$F$4:$F$27,0),MATCH(VLOOKUP(A1648,バックデータ一覧!$T$3:$U$367,2),バックデータ一覧!$P$3:$R$3,0))*10^-3</f>
        <v>5.0000000000000001E-4</v>
      </c>
    </row>
    <row r="1649" spans="1:9" x14ac:dyDescent="0.15">
      <c r="A1649" s="57">
        <v>41708</v>
      </c>
      <c r="B1649" s="9" t="s">
        <v>115</v>
      </c>
      <c r="C1649" s="83">
        <f t="shared" si="76"/>
        <v>6.2700000000000013E-3</v>
      </c>
      <c r="D1649" s="82">
        <f t="shared" si="75"/>
        <v>5.9400000000000008E-3</v>
      </c>
      <c r="E1649" s="81">
        <f t="shared" si="77"/>
        <v>3.3E-4</v>
      </c>
      <c r="F1649" s="97">
        <f>INDEX(バックデータ一覧!$G$4:$I$27,MATCH(計算過程!B1649,バックデータ一覧!$F$4:$F$27,0),MATCH(VLOOKUP(A1649,バックデータ一覧!$T$3:$U$367,2),バックデータ一覧!$G$3:$I$3,0))*10^-3</f>
        <v>3.3E-4</v>
      </c>
      <c r="G1649" s="97">
        <f>INDEX(バックデータ一覧!$J$4:$L$27,MATCH(計算過程!B1649,バックデータ一覧!$F$4:$F$27,0),MATCH(VLOOKUP(A1649,バックデータ一覧!$T$3:$U$367,2),バックデータ一覧!$J$3:$L$3,0))*10^-3</f>
        <v>6.7000000000000002E-4</v>
      </c>
      <c r="H1649" s="97">
        <f>INDEX(バックデータ一覧!$M$4:$O$27,MATCH(計算過程!B1649,バックデータ一覧!$F$4:$F$27,0),MATCH(VLOOKUP(A1649,バックデータ一覧!$T$3:$U$367,2),バックデータ一覧!$M$3:$O$3,0))*10^-3</f>
        <v>1E-3</v>
      </c>
      <c r="I1649" s="97">
        <f>INDEX(バックデータ一覧!$P$4:$R$27,MATCH(計算過程!B1649,バックデータ一覧!$F$4:$F$27,0),MATCH(VLOOKUP(A1649,バックデータ一覧!$T$3:$U$367,2),バックデータ一覧!$P$3:$R$3,0))*10^-3</f>
        <v>1.33E-3</v>
      </c>
    </row>
    <row r="1650" spans="1:9" x14ac:dyDescent="0.15">
      <c r="A1650" s="57">
        <v>41708</v>
      </c>
      <c r="B1650" s="9" t="s">
        <v>116</v>
      </c>
      <c r="C1650" s="83">
        <f t="shared" si="76"/>
        <v>6.0700000000000007E-3</v>
      </c>
      <c r="D1650" s="82">
        <f t="shared" si="75"/>
        <v>5.9400000000000008E-3</v>
      </c>
      <c r="E1650" s="81">
        <f t="shared" si="77"/>
        <v>1.3000000000000002E-4</v>
      </c>
      <c r="F1650" s="97">
        <f>INDEX(バックデータ一覧!$G$4:$I$27,MATCH(計算過程!B1650,バックデータ一覧!$F$4:$F$27,0),MATCH(VLOOKUP(A1650,バックデータ一覧!$T$3:$U$367,2),バックデータ一覧!$G$3:$I$3,0))*10^-3</f>
        <v>1.3000000000000002E-4</v>
      </c>
      <c r="G1650" s="97">
        <f>INDEX(バックデータ一覧!$J$4:$L$27,MATCH(計算過程!B1650,バックデータ一覧!$F$4:$F$27,0),MATCH(VLOOKUP(A1650,バックデータ一覧!$T$3:$U$367,2),バックデータ一覧!$J$3:$L$3,0))*10^-3</f>
        <v>2.5000000000000001E-4</v>
      </c>
      <c r="H1650" s="97">
        <f>INDEX(バックデータ一覧!$M$4:$O$27,MATCH(計算過程!B1650,バックデータ一覧!$F$4:$F$27,0),MATCH(VLOOKUP(A1650,バックデータ一覧!$T$3:$U$367,2),バックデータ一覧!$M$3:$O$3,0))*10^-3</f>
        <v>3.8000000000000002E-4</v>
      </c>
      <c r="I1650" s="97">
        <f>INDEX(バックデータ一覧!$P$4:$R$27,MATCH(計算過程!B1650,バックデータ一覧!$F$4:$F$27,0),MATCH(VLOOKUP(A1650,バックデータ一覧!$T$3:$U$367,2),バックデータ一覧!$P$3:$R$3,0))*10^-3</f>
        <v>5.0000000000000001E-4</v>
      </c>
    </row>
    <row r="1651" spans="1:9" x14ac:dyDescent="0.15">
      <c r="A1651" s="57">
        <v>41708</v>
      </c>
      <c r="B1651" s="9" t="s">
        <v>117</v>
      </c>
      <c r="C1651" s="83">
        <f t="shared" si="76"/>
        <v>9.3200000000000002E-3</v>
      </c>
      <c r="D1651" s="82">
        <f t="shared" si="75"/>
        <v>5.9400000000000008E-3</v>
      </c>
      <c r="E1651" s="81">
        <f t="shared" si="77"/>
        <v>3.3799999999999998E-3</v>
      </c>
      <c r="F1651" s="97">
        <f>INDEX(バックデータ一覧!$G$4:$I$27,MATCH(計算過程!B1651,バックデータ一覧!$F$4:$F$27,0),MATCH(VLOOKUP(A1651,バックデータ一覧!$T$3:$U$367,2),バックデータ一覧!$G$3:$I$3,0))*10^-3</f>
        <v>3.3799999999999998E-3</v>
      </c>
      <c r="G1651" s="97">
        <f>INDEX(バックデータ一覧!$J$4:$L$27,MATCH(計算過程!B1651,バックデータ一覧!$F$4:$F$27,0),MATCH(VLOOKUP(A1651,バックデータ一覧!$T$3:$U$367,2),バックデータ一覧!$J$3:$L$3,0))*10^-3</f>
        <v>6.7499999999999999E-3</v>
      </c>
      <c r="H1651" s="97">
        <f>INDEX(バックデータ一覧!$M$4:$O$27,MATCH(計算過程!B1651,バックデータ一覧!$F$4:$F$27,0),MATCH(VLOOKUP(A1651,バックデータ一覧!$T$3:$U$367,2),バックデータ一覧!$M$3:$O$3,0))*10^-3</f>
        <v>1.0130000000000002E-2</v>
      </c>
      <c r="I1651" s="97">
        <f>INDEX(バックデータ一覧!$P$4:$R$27,MATCH(計算過程!B1651,バックデータ一覧!$F$4:$F$27,0),MATCH(VLOOKUP(A1651,バックデータ一覧!$T$3:$U$367,2),バックデータ一覧!$P$3:$R$3,0))*10^-3</f>
        <v>1.3509999999999999E-2</v>
      </c>
    </row>
    <row r="1652" spans="1:9" x14ac:dyDescent="0.15">
      <c r="A1652" s="57">
        <v>41708</v>
      </c>
      <c r="B1652" s="9" t="s">
        <v>118</v>
      </c>
      <c r="C1652" s="83">
        <f t="shared" si="76"/>
        <v>6.2700000000000013E-3</v>
      </c>
      <c r="D1652" s="82">
        <f t="shared" si="75"/>
        <v>5.9400000000000008E-3</v>
      </c>
      <c r="E1652" s="81">
        <f t="shared" si="77"/>
        <v>3.3E-4</v>
      </c>
      <c r="F1652" s="97">
        <f>INDEX(バックデータ一覧!$G$4:$I$27,MATCH(計算過程!B1652,バックデータ一覧!$F$4:$F$27,0),MATCH(VLOOKUP(A1652,バックデータ一覧!$T$3:$U$367,2),バックデータ一覧!$G$3:$I$3,0))*10^-3</f>
        <v>3.3E-4</v>
      </c>
      <c r="G1652" s="97">
        <f>INDEX(バックデータ一覧!$J$4:$L$27,MATCH(計算過程!B1652,バックデータ一覧!$F$4:$F$27,0),MATCH(VLOOKUP(A1652,バックデータ一覧!$T$3:$U$367,2),バックデータ一覧!$J$3:$L$3,0))*10^-3</f>
        <v>6.7000000000000002E-4</v>
      </c>
      <c r="H1652" s="97">
        <f>INDEX(バックデータ一覧!$M$4:$O$27,MATCH(計算過程!B1652,バックデータ一覧!$F$4:$F$27,0),MATCH(VLOOKUP(A1652,バックデータ一覧!$T$3:$U$367,2),バックデータ一覧!$M$3:$O$3,0))*10^-3</f>
        <v>1E-3</v>
      </c>
      <c r="I1652" s="97">
        <f>INDEX(バックデータ一覧!$P$4:$R$27,MATCH(計算過程!B1652,バックデータ一覧!$F$4:$F$27,0),MATCH(VLOOKUP(A1652,バックデータ一覧!$T$3:$U$367,2),バックデータ一覧!$P$3:$R$3,0))*10^-3</f>
        <v>1.33E-3</v>
      </c>
    </row>
    <row r="1653" spans="1:9" x14ac:dyDescent="0.15">
      <c r="A1653" s="57">
        <v>41708</v>
      </c>
      <c r="B1653" s="9" t="s">
        <v>119</v>
      </c>
      <c r="C1653" s="83">
        <f t="shared" si="76"/>
        <v>6.0700000000000007E-3</v>
      </c>
      <c r="D1653" s="82">
        <f t="shared" si="75"/>
        <v>5.9400000000000008E-3</v>
      </c>
      <c r="E1653" s="81">
        <f t="shared" si="77"/>
        <v>1.3000000000000002E-4</v>
      </c>
      <c r="F1653" s="97">
        <f>INDEX(バックデータ一覧!$G$4:$I$27,MATCH(計算過程!B1653,バックデータ一覧!$F$4:$F$27,0),MATCH(VLOOKUP(A1653,バックデータ一覧!$T$3:$U$367,2),バックデータ一覧!$G$3:$I$3,0))*10^-3</f>
        <v>1.3000000000000002E-4</v>
      </c>
      <c r="G1653" s="97">
        <f>INDEX(バックデータ一覧!$J$4:$L$27,MATCH(計算過程!B1653,バックデータ一覧!$F$4:$F$27,0),MATCH(VLOOKUP(A1653,バックデータ一覧!$T$3:$U$367,2),バックデータ一覧!$J$3:$L$3,0))*10^-3</f>
        <v>2.5000000000000001E-4</v>
      </c>
      <c r="H1653" s="97">
        <f>INDEX(バックデータ一覧!$M$4:$O$27,MATCH(計算過程!B1653,バックデータ一覧!$F$4:$F$27,0),MATCH(VLOOKUP(A1653,バックデータ一覧!$T$3:$U$367,2),バックデータ一覧!$M$3:$O$3,0))*10^-3</f>
        <v>3.8000000000000002E-4</v>
      </c>
      <c r="I1653" s="97">
        <f>INDEX(バックデータ一覧!$P$4:$R$27,MATCH(計算過程!B1653,バックデータ一覧!$F$4:$F$27,0),MATCH(VLOOKUP(A1653,バックデータ一覧!$T$3:$U$367,2),バックデータ一覧!$P$3:$R$3,0))*10^-3</f>
        <v>5.0000000000000001E-4</v>
      </c>
    </row>
    <row r="1654" spans="1:9" x14ac:dyDescent="0.15">
      <c r="A1654" s="57">
        <v>41708</v>
      </c>
      <c r="B1654" s="9" t="s">
        <v>120</v>
      </c>
      <c r="C1654" s="83">
        <f t="shared" si="76"/>
        <v>6.0700000000000007E-3</v>
      </c>
      <c r="D1654" s="82">
        <f t="shared" si="75"/>
        <v>5.9400000000000008E-3</v>
      </c>
      <c r="E1654" s="81">
        <f t="shared" si="77"/>
        <v>1.3000000000000002E-4</v>
      </c>
      <c r="F1654" s="97">
        <f>INDEX(バックデータ一覧!$G$4:$I$27,MATCH(計算過程!B1654,バックデータ一覧!$F$4:$F$27,0),MATCH(VLOOKUP(A1654,バックデータ一覧!$T$3:$U$367,2),バックデータ一覧!$G$3:$I$3,0))*10^-3</f>
        <v>1.3000000000000002E-4</v>
      </c>
      <c r="G1654" s="97">
        <f>INDEX(バックデータ一覧!$J$4:$L$27,MATCH(計算過程!B1654,バックデータ一覧!$F$4:$F$27,0),MATCH(VLOOKUP(A1654,バックデータ一覧!$T$3:$U$367,2),バックデータ一覧!$J$3:$L$3,0))*10^-3</f>
        <v>2.5000000000000001E-4</v>
      </c>
      <c r="H1654" s="97">
        <f>INDEX(バックデータ一覧!$M$4:$O$27,MATCH(計算過程!B1654,バックデータ一覧!$F$4:$F$27,0),MATCH(VLOOKUP(A1654,バックデータ一覧!$T$3:$U$367,2),バックデータ一覧!$M$3:$O$3,0))*10^-3</f>
        <v>3.8000000000000002E-4</v>
      </c>
      <c r="I1654" s="97">
        <f>INDEX(バックデータ一覧!$P$4:$R$27,MATCH(計算過程!B1654,バックデータ一覧!$F$4:$F$27,0),MATCH(VLOOKUP(A1654,バックデータ一覧!$T$3:$U$367,2),バックデータ一覧!$P$3:$R$3,0))*10^-3</f>
        <v>5.0000000000000001E-4</v>
      </c>
    </row>
    <row r="1655" spans="1:9" x14ac:dyDescent="0.15">
      <c r="A1655" s="57">
        <v>41708</v>
      </c>
      <c r="B1655" s="9" t="s">
        <v>121</v>
      </c>
      <c r="C1655" s="83">
        <f t="shared" si="76"/>
        <v>6.2700000000000013E-3</v>
      </c>
      <c r="D1655" s="82">
        <f t="shared" si="75"/>
        <v>5.9400000000000008E-3</v>
      </c>
      <c r="E1655" s="81">
        <f t="shared" si="77"/>
        <v>3.3E-4</v>
      </c>
      <c r="F1655" s="97">
        <f>INDEX(バックデータ一覧!$G$4:$I$27,MATCH(計算過程!B1655,バックデータ一覧!$F$4:$F$27,0),MATCH(VLOOKUP(A1655,バックデータ一覧!$T$3:$U$367,2),バックデータ一覧!$G$3:$I$3,0))*10^-3</f>
        <v>3.3E-4</v>
      </c>
      <c r="G1655" s="97">
        <f>INDEX(バックデータ一覧!$J$4:$L$27,MATCH(計算過程!B1655,バックデータ一覧!$F$4:$F$27,0),MATCH(VLOOKUP(A1655,バックデータ一覧!$T$3:$U$367,2),バックデータ一覧!$J$3:$L$3,0))*10^-3</f>
        <v>6.7000000000000002E-4</v>
      </c>
      <c r="H1655" s="97">
        <f>INDEX(バックデータ一覧!$M$4:$O$27,MATCH(計算過程!B1655,バックデータ一覧!$F$4:$F$27,0),MATCH(VLOOKUP(A1655,バックデータ一覧!$T$3:$U$367,2),バックデータ一覧!$M$3:$O$3,0))*10^-3</f>
        <v>1E-3</v>
      </c>
      <c r="I1655" s="97">
        <f>INDEX(バックデータ一覧!$P$4:$R$27,MATCH(計算過程!B1655,バックデータ一覧!$F$4:$F$27,0),MATCH(VLOOKUP(A1655,バックデータ一覧!$T$3:$U$367,2),バックデータ一覧!$P$3:$R$3,0))*10^-3</f>
        <v>1.33E-3</v>
      </c>
    </row>
    <row r="1656" spans="1:9" x14ac:dyDescent="0.15">
      <c r="A1656" s="57">
        <v>41708</v>
      </c>
      <c r="B1656" s="9" t="s">
        <v>122</v>
      </c>
      <c r="C1656" s="83">
        <f t="shared" si="76"/>
        <v>6.2700000000000013E-3</v>
      </c>
      <c r="D1656" s="82">
        <f t="shared" si="75"/>
        <v>5.9400000000000008E-3</v>
      </c>
      <c r="E1656" s="81">
        <f t="shared" si="77"/>
        <v>3.3E-4</v>
      </c>
      <c r="F1656" s="97">
        <f>INDEX(バックデータ一覧!$G$4:$I$27,MATCH(計算過程!B1656,バックデータ一覧!$F$4:$F$27,0),MATCH(VLOOKUP(A1656,バックデータ一覧!$T$3:$U$367,2),バックデータ一覧!$G$3:$I$3,0))*10^-3</f>
        <v>3.3E-4</v>
      </c>
      <c r="G1656" s="97">
        <f>INDEX(バックデータ一覧!$J$4:$L$27,MATCH(計算過程!B1656,バックデータ一覧!$F$4:$F$27,0),MATCH(VLOOKUP(A1656,バックデータ一覧!$T$3:$U$367,2),バックデータ一覧!$J$3:$L$3,0))*10^-3</f>
        <v>6.7000000000000002E-4</v>
      </c>
      <c r="H1656" s="97">
        <f>INDEX(バックデータ一覧!$M$4:$O$27,MATCH(計算過程!B1656,バックデータ一覧!$F$4:$F$27,0),MATCH(VLOOKUP(A1656,バックデータ一覧!$T$3:$U$367,2),バックデータ一覧!$M$3:$O$3,0))*10^-3</f>
        <v>1E-3</v>
      </c>
      <c r="I1656" s="97">
        <f>INDEX(バックデータ一覧!$P$4:$R$27,MATCH(計算過程!B1656,バックデータ一覧!$F$4:$F$27,0),MATCH(VLOOKUP(A1656,バックデータ一覧!$T$3:$U$367,2),バックデータ一覧!$P$3:$R$3,0))*10^-3</f>
        <v>1.33E-3</v>
      </c>
    </row>
    <row r="1657" spans="1:9" x14ac:dyDescent="0.15">
      <c r="A1657" s="57">
        <v>41708</v>
      </c>
      <c r="B1657" s="9" t="s">
        <v>123</v>
      </c>
      <c r="C1657" s="83">
        <f t="shared" si="76"/>
        <v>1.2360000000000001E-2</v>
      </c>
      <c r="D1657" s="82">
        <f t="shared" si="75"/>
        <v>5.9400000000000008E-3</v>
      </c>
      <c r="E1657" s="81">
        <f t="shared" si="77"/>
        <v>6.4200000000000004E-3</v>
      </c>
      <c r="F1657" s="97">
        <f>INDEX(バックデータ一覧!$G$4:$I$27,MATCH(計算過程!B1657,バックデータ一覧!$F$4:$F$27,0),MATCH(VLOOKUP(A1657,バックデータ一覧!$T$3:$U$367,2),バックデータ一覧!$G$3:$I$3,0))*10^-3</f>
        <v>6.4200000000000004E-3</v>
      </c>
      <c r="G1657" s="97">
        <f>INDEX(バックデータ一覧!$J$4:$L$27,MATCH(計算過程!B1657,バックデータ一覧!$F$4:$F$27,0),MATCH(VLOOKUP(A1657,バックデータ一覧!$T$3:$U$367,2),バックデータ一覧!$J$3:$L$3,0))*10^-3</f>
        <v>1.2840000000000001E-2</v>
      </c>
      <c r="H1657" s="97">
        <f>INDEX(バックデータ一覧!$M$4:$O$27,MATCH(計算過程!B1657,バックデータ一覧!$F$4:$F$27,0),MATCH(VLOOKUP(A1657,バックデータ一覧!$T$3:$U$367,2),バックデータ一覧!$M$3:$O$3,0))*10^-3</f>
        <v>1.9260000000000003E-2</v>
      </c>
      <c r="I1657" s="97">
        <f>INDEX(バックデータ一覧!$P$4:$R$27,MATCH(計算過程!B1657,バックデータ一覧!$F$4:$F$27,0),MATCH(VLOOKUP(A1657,バックデータ一覧!$T$3:$U$367,2),バックデータ一覧!$P$3:$R$3,0))*10^-3</f>
        <v>2.5680000000000001E-2</v>
      </c>
    </row>
    <row r="1658" spans="1:9" x14ac:dyDescent="0.15">
      <c r="A1658" s="57">
        <v>41708</v>
      </c>
      <c r="B1658" s="9" t="s">
        <v>124</v>
      </c>
      <c r="C1658" s="83">
        <f t="shared" si="76"/>
        <v>1.2360000000000001E-2</v>
      </c>
      <c r="D1658" s="82">
        <f t="shared" si="75"/>
        <v>5.9400000000000008E-3</v>
      </c>
      <c r="E1658" s="81">
        <f t="shared" si="77"/>
        <v>6.4200000000000004E-3</v>
      </c>
      <c r="F1658" s="97">
        <f>INDEX(バックデータ一覧!$G$4:$I$27,MATCH(計算過程!B1658,バックデータ一覧!$F$4:$F$27,0),MATCH(VLOOKUP(A1658,バックデータ一覧!$T$3:$U$367,2),バックデータ一覧!$G$3:$I$3,0))*10^-3</f>
        <v>6.4200000000000004E-3</v>
      </c>
      <c r="G1658" s="97">
        <f>INDEX(バックデータ一覧!$J$4:$L$27,MATCH(計算過程!B1658,バックデータ一覧!$F$4:$F$27,0),MATCH(VLOOKUP(A1658,バックデータ一覧!$T$3:$U$367,2),バックデータ一覧!$J$3:$L$3,0))*10^-3</f>
        <v>1.2840000000000001E-2</v>
      </c>
      <c r="H1658" s="97">
        <f>INDEX(バックデータ一覧!$M$4:$O$27,MATCH(計算過程!B1658,バックデータ一覧!$F$4:$F$27,0),MATCH(VLOOKUP(A1658,バックデータ一覧!$T$3:$U$367,2),バックデータ一覧!$M$3:$O$3,0))*10^-3</f>
        <v>1.9260000000000003E-2</v>
      </c>
      <c r="I1658" s="97">
        <f>INDEX(バックデータ一覧!$P$4:$R$27,MATCH(計算過程!B1658,バックデータ一覧!$F$4:$F$27,0),MATCH(VLOOKUP(A1658,バックデータ一覧!$T$3:$U$367,2),バックデータ一覧!$P$3:$R$3,0))*10^-3</f>
        <v>2.5680000000000001E-2</v>
      </c>
    </row>
    <row r="1659" spans="1:9" x14ac:dyDescent="0.15">
      <c r="A1659" s="57">
        <v>41708</v>
      </c>
      <c r="B1659" s="9" t="s">
        <v>125</v>
      </c>
      <c r="C1659" s="83">
        <f t="shared" si="76"/>
        <v>6.2700000000000013E-3</v>
      </c>
      <c r="D1659" s="82">
        <f t="shared" si="75"/>
        <v>5.9400000000000008E-3</v>
      </c>
      <c r="E1659" s="81">
        <f t="shared" si="77"/>
        <v>3.3E-4</v>
      </c>
      <c r="F1659" s="97">
        <f>INDEX(バックデータ一覧!$G$4:$I$27,MATCH(計算過程!B1659,バックデータ一覧!$F$4:$F$27,0),MATCH(VLOOKUP(A1659,バックデータ一覧!$T$3:$U$367,2),バックデータ一覧!$G$3:$I$3,0))*10^-3</f>
        <v>3.3E-4</v>
      </c>
      <c r="G1659" s="97">
        <f>INDEX(バックデータ一覧!$J$4:$L$27,MATCH(計算過程!B1659,バックデータ一覧!$F$4:$F$27,0),MATCH(VLOOKUP(A1659,バックデータ一覧!$T$3:$U$367,2),バックデータ一覧!$J$3:$L$3,0))*10^-3</f>
        <v>6.7000000000000002E-4</v>
      </c>
      <c r="H1659" s="97">
        <f>INDEX(バックデータ一覧!$M$4:$O$27,MATCH(計算過程!B1659,バックデータ一覧!$F$4:$F$27,0),MATCH(VLOOKUP(A1659,バックデータ一覧!$T$3:$U$367,2),バックデータ一覧!$M$3:$O$3,0))*10^-3</f>
        <v>1E-3</v>
      </c>
      <c r="I1659" s="97">
        <f>INDEX(バックデータ一覧!$P$4:$R$27,MATCH(計算過程!B1659,バックデータ一覧!$F$4:$F$27,0),MATCH(VLOOKUP(A1659,バックデータ一覧!$T$3:$U$367,2),バックデータ一覧!$P$3:$R$3,0))*10^-3</f>
        <v>1.33E-3</v>
      </c>
    </row>
    <row r="1660" spans="1:9" x14ac:dyDescent="0.15">
      <c r="A1660" s="57">
        <v>41708</v>
      </c>
      <c r="B1660" s="9" t="s">
        <v>126</v>
      </c>
      <c r="C1660" s="83">
        <f t="shared" si="76"/>
        <v>6.2700000000000013E-3</v>
      </c>
      <c r="D1660" s="82">
        <f t="shared" si="75"/>
        <v>5.9400000000000008E-3</v>
      </c>
      <c r="E1660" s="81">
        <f t="shared" si="77"/>
        <v>3.3E-4</v>
      </c>
      <c r="F1660" s="97">
        <f>INDEX(バックデータ一覧!$G$4:$I$27,MATCH(計算過程!B1660,バックデータ一覧!$F$4:$F$27,0),MATCH(VLOOKUP(A1660,バックデータ一覧!$T$3:$U$367,2),バックデータ一覧!$G$3:$I$3,0))*10^-3</f>
        <v>3.3E-4</v>
      </c>
      <c r="G1660" s="97">
        <f>INDEX(バックデータ一覧!$J$4:$L$27,MATCH(計算過程!B1660,バックデータ一覧!$F$4:$F$27,0),MATCH(VLOOKUP(A1660,バックデータ一覧!$T$3:$U$367,2),バックデータ一覧!$J$3:$L$3,0))*10^-3</f>
        <v>6.7000000000000002E-4</v>
      </c>
      <c r="H1660" s="97">
        <f>INDEX(バックデータ一覧!$M$4:$O$27,MATCH(計算過程!B1660,バックデータ一覧!$F$4:$F$27,0),MATCH(VLOOKUP(A1660,バックデータ一覧!$T$3:$U$367,2),バックデータ一覧!$M$3:$O$3,0))*10^-3</f>
        <v>1E-3</v>
      </c>
      <c r="I1660" s="97">
        <f>INDEX(バックデータ一覧!$P$4:$R$27,MATCH(計算過程!B1660,バックデータ一覧!$F$4:$F$27,0),MATCH(VLOOKUP(A1660,バックデータ一覧!$T$3:$U$367,2),バックデータ一覧!$P$3:$R$3,0))*10^-3</f>
        <v>1.33E-3</v>
      </c>
    </row>
    <row r="1661" spans="1:9" x14ac:dyDescent="0.15">
      <c r="A1661" s="57">
        <v>41708</v>
      </c>
      <c r="B1661" s="9" t="s">
        <v>127</v>
      </c>
      <c r="C1661" s="83">
        <f t="shared" si="76"/>
        <v>1.2220000000000002E-2</v>
      </c>
      <c r="D1661" s="82">
        <f t="shared" si="75"/>
        <v>5.9400000000000008E-3</v>
      </c>
      <c r="E1661" s="81">
        <f t="shared" si="77"/>
        <v>6.28E-3</v>
      </c>
      <c r="F1661" s="97">
        <f>INDEX(バックデータ一覧!$G$4:$I$27,MATCH(計算過程!B1661,バックデータ一覧!$F$4:$F$27,0),MATCH(VLOOKUP(A1661,バックデータ一覧!$T$3:$U$367,2),バックデータ一覧!$G$3:$I$3,0))*10^-3</f>
        <v>6.28E-3</v>
      </c>
      <c r="G1661" s="97">
        <f>INDEX(バックデータ一覧!$J$4:$L$27,MATCH(計算過程!B1661,バックデータ一覧!$F$4:$F$27,0),MATCH(VLOOKUP(A1661,バックデータ一覧!$T$3:$U$367,2),バックデータ一覧!$J$3:$L$3,0))*10^-3</f>
        <v>1.256E-2</v>
      </c>
      <c r="H1661" s="97">
        <f>INDEX(バックデータ一覧!$M$4:$O$27,MATCH(計算過程!B1661,バックデータ一覧!$F$4:$F$27,0),MATCH(VLOOKUP(A1661,バックデータ一覧!$T$3:$U$367,2),バックデータ一覧!$M$3:$O$3,0))*10^-3</f>
        <v>1.8839999999999999E-2</v>
      </c>
      <c r="I1661" s="97">
        <f>INDEX(バックデータ一覧!$P$4:$R$27,MATCH(計算過程!B1661,バックデータ一覧!$F$4:$F$27,0),MATCH(VLOOKUP(A1661,バックデータ一覧!$T$3:$U$367,2),バックデータ一覧!$P$3:$R$3,0))*10^-3</f>
        <v>2.512E-2</v>
      </c>
    </row>
    <row r="1662" spans="1:9" x14ac:dyDescent="0.15">
      <c r="A1662" s="57">
        <v>41708</v>
      </c>
      <c r="B1662" s="9" t="s">
        <v>128</v>
      </c>
      <c r="C1662" s="83">
        <f t="shared" si="76"/>
        <v>1.2640000000000002E-2</v>
      </c>
      <c r="D1662" s="82">
        <f t="shared" si="75"/>
        <v>5.9400000000000008E-3</v>
      </c>
      <c r="E1662" s="81">
        <f t="shared" si="77"/>
        <v>6.7000000000000002E-3</v>
      </c>
      <c r="F1662" s="97">
        <f>INDEX(バックデータ一覧!$G$4:$I$27,MATCH(計算過程!B1662,バックデータ一覧!$F$4:$F$27,0),MATCH(VLOOKUP(A1662,バックデータ一覧!$T$3:$U$367,2),バックデータ一覧!$G$3:$I$3,0))*10^-3</f>
        <v>6.7000000000000002E-3</v>
      </c>
      <c r="G1662" s="97">
        <f>INDEX(バックデータ一覧!$J$4:$L$27,MATCH(計算過程!B1662,バックデータ一覧!$F$4:$F$27,0),MATCH(VLOOKUP(A1662,バックデータ一覧!$T$3:$U$367,2),バックデータ一覧!$J$3:$L$3,0))*10^-3</f>
        <v>1.3390000000000001E-2</v>
      </c>
      <c r="H1662" s="97">
        <f>INDEX(バックデータ一覧!$M$4:$O$27,MATCH(計算過程!B1662,バックデータ一覧!$F$4:$F$27,0),MATCH(VLOOKUP(A1662,バックデータ一覧!$T$3:$U$367,2),バックデータ一覧!$M$3:$O$3,0))*10^-3</f>
        <v>2.009E-2</v>
      </c>
      <c r="I1662" s="97">
        <f>INDEX(バックデータ一覧!$P$4:$R$27,MATCH(計算過程!B1662,バックデータ一覧!$F$4:$F$27,0),MATCH(VLOOKUP(A1662,バックデータ一覧!$T$3:$U$367,2),バックデータ一覧!$P$3:$R$3,0))*10^-3</f>
        <v>2.6790000000000001E-2</v>
      </c>
    </row>
    <row r="1663" spans="1:9" x14ac:dyDescent="0.15">
      <c r="A1663" s="57">
        <v>41709</v>
      </c>
      <c r="B1663" s="9" t="s">
        <v>105</v>
      </c>
      <c r="C1663" s="83">
        <f t="shared" si="76"/>
        <v>6.0700000000000007E-3</v>
      </c>
      <c r="D1663" s="82">
        <f t="shared" si="75"/>
        <v>5.9400000000000008E-3</v>
      </c>
      <c r="E1663" s="81">
        <f t="shared" si="77"/>
        <v>1.2999999999999999E-4</v>
      </c>
      <c r="F1663" s="97">
        <f>INDEX(バックデータ一覧!$G$4:$I$27,MATCH(計算過程!B1663,バックデータ一覧!$F$4:$F$27,0),MATCH(VLOOKUP(A1663,バックデータ一覧!$T$3:$U$367,2),バックデータ一覧!$G$3:$I$3,0))*10^-3</f>
        <v>1.2999999999999999E-4</v>
      </c>
      <c r="G1663" s="97">
        <f>INDEX(バックデータ一覧!$J$4:$L$27,MATCH(計算過程!B1663,バックデータ一覧!$F$4:$F$27,0),MATCH(VLOOKUP(A1663,バックデータ一覧!$T$3:$U$367,2),バックデータ一覧!$J$3:$L$3,0))*10^-3</f>
        <v>2.5000000000000001E-4</v>
      </c>
      <c r="H1663" s="97">
        <f>INDEX(バックデータ一覧!$M$4:$O$27,MATCH(計算過程!B1663,バックデータ一覧!$F$4:$F$27,0),MATCH(VLOOKUP(A1663,バックデータ一覧!$T$3:$U$367,2),バックデータ一覧!$M$3:$O$3,0))*10^-3</f>
        <v>3.8000000000000002E-4</v>
      </c>
      <c r="I1663" s="97">
        <f>INDEX(バックデータ一覧!$P$4:$R$27,MATCH(計算過程!B1663,バックデータ一覧!$F$4:$F$27,0),MATCH(VLOOKUP(A1663,バックデータ一覧!$T$3:$U$367,2),バックデータ一覧!$P$3:$R$3,0))*10^-3</f>
        <v>5.0000000000000001E-4</v>
      </c>
    </row>
    <row r="1664" spans="1:9" x14ac:dyDescent="0.15">
      <c r="A1664" s="57">
        <v>41709</v>
      </c>
      <c r="B1664" s="9" t="s">
        <v>106</v>
      </c>
      <c r="C1664" s="83">
        <f t="shared" si="76"/>
        <v>6.0700000000000007E-3</v>
      </c>
      <c r="D1664" s="82">
        <f t="shared" si="75"/>
        <v>5.9400000000000008E-3</v>
      </c>
      <c r="E1664" s="81">
        <f t="shared" si="77"/>
        <v>1.2999999999999999E-4</v>
      </c>
      <c r="F1664" s="97">
        <f>INDEX(バックデータ一覧!$G$4:$I$27,MATCH(計算過程!B1664,バックデータ一覧!$F$4:$F$27,0),MATCH(VLOOKUP(A1664,バックデータ一覧!$T$3:$U$367,2),バックデータ一覧!$G$3:$I$3,0))*10^-3</f>
        <v>1.2999999999999999E-4</v>
      </c>
      <c r="G1664" s="97">
        <f>INDEX(バックデータ一覧!$J$4:$L$27,MATCH(計算過程!B1664,バックデータ一覧!$F$4:$F$27,0),MATCH(VLOOKUP(A1664,バックデータ一覧!$T$3:$U$367,2),バックデータ一覧!$J$3:$L$3,0))*10^-3</f>
        <v>2.5000000000000001E-4</v>
      </c>
      <c r="H1664" s="97">
        <f>INDEX(バックデータ一覧!$M$4:$O$27,MATCH(計算過程!B1664,バックデータ一覧!$F$4:$F$27,0),MATCH(VLOOKUP(A1664,バックデータ一覧!$T$3:$U$367,2),バックデータ一覧!$M$3:$O$3,0))*10^-3</f>
        <v>3.8000000000000002E-4</v>
      </c>
      <c r="I1664" s="97">
        <f>INDEX(バックデータ一覧!$P$4:$R$27,MATCH(計算過程!B1664,バックデータ一覧!$F$4:$F$27,0),MATCH(VLOOKUP(A1664,バックデータ一覧!$T$3:$U$367,2),バックデータ一覧!$P$3:$R$3,0))*10^-3</f>
        <v>5.0000000000000001E-4</v>
      </c>
    </row>
    <row r="1665" spans="1:9" x14ac:dyDescent="0.15">
      <c r="A1665" s="57">
        <v>41709</v>
      </c>
      <c r="B1665" s="9" t="s">
        <v>107</v>
      </c>
      <c r="C1665" s="83">
        <f t="shared" si="76"/>
        <v>6.0700000000000007E-3</v>
      </c>
      <c r="D1665" s="82">
        <f t="shared" si="75"/>
        <v>5.9400000000000008E-3</v>
      </c>
      <c r="E1665" s="81">
        <f t="shared" si="77"/>
        <v>1.3000000000000002E-4</v>
      </c>
      <c r="F1665" s="97">
        <f>INDEX(バックデータ一覧!$G$4:$I$27,MATCH(計算過程!B1665,バックデータ一覧!$F$4:$F$27,0),MATCH(VLOOKUP(A1665,バックデータ一覧!$T$3:$U$367,2),バックデータ一覧!$G$3:$I$3,0))*10^-3</f>
        <v>1.3000000000000002E-4</v>
      </c>
      <c r="G1665" s="97">
        <f>INDEX(バックデータ一覧!$J$4:$L$27,MATCH(計算過程!B1665,バックデータ一覧!$F$4:$F$27,0),MATCH(VLOOKUP(A1665,バックデータ一覧!$T$3:$U$367,2),バックデータ一覧!$J$3:$L$3,0))*10^-3</f>
        <v>2.5000000000000001E-4</v>
      </c>
      <c r="H1665" s="97">
        <f>INDEX(バックデータ一覧!$M$4:$O$27,MATCH(計算過程!B1665,バックデータ一覧!$F$4:$F$27,0),MATCH(VLOOKUP(A1665,バックデータ一覧!$T$3:$U$367,2),バックデータ一覧!$M$3:$O$3,0))*10^-3</f>
        <v>3.8000000000000002E-4</v>
      </c>
      <c r="I1665" s="97">
        <f>INDEX(バックデータ一覧!$P$4:$R$27,MATCH(計算過程!B1665,バックデータ一覧!$F$4:$F$27,0),MATCH(VLOOKUP(A1665,バックデータ一覧!$T$3:$U$367,2),バックデータ一覧!$P$3:$R$3,0))*10^-3</f>
        <v>5.0000000000000001E-4</v>
      </c>
    </row>
    <row r="1666" spans="1:9" x14ac:dyDescent="0.15">
      <c r="A1666" s="57">
        <v>41709</v>
      </c>
      <c r="B1666" s="9" t="s">
        <v>108</v>
      </c>
      <c r="C1666" s="83">
        <f t="shared" si="76"/>
        <v>6.0700000000000007E-3</v>
      </c>
      <c r="D1666" s="82">
        <f t="shared" si="75"/>
        <v>5.9400000000000008E-3</v>
      </c>
      <c r="E1666" s="81">
        <f t="shared" si="77"/>
        <v>1.3000000000000002E-4</v>
      </c>
      <c r="F1666" s="97">
        <f>INDEX(バックデータ一覧!$G$4:$I$27,MATCH(計算過程!B1666,バックデータ一覧!$F$4:$F$27,0),MATCH(VLOOKUP(A1666,バックデータ一覧!$T$3:$U$367,2),バックデータ一覧!$G$3:$I$3,0))*10^-3</f>
        <v>1.3000000000000002E-4</v>
      </c>
      <c r="G1666" s="97">
        <f>INDEX(バックデータ一覧!$J$4:$L$27,MATCH(計算過程!B1666,バックデータ一覧!$F$4:$F$27,0),MATCH(VLOOKUP(A1666,バックデータ一覧!$T$3:$U$367,2),バックデータ一覧!$J$3:$L$3,0))*10^-3</f>
        <v>2.5000000000000001E-4</v>
      </c>
      <c r="H1666" s="97">
        <f>INDEX(バックデータ一覧!$M$4:$O$27,MATCH(計算過程!B1666,バックデータ一覧!$F$4:$F$27,0),MATCH(VLOOKUP(A1666,バックデータ一覧!$T$3:$U$367,2),バックデータ一覧!$M$3:$O$3,0))*10^-3</f>
        <v>3.8000000000000002E-4</v>
      </c>
      <c r="I1666" s="97">
        <f>INDEX(バックデータ一覧!$P$4:$R$27,MATCH(計算過程!B1666,バックデータ一覧!$F$4:$F$27,0),MATCH(VLOOKUP(A1666,バックデータ一覧!$T$3:$U$367,2),バックデータ一覧!$P$3:$R$3,0))*10^-3</f>
        <v>5.0000000000000001E-4</v>
      </c>
    </row>
    <row r="1667" spans="1:9" x14ac:dyDescent="0.15">
      <c r="A1667" s="57">
        <v>41709</v>
      </c>
      <c r="B1667" s="9" t="s">
        <v>109</v>
      </c>
      <c r="C1667" s="83">
        <f t="shared" si="76"/>
        <v>6.0700000000000007E-3</v>
      </c>
      <c r="D1667" s="82">
        <f t="shared" si="75"/>
        <v>5.9400000000000008E-3</v>
      </c>
      <c r="E1667" s="81">
        <f t="shared" si="77"/>
        <v>1.3000000000000002E-4</v>
      </c>
      <c r="F1667" s="97">
        <f>INDEX(バックデータ一覧!$G$4:$I$27,MATCH(計算過程!B1667,バックデータ一覧!$F$4:$F$27,0),MATCH(VLOOKUP(A1667,バックデータ一覧!$T$3:$U$367,2),バックデータ一覧!$G$3:$I$3,0))*10^-3</f>
        <v>1.3000000000000002E-4</v>
      </c>
      <c r="G1667" s="97">
        <f>INDEX(バックデータ一覧!$J$4:$L$27,MATCH(計算過程!B1667,バックデータ一覧!$F$4:$F$27,0),MATCH(VLOOKUP(A1667,バックデータ一覧!$T$3:$U$367,2),バックデータ一覧!$J$3:$L$3,0))*10^-3</f>
        <v>2.5000000000000001E-4</v>
      </c>
      <c r="H1667" s="97">
        <f>INDEX(バックデータ一覧!$M$4:$O$27,MATCH(計算過程!B1667,バックデータ一覧!$F$4:$F$27,0),MATCH(VLOOKUP(A1667,バックデータ一覧!$T$3:$U$367,2),バックデータ一覧!$M$3:$O$3,0))*10^-3</f>
        <v>3.8000000000000002E-4</v>
      </c>
      <c r="I1667" s="97">
        <f>INDEX(バックデータ一覧!$P$4:$R$27,MATCH(計算過程!B1667,バックデータ一覧!$F$4:$F$27,0),MATCH(VLOOKUP(A1667,バックデータ一覧!$T$3:$U$367,2),バックデータ一覧!$P$3:$R$3,0))*10^-3</f>
        <v>5.0000000000000001E-4</v>
      </c>
    </row>
    <row r="1668" spans="1:9" x14ac:dyDescent="0.15">
      <c r="A1668" s="57">
        <v>41709</v>
      </c>
      <c r="B1668" s="9" t="s">
        <v>110</v>
      </c>
      <c r="C1668" s="83">
        <f t="shared" si="76"/>
        <v>6.0700000000000007E-3</v>
      </c>
      <c r="D1668" s="82">
        <f t="shared" si="75"/>
        <v>5.9400000000000008E-3</v>
      </c>
      <c r="E1668" s="81">
        <f t="shared" si="77"/>
        <v>1.3000000000000002E-4</v>
      </c>
      <c r="F1668" s="97">
        <f>INDEX(バックデータ一覧!$G$4:$I$27,MATCH(計算過程!B1668,バックデータ一覧!$F$4:$F$27,0),MATCH(VLOOKUP(A1668,バックデータ一覧!$T$3:$U$367,2),バックデータ一覧!$G$3:$I$3,0))*10^-3</f>
        <v>1.3000000000000002E-4</v>
      </c>
      <c r="G1668" s="97">
        <f>INDEX(バックデータ一覧!$J$4:$L$27,MATCH(計算過程!B1668,バックデータ一覧!$F$4:$F$27,0),MATCH(VLOOKUP(A1668,バックデータ一覧!$T$3:$U$367,2),バックデータ一覧!$J$3:$L$3,0))*10^-3</f>
        <v>2.5000000000000001E-4</v>
      </c>
      <c r="H1668" s="97">
        <f>INDEX(バックデータ一覧!$M$4:$O$27,MATCH(計算過程!B1668,バックデータ一覧!$F$4:$F$27,0),MATCH(VLOOKUP(A1668,バックデータ一覧!$T$3:$U$367,2),バックデータ一覧!$M$3:$O$3,0))*10^-3</f>
        <v>3.8000000000000002E-4</v>
      </c>
      <c r="I1668" s="97">
        <f>INDEX(バックデータ一覧!$P$4:$R$27,MATCH(計算過程!B1668,バックデータ一覧!$F$4:$F$27,0),MATCH(VLOOKUP(A1668,バックデータ一覧!$T$3:$U$367,2),バックデータ一覧!$P$3:$R$3,0))*10^-3</f>
        <v>5.0000000000000001E-4</v>
      </c>
    </row>
    <row r="1669" spans="1:9" x14ac:dyDescent="0.15">
      <c r="A1669" s="57">
        <v>41709</v>
      </c>
      <c r="B1669" s="9" t="s">
        <v>111</v>
      </c>
      <c r="C1669" s="83">
        <f t="shared" si="76"/>
        <v>6.0700000000000007E-3</v>
      </c>
      <c r="D1669" s="82">
        <f t="shared" si="75"/>
        <v>5.9400000000000008E-3</v>
      </c>
      <c r="E1669" s="81">
        <f t="shared" si="77"/>
        <v>1.3000000000000002E-4</v>
      </c>
      <c r="F1669" s="97">
        <f>INDEX(バックデータ一覧!$G$4:$I$27,MATCH(計算過程!B1669,バックデータ一覧!$F$4:$F$27,0),MATCH(VLOOKUP(A1669,バックデータ一覧!$T$3:$U$367,2),バックデータ一覧!$G$3:$I$3,0))*10^-3</f>
        <v>1.3000000000000002E-4</v>
      </c>
      <c r="G1669" s="97">
        <f>INDEX(バックデータ一覧!$J$4:$L$27,MATCH(計算過程!B1669,バックデータ一覧!$F$4:$F$27,0),MATCH(VLOOKUP(A1669,バックデータ一覧!$T$3:$U$367,2),バックデータ一覧!$J$3:$L$3,0))*10^-3</f>
        <v>2.5000000000000001E-4</v>
      </c>
      <c r="H1669" s="97">
        <f>INDEX(バックデータ一覧!$M$4:$O$27,MATCH(計算過程!B1669,バックデータ一覧!$F$4:$F$27,0),MATCH(VLOOKUP(A1669,バックデータ一覧!$T$3:$U$367,2),バックデータ一覧!$M$3:$O$3,0))*10^-3</f>
        <v>3.8000000000000002E-4</v>
      </c>
      <c r="I1669" s="97">
        <f>INDEX(バックデータ一覧!$P$4:$R$27,MATCH(計算過程!B1669,バックデータ一覧!$F$4:$F$27,0),MATCH(VLOOKUP(A1669,バックデータ一覧!$T$3:$U$367,2),バックデータ一覧!$P$3:$R$3,0))*10^-3</f>
        <v>5.0000000000000001E-4</v>
      </c>
    </row>
    <row r="1670" spans="1:9" x14ac:dyDescent="0.15">
      <c r="A1670" s="57">
        <v>41709</v>
      </c>
      <c r="B1670" s="9" t="s">
        <v>112</v>
      </c>
      <c r="C1670" s="83">
        <f t="shared" si="76"/>
        <v>6.4800000000000005E-3</v>
      </c>
      <c r="D1670" s="82">
        <f t="shared" si="75"/>
        <v>5.9400000000000008E-3</v>
      </c>
      <c r="E1670" s="81">
        <f t="shared" si="77"/>
        <v>5.4000000000000001E-4</v>
      </c>
      <c r="F1670" s="97">
        <f>INDEX(バックデータ一覧!$G$4:$I$27,MATCH(計算過程!B1670,バックデータ一覧!$F$4:$F$27,0),MATCH(VLOOKUP(A1670,バックデータ一覧!$T$3:$U$367,2),バックデータ一覧!$G$3:$I$3,0))*10^-3</f>
        <v>5.4000000000000001E-4</v>
      </c>
      <c r="G1670" s="97">
        <f>INDEX(バックデータ一覧!$J$4:$L$27,MATCH(計算過程!B1670,バックデータ一覧!$F$4:$F$27,0),MATCH(VLOOKUP(A1670,バックデータ一覧!$T$3:$U$367,2),バックデータ一覧!$J$3:$L$3,0))*10^-3</f>
        <v>1.08E-3</v>
      </c>
      <c r="H1670" s="97">
        <f>INDEX(バックデータ一覧!$M$4:$O$27,MATCH(計算過程!B1670,バックデータ一覧!$F$4:$F$27,0),MATCH(VLOOKUP(A1670,バックデータ一覧!$T$3:$U$367,2),バックデータ一覧!$M$3:$O$3,0))*10^-3</f>
        <v>1.6299999999999999E-3</v>
      </c>
      <c r="I1670" s="97">
        <f>INDEX(バックデータ一覧!$P$4:$R$27,MATCH(計算過程!B1670,バックデータ一覧!$F$4:$F$27,0),MATCH(VLOOKUP(A1670,バックデータ一覧!$T$3:$U$367,2),バックデータ一覧!$P$3:$R$3,0))*10^-3</f>
        <v>2.1700000000000001E-3</v>
      </c>
    </row>
    <row r="1671" spans="1:9" x14ac:dyDescent="0.15">
      <c r="A1671" s="57">
        <v>41709</v>
      </c>
      <c r="B1671" s="9" t="s">
        <v>113</v>
      </c>
      <c r="C1671" s="83">
        <f t="shared" si="76"/>
        <v>9.7300000000000008E-3</v>
      </c>
      <c r="D1671" s="82">
        <f t="shared" ref="D1671:D1734" si="78">$O$4*$O$5*10^-3</f>
        <v>5.9400000000000008E-3</v>
      </c>
      <c r="E1671" s="81">
        <f t="shared" si="77"/>
        <v>3.79E-3</v>
      </c>
      <c r="F1671" s="97">
        <f>INDEX(バックデータ一覧!$G$4:$I$27,MATCH(計算過程!B1671,バックデータ一覧!$F$4:$F$27,0),MATCH(VLOOKUP(A1671,バックデータ一覧!$T$3:$U$367,2),バックデータ一覧!$G$3:$I$3,0))*10^-3</f>
        <v>3.79E-3</v>
      </c>
      <c r="G1671" s="97">
        <f>INDEX(バックデータ一覧!$J$4:$L$27,MATCH(計算過程!B1671,バックデータ一覧!$F$4:$F$27,0),MATCH(VLOOKUP(A1671,バックデータ一覧!$T$3:$U$367,2),バックデータ一覧!$J$3:$L$3,0))*10^-3</f>
        <v>7.5900000000000004E-3</v>
      </c>
      <c r="H1671" s="97">
        <f>INDEX(バックデータ一覧!$M$4:$O$27,MATCH(計算過程!B1671,バックデータ一覧!$F$4:$F$27,0),MATCH(VLOOKUP(A1671,バックデータ一覧!$T$3:$U$367,2),バックデータ一覧!$M$3:$O$3,0))*10^-3</f>
        <v>1.1380000000000001E-2</v>
      </c>
      <c r="I1671" s="97">
        <f>INDEX(バックデータ一覧!$P$4:$R$27,MATCH(計算過程!B1671,バックデータ一覧!$F$4:$F$27,0),MATCH(VLOOKUP(A1671,バックデータ一覧!$T$3:$U$367,2),バックデータ一覧!$P$3:$R$3,0))*10^-3</f>
        <v>1.5180000000000001E-2</v>
      </c>
    </row>
    <row r="1672" spans="1:9" x14ac:dyDescent="0.15">
      <c r="A1672" s="57">
        <v>41709</v>
      </c>
      <c r="B1672" s="9" t="s">
        <v>114</v>
      </c>
      <c r="C1672" s="83">
        <f t="shared" ref="C1672:C1735" si="79">D1672+E1672</f>
        <v>6.2700000000000013E-3</v>
      </c>
      <c r="D1672" s="82">
        <f t="shared" si="78"/>
        <v>5.9400000000000008E-3</v>
      </c>
      <c r="E1672" s="81">
        <f t="shared" ref="E1672:E1735" si="80">IF(AND($O$10&gt;=1,$O$10&lt;2),$F1672*(2-$O$10)/(2-1)+$G1672*($O$10-1)/(2-1),IF(AND($O$10&gt;=2,$O$10&lt;3),$G1672*(3-$O$10)/(3-2)+$H1672*($O$10-2)/(3-2),$H1672*(4-$O$10)/(4-3)+$I1672*($O$10-3)/(4-3)))</f>
        <v>3.3E-4</v>
      </c>
      <c r="F1672" s="97">
        <f>INDEX(バックデータ一覧!$G$4:$I$27,MATCH(計算過程!B1672,バックデータ一覧!$F$4:$F$27,0),MATCH(VLOOKUP(A1672,バックデータ一覧!$T$3:$U$367,2),バックデータ一覧!$G$3:$I$3,0))*10^-3</f>
        <v>3.3E-4</v>
      </c>
      <c r="G1672" s="97">
        <f>INDEX(バックデータ一覧!$J$4:$L$27,MATCH(計算過程!B1672,バックデータ一覧!$F$4:$F$27,0),MATCH(VLOOKUP(A1672,バックデータ一覧!$T$3:$U$367,2),バックデータ一覧!$J$3:$L$3,0))*10^-3</f>
        <v>6.7000000000000002E-4</v>
      </c>
      <c r="H1672" s="97">
        <f>INDEX(バックデータ一覧!$M$4:$O$27,MATCH(計算過程!B1672,バックデータ一覧!$F$4:$F$27,0),MATCH(VLOOKUP(A1672,バックデータ一覧!$T$3:$U$367,2),バックデータ一覧!$M$3:$O$3,0))*10^-3</f>
        <v>1E-3</v>
      </c>
      <c r="I1672" s="97">
        <f>INDEX(バックデータ一覧!$P$4:$R$27,MATCH(計算過程!B1672,バックデータ一覧!$F$4:$F$27,0),MATCH(VLOOKUP(A1672,バックデータ一覧!$T$3:$U$367,2),バックデータ一覧!$P$3:$R$3,0))*10^-3</f>
        <v>1.33E-3</v>
      </c>
    </row>
    <row r="1673" spans="1:9" x14ac:dyDescent="0.15">
      <c r="A1673" s="57">
        <v>41709</v>
      </c>
      <c r="B1673" s="9" t="s">
        <v>115</v>
      </c>
      <c r="C1673" s="83">
        <f t="shared" si="79"/>
        <v>6.4800000000000005E-3</v>
      </c>
      <c r="D1673" s="82">
        <f t="shared" si="78"/>
        <v>5.9400000000000008E-3</v>
      </c>
      <c r="E1673" s="81">
        <f t="shared" si="80"/>
        <v>5.4000000000000001E-4</v>
      </c>
      <c r="F1673" s="97">
        <f>INDEX(バックデータ一覧!$G$4:$I$27,MATCH(計算過程!B1673,バックデータ一覧!$F$4:$F$27,0),MATCH(VLOOKUP(A1673,バックデータ一覧!$T$3:$U$367,2),バックデータ一覧!$G$3:$I$3,0))*10^-3</f>
        <v>5.4000000000000001E-4</v>
      </c>
      <c r="G1673" s="97">
        <f>INDEX(バックデータ一覧!$J$4:$L$27,MATCH(計算過程!B1673,バックデータ一覧!$F$4:$F$27,0),MATCH(VLOOKUP(A1673,バックデータ一覧!$T$3:$U$367,2),バックデータ一覧!$J$3:$L$3,0))*10^-3</f>
        <v>1.08E-3</v>
      </c>
      <c r="H1673" s="97">
        <f>INDEX(バックデータ一覧!$M$4:$O$27,MATCH(計算過程!B1673,バックデータ一覧!$F$4:$F$27,0),MATCH(VLOOKUP(A1673,バックデータ一覧!$T$3:$U$367,2),バックデータ一覧!$M$3:$O$3,0))*10^-3</f>
        <v>1.6299999999999999E-3</v>
      </c>
      <c r="I1673" s="97">
        <f>INDEX(バックデータ一覧!$P$4:$R$27,MATCH(計算過程!B1673,バックデータ一覧!$F$4:$F$27,0),MATCH(VLOOKUP(A1673,バックデータ一覧!$T$3:$U$367,2),バックデータ一覧!$P$3:$R$3,0))*10^-3</f>
        <v>2.1700000000000001E-3</v>
      </c>
    </row>
    <row r="1674" spans="1:9" x14ac:dyDescent="0.15">
      <c r="A1674" s="57">
        <v>41709</v>
      </c>
      <c r="B1674" s="9" t="s">
        <v>116</v>
      </c>
      <c r="C1674" s="83">
        <f t="shared" si="79"/>
        <v>6.2700000000000013E-3</v>
      </c>
      <c r="D1674" s="82">
        <f t="shared" si="78"/>
        <v>5.9400000000000008E-3</v>
      </c>
      <c r="E1674" s="81">
        <f t="shared" si="80"/>
        <v>3.3E-4</v>
      </c>
      <c r="F1674" s="97">
        <f>INDEX(バックデータ一覧!$G$4:$I$27,MATCH(計算過程!B1674,バックデータ一覧!$F$4:$F$27,0),MATCH(VLOOKUP(A1674,バックデータ一覧!$T$3:$U$367,2),バックデータ一覧!$G$3:$I$3,0))*10^-3</f>
        <v>3.3E-4</v>
      </c>
      <c r="G1674" s="97">
        <f>INDEX(バックデータ一覧!$J$4:$L$27,MATCH(計算過程!B1674,バックデータ一覧!$F$4:$F$27,0),MATCH(VLOOKUP(A1674,バックデータ一覧!$T$3:$U$367,2),バックデータ一覧!$J$3:$L$3,0))*10^-3</f>
        <v>6.7000000000000002E-4</v>
      </c>
      <c r="H1674" s="97">
        <f>INDEX(バックデータ一覧!$M$4:$O$27,MATCH(計算過程!B1674,バックデータ一覧!$F$4:$F$27,0),MATCH(VLOOKUP(A1674,バックデータ一覧!$T$3:$U$367,2),バックデータ一覧!$M$3:$O$3,0))*10^-3</f>
        <v>1E-3</v>
      </c>
      <c r="I1674" s="97">
        <f>INDEX(バックデータ一覧!$P$4:$R$27,MATCH(計算過程!B1674,バックデータ一覧!$F$4:$F$27,0),MATCH(VLOOKUP(A1674,バックデータ一覧!$T$3:$U$367,2),バックデータ一覧!$P$3:$R$3,0))*10^-3</f>
        <v>1.33E-3</v>
      </c>
    </row>
    <row r="1675" spans="1:9" x14ac:dyDescent="0.15">
      <c r="A1675" s="57">
        <v>41709</v>
      </c>
      <c r="B1675" s="9" t="s">
        <v>117</v>
      </c>
      <c r="C1675" s="83">
        <f t="shared" si="79"/>
        <v>9.3200000000000002E-3</v>
      </c>
      <c r="D1675" s="82">
        <f t="shared" si="78"/>
        <v>5.9400000000000008E-3</v>
      </c>
      <c r="E1675" s="81">
        <f t="shared" si="80"/>
        <v>3.3799999999999998E-3</v>
      </c>
      <c r="F1675" s="97">
        <f>INDEX(バックデータ一覧!$G$4:$I$27,MATCH(計算過程!B1675,バックデータ一覧!$F$4:$F$27,0),MATCH(VLOOKUP(A1675,バックデータ一覧!$T$3:$U$367,2),バックデータ一覧!$G$3:$I$3,0))*10^-3</f>
        <v>3.3799999999999998E-3</v>
      </c>
      <c r="G1675" s="97">
        <f>INDEX(バックデータ一覧!$J$4:$L$27,MATCH(計算過程!B1675,バックデータ一覧!$F$4:$F$27,0),MATCH(VLOOKUP(A1675,バックデータ一覧!$T$3:$U$367,2),バックデータ一覧!$J$3:$L$3,0))*10^-3</f>
        <v>6.7499999999999999E-3</v>
      </c>
      <c r="H1675" s="97">
        <f>INDEX(バックデータ一覧!$M$4:$O$27,MATCH(計算過程!B1675,バックデータ一覧!$F$4:$F$27,0),MATCH(VLOOKUP(A1675,バックデータ一覧!$T$3:$U$367,2),バックデータ一覧!$M$3:$O$3,0))*10^-3</f>
        <v>1.0130000000000002E-2</v>
      </c>
      <c r="I1675" s="97">
        <f>INDEX(バックデータ一覧!$P$4:$R$27,MATCH(計算過程!B1675,バックデータ一覧!$F$4:$F$27,0),MATCH(VLOOKUP(A1675,バックデータ一覧!$T$3:$U$367,2),バックデータ一覧!$P$3:$R$3,0))*10^-3</f>
        <v>1.3509999999999999E-2</v>
      </c>
    </row>
    <row r="1676" spans="1:9" x14ac:dyDescent="0.15">
      <c r="A1676" s="57">
        <v>41709</v>
      </c>
      <c r="B1676" s="9" t="s">
        <v>118</v>
      </c>
      <c r="C1676" s="83">
        <f t="shared" si="79"/>
        <v>6.2700000000000013E-3</v>
      </c>
      <c r="D1676" s="82">
        <f t="shared" si="78"/>
        <v>5.9400000000000008E-3</v>
      </c>
      <c r="E1676" s="81">
        <f t="shared" si="80"/>
        <v>3.3E-4</v>
      </c>
      <c r="F1676" s="97">
        <f>INDEX(バックデータ一覧!$G$4:$I$27,MATCH(計算過程!B1676,バックデータ一覧!$F$4:$F$27,0),MATCH(VLOOKUP(A1676,バックデータ一覧!$T$3:$U$367,2),バックデータ一覧!$G$3:$I$3,0))*10^-3</f>
        <v>3.3E-4</v>
      </c>
      <c r="G1676" s="97">
        <f>INDEX(バックデータ一覧!$J$4:$L$27,MATCH(計算過程!B1676,バックデータ一覧!$F$4:$F$27,0),MATCH(VLOOKUP(A1676,バックデータ一覧!$T$3:$U$367,2),バックデータ一覧!$J$3:$L$3,0))*10^-3</f>
        <v>6.7000000000000002E-4</v>
      </c>
      <c r="H1676" s="97">
        <f>INDEX(バックデータ一覧!$M$4:$O$27,MATCH(計算過程!B1676,バックデータ一覧!$F$4:$F$27,0),MATCH(VLOOKUP(A1676,バックデータ一覧!$T$3:$U$367,2),バックデータ一覧!$M$3:$O$3,0))*10^-3</f>
        <v>1E-3</v>
      </c>
      <c r="I1676" s="97">
        <f>INDEX(バックデータ一覧!$P$4:$R$27,MATCH(計算過程!B1676,バックデータ一覧!$F$4:$F$27,0),MATCH(VLOOKUP(A1676,バックデータ一覧!$T$3:$U$367,2),バックデータ一覧!$P$3:$R$3,0))*10^-3</f>
        <v>1.33E-3</v>
      </c>
    </row>
    <row r="1677" spans="1:9" x14ac:dyDescent="0.15">
      <c r="A1677" s="57">
        <v>41709</v>
      </c>
      <c r="B1677" s="9" t="s">
        <v>119</v>
      </c>
      <c r="C1677" s="83">
        <f t="shared" si="79"/>
        <v>6.0700000000000007E-3</v>
      </c>
      <c r="D1677" s="82">
        <f t="shared" si="78"/>
        <v>5.9400000000000008E-3</v>
      </c>
      <c r="E1677" s="81">
        <f t="shared" si="80"/>
        <v>1.3000000000000002E-4</v>
      </c>
      <c r="F1677" s="97">
        <f>INDEX(バックデータ一覧!$G$4:$I$27,MATCH(計算過程!B1677,バックデータ一覧!$F$4:$F$27,0),MATCH(VLOOKUP(A1677,バックデータ一覧!$T$3:$U$367,2),バックデータ一覧!$G$3:$I$3,0))*10^-3</f>
        <v>1.3000000000000002E-4</v>
      </c>
      <c r="G1677" s="97">
        <f>INDEX(バックデータ一覧!$J$4:$L$27,MATCH(計算過程!B1677,バックデータ一覧!$F$4:$F$27,0),MATCH(VLOOKUP(A1677,バックデータ一覧!$T$3:$U$367,2),バックデータ一覧!$J$3:$L$3,0))*10^-3</f>
        <v>2.5000000000000001E-4</v>
      </c>
      <c r="H1677" s="97">
        <f>INDEX(バックデータ一覧!$M$4:$O$27,MATCH(計算過程!B1677,バックデータ一覧!$F$4:$F$27,0),MATCH(VLOOKUP(A1677,バックデータ一覧!$T$3:$U$367,2),バックデータ一覧!$M$3:$O$3,0))*10^-3</f>
        <v>3.8000000000000002E-4</v>
      </c>
      <c r="I1677" s="97">
        <f>INDEX(バックデータ一覧!$P$4:$R$27,MATCH(計算過程!B1677,バックデータ一覧!$F$4:$F$27,0),MATCH(VLOOKUP(A1677,バックデータ一覧!$T$3:$U$367,2),バックデータ一覧!$P$3:$R$3,0))*10^-3</f>
        <v>5.0000000000000001E-4</v>
      </c>
    </row>
    <row r="1678" spans="1:9" x14ac:dyDescent="0.15">
      <c r="A1678" s="57">
        <v>41709</v>
      </c>
      <c r="B1678" s="9" t="s">
        <v>120</v>
      </c>
      <c r="C1678" s="83">
        <f t="shared" si="79"/>
        <v>6.0700000000000007E-3</v>
      </c>
      <c r="D1678" s="82">
        <f t="shared" si="78"/>
        <v>5.9400000000000008E-3</v>
      </c>
      <c r="E1678" s="81">
        <f t="shared" si="80"/>
        <v>1.3000000000000002E-4</v>
      </c>
      <c r="F1678" s="97">
        <f>INDEX(バックデータ一覧!$G$4:$I$27,MATCH(計算過程!B1678,バックデータ一覧!$F$4:$F$27,0),MATCH(VLOOKUP(A1678,バックデータ一覧!$T$3:$U$367,2),バックデータ一覧!$G$3:$I$3,0))*10^-3</f>
        <v>1.3000000000000002E-4</v>
      </c>
      <c r="G1678" s="97">
        <f>INDEX(バックデータ一覧!$J$4:$L$27,MATCH(計算過程!B1678,バックデータ一覧!$F$4:$F$27,0),MATCH(VLOOKUP(A1678,バックデータ一覧!$T$3:$U$367,2),バックデータ一覧!$J$3:$L$3,0))*10^-3</f>
        <v>2.5000000000000001E-4</v>
      </c>
      <c r="H1678" s="97">
        <f>INDEX(バックデータ一覧!$M$4:$O$27,MATCH(計算過程!B1678,バックデータ一覧!$F$4:$F$27,0),MATCH(VLOOKUP(A1678,バックデータ一覧!$T$3:$U$367,2),バックデータ一覧!$M$3:$O$3,0))*10^-3</f>
        <v>3.8000000000000002E-4</v>
      </c>
      <c r="I1678" s="97">
        <f>INDEX(バックデータ一覧!$P$4:$R$27,MATCH(計算過程!B1678,バックデータ一覧!$F$4:$F$27,0),MATCH(VLOOKUP(A1678,バックデータ一覧!$T$3:$U$367,2),バックデータ一覧!$P$3:$R$3,0))*10^-3</f>
        <v>5.0000000000000001E-4</v>
      </c>
    </row>
    <row r="1679" spans="1:9" x14ac:dyDescent="0.15">
      <c r="A1679" s="57">
        <v>41709</v>
      </c>
      <c r="B1679" s="9" t="s">
        <v>121</v>
      </c>
      <c r="C1679" s="83">
        <f t="shared" si="79"/>
        <v>6.4800000000000005E-3</v>
      </c>
      <c r="D1679" s="82">
        <f t="shared" si="78"/>
        <v>5.9400000000000008E-3</v>
      </c>
      <c r="E1679" s="81">
        <f t="shared" si="80"/>
        <v>5.4000000000000001E-4</v>
      </c>
      <c r="F1679" s="97">
        <f>INDEX(バックデータ一覧!$G$4:$I$27,MATCH(計算過程!B1679,バックデータ一覧!$F$4:$F$27,0),MATCH(VLOOKUP(A1679,バックデータ一覧!$T$3:$U$367,2),バックデータ一覧!$G$3:$I$3,0))*10^-3</f>
        <v>5.4000000000000001E-4</v>
      </c>
      <c r="G1679" s="97">
        <f>INDEX(バックデータ一覧!$J$4:$L$27,MATCH(計算過程!B1679,バックデータ一覧!$F$4:$F$27,0),MATCH(VLOOKUP(A1679,バックデータ一覧!$T$3:$U$367,2),バックデータ一覧!$J$3:$L$3,0))*10^-3</f>
        <v>1.08E-3</v>
      </c>
      <c r="H1679" s="97">
        <f>INDEX(バックデータ一覧!$M$4:$O$27,MATCH(計算過程!B1679,バックデータ一覧!$F$4:$F$27,0),MATCH(VLOOKUP(A1679,バックデータ一覧!$T$3:$U$367,2),バックデータ一覧!$M$3:$O$3,0))*10^-3</f>
        <v>1.6299999999999999E-3</v>
      </c>
      <c r="I1679" s="97">
        <f>INDEX(バックデータ一覧!$P$4:$R$27,MATCH(計算過程!B1679,バックデータ一覧!$F$4:$F$27,0),MATCH(VLOOKUP(A1679,バックデータ一覧!$T$3:$U$367,2),バックデータ一覧!$P$3:$R$3,0))*10^-3</f>
        <v>2.1700000000000001E-3</v>
      </c>
    </row>
    <row r="1680" spans="1:9" x14ac:dyDescent="0.15">
      <c r="A1680" s="57">
        <v>41709</v>
      </c>
      <c r="B1680" s="9" t="s">
        <v>122</v>
      </c>
      <c r="C1680" s="83">
        <f t="shared" si="79"/>
        <v>1.2360000000000001E-2</v>
      </c>
      <c r="D1680" s="82">
        <f t="shared" si="78"/>
        <v>5.9400000000000008E-3</v>
      </c>
      <c r="E1680" s="81">
        <f t="shared" si="80"/>
        <v>6.4200000000000004E-3</v>
      </c>
      <c r="F1680" s="97">
        <f>INDEX(バックデータ一覧!$G$4:$I$27,MATCH(計算過程!B1680,バックデータ一覧!$F$4:$F$27,0),MATCH(VLOOKUP(A1680,バックデータ一覧!$T$3:$U$367,2),バックデータ一覧!$G$3:$I$3,0))*10^-3</f>
        <v>6.4200000000000004E-3</v>
      </c>
      <c r="G1680" s="97">
        <f>INDEX(バックデータ一覧!$J$4:$L$27,MATCH(計算過程!B1680,バックデータ一覧!$F$4:$F$27,0),MATCH(VLOOKUP(A1680,バックデータ一覧!$T$3:$U$367,2),バックデータ一覧!$J$3:$L$3,0))*10^-3</f>
        <v>1.2840000000000001E-2</v>
      </c>
      <c r="H1680" s="97">
        <f>INDEX(バックデータ一覧!$M$4:$O$27,MATCH(計算過程!B1680,バックデータ一覧!$F$4:$F$27,0),MATCH(VLOOKUP(A1680,バックデータ一覧!$T$3:$U$367,2),バックデータ一覧!$M$3:$O$3,0))*10^-3</f>
        <v>1.9260000000000003E-2</v>
      </c>
      <c r="I1680" s="97">
        <f>INDEX(バックデータ一覧!$P$4:$R$27,MATCH(計算過程!B1680,バックデータ一覧!$F$4:$F$27,0),MATCH(VLOOKUP(A1680,バックデータ一覧!$T$3:$U$367,2),バックデータ一覧!$P$3:$R$3,0))*10^-3</f>
        <v>2.5680000000000001E-2</v>
      </c>
    </row>
    <row r="1681" spans="1:9" x14ac:dyDescent="0.15">
      <c r="A1681" s="57">
        <v>41709</v>
      </c>
      <c r="B1681" s="9" t="s">
        <v>123</v>
      </c>
      <c r="C1681" s="83">
        <f t="shared" si="79"/>
        <v>1.2360000000000001E-2</v>
      </c>
      <c r="D1681" s="82">
        <f t="shared" si="78"/>
        <v>5.9400000000000008E-3</v>
      </c>
      <c r="E1681" s="81">
        <f t="shared" si="80"/>
        <v>6.4200000000000004E-3</v>
      </c>
      <c r="F1681" s="97">
        <f>INDEX(バックデータ一覧!$G$4:$I$27,MATCH(計算過程!B1681,バックデータ一覧!$F$4:$F$27,0),MATCH(VLOOKUP(A1681,バックデータ一覧!$T$3:$U$367,2),バックデータ一覧!$G$3:$I$3,0))*10^-3</f>
        <v>6.4200000000000004E-3</v>
      </c>
      <c r="G1681" s="97">
        <f>INDEX(バックデータ一覧!$J$4:$L$27,MATCH(計算過程!B1681,バックデータ一覧!$F$4:$F$27,0),MATCH(VLOOKUP(A1681,バックデータ一覧!$T$3:$U$367,2),バックデータ一覧!$J$3:$L$3,0))*10^-3</f>
        <v>1.2840000000000001E-2</v>
      </c>
      <c r="H1681" s="97">
        <f>INDEX(バックデータ一覧!$M$4:$O$27,MATCH(計算過程!B1681,バックデータ一覧!$F$4:$F$27,0),MATCH(VLOOKUP(A1681,バックデータ一覧!$T$3:$U$367,2),バックデータ一覧!$M$3:$O$3,0))*10^-3</f>
        <v>1.9260000000000003E-2</v>
      </c>
      <c r="I1681" s="97">
        <f>INDEX(バックデータ一覧!$P$4:$R$27,MATCH(計算過程!B1681,バックデータ一覧!$F$4:$F$27,0),MATCH(VLOOKUP(A1681,バックデータ一覧!$T$3:$U$367,2),バックデータ一覧!$P$3:$R$3,0))*10^-3</f>
        <v>2.5680000000000001E-2</v>
      </c>
    </row>
    <row r="1682" spans="1:9" x14ac:dyDescent="0.15">
      <c r="A1682" s="57">
        <v>41709</v>
      </c>
      <c r="B1682" s="9" t="s">
        <v>124</v>
      </c>
      <c r="C1682" s="83">
        <f t="shared" si="79"/>
        <v>6.0700000000000007E-3</v>
      </c>
      <c r="D1682" s="82">
        <f t="shared" si="78"/>
        <v>5.9400000000000008E-3</v>
      </c>
      <c r="E1682" s="81">
        <f t="shared" si="80"/>
        <v>1.3000000000000002E-4</v>
      </c>
      <c r="F1682" s="97">
        <f>INDEX(バックデータ一覧!$G$4:$I$27,MATCH(計算過程!B1682,バックデータ一覧!$F$4:$F$27,0),MATCH(VLOOKUP(A1682,バックデータ一覧!$T$3:$U$367,2),バックデータ一覧!$G$3:$I$3,0))*10^-3</f>
        <v>1.3000000000000002E-4</v>
      </c>
      <c r="G1682" s="97">
        <f>INDEX(バックデータ一覧!$J$4:$L$27,MATCH(計算過程!B1682,バックデータ一覧!$F$4:$F$27,0),MATCH(VLOOKUP(A1682,バックデータ一覧!$T$3:$U$367,2),バックデータ一覧!$J$3:$L$3,0))*10^-3</f>
        <v>2.5000000000000001E-4</v>
      </c>
      <c r="H1682" s="97">
        <f>INDEX(バックデータ一覧!$M$4:$O$27,MATCH(計算過程!B1682,バックデータ一覧!$F$4:$F$27,0),MATCH(VLOOKUP(A1682,バックデータ一覧!$T$3:$U$367,2),バックデータ一覧!$M$3:$O$3,0))*10^-3</f>
        <v>3.8000000000000002E-4</v>
      </c>
      <c r="I1682" s="97">
        <f>INDEX(バックデータ一覧!$P$4:$R$27,MATCH(計算過程!B1682,バックデータ一覧!$F$4:$F$27,0),MATCH(VLOOKUP(A1682,バックデータ一覧!$T$3:$U$367,2),バックデータ一覧!$P$3:$R$3,0))*10^-3</f>
        <v>5.0000000000000001E-4</v>
      </c>
    </row>
    <row r="1683" spans="1:9" x14ac:dyDescent="0.15">
      <c r="A1683" s="57">
        <v>41709</v>
      </c>
      <c r="B1683" s="9" t="s">
        <v>125</v>
      </c>
      <c r="C1683" s="83">
        <f t="shared" si="79"/>
        <v>6.2700000000000013E-3</v>
      </c>
      <c r="D1683" s="82">
        <f t="shared" si="78"/>
        <v>5.9400000000000008E-3</v>
      </c>
      <c r="E1683" s="81">
        <f t="shared" si="80"/>
        <v>3.3E-4</v>
      </c>
      <c r="F1683" s="97">
        <f>INDEX(バックデータ一覧!$G$4:$I$27,MATCH(計算過程!B1683,バックデータ一覧!$F$4:$F$27,0),MATCH(VLOOKUP(A1683,バックデータ一覧!$T$3:$U$367,2),バックデータ一覧!$G$3:$I$3,0))*10^-3</f>
        <v>3.3E-4</v>
      </c>
      <c r="G1683" s="97">
        <f>INDEX(バックデータ一覧!$J$4:$L$27,MATCH(計算過程!B1683,バックデータ一覧!$F$4:$F$27,0),MATCH(VLOOKUP(A1683,バックデータ一覧!$T$3:$U$367,2),バックデータ一覧!$J$3:$L$3,0))*10^-3</f>
        <v>6.7000000000000002E-4</v>
      </c>
      <c r="H1683" s="97">
        <f>INDEX(バックデータ一覧!$M$4:$O$27,MATCH(計算過程!B1683,バックデータ一覧!$F$4:$F$27,0),MATCH(VLOOKUP(A1683,バックデータ一覧!$T$3:$U$367,2),バックデータ一覧!$M$3:$O$3,0))*10^-3</f>
        <v>1E-3</v>
      </c>
      <c r="I1683" s="97">
        <f>INDEX(バックデータ一覧!$P$4:$R$27,MATCH(計算過程!B1683,バックデータ一覧!$F$4:$F$27,0),MATCH(VLOOKUP(A1683,バックデータ一覧!$T$3:$U$367,2),バックデータ一覧!$P$3:$R$3,0))*10^-3</f>
        <v>1.33E-3</v>
      </c>
    </row>
    <row r="1684" spans="1:9" x14ac:dyDescent="0.15">
      <c r="A1684" s="57">
        <v>41709</v>
      </c>
      <c r="B1684" s="9" t="s">
        <v>126</v>
      </c>
      <c r="C1684" s="83">
        <f t="shared" si="79"/>
        <v>1.2220000000000002E-2</v>
      </c>
      <c r="D1684" s="82">
        <f t="shared" si="78"/>
        <v>5.9400000000000008E-3</v>
      </c>
      <c r="E1684" s="81">
        <f t="shared" si="80"/>
        <v>6.28E-3</v>
      </c>
      <c r="F1684" s="97">
        <f>INDEX(バックデータ一覧!$G$4:$I$27,MATCH(計算過程!B1684,バックデータ一覧!$F$4:$F$27,0),MATCH(VLOOKUP(A1684,バックデータ一覧!$T$3:$U$367,2),バックデータ一覧!$G$3:$I$3,0))*10^-3</f>
        <v>6.28E-3</v>
      </c>
      <c r="G1684" s="97">
        <f>INDEX(バックデータ一覧!$J$4:$L$27,MATCH(計算過程!B1684,バックデータ一覧!$F$4:$F$27,0),MATCH(VLOOKUP(A1684,バックデータ一覧!$T$3:$U$367,2),バックデータ一覧!$J$3:$L$3,0))*10^-3</f>
        <v>1.256E-2</v>
      </c>
      <c r="H1684" s="97">
        <f>INDEX(バックデータ一覧!$M$4:$O$27,MATCH(計算過程!B1684,バックデータ一覧!$F$4:$F$27,0),MATCH(VLOOKUP(A1684,バックデータ一覧!$T$3:$U$367,2),バックデータ一覧!$M$3:$O$3,0))*10^-3</f>
        <v>1.8839999999999999E-2</v>
      </c>
      <c r="I1684" s="97">
        <f>INDEX(バックデータ一覧!$P$4:$R$27,MATCH(計算過程!B1684,バックデータ一覧!$F$4:$F$27,0),MATCH(VLOOKUP(A1684,バックデータ一覧!$T$3:$U$367,2),バックデータ一覧!$P$3:$R$3,0))*10^-3</f>
        <v>2.512E-2</v>
      </c>
    </row>
    <row r="1685" spans="1:9" x14ac:dyDescent="0.15">
      <c r="A1685" s="57">
        <v>41709</v>
      </c>
      <c r="B1685" s="9" t="s">
        <v>127</v>
      </c>
      <c r="C1685" s="83">
        <f t="shared" si="79"/>
        <v>1.243E-2</v>
      </c>
      <c r="D1685" s="82">
        <f t="shared" si="78"/>
        <v>5.9400000000000008E-3</v>
      </c>
      <c r="E1685" s="81">
        <f t="shared" si="80"/>
        <v>6.4900000000000001E-3</v>
      </c>
      <c r="F1685" s="97">
        <f>INDEX(バックデータ一覧!$G$4:$I$27,MATCH(計算過程!B1685,バックデータ一覧!$F$4:$F$27,0),MATCH(VLOOKUP(A1685,バックデータ一覧!$T$3:$U$367,2),バックデータ一覧!$G$3:$I$3,0))*10^-3</f>
        <v>6.4900000000000001E-3</v>
      </c>
      <c r="G1685" s="97">
        <f>INDEX(バックデータ一覧!$J$4:$L$27,MATCH(計算過程!B1685,バックデータ一覧!$F$4:$F$27,0),MATCH(VLOOKUP(A1685,バックデータ一覧!$T$3:$U$367,2),バックデータ一覧!$J$3:$L$3,0))*10^-3</f>
        <v>1.298E-2</v>
      </c>
      <c r="H1685" s="97">
        <f>INDEX(バックデータ一覧!$M$4:$O$27,MATCH(計算過程!B1685,バックデータ一覧!$F$4:$F$27,0),MATCH(VLOOKUP(A1685,バックデータ一覧!$T$3:$U$367,2),バックデータ一覧!$M$3:$O$3,0))*10^-3</f>
        <v>1.9469999999999998E-2</v>
      </c>
      <c r="I1685" s="97">
        <f>INDEX(バックデータ一覧!$P$4:$R$27,MATCH(計算過程!B1685,バックデータ一覧!$F$4:$F$27,0),MATCH(VLOOKUP(A1685,バックデータ一覧!$T$3:$U$367,2),バックデータ一覧!$P$3:$R$3,0))*10^-3</f>
        <v>2.5950000000000001E-2</v>
      </c>
    </row>
    <row r="1686" spans="1:9" x14ac:dyDescent="0.15">
      <c r="A1686" s="57">
        <v>41709</v>
      </c>
      <c r="B1686" s="9" t="s">
        <v>128</v>
      </c>
      <c r="C1686" s="83">
        <f t="shared" si="79"/>
        <v>9.2500000000000013E-3</v>
      </c>
      <c r="D1686" s="82">
        <f t="shared" si="78"/>
        <v>5.9400000000000008E-3</v>
      </c>
      <c r="E1686" s="81">
        <f t="shared" si="80"/>
        <v>3.31E-3</v>
      </c>
      <c r="F1686" s="97">
        <f>INDEX(バックデータ一覧!$G$4:$I$27,MATCH(計算過程!B1686,バックデータ一覧!$F$4:$F$27,0),MATCH(VLOOKUP(A1686,バックデータ一覧!$T$3:$U$367,2),バックデータ一覧!$G$3:$I$3,0))*10^-3</f>
        <v>3.31E-3</v>
      </c>
      <c r="G1686" s="97">
        <f>INDEX(バックデータ一覧!$J$4:$L$27,MATCH(計算過程!B1686,バックデータ一覧!$F$4:$F$27,0),MATCH(VLOOKUP(A1686,バックデータ一覧!$T$3:$U$367,2),バックデータ一覧!$J$3:$L$3,0))*10^-3</f>
        <v>6.6100000000000004E-3</v>
      </c>
      <c r="H1686" s="97">
        <f>INDEX(バックデータ一覧!$M$4:$O$27,MATCH(計算過程!B1686,バックデータ一覧!$F$4:$F$27,0),MATCH(VLOOKUP(A1686,バックデータ一覧!$T$3:$U$367,2),バックデータ一覧!$M$3:$O$3,0))*10^-3</f>
        <v>9.92E-3</v>
      </c>
      <c r="I1686" s="97">
        <f>INDEX(バックデータ一覧!$P$4:$R$27,MATCH(計算過程!B1686,バックデータ一覧!$F$4:$F$27,0),MATCH(VLOOKUP(A1686,バックデータ一覧!$T$3:$U$367,2),バックデータ一覧!$P$3:$R$3,0))*10^-3</f>
        <v>1.323E-2</v>
      </c>
    </row>
    <row r="1687" spans="1:9" x14ac:dyDescent="0.15">
      <c r="A1687" s="57">
        <v>41710</v>
      </c>
      <c r="B1687" s="9" t="s">
        <v>105</v>
      </c>
      <c r="C1687" s="83">
        <f t="shared" si="79"/>
        <v>6.0700000000000007E-3</v>
      </c>
      <c r="D1687" s="82">
        <f t="shared" si="78"/>
        <v>5.9400000000000008E-3</v>
      </c>
      <c r="E1687" s="81">
        <f t="shared" si="80"/>
        <v>1.2999999999999999E-4</v>
      </c>
      <c r="F1687" s="97">
        <f>INDEX(バックデータ一覧!$G$4:$I$27,MATCH(計算過程!B1687,バックデータ一覧!$F$4:$F$27,0),MATCH(VLOOKUP(A1687,バックデータ一覧!$T$3:$U$367,2),バックデータ一覧!$G$3:$I$3,0))*10^-3</f>
        <v>1.2999999999999999E-4</v>
      </c>
      <c r="G1687" s="97">
        <f>INDEX(バックデータ一覧!$J$4:$L$27,MATCH(計算過程!B1687,バックデータ一覧!$F$4:$F$27,0),MATCH(VLOOKUP(A1687,バックデータ一覧!$T$3:$U$367,2),バックデータ一覧!$J$3:$L$3,0))*10^-3</f>
        <v>2.5000000000000001E-4</v>
      </c>
      <c r="H1687" s="97">
        <f>INDEX(バックデータ一覧!$M$4:$O$27,MATCH(計算過程!B1687,バックデータ一覧!$F$4:$F$27,0),MATCH(VLOOKUP(A1687,バックデータ一覧!$T$3:$U$367,2),バックデータ一覧!$M$3:$O$3,0))*10^-3</f>
        <v>3.8000000000000002E-4</v>
      </c>
      <c r="I1687" s="97">
        <f>INDEX(バックデータ一覧!$P$4:$R$27,MATCH(計算過程!B1687,バックデータ一覧!$F$4:$F$27,0),MATCH(VLOOKUP(A1687,バックデータ一覧!$T$3:$U$367,2),バックデータ一覧!$P$3:$R$3,0))*10^-3</f>
        <v>5.0000000000000001E-4</v>
      </c>
    </row>
    <row r="1688" spans="1:9" x14ac:dyDescent="0.15">
      <c r="A1688" s="57">
        <v>41710</v>
      </c>
      <c r="B1688" s="9" t="s">
        <v>106</v>
      </c>
      <c r="C1688" s="83">
        <f t="shared" si="79"/>
        <v>6.0700000000000007E-3</v>
      </c>
      <c r="D1688" s="82">
        <f t="shared" si="78"/>
        <v>5.9400000000000008E-3</v>
      </c>
      <c r="E1688" s="81">
        <f t="shared" si="80"/>
        <v>1.2999999999999999E-4</v>
      </c>
      <c r="F1688" s="97">
        <f>INDEX(バックデータ一覧!$G$4:$I$27,MATCH(計算過程!B1688,バックデータ一覧!$F$4:$F$27,0),MATCH(VLOOKUP(A1688,バックデータ一覧!$T$3:$U$367,2),バックデータ一覧!$G$3:$I$3,0))*10^-3</f>
        <v>1.2999999999999999E-4</v>
      </c>
      <c r="G1688" s="97">
        <f>INDEX(バックデータ一覧!$J$4:$L$27,MATCH(計算過程!B1688,バックデータ一覧!$F$4:$F$27,0),MATCH(VLOOKUP(A1688,バックデータ一覧!$T$3:$U$367,2),バックデータ一覧!$J$3:$L$3,0))*10^-3</f>
        <v>2.5000000000000001E-4</v>
      </c>
      <c r="H1688" s="97">
        <f>INDEX(バックデータ一覧!$M$4:$O$27,MATCH(計算過程!B1688,バックデータ一覧!$F$4:$F$27,0),MATCH(VLOOKUP(A1688,バックデータ一覧!$T$3:$U$367,2),バックデータ一覧!$M$3:$O$3,0))*10^-3</f>
        <v>3.8000000000000002E-4</v>
      </c>
      <c r="I1688" s="97">
        <f>INDEX(バックデータ一覧!$P$4:$R$27,MATCH(計算過程!B1688,バックデータ一覧!$F$4:$F$27,0),MATCH(VLOOKUP(A1688,バックデータ一覧!$T$3:$U$367,2),バックデータ一覧!$P$3:$R$3,0))*10^-3</f>
        <v>5.0000000000000001E-4</v>
      </c>
    </row>
    <row r="1689" spans="1:9" x14ac:dyDescent="0.15">
      <c r="A1689" s="57">
        <v>41710</v>
      </c>
      <c r="B1689" s="9" t="s">
        <v>107</v>
      </c>
      <c r="C1689" s="83">
        <f t="shared" si="79"/>
        <v>6.0700000000000007E-3</v>
      </c>
      <c r="D1689" s="82">
        <f t="shared" si="78"/>
        <v>5.9400000000000008E-3</v>
      </c>
      <c r="E1689" s="81">
        <f t="shared" si="80"/>
        <v>1.3000000000000002E-4</v>
      </c>
      <c r="F1689" s="97">
        <f>INDEX(バックデータ一覧!$G$4:$I$27,MATCH(計算過程!B1689,バックデータ一覧!$F$4:$F$27,0),MATCH(VLOOKUP(A1689,バックデータ一覧!$T$3:$U$367,2),バックデータ一覧!$G$3:$I$3,0))*10^-3</f>
        <v>1.3000000000000002E-4</v>
      </c>
      <c r="G1689" s="97">
        <f>INDEX(バックデータ一覧!$J$4:$L$27,MATCH(計算過程!B1689,バックデータ一覧!$F$4:$F$27,0),MATCH(VLOOKUP(A1689,バックデータ一覧!$T$3:$U$367,2),バックデータ一覧!$J$3:$L$3,0))*10^-3</f>
        <v>2.5000000000000001E-4</v>
      </c>
      <c r="H1689" s="97">
        <f>INDEX(バックデータ一覧!$M$4:$O$27,MATCH(計算過程!B1689,バックデータ一覧!$F$4:$F$27,0),MATCH(VLOOKUP(A1689,バックデータ一覧!$T$3:$U$367,2),バックデータ一覧!$M$3:$O$3,0))*10^-3</f>
        <v>3.8000000000000002E-4</v>
      </c>
      <c r="I1689" s="97">
        <f>INDEX(バックデータ一覧!$P$4:$R$27,MATCH(計算過程!B1689,バックデータ一覧!$F$4:$F$27,0),MATCH(VLOOKUP(A1689,バックデータ一覧!$T$3:$U$367,2),バックデータ一覧!$P$3:$R$3,0))*10^-3</f>
        <v>5.0000000000000001E-4</v>
      </c>
    </row>
    <row r="1690" spans="1:9" x14ac:dyDescent="0.15">
      <c r="A1690" s="57">
        <v>41710</v>
      </c>
      <c r="B1690" s="9" t="s">
        <v>108</v>
      </c>
      <c r="C1690" s="83">
        <f t="shared" si="79"/>
        <v>6.0700000000000007E-3</v>
      </c>
      <c r="D1690" s="82">
        <f t="shared" si="78"/>
        <v>5.9400000000000008E-3</v>
      </c>
      <c r="E1690" s="81">
        <f t="shared" si="80"/>
        <v>1.3000000000000002E-4</v>
      </c>
      <c r="F1690" s="97">
        <f>INDEX(バックデータ一覧!$G$4:$I$27,MATCH(計算過程!B1690,バックデータ一覧!$F$4:$F$27,0),MATCH(VLOOKUP(A1690,バックデータ一覧!$T$3:$U$367,2),バックデータ一覧!$G$3:$I$3,0))*10^-3</f>
        <v>1.3000000000000002E-4</v>
      </c>
      <c r="G1690" s="97">
        <f>INDEX(バックデータ一覧!$J$4:$L$27,MATCH(計算過程!B1690,バックデータ一覧!$F$4:$F$27,0),MATCH(VLOOKUP(A1690,バックデータ一覧!$T$3:$U$367,2),バックデータ一覧!$J$3:$L$3,0))*10^-3</f>
        <v>2.5000000000000001E-4</v>
      </c>
      <c r="H1690" s="97">
        <f>INDEX(バックデータ一覧!$M$4:$O$27,MATCH(計算過程!B1690,バックデータ一覧!$F$4:$F$27,0),MATCH(VLOOKUP(A1690,バックデータ一覧!$T$3:$U$367,2),バックデータ一覧!$M$3:$O$3,0))*10^-3</f>
        <v>3.8000000000000002E-4</v>
      </c>
      <c r="I1690" s="97">
        <f>INDEX(バックデータ一覧!$P$4:$R$27,MATCH(計算過程!B1690,バックデータ一覧!$F$4:$F$27,0),MATCH(VLOOKUP(A1690,バックデータ一覧!$T$3:$U$367,2),バックデータ一覧!$P$3:$R$3,0))*10^-3</f>
        <v>5.0000000000000001E-4</v>
      </c>
    </row>
    <row r="1691" spans="1:9" x14ac:dyDescent="0.15">
      <c r="A1691" s="57">
        <v>41710</v>
      </c>
      <c r="B1691" s="9" t="s">
        <v>109</v>
      </c>
      <c r="C1691" s="83">
        <f t="shared" si="79"/>
        <v>6.0700000000000007E-3</v>
      </c>
      <c r="D1691" s="82">
        <f t="shared" si="78"/>
        <v>5.9400000000000008E-3</v>
      </c>
      <c r="E1691" s="81">
        <f t="shared" si="80"/>
        <v>1.3000000000000002E-4</v>
      </c>
      <c r="F1691" s="97">
        <f>INDEX(バックデータ一覧!$G$4:$I$27,MATCH(計算過程!B1691,バックデータ一覧!$F$4:$F$27,0),MATCH(VLOOKUP(A1691,バックデータ一覧!$T$3:$U$367,2),バックデータ一覧!$G$3:$I$3,0))*10^-3</f>
        <v>1.3000000000000002E-4</v>
      </c>
      <c r="G1691" s="97">
        <f>INDEX(バックデータ一覧!$J$4:$L$27,MATCH(計算過程!B1691,バックデータ一覧!$F$4:$F$27,0),MATCH(VLOOKUP(A1691,バックデータ一覧!$T$3:$U$367,2),バックデータ一覧!$J$3:$L$3,0))*10^-3</f>
        <v>2.5000000000000001E-4</v>
      </c>
      <c r="H1691" s="97">
        <f>INDEX(バックデータ一覧!$M$4:$O$27,MATCH(計算過程!B1691,バックデータ一覧!$F$4:$F$27,0),MATCH(VLOOKUP(A1691,バックデータ一覧!$T$3:$U$367,2),バックデータ一覧!$M$3:$O$3,0))*10^-3</f>
        <v>3.8000000000000002E-4</v>
      </c>
      <c r="I1691" s="97">
        <f>INDEX(バックデータ一覧!$P$4:$R$27,MATCH(計算過程!B1691,バックデータ一覧!$F$4:$F$27,0),MATCH(VLOOKUP(A1691,バックデータ一覧!$T$3:$U$367,2),バックデータ一覧!$P$3:$R$3,0))*10^-3</f>
        <v>5.0000000000000001E-4</v>
      </c>
    </row>
    <row r="1692" spans="1:9" x14ac:dyDescent="0.15">
      <c r="A1692" s="57">
        <v>41710</v>
      </c>
      <c r="B1692" s="9" t="s">
        <v>110</v>
      </c>
      <c r="C1692" s="83">
        <f t="shared" si="79"/>
        <v>6.0700000000000007E-3</v>
      </c>
      <c r="D1692" s="82">
        <f t="shared" si="78"/>
        <v>5.9400000000000008E-3</v>
      </c>
      <c r="E1692" s="81">
        <f t="shared" si="80"/>
        <v>1.3000000000000002E-4</v>
      </c>
      <c r="F1692" s="97">
        <f>INDEX(バックデータ一覧!$G$4:$I$27,MATCH(計算過程!B1692,バックデータ一覧!$F$4:$F$27,0),MATCH(VLOOKUP(A1692,バックデータ一覧!$T$3:$U$367,2),バックデータ一覧!$G$3:$I$3,0))*10^-3</f>
        <v>1.3000000000000002E-4</v>
      </c>
      <c r="G1692" s="97">
        <f>INDEX(バックデータ一覧!$J$4:$L$27,MATCH(計算過程!B1692,バックデータ一覧!$F$4:$F$27,0),MATCH(VLOOKUP(A1692,バックデータ一覧!$T$3:$U$367,2),バックデータ一覧!$J$3:$L$3,0))*10^-3</f>
        <v>2.5000000000000001E-4</v>
      </c>
      <c r="H1692" s="97">
        <f>INDEX(バックデータ一覧!$M$4:$O$27,MATCH(計算過程!B1692,バックデータ一覧!$F$4:$F$27,0),MATCH(VLOOKUP(A1692,バックデータ一覧!$T$3:$U$367,2),バックデータ一覧!$M$3:$O$3,0))*10^-3</f>
        <v>3.8000000000000002E-4</v>
      </c>
      <c r="I1692" s="97">
        <f>INDEX(バックデータ一覧!$P$4:$R$27,MATCH(計算過程!B1692,バックデータ一覧!$F$4:$F$27,0),MATCH(VLOOKUP(A1692,バックデータ一覧!$T$3:$U$367,2),バックデータ一覧!$P$3:$R$3,0))*10^-3</f>
        <v>5.0000000000000001E-4</v>
      </c>
    </row>
    <row r="1693" spans="1:9" x14ac:dyDescent="0.15">
      <c r="A1693" s="57">
        <v>41710</v>
      </c>
      <c r="B1693" s="9" t="s">
        <v>111</v>
      </c>
      <c r="C1693" s="83">
        <f t="shared" si="79"/>
        <v>6.0700000000000007E-3</v>
      </c>
      <c r="D1693" s="82">
        <f t="shared" si="78"/>
        <v>5.9400000000000008E-3</v>
      </c>
      <c r="E1693" s="81">
        <f t="shared" si="80"/>
        <v>1.3000000000000002E-4</v>
      </c>
      <c r="F1693" s="97">
        <f>INDEX(バックデータ一覧!$G$4:$I$27,MATCH(計算過程!B1693,バックデータ一覧!$F$4:$F$27,0),MATCH(VLOOKUP(A1693,バックデータ一覧!$T$3:$U$367,2),バックデータ一覧!$G$3:$I$3,0))*10^-3</f>
        <v>1.3000000000000002E-4</v>
      </c>
      <c r="G1693" s="97">
        <f>INDEX(バックデータ一覧!$J$4:$L$27,MATCH(計算過程!B1693,バックデータ一覧!$F$4:$F$27,0),MATCH(VLOOKUP(A1693,バックデータ一覧!$T$3:$U$367,2),バックデータ一覧!$J$3:$L$3,0))*10^-3</f>
        <v>2.5000000000000001E-4</v>
      </c>
      <c r="H1693" s="97">
        <f>INDEX(バックデータ一覧!$M$4:$O$27,MATCH(計算過程!B1693,バックデータ一覧!$F$4:$F$27,0),MATCH(VLOOKUP(A1693,バックデータ一覧!$T$3:$U$367,2),バックデータ一覧!$M$3:$O$3,0))*10^-3</f>
        <v>3.8000000000000002E-4</v>
      </c>
      <c r="I1693" s="97">
        <f>INDEX(バックデータ一覧!$P$4:$R$27,MATCH(計算過程!B1693,バックデータ一覧!$F$4:$F$27,0),MATCH(VLOOKUP(A1693,バックデータ一覧!$T$3:$U$367,2),バックデータ一覧!$P$3:$R$3,0))*10^-3</f>
        <v>5.0000000000000001E-4</v>
      </c>
    </row>
    <row r="1694" spans="1:9" x14ac:dyDescent="0.15">
      <c r="A1694" s="57">
        <v>41710</v>
      </c>
      <c r="B1694" s="9" t="s">
        <v>112</v>
      </c>
      <c r="C1694" s="83">
        <f t="shared" si="79"/>
        <v>6.4800000000000005E-3</v>
      </c>
      <c r="D1694" s="82">
        <f t="shared" si="78"/>
        <v>5.9400000000000008E-3</v>
      </c>
      <c r="E1694" s="81">
        <f t="shared" si="80"/>
        <v>5.4000000000000001E-4</v>
      </c>
      <c r="F1694" s="97">
        <f>INDEX(バックデータ一覧!$G$4:$I$27,MATCH(計算過程!B1694,バックデータ一覧!$F$4:$F$27,0),MATCH(VLOOKUP(A1694,バックデータ一覧!$T$3:$U$367,2),バックデータ一覧!$G$3:$I$3,0))*10^-3</f>
        <v>5.4000000000000001E-4</v>
      </c>
      <c r="G1694" s="97">
        <f>INDEX(バックデータ一覧!$J$4:$L$27,MATCH(計算過程!B1694,バックデータ一覧!$F$4:$F$27,0),MATCH(VLOOKUP(A1694,バックデータ一覧!$T$3:$U$367,2),バックデータ一覧!$J$3:$L$3,0))*10^-3</f>
        <v>1.08E-3</v>
      </c>
      <c r="H1694" s="97">
        <f>INDEX(バックデータ一覧!$M$4:$O$27,MATCH(計算過程!B1694,バックデータ一覧!$F$4:$F$27,0),MATCH(VLOOKUP(A1694,バックデータ一覧!$T$3:$U$367,2),バックデータ一覧!$M$3:$O$3,0))*10^-3</f>
        <v>1.6299999999999999E-3</v>
      </c>
      <c r="I1694" s="97">
        <f>INDEX(バックデータ一覧!$P$4:$R$27,MATCH(計算過程!B1694,バックデータ一覧!$F$4:$F$27,0),MATCH(VLOOKUP(A1694,バックデータ一覧!$T$3:$U$367,2),バックデータ一覧!$P$3:$R$3,0))*10^-3</f>
        <v>2.1700000000000001E-3</v>
      </c>
    </row>
    <row r="1695" spans="1:9" x14ac:dyDescent="0.15">
      <c r="A1695" s="57">
        <v>41710</v>
      </c>
      <c r="B1695" s="9" t="s">
        <v>113</v>
      </c>
      <c r="C1695" s="83">
        <f t="shared" si="79"/>
        <v>9.7300000000000008E-3</v>
      </c>
      <c r="D1695" s="82">
        <f t="shared" si="78"/>
        <v>5.9400000000000008E-3</v>
      </c>
      <c r="E1695" s="81">
        <f t="shared" si="80"/>
        <v>3.79E-3</v>
      </c>
      <c r="F1695" s="97">
        <f>INDEX(バックデータ一覧!$G$4:$I$27,MATCH(計算過程!B1695,バックデータ一覧!$F$4:$F$27,0),MATCH(VLOOKUP(A1695,バックデータ一覧!$T$3:$U$367,2),バックデータ一覧!$G$3:$I$3,0))*10^-3</f>
        <v>3.79E-3</v>
      </c>
      <c r="G1695" s="97">
        <f>INDEX(バックデータ一覧!$J$4:$L$27,MATCH(計算過程!B1695,バックデータ一覧!$F$4:$F$27,0),MATCH(VLOOKUP(A1695,バックデータ一覧!$T$3:$U$367,2),バックデータ一覧!$J$3:$L$3,0))*10^-3</f>
        <v>7.5900000000000004E-3</v>
      </c>
      <c r="H1695" s="97">
        <f>INDEX(バックデータ一覧!$M$4:$O$27,MATCH(計算過程!B1695,バックデータ一覧!$F$4:$F$27,0),MATCH(VLOOKUP(A1695,バックデータ一覧!$T$3:$U$367,2),バックデータ一覧!$M$3:$O$3,0))*10^-3</f>
        <v>1.1380000000000001E-2</v>
      </c>
      <c r="I1695" s="97">
        <f>INDEX(バックデータ一覧!$P$4:$R$27,MATCH(計算過程!B1695,バックデータ一覧!$F$4:$F$27,0),MATCH(VLOOKUP(A1695,バックデータ一覧!$T$3:$U$367,2),バックデータ一覧!$P$3:$R$3,0))*10^-3</f>
        <v>1.5180000000000001E-2</v>
      </c>
    </row>
    <row r="1696" spans="1:9" x14ac:dyDescent="0.15">
      <c r="A1696" s="57">
        <v>41710</v>
      </c>
      <c r="B1696" s="9" t="s">
        <v>114</v>
      </c>
      <c r="C1696" s="83">
        <f t="shared" si="79"/>
        <v>6.2700000000000013E-3</v>
      </c>
      <c r="D1696" s="82">
        <f t="shared" si="78"/>
        <v>5.9400000000000008E-3</v>
      </c>
      <c r="E1696" s="81">
        <f t="shared" si="80"/>
        <v>3.3E-4</v>
      </c>
      <c r="F1696" s="97">
        <f>INDEX(バックデータ一覧!$G$4:$I$27,MATCH(計算過程!B1696,バックデータ一覧!$F$4:$F$27,0),MATCH(VLOOKUP(A1696,バックデータ一覧!$T$3:$U$367,2),バックデータ一覧!$G$3:$I$3,0))*10^-3</f>
        <v>3.3E-4</v>
      </c>
      <c r="G1696" s="97">
        <f>INDEX(バックデータ一覧!$J$4:$L$27,MATCH(計算過程!B1696,バックデータ一覧!$F$4:$F$27,0),MATCH(VLOOKUP(A1696,バックデータ一覧!$T$3:$U$367,2),バックデータ一覧!$J$3:$L$3,0))*10^-3</f>
        <v>6.7000000000000002E-4</v>
      </c>
      <c r="H1696" s="97">
        <f>INDEX(バックデータ一覧!$M$4:$O$27,MATCH(計算過程!B1696,バックデータ一覧!$F$4:$F$27,0),MATCH(VLOOKUP(A1696,バックデータ一覧!$T$3:$U$367,2),バックデータ一覧!$M$3:$O$3,0))*10^-3</f>
        <v>1E-3</v>
      </c>
      <c r="I1696" s="97">
        <f>INDEX(バックデータ一覧!$P$4:$R$27,MATCH(計算過程!B1696,バックデータ一覧!$F$4:$F$27,0),MATCH(VLOOKUP(A1696,バックデータ一覧!$T$3:$U$367,2),バックデータ一覧!$P$3:$R$3,0))*10^-3</f>
        <v>1.33E-3</v>
      </c>
    </row>
    <row r="1697" spans="1:9" x14ac:dyDescent="0.15">
      <c r="A1697" s="57">
        <v>41710</v>
      </c>
      <c r="B1697" s="9" t="s">
        <v>115</v>
      </c>
      <c r="C1697" s="83">
        <f t="shared" si="79"/>
        <v>6.4800000000000005E-3</v>
      </c>
      <c r="D1697" s="82">
        <f t="shared" si="78"/>
        <v>5.9400000000000008E-3</v>
      </c>
      <c r="E1697" s="81">
        <f t="shared" si="80"/>
        <v>5.4000000000000001E-4</v>
      </c>
      <c r="F1697" s="97">
        <f>INDEX(バックデータ一覧!$G$4:$I$27,MATCH(計算過程!B1697,バックデータ一覧!$F$4:$F$27,0),MATCH(VLOOKUP(A1697,バックデータ一覧!$T$3:$U$367,2),バックデータ一覧!$G$3:$I$3,0))*10^-3</f>
        <v>5.4000000000000001E-4</v>
      </c>
      <c r="G1697" s="97">
        <f>INDEX(バックデータ一覧!$J$4:$L$27,MATCH(計算過程!B1697,バックデータ一覧!$F$4:$F$27,0),MATCH(VLOOKUP(A1697,バックデータ一覧!$T$3:$U$367,2),バックデータ一覧!$J$3:$L$3,0))*10^-3</f>
        <v>1.08E-3</v>
      </c>
      <c r="H1697" s="97">
        <f>INDEX(バックデータ一覧!$M$4:$O$27,MATCH(計算過程!B1697,バックデータ一覧!$F$4:$F$27,0),MATCH(VLOOKUP(A1697,バックデータ一覧!$T$3:$U$367,2),バックデータ一覧!$M$3:$O$3,0))*10^-3</f>
        <v>1.6299999999999999E-3</v>
      </c>
      <c r="I1697" s="97">
        <f>INDEX(バックデータ一覧!$P$4:$R$27,MATCH(計算過程!B1697,バックデータ一覧!$F$4:$F$27,0),MATCH(VLOOKUP(A1697,バックデータ一覧!$T$3:$U$367,2),バックデータ一覧!$P$3:$R$3,0))*10^-3</f>
        <v>2.1700000000000001E-3</v>
      </c>
    </row>
    <row r="1698" spans="1:9" x14ac:dyDescent="0.15">
      <c r="A1698" s="57">
        <v>41710</v>
      </c>
      <c r="B1698" s="9" t="s">
        <v>116</v>
      </c>
      <c r="C1698" s="83">
        <f t="shared" si="79"/>
        <v>6.2700000000000013E-3</v>
      </c>
      <c r="D1698" s="82">
        <f t="shared" si="78"/>
        <v>5.9400000000000008E-3</v>
      </c>
      <c r="E1698" s="81">
        <f t="shared" si="80"/>
        <v>3.3E-4</v>
      </c>
      <c r="F1698" s="97">
        <f>INDEX(バックデータ一覧!$G$4:$I$27,MATCH(計算過程!B1698,バックデータ一覧!$F$4:$F$27,0),MATCH(VLOOKUP(A1698,バックデータ一覧!$T$3:$U$367,2),バックデータ一覧!$G$3:$I$3,0))*10^-3</f>
        <v>3.3E-4</v>
      </c>
      <c r="G1698" s="97">
        <f>INDEX(バックデータ一覧!$J$4:$L$27,MATCH(計算過程!B1698,バックデータ一覧!$F$4:$F$27,0),MATCH(VLOOKUP(A1698,バックデータ一覧!$T$3:$U$367,2),バックデータ一覧!$J$3:$L$3,0))*10^-3</f>
        <v>6.7000000000000002E-4</v>
      </c>
      <c r="H1698" s="97">
        <f>INDEX(バックデータ一覧!$M$4:$O$27,MATCH(計算過程!B1698,バックデータ一覧!$F$4:$F$27,0),MATCH(VLOOKUP(A1698,バックデータ一覧!$T$3:$U$367,2),バックデータ一覧!$M$3:$O$3,0))*10^-3</f>
        <v>1E-3</v>
      </c>
      <c r="I1698" s="97">
        <f>INDEX(バックデータ一覧!$P$4:$R$27,MATCH(計算過程!B1698,バックデータ一覧!$F$4:$F$27,0),MATCH(VLOOKUP(A1698,バックデータ一覧!$T$3:$U$367,2),バックデータ一覧!$P$3:$R$3,0))*10^-3</f>
        <v>1.33E-3</v>
      </c>
    </row>
    <row r="1699" spans="1:9" x14ac:dyDescent="0.15">
      <c r="A1699" s="57">
        <v>41710</v>
      </c>
      <c r="B1699" s="9" t="s">
        <v>117</v>
      </c>
      <c r="C1699" s="83">
        <f t="shared" si="79"/>
        <v>9.3200000000000002E-3</v>
      </c>
      <c r="D1699" s="82">
        <f t="shared" si="78"/>
        <v>5.9400000000000008E-3</v>
      </c>
      <c r="E1699" s="81">
        <f t="shared" si="80"/>
        <v>3.3799999999999998E-3</v>
      </c>
      <c r="F1699" s="97">
        <f>INDEX(バックデータ一覧!$G$4:$I$27,MATCH(計算過程!B1699,バックデータ一覧!$F$4:$F$27,0),MATCH(VLOOKUP(A1699,バックデータ一覧!$T$3:$U$367,2),バックデータ一覧!$G$3:$I$3,0))*10^-3</f>
        <v>3.3799999999999998E-3</v>
      </c>
      <c r="G1699" s="97">
        <f>INDEX(バックデータ一覧!$J$4:$L$27,MATCH(計算過程!B1699,バックデータ一覧!$F$4:$F$27,0),MATCH(VLOOKUP(A1699,バックデータ一覧!$T$3:$U$367,2),バックデータ一覧!$J$3:$L$3,0))*10^-3</f>
        <v>6.7499999999999999E-3</v>
      </c>
      <c r="H1699" s="97">
        <f>INDEX(バックデータ一覧!$M$4:$O$27,MATCH(計算過程!B1699,バックデータ一覧!$F$4:$F$27,0),MATCH(VLOOKUP(A1699,バックデータ一覧!$T$3:$U$367,2),バックデータ一覧!$M$3:$O$3,0))*10^-3</f>
        <v>1.0130000000000002E-2</v>
      </c>
      <c r="I1699" s="97">
        <f>INDEX(バックデータ一覧!$P$4:$R$27,MATCH(計算過程!B1699,バックデータ一覧!$F$4:$F$27,0),MATCH(VLOOKUP(A1699,バックデータ一覧!$T$3:$U$367,2),バックデータ一覧!$P$3:$R$3,0))*10^-3</f>
        <v>1.3509999999999999E-2</v>
      </c>
    </row>
    <row r="1700" spans="1:9" x14ac:dyDescent="0.15">
      <c r="A1700" s="57">
        <v>41710</v>
      </c>
      <c r="B1700" s="9" t="s">
        <v>118</v>
      </c>
      <c r="C1700" s="83">
        <f t="shared" si="79"/>
        <v>6.2700000000000013E-3</v>
      </c>
      <c r="D1700" s="82">
        <f t="shared" si="78"/>
        <v>5.9400000000000008E-3</v>
      </c>
      <c r="E1700" s="81">
        <f t="shared" si="80"/>
        <v>3.3E-4</v>
      </c>
      <c r="F1700" s="97">
        <f>INDEX(バックデータ一覧!$G$4:$I$27,MATCH(計算過程!B1700,バックデータ一覧!$F$4:$F$27,0),MATCH(VLOOKUP(A1700,バックデータ一覧!$T$3:$U$367,2),バックデータ一覧!$G$3:$I$3,0))*10^-3</f>
        <v>3.3E-4</v>
      </c>
      <c r="G1700" s="97">
        <f>INDEX(バックデータ一覧!$J$4:$L$27,MATCH(計算過程!B1700,バックデータ一覧!$F$4:$F$27,0),MATCH(VLOOKUP(A1700,バックデータ一覧!$T$3:$U$367,2),バックデータ一覧!$J$3:$L$3,0))*10^-3</f>
        <v>6.7000000000000002E-4</v>
      </c>
      <c r="H1700" s="97">
        <f>INDEX(バックデータ一覧!$M$4:$O$27,MATCH(計算過程!B1700,バックデータ一覧!$F$4:$F$27,0),MATCH(VLOOKUP(A1700,バックデータ一覧!$T$3:$U$367,2),バックデータ一覧!$M$3:$O$3,0))*10^-3</f>
        <v>1E-3</v>
      </c>
      <c r="I1700" s="97">
        <f>INDEX(バックデータ一覧!$P$4:$R$27,MATCH(計算過程!B1700,バックデータ一覧!$F$4:$F$27,0),MATCH(VLOOKUP(A1700,バックデータ一覧!$T$3:$U$367,2),バックデータ一覧!$P$3:$R$3,0))*10^-3</f>
        <v>1.33E-3</v>
      </c>
    </row>
    <row r="1701" spans="1:9" x14ac:dyDescent="0.15">
      <c r="A1701" s="57">
        <v>41710</v>
      </c>
      <c r="B1701" s="9" t="s">
        <v>119</v>
      </c>
      <c r="C1701" s="83">
        <f t="shared" si="79"/>
        <v>6.0700000000000007E-3</v>
      </c>
      <c r="D1701" s="82">
        <f t="shared" si="78"/>
        <v>5.9400000000000008E-3</v>
      </c>
      <c r="E1701" s="81">
        <f t="shared" si="80"/>
        <v>1.3000000000000002E-4</v>
      </c>
      <c r="F1701" s="97">
        <f>INDEX(バックデータ一覧!$G$4:$I$27,MATCH(計算過程!B1701,バックデータ一覧!$F$4:$F$27,0),MATCH(VLOOKUP(A1701,バックデータ一覧!$T$3:$U$367,2),バックデータ一覧!$G$3:$I$3,0))*10^-3</f>
        <v>1.3000000000000002E-4</v>
      </c>
      <c r="G1701" s="97">
        <f>INDEX(バックデータ一覧!$J$4:$L$27,MATCH(計算過程!B1701,バックデータ一覧!$F$4:$F$27,0),MATCH(VLOOKUP(A1701,バックデータ一覧!$T$3:$U$367,2),バックデータ一覧!$J$3:$L$3,0))*10^-3</f>
        <v>2.5000000000000001E-4</v>
      </c>
      <c r="H1701" s="97">
        <f>INDEX(バックデータ一覧!$M$4:$O$27,MATCH(計算過程!B1701,バックデータ一覧!$F$4:$F$27,0),MATCH(VLOOKUP(A1701,バックデータ一覧!$T$3:$U$367,2),バックデータ一覧!$M$3:$O$3,0))*10^-3</f>
        <v>3.8000000000000002E-4</v>
      </c>
      <c r="I1701" s="97">
        <f>INDEX(バックデータ一覧!$P$4:$R$27,MATCH(計算過程!B1701,バックデータ一覧!$F$4:$F$27,0),MATCH(VLOOKUP(A1701,バックデータ一覧!$T$3:$U$367,2),バックデータ一覧!$P$3:$R$3,0))*10^-3</f>
        <v>5.0000000000000001E-4</v>
      </c>
    </row>
    <row r="1702" spans="1:9" x14ac:dyDescent="0.15">
      <c r="A1702" s="57">
        <v>41710</v>
      </c>
      <c r="B1702" s="9" t="s">
        <v>120</v>
      </c>
      <c r="C1702" s="83">
        <f t="shared" si="79"/>
        <v>6.0700000000000007E-3</v>
      </c>
      <c r="D1702" s="82">
        <f t="shared" si="78"/>
        <v>5.9400000000000008E-3</v>
      </c>
      <c r="E1702" s="81">
        <f t="shared" si="80"/>
        <v>1.3000000000000002E-4</v>
      </c>
      <c r="F1702" s="97">
        <f>INDEX(バックデータ一覧!$G$4:$I$27,MATCH(計算過程!B1702,バックデータ一覧!$F$4:$F$27,0),MATCH(VLOOKUP(A1702,バックデータ一覧!$T$3:$U$367,2),バックデータ一覧!$G$3:$I$3,0))*10^-3</f>
        <v>1.3000000000000002E-4</v>
      </c>
      <c r="G1702" s="97">
        <f>INDEX(バックデータ一覧!$J$4:$L$27,MATCH(計算過程!B1702,バックデータ一覧!$F$4:$F$27,0),MATCH(VLOOKUP(A1702,バックデータ一覧!$T$3:$U$367,2),バックデータ一覧!$J$3:$L$3,0))*10^-3</f>
        <v>2.5000000000000001E-4</v>
      </c>
      <c r="H1702" s="97">
        <f>INDEX(バックデータ一覧!$M$4:$O$27,MATCH(計算過程!B1702,バックデータ一覧!$F$4:$F$27,0),MATCH(VLOOKUP(A1702,バックデータ一覧!$T$3:$U$367,2),バックデータ一覧!$M$3:$O$3,0))*10^-3</f>
        <v>3.8000000000000002E-4</v>
      </c>
      <c r="I1702" s="97">
        <f>INDEX(バックデータ一覧!$P$4:$R$27,MATCH(計算過程!B1702,バックデータ一覧!$F$4:$F$27,0),MATCH(VLOOKUP(A1702,バックデータ一覧!$T$3:$U$367,2),バックデータ一覧!$P$3:$R$3,0))*10^-3</f>
        <v>5.0000000000000001E-4</v>
      </c>
    </row>
    <row r="1703" spans="1:9" x14ac:dyDescent="0.15">
      <c r="A1703" s="57">
        <v>41710</v>
      </c>
      <c r="B1703" s="9" t="s">
        <v>121</v>
      </c>
      <c r="C1703" s="83">
        <f t="shared" si="79"/>
        <v>6.4800000000000005E-3</v>
      </c>
      <c r="D1703" s="82">
        <f t="shared" si="78"/>
        <v>5.9400000000000008E-3</v>
      </c>
      <c r="E1703" s="81">
        <f t="shared" si="80"/>
        <v>5.4000000000000001E-4</v>
      </c>
      <c r="F1703" s="97">
        <f>INDEX(バックデータ一覧!$G$4:$I$27,MATCH(計算過程!B1703,バックデータ一覧!$F$4:$F$27,0),MATCH(VLOOKUP(A1703,バックデータ一覧!$T$3:$U$367,2),バックデータ一覧!$G$3:$I$3,0))*10^-3</f>
        <v>5.4000000000000001E-4</v>
      </c>
      <c r="G1703" s="97">
        <f>INDEX(バックデータ一覧!$J$4:$L$27,MATCH(計算過程!B1703,バックデータ一覧!$F$4:$F$27,0),MATCH(VLOOKUP(A1703,バックデータ一覧!$T$3:$U$367,2),バックデータ一覧!$J$3:$L$3,0))*10^-3</f>
        <v>1.08E-3</v>
      </c>
      <c r="H1703" s="97">
        <f>INDEX(バックデータ一覧!$M$4:$O$27,MATCH(計算過程!B1703,バックデータ一覧!$F$4:$F$27,0),MATCH(VLOOKUP(A1703,バックデータ一覧!$T$3:$U$367,2),バックデータ一覧!$M$3:$O$3,0))*10^-3</f>
        <v>1.6299999999999999E-3</v>
      </c>
      <c r="I1703" s="97">
        <f>INDEX(バックデータ一覧!$P$4:$R$27,MATCH(計算過程!B1703,バックデータ一覧!$F$4:$F$27,0),MATCH(VLOOKUP(A1703,バックデータ一覧!$T$3:$U$367,2),バックデータ一覧!$P$3:$R$3,0))*10^-3</f>
        <v>2.1700000000000001E-3</v>
      </c>
    </row>
    <row r="1704" spans="1:9" x14ac:dyDescent="0.15">
      <c r="A1704" s="57">
        <v>41710</v>
      </c>
      <c r="B1704" s="9" t="s">
        <v>122</v>
      </c>
      <c r="C1704" s="83">
        <f t="shared" si="79"/>
        <v>1.2360000000000001E-2</v>
      </c>
      <c r="D1704" s="82">
        <f t="shared" si="78"/>
        <v>5.9400000000000008E-3</v>
      </c>
      <c r="E1704" s="81">
        <f t="shared" si="80"/>
        <v>6.4200000000000004E-3</v>
      </c>
      <c r="F1704" s="97">
        <f>INDEX(バックデータ一覧!$G$4:$I$27,MATCH(計算過程!B1704,バックデータ一覧!$F$4:$F$27,0),MATCH(VLOOKUP(A1704,バックデータ一覧!$T$3:$U$367,2),バックデータ一覧!$G$3:$I$3,0))*10^-3</f>
        <v>6.4200000000000004E-3</v>
      </c>
      <c r="G1704" s="97">
        <f>INDEX(バックデータ一覧!$J$4:$L$27,MATCH(計算過程!B1704,バックデータ一覧!$F$4:$F$27,0),MATCH(VLOOKUP(A1704,バックデータ一覧!$T$3:$U$367,2),バックデータ一覧!$J$3:$L$3,0))*10^-3</f>
        <v>1.2840000000000001E-2</v>
      </c>
      <c r="H1704" s="97">
        <f>INDEX(バックデータ一覧!$M$4:$O$27,MATCH(計算過程!B1704,バックデータ一覧!$F$4:$F$27,0),MATCH(VLOOKUP(A1704,バックデータ一覧!$T$3:$U$367,2),バックデータ一覧!$M$3:$O$3,0))*10^-3</f>
        <v>1.9260000000000003E-2</v>
      </c>
      <c r="I1704" s="97">
        <f>INDEX(バックデータ一覧!$P$4:$R$27,MATCH(計算過程!B1704,バックデータ一覧!$F$4:$F$27,0),MATCH(VLOOKUP(A1704,バックデータ一覧!$T$3:$U$367,2),バックデータ一覧!$P$3:$R$3,0))*10^-3</f>
        <v>2.5680000000000001E-2</v>
      </c>
    </row>
    <row r="1705" spans="1:9" x14ac:dyDescent="0.15">
      <c r="A1705" s="57">
        <v>41710</v>
      </c>
      <c r="B1705" s="9" t="s">
        <v>123</v>
      </c>
      <c r="C1705" s="83">
        <f t="shared" si="79"/>
        <v>1.2360000000000001E-2</v>
      </c>
      <c r="D1705" s="82">
        <f t="shared" si="78"/>
        <v>5.9400000000000008E-3</v>
      </c>
      <c r="E1705" s="81">
        <f t="shared" si="80"/>
        <v>6.4200000000000004E-3</v>
      </c>
      <c r="F1705" s="97">
        <f>INDEX(バックデータ一覧!$G$4:$I$27,MATCH(計算過程!B1705,バックデータ一覧!$F$4:$F$27,0),MATCH(VLOOKUP(A1705,バックデータ一覧!$T$3:$U$367,2),バックデータ一覧!$G$3:$I$3,0))*10^-3</f>
        <v>6.4200000000000004E-3</v>
      </c>
      <c r="G1705" s="97">
        <f>INDEX(バックデータ一覧!$J$4:$L$27,MATCH(計算過程!B1705,バックデータ一覧!$F$4:$F$27,0),MATCH(VLOOKUP(A1705,バックデータ一覧!$T$3:$U$367,2),バックデータ一覧!$J$3:$L$3,0))*10^-3</f>
        <v>1.2840000000000001E-2</v>
      </c>
      <c r="H1705" s="97">
        <f>INDEX(バックデータ一覧!$M$4:$O$27,MATCH(計算過程!B1705,バックデータ一覧!$F$4:$F$27,0),MATCH(VLOOKUP(A1705,バックデータ一覧!$T$3:$U$367,2),バックデータ一覧!$M$3:$O$3,0))*10^-3</f>
        <v>1.9260000000000003E-2</v>
      </c>
      <c r="I1705" s="97">
        <f>INDEX(バックデータ一覧!$P$4:$R$27,MATCH(計算過程!B1705,バックデータ一覧!$F$4:$F$27,0),MATCH(VLOOKUP(A1705,バックデータ一覧!$T$3:$U$367,2),バックデータ一覧!$P$3:$R$3,0))*10^-3</f>
        <v>2.5680000000000001E-2</v>
      </c>
    </row>
    <row r="1706" spans="1:9" x14ac:dyDescent="0.15">
      <c r="A1706" s="57">
        <v>41710</v>
      </c>
      <c r="B1706" s="9" t="s">
        <v>124</v>
      </c>
      <c r="C1706" s="83">
        <f t="shared" si="79"/>
        <v>6.0700000000000007E-3</v>
      </c>
      <c r="D1706" s="82">
        <f t="shared" si="78"/>
        <v>5.9400000000000008E-3</v>
      </c>
      <c r="E1706" s="81">
        <f t="shared" si="80"/>
        <v>1.3000000000000002E-4</v>
      </c>
      <c r="F1706" s="97">
        <f>INDEX(バックデータ一覧!$G$4:$I$27,MATCH(計算過程!B1706,バックデータ一覧!$F$4:$F$27,0),MATCH(VLOOKUP(A1706,バックデータ一覧!$T$3:$U$367,2),バックデータ一覧!$G$3:$I$3,0))*10^-3</f>
        <v>1.3000000000000002E-4</v>
      </c>
      <c r="G1706" s="97">
        <f>INDEX(バックデータ一覧!$J$4:$L$27,MATCH(計算過程!B1706,バックデータ一覧!$F$4:$F$27,0),MATCH(VLOOKUP(A1706,バックデータ一覧!$T$3:$U$367,2),バックデータ一覧!$J$3:$L$3,0))*10^-3</f>
        <v>2.5000000000000001E-4</v>
      </c>
      <c r="H1706" s="97">
        <f>INDEX(バックデータ一覧!$M$4:$O$27,MATCH(計算過程!B1706,バックデータ一覧!$F$4:$F$27,0),MATCH(VLOOKUP(A1706,バックデータ一覧!$T$3:$U$367,2),バックデータ一覧!$M$3:$O$3,0))*10^-3</f>
        <v>3.8000000000000002E-4</v>
      </c>
      <c r="I1706" s="97">
        <f>INDEX(バックデータ一覧!$P$4:$R$27,MATCH(計算過程!B1706,バックデータ一覧!$F$4:$F$27,0),MATCH(VLOOKUP(A1706,バックデータ一覧!$T$3:$U$367,2),バックデータ一覧!$P$3:$R$3,0))*10^-3</f>
        <v>5.0000000000000001E-4</v>
      </c>
    </row>
    <row r="1707" spans="1:9" x14ac:dyDescent="0.15">
      <c r="A1707" s="57">
        <v>41710</v>
      </c>
      <c r="B1707" s="9" t="s">
        <v>125</v>
      </c>
      <c r="C1707" s="83">
        <f t="shared" si="79"/>
        <v>6.2700000000000013E-3</v>
      </c>
      <c r="D1707" s="82">
        <f t="shared" si="78"/>
        <v>5.9400000000000008E-3</v>
      </c>
      <c r="E1707" s="81">
        <f t="shared" si="80"/>
        <v>3.3E-4</v>
      </c>
      <c r="F1707" s="97">
        <f>INDEX(バックデータ一覧!$G$4:$I$27,MATCH(計算過程!B1707,バックデータ一覧!$F$4:$F$27,0),MATCH(VLOOKUP(A1707,バックデータ一覧!$T$3:$U$367,2),バックデータ一覧!$G$3:$I$3,0))*10^-3</f>
        <v>3.3E-4</v>
      </c>
      <c r="G1707" s="97">
        <f>INDEX(バックデータ一覧!$J$4:$L$27,MATCH(計算過程!B1707,バックデータ一覧!$F$4:$F$27,0),MATCH(VLOOKUP(A1707,バックデータ一覧!$T$3:$U$367,2),バックデータ一覧!$J$3:$L$3,0))*10^-3</f>
        <v>6.7000000000000002E-4</v>
      </c>
      <c r="H1707" s="97">
        <f>INDEX(バックデータ一覧!$M$4:$O$27,MATCH(計算過程!B1707,バックデータ一覧!$F$4:$F$27,0),MATCH(VLOOKUP(A1707,バックデータ一覧!$T$3:$U$367,2),バックデータ一覧!$M$3:$O$3,0))*10^-3</f>
        <v>1E-3</v>
      </c>
      <c r="I1707" s="97">
        <f>INDEX(バックデータ一覧!$P$4:$R$27,MATCH(計算過程!B1707,バックデータ一覧!$F$4:$F$27,0),MATCH(VLOOKUP(A1707,バックデータ一覧!$T$3:$U$367,2),バックデータ一覧!$P$3:$R$3,0))*10^-3</f>
        <v>1.33E-3</v>
      </c>
    </row>
    <row r="1708" spans="1:9" x14ac:dyDescent="0.15">
      <c r="A1708" s="57">
        <v>41710</v>
      </c>
      <c r="B1708" s="9" t="s">
        <v>126</v>
      </c>
      <c r="C1708" s="83">
        <f t="shared" si="79"/>
        <v>1.2220000000000002E-2</v>
      </c>
      <c r="D1708" s="82">
        <f t="shared" si="78"/>
        <v>5.9400000000000008E-3</v>
      </c>
      <c r="E1708" s="81">
        <f t="shared" si="80"/>
        <v>6.28E-3</v>
      </c>
      <c r="F1708" s="97">
        <f>INDEX(バックデータ一覧!$G$4:$I$27,MATCH(計算過程!B1708,バックデータ一覧!$F$4:$F$27,0),MATCH(VLOOKUP(A1708,バックデータ一覧!$T$3:$U$367,2),バックデータ一覧!$G$3:$I$3,0))*10^-3</f>
        <v>6.28E-3</v>
      </c>
      <c r="G1708" s="97">
        <f>INDEX(バックデータ一覧!$J$4:$L$27,MATCH(計算過程!B1708,バックデータ一覧!$F$4:$F$27,0),MATCH(VLOOKUP(A1708,バックデータ一覧!$T$3:$U$367,2),バックデータ一覧!$J$3:$L$3,0))*10^-3</f>
        <v>1.256E-2</v>
      </c>
      <c r="H1708" s="97">
        <f>INDEX(バックデータ一覧!$M$4:$O$27,MATCH(計算過程!B1708,バックデータ一覧!$F$4:$F$27,0),MATCH(VLOOKUP(A1708,バックデータ一覧!$T$3:$U$367,2),バックデータ一覧!$M$3:$O$3,0))*10^-3</f>
        <v>1.8839999999999999E-2</v>
      </c>
      <c r="I1708" s="97">
        <f>INDEX(バックデータ一覧!$P$4:$R$27,MATCH(計算過程!B1708,バックデータ一覧!$F$4:$F$27,0),MATCH(VLOOKUP(A1708,バックデータ一覧!$T$3:$U$367,2),バックデータ一覧!$P$3:$R$3,0))*10^-3</f>
        <v>2.512E-2</v>
      </c>
    </row>
    <row r="1709" spans="1:9" x14ac:dyDescent="0.15">
      <c r="A1709" s="57">
        <v>41710</v>
      </c>
      <c r="B1709" s="9" t="s">
        <v>127</v>
      </c>
      <c r="C1709" s="83">
        <f t="shared" si="79"/>
        <v>1.243E-2</v>
      </c>
      <c r="D1709" s="82">
        <f t="shared" si="78"/>
        <v>5.9400000000000008E-3</v>
      </c>
      <c r="E1709" s="81">
        <f t="shared" si="80"/>
        <v>6.4900000000000001E-3</v>
      </c>
      <c r="F1709" s="97">
        <f>INDEX(バックデータ一覧!$G$4:$I$27,MATCH(計算過程!B1709,バックデータ一覧!$F$4:$F$27,0),MATCH(VLOOKUP(A1709,バックデータ一覧!$T$3:$U$367,2),バックデータ一覧!$G$3:$I$3,0))*10^-3</f>
        <v>6.4900000000000001E-3</v>
      </c>
      <c r="G1709" s="97">
        <f>INDEX(バックデータ一覧!$J$4:$L$27,MATCH(計算過程!B1709,バックデータ一覧!$F$4:$F$27,0),MATCH(VLOOKUP(A1709,バックデータ一覧!$T$3:$U$367,2),バックデータ一覧!$J$3:$L$3,0))*10^-3</f>
        <v>1.298E-2</v>
      </c>
      <c r="H1709" s="97">
        <f>INDEX(バックデータ一覧!$M$4:$O$27,MATCH(計算過程!B1709,バックデータ一覧!$F$4:$F$27,0),MATCH(VLOOKUP(A1709,バックデータ一覧!$T$3:$U$367,2),バックデータ一覧!$M$3:$O$3,0))*10^-3</f>
        <v>1.9469999999999998E-2</v>
      </c>
      <c r="I1709" s="97">
        <f>INDEX(バックデータ一覧!$P$4:$R$27,MATCH(計算過程!B1709,バックデータ一覧!$F$4:$F$27,0),MATCH(VLOOKUP(A1709,バックデータ一覧!$T$3:$U$367,2),バックデータ一覧!$P$3:$R$3,0))*10^-3</f>
        <v>2.5950000000000001E-2</v>
      </c>
    </row>
    <row r="1710" spans="1:9" x14ac:dyDescent="0.15">
      <c r="A1710" s="57">
        <v>41710</v>
      </c>
      <c r="B1710" s="9" t="s">
        <v>128</v>
      </c>
      <c r="C1710" s="83">
        <f t="shared" si="79"/>
        <v>9.2500000000000013E-3</v>
      </c>
      <c r="D1710" s="82">
        <f t="shared" si="78"/>
        <v>5.9400000000000008E-3</v>
      </c>
      <c r="E1710" s="81">
        <f t="shared" si="80"/>
        <v>3.31E-3</v>
      </c>
      <c r="F1710" s="97">
        <f>INDEX(バックデータ一覧!$G$4:$I$27,MATCH(計算過程!B1710,バックデータ一覧!$F$4:$F$27,0),MATCH(VLOOKUP(A1710,バックデータ一覧!$T$3:$U$367,2),バックデータ一覧!$G$3:$I$3,0))*10^-3</f>
        <v>3.31E-3</v>
      </c>
      <c r="G1710" s="97">
        <f>INDEX(バックデータ一覧!$J$4:$L$27,MATCH(計算過程!B1710,バックデータ一覧!$F$4:$F$27,0),MATCH(VLOOKUP(A1710,バックデータ一覧!$T$3:$U$367,2),バックデータ一覧!$J$3:$L$3,0))*10^-3</f>
        <v>6.6100000000000004E-3</v>
      </c>
      <c r="H1710" s="97">
        <f>INDEX(バックデータ一覧!$M$4:$O$27,MATCH(計算過程!B1710,バックデータ一覧!$F$4:$F$27,0),MATCH(VLOOKUP(A1710,バックデータ一覧!$T$3:$U$367,2),バックデータ一覧!$M$3:$O$3,0))*10^-3</f>
        <v>9.92E-3</v>
      </c>
      <c r="I1710" s="97">
        <f>INDEX(バックデータ一覧!$P$4:$R$27,MATCH(計算過程!B1710,バックデータ一覧!$F$4:$F$27,0),MATCH(VLOOKUP(A1710,バックデータ一覧!$T$3:$U$367,2),バックデータ一覧!$P$3:$R$3,0))*10^-3</f>
        <v>1.323E-2</v>
      </c>
    </row>
    <row r="1711" spans="1:9" x14ac:dyDescent="0.15">
      <c r="A1711" s="57">
        <v>41711</v>
      </c>
      <c r="B1711" s="9" t="s">
        <v>105</v>
      </c>
      <c r="C1711" s="83">
        <f t="shared" si="79"/>
        <v>6.0700000000000007E-3</v>
      </c>
      <c r="D1711" s="82">
        <f t="shared" si="78"/>
        <v>5.9400000000000008E-3</v>
      </c>
      <c r="E1711" s="81">
        <f t="shared" si="80"/>
        <v>1.3000000000000002E-4</v>
      </c>
      <c r="F1711" s="97">
        <f>INDEX(バックデータ一覧!$G$4:$I$27,MATCH(計算過程!B1711,バックデータ一覧!$F$4:$F$27,0),MATCH(VLOOKUP(A1711,バックデータ一覧!$T$3:$U$367,2),バックデータ一覧!$G$3:$I$3,0))*10^-3</f>
        <v>1.3000000000000002E-4</v>
      </c>
      <c r="G1711" s="97">
        <f>INDEX(バックデータ一覧!$J$4:$L$27,MATCH(計算過程!B1711,バックデータ一覧!$F$4:$F$27,0),MATCH(VLOOKUP(A1711,バックデータ一覧!$T$3:$U$367,2),バックデータ一覧!$J$3:$L$3,0))*10^-3</f>
        <v>2.5000000000000001E-4</v>
      </c>
      <c r="H1711" s="97">
        <f>INDEX(バックデータ一覧!$M$4:$O$27,MATCH(計算過程!B1711,バックデータ一覧!$F$4:$F$27,0),MATCH(VLOOKUP(A1711,バックデータ一覧!$T$3:$U$367,2),バックデータ一覧!$M$3:$O$3,0))*10^-3</f>
        <v>3.8000000000000002E-4</v>
      </c>
      <c r="I1711" s="97">
        <f>INDEX(バックデータ一覧!$P$4:$R$27,MATCH(計算過程!B1711,バックデータ一覧!$F$4:$F$27,0),MATCH(VLOOKUP(A1711,バックデータ一覧!$T$3:$U$367,2),バックデータ一覧!$P$3:$R$3,0))*10^-3</f>
        <v>5.0000000000000001E-4</v>
      </c>
    </row>
    <row r="1712" spans="1:9" x14ac:dyDescent="0.15">
      <c r="A1712" s="57">
        <v>41711</v>
      </c>
      <c r="B1712" s="9" t="s">
        <v>106</v>
      </c>
      <c r="C1712" s="83">
        <f t="shared" si="79"/>
        <v>6.0700000000000007E-3</v>
      </c>
      <c r="D1712" s="82">
        <f t="shared" si="78"/>
        <v>5.9400000000000008E-3</v>
      </c>
      <c r="E1712" s="81">
        <f t="shared" si="80"/>
        <v>1.3000000000000002E-4</v>
      </c>
      <c r="F1712" s="97">
        <f>INDEX(バックデータ一覧!$G$4:$I$27,MATCH(計算過程!B1712,バックデータ一覧!$F$4:$F$27,0),MATCH(VLOOKUP(A1712,バックデータ一覧!$T$3:$U$367,2),バックデータ一覧!$G$3:$I$3,0))*10^-3</f>
        <v>1.3000000000000002E-4</v>
      </c>
      <c r="G1712" s="97">
        <f>INDEX(バックデータ一覧!$J$4:$L$27,MATCH(計算過程!B1712,バックデータ一覧!$F$4:$F$27,0),MATCH(VLOOKUP(A1712,バックデータ一覧!$T$3:$U$367,2),バックデータ一覧!$J$3:$L$3,0))*10^-3</f>
        <v>2.5000000000000001E-4</v>
      </c>
      <c r="H1712" s="97">
        <f>INDEX(バックデータ一覧!$M$4:$O$27,MATCH(計算過程!B1712,バックデータ一覧!$F$4:$F$27,0),MATCH(VLOOKUP(A1712,バックデータ一覧!$T$3:$U$367,2),バックデータ一覧!$M$3:$O$3,0))*10^-3</f>
        <v>3.8000000000000002E-4</v>
      </c>
      <c r="I1712" s="97">
        <f>INDEX(バックデータ一覧!$P$4:$R$27,MATCH(計算過程!B1712,バックデータ一覧!$F$4:$F$27,0),MATCH(VLOOKUP(A1712,バックデータ一覧!$T$3:$U$367,2),バックデータ一覧!$P$3:$R$3,0))*10^-3</f>
        <v>5.0000000000000001E-4</v>
      </c>
    </row>
    <row r="1713" spans="1:9" x14ac:dyDescent="0.15">
      <c r="A1713" s="57">
        <v>41711</v>
      </c>
      <c r="B1713" s="9" t="s">
        <v>107</v>
      </c>
      <c r="C1713" s="83">
        <f t="shared" si="79"/>
        <v>6.0700000000000007E-3</v>
      </c>
      <c r="D1713" s="82">
        <f t="shared" si="78"/>
        <v>5.9400000000000008E-3</v>
      </c>
      <c r="E1713" s="81">
        <f t="shared" si="80"/>
        <v>1.3000000000000002E-4</v>
      </c>
      <c r="F1713" s="97">
        <f>INDEX(バックデータ一覧!$G$4:$I$27,MATCH(計算過程!B1713,バックデータ一覧!$F$4:$F$27,0),MATCH(VLOOKUP(A1713,バックデータ一覧!$T$3:$U$367,2),バックデータ一覧!$G$3:$I$3,0))*10^-3</f>
        <v>1.3000000000000002E-4</v>
      </c>
      <c r="G1713" s="97">
        <f>INDEX(バックデータ一覧!$J$4:$L$27,MATCH(計算過程!B1713,バックデータ一覧!$F$4:$F$27,0),MATCH(VLOOKUP(A1713,バックデータ一覧!$T$3:$U$367,2),バックデータ一覧!$J$3:$L$3,0))*10^-3</f>
        <v>2.5000000000000001E-4</v>
      </c>
      <c r="H1713" s="97">
        <f>INDEX(バックデータ一覧!$M$4:$O$27,MATCH(計算過程!B1713,バックデータ一覧!$F$4:$F$27,0),MATCH(VLOOKUP(A1713,バックデータ一覧!$T$3:$U$367,2),バックデータ一覧!$M$3:$O$3,0))*10^-3</f>
        <v>3.8000000000000002E-4</v>
      </c>
      <c r="I1713" s="97">
        <f>INDEX(バックデータ一覧!$P$4:$R$27,MATCH(計算過程!B1713,バックデータ一覧!$F$4:$F$27,0),MATCH(VLOOKUP(A1713,バックデータ一覧!$T$3:$U$367,2),バックデータ一覧!$P$3:$R$3,0))*10^-3</f>
        <v>5.0000000000000001E-4</v>
      </c>
    </row>
    <row r="1714" spans="1:9" x14ac:dyDescent="0.15">
      <c r="A1714" s="57">
        <v>41711</v>
      </c>
      <c r="B1714" s="9" t="s">
        <v>108</v>
      </c>
      <c r="C1714" s="83">
        <f t="shared" si="79"/>
        <v>6.0700000000000007E-3</v>
      </c>
      <c r="D1714" s="82">
        <f t="shared" si="78"/>
        <v>5.9400000000000008E-3</v>
      </c>
      <c r="E1714" s="81">
        <f t="shared" si="80"/>
        <v>1.3000000000000002E-4</v>
      </c>
      <c r="F1714" s="97">
        <f>INDEX(バックデータ一覧!$G$4:$I$27,MATCH(計算過程!B1714,バックデータ一覧!$F$4:$F$27,0),MATCH(VLOOKUP(A1714,バックデータ一覧!$T$3:$U$367,2),バックデータ一覧!$G$3:$I$3,0))*10^-3</f>
        <v>1.3000000000000002E-4</v>
      </c>
      <c r="G1714" s="97">
        <f>INDEX(バックデータ一覧!$J$4:$L$27,MATCH(計算過程!B1714,バックデータ一覧!$F$4:$F$27,0),MATCH(VLOOKUP(A1714,バックデータ一覧!$T$3:$U$367,2),バックデータ一覧!$J$3:$L$3,0))*10^-3</f>
        <v>2.5000000000000001E-4</v>
      </c>
      <c r="H1714" s="97">
        <f>INDEX(バックデータ一覧!$M$4:$O$27,MATCH(計算過程!B1714,バックデータ一覧!$F$4:$F$27,0),MATCH(VLOOKUP(A1714,バックデータ一覧!$T$3:$U$367,2),バックデータ一覧!$M$3:$O$3,0))*10^-3</f>
        <v>3.8000000000000002E-4</v>
      </c>
      <c r="I1714" s="97">
        <f>INDEX(バックデータ一覧!$P$4:$R$27,MATCH(計算過程!B1714,バックデータ一覧!$F$4:$F$27,0),MATCH(VLOOKUP(A1714,バックデータ一覧!$T$3:$U$367,2),バックデータ一覧!$P$3:$R$3,0))*10^-3</f>
        <v>5.0000000000000001E-4</v>
      </c>
    </row>
    <row r="1715" spans="1:9" x14ac:dyDescent="0.15">
      <c r="A1715" s="57">
        <v>41711</v>
      </c>
      <c r="B1715" s="9" t="s">
        <v>109</v>
      </c>
      <c r="C1715" s="83">
        <f t="shared" si="79"/>
        <v>6.0700000000000007E-3</v>
      </c>
      <c r="D1715" s="82">
        <f t="shared" si="78"/>
        <v>5.9400000000000008E-3</v>
      </c>
      <c r="E1715" s="81">
        <f t="shared" si="80"/>
        <v>1.3000000000000002E-4</v>
      </c>
      <c r="F1715" s="97">
        <f>INDEX(バックデータ一覧!$G$4:$I$27,MATCH(計算過程!B1715,バックデータ一覧!$F$4:$F$27,0),MATCH(VLOOKUP(A1715,バックデータ一覧!$T$3:$U$367,2),バックデータ一覧!$G$3:$I$3,0))*10^-3</f>
        <v>1.3000000000000002E-4</v>
      </c>
      <c r="G1715" s="97">
        <f>INDEX(バックデータ一覧!$J$4:$L$27,MATCH(計算過程!B1715,バックデータ一覧!$F$4:$F$27,0),MATCH(VLOOKUP(A1715,バックデータ一覧!$T$3:$U$367,2),バックデータ一覧!$J$3:$L$3,0))*10^-3</f>
        <v>2.5000000000000001E-4</v>
      </c>
      <c r="H1715" s="97">
        <f>INDEX(バックデータ一覧!$M$4:$O$27,MATCH(計算過程!B1715,バックデータ一覧!$F$4:$F$27,0),MATCH(VLOOKUP(A1715,バックデータ一覧!$T$3:$U$367,2),バックデータ一覧!$M$3:$O$3,0))*10^-3</f>
        <v>3.8000000000000002E-4</v>
      </c>
      <c r="I1715" s="97">
        <f>INDEX(バックデータ一覧!$P$4:$R$27,MATCH(計算過程!B1715,バックデータ一覧!$F$4:$F$27,0),MATCH(VLOOKUP(A1715,バックデータ一覧!$T$3:$U$367,2),バックデータ一覧!$P$3:$R$3,0))*10^-3</f>
        <v>5.0000000000000001E-4</v>
      </c>
    </row>
    <row r="1716" spans="1:9" x14ac:dyDescent="0.15">
      <c r="A1716" s="57">
        <v>41711</v>
      </c>
      <c r="B1716" s="9" t="s">
        <v>110</v>
      </c>
      <c r="C1716" s="83">
        <f t="shared" si="79"/>
        <v>6.0700000000000007E-3</v>
      </c>
      <c r="D1716" s="82">
        <f t="shared" si="78"/>
        <v>5.9400000000000008E-3</v>
      </c>
      <c r="E1716" s="81">
        <f t="shared" si="80"/>
        <v>1.3000000000000002E-4</v>
      </c>
      <c r="F1716" s="97">
        <f>INDEX(バックデータ一覧!$G$4:$I$27,MATCH(計算過程!B1716,バックデータ一覧!$F$4:$F$27,0),MATCH(VLOOKUP(A1716,バックデータ一覧!$T$3:$U$367,2),バックデータ一覧!$G$3:$I$3,0))*10^-3</f>
        <v>1.3000000000000002E-4</v>
      </c>
      <c r="G1716" s="97">
        <f>INDEX(バックデータ一覧!$J$4:$L$27,MATCH(計算過程!B1716,バックデータ一覧!$F$4:$F$27,0),MATCH(VLOOKUP(A1716,バックデータ一覧!$T$3:$U$367,2),バックデータ一覧!$J$3:$L$3,0))*10^-3</f>
        <v>2.5000000000000001E-4</v>
      </c>
      <c r="H1716" s="97">
        <f>INDEX(バックデータ一覧!$M$4:$O$27,MATCH(計算過程!B1716,バックデータ一覧!$F$4:$F$27,0),MATCH(VLOOKUP(A1716,バックデータ一覧!$T$3:$U$367,2),バックデータ一覧!$M$3:$O$3,0))*10^-3</f>
        <v>3.8000000000000002E-4</v>
      </c>
      <c r="I1716" s="97">
        <f>INDEX(バックデータ一覧!$P$4:$R$27,MATCH(計算過程!B1716,バックデータ一覧!$F$4:$F$27,0),MATCH(VLOOKUP(A1716,バックデータ一覧!$T$3:$U$367,2),バックデータ一覧!$P$3:$R$3,0))*10^-3</f>
        <v>5.0000000000000001E-4</v>
      </c>
    </row>
    <row r="1717" spans="1:9" x14ac:dyDescent="0.15">
      <c r="A1717" s="57">
        <v>41711</v>
      </c>
      <c r="B1717" s="9" t="s">
        <v>111</v>
      </c>
      <c r="C1717" s="83">
        <f t="shared" si="79"/>
        <v>9.3200000000000002E-3</v>
      </c>
      <c r="D1717" s="82">
        <f t="shared" si="78"/>
        <v>5.9400000000000008E-3</v>
      </c>
      <c r="E1717" s="81">
        <f t="shared" si="80"/>
        <v>3.3799999999999998E-3</v>
      </c>
      <c r="F1717" s="97">
        <f>INDEX(バックデータ一覧!$G$4:$I$27,MATCH(計算過程!B1717,バックデータ一覧!$F$4:$F$27,0),MATCH(VLOOKUP(A1717,バックデータ一覧!$T$3:$U$367,2),バックデータ一覧!$G$3:$I$3,0))*10^-3</f>
        <v>3.3799999999999998E-3</v>
      </c>
      <c r="G1717" s="97">
        <f>INDEX(バックデータ一覧!$J$4:$L$27,MATCH(計算過程!B1717,バックデータ一覧!$F$4:$F$27,0),MATCH(VLOOKUP(A1717,バックデータ一覧!$T$3:$U$367,2),バックデータ一覧!$J$3:$L$3,0))*10^-3</f>
        <v>6.7499999999999999E-3</v>
      </c>
      <c r="H1717" s="97">
        <f>INDEX(バックデータ一覧!$M$4:$O$27,MATCH(計算過程!B1717,バックデータ一覧!$F$4:$F$27,0),MATCH(VLOOKUP(A1717,バックデータ一覧!$T$3:$U$367,2),バックデータ一覧!$M$3:$O$3,0))*10^-3</f>
        <v>1.0130000000000002E-2</v>
      </c>
      <c r="I1717" s="97">
        <f>INDEX(バックデータ一覧!$P$4:$R$27,MATCH(計算過程!B1717,バックデータ一覧!$F$4:$F$27,0),MATCH(VLOOKUP(A1717,バックデータ一覧!$T$3:$U$367,2),バックデータ一覧!$P$3:$R$3,0))*10^-3</f>
        <v>1.3509999999999999E-2</v>
      </c>
    </row>
    <row r="1718" spans="1:9" x14ac:dyDescent="0.15">
      <c r="A1718" s="57">
        <v>41711</v>
      </c>
      <c r="B1718" s="9" t="s">
        <v>112</v>
      </c>
      <c r="C1718" s="83">
        <f t="shared" si="79"/>
        <v>6.4800000000000005E-3</v>
      </c>
      <c r="D1718" s="82">
        <f t="shared" si="78"/>
        <v>5.9400000000000008E-3</v>
      </c>
      <c r="E1718" s="81">
        <f t="shared" si="80"/>
        <v>5.4000000000000001E-4</v>
      </c>
      <c r="F1718" s="97">
        <f>INDEX(バックデータ一覧!$G$4:$I$27,MATCH(計算過程!B1718,バックデータ一覧!$F$4:$F$27,0),MATCH(VLOOKUP(A1718,バックデータ一覧!$T$3:$U$367,2),バックデータ一覧!$G$3:$I$3,0))*10^-3</f>
        <v>5.4000000000000001E-4</v>
      </c>
      <c r="G1718" s="97">
        <f>INDEX(バックデータ一覧!$J$4:$L$27,MATCH(計算過程!B1718,バックデータ一覧!$F$4:$F$27,0),MATCH(VLOOKUP(A1718,バックデータ一覧!$T$3:$U$367,2),バックデータ一覧!$J$3:$L$3,0))*10^-3</f>
        <v>1.08E-3</v>
      </c>
      <c r="H1718" s="97">
        <f>INDEX(バックデータ一覧!$M$4:$O$27,MATCH(計算過程!B1718,バックデータ一覧!$F$4:$F$27,0),MATCH(VLOOKUP(A1718,バックデータ一覧!$T$3:$U$367,2),バックデータ一覧!$M$3:$O$3,0))*10^-3</f>
        <v>1.6299999999999999E-3</v>
      </c>
      <c r="I1718" s="97">
        <f>INDEX(バックデータ一覧!$P$4:$R$27,MATCH(計算過程!B1718,バックデータ一覧!$F$4:$F$27,0),MATCH(VLOOKUP(A1718,バックデータ一覧!$T$3:$U$367,2),バックデータ一覧!$P$3:$R$3,0))*10^-3</f>
        <v>2.1700000000000001E-3</v>
      </c>
    </row>
    <row r="1719" spans="1:9" x14ac:dyDescent="0.15">
      <c r="A1719" s="57">
        <v>41711</v>
      </c>
      <c r="B1719" s="9" t="s">
        <v>113</v>
      </c>
      <c r="C1719" s="83">
        <f t="shared" si="79"/>
        <v>6.4800000000000005E-3</v>
      </c>
      <c r="D1719" s="82">
        <f t="shared" si="78"/>
        <v>5.9400000000000008E-3</v>
      </c>
      <c r="E1719" s="81">
        <f t="shared" si="80"/>
        <v>5.4000000000000001E-4</v>
      </c>
      <c r="F1719" s="97">
        <f>INDEX(バックデータ一覧!$G$4:$I$27,MATCH(計算過程!B1719,バックデータ一覧!$F$4:$F$27,0),MATCH(VLOOKUP(A1719,バックデータ一覧!$T$3:$U$367,2),バックデータ一覧!$G$3:$I$3,0))*10^-3</f>
        <v>5.4000000000000001E-4</v>
      </c>
      <c r="G1719" s="97">
        <f>INDEX(バックデータ一覧!$J$4:$L$27,MATCH(計算過程!B1719,バックデータ一覧!$F$4:$F$27,0),MATCH(VLOOKUP(A1719,バックデータ一覧!$T$3:$U$367,2),バックデータ一覧!$J$3:$L$3,0))*10^-3</f>
        <v>1.08E-3</v>
      </c>
      <c r="H1719" s="97">
        <f>INDEX(バックデータ一覧!$M$4:$O$27,MATCH(計算過程!B1719,バックデータ一覧!$F$4:$F$27,0),MATCH(VLOOKUP(A1719,バックデータ一覧!$T$3:$U$367,2),バックデータ一覧!$M$3:$O$3,0))*10^-3</f>
        <v>1.6299999999999999E-3</v>
      </c>
      <c r="I1719" s="97">
        <f>INDEX(バックデータ一覧!$P$4:$R$27,MATCH(計算過程!B1719,バックデータ一覧!$F$4:$F$27,0),MATCH(VLOOKUP(A1719,バックデータ一覧!$T$3:$U$367,2),バックデータ一覧!$P$3:$R$3,0))*10^-3</f>
        <v>2.1700000000000001E-3</v>
      </c>
    </row>
    <row r="1720" spans="1:9" x14ac:dyDescent="0.15">
      <c r="A1720" s="57">
        <v>41711</v>
      </c>
      <c r="B1720" s="9" t="s">
        <v>114</v>
      </c>
      <c r="C1720" s="83">
        <f t="shared" si="79"/>
        <v>6.0700000000000007E-3</v>
      </c>
      <c r="D1720" s="82">
        <f t="shared" si="78"/>
        <v>5.9400000000000008E-3</v>
      </c>
      <c r="E1720" s="81">
        <f t="shared" si="80"/>
        <v>1.3000000000000002E-4</v>
      </c>
      <c r="F1720" s="97">
        <f>INDEX(バックデータ一覧!$G$4:$I$27,MATCH(計算過程!B1720,バックデータ一覧!$F$4:$F$27,0),MATCH(VLOOKUP(A1720,バックデータ一覧!$T$3:$U$367,2),バックデータ一覧!$G$3:$I$3,0))*10^-3</f>
        <v>1.3000000000000002E-4</v>
      </c>
      <c r="G1720" s="97">
        <f>INDEX(バックデータ一覧!$J$4:$L$27,MATCH(計算過程!B1720,バックデータ一覧!$F$4:$F$27,0),MATCH(VLOOKUP(A1720,バックデータ一覧!$T$3:$U$367,2),バックデータ一覧!$J$3:$L$3,0))*10^-3</f>
        <v>2.5000000000000001E-4</v>
      </c>
      <c r="H1720" s="97">
        <f>INDEX(バックデータ一覧!$M$4:$O$27,MATCH(計算過程!B1720,バックデータ一覧!$F$4:$F$27,0),MATCH(VLOOKUP(A1720,バックデータ一覧!$T$3:$U$367,2),バックデータ一覧!$M$3:$O$3,0))*10^-3</f>
        <v>3.8000000000000002E-4</v>
      </c>
      <c r="I1720" s="97">
        <f>INDEX(バックデータ一覧!$P$4:$R$27,MATCH(計算過程!B1720,バックデータ一覧!$F$4:$F$27,0),MATCH(VLOOKUP(A1720,バックデータ一覧!$T$3:$U$367,2),バックデータ一覧!$P$3:$R$3,0))*10^-3</f>
        <v>5.0000000000000001E-4</v>
      </c>
    </row>
    <row r="1721" spans="1:9" x14ac:dyDescent="0.15">
      <c r="A1721" s="57">
        <v>41711</v>
      </c>
      <c r="B1721" s="9" t="s">
        <v>115</v>
      </c>
      <c r="C1721" s="83">
        <f t="shared" si="79"/>
        <v>6.2700000000000013E-3</v>
      </c>
      <c r="D1721" s="82">
        <f t="shared" si="78"/>
        <v>5.9400000000000008E-3</v>
      </c>
      <c r="E1721" s="81">
        <f t="shared" si="80"/>
        <v>3.3E-4</v>
      </c>
      <c r="F1721" s="97">
        <f>INDEX(バックデータ一覧!$G$4:$I$27,MATCH(計算過程!B1721,バックデータ一覧!$F$4:$F$27,0),MATCH(VLOOKUP(A1721,バックデータ一覧!$T$3:$U$367,2),バックデータ一覧!$G$3:$I$3,0))*10^-3</f>
        <v>3.3E-4</v>
      </c>
      <c r="G1721" s="97">
        <f>INDEX(バックデータ一覧!$J$4:$L$27,MATCH(計算過程!B1721,バックデータ一覧!$F$4:$F$27,0),MATCH(VLOOKUP(A1721,バックデータ一覧!$T$3:$U$367,2),バックデータ一覧!$J$3:$L$3,0))*10^-3</f>
        <v>6.7000000000000002E-4</v>
      </c>
      <c r="H1721" s="97">
        <f>INDEX(バックデータ一覧!$M$4:$O$27,MATCH(計算過程!B1721,バックデータ一覧!$F$4:$F$27,0),MATCH(VLOOKUP(A1721,バックデータ一覧!$T$3:$U$367,2),バックデータ一覧!$M$3:$O$3,0))*10^-3</f>
        <v>1E-3</v>
      </c>
      <c r="I1721" s="97">
        <f>INDEX(バックデータ一覧!$P$4:$R$27,MATCH(計算過程!B1721,バックデータ一覧!$F$4:$F$27,0),MATCH(VLOOKUP(A1721,バックデータ一覧!$T$3:$U$367,2),バックデータ一覧!$P$3:$R$3,0))*10^-3</f>
        <v>1.33E-3</v>
      </c>
    </row>
    <row r="1722" spans="1:9" x14ac:dyDescent="0.15">
      <c r="A1722" s="57">
        <v>41711</v>
      </c>
      <c r="B1722" s="9" t="s">
        <v>116</v>
      </c>
      <c r="C1722" s="83">
        <f t="shared" si="79"/>
        <v>6.0700000000000007E-3</v>
      </c>
      <c r="D1722" s="82">
        <f t="shared" si="78"/>
        <v>5.9400000000000008E-3</v>
      </c>
      <c r="E1722" s="81">
        <f t="shared" si="80"/>
        <v>1.3000000000000002E-4</v>
      </c>
      <c r="F1722" s="97">
        <f>INDEX(バックデータ一覧!$G$4:$I$27,MATCH(計算過程!B1722,バックデータ一覧!$F$4:$F$27,0),MATCH(VLOOKUP(A1722,バックデータ一覧!$T$3:$U$367,2),バックデータ一覧!$G$3:$I$3,0))*10^-3</f>
        <v>1.3000000000000002E-4</v>
      </c>
      <c r="G1722" s="97">
        <f>INDEX(バックデータ一覧!$J$4:$L$27,MATCH(計算過程!B1722,バックデータ一覧!$F$4:$F$27,0),MATCH(VLOOKUP(A1722,バックデータ一覧!$T$3:$U$367,2),バックデータ一覧!$J$3:$L$3,0))*10^-3</f>
        <v>2.5000000000000001E-4</v>
      </c>
      <c r="H1722" s="97">
        <f>INDEX(バックデータ一覧!$M$4:$O$27,MATCH(計算過程!B1722,バックデータ一覧!$F$4:$F$27,0),MATCH(VLOOKUP(A1722,バックデータ一覧!$T$3:$U$367,2),バックデータ一覧!$M$3:$O$3,0))*10^-3</f>
        <v>3.8000000000000002E-4</v>
      </c>
      <c r="I1722" s="97">
        <f>INDEX(バックデータ一覧!$P$4:$R$27,MATCH(計算過程!B1722,バックデータ一覧!$F$4:$F$27,0),MATCH(VLOOKUP(A1722,バックデータ一覧!$T$3:$U$367,2),バックデータ一覧!$P$3:$R$3,0))*10^-3</f>
        <v>5.0000000000000001E-4</v>
      </c>
    </row>
    <row r="1723" spans="1:9" x14ac:dyDescent="0.15">
      <c r="A1723" s="57">
        <v>41711</v>
      </c>
      <c r="B1723" s="9" t="s">
        <v>117</v>
      </c>
      <c r="C1723" s="83">
        <f t="shared" si="79"/>
        <v>9.3200000000000002E-3</v>
      </c>
      <c r="D1723" s="82">
        <f t="shared" si="78"/>
        <v>5.9400000000000008E-3</v>
      </c>
      <c r="E1723" s="81">
        <f t="shared" si="80"/>
        <v>3.3799999999999998E-3</v>
      </c>
      <c r="F1723" s="97">
        <f>INDEX(バックデータ一覧!$G$4:$I$27,MATCH(計算過程!B1723,バックデータ一覧!$F$4:$F$27,0),MATCH(VLOOKUP(A1723,バックデータ一覧!$T$3:$U$367,2),バックデータ一覧!$G$3:$I$3,0))*10^-3</f>
        <v>3.3799999999999998E-3</v>
      </c>
      <c r="G1723" s="97">
        <f>INDEX(バックデータ一覧!$J$4:$L$27,MATCH(計算過程!B1723,バックデータ一覧!$F$4:$F$27,0),MATCH(VLOOKUP(A1723,バックデータ一覧!$T$3:$U$367,2),バックデータ一覧!$J$3:$L$3,0))*10^-3</f>
        <v>6.7499999999999999E-3</v>
      </c>
      <c r="H1723" s="97">
        <f>INDEX(バックデータ一覧!$M$4:$O$27,MATCH(計算過程!B1723,バックデータ一覧!$F$4:$F$27,0),MATCH(VLOOKUP(A1723,バックデータ一覧!$T$3:$U$367,2),バックデータ一覧!$M$3:$O$3,0))*10^-3</f>
        <v>1.0130000000000002E-2</v>
      </c>
      <c r="I1723" s="97">
        <f>INDEX(バックデータ一覧!$P$4:$R$27,MATCH(計算過程!B1723,バックデータ一覧!$F$4:$F$27,0),MATCH(VLOOKUP(A1723,バックデータ一覧!$T$3:$U$367,2),バックデータ一覧!$P$3:$R$3,0))*10^-3</f>
        <v>1.3509999999999999E-2</v>
      </c>
    </row>
    <row r="1724" spans="1:9" x14ac:dyDescent="0.15">
      <c r="A1724" s="57">
        <v>41711</v>
      </c>
      <c r="B1724" s="9" t="s">
        <v>118</v>
      </c>
      <c r="C1724" s="83">
        <f t="shared" si="79"/>
        <v>6.2700000000000013E-3</v>
      </c>
      <c r="D1724" s="82">
        <f t="shared" si="78"/>
        <v>5.9400000000000008E-3</v>
      </c>
      <c r="E1724" s="81">
        <f t="shared" si="80"/>
        <v>3.3E-4</v>
      </c>
      <c r="F1724" s="97">
        <f>INDEX(バックデータ一覧!$G$4:$I$27,MATCH(計算過程!B1724,バックデータ一覧!$F$4:$F$27,0),MATCH(VLOOKUP(A1724,バックデータ一覧!$T$3:$U$367,2),バックデータ一覧!$G$3:$I$3,0))*10^-3</f>
        <v>3.3E-4</v>
      </c>
      <c r="G1724" s="97">
        <f>INDEX(バックデータ一覧!$J$4:$L$27,MATCH(計算過程!B1724,バックデータ一覧!$F$4:$F$27,0),MATCH(VLOOKUP(A1724,バックデータ一覧!$T$3:$U$367,2),バックデータ一覧!$J$3:$L$3,0))*10^-3</f>
        <v>6.7000000000000002E-4</v>
      </c>
      <c r="H1724" s="97">
        <f>INDEX(バックデータ一覧!$M$4:$O$27,MATCH(計算過程!B1724,バックデータ一覧!$F$4:$F$27,0),MATCH(VLOOKUP(A1724,バックデータ一覧!$T$3:$U$367,2),バックデータ一覧!$M$3:$O$3,0))*10^-3</f>
        <v>1E-3</v>
      </c>
      <c r="I1724" s="97">
        <f>INDEX(バックデータ一覧!$P$4:$R$27,MATCH(計算過程!B1724,バックデータ一覧!$F$4:$F$27,0),MATCH(VLOOKUP(A1724,バックデータ一覧!$T$3:$U$367,2),バックデータ一覧!$P$3:$R$3,0))*10^-3</f>
        <v>1.33E-3</v>
      </c>
    </row>
    <row r="1725" spans="1:9" x14ac:dyDescent="0.15">
      <c r="A1725" s="57">
        <v>41711</v>
      </c>
      <c r="B1725" s="9" t="s">
        <v>119</v>
      </c>
      <c r="C1725" s="83">
        <f t="shared" si="79"/>
        <v>6.0700000000000007E-3</v>
      </c>
      <c r="D1725" s="82">
        <f t="shared" si="78"/>
        <v>5.9400000000000008E-3</v>
      </c>
      <c r="E1725" s="81">
        <f t="shared" si="80"/>
        <v>1.3000000000000002E-4</v>
      </c>
      <c r="F1725" s="97">
        <f>INDEX(バックデータ一覧!$G$4:$I$27,MATCH(計算過程!B1725,バックデータ一覧!$F$4:$F$27,0),MATCH(VLOOKUP(A1725,バックデータ一覧!$T$3:$U$367,2),バックデータ一覧!$G$3:$I$3,0))*10^-3</f>
        <v>1.3000000000000002E-4</v>
      </c>
      <c r="G1725" s="97">
        <f>INDEX(バックデータ一覧!$J$4:$L$27,MATCH(計算過程!B1725,バックデータ一覧!$F$4:$F$27,0),MATCH(VLOOKUP(A1725,バックデータ一覧!$T$3:$U$367,2),バックデータ一覧!$J$3:$L$3,0))*10^-3</f>
        <v>2.5000000000000001E-4</v>
      </c>
      <c r="H1725" s="97">
        <f>INDEX(バックデータ一覧!$M$4:$O$27,MATCH(計算過程!B1725,バックデータ一覧!$F$4:$F$27,0),MATCH(VLOOKUP(A1725,バックデータ一覧!$T$3:$U$367,2),バックデータ一覧!$M$3:$O$3,0))*10^-3</f>
        <v>3.8000000000000002E-4</v>
      </c>
      <c r="I1725" s="97">
        <f>INDEX(バックデータ一覧!$P$4:$R$27,MATCH(計算過程!B1725,バックデータ一覧!$F$4:$F$27,0),MATCH(VLOOKUP(A1725,バックデータ一覧!$T$3:$U$367,2),バックデータ一覧!$P$3:$R$3,0))*10^-3</f>
        <v>5.0000000000000001E-4</v>
      </c>
    </row>
    <row r="1726" spans="1:9" x14ac:dyDescent="0.15">
      <c r="A1726" s="57">
        <v>41711</v>
      </c>
      <c r="B1726" s="9" t="s">
        <v>120</v>
      </c>
      <c r="C1726" s="83">
        <f t="shared" si="79"/>
        <v>6.0700000000000007E-3</v>
      </c>
      <c r="D1726" s="82">
        <f t="shared" si="78"/>
        <v>5.9400000000000008E-3</v>
      </c>
      <c r="E1726" s="81">
        <f t="shared" si="80"/>
        <v>1.3000000000000002E-4</v>
      </c>
      <c r="F1726" s="97">
        <f>INDEX(バックデータ一覧!$G$4:$I$27,MATCH(計算過程!B1726,バックデータ一覧!$F$4:$F$27,0),MATCH(VLOOKUP(A1726,バックデータ一覧!$T$3:$U$367,2),バックデータ一覧!$G$3:$I$3,0))*10^-3</f>
        <v>1.3000000000000002E-4</v>
      </c>
      <c r="G1726" s="97">
        <f>INDEX(バックデータ一覧!$J$4:$L$27,MATCH(計算過程!B1726,バックデータ一覧!$F$4:$F$27,0),MATCH(VLOOKUP(A1726,バックデータ一覧!$T$3:$U$367,2),バックデータ一覧!$J$3:$L$3,0))*10^-3</f>
        <v>2.5000000000000001E-4</v>
      </c>
      <c r="H1726" s="97">
        <f>INDEX(バックデータ一覧!$M$4:$O$27,MATCH(計算過程!B1726,バックデータ一覧!$F$4:$F$27,0),MATCH(VLOOKUP(A1726,バックデータ一覧!$T$3:$U$367,2),バックデータ一覧!$M$3:$O$3,0))*10^-3</f>
        <v>3.8000000000000002E-4</v>
      </c>
      <c r="I1726" s="97">
        <f>INDEX(バックデータ一覧!$P$4:$R$27,MATCH(計算過程!B1726,バックデータ一覧!$F$4:$F$27,0),MATCH(VLOOKUP(A1726,バックデータ一覧!$T$3:$U$367,2),バックデータ一覧!$P$3:$R$3,0))*10^-3</f>
        <v>5.0000000000000001E-4</v>
      </c>
    </row>
    <row r="1727" spans="1:9" x14ac:dyDescent="0.15">
      <c r="A1727" s="57">
        <v>41711</v>
      </c>
      <c r="B1727" s="9" t="s">
        <v>121</v>
      </c>
      <c r="C1727" s="83">
        <f t="shared" si="79"/>
        <v>6.2700000000000013E-3</v>
      </c>
      <c r="D1727" s="82">
        <f t="shared" si="78"/>
        <v>5.9400000000000008E-3</v>
      </c>
      <c r="E1727" s="81">
        <f t="shared" si="80"/>
        <v>3.3E-4</v>
      </c>
      <c r="F1727" s="97">
        <f>INDEX(バックデータ一覧!$G$4:$I$27,MATCH(計算過程!B1727,バックデータ一覧!$F$4:$F$27,0),MATCH(VLOOKUP(A1727,バックデータ一覧!$T$3:$U$367,2),バックデータ一覧!$G$3:$I$3,0))*10^-3</f>
        <v>3.3E-4</v>
      </c>
      <c r="G1727" s="97">
        <f>INDEX(バックデータ一覧!$J$4:$L$27,MATCH(計算過程!B1727,バックデータ一覧!$F$4:$F$27,0),MATCH(VLOOKUP(A1727,バックデータ一覧!$T$3:$U$367,2),バックデータ一覧!$J$3:$L$3,0))*10^-3</f>
        <v>6.7000000000000002E-4</v>
      </c>
      <c r="H1727" s="97">
        <f>INDEX(バックデータ一覧!$M$4:$O$27,MATCH(計算過程!B1727,バックデータ一覧!$F$4:$F$27,0),MATCH(VLOOKUP(A1727,バックデータ一覧!$T$3:$U$367,2),バックデータ一覧!$M$3:$O$3,0))*10^-3</f>
        <v>1E-3</v>
      </c>
      <c r="I1727" s="97">
        <f>INDEX(バックデータ一覧!$P$4:$R$27,MATCH(計算過程!B1727,バックデータ一覧!$F$4:$F$27,0),MATCH(VLOOKUP(A1727,バックデータ一覧!$T$3:$U$367,2),バックデータ一覧!$P$3:$R$3,0))*10^-3</f>
        <v>1.33E-3</v>
      </c>
    </row>
    <row r="1728" spans="1:9" x14ac:dyDescent="0.15">
      <c r="A1728" s="57">
        <v>41711</v>
      </c>
      <c r="B1728" s="9" t="s">
        <v>122</v>
      </c>
      <c r="C1728" s="83">
        <f t="shared" si="79"/>
        <v>6.2700000000000013E-3</v>
      </c>
      <c r="D1728" s="82">
        <f t="shared" si="78"/>
        <v>5.9400000000000008E-3</v>
      </c>
      <c r="E1728" s="81">
        <f t="shared" si="80"/>
        <v>3.3E-4</v>
      </c>
      <c r="F1728" s="97">
        <f>INDEX(バックデータ一覧!$G$4:$I$27,MATCH(計算過程!B1728,バックデータ一覧!$F$4:$F$27,0),MATCH(VLOOKUP(A1728,バックデータ一覧!$T$3:$U$367,2),バックデータ一覧!$G$3:$I$3,0))*10^-3</f>
        <v>3.3E-4</v>
      </c>
      <c r="G1728" s="97">
        <f>INDEX(バックデータ一覧!$J$4:$L$27,MATCH(計算過程!B1728,バックデータ一覧!$F$4:$F$27,0),MATCH(VLOOKUP(A1728,バックデータ一覧!$T$3:$U$367,2),バックデータ一覧!$J$3:$L$3,0))*10^-3</f>
        <v>6.7000000000000002E-4</v>
      </c>
      <c r="H1728" s="97">
        <f>INDEX(バックデータ一覧!$M$4:$O$27,MATCH(計算過程!B1728,バックデータ一覧!$F$4:$F$27,0),MATCH(VLOOKUP(A1728,バックデータ一覧!$T$3:$U$367,2),バックデータ一覧!$M$3:$O$3,0))*10^-3</f>
        <v>1E-3</v>
      </c>
      <c r="I1728" s="97">
        <f>INDEX(バックデータ一覧!$P$4:$R$27,MATCH(計算過程!B1728,バックデータ一覧!$F$4:$F$27,0),MATCH(VLOOKUP(A1728,バックデータ一覧!$T$3:$U$367,2),バックデータ一覧!$P$3:$R$3,0))*10^-3</f>
        <v>1.33E-3</v>
      </c>
    </row>
    <row r="1729" spans="1:9" x14ac:dyDescent="0.15">
      <c r="A1729" s="57">
        <v>41711</v>
      </c>
      <c r="B1729" s="9" t="s">
        <v>123</v>
      </c>
      <c r="C1729" s="83">
        <f t="shared" si="79"/>
        <v>1.2360000000000001E-2</v>
      </c>
      <c r="D1729" s="82">
        <f t="shared" si="78"/>
        <v>5.9400000000000008E-3</v>
      </c>
      <c r="E1729" s="81">
        <f t="shared" si="80"/>
        <v>6.4200000000000004E-3</v>
      </c>
      <c r="F1729" s="97">
        <f>INDEX(バックデータ一覧!$G$4:$I$27,MATCH(計算過程!B1729,バックデータ一覧!$F$4:$F$27,0),MATCH(VLOOKUP(A1729,バックデータ一覧!$T$3:$U$367,2),バックデータ一覧!$G$3:$I$3,0))*10^-3</f>
        <v>6.4200000000000004E-3</v>
      </c>
      <c r="G1729" s="97">
        <f>INDEX(バックデータ一覧!$J$4:$L$27,MATCH(計算過程!B1729,バックデータ一覧!$F$4:$F$27,0),MATCH(VLOOKUP(A1729,バックデータ一覧!$T$3:$U$367,2),バックデータ一覧!$J$3:$L$3,0))*10^-3</f>
        <v>1.2840000000000001E-2</v>
      </c>
      <c r="H1729" s="97">
        <f>INDEX(バックデータ一覧!$M$4:$O$27,MATCH(計算過程!B1729,バックデータ一覧!$F$4:$F$27,0),MATCH(VLOOKUP(A1729,バックデータ一覧!$T$3:$U$367,2),バックデータ一覧!$M$3:$O$3,0))*10^-3</f>
        <v>1.9260000000000003E-2</v>
      </c>
      <c r="I1729" s="97">
        <f>INDEX(バックデータ一覧!$P$4:$R$27,MATCH(計算過程!B1729,バックデータ一覧!$F$4:$F$27,0),MATCH(VLOOKUP(A1729,バックデータ一覧!$T$3:$U$367,2),バックデータ一覧!$P$3:$R$3,0))*10^-3</f>
        <v>2.5680000000000001E-2</v>
      </c>
    </row>
    <row r="1730" spans="1:9" x14ac:dyDescent="0.15">
      <c r="A1730" s="57">
        <v>41711</v>
      </c>
      <c r="B1730" s="9" t="s">
        <v>124</v>
      </c>
      <c r="C1730" s="83">
        <f t="shared" si="79"/>
        <v>1.2360000000000001E-2</v>
      </c>
      <c r="D1730" s="82">
        <f t="shared" si="78"/>
        <v>5.9400000000000008E-3</v>
      </c>
      <c r="E1730" s="81">
        <f t="shared" si="80"/>
        <v>6.4200000000000004E-3</v>
      </c>
      <c r="F1730" s="97">
        <f>INDEX(バックデータ一覧!$G$4:$I$27,MATCH(計算過程!B1730,バックデータ一覧!$F$4:$F$27,0),MATCH(VLOOKUP(A1730,バックデータ一覧!$T$3:$U$367,2),バックデータ一覧!$G$3:$I$3,0))*10^-3</f>
        <v>6.4200000000000004E-3</v>
      </c>
      <c r="G1730" s="97">
        <f>INDEX(バックデータ一覧!$J$4:$L$27,MATCH(計算過程!B1730,バックデータ一覧!$F$4:$F$27,0),MATCH(VLOOKUP(A1730,バックデータ一覧!$T$3:$U$367,2),バックデータ一覧!$J$3:$L$3,0))*10^-3</f>
        <v>1.2840000000000001E-2</v>
      </c>
      <c r="H1730" s="97">
        <f>INDEX(バックデータ一覧!$M$4:$O$27,MATCH(計算過程!B1730,バックデータ一覧!$F$4:$F$27,0),MATCH(VLOOKUP(A1730,バックデータ一覧!$T$3:$U$367,2),バックデータ一覧!$M$3:$O$3,0))*10^-3</f>
        <v>1.9260000000000003E-2</v>
      </c>
      <c r="I1730" s="97">
        <f>INDEX(バックデータ一覧!$P$4:$R$27,MATCH(計算過程!B1730,バックデータ一覧!$F$4:$F$27,0),MATCH(VLOOKUP(A1730,バックデータ一覧!$T$3:$U$367,2),バックデータ一覧!$P$3:$R$3,0))*10^-3</f>
        <v>2.5680000000000001E-2</v>
      </c>
    </row>
    <row r="1731" spans="1:9" x14ac:dyDescent="0.15">
      <c r="A1731" s="57">
        <v>41711</v>
      </c>
      <c r="B1731" s="9" t="s">
        <v>125</v>
      </c>
      <c r="C1731" s="83">
        <f t="shared" si="79"/>
        <v>6.2700000000000013E-3</v>
      </c>
      <c r="D1731" s="82">
        <f t="shared" si="78"/>
        <v>5.9400000000000008E-3</v>
      </c>
      <c r="E1731" s="81">
        <f t="shared" si="80"/>
        <v>3.3E-4</v>
      </c>
      <c r="F1731" s="97">
        <f>INDEX(バックデータ一覧!$G$4:$I$27,MATCH(計算過程!B1731,バックデータ一覧!$F$4:$F$27,0),MATCH(VLOOKUP(A1731,バックデータ一覧!$T$3:$U$367,2),バックデータ一覧!$G$3:$I$3,0))*10^-3</f>
        <v>3.3E-4</v>
      </c>
      <c r="G1731" s="97">
        <f>INDEX(バックデータ一覧!$J$4:$L$27,MATCH(計算過程!B1731,バックデータ一覧!$F$4:$F$27,0),MATCH(VLOOKUP(A1731,バックデータ一覧!$T$3:$U$367,2),バックデータ一覧!$J$3:$L$3,0))*10^-3</f>
        <v>6.7000000000000002E-4</v>
      </c>
      <c r="H1731" s="97">
        <f>INDEX(バックデータ一覧!$M$4:$O$27,MATCH(計算過程!B1731,バックデータ一覧!$F$4:$F$27,0),MATCH(VLOOKUP(A1731,バックデータ一覧!$T$3:$U$367,2),バックデータ一覧!$M$3:$O$3,0))*10^-3</f>
        <v>1E-3</v>
      </c>
      <c r="I1731" s="97">
        <f>INDEX(バックデータ一覧!$P$4:$R$27,MATCH(計算過程!B1731,バックデータ一覧!$F$4:$F$27,0),MATCH(VLOOKUP(A1731,バックデータ一覧!$T$3:$U$367,2),バックデータ一覧!$P$3:$R$3,0))*10^-3</f>
        <v>1.33E-3</v>
      </c>
    </row>
    <row r="1732" spans="1:9" x14ac:dyDescent="0.15">
      <c r="A1732" s="57">
        <v>41711</v>
      </c>
      <c r="B1732" s="9" t="s">
        <v>126</v>
      </c>
      <c r="C1732" s="83">
        <f t="shared" si="79"/>
        <v>6.2700000000000013E-3</v>
      </c>
      <c r="D1732" s="82">
        <f t="shared" si="78"/>
        <v>5.9400000000000008E-3</v>
      </c>
      <c r="E1732" s="81">
        <f t="shared" si="80"/>
        <v>3.3E-4</v>
      </c>
      <c r="F1732" s="97">
        <f>INDEX(バックデータ一覧!$G$4:$I$27,MATCH(計算過程!B1732,バックデータ一覧!$F$4:$F$27,0),MATCH(VLOOKUP(A1732,バックデータ一覧!$T$3:$U$367,2),バックデータ一覧!$G$3:$I$3,0))*10^-3</f>
        <v>3.3E-4</v>
      </c>
      <c r="G1732" s="97">
        <f>INDEX(バックデータ一覧!$J$4:$L$27,MATCH(計算過程!B1732,バックデータ一覧!$F$4:$F$27,0),MATCH(VLOOKUP(A1732,バックデータ一覧!$T$3:$U$367,2),バックデータ一覧!$J$3:$L$3,0))*10^-3</f>
        <v>6.7000000000000002E-4</v>
      </c>
      <c r="H1732" s="97">
        <f>INDEX(バックデータ一覧!$M$4:$O$27,MATCH(計算過程!B1732,バックデータ一覧!$F$4:$F$27,0),MATCH(VLOOKUP(A1732,バックデータ一覧!$T$3:$U$367,2),バックデータ一覧!$M$3:$O$3,0))*10^-3</f>
        <v>1E-3</v>
      </c>
      <c r="I1732" s="97">
        <f>INDEX(バックデータ一覧!$P$4:$R$27,MATCH(計算過程!B1732,バックデータ一覧!$F$4:$F$27,0),MATCH(VLOOKUP(A1732,バックデータ一覧!$T$3:$U$367,2),バックデータ一覧!$P$3:$R$3,0))*10^-3</f>
        <v>1.33E-3</v>
      </c>
    </row>
    <row r="1733" spans="1:9" x14ac:dyDescent="0.15">
      <c r="A1733" s="57">
        <v>41711</v>
      </c>
      <c r="B1733" s="9" t="s">
        <v>127</v>
      </c>
      <c r="C1733" s="83">
        <f t="shared" si="79"/>
        <v>1.2220000000000002E-2</v>
      </c>
      <c r="D1733" s="82">
        <f t="shared" si="78"/>
        <v>5.9400000000000008E-3</v>
      </c>
      <c r="E1733" s="81">
        <f t="shared" si="80"/>
        <v>6.28E-3</v>
      </c>
      <c r="F1733" s="97">
        <f>INDEX(バックデータ一覧!$G$4:$I$27,MATCH(計算過程!B1733,バックデータ一覧!$F$4:$F$27,0),MATCH(VLOOKUP(A1733,バックデータ一覧!$T$3:$U$367,2),バックデータ一覧!$G$3:$I$3,0))*10^-3</f>
        <v>6.28E-3</v>
      </c>
      <c r="G1733" s="97">
        <f>INDEX(バックデータ一覧!$J$4:$L$27,MATCH(計算過程!B1733,バックデータ一覧!$F$4:$F$27,0),MATCH(VLOOKUP(A1733,バックデータ一覧!$T$3:$U$367,2),バックデータ一覧!$J$3:$L$3,0))*10^-3</f>
        <v>1.256E-2</v>
      </c>
      <c r="H1733" s="97">
        <f>INDEX(バックデータ一覧!$M$4:$O$27,MATCH(計算過程!B1733,バックデータ一覧!$F$4:$F$27,0),MATCH(VLOOKUP(A1733,バックデータ一覧!$T$3:$U$367,2),バックデータ一覧!$M$3:$O$3,0))*10^-3</f>
        <v>1.8839999999999999E-2</v>
      </c>
      <c r="I1733" s="97">
        <f>INDEX(バックデータ一覧!$P$4:$R$27,MATCH(計算過程!B1733,バックデータ一覧!$F$4:$F$27,0),MATCH(VLOOKUP(A1733,バックデータ一覧!$T$3:$U$367,2),バックデータ一覧!$P$3:$R$3,0))*10^-3</f>
        <v>2.512E-2</v>
      </c>
    </row>
    <row r="1734" spans="1:9" x14ac:dyDescent="0.15">
      <c r="A1734" s="57">
        <v>41711</v>
      </c>
      <c r="B1734" s="9" t="s">
        <v>128</v>
      </c>
      <c r="C1734" s="83">
        <f t="shared" si="79"/>
        <v>1.2640000000000002E-2</v>
      </c>
      <c r="D1734" s="82">
        <f t="shared" si="78"/>
        <v>5.9400000000000008E-3</v>
      </c>
      <c r="E1734" s="81">
        <f t="shared" si="80"/>
        <v>6.7000000000000002E-3</v>
      </c>
      <c r="F1734" s="97">
        <f>INDEX(バックデータ一覧!$G$4:$I$27,MATCH(計算過程!B1734,バックデータ一覧!$F$4:$F$27,0),MATCH(VLOOKUP(A1734,バックデータ一覧!$T$3:$U$367,2),バックデータ一覧!$G$3:$I$3,0))*10^-3</f>
        <v>6.7000000000000002E-3</v>
      </c>
      <c r="G1734" s="97">
        <f>INDEX(バックデータ一覧!$J$4:$L$27,MATCH(計算過程!B1734,バックデータ一覧!$F$4:$F$27,0),MATCH(VLOOKUP(A1734,バックデータ一覧!$T$3:$U$367,2),バックデータ一覧!$J$3:$L$3,0))*10^-3</f>
        <v>1.3390000000000001E-2</v>
      </c>
      <c r="H1734" s="97">
        <f>INDEX(バックデータ一覧!$M$4:$O$27,MATCH(計算過程!B1734,バックデータ一覧!$F$4:$F$27,0),MATCH(VLOOKUP(A1734,バックデータ一覧!$T$3:$U$367,2),バックデータ一覧!$M$3:$O$3,0))*10^-3</f>
        <v>2.009E-2</v>
      </c>
      <c r="I1734" s="97">
        <f>INDEX(バックデータ一覧!$P$4:$R$27,MATCH(計算過程!B1734,バックデータ一覧!$F$4:$F$27,0),MATCH(VLOOKUP(A1734,バックデータ一覧!$T$3:$U$367,2),バックデータ一覧!$P$3:$R$3,0))*10^-3</f>
        <v>2.6790000000000001E-2</v>
      </c>
    </row>
    <row r="1735" spans="1:9" x14ac:dyDescent="0.15">
      <c r="A1735" s="57">
        <v>41712</v>
      </c>
      <c r="B1735" s="9" t="s">
        <v>105</v>
      </c>
      <c r="C1735" s="83">
        <f t="shared" si="79"/>
        <v>6.0700000000000007E-3</v>
      </c>
      <c r="D1735" s="82">
        <f t="shared" ref="D1735:D1798" si="81">$O$4*$O$5*10^-3</f>
        <v>5.9400000000000008E-3</v>
      </c>
      <c r="E1735" s="81">
        <f t="shared" si="80"/>
        <v>1.3000000000000002E-4</v>
      </c>
      <c r="F1735" s="97">
        <f>INDEX(バックデータ一覧!$G$4:$I$27,MATCH(計算過程!B1735,バックデータ一覧!$F$4:$F$27,0),MATCH(VLOOKUP(A1735,バックデータ一覧!$T$3:$U$367,2),バックデータ一覧!$G$3:$I$3,0))*10^-3</f>
        <v>1.3000000000000002E-4</v>
      </c>
      <c r="G1735" s="97">
        <f>INDEX(バックデータ一覧!$J$4:$L$27,MATCH(計算過程!B1735,バックデータ一覧!$F$4:$F$27,0),MATCH(VLOOKUP(A1735,バックデータ一覧!$T$3:$U$367,2),バックデータ一覧!$J$3:$L$3,0))*10^-3</f>
        <v>2.5000000000000001E-4</v>
      </c>
      <c r="H1735" s="97">
        <f>INDEX(バックデータ一覧!$M$4:$O$27,MATCH(計算過程!B1735,バックデータ一覧!$F$4:$F$27,0),MATCH(VLOOKUP(A1735,バックデータ一覧!$T$3:$U$367,2),バックデータ一覧!$M$3:$O$3,0))*10^-3</f>
        <v>3.8000000000000002E-4</v>
      </c>
      <c r="I1735" s="97">
        <f>INDEX(バックデータ一覧!$P$4:$R$27,MATCH(計算過程!B1735,バックデータ一覧!$F$4:$F$27,0),MATCH(VLOOKUP(A1735,バックデータ一覧!$T$3:$U$367,2),バックデータ一覧!$P$3:$R$3,0))*10^-3</f>
        <v>5.0000000000000001E-4</v>
      </c>
    </row>
    <row r="1736" spans="1:9" x14ac:dyDescent="0.15">
      <c r="A1736" s="57">
        <v>41712</v>
      </c>
      <c r="B1736" s="9" t="s">
        <v>106</v>
      </c>
      <c r="C1736" s="83">
        <f t="shared" ref="C1736:C1799" si="82">D1736+E1736</f>
        <v>6.0700000000000007E-3</v>
      </c>
      <c r="D1736" s="82">
        <f t="shared" si="81"/>
        <v>5.9400000000000008E-3</v>
      </c>
      <c r="E1736" s="81">
        <f t="shared" ref="E1736:E1799" si="83">IF(AND($O$10&gt;=1,$O$10&lt;2),$F1736*(2-$O$10)/(2-1)+$G1736*($O$10-1)/(2-1),IF(AND($O$10&gt;=2,$O$10&lt;3),$G1736*(3-$O$10)/(3-2)+$H1736*($O$10-2)/(3-2),$H1736*(4-$O$10)/(4-3)+$I1736*($O$10-3)/(4-3)))</f>
        <v>1.3000000000000002E-4</v>
      </c>
      <c r="F1736" s="97">
        <f>INDEX(バックデータ一覧!$G$4:$I$27,MATCH(計算過程!B1736,バックデータ一覧!$F$4:$F$27,0),MATCH(VLOOKUP(A1736,バックデータ一覧!$T$3:$U$367,2),バックデータ一覧!$G$3:$I$3,0))*10^-3</f>
        <v>1.3000000000000002E-4</v>
      </c>
      <c r="G1736" s="97">
        <f>INDEX(バックデータ一覧!$J$4:$L$27,MATCH(計算過程!B1736,バックデータ一覧!$F$4:$F$27,0),MATCH(VLOOKUP(A1736,バックデータ一覧!$T$3:$U$367,2),バックデータ一覧!$J$3:$L$3,0))*10^-3</f>
        <v>2.5000000000000001E-4</v>
      </c>
      <c r="H1736" s="97">
        <f>INDEX(バックデータ一覧!$M$4:$O$27,MATCH(計算過程!B1736,バックデータ一覧!$F$4:$F$27,0),MATCH(VLOOKUP(A1736,バックデータ一覧!$T$3:$U$367,2),バックデータ一覧!$M$3:$O$3,0))*10^-3</f>
        <v>3.8000000000000002E-4</v>
      </c>
      <c r="I1736" s="97">
        <f>INDEX(バックデータ一覧!$P$4:$R$27,MATCH(計算過程!B1736,バックデータ一覧!$F$4:$F$27,0),MATCH(VLOOKUP(A1736,バックデータ一覧!$T$3:$U$367,2),バックデータ一覧!$P$3:$R$3,0))*10^-3</f>
        <v>5.0000000000000001E-4</v>
      </c>
    </row>
    <row r="1737" spans="1:9" x14ac:dyDescent="0.15">
      <c r="A1737" s="57">
        <v>41712</v>
      </c>
      <c r="B1737" s="9" t="s">
        <v>107</v>
      </c>
      <c r="C1737" s="83">
        <f t="shared" si="82"/>
        <v>6.0700000000000007E-3</v>
      </c>
      <c r="D1737" s="82">
        <f t="shared" si="81"/>
        <v>5.9400000000000008E-3</v>
      </c>
      <c r="E1737" s="81">
        <f t="shared" si="83"/>
        <v>1.3000000000000002E-4</v>
      </c>
      <c r="F1737" s="97">
        <f>INDEX(バックデータ一覧!$G$4:$I$27,MATCH(計算過程!B1737,バックデータ一覧!$F$4:$F$27,0),MATCH(VLOOKUP(A1737,バックデータ一覧!$T$3:$U$367,2),バックデータ一覧!$G$3:$I$3,0))*10^-3</f>
        <v>1.3000000000000002E-4</v>
      </c>
      <c r="G1737" s="97">
        <f>INDEX(バックデータ一覧!$J$4:$L$27,MATCH(計算過程!B1737,バックデータ一覧!$F$4:$F$27,0),MATCH(VLOOKUP(A1737,バックデータ一覧!$T$3:$U$367,2),バックデータ一覧!$J$3:$L$3,0))*10^-3</f>
        <v>2.5000000000000001E-4</v>
      </c>
      <c r="H1737" s="97">
        <f>INDEX(バックデータ一覧!$M$4:$O$27,MATCH(計算過程!B1737,バックデータ一覧!$F$4:$F$27,0),MATCH(VLOOKUP(A1737,バックデータ一覧!$T$3:$U$367,2),バックデータ一覧!$M$3:$O$3,0))*10^-3</f>
        <v>3.8000000000000002E-4</v>
      </c>
      <c r="I1737" s="97">
        <f>INDEX(バックデータ一覧!$P$4:$R$27,MATCH(計算過程!B1737,バックデータ一覧!$F$4:$F$27,0),MATCH(VLOOKUP(A1737,バックデータ一覧!$T$3:$U$367,2),バックデータ一覧!$P$3:$R$3,0))*10^-3</f>
        <v>5.0000000000000001E-4</v>
      </c>
    </row>
    <row r="1738" spans="1:9" x14ac:dyDescent="0.15">
      <c r="A1738" s="57">
        <v>41712</v>
      </c>
      <c r="B1738" s="9" t="s">
        <v>108</v>
      </c>
      <c r="C1738" s="83">
        <f t="shared" si="82"/>
        <v>6.0700000000000007E-3</v>
      </c>
      <c r="D1738" s="82">
        <f t="shared" si="81"/>
        <v>5.9400000000000008E-3</v>
      </c>
      <c r="E1738" s="81">
        <f t="shared" si="83"/>
        <v>1.3000000000000002E-4</v>
      </c>
      <c r="F1738" s="97">
        <f>INDEX(バックデータ一覧!$G$4:$I$27,MATCH(計算過程!B1738,バックデータ一覧!$F$4:$F$27,0),MATCH(VLOOKUP(A1738,バックデータ一覧!$T$3:$U$367,2),バックデータ一覧!$G$3:$I$3,0))*10^-3</f>
        <v>1.3000000000000002E-4</v>
      </c>
      <c r="G1738" s="97">
        <f>INDEX(バックデータ一覧!$J$4:$L$27,MATCH(計算過程!B1738,バックデータ一覧!$F$4:$F$27,0),MATCH(VLOOKUP(A1738,バックデータ一覧!$T$3:$U$367,2),バックデータ一覧!$J$3:$L$3,0))*10^-3</f>
        <v>2.5000000000000001E-4</v>
      </c>
      <c r="H1738" s="97">
        <f>INDEX(バックデータ一覧!$M$4:$O$27,MATCH(計算過程!B1738,バックデータ一覧!$F$4:$F$27,0),MATCH(VLOOKUP(A1738,バックデータ一覧!$T$3:$U$367,2),バックデータ一覧!$M$3:$O$3,0))*10^-3</f>
        <v>3.8000000000000002E-4</v>
      </c>
      <c r="I1738" s="97">
        <f>INDEX(バックデータ一覧!$P$4:$R$27,MATCH(計算過程!B1738,バックデータ一覧!$F$4:$F$27,0),MATCH(VLOOKUP(A1738,バックデータ一覧!$T$3:$U$367,2),バックデータ一覧!$P$3:$R$3,0))*10^-3</f>
        <v>5.0000000000000001E-4</v>
      </c>
    </row>
    <row r="1739" spans="1:9" x14ac:dyDescent="0.15">
      <c r="A1739" s="57">
        <v>41712</v>
      </c>
      <c r="B1739" s="9" t="s">
        <v>109</v>
      </c>
      <c r="C1739" s="83">
        <f t="shared" si="82"/>
        <v>6.0700000000000007E-3</v>
      </c>
      <c r="D1739" s="82">
        <f t="shared" si="81"/>
        <v>5.9400000000000008E-3</v>
      </c>
      <c r="E1739" s="81">
        <f t="shared" si="83"/>
        <v>1.3000000000000002E-4</v>
      </c>
      <c r="F1739" s="97">
        <f>INDEX(バックデータ一覧!$G$4:$I$27,MATCH(計算過程!B1739,バックデータ一覧!$F$4:$F$27,0),MATCH(VLOOKUP(A1739,バックデータ一覧!$T$3:$U$367,2),バックデータ一覧!$G$3:$I$3,0))*10^-3</f>
        <v>1.3000000000000002E-4</v>
      </c>
      <c r="G1739" s="97">
        <f>INDEX(バックデータ一覧!$J$4:$L$27,MATCH(計算過程!B1739,バックデータ一覧!$F$4:$F$27,0),MATCH(VLOOKUP(A1739,バックデータ一覧!$T$3:$U$367,2),バックデータ一覧!$J$3:$L$3,0))*10^-3</f>
        <v>2.5000000000000001E-4</v>
      </c>
      <c r="H1739" s="97">
        <f>INDEX(バックデータ一覧!$M$4:$O$27,MATCH(計算過程!B1739,バックデータ一覧!$F$4:$F$27,0),MATCH(VLOOKUP(A1739,バックデータ一覧!$T$3:$U$367,2),バックデータ一覧!$M$3:$O$3,0))*10^-3</f>
        <v>3.8000000000000002E-4</v>
      </c>
      <c r="I1739" s="97">
        <f>INDEX(バックデータ一覧!$P$4:$R$27,MATCH(計算過程!B1739,バックデータ一覧!$F$4:$F$27,0),MATCH(VLOOKUP(A1739,バックデータ一覧!$T$3:$U$367,2),バックデータ一覧!$P$3:$R$3,0))*10^-3</f>
        <v>5.0000000000000001E-4</v>
      </c>
    </row>
    <row r="1740" spans="1:9" x14ac:dyDescent="0.15">
      <c r="A1740" s="57">
        <v>41712</v>
      </c>
      <c r="B1740" s="9" t="s">
        <v>110</v>
      </c>
      <c r="C1740" s="83">
        <f t="shared" si="82"/>
        <v>6.0700000000000007E-3</v>
      </c>
      <c r="D1740" s="82">
        <f t="shared" si="81"/>
        <v>5.9400000000000008E-3</v>
      </c>
      <c r="E1740" s="81">
        <f t="shared" si="83"/>
        <v>1.3000000000000002E-4</v>
      </c>
      <c r="F1740" s="97">
        <f>INDEX(バックデータ一覧!$G$4:$I$27,MATCH(計算過程!B1740,バックデータ一覧!$F$4:$F$27,0),MATCH(VLOOKUP(A1740,バックデータ一覧!$T$3:$U$367,2),バックデータ一覧!$G$3:$I$3,0))*10^-3</f>
        <v>1.3000000000000002E-4</v>
      </c>
      <c r="G1740" s="97">
        <f>INDEX(バックデータ一覧!$J$4:$L$27,MATCH(計算過程!B1740,バックデータ一覧!$F$4:$F$27,0),MATCH(VLOOKUP(A1740,バックデータ一覧!$T$3:$U$367,2),バックデータ一覧!$J$3:$L$3,0))*10^-3</f>
        <v>2.5000000000000001E-4</v>
      </c>
      <c r="H1740" s="97">
        <f>INDEX(バックデータ一覧!$M$4:$O$27,MATCH(計算過程!B1740,バックデータ一覧!$F$4:$F$27,0),MATCH(VLOOKUP(A1740,バックデータ一覧!$T$3:$U$367,2),バックデータ一覧!$M$3:$O$3,0))*10^-3</f>
        <v>3.8000000000000002E-4</v>
      </c>
      <c r="I1740" s="97">
        <f>INDEX(バックデータ一覧!$P$4:$R$27,MATCH(計算過程!B1740,バックデータ一覧!$F$4:$F$27,0),MATCH(VLOOKUP(A1740,バックデータ一覧!$T$3:$U$367,2),バックデータ一覧!$P$3:$R$3,0))*10^-3</f>
        <v>5.0000000000000001E-4</v>
      </c>
    </row>
    <row r="1741" spans="1:9" x14ac:dyDescent="0.15">
      <c r="A1741" s="57">
        <v>41712</v>
      </c>
      <c r="B1741" s="9" t="s">
        <v>111</v>
      </c>
      <c r="C1741" s="83">
        <f t="shared" si="82"/>
        <v>9.3200000000000002E-3</v>
      </c>
      <c r="D1741" s="82">
        <f t="shared" si="81"/>
        <v>5.9400000000000008E-3</v>
      </c>
      <c r="E1741" s="81">
        <f t="shared" si="83"/>
        <v>3.3799999999999998E-3</v>
      </c>
      <c r="F1741" s="97">
        <f>INDEX(バックデータ一覧!$G$4:$I$27,MATCH(計算過程!B1741,バックデータ一覧!$F$4:$F$27,0),MATCH(VLOOKUP(A1741,バックデータ一覧!$T$3:$U$367,2),バックデータ一覧!$G$3:$I$3,0))*10^-3</f>
        <v>3.3799999999999998E-3</v>
      </c>
      <c r="G1741" s="97">
        <f>INDEX(バックデータ一覧!$J$4:$L$27,MATCH(計算過程!B1741,バックデータ一覧!$F$4:$F$27,0),MATCH(VLOOKUP(A1741,バックデータ一覧!$T$3:$U$367,2),バックデータ一覧!$J$3:$L$3,0))*10^-3</f>
        <v>6.7499999999999999E-3</v>
      </c>
      <c r="H1741" s="97">
        <f>INDEX(バックデータ一覧!$M$4:$O$27,MATCH(計算過程!B1741,バックデータ一覧!$F$4:$F$27,0),MATCH(VLOOKUP(A1741,バックデータ一覧!$T$3:$U$367,2),バックデータ一覧!$M$3:$O$3,0))*10^-3</f>
        <v>1.0130000000000002E-2</v>
      </c>
      <c r="I1741" s="97">
        <f>INDEX(バックデータ一覧!$P$4:$R$27,MATCH(計算過程!B1741,バックデータ一覧!$F$4:$F$27,0),MATCH(VLOOKUP(A1741,バックデータ一覧!$T$3:$U$367,2),バックデータ一覧!$P$3:$R$3,0))*10^-3</f>
        <v>1.3509999999999999E-2</v>
      </c>
    </row>
    <row r="1742" spans="1:9" x14ac:dyDescent="0.15">
      <c r="A1742" s="57">
        <v>41712</v>
      </c>
      <c r="B1742" s="9" t="s">
        <v>112</v>
      </c>
      <c r="C1742" s="83">
        <f t="shared" si="82"/>
        <v>6.4800000000000005E-3</v>
      </c>
      <c r="D1742" s="82">
        <f t="shared" si="81"/>
        <v>5.9400000000000008E-3</v>
      </c>
      <c r="E1742" s="81">
        <f t="shared" si="83"/>
        <v>5.4000000000000001E-4</v>
      </c>
      <c r="F1742" s="97">
        <f>INDEX(バックデータ一覧!$G$4:$I$27,MATCH(計算過程!B1742,バックデータ一覧!$F$4:$F$27,0),MATCH(VLOOKUP(A1742,バックデータ一覧!$T$3:$U$367,2),バックデータ一覧!$G$3:$I$3,0))*10^-3</f>
        <v>5.4000000000000001E-4</v>
      </c>
      <c r="G1742" s="97">
        <f>INDEX(バックデータ一覧!$J$4:$L$27,MATCH(計算過程!B1742,バックデータ一覧!$F$4:$F$27,0),MATCH(VLOOKUP(A1742,バックデータ一覧!$T$3:$U$367,2),バックデータ一覧!$J$3:$L$3,0))*10^-3</f>
        <v>1.08E-3</v>
      </c>
      <c r="H1742" s="97">
        <f>INDEX(バックデータ一覧!$M$4:$O$27,MATCH(計算過程!B1742,バックデータ一覧!$F$4:$F$27,0),MATCH(VLOOKUP(A1742,バックデータ一覧!$T$3:$U$367,2),バックデータ一覧!$M$3:$O$3,0))*10^-3</f>
        <v>1.6299999999999999E-3</v>
      </c>
      <c r="I1742" s="97">
        <f>INDEX(バックデータ一覧!$P$4:$R$27,MATCH(計算過程!B1742,バックデータ一覧!$F$4:$F$27,0),MATCH(VLOOKUP(A1742,バックデータ一覧!$T$3:$U$367,2),バックデータ一覧!$P$3:$R$3,0))*10^-3</f>
        <v>2.1700000000000001E-3</v>
      </c>
    </row>
    <row r="1743" spans="1:9" x14ac:dyDescent="0.15">
      <c r="A1743" s="57">
        <v>41712</v>
      </c>
      <c r="B1743" s="9" t="s">
        <v>113</v>
      </c>
      <c r="C1743" s="83">
        <f t="shared" si="82"/>
        <v>6.4800000000000005E-3</v>
      </c>
      <c r="D1743" s="82">
        <f t="shared" si="81"/>
        <v>5.9400000000000008E-3</v>
      </c>
      <c r="E1743" s="81">
        <f t="shared" si="83"/>
        <v>5.4000000000000001E-4</v>
      </c>
      <c r="F1743" s="97">
        <f>INDEX(バックデータ一覧!$G$4:$I$27,MATCH(計算過程!B1743,バックデータ一覧!$F$4:$F$27,0),MATCH(VLOOKUP(A1743,バックデータ一覧!$T$3:$U$367,2),バックデータ一覧!$G$3:$I$3,0))*10^-3</f>
        <v>5.4000000000000001E-4</v>
      </c>
      <c r="G1743" s="97">
        <f>INDEX(バックデータ一覧!$J$4:$L$27,MATCH(計算過程!B1743,バックデータ一覧!$F$4:$F$27,0),MATCH(VLOOKUP(A1743,バックデータ一覧!$T$3:$U$367,2),バックデータ一覧!$J$3:$L$3,0))*10^-3</f>
        <v>1.08E-3</v>
      </c>
      <c r="H1743" s="97">
        <f>INDEX(バックデータ一覧!$M$4:$O$27,MATCH(計算過程!B1743,バックデータ一覧!$F$4:$F$27,0),MATCH(VLOOKUP(A1743,バックデータ一覧!$T$3:$U$367,2),バックデータ一覧!$M$3:$O$3,0))*10^-3</f>
        <v>1.6299999999999999E-3</v>
      </c>
      <c r="I1743" s="97">
        <f>INDEX(バックデータ一覧!$P$4:$R$27,MATCH(計算過程!B1743,バックデータ一覧!$F$4:$F$27,0),MATCH(VLOOKUP(A1743,バックデータ一覧!$T$3:$U$367,2),バックデータ一覧!$P$3:$R$3,0))*10^-3</f>
        <v>2.1700000000000001E-3</v>
      </c>
    </row>
    <row r="1744" spans="1:9" x14ac:dyDescent="0.15">
      <c r="A1744" s="57">
        <v>41712</v>
      </c>
      <c r="B1744" s="9" t="s">
        <v>114</v>
      </c>
      <c r="C1744" s="83">
        <f t="shared" si="82"/>
        <v>6.0700000000000007E-3</v>
      </c>
      <c r="D1744" s="82">
        <f t="shared" si="81"/>
        <v>5.9400000000000008E-3</v>
      </c>
      <c r="E1744" s="81">
        <f t="shared" si="83"/>
        <v>1.3000000000000002E-4</v>
      </c>
      <c r="F1744" s="97">
        <f>INDEX(バックデータ一覧!$G$4:$I$27,MATCH(計算過程!B1744,バックデータ一覧!$F$4:$F$27,0),MATCH(VLOOKUP(A1744,バックデータ一覧!$T$3:$U$367,2),バックデータ一覧!$G$3:$I$3,0))*10^-3</f>
        <v>1.3000000000000002E-4</v>
      </c>
      <c r="G1744" s="97">
        <f>INDEX(バックデータ一覧!$J$4:$L$27,MATCH(計算過程!B1744,バックデータ一覧!$F$4:$F$27,0),MATCH(VLOOKUP(A1744,バックデータ一覧!$T$3:$U$367,2),バックデータ一覧!$J$3:$L$3,0))*10^-3</f>
        <v>2.5000000000000001E-4</v>
      </c>
      <c r="H1744" s="97">
        <f>INDEX(バックデータ一覧!$M$4:$O$27,MATCH(計算過程!B1744,バックデータ一覧!$F$4:$F$27,0),MATCH(VLOOKUP(A1744,バックデータ一覧!$T$3:$U$367,2),バックデータ一覧!$M$3:$O$3,0))*10^-3</f>
        <v>3.8000000000000002E-4</v>
      </c>
      <c r="I1744" s="97">
        <f>INDEX(バックデータ一覧!$P$4:$R$27,MATCH(計算過程!B1744,バックデータ一覧!$F$4:$F$27,0),MATCH(VLOOKUP(A1744,バックデータ一覧!$T$3:$U$367,2),バックデータ一覧!$P$3:$R$3,0))*10^-3</f>
        <v>5.0000000000000001E-4</v>
      </c>
    </row>
    <row r="1745" spans="1:9" x14ac:dyDescent="0.15">
      <c r="A1745" s="57">
        <v>41712</v>
      </c>
      <c r="B1745" s="9" t="s">
        <v>115</v>
      </c>
      <c r="C1745" s="83">
        <f t="shared" si="82"/>
        <v>6.2700000000000013E-3</v>
      </c>
      <c r="D1745" s="82">
        <f t="shared" si="81"/>
        <v>5.9400000000000008E-3</v>
      </c>
      <c r="E1745" s="81">
        <f t="shared" si="83"/>
        <v>3.3E-4</v>
      </c>
      <c r="F1745" s="97">
        <f>INDEX(バックデータ一覧!$G$4:$I$27,MATCH(計算過程!B1745,バックデータ一覧!$F$4:$F$27,0),MATCH(VLOOKUP(A1745,バックデータ一覧!$T$3:$U$367,2),バックデータ一覧!$G$3:$I$3,0))*10^-3</f>
        <v>3.3E-4</v>
      </c>
      <c r="G1745" s="97">
        <f>INDEX(バックデータ一覧!$J$4:$L$27,MATCH(計算過程!B1745,バックデータ一覧!$F$4:$F$27,0),MATCH(VLOOKUP(A1745,バックデータ一覧!$T$3:$U$367,2),バックデータ一覧!$J$3:$L$3,0))*10^-3</f>
        <v>6.7000000000000002E-4</v>
      </c>
      <c r="H1745" s="97">
        <f>INDEX(バックデータ一覧!$M$4:$O$27,MATCH(計算過程!B1745,バックデータ一覧!$F$4:$F$27,0),MATCH(VLOOKUP(A1745,バックデータ一覧!$T$3:$U$367,2),バックデータ一覧!$M$3:$O$3,0))*10^-3</f>
        <v>1E-3</v>
      </c>
      <c r="I1745" s="97">
        <f>INDEX(バックデータ一覧!$P$4:$R$27,MATCH(計算過程!B1745,バックデータ一覧!$F$4:$F$27,0),MATCH(VLOOKUP(A1745,バックデータ一覧!$T$3:$U$367,2),バックデータ一覧!$P$3:$R$3,0))*10^-3</f>
        <v>1.33E-3</v>
      </c>
    </row>
    <row r="1746" spans="1:9" x14ac:dyDescent="0.15">
      <c r="A1746" s="57">
        <v>41712</v>
      </c>
      <c r="B1746" s="9" t="s">
        <v>116</v>
      </c>
      <c r="C1746" s="83">
        <f t="shared" si="82"/>
        <v>6.0700000000000007E-3</v>
      </c>
      <c r="D1746" s="82">
        <f t="shared" si="81"/>
        <v>5.9400000000000008E-3</v>
      </c>
      <c r="E1746" s="81">
        <f t="shared" si="83"/>
        <v>1.3000000000000002E-4</v>
      </c>
      <c r="F1746" s="97">
        <f>INDEX(バックデータ一覧!$G$4:$I$27,MATCH(計算過程!B1746,バックデータ一覧!$F$4:$F$27,0),MATCH(VLOOKUP(A1746,バックデータ一覧!$T$3:$U$367,2),バックデータ一覧!$G$3:$I$3,0))*10^-3</f>
        <v>1.3000000000000002E-4</v>
      </c>
      <c r="G1746" s="97">
        <f>INDEX(バックデータ一覧!$J$4:$L$27,MATCH(計算過程!B1746,バックデータ一覧!$F$4:$F$27,0),MATCH(VLOOKUP(A1746,バックデータ一覧!$T$3:$U$367,2),バックデータ一覧!$J$3:$L$3,0))*10^-3</f>
        <v>2.5000000000000001E-4</v>
      </c>
      <c r="H1746" s="97">
        <f>INDEX(バックデータ一覧!$M$4:$O$27,MATCH(計算過程!B1746,バックデータ一覧!$F$4:$F$27,0),MATCH(VLOOKUP(A1746,バックデータ一覧!$T$3:$U$367,2),バックデータ一覧!$M$3:$O$3,0))*10^-3</f>
        <v>3.8000000000000002E-4</v>
      </c>
      <c r="I1746" s="97">
        <f>INDEX(バックデータ一覧!$P$4:$R$27,MATCH(計算過程!B1746,バックデータ一覧!$F$4:$F$27,0),MATCH(VLOOKUP(A1746,バックデータ一覧!$T$3:$U$367,2),バックデータ一覧!$P$3:$R$3,0))*10^-3</f>
        <v>5.0000000000000001E-4</v>
      </c>
    </row>
    <row r="1747" spans="1:9" x14ac:dyDescent="0.15">
      <c r="A1747" s="57">
        <v>41712</v>
      </c>
      <c r="B1747" s="9" t="s">
        <v>117</v>
      </c>
      <c r="C1747" s="83">
        <f t="shared" si="82"/>
        <v>9.3200000000000002E-3</v>
      </c>
      <c r="D1747" s="82">
        <f t="shared" si="81"/>
        <v>5.9400000000000008E-3</v>
      </c>
      <c r="E1747" s="81">
        <f t="shared" si="83"/>
        <v>3.3799999999999998E-3</v>
      </c>
      <c r="F1747" s="97">
        <f>INDEX(バックデータ一覧!$G$4:$I$27,MATCH(計算過程!B1747,バックデータ一覧!$F$4:$F$27,0),MATCH(VLOOKUP(A1747,バックデータ一覧!$T$3:$U$367,2),バックデータ一覧!$G$3:$I$3,0))*10^-3</f>
        <v>3.3799999999999998E-3</v>
      </c>
      <c r="G1747" s="97">
        <f>INDEX(バックデータ一覧!$J$4:$L$27,MATCH(計算過程!B1747,バックデータ一覧!$F$4:$F$27,0),MATCH(VLOOKUP(A1747,バックデータ一覧!$T$3:$U$367,2),バックデータ一覧!$J$3:$L$3,0))*10^-3</f>
        <v>6.7499999999999999E-3</v>
      </c>
      <c r="H1747" s="97">
        <f>INDEX(バックデータ一覧!$M$4:$O$27,MATCH(計算過程!B1747,バックデータ一覧!$F$4:$F$27,0),MATCH(VLOOKUP(A1747,バックデータ一覧!$T$3:$U$367,2),バックデータ一覧!$M$3:$O$3,0))*10^-3</f>
        <v>1.0130000000000002E-2</v>
      </c>
      <c r="I1747" s="97">
        <f>INDEX(バックデータ一覧!$P$4:$R$27,MATCH(計算過程!B1747,バックデータ一覧!$F$4:$F$27,0),MATCH(VLOOKUP(A1747,バックデータ一覧!$T$3:$U$367,2),バックデータ一覧!$P$3:$R$3,0))*10^-3</f>
        <v>1.3509999999999999E-2</v>
      </c>
    </row>
    <row r="1748" spans="1:9" x14ac:dyDescent="0.15">
      <c r="A1748" s="57">
        <v>41712</v>
      </c>
      <c r="B1748" s="9" t="s">
        <v>118</v>
      </c>
      <c r="C1748" s="83">
        <f t="shared" si="82"/>
        <v>6.2700000000000013E-3</v>
      </c>
      <c r="D1748" s="82">
        <f t="shared" si="81"/>
        <v>5.9400000000000008E-3</v>
      </c>
      <c r="E1748" s="81">
        <f t="shared" si="83"/>
        <v>3.3E-4</v>
      </c>
      <c r="F1748" s="97">
        <f>INDEX(バックデータ一覧!$G$4:$I$27,MATCH(計算過程!B1748,バックデータ一覧!$F$4:$F$27,0),MATCH(VLOOKUP(A1748,バックデータ一覧!$T$3:$U$367,2),バックデータ一覧!$G$3:$I$3,0))*10^-3</f>
        <v>3.3E-4</v>
      </c>
      <c r="G1748" s="97">
        <f>INDEX(バックデータ一覧!$J$4:$L$27,MATCH(計算過程!B1748,バックデータ一覧!$F$4:$F$27,0),MATCH(VLOOKUP(A1748,バックデータ一覧!$T$3:$U$367,2),バックデータ一覧!$J$3:$L$3,0))*10^-3</f>
        <v>6.7000000000000002E-4</v>
      </c>
      <c r="H1748" s="97">
        <f>INDEX(バックデータ一覧!$M$4:$O$27,MATCH(計算過程!B1748,バックデータ一覧!$F$4:$F$27,0),MATCH(VLOOKUP(A1748,バックデータ一覧!$T$3:$U$367,2),バックデータ一覧!$M$3:$O$3,0))*10^-3</f>
        <v>1E-3</v>
      </c>
      <c r="I1748" s="97">
        <f>INDEX(バックデータ一覧!$P$4:$R$27,MATCH(計算過程!B1748,バックデータ一覧!$F$4:$F$27,0),MATCH(VLOOKUP(A1748,バックデータ一覧!$T$3:$U$367,2),バックデータ一覧!$P$3:$R$3,0))*10^-3</f>
        <v>1.33E-3</v>
      </c>
    </row>
    <row r="1749" spans="1:9" x14ac:dyDescent="0.15">
      <c r="A1749" s="57">
        <v>41712</v>
      </c>
      <c r="B1749" s="9" t="s">
        <v>119</v>
      </c>
      <c r="C1749" s="83">
        <f t="shared" si="82"/>
        <v>6.0700000000000007E-3</v>
      </c>
      <c r="D1749" s="82">
        <f t="shared" si="81"/>
        <v>5.9400000000000008E-3</v>
      </c>
      <c r="E1749" s="81">
        <f t="shared" si="83"/>
        <v>1.3000000000000002E-4</v>
      </c>
      <c r="F1749" s="97">
        <f>INDEX(バックデータ一覧!$G$4:$I$27,MATCH(計算過程!B1749,バックデータ一覧!$F$4:$F$27,0),MATCH(VLOOKUP(A1749,バックデータ一覧!$T$3:$U$367,2),バックデータ一覧!$G$3:$I$3,0))*10^-3</f>
        <v>1.3000000000000002E-4</v>
      </c>
      <c r="G1749" s="97">
        <f>INDEX(バックデータ一覧!$J$4:$L$27,MATCH(計算過程!B1749,バックデータ一覧!$F$4:$F$27,0),MATCH(VLOOKUP(A1749,バックデータ一覧!$T$3:$U$367,2),バックデータ一覧!$J$3:$L$3,0))*10^-3</f>
        <v>2.5000000000000001E-4</v>
      </c>
      <c r="H1749" s="97">
        <f>INDEX(バックデータ一覧!$M$4:$O$27,MATCH(計算過程!B1749,バックデータ一覧!$F$4:$F$27,0),MATCH(VLOOKUP(A1749,バックデータ一覧!$T$3:$U$367,2),バックデータ一覧!$M$3:$O$3,0))*10^-3</f>
        <v>3.8000000000000002E-4</v>
      </c>
      <c r="I1749" s="97">
        <f>INDEX(バックデータ一覧!$P$4:$R$27,MATCH(計算過程!B1749,バックデータ一覧!$F$4:$F$27,0),MATCH(VLOOKUP(A1749,バックデータ一覧!$T$3:$U$367,2),バックデータ一覧!$P$3:$R$3,0))*10^-3</f>
        <v>5.0000000000000001E-4</v>
      </c>
    </row>
    <row r="1750" spans="1:9" x14ac:dyDescent="0.15">
      <c r="A1750" s="57">
        <v>41712</v>
      </c>
      <c r="B1750" s="9" t="s">
        <v>120</v>
      </c>
      <c r="C1750" s="83">
        <f t="shared" si="82"/>
        <v>6.0700000000000007E-3</v>
      </c>
      <c r="D1750" s="82">
        <f t="shared" si="81"/>
        <v>5.9400000000000008E-3</v>
      </c>
      <c r="E1750" s="81">
        <f t="shared" si="83"/>
        <v>1.3000000000000002E-4</v>
      </c>
      <c r="F1750" s="97">
        <f>INDEX(バックデータ一覧!$G$4:$I$27,MATCH(計算過程!B1750,バックデータ一覧!$F$4:$F$27,0),MATCH(VLOOKUP(A1750,バックデータ一覧!$T$3:$U$367,2),バックデータ一覧!$G$3:$I$3,0))*10^-3</f>
        <v>1.3000000000000002E-4</v>
      </c>
      <c r="G1750" s="97">
        <f>INDEX(バックデータ一覧!$J$4:$L$27,MATCH(計算過程!B1750,バックデータ一覧!$F$4:$F$27,0),MATCH(VLOOKUP(A1750,バックデータ一覧!$T$3:$U$367,2),バックデータ一覧!$J$3:$L$3,0))*10^-3</f>
        <v>2.5000000000000001E-4</v>
      </c>
      <c r="H1750" s="97">
        <f>INDEX(バックデータ一覧!$M$4:$O$27,MATCH(計算過程!B1750,バックデータ一覧!$F$4:$F$27,0),MATCH(VLOOKUP(A1750,バックデータ一覧!$T$3:$U$367,2),バックデータ一覧!$M$3:$O$3,0))*10^-3</f>
        <v>3.8000000000000002E-4</v>
      </c>
      <c r="I1750" s="97">
        <f>INDEX(バックデータ一覧!$P$4:$R$27,MATCH(計算過程!B1750,バックデータ一覧!$F$4:$F$27,0),MATCH(VLOOKUP(A1750,バックデータ一覧!$T$3:$U$367,2),バックデータ一覧!$P$3:$R$3,0))*10^-3</f>
        <v>5.0000000000000001E-4</v>
      </c>
    </row>
    <row r="1751" spans="1:9" x14ac:dyDescent="0.15">
      <c r="A1751" s="57">
        <v>41712</v>
      </c>
      <c r="B1751" s="9" t="s">
        <v>121</v>
      </c>
      <c r="C1751" s="83">
        <f t="shared" si="82"/>
        <v>6.2700000000000013E-3</v>
      </c>
      <c r="D1751" s="82">
        <f t="shared" si="81"/>
        <v>5.9400000000000008E-3</v>
      </c>
      <c r="E1751" s="81">
        <f t="shared" si="83"/>
        <v>3.3E-4</v>
      </c>
      <c r="F1751" s="97">
        <f>INDEX(バックデータ一覧!$G$4:$I$27,MATCH(計算過程!B1751,バックデータ一覧!$F$4:$F$27,0),MATCH(VLOOKUP(A1751,バックデータ一覧!$T$3:$U$367,2),バックデータ一覧!$G$3:$I$3,0))*10^-3</f>
        <v>3.3E-4</v>
      </c>
      <c r="G1751" s="97">
        <f>INDEX(バックデータ一覧!$J$4:$L$27,MATCH(計算過程!B1751,バックデータ一覧!$F$4:$F$27,0),MATCH(VLOOKUP(A1751,バックデータ一覧!$T$3:$U$367,2),バックデータ一覧!$J$3:$L$3,0))*10^-3</f>
        <v>6.7000000000000002E-4</v>
      </c>
      <c r="H1751" s="97">
        <f>INDEX(バックデータ一覧!$M$4:$O$27,MATCH(計算過程!B1751,バックデータ一覧!$F$4:$F$27,0),MATCH(VLOOKUP(A1751,バックデータ一覧!$T$3:$U$367,2),バックデータ一覧!$M$3:$O$3,0))*10^-3</f>
        <v>1E-3</v>
      </c>
      <c r="I1751" s="97">
        <f>INDEX(バックデータ一覧!$P$4:$R$27,MATCH(計算過程!B1751,バックデータ一覧!$F$4:$F$27,0),MATCH(VLOOKUP(A1751,バックデータ一覧!$T$3:$U$367,2),バックデータ一覧!$P$3:$R$3,0))*10^-3</f>
        <v>1.33E-3</v>
      </c>
    </row>
    <row r="1752" spans="1:9" x14ac:dyDescent="0.15">
      <c r="A1752" s="57">
        <v>41712</v>
      </c>
      <c r="B1752" s="9" t="s">
        <v>122</v>
      </c>
      <c r="C1752" s="83">
        <f t="shared" si="82"/>
        <v>6.2700000000000013E-3</v>
      </c>
      <c r="D1752" s="82">
        <f t="shared" si="81"/>
        <v>5.9400000000000008E-3</v>
      </c>
      <c r="E1752" s="81">
        <f t="shared" si="83"/>
        <v>3.3E-4</v>
      </c>
      <c r="F1752" s="97">
        <f>INDEX(バックデータ一覧!$G$4:$I$27,MATCH(計算過程!B1752,バックデータ一覧!$F$4:$F$27,0),MATCH(VLOOKUP(A1752,バックデータ一覧!$T$3:$U$367,2),バックデータ一覧!$G$3:$I$3,0))*10^-3</f>
        <v>3.3E-4</v>
      </c>
      <c r="G1752" s="97">
        <f>INDEX(バックデータ一覧!$J$4:$L$27,MATCH(計算過程!B1752,バックデータ一覧!$F$4:$F$27,0),MATCH(VLOOKUP(A1752,バックデータ一覧!$T$3:$U$367,2),バックデータ一覧!$J$3:$L$3,0))*10^-3</f>
        <v>6.7000000000000002E-4</v>
      </c>
      <c r="H1752" s="97">
        <f>INDEX(バックデータ一覧!$M$4:$O$27,MATCH(計算過程!B1752,バックデータ一覧!$F$4:$F$27,0),MATCH(VLOOKUP(A1752,バックデータ一覧!$T$3:$U$367,2),バックデータ一覧!$M$3:$O$3,0))*10^-3</f>
        <v>1E-3</v>
      </c>
      <c r="I1752" s="97">
        <f>INDEX(バックデータ一覧!$P$4:$R$27,MATCH(計算過程!B1752,バックデータ一覧!$F$4:$F$27,0),MATCH(VLOOKUP(A1752,バックデータ一覧!$T$3:$U$367,2),バックデータ一覧!$P$3:$R$3,0))*10^-3</f>
        <v>1.33E-3</v>
      </c>
    </row>
    <row r="1753" spans="1:9" x14ac:dyDescent="0.15">
      <c r="A1753" s="57">
        <v>41712</v>
      </c>
      <c r="B1753" s="9" t="s">
        <v>123</v>
      </c>
      <c r="C1753" s="83">
        <f t="shared" si="82"/>
        <v>1.2360000000000001E-2</v>
      </c>
      <c r="D1753" s="82">
        <f t="shared" si="81"/>
        <v>5.9400000000000008E-3</v>
      </c>
      <c r="E1753" s="81">
        <f t="shared" si="83"/>
        <v>6.4200000000000004E-3</v>
      </c>
      <c r="F1753" s="97">
        <f>INDEX(バックデータ一覧!$G$4:$I$27,MATCH(計算過程!B1753,バックデータ一覧!$F$4:$F$27,0),MATCH(VLOOKUP(A1753,バックデータ一覧!$T$3:$U$367,2),バックデータ一覧!$G$3:$I$3,0))*10^-3</f>
        <v>6.4200000000000004E-3</v>
      </c>
      <c r="G1753" s="97">
        <f>INDEX(バックデータ一覧!$J$4:$L$27,MATCH(計算過程!B1753,バックデータ一覧!$F$4:$F$27,0),MATCH(VLOOKUP(A1753,バックデータ一覧!$T$3:$U$367,2),バックデータ一覧!$J$3:$L$3,0))*10^-3</f>
        <v>1.2840000000000001E-2</v>
      </c>
      <c r="H1753" s="97">
        <f>INDEX(バックデータ一覧!$M$4:$O$27,MATCH(計算過程!B1753,バックデータ一覧!$F$4:$F$27,0),MATCH(VLOOKUP(A1753,バックデータ一覧!$T$3:$U$367,2),バックデータ一覧!$M$3:$O$3,0))*10^-3</f>
        <v>1.9260000000000003E-2</v>
      </c>
      <c r="I1753" s="97">
        <f>INDEX(バックデータ一覧!$P$4:$R$27,MATCH(計算過程!B1753,バックデータ一覧!$F$4:$F$27,0),MATCH(VLOOKUP(A1753,バックデータ一覧!$T$3:$U$367,2),バックデータ一覧!$P$3:$R$3,0))*10^-3</f>
        <v>2.5680000000000001E-2</v>
      </c>
    </row>
    <row r="1754" spans="1:9" x14ac:dyDescent="0.15">
      <c r="A1754" s="57">
        <v>41712</v>
      </c>
      <c r="B1754" s="9" t="s">
        <v>124</v>
      </c>
      <c r="C1754" s="83">
        <f t="shared" si="82"/>
        <v>1.2360000000000001E-2</v>
      </c>
      <c r="D1754" s="82">
        <f t="shared" si="81"/>
        <v>5.9400000000000008E-3</v>
      </c>
      <c r="E1754" s="81">
        <f t="shared" si="83"/>
        <v>6.4200000000000004E-3</v>
      </c>
      <c r="F1754" s="97">
        <f>INDEX(バックデータ一覧!$G$4:$I$27,MATCH(計算過程!B1754,バックデータ一覧!$F$4:$F$27,0),MATCH(VLOOKUP(A1754,バックデータ一覧!$T$3:$U$367,2),バックデータ一覧!$G$3:$I$3,0))*10^-3</f>
        <v>6.4200000000000004E-3</v>
      </c>
      <c r="G1754" s="97">
        <f>INDEX(バックデータ一覧!$J$4:$L$27,MATCH(計算過程!B1754,バックデータ一覧!$F$4:$F$27,0),MATCH(VLOOKUP(A1754,バックデータ一覧!$T$3:$U$367,2),バックデータ一覧!$J$3:$L$3,0))*10^-3</f>
        <v>1.2840000000000001E-2</v>
      </c>
      <c r="H1754" s="97">
        <f>INDEX(バックデータ一覧!$M$4:$O$27,MATCH(計算過程!B1754,バックデータ一覧!$F$4:$F$27,0),MATCH(VLOOKUP(A1754,バックデータ一覧!$T$3:$U$367,2),バックデータ一覧!$M$3:$O$3,0))*10^-3</f>
        <v>1.9260000000000003E-2</v>
      </c>
      <c r="I1754" s="97">
        <f>INDEX(バックデータ一覧!$P$4:$R$27,MATCH(計算過程!B1754,バックデータ一覧!$F$4:$F$27,0),MATCH(VLOOKUP(A1754,バックデータ一覧!$T$3:$U$367,2),バックデータ一覧!$P$3:$R$3,0))*10^-3</f>
        <v>2.5680000000000001E-2</v>
      </c>
    </row>
    <row r="1755" spans="1:9" x14ac:dyDescent="0.15">
      <c r="A1755" s="57">
        <v>41712</v>
      </c>
      <c r="B1755" s="9" t="s">
        <v>125</v>
      </c>
      <c r="C1755" s="83">
        <f t="shared" si="82"/>
        <v>6.2700000000000013E-3</v>
      </c>
      <c r="D1755" s="82">
        <f t="shared" si="81"/>
        <v>5.9400000000000008E-3</v>
      </c>
      <c r="E1755" s="81">
        <f t="shared" si="83"/>
        <v>3.3E-4</v>
      </c>
      <c r="F1755" s="97">
        <f>INDEX(バックデータ一覧!$G$4:$I$27,MATCH(計算過程!B1755,バックデータ一覧!$F$4:$F$27,0),MATCH(VLOOKUP(A1755,バックデータ一覧!$T$3:$U$367,2),バックデータ一覧!$G$3:$I$3,0))*10^-3</f>
        <v>3.3E-4</v>
      </c>
      <c r="G1755" s="97">
        <f>INDEX(バックデータ一覧!$J$4:$L$27,MATCH(計算過程!B1755,バックデータ一覧!$F$4:$F$27,0),MATCH(VLOOKUP(A1755,バックデータ一覧!$T$3:$U$367,2),バックデータ一覧!$J$3:$L$3,0))*10^-3</f>
        <v>6.7000000000000002E-4</v>
      </c>
      <c r="H1755" s="97">
        <f>INDEX(バックデータ一覧!$M$4:$O$27,MATCH(計算過程!B1755,バックデータ一覧!$F$4:$F$27,0),MATCH(VLOOKUP(A1755,バックデータ一覧!$T$3:$U$367,2),バックデータ一覧!$M$3:$O$3,0))*10^-3</f>
        <v>1E-3</v>
      </c>
      <c r="I1755" s="97">
        <f>INDEX(バックデータ一覧!$P$4:$R$27,MATCH(計算過程!B1755,バックデータ一覧!$F$4:$F$27,0),MATCH(VLOOKUP(A1755,バックデータ一覧!$T$3:$U$367,2),バックデータ一覧!$P$3:$R$3,0))*10^-3</f>
        <v>1.33E-3</v>
      </c>
    </row>
    <row r="1756" spans="1:9" x14ac:dyDescent="0.15">
      <c r="A1756" s="57">
        <v>41712</v>
      </c>
      <c r="B1756" s="9" t="s">
        <v>126</v>
      </c>
      <c r="C1756" s="83">
        <f t="shared" si="82"/>
        <v>6.2700000000000013E-3</v>
      </c>
      <c r="D1756" s="82">
        <f t="shared" si="81"/>
        <v>5.9400000000000008E-3</v>
      </c>
      <c r="E1756" s="81">
        <f t="shared" si="83"/>
        <v>3.3E-4</v>
      </c>
      <c r="F1756" s="97">
        <f>INDEX(バックデータ一覧!$G$4:$I$27,MATCH(計算過程!B1756,バックデータ一覧!$F$4:$F$27,0),MATCH(VLOOKUP(A1756,バックデータ一覧!$T$3:$U$367,2),バックデータ一覧!$G$3:$I$3,0))*10^-3</f>
        <v>3.3E-4</v>
      </c>
      <c r="G1756" s="97">
        <f>INDEX(バックデータ一覧!$J$4:$L$27,MATCH(計算過程!B1756,バックデータ一覧!$F$4:$F$27,0),MATCH(VLOOKUP(A1756,バックデータ一覧!$T$3:$U$367,2),バックデータ一覧!$J$3:$L$3,0))*10^-3</f>
        <v>6.7000000000000002E-4</v>
      </c>
      <c r="H1756" s="97">
        <f>INDEX(バックデータ一覧!$M$4:$O$27,MATCH(計算過程!B1756,バックデータ一覧!$F$4:$F$27,0),MATCH(VLOOKUP(A1756,バックデータ一覧!$T$3:$U$367,2),バックデータ一覧!$M$3:$O$3,0))*10^-3</f>
        <v>1E-3</v>
      </c>
      <c r="I1756" s="97">
        <f>INDEX(バックデータ一覧!$P$4:$R$27,MATCH(計算過程!B1756,バックデータ一覧!$F$4:$F$27,0),MATCH(VLOOKUP(A1756,バックデータ一覧!$T$3:$U$367,2),バックデータ一覧!$P$3:$R$3,0))*10^-3</f>
        <v>1.33E-3</v>
      </c>
    </row>
    <row r="1757" spans="1:9" x14ac:dyDescent="0.15">
      <c r="A1757" s="57">
        <v>41712</v>
      </c>
      <c r="B1757" s="9" t="s">
        <v>127</v>
      </c>
      <c r="C1757" s="83">
        <f t="shared" si="82"/>
        <v>1.2220000000000002E-2</v>
      </c>
      <c r="D1757" s="82">
        <f t="shared" si="81"/>
        <v>5.9400000000000008E-3</v>
      </c>
      <c r="E1757" s="81">
        <f t="shared" si="83"/>
        <v>6.28E-3</v>
      </c>
      <c r="F1757" s="97">
        <f>INDEX(バックデータ一覧!$G$4:$I$27,MATCH(計算過程!B1757,バックデータ一覧!$F$4:$F$27,0),MATCH(VLOOKUP(A1757,バックデータ一覧!$T$3:$U$367,2),バックデータ一覧!$G$3:$I$3,0))*10^-3</f>
        <v>6.28E-3</v>
      </c>
      <c r="G1757" s="97">
        <f>INDEX(バックデータ一覧!$J$4:$L$27,MATCH(計算過程!B1757,バックデータ一覧!$F$4:$F$27,0),MATCH(VLOOKUP(A1757,バックデータ一覧!$T$3:$U$367,2),バックデータ一覧!$J$3:$L$3,0))*10^-3</f>
        <v>1.256E-2</v>
      </c>
      <c r="H1757" s="97">
        <f>INDEX(バックデータ一覧!$M$4:$O$27,MATCH(計算過程!B1757,バックデータ一覧!$F$4:$F$27,0),MATCH(VLOOKUP(A1757,バックデータ一覧!$T$3:$U$367,2),バックデータ一覧!$M$3:$O$3,0))*10^-3</f>
        <v>1.8839999999999999E-2</v>
      </c>
      <c r="I1757" s="97">
        <f>INDEX(バックデータ一覧!$P$4:$R$27,MATCH(計算過程!B1757,バックデータ一覧!$F$4:$F$27,0),MATCH(VLOOKUP(A1757,バックデータ一覧!$T$3:$U$367,2),バックデータ一覧!$P$3:$R$3,0))*10^-3</f>
        <v>2.512E-2</v>
      </c>
    </row>
    <row r="1758" spans="1:9" x14ac:dyDescent="0.15">
      <c r="A1758" s="57">
        <v>41712</v>
      </c>
      <c r="B1758" s="9" t="s">
        <v>128</v>
      </c>
      <c r="C1758" s="83">
        <f t="shared" si="82"/>
        <v>1.2640000000000002E-2</v>
      </c>
      <c r="D1758" s="82">
        <f t="shared" si="81"/>
        <v>5.9400000000000008E-3</v>
      </c>
      <c r="E1758" s="81">
        <f t="shared" si="83"/>
        <v>6.7000000000000002E-3</v>
      </c>
      <c r="F1758" s="97">
        <f>INDEX(バックデータ一覧!$G$4:$I$27,MATCH(計算過程!B1758,バックデータ一覧!$F$4:$F$27,0),MATCH(VLOOKUP(A1758,バックデータ一覧!$T$3:$U$367,2),バックデータ一覧!$G$3:$I$3,0))*10^-3</f>
        <v>6.7000000000000002E-3</v>
      </c>
      <c r="G1758" s="97">
        <f>INDEX(バックデータ一覧!$J$4:$L$27,MATCH(計算過程!B1758,バックデータ一覧!$F$4:$F$27,0),MATCH(VLOOKUP(A1758,バックデータ一覧!$T$3:$U$367,2),バックデータ一覧!$J$3:$L$3,0))*10^-3</f>
        <v>1.3390000000000001E-2</v>
      </c>
      <c r="H1758" s="97">
        <f>INDEX(バックデータ一覧!$M$4:$O$27,MATCH(計算過程!B1758,バックデータ一覧!$F$4:$F$27,0),MATCH(VLOOKUP(A1758,バックデータ一覧!$T$3:$U$367,2),バックデータ一覧!$M$3:$O$3,0))*10^-3</f>
        <v>2.009E-2</v>
      </c>
      <c r="I1758" s="97">
        <f>INDEX(バックデータ一覧!$P$4:$R$27,MATCH(計算過程!B1758,バックデータ一覧!$F$4:$F$27,0),MATCH(VLOOKUP(A1758,バックデータ一覧!$T$3:$U$367,2),バックデータ一覧!$P$3:$R$3,0))*10^-3</f>
        <v>2.6790000000000001E-2</v>
      </c>
    </row>
    <row r="1759" spans="1:9" x14ac:dyDescent="0.15">
      <c r="A1759" s="57">
        <v>41713</v>
      </c>
      <c r="B1759" s="9" t="s">
        <v>105</v>
      </c>
      <c r="C1759" s="83">
        <f t="shared" si="82"/>
        <v>6.0700000000000007E-3</v>
      </c>
      <c r="D1759" s="82">
        <f t="shared" si="81"/>
        <v>5.9400000000000008E-3</v>
      </c>
      <c r="E1759" s="81">
        <f t="shared" si="83"/>
        <v>1.3000000000000002E-4</v>
      </c>
      <c r="F1759" s="97">
        <f>INDEX(バックデータ一覧!$G$4:$I$27,MATCH(計算過程!B1759,バックデータ一覧!$F$4:$F$27,0),MATCH(VLOOKUP(A1759,バックデータ一覧!$T$3:$U$367,2),バックデータ一覧!$G$3:$I$3,0))*10^-3</f>
        <v>1.3000000000000002E-4</v>
      </c>
      <c r="G1759" s="97">
        <f>INDEX(バックデータ一覧!$J$4:$L$27,MATCH(計算過程!B1759,バックデータ一覧!$F$4:$F$27,0),MATCH(VLOOKUP(A1759,バックデータ一覧!$T$3:$U$367,2),バックデータ一覧!$J$3:$L$3,0))*10^-3</f>
        <v>2.5000000000000001E-4</v>
      </c>
      <c r="H1759" s="97">
        <f>INDEX(バックデータ一覧!$M$4:$O$27,MATCH(計算過程!B1759,バックデータ一覧!$F$4:$F$27,0),MATCH(VLOOKUP(A1759,バックデータ一覧!$T$3:$U$367,2),バックデータ一覧!$M$3:$O$3,0))*10^-3</f>
        <v>3.8000000000000002E-4</v>
      </c>
      <c r="I1759" s="97">
        <f>INDEX(バックデータ一覧!$P$4:$R$27,MATCH(計算過程!B1759,バックデータ一覧!$F$4:$F$27,0),MATCH(VLOOKUP(A1759,バックデータ一覧!$T$3:$U$367,2),バックデータ一覧!$P$3:$R$3,0))*10^-3</f>
        <v>5.0000000000000001E-4</v>
      </c>
    </row>
    <row r="1760" spans="1:9" x14ac:dyDescent="0.15">
      <c r="A1760" s="57">
        <v>41713</v>
      </c>
      <c r="B1760" s="9" t="s">
        <v>106</v>
      </c>
      <c r="C1760" s="83">
        <f t="shared" si="82"/>
        <v>6.0700000000000007E-3</v>
      </c>
      <c r="D1760" s="82">
        <f t="shared" si="81"/>
        <v>5.9400000000000008E-3</v>
      </c>
      <c r="E1760" s="81">
        <f t="shared" si="83"/>
        <v>1.3000000000000002E-4</v>
      </c>
      <c r="F1760" s="97">
        <f>INDEX(バックデータ一覧!$G$4:$I$27,MATCH(計算過程!B1760,バックデータ一覧!$F$4:$F$27,0),MATCH(VLOOKUP(A1760,バックデータ一覧!$T$3:$U$367,2),バックデータ一覧!$G$3:$I$3,0))*10^-3</f>
        <v>1.3000000000000002E-4</v>
      </c>
      <c r="G1760" s="97">
        <f>INDEX(バックデータ一覧!$J$4:$L$27,MATCH(計算過程!B1760,バックデータ一覧!$F$4:$F$27,0),MATCH(VLOOKUP(A1760,バックデータ一覧!$T$3:$U$367,2),バックデータ一覧!$J$3:$L$3,0))*10^-3</f>
        <v>2.5000000000000001E-4</v>
      </c>
      <c r="H1760" s="97">
        <f>INDEX(バックデータ一覧!$M$4:$O$27,MATCH(計算過程!B1760,バックデータ一覧!$F$4:$F$27,0),MATCH(VLOOKUP(A1760,バックデータ一覧!$T$3:$U$367,2),バックデータ一覧!$M$3:$O$3,0))*10^-3</f>
        <v>3.8000000000000002E-4</v>
      </c>
      <c r="I1760" s="97">
        <f>INDEX(バックデータ一覧!$P$4:$R$27,MATCH(計算過程!B1760,バックデータ一覧!$F$4:$F$27,0),MATCH(VLOOKUP(A1760,バックデータ一覧!$T$3:$U$367,2),バックデータ一覧!$P$3:$R$3,0))*10^-3</f>
        <v>5.0000000000000001E-4</v>
      </c>
    </row>
    <row r="1761" spans="1:9" x14ac:dyDescent="0.15">
      <c r="A1761" s="57">
        <v>41713</v>
      </c>
      <c r="B1761" s="9" t="s">
        <v>107</v>
      </c>
      <c r="C1761" s="83">
        <f t="shared" si="82"/>
        <v>6.0700000000000007E-3</v>
      </c>
      <c r="D1761" s="82">
        <f t="shared" si="81"/>
        <v>5.9400000000000008E-3</v>
      </c>
      <c r="E1761" s="81">
        <f t="shared" si="83"/>
        <v>1.3000000000000002E-4</v>
      </c>
      <c r="F1761" s="97">
        <f>INDEX(バックデータ一覧!$G$4:$I$27,MATCH(計算過程!B1761,バックデータ一覧!$F$4:$F$27,0),MATCH(VLOOKUP(A1761,バックデータ一覧!$T$3:$U$367,2),バックデータ一覧!$G$3:$I$3,0))*10^-3</f>
        <v>1.3000000000000002E-4</v>
      </c>
      <c r="G1761" s="97">
        <f>INDEX(バックデータ一覧!$J$4:$L$27,MATCH(計算過程!B1761,バックデータ一覧!$F$4:$F$27,0),MATCH(VLOOKUP(A1761,バックデータ一覧!$T$3:$U$367,2),バックデータ一覧!$J$3:$L$3,0))*10^-3</f>
        <v>2.5000000000000001E-4</v>
      </c>
      <c r="H1761" s="97">
        <f>INDEX(バックデータ一覧!$M$4:$O$27,MATCH(計算過程!B1761,バックデータ一覧!$F$4:$F$27,0),MATCH(VLOOKUP(A1761,バックデータ一覧!$T$3:$U$367,2),バックデータ一覧!$M$3:$O$3,0))*10^-3</f>
        <v>3.8000000000000002E-4</v>
      </c>
      <c r="I1761" s="97">
        <f>INDEX(バックデータ一覧!$P$4:$R$27,MATCH(計算過程!B1761,バックデータ一覧!$F$4:$F$27,0),MATCH(VLOOKUP(A1761,バックデータ一覧!$T$3:$U$367,2),バックデータ一覧!$P$3:$R$3,0))*10^-3</f>
        <v>5.0000000000000001E-4</v>
      </c>
    </row>
    <row r="1762" spans="1:9" x14ac:dyDescent="0.15">
      <c r="A1762" s="57">
        <v>41713</v>
      </c>
      <c r="B1762" s="9" t="s">
        <v>108</v>
      </c>
      <c r="C1762" s="83">
        <f t="shared" si="82"/>
        <v>6.0700000000000007E-3</v>
      </c>
      <c r="D1762" s="82">
        <f t="shared" si="81"/>
        <v>5.9400000000000008E-3</v>
      </c>
      <c r="E1762" s="81">
        <f t="shared" si="83"/>
        <v>1.3000000000000002E-4</v>
      </c>
      <c r="F1762" s="97">
        <f>INDEX(バックデータ一覧!$G$4:$I$27,MATCH(計算過程!B1762,バックデータ一覧!$F$4:$F$27,0),MATCH(VLOOKUP(A1762,バックデータ一覧!$T$3:$U$367,2),バックデータ一覧!$G$3:$I$3,0))*10^-3</f>
        <v>1.3000000000000002E-4</v>
      </c>
      <c r="G1762" s="97">
        <f>INDEX(バックデータ一覧!$J$4:$L$27,MATCH(計算過程!B1762,バックデータ一覧!$F$4:$F$27,0),MATCH(VLOOKUP(A1762,バックデータ一覧!$T$3:$U$367,2),バックデータ一覧!$J$3:$L$3,0))*10^-3</f>
        <v>2.5000000000000001E-4</v>
      </c>
      <c r="H1762" s="97">
        <f>INDEX(バックデータ一覧!$M$4:$O$27,MATCH(計算過程!B1762,バックデータ一覧!$F$4:$F$27,0),MATCH(VLOOKUP(A1762,バックデータ一覧!$T$3:$U$367,2),バックデータ一覧!$M$3:$O$3,0))*10^-3</f>
        <v>3.8000000000000002E-4</v>
      </c>
      <c r="I1762" s="97">
        <f>INDEX(バックデータ一覧!$P$4:$R$27,MATCH(計算過程!B1762,バックデータ一覧!$F$4:$F$27,0),MATCH(VLOOKUP(A1762,バックデータ一覧!$T$3:$U$367,2),バックデータ一覧!$P$3:$R$3,0))*10^-3</f>
        <v>5.0000000000000001E-4</v>
      </c>
    </row>
    <row r="1763" spans="1:9" x14ac:dyDescent="0.15">
      <c r="A1763" s="57">
        <v>41713</v>
      </c>
      <c r="B1763" s="9" t="s">
        <v>109</v>
      </c>
      <c r="C1763" s="83">
        <f t="shared" si="82"/>
        <v>6.0700000000000007E-3</v>
      </c>
      <c r="D1763" s="82">
        <f t="shared" si="81"/>
        <v>5.9400000000000008E-3</v>
      </c>
      <c r="E1763" s="81">
        <f t="shared" si="83"/>
        <v>1.3000000000000002E-4</v>
      </c>
      <c r="F1763" s="97">
        <f>INDEX(バックデータ一覧!$G$4:$I$27,MATCH(計算過程!B1763,バックデータ一覧!$F$4:$F$27,0),MATCH(VLOOKUP(A1763,バックデータ一覧!$T$3:$U$367,2),バックデータ一覧!$G$3:$I$3,0))*10^-3</f>
        <v>1.3000000000000002E-4</v>
      </c>
      <c r="G1763" s="97">
        <f>INDEX(バックデータ一覧!$J$4:$L$27,MATCH(計算過程!B1763,バックデータ一覧!$F$4:$F$27,0),MATCH(VLOOKUP(A1763,バックデータ一覧!$T$3:$U$367,2),バックデータ一覧!$J$3:$L$3,0))*10^-3</f>
        <v>2.5000000000000001E-4</v>
      </c>
      <c r="H1763" s="97">
        <f>INDEX(バックデータ一覧!$M$4:$O$27,MATCH(計算過程!B1763,バックデータ一覧!$F$4:$F$27,0),MATCH(VLOOKUP(A1763,バックデータ一覧!$T$3:$U$367,2),バックデータ一覧!$M$3:$O$3,0))*10^-3</f>
        <v>3.8000000000000002E-4</v>
      </c>
      <c r="I1763" s="97">
        <f>INDEX(バックデータ一覧!$P$4:$R$27,MATCH(計算過程!B1763,バックデータ一覧!$F$4:$F$27,0),MATCH(VLOOKUP(A1763,バックデータ一覧!$T$3:$U$367,2),バックデータ一覧!$P$3:$R$3,0))*10^-3</f>
        <v>5.0000000000000001E-4</v>
      </c>
    </row>
    <row r="1764" spans="1:9" x14ac:dyDescent="0.15">
      <c r="A1764" s="57">
        <v>41713</v>
      </c>
      <c r="B1764" s="9" t="s">
        <v>110</v>
      </c>
      <c r="C1764" s="83">
        <f t="shared" si="82"/>
        <v>6.0700000000000007E-3</v>
      </c>
      <c r="D1764" s="82">
        <f t="shared" si="81"/>
        <v>5.9400000000000008E-3</v>
      </c>
      <c r="E1764" s="81">
        <f t="shared" si="83"/>
        <v>1.3000000000000002E-4</v>
      </c>
      <c r="F1764" s="97">
        <f>INDEX(バックデータ一覧!$G$4:$I$27,MATCH(計算過程!B1764,バックデータ一覧!$F$4:$F$27,0),MATCH(VLOOKUP(A1764,バックデータ一覧!$T$3:$U$367,2),バックデータ一覧!$G$3:$I$3,0))*10^-3</f>
        <v>1.3000000000000002E-4</v>
      </c>
      <c r="G1764" s="97">
        <f>INDEX(バックデータ一覧!$J$4:$L$27,MATCH(計算過程!B1764,バックデータ一覧!$F$4:$F$27,0),MATCH(VLOOKUP(A1764,バックデータ一覧!$T$3:$U$367,2),バックデータ一覧!$J$3:$L$3,0))*10^-3</f>
        <v>2.5000000000000001E-4</v>
      </c>
      <c r="H1764" s="97">
        <f>INDEX(バックデータ一覧!$M$4:$O$27,MATCH(計算過程!B1764,バックデータ一覧!$F$4:$F$27,0),MATCH(VLOOKUP(A1764,バックデータ一覧!$T$3:$U$367,2),バックデータ一覧!$M$3:$O$3,0))*10^-3</f>
        <v>3.8000000000000002E-4</v>
      </c>
      <c r="I1764" s="97">
        <f>INDEX(バックデータ一覧!$P$4:$R$27,MATCH(計算過程!B1764,バックデータ一覧!$F$4:$F$27,0),MATCH(VLOOKUP(A1764,バックデータ一覧!$T$3:$U$367,2),バックデータ一覧!$P$3:$R$3,0))*10^-3</f>
        <v>5.0000000000000001E-4</v>
      </c>
    </row>
    <row r="1765" spans="1:9" x14ac:dyDescent="0.15">
      <c r="A1765" s="57">
        <v>41713</v>
      </c>
      <c r="B1765" s="9" t="s">
        <v>111</v>
      </c>
      <c r="C1765" s="83">
        <f t="shared" si="82"/>
        <v>9.3200000000000002E-3</v>
      </c>
      <c r="D1765" s="82">
        <f t="shared" si="81"/>
        <v>5.9400000000000008E-3</v>
      </c>
      <c r="E1765" s="81">
        <f t="shared" si="83"/>
        <v>3.3799999999999998E-3</v>
      </c>
      <c r="F1765" s="97">
        <f>INDEX(バックデータ一覧!$G$4:$I$27,MATCH(計算過程!B1765,バックデータ一覧!$F$4:$F$27,0),MATCH(VLOOKUP(A1765,バックデータ一覧!$T$3:$U$367,2),バックデータ一覧!$G$3:$I$3,0))*10^-3</f>
        <v>3.3799999999999998E-3</v>
      </c>
      <c r="G1765" s="97">
        <f>INDEX(バックデータ一覧!$J$4:$L$27,MATCH(計算過程!B1765,バックデータ一覧!$F$4:$F$27,0),MATCH(VLOOKUP(A1765,バックデータ一覧!$T$3:$U$367,2),バックデータ一覧!$J$3:$L$3,0))*10^-3</f>
        <v>6.7499999999999999E-3</v>
      </c>
      <c r="H1765" s="97">
        <f>INDEX(バックデータ一覧!$M$4:$O$27,MATCH(計算過程!B1765,バックデータ一覧!$F$4:$F$27,0),MATCH(VLOOKUP(A1765,バックデータ一覧!$T$3:$U$367,2),バックデータ一覧!$M$3:$O$3,0))*10^-3</f>
        <v>1.0130000000000002E-2</v>
      </c>
      <c r="I1765" s="97">
        <f>INDEX(バックデータ一覧!$P$4:$R$27,MATCH(計算過程!B1765,バックデータ一覧!$F$4:$F$27,0),MATCH(VLOOKUP(A1765,バックデータ一覧!$T$3:$U$367,2),バックデータ一覧!$P$3:$R$3,0))*10^-3</f>
        <v>1.3509999999999999E-2</v>
      </c>
    </row>
    <row r="1766" spans="1:9" x14ac:dyDescent="0.15">
      <c r="A1766" s="57">
        <v>41713</v>
      </c>
      <c r="B1766" s="9" t="s">
        <v>112</v>
      </c>
      <c r="C1766" s="83">
        <f t="shared" si="82"/>
        <v>6.4800000000000005E-3</v>
      </c>
      <c r="D1766" s="82">
        <f t="shared" si="81"/>
        <v>5.9400000000000008E-3</v>
      </c>
      <c r="E1766" s="81">
        <f t="shared" si="83"/>
        <v>5.4000000000000001E-4</v>
      </c>
      <c r="F1766" s="97">
        <f>INDEX(バックデータ一覧!$G$4:$I$27,MATCH(計算過程!B1766,バックデータ一覧!$F$4:$F$27,0),MATCH(VLOOKUP(A1766,バックデータ一覧!$T$3:$U$367,2),バックデータ一覧!$G$3:$I$3,0))*10^-3</f>
        <v>5.4000000000000001E-4</v>
      </c>
      <c r="G1766" s="97">
        <f>INDEX(バックデータ一覧!$J$4:$L$27,MATCH(計算過程!B1766,バックデータ一覧!$F$4:$F$27,0),MATCH(VLOOKUP(A1766,バックデータ一覧!$T$3:$U$367,2),バックデータ一覧!$J$3:$L$3,0))*10^-3</f>
        <v>1.08E-3</v>
      </c>
      <c r="H1766" s="97">
        <f>INDEX(バックデータ一覧!$M$4:$O$27,MATCH(計算過程!B1766,バックデータ一覧!$F$4:$F$27,0),MATCH(VLOOKUP(A1766,バックデータ一覧!$T$3:$U$367,2),バックデータ一覧!$M$3:$O$3,0))*10^-3</f>
        <v>1.6299999999999999E-3</v>
      </c>
      <c r="I1766" s="97">
        <f>INDEX(バックデータ一覧!$P$4:$R$27,MATCH(計算過程!B1766,バックデータ一覧!$F$4:$F$27,0),MATCH(VLOOKUP(A1766,バックデータ一覧!$T$3:$U$367,2),バックデータ一覧!$P$3:$R$3,0))*10^-3</f>
        <v>2.1700000000000001E-3</v>
      </c>
    </row>
    <row r="1767" spans="1:9" x14ac:dyDescent="0.15">
      <c r="A1767" s="57">
        <v>41713</v>
      </c>
      <c r="B1767" s="9" t="s">
        <v>113</v>
      </c>
      <c r="C1767" s="83">
        <f t="shared" si="82"/>
        <v>6.4800000000000005E-3</v>
      </c>
      <c r="D1767" s="82">
        <f t="shared" si="81"/>
        <v>5.9400000000000008E-3</v>
      </c>
      <c r="E1767" s="81">
        <f t="shared" si="83"/>
        <v>5.4000000000000001E-4</v>
      </c>
      <c r="F1767" s="97">
        <f>INDEX(バックデータ一覧!$G$4:$I$27,MATCH(計算過程!B1767,バックデータ一覧!$F$4:$F$27,0),MATCH(VLOOKUP(A1767,バックデータ一覧!$T$3:$U$367,2),バックデータ一覧!$G$3:$I$3,0))*10^-3</f>
        <v>5.4000000000000001E-4</v>
      </c>
      <c r="G1767" s="97">
        <f>INDEX(バックデータ一覧!$J$4:$L$27,MATCH(計算過程!B1767,バックデータ一覧!$F$4:$F$27,0),MATCH(VLOOKUP(A1767,バックデータ一覧!$T$3:$U$367,2),バックデータ一覧!$J$3:$L$3,0))*10^-3</f>
        <v>1.08E-3</v>
      </c>
      <c r="H1767" s="97">
        <f>INDEX(バックデータ一覧!$M$4:$O$27,MATCH(計算過程!B1767,バックデータ一覧!$F$4:$F$27,0),MATCH(VLOOKUP(A1767,バックデータ一覧!$T$3:$U$367,2),バックデータ一覧!$M$3:$O$3,0))*10^-3</f>
        <v>1.6299999999999999E-3</v>
      </c>
      <c r="I1767" s="97">
        <f>INDEX(バックデータ一覧!$P$4:$R$27,MATCH(計算過程!B1767,バックデータ一覧!$F$4:$F$27,0),MATCH(VLOOKUP(A1767,バックデータ一覧!$T$3:$U$367,2),バックデータ一覧!$P$3:$R$3,0))*10^-3</f>
        <v>2.1700000000000001E-3</v>
      </c>
    </row>
    <row r="1768" spans="1:9" x14ac:dyDescent="0.15">
      <c r="A1768" s="57">
        <v>41713</v>
      </c>
      <c r="B1768" s="9" t="s">
        <v>114</v>
      </c>
      <c r="C1768" s="83">
        <f t="shared" si="82"/>
        <v>6.0700000000000007E-3</v>
      </c>
      <c r="D1768" s="82">
        <f t="shared" si="81"/>
        <v>5.9400000000000008E-3</v>
      </c>
      <c r="E1768" s="81">
        <f t="shared" si="83"/>
        <v>1.3000000000000002E-4</v>
      </c>
      <c r="F1768" s="97">
        <f>INDEX(バックデータ一覧!$G$4:$I$27,MATCH(計算過程!B1768,バックデータ一覧!$F$4:$F$27,0),MATCH(VLOOKUP(A1768,バックデータ一覧!$T$3:$U$367,2),バックデータ一覧!$G$3:$I$3,0))*10^-3</f>
        <v>1.3000000000000002E-4</v>
      </c>
      <c r="G1768" s="97">
        <f>INDEX(バックデータ一覧!$J$4:$L$27,MATCH(計算過程!B1768,バックデータ一覧!$F$4:$F$27,0),MATCH(VLOOKUP(A1768,バックデータ一覧!$T$3:$U$367,2),バックデータ一覧!$J$3:$L$3,0))*10^-3</f>
        <v>2.5000000000000001E-4</v>
      </c>
      <c r="H1768" s="97">
        <f>INDEX(バックデータ一覧!$M$4:$O$27,MATCH(計算過程!B1768,バックデータ一覧!$F$4:$F$27,0),MATCH(VLOOKUP(A1768,バックデータ一覧!$T$3:$U$367,2),バックデータ一覧!$M$3:$O$3,0))*10^-3</f>
        <v>3.8000000000000002E-4</v>
      </c>
      <c r="I1768" s="97">
        <f>INDEX(バックデータ一覧!$P$4:$R$27,MATCH(計算過程!B1768,バックデータ一覧!$F$4:$F$27,0),MATCH(VLOOKUP(A1768,バックデータ一覧!$T$3:$U$367,2),バックデータ一覧!$P$3:$R$3,0))*10^-3</f>
        <v>5.0000000000000001E-4</v>
      </c>
    </row>
    <row r="1769" spans="1:9" x14ac:dyDescent="0.15">
      <c r="A1769" s="57">
        <v>41713</v>
      </c>
      <c r="B1769" s="9" t="s">
        <v>115</v>
      </c>
      <c r="C1769" s="83">
        <f t="shared" si="82"/>
        <v>6.2700000000000013E-3</v>
      </c>
      <c r="D1769" s="82">
        <f t="shared" si="81"/>
        <v>5.9400000000000008E-3</v>
      </c>
      <c r="E1769" s="81">
        <f t="shared" si="83"/>
        <v>3.3E-4</v>
      </c>
      <c r="F1769" s="97">
        <f>INDEX(バックデータ一覧!$G$4:$I$27,MATCH(計算過程!B1769,バックデータ一覧!$F$4:$F$27,0),MATCH(VLOOKUP(A1769,バックデータ一覧!$T$3:$U$367,2),バックデータ一覧!$G$3:$I$3,0))*10^-3</f>
        <v>3.3E-4</v>
      </c>
      <c r="G1769" s="97">
        <f>INDEX(バックデータ一覧!$J$4:$L$27,MATCH(計算過程!B1769,バックデータ一覧!$F$4:$F$27,0),MATCH(VLOOKUP(A1769,バックデータ一覧!$T$3:$U$367,2),バックデータ一覧!$J$3:$L$3,0))*10^-3</f>
        <v>6.7000000000000002E-4</v>
      </c>
      <c r="H1769" s="97">
        <f>INDEX(バックデータ一覧!$M$4:$O$27,MATCH(計算過程!B1769,バックデータ一覧!$F$4:$F$27,0),MATCH(VLOOKUP(A1769,バックデータ一覧!$T$3:$U$367,2),バックデータ一覧!$M$3:$O$3,0))*10^-3</f>
        <v>1E-3</v>
      </c>
      <c r="I1769" s="97">
        <f>INDEX(バックデータ一覧!$P$4:$R$27,MATCH(計算過程!B1769,バックデータ一覧!$F$4:$F$27,0),MATCH(VLOOKUP(A1769,バックデータ一覧!$T$3:$U$367,2),バックデータ一覧!$P$3:$R$3,0))*10^-3</f>
        <v>1.33E-3</v>
      </c>
    </row>
    <row r="1770" spans="1:9" x14ac:dyDescent="0.15">
      <c r="A1770" s="57">
        <v>41713</v>
      </c>
      <c r="B1770" s="9" t="s">
        <v>116</v>
      </c>
      <c r="C1770" s="83">
        <f t="shared" si="82"/>
        <v>6.0700000000000007E-3</v>
      </c>
      <c r="D1770" s="82">
        <f t="shared" si="81"/>
        <v>5.9400000000000008E-3</v>
      </c>
      <c r="E1770" s="81">
        <f t="shared" si="83"/>
        <v>1.3000000000000002E-4</v>
      </c>
      <c r="F1770" s="97">
        <f>INDEX(バックデータ一覧!$G$4:$I$27,MATCH(計算過程!B1770,バックデータ一覧!$F$4:$F$27,0),MATCH(VLOOKUP(A1770,バックデータ一覧!$T$3:$U$367,2),バックデータ一覧!$G$3:$I$3,0))*10^-3</f>
        <v>1.3000000000000002E-4</v>
      </c>
      <c r="G1770" s="97">
        <f>INDEX(バックデータ一覧!$J$4:$L$27,MATCH(計算過程!B1770,バックデータ一覧!$F$4:$F$27,0),MATCH(VLOOKUP(A1770,バックデータ一覧!$T$3:$U$367,2),バックデータ一覧!$J$3:$L$3,0))*10^-3</f>
        <v>2.5000000000000001E-4</v>
      </c>
      <c r="H1770" s="97">
        <f>INDEX(バックデータ一覧!$M$4:$O$27,MATCH(計算過程!B1770,バックデータ一覧!$F$4:$F$27,0),MATCH(VLOOKUP(A1770,バックデータ一覧!$T$3:$U$367,2),バックデータ一覧!$M$3:$O$3,0))*10^-3</f>
        <v>3.8000000000000002E-4</v>
      </c>
      <c r="I1770" s="97">
        <f>INDEX(バックデータ一覧!$P$4:$R$27,MATCH(計算過程!B1770,バックデータ一覧!$F$4:$F$27,0),MATCH(VLOOKUP(A1770,バックデータ一覧!$T$3:$U$367,2),バックデータ一覧!$P$3:$R$3,0))*10^-3</f>
        <v>5.0000000000000001E-4</v>
      </c>
    </row>
    <row r="1771" spans="1:9" x14ac:dyDescent="0.15">
      <c r="A1771" s="57">
        <v>41713</v>
      </c>
      <c r="B1771" s="9" t="s">
        <v>117</v>
      </c>
      <c r="C1771" s="83">
        <f t="shared" si="82"/>
        <v>9.3200000000000002E-3</v>
      </c>
      <c r="D1771" s="82">
        <f t="shared" si="81"/>
        <v>5.9400000000000008E-3</v>
      </c>
      <c r="E1771" s="81">
        <f t="shared" si="83"/>
        <v>3.3799999999999998E-3</v>
      </c>
      <c r="F1771" s="97">
        <f>INDEX(バックデータ一覧!$G$4:$I$27,MATCH(計算過程!B1771,バックデータ一覧!$F$4:$F$27,0),MATCH(VLOOKUP(A1771,バックデータ一覧!$T$3:$U$367,2),バックデータ一覧!$G$3:$I$3,0))*10^-3</f>
        <v>3.3799999999999998E-3</v>
      </c>
      <c r="G1771" s="97">
        <f>INDEX(バックデータ一覧!$J$4:$L$27,MATCH(計算過程!B1771,バックデータ一覧!$F$4:$F$27,0),MATCH(VLOOKUP(A1771,バックデータ一覧!$T$3:$U$367,2),バックデータ一覧!$J$3:$L$3,0))*10^-3</f>
        <v>6.7499999999999999E-3</v>
      </c>
      <c r="H1771" s="97">
        <f>INDEX(バックデータ一覧!$M$4:$O$27,MATCH(計算過程!B1771,バックデータ一覧!$F$4:$F$27,0),MATCH(VLOOKUP(A1771,バックデータ一覧!$T$3:$U$367,2),バックデータ一覧!$M$3:$O$3,0))*10^-3</f>
        <v>1.0130000000000002E-2</v>
      </c>
      <c r="I1771" s="97">
        <f>INDEX(バックデータ一覧!$P$4:$R$27,MATCH(計算過程!B1771,バックデータ一覧!$F$4:$F$27,0),MATCH(VLOOKUP(A1771,バックデータ一覧!$T$3:$U$367,2),バックデータ一覧!$P$3:$R$3,0))*10^-3</f>
        <v>1.3509999999999999E-2</v>
      </c>
    </row>
    <row r="1772" spans="1:9" x14ac:dyDescent="0.15">
      <c r="A1772" s="57">
        <v>41713</v>
      </c>
      <c r="B1772" s="9" t="s">
        <v>118</v>
      </c>
      <c r="C1772" s="83">
        <f t="shared" si="82"/>
        <v>6.2700000000000013E-3</v>
      </c>
      <c r="D1772" s="82">
        <f t="shared" si="81"/>
        <v>5.9400000000000008E-3</v>
      </c>
      <c r="E1772" s="81">
        <f t="shared" si="83"/>
        <v>3.3E-4</v>
      </c>
      <c r="F1772" s="97">
        <f>INDEX(バックデータ一覧!$G$4:$I$27,MATCH(計算過程!B1772,バックデータ一覧!$F$4:$F$27,0),MATCH(VLOOKUP(A1772,バックデータ一覧!$T$3:$U$367,2),バックデータ一覧!$G$3:$I$3,0))*10^-3</f>
        <v>3.3E-4</v>
      </c>
      <c r="G1772" s="97">
        <f>INDEX(バックデータ一覧!$J$4:$L$27,MATCH(計算過程!B1772,バックデータ一覧!$F$4:$F$27,0),MATCH(VLOOKUP(A1772,バックデータ一覧!$T$3:$U$367,2),バックデータ一覧!$J$3:$L$3,0))*10^-3</f>
        <v>6.7000000000000002E-4</v>
      </c>
      <c r="H1772" s="97">
        <f>INDEX(バックデータ一覧!$M$4:$O$27,MATCH(計算過程!B1772,バックデータ一覧!$F$4:$F$27,0),MATCH(VLOOKUP(A1772,バックデータ一覧!$T$3:$U$367,2),バックデータ一覧!$M$3:$O$3,0))*10^-3</f>
        <v>1E-3</v>
      </c>
      <c r="I1772" s="97">
        <f>INDEX(バックデータ一覧!$P$4:$R$27,MATCH(計算過程!B1772,バックデータ一覧!$F$4:$F$27,0),MATCH(VLOOKUP(A1772,バックデータ一覧!$T$3:$U$367,2),バックデータ一覧!$P$3:$R$3,0))*10^-3</f>
        <v>1.33E-3</v>
      </c>
    </row>
    <row r="1773" spans="1:9" x14ac:dyDescent="0.15">
      <c r="A1773" s="57">
        <v>41713</v>
      </c>
      <c r="B1773" s="9" t="s">
        <v>119</v>
      </c>
      <c r="C1773" s="83">
        <f t="shared" si="82"/>
        <v>6.0700000000000007E-3</v>
      </c>
      <c r="D1773" s="82">
        <f t="shared" si="81"/>
        <v>5.9400000000000008E-3</v>
      </c>
      <c r="E1773" s="81">
        <f t="shared" si="83"/>
        <v>1.3000000000000002E-4</v>
      </c>
      <c r="F1773" s="97">
        <f>INDEX(バックデータ一覧!$G$4:$I$27,MATCH(計算過程!B1773,バックデータ一覧!$F$4:$F$27,0),MATCH(VLOOKUP(A1773,バックデータ一覧!$T$3:$U$367,2),バックデータ一覧!$G$3:$I$3,0))*10^-3</f>
        <v>1.3000000000000002E-4</v>
      </c>
      <c r="G1773" s="97">
        <f>INDEX(バックデータ一覧!$J$4:$L$27,MATCH(計算過程!B1773,バックデータ一覧!$F$4:$F$27,0),MATCH(VLOOKUP(A1773,バックデータ一覧!$T$3:$U$367,2),バックデータ一覧!$J$3:$L$3,0))*10^-3</f>
        <v>2.5000000000000001E-4</v>
      </c>
      <c r="H1773" s="97">
        <f>INDEX(バックデータ一覧!$M$4:$O$27,MATCH(計算過程!B1773,バックデータ一覧!$F$4:$F$27,0),MATCH(VLOOKUP(A1773,バックデータ一覧!$T$3:$U$367,2),バックデータ一覧!$M$3:$O$3,0))*10^-3</f>
        <v>3.8000000000000002E-4</v>
      </c>
      <c r="I1773" s="97">
        <f>INDEX(バックデータ一覧!$P$4:$R$27,MATCH(計算過程!B1773,バックデータ一覧!$F$4:$F$27,0),MATCH(VLOOKUP(A1773,バックデータ一覧!$T$3:$U$367,2),バックデータ一覧!$P$3:$R$3,0))*10^-3</f>
        <v>5.0000000000000001E-4</v>
      </c>
    </row>
    <row r="1774" spans="1:9" x14ac:dyDescent="0.15">
      <c r="A1774" s="57">
        <v>41713</v>
      </c>
      <c r="B1774" s="9" t="s">
        <v>120</v>
      </c>
      <c r="C1774" s="83">
        <f t="shared" si="82"/>
        <v>6.0700000000000007E-3</v>
      </c>
      <c r="D1774" s="82">
        <f t="shared" si="81"/>
        <v>5.9400000000000008E-3</v>
      </c>
      <c r="E1774" s="81">
        <f t="shared" si="83"/>
        <v>1.3000000000000002E-4</v>
      </c>
      <c r="F1774" s="97">
        <f>INDEX(バックデータ一覧!$G$4:$I$27,MATCH(計算過程!B1774,バックデータ一覧!$F$4:$F$27,0),MATCH(VLOOKUP(A1774,バックデータ一覧!$T$3:$U$367,2),バックデータ一覧!$G$3:$I$3,0))*10^-3</f>
        <v>1.3000000000000002E-4</v>
      </c>
      <c r="G1774" s="97">
        <f>INDEX(バックデータ一覧!$J$4:$L$27,MATCH(計算過程!B1774,バックデータ一覧!$F$4:$F$27,0),MATCH(VLOOKUP(A1774,バックデータ一覧!$T$3:$U$367,2),バックデータ一覧!$J$3:$L$3,0))*10^-3</f>
        <v>2.5000000000000001E-4</v>
      </c>
      <c r="H1774" s="97">
        <f>INDEX(バックデータ一覧!$M$4:$O$27,MATCH(計算過程!B1774,バックデータ一覧!$F$4:$F$27,0),MATCH(VLOOKUP(A1774,バックデータ一覧!$T$3:$U$367,2),バックデータ一覧!$M$3:$O$3,0))*10^-3</f>
        <v>3.8000000000000002E-4</v>
      </c>
      <c r="I1774" s="97">
        <f>INDEX(バックデータ一覧!$P$4:$R$27,MATCH(計算過程!B1774,バックデータ一覧!$F$4:$F$27,0),MATCH(VLOOKUP(A1774,バックデータ一覧!$T$3:$U$367,2),バックデータ一覧!$P$3:$R$3,0))*10^-3</f>
        <v>5.0000000000000001E-4</v>
      </c>
    </row>
    <row r="1775" spans="1:9" x14ac:dyDescent="0.15">
      <c r="A1775" s="57">
        <v>41713</v>
      </c>
      <c r="B1775" s="9" t="s">
        <v>121</v>
      </c>
      <c r="C1775" s="83">
        <f t="shared" si="82"/>
        <v>6.2700000000000013E-3</v>
      </c>
      <c r="D1775" s="82">
        <f t="shared" si="81"/>
        <v>5.9400000000000008E-3</v>
      </c>
      <c r="E1775" s="81">
        <f t="shared" si="83"/>
        <v>3.3E-4</v>
      </c>
      <c r="F1775" s="97">
        <f>INDEX(バックデータ一覧!$G$4:$I$27,MATCH(計算過程!B1775,バックデータ一覧!$F$4:$F$27,0),MATCH(VLOOKUP(A1775,バックデータ一覧!$T$3:$U$367,2),バックデータ一覧!$G$3:$I$3,0))*10^-3</f>
        <v>3.3E-4</v>
      </c>
      <c r="G1775" s="97">
        <f>INDEX(バックデータ一覧!$J$4:$L$27,MATCH(計算過程!B1775,バックデータ一覧!$F$4:$F$27,0),MATCH(VLOOKUP(A1775,バックデータ一覧!$T$3:$U$367,2),バックデータ一覧!$J$3:$L$3,0))*10^-3</f>
        <v>6.7000000000000002E-4</v>
      </c>
      <c r="H1775" s="97">
        <f>INDEX(バックデータ一覧!$M$4:$O$27,MATCH(計算過程!B1775,バックデータ一覧!$F$4:$F$27,0),MATCH(VLOOKUP(A1775,バックデータ一覧!$T$3:$U$367,2),バックデータ一覧!$M$3:$O$3,0))*10^-3</f>
        <v>1E-3</v>
      </c>
      <c r="I1775" s="97">
        <f>INDEX(バックデータ一覧!$P$4:$R$27,MATCH(計算過程!B1775,バックデータ一覧!$F$4:$F$27,0),MATCH(VLOOKUP(A1775,バックデータ一覧!$T$3:$U$367,2),バックデータ一覧!$P$3:$R$3,0))*10^-3</f>
        <v>1.33E-3</v>
      </c>
    </row>
    <row r="1776" spans="1:9" x14ac:dyDescent="0.15">
      <c r="A1776" s="57">
        <v>41713</v>
      </c>
      <c r="B1776" s="9" t="s">
        <v>122</v>
      </c>
      <c r="C1776" s="83">
        <f t="shared" si="82"/>
        <v>6.2700000000000013E-3</v>
      </c>
      <c r="D1776" s="82">
        <f t="shared" si="81"/>
        <v>5.9400000000000008E-3</v>
      </c>
      <c r="E1776" s="81">
        <f t="shared" si="83"/>
        <v>3.3E-4</v>
      </c>
      <c r="F1776" s="97">
        <f>INDEX(バックデータ一覧!$G$4:$I$27,MATCH(計算過程!B1776,バックデータ一覧!$F$4:$F$27,0),MATCH(VLOOKUP(A1776,バックデータ一覧!$T$3:$U$367,2),バックデータ一覧!$G$3:$I$3,0))*10^-3</f>
        <v>3.3E-4</v>
      </c>
      <c r="G1776" s="97">
        <f>INDEX(バックデータ一覧!$J$4:$L$27,MATCH(計算過程!B1776,バックデータ一覧!$F$4:$F$27,0),MATCH(VLOOKUP(A1776,バックデータ一覧!$T$3:$U$367,2),バックデータ一覧!$J$3:$L$3,0))*10^-3</f>
        <v>6.7000000000000002E-4</v>
      </c>
      <c r="H1776" s="97">
        <f>INDEX(バックデータ一覧!$M$4:$O$27,MATCH(計算過程!B1776,バックデータ一覧!$F$4:$F$27,0),MATCH(VLOOKUP(A1776,バックデータ一覧!$T$3:$U$367,2),バックデータ一覧!$M$3:$O$3,0))*10^-3</f>
        <v>1E-3</v>
      </c>
      <c r="I1776" s="97">
        <f>INDEX(バックデータ一覧!$P$4:$R$27,MATCH(計算過程!B1776,バックデータ一覧!$F$4:$F$27,0),MATCH(VLOOKUP(A1776,バックデータ一覧!$T$3:$U$367,2),バックデータ一覧!$P$3:$R$3,0))*10^-3</f>
        <v>1.33E-3</v>
      </c>
    </row>
    <row r="1777" spans="1:9" x14ac:dyDescent="0.15">
      <c r="A1777" s="57">
        <v>41713</v>
      </c>
      <c r="B1777" s="9" t="s">
        <v>123</v>
      </c>
      <c r="C1777" s="83">
        <f t="shared" si="82"/>
        <v>1.2360000000000001E-2</v>
      </c>
      <c r="D1777" s="82">
        <f t="shared" si="81"/>
        <v>5.9400000000000008E-3</v>
      </c>
      <c r="E1777" s="81">
        <f t="shared" si="83"/>
        <v>6.4200000000000004E-3</v>
      </c>
      <c r="F1777" s="97">
        <f>INDEX(バックデータ一覧!$G$4:$I$27,MATCH(計算過程!B1777,バックデータ一覧!$F$4:$F$27,0),MATCH(VLOOKUP(A1777,バックデータ一覧!$T$3:$U$367,2),バックデータ一覧!$G$3:$I$3,0))*10^-3</f>
        <v>6.4200000000000004E-3</v>
      </c>
      <c r="G1777" s="97">
        <f>INDEX(バックデータ一覧!$J$4:$L$27,MATCH(計算過程!B1777,バックデータ一覧!$F$4:$F$27,0),MATCH(VLOOKUP(A1777,バックデータ一覧!$T$3:$U$367,2),バックデータ一覧!$J$3:$L$3,0))*10^-3</f>
        <v>1.2840000000000001E-2</v>
      </c>
      <c r="H1777" s="97">
        <f>INDEX(バックデータ一覧!$M$4:$O$27,MATCH(計算過程!B1777,バックデータ一覧!$F$4:$F$27,0),MATCH(VLOOKUP(A1777,バックデータ一覧!$T$3:$U$367,2),バックデータ一覧!$M$3:$O$3,0))*10^-3</f>
        <v>1.9260000000000003E-2</v>
      </c>
      <c r="I1777" s="97">
        <f>INDEX(バックデータ一覧!$P$4:$R$27,MATCH(計算過程!B1777,バックデータ一覧!$F$4:$F$27,0),MATCH(VLOOKUP(A1777,バックデータ一覧!$T$3:$U$367,2),バックデータ一覧!$P$3:$R$3,0))*10^-3</f>
        <v>2.5680000000000001E-2</v>
      </c>
    </row>
    <row r="1778" spans="1:9" x14ac:dyDescent="0.15">
      <c r="A1778" s="57">
        <v>41713</v>
      </c>
      <c r="B1778" s="9" t="s">
        <v>124</v>
      </c>
      <c r="C1778" s="83">
        <f t="shared" si="82"/>
        <v>1.2360000000000001E-2</v>
      </c>
      <c r="D1778" s="82">
        <f t="shared" si="81"/>
        <v>5.9400000000000008E-3</v>
      </c>
      <c r="E1778" s="81">
        <f t="shared" si="83"/>
        <v>6.4200000000000004E-3</v>
      </c>
      <c r="F1778" s="97">
        <f>INDEX(バックデータ一覧!$G$4:$I$27,MATCH(計算過程!B1778,バックデータ一覧!$F$4:$F$27,0),MATCH(VLOOKUP(A1778,バックデータ一覧!$T$3:$U$367,2),バックデータ一覧!$G$3:$I$3,0))*10^-3</f>
        <v>6.4200000000000004E-3</v>
      </c>
      <c r="G1778" s="97">
        <f>INDEX(バックデータ一覧!$J$4:$L$27,MATCH(計算過程!B1778,バックデータ一覧!$F$4:$F$27,0),MATCH(VLOOKUP(A1778,バックデータ一覧!$T$3:$U$367,2),バックデータ一覧!$J$3:$L$3,0))*10^-3</f>
        <v>1.2840000000000001E-2</v>
      </c>
      <c r="H1778" s="97">
        <f>INDEX(バックデータ一覧!$M$4:$O$27,MATCH(計算過程!B1778,バックデータ一覧!$F$4:$F$27,0),MATCH(VLOOKUP(A1778,バックデータ一覧!$T$3:$U$367,2),バックデータ一覧!$M$3:$O$3,0))*10^-3</f>
        <v>1.9260000000000003E-2</v>
      </c>
      <c r="I1778" s="97">
        <f>INDEX(バックデータ一覧!$P$4:$R$27,MATCH(計算過程!B1778,バックデータ一覧!$F$4:$F$27,0),MATCH(VLOOKUP(A1778,バックデータ一覧!$T$3:$U$367,2),バックデータ一覧!$P$3:$R$3,0))*10^-3</f>
        <v>2.5680000000000001E-2</v>
      </c>
    </row>
    <row r="1779" spans="1:9" x14ac:dyDescent="0.15">
      <c r="A1779" s="57">
        <v>41713</v>
      </c>
      <c r="B1779" s="9" t="s">
        <v>125</v>
      </c>
      <c r="C1779" s="83">
        <f t="shared" si="82"/>
        <v>6.2700000000000013E-3</v>
      </c>
      <c r="D1779" s="82">
        <f t="shared" si="81"/>
        <v>5.9400000000000008E-3</v>
      </c>
      <c r="E1779" s="81">
        <f t="shared" si="83"/>
        <v>3.3E-4</v>
      </c>
      <c r="F1779" s="97">
        <f>INDEX(バックデータ一覧!$G$4:$I$27,MATCH(計算過程!B1779,バックデータ一覧!$F$4:$F$27,0),MATCH(VLOOKUP(A1779,バックデータ一覧!$T$3:$U$367,2),バックデータ一覧!$G$3:$I$3,0))*10^-3</f>
        <v>3.3E-4</v>
      </c>
      <c r="G1779" s="97">
        <f>INDEX(バックデータ一覧!$J$4:$L$27,MATCH(計算過程!B1779,バックデータ一覧!$F$4:$F$27,0),MATCH(VLOOKUP(A1779,バックデータ一覧!$T$3:$U$367,2),バックデータ一覧!$J$3:$L$3,0))*10^-3</f>
        <v>6.7000000000000002E-4</v>
      </c>
      <c r="H1779" s="97">
        <f>INDEX(バックデータ一覧!$M$4:$O$27,MATCH(計算過程!B1779,バックデータ一覧!$F$4:$F$27,0),MATCH(VLOOKUP(A1779,バックデータ一覧!$T$3:$U$367,2),バックデータ一覧!$M$3:$O$3,0))*10^-3</f>
        <v>1E-3</v>
      </c>
      <c r="I1779" s="97">
        <f>INDEX(バックデータ一覧!$P$4:$R$27,MATCH(計算過程!B1779,バックデータ一覧!$F$4:$F$27,0),MATCH(VLOOKUP(A1779,バックデータ一覧!$T$3:$U$367,2),バックデータ一覧!$P$3:$R$3,0))*10^-3</f>
        <v>1.33E-3</v>
      </c>
    </row>
    <row r="1780" spans="1:9" x14ac:dyDescent="0.15">
      <c r="A1780" s="57">
        <v>41713</v>
      </c>
      <c r="B1780" s="9" t="s">
        <v>126</v>
      </c>
      <c r="C1780" s="83">
        <f t="shared" si="82"/>
        <v>6.2700000000000013E-3</v>
      </c>
      <c r="D1780" s="82">
        <f t="shared" si="81"/>
        <v>5.9400000000000008E-3</v>
      </c>
      <c r="E1780" s="81">
        <f t="shared" si="83"/>
        <v>3.3E-4</v>
      </c>
      <c r="F1780" s="97">
        <f>INDEX(バックデータ一覧!$G$4:$I$27,MATCH(計算過程!B1780,バックデータ一覧!$F$4:$F$27,0),MATCH(VLOOKUP(A1780,バックデータ一覧!$T$3:$U$367,2),バックデータ一覧!$G$3:$I$3,0))*10^-3</f>
        <v>3.3E-4</v>
      </c>
      <c r="G1780" s="97">
        <f>INDEX(バックデータ一覧!$J$4:$L$27,MATCH(計算過程!B1780,バックデータ一覧!$F$4:$F$27,0),MATCH(VLOOKUP(A1780,バックデータ一覧!$T$3:$U$367,2),バックデータ一覧!$J$3:$L$3,0))*10^-3</f>
        <v>6.7000000000000002E-4</v>
      </c>
      <c r="H1780" s="97">
        <f>INDEX(バックデータ一覧!$M$4:$O$27,MATCH(計算過程!B1780,バックデータ一覧!$F$4:$F$27,0),MATCH(VLOOKUP(A1780,バックデータ一覧!$T$3:$U$367,2),バックデータ一覧!$M$3:$O$3,0))*10^-3</f>
        <v>1E-3</v>
      </c>
      <c r="I1780" s="97">
        <f>INDEX(バックデータ一覧!$P$4:$R$27,MATCH(計算過程!B1780,バックデータ一覧!$F$4:$F$27,0),MATCH(VLOOKUP(A1780,バックデータ一覧!$T$3:$U$367,2),バックデータ一覧!$P$3:$R$3,0))*10^-3</f>
        <v>1.33E-3</v>
      </c>
    </row>
    <row r="1781" spans="1:9" x14ac:dyDescent="0.15">
      <c r="A1781" s="57">
        <v>41713</v>
      </c>
      <c r="B1781" s="9" t="s">
        <v>127</v>
      </c>
      <c r="C1781" s="83">
        <f t="shared" si="82"/>
        <v>1.2220000000000002E-2</v>
      </c>
      <c r="D1781" s="82">
        <f t="shared" si="81"/>
        <v>5.9400000000000008E-3</v>
      </c>
      <c r="E1781" s="81">
        <f t="shared" si="83"/>
        <v>6.28E-3</v>
      </c>
      <c r="F1781" s="97">
        <f>INDEX(バックデータ一覧!$G$4:$I$27,MATCH(計算過程!B1781,バックデータ一覧!$F$4:$F$27,0),MATCH(VLOOKUP(A1781,バックデータ一覧!$T$3:$U$367,2),バックデータ一覧!$G$3:$I$3,0))*10^-3</f>
        <v>6.28E-3</v>
      </c>
      <c r="G1781" s="97">
        <f>INDEX(バックデータ一覧!$J$4:$L$27,MATCH(計算過程!B1781,バックデータ一覧!$F$4:$F$27,0),MATCH(VLOOKUP(A1781,バックデータ一覧!$T$3:$U$367,2),バックデータ一覧!$J$3:$L$3,0))*10^-3</f>
        <v>1.256E-2</v>
      </c>
      <c r="H1781" s="97">
        <f>INDEX(バックデータ一覧!$M$4:$O$27,MATCH(計算過程!B1781,バックデータ一覧!$F$4:$F$27,0),MATCH(VLOOKUP(A1781,バックデータ一覧!$T$3:$U$367,2),バックデータ一覧!$M$3:$O$3,0))*10^-3</f>
        <v>1.8839999999999999E-2</v>
      </c>
      <c r="I1781" s="97">
        <f>INDEX(バックデータ一覧!$P$4:$R$27,MATCH(計算過程!B1781,バックデータ一覧!$F$4:$F$27,0),MATCH(VLOOKUP(A1781,バックデータ一覧!$T$3:$U$367,2),バックデータ一覧!$P$3:$R$3,0))*10^-3</f>
        <v>2.512E-2</v>
      </c>
    </row>
    <row r="1782" spans="1:9" x14ac:dyDescent="0.15">
      <c r="A1782" s="57">
        <v>41713</v>
      </c>
      <c r="B1782" s="9" t="s">
        <v>128</v>
      </c>
      <c r="C1782" s="83">
        <f t="shared" si="82"/>
        <v>1.2640000000000002E-2</v>
      </c>
      <c r="D1782" s="82">
        <f t="shared" si="81"/>
        <v>5.9400000000000008E-3</v>
      </c>
      <c r="E1782" s="81">
        <f t="shared" si="83"/>
        <v>6.7000000000000002E-3</v>
      </c>
      <c r="F1782" s="97">
        <f>INDEX(バックデータ一覧!$G$4:$I$27,MATCH(計算過程!B1782,バックデータ一覧!$F$4:$F$27,0),MATCH(VLOOKUP(A1782,バックデータ一覧!$T$3:$U$367,2),バックデータ一覧!$G$3:$I$3,0))*10^-3</f>
        <v>6.7000000000000002E-3</v>
      </c>
      <c r="G1782" s="97">
        <f>INDEX(バックデータ一覧!$J$4:$L$27,MATCH(計算過程!B1782,バックデータ一覧!$F$4:$F$27,0),MATCH(VLOOKUP(A1782,バックデータ一覧!$T$3:$U$367,2),バックデータ一覧!$J$3:$L$3,0))*10^-3</f>
        <v>1.3390000000000001E-2</v>
      </c>
      <c r="H1782" s="97">
        <f>INDEX(バックデータ一覧!$M$4:$O$27,MATCH(計算過程!B1782,バックデータ一覧!$F$4:$F$27,0),MATCH(VLOOKUP(A1782,バックデータ一覧!$T$3:$U$367,2),バックデータ一覧!$M$3:$O$3,0))*10^-3</f>
        <v>2.009E-2</v>
      </c>
      <c r="I1782" s="97">
        <f>INDEX(バックデータ一覧!$P$4:$R$27,MATCH(計算過程!B1782,バックデータ一覧!$F$4:$F$27,0),MATCH(VLOOKUP(A1782,バックデータ一覧!$T$3:$U$367,2),バックデータ一覧!$P$3:$R$3,0))*10^-3</f>
        <v>2.6790000000000001E-2</v>
      </c>
    </row>
    <row r="1783" spans="1:9" x14ac:dyDescent="0.15">
      <c r="A1783" s="57">
        <v>41714</v>
      </c>
      <c r="B1783" s="9" t="s">
        <v>105</v>
      </c>
      <c r="C1783" s="83">
        <f t="shared" si="82"/>
        <v>6.0700000000000007E-3</v>
      </c>
      <c r="D1783" s="82">
        <f t="shared" si="81"/>
        <v>5.9400000000000008E-3</v>
      </c>
      <c r="E1783" s="81">
        <f t="shared" si="83"/>
        <v>1.3000000000000002E-4</v>
      </c>
      <c r="F1783" s="97">
        <f>INDEX(バックデータ一覧!$G$4:$I$27,MATCH(計算過程!B1783,バックデータ一覧!$F$4:$F$27,0),MATCH(VLOOKUP(A1783,バックデータ一覧!$T$3:$U$367,2),バックデータ一覧!$G$3:$I$3,0))*10^-3</f>
        <v>1.3000000000000002E-4</v>
      </c>
      <c r="G1783" s="97">
        <f>INDEX(バックデータ一覧!$J$4:$L$27,MATCH(計算過程!B1783,バックデータ一覧!$F$4:$F$27,0),MATCH(VLOOKUP(A1783,バックデータ一覧!$T$3:$U$367,2),バックデータ一覧!$J$3:$L$3,0))*10^-3</f>
        <v>2.5000000000000001E-4</v>
      </c>
      <c r="H1783" s="97">
        <f>INDEX(バックデータ一覧!$M$4:$O$27,MATCH(計算過程!B1783,バックデータ一覧!$F$4:$F$27,0),MATCH(VLOOKUP(A1783,バックデータ一覧!$T$3:$U$367,2),バックデータ一覧!$M$3:$O$3,0))*10^-3</f>
        <v>3.8000000000000002E-4</v>
      </c>
      <c r="I1783" s="97">
        <f>INDEX(バックデータ一覧!$P$4:$R$27,MATCH(計算過程!B1783,バックデータ一覧!$F$4:$F$27,0),MATCH(VLOOKUP(A1783,バックデータ一覧!$T$3:$U$367,2),バックデータ一覧!$P$3:$R$3,0))*10^-3</f>
        <v>5.0000000000000001E-4</v>
      </c>
    </row>
    <row r="1784" spans="1:9" x14ac:dyDescent="0.15">
      <c r="A1784" s="57">
        <v>41714</v>
      </c>
      <c r="B1784" s="9" t="s">
        <v>106</v>
      </c>
      <c r="C1784" s="83">
        <f t="shared" si="82"/>
        <v>6.0700000000000007E-3</v>
      </c>
      <c r="D1784" s="82">
        <f t="shared" si="81"/>
        <v>5.9400000000000008E-3</v>
      </c>
      <c r="E1784" s="81">
        <f t="shared" si="83"/>
        <v>1.3000000000000002E-4</v>
      </c>
      <c r="F1784" s="97">
        <f>INDEX(バックデータ一覧!$G$4:$I$27,MATCH(計算過程!B1784,バックデータ一覧!$F$4:$F$27,0),MATCH(VLOOKUP(A1784,バックデータ一覧!$T$3:$U$367,2),バックデータ一覧!$G$3:$I$3,0))*10^-3</f>
        <v>1.3000000000000002E-4</v>
      </c>
      <c r="G1784" s="97">
        <f>INDEX(バックデータ一覧!$J$4:$L$27,MATCH(計算過程!B1784,バックデータ一覧!$F$4:$F$27,0),MATCH(VLOOKUP(A1784,バックデータ一覧!$T$3:$U$367,2),バックデータ一覧!$J$3:$L$3,0))*10^-3</f>
        <v>2.5000000000000001E-4</v>
      </c>
      <c r="H1784" s="97">
        <f>INDEX(バックデータ一覧!$M$4:$O$27,MATCH(計算過程!B1784,バックデータ一覧!$F$4:$F$27,0),MATCH(VLOOKUP(A1784,バックデータ一覧!$T$3:$U$367,2),バックデータ一覧!$M$3:$O$3,0))*10^-3</f>
        <v>3.8000000000000002E-4</v>
      </c>
      <c r="I1784" s="97">
        <f>INDEX(バックデータ一覧!$P$4:$R$27,MATCH(計算過程!B1784,バックデータ一覧!$F$4:$F$27,0),MATCH(VLOOKUP(A1784,バックデータ一覧!$T$3:$U$367,2),バックデータ一覧!$P$3:$R$3,0))*10^-3</f>
        <v>5.0000000000000001E-4</v>
      </c>
    </row>
    <row r="1785" spans="1:9" x14ac:dyDescent="0.15">
      <c r="A1785" s="57">
        <v>41714</v>
      </c>
      <c r="B1785" s="9" t="s">
        <v>107</v>
      </c>
      <c r="C1785" s="83">
        <f t="shared" si="82"/>
        <v>6.0700000000000007E-3</v>
      </c>
      <c r="D1785" s="82">
        <f t="shared" si="81"/>
        <v>5.9400000000000008E-3</v>
      </c>
      <c r="E1785" s="81">
        <f t="shared" si="83"/>
        <v>1.3000000000000002E-4</v>
      </c>
      <c r="F1785" s="97">
        <f>INDEX(バックデータ一覧!$G$4:$I$27,MATCH(計算過程!B1785,バックデータ一覧!$F$4:$F$27,0),MATCH(VLOOKUP(A1785,バックデータ一覧!$T$3:$U$367,2),バックデータ一覧!$G$3:$I$3,0))*10^-3</f>
        <v>1.3000000000000002E-4</v>
      </c>
      <c r="G1785" s="97">
        <f>INDEX(バックデータ一覧!$J$4:$L$27,MATCH(計算過程!B1785,バックデータ一覧!$F$4:$F$27,0),MATCH(VLOOKUP(A1785,バックデータ一覧!$T$3:$U$367,2),バックデータ一覧!$J$3:$L$3,0))*10^-3</f>
        <v>2.5000000000000001E-4</v>
      </c>
      <c r="H1785" s="97">
        <f>INDEX(バックデータ一覧!$M$4:$O$27,MATCH(計算過程!B1785,バックデータ一覧!$F$4:$F$27,0),MATCH(VLOOKUP(A1785,バックデータ一覧!$T$3:$U$367,2),バックデータ一覧!$M$3:$O$3,0))*10^-3</f>
        <v>3.8000000000000002E-4</v>
      </c>
      <c r="I1785" s="97">
        <f>INDEX(バックデータ一覧!$P$4:$R$27,MATCH(計算過程!B1785,バックデータ一覧!$F$4:$F$27,0),MATCH(VLOOKUP(A1785,バックデータ一覧!$T$3:$U$367,2),バックデータ一覧!$P$3:$R$3,0))*10^-3</f>
        <v>5.0000000000000001E-4</v>
      </c>
    </row>
    <row r="1786" spans="1:9" x14ac:dyDescent="0.15">
      <c r="A1786" s="57">
        <v>41714</v>
      </c>
      <c r="B1786" s="9" t="s">
        <v>108</v>
      </c>
      <c r="C1786" s="83">
        <f t="shared" si="82"/>
        <v>6.0700000000000007E-3</v>
      </c>
      <c r="D1786" s="82">
        <f t="shared" si="81"/>
        <v>5.9400000000000008E-3</v>
      </c>
      <c r="E1786" s="81">
        <f t="shared" si="83"/>
        <v>1.3000000000000002E-4</v>
      </c>
      <c r="F1786" s="97">
        <f>INDEX(バックデータ一覧!$G$4:$I$27,MATCH(計算過程!B1786,バックデータ一覧!$F$4:$F$27,0),MATCH(VLOOKUP(A1786,バックデータ一覧!$T$3:$U$367,2),バックデータ一覧!$G$3:$I$3,0))*10^-3</f>
        <v>1.3000000000000002E-4</v>
      </c>
      <c r="G1786" s="97">
        <f>INDEX(バックデータ一覧!$J$4:$L$27,MATCH(計算過程!B1786,バックデータ一覧!$F$4:$F$27,0),MATCH(VLOOKUP(A1786,バックデータ一覧!$T$3:$U$367,2),バックデータ一覧!$J$3:$L$3,0))*10^-3</f>
        <v>2.5000000000000001E-4</v>
      </c>
      <c r="H1786" s="97">
        <f>INDEX(バックデータ一覧!$M$4:$O$27,MATCH(計算過程!B1786,バックデータ一覧!$F$4:$F$27,0),MATCH(VLOOKUP(A1786,バックデータ一覧!$T$3:$U$367,2),バックデータ一覧!$M$3:$O$3,0))*10^-3</f>
        <v>3.8000000000000002E-4</v>
      </c>
      <c r="I1786" s="97">
        <f>INDEX(バックデータ一覧!$P$4:$R$27,MATCH(計算過程!B1786,バックデータ一覧!$F$4:$F$27,0),MATCH(VLOOKUP(A1786,バックデータ一覧!$T$3:$U$367,2),バックデータ一覧!$P$3:$R$3,0))*10^-3</f>
        <v>5.0000000000000001E-4</v>
      </c>
    </row>
    <row r="1787" spans="1:9" x14ac:dyDescent="0.15">
      <c r="A1787" s="57">
        <v>41714</v>
      </c>
      <c r="B1787" s="9" t="s">
        <v>109</v>
      </c>
      <c r="C1787" s="83">
        <f t="shared" si="82"/>
        <v>6.0700000000000007E-3</v>
      </c>
      <c r="D1787" s="82">
        <f t="shared" si="81"/>
        <v>5.9400000000000008E-3</v>
      </c>
      <c r="E1787" s="81">
        <f t="shared" si="83"/>
        <v>1.3000000000000002E-4</v>
      </c>
      <c r="F1787" s="97">
        <f>INDEX(バックデータ一覧!$G$4:$I$27,MATCH(計算過程!B1787,バックデータ一覧!$F$4:$F$27,0),MATCH(VLOOKUP(A1787,バックデータ一覧!$T$3:$U$367,2),バックデータ一覧!$G$3:$I$3,0))*10^-3</f>
        <v>1.3000000000000002E-4</v>
      </c>
      <c r="G1787" s="97">
        <f>INDEX(バックデータ一覧!$J$4:$L$27,MATCH(計算過程!B1787,バックデータ一覧!$F$4:$F$27,0),MATCH(VLOOKUP(A1787,バックデータ一覧!$T$3:$U$367,2),バックデータ一覧!$J$3:$L$3,0))*10^-3</f>
        <v>2.5000000000000001E-4</v>
      </c>
      <c r="H1787" s="97">
        <f>INDEX(バックデータ一覧!$M$4:$O$27,MATCH(計算過程!B1787,バックデータ一覧!$F$4:$F$27,0),MATCH(VLOOKUP(A1787,バックデータ一覧!$T$3:$U$367,2),バックデータ一覧!$M$3:$O$3,0))*10^-3</f>
        <v>3.8000000000000002E-4</v>
      </c>
      <c r="I1787" s="97">
        <f>INDEX(バックデータ一覧!$P$4:$R$27,MATCH(計算過程!B1787,バックデータ一覧!$F$4:$F$27,0),MATCH(VLOOKUP(A1787,バックデータ一覧!$T$3:$U$367,2),バックデータ一覧!$P$3:$R$3,0))*10^-3</f>
        <v>5.0000000000000001E-4</v>
      </c>
    </row>
    <row r="1788" spans="1:9" x14ac:dyDescent="0.15">
      <c r="A1788" s="57">
        <v>41714</v>
      </c>
      <c r="B1788" s="9" t="s">
        <v>110</v>
      </c>
      <c r="C1788" s="83">
        <f t="shared" si="82"/>
        <v>6.0700000000000007E-3</v>
      </c>
      <c r="D1788" s="82">
        <f t="shared" si="81"/>
        <v>5.9400000000000008E-3</v>
      </c>
      <c r="E1788" s="81">
        <f t="shared" si="83"/>
        <v>1.3000000000000002E-4</v>
      </c>
      <c r="F1788" s="97">
        <f>INDEX(バックデータ一覧!$G$4:$I$27,MATCH(計算過程!B1788,バックデータ一覧!$F$4:$F$27,0),MATCH(VLOOKUP(A1788,バックデータ一覧!$T$3:$U$367,2),バックデータ一覧!$G$3:$I$3,0))*10^-3</f>
        <v>1.3000000000000002E-4</v>
      </c>
      <c r="G1788" s="97">
        <f>INDEX(バックデータ一覧!$J$4:$L$27,MATCH(計算過程!B1788,バックデータ一覧!$F$4:$F$27,0),MATCH(VLOOKUP(A1788,バックデータ一覧!$T$3:$U$367,2),バックデータ一覧!$J$3:$L$3,0))*10^-3</f>
        <v>2.5000000000000001E-4</v>
      </c>
      <c r="H1788" s="97">
        <f>INDEX(バックデータ一覧!$M$4:$O$27,MATCH(計算過程!B1788,バックデータ一覧!$F$4:$F$27,0),MATCH(VLOOKUP(A1788,バックデータ一覧!$T$3:$U$367,2),バックデータ一覧!$M$3:$O$3,0))*10^-3</f>
        <v>3.8000000000000002E-4</v>
      </c>
      <c r="I1788" s="97">
        <f>INDEX(バックデータ一覧!$P$4:$R$27,MATCH(計算過程!B1788,バックデータ一覧!$F$4:$F$27,0),MATCH(VLOOKUP(A1788,バックデータ一覧!$T$3:$U$367,2),バックデータ一覧!$P$3:$R$3,0))*10^-3</f>
        <v>5.0000000000000001E-4</v>
      </c>
    </row>
    <row r="1789" spans="1:9" x14ac:dyDescent="0.15">
      <c r="A1789" s="57">
        <v>41714</v>
      </c>
      <c r="B1789" s="9" t="s">
        <v>111</v>
      </c>
      <c r="C1789" s="83">
        <f t="shared" si="82"/>
        <v>9.3200000000000002E-3</v>
      </c>
      <c r="D1789" s="82">
        <f t="shared" si="81"/>
        <v>5.9400000000000008E-3</v>
      </c>
      <c r="E1789" s="81">
        <f t="shared" si="83"/>
        <v>3.3799999999999998E-3</v>
      </c>
      <c r="F1789" s="97">
        <f>INDEX(バックデータ一覧!$G$4:$I$27,MATCH(計算過程!B1789,バックデータ一覧!$F$4:$F$27,0),MATCH(VLOOKUP(A1789,バックデータ一覧!$T$3:$U$367,2),バックデータ一覧!$G$3:$I$3,0))*10^-3</f>
        <v>3.3799999999999998E-3</v>
      </c>
      <c r="G1789" s="97">
        <f>INDEX(バックデータ一覧!$J$4:$L$27,MATCH(計算過程!B1789,バックデータ一覧!$F$4:$F$27,0),MATCH(VLOOKUP(A1789,バックデータ一覧!$T$3:$U$367,2),バックデータ一覧!$J$3:$L$3,0))*10^-3</f>
        <v>6.7499999999999999E-3</v>
      </c>
      <c r="H1789" s="97">
        <f>INDEX(バックデータ一覧!$M$4:$O$27,MATCH(計算過程!B1789,バックデータ一覧!$F$4:$F$27,0),MATCH(VLOOKUP(A1789,バックデータ一覧!$T$3:$U$367,2),バックデータ一覧!$M$3:$O$3,0))*10^-3</f>
        <v>1.0130000000000002E-2</v>
      </c>
      <c r="I1789" s="97">
        <f>INDEX(バックデータ一覧!$P$4:$R$27,MATCH(計算過程!B1789,バックデータ一覧!$F$4:$F$27,0),MATCH(VLOOKUP(A1789,バックデータ一覧!$T$3:$U$367,2),バックデータ一覧!$P$3:$R$3,0))*10^-3</f>
        <v>1.3509999999999999E-2</v>
      </c>
    </row>
    <row r="1790" spans="1:9" x14ac:dyDescent="0.15">
      <c r="A1790" s="57">
        <v>41714</v>
      </c>
      <c r="B1790" s="9" t="s">
        <v>112</v>
      </c>
      <c r="C1790" s="83">
        <f t="shared" si="82"/>
        <v>6.4800000000000005E-3</v>
      </c>
      <c r="D1790" s="82">
        <f t="shared" si="81"/>
        <v>5.9400000000000008E-3</v>
      </c>
      <c r="E1790" s="81">
        <f t="shared" si="83"/>
        <v>5.4000000000000001E-4</v>
      </c>
      <c r="F1790" s="97">
        <f>INDEX(バックデータ一覧!$G$4:$I$27,MATCH(計算過程!B1790,バックデータ一覧!$F$4:$F$27,0),MATCH(VLOOKUP(A1790,バックデータ一覧!$T$3:$U$367,2),バックデータ一覧!$G$3:$I$3,0))*10^-3</f>
        <v>5.4000000000000001E-4</v>
      </c>
      <c r="G1790" s="97">
        <f>INDEX(バックデータ一覧!$J$4:$L$27,MATCH(計算過程!B1790,バックデータ一覧!$F$4:$F$27,0),MATCH(VLOOKUP(A1790,バックデータ一覧!$T$3:$U$367,2),バックデータ一覧!$J$3:$L$3,0))*10^-3</f>
        <v>1.08E-3</v>
      </c>
      <c r="H1790" s="97">
        <f>INDEX(バックデータ一覧!$M$4:$O$27,MATCH(計算過程!B1790,バックデータ一覧!$F$4:$F$27,0),MATCH(VLOOKUP(A1790,バックデータ一覧!$T$3:$U$367,2),バックデータ一覧!$M$3:$O$3,0))*10^-3</f>
        <v>1.6299999999999999E-3</v>
      </c>
      <c r="I1790" s="97">
        <f>INDEX(バックデータ一覧!$P$4:$R$27,MATCH(計算過程!B1790,バックデータ一覧!$F$4:$F$27,0),MATCH(VLOOKUP(A1790,バックデータ一覧!$T$3:$U$367,2),バックデータ一覧!$P$3:$R$3,0))*10^-3</f>
        <v>2.1700000000000001E-3</v>
      </c>
    </row>
    <row r="1791" spans="1:9" x14ac:dyDescent="0.15">
      <c r="A1791" s="57">
        <v>41714</v>
      </c>
      <c r="B1791" s="9" t="s">
        <v>113</v>
      </c>
      <c r="C1791" s="83">
        <f t="shared" si="82"/>
        <v>6.4800000000000005E-3</v>
      </c>
      <c r="D1791" s="82">
        <f t="shared" si="81"/>
        <v>5.9400000000000008E-3</v>
      </c>
      <c r="E1791" s="81">
        <f t="shared" si="83"/>
        <v>5.4000000000000001E-4</v>
      </c>
      <c r="F1791" s="97">
        <f>INDEX(バックデータ一覧!$G$4:$I$27,MATCH(計算過程!B1791,バックデータ一覧!$F$4:$F$27,0),MATCH(VLOOKUP(A1791,バックデータ一覧!$T$3:$U$367,2),バックデータ一覧!$G$3:$I$3,0))*10^-3</f>
        <v>5.4000000000000001E-4</v>
      </c>
      <c r="G1791" s="97">
        <f>INDEX(バックデータ一覧!$J$4:$L$27,MATCH(計算過程!B1791,バックデータ一覧!$F$4:$F$27,0),MATCH(VLOOKUP(A1791,バックデータ一覧!$T$3:$U$367,2),バックデータ一覧!$J$3:$L$3,0))*10^-3</f>
        <v>1.08E-3</v>
      </c>
      <c r="H1791" s="97">
        <f>INDEX(バックデータ一覧!$M$4:$O$27,MATCH(計算過程!B1791,バックデータ一覧!$F$4:$F$27,0),MATCH(VLOOKUP(A1791,バックデータ一覧!$T$3:$U$367,2),バックデータ一覧!$M$3:$O$3,0))*10^-3</f>
        <v>1.6299999999999999E-3</v>
      </c>
      <c r="I1791" s="97">
        <f>INDEX(バックデータ一覧!$P$4:$R$27,MATCH(計算過程!B1791,バックデータ一覧!$F$4:$F$27,0),MATCH(VLOOKUP(A1791,バックデータ一覧!$T$3:$U$367,2),バックデータ一覧!$P$3:$R$3,0))*10^-3</f>
        <v>2.1700000000000001E-3</v>
      </c>
    </row>
    <row r="1792" spans="1:9" x14ac:dyDescent="0.15">
      <c r="A1792" s="57">
        <v>41714</v>
      </c>
      <c r="B1792" s="9" t="s">
        <v>114</v>
      </c>
      <c r="C1792" s="83">
        <f t="shared" si="82"/>
        <v>6.0700000000000007E-3</v>
      </c>
      <c r="D1792" s="82">
        <f t="shared" si="81"/>
        <v>5.9400000000000008E-3</v>
      </c>
      <c r="E1792" s="81">
        <f t="shared" si="83"/>
        <v>1.3000000000000002E-4</v>
      </c>
      <c r="F1792" s="97">
        <f>INDEX(バックデータ一覧!$G$4:$I$27,MATCH(計算過程!B1792,バックデータ一覧!$F$4:$F$27,0),MATCH(VLOOKUP(A1792,バックデータ一覧!$T$3:$U$367,2),バックデータ一覧!$G$3:$I$3,0))*10^-3</f>
        <v>1.3000000000000002E-4</v>
      </c>
      <c r="G1792" s="97">
        <f>INDEX(バックデータ一覧!$J$4:$L$27,MATCH(計算過程!B1792,バックデータ一覧!$F$4:$F$27,0),MATCH(VLOOKUP(A1792,バックデータ一覧!$T$3:$U$367,2),バックデータ一覧!$J$3:$L$3,0))*10^-3</f>
        <v>2.5000000000000001E-4</v>
      </c>
      <c r="H1792" s="97">
        <f>INDEX(バックデータ一覧!$M$4:$O$27,MATCH(計算過程!B1792,バックデータ一覧!$F$4:$F$27,0),MATCH(VLOOKUP(A1792,バックデータ一覧!$T$3:$U$367,2),バックデータ一覧!$M$3:$O$3,0))*10^-3</f>
        <v>3.8000000000000002E-4</v>
      </c>
      <c r="I1792" s="97">
        <f>INDEX(バックデータ一覧!$P$4:$R$27,MATCH(計算過程!B1792,バックデータ一覧!$F$4:$F$27,0),MATCH(VLOOKUP(A1792,バックデータ一覧!$T$3:$U$367,2),バックデータ一覧!$P$3:$R$3,0))*10^-3</f>
        <v>5.0000000000000001E-4</v>
      </c>
    </row>
    <row r="1793" spans="1:9" x14ac:dyDescent="0.15">
      <c r="A1793" s="57">
        <v>41714</v>
      </c>
      <c r="B1793" s="9" t="s">
        <v>115</v>
      </c>
      <c r="C1793" s="83">
        <f t="shared" si="82"/>
        <v>6.2700000000000013E-3</v>
      </c>
      <c r="D1793" s="82">
        <f t="shared" si="81"/>
        <v>5.9400000000000008E-3</v>
      </c>
      <c r="E1793" s="81">
        <f t="shared" si="83"/>
        <v>3.3E-4</v>
      </c>
      <c r="F1793" s="97">
        <f>INDEX(バックデータ一覧!$G$4:$I$27,MATCH(計算過程!B1793,バックデータ一覧!$F$4:$F$27,0),MATCH(VLOOKUP(A1793,バックデータ一覧!$T$3:$U$367,2),バックデータ一覧!$G$3:$I$3,0))*10^-3</f>
        <v>3.3E-4</v>
      </c>
      <c r="G1793" s="97">
        <f>INDEX(バックデータ一覧!$J$4:$L$27,MATCH(計算過程!B1793,バックデータ一覧!$F$4:$F$27,0),MATCH(VLOOKUP(A1793,バックデータ一覧!$T$3:$U$367,2),バックデータ一覧!$J$3:$L$3,0))*10^-3</f>
        <v>6.7000000000000002E-4</v>
      </c>
      <c r="H1793" s="97">
        <f>INDEX(バックデータ一覧!$M$4:$O$27,MATCH(計算過程!B1793,バックデータ一覧!$F$4:$F$27,0),MATCH(VLOOKUP(A1793,バックデータ一覧!$T$3:$U$367,2),バックデータ一覧!$M$3:$O$3,0))*10^-3</f>
        <v>1E-3</v>
      </c>
      <c r="I1793" s="97">
        <f>INDEX(バックデータ一覧!$P$4:$R$27,MATCH(計算過程!B1793,バックデータ一覧!$F$4:$F$27,0),MATCH(VLOOKUP(A1793,バックデータ一覧!$T$3:$U$367,2),バックデータ一覧!$P$3:$R$3,0))*10^-3</f>
        <v>1.33E-3</v>
      </c>
    </row>
    <row r="1794" spans="1:9" x14ac:dyDescent="0.15">
      <c r="A1794" s="57">
        <v>41714</v>
      </c>
      <c r="B1794" s="9" t="s">
        <v>116</v>
      </c>
      <c r="C1794" s="83">
        <f t="shared" si="82"/>
        <v>6.0700000000000007E-3</v>
      </c>
      <c r="D1794" s="82">
        <f t="shared" si="81"/>
        <v>5.9400000000000008E-3</v>
      </c>
      <c r="E1794" s="81">
        <f t="shared" si="83"/>
        <v>1.3000000000000002E-4</v>
      </c>
      <c r="F1794" s="97">
        <f>INDEX(バックデータ一覧!$G$4:$I$27,MATCH(計算過程!B1794,バックデータ一覧!$F$4:$F$27,0),MATCH(VLOOKUP(A1794,バックデータ一覧!$T$3:$U$367,2),バックデータ一覧!$G$3:$I$3,0))*10^-3</f>
        <v>1.3000000000000002E-4</v>
      </c>
      <c r="G1794" s="97">
        <f>INDEX(バックデータ一覧!$J$4:$L$27,MATCH(計算過程!B1794,バックデータ一覧!$F$4:$F$27,0),MATCH(VLOOKUP(A1794,バックデータ一覧!$T$3:$U$367,2),バックデータ一覧!$J$3:$L$3,0))*10^-3</f>
        <v>2.5000000000000001E-4</v>
      </c>
      <c r="H1794" s="97">
        <f>INDEX(バックデータ一覧!$M$4:$O$27,MATCH(計算過程!B1794,バックデータ一覧!$F$4:$F$27,0),MATCH(VLOOKUP(A1794,バックデータ一覧!$T$3:$U$367,2),バックデータ一覧!$M$3:$O$3,0))*10^-3</f>
        <v>3.8000000000000002E-4</v>
      </c>
      <c r="I1794" s="97">
        <f>INDEX(バックデータ一覧!$P$4:$R$27,MATCH(計算過程!B1794,バックデータ一覧!$F$4:$F$27,0),MATCH(VLOOKUP(A1794,バックデータ一覧!$T$3:$U$367,2),バックデータ一覧!$P$3:$R$3,0))*10^-3</f>
        <v>5.0000000000000001E-4</v>
      </c>
    </row>
    <row r="1795" spans="1:9" x14ac:dyDescent="0.15">
      <c r="A1795" s="57">
        <v>41714</v>
      </c>
      <c r="B1795" s="9" t="s">
        <v>117</v>
      </c>
      <c r="C1795" s="83">
        <f t="shared" si="82"/>
        <v>9.3200000000000002E-3</v>
      </c>
      <c r="D1795" s="82">
        <f t="shared" si="81"/>
        <v>5.9400000000000008E-3</v>
      </c>
      <c r="E1795" s="81">
        <f t="shared" si="83"/>
        <v>3.3799999999999998E-3</v>
      </c>
      <c r="F1795" s="97">
        <f>INDEX(バックデータ一覧!$G$4:$I$27,MATCH(計算過程!B1795,バックデータ一覧!$F$4:$F$27,0),MATCH(VLOOKUP(A1795,バックデータ一覧!$T$3:$U$367,2),バックデータ一覧!$G$3:$I$3,0))*10^-3</f>
        <v>3.3799999999999998E-3</v>
      </c>
      <c r="G1795" s="97">
        <f>INDEX(バックデータ一覧!$J$4:$L$27,MATCH(計算過程!B1795,バックデータ一覧!$F$4:$F$27,0),MATCH(VLOOKUP(A1795,バックデータ一覧!$T$3:$U$367,2),バックデータ一覧!$J$3:$L$3,0))*10^-3</f>
        <v>6.7499999999999999E-3</v>
      </c>
      <c r="H1795" s="97">
        <f>INDEX(バックデータ一覧!$M$4:$O$27,MATCH(計算過程!B1795,バックデータ一覧!$F$4:$F$27,0),MATCH(VLOOKUP(A1795,バックデータ一覧!$T$3:$U$367,2),バックデータ一覧!$M$3:$O$3,0))*10^-3</f>
        <v>1.0130000000000002E-2</v>
      </c>
      <c r="I1795" s="97">
        <f>INDEX(バックデータ一覧!$P$4:$R$27,MATCH(計算過程!B1795,バックデータ一覧!$F$4:$F$27,0),MATCH(VLOOKUP(A1795,バックデータ一覧!$T$3:$U$367,2),バックデータ一覧!$P$3:$R$3,0))*10^-3</f>
        <v>1.3509999999999999E-2</v>
      </c>
    </row>
    <row r="1796" spans="1:9" x14ac:dyDescent="0.15">
      <c r="A1796" s="57">
        <v>41714</v>
      </c>
      <c r="B1796" s="9" t="s">
        <v>118</v>
      </c>
      <c r="C1796" s="83">
        <f t="shared" si="82"/>
        <v>6.2700000000000013E-3</v>
      </c>
      <c r="D1796" s="82">
        <f t="shared" si="81"/>
        <v>5.9400000000000008E-3</v>
      </c>
      <c r="E1796" s="81">
        <f t="shared" si="83"/>
        <v>3.3E-4</v>
      </c>
      <c r="F1796" s="97">
        <f>INDEX(バックデータ一覧!$G$4:$I$27,MATCH(計算過程!B1796,バックデータ一覧!$F$4:$F$27,0),MATCH(VLOOKUP(A1796,バックデータ一覧!$T$3:$U$367,2),バックデータ一覧!$G$3:$I$3,0))*10^-3</f>
        <v>3.3E-4</v>
      </c>
      <c r="G1796" s="97">
        <f>INDEX(バックデータ一覧!$J$4:$L$27,MATCH(計算過程!B1796,バックデータ一覧!$F$4:$F$27,0),MATCH(VLOOKUP(A1796,バックデータ一覧!$T$3:$U$367,2),バックデータ一覧!$J$3:$L$3,0))*10^-3</f>
        <v>6.7000000000000002E-4</v>
      </c>
      <c r="H1796" s="97">
        <f>INDEX(バックデータ一覧!$M$4:$O$27,MATCH(計算過程!B1796,バックデータ一覧!$F$4:$F$27,0),MATCH(VLOOKUP(A1796,バックデータ一覧!$T$3:$U$367,2),バックデータ一覧!$M$3:$O$3,0))*10^-3</f>
        <v>1E-3</v>
      </c>
      <c r="I1796" s="97">
        <f>INDEX(バックデータ一覧!$P$4:$R$27,MATCH(計算過程!B1796,バックデータ一覧!$F$4:$F$27,0),MATCH(VLOOKUP(A1796,バックデータ一覧!$T$3:$U$367,2),バックデータ一覧!$P$3:$R$3,0))*10^-3</f>
        <v>1.33E-3</v>
      </c>
    </row>
    <row r="1797" spans="1:9" x14ac:dyDescent="0.15">
      <c r="A1797" s="57">
        <v>41714</v>
      </c>
      <c r="B1797" s="9" t="s">
        <v>119</v>
      </c>
      <c r="C1797" s="83">
        <f t="shared" si="82"/>
        <v>6.0700000000000007E-3</v>
      </c>
      <c r="D1797" s="82">
        <f t="shared" si="81"/>
        <v>5.9400000000000008E-3</v>
      </c>
      <c r="E1797" s="81">
        <f t="shared" si="83"/>
        <v>1.3000000000000002E-4</v>
      </c>
      <c r="F1797" s="97">
        <f>INDEX(バックデータ一覧!$G$4:$I$27,MATCH(計算過程!B1797,バックデータ一覧!$F$4:$F$27,0),MATCH(VLOOKUP(A1797,バックデータ一覧!$T$3:$U$367,2),バックデータ一覧!$G$3:$I$3,0))*10^-3</f>
        <v>1.3000000000000002E-4</v>
      </c>
      <c r="G1797" s="97">
        <f>INDEX(バックデータ一覧!$J$4:$L$27,MATCH(計算過程!B1797,バックデータ一覧!$F$4:$F$27,0),MATCH(VLOOKUP(A1797,バックデータ一覧!$T$3:$U$367,2),バックデータ一覧!$J$3:$L$3,0))*10^-3</f>
        <v>2.5000000000000001E-4</v>
      </c>
      <c r="H1797" s="97">
        <f>INDEX(バックデータ一覧!$M$4:$O$27,MATCH(計算過程!B1797,バックデータ一覧!$F$4:$F$27,0),MATCH(VLOOKUP(A1797,バックデータ一覧!$T$3:$U$367,2),バックデータ一覧!$M$3:$O$3,0))*10^-3</f>
        <v>3.8000000000000002E-4</v>
      </c>
      <c r="I1797" s="97">
        <f>INDEX(バックデータ一覧!$P$4:$R$27,MATCH(計算過程!B1797,バックデータ一覧!$F$4:$F$27,0),MATCH(VLOOKUP(A1797,バックデータ一覧!$T$3:$U$367,2),バックデータ一覧!$P$3:$R$3,0))*10^-3</f>
        <v>5.0000000000000001E-4</v>
      </c>
    </row>
    <row r="1798" spans="1:9" x14ac:dyDescent="0.15">
      <c r="A1798" s="57">
        <v>41714</v>
      </c>
      <c r="B1798" s="9" t="s">
        <v>120</v>
      </c>
      <c r="C1798" s="83">
        <f t="shared" si="82"/>
        <v>6.0700000000000007E-3</v>
      </c>
      <c r="D1798" s="82">
        <f t="shared" si="81"/>
        <v>5.9400000000000008E-3</v>
      </c>
      <c r="E1798" s="81">
        <f t="shared" si="83"/>
        <v>1.3000000000000002E-4</v>
      </c>
      <c r="F1798" s="97">
        <f>INDEX(バックデータ一覧!$G$4:$I$27,MATCH(計算過程!B1798,バックデータ一覧!$F$4:$F$27,0),MATCH(VLOOKUP(A1798,バックデータ一覧!$T$3:$U$367,2),バックデータ一覧!$G$3:$I$3,0))*10^-3</f>
        <v>1.3000000000000002E-4</v>
      </c>
      <c r="G1798" s="97">
        <f>INDEX(バックデータ一覧!$J$4:$L$27,MATCH(計算過程!B1798,バックデータ一覧!$F$4:$F$27,0),MATCH(VLOOKUP(A1798,バックデータ一覧!$T$3:$U$367,2),バックデータ一覧!$J$3:$L$3,0))*10^-3</f>
        <v>2.5000000000000001E-4</v>
      </c>
      <c r="H1798" s="97">
        <f>INDEX(バックデータ一覧!$M$4:$O$27,MATCH(計算過程!B1798,バックデータ一覧!$F$4:$F$27,0),MATCH(VLOOKUP(A1798,バックデータ一覧!$T$3:$U$367,2),バックデータ一覧!$M$3:$O$3,0))*10^-3</f>
        <v>3.8000000000000002E-4</v>
      </c>
      <c r="I1798" s="97">
        <f>INDEX(バックデータ一覧!$P$4:$R$27,MATCH(計算過程!B1798,バックデータ一覧!$F$4:$F$27,0),MATCH(VLOOKUP(A1798,バックデータ一覧!$T$3:$U$367,2),バックデータ一覧!$P$3:$R$3,0))*10^-3</f>
        <v>5.0000000000000001E-4</v>
      </c>
    </row>
    <row r="1799" spans="1:9" x14ac:dyDescent="0.15">
      <c r="A1799" s="57">
        <v>41714</v>
      </c>
      <c r="B1799" s="9" t="s">
        <v>121</v>
      </c>
      <c r="C1799" s="83">
        <f t="shared" si="82"/>
        <v>6.2700000000000013E-3</v>
      </c>
      <c r="D1799" s="82">
        <f t="shared" ref="D1799:D1862" si="84">$O$4*$O$5*10^-3</f>
        <v>5.9400000000000008E-3</v>
      </c>
      <c r="E1799" s="81">
        <f t="shared" si="83"/>
        <v>3.3E-4</v>
      </c>
      <c r="F1799" s="97">
        <f>INDEX(バックデータ一覧!$G$4:$I$27,MATCH(計算過程!B1799,バックデータ一覧!$F$4:$F$27,0),MATCH(VLOOKUP(A1799,バックデータ一覧!$T$3:$U$367,2),バックデータ一覧!$G$3:$I$3,0))*10^-3</f>
        <v>3.3E-4</v>
      </c>
      <c r="G1799" s="97">
        <f>INDEX(バックデータ一覧!$J$4:$L$27,MATCH(計算過程!B1799,バックデータ一覧!$F$4:$F$27,0),MATCH(VLOOKUP(A1799,バックデータ一覧!$T$3:$U$367,2),バックデータ一覧!$J$3:$L$3,0))*10^-3</f>
        <v>6.7000000000000002E-4</v>
      </c>
      <c r="H1799" s="97">
        <f>INDEX(バックデータ一覧!$M$4:$O$27,MATCH(計算過程!B1799,バックデータ一覧!$F$4:$F$27,0),MATCH(VLOOKUP(A1799,バックデータ一覧!$T$3:$U$367,2),バックデータ一覧!$M$3:$O$3,0))*10^-3</f>
        <v>1E-3</v>
      </c>
      <c r="I1799" s="97">
        <f>INDEX(バックデータ一覧!$P$4:$R$27,MATCH(計算過程!B1799,バックデータ一覧!$F$4:$F$27,0),MATCH(VLOOKUP(A1799,バックデータ一覧!$T$3:$U$367,2),バックデータ一覧!$P$3:$R$3,0))*10^-3</f>
        <v>1.33E-3</v>
      </c>
    </row>
    <row r="1800" spans="1:9" x14ac:dyDescent="0.15">
      <c r="A1800" s="57">
        <v>41714</v>
      </c>
      <c r="B1800" s="9" t="s">
        <v>122</v>
      </c>
      <c r="C1800" s="83">
        <f t="shared" ref="C1800:C1863" si="85">D1800+E1800</f>
        <v>6.2700000000000013E-3</v>
      </c>
      <c r="D1800" s="82">
        <f t="shared" si="84"/>
        <v>5.9400000000000008E-3</v>
      </c>
      <c r="E1800" s="81">
        <f t="shared" ref="E1800:E1863" si="86">IF(AND($O$10&gt;=1,$O$10&lt;2),$F1800*(2-$O$10)/(2-1)+$G1800*($O$10-1)/(2-1),IF(AND($O$10&gt;=2,$O$10&lt;3),$G1800*(3-$O$10)/(3-2)+$H1800*($O$10-2)/(3-2),$H1800*(4-$O$10)/(4-3)+$I1800*($O$10-3)/(4-3)))</f>
        <v>3.3E-4</v>
      </c>
      <c r="F1800" s="97">
        <f>INDEX(バックデータ一覧!$G$4:$I$27,MATCH(計算過程!B1800,バックデータ一覧!$F$4:$F$27,0),MATCH(VLOOKUP(A1800,バックデータ一覧!$T$3:$U$367,2),バックデータ一覧!$G$3:$I$3,0))*10^-3</f>
        <v>3.3E-4</v>
      </c>
      <c r="G1800" s="97">
        <f>INDEX(バックデータ一覧!$J$4:$L$27,MATCH(計算過程!B1800,バックデータ一覧!$F$4:$F$27,0),MATCH(VLOOKUP(A1800,バックデータ一覧!$T$3:$U$367,2),バックデータ一覧!$J$3:$L$3,0))*10^-3</f>
        <v>6.7000000000000002E-4</v>
      </c>
      <c r="H1800" s="97">
        <f>INDEX(バックデータ一覧!$M$4:$O$27,MATCH(計算過程!B1800,バックデータ一覧!$F$4:$F$27,0),MATCH(VLOOKUP(A1800,バックデータ一覧!$T$3:$U$367,2),バックデータ一覧!$M$3:$O$3,0))*10^-3</f>
        <v>1E-3</v>
      </c>
      <c r="I1800" s="97">
        <f>INDEX(バックデータ一覧!$P$4:$R$27,MATCH(計算過程!B1800,バックデータ一覧!$F$4:$F$27,0),MATCH(VLOOKUP(A1800,バックデータ一覧!$T$3:$U$367,2),バックデータ一覧!$P$3:$R$3,0))*10^-3</f>
        <v>1.33E-3</v>
      </c>
    </row>
    <row r="1801" spans="1:9" x14ac:dyDescent="0.15">
      <c r="A1801" s="57">
        <v>41714</v>
      </c>
      <c r="B1801" s="9" t="s">
        <v>123</v>
      </c>
      <c r="C1801" s="83">
        <f t="shared" si="85"/>
        <v>1.2360000000000001E-2</v>
      </c>
      <c r="D1801" s="82">
        <f t="shared" si="84"/>
        <v>5.9400000000000008E-3</v>
      </c>
      <c r="E1801" s="81">
        <f t="shared" si="86"/>
        <v>6.4200000000000004E-3</v>
      </c>
      <c r="F1801" s="97">
        <f>INDEX(バックデータ一覧!$G$4:$I$27,MATCH(計算過程!B1801,バックデータ一覧!$F$4:$F$27,0),MATCH(VLOOKUP(A1801,バックデータ一覧!$T$3:$U$367,2),バックデータ一覧!$G$3:$I$3,0))*10^-3</f>
        <v>6.4200000000000004E-3</v>
      </c>
      <c r="G1801" s="97">
        <f>INDEX(バックデータ一覧!$J$4:$L$27,MATCH(計算過程!B1801,バックデータ一覧!$F$4:$F$27,0),MATCH(VLOOKUP(A1801,バックデータ一覧!$T$3:$U$367,2),バックデータ一覧!$J$3:$L$3,0))*10^-3</f>
        <v>1.2840000000000001E-2</v>
      </c>
      <c r="H1801" s="97">
        <f>INDEX(バックデータ一覧!$M$4:$O$27,MATCH(計算過程!B1801,バックデータ一覧!$F$4:$F$27,0),MATCH(VLOOKUP(A1801,バックデータ一覧!$T$3:$U$367,2),バックデータ一覧!$M$3:$O$3,0))*10^-3</f>
        <v>1.9260000000000003E-2</v>
      </c>
      <c r="I1801" s="97">
        <f>INDEX(バックデータ一覧!$P$4:$R$27,MATCH(計算過程!B1801,バックデータ一覧!$F$4:$F$27,0),MATCH(VLOOKUP(A1801,バックデータ一覧!$T$3:$U$367,2),バックデータ一覧!$P$3:$R$3,0))*10^-3</f>
        <v>2.5680000000000001E-2</v>
      </c>
    </row>
    <row r="1802" spans="1:9" x14ac:dyDescent="0.15">
      <c r="A1802" s="57">
        <v>41714</v>
      </c>
      <c r="B1802" s="9" t="s">
        <v>124</v>
      </c>
      <c r="C1802" s="83">
        <f t="shared" si="85"/>
        <v>1.2360000000000001E-2</v>
      </c>
      <c r="D1802" s="82">
        <f t="shared" si="84"/>
        <v>5.9400000000000008E-3</v>
      </c>
      <c r="E1802" s="81">
        <f t="shared" si="86"/>
        <v>6.4200000000000004E-3</v>
      </c>
      <c r="F1802" s="97">
        <f>INDEX(バックデータ一覧!$G$4:$I$27,MATCH(計算過程!B1802,バックデータ一覧!$F$4:$F$27,0),MATCH(VLOOKUP(A1802,バックデータ一覧!$T$3:$U$367,2),バックデータ一覧!$G$3:$I$3,0))*10^-3</f>
        <v>6.4200000000000004E-3</v>
      </c>
      <c r="G1802" s="97">
        <f>INDEX(バックデータ一覧!$J$4:$L$27,MATCH(計算過程!B1802,バックデータ一覧!$F$4:$F$27,0),MATCH(VLOOKUP(A1802,バックデータ一覧!$T$3:$U$367,2),バックデータ一覧!$J$3:$L$3,0))*10^-3</f>
        <v>1.2840000000000001E-2</v>
      </c>
      <c r="H1802" s="97">
        <f>INDEX(バックデータ一覧!$M$4:$O$27,MATCH(計算過程!B1802,バックデータ一覧!$F$4:$F$27,0),MATCH(VLOOKUP(A1802,バックデータ一覧!$T$3:$U$367,2),バックデータ一覧!$M$3:$O$3,0))*10^-3</f>
        <v>1.9260000000000003E-2</v>
      </c>
      <c r="I1802" s="97">
        <f>INDEX(バックデータ一覧!$P$4:$R$27,MATCH(計算過程!B1802,バックデータ一覧!$F$4:$F$27,0),MATCH(VLOOKUP(A1802,バックデータ一覧!$T$3:$U$367,2),バックデータ一覧!$P$3:$R$3,0))*10^-3</f>
        <v>2.5680000000000001E-2</v>
      </c>
    </row>
    <row r="1803" spans="1:9" x14ac:dyDescent="0.15">
      <c r="A1803" s="57">
        <v>41714</v>
      </c>
      <c r="B1803" s="9" t="s">
        <v>125</v>
      </c>
      <c r="C1803" s="83">
        <f t="shared" si="85"/>
        <v>6.2700000000000013E-3</v>
      </c>
      <c r="D1803" s="82">
        <f t="shared" si="84"/>
        <v>5.9400000000000008E-3</v>
      </c>
      <c r="E1803" s="81">
        <f t="shared" si="86"/>
        <v>3.3E-4</v>
      </c>
      <c r="F1803" s="97">
        <f>INDEX(バックデータ一覧!$G$4:$I$27,MATCH(計算過程!B1803,バックデータ一覧!$F$4:$F$27,0),MATCH(VLOOKUP(A1803,バックデータ一覧!$T$3:$U$367,2),バックデータ一覧!$G$3:$I$3,0))*10^-3</f>
        <v>3.3E-4</v>
      </c>
      <c r="G1803" s="97">
        <f>INDEX(バックデータ一覧!$J$4:$L$27,MATCH(計算過程!B1803,バックデータ一覧!$F$4:$F$27,0),MATCH(VLOOKUP(A1803,バックデータ一覧!$T$3:$U$367,2),バックデータ一覧!$J$3:$L$3,0))*10^-3</f>
        <v>6.7000000000000002E-4</v>
      </c>
      <c r="H1803" s="97">
        <f>INDEX(バックデータ一覧!$M$4:$O$27,MATCH(計算過程!B1803,バックデータ一覧!$F$4:$F$27,0),MATCH(VLOOKUP(A1803,バックデータ一覧!$T$3:$U$367,2),バックデータ一覧!$M$3:$O$3,0))*10^-3</f>
        <v>1E-3</v>
      </c>
      <c r="I1803" s="97">
        <f>INDEX(バックデータ一覧!$P$4:$R$27,MATCH(計算過程!B1803,バックデータ一覧!$F$4:$F$27,0),MATCH(VLOOKUP(A1803,バックデータ一覧!$T$3:$U$367,2),バックデータ一覧!$P$3:$R$3,0))*10^-3</f>
        <v>1.33E-3</v>
      </c>
    </row>
    <row r="1804" spans="1:9" x14ac:dyDescent="0.15">
      <c r="A1804" s="57">
        <v>41714</v>
      </c>
      <c r="B1804" s="9" t="s">
        <v>126</v>
      </c>
      <c r="C1804" s="83">
        <f t="shared" si="85"/>
        <v>6.2700000000000013E-3</v>
      </c>
      <c r="D1804" s="82">
        <f t="shared" si="84"/>
        <v>5.9400000000000008E-3</v>
      </c>
      <c r="E1804" s="81">
        <f t="shared" si="86"/>
        <v>3.3E-4</v>
      </c>
      <c r="F1804" s="97">
        <f>INDEX(バックデータ一覧!$G$4:$I$27,MATCH(計算過程!B1804,バックデータ一覧!$F$4:$F$27,0),MATCH(VLOOKUP(A1804,バックデータ一覧!$T$3:$U$367,2),バックデータ一覧!$G$3:$I$3,0))*10^-3</f>
        <v>3.3E-4</v>
      </c>
      <c r="G1804" s="97">
        <f>INDEX(バックデータ一覧!$J$4:$L$27,MATCH(計算過程!B1804,バックデータ一覧!$F$4:$F$27,0),MATCH(VLOOKUP(A1804,バックデータ一覧!$T$3:$U$367,2),バックデータ一覧!$J$3:$L$3,0))*10^-3</f>
        <v>6.7000000000000002E-4</v>
      </c>
      <c r="H1804" s="97">
        <f>INDEX(バックデータ一覧!$M$4:$O$27,MATCH(計算過程!B1804,バックデータ一覧!$F$4:$F$27,0),MATCH(VLOOKUP(A1804,バックデータ一覧!$T$3:$U$367,2),バックデータ一覧!$M$3:$O$3,0))*10^-3</f>
        <v>1E-3</v>
      </c>
      <c r="I1804" s="97">
        <f>INDEX(バックデータ一覧!$P$4:$R$27,MATCH(計算過程!B1804,バックデータ一覧!$F$4:$F$27,0),MATCH(VLOOKUP(A1804,バックデータ一覧!$T$3:$U$367,2),バックデータ一覧!$P$3:$R$3,0))*10^-3</f>
        <v>1.33E-3</v>
      </c>
    </row>
    <row r="1805" spans="1:9" x14ac:dyDescent="0.15">
      <c r="A1805" s="57">
        <v>41714</v>
      </c>
      <c r="B1805" s="9" t="s">
        <v>127</v>
      </c>
      <c r="C1805" s="83">
        <f t="shared" si="85"/>
        <v>1.2220000000000002E-2</v>
      </c>
      <c r="D1805" s="82">
        <f t="shared" si="84"/>
        <v>5.9400000000000008E-3</v>
      </c>
      <c r="E1805" s="81">
        <f t="shared" si="86"/>
        <v>6.28E-3</v>
      </c>
      <c r="F1805" s="97">
        <f>INDEX(バックデータ一覧!$G$4:$I$27,MATCH(計算過程!B1805,バックデータ一覧!$F$4:$F$27,0),MATCH(VLOOKUP(A1805,バックデータ一覧!$T$3:$U$367,2),バックデータ一覧!$G$3:$I$3,0))*10^-3</f>
        <v>6.28E-3</v>
      </c>
      <c r="G1805" s="97">
        <f>INDEX(バックデータ一覧!$J$4:$L$27,MATCH(計算過程!B1805,バックデータ一覧!$F$4:$F$27,0),MATCH(VLOOKUP(A1805,バックデータ一覧!$T$3:$U$367,2),バックデータ一覧!$J$3:$L$3,0))*10^-3</f>
        <v>1.256E-2</v>
      </c>
      <c r="H1805" s="97">
        <f>INDEX(バックデータ一覧!$M$4:$O$27,MATCH(計算過程!B1805,バックデータ一覧!$F$4:$F$27,0),MATCH(VLOOKUP(A1805,バックデータ一覧!$T$3:$U$367,2),バックデータ一覧!$M$3:$O$3,0))*10^-3</f>
        <v>1.8839999999999999E-2</v>
      </c>
      <c r="I1805" s="97">
        <f>INDEX(バックデータ一覧!$P$4:$R$27,MATCH(計算過程!B1805,バックデータ一覧!$F$4:$F$27,0),MATCH(VLOOKUP(A1805,バックデータ一覧!$T$3:$U$367,2),バックデータ一覧!$P$3:$R$3,0))*10^-3</f>
        <v>2.512E-2</v>
      </c>
    </row>
    <row r="1806" spans="1:9" x14ac:dyDescent="0.15">
      <c r="A1806" s="57">
        <v>41714</v>
      </c>
      <c r="B1806" s="9" t="s">
        <v>128</v>
      </c>
      <c r="C1806" s="83">
        <f t="shared" si="85"/>
        <v>1.2640000000000002E-2</v>
      </c>
      <c r="D1806" s="82">
        <f t="shared" si="84"/>
        <v>5.9400000000000008E-3</v>
      </c>
      <c r="E1806" s="81">
        <f t="shared" si="86"/>
        <v>6.7000000000000002E-3</v>
      </c>
      <c r="F1806" s="97">
        <f>INDEX(バックデータ一覧!$G$4:$I$27,MATCH(計算過程!B1806,バックデータ一覧!$F$4:$F$27,0),MATCH(VLOOKUP(A1806,バックデータ一覧!$T$3:$U$367,2),バックデータ一覧!$G$3:$I$3,0))*10^-3</f>
        <v>6.7000000000000002E-3</v>
      </c>
      <c r="G1806" s="97">
        <f>INDEX(バックデータ一覧!$J$4:$L$27,MATCH(計算過程!B1806,バックデータ一覧!$F$4:$F$27,0),MATCH(VLOOKUP(A1806,バックデータ一覧!$T$3:$U$367,2),バックデータ一覧!$J$3:$L$3,0))*10^-3</f>
        <v>1.3390000000000001E-2</v>
      </c>
      <c r="H1806" s="97">
        <f>INDEX(バックデータ一覧!$M$4:$O$27,MATCH(計算過程!B1806,バックデータ一覧!$F$4:$F$27,0),MATCH(VLOOKUP(A1806,バックデータ一覧!$T$3:$U$367,2),バックデータ一覧!$M$3:$O$3,0))*10^-3</f>
        <v>2.009E-2</v>
      </c>
      <c r="I1806" s="97">
        <f>INDEX(バックデータ一覧!$P$4:$R$27,MATCH(計算過程!B1806,バックデータ一覧!$F$4:$F$27,0),MATCH(VLOOKUP(A1806,バックデータ一覧!$T$3:$U$367,2),バックデータ一覧!$P$3:$R$3,0))*10^-3</f>
        <v>2.6790000000000001E-2</v>
      </c>
    </row>
    <row r="1807" spans="1:9" x14ac:dyDescent="0.15">
      <c r="A1807" s="57">
        <v>41715</v>
      </c>
      <c r="B1807" s="9" t="s">
        <v>105</v>
      </c>
      <c r="C1807" s="83">
        <f t="shared" si="85"/>
        <v>6.0700000000000007E-3</v>
      </c>
      <c r="D1807" s="82">
        <f t="shared" si="84"/>
        <v>5.9400000000000008E-3</v>
      </c>
      <c r="E1807" s="81">
        <f t="shared" si="86"/>
        <v>1.3000000000000002E-4</v>
      </c>
      <c r="F1807" s="97">
        <f>INDEX(バックデータ一覧!$G$4:$I$27,MATCH(計算過程!B1807,バックデータ一覧!$F$4:$F$27,0),MATCH(VLOOKUP(A1807,バックデータ一覧!$T$3:$U$367,2),バックデータ一覧!$G$3:$I$3,0))*10^-3</f>
        <v>1.3000000000000002E-4</v>
      </c>
      <c r="G1807" s="97">
        <f>INDEX(バックデータ一覧!$J$4:$L$27,MATCH(計算過程!B1807,バックデータ一覧!$F$4:$F$27,0),MATCH(VLOOKUP(A1807,バックデータ一覧!$T$3:$U$367,2),バックデータ一覧!$J$3:$L$3,0))*10^-3</f>
        <v>2.5000000000000001E-4</v>
      </c>
      <c r="H1807" s="97">
        <f>INDEX(バックデータ一覧!$M$4:$O$27,MATCH(計算過程!B1807,バックデータ一覧!$F$4:$F$27,0),MATCH(VLOOKUP(A1807,バックデータ一覧!$T$3:$U$367,2),バックデータ一覧!$M$3:$O$3,0))*10^-3</f>
        <v>3.8000000000000002E-4</v>
      </c>
      <c r="I1807" s="97">
        <f>INDEX(バックデータ一覧!$P$4:$R$27,MATCH(計算過程!B1807,バックデータ一覧!$F$4:$F$27,0),MATCH(VLOOKUP(A1807,バックデータ一覧!$T$3:$U$367,2),バックデータ一覧!$P$3:$R$3,0))*10^-3</f>
        <v>5.0000000000000001E-4</v>
      </c>
    </row>
    <row r="1808" spans="1:9" x14ac:dyDescent="0.15">
      <c r="A1808" s="57">
        <v>41715</v>
      </c>
      <c r="B1808" s="9" t="s">
        <v>106</v>
      </c>
      <c r="C1808" s="83">
        <f t="shared" si="85"/>
        <v>6.0700000000000007E-3</v>
      </c>
      <c r="D1808" s="82">
        <f t="shared" si="84"/>
        <v>5.9400000000000008E-3</v>
      </c>
      <c r="E1808" s="81">
        <f t="shared" si="86"/>
        <v>1.3000000000000002E-4</v>
      </c>
      <c r="F1808" s="97">
        <f>INDEX(バックデータ一覧!$G$4:$I$27,MATCH(計算過程!B1808,バックデータ一覧!$F$4:$F$27,0),MATCH(VLOOKUP(A1808,バックデータ一覧!$T$3:$U$367,2),バックデータ一覧!$G$3:$I$3,0))*10^-3</f>
        <v>1.3000000000000002E-4</v>
      </c>
      <c r="G1808" s="97">
        <f>INDEX(バックデータ一覧!$J$4:$L$27,MATCH(計算過程!B1808,バックデータ一覧!$F$4:$F$27,0),MATCH(VLOOKUP(A1808,バックデータ一覧!$T$3:$U$367,2),バックデータ一覧!$J$3:$L$3,0))*10^-3</f>
        <v>2.5000000000000001E-4</v>
      </c>
      <c r="H1808" s="97">
        <f>INDEX(バックデータ一覧!$M$4:$O$27,MATCH(計算過程!B1808,バックデータ一覧!$F$4:$F$27,0),MATCH(VLOOKUP(A1808,バックデータ一覧!$T$3:$U$367,2),バックデータ一覧!$M$3:$O$3,0))*10^-3</f>
        <v>3.8000000000000002E-4</v>
      </c>
      <c r="I1808" s="97">
        <f>INDEX(バックデータ一覧!$P$4:$R$27,MATCH(計算過程!B1808,バックデータ一覧!$F$4:$F$27,0),MATCH(VLOOKUP(A1808,バックデータ一覧!$T$3:$U$367,2),バックデータ一覧!$P$3:$R$3,0))*10^-3</f>
        <v>5.0000000000000001E-4</v>
      </c>
    </row>
    <row r="1809" spans="1:9" x14ac:dyDescent="0.15">
      <c r="A1809" s="57">
        <v>41715</v>
      </c>
      <c r="B1809" s="9" t="s">
        <v>107</v>
      </c>
      <c r="C1809" s="83">
        <f t="shared" si="85"/>
        <v>6.0700000000000007E-3</v>
      </c>
      <c r="D1809" s="82">
        <f t="shared" si="84"/>
        <v>5.9400000000000008E-3</v>
      </c>
      <c r="E1809" s="81">
        <f t="shared" si="86"/>
        <v>1.3000000000000002E-4</v>
      </c>
      <c r="F1809" s="97">
        <f>INDEX(バックデータ一覧!$G$4:$I$27,MATCH(計算過程!B1809,バックデータ一覧!$F$4:$F$27,0),MATCH(VLOOKUP(A1809,バックデータ一覧!$T$3:$U$367,2),バックデータ一覧!$G$3:$I$3,0))*10^-3</f>
        <v>1.3000000000000002E-4</v>
      </c>
      <c r="G1809" s="97">
        <f>INDEX(バックデータ一覧!$J$4:$L$27,MATCH(計算過程!B1809,バックデータ一覧!$F$4:$F$27,0),MATCH(VLOOKUP(A1809,バックデータ一覧!$T$3:$U$367,2),バックデータ一覧!$J$3:$L$3,0))*10^-3</f>
        <v>2.5000000000000001E-4</v>
      </c>
      <c r="H1809" s="97">
        <f>INDEX(バックデータ一覧!$M$4:$O$27,MATCH(計算過程!B1809,バックデータ一覧!$F$4:$F$27,0),MATCH(VLOOKUP(A1809,バックデータ一覧!$T$3:$U$367,2),バックデータ一覧!$M$3:$O$3,0))*10^-3</f>
        <v>3.8000000000000002E-4</v>
      </c>
      <c r="I1809" s="97">
        <f>INDEX(バックデータ一覧!$P$4:$R$27,MATCH(計算過程!B1809,バックデータ一覧!$F$4:$F$27,0),MATCH(VLOOKUP(A1809,バックデータ一覧!$T$3:$U$367,2),バックデータ一覧!$P$3:$R$3,0))*10^-3</f>
        <v>5.0000000000000001E-4</v>
      </c>
    </row>
    <row r="1810" spans="1:9" x14ac:dyDescent="0.15">
      <c r="A1810" s="57">
        <v>41715</v>
      </c>
      <c r="B1810" s="9" t="s">
        <v>108</v>
      </c>
      <c r="C1810" s="83">
        <f t="shared" si="85"/>
        <v>6.0700000000000007E-3</v>
      </c>
      <c r="D1810" s="82">
        <f t="shared" si="84"/>
        <v>5.9400000000000008E-3</v>
      </c>
      <c r="E1810" s="81">
        <f t="shared" si="86"/>
        <v>1.3000000000000002E-4</v>
      </c>
      <c r="F1810" s="97">
        <f>INDEX(バックデータ一覧!$G$4:$I$27,MATCH(計算過程!B1810,バックデータ一覧!$F$4:$F$27,0),MATCH(VLOOKUP(A1810,バックデータ一覧!$T$3:$U$367,2),バックデータ一覧!$G$3:$I$3,0))*10^-3</f>
        <v>1.3000000000000002E-4</v>
      </c>
      <c r="G1810" s="97">
        <f>INDEX(バックデータ一覧!$J$4:$L$27,MATCH(計算過程!B1810,バックデータ一覧!$F$4:$F$27,0),MATCH(VLOOKUP(A1810,バックデータ一覧!$T$3:$U$367,2),バックデータ一覧!$J$3:$L$3,0))*10^-3</f>
        <v>2.5000000000000001E-4</v>
      </c>
      <c r="H1810" s="97">
        <f>INDEX(バックデータ一覧!$M$4:$O$27,MATCH(計算過程!B1810,バックデータ一覧!$F$4:$F$27,0),MATCH(VLOOKUP(A1810,バックデータ一覧!$T$3:$U$367,2),バックデータ一覧!$M$3:$O$3,0))*10^-3</f>
        <v>3.8000000000000002E-4</v>
      </c>
      <c r="I1810" s="97">
        <f>INDEX(バックデータ一覧!$P$4:$R$27,MATCH(計算過程!B1810,バックデータ一覧!$F$4:$F$27,0),MATCH(VLOOKUP(A1810,バックデータ一覧!$T$3:$U$367,2),バックデータ一覧!$P$3:$R$3,0))*10^-3</f>
        <v>5.0000000000000001E-4</v>
      </c>
    </row>
    <row r="1811" spans="1:9" x14ac:dyDescent="0.15">
      <c r="A1811" s="57">
        <v>41715</v>
      </c>
      <c r="B1811" s="9" t="s">
        <v>109</v>
      </c>
      <c r="C1811" s="83">
        <f t="shared" si="85"/>
        <v>6.0700000000000007E-3</v>
      </c>
      <c r="D1811" s="82">
        <f t="shared" si="84"/>
        <v>5.9400000000000008E-3</v>
      </c>
      <c r="E1811" s="81">
        <f t="shared" si="86"/>
        <v>1.3000000000000002E-4</v>
      </c>
      <c r="F1811" s="97">
        <f>INDEX(バックデータ一覧!$G$4:$I$27,MATCH(計算過程!B1811,バックデータ一覧!$F$4:$F$27,0),MATCH(VLOOKUP(A1811,バックデータ一覧!$T$3:$U$367,2),バックデータ一覧!$G$3:$I$3,0))*10^-3</f>
        <v>1.3000000000000002E-4</v>
      </c>
      <c r="G1811" s="97">
        <f>INDEX(バックデータ一覧!$J$4:$L$27,MATCH(計算過程!B1811,バックデータ一覧!$F$4:$F$27,0),MATCH(VLOOKUP(A1811,バックデータ一覧!$T$3:$U$367,2),バックデータ一覧!$J$3:$L$3,0))*10^-3</f>
        <v>2.5000000000000001E-4</v>
      </c>
      <c r="H1811" s="97">
        <f>INDEX(バックデータ一覧!$M$4:$O$27,MATCH(計算過程!B1811,バックデータ一覧!$F$4:$F$27,0),MATCH(VLOOKUP(A1811,バックデータ一覧!$T$3:$U$367,2),バックデータ一覧!$M$3:$O$3,0))*10^-3</f>
        <v>3.8000000000000002E-4</v>
      </c>
      <c r="I1811" s="97">
        <f>INDEX(バックデータ一覧!$P$4:$R$27,MATCH(計算過程!B1811,バックデータ一覧!$F$4:$F$27,0),MATCH(VLOOKUP(A1811,バックデータ一覧!$T$3:$U$367,2),バックデータ一覧!$P$3:$R$3,0))*10^-3</f>
        <v>5.0000000000000001E-4</v>
      </c>
    </row>
    <row r="1812" spans="1:9" x14ac:dyDescent="0.15">
      <c r="A1812" s="57">
        <v>41715</v>
      </c>
      <c r="B1812" s="9" t="s">
        <v>110</v>
      </c>
      <c r="C1812" s="83">
        <f t="shared" si="85"/>
        <v>6.0700000000000007E-3</v>
      </c>
      <c r="D1812" s="82">
        <f t="shared" si="84"/>
        <v>5.9400000000000008E-3</v>
      </c>
      <c r="E1812" s="81">
        <f t="shared" si="86"/>
        <v>1.3000000000000002E-4</v>
      </c>
      <c r="F1812" s="97">
        <f>INDEX(バックデータ一覧!$G$4:$I$27,MATCH(計算過程!B1812,バックデータ一覧!$F$4:$F$27,0),MATCH(VLOOKUP(A1812,バックデータ一覧!$T$3:$U$367,2),バックデータ一覧!$G$3:$I$3,0))*10^-3</f>
        <v>1.3000000000000002E-4</v>
      </c>
      <c r="G1812" s="97">
        <f>INDEX(バックデータ一覧!$J$4:$L$27,MATCH(計算過程!B1812,バックデータ一覧!$F$4:$F$27,0),MATCH(VLOOKUP(A1812,バックデータ一覧!$T$3:$U$367,2),バックデータ一覧!$J$3:$L$3,0))*10^-3</f>
        <v>2.5000000000000001E-4</v>
      </c>
      <c r="H1812" s="97">
        <f>INDEX(バックデータ一覧!$M$4:$O$27,MATCH(計算過程!B1812,バックデータ一覧!$F$4:$F$27,0),MATCH(VLOOKUP(A1812,バックデータ一覧!$T$3:$U$367,2),バックデータ一覧!$M$3:$O$3,0))*10^-3</f>
        <v>3.8000000000000002E-4</v>
      </c>
      <c r="I1812" s="97">
        <f>INDEX(バックデータ一覧!$P$4:$R$27,MATCH(計算過程!B1812,バックデータ一覧!$F$4:$F$27,0),MATCH(VLOOKUP(A1812,バックデータ一覧!$T$3:$U$367,2),バックデータ一覧!$P$3:$R$3,0))*10^-3</f>
        <v>5.0000000000000001E-4</v>
      </c>
    </row>
    <row r="1813" spans="1:9" x14ac:dyDescent="0.15">
      <c r="A1813" s="57">
        <v>41715</v>
      </c>
      <c r="B1813" s="9" t="s">
        <v>111</v>
      </c>
      <c r="C1813" s="83">
        <f t="shared" si="85"/>
        <v>9.3200000000000002E-3</v>
      </c>
      <c r="D1813" s="82">
        <f t="shared" si="84"/>
        <v>5.9400000000000008E-3</v>
      </c>
      <c r="E1813" s="81">
        <f t="shared" si="86"/>
        <v>3.3799999999999998E-3</v>
      </c>
      <c r="F1813" s="97">
        <f>INDEX(バックデータ一覧!$G$4:$I$27,MATCH(計算過程!B1813,バックデータ一覧!$F$4:$F$27,0),MATCH(VLOOKUP(A1813,バックデータ一覧!$T$3:$U$367,2),バックデータ一覧!$G$3:$I$3,0))*10^-3</f>
        <v>3.3799999999999998E-3</v>
      </c>
      <c r="G1813" s="97">
        <f>INDEX(バックデータ一覧!$J$4:$L$27,MATCH(計算過程!B1813,バックデータ一覧!$F$4:$F$27,0),MATCH(VLOOKUP(A1813,バックデータ一覧!$T$3:$U$367,2),バックデータ一覧!$J$3:$L$3,0))*10^-3</f>
        <v>6.7499999999999999E-3</v>
      </c>
      <c r="H1813" s="97">
        <f>INDEX(バックデータ一覧!$M$4:$O$27,MATCH(計算過程!B1813,バックデータ一覧!$F$4:$F$27,0),MATCH(VLOOKUP(A1813,バックデータ一覧!$T$3:$U$367,2),バックデータ一覧!$M$3:$O$3,0))*10^-3</f>
        <v>1.0130000000000002E-2</v>
      </c>
      <c r="I1813" s="97">
        <f>INDEX(バックデータ一覧!$P$4:$R$27,MATCH(計算過程!B1813,バックデータ一覧!$F$4:$F$27,0),MATCH(VLOOKUP(A1813,バックデータ一覧!$T$3:$U$367,2),バックデータ一覧!$P$3:$R$3,0))*10^-3</f>
        <v>1.3509999999999999E-2</v>
      </c>
    </row>
    <row r="1814" spans="1:9" x14ac:dyDescent="0.15">
      <c r="A1814" s="57">
        <v>41715</v>
      </c>
      <c r="B1814" s="9" t="s">
        <v>112</v>
      </c>
      <c r="C1814" s="83">
        <f t="shared" si="85"/>
        <v>6.4800000000000005E-3</v>
      </c>
      <c r="D1814" s="82">
        <f t="shared" si="84"/>
        <v>5.9400000000000008E-3</v>
      </c>
      <c r="E1814" s="81">
        <f t="shared" si="86"/>
        <v>5.4000000000000001E-4</v>
      </c>
      <c r="F1814" s="97">
        <f>INDEX(バックデータ一覧!$G$4:$I$27,MATCH(計算過程!B1814,バックデータ一覧!$F$4:$F$27,0),MATCH(VLOOKUP(A1814,バックデータ一覧!$T$3:$U$367,2),バックデータ一覧!$G$3:$I$3,0))*10^-3</f>
        <v>5.4000000000000001E-4</v>
      </c>
      <c r="G1814" s="97">
        <f>INDEX(バックデータ一覧!$J$4:$L$27,MATCH(計算過程!B1814,バックデータ一覧!$F$4:$F$27,0),MATCH(VLOOKUP(A1814,バックデータ一覧!$T$3:$U$367,2),バックデータ一覧!$J$3:$L$3,0))*10^-3</f>
        <v>1.08E-3</v>
      </c>
      <c r="H1814" s="97">
        <f>INDEX(バックデータ一覧!$M$4:$O$27,MATCH(計算過程!B1814,バックデータ一覧!$F$4:$F$27,0),MATCH(VLOOKUP(A1814,バックデータ一覧!$T$3:$U$367,2),バックデータ一覧!$M$3:$O$3,0))*10^-3</f>
        <v>1.6299999999999999E-3</v>
      </c>
      <c r="I1814" s="97">
        <f>INDEX(バックデータ一覧!$P$4:$R$27,MATCH(計算過程!B1814,バックデータ一覧!$F$4:$F$27,0),MATCH(VLOOKUP(A1814,バックデータ一覧!$T$3:$U$367,2),バックデータ一覧!$P$3:$R$3,0))*10^-3</f>
        <v>2.1700000000000001E-3</v>
      </c>
    </row>
    <row r="1815" spans="1:9" x14ac:dyDescent="0.15">
      <c r="A1815" s="57">
        <v>41715</v>
      </c>
      <c r="B1815" s="9" t="s">
        <v>113</v>
      </c>
      <c r="C1815" s="83">
        <f t="shared" si="85"/>
        <v>6.4800000000000005E-3</v>
      </c>
      <c r="D1815" s="82">
        <f t="shared" si="84"/>
        <v>5.9400000000000008E-3</v>
      </c>
      <c r="E1815" s="81">
        <f t="shared" si="86"/>
        <v>5.4000000000000001E-4</v>
      </c>
      <c r="F1815" s="97">
        <f>INDEX(バックデータ一覧!$G$4:$I$27,MATCH(計算過程!B1815,バックデータ一覧!$F$4:$F$27,0),MATCH(VLOOKUP(A1815,バックデータ一覧!$T$3:$U$367,2),バックデータ一覧!$G$3:$I$3,0))*10^-3</f>
        <v>5.4000000000000001E-4</v>
      </c>
      <c r="G1815" s="97">
        <f>INDEX(バックデータ一覧!$J$4:$L$27,MATCH(計算過程!B1815,バックデータ一覧!$F$4:$F$27,0),MATCH(VLOOKUP(A1815,バックデータ一覧!$T$3:$U$367,2),バックデータ一覧!$J$3:$L$3,0))*10^-3</f>
        <v>1.08E-3</v>
      </c>
      <c r="H1815" s="97">
        <f>INDEX(バックデータ一覧!$M$4:$O$27,MATCH(計算過程!B1815,バックデータ一覧!$F$4:$F$27,0),MATCH(VLOOKUP(A1815,バックデータ一覧!$T$3:$U$367,2),バックデータ一覧!$M$3:$O$3,0))*10^-3</f>
        <v>1.6299999999999999E-3</v>
      </c>
      <c r="I1815" s="97">
        <f>INDEX(バックデータ一覧!$P$4:$R$27,MATCH(計算過程!B1815,バックデータ一覧!$F$4:$F$27,0),MATCH(VLOOKUP(A1815,バックデータ一覧!$T$3:$U$367,2),バックデータ一覧!$P$3:$R$3,0))*10^-3</f>
        <v>2.1700000000000001E-3</v>
      </c>
    </row>
    <row r="1816" spans="1:9" x14ac:dyDescent="0.15">
      <c r="A1816" s="57">
        <v>41715</v>
      </c>
      <c r="B1816" s="9" t="s">
        <v>114</v>
      </c>
      <c r="C1816" s="83">
        <f t="shared" si="85"/>
        <v>6.0700000000000007E-3</v>
      </c>
      <c r="D1816" s="82">
        <f t="shared" si="84"/>
        <v>5.9400000000000008E-3</v>
      </c>
      <c r="E1816" s="81">
        <f t="shared" si="86"/>
        <v>1.3000000000000002E-4</v>
      </c>
      <c r="F1816" s="97">
        <f>INDEX(バックデータ一覧!$G$4:$I$27,MATCH(計算過程!B1816,バックデータ一覧!$F$4:$F$27,0),MATCH(VLOOKUP(A1816,バックデータ一覧!$T$3:$U$367,2),バックデータ一覧!$G$3:$I$3,0))*10^-3</f>
        <v>1.3000000000000002E-4</v>
      </c>
      <c r="G1816" s="97">
        <f>INDEX(バックデータ一覧!$J$4:$L$27,MATCH(計算過程!B1816,バックデータ一覧!$F$4:$F$27,0),MATCH(VLOOKUP(A1816,バックデータ一覧!$T$3:$U$367,2),バックデータ一覧!$J$3:$L$3,0))*10^-3</f>
        <v>2.5000000000000001E-4</v>
      </c>
      <c r="H1816" s="97">
        <f>INDEX(バックデータ一覧!$M$4:$O$27,MATCH(計算過程!B1816,バックデータ一覧!$F$4:$F$27,0),MATCH(VLOOKUP(A1816,バックデータ一覧!$T$3:$U$367,2),バックデータ一覧!$M$3:$O$3,0))*10^-3</f>
        <v>3.8000000000000002E-4</v>
      </c>
      <c r="I1816" s="97">
        <f>INDEX(バックデータ一覧!$P$4:$R$27,MATCH(計算過程!B1816,バックデータ一覧!$F$4:$F$27,0),MATCH(VLOOKUP(A1816,バックデータ一覧!$T$3:$U$367,2),バックデータ一覧!$P$3:$R$3,0))*10^-3</f>
        <v>5.0000000000000001E-4</v>
      </c>
    </row>
    <row r="1817" spans="1:9" x14ac:dyDescent="0.15">
      <c r="A1817" s="57">
        <v>41715</v>
      </c>
      <c r="B1817" s="9" t="s">
        <v>115</v>
      </c>
      <c r="C1817" s="83">
        <f t="shared" si="85"/>
        <v>6.2700000000000013E-3</v>
      </c>
      <c r="D1817" s="82">
        <f t="shared" si="84"/>
        <v>5.9400000000000008E-3</v>
      </c>
      <c r="E1817" s="81">
        <f t="shared" si="86"/>
        <v>3.3E-4</v>
      </c>
      <c r="F1817" s="97">
        <f>INDEX(バックデータ一覧!$G$4:$I$27,MATCH(計算過程!B1817,バックデータ一覧!$F$4:$F$27,0),MATCH(VLOOKUP(A1817,バックデータ一覧!$T$3:$U$367,2),バックデータ一覧!$G$3:$I$3,0))*10^-3</f>
        <v>3.3E-4</v>
      </c>
      <c r="G1817" s="97">
        <f>INDEX(バックデータ一覧!$J$4:$L$27,MATCH(計算過程!B1817,バックデータ一覧!$F$4:$F$27,0),MATCH(VLOOKUP(A1817,バックデータ一覧!$T$3:$U$367,2),バックデータ一覧!$J$3:$L$3,0))*10^-3</f>
        <v>6.7000000000000002E-4</v>
      </c>
      <c r="H1817" s="97">
        <f>INDEX(バックデータ一覧!$M$4:$O$27,MATCH(計算過程!B1817,バックデータ一覧!$F$4:$F$27,0),MATCH(VLOOKUP(A1817,バックデータ一覧!$T$3:$U$367,2),バックデータ一覧!$M$3:$O$3,0))*10^-3</f>
        <v>1E-3</v>
      </c>
      <c r="I1817" s="97">
        <f>INDEX(バックデータ一覧!$P$4:$R$27,MATCH(計算過程!B1817,バックデータ一覧!$F$4:$F$27,0),MATCH(VLOOKUP(A1817,バックデータ一覧!$T$3:$U$367,2),バックデータ一覧!$P$3:$R$3,0))*10^-3</f>
        <v>1.33E-3</v>
      </c>
    </row>
    <row r="1818" spans="1:9" x14ac:dyDescent="0.15">
      <c r="A1818" s="57">
        <v>41715</v>
      </c>
      <c r="B1818" s="9" t="s">
        <v>116</v>
      </c>
      <c r="C1818" s="83">
        <f t="shared" si="85"/>
        <v>6.0700000000000007E-3</v>
      </c>
      <c r="D1818" s="82">
        <f t="shared" si="84"/>
        <v>5.9400000000000008E-3</v>
      </c>
      <c r="E1818" s="81">
        <f t="shared" si="86"/>
        <v>1.3000000000000002E-4</v>
      </c>
      <c r="F1818" s="97">
        <f>INDEX(バックデータ一覧!$G$4:$I$27,MATCH(計算過程!B1818,バックデータ一覧!$F$4:$F$27,0),MATCH(VLOOKUP(A1818,バックデータ一覧!$T$3:$U$367,2),バックデータ一覧!$G$3:$I$3,0))*10^-3</f>
        <v>1.3000000000000002E-4</v>
      </c>
      <c r="G1818" s="97">
        <f>INDEX(バックデータ一覧!$J$4:$L$27,MATCH(計算過程!B1818,バックデータ一覧!$F$4:$F$27,0),MATCH(VLOOKUP(A1818,バックデータ一覧!$T$3:$U$367,2),バックデータ一覧!$J$3:$L$3,0))*10^-3</f>
        <v>2.5000000000000001E-4</v>
      </c>
      <c r="H1818" s="97">
        <f>INDEX(バックデータ一覧!$M$4:$O$27,MATCH(計算過程!B1818,バックデータ一覧!$F$4:$F$27,0),MATCH(VLOOKUP(A1818,バックデータ一覧!$T$3:$U$367,2),バックデータ一覧!$M$3:$O$3,0))*10^-3</f>
        <v>3.8000000000000002E-4</v>
      </c>
      <c r="I1818" s="97">
        <f>INDEX(バックデータ一覧!$P$4:$R$27,MATCH(計算過程!B1818,バックデータ一覧!$F$4:$F$27,0),MATCH(VLOOKUP(A1818,バックデータ一覧!$T$3:$U$367,2),バックデータ一覧!$P$3:$R$3,0))*10^-3</f>
        <v>5.0000000000000001E-4</v>
      </c>
    </row>
    <row r="1819" spans="1:9" x14ac:dyDescent="0.15">
      <c r="A1819" s="57">
        <v>41715</v>
      </c>
      <c r="B1819" s="9" t="s">
        <v>117</v>
      </c>
      <c r="C1819" s="83">
        <f t="shared" si="85"/>
        <v>9.3200000000000002E-3</v>
      </c>
      <c r="D1819" s="82">
        <f t="shared" si="84"/>
        <v>5.9400000000000008E-3</v>
      </c>
      <c r="E1819" s="81">
        <f t="shared" si="86"/>
        <v>3.3799999999999998E-3</v>
      </c>
      <c r="F1819" s="97">
        <f>INDEX(バックデータ一覧!$G$4:$I$27,MATCH(計算過程!B1819,バックデータ一覧!$F$4:$F$27,0),MATCH(VLOOKUP(A1819,バックデータ一覧!$T$3:$U$367,2),バックデータ一覧!$G$3:$I$3,0))*10^-3</f>
        <v>3.3799999999999998E-3</v>
      </c>
      <c r="G1819" s="97">
        <f>INDEX(バックデータ一覧!$J$4:$L$27,MATCH(計算過程!B1819,バックデータ一覧!$F$4:$F$27,0),MATCH(VLOOKUP(A1819,バックデータ一覧!$T$3:$U$367,2),バックデータ一覧!$J$3:$L$3,0))*10^-3</f>
        <v>6.7499999999999999E-3</v>
      </c>
      <c r="H1819" s="97">
        <f>INDEX(バックデータ一覧!$M$4:$O$27,MATCH(計算過程!B1819,バックデータ一覧!$F$4:$F$27,0),MATCH(VLOOKUP(A1819,バックデータ一覧!$T$3:$U$367,2),バックデータ一覧!$M$3:$O$3,0))*10^-3</f>
        <v>1.0130000000000002E-2</v>
      </c>
      <c r="I1819" s="97">
        <f>INDEX(バックデータ一覧!$P$4:$R$27,MATCH(計算過程!B1819,バックデータ一覧!$F$4:$F$27,0),MATCH(VLOOKUP(A1819,バックデータ一覧!$T$3:$U$367,2),バックデータ一覧!$P$3:$R$3,0))*10^-3</f>
        <v>1.3509999999999999E-2</v>
      </c>
    </row>
    <row r="1820" spans="1:9" x14ac:dyDescent="0.15">
      <c r="A1820" s="57">
        <v>41715</v>
      </c>
      <c r="B1820" s="9" t="s">
        <v>118</v>
      </c>
      <c r="C1820" s="83">
        <f t="shared" si="85"/>
        <v>6.2700000000000013E-3</v>
      </c>
      <c r="D1820" s="82">
        <f t="shared" si="84"/>
        <v>5.9400000000000008E-3</v>
      </c>
      <c r="E1820" s="81">
        <f t="shared" si="86"/>
        <v>3.3E-4</v>
      </c>
      <c r="F1820" s="97">
        <f>INDEX(バックデータ一覧!$G$4:$I$27,MATCH(計算過程!B1820,バックデータ一覧!$F$4:$F$27,0),MATCH(VLOOKUP(A1820,バックデータ一覧!$T$3:$U$367,2),バックデータ一覧!$G$3:$I$3,0))*10^-3</f>
        <v>3.3E-4</v>
      </c>
      <c r="G1820" s="97">
        <f>INDEX(バックデータ一覧!$J$4:$L$27,MATCH(計算過程!B1820,バックデータ一覧!$F$4:$F$27,0),MATCH(VLOOKUP(A1820,バックデータ一覧!$T$3:$U$367,2),バックデータ一覧!$J$3:$L$3,0))*10^-3</f>
        <v>6.7000000000000002E-4</v>
      </c>
      <c r="H1820" s="97">
        <f>INDEX(バックデータ一覧!$M$4:$O$27,MATCH(計算過程!B1820,バックデータ一覧!$F$4:$F$27,0),MATCH(VLOOKUP(A1820,バックデータ一覧!$T$3:$U$367,2),バックデータ一覧!$M$3:$O$3,0))*10^-3</f>
        <v>1E-3</v>
      </c>
      <c r="I1820" s="97">
        <f>INDEX(バックデータ一覧!$P$4:$R$27,MATCH(計算過程!B1820,バックデータ一覧!$F$4:$F$27,0),MATCH(VLOOKUP(A1820,バックデータ一覧!$T$3:$U$367,2),バックデータ一覧!$P$3:$R$3,0))*10^-3</f>
        <v>1.33E-3</v>
      </c>
    </row>
    <row r="1821" spans="1:9" x14ac:dyDescent="0.15">
      <c r="A1821" s="57">
        <v>41715</v>
      </c>
      <c r="B1821" s="9" t="s">
        <v>119</v>
      </c>
      <c r="C1821" s="83">
        <f t="shared" si="85"/>
        <v>6.0700000000000007E-3</v>
      </c>
      <c r="D1821" s="82">
        <f t="shared" si="84"/>
        <v>5.9400000000000008E-3</v>
      </c>
      <c r="E1821" s="81">
        <f t="shared" si="86"/>
        <v>1.3000000000000002E-4</v>
      </c>
      <c r="F1821" s="97">
        <f>INDEX(バックデータ一覧!$G$4:$I$27,MATCH(計算過程!B1821,バックデータ一覧!$F$4:$F$27,0),MATCH(VLOOKUP(A1821,バックデータ一覧!$T$3:$U$367,2),バックデータ一覧!$G$3:$I$3,0))*10^-3</f>
        <v>1.3000000000000002E-4</v>
      </c>
      <c r="G1821" s="97">
        <f>INDEX(バックデータ一覧!$J$4:$L$27,MATCH(計算過程!B1821,バックデータ一覧!$F$4:$F$27,0),MATCH(VLOOKUP(A1821,バックデータ一覧!$T$3:$U$367,2),バックデータ一覧!$J$3:$L$3,0))*10^-3</f>
        <v>2.5000000000000001E-4</v>
      </c>
      <c r="H1821" s="97">
        <f>INDEX(バックデータ一覧!$M$4:$O$27,MATCH(計算過程!B1821,バックデータ一覧!$F$4:$F$27,0),MATCH(VLOOKUP(A1821,バックデータ一覧!$T$3:$U$367,2),バックデータ一覧!$M$3:$O$3,0))*10^-3</f>
        <v>3.8000000000000002E-4</v>
      </c>
      <c r="I1821" s="97">
        <f>INDEX(バックデータ一覧!$P$4:$R$27,MATCH(計算過程!B1821,バックデータ一覧!$F$4:$F$27,0),MATCH(VLOOKUP(A1821,バックデータ一覧!$T$3:$U$367,2),バックデータ一覧!$P$3:$R$3,0))*10^-3</f>
        <v>5.0000000000000001E-4</v>
      </c>
    </row>
    <row r="1822" spans="1:9" x14ac:dyDescent="0.15">
      <c r="A1822" s="57">
        <v>41715</v>
      </c>
      <c r="B1822" s="9" t="s">
        <v>120</v>
      </c>
      <c r="C1822" s="83">
        <f t="shared" si="85"/>
        <v>6.0700000000000007E-3</v>
      </c>
      <c r="D1822" s="82">
        <f t="shared" si="84"/>
        <v>5.9400000000000008E-3</v>
      </c>
      <c r="E1822" s="81">
        <f t="shared" si="86"/>
        <v>1.3000000000000002E-4</v>
      </c>
      <c r="F1822" s="97">
        <f>INDEX(バックデータ一覧!$G$4:$I$27,MATCH(計算過程!B1822,バックデータ一覧!$F$4:$F$27,0),MATCH(VLOOKUP(A1822,バックデータ一覧!$T$3:$U$367,2),バックデータ一覧!$G$3:$I$3,0))*10^-3</f>
        <v>1.3000000000000002E-4</v>
      </c>
      <c r="G1822" s="97">
        <f>INDEX(バックデータ一覧!$J$4:$L$27,MATCH(計算過程!B1822,バックデータ一覧!$F$4:$F$27,0),MATCH(VLOOKUP(A1822,バックデータ一覧!$T$3:$U$367,2),バックデータ一覧!$J$3:$L$3,0))*10^-3</f>
        <v>2.5000000000000001E-4</v>
      </c>
      <c r="H1822" s="97">
        <f>INDEX(バックデータ一覧!$M$4:$O$27,MATCH(計算過程!B1822,バックデータ一覧!$F$4:$F$27,0),MATCH(VLOOKUP(A1822,バックデータ一覧!$T$3:$U$367,2),バックデータ一覧!$M$3:$O$3,0))*10^-3</f>
        <v>3.8000000000000002E-4</v>
      </c>
      <c r="I1822" s="97">
        <f>INDEX(バックデータ一覧!$P$4:$R$27,MATCH(計算過程!B1822,バックデータ一覧!$F$4:$F$27,0),MATCH(VLOOKUP(A1822,バックデータ一覧!$T$3:$U$367,2),バックデータ一覧!$P$3:$R$3,0))*10^-3</f>
        <v>5.0000000000000001E-4</v>
      </c>
    </row>
    <row r="1823" spans="1:9" x14ac:dyDescent="0.15">
      <c r="A1823" s="57">
        <v>41715</v>
      </c>
      <c r="B1823" s="9" t="s">
        <v>121</v>
      </c>
      <c r="C1823" s="83">
        <f t="shared" si="85"/>
        <v>6.2700000000000013E-3</v>
      </c>
      <c r="D1823" s="82">
        <f t="shared" si="84"/>
        <v>5.9400000000000008E-3</v>
      </c>
      <c r="E1823" s="81">
        <f t="shared" si="86"/>
        <v>3.3E-4</v>
      </c>
      <c r="F1823" s="97">
        <f>INDEX(バックデータ一覧!$G$4:$I$27,MATCH(計算過程!B1823,バックデータ一覧!$F$4:$F$27,0),MATCH(VLOOKUP(A1823,バックデータ一覧!$T$3:$U$367,2),バックデータ一覧!$G$3:$I$3,0))*10^-3</f>
        <v>3.3E-4</v>
      </c>
      <c r="G1823" s="97">
        <f>INDEX(バックデータ一覧!$J$4:$L$27,MATCH(計算過程!B1823,バックデータ一覧!$F$4:$F$27,0),MATCH(VLOOKUP(A1823,バックデータ一覧!$T$3:$U$367,2),バックデータ一覧!$J$3:$L$3,0))*10^-3</f>
        <v>6.7000000000000002E-4</v>
      </c>
      <c r="H1823" s="97">
        <f>INDEX(バックデータ一覧!$M$4:$O$27,MATCH(計算過程!B1823,バックデータ一覧!$F$4:$F$27,0),MATCH(VLOOKUP(A1823,バックデータ一覧!$T$3:$U$367,2),バックデータ一覧!$M$3:$O$3,0))*10^-3</f>
        <v>1E-3</v>
      </c>
      <c r="I1823" s="97">
        <f>INDEX(バックデータ一覧!$P$4:$R$27,MATCH(計算過程!B1823,バックデータ一覧!$F$4:$F$27,0),MATCH(VLOOKUP(A1823,バックデータ一覧!$T$3:$U$367,2),バックデータ一覧!$P$3:$R$3,0))*10^-3</f>
        <v>1.33E-3</v>
      </c>
    </row>
    <row r="1824" spans="1:9" x14ac:dyDescent="0.15">
      <c r="A1824" s="57">
        <v>41715</v>
      </c>
      <c r="B1824" s="9" t="s">
        <v>122</v>
      </c>
      <c r="C1824" s="83">
        <f t="shared" si="85"/>
        <v>6.2700000000000013E-3</v>
      </c>
      <c r="D1824" s="82">
        <f t="shared" si="84"/>
        <v>5.9400000000000008E-3</v>
      </c>
      <c r="E1824" s="81">
        <f t="shared" si="86"/>
        <v>3.3E-4</v>
      </c>
      <c r="F1824" s="97">
        <f>INDEX(バックデータ一覧!$G$4:$I$27,MATCH(計算過程!B1824,バックデータ一覧!$F$4:$F$27,0),MATCH(VLOOKUP(A1824,バックデータ一覧!$T$3:$U$367,2),バックデータ一覧!$G$3:$I$3,0))*10^-3</f>
        <v>3.3E-4</v>
      </c>
      <c r="G1824" s="97">
        <f>INDEX(バックデータ一覧!$J$4:$L$27,MATCH(計算過程!B1824,バックデータ一覧!$F$4:$F$27,0),MATCH(VLOOKUP(A1824,バックデータ一覧!$T$3:$U$367,2),バックデータ一覧!$J$3:$L$3,0))*10^-3</f>
        <v>6.7000000000000002E-4</v>
      </c>
      <c r="H1824" s="97">
        <f>INDEX(バックデータ一覧!$M$4:$O$27,MATCH(計算過程!B1824,バックデータ一覧!$F$4:$F$27,0),MATCH(VLOOKUP(A1824,バックデータ一覧!$T$3:$U$367,2),バックデータ一覧!$M$3:$O$3,0))*10^-3</f>
        <v>1E-3</v>
      </c>
      <c r="I1824" s="97">
        <f>INDEX(バックデータ一覧!$P$4:$R$27,MATCH(計算過程!B1824,バックデータ一覧!$F$4:$F$27,0),MATCH(VLOOKUP(A1824,バックデータ一覧!$T$3:$U$367,2),バックデータ一覧!$P$3:$R$3,0))*10^-3</f>
        <v>1.33E-3</v>
      </c>
    </row>
    <row r="1825" spans="1:9" x14ac:dyDescent="0.15">
      <c r="A1825" s="57">
        <v>41715</v>
      </c>
      <c r="B1825" s="9" t="s">
        <v>123</v>
      </c>
      <c r="C1825" s="83">
        <f t="shared" si="85"/>
        <v>1.2360000000000001E-2</v>
      </c>
      <c r="D1825" s="82">
        <f t="shared" si="84"/>
        <v>5.9400000000000008E-3</v>
      </c>
      <c r="E1825" s="81">
        <f t="shared" si="86"/>
        <v>6.4200000000000004E-3</v>
      </c>
      <c r="F1825" s="97">
        <f>INDEX(バックデータ一覧!$G$4:$I$27,MATCH(計算過程!B1825,バックデータ一覧!$F$4:$F$27,0),MATCH(VLOOKUP(A1825,バックデータ一覧!$T$3:$U$367,2),バックデータ一覧!$G$3:$I$3,0))*10^-3</f>
        <v>6.4200000000000004E-3</v>
      </c>
      <c r="G1825" s="97">
        <f>INDEX(バックデータ一覧!$J$4:$L$27,MATCH(計算過程!B1825,バックデータ一覧!$F$4:$F$27,0),MATCH(VLOOKUP(A1825,バックデータ一覧!$T$3:$U$367,2),バックデータ一覧!$J$3:$L$3,0))*10^-3</f>
        <v>1.2840000000000001E-2</v>
      </c>
      <c r="H1825" s="97">
        <f>INDEX(バックデータ一覧!$M$4:$O$27,MATCH(計算過程!B1825,バックデータ一覧!$F$4:$F$27,0),MATCH(VLOOKUP(A1825,バックデータ一覧!$T$3:$U$367,2),バックデータ一覧!$M$3:$O$3,0))*10^-3</f>
        <v>1.9260000000000003E-2</v>
      </c>
      <c r="I1825" s="97">
        <f>INDEX(バックデータ一覧!$P$4:$R$27,MATCH(計算過程!B1825,バックデータ一覧!$F$4:$F$27,0),MATCH(VLOOKUP(A1825,バックデータ一覧!$T$3:$U$367,2),バックデータ一覧!$P$3:$R$3,0))*10^-3</f>
        <v>2.5680000000000001E-2</v>
      </c>
    </row>
    <row r="1826" spans="1:9" x14ac:dyDescent="0.15">
      <c r="A1826" s="57">
        <v>41715</v>
      </c>
      <c r="B1826" s="9" t="s">
        <v>124</v>
      </c>
      <c r="C1826" s="83">
        <f t="shared" si="85"/>
        <v>1.2360000000000001E-2</v>
      </c>
      <c r="D1826" s="82">
        <f t="shared" si="84"/>
        <v>5.9400000000000008E-3</v>
      </c>
      <c r="E1826" s="81">
        <f t="shared" si="86"/>
        <v>6.4200000000000004E-3</v>
      </c>
      <c r="F1826" s="97">
        <f>INDEX(バックデータ一覧!$G$4:$I$27,MATCH(計算過程!B1826,バックデータ一覧!$F$4:$F$27,0),MATCH(VLOOKUP(A1826,バックデータ一覧!$T$3:$U$367,2),バックデータ一覧!$G$3:$I$3,0))*10^-3</f>
        <v>6.4200000000000004E-3</v>
      </c>
      <c r="G1826" s="97">
        <f>INDEX(バックデータ一覧!$J$4:$L$27,MATCH(計算過程!B1826,バックデータ一覧!$F$4:$F$27,0),MATCH(VLOOKUP(A1826,バックデータ一覧!$T$3:$U$367,2),バックデータ一覧!$J$3:$L$3,0))*10^-3</f>
        <v>1.2840000000000001E-2</v>
      </c>
      <c r="H1826" s="97">
        <f>INDEX(バックデータ一覧!$M$4:$O$27,MATCH(計算過程!B1826,バックデータ一覧!$F$4:$F$27,0),MATCH(VLOOKUP(A1826,バックデータ一覧!$T$3:$U$367,2),バックデータ一覧!$M$3:$O$3,0))*10^-3</f>
        <v>1.9260000000000003E-2</v>
      </c>
      <c r="I1826" s="97">
        <f>INDEX(バックデータ一覧!$P$4:$R$27,MATCH(計算過程!B1826,バックデータ一覧!$F$4:$F$27,0),MATCH(VLOOKUP(A1826,バックデータ一覧!$T$3:$U$367,2),バックデータ一覧!$P$3:$R$3,0))*10^-3</f>
        <v>2.5680000000000001E-2</v>
      </c>
    </row>
    <row r="1827" spans="1:9" x14ac:dyDescent="0.15">
      <c r="A1827" s="57">
        <v>41715</v>
      </c>
      <c r="B1827" s="9" t="s">
        <v>125</v>
      </c>
      <c r="C1827" s="83">
        <f t="shared" si="85"/>
        <v>6.2700000000000013E-3</v>
      </c>
      <c r="D1827" s="82">
        <f t="shared" si="84"/>
        <v>5.9400000000000008E-3</v>
      </c>
      <c r="E1827" s="81">
        <f t="shared" si="86"/>
        <v>3.3E-4</v>
      </c>
      <c r="F1827" s="97">
        <f>INDEX(バックデータ一覧!$G$4:$I$27,MATCH(計算過程!B1827,バックデータ一覧!$F$4:$F$27,0),MATCH(VLOOKUP(A1827,バックデータ一覧!$T$3:$U$367,2),バックデータ一覧!$G$3:$I$3,0))*10^-3</f>
        <v>3.3E-4</v>
      </c>
      <c r="G1827" s="97">
        <f>INDEX(バックデータ一覧!$J$4:$L$27,MATCH(計算過程!B1827,バックデータ一覧!$F$4:$F$27,0),MATCH(VLOOKUP(A1827,バックデータ一覧!$T$3:$U$367,2),バックデータ一覧!$J$3:$L$3,0))*10^-3</f>
        <v>6.7000000000000002E-4</v>
      </c>
      <c r="H1827" s="97">
        <f>INDEX(バックデータ一覧!$M$4:$O$27,MATCH(計算過程!B1827,バックデータ一覧!$F$4:$F$27,0),MATCH(VLOOKUP(A1827,バックデータ一覧!$T$3:$U$367,2),バックデータ一覧!$M$3:$O$3,0))*10^-3</f>
        <v>1E-3</v>
      </c>
      <c r="I1827" s="97">
        <f>INDEX(バックデータ一覧!$P$4:$R$27,MATCH(計算過程!B1827,バックデータ一覧!$F$4:$F$27,0),MATCH(VLOOKUP(A1827,バックデータ一覧!$T$3:$U$367,2),バックデータ一覧!$P$3:$R$3,0))*10^-3</f>
        <v>1.33E-3</v>
      </c>
    </row>
    <row r="1828" spans="1:9" x14ac:dyDescent="0.15">
      <c r="A1828" s="57">
        <v>41715</v>
      </c>
      <c r="B1828" s="9" t="s">
        <v>126</v>
      </c>
      <c r="C1828" s="83">
        <f t="shared" si="85"/>
        <v>6.2700000000000013E-3</v>
      </c>
      <c r="D1828" s="82">
        <f t="shared" si="84"/>
        <v>5.9400000000000008E-3</v>
      </c>
      <c r="E1828" s="81">
        <f t="shared" si="86"/>
        <v>3.3E-4</v>
      </c>
      <c r="F1828" s="97">
        <f>INDEX(バックデータ一覧!$G$4:$I$27,MATCH(計算過程!B1828,バックデータ一覧!$F$4:$F$27,0),MATCH(VLOOKUP(A1828,バックデータ一覧!$T$3:$U$367,2),バックデータ一覧!$G$3:$I$3,0))*10^-3</f>
        <v>3.3E-4</v>
      </c>
      <c r="G1828" s="97">
        <f>INDEX(バックデータ一覧!$J$4:$L$27,MATCH(計算過程!B1828,バックデータ一覧!$F$4:$F$27,0),MATCH(VLOOKUP(A1828,バックデータ一覧!$T$3:$U$367,2),バックデータ一覧!$J$3:$L$3,0))*10^-3</f>
        <v>6.7000000000000002E-4</v>
      </c>
      <c r="H1828" s="97">
        <f>INDEX(バックデータ一覧!$M$4:$O$27,MATCH(計算過程!B1828,バックデータ一覧!$F$4:$F$27,0),MATCH(VLOOKUP(A1828,バックデータ一覧!$T$3:$U$367,2),バックデータ一覧!$M$3:$O$3,0))*10^-3</f>
        <v>1E-3</v>
      </c>
      <c r="I1828" s="97">
        <f>INDEX(バックデータ一覧!$P$4:$R$27,MATCH(計算過程!B1828,バックデータ一覧!$F$4:$F$27,0),MATCH(VLOOKUP(A1828,バックデータ一覧!$T$3:$U$367,2),バックデータ一覧!$P$3:$R$3,0))*10^-3</f>
        <v>1.33E-3</v>
      </c>
    </row>
    <row r="1829" spans="1:9" x14ac:dyDescent="0.15">
      <c r="A1829" s="57">
        <v>41715</v>
      </c>
      <c r="B1829" s="9" t="s">
        <v>127</v>
      </c>
      <c r="C1829" s="83">
        <f t="shared" si="85"/>
        <v>1.2220000000000002E-2</v>
      </c>
      <c r="D1829" s="82">
        <f t="shared" si="84"/>
        <v>5.9400000000000008E-3</v>
      </c>
      <c r="E1829" s="81">
        <f t="shared" si="86"/>
        <v>6.28E-3</v>
      </c>
      <c r="F1829" s="97">
        <f>INDEX(バックデータ一覧!$G$4:$I$27,MATCH(計算過程!B1829,バックデータ一覧!$F$4:$F$27,0),MATCH(VLOOKUP(A1829,バックデータ一覧!$T$3:$U$367,2),バックデータ一覧!$G$3:$I$3,0))*10^-3</f>
        <v>6.28E-3</v>
      </c>
      <c r="G1829" s="97">
        <f>INDEX(バックデータ一覧!$J$4:$L$27,MATCH(計算過程!B1829,バックデータ一覧!$F$4:$F$27,0),MATCH(VLOOKUP(A1829,バックデータ一覧!$T$3:$U$367,2),バックデータ一覧!$J$3:$L$3,0))*10^-3</f>
        <v>1.256E-2</v>
      </c>
      <c r="H1829" s="97">
        <f>INDEX(バックデータ一覧!$M$4:$O$27,MATCH(計算過程!B1829,バックデータ一覧!$F$4:$F$27,0),MATCH(VLOOKUP(A1829,バックデータ一覧!$T$3:$U$367,2),バックデータ一覧!$M$3:$O$3,0))*10^-3</f>
        <v>1.8839999999999999E-2</v>
      </c>
      <c r="I1829" s="97">
        <f>INDEX(バックデータ一覧!$P$4:$R$27,MATCH(計算過程!B1829,バックデータ一覧!$F$4:$F$27,0),MATCH(VLOOKUP(A1829,バックデータ一覧!$T$3:$U$367,2),バックデータ一覧!$P$3:$R$3,0))*10^-3</f>
        <v>2.512E-2</v>
      </c>
    </row>
    <row r="1830" spans="1:9" x14ac:dyDescent="0.15">
      <c r="A1830" s="57">
        <v>41715</v>
      </c>
      <c r="B1830" s="9" t="s">
        <v>128</v>
      </c>
      <c r="C1830" s="83">
        <f t="shared" si="85"/>
        <v>1.2640000000000002E-2</v>
      </c>
      <c r="D1830" s="82">
        <f t="shared" si="84"/>
        <v>5.9400000000000008E-3</v>
      </c>
      <c r="E1830" s="81">
        <f t="shared" si="86"/>
        <v>6.7000000000000002E-3</v>
      </c>
      <c r="F1830" s="97">
        <f>INDEX(バックデータ一覧!$G$4:$I$27,MATCH(計算過程!B1830,バックデータ一覧!$F$4:$F$27,0),MATCH(VLOOKUP(A1830,バックデータ一覧!$T$3:$U$367,2),バックデータ一覧!$G$3:$I$3,0))*10^-3</f>
        <v>6.7000000000000002E-3</v>
      </c>
      <c r="G1830" s="97">
        <f>INDEX(バックデータ一覧!$J$4:$L$27,MATCH(計算過程!B1830,バックデータ一覧!$F$4:$F$27,0),MATCH(VLOOKUP(A1830,バックデータ一覧!$T$3:$U$367,2),バックデータ一覧!$J$3:$L$3,0))*10^-3</f>
        <v>1.3390000000000001E-2</v>
      </c>
      <c r="H1830" s="97">
        <f>INDEX(バックデータ一覧!$M$4:$O$27,MATCH(計算過程!B1830,バックデータ一覧!$F$4:$F$27,0),MATCH(VLOOKUP(A1830,バックデータ一覧!$T$3:$U$367,2),バックデータ一覧!$M$3:$O$3,0))*10^-3</f>
        <v>2.009E-2</v>
      </c>
      <c r="I1830" s="97">
        <f>INDEX(バックデータ一覧!$P$4:$R$27,MATCH(計算過程!B1830,バックデータ一覧!$F$4:$F$27,0),MATCH(VLOOKUP(A1830,バックデータ一覧!$T$3:$U$367,2),バックデータ一覧!$P$3:$R$3,0))*10^-3</f>
        <v>2.6790000000000001E-2</v>
      </c>
    </row>
    <row r="1831" spans="1:9" x14ac:dyDescent="0.15">
      <c r="A1831" s="57">
        <v>41716</v>
      </c>
      <c r="B1831" s="9" t="s">
        <v>105</v>
      </c>
      <c r="C1831" s="83">
        <f t="shared" si="85"/>
        <v>6.0700000000000007E-3</v>
      </c>
      <c r="D1831" s="82">
        <f t="shared" si="84"/>
        <v>5.9400000000000008E-3</v>
      </c>
      <c r="E1831" s="81">
        <f t="shared" si="86"/>
        <v>1.2999999999999999E-4</v>
      </c>
      <c r="F1831" s="97">
        <f>INDEX(バックデータ一覧!$G$4:$I$27,MATCH(計算過程!B1831,バックデータ一覧!$F$4:$F$27,0),MATCH(VLOOKUP(A1831,バックデータ一覧!$T$3:$U$367,2),バックデータ一覧!$G$3:$I$3,0))*10^-3</f>
        <v>1.2999999999999999E-4</v>
      </c>
      <c r="G1831" s="97">
        <f>INDEX(バックデータ一覧!$J$4:$L$27,MATCH(計算過程!B1831,バックデータ一覧!$F$4:$F$27,0),MATCH(VLOOKUP(A1831,バックデータ一覧!$T$3:$U$367,2),バックデータ一覧!$J$3:$L$3,0))*10^-3</f>
        <v>2.5000000000000001E-4</v>
      </c>
      <c r="H1831" s="97">
        <f>INDEX(バックデータ一覧!$M$4:$O$27,MATCH(計算過程!B1831,バックデータ一覧!$F$4:$F$27,0),MATCH(VLOOKUP(A1831,バックデータ一覧!$T$3:$U$367,2),バックデータ一覧!$M$3:$O$3,0))*10^-3</f>
        <v>3.8000000000000002E-4</v>
      </c>
      <c r="I1831" s="97">
        <f>INDEX(バックデータ一覧!$P$4:$R$27,MATCH(計算過程!B1831,バックデータ一覧!$F$4:$F$27,0),MATCH(VLOOKUP(A1831,バックデータ一覧!$T$3:$U$367,2),バックデータ一覧!$P$3:$R$3,0))*10^-3</f>
        <v>5.0000000000000001E-4</v>
      </c>
    </row>
    <row r="1832" spans="1:9" x14ac:dyDescent="0.15">
      <c r="A1832" s="57">
        <v>41716</v>
      </c>
      <c r="B1832" s="9" t="s">
        <v>106</v>
      </c>
      <c r="C1832" s="83">
        <f t="shared" si="85"/>
        <v>6.0700000000000007E-3</v>
      </c>
      <c r="D1832" s="82">
        <f t="shared" si="84"/>
        <v>5.9400000000000008E-3</v>
      </c>
      <c r="E1832" s="81">
        <f t="shared" si="86"/>
        <v>1.2999999999999999E-4</v>
      </c>
      <c r="F1832" s="97">
        <f>INDEX(バックデータ一覧!$G$4:$I$27,MATCH(計算過程!B1832,バックデータ一覧!$F$4:$F$27,0),MATCH(VLOOKUP(A1832,バックデータ一覧!$T$3:$U$367,2),バックデータ一覧!$G$3:$I$3,0))*10^-3</f>
        <v>1.2999999999999999E-4</v>
      </c>
      <c r="G1832" s="97">
        <f>INDEX(バックデータ一覧!$J$4:$L$27,MATCH(計算過程!B1832,バックデータ一覧!$F$4:$F$27,0),MATCH(VLOOKUP(A1832,バックデータ一覧!$T$3:$U$367,2),バックデータ一覧!$J$3:$L$3,0))*10^-3</f>
        <v>2.5000000000000001E-4</v>
      </c>
      <c r="H1832" s="97">
        <f>INDEX(バックデータ一覧!$M$4:$O$27,MATCH(計算過程!B1832,バックデータ一覧!$F$4:$F$27,0),MATCH(VLOOKUP(A1832,バックデータ一覧!$T$3:$U$367,2),バックデータ一覧!$M$3:$O$3,0))*10^-3</f>
        <v>3.8000000000000002E-4</v>
      </c>
      <c r="I1832" s="97">
        <f>INDEX(バックデータ一覧!$P$4:$R$27,MATCH(計算過程!B1832,バックデータ一覧!$F$4:$F$27,0),MATCH(VLOOKUP(A1832,バックデータ一覧!$T$3:$U$367,2),バックデータ一覧!$P$3:$R$3,0))*10^-3</f>
        <v>5.0000000000000001E-4</v>
      </c>
    </row>
    <row r="1833" spans="1:9" x14ac:dyDescent="0.15">
      <c r="A1833" s="57">
        <v>41716</v>
      </c>
      <c r="B1833" s="9" t="s">
        <v>107</v>
      </c>
      <c r="C1833" s="83">
        <f t="shared" si="85"/>
        <v>6.0700000000000007E-3</v>
      </c>
      <c r="D1833" s="82">
        <f t="shared" si="84"/>
        <v>5.9400000000000008E-3</v>
      </c>
      <c r="E1833" s="81">
        <f t="shared" si="86"/>
        <v>1.3000000000000002E-4</v>
      </c>
      <c r="F1833" s="97">
        <f>INDEX(バックデータ一覧!$G$4:$I$27,MATCH(計算過程!B1833,バックデータ一覧!$F$4:$F$27,0),MATCH(VLOOKUP(A1833,バックデータ一覧!$T$3:$U$367,2),バックデータ一覧!$G$3:$I$3,0))*10^-3</f>
        <v>1.3000000000000002E-4</v>
      </c>
      <c r="G1833" s="97">
        <f>INDEX(バックデータ一覧!$J$4:$L$27,MATCH(計算過程!B1833,バックデータ一覧!$F$4:$F$27,0),MATCH(VLOOKUP(A1833,バックデータ一覧!$T$3:$U$367,2),バックデータ一覧!$J$3:$L$3,0))*10^-3</f>
        <v>2.5000000000000001E-4</v>
      </c>
      <c r="H1833" s="97">
        <f>INDEX(バックデータ一覧!$M$4:$O$27,MATCH(計算過程!B1833,バックデータ一覧!$F$4:$F$27,0),MATCH(VLOOKUP(A1833,バックデータ一覧!$T$3:$U$367,2),バックデータ一覧!$M$3:$O$3,0))*10^-3</f>
        <v>3.8000000000000002E-4</v>
      </c>
      <c r="I1833" s="97">
        <f>INDEX(バックデータ一覧!$P$4:$R$27,MATCH(計算過程!B1833,バックデータ一覧!$F$4:$F$27,0),MATCH(VLOOKUP(A1833,バックデータ一覧!$T$3:$U$367,2),バックデータ一覧!$P$3:$R$3,0))*10^-3</f>
        <v>5.0000000000000001E-4</v>
      </c>
    </row>
    <row r="1834" spans="1:9" x14ac:dyDescent="0.15">
      <c r="A1834" s="57">
        <v>41716</v>
      </c>
      <c r="B1834" s="9" t="s">
        <v>108</v>
      </c>
      <c r="C1834" s="83">
        <f t="shared" si="85"/>
        <v>6.0700000000000007E-3</v>
      </c>
      <c r="D1834" s="82">
        <f t="shared" si="84"/>
        <v>5.9400000000000008E-3</v>
      </c>
      <c r="E1834" s="81">
        <f t="shared" si="86"/>
        <v>1.3000000000000002E-4</v>
      </c>
      <c r="F1834" s="97">
        <f>INDEX(バックデータ一覧!$G$4:$I$27,MATCH(計算過程!B1834,バックデータ一覧!$F$4:$F$27,0),MATCH(VLOOKUP(A1834,バックデータ一覧!$T$3:$U$367,2),バックデータ一覧!$G$3:$I$3,0))*10^-3</f>
        <v>1.3000000000000002E-4</v>
      </c>
      <c r="G1834" s="97">
        <f>INDEX(バックデータ一覧!$J$4:$L$27,MATCH(計算過程!B1834,バックデータ一覧!$F$4:$F$27,0),MATCH(VLOOKUP(A1834,バックデータ一覧!$T$3:$U$367,2),バックデータ一覧!$J$3:$L$3,0))*10^-3</f>
        <v>2.5000000000000001E-4</v>
      </c>
      <c r="H1834" s="97">
        <f>INDEX(バックデータ一覧!$M$4:$O$27,MATCH(計算過程!B1834,バックデータ一覧!$F$4:$F$27,0),MATCH(VLOOKUP(A1834,バックデータ一覧!$T$3:$U$367,2),バックデータ一覧!$M$3:$O$3,0))*10^-3</f>
        <v>3.8000000000000002E-4</v>
      </c>
      <c r="I1834" s="97">
        <f>INDEX(バックデータ一覧!$P$4:$R$27,MATCH(計算過程!B1834,バックデータ一覧!$F$4:$F$27,0),MATCH(VLOOKUP(A1834,バックデータ一覧!$T$3:$U$367,2),バックデータ一覧!$P$3:$R$3,0))*10^-3</f>
        <v>5.0000000000000001E-4</v>
      </c>
    </row>
    <row r="1835" spans="1:9" x14ac:dyDescent="0.15">
      <c r="A1835" s="57">
        <v>41716</v>
      </c>
      <c r="B1835" s="9" t="s">
        <v>109</v>
      </c>
      <c r="C1835" s="83">
        <f t="shared" si="85"/>
        <v>6.0700000000000007E-3</v>
      </c>
      <c r="D1835" s="82">
        <f t="shared" si="84"/>
        <v>5.9400000000000008E-3</v>
      </c>
      <c r="E1835" s="81">
        <f t="shared" si="86"/>
        <v>1.3000000000000002E-4</v>
      </c>
      <c r="F1835" s="97">
        <f>INDEX(バックデータ一覧!$G$4:$I$27,MATCH(計算過程!B1835,バックデータ一覧!$F$4:$F$27,0),MATCH(VLOOKUP(A1835,バックデータ一覧!$T$3:$U$367,2),バックデータ一覧!$G$3:$I$3,0))*10^-3</f>
        <v>1.3000000000000002E-4</v>
      </c>
      <c r="G1835" s="97">
        <f>INDEX(バックデータ一覧!$J$4:$L$27,MATCH(計算過程!B1835,バックデータ一覧!$F$4:$F$27,0),MATCH(VLOOKUP(A1835,バックデータ一覧!$T$3:$U$367,2),バックデータ一覧!$J$3:$L$3,0))*10^-3</f>
        <v>2.5000000000000001E-4</v>
      </c>
      <c r="H1835" s="97">
        <f>INDEX(バックデータ一覧!$M$4:$O$27,MATCH(計算過程!B1835,バックデータ一覧!$F$4:$F$27,0),MATCH(VLOOKUP(A1835,バックデータ一覧!$T$3:$U$367,2),バックデータ一覧!$M$3:$O$3,0))*10^-3</f>
        <v>3.8000000000000002E-4</v>
      </c>
      <c r="I1835" s="97">
        <f>INDEX(バックデータ一覧!$P$4:$R$27,MATCH(計算過程!B1835,バックデータ一覧!$F$4:$F$27,0),MATCH(VLOOKUP(A1835,バックデータ一覧!$T$3:$U$367,2),バックデータ一覧!$P$3:$R$3,0))*10^-3</f>
        <v>5.0000000000000001E-4</v>
      </c>
    </row>
    <row r="1836" spans="1:9" x14ac:dyDescent="0.15">
      <c r="A1836" s="57">
        <v>41716</v>
      </c>
      <c r="B1836" s="9" t="s">
        <v>110</v>
      </c>
      <c r="C1836" s="83">
        <f t="shared" si="85"/>
        <v>6.0700000000000007E-3</v>
      </c>
      <c r="D1836" s="82">
        <f t="shared" si="84"/>
        <v>5.9400000000000008E-3</v>
      </c>
      <c r="E1836" s="81">
        <f t="shared" si="86"/>
        <v>1.3000000000000002E-4</v>
      </c>
      <c r="F1836" s="97">
        <f>INDEX(バックデータ一覧!$G$4:$I$27,MATCH(計算過程!B1836,バックデータ一覧!$F$4:$F$27,0),MATCH(VLOOKUP(A1836,バックデータ一覧!$T$3:$U$367,2),バックデータ一覧!$G$3:$I$3,0))*10^-3</f>
        <v>1.3000000000000002E-4</v>
      </c>
      <c r="G1836" s="97">
        <f>INDEX(バックデータ一覧!$J$4:$L$27,MATCH(計算過程!B1836,バックデータ一覧!$F$4:$F$27,0),MATCH(VLOOKUP(A1836,バックデータ一覧!$T$3:$U$367,2),バックデータ一覧!$J$3:$L$3,0))*10^-3</f>
        <v>2.5000000000000001E-4</v>
      </c>
      <c r="H1836" s="97">
        <f>INDEX(バックデータ一覧!$M$4:$O$27,MATCH(計算過程!B1836,バックデータ一覧!$F$4:$F$27,0),MATCH(VLOOKUP(A1836,バックデータ一覧!$T$3:$U$367,2),バックデータ一覧!$M$3:$O$3,0))*10^-3</f>
        <v>3.8000000000000002E-4</v>
      </c>
      <c r="I1836" s="97">
        <f>INDEX(バックデータ一覧!$P$4:$R$27,MATCH(計算過程!B1836,バックデータ一覧!$F$4:$F$27,0),MATCH(VLOOKUP(A1836,バックデータ一覧!$T$3:$U$367,2),バックデータ一覧!$P$3:$R$3,0))*10^-3</f>
        <v>5.0000000000000001E-4</v>
      </c>
    </row>
    <row r="1837" spans="1:9" x14ac:dyDescent="0.15">
      <c r="A1837" s="57">
        <v>41716</v>
      </c>
      <c r="B1837" s="9" t="s">
        <v>111</v>
      </c>
      <c r="C1837" s="83">
        <f t="shared" si="85"/>
        <v>6.0700000000000007E-3</v>
      </c>
      <c r="D1837" s="82">
        <f t="shared" si="84"/>
        <v>5.9400000000000008E-3</v>
      </c>
      <c r="E1837" s="81">
        <f t="shared" si="86"/>
        <v>1.3000000000000002E-4</v>
      </c>
      <c r="F1837" s="97">
        <f>INDEX(バックデータ一覧!$G$4:$I$27,MATCH(計算過程!B1837,バックデータ一覧!$F$4:$F$27,0),MATCH(VLOOKUP(A1837,バックデータ一覧!$T$3:$U$367,2),バックデータ一覧!$G$3:$I$3,0))*10^-3</f>
        <v>1.3000000000000002E-4</v>
      </c>
      <c r="G1837" s="97">
        <f>INDEX(バックデータ一覧!$J$4:$L$27,MATCH(計算過程!B1837,バックデータ一覧!$F$4:$F$27,0),MATCH(VLOOKUP(A1837,バックデータ一覧!$T$3:$U$367,2),バックデータ一覧!$J$3:$L$3,0))*10^-3</f>
        <v>2.5000000000000001E-4</v>
      </c>
      <c r="H1837" s="97">
        <f>INDEX(バックデータ一覧!$M$4:$O$27,MATCH(計算過程!B1837,バックデータ一覧!$F$4:$F$27,0),MATCH(VLOOKUP(A1837,バックデータ一覧!$T$3:$U$367,2),バックデータ一覧!$M$3:$O$3,0))*10^-3</f>
        <v>3.8000000000000002E-4</v>
      </c>
      <c r="I1837" s="97">
        <f>INDEX(バックデータ一覧!$P$4:$R$27,MATCH(計算過程!B1837,バックデータ一覧!$F$4:$F$27,0),MATCH(VLOOKUP(A1837,バックデータ一覧!$T$3:$U$367,2),バックデータ一覧!$P$3:$R$3,0))*10^-3</f>
        <v>5.0000000000000001E-4</v>
      </c>
    </row>
    <row r="1838" spans="1:9" x14ac:dyDescent="0.15">
      <c r="A1838" s="57">
        <v>41716</v>
      </c>
      <c r="B1838" s="9" t="s">
        <v>112</v>
      </c>
      <c r="C1838" s="83">
        <f t="shared" si="85"/>
        <v>6.4800000000000005E-3</v>
      </c>
      <c r="D1838" s="82">
        <f t="shared" si="84"/>
        <v>5.9400000000000008E-3</v>
      </c>
      <c r="E1838" s="81">
        <f t="shared" si="86"/>
        <v>5.4000000000000001E-4</v>
      </c>
      <c r="F1838" s="97">
        <f>INDEX(バックデータ一覧!$G$4:$I$27,MATCH(計算過程!B1838,バックデータ一覧!$F$4:$F$27,0),MATCH(VLOOKUP(A1838,バックデータ一覧!$T$3:$U$367,2),バックデータ一覧!$G$3:$I$3,0))*10^-3</f>
        <v>5.4000000000000001E-4</v>
      </c>
      <c r="G1838" s="97">
        <f>INDEX(バックデータ一覧!$J$4:$L$27,MATCH(計算過程!B1838,バックデータ一覧!$F$4:$F$27,0),MATCH(VLOOKUP(A1838,バックデータ一覧!$T$3:$U$367,2),バックデータ一覧!$J$3:$L$3,0))*10^-3</f>
        <v>1.08E-3</v>
      </c>
      <c r="H1838" s="97">
        <f>INDEX(バックデータ一覧!$M$4:$O$27,MATCH(計算過程!B1838,バックデータ一覧!$F$4:$F$27,0),MATCH(VLOOKUP(A1838,バックデータ一覧!$T$3:$U$367,2),バックデータ一覧!$M$3:$O$3,0))*10^-3</f>
        <v>1.6299999999999999E-3</v>
      </c>
      <c r="I1838" s="97">
        <f>INDEX(バックデータ一覧!$P$4:$R$27,MATCH(計算過程!B1838,バックデータ一覧!$F$4:$F$27,0),MATCH(VLOOKUP(A1838,バックデータ一覧!$T$3:$U$367,2),バックデータ一覧!$P$3:$R$3,0))*10^-3</f>
        <v>2.1700000000000001E-3</v>
      </c>
    </row>
    <row r="1839" spans="1:9" x14ac:dyDescent="0.15">
      <c r="A1839" s="57">
        <v>41716</v>
      </c>
      <c r="B1839" s="9" t="s">
        <v>113</v>
      </c>
      <c r="C1839" s="83">
        <f t="shared" si="85"/>
        <v>9.7300000000000008E-3</v>
      </c>
      <c r="D1839" s="82">
        <f t="shared" si="84"/>
        <v>5.9400000000000008E-3</v>
      </c>
      <c r="E1839" s="81">
        <f t="shared" si="86"/>
        <v>3.79E-3</v>
      </c>
      <c r="F1839" s="97">
        <f>INDEX(バックデータ一覧!$G$4:$I$27,MATCH(計算過程!B1839,バックデータ一覧!$F$4:$F$27,0),MATCH(VLOOKUP(A1839,バックデータ一覧!$T$3:$U$367,2),バックデータ一覧!$G$3:$I$3,0))*10^-3</f>
        <v>3.79E-3</v>
      </c>
      <c r="G1839" s="97">
        <f>INDEX(バックデータ一覧!$J$4:$L$27,MATCH(計算過程!B1839,バックデータ一覧!$F$4:$F$27,0),MATCH(VLOOKUP(A1839,バックデータ一覧!$T$3:$U$367,2),バックデータ一覧!$J$3:$L$3,0))*10^-3</f>
        <v>7.5900000000000004E-3</v>
      </c>
      <c r="H1839" s="97">
        <f>INDEX(バックデータ一覧!$M$4:$O$27,MATCH(計算過程!B1839,バックデータ一覧!$F$4:$F$27,0),MATCH(VLOOKUP(A1839,バックデータ一覧!$T$3:$U$367,2),バックデータ一覧!$M$3:$O$3,0))*10^-3</f>
        <v>1.1380000000000001E-2</v>
      </c>
      <c r="I1839" s="97">
        <f>INDEX(バックデータ一覧!$P$4:$R$27,MATCH(計算過程!B1839,バックデータ一覧!$F$4:$F$27,0),MATCH(VLOOKUP(A1839,バックデータ一覧!$T$3:$U$367,2),バックデータ一覧!$P$3:$R$3,0))*10^-3</f>
        <v>1.5180000000000001E-2</v>
      </c>
    </row>
    <row r="1840" spans="1:9" x14ac:dyDescent="0.15">
      <c r="A1840" s="57">
        <v>41716</v>
      </c>
      <c r="B1840" s="9" t="s">
        <v>114</v>
      </c>
      <c r="C1840" s="83">
        <f t="shared" si="85"/>
        <v>6.2700000000000013E-3</v>
      </c>
      <c r="D1840" s="82">
        <f t="shared" si="84"/>
        <v>5.9400000000000008E-3</v>
      </c>
      <c r="E1840" s="81">
        <f t="shared" si="86"/>
        <v>3.3E-4</v>
      </c>
      <c r="F1840" s="97">
        <f>INDEX(バックデータ一覧!$G$4:$I$27,MATCH(計算過程!B1840,バックデータ一覧!$F$4:$F$27,0),MATCH(VLOOKUP(A1840,バックデータ一覧!$T$3:$U$367,2),バックデータ一覧!$G$3:$I$3,0))*10^-3</f>
        <v>3.3E-4</v>
      </c>
      <c r="G1840" s="97">
        <f>INDEX(バックデータ一覧!$J$4:$L$27,MATCH(計算過程!B1840,バックデータ一覧!$F$4:$F$27,0),MATCH(VLOOKUP(A1840,バックデータ一覧!$T$3:$U$367,2),バックデータ一覧!$J$3:$L$3,0))*10^-3</f>
        <v>6.7000000000000002E-4</v>
      </c>
      <c r="H1840" s="97">
        <f>INDEX(バックデータ一覧!$M$4:$O$27,MATCH(計算過程!B1840,バックデータ一覧!$F$4:$F$27,0),MATCH(VLOOKUP(A1840,バックデータ一覧!$T$3:$U$367,2),バックデータ一覧!$M$3:$O$3,0))*10^-3</f>
        <v>1E-3</v>
      </c>
      <c r="I1840" s="97">
        <f>INDEX(バックデータ一覧!$P$4:$R$27,MATCH(計算過程!B1840,バックデータ一覧!$F$4:$F$27,0),MATCH(VLOOKUP(A1840,バックデータ一覧!$T$3:$U$367,2),バックデータ一覧!$P$3:$R$3,0))*10^-3</f>
        <v>1.33E-3</v>
      </c>
    </row>
    <row r="1841" spans="1:9" x14ac:dyDescent="0.15">
      <c r="A1841" s="57">
        <v>41716</v>
      </c>
      <c r="B1841" s="9" t="s">
        <v>115</v>
      </c>
      <c r="C1841" s="83">
        <f t="shared" si="85"/>
        <v>6.4800000000000005E-3</v>
      </c>
      <c r="D1841" s="82">
        <f t="shared" si="84"/>
        <v>5.9400000000000008E-3</v>
      </c>
      <c r="E1841" s="81">
        <f t="shared" si="86"/>
        <v>5.4000000000000001E-4</v>
      </c>
      <c r="F1841" s="97">
        <f>INDEX(バックデータ一覧!$G$4:$I$27,MATCH(計算過程!B1841,バックデータ一覧!$F$4:$F$27,0),MATCH(VLOOKUP(A1841,バックデータ一覧!$T$3:$U$367,2),バックデータ一覧!$G$3:$I$3,0))*10^-3</f>
        <v>5.4000000000000001E-4</v>
      </c>
      <c r="G1841" s="97">
        <f>INDEX(バックデータ一覧!$J$4:$L$27,MATCH(計算過程!B1841,バックデータ一覧!$F$4:$F$27,0),MATCH(VLOOKUP(A1841,バックデータ一覧!$T$3:$U$367,2),バックデータ一覧!$J$3:$L$3,0))*10^-3</f>
        <v>1.08E-3</v>
      </c>
      <c r="H1841" s="97">
        <f>INDEX(バックデータ一覧!$M$4:$O$27,MATCH(計算過程!B1841,バックデータ一覧!$F$4:$F$27,0),MATCH(VLOOKUP(A1841,バックデータ一覧!$T$3:$U$367,2),バックデータ一覧!$M$3:$O$3,0))*10^-3</f>
        <v>1.6299999999999999E-3</v>
      </c>
      <c r="I1841" s="97">
        <f>INDEX(バックデータ一覧!$P$4:$R$27,MATCH(計算過程!B1841,バックデータ一覧!$F$4:$F$27,0),MATCH(VLOOKUP(A1841,バックデータ一覧!$T$3:$U$367,2),バックデータ一覧!$P$3:$R$3,0))*10^-3</f>
        <v>2.1700000000000001E-3</v>
      </c>
    </row>
    <row r="1842" spans="1:9" x14ac:dyDescent="0.15">
      <c r="A1842" s="57">
        <v>41716</v>
      </c>
      <c r="B1842" s="9" t="s">
        <v>116</v>
      </c>
      <c r="C1842" s="83">
        <f t="shared" si="85"/>
        <v>6.2700000000000013E-3</v>
      </c>
      <c r="D1842" s="82">
        <f t="shared" si="84"/>
        <v>5.9400000000000008E-3</v>
      </c>
      <c r="E1842" s="81">
        <f t="shared" si="86"/>
        <v>3.3E-4</v>
      </c>
      <c r="F1842" s="97">
        <f>INDEX(バックデータ一覧!$G$4:$I$27,MATCH(計算過程!B1842,バックデータ一覧!$F$4:$F$27,0),MATCH(VLOOKUP(A1842,バックデータ一覧!$T$3:$U$367,2),バックデータ一覧!$G$3:$I$3,0))*10^-3</f>
        <v>3.3E-4</v>
      </c>
      <c r="G1842" s="97">
        <f>INDEX(バックデータ一覧!$J$4:$L$27,MATCH(計算過程!B1842,バックデータ一覧!$F$4:$F$27,0),MATCH(VLOOKUP(A1842,バックデータ一覧!$T$3:$U$367,2),バックデータ一覧!$J$3:$L$3,0))*10^-3</f>
        <v>6.7000000000000002E-4</v>
      </c>
      <c r="H1842" s="97">
        <f>INDEX(バックデータ一覧!$M$4:$O$27,MATCH(計算過程!B1842,バックデータ一覧!$F$4:$F$27,0),MATCH(VLOOKUP(A1842,バックデータ一覧!$T$3:$U$367,2),バックデータ一覧!$M$3:$O$3,0))*10^-3</f>
        <v>1E-3</v>
      </c>
      <c r="I1842" s="97">
        <f>INDEX(バックデータ一覧!$P$4:$R$27,MATCH(計算過程!B1842,バックデータ一覧!$F$4:$F$27,0),MATCH(VLOOKUP(A1842,バックデータ一覧!$T$3:$U$367,2),バックデータ一覧!$P$3:$R$3,0))*10^-3</f>
        <v>1.33E-3</v>
      </c>
    </row>
    <row r="1843" spans="1:9" x14ac:dyDescent="0.15">
      <c r="A1843" s="57">
        <v>41716</v>
      </c>
      <c r="B1843" s="9" t="s">
        <v>117</v>
      </c>
      <c r="C1843" s="83">
        <f t="shared" si="85"/>
        <v>9.3200000000000002E-3</v>
      </c>
      <c r="D1843" s="82">
        <f t="shared" si="84"/>
        <v>5.9400000000000008E-3</v>
      </c>
      <c r="E1843" s="81">
        <f t="shared" si="86"/>
        <v>3.3799999999999998E-3</v>
      </c>
      <c r="F1843" s="97">
        <f>INDEX(バックデータ一覧!$G$4:$I$27,MATCH(計算過程!B1843,バックデータ一覧!$F$4:$F$27,0),MATCH(VLOOKUP(A1843,バックデータ一覧!$T$3:$U$367,2),バックデータ一覧!$G$3:$I$3,0))*10^-3</f>
        <v>3.3799999999999998E-3</v>
      </c>
      <c r="G1843" s="97">
        <f>INDEX(バックデータ一覧!$J$4:$L$27,MATCH(計算過程!B1843,バックデータ一覧!$F$4:$F$27,0),MATCH(VLOOKUP(A1843,バックデータ一覧!$T$3:$U$367,2),バックデータ一覧!$J$3:$L$3,0))*10^-3</f>
        <v>6.7499999999999999E-3</v>
      </c>
      <c r="H1843" s="97">
        <f>INDEX(バックデータ一覧!$M$4:$O$27,MATCH(計算過程!B1843,バックデータ一覧!$F$4:$F$27,0),MATCH(VLOOKUP(A1843,バックデータ一覧!$T$3:$U$367,2),バックデータ一覧!$M$3:$O$3,0))*10^-3</f>
        <v>1.0130000000000002E-2</v>
      </c>
      <c r="I1843" s="97">
        <f>INDEX(バックデータ一覧!$P$4:$R$27,MATCH(計算過程!B1843,バックデータ一覧!$F$4:$F$27,0),MATCH(VLOOKUP(A1843,バックデータ一覧!$T$3:$U$367,2),バックデータ一覧!$P$3:$R$3,0))*10^-3</f>
        <v>1.3509999999999999E-2</v>
      </c>
    </row>
    <row r="1844" spans="1:9" x14ac:dyDescent="0.15">
      <c r="A1844" s="57">
        <v>41716</v>
      </c>
      <c r="B1844" s="9" t="s">
        <v>118</v>
      </c>
      <c r="C1844" s="83">
        <f t="shared" si="85"/>
        <v>6.2700000000000013E-3</v>
      </c>
      <c r="D1844" s="82">
        <f t="shared" si="84"/>
        <v>5.9400000000000008E-3</v>
      </c>
      <c r="E1844" s="81">
        <f t="shared" si="86"/>
        <v>3.3E-4</v>
      </c>
      <c r="F1844" s="97">
        <f>INDEX(バックデータ一覧!$G$4:$I$27,MATCH(計算過程!B1844,バックデータ一覧!$F$4:$F$27,0),MATCH(VLOOKUP(A1844,バックデータ一覧!$T$3:$U$367,2),バックデータ一覧!$G$3:$I$3,0))*10^-3</f>
        <v>3.3E-4</v>
      </c>
      <c r="G1844" s="97">
        <f>INDEX(バックデータ一覧!$J$4:$L$27,MATCH(計算過程!B1844,バックデータ一覧!$F$4:$F$27,0),MATCH(VLOOKUP(A1844,バックデータ一覧!$T$3:$U$367,2),バックデータ一覧!$J$3:$L$3,0))*10^-3</f>
        <v>6.7000000000000002E-4</v>
      </c>
      <c r="H1844" s="97">
        <f>INDEX(バックデータ一覧!$M$4:$O$27,MATCH(計算過程!B1844,バックデータ一覧!$F$4:$F$27,0),MATCH(VLOOKUP(A1844,バックデータ一覧!$T$3:$U$367,2),バックデータ一覧!$M$3:$O$3,0))*10^-3</f>
        <v>1E-3</v>
      </c>
      <c r="I1844" s="97">
        <f>INDEX(バックデータ一覧!$P$4:$R$27,MATCH(計算過程!B1844,バックデータ一覧!$F$4:$F$27,0),MATCH(VLOOKUP(A1844,バックデータ一覧!$T$3:$U$367,2),バックデータ一覧!$P$3:$R$3,0))*10^-3</f>
        <v>1.33E-3</v>
      </c>
    </row>
    <row r="1845" spans="1:9" x14ac:dyDescent="0.15">
      <c r="A1845" s="57">
        <v>41716</v>
      </c>
      <c r="B1845" s="9" t="s">
        <v>119</v>
      </c>
      <c r="C1845" s="83">
        <f t="shared" si="85"/>
        <v>6.0700000000000007E-3</v>
      </c>
      <c r="D1845" s="82">
        <f t="shared" si="84"/>
        <v>5.9400000000000008E-3</v>
      </c>
      <c r="E1845" s="81">
        <f t="shared" si="86"/>
        <v>1.3000000000000002E-4</v>
      </c>
      <c r="F1845" s="97">
        <f>INDEX(バックデータ一覧!$G$4:$I$27,MATCH(計算過程!B1845,バックデータ一覧!$F$4:$F$27,0),MATCH(VLOOKUP(A1845,バックデータ一覧!$T$3:$U$367,2),バックデータ一覧!$G$3:$I$3,0))*10^-3</f>
        <v>1.3000000000000002E-4</v>
      </c>
      <c r="G1845" s="97">
        <f>INDEX(バックデータ一覧!$J$4:$L$27,MATCH(計算過程!B1845,バックデータ一覧!$F$4:$F$27,0),MATCH(VLOOKUP(A1845,バックデータ一覧!$T$3:$U$367,2),バックデータ一覧!$J$3:$L$3,0))*10^-3</f>
        <v>2.5000000000000001E-4</v>
      </c>
      <c r="H1845" s="97">
        <f>INDEX(バックデータ一覧!$M$4:$O$27,MATCH(計算過程!B1845,バックデータ一覧!$F$4:$F$27,0),MATCH(VLOOKUP(A1845,バックデータ一覧!$T$3:$U$367,2),バックデータ一覧!$M$3:$O$3,0))*10^-3</f>
        <v>3.8000000000000002E-4</v>
      </c>
      <c r="I1845" s="97">
        <f>INDEX(バックデータ一覧!$P$4:$R$27,MATCH(計算過程!B1845,バックデータ一覧!$F$4:$F$27,0),MATCH(VLOOKUP(A1845,バックデータ一覧!$T$3:$U$367,2),バックデータ一覧!$P$3:$R$3,0))*10^-3</f>
        <v>5.0000000000000001E-4</v>
      </c>
    </row>
    <row r="1846" spans="1:9" x14ac:dyDescent="0.15">
      <c r="A1846" s="57">
        <v>41716</v>
      </c>
      <c r="B1846" s="9" t="s">
        <v>120</v>
      </c>
      <c r="C1846" s="83">
        <f t="shared" si="85"/>
        <v>6.0700000000000007E-3</v>
      </c>
      <c r="D1846" s="82">
        <f t="shared" si="84"/>
        <v>5.9400000000000008E-3</v>
      </c>
      <c r="E1846" s="81">
        <f t="shared" si="86"/>
        <v>1.3000000000000002E-4</v>
      </c>
      <c r="F1846" s="97">
        <f>INDEX(バックデータ一覧!$G$4:$I$27,MATCH(計算過程!B1846,バックデータ一覧!$F$4:$F$27,0),MATCH(VLOOKUP(A1846,バックデータ一覧!$T$3:$U$367,2),バックデータ一覧!$G$3:$I$3,0))*10^-3</f>
        <v>1.3000000000000002E-4</v>
      </c>
      <c r="G1846" s="97">
        <f>INDEX(バックデータ一覧!$J$4:$L$27,MATCH(計算過程!B1846,バックデータ一覧!$F$4:$F$27,0),MATCH(VLOOKUP(A1846,バックデータ一覧!$T$3:$U$367,2),バックデータ一覧!$J$3:$L$3,0))*10^-3</f>
        <v>2.5000000000000001E-4</v>
      </c>
      <c r="H1846" s="97">
        <f>INDEX(バックデータ一覧!$M$4:$O$27,MATCH(計算過程!B1846,バックデータ一覧!$F$4:$F$27,0),MATCH(VLOOKUP(A1846,バックデータ一覧!$T$3:$U$367,2),バックデータ一覧!$M$3:$O$3,0))*10^-3</f>
        <v>3.8000000000000002E-4</v>
      </c>
      <c r="I1846" s="97">
        <f>INDEX(バックデータ一覧!$P$4:$R$27,MATCH(計算過程!B1846,バックデータ一覧!$F$4:$F$27,0),MATCH(VLOOKUP(A1846,バックデータ一覧!$T$3:$U$367,2),バックデータ一覧!$P$3:$R$3,0))*10^-3</f>
        <v>5.0000000000000001E-4</v>
      </c>
    </row>
    <row r="1847" spans="1:9" x14ac:dyDescent="0.15">
      <c r="A1847" s="57">
        <v>41716</v>
      </c>
      <c r="B1847" s="9" t="s">
        <v>121</v>
      </c>
      <c r="C1847" s="83">
        <f t="shared" si="85"/>
        <v>6.4800000000000005E-3</v>
      </c>
      <c r="D1847" s="82">
        <f t="shared" si="84"/>
        <v>5.9400000000000008E-3</v>
      </c>
      <c r="E1847" s="81">
        <f t="shared" si="86"/>
        <v>5.4000000000000001E-4</v>
      </c>
      <c r="F1847" s="97">
        <f>INDEX(バックデータ一覧!$G$4:$I$27,MATCH(計算過程!B1847,バックデータ一覧!$F$4:$F$27,0),MATCH(VLOOKUP(A1847,バックデータ一覧!$T$3:$U$367,2),バックデータ一覧!$G$3:$I$3,0))*10^-3</f>
        <v>5.4000000000000001E-4</v>
      </c>
      <c r="G1847" s="97">
        <f>INDEX(バックデータ一覧!$J$4:$L$27,MATCH(計算過程!B1847,バックデータ一覧!$F$4:$F$27,0),MATCH(VLOOKUP(A1847,バックデータ一覧!$T$3:$U$367,2),バックデータ一覧!$J$3:$L$3,0))*10^-3</f>
        <v>1.08E-3</v>
      </c>
      <c r="H1847" s="97">
        <f>INDEX(バックデータ一覧!$M$4:$O$27,MATCH(計算過程!B1847,バックデータ一覧!$F$4:$F$27,0),MATCH(VLOOKUP(A1847,バックデータ一覧!$T$3:$U$367,2),バックデータ一覧!$M$3:$O$3,0))*10^-3</f>
        <v>1.6299999999999999E-3</v>
      </c>
      <c r="I1847" s="97">
        <f>INDEX(バックデータ一覧!$P$4:$R$27,MATCH(計算過程!B1847,バックデータ一覧!$F$4:$F$27,0),MATCH(VLOOKUP(A1847,バックデータ一覧!$T$3:$U$367,2),バックデータ一覧!$P$3:$R$3,0))*10^-3</f>
        <v>2.1700000000000001E-3</v>
      </c>
    </row>
    <row r="1848" spans="1:9" x14ac:dyDescent="0.15">
      <c r="A1848" s="57">
        <v>41716</v>
      </c>
      <c r="B1848" s="9" t="s">
        <v>122</v>
      </c>
      <c r="C1848" s="83">
        <f t="shared" si="85"/>
        <v>1.2360000000000001E-2</v>
      </c>
      <c r="D1848" s="82">
        <f t="shared" si="84"/>
        <v>5.9400000000000008E-3</v>
      </c>
      <c r="E1848" s="81">
        <f t="shared" si="86"/>
        <v>6.4200000000000004E-3</v>
      </c>
      <c r="F1848" s="97">
        <f>INDEX(バックデータ一覧!$G$4:$I$27,MATCH(計算過程!B1848,バックデータ一覧!$F$4:$F$27,0),MATCH(VLOOKUP(A1848,バックデータ一覧!$T$3:$U$367,2),バックデータ一覧!$G$3:$I$3,0))*10^-3</f>
        <v>6.4200000000000004E-3</v>
      </c>
      <c r="G1848" s="97">
        <f>INDEX(バックデータ一覧!$J$4:$L$27,MATCH(計算過程!B1848,バックデータ一覧!$F$4:$F$27,0),MATCH(VLOOKUP(A1848,バックデータ一覧!$T$3:$U$367,2),バックデータ一覧!$J$3:$L$3,0))*10^-3</f>
        <v>1.2840000000000001E-2</v>
      </c>
      <c r="H1848" s="97">
        <f>INDEX(バックデータ一覧!$M$4:$O$27,MATCH(計算過程!B1848,バックデータ一覧!$F$4:$F$27,0),MATCH(VLOOKUP(A1848,バックデータ一覧!$T$3:$U$367,2),バックデータ一覧!$M$3:$O$3,0))*10^-3</f>
        <v>1.9260000000000003E-2</v>
      </c>
      <c r="I1848" s="97">
        <f>INDEX(バックデータ一覧!$P$4:$R$27,MATCH(計算過程!B1848,バックデータ一覧!$F$4:$F$27,0),MATCH(VLOOKUP(A1848,バックデータ一覧!$T$3:$U$367,2),バックデータ一覧!$P$3:$R$3,0))*10^-3</f>
        <v>2.5680000000000001E-2</v>
      </c>
    </row>
    <row r="1849" spans="1:9" x14ac:dyDescent="0.15">
      <c r="A1849" s="57">
        <v>41716</v>
      </c>
      <c r="B1849" s="9" t="s">
        <v>123</v>
      </c>
      <c r="C1849" s="83">
        <f t="shared" si="85"/>
        <v>1.2360000000000001E-2</v>
      </c>
      <c r="D1849" s="82">
        <f t="shared" si="84"/>
        <v>5.9400000000000008E-3</v>
      </c>
      <c r="E1849" s="81">
        <f t="shared" si="86"/>
        <v>6.4200000000000004E-3</v>
      </c>
      <c r="F1849" s="97">
        <f>INDEX(バックデータ一覧!$G$4:$I$27,MATCH(計算過程!B1849,バックデータ一覧!$F$4:$F$27,0),MATCH(VLOOKUP(A1849,バックデータ一覧!$T$3:$U$367,2),バックデータ一覧!$G$3:$I$3,0))*10^-3</f>
        <v>6.4200000000000004E-3</v>
      </c>
      <c r="G1849" s="97">
        <f>INDEX(バックデータ一覧!$J$4:$L$27,MATCH(計算過程!B1849,バックデータ一覧!$F$4:$F$27,0),MATCH(VLOOKUP(A1849,バックデータ一覧!$T$3:$U$367,2),バックデータ一覧!$J$3:$L$3,0))*10^-3</f>
        <v>1.2840000000000001E-2</v>
      </c>
      <c r="H1849" s="97">
        <f>INDEX(バックデータ一覧!$M$4:$O$27,MATCH(計算過程!B1849,バックデータ一覧!$F$4:$F$27,0),MATCH(VLOOKUP(A1849,バックデータ一覧!$T$3:$U$367,2),バックデータ一覧!$M$3:$O$3,0))*10^-3</f>
        <v>1.9260000000000003E-2</v>
      </c>
      <c r="I1849" s="97">
        <f>INDEX(バックデータ一覧!$P$4:$R$27,MATCH(計算過程!B1849,バックデータ一覧!$F$4:$F$27,0),MATCH(VLOOKUP(A1849,バックデータ一覧!$T$3:$U$367,2),バックデータ一覧!$P$3:$R$3,0))*10^-3</f>
        <v>2.5680000000000001E-2</v>
      </c>
    </row>
    <row r="1850" spans="1:9" x14ac:dyDescent="0.15">
      <c r="A1850" s="57">
        <v>41716</v>
      </c>
      <c r="B1850" s="9" t="s">
        <v>124</v>
      </c>
      <c r="C1850" s="83">
        <f t="shared" si="85"/>
        <v>6.0700000000000007E-3</v>
      </c>
      <c r="D1850" s="82">
        <f t="shared" si="84"/>
        <v>5.9400000000000008E-3</v>
      </c>
      <c r="E1850" s="81">
        <f t="shared" si="86"/>
        <v>1.3000000000000002E-4</v>
      </c>
      <c r="F1850" s="97">
        <f>INDEX(バックデータ一覧!$G$4:$I$27,MATCH(計算過程!B1850,バックデータ一覧!$F$4:$F$27,0),MATCH(VLOOKUP(A1850,バックデータ一覧!$T$3:$U$367,2),バックデータ一覧!$G$3:$I$3,0))*10^-3</f>
        <v>1.3000000000000002E-4</v>
      </c>
      <c r="G1850" s="97">
        <f>INDEX(バックデータ一覧!$J$4:$L$27,MATCH(計算過程!B1850,バックデータ一覧!$F$4:$F$27,0),MATCH(VLOOKUP(A1850,バックデータ一覧!$T$3:$U$367,2),バックデータ一覧!$J$3:$L$3,0))*10^-3</f>
        <v>2.5000000000000001E-4</v>
      </c>
      <c r="H1850" s="97">
        <f>INDEX(バックデータ一覧!$M$4:$O$27,MATCH(計算過程!B1850,バックデータ一覧!$F$4:$F$27,0),MATCH(VLOOKUP(A1850,バックデータ一覧!$T$3:$U$367,2),バックデータ一覧!$M$3:$O$3,0))*10^-3</f>
        <v>3.8000000000000002E-4</v>
      </c>
      <c r="I1850" s="97">
        <f>INDEX(バックデータ一覧!$P$4:$R$27,MATCH(計算過程!B1850,バックデータ一覧!$F$4:$F$27,0),MATCH(VLOOKUP(A1850,バックデータ一覧!$T$3:$U$367,2),バックデータ一覧!$P$3:$R$3,0))*10^-3</f>
        <v>5.0000000000000001E-4</v>
      </c>
    </row>
    <row r="1851" spans="1:9" x14ac:dyDescent="0.15">
      <c r="A1851" s="57">
        <v>41716</v>
      </c>
      <c r="B1851" s="9" t="s">
        <v>125</v>
      </c>
      <c r="C1851" s="83">
        <f t="shared" si="85"/>
        <v>6.2700000000000013E-3</v>
      </c>
      <c r="D1851" s="82">
        <f t="shared" si="84"/>
        <v>5.9400000000000008E-3</v>
      </c>
      <c r="E1851" s="81">
        <f t="shared" si="86"/>
        <v>3.3E-4</v>
      </c>
      <c r="F1851" s="97">
        <f>INDEX(バックデータ一覧!$G$4:$I$27,MATCH(計算過程!B1851,バックデータ一覧!$F$4:$F$27,0),MATCH(VLOOKUP(A1851,バックデータ一覧!$T$3:$U$367,2),バックデータ一覧!$G$3:$I$3,0))*10^-3</f>
        <v>3.3E-4</v>
      </c>
      <c r="G1851" s="97">
        <f>INDEX(バックデータ一覧!$J$4:$L$27,MATCH(計算過程!B1851,バックデータ一覧!$F$4:$F$27,0),MATCH(VLOOKUP(A1851,バックデータ一覧!$T$3:$U$367,2),バックデータ一覧!$J$3:$L$3,0))*10^-3</f>
        <v>6.7000000000000002E-4</v>
      </c>
      <c r="H1851" s="97">
        <f>INDEX(バックデータ一覧!$M$4:$O$27,MATCH(計算過程!B1851,バックデータ一覧!$F$4:$F$27,0),MATCH(VLOOKUP(A1851,バックデータ一覧!$T$3:$U$367,2),バックデータ一覧!$M$3:$O$3,0))*10^-3</f>
        <v>1E-3</v>
      </c>
      <c r="I1851" s="97">
        <f>INDEX(バックデータ一覧!$P$4:$R$27,MATCH(計算過程!B1851,バックデータ一覧!$F$4:$F$27,0),MATCH(VLOOKUP(A1851,バックデータ一覧!$T$3:$U$367,2),バックデータ一覧!$P$3:$R$3,0))*10^-3</f>
        <v>1.33E-3</v>
      </c>
    </row>
    <row r="1852" spans="1:9" x14ac:dyDescent="0.15">
      <c r="A1852" s="57">
        <v>41716</v>
      </c>
      <c r="B1852" s="9" t="s">
        <v>126</v>
      </c>
      <c r="C1852" s="83">
        <f t="shared" si="85"/>
        <v>1.2220000000000002E-2</v>
      </c>
      <c r="D1852" s="82">
        <f t="shared" si="84"/>
        <v>5.9400000000000008E-3</v>
      </c>
      <c r="E1852" s="81">
        <f t="shared" si="86"/>
        <v>6.28E-3</v>
      </c>
      <c r="F1852" s="97">
        <f>INDEX(バックデータ一覧!$G$4:$I$27,MATCH(計算過程!B1852,バックデータ一覧!$F$4:$F$27,0),MATCH(VLOOKUP(A1852,バックデータ一覧!$T$3:$U$367,2),バックデータ一覧!$G$3:$I$3,0))*10^-3</f>
        <v>6.28E-3</v>
      </c>
      <c r="G1852" s="97">
        <f>INDEX(バックデータ一覧!$J$4:$L$27,MATCH(計算過程!B1852,バックデータ一覧!$F$4:$F$27,0),MATCH(VLOOKUP(A1852,バックデータ一覧!$T$3:$U$367,2),バックデータ一覧!$J$3:$L$3,0))*10^-3</f>
        <v>1.256E-2</v>
      </c>
      <c r="H1852" s="97">
        <f>INDEX(バックデータ一覧!$M$4:$O$27,MATCH(計算過程!B1852,バックデータ一覧!$F$4:$F$27,0),MATCH(VLOOKUP(A1852,バックデータ一覧!$T$3:$U$367,2),バックデータ一覧!$M$3:$O$3,0))*10^-3</f>
        <v>1.8839999999999999E-2</v>
      </c>
      <c r="I1852" s="97">
        <f>INDEX(バックデータ一覧!$P$4:$R$27,MATCH(計算過程!B1852,バックデータ一覧!$F$4:$F$27,0),MATCH(VLOOKUP(A1852,バックデータ一覧!$T$3:$U$367,2),バックデータ一覧!$P$3:$R$3,0))*10^-3</f>
        <v>2.512E-2</v>
      </c>
    </row>
    <row r="1853" spans="1:9" x14ac:dyDescent="0.15">
      <c r="A1853" s="57">
        <v>41716</v>
      </c>
      <c r="B1853" s="9" t="s">
        <v>127</v>
      </c>
      <c r="C1853" s="83">
        <f t="shared" si="85"/>
        <v>1.243E-2</v>
      </c>
      <c r="D1853" s="82">
        <f t="shared" si="84"/>
        <v>5.9400000000000008E-3</v>
      </c>
      <c r="E1853" s="81">
        <f t="shared" si="86"/>
        <v>6.4900000000000001E-3</v>
      </c>
      <c r="F1853" s="97">
        <f>INDEX(バックデータ一覧!$G$4:$I$27,MATCH(計算過程!B1853,バックデータ一覧!$F$4:$F$27,0),MATCH(VLOOKUP(A1853,バックデータ一覧!$T$3:$U$367,2),バックデータ一覧!$G$3:$I$3,0))*10^-3</f>
        <v>6.4900000000000001E-3</v>
      </c>
      <c r="G1853" s="97">
        <f>INDEX(バックデータ一覧!$J$4:$L$27,MATCH(計算過程!B1853,バックデータ一覧!$F$4:$F$27,0),MATCH(VLOOKUP(A1853,バックデータ一覧!$T$3:$U$367,2),バックデータ一覧!$J$3:$L$3,0))*10^-3</f>
        <v>1.298E-2</v>
      </c>
      <c r="H1853" s="97">
        <f>INDEX(バックデータ一覧!$M$4:$O$27,MATCH(計算過程!B1853,バックデータ一覧!$F$4:$F$27,0),MATCH(VLOOKUP(A1853,バックデータ一覧!$T$3:$U$367,2),バックデータ一覧!$M$3:$O$3,0))*10^-3</f>
        <v>1.9469999999999998E-2</v>
      </c>
      <c r="I1853" s="97">
        <f>INDEX(バックデータ一覧!$P$4:$R$27,MATCH(計算過程!B1853,バックデータ一覧!$F$4:$F$27,0),MATCH(VLOOKUP(A1853,バックデータ一覧!$T$3:$U$367,2),バックデータ一覧!$P$3:$R$3,0))*10^-3</f>
        <v>2.5950000000000001E-2</v>
      </c>
    </row>
    <row r="1854" spans="1:9" x14ac:dyDescent="0.15">
      <c r="A1854" s="57">
        <v>41716</v>
      </c>
      <c r="B1854" s="9" t="s">
        <v>128</v>
      </c>
      <c r="C1854" s="83">
        <f t="shared" si="85"/>
        <v>9.2500000000000013E-3</v>
      </c>
      <c r="D1854" s="82">
        <f t="shared" si="84"/>
        <v>5.9400000000000008E-3</v>
      </c>
      <c r="E1854" s="81">
        <f t="shared" si="86"/>
        <v>3.31E-3</v>
      </c>
      <c r="F1854" s="97">
        <f>INDEX(バックデータ一覧!$G$4:$I$27,MATCH(計算過程!B1854,バックデータ一覧!$F$4:$F$27,0),MATCH(VLOOKUP(A1854,バックデータ一覧!$T$3:$U$367,2),バックデータ一覧!$G$3:$I$3,0))*10^-3</f>
        <v>3.31E-3</v>
      </c>
      <c r="G1854" s="97">
        <f>INDEX(バックデータ一覧!$J$4:$L$27,MATCH(計算過程!B1854,バックデータ一覧!$F$4:$F$27,0),MATCH(VLOOKUP(A1854,バックデータ一覧!$T$3:$U$367,2),バックデータ一覧!$J$3:$L$3,0))*10^-3</f>
        <v>6.6100000000000004E-3</v>
      </c>
      <c r="H1854" s="97">
        <f>INDEX(バックデータ一覧!$M$4:$O$27,MATCH(計算過程!B1854,バックデータ一覧!$F$4:$F$27,0),MATCH(VLOOKUP(A1854,バックデータ一覧!$T$3:$U$367,2),バックデータ一覧!$M$3:$O$3,0))*10^-3</f>
        <v>9.92E-3</v>
      </c>
      <c r="I1854" s="97">
        <f>INDEX(バックデータ一覧!$P$4:$R$27,MATCH(計算過程!B1854,バックデータ一覧!$F$4:$F$27,0),MATCH(VLOOKUP(A1854,バックデータ一覧!$T$3:$U$367,2),バックデータ一覧!$P$3:$R$3,0))*10^-3</f>
        <v>1.323E-2</v>
      </c>
    </row>
    <row r="1855" spans="1:9" x14ac:dyDescent="0.15">
      <c r="A1855" s="57">
        <v>41717</v>
      </c>
      <c r="B1855" s="9" t="s">
        <v>105</v>
      </c>
      <c r="C1855" s="83">
        <f t="shared" si="85"/>
        <v>6.0700000000000007E-3</v>
      </c>
      <c r="D1855" s="82">
        <f t="shared" si="84"/>
        <v>5.9400000000000008E-3</v>
      </c>
      <c r="E1855" s="81">
        <f t="shared" si="86"/>
        <v>1.3000000000000002E-4</v>
      </c>
      <c r="F1855" s="97">
        <f>INDEX(バックデータ一覧!$G$4:$I$27,MATCH(計算過程!B1855,バックデータ一覧!$F$4:$F$27,0),MATCH(VLOOKUP(A1855,バックデータ一覧!$T$3:$U$367,2),バックデータ一覧!$G$3:$I$3,0))*10^-3</f>
        <v>1.3000000000000002E-4</v>
      </c>
      <c r="G1855" s="97">
        <f>INDEX(バックデータ一覧!$J$4:$L$27,MATCH(計算過程!B1855,バックデータ一覧!$F$4:$F$27,0),MATCH(VLOOKUP(A1855,バックデータ一覧!$T$3:$U$367,2),バックデータ一覧!$J$3:$L$3,0))*10^-3</f>
        <v>2.5000000000000001E-4</v>
      </c>
      <c r="H1855" s="97">
        <f>INDEX(バックデータ一覧!$M$4:$O$27,MATCH(計算過程!B1855,バックデータ一覧!$F$4:$F$27,0),MATCH(VLOOKUP(A1855,バックデータ一覧!$T$3:$U$367,2),バックデータ一覧!$M$3:$O$3,0))*10^-3</f>
        <v>3.8000000000000002E-4</v>
      </c>
      <c r="I1855" s="97">
        <f>INDEX(バックデータ一覧!$P$4:$R$27,MATCH(計算過程!B1855,バックデータ一覧!$F$4:$F$27,0),MATCH(VLOOKUP(A1855,バックデータ一覧!$T$3:$U$367,2),バックデータ一覧!$P$3:$R$3,0))*10^-3</f>
        <v>5.0000000000000001E-4</v>
      </c>
    </row>
    <row r="1856" spans="1:9" x14ac:dyDescent="0.15">
      <c r="A1856" s="57">
        <v>41717</v>
      </c>
      <c r="B1856" s="9" t="s">
        <v>106</v>
      </c>
      <c r="C1856" s="83">
        <f t="shared" si="85"/>
        <v>6.0700000000000007E-3</v>
      </c>
      <c r="D1856" s="82">
        <f t="shared" si="84"/>
        <v>5.9400000000000008E-3</v>
      </c>
      <c r="E1856" s="81">
        <f t="shared" si="86"/>
        <v>1.3000000000000002E-4</v>
      </c>
      <c r="F1856" s="97">
        <f>INDEX(バックデータ一覧!$G$4:$I$27,MATCH(計算過程!B1856,バックデータ一覧!$F$4:$F$27,0),MATCH(VLOOKUP(A1856,バックデータ一覧!$T$3:$U$367,2),バックデータ一覧!$G$3:$I$3,0))*10^-3</f>
        <v>1.3000000000000002E-4</v>
      </c>
      <c r="G1856" s="97">
        <f>INDEX(バックデータ一覧!$J$4:$L$27,MATCH(計算過程!B1856,バックデータ一覧!$F$4:$F$27,0),MATCH(VLOOKUP(A1856,バックデータ一覧!$T$3:$U$367,2),バックデータ一覧!$J$3:$L$3,0))*10^-3</f>
        <v>2.5000000000000001E-4</v>
      </c>
      <c r="H1856" s="97">
        <f>INDEX(バックデータ一覧!$M$4:$O$27,MATCH(計算過程!B1856,バックデータ一覧!$F$4:$F$27,0),MATCH(VLOOKUP(A1856,バックデータ一覧!$T$3:$U$367,2),バックデータ一覧!$M$3:$O$3,0))*10^-3</f>
        <v>3.8000000000000002E-4</v>
      </c>
      <c r="I1856" s="97">
        <f>INDEX(バックデータ一覧!$P$4:$R$27,MATCH(計算過程!B1856,バックデータ一覧!$F$4:$F$27,0),MATCH(VLOOKUP(A1856,バックデータ一覧!$T$3:$U$367,2),バックデータ一覧!$P$3:$R$3,0))*10^-3</f>
        <v>5.0000000000000001E-4</v>
      </c>
    </row>
    <row r="1857" spans="1:9" x14ac:dyDescent="0.15">
      <c r="A1857" s="57">
        <v>41717</v>
      </c>
      <c r="B1857" s="9" t="s">
        <v>107</v>
      </c>
      <c r="C1857" s="83">
        <f t="shared" si="85"/>
        <v>6.0700000000000007E-3</v>
      </c>
      <c r="D1857" s="82">
        <f t="shared" si="84"/>
        <v>5.9400000000000008E-3</v>
      </c>
      <c r="E1857" s="81">
        <f t="shared" si="86"/>
        <v>1.3000000000000002E-4</v>
      </c>
      <c r="F1857" s="97">
        <f>INDEX(バックデータ一覧!$G$4:$I$27,MATCH(計算過程!B1857,バックデータ一覧!$F$4:$F$27,0),MATCH(VLOOKUP(A1857,バックデータ一覧!$T$3:$U$367,2),バックデータ一覧!$G$3:$I$3,0))*10^-3</f>
        <v>1.3000000000000002E-4</v>
      </c>
      <c r="G1857" s="97">
        <f>INDEX(バックデータ一覧!$J$4:$L$27,MATCH(計算過程!B1857,バックデータ一覧!$F$4:$F$27,0),MATCH(VLOOKUP(A1857,バックデータ一覧!$T$3:$U$367,2),バックデータ一覧!$J$3:$L$3,0))*10^-3</f>
        <v>2.5000000000000001E-4</v>
      </c>
      <c r="H1857" s="97">
        <f>INDEX(バックデータ一覧!$M$4:$O$27,MATCH(計算過程!B1857,バックデータ一覧!$F$4:$F$27,0),MATCH(VLOOKUP(A1857,バックデータ一覧!$T$3:$U$367,2),バックデータ一覧!$M$3:$O$3,0))*10^-3</f>
        <v>3.8000000000000002E-4</v>
      </c>
      <c r="I1857" s="97">
        <f>INDEX(バックデータ一覧!$P$4:$R$27,MATCH(計算過程!B1857,バックデータ一覧!$F$4:$F$27,0),MATCH(VLOOKUP(A1857,バックデータ一覧!$T$3:$U$367,2),バックデータ一覧!$P$3:$R$3,0))*10^-3</f>
        <v>5.0000000000000001E-4</v>
      </c>
    </row>
    <row r="1858" spans="1:9" x14ac:dyDescent="0.15">
      <c r="A1858" s="57">
        <v>41717</v>
      </c>
      <c r="B1858" s="9" t="s">
        <v>108</v>
      </c>
      <c r="C1858" s="83">
        <f t="shared" si="85"/>
        <v>6.0700000000000007E-3</v>
      </c>
      <c r="D1858" s="82">
        <f t="shared" si="84"/>
        <v>5.9400000000000008E-3</v>
      </c>
      <c r="E1858" s="81">
        <f t="shared" si="86"/>
        <v>1.3000000000000002E-4</v>
      </c>
      <c r="F1858" s="97">
        <f>INDEX(バックデータ一覧!$G$4:$I$27,MATCH(計算過程!B1858,バックデータ一覧!$F$4:$F$27,0),MATCH(VLOOKUP(A1858,バックデータ一覧!$T$3:$U$367,2),バックデータ一覧!$G$3:$I$3,0))*10^-3</f>
        <v>1.3000000000000002E-4</v>
      </c>
      <c r="G1858" s="97">
        <f>INDEX(バックデータ一覧!$J$4:$L$27,MATCH(計算過程!B1858,バックデータ一覧!$F$4:$F$27,0),MATCH(VLOOKUP(A1858,バックデータ一覧!$T$3:$U$367,2),バックデータ一覧!$J$3:$L$3,0))*10^-3</f>
        <v>2.5000000000000001E-4</v>
      </c>
      <c r="H1858" s="97">
        <f>INDEX(バックデータ一覧!$M$4:$O$27,MATCH(計算過程!B1858,バックデータ一覧!$F$4:$F$27,0),MATCH(VLOOKUP(A1858,バックデータ一覧!$T$3:$U$367,2),バックデータ一覧!$M$3:$O$3,0))*10^-3</f>
        <v>3.8000000000000002E-4</v>
      </c>
      <c r="I1858" s="97">
        <f>INDEX(バックデータ一覧!$P$4:$R$27,MATCH(計算過程!B1858,バックデータ一覧!$F$4:$F$27,0),MATCH(VLOOKUP(A1858,バックデータ一覧!$T$3:$U$367,2),バックデータ一覧!$P$3:$R$3,0))*10^-3</f>
        <v>5.0000000000000001E-4</v>
      </c>
    </row>
    <row r="1859" spans="1:9" x14ac:dyDescent="0.15">
      <c r="A1859" s="57">
        <v>41717</v>
      </c>
      <c r="B1859" s="9" t="s">
        <v>109</v>
      </c>
      <c r="C1859" s="83">
        <f t="shared" si="85"/>
        <v>6.0700000000000007E-3</v>
      </c>
      <c r="D1859" s="82">
        <f t="shared" si="84"/>
        <v>5.9400000000000008E-3</v>
      </c>
      <c r="E1859" s="81">
        <f t="shared" si="86"/>
        <v>1.3000000000000002E-4</v>
      </c>
      <c r="F1859" s="97">
        <f>INDEX(バックデータ一覧!$G$4:$I$27,MATCH(計算過程!B1859,バックデータ一覧!$F$4:$F$27,0),MATCH(VLOOKUP(A1859,バックデータ一覧!$T$3:$U$367,2),バックデータ一覧!$G$3:$I$3,0))*10^-3</f>
        <v>1.3000000000000002E-4</v>
      </c>
      <c r="G1859" s="97">
        <f>INDEX(バックデータ一覧!$J$4:$L$27,MATCH(計算過程!B1859,バックデータ一覧!$F$4:$F$27,0),MATCH(VLOOKUP(A1859,バックデータ一覧!$T$3:$U$367,2),バックデータ一覧!$J$3:$L$3,0))*10^-3</f>
        <v>2.5000000000000001E-4</v>
      </c>
      <c r="H1859" s="97">
        <f>INDEX(バックデータ一覧!$M$4:$O$27,MATCH(計算過程!B1859,バックデータ一覧!$F$4:$F$27,0),MATCH(VLOOKUP(A1859,バックデータ一覧!$T$3:$U$367,2),バックデータ一覧!$M$3:$O$3,0))*10^-3</f>
        <v>3.8000000000000002E-4</v>
      </c>
      <c r="I1859" s="97">
        <f>INDEX(バックデータ一覧!$P$4:$R$27,MATCH(計算過程!B1859,バックデータ一覧!$F$4:$F$27,0),MATCH(VLOOKUP(A1859,バックデータ一覧!$T$3:$U$367,2),バックデータ一覧!$P$3:$R$3,0))*10^-3</f>
        <v>5.0000000000000001E-4</v>
      </c>
    </row>
    <row r="1860" spans="1:9" x14ac:dyDescent="0.15">
      <c r="A1860" s="57">
        <v>41717</v>
      </c>
      <c r="B1860" s="9" t="s">
        <v>110</v>
      </c>
      <c r="C1860" s="83">
        <f t="shared" si="85"/>
        <v>6.0700000000000007E-3</v>
      </c>
      <c r="D1860" s="82">
        <f t="shared" si="84"/>
        <v>5.9400000000000008E-3</v>
      </c>
      <c r="E1860" s="81">
        <f t="shared" si="86"/>
        <v>1.3000000000000002E-4</v>
      </c>
      <c r="F1860" s="97">
        <f>INDEX(バックデータ一覧!$G$4:$I$27,MATCH(計算過程!B1860,バックデータ一覧!$F$4:$F$27,0),MATCH(VLOOKUP(A1860,バックデータ一覧!$T$3:$U$367,2),バックデータ一覧!$G$3:$I$3,0))*10^-3</f>
        <v>1.3000000000000002E-4</v>
      </c>
      <c r="G1860" s="97">
        <f>INDEX(バックデータ一覧!$J$4:$L$27,MATCH(計算過程!B1860,バックデータ一覧!$F$4:$F$27,0),MATCH(VLOOKUP(A1860,バックデータ一覧!$T$3:$U$367,2),バックデータ一覧!$J$3:$L$3,0))*10^-3</f>
        <v>2.5000000000000001E-4</v>
      </c>
      <c r="H1860" s="97">
        <f>INDEX(バックデータ一覧!$M$4:$O$27,MATCH(計算過程!B1860,バックデータ一覧!$F$4:$F$27,0),MATCH(VLOOKUP(A1860,バックデータ一覧!$T$3:$U$367,2),バックデータ一覧!$M$3:$O$3,0))*10^-3</f>
        <v>3.8000000000000002E-4</v>
      </c>
      <c r="I1860" s="97">
        <f>INDEX(バックデータ一覧!$P$4:$R$27,MATCH(計算過程!B1860,バックデータ一覧!$F$4:$F$27,0),MATCH(VLOOKUP(A1860,バックデータ一覧!$T$3:$U$367,2),バックデータ一覧!$P$3:$R$3,0))*10^-3</f>
        <v>5.0000000000000001E-4</v>
      </c>
    </row>
    <row r="1861" spans="1:9" x14ac:dyDescent="0.15">
      <c r="A1861" s="57">
        <v>41717</v>
      </c>
      <c r="B1861" s="9" t="s">
        <v>111</v>
      </c>
      <c r="C1861" s="83">
        <f t="shared" si="85"/>
        <v>6.2700000000000013E-3</v>
      </c>
      <c r="D1861" s="82">
        <f t="shared" si="84"/>
        <v>5.9400000000000008E-3</v>
      </c>
      <c r="E1861" s="81">
        <f t="shared" si="86"/>
        <v>3.3E-4</v>
      </c>
      <c r="F1861" s="97">
        <f>INDEX(バックデータ一覧!$G$4:$I$27,MATCH(計算過程!B1861,バックデータ一覧!$F$4:$F$27,0),MATCH(VLOOKUP(A1861,バックデータ一覧!$T$3:$U$367,2),バックデータ一覧!$G$3:$I$3,0))*10^-3</f>
        <v>3.3E-4</v>
      </c>
      <c r="G1861" s="97">
        <f>INDEX(バックデータ一覧!$J$4:$L$27,MATCH(計算過程!B1861,バックデータ一覧!$F$4:$F$27,0),MATCH(VLOOKUP(A1861,バックデータ一覧!$T$3:$U$367,2),バックデータ一覧!$J$3:$L$3,0))*10^-3</f>
        <v>6.7000000000000002E-4</v>
      </c>
      <c r="H1861" s="97">
        <f>INDEX(バックデータ一覧!$M$4:$O$27,MATCH(計算過程!B1861,バックデータ一覧!$F$4:$F$27,0),MATCH(VLOOKUP(A1861,バックデータ一覧!$T$3:$U$367,2),バックデータ一覧!$M$3:$O$3,0))*10^-3</f>
        <v>1E-3</v>
      </c>
      <c r="I1861" s="97">
        <f>INDEX(バックデータ一覧!$P$4:$R$27,MATCH(計算過程!B1861,バックデータ一覧!$F$4:$F$27,0),MATCH(VLOOKUP(A1861,バックデータ一覧!$T$3:$U$367,2),バックデータ一覧!$P$3:$R$3,0))*10^-3</f>
        <v>1.33E-3</v>
      </c>
    </row>
    <row r="1862" spans="1:9" x14ac:dyDescent="0.15">
      <c r="A1862" s="57">
        <v>41717</v>
      </c>
      <c r="B1862" s="9" t="s">
        <v>112</v>
      </c>
      <c r="C1862" s="83">
        <f t="shared" si="85"/>
        <v>6.2700000000000013E-3</v>
      </c>
      <c r="D1862" s="82">
        <f t="shared" si="84"/>
        <v>5.9400000000000008E-3</v>
      </c>
      <c r="E1862" s="81">
        <f t="shared" si="86"/>
        <v>3.3E-4</v>
      </c>
      <c r="F1862" s="97">
        <f>INDEX(バックデータ一覧!$G$4:$I$27,MATCH(計算過程!B1862,バックデータ一覧!$F$4:$F$27,0),MATCH(VLOOKUP(A1862,バックデータ一覧!$T$3:$U$367,2),バックデータ一覧!$G$3:$I$3,0))*10^-3</f>
        <v>3.3E-4</v>
      </c>
      <c r="G1862" s="97">
        <f>INDEX(バックデータ一覧!$J$4:$L$27,MATCH(計算過程!B1862,バックデータ一覧!$F$4:$F$27,0),MATCH(VLOOKUP(A1862,バックデータ一覧!$T$3:$U$367,2),バックデータ一覧!$J$3:$L$3,0))*10^-3</f>
        <v>6.7000000000000002E-4</v>
      </c>
      <c r="H1862" s="97">
        <f>INDEX(バックデータ一覧!$M$4:$O$27,MATCH(計算過程!B1862,バックデータ一覧!$F$4:$F$27,0),MATCH(VLOOKUP(A1862,バックデータ一覧!$T$3:$U$367,2),バックデータ一覧!$M$3:$O$3,0))*10^-3</f>
        <v>1E-3</v>
      </c>
      <c r="I1862" s="97">
        <f>INDEX(バックデータ一覧!$P$4:$R$27,MATCH(計算過程!B1862,バックデータ一覧!$F$4:$F$27,0),MATCH(VLOOKUP(A1862,バックデータ一覧!$T$3:$U$367,2),バックデータ一覧!$P$3:$R$3,0))*10^-3</f>
        <v>1.33E-3</v>
      </c>
    </row>
    <row r="1863" spans="1:9" x14ac:dyDescent="0.15">
      <c r="A1863" s="57">
        <v>41717</v>
      </c>
      <c r="B1863" s="9" t="s">
        <v>113</v>
      </c>
      <c r="C1863" s="83">
        <f t="shared" si="85"/>
        <v>1.2990000000000002E-2</v>
      </c>
      <c r="D1863" s="82">
        <f t="shared" ref="D1863:D1926" si="87">$O$4*$O$5*10^-3</f>
        <v>5.9400000000000008E-3</v>
      </c>
      <c r="E1863" s="81">
        <f t="shared" si="86"/>
        <v>7.0499999999999998E-3</v>
      </c>
      <c r="F1863" s="97">
        <f>INDEX(バックデータ一覧!$G$4:$I$27,MATCH(計算過程!B1863,バックデータ一覧!$F$4:$F$27,0),MATCH(VLOOKUP(A1863,バックデータ一覧!$T$3:$U$367,2),バックデータ一覧!$G$3:$I$3,0))*10^-3</f>
        <v>7.0499999999999998E-3</v>
      </c>
      <c r="G1863" s="97">
        <f>INDEX(バックデータ一覧!$J$4:$L$27,MATCH(計算過程!B1863,バックデータ一覧!$F$4:$F$27,0),MATCH(VLOOKUP(A1863,バックデータ一覧!$T$3:$U$367,2),バックデータ一覧!$J$3:$L$3,0))*10^-3</f>
        <v>1.409E-2</v>
      </c>
      <c r="H1863" s="97">
        <f>INDEX(バックデータ一覧!$M$4:$O$27,MATCH(計算過程!B1863,バックデータ一覧!$F$4:$F$27,0),MATCH(VLOOKUP(A1863,バックデータ一覧!$T$3:$U$367,2),バックデータ一覧!$M$3:$O$3,0))*10^-3</f>
        <v>2.1140000000000003E-2</v>
      </c>
      <c r="I1863" s="97">
        <f>INDEX(バックデータ一覧!$P$4:$R$27,MATCH(計算過程!B1863,バックデータ一覧!$F$4:$F$27,0),MATCH(VLOOKUP(A1863,バックデータ一覧!$T$3:$U$367,2),バックデータ一覧!$P$3:$R$3,0))*10^-3</f>
        <v>2.818E-2</v>
      </c>
    </row>
    <row r="1864" spans="1:9" x14ac:dyDescent="0.15">
      <c r="A1864" s="57">
        <v>41717</v>
      </c>
      <c r="B1864" s="9" t="s">
        <v>114</v>
      </c>
      <c r="C1864" s="83">
        <f t="shared" ref="C1864:C1927" si="88">D1864+E1864</f>
        <v>6.0700000000000007E-3</v>
      </c>
      <c r="D1864" s="82">
        <f t="shared" si="87"/>
        <v>5.9400000000000008E-3</v>
      </c>
      <c r="E1864" s="81">
        <f t="shared" ref="E1864:E1927" si="89">IF(AND($O$10&gt;=1,$O$10&lt;2),$F1864*(2-$O$10)/(2-1)+$G1864*($O$10-1)/(2-1),IF(AND($O$10&gt;=2,$O$10&lt;3),$G1864*(3-$O$10)/(3-2)+$H1864*($O$10-2)/(3-2),$H1864*(4-$O$10)/(4-3)+$I1864*($O$10-3)/(4-3)))</f>
        <v>1.3000000000000002E-4</v>
      </c>
      <c r="F1864" s="97">
        <f>INDEX(バックデータ一覧!$G$4:$I$27,MATCH(計算過程!B1864,バックデータ一覧!$F$4:$F$27,0),MATCH(VLOOKUP(A1864,バックデータ一覧!$T$3:$U$367,2),バックデータ一覧!$G$3:$I$3,0))*10^-3</f>
        <v>1.3000000000000002E-4</v>
      </c>
      <c r="G1864" s="97">
        <f>INDEX(バックデータ一覧!$J$4:$L$27,MATCH(計算過程!B1864,バックデータ一覧!$F$4:$F$27,0),MATCH(VLOOKUP(A1864,バックデータ一覧!$T$3:$U$367,2),バックデータ一覧!$J$3:$L$3,0))*10^-3</f>
        <v>2.5000000000000001E-4</v>
      </c>
      <c r="H1864" s="97">
        <f>INDEX(バックデータ一覧!$M$4:$O$27,MATCH(計算過程!B1864,バックデータ一覧!$F$4:$F$27,0),MATCH(VLOOKUP(A1864,バックデータ一覧!$T$3:$U$367,2),バックデータ一覧!$M$3:$O$3,0))*10^-3</f>
        <v>3.8000000000000002E-4</v>
      </c>
      <c r="I1864" s="97">
        <f>INDEX(バックデータ一覧!$P$4:$R$27,MATCH(計算過程!B1864,バックデータ一覧!$F$4:$F$27,0),MATCH(VLOOKUP(A1864,バックデータ一覧!$T$3:$U$367,2),バックデータ一覧!$P$3:$R$3,0))*10^-3</f>
        <v>5.0000000000000001E-4</v>
      </c>
    </row>
    <row r="1865" spans="1:9" x14ac:dyDescent="0.15">
      <c r="A1865" s="57">
        <v>41717</v>
      </c>
      <c r="B1865" s="9" t="s">
        <v>115</v>
      </c>
      <c r="C1865" s="83">
        <f t="shared" si="88"/>
        <v>6.0700000000000007E-3</v>
      </c>
      <c r="D1865" s="82">
        <f t="shared" si="87"/>
        <v>5.9400000000000008E-3</v>
      </c>
      <c r="E1865" s="81">
        <f t="shared" si="89"/>
        <v>1.3000000000000002E-4</v>
      </c>
      <c r="F1865" s="97">
        <f>INDEX(バックデータ一覧!$G$4:$I$27,MATCH(計算過程!B1865,バックデータ一覧!$F$4:$F$27,0),MATCH(VLOOKUP(A1865,バックデータ一覧!$T$3:$U$367,2),バックデータ一覧!$G$3:$I$3,0))*10^-3</f>
        <v>1.3000000000000002E-4</v>
      </c>
      <c r="G1865" s="97">
        <f>INDEX(バックデータ一覧!$J$4:$L$27,MATCH(計算過程!B1865,バックデータ一覧!$F$4:$F$27,0),MATCH(VLOOKUP(A1865,バックデータ一覧!$T$3:$U$367,2),バックデータ一覧!$J$3:$L$3,0))*10^-3</f>
        <v>2.5000000000000001E-4</v>
      </c>
      <c r="H1865" s="97">
        <f>INDEX(バックデータ一覧!$M$4:$O$27,MATCH(計算過程!B1865,バックデータ一覧!$F$4:$F$27,0),MATCH(VLOOKUP(A1865,バックデータ一覧!$T$3:$U$367,2),バックデータ一覧!$M$3:$O$3,0))*10^-3</f>
        <v>3.8000000000000002E-4</v>
      </c>
      <c r="I1865" s="97">
        <f>INDEX(バックデータ一覧!$P$4:$R$27,MATCH(計算過程!B1865,バックデータ一覧!$F$4:$F$27,0),MATCH(VLOOKUP(A1865,バックデータ一覧!$T$3:$U$367,2),バックデータ一覧!$P$3:$R$3,0))*10^-3</f>
        <v>5.0000000000000001E-4</v>
      </c>
    </row>
    <row r="1866" spans="1:9" x14ac:dyDescent="0.15">
      <c r="A1866" s="57">
        <v>41717</v>
      </c>
      <c r="B1866" s="9" t="s">
        <v>116</v>
      </c>
      <c r="C1866" s="83">
        <f t="shared" si="88"/>
        <v>6.0700000000000007E-3</v>
      </c>
      <c r="D1866" s="82">
        <f t="shared" si="87"/>
        <v>5.9400000000000008E-3</v>
      </c>
      <c r="E1866" s="81">
        <f t="shared" si="89"/>
        <v>1.3000000000000002E-4</v>
      </c>
      <c r="F1866" s="97">
        <f>INDEX(バックデータ一覧!$G$4:$I$27,MATCH(計算過程!B1866,バックデータ一覧!$F$4:$F$27,0),MATCH(VLOOKUP(A1866,バックデータ一覧!$T$3:$U$367,2),バックデータ一覧!$G$3:$I$3,0))*10^-3</f>
        <v>1.3000000000000002E-4</v>
      </c>
      <c r="G1866" s="97">
        <f>INDEX(バックデータ一覧!$J$4:$L$27,MATCH(計算過程!B1866,バックデータ一覧!$F$4:$F$27,0),MATCH(VLOOKUP(A1866,バックデータ一覧!$T$3:$U$367,2),バックデータ一覧!$J$3:$L$3,0))*10^-3</f>
        <v>2.5000000000000001E-4</v>
      </c>
      <c r="H1866" s="97">
        <f>INDEX(バックデータ一覧!$M$4:$O$27,MATCH(計算過程!B1866,バックデータ一覧!$F$4:$F$27,0),MATCH(VLOOKUP(A1866,バックデータ一覧!$T$3:$U$367,2),バックデータ一覧!$M$3:$O$3,0))*10^-3</f>
        <v>3.8000000000000002E-4</v>
      </c>
      <c r="I1866" s="97">
        <f>INDEX(バックデータ一覧!$P$4:$R$27,MATCH(計算過程!B1866,バックデータ一覧!$F$4:$F$27,0),MATCH(VLOOKUP(A1866,バックデータ一覧!$T$3:$U$367,2),バックデータ一覧!$P$3:$R$3,0))*10^-3</f>
        <v>5.0000000000000001E-4</v>
      </c>
    </row>
    <row r="1867" spans="1:9" x14ac:dyDescent="0.15">
      <c r="A1867" s="57">
        <v>41717</v>
      </c>
      <c r="B1867" s="9" t="s">
        <v>117</v>
      </c>
      <c r="C1867" s="83">
        <f t="shared" si="88"/>
        <v>6.0700000000000007E-3</v>
      </c>
      <c r="D1867" s="82">
        <f t="shared" si="87"/>
        <v>5.9400000000000008E-3</v>
      </c>
      <c r="E1867" s="81">
        <f t="shared" si="89"/>
        <v>1.3000000000000002E-4</v>
      </c>
      <c r="F1867" s="97">
        <f>INDEX(バックデータ一覧!$G$4:$I$27,MATCH(計算過程!B1867,バックデータ一覧!$F$4:$F$27,0),MATCH(VLOOKUP(A1867,バックデータ一覧!$T$3:$U$367,2),バックデータ一覧!$G$3:$I$3,0))*10^-3</f>
        <v>1.3000000000000002E-4</v>
      </c>
      <c r="G1867" s="97">
        <f>INDEX(バックデータ一覧!$J$4:$L$27,MATCH(計算過程!B1867,バックデータ一覧!$F$4:$F$27,0),MATCH(VLOOKUP(A1867,バックデータ一覧!$T$3:$U$367,2),バックデータ一覧!$J$3:$L$3,0))*10^-3</f>
        <v>2.5000000000000001E-4</v>
      </c>
      <c r="H1867" s="97">
        <f>INDEX(バックデータ一覧!$M$4:$O$27,MATCH(計算過程!B1867,バックデータ一覧!$F$4:$F$27,0),MATCH(VLOOKUP(A1867,バックデータ一覧!$T$3:$U$367,2),バックデータ一覧!$M$3:$O$3,0))*10^-3</f>
        <v>3.8000000000000002E-4</v>
      </c>
      <c r="I1867" s="97">
        <f>INDEX(バックデータ一覧!$P$4:$R$27,MATCH(計算過程!B1867,バックデータ一覧!$F$4:$F$27,0),MATCH(VLOOKUP(A1867,バックデータ一覧!$T$3:$U$367,2),バックデータ一覧!$P$3:$R$3,0))*10^-3</f>
        <v>5.0000000000000001E-4</v>
      </c>
    </row>
    <row r="1868" spans="1:9" x14ac:dyDescent="0.15">
      <c r="A1868" s="57">
        <v>41717</v>
      </c>
      <c r="B1868" s="9" t="s">
        <v>118</v>
      </c>
      <c r="C1868" s="83">
        <f t="shared" si="88"/>
        <v>6.0700000000000007E-3</v>
      </c>
      <c r="D1868" s="82">
        <f t="shared" si="87"/>
        <v>5.9400000000000008E-3</v>
      </c>
      <c r="E1868" s="81">
        <f t="shared" si="89"/>
        <v>1.3000000000000002E-4</v>
      </c>
      <c r="F1868" s="97">
        <f>INDEX(バックデータ一覧!$G$4:$I$27,MATCH(計算過程!B1868,バックデータ一覧!$F$4:$F$27,0),MATCH(VLOOKUP(A1868,バックデータ一覧!$T$3:$U$367,2),バックデータ一覧!$G$3:$I$3,0))*10^-3</f>
        <v>1.3000000000000002E-4</v>
      </c>
      <c r="G1868" s="97">
        <f>INDEX(バックデータ一覧!$J$4:$L$27,MATCH(計算過程!B1868,バックデータ一覧!$F$4:$F$27,0),MATCH(VLOOKUP(A1868,バックデータ一覧!$T$3:$U$367,2),バックデータ一覧!$J$3:$L$3,0))*10^-3</f>
        <v>2.5000000000000001E-4</v>
      </c>
      <c r="H1868" s="97">
        <f>INDEX(バックデータ一覧!$M$4:$O$27,MATCH(計算過程!B1868,バックデータ一覧!$F$4:$F$27,0),MATCH(VLOOKUP(A1868,バックデータ一覧!$T$3:$U$367,2),バックデータ一覧!$M$3:$O$3,0))*10^-3</f>
        <v>3.8000000000000002E-4</v>
      </c>
      <c r="I1868" s="97">
        <f>INDEX(バックデータ一覧!$P$4:$R$27,MATCH(計算過程!B1868,バックデータ一覧!$F$4:$F$27,0),MATCH(VLOOKUP(A1868,バックデータ一覧!$T$3:$U$367,2),バックデータ一覧!$P$3:$R$3,0))*10^-3</f>
        <v>5.0000000000000001E-4</v>
      </c>
    </row>
    <row r="1869" spans="1:9" x14ac:dyDescent="0.15">
      <c r="A1869" s="57">
        <v>41717</v>
      </c>
      <c r="B1869" s="9" t="s">
        <v>119</v>
      </c>
      <c r="C1869" s="83">
        <f t="shared" si="88"/>
        <v>6.0700000000000007E-3</v>
      </c>
      <c r="D1869" s="82">
        <f t="shared" si="87"/>
        <v>5.9400000000000008E-3</v>
      </c>
      <c r="E1869" s="81">
        <f t="shared" si="89"/>
        <v>1.3000000000000002E-4</v>
      </c>
      <c r="F1869" s="97">
        <f>INDEX(バックデータ一覧!$G$4:$I$27,MATCH(計算過程!B1869,バックデータ一覧!$F$4:$F$27,0),MATCH(VLOOKUP(A1869,バックデータ一覧!$T$3:$U$367,2),バックデータ一覧!$G$3:$I$3,0))*10^-3</f>
        <v>1.3000000000000002E-4</v>
      </c>
      <c r="G1869" s="97">
        <f>INDEX(バックデータ一覧!$J$4:$L$27,MATCH(計算過程!B1869,バックデータ一覧!$F$4:$F$27,0),MATCH(VLOOKUP(A1869,バックデータ一覧!$T$3:$U$367,2),バックデータ一覧!$J$3:$L$3,0))*10^-3</f>
        <v>2.5000000000000001E-4</v>
      </c>
      <c r="H1869" s="97">
        <f>INDEX(バックデータ一覧!$M$4:$O$27,MATCH(計算過程!B1869,バックデータ一覧!$F$4:$F$27,0),MATCH(VLOOKUP(A1869,バックデータ一覧!$T$3:$U$367,2),バックデータ一覧!$M$3:$O$3,0))*10^-3</f>
        <v>3.8000000000000002E-4</v>
      </c>
      <c r="I1869" s="97">
        <f>INDEX(バックデータ一覧!$P$4:$R$27,MATCH(計算過程!B1869,バックデータ一覧!$F$4:$F$27,0),MATCH(VLOOKUP(A1869,バックデータ一覧!$T$3:$U$367,2),バックデータ一覧!$P$3:$R$3,0))*10^-3</f>
        <v>5.0000000000000001E-4</v>
      </c>
    </row>
    <row r="1870" spans="1:9" x14ac:dyDescent="0.15">
      <c r="A1870" s="57">
        <v>41717</v>
      </c>
      <c r="B1870" s="9" t="s">
        <v>120</v>
      </c>
      <c r="C1870" s="83">
        <f t="shared" si="88"/>
        <v>6.0700000000000007E-3</v>
      </c>
      <c r="D1870" s="82">
        <f t="shared" si="87"/>
        <v>5.9400000000000008E-3</v>
      </c>
      <c r="E1870" s="81">
        <f t="shared" si="89"/>
        <v>1.3000000000000002E-4</v>
      </c>
      <c r="F1870" s="97">
        <f>INDEX(バックデータ一覧!$G$4:$I$27,MATCH(計算過程!B1870,バックデータ一覧!$F$4:$F$27,0),MATCH(VLOOKUP(A1870,バックデータ一覧!$T$3:$U$367,2),バックデータ一覧!$G$3:$I$3,0))*10^-3</f>
        <v>1.3000000000000002E-4</v>
      </c>
      <c r="G1870" s="97">
        <f>INDEX(バックデータ一覧!$J$4:$L$27,MATCH(計算過程!B1870,バックデータ一覧!$F$4:$F$27,0),MATCH(VLOOKUP(A1870,バックデータ一覧!$T$3:$U$367,2),バックデータ一覧!$J$3:$L$3,0))*10^-3</f>
        <v>2.5000000000000001E-4</v>
      </c>
      <c r="H1870" s="97">
        <f>INDEX(バックデータ一覧!$M$4:$O$27,MATCH(計算過程!B1870,バックデータ一覧!$F$4:$F$27,0),MATCH(VLOOKUP(A1870,バックデータ一覧!$T$3:$U$367,2),バックデータ一覧!$M$3:$O$3,0))*10^-3</f>
        <v>3.8000000000000002E-4</v>
      </c>
      <c r="I1870" s="97">
        <f>INDEX(バックデータ一覧!$P$4:$R$27,MATCH(計算過程!B1870,バックデータ一覧!$F$4:$F$27,0),MATCH(VLOOKUP(A1870,バックデータ一覧!$T$3:$U$367,2),バックデータ一覧!$P$3:$R$3,0))*10^-3</f>
        <v>5.0000000000000001E-4</v>
      </c>
    </row>
    <row r="1871" spans="1:9" x14ac:dyDescent="0.15">
      <c r="A1871" s="57">
        <v>41717</v>
      </c>
      <c r="B1871" s="9" t="s">
        <v>121</v>
      </c>
      <c r="C1871" s="83">
        <f t="shared" si="88"/>
        <v>6.0700000000000007E-3</v>
      </c>
      <c r="D1871" s="82">
        <f t="shared" si="87"/>
        <v>5.9400000000000008E-3</v>
      </c>
      <c r="E1871" s="81">
        <f t="shared" si="89"/>
        <v>1.3000000000000002E-4</v>
      </c>
      <c r="F1871" s="97">
        <f>INDEX(バックデータ一覧!$G$4:$I$27,MATCH(計算過程!B1871,バックデータ一覧!$F$4:$F$27,0),MATCH(VLOOKUP(A1871,バックデータ一覧!$T$3:$U$367,2),バックデータ一覧!$G$3:$I$3,0))*10^-3</f>
        <v>1.3000000000000002E-4</v>
      </c>
      <c r="G1871" s="97">
        <f>INDEX(バックデータ一覧!$J$4:$L$27,MATCH(計算過程!B1871,バックデータ一覧!$F$4:$F$27,0),MATCH(VLOOKUP(A1871,バックデータ一覧!$T$3:$U$367,2),バックデータ一覧!$J$3:$L$3,0))*10^-3</f>
        <v>2.5000000000000001E-4</v>
      </c>
      <c r="H1871" s="97">
        <f>INDEX(バックデータ一覧!$M$4:$O$27,MATCH(計算過程!B1871,バックデータ一覧!$F$4:$F$27,0),MATCH(VLOOKUP(A1871,バックデータ一覧!$T$3:$U$367,2),バックデータ一覧!$M$3:$O$3,0))*10^-3</f>
        <v>3.8000000000000002E-4</v>
      </c>
      <c r="I1871" s="97">
        <f>INDEX(バックデータ一覧!$P$4:$R$27,MATCH(計算過程!B1871,バックデータ一覧!$F$4:$F$27,0),MATCH(VLOOKUP(A1871,バックデータ一覧!$T$3:$U$367,2),バックデータ一覧!$P$3:$R$3,0))*10^-3</f>
        <v>5.0000000000000001E-4</v>
      </c>
    </row>
    <row r="1872" spans="1:9" x14ac:dyDescent="0.15">
      <c r="A1872" s="57">
        <v>41717</v>
      </c>
      <c r="B1872" s="9" t="s">
        <v>122</v>
      </c>
      <c r="C1872" s="83">
        <f t="shared" si="88"/>
        <v>6.0700000000000007E-3</v>
      </c>
      <c r="D1872" s="82">
        <f t="shared" si="87"/>
        <v>5.9400000000000008E-3</v>
      </c>
      <c r="E1872" s="81">
        <f t="shared" si="89"/>
        <v>1.3000000000000002E-4</v>
      </c>
      <c r="F1872" s="97">
        <f>INDEX(バックデータ一覧!$G$4:$I$27,MATCH(計算過程!B1872,バックデータ一覧!$F$4:$F$27,0),MATCH(VLOOKUP(A1872,バックデータ一覧!$T$3:$U$367,2),バックデータ一覧!$G$3:$I$3,0))*10^-3</f>
        <v>1.3000000000000002E-4</v>
      </c>
      <c r="G1872" s="97">
        <f>INDEX(バックデータ一覧!$J$4:$L$27,MATCH(計算過程!B1872,バックデータ一覧!$F$4:$F$27,0),MATCH(VLOOKUP(A1872,バックデータ一覧!$T$3:$U$367,2),バックデータ一覧!$J$3:$L$3,0))*10^-3</f>
        <v>2.5000000000000001E-4</v>
      </c>
      <c r="H1872" s="97">
        <f>INDEX(バックデータ一覧!$M$4:$O$27,MATCH(計算過程!B1872,バックデータ一覧!$F$4:$F$27,0),MATCH(VLOOKUP(A1872,バックデータ一覧!$T$3:$U$367,2),バックデータ一覧!$M$3:$O$3,0))*10^-3</f>
        <v>3.8000000000000002E-4</v>
      </c>
      <c r="I1872" s="97">
        <f>INDEX(バックデータ一覧!$P$4:$R$27,MATCH(計算過程!B1872,バックデータ一覧!$F$4:$F$27,0),MATCH(VLOOKUP(A1872,バックデータ一覧!$T$3:$U$367,2),バックデータ一覧!$P$3:$R$3,0))*10^-3</f>
        <v>5.0000000000000001E-4</v>
      </c>
    </row>
    <row r="1873" spans="1:9" x14ac:dyDescent="0.15">
      <c r="A1873" s="57">
        <v>41717</v>
      </c>
      <c r="B1873" s="9" t="s">
        <v>123</v>
      </c>
      <c r="C1873" s="83">
        <f t="shared" si="88"/>
        <v>6.0700000000000007E-3</v>
      </c>
      <c r="D1873" s="82">
        <f t="shared" si="87"/>
        <v>5.9400000000000008E-3</v>
      </c>
      <c r="E1873" s="81">
        <f t="shared" si="89"/>
        <v>1.3000000000000002E-4</v>
      </c>
      <c r="F1873" s="97">
        <f>INDEX(バックデータ一覧!$G$4:$I$27,MATCH(計算過程!B1873,バックデータ一覧!$F$4:$F$27,0),MATCH(VLOOKUP(A1873,バックデータ一覧!$T$3:$U$367,2),バックデータ一覧!$G$3:$I$3,0))*10^-3</f>
        <v>1.3000000000000002E-4</v>
      </c>
      <c r="G1873" s="97">
        <f>INDEX(バックデータ一覧!$J$4:$L$27,MATCH(計算過程!B1873,バックデータ一覧!$F$4:$F$27,0),MATCH(VLOOKUP(A1873,バックデータ一覧!$T$3:$U$367,2),バックデータ一覧!$J$3:$L$3,0))*10^-3</f>
        <v>2.5000000000000001E-4</v>
      </c>
      <c r="H1873" s="97">
        <f>INDEX(バックデータ一覧!$M$4:$O$27,MATCH(計算過程!B1873,バックデータ一覧!$F$4:$F$27,0),MATCH(VLOOKUP(A1873,バックデータ一覧!$T$3:$U$367,2),バックデータ一覧!$M$3:$O$3,0))*10^-3</f>
        <v>3.8000000000000002E-4</v>
      </c>
      <c r="I1873" s="97">
        <f>INDEX(バックデータ一覧!$P$4:$R$27,MATCH(計算過程!B1873,バックデータ一覧!$F$4:$F$27,0),MATCH(VLOOKUP(A1873,バックデータ一覧!$T$3:$U$367,2),バックデータ一覧!$P$3:$R$3,0))*10^-3</f>
        <v>5.0000000000000001E-4</v>
      </c>
    </row>
    <row r="1874" spans="1:9" x14ac:dyDescent="0.15">
      <c r="A1874" s="57">
        <v>41717</v>
      </c>
      <c r="B1874" s="9" t="s">
        <v>124</v>
      </c>
      <c r="C1874" s="83">
        <f t="shared" si="88"/>
        <v>6.0700000000000007E-3</v>
      </c>
      <c r="D1874" s="82">
        <f t="shared" si="87"/>
        <v>5.9400000000000008E-3</v>
      </c>
      <c r="E1874" s="81">
        <f t="shared" si="89"/>
        <v>1.3000000000000002E-4</v>
      </c>
      <c r="F1874" s="97">
        <f>INDEX(バックデータ一覧!$G$4:$I$27,MATCH(計算過程!B1874,バックデータ一覧!$F$4:$F$27,0),MATCH(VLOOKUP(A1874,バックデータ一覧!$T$3:$U$367,2),バックデータ一覧!$G$3:$I$3,0))*10^-3</f>
        <v>1.3000000000000002E-4</v>
      </c>
      <c r="G1874" s="97">
        <f>INDEX(バックデータ一覧!$J$4:$L$27,MATCH(計算過程!B1874,バックデータ一覧!$F$4:$F$27,0),MATCH(VLOOKUP(A1874,バックデータ一覧!$T$3:$U$367,2),バックデータ一覧!$J$3:$L$3,0))*10^-3</f>
        <v>2.5000000000000001E-4</v>
      </c>
      <c r="H1874" s="97">
        <f>INDEX(バックデータ一覧!$M$4:$O$27,MATCH(計算過程!B1874,バックデータ一覧!$F$4:$F$27,0),MATCH(VLOOKUP(A1874,バックデータ一覧!$T$3:$U$367,2),バックデータ一覧!$M$3:$O$3,0))*10^-3</f>
        <v>3.8000000000000002E-4</v>
      </c>
      <c r="I1874" s="97">
        <f>INDEX(バックデータ一覧!$P$4:$R$27,MATCH(計算過程!B1874,バックデータ一覧!$F$4:$F$27,0),MATCH(VLOOKUP(A1874,バックデータ一覧!$T$3:$U$367,2),バックデータ一覧!$P$3:$R$3,0))*10^-3</f>
        <v>5.0000000000000001E-4</v>
      </c>
    </row>
    <row r="1875" spans="1:9" x14ac:dyDescent="0.15">
      <c r="A1875" s="57">
        <v>41717</v>
      </c>
      <c r="B1875" s="9" t="s">
        <v>125</v>
      </c>
      <c r="C1875" s="83">
        <f t="shared" si="88"/>
        <v>6.4800000000000005E-3</v>
      </c>
      <c r="D1875" s="82">
        <f t="shared" si="87"/>
        <v>5.9400000000000008E-3</v>
      </c>
      <c r="E1875" s="81">
        <f t="shared" si="89"/>
        <v>5.4000000000000001E-4</v>
      </c>
      <c r="F1875" s="97">
        <f>INDEX(バックデータ一覧!$G$4:$I$27,MATCH(計算過程!B1875,バックデータ一覧!$F$4:$F$27,0),MATCH(VLOOKUP(A1875,バックデータ一覧!$T$3:$U$367,2),バックデータ一覧!$G$3:$I$3,0))*10^-3</f>
        <v>5.4000000000000001E-4</v>
      </c>
      <c r="G1875" s="97">
        <f>INDEX(バックデータ一覧!$J$4:$L$27,MATCH(計算過程!B1875,バックデータ一覧!$F$4:$F$27,0),MATCH(VLOOKUP(A1875,バックデータ一覧!$T$3:$U$367,2),バックデータ一覧!$J$3:$L$3,0))*10^-3</f>
        <v>1.08E-3</v>
      </c>
      <c r="H1875" s="97">
        <f>INDEX(バックデータ一覧!$M$4:$O$27,MATCH(計算過程!B1875,バックデータ一覧!$F$4:$F$27,0),MATCH(VLOOKUP(A1875,バックデータ一覧!$T$3:$U$367,2),バックデータ一覧!$M$3:$O$3,0))*10^-3</f>
        <v>1.6299999999999999E-3</v>
      </c>
      <c r="I1875" s="97">
        <f>INDEX(バックデータ一覧!$P$4:$R$27,MATCH(計算過程!B1875,バックデータ一覧!$F$4:$F$27,0),MATCH(VLOOKUP(A1875,バックデータ一覧!$T$3:$U$367,2),バックデータ一覧!$P$3:$R$3,0))*10^-3</f>
        <v>2.1700000000000001E-3</v>
      </c>
    </row>
    <row r="1876" spans="1:9" x14ac:dyDescent="0.15">
      <c r="A1876" s="57">
        <v>41717</v>
      </c>
      <c r="B1876" s="9" t="s">
        <v>126</v>
      </c>
      <c r="C1876" s="83">
        <f t="shared" si="88"/>
        <v>6.2700000000000013E-3</v>
      </c>
      <c r="D1876" s="82">
        <f t="shared" si="87"/>
        <v>5.9400000000000008E-3</v>
      </c>
      <c r="E1876" s="81">
        <f t="shared" si="89"/>
        <v>3.3E-4</v>
      </c>
      <c r="F1876" s="97">
        <f>INDEX(バックデータ一覧!$G$4:$I$27,MATCH(計算過程!B1876,バックデータ一覧!$F$4:$F$27,0),MATCH(VLOOKUP(A1876,バックデータ一覧!$T$3:$U$367,2),バックデータ一覧!$G$3:$I$3,0))*10^-3</f>
        <v>3.3E-4</v>
      </c>
      <c r="G1876" s="97">
        <f>INDEX(バックデータ一覧!$J$4:$L$27,MATCH(計算過程!B1876,バックデータ一覧!$F$4:$F$27,0),MATCH(VLOOKUP(A1876,バックデータ一覧!$T$3:$U$367,2),バックデータ一覧!$J$3:$L$3,0))*10^-3</f>
        <v>6.7000000000000002E-4</v>
      </c>
      <c r="H1876" s="97">
        <f>INDEX(バックデータ一覧!$M$4:$O$27,MATCH(計算過程!B1876,バックデータ一覧!$F$4:$F$27,0),MATCH(VLOOKUP(A1876,バックデータ一覧!$T$3:$U$367,2),バックデータ一覧!$M$3:$O$3,0))*10^-3</f>
        <v>1E-3</v>
      </c>
      <c r="I1876" s="97">
        <f>INDEX(バックデータ一覧!$P$4:$R$27,MATCH(計算過程!B1876,バックデータ一覧!$F$4:$F$27,0),MATCH(VLOOKUP(A1876,バックデータ一覧!$T$3:$U$367,2),バックデータ一覧!$P$3:$R$3,0))*10^-3</f>
        <v>1.33E-3</v>
      </c>
    </row>
    <row r="1877" spans="1:9" x14ac:dyDescent="0.15">
      <c r="A1877" s="57">
        <v>41717</v>
      </c>
      <c r="B1877" s="9" t="s">
        <v>127</v>
      </c>
      <c r="C1877" s="83">
        <f t="shared" si="88"/>
        <v>9.4600000000000014E-3</v>
      </c>
      <c r="D1877" s="82">
        <f t="shared" si="87"/>
        <v>5.9400000000000008E-3</v>
      </c>
      <c r="E1877" s="81">
        <f t="shared" si="89"/>
        <v>3.5200000000000001E-3</v>
      </c>
      <c r="F1877" s="97">
        <f>INDEX(バックデータ一覧!$G$4:$I$27,MATCH(計算過程!B1877,バックデータ一覧!$F$4:$F$27,0),MATCH(VLOOKUP(A1877,バックデータ一覧!$T$3:$U$367,2),バックデータ一覧!$G$3:$I$3,0))*10^-3</f>
        <v>3.5200000000000001E-3</v>
      </c>
      <c r="G1877" s="97">
        <f>INDEX(バックデータ一覧!$J$4:$L$27,MATCH(計算過程!B1877,バックデータ一覧!$F$4:$F$27,0),MATCH(VLOOKUP(A1877,バックデータ一覧!$T$3:$U$367,2),バックデータ一覧!$J$3:$L$3,0))*10^-3</f>
        <v>7.0300000000000007E-3</v>
      </c>
      <c r="H1877" s="97">
        <f>INDEX(バックデータ一覧!$M$4:$O$27,MATCH(計算過程!B1877,バックデータ一覧!$F$4:$F$27,0),MATCH(VLOOKUP(A1877,バックデータ一覧!$T$3:$U$367,2),バックデータ一覧!$M$3:$O$3,0))*10^-3</f>
        <v>1.055E-2</v>
      </c>
      <c r="I1877" s="97">
        <f>INDEX(バックデータ一覧!$P$4:$R$27,MATCH(計算過程!B1877,バックデータ一覧!$F$4:$F$27,0),MATCH(VLOOKUP(A1877,バックデータ一覧!$T$3:$U$367,2),バックデータ一覧!$P$3:$R$3,0))*10^-3</f>
        <v>1.4060000000000001E-2</v>
      </c>
    </row>
    <row r="1878" spans="1:9" x14ac:dyDescent="0.15">
      <c r="A1878" s="57">
        <v>41717</v>
      </c>
      <c r="B1878" s="9" t="s">
        <v>128</v>
      </c>
      <c r="C1878" s="83">
        <f t="shared" si="88"/>
        <v>1.2220000000000002E-2</v>
      </c>
      <c r="D1878" s="82">
        <f t="shared" si="87"/>
        <v>5.9400000000000008E-3</v>
      </c>
      <c r="E1878" s="81">
        <f t="shared" si="89"/>
        <v>6.28E-3</v>
      </c>
      <c r="F1878" s="97">
        <f>INDEX(バックデータ一覧!$G$4:$I$27,MATCH(計算過程!B1878,バックデータ一覧!$F$4:$F$27,0),MATCH(VLOOKUP(A1878,バックデータ一覧!$T$3:$U$367,2),バックデータ一覧!$G$3:$I$3,0))*10^-3</f>
        <v>6.28E-3</v>
      </c>
      <c r="G1878" s="97">
        <f>INDEX(バックデータ一覧!$J$4:$L$27,MATCH(計算過程!B1878,バックデータ一覧!$F$4:$F$27,0),MATCH(VLOOKUP(A1878,バックデータ一覧!$T$3:$U$367,2),バックデータ一覧!$J$3:$L$3,0))*10^-3</f>
        <v>1.256E-2</v>
      </c>
      <c r="H1878" s="97">
        <f>INDEX(バックデータ一覧!$M$4:$O$27,MATCH(計算過程!B1878,バックデータ一覧!$F$4:$F$27,0),MATCH(VLOOKUP(A1878,バックデータ一覧!$T$3:$U$367,2),バックデータ一覧!$M$3:$O$3,0))*10^-3</f>
        <v>1.8839999999999999E-2</v>
      </c>
      <c r="I1878" s="97">
        <f>INDEX(バックデータ一覧!$P$4:$R$27,MATCH(計算過程!B1878,バックデータ一覧!$F$4:$F$27,0),MATCH(VLOOKUP(A1878,バックデータ一覧!$T$3:$U$367,2),バックデータ一覧!$P$3:$R$3,0))*10^-3</f>
        <v>2.512E-2</v>
      </c>
    </row>
    <row r="1879" spans="1:9" x14ac:dyDescent="0.15">
      <c r="A1879" s="57">
        <v>41718</v>
      </c>
      <c r="B1879" s="9" t="s">
        <v>105</v>
      </c>
      <c r="C1879" s="83">
        <f t="shared" si="88"/>
        <v>6.0700000000000007E-3</v>
      </c>
      <c r="D1879" s="82">
        <f t="shared" si="87"/>
        <v>5.9400000000000008E-3</v>
      </c>
      <c r="E1879" s="81">
        <f t="shared" si="89"/>
        <v>1.3000000000000002E-4</v>
      </c>
      <c r="F1879" s="97">
        <f>INDEX(バックデータ一覧!$G$4:$I$27,MATCH(計算過程!B1879,バックデータ一覧!$F$4:$F$27,0),MATCH(VLOOKUP(A1879,バックデータ一覧!$T$3:$U$367,2),バックデータ一覧!$G$3:$I$3,0))*10^-3</f>
        <v>1.3000000000000002E-4</v>
      </c>
      <c r="G1879" s="97">
        <f>INDEX(バックデータ一覧!$J$4:$L$27,MATCH(計算過程!B1879,バックデータ一覧!$F$4:$F$27,0),MATCH(VLOOKUP(A1879,バックデータ一覧!$T$3:$U$367,2),バックデータ一覧!$J$3:$L$3,0))*10^-3</f>
        <v>2.5000000000000001E-4</v>
      </c>
      <c r="H1879" s="97">
        <f>INDEX(バックデータ一覧!$M$4:$O$27,MATCH(計算過程!B1879,バックデータ一覧!$F$4:$F$27,0),MATCH(VLOOKUP(A1879,バックデータ一覧!$T$3:$U$367,2),バックデータ一覧!$M$3:$O$3,0))*10^-3</f>
        <v>3.8000000000000002E-4</v>
      </c>
      <c r="I1879" s="97">
        <f>INDEX(バックデータ一覧!$P$4:$R$27,MATCH(計算過程!B1879,バックデータ一覧!$F$4:$F$27,0),MATCH(VLOOKUP(A1879,バックデータ一覧!$T$3:$U$367,2),バックデータ一覧!$P$3:$R$3,0))*10^-3</f>
        <v>5.0000000000000001E-4</v>
      </c>
    </row>
    <row r="1880" spans="1:9" x14ac:dyDescent="0.15">
      <c r="A1880" s="57">
        <v>41718</v>
      </c>
      <c r="B1880" s="9" t="s">
        <v>106</v>
      </c>
      <c r="C1880" s="83">
        <f t="shared" si="88"/>
        <v>6.0700000000000007E-3</v>
      </c>
      <c r="D1880" s="82">
        <f t="shared" si="87"/>
        <v>5.9400000000000008E-3</v>
      </c>
      <c r="E1880" s="81">
        <f t="shared" si="89"/>
        <v>1.3000000000000002E-4</v>
      </c>
      <c r="F1880" s="97">
        <f>INDEX(バックデータ一覧!$G$4:$I$27,MATCH(計算過程!B1880,バックデータ一覧!$F$4:$F$27,0),MATCH(VLOOKUP(A1880,バックデータ一覧!$T$3:$U$367,2),バックデータ一覧!$G$3:$I$3,0))*10^-3</f>
        <v>1.3000000000000002E-4</v>
      </c>
      <c r="G1880" s="97">
        <f>INDEX(バックデータ一覧!$J$4:$L$27,MATCH(計算過程!B1880,バックデータ一覧!$F$4:$F$27,0),MATCH(VLOOKUP(A1880,バックデータ一覧!$T$3:$U$367,2),バックデータ一覧!$J$3:$L$3,0))*10^-3</f>
        <v>2.5000000000000001E-4</v>
      </c>
      <c r="H1880" s="97">
        <f>INDEX(バックデータ一覧!$M$4:$O$27,MATCH(計算過程!B1880,バックデータ一覧!$F$4:$F$27,0),MATCH(VLOOKUP(A1880,バックデータ一覧!$T$3:$U$367,2),バックデータ一覧!$M$3:$O$3,0))*10^-3</f>
        <v>3.8000000000000002E-4</v>
      </c>
      <c r="I1880" s="97">
        <f>INDEX(バックデータ一覧!$P$4:$R$27,MATCH(計算過程!B1880,バックデータ一覧!$F$4:$F$27,0),MATCH(VLOOKUP(A1880,バックデータ一覧!$T$3:$U$367,2),バックデータ一覧!$P$3:$R$3,0))*10^-3</f>
        <v>5.0000000000000001E-4</v>
      </c>
    </row>
    <row r="1881" spans="1:9" x14ac:dyDescent="0.15">
      <c r="A1881" s="57">
        <v>41718</v>
      </c>
      <c r="B1881" s="9" t="s">
        <v>107</v>
      </c>
      <c r="C1881" s="83">
        <f t="shared" si="88"/>
        <v>6.0700000000000007E-3</v>
      </c>
      <c r="D1881" s="82">
        <f t="shared" si="87"/>
        <v>5.9400000000000008E-3</v>
      </c>
      <c r="E1881" s="81">
        <f t="shared" si="89"/>
        <v>1.3000000000000002E-4</v>
      </c>
      <c r="F1881" s="97">
        <f>INDEX(バックデータ一覧!$G$4:$I$27,MATCH(計算過程!B1881,バックデータ一覧!$F$4:$F$27,0),MATCH(VLOOKUP(A1881,バックデータ一覧!$T$3:$U$367,2),バックデータ一覧!$G$3:$I$3,0))*10^-3</f>
        <v>1.3000000000000002E-4</v>
      </c>
      <c r="G1881" s="97">
        <f>INDEX(バックデータ一覧!$J$4:$L$27,MATCH(計算過程!B1881,バックデータ一覧!$F$4:$F$27,0),MATCH(VLOOKUP(A1881,バックデータ一覧!$T$3:$U$367,2),バックデータ一覧!$J$3:$L$3,0))*10^-3</f>
        <v>2.5000000000000001E-4</v>
      </c>
      <c r="H1881" s="97">
        <f>INDEX(バックデータ一覧!$M$4:$O$27,MATCH(計算過程!B1881,バックデータ一覧!$F$4:$F$27,0),MATCH(VLOOKUP(A1881,バックデータ一覧!$T$3:$U$367,2),バックデータ一覧!$M$3:$O$3,0))*10^-3</f>
        <v>3.8000000000000002E-4</v>
      </c>
      <c r="I1881" s="97">
        <f>INDEX(バックデータ一覧!$P$4:$R$27,MATCH(計算過程!B1881,バックデータ一覧!$F$4:$F$27,0),MATCH(VLOOKUP(A1881,バックデータ一覧!$T$3:$U$367,2),バックデータ一覧!$P$3:$R$3,0))*10^-3</f>
        <v>5.0000000000000001E-4</v>
      </c>
    </row>
    <row r="1882" spans="1:9" x14ac:dyDescent="0.15">
      <c r="A1882" s="57">
        <v>41718</v>
      </c>
      <c r="B1882" s="9" t="s">
        <v>108</v>
      </c>
      <c r="C1882" s="83">
        <f t="shared" si="88"/>
        <v>6.0700000000000007E-3</v>
      </c>
      <c r="D1882" s="82">
        <f t="shared" si="87"/>
        <v>5.9400000000000008E-3</v>
      </c>
      <c r="E1882" s="81">
        <f t="shared" si="89"/>
        <v>1.3000000000000002E-4</v>
      </c>
      <c r="F1882" s="97">
        <f>INDEX(バックデータ一覧!$G$4:$I$27,MATCH(計算過程!B1882,バックデータ一覧!$F$4:$F$27,0),MATCH(VLOOKUP(A1882,バックデータ一覧!$T$3:$U$367,2),バックデータ一覧!$G$3:$I$3,0))*10^-3</f>
        <v>1.3000000000000002E-4</v>
      </c>
      <c r="G1882" s="97">
        <f>INDEX(バックデータ一覧!$J$4:$L$27,MATCH(計算過程!B1882,バックデータ一覧!$F$4:$F$27,0),MATCH(VLOOKUP(A1882,バックデータ一覧!$T$3:$U$367,2),バックデータ一覧!$J$3:$L$3,0))*10^-3</f>
        <v>2.5000000000000001E-4</v>
      </c>
      <c r="H1882" s="97">
        <f>INDEX(バックデータ一覧!$M$4:$O$27,MATCH(計算過程!B1882,バックデータ一覧!$F$4:$F$27,0),MATCH(VLOOKUP(A1882,バックデータ一覧!$T$3:$U$367,2),バックデータ一覧!$M$3:$O$3,0))*10^-3</f>
        <v>3.8000000000000002E-4</v>
      </c>
      <c r="I1882" s="97">
        <f>INDEX(バックデータ一覧!$P$4:$R$27,MATCH(計算過程!B1882,バックデータ一覧!$F$4:$F$27,0),MATCH(VLOOKUP(A1882,バックデータ一覧!$T$3:$U$367,2),バックデータ一覧!$P$3:$R$3,0))*10^-3</f>
        <v>5.0000000000000001E-4</v>
      </c>
    </row>
    <row r="1883" spans="1:9" x14ac:dyDescent="0.15">
      <c r="A1883" s="57">
        <v>41718</v>
      </c>
      <c r="B1883" s="9" t="s">
        <v>109</v>
      </c>
      <c r="C1883" s="83">
        <f t="shared" si="88"/>
        <v>6.0700000000000007E-3</v>
      </c>
      <c r="D1883" s="82">
        <f t="shared" si="87"/>
        <v>5.9400000000000008E-3</v>
      </c>
      <c r="E1883" s="81">
        <f t="shared" si="89"/>
        <v>1.3000000000000002E-4</v>
      </c>
      <c r="F1883" s="97">
        <f>INDEX(バックデータ一覧!$G$4:$I$27,MATCH(計算過程!B1883,バックデータ一覧!$F$4:$F$27,0),MATCH(VLOOKUP(A1883,バックデータ一覧!$T$3:$U$367,2),バックデータ一覧!$G$3:$I$3,0))*10^-3</f>
        <v>1.3000000000000002E-4</v>
      </c>
      <c r="G1883" s="97">
        <f>INDEX(バックデータ一覧!$J$4:$L$27,MATCH(計算過程!B1883,バックデータ一覧!$F$4:$F$27,0),MATCH(VLOOKUP(A1883,バックデータ一覧!$T$3:$U$367,2),バックデータ一覧!$J$3:$L$3,0))*10^-3</f>
        <v>2.5000000000000001E-4</v>
      </c>
      <c r="H1883" s="97">
        <f>INDEX(バックデータ一覧!$M$4:$O$27,MATCH(計算過程!B1883,バックデータ一覧!$F$4:$F$27,0),MATCH(VLOOKUP(A1883,バックデータ一覧!$T$3:$U$367,2),バックデータ一覧!$M$3:$O$3,0))*10^-3</f>
        <v>3.8000000000000002E-4</v>
      </c>
      <c r="I1883" s="97">
        <f>INDEX(バックデータ一覧!$P$4:$R$27,MATCH(計算過程!B1883,バックデータ一覧!$F$4:$F$27,0),MATCH(VLOOKUP(A1883,バックデータ一覧!$T$3:$U$367,2),バックデータ一覧!$P$3:$R$3,0))*10^-3</f>
        <v>5.0000000000000001E-4</v>
      </c>
    </row>
    <row r="1884" spans="1:9" x14ac:dyDescent="0.15">
      <c r="A1884" s="57">
        <v>41718</v>
      </c>
      <c r="B1884" s="9" t="s">
        <v>110</v>
      </c>
      <c r="C1884" s="83">
        <f t="shared" si="88"/>
        <v>6.0700000000000007E-3</v>
      </c>
      <c r="D1884" s="82">
        <f t="shared" si="87"/>
        <v>5.9400000000000008E-3</v>
      </c>
      <c r="E1884" s="81">
        <f t="shared" si="89"/>
        <v>1.3000000000000002E-4</v>
      </c>
      <c r="F1884" s="97">
        <f>INDEX(バックデータ一覧!$G$4:$I$27,MATCH(計算過程!B1884,バックデータ一覧!$F$4:$F$27,0),MATCH(VLOOKUP(A1884,バックデータ一覧!$T$3:$U$367,2),バックデータ一覧!$G$3:$I$3,0))*10^-3</f>
        <v>1.3000000000000002E-4</v>
      </c>
      <c r="G1884" s="97">
        <f>INDEX(バックデータ一覧!$J$4:$L$27,MATCH(計算過程!B1884,バックデータ一覧!$F$4:$F$27,0),MATCH(VLOOKUP(A1884,バックデータ一覧!$T$3:$U$367,2),バックデータ一覧!$J$3:$L$3,0))*10^-3</f>
        <v>2.5000000000000001E-4</v>
      </c>
      <c r="H1884" s="97">
        <f>INDEX(バックデータ一覧!$M$4:$O$27,MATCH(計算過程!B1884,バックデータ一覧!$F$4:$F$27,0),MATCH(VLOOKUP(A1884,バックデータ一覧!$T$3:$U$367,2),バックデータ一覧!$M$3:$O$3,0))*10^-3</f>
        <v>3.8000000000000002E-4</v>
      </c>
      <c r="I1884" s="97">
        <f>INDEX(バックデータ一覧!$P$4:$R$27,MATCH(計算過程!B1884,バックデータ一覧!$F$4:$F$27,0),MATCH(VLOOKUP(A1884,バックデータ一覧!$T$3:$U$367,2),バックデータ一覧!$P$3:$R$3,0))*10^-3</f>
        <v>5.0000000000000001E-4</v>
      </c>
    </row>
    <row r="1885" spans="1:9" x14ac:dyDescent="0.15">
      <c r="A1885" s="57">
        <v>41718</v>
      </c>
      <c r="B1885" s="9" t="s">
        <v>111</v>
      </c>
      <c r="C1885" s="83">
        <f t="shared" si="88"/>
        <v>9.3200000000000002E-3</v>
      </c>
      <c r="D1885" s="82">
        <f t="shared" si="87"/>
        <v>5.9400000000000008E-3</v>
      </c>
      <c r="E1885" s="81">
        <f t="shared" si="89"/>
        <v>3.3799999999999998E-3</v>
      </c>
      <c r="F1885" s="97">
        <f>INDEX(バックデータ一覧!$G$4:$I$27,MATCH(計算過程!B1885,バックデータ一覧!$F$4:$F$27,0),MATCH(VLOOKUP(A1885,バックデータ一覧!$T$3:$U$367,2),バックデータ一覧!$G$3:$I$3,0))*10^-3</f>
        <v>3.3799999999999998E-3</v>
      </c>
      <c r="G1885" s="97">
        <f>INDEX(バックデータ一覧!$J$4:$L$27,MATCH(計算過程!B1885,バックデータ一覧!$F$4:$F$27,0),MATCH(VLOOKUP(A1885,バックデータ一覧!$T$3:$U$367,2),バックデータ一覧!$J$3:$L$3,0))*10^-3</f>
        <v>6.7499999999999999E-3</v>
      </c>
      <c r="H1885" s="97">
        <f>INDEX(バックデータ一覧!$M$4:$O$27,MATCH(計算過程!B1885,バックデータ一覧!$F$4:$F$27,0),MATCH(VLOOKUP(A1885,バックデータ一覧!$T$3:$U$367,2),バックデータ一覧!$M$3:$O$3,0))*10^-3</f>
        <v>1.0130000000000002E-2</v>
      </c>
      <c r="I1885" s="97">
        <f>INDEX(バックデータ一覧!$P$4:$R$27,MATCH(計算過程!B1885,バックデータ一覧!$F$4:$F$27,0),MATCH(VLOOKUP(A1885,バックデータ一覧!$T$3:$U$367,2),バックデータ一覧!$P$3:$R$3,0))*10^-3</f>
        <v>1.3509999999999999E-2</v>
      </c>
    </row>
    <row r="1886" spans="1:9" x14ac:dyDescent="0.15">
      <c r="A1886" s="57">
        <v>41718</v>
      </c>
      <c r="B1886" s="9" t="s">
        <v>112</v>
      </c>
      <c r="C1886" s="83">
        <f t="shared" si="88"/>
        <v>6.4800000000000005E-3</v>
      </c>
      <c r="D1886" s="82">
        <f t="shared" si="87"/>
        <v>5.9400000000000008E-3</v>
      </c>
      <c r="E1886" s="81">
        <f t="shared" si="89"/>
        <v>5.4000000000000001E-4</v>
      </c>
      <c r="F1886" s="97">
        <f>INDEX(バックデータ一覧!$G$4:$I$27,MATCH(計算過程!B1886,バックデータ一覧!$F$4:$F$27,0),MATCH(VLOOKUP(A1886,バックデータ一覧!$T$3:$U$367,2),バックデータ一覧!$G$3:$I$3,0))*10^-3</f>
        <v>5.4000000000000001E-4</v>
      </c>
      <c r="G1886" s="97">
        <f>INDEX(バックデータ一覧!$J$4:$L$27,MATCH(計算過程!B1886,バックデータ一覧!$F$4:$F$27,0),MATCH(VLOOKUP(A1886,バックデータ一覧!$T$3:$U$367,2),バックデータ一覧!$J$3:$L$3,0))*10^-3</f>
        <v>1.08E-3</v>
      </c>
      <c r="H1886" s="97">
        <f>INDEX(バックデータ一覧!$M$4:$O$27,MATCH(計算過程!B1886,バックデータ一覧!$F$4:$F$27,0),MATCH(VLOOKUP(A1886,バックデータ一覧!$T$3:$U$367,2),バックデータ一覧!$M$3:$O$3,0))*10^-3</f>
        <v>1.6299999999999999E-3</v>
      </c>
      <c r="I1886" s="97">
        <f>INDEX(バックデータ一覧!$P$4:$R$27,MATCH(計算過程!B1886,バックデータ一覧!$F$4:$F$27,0),MATCH(VLOOKUP(A1886,バックデータ一覧!$T$3:$U$367,2),バックデータ一覧!$P$3:$R$3,0))*10^-3</f>
        <v>2.1700000000000001E-3</v>
      </c>
    </row>
    <row r="1887" spans="1:9" x14ac:dyDescent="0.15">
      <c r="A1887" s="57">
        <v>41718</v>
      </c>
      <c r="B1887" s="9" t="s">
        <v>113</v>
      </c>
      <c r="C1887" s="83">
        <f t="shared" si="88"/>
        <v>6.4800000000000005E-3</v>
      </c>
      <c r="D1887" s="82">
        <f t="shared" si="87"/>
        <v>5.9400000000000008E-3</v>
      </c>
      <c r="E1887" s="81">
        <f t="shared" si="89"/>
        <v>5.4000000000000001E-4</v>
      </c>
      <c r="F1887" s="97">
        <f>INDEX(バックデータ一覧!$G$4:$I$27,MATCH(計算過程!B1887,バックデータ一覧!$F$4:$F$27,0),MATCH(VLOOKUP(A1887,バックデータ一覧!$T$3:$U$367,2),バックデータ一覧!$G$3:$I$3,0))*10^-3</f>
        <v>5.4000000000000001E-4</v>
      </c>
      <c r="G1887" s="97">
        <f>INDEX(バックデータ一覧!$J$4:$L$27,MATCH(計算過程!B1887,バックデータ一覧!$F$4:$F$27,0),MATCH(VLOOKUP(A1887,バックデータ一覧!$T$3:$U$367,2),バックデータ一覧!$J$3:$L$3,0))*10^-3</f>
        <v>1.08E-3</v>
      </c>
      <c r="H1887" s="97">
        <f>INDEX(バックデータ一覧!$M$4:$O$27,MATCH(計算過程!B1887,バックデータ一覧!$F$4:$F$27,0),MATCH(VLOOKUP(A1887,バックデータ一覧!$T$3:$U$367,2),バックデータ一覧!$M$3:$O$3,0))*10^-3</f>
        <v>1.6299999999999999E-3</v>
      </c>
      <c r="I1887" s="97">
        <f>INDEX(バックデータ一覧!$P$4:$R$27,MATCH(計算過程!B1887,バックデータ一覧!$F$4:$F$27,0),MATCH(VLOOKUP(A1887,バックデータ一覧!$T$3:$U$367,2),バックデータ一覧!$P$3:$R$3,0))*10^-3</f>
        <v>2.1700000000000001E-3</v>
      </c>
    </row>
    <row r="1888" spans="1:9" x14ac:dyDescent="0.15">
      <c r="A1888" s="57">
        <v>41718</v>
      </c>
      <c r="B1888" s="9" t="s">
        <v>114</v>
      </c>
      <c r="C1888" s="83">
        <f t="shared" si="88"/>
        <v>6.0700000000000007E-3</v>
      </c>
      <c r="D1888" s="82">
        <f t="shared" si="87"/>
        <v>5.9400000000000008E-3</v>
      </c>
      <c r="E1888" s="81">
        <f t="shared" si="89"/>
        <v>1.3000000000000002E-4</v>
      </c>
      <c r="F1888" s="97">
        <f>INDEX(バックデータ一覧!$G$4:$I$27,MATCH(計算過程!B1888,バックデータ一覧!$F$4:$F$27,0),MATCH(VLOOKUP(A1888,バックデータ一覧!$T$3:$U$367,2),バックデータ一覧!$G$3:$I$3,0))*10^-3</f>
        <v>1.3000000000000002E-4</v>
      </c>
      <c r="G1888" s="97">
        <f>INDEX(バックデータ一覧!$J$4:$L$27,MATCH(計算過程!B1888,バックデータ一覧!$F$4:$F$27,0),MATCH(VLOOKUP(A1888,バックデータ一覧!$T$3:$U$367,2),バックデータ一覧!$J$3:$L$3,0))*10^-3</f>
        <v>2.5000000000000001E-4</v>
      </c>
      <c r="H1888" s="97">
        <f>INDEX(バックデータ一覧!$M$4:$O$27,MATCH(計算過程!B1888,バックデータ一覧!$F$4:$F$27,0),MATCH(VLOOKUP(A1888,バックデータ一覧!$T$3:$U$367,2),バックデータ一覧!$M$3:$O$3,0))*10^-3</f>
        <v>3.8000000000000002E-4</v>
      </c>
      <c r="I1888" s="97">
        <f>INDEX(バックデータ一覧!$P$4:$R$27,MATCH(計算過程!B1888,バックデータ一覧!$F$4:$F$27,0),MATCH(VLOOKUP(A1888,バックデータ一覧!$T$3:$U$367,2),バックデータ一覧!$P$3:$R$3,0))*10^-3</f>
        <v>5.0000000000000001E-4</v>
      </c>
    </row>
    <row r="1889" spans="1:9" x14ac:dyDescent="0.15">
      <c r="A1889" s="57">
        <v>41718</v>
      </c>
      <c r="B1889" s="9" t="s">
        <v>115</v>
      </c>
      <c r="C1889" s="83">
        <f t="shared" si="88"/>
        <v>6.2700000000000013E-3</v>
      </c>
      <c r="D1889" s="82">
        <f t="shared" si="87"/>
        <v>5.9400000000000008E-3</v>
      </c>
      <c r="E1889" s="81">
        <f t="shared" si="89"/>
        <v>3.3E-4</v>
      </c>
      <c r="F1889" s="97">
        <f>INDEX(バックデータ一覧!$G$4:$I$27,MATCH(計算過程!B1889,バックデータ一覧!$F$4:$F$27,0),MATCH(VLOOKUP(A1889,バックデータ一覧!$T$3:$U$367,2),バックデータ一覧!$G$3:$I$3,0))*10^-3</f>
        <v>3.3E-4</v>
      </c>
      <c r="G1889" s="97">
        <f>INDEX(バックデータ一覧!$J$4:$L$27,MATCH(計算過程!B1889,バックデータ一覧!$F$4:$F$27,0),MATCH(VLOOKUP(A1889,バックデータ一覧!$T$3:$U$367,2),バックデータ一覧!$J$3:$L$3,0))*10^-3</f>
        <v>6.7000000000000002E-4</v>
      </c>
      <c r="H1889" s="97">
        <f>INDEX(バックデータ一覧!$M$4:$O$27,MATCH(計算過程!B1889,バックデータ一覧!$F$4:$F$27,0),MATCH(VLOOKUP(A1889,バックデータ一覧!$T$3:$U$367,2),バックデータ一覧!$M$3:$O$3,0))*10^-3</f>
        <v>1E-3</v>
      </c>
      <c r="I1889" s="97">
        <f>INDEX(バックデータ一覧!$P$4:$R$27,MATCH(計算過程!B1889,バックデータ一覧!$F$4:$F$27,0),MATCH(VLOOKUP(A1889,バックデータ一覧!$T$3:$U$367,2),バックデータ一覧!$P$3:$R$3,0))*10^-3</f>
        <v>1.33E-3</v>
      </c>
    </row>
    <row r="1890" spans="1:9" x14ac:dyDescent="0.15">
      <c r="A1890" s="57">
        <v>41718</v>
      </c>
      <c r="B1890" s="9" t="s">
        <v>116</v>
      </c>
      <c r="C1890" s="83">
        <f t="shared" si="88"/>
        <v>6.0700000000000007E-3</v>
      </c>
      <c r="D1890" s="82">
        <f t="shared" si="87"/>
        <v>5.9400000000000008E-3</v>
      </c>
      <c r="E1890" s="81">
        <f t="shared" si="89"/>
        <v>1.3000000000000002E-4</v>
      </c>
      <c r="F1890" s="97">
        <f>INDEX(バックデータ一覧!$G$4:$I$27,MATCH(計算過程!B1890,バックデータ一覧!$F$4:$F$27,0),MATCH(VLOOKUP(A1890,バックデータ一覧!$T$3:$U$367,2),バックデータ一覧!$G$3:$I$3,0))*10^-3</f>
        <v>1.3000000000000002E-4</v>
      </c>
      <c r="G1890" s="97">
        <f>INDEX(バックデータ一覧!$J$4:$L$27,MATCH(計算過程!B1890,バックデータ一覧!$F$4:$F$27,0),MATCH(VLOOKUP(A1890,バックデータ一覧!$T$3:$U$367,2),バックデータ一覧!$J$3:$L$3,0))*10^-3</f>
        <v>2.5000000000000001E-4</v>
      </c>
      <c r="H1890" s="97">
        <f>INDEX(バックデータ一覧!$M$4:$O$27,MATCH(計算過程!B1890,バックデータ一覧!$F$4:$F$27,0),MATCH(VLOOKUP(A1890,バックデータ一覧!$T$3:$U$367,2),バックデータ一覧!$M$3:$O$3,0))*10^-3</f>
        <v>3.8000000000000002E-4</v>
      </c>
      <c r="I1890" s="97">
        <f>INDEX(バックデータ一覧!$P$4:$R$27,MATCH(計算過程!B1890,バックデータ一覧!$F$4:$F$27,0),MATCH(VLOOKUP(A1890,バックデータ一覧!$T$3:$U$367,2),バックデータ一覧!$P$3:$R$3,0))*10^-3</f>
        <v>5.0000000000000001E-4</v>
      </c>
    </row>
    <row r="1891" spans="1:9" x14ac:dyDescent="0.15">
      <c r="A1891" s="57">
        <v>41718</v>
      </c>
      <c r="B1891" s="9" t="s">
        <v>117</v>
      </c>
      <c r="C1891" s="83">
        <f t="shared" si="88"/>
        <v>9.3200000000000002E-3</v>
      </c>
      <c r="D1891" s="82">
        <f t="shared" si="87"/>
        <v>5.9400000000000008E-3</v>
      </c>
      <c r="E1891" s="81">
        <f t="shared" si="89"/>
        <v>3.3799999999999998E-3</v>
      </c>
      <c r="F1891" s="97">
        <f>INDEX(バックデータ一覧!$G$4:$I$27,MATCH(計算過程!B1891,バックデータ一覧!$F$4:$F$27,0),MATCH(VLOOKUP(A1891,バックデータ一覧!$T$3:$U$367,2),バックデータ一覧!$G$3:$I$3,0))*10^-3</f>
        <v>3.3799999999999998E-3</v>
      </c>
      <c r="G1891" s="97">
        <f>INDEX(バックデータ一覧!$J$4:$L$27,MATCH(計算過程!B1891,バックデータ一覧!$F$4:$F$27,0),MATCH(VLOOKUP(A1891,バックデータ一覧!$T$3:$U$367,2),バックデータ一覧!$J$3:$L$3,0))*10^-3</f>
        <v>6.7499999999999999E-3</v>
      </c>
      <c r="H1891" s="97">
        <f>INDEX(バックデータ一覧!$M$4:$O$27,MATCH(計算過程!B1891,バックデータ一覧!$F$4:$F$27,0),MATCH(VLOOKUP(A1891,バックデータ一覧!$T$3:$U$367,2),バックデータ一覧!$M$3:$O$3,0))*10^-3</f>
        <v>1.0130000000000002E-2</v>
      </c>
      <c r="I1891" s="97">
        <f>INDEX(バックデータ一覧!$P$4:$R$27,MATCH(計算過程!B1891,バックデータ一覧!$F$4:$F$27,0),MATCH(VLOOKUP(A1891,バックデータ一覧!$T$3:$U$367,2),バックデータ一覧!$P$3:$R$3,0))*10^-3</f>
        <v>1.3509999999999999E-2</v>
      </c>
    </row>
    <row r="1892" spans="1:9" x14ac:dyDescent="0.15">
      <c r="A1892" s="57">
        <v>41718</v>
      </c>
      <c r="B1892" s="9" t="s">
        <v>118</v>
      </c>
      <c r="C1892" s="83">
        <f t="shared" si="88"/>
        <v>6.2700000000000013E-3</v>
      </c>
      <c r="D1892" s="82">
        <f t="shared" si="87"/>
        <v>5.9400000000000008E-3</v>
      </c>
      <c r="E1892" s="81">
        <f t="shared" si="89"/>
        <v>3.3E-4</v>
      </c>
      <c r="F1892" s="97">
        <f>INDEX(バックデータ一覧!$G$4:$I$27,MATCH(計算過程!B1892,バックデータ一覧!$F$4:$F$27,0),MATCH(VLOOKUP(A1892,バックデータ一覧!$T$3:$U$367,2),バックデータ一覧!$G$3:$I$3,0))*10^-3</f>
        <v>3.3E-4</v>
      </c>
      <c r="G1892" s="97">
        <f>INDEX(バックデータ一覧!$J$4:$L$27,MATCH(計算過程!B1892,バックデータ一覧!$F$4:$F$27,0),MATCH(VLOOKUP(A1892,バックデータ一覧!$T$3:$U$367,2),バックデータ一覧!$J$3:$L$3,0))*10^-3</f>
        <v>6.7000000000000002E-4</v>
      </c>
      <c r="H1892" s="97">
        <f>INDEX(バックデータ一覧!$M$4:$O$27,MATCH(計算過程!B1892,バックデータ一覧!$F$4:$F$27,0),MATCH(VLOOKUP(A1892,バックデータ一覧!$T$3:$U$367,2),バックデータ一覧!$M$3:$O$3,0))*10^-3</f>
        <v>1E-3</v>
      </c>
      <c r="I1892" s="97">
        <f>INDEX(バックデータ一覧!$P$4:$R$27,MATCH(計算過程!B1892,バックデータ一覧!$F$4:$F$27,0),MATCH(VLOOKUP(A1892,バックデータ一覧!$T$3:$U$367,2),バックデータ一覧!$P$3:$R$3,0))*10^-3</f>
        <v>1.33E-3</v>
      </c>
    </row>
    <row r="1893" spans="1:9" x14ac:dyDescent="0.15">
      <c r="A1893" s="57">
        <v>41718</v>
      </c>
      <c r="B1893" s="9" t="s">
        <v>119</v>
      </c>
      <c r="C1893" s="83">
        <f t="shared" si="88"/>
        <v>6.0700000000000007E-3</v>
      </c>
      <c r="D1893" s="82">
        <f t="shared" si="87"/>
        <v>5.9400000000000008E-3</v>
      </c>
      <c r="E1893" s="81">
        <f t="shared" si="89"/>
        <v>1.3000000000000002E-4</v>
      </c>
      <c r="F1893" s="97">
        <f>INDEX(バックデータ一覧!$G$4:$I$27,MATCH(計算過程!B1893,バックデータ一覧!$F$4:$F$27,0),MATCH(VLOOKUP(A1893,バックデータ一覧!$T$3:$U$367,2),バックデータ一覧!$G$3:$I$3,0))*10^-3</f>
        <v>1.3000000000000002E-4</v>
      </c>
      <c r="G1893" s="97">
        <f>INDEX(バックデータ一覧!$J$4:$L$27,MATCH(計算過程!B1893,バックデータ一覧!$F$4:$F$27,0),MATCH(VLOOKUP(A1893,バックデータ一覧!$T$3:$U$367,2),バックデータ一覧!$J$3:$L$3,0))*10^-3</f>
        <v>2.5000000000000001E-4</v>
      </c>
      <c r="H1893" s="97">
        <f>INDEX(バックデータ一覧!$M$4:$O$27,MATCH(計算過程!B1893,バックデータ一覧!$F$4:$F$27,0),MATCH(VLOOKUP(A1893,バックデータ一覧!$T$3:$U$367,2),バックデータ一覧!$M$3:$O$3,0))*10^-3</f>
        <v>3.8000000000000002E-4</v>
      </c>
      <c r="I1893" s="97">
        <f>INDEX(バックデータ一覧!$P$4:$R$27,MATCH(計算過程!B1893,バックデータ一覧!$F$4:$F$27,0),MATCH(VLOOKUP(A1893,バックデータ一覧!$T$3:$U$367,2),バックデータ一覧!$P$3:$R$3,0))*10^-3</f>
        <v>5.0000000000000001E-4</v>
      </c>
    </row>
    <row r="1894" spans="1:9" x14ac:dyDescent="0.15">
      <c r="A1894" s="57">
        <v>41718</v>
      </c>
      <c r="B1894" s="9" t="s">
        <v>120</v>
      </c>
      <c r="C1894" s="83">
        <f t="shared" si="88"/>
        <v>6.0700000000000007E-3</v>
      </c>
      <c r="D1894" s="82">
        <f t="shared" si="87"/>
        <v>5.9400000000000008E-3</v>
      </c>
      <c r="E1894" s="81">
        <f t="shared" si="89"/>
        <v>1.3000000000000002E-4</v>
      </c>
      <c r="F1894" s="97">
        <f>INDEX(バックデータ一覧!$G$4:$I$27,MATCH(計算過程!B1894,バックデータ一覧!$F$4:$F$27,0),MATCH(VLOOKUP(A1894,バックデータ一覧!$T$3:$U$367,2),バックデータ一覧!$G$3:$I$3,0))*10^-3</f>
        <v>1.3000000000000002E-4</v>
      </c>
      <c r="G1894" s="97">
        <f>INDEX(バックデータ一覧!$J$4:$L$27,MATCH(計算過程!B1894,バックデータ一覧!$F$4:$F$27,0),MATCH(VLOOKUP(A1894,バックデータ一覧!$T$3:$U$367,2),バックデータ一覧!$J$3:$L$3,0))*10^-3</f>
        <v>2.5000000000000001E-4</v>
      </c>
      <c r="H1894" s="97">
        <f>INDEX(バックデータ一覧!$M$4:$O$27,MATCH(計算過程!B1894,バックデータ一覧!$F$4:$F$27,0),MATCH(VLOOKUP(A1894,バックデータ一覧!$T$3:$U$367,2),バックデータ一覧!$M$3:$O$3,0))*10^-3</f>
        <v>3.8000000000000002E-4</v>
      </c>
      <c r="I1894" s="97">
        <f>INDEX(バックデータ一覧!$P$4:$R$27,MATCH(計算過程!B1894,バックデータ一覧!$F$4:$F$27,0),MATCH(VLOOKUP(A1894,バックデータ一覧!$T$3:$U$367,2),バックデータ一覧!$P$3:$R$3,0))*10^-3</f>
        <v>5.0000000000000001E-4</v>
      </c>
    </row>
    <row r="1895" spans="1:9" x14ac:dyDescent="0.15">
      <c r="A1895" s="57">
        <v>41718</v>
      </c>
      <c r="B1895" s="9" t="s">
        <v>121</v>
      </c>
      <c r="C1895" s="83">
        <f t="shared" si="88"/>
        <v>6.2700000000000013E-3</v>
      </c>
      <c r="D1895" s="82">
        <f t="shared" si="87"/>
        <v>5.9400000000000008E-3</v>
      </c>
      <c r="E1895" s="81">
        <f t="shared" si="89"/>
        <v>3.3E-4</v>
      </c>
      <c r="F1895" s="97">
        <f>INDEX(バックデータ一覧!$G$4:$I$27,MATCH(計算過程!B1895,バックデータ一覧!$F$4:$F$27,0),MATCH(VLOOKUP(A1895,バックデータ一覧!$T$3:$U$367,2),バックデータ一覧!$G$3:$I$3,0))*10^-3</f>
        <v>3.3E-4</v>
      </c>
      <c r="G1895" s="97">
        <f>INDEX(バックデータ一覧!$J$4:$L$27,MATCH(計算過程!B1895,バックデータ一覧!$F$4:$F$27,0),MATCH(VLOOKUP(A1895,バックデータ一覧!$T$3:$U$367,2),バックデータ一覧!$J$3:$L$3,0))*10^-3</f>
        <v>6.7000000000000002E-4</v>
      </c>
      <c r="H1895" s="97">
        <f>INDEX(バックデータ一覧!$M$4:$O$27,MATCH(計算過程!B1895,バックデータ一覧!$F$4:$F$27,0),MATCH(VLOOKUP(A1895,バックデータ一覧!$T$3:$U$367,2),バックデータ一覧!$M$3:$O$3,0))*10^-3</f>
        <v>1E-3</v>
      </c>
      <c r="I1895" s="97">
        <f>INDEX(バックデータ一覧!$P$4:$R$27,MATCH(計算過程!B1895,バックデータ一覧!$F$4:$F$27,0),MATCH(VLOOKUP(A1895,バックデータ一覧!$T$3:$U$367,2),バックデータ一覧!$P$3:$R$3,0))*10^-3</f>
        <v>1.33E-3</v>
      </c>
    </row>
    <row r="1896" spans="1:9" x14ac:dyDescent="0.15">
      <c r="A1896" s="57">
        <v>41718</v>
      </c>
      <c r="B1896" s="9" t="s">
        <v>122</v>
      </c>
      <c r="C1896" s="83">
        <f t="shared" si="88"/>
        <v>6.2700000000000013E-3</v>
      </c>
      <c r="D1896" s="82">
        <f t="shared" si="87"/>
        <v>5.9400000000000008E-3</v>
      </c>
      <c r="E1896" s="81">
        <f t="shared" si="89"/>
        <v>3.3E-4</v>
      </c>
      <c r="F1896" s="97">
        <f>INDEX(バックデータ一覧!$G$4:$I$27,MATCH(計算過程!B1896,バックデータ一覧!$F$4:$F$27,0),MATCH(VLOOKUP(A1896,バックデータ一覧!$T$3:$U$367,2),バックデータ一覧!$G$3:$I$3,0))*10^-3</f>
        <v>3.3E-4</v>
      </c>
      <c r="G1896" s="97">
        <f>INDEX(バックデータ一覧!$J$4:$L$27,MATCH(計算過程!B1896,バックデータ一覧!$F$4:$F$27,0),MATCH(VLOOKUP(A1896,バックデータ一覧!$T$3:$U$367,2),バックデータ一覧!$J$3:$L$3,0))*10^-3</f>
        <v>6.7000000000000002E-4</v>
      </c>
      <c r="H1896" s="97">
        <f>INDEX(バックデータ一覧!$M$4:$O$27,MATCH(計算過程!B1896,バックデータ一覧!$F$4:$F$27,0),MATCH(VLOOKUP(A1896,バックデータ一覧!$T$3:$U$367,2),バックデータ一覧!$M$3:$O$3,0))*10^-3</f>
        <v>1E-3</v>
      </c>
      <c r="I1896" s="97">
        <f>INDEX(バックデータ一覧!$P$4:$R$27,MATCH(計算過程!B1896,バックデータ一覧!$F$4:$F$27,0),MATCH(VLOOKUP(A1896,バックデータ一覧!$T$3:$U$367,2),バックデータ一覧!$P$3:$R$3,0))*10^-3</f>
        <v>1.33E-3</v>
      </c>
    </row>
    <row r="1897" spans="1:9" x14ac:dyDescent="0.15">
      <c r="A1897" s="57">
        <v>41718</v>
      </c>
      <c r="B1897" s="9" t="s">
        <v>123</v>
      </c>
      <c r="C1897" s="83">
        <f t="shared" si="88"/>
        <v>1.2360000000000001E-2</v>
      </c>
      <c r="D1897" s="82">
        <f t="shared" si="87"/>
        <v>5.9400000000000008E-3</v>
      </c>
      <c r="E1897" s="81">
        <f t="shared" si="89"/>
        <v>6.4200000000000004E-3</v>
      </c>
      <c r="F1897" s="97">
        <f>INDEX(バックデータ一覧!$G$4:$I$27,MATCH(計算過程!B1897,バックデータ一覧!$F$4:$F$27,0),MATCH(VLOOKUP(A1897,バックデータ一覧!$T$3:$U$367,2),バックデータ一覧!$G$3:$I$3,0))*10^-3</f>
        <v>6.4200000000000004E-3</v>
      </c>
      <c r="G1897" s="97">
        <f>INDEX(バックデータ一覧!$J$4:$L$27,MATCH(計算過程!B1897,バックデータ一覧!$F$4:$F$27,0),MATCH(VLOOKUP(A1897,バックデータ一覧!$T$3:$U$367,2),バックデータ一覧!$J$3:$L$3,0))*10^-3</f>
        <v>1.2840000000000001E-2</v>
      </c>
      <c r="H1897" s="97">
        <f>INDEX(バックデータ一覧!$M$4:$O$27,MATCH(計算過程!B1897,バックデータ一覧!$F$4:$F$27,0),MATCH(VLOOKUP(A1897,バックデータ一覧!$T$3:$U$367,2),バックデータ一覧!$M$3:$O$3,0))*10^-3</f>
        <v>1.9260000000000003E-2</v>
      </c>
      <c r="I1897" s="97">
        <f>INDEX(バックデータ一覧!$P$4:$R$27,MATCH(計算過程!B1897,バックデータ一覧!$F$4:$F$27,0),MATCH(VLOOKUP(A1897,バックデータ一覧!$T$3:$U$367,2),バックデータ一覧!$P$3:$R$3,0))*10^-3</f>
        <v>2.5680000000000001E-2</v>
      </c>
    </row>
    <row r="1898" spans="1:9" x14ac:dyDescent="0.15">
      <c r="A1898" s="57">
        <v>41718</v>
      </c>
      <c r="B1898" s="9" t="s">
        <v>124</v>
      </c>
      <c r="C1898" s="83">
        <f t="shared" si="88"/>
        <v>1.2360000000000001E-2</v>
      </c>
      <c r="D1898" s="82">
        <f t="shared" si="87"/>
        <v>5.9400000000000008E-3</v>
      </c>
      <c r="E1898" s="81">
        <f t="shared" si="89"/>
        <v>6.4200000000000004E-3</v>
      </c>
      <c r="F1898" s="97">
        <f>INDEX(バックデータ一覧!$G$4:$I$27,MATCH(計算過程!B1898,バックデータ一覧!$F$4:$F$27,0),MATCH(VLOOKUP(A1898,バックデータ一覧!$T$3:$U$367,2),バックデータ一覧!$G$3:$I$3,0))*10^-3</f>
        <v>6.4200000000000004E-3</v>
      </c>
      <c r="G1898" s="97">
        <f>INDEX(バックデータ一覧!$J$4:$L$27,MATCH(計算過程!B1898,バックデータ一覧!$F$4:$F$27,0),MATCH(VLOOKUP(A1898,バックデータ一覧!$T$3:$U$367,2),バックデータ一覧!$J$3:$L$3,0))*10^-3</f>
        <v>1.2840000000000001E-2</v>
      </c>
      <c r="H1898" s="97">
        <f>INDEX(バックデータ一覧!$M$4:$O$27,MATCH(計算過程!B1898,バックデータ一覧!$F$4:$F$27,0),MATCH(VLOOKUP(A1898,バックデータ一覧!$T$3:$U$367,2),バックデータ一覧!$M$3:$O$3,0))*10^-3</f>
        <v>1.9260000000000003E-2</v>
      </c>
      <c r="I1898" s="97">
        <f>INDEX(バックデータ一覧!$P$4:$R$27,MATCH(計算過程!B1898,バックデータ一覧!$F$4:$F$27,0),MATCH(VLOOKUP(A1898,バックデータ一覧!$T$3:$U$367,2),バックデータ一覧!$P$3:$R$3,0))*10^-3</f>
        <v>2.5680000000000001E-2</v>
      </c>
    </row>
    <row r="1899" spans="1:9" x14ac:dyDescent="0.15">
      <c r="A1899" s="57">
        <v>41718</v>
      </c>
      <c r="B1899" s="9" t="s">
        <v>125</v>
      </c>
      <c r="C1899" s="83">
        <f t="shared" si="88"/>
        <v>6.2700000000000013E-3</v>
      </c>
      <c r="D1899" s="82">
        <f t="shared" si="87"/>
        <v>5.9400000000000008E-3</v>
      </c>
      <c r="E1899" s="81">
        <f t="shared" si="89"/>
        <v>3.3E-4</v>
      </c>
      <c r="F1899" s="97">
        <f>INDEX(バックデータ一覧!$G$4:$I$27,MATCH(計算過程!B1899,バックデータ一覧!$F$4:$F$27,0),MATCH(VLOOKUP(A1899,バックデータ一覧!$T$3:$U$367,2),バックデータ一覧!$G$3:$I$3,0))*10^-3</f>
        <v>3.3E-4</v>
      </c>
      <c r="G1899" s="97">
        <f>INDEX(バックデータ一覧!$J$4:$L$27,MATCH(計算過程!B1899,バックデータ一覧!$F$4:$F$27,0),MATCH(VLOOKUP(A1899,バックデータ一覧!$T$3:$U$367,2),バックデータ一覧!$J$3:$L$3,0))*10^-3</f>
        <v>6.7000000000000002E-4</v>
      </c>
      <c r="H1899" s="97">
        <f>INDEX(バックデータ一覧!$M$4:$O$27,MATCH(計算過程!B1899,バックデータ一覧!$F$4:$F$27,0),MATCH(VLOOKUP(A1899,バックデータ一覧!$T$3:$U$367,2),バックデータ一覧!$M$3:$O$3,0))*10^-3</f>
        <v>1E-3</v>
      </c>
      <c r="I1899" s="97">
        <f>INDEX(バックデータ一覧!$P$4:$R$27,MATCH(計算過程!B1899,バックデータ一覧!$F$4:$F$27,0),MATCH(VLOOKUP(A1899,バックデータ一覧!$T$3:$U$367,2),バックデータ一覧!$P$3:$R$3,0))*10^-3</f>
        <v>1.33E-3</v>
      </c>
    </row>
    <row r="1900" spans="1:9" x14ac:dyDescent="0.15">
      <c r="A1900" s="57">
        <v>41718</v>
      </c>
      <c r="B1900" s="9" t="s">
        <v>126</v>
      </c>
      <c r="C1900" s="83">
        <f t="shared" si="88"/>
        <v>6.2700000000000013E-3</v>
      </c>
      <c r="D1900" s="82">
        <f t="shared" si="87"/>
        <v>5.9400000000000008E-3</v>
      </c>
      <c r="E1900" s="81">
        <f t="shared" si="89"/>
        <v>3.3E-4</v>
      </c>
      <c r="F1900" s="97">
        <f>INDEX(バックデータ一覧!$G$4:$I$27,MATCH(計算過程!B1900,バックデータ一覧!$F$4:$F$27,0),MATCH(VLOOKUP(A1900,バックデータ一覧!$T$3:$U$367,2),バックデータ一覧!$G$3:$I$3,0))*10^-3</f>
        <v>3.3E-4</v>
      </c>
      <c r="G1900" s="97">
        <f>INDEX(バックデータ一覧!$J$4:$L$27,MATCH(計算過程!B1900,バックデータ一覧!$F$4:$F$27,0),MATCH(VLOOKUP(A1900,バックデータ一覧!$T$3:$U$367,2),バックデータ一覧!$J$3:$L$3,0))*10^-3</f>
        <v>6.7000000000000002E-4</v>
      </c>
      <c r="H1900" s="97">
        <f>INDEX(バックデータ一覧!$M$4:$O$27,MATCH(計算過程!B1900,バックデータ一覧!$F$4:$F$27,0),MATCH(VLOOKUP(A1900,バックデータ一覧!$T$3:$U$367,2),バックデータ一覧!$M$3:$O$3,0))*10^-3</f>
        <v>1E-3</v>
      </c>
      <c r="I1900" s="97">
        <f>INDEX(バックデータ一覧!$P$4:$R$27,MATCH(計算過程!B1900,バックデータ一覧!$F$4:$F$27,0),MATCH(VLOOKUP(A1900,バックデータ一覧!$T$3:$U$367,2),バックデータ一覧!$P$3:$R$3,0))*10^-3</f>
        <v>1.33E-3</v>
      </c>
    </row>
    <row r="1901" spans="1:9" x14ac:dyDescent="0.15">
      <c r="A1901" s="57">
        <v>41718</v>
      </c>
      <c r="B1901" s="9" t="s">
        <v>127</v>
      </c>
      <c r="C1901" s="83">
        <f t="shared" si="88"/>
        <v>1.2220000000000002E-2</v>
      </c>
      <c r="D1901" s="82">
        <f t="shared" si="87"/>
        <v>5.9400000000000008E-3</v>
      </c>
      <c r="E1901" s="81">
        <f t="shared" si="89"/>
        <v>6.28E-3</v>
      </c>
      <c r="F1901" s="97">
        <f>INDEX(バックデータ一覧!$G$4:$I$27,MATCH(計算過程!B1901,バックデータ一覧!$F$4:$F$27,0),MATCH(VLOOKUP(A1901,バックデータ一覧!$T$3:$U$367,2),バックデータ一覧!$G$3:$I$3,0))*10^-3</f>
        <v>6.28E-3</v>
      </c>
      <c r="G1901" s="97">
        <f>INDEX(バックデータ一覧!$J$4:$L$27,MATCH(計算過程!B1901,バックデータ一覧!$F$4:$F$27,0),MATCH(VLOOKUP(A1901,バックデータ一覧!$T$3:$U$367,2),バックデータ一覧!$J$3:$L$3,0))*10^-3</f>
        <v>1.256E-2</v>
      </c>
      <c r="H1901" s="97">
        <f>INDEX(バックデータ一覧!$M$4:$O$27,MATCH(計算過程!B1901,バックデータ一覧!$F$4:$F$27,0),MATCH(VLOOKUP(A1901,バックデータ一覧!$T$3:$U$367,2),バックデータ一覧!$M$3:$O$3,0))*10^-3</f>
        <v>1.8839999999999999E-2</v>
      </c>
      <c r="I1901" s="97">
        <f>INDEX(バックデータ一覧!$P$4:$R$27,MATCH(計算過程!B1901,バックデータ一覧!$F$4:$F$27,0),MATCH(VLOOKUP(A1901,バックデータ一覧!$T$3:$U$367,2),バックデータ一覧!$P$3:$R$3,0))*10^-3</f>
        <v>2.512E-2</v>
      </c>
    </row>
    <row r="1902" spans="1:9" x14ac:dyDescent="0.15">
      <c r="A1902" s="57">
        <v>41718</v>
      </c>
      <c r="B1902" s="9" t="s">
        <v>128</v>
      </c>
      <c r="C1902" s="83">
        <f t="shared" si="88"/>
        <v>1.2640000000000002E-2</v>
      </c>
      <c r="D1902" s="82">
        <f t="shared" si="87"/>
        <v>5.9400000000000008E-3</v>
      </c>
      <c r="E1902" s="81">
        <f t="shared" si="89"/>
        <v>6.7000000000000002E-3</v>
      </c>
      <c r="F1902" s="97">
        <f>INDEX(バックデータ一覧!$G$4:$I$27,MATCH(計算過程!B1902,バックデータ一覧!$F$4:$F$27,0),MATCH(VLOOKUP(A1902,バックデータ一覧!$T$3:$U$367,2),バックデータ一覧!$G$3:$I$3,0))*10^-3</f>
        <v>6.7000000000000002E-3</v>
      </c>
      <c r="G1902" s="97">
        <f>INDEX(バックデータ一覧!$J$4:$L$27,MATCH(計算過程!B1902,バックデータ一覧!$F$4:$F$27,0),MATCH(VLOOKUP(A1902,バックデータ一覧!$T$3:$U$367,2),バックデータ一覧!$J$3:$L$3,0))*10^-3</f>
        <v>1.3390000000000001E-2</v>
      </c>
      <c r="H1902" s="97">
        <f>INDEX(バックデータ一覧!$M$4:$O$27,MATCH(計算過程!B1902,バックデータ一覧!$F$4:$F$27,0),MATCH(VLOOKUP(A1902,バックデータ一覧!$T$3:$U$367,2),バックデータ一覧!$M$3:$O$3,0))*10^-3</f>
        <v>2.009E-2</v>
      </c>
      <c r="I1902" s="97">
        <f>INDEX(バックデータ一覧!$P$4:$R$27,MATCH(計算過程!B1902,バックデータ一覧!$F$4:$F$27,0),MATCH(VLOOKUP(A1902,バックデータ一覧!$T$3:$U$367,2),バックデータ一覧!$P$3:$R$3,0))*10^-3</f>
        <v>2.6790000000000001E-2</v>
      </c>
    </row>
    <row r="1903" spans="1:9" x14ac:dyDescent="0.15">
      <c r="A1903" s="57">
        <v>41719</v>
      </c>
      <c r="B1903" s="9" t="s">
        <v>105</v>
      </c>
      <c r="C1903" s="83">
        <f t="shared" si="88"/>
        <v>6.0700000000000007E-3</v>
      </c>
      <c r="D1903" s="82">
        <f t="shared" si="87"/>
        <v>5.9400000000000008E-3</v>
      </c>
      <c r="E1903" s="81">
        <f t="shared" si="89"/>
        <v>1.2999999999999999E-4</v>
      </c>
      <c r="F1903" s="97">
        <f>INDEX(バックデータ一覧!$G$4:$I$27,MATCH(計算過程!B1903,バックデータ一覧!$F$4:$F$27,0),MATCH(VLOOKUP(A1903,バックデータ一覧!$T$3:$U$367,2),バックデータ一覧!$G$3:$I$3,0))*10^-3</f>
        <v>1.2999999999999999E-4</v>
      </c>
      <c r="G1903" s="97">
        <f>INDEX(バックデータ一覧!$J$4:$L$27,MATCH(計算過程!B1903,バックデータ一覧!$F$4:$F$27,0),MATCH(VLOOKUP(A1903,バックデータ一覧!$T$3:$U$367,2),バックデータ一覧!$J$3:$L$3,0))*10^-3</f>
        <v>2.5000000000000001E-4</v>
      </c>
      <c r="H1903" s="97">
        <f>INDEX(バックデータ一覧!$M$4:$O$27,MATCH(計算過程!B1903,バックデータ一覧!$F$4:$F$27,0),MATCH(VLOOKUP(A1903,バックデータ一覧!$T$3:$U$367,2),バックデータ一覧!$M$3:$O$3,0))*10^-3</f>
        <v>3.8000000000000002E-4</v>
      </c>
      <c r="I1903" s="97">
        <f>INDEX(バックデータ一覧!$P$4:$R$27,MATCH(計算過程!B1903,バックデータ一覧!$F$4:$F$27,0),MATCH(VLOOKUP(A1903,バックデータ一覧!$T$3:$U$367,2),バックデータ一覧!$P$3:$R$3,0))*10^-3</f>
        <v>5.0000000000000001E-4</v>
      </c>
    </row>
    <row r="1904" spans="1:9" x14ac:dyDescent="0.15">
      <c r="A1904" s="57">
        <v>41719</v>
      </c>
      <c r="B1904" s="9" t="s">
        <v>106</v>
      </c>
      <c r="C1904" s="83">
        <f t="shared" si="88"/>
        <v>6.0700000000000007E-3</v>
      </c>
      <c r="D1904" s="82">
        <f t="shared" si="87"/>
        <v>5.9400000000000008E-3</v>
      </c>
      <c r="E1904" s="81">
        <f t="shared" si="89"/>
        <v>1.2999999999999999E-4</v>
      </c>
      <c r="F1904" s="97">
        <f>INDEX(バックデータ一覧!$G$4:$I$27,MATCH(計算過程!B1904,バックデータ一覧!$F$4:$F$27,0),MATCH(VLOOKUP(A1904,バックデータ一覧!$T$3:$U$367,2),バックデータ一覧!$G$3:$I$3,0))*10^-3</f>
        <v>1.2999999999999999E-4</v>
      </c>
      <c r="G1904" s="97">
        <f>INDEX(バックデータ一覧!$J$4:$L$27,MATCH(計算過程!B1904,バックデータ一覧!$F$4:$F$27,0),MATCH(VLOOKUP(A1904,バックデータ一覧!$T$3:$U$367,2),バックデータ一覧!$J$3:$L$3,0))*10^-3</f>
        <v>2.5000000000000001E-4</v>
      </c>
      <c r="H1904" s="97">
        <f>INDEX(バックデータ一覧!$M$4:$O$27,MATCH(計算過程!B1904,バックデータ一覧!$F$4:$F$27,0),MATCH(VLOOKUP(A1904,バックデータ一覧!$T$3:$U$367,2),バックデータ一覧!$M$3:$O$3,0))*10^-3</f>
        <v>3.8000000000000002E-4</v>
      </c>
      <c r="I1904" s="97">
        <f>INDEX(バックデータ一覧!$P$4:$R$27,MATCH(計算過程!B1904,バックデータ一覧!$F$4:$F$27,0),MATCH(VLOOKUP(A1904,バックデータ一覧!$T$3:$U$367,2),バックデータ一覧!$P$3:$R$3,0))*10^-3</f>
        <v>5.0000000000000001E-4</v>
      </c>
    </row>
    <row r="1905" spans="1:9" x14ac:dyDescent="0.15">
      <c r="A1905" s="57">
        <v>41719</v>
      </c>
      <c r="B1905" s="9" t="s">
        <v>107</v>
      </c>
      <c r="C1905" s="83">
        <f t="shared" si="88"/>
        <v>6.0700000000000007E-3</v>
      </c>
      <c r="D1905" s="82">
        <f t="shared" si="87"/>
        <v>5.9400000000000008E-3</v>
      </c>
      <c r="E1905" s="81">
        <f t="shared" si="89"/>
        <v>1.3000000000000002E-4</v>
      </c>
      <c r="F1905" s="97">
        <f>INDEX(バックデータ一覧!$G$4:$I$27,MATCH(計算過程!B1905,バックデータ一覧!$F$4:$F$27,0),MATCH(VLOOKUP(A1905,バックデータ一覧!$T$3:$U$367,2),バックデータ一覧!$G$3:$I$3,0))*10^-3</f>
        <v>1.3000000000000002E-4</v>
      </c>
      <c r="G1905" s="97">
        <f>INDEX(バックデータ一覧!$J$4:$L$27,MATCH(計算過程!B1905,バックデータ一覧!$F$4:$F$27,0),MATCH(VLOOKUP(A1905,バックデータ一覧!$T$3:$U$367,2),バックデータ一覧!$J$3:$L$3,0))*10^-3</f>
        <v>2.5000000000000001E-4</v>
      </c>
      <c r="H1905" s="97">
        <f>INDEX(バックデータ一覧!$M$4:$O$27,MATCH(計算過程!B1905,バックデータ一覧!$F$4:$F$27,0),MATCH(VLOOKUP(A1905,バックデータ一覧!$T$3:$U$367,2),バックデータ一覧!$M$3:$O$3,0))*10^-3</f>
        <v>3.8000000000000002E-4</v>
      </c>
      <c r="I1905" s="97">
        <f>INDEX(バックデータ一覧!$P$4:$R$27,MATCH(計算過程!B1905,バックデータ一覧!$F$4:$F$27,0),MATCH(VLOOKUP(A1905,バックデータ一覧!$T$3:$U$367,2),バックデータ一覧!$P$3:$R$3,0))*10^-3</f>
        <v>5.0000000000000001E-4</v>
      </c>
    </row>
    <row r="1906" spans="1:9" x14ac:dyDescent="0.15">
      <c r="A1906" s="57">
        <v>41719</v>
      </c>
      <c r="B1906" s="9" t="s">
        <v>108</v>
      </c>
      <c r="C1906" s="83">
        <f t="shared" si="88"/>
        <v>6.0700000000000007E-3</v>
      </c>
      <c r="D1906" s="82">
        <f t="shared" si="87"/>
        <v>5.9400000000000008E-3</v>
      </c>
      <c r="E1906" s="81">
        <f t="shared" si="89"/>
        <v>1.3000000000000002E-4</v>
      </c>
      <c r="F1906" s="97">
        <f>INDEX(バックデータ一覧!$G$4:$I$27,MATCH(計算過程!B1906,バックデータ一覧!$F$4:$F$27,0),MATCH(VLOOKUP(A1906,バックデータ一覧!$T$3:$U$367,2),バックデータ一覧!$G$3:$I$3,0))*10^-3</f>
        <v>1.3000000000000002E-4</v>
      </c>
      <c r="G1906" s="97">
        <f>INDEX(バックデータ一覧!$J$4:$L$27,MATCH(計算過程!B1906,バックデータ一覧!$F$4:$F$27,0),MATCH(VLOOKUP(A1906,バックデータ一覧!$T$3:$U$367,2),バックデータ一覧!$J$3:$L$3,0))*10^-3</f>
        <v>2.5000000000000001E-4</v>
      </c>
      <c r="H1906" s="97">
        <f>INDEX(バックデータ一覧!$M$4:$O$27,MATCH(計算過程!B1906,バックデータ一覧!$F$4:$F$27,0),MATCH(VLOOKUP(A1906,バックデータ一覧!$T$3:$U$367,2),バックデータ一覧!$M$3:$O$3,0))*10^-3</f>
        <v>3.8000000000000002E-4</v>
      </c>
      <c r="I1906" s="97">
        <f>INDEX(バックデータ一覧!$P$4:$R$27,MATCH(計算過程!B1906,バックデータ一覧!$F$4:$F$27,0),MATCH(VLOOKUP(A1906,バックデータ一覧!$T$3:$U$367,2),バックデータ一覧!$P$3:$R$3,0))*10^-3</f>
        <v>5.0000000000000001E-4</v>
      </c>
    </row>
    <row r="1907" spans="1:9" x14ac:dyDescent="0.15">
      <c r="A1907" s="57">
        <v>41719</v>
      </c>
      <c r="B1907" s="9" t="s">
        <v>109</v>
      </c>
      <c r="C1907" s="83">
        <f t="shared" si="88"/>
        <v>6.0700000000000007E-3</v>
      </c>
      <c r="D1907" s="82">
        <f t="shared" si="87"/>
        <v>5.9400000000000008E-3</v>
      </c>
      <c r="E1907" s="81">
        <f t="shared" si="89"/>
        <v>1.3000000000000002E-4</v>
      </c>
      <c r="F1907" s="97">
        <f>INDEX(バックデータ一覧!$G$4:$I$27,MATCH(計算過程!B1907,バックデータ一覧!$F$4:$F$27,0),MATCH(VLOOKUP(A1907,バックデータ一覧!$T$3:$U$367,2),バックデータ一覧!$G$3:$I$3,0))*10^-3</f>
        <v>1.3000000000000002E-4</v>
      </c>
      <c r="G1907" s="97">
        <f>INDEX(バックデータ一覧!$J$4:$L$27,MATCH(計算過程!B1907,バックデータ一覧!$F$4:$F$27,0),MATCH(VLOOKUP(A1907,バックデータ一覧!$T$3:$U$367,2),バックデータ一覧!$J$3:$L$3,0))*10^-3</f>
        <v>2.5000000000000001E-4</v>
      </c>
      <c r="H1907" s="97">
        <f>INDEX(バックデータ一覧!$M$4:$O$27,MATCH(計算過程!B1907,バックデータ一覧!$F$4:$F$27,0),MATCH(VLOOKUP(A1907,バックデータ一覧!$T$3:$U$367,2),バックデータ一覧!$M$3:$O$3,0))*10^-3</f>
        <v>3.8000000000000002E-4</v>
      </c>
      <c r="I1907" s="97">
        <f>INDEX(バックデータ一覧!$P$4:$R$27,MATCH(計算過程!B1907,バックデータ一覧!$F$4:$F$27,0),MATCH(VLOOKUP(A1907,バックデータ一覧!$T$3:$U$367,2),バックデータ一覧!$P$3:$R$3,0))*10^-3</f>
        <v>5.0000000000000001E-4</v>
      </c>
    </row>
    <row r="1908" spans="1:9" x14ac:dyDescent="0.15">
      <c r="A1908" s="57">
        <v>41719</v>
      </c>
      <c r="B1908" s="9" t="s">
        <v>110</v>
      </c>
      <c r="C1908" s="83">
        <f t="shared" si="88"/>
        <v>6.0700000000000007E-3</v>
      </c>
      <c r="D1908" s="82">
        <f t="shared" si="87"/>
        <v>5.9400000000000008E-3</v>
      </c>
      <c r="E1908" s="81">
        <f t="shared" si="89"/>
        <v>1.3000000000000002E-4</v>
      </c>
      <c r="F1908" s="97">
        <f>INDEX(バックデータ一覧!$G$4:$I$27,MATCH(計算過程!B1908,バックデータ一覧!$F$4:$F$27,0),MATCH(VLOOKUP(A1908,バックデータ一覧!$T$3:$U$367,2),バックデータ一覧!$G$3:$I$3,0))*10^-3</f>
        <v>1.3000000000000002E-4</v>
      </c>
      <c r="G1908" s="97">
        <f>INDEX(バックデータ一覧!$J$4:$L$27,MATCH(計算過程!B1908,バックデータ一覧!$F$4:$F$27,0),MATCH(VLOOKUP(A1908,バックデータ一覧!$T$3:$U$367,2),バックデータ一覧!$J$3:$L$3,0))*10^-3</f>
        <v>2.5000000000000001E-4</v>
      </c>
      <c r="H1908" s="97">
        <f>INDEX(バックデータ一覧!$M$4:$O$27,MATCH(計算過程!B1908,バックデータ一覧!$F$4:$F$27,0),MATCH(VLOOKUP(A1908,バックデータ一覧!$T$3:$U$367,2),バックデータ一覧!$M$3:$O$3,0))*10^-3</f>
        <v>3.8000000000000002E-4</v>
      </c>
      <c r="I1908" s="97">
        <f>INDEX(バックデータ一覧!$P$4:$R$27,MATCH(計算過程!B1908,バックデータ一覧!$F$4:$F$27,0),MATCH(VLOOKUP(A1908,バックデータ一覧!$T$3:$U$367,2),バックデータ一覧!$P$3:$R$3,0))*10^-3</f>
        <v>5.0000000000000001E-4</v>
      </c>
    </row>
    <row r="1909" spans="1:9" x14ac:dyDescent="0.15">
      <c r="A1909" s="57">
        <v>41719</v>
      </c>
      <c r="B1909" s="9" t="s">
        <v>111</v>
      </c>
      <c r="C1909" s="83">
        <f t="shared" si="88"/>
        <v>6.0700000000000007E-3</v>
      </c>
      <c r="D1909" s="82">
        <f t="shared" si="87"/>
        <v>5.9400000000000008E-3</v>
      </c>
      <c r="E1909" s="81">
        <f t="shared" si="89"/>
        <v>1.3000000000000002E-4</v>
      </c>
      <c r="F1909" s="97">
        <f>INDEX(バックデータ一覧!$G$4:$I$27,MATCH(計算過程!B1909,バックデータ一覧!$F$4:$F$27,0),MATCH(VLOOKUP(A1909,バックデータ一覧!$T$3:$U$367,2),バックデータ一覧!$G$3:$I$3,0))*10^-3</f>
        <v>1.3000000000000002E-4</v>
      </c>
      <c r="G1909" s="97">
        <f>INDEX(バックデータ一覧!$J$4:$L$27,MATCH(計算過程!B1909,バックデータ一覧!$F$4:$F$27,0),MATCH(VLOOKUP(A1909,バックデータ一覧!$T$3:$U$367,2),バックデータ一覧!$J$3:$L$3,0))*10^-3</f>
        <v>2.5000000000000001E-4</v>
      </c>
      <c r="H1909" s="97">
        <f>INDEX(バックデータ一覧!$M$4:$O$27,MATCH(計算過程!B1909,バックデータ一覧!$F$4:$F$27,0),MATCH(VLOOKUP(A1909,バックデータ一覧!$T$3:$U$367,2),バックデータ一覧!$M$3:$O$3,0))*10^-3</f>
        <v>3.8000000000000002E-4</v>
      </c>
      <c r="I1909" s="97">
        <f>INDEX(バックデータ一覧!$P$4:$R$27,MATCH(計算過程!B1909,バックデータ一覧!$F$4:$F$27,0),MATCH(VLOOKUP(A1909,バックデータ一覧!$T$3:$U$367,2),バックデータ一覧!$P$3:$R$3,0))*10^-3</f>
        <v>5.0000000000000001E-4</v>
      </c>
    </row>
    <row r="1910" spans="1:9" x14ac:dyDescent="0.15">
      <c r="A1910" s="57">
        <v>41719</v>
      </c>
      <c r="B1910" s="9" t="s">
        <v>112</v>
      </c>
      <c r="C1910" s="83">
        <f t="shared" si="88"/>
        <v>6.4800000000000005E-3</v>
      </c>
      <c r="D1910" s="82">
        <f t="shared" si="87"/>
        <v>5.9400000000000008E-3</v>
      </c>
      <c r="E1910" s="81">
        <f t="shared" si="89"/>
        <v>5.4000000000000001E-4</v>
      </c>
      <c r="F1910" s="97">
        <f>INDEX(バックデータ一覧!$G$4:$I$27,MATCH(計算過程!B1910,バックデータ一覧!$F$4:$F$27,0),MATCH(VLOOKUP(A1910,バックデータ一覧!$T$3:$U$367,2),バックデータ一覧!$G$3:$I$3,0))*10^-3</f>
        <v>5.4000000000000001E-4</v>
      </c>
      <c r="G1910" s="97">
        <f>INDEX(バックデータ一覧!$J$4:$L$27,MATCH(計算過程!B1910,バックデータ一覧!$F$4:$F$27,0),MATCH(VLOOKUP(A1910,バックデータ一覧!$T$3:$U$367,2),バックデータ一覧!$J$3:$L$3,0))*10^-3</f>
        <v>1.08E-3</v>
      </c>
      <c r="H1910" s="97">
        <f>INDEX(バックデータ一覧!$M$4:$O$27,MATCH(計算過程!B1910,バックデータ一覧!$F$4:$F$27,0),MATCH(VLOOKUP(A1910,バックデータ一覧!$T$3:$U$367,2),バックデータ一覧!$M$3:$O$3,0))*10^-3</f>
        <v>1.6299999999999999E-3</v>
      </c>
      <c r="I1910" s="97">
        <f>INDEX(バックデータ一覧!$P$4:$R$27,MATCH(計算過程!B1910,バックデータ一覧!$F$4:$F$27,0),MATCH(VLOOKUP(A1910,バックデータ一覧!$T$3:$U$367,2),バックデータ一覧!$P$3:$R$3,0))*10^-3</f>
        <v>2.1700000000000001E-3</v>
      </c>
    </row>
    <row r="1911" spans="1:9" x14ac:dyDescent="0.15">
      <c r="A1911" s="57">
        <v>41719</v>
      </c>
      <c r="B1911" s="9" t="s">
        <v>113</v>
      </c>
      <c r="C1911" s="83">
        <f t="shared" si="88"/>
        <v>9.7300000000000008E-3</v>
      </c>
      <c r="D1911" s="82">
        <f t="shared" si="87"/>
        <v>5.9400000000000008E-3</v>
      </c>
      <c r="E1911" s="81">
        <f t="shared" si="89"/>
        <v>3.79E-3</v>
      </c>
      <c r="F1911" s="97">
        <f>INDEX(バックデータ一覧!$G$4:$I$27,MATCH(計算過程!B1911,バックデータ一覧!$F$4:$F$27,0),MATCH(VLOOKUP(A1911,バックデータ一覧!$T$3:$U$367,2),バックデータ一覧!$G$3:$I$3,0))*10^-3</f>
        <v>3.79E-3</v>
      </c>
      <c r="G1911" s="97">
        <f>INDEX(バックデータ一覧!$J$4:$L$27,MATCH(計算過程!B1911,バックデータ一覧!$F$4:$F$27,0),MATCH(VLOOKUP(A1911,バックデータ一覧!$T$3:$U$367,2),バックデータ一覧!$J$3:$L$3,0))*10^-3</f>
        <v>7.5900000000000004E-3</v>
      </c>
      <c r="H1911" s="97">
        <f>INDEX(バックデータ一覧!$M$4:$O$27,MATCH(計算過程!B1911,バックデータ一覧!$F$4:$F$27,0),MATCH(VLOOKUP(A1911,バックデータ一覧!$T$3:$U$367,2),バックデータ一覧!$M$3:$O$3,0))*10^-3</f>
        <v>1.1380000000000001E-2</v>
      </c>
      <c r="I1911" s="97">
        <f>INDEX(バックデータ一覧!$P$4:$R$27,MATCH(計算過程!B1911,バックデータ一覧!$F$4:$F$27,0),MATCH(VLOOKUP(A1911,バックデータ一覧!$T$3:$U$367,2),バックデータ一覧!$P$3:$R$3,0))*10^-3</f>
        <v>1.5180000000000001E-2</v>
      </c>
    </row>
    <row r="1912" spans="1:9" x14ac:dyDescent="0.15">
      <c r="A1912" s="57">
        <v>41719</v>
      </c>
      <c r="B1912" s="9" t="s">
        <v>114</v>
      </c>
      <c r="C1912" s="83">
        <f t="shared" si="88"/>
        <v>6.2700000000000013E-3</v>
      </c>
      <c r="D1912" s="82">
        <f t="shared" si="87"/>
        <v>5.9400000000000008E-3</v>
      </c>
      <c r="E1912" s="81">
        <f t="shared" si="89"/>
        <v>3.3E-4</v>
      </c>
      <c r="F1912" s="97">
        <f>INDEX(バックデータ一覧!$G$4:$I$27,MATCH(計算過程!B1912,バックデータ一覧!$F$4:$F$27,0),MATCH(VLOOKUP(A1912,バックデータ一覧!$T$3:$U$367,2),バックデータ一覧!$G$3:$I$3,0))*10^-3</f>
        <v>3.3E-4</v>
      </c>
      <c r="G1912" s="97">
        <f>INDEX(バックデータ一覧!$J$4:$L$27,MATCH(計算過程!B1912,バックデータ一覧!$F$4:$F$27,0),MATCH(VLOOKUP(A1912,バックデータ一覧!$T$3:$U$367,2),バックデータ一覧!$J$3:$L$3,0))*10^-3</f>
        <v>6.7000000000000002E-4</v>
      </c>
      <c r="H1912" s="97">
        <f>INDEX(バックデータ一覧!$M$4:$O$27,MATCH(計算過程!B1912,バックデータ一覧!$F$4:$F$27,0),MATCH(VLOOKUP(A1912,バックデータ一覧!$T$3:$U$367,2),バックデータ一覧!$M$3:$O$3,0))*10^-3</f>
        <v>1E-3</v>
      </c>
      <c r="I1912" s="97">
        <f>INDEX(バックデータ一覧!$P$4:$R$27,MATCH(計算過程!B1912,バックデータ一覧!$F$4:$F$27,0),MATCH(VLOOKUP(A1912,バックデータ一覧!$T$3:$U$367,2),バックデータ一覧!$P$3:$R$3,0))*10^-3</f>
        <v>1.33E-3</v>
      </c>
    </row>
    <row r="1913" spans="1:9" x14ac:dyDescent="0.15">
      <c r="A1913" s="57">
        <v>41719</v>
      </c>
      <c r="B1913" s="9" t="s">
        <v>115</v>
      </c>
      <c r="C1913" s="83">
        <f t="shared" si="88"/>
        <v>6.4800000000000005E-3</v>
      </c>
      <c r="D1913" s="82">
        <f t="shared" si="87"/>
        <v>5.9400000000000008E-3</v>
      </c>
      <c r="E1913" s="81">
        <f t="shared" si="89"/>
        <v>5.4000000000000001E-4</v>
      </c>
      <c r="F1913" s="97">
        <f>INDEX(バックデータ一覧!$G$4:$I$27,MATCH(計算過程!B1913,バックデータ一覧!$F$4:$F$27,0),MATCH(VLOOKUP(A1913,バックデータ一覧!$T$3:$U$367,2),バックデータ一覧!$G$3:$I$3,0))*10^-3</f>
        <v>5.4000000000000001E-4</v>
      </c>
      <c r="G1913" s="97">
        <f>INDEX(バックデータ一覧!$J$4:$L$27,MATCH(計算過程!B1913,バックデータ一覧!$F$4:$F$27,0),MATCH(VLOOKUP(A1913,バックデータ一覧!$T$3:$U$367,2),バックデータ一覧!$J$3:$L$3,0))*10^-3</f>
        <v>1.08E-3</v>
      </c>
      <c r="H1913" s="97">
        <f>INDEX(バックデータ一覧!$M$4:$O$27,MATCH(計算過程!B1913,バックデータ一覧!$F$4:$F$27,0),MATCH(VLOOKUP(A1913,バックデータ一覧!$T$3:$U$367,2),バックデータ一覧!$M$3:$O$3,0))*10^-3</f>
        <v>1.6299999999999999E-3</v>
      </c>
      <c r="I1913" s="97">
        <f>INDEX(バックデータ一覧!$P$4:$R$27,MATCH(計算過程!B1913,バックデータ一覧!$F$4:$F$27,0),MATCH(VLOOKUP(A1913,バックデータ一覧!$T$3:$U$367,2),バックデータ一覧!$P$3:$R$3,0))*10^-3</f>
        <v>2.1700000000000001E-3</v>
      </c>
    </row>
    <row r="1914" spans="1:9" x14ac:dyDescent="0.15">
      <c r="A1914" s="57">
        <v>41719</v>
      </c>
      <c r="B1914" s="9" t="s">
        <v>116</v>
      </c>
      <c r="C1914" s="83">
        <f t="shared" si="88"/>
        <v>6.2700000000000013E-3</v>
      </c>
      <c r="D1914" s="82">
        <f t="shared" si="87"/>
        <v>5.9400000000000008E-3</v>
      </c>
      <c r="E1914" s="81">
        <f t="shared" si="89"/>
        <v>3.3E-4</v>
      </c>
      <c r="F1914" s="97">
        <f>INDEX(バックデータ一覧!$G$4:$I$27,MATCH(計算過程!B1914,バックデータ一覧!$F$4:$F$27,0),MATCH(VLOOKUP(A1914,バックデータ一覧!$T$3:$U$367,2),バックデータ一覧!$G$3:$I$3,0))*10^-3</f>
        <v>3.3E-4</v>
      </c>
      <c r="G1914" s="97">
        <f>INDEX(バックデータ一覧!$J$4:$L$27,MATCH(計算過程!B1914,バックデータ一覧!$F$4:$F$27,0),MATCH(VLOOKUP(A1914,バックデータ一覧!$T$3:$U$367,2),バックデータ一覧!$J$3:$L$3,0))*10^-3</f>
        <v>6.7000000000000002E-4</v>
      </c>
      <c r="H1914" s="97">
        <f>INDEX(バックデータ一覧!$M$4:$O$27,MATCH(計算過程!B1914,バックデータ一覧!$F$4:$F$27,0),MATCH(VLOOKUP(A1914,バックデータ一覧!$T$3:$U$367,2),バックデータ一覧!$M$3:$O$3,0))*10^-3</f>
        <v>1E-3</v>
      </c>
      <c r="I1914" s="97">
        <f>INDEX(バックデータ一覧!$P$4:$R$27,MATCH(計算過程!B1914,バックデータ一覧!$F$4:$F$27,0),MATCH(VLOOKUP(A1914,バックデータ一覧!$T$3:$U$367,2),バックデータ一覧!$P$3:$R$3,0))*10^-3</f>
        <v>1.33E-3</v>
      </c>
    </row>
    <row r="1915" spans="1:9" x14ac:dyDescent="0.15">
      <c r="A1915" s="57">
        <v>41719</v>
      </c>
      <c r="B1915" s="9" t="s">
        <v>117</v>
      </c>
      <c r="C1915" s="83">
        <f t="shared" si="88"/>
        <v>9.3200000000000002E-3</v>
      </c>
      <c r="D1915" s="82">
        <f t="shared" si="87"/>
        <v>5.9400000000000008E-3</v>
      </c>
      <c r="E1915" s="81">
        <f t="shared" si="89"/>
        <v>3.3799999999999998E-3</v>
      </c>
      <c r="F1915" s="97">
        <f>INDEX(バックデータ一覧!$G$4:$I$27,MATCH(計算過程!B1915,バックデータ一覧!$F$4:$F$27,0),MATCH(VLOOKUP(A1915,バックデータ一覧!$T$3:$U$367,2),バックデータ一覧!$G$3:$I$3,0))*10^-3</f>
        <v>3.3799999999999998E-3</v>
      </c>
      <c r="G1915" s="97">
        <f>INDEX(バックデータ一覧!$J$4:$L$27,MATCH(計算過程!B1915,バックデータ一覧!$F$4:$F$27,0),MATCH(VLOOKUP(A1915,バックデータ一覧!$T$3:$U$367,2),バックデータ一覧!$J$3:$L$3,0))*10^-3</f>
        <v>6.7499999999999999E-3</v>
      </c>
      <c r="H1915" s="97">
        <f>INDEX(バックデータ一覧!$M$4:$O$27,MATCH(計算過程!B1915,バックデータ一覧!$F$4:$F$27,0),MATCH(VLOOKUP(A1915,バックデータ一覧!$T$3:$U$367,2),バックデータ一覧!$M$3:$O$3,0))*10^-3</f>
        <v>1.0130000000000002E-2</v>
      </c>
      <c r="I1915" s="97">
        <f>INDEX(バックデータ一覧!$P$4:$R$27,MATCH(計算過程!B1915,バックデータ一覧!$F$4:$F$27,0),MATCH(VLOOKUP(A1915,バックデータ一覧!$T$3:$U$367,2),バックデータ一覧!$P$3:$R$3,0))*10^-3</f>
        <v>1.3509999999999999E-2</v>
      </c>
    </row>
    <row r="1916" spans="1:9" x14ac:dyDescent="0.15">
      <c r="A1916" s="57">
        <v>41719</v>
      </c>
      <c r="B1916" s="9" t="s">
        <v>118</v>
      </c>
      <c r="C1916" s="83">
        <f t="shared" si="88"/>
        <v>6.2700000000000013E-3</v>
      </c>
      <c r="D1916" s="82">
        <f t="shared" si="87"/>
        <v>5.9400000000000008E-3</v>
      </c>
      <c r="E1916" s="81">
        <f t="shared" si="89"/>
        <v>3.3E-4</v>
      </c>
      <c r="F1916" s="97">
        <f>INDEX(バックデータ一覧!$G$4:$I$27,MATCH(計算過程!B1916,バックデータ一覧!$F$4:$F$27,0),MATCH(VLOOKUP(A1916,バックデータ一覧!$T$3:$U$367,2),バックデータ一覧!$G$3:$I$3,0))*10^-3</f>
        <v>3.3E-4</v>
      </c>
      <c r="G1916" s="97">
        <f>INDEX(バックデータ一覧!$J$4:$L$27,MATCH(計算過程!B1916,バックデータ一覧!$F$4:$F$27,0),MATCH(VLOOKUP(A1916,バックデータ一覧!$T$3:$U$367,2),バックデータ一覧!$J$3:$L$3,0))*10^-3</f>
        <v>6.7000000000000002E-4</v>
      </c>
      <c r="H1916" s="97">
        <f>INDEX(バックデータ一覧!$M$4:$O$27,MATCH(計算過程!B1916,バックデータ一覧!$F$4:$F$27,0),MATCH(VLOOKUP(A1916,バックデータ一覧!$T$3:$U$367,2),バックデータ一覧!$M$3:$O$3,0))*10^-3</f>
        <v>1E-3</v>
      </c>
      <c r="I1916" s="97">
        <f>INDEX(バックデータ一覧!$P$4:$R$27,MATCH(計算過程!B1916,バックデータ一覧!$F$4:$F$27,0),MATCH(VLOOKUP(A1916,バックデータ一覧!$T$3:$U$367,2),バックデータ一覧!$P$3:$R$3,0))*10^-3</f>
        <v>1.33E-3</v>
      </c>
    </row>
    <row r="1917" spans="1:9" x14ac:dyDescent="0.15">
      <c r="A1917" s="57">
        <v>41719</v>
      </c>
      <c r="B1917" s="9" t="s">
        <v>119</v>
      </c>
      <c r="C1917" s="83">
        <f t="shared" si="88"/>
        <v>6.0700000000000007E-3</v>
      </c>
      <c r="D1917" s="82">
        <f t="shared" si="87"/>
        <v>5.9400000000000008E-3</v>
      </c>
      <c r="E1917" s="81">
        <f t="shared" si="89"/>
        <v>1.3000000000000002E-4</v>
      </c>
      <c r="F1917" s="97">
        <f>INDEX(バックデータ一覧!$G$4:$I$27,MATCH(計算過程!B1917,バックデータ一覧!$F$4:$F$27,0),MATCH(VLOOKUP(A1917,バックデータ一覧!$T$3:$U$367,2),バックデータ一覧!$G$3:$I$3,0))*10^-3</f>
        <v>1.3000000000000002E-4</v>
      </c>
      <c r="G1917" s="97">
        <f>INDEX(バックデータ一覧!$J$4:$L$27,MATCH(計算過程!B1917,バックデータ一覧!$F$4:$F$27,0),MATCH(VLOOKUP(A1917,バックデータ一覧!$T$3:$U$367,2),バックデータ一覧!$J$3:$L$3,0))*10^-3</f>
        <v>2.5000000000000001E-4</v>
      </c>
      <c r="H1917" s="97">
        <f>INDEX(バックデータ一覧!$M$4:$O$27,MATCH(計算過程!B1917,バックデータ一覧!$F$4:$F$27,0),MATCH(VLOOKUP(A1917,バックデータ一覧!$T$3:$U$367,2),バックデータ一覧!$M$3:$O$3,0))*10^-3</f>
        <v>3.8000000000000002E-4</v>
      </c>
      <c r="I1917" s="97">
        <f>INDEX(バックデータ一覧!$P$4:$R$27,MATCH(計算過程!B1917,バックデータ一覧!$F$4:$F$27,0),MATCH(VLOOKUP(A1917,バックデータ一覧!$T$3:$U$367,2),バックデータ一覧!$P$3:$R$3,0))*10^-3</f>
        <v>5.0000000000000001E-4</v>
      </c>
    </row>
    <row r="1918" spans="1:9" x14ac:dyDescent="0.15">
      <c r="A1918" s="57">
        <v>41719</v>
      </c>
      <c r="B1918" s="9" t="s">
        <v>120</v>
      </c>
      <c r="C1918" s="83">
        <f t="shared" si="88"/>
        <v>6.0700000000000007E-3</v>
      </c>
      <c r="D1918" s="82">
        <f t="shared" si="87"/>
        <v>5.9400000000000008E-3</v>
      </c>
      <c r="E1918" s="81">
        <f t="shared" si="89"/>
        <v>1.3000000000000002E-4</v>
      </c>
      <c r="F1918" s="97">
        <f>INDEX(バックデータ一覧!$G$4:$I$27,MATCH(計算過程!B1918,バックデータ一覧!$F$4:$F$27,0),MATCH(VLOOKUP(A1918,バックデータ一覧!$T$3:$U$367,2),バックデータ一覧!$G$3:$I$3,0))*10^-3</f>
        <v>1.3000000000000002E-4</v>
      </c>
      <c r="G1918" s="97">
        <f>INDEX(バックデータ一覧!$J$4:$L$27,MATCH(計算過程!B1918,バックデータ一覧!$F$4:$F$27,0),MATCH(VLOOKUP(A1918,バックデータ一覧!$T$3:$U$367,2),バックデータ一覧!$J$3:$L$3,0))*10^-3</f>
        <v>2.5000000000000001E-4</v>
      </c>
      <c r="H1918" s="97">
        <f>INDEX(バックデータ一覧!$M$4:$O$27,MATCH(計算過程!B1918,バックデータ一覧!$F$4:$F$27,0),MATCH(VLOOKUP(A1918,バックデータ一覧!$T$3:$U$367,2),バックデータ一覧!$M$3:$O$3,0))*10^-3</f>
        <v>3.8000000000000002E-4</v>
      </c>
      <c r="I1918" s="97">
        <f>INDEX(バックデータ一覧!$P$4:$R$27,MATCH(計算過程!B1918,バックデータ一覧!$F$4:$F$27,0),MATCH(VLOOKUP(A1918,バックデータ一覧!$T$3:$U$367,2),バックデータ一覧!$P$3:$R$3,0))*10^-3</f>
        <v>5.0000000000000001E-4</v>
      </c>
    </row>
    <row r="1919" spans="1:9" x14ac:dyDescent="0.15">
      <c r="A1919" s="57">
        <v>41719</v>
      </c>
      <c r="B1919" s="9" t="s">
        <v>121</v>
      </c>
      <c r="C1919" s="83">
        <f t="shared" si="88"/>
        <v>6.4800000000000005E-3</v>
      </c>
      <c r="D1919" s="82">
        <f t="shared" si="87"/>
        <v>5.9400000000000008E-3</v>
      </c>
      <c r="E1919" s="81">
        <f t="shared" si="89"/>
        <v>5.4000000000000001E-4</v>
      </c>
      <c r="F1919" s="97">
        <f>INDEX(バックデータ一覧!$G$4:$I$27,MATCH(計算過程!B1919,バックデータ一覧!$F$4:$F$27,0),MATCH(VLOOKUP(A1919,バックデータ一覧!$T$3:$U$367,2),バックデータ一覧!$G$3:$I$3,0))*10^-3</f>
        <v>5.4000000000000001E-4</v>
      </c>
      <c r="G1919" s="97">
        <f>INDEX(バックデータ一覧!$J$4:$L$27,MATCH(計算過程!B1919,バックデータ一覧!$F$4:$F$27,0),MATCH(VLOOKUP(A1919,バックデータ一覧!$T$3:$U$367,2),バックデータ一覧!$J$3:$L$3,0))*10^-3</f>
        <v>1.08E-3</v>
      </c>
      <c r="H1919" s="97">
        <f>INDEX(バックデータ一覧!$M$4:$O$27,MATCH(計算過程!B1919,バックデータ一覧!$F$4:$F$27,0),MATCH(VLOOKUP(A1919,バックデータ一覧!$T$3:$U$367,2),バックデータ一覧!$M$3:$O$3,0))*10^-3</f>
        <v>1.6299999999999999E-3</v>
      </c>
      <c r="I1919" s="97">
        <f>INDEX(バックデータ一覧!$P$4:$R$27,MATCH(計算過程!B1919,バックデータ一覧!$F$4:$F$27,0),MATCH(VLOOKUP(A1919,バックデータ一覧!$T$3:$U$367,2),バックデータ一覧!$P$3:$R$3,0))*10^-3</f>
        <v>2.1700000000000001E-3</v>
      </c>
    </row>
    <row r="1920" spans="1:9" x14ac:dyDescent="0.15">
      <c r="A1920" s="57">
        <v>41719</v>
      </c>
      <c r="B1920" s="9" t="s">
        <v>122</v>
      </c>
      <c r="C1920" s="83">
        <f t="shared" si="88"/>
        <v>1.2360000000000001E-2</v>
      </c>
      <c r="D1920" s="82">
        <f t="shared" si="87"/>
        <v>5.9400000000000008E-3</v>
      </c>
      <c r="E1920" s="81">
        <f t="shared" si="89"/>
        <v>6.4200000000000004E-3</v>
      </c>
      <c r="F1920" s="97">
        <f>INDEX(バックデータ一覧!$G$4:$I$27,MATCH(計算過程!B1920,バックデータ一覧!$F$4:$F$27,0),MATCH(VLOOKUP(A1920,バックデータ一覧!$T$3:$U$367,2),バックデータ一覧!$G$3:$I$3,0))*10^-3</f>
        <v>6.4200000000000004E-3</v>
      </c>
      <c r="G1920" s="97">
        <f>INDEX(バックデータ一覧!$J$4:$L$27,MATCH(計算過程!B1920,バックデータ一覧!$F$4:$F$27,0),MATCH(VLOOKUP(A1920,バックデータ一覧!$T$3:$U$367,2),バックデータ一覧!$J$3:$L$3,0))*10^-3</f>
        <v>1.2840000000000001E-2</v>
      </c>
      <c r="H1920" s="97">
        <f>INDEX(バックデータ一覧!$M$4:$O$27,MATCH(計算過程!B1920,バックデータ一覧!$F$4:$F$27,0),MATCH(VLOOKUP(A1920,バックデータ一覧!$T$3:$U$367,2),バックデータ一覧!$M$3:$O$3,0))*10^-3</f>
        <v>1.9260000000000003E-2</v>
      </c>
      <c r="I1920" s="97">
        <f>INDEX(バックデータ一覧!$P$4:$R$27,MATCH(計算過程!B1920,バックデータ一覧!$F$4:$F$27,0),MATCH(VLOOKUP(A1920,バックデータ一覧!$T$3:$U$367,2),バックデータ一覧!$P$3:$R$3,0))*10^-3</f>
        <v>2.5680000000000001E-2</v>
      </c>
    </row>
    <row r="1921" spans="1:9" x14ac:dyDescent="0.15">
      <c r="A1921" s="57">
        <v>41719</v>
      </c>
      <c r="B1921" s="9" t="s">
        <v>123</v>
      </c>
      <c r="C1921" s="83">
        <f t="shared" si="88"/>
        <v>1.2360000000000001E-2</v>
      </c>
      <c r="D1921" s="82">
        <f t="shared" si="87"/>
        <v>5.9400000000000008E-3</v>
      </c>
      <c r="E1921" s="81">
        <f t="shared" si="89"/>
        <v>6.4200000000000004E-3</v>
      </c>
      <c r="F1921" s="97">
        <f>INDEX(バックデータ一覧!$G$4:$I$27,MATCH(計算過程!B1921,バックデータ一覧!$F$4:$F$27,0),MATCH(VLOOKUP(A1921,バックデータ一覧!$T$3:$U$367,2),バックデータ一覧!$G$3:$I$3,0))*10^-3</f>
        <v>6.4200000000000004E-3</v>
      </c>
      <c r="G1921" s="97">
        <f>INDEX(バックデータ一覧!$J$4:$L$27,MATCH(計算過程!B1921,バックデータ一覧!$F$4:$F$27,0),MATCH(VLOOKUP(A1921,バックデータ一覧!$T$3:$U$367,2),バックデータ一覧!$J$3:$L$3,0))*10^-3</f>
        <v>1.2840000000000001E-2</v>
      </c>
      <c r="H1921" s="97">
        <f>INDEX(バックデータ一覧!$M$4:$O$27,MATCH(計算過程!B1921,バックデータ一覧!$F$4:$F$27,0),MATCH(VLOOKUP(A1921,バックデータ一覧!$T$3:$U$367,2),バックデータ一覧!$M$3:$O$3,0))*10^-3</f>
        <v>1.9260000000000003E-2</v>
      </c>
      <c r="I1921" s="97">
        <f>INDEX(バックデータ一覧!$P$4:$R$27,MATCH(計算過程!B1921,バックデータ一覧!$F$4:$F$27,0),MATCH(VLOOKUP(A1921,バックデータ一覧!$T$3:$U$367,2),バックデータ一覧!$P$3:$R$3,0))*10^-3</f>
        <v>2.5680000000000001E-2</v>
      </c>
    </row>
    <row r="1922" spans="1:9" x14ac:dyDescent="0.15">
      <c r="A1922" s="57">
        <v>41719</v>
      </c>
      <c r="B1922" s="9" t="s">
        <v>124</v>
      </c>
      <c r="C1922" s="83">
        <f t="shared" si="88"/>
        <v>6.0700000000000007E-3</v>
      </c>
      <c r="D1922" s="82">
        <f t="shared" si="87"/>
        <v>5.9400000000000008E-3</v>
      </c>
      <c r="E1922" s="81">
        <f t="shared" si="89"/>
        <v>1.3000000000000002E-4</v>
      </c>
      <c r="F1922" s="97">
        <f>INDEX(バックデータ一覧!$G$4:$I$27,MATCH(計算過程!B1922,バックデータ一覧!$F$4:$F$27,0),MATCH(VLOOKUP(A1922,バックデータ一覧!$T$3:$U$367,2),バックデータ一覧!$G$3:$I$3,0))*10^-3</f>
        <v>1.3000000000000002E-4</v>
      </c>
      <c r="G1922" s="97">
        <f>INDEX(バックデータ一覧!$J$4:$L$27,MATCH(計算過程!B1922,バックデータ一覧!$F$4:$F$27,0),MATCH(VLOOKUP(A1922,バックデータ一覧!$T$3:$U$367,2),バックデータ一覧!$J$3:$L$3,0))*10^-3</f>
        <v>2.5000000000000001E-4</v>
      </c>
      <c r="H1922" s="97">
        <f>INDEX(バックデータ一覧!$M$4:$O$27,MATCH(計算過程!B1922,バックデータ一覧!$F$4:$F$27,0),MATCH(VLOOKUP(A1922,バックデータ一覧!$T$3:$U$367,2),バックデータ一覧!$M$3:$O$3,0))*10^-3</f>
        <v>3.8000000000000002E-4</v>
      </c>
      <c r="I1922" s="97">
        <f>INDEX(バックデータ一覧!$P$4:$R$27,MATCH(計算過程!B1922,バックデータ一覧!$F$4:$F$27,0),MATCH(VLOOKUP(A1922,バックデータ一覧!$T$3:$U$367,2),バックデータ一覧!$P$3:$R$3,0))*10^-3</f>
        <v>5.0000000000000001E-4</v>
      </c>
    </row>
    <row r="1923" spans="1:9" x14ac:dyDescent="0.15">
      <c r="A1923" s="57">
        <v>41719</v>
      </c>
      <c r="B1923" s="9" t="s">
        <v>125</v>
      </c>
      <c r="C1923" s="83">
        <f t="shared" si="88"/>
        <v>6.2700000000000013E-3</v>
      </c>
      <c r="D1923" s="82">
        <f t="shared" si="87"/>
        <v>5.9400000000000008E-3</v>
      </c>
      <c r="E1923" s="81">
        <f t="shared" si="89"/>
        <v>3.3E-4</v>
      </c>
      <c r="F1923" s="97">
        <f>INDEX(バックデータ一覧!$G$4:$I$27,MATCH(計算過程!B1923,バックデータ一覧!$F$4:$F$27,0),MATCH(VLOOKUP(A1923,バックデータ一覧!$T$3:$U$367,2),バックデータ一覧!$G$3:$I$3,0))*10^-3</f>
        <v>3.3E-4</v>
      </c>
      <c r="G1923" s="97">
        <f>INDEX(バックデータ一覧!$J$4:$L$27,MATCH(計算過程!B1923,バックデータ一覧!$F$4:$F$27,0),MATCH(VLOOKUP(A1923,バックデータ一覧!$T$3:$U$367,2),バックデータ一覧!$J$3:$L$3,0))*10^-3</f>
        <v>6.7000000000000002E-4</v>
      </c>
      <c r="H1923" s="97">
        <f>INDEX(バックデータ一覧!$M$4:$O$27,MATCH(計算過程!B1923,バックデータ一覧!$F$4:$F$27,0),MATCH(VLOOKUP(A1923,バックデータ一覧!$T$3:$U$367,2),バックデータ一覧!$M$3:$O$3,0))*10^-3</f>
        <v>1E-3</v>
      </c>
      <c r="I1923" s="97">
        <f>INDEX(バックデータ一覧!$P$4:$R$27,MATCH(計算過程!B1923,バックデータ一覧!$F$4:$F$27,0),MATCH(VLOOKUP(A1923,バックデータ一覧!$T$3:$U$367,2),バックデータ一覧!$P$3:$R$3,0))*10^-3</f>
        <v>1.33E-3</v>
      </c>
    </row>
    <row r="1924" spans="1:9" x14ac:dyDescent="0.15">
      <c r="A1924" s="57">
        <v>41719</v>
      </c>
      <c r="B1924" s="9" t="s">
        <v>126</v>
      </c>
      <c r="C1924" s="83">
        <f t="shared" si="88"/>
        <v>1.2220000000000002E-2</v>
      </c>
      <c r="D1924" s="82">
        <f t="shared" si="87"/>
        <v>5.9400000000000008E-3</v>
      </c>
      <c r="E1924" s="81">
        <f t="shared" si="89"/>
        <v>6.28E-3</v>
      </c>
      <c r="F1924" s="97">
        <f>INDEX(バックデータ一覧!$G$4:$I$27,MATCH(計算過程!B1924,バックデータ一覧!$F$4:$F$27,0),MATCH(VLOOKUP(A1924,バックデータ一覧!$T$3:$U$367,2),バックデータ一覧!$G$3:$I$3,0))*10^-3</f>
        <v>6.28E-3</v>
      </c>
      <c r="G1924" s="97">
        <f>INDEX(バックデータ一覧!$J$4:$L$27,MATCH(計算過程!B1924,バックデータ一覧!$F$4:$F$27,0),MATCH(VLOOKUP(A1924,バックデータ一覧!$T$3:$U$367,2),バックデータ一覧!$J$3:$L$3,0))*10^-3</f>
        <v>1.256E-2</v>
      </c>
      <c r="H1924" s="97">
        <f>INDEX(バックデータ一覧!$M$4:$O$27,MATCH(計算過程!B1924,バックデータ一覧!$F$4:$F$27,0),MATCH(VLOOKUP(A1924,バックデータ一覧!$T$3:$U$367,2),バックデータ一覧!$M$3:$O$3,0))*10^-3</f>
        <v>1.8839999999999999E-2</v>
      </c>
      <c r="I1924" s="97">
        <f>INDEX(バックデータ一覧!$P$4:$R$27,MATCH(計算過程!B1924,バックデータ一覧!$F$4:$F$27,0),MATCH(VLOOKUP(A1924,バックデータ一覧!$T$3:$U$367,2),バックデータ一覧!$P$3:$R$3,0))*10^-3</f>
        <v>2.512E-2</v>
      </c>
    </row>
    <row r="1925" spans="1:9" x14ac:dyDescent="0.15">
      <c r="A1925" s="57">
        <v>41719</v>
      </c>
      <c r="B1925" s="9" t="s">
        <v>127</v>
      </c>
      <c r="C1925" s="83">
        <f t="shared" si="88"/>
        <v>1.243E-2</v>
      </c>
      <c r="D1925" s="82">
        <f t="shared" si="87"/>
        <v>5.9400000000000008E-3</v>
      </c>
      <c r="E1925" s="81">
        <f t="shared" si="89"/>
        <v>6.4900000000000001E-3</v>
      </c>
      <c r="F1925" s="97">
        <f>INDEX(バックデータ一覧!$G$4:$I$27,MATCH(計算過程!B1925,バックデータ一覧!$F$4:$F$27,0),MATCH(VLOOKUP(A1925,バックデータ一覧!$T$3:$U$367,2),バックデータ一覧!$G$3:$I$3,0))*10^-3</f>
        <v>6.4900000000000001E-3</v>
      </c>
      <c r="G1925" s="97">
        <f>INDEX(バックデータ一覧!$J$4:$L$27,MATCH(計算過程!B1925,バックデータ一覧!$F$4:$F$27,0),MATCH(VLOOKUP(A1925,バックデータ一覧!$T$3:$U$367,2),バックデータ一覧!$J$3:$L$3,0))*10^-3</f>
        <v>1.298E-2</v>
      </c>
      <c r="H1925" s="97">
        <f>INDEX(バックデータ一覧!$M$4:$O$27,MATCH(計算過程!B1925,バックデータ一覧!$F$4:$F$27,0),MATCH(VLOOKUP(A1925,バックデータ一覧!$T$3:$U$367,2),バックデータ一覧!$M$3:$O$3,0))*10^-3</f>
        <v>1.9469999999999998E-2</v>
      </c>
      <c r="I1925" s="97">
        <f>INDEX(バックデータ一覧!$P$4:$R$27,MATCH(計算過程!B1925,バックデータ一覧!$F$4:$F$27,0),MATCH(VLOOKUP(A1925,バックデータ一覧!$T$3:$U$367,2),バックデータ一覧!$P$3:$R$3,0))*10^-3</f>
        <v>2.5950000000000001E-2</v>
      </c>
    </row>
    <row r="1926" spans="1:9" x14ac:dyDescent="0.15">
      <c r="A1926" s="57">
        <v>41719</v>
      </c>
      <c r="B1926" s="9" t="s">
        <v>128</v>
      </c>
      <c r="C1926" s="83">
        <f t="shared" si="88"/>
        <v>9.2500000000000013E-3</v>
      </c>
      <c r="D1926" s="82">
        <f t="shared" si="87"/>
        <v>5.9400000000000008E-3</v>
      </c>
      <c r="E1926" s="81">
        <f t="shared" si="89"/>
        <v>3.31E-3</v>
      </c>
      <c r="F1926" s="97">
        <f>INDEX(バックデータ一覧!$G$4:$I$27,MATCH(計算過程!B1926,バックデータ一覧!$F$4:$F$27,0),MATCH(VLOOKUP(A1926,バックデータ一覧!$T$3:$U$367,2),バックデータ一覧!$G$3:$I$3,0))*10^-3</f>
        <v>3.31E-3</v>
      </c>
      <c r="G1926" s="97">
        <f>INDEX(バックデータ一覧!$J$4:$L$27,MATCH(計算過程!B1926,バックデータ一覧!$F$4:$F$27,0),MATCH(VLOOKUP(A1926,バックデータ一覧!$T$3:$U$367,2),バックデータ一覧!$J$3:$L$3,0))*10^-3</f>
        <v>6.6100000000000004E-3</v>
      </c>
      <c r="H1926" s="97">
        <f>INDEX(バックデータ一覧!$M$4:$O$27,MATCH(計算過程!B1926,バックデータ一覧!$F$4:$F$27,0),MATCH(VLOOKUP(A1926,バックデータ一覧!$T$3:$U$367,2),バックデータ一覧!$M$3:$O$3,0))*10^-3</f>
        <v>9.92E-3</v>
      </c>
      <c r="I1926" s="97">
        <f>INDEX(バックデータ一覧!$P$4:$R$27,MATCH(計算過程!B1926,バックデータ一覧!$F$4:$F$27,0),MATCH(VLOOKUP(A1926,バックデータ一覧!$T$3:$U$367,2),バックデータ一覧!$P$3:$R$3,0))*10^-3</f>
        <v>1.323E-2</v>
      </c>
    </row>
    <row r="1927" spans="1:9" x14ac:dyDescent="0.15">
      <c r="A1927" s="57">
        <v>41720</v>
      </c>
      <c r="B1927" s="9" t="s">
        <v>105</v>
      </c>
      <c r="C1927" s="83">
        <f t="shared" si="88"/>
        <v>6.0700000000000007E-3</v>
      </c>
      <c r="D1927" s="82">
        <f t="shared" ref="D1927:D1990" si="90">$O$4*$O$5*10^-3</f>
        <v>5.9400000000000008E-3</v>
      </c>
      <c r="E1927" s="81">
        <f t="shared" si="89"/>
        <v>1.3000000000000002E-4</v>
      </c>
      <c r="F1927" s="97">
        <f>INDEX(バックデータ一覧!$G$4:$I$27,MATCH(計算過程!B1927,バックデータ一覧!$F$4:$F$27,0),MATCH(VLOOKUP(A1927,バックデータ一覧!$T$3:$U$367,2),バックデータ一覧!$G$3:$I$3,0))*10^-3</f>
        <v>1.3000000000000002E-4</v>
      </c>
      <c r="G1927" s="97">
        <f>INDEX(バックデータ一覧!$J$4:$L$27,MATCH(計算過程!B1927,バックデータ一覧!$F$4:$F$27,0),MATCH(VLOOKUP(A1927,バックデータ一覧!$T$3:$U$367,2),バックデータ一覧!$J$3:$L$3,0))*10^-3</f>
        <v>2.5000000000000001E-4</v>
      </c>
      <c r="H1927" s="97">
        <f>INDEX(バックデータ一覧!$M$4:$O$27,MATCH(計算過程!B1927,バックデータ一覧!$F$4:$F$27,0),MATCH(VLOOKUP(A1927,バックデータ一覧!$T$3:$U$367,2),バックデータ一覧!$M$3:$O$3,0))*10^-3</f>
        <v>3.8000000000000002E-4</v>
      </c>
      <c r="I1927" s="97">
        <f>INDEX(バックデータ一覧!$P$4:$R$27,MATCH(計算過程!B1927,バックデータ一覧!$F$4:$F$27,0),MATCH(VLOOKUP(A1927,バックデータ一覧!$T$3:$U$367,2),バックデータ一覧!$P$3:$R$3,0))*10^-3</f>
        <v>5.0000000000000001E-4</v>
      </c>
    </row>
    <row r="1928" spans="1:9" x14ac:dyDescent="0.15">
      <c r="A1928" s="57">
        <v>41720</v>
      </c>
      <c r="B1928" s="9" t="s">
        <v>106</v>
      </c>
      <c r="C1928" s="83">
        <f t="shared" ref="C1928:C1991" si="91">D1928+E1928</f>
        <v>6.0700000000000007E-3</v>
      </c>
      <c r="D1928" s="82">
        <f t="shared" si="90"/>
        <v>5.9400000000000008E-3</v>
      </c>
      <c r="E1928" s="81">
        <f t="shared" ref="E1928:E1991" si="92">IF(AND($O$10&gt;=1,$O$10&lt;2),$F1928*(2-$O$10)/(2-1)+$G1928*($O$10-1)/(2-1),IF(AND($O$10&gt;=2,$O$10&lt;3),$G1928*(3-$O$10)/(3-2)+$H1928*($O$10-2)/(3-2),$H1928*(4-$O$10)/(4-3)+$I1928*($O$10-3)/(4-3)))</f>
        <v>1.3000000000000002E-4</v>
      </c>
      <c r="F1928" s="97">
        <f>INDEX(バックデータ一覧!$G$4:$I$27,MATCH(計算過程!B1928,バックデータ一覧!$F$4:$F$27,0),MATCH(VLOOKUP(A1928,バックデータ一覧!$T$3:$U$367,2),バックデータ一覧!$G$3:$I$3,0))*10^-3</f>
        <v>1.3000000000000002E-4</v>
      </c>
      <c r="G1928" s="97">
        <f>INDEX(バックデータ一覧!$J$4:$L$27,MATCH(計算過程!B1928,バックデータ一覧!$F$4:$F$27,0),MATCH(VLOOKUP(A1928,バックデータ一覧!$T$3:$U$367,2),バックデータ一覧!$J$3:$L$3,0))*10^-3</f>
        <v>2.5000000000000001E-4</v>
      </c>
      <c r="H1928" s="97">
        <f>INDEX(バックデータ一覧!$M$4:$O$27,MATCH(計算過程!B1928,バックデータ一覧!$F$4:$F$27,0),MATCH(VLOOKUP(A1928,バックデータ一覧!$T$3:$U$367,2),バックデータ一覧!$M$3:$O$3,0))*10^-3</f>
        <v>3.8000000000000002E-4</v>
      </c>
      <c r="I1928" s="97">
        <f>INDEX(バックデータ一覧!$P$4:$R$27,MATCH(計算過程!B1928,バックデータ一覧!$F$4:$F$27,0),MATCH(VLOOKUP(A1928,バックデータ一覧!$T$3:$U$367,2),バックデータ一覧!$P$3:$R$3,0))*10^-3</f>
        <v>5.0000000000000001E-4</v>
      </c>
    </row>
    <row r="1929" spans="1:9" x14ac:dyDescent="0.15">
      <c r="A1929" s="57">
        <v>41720</v>
      </c>
      <c r="B1929" s="9" t="s">
        <v>107</v>
      </c>
      <c r="C1929" s="83">
        <f t="shared" si="91"/>
        <v>6.0700000000000007E-3</v>
      </c>
      <c r="D1929" s="82">
        <f t="shared" si="90"/>
        <v>5.9400000000000008E-3</v>
      </c>
      <c r="E1929" s="81">
        <f t="shared" si="92"/>
        <v>1.3000000000000002E-4</v>
      </c>
      <c r="F1929" s="97">
        <f>INDEX(バックデータ一覧!$G$4:$I$27,MATCH(計算過程!B1929,バックデータ一覧!$F$4:$F$27,0),MATCH(VLOOKUP(A1929,バックデータ一覧!$T$3:$U$367,2),バックデータ一覧!$G$3:$I$3,0))*10^-3</f>
        <v>1.3000000000000002E-4</v>
      </c>
      <c r="G1929" s="97">
        <f>INDEX(バックデータ一覧!$J$4:$L$27,MATCH(計算過程!B1929,バックデータ一覧!$F$4:$F$27,0),MATCH(VLOOKUP(A1929,バックデータ一覧!$T$3:$U$367,2),バックデータ一覧!$J$3:$L$3,0))*10^-3</f>
        <v>2.5000000000000001E-4</v>
      </c>
      <c r="H1929" s="97">
        <f>INDEX(バックデータ一覧!$M$4:$O$27,MATCH(計算過程!B1929,バックデータ一覧!$F$4:$F$27,0),MATCH(VLOOKUP(A1929,バックデータ一覧!$T$3:$U$367,2),バックデータ一覧!$M$3:$O$3,0))*10^-3</f>
        <v>3.8000000000000002E-4</v>
      </c>
      <c r="I1929" s="97">
        <f>INDEX(バックデータ一覧!$P$4:$R$27,MATCH(計算過程!B1929,バックデータ一覧!$F$4:$F$27,0),MATCH(VLOOKUP(A1929,バックデータ一覧!$T$3:$U$367,2),バックデータ一覧!$P$3:$R$3,0))*10^-3</f>
        <v>5.0000000000000001E-4</v>
      </c>
    </row>
    <row r="1930" spans="1:9" x14ac:dyDescent="0.15">
      <c r="A1930" s="57">
        <v>41720</v>
      </c>
      <c r="B1930" s="9" t="s">
        <v>108</v>
      </c>
      <c r="C1930" s="83">
        <f t="shared" si="91"/>
        <v>6.0700000000000007E-3</v>
      </c>
      <c r="D1930" s="82">
        <f t="shared" si="90"/>
        <v>5.9400000000000008E-3</v>
      </c>
      <c r="E1930" s="81">
        <f t="shared" si="92"/>
        <v>1.3000000000000002E-4</v>
      </c>
      <c r="F1930" s="97">
        <f>INDEX(バックデータ一覧!$G$4:$I$27,MATCH(計算過程!B1930,バックデータ一覧!$F$4:$F$27,0),MATCH(VLOOKUP(A1930,バックデータ一覧!$T$3:$U$367,2),バックデータ一覧!$G$3:$I$3,0))*10^-3</f>
        <v>1.3000000000000002E-4</v>
      </c>
      <c r="G1930" s="97">
        <f>INDEX(バックデータ一覧!$J$4:$L$27,MATCH(計算過程!B1930,バックデータ一覧!$F$4:$F$27,0),MATCH(VLOOKUP(A1930,バックデータ一覧!$T$3:$U$367,2),バックデータ一覧!$J$3:$L$3,0))*10^-3</f>
        <v>2.5000000000000001E-4</v>
      </c>
      <c r="H1930" s="97">
        <f>INDEX(バックデータ一覧!$M$4:$O$27,MATCH(計算過程!B1930,バックデータ一覧!$F$4:$F$27,0),MATCH(VLOOKUP(A1930,バックデータ一覧!$T$3:$U$367,2),バックデータ一覧!$M$3:$O$3,0))*10^-3</f>
        <v>3.8000000000000002E-4</v>
      </c>
      <c r="I1930" s="97">
        <f>INDEX(バックデータ一覧!$P$4:$R$27,MATCH(計算過程!B1930,バックデータ一覧!$F$4:$F$27,0),MATCH(VLOOKUP(A1930,バックデータ一覧!$T$3:$U$367,2),バックデータ一覧!$P$3:$R$3,0))*10^-3</f>
        <v>5.0000000000000001E-4</v>
      </c>
    </row>
    <row r="1931" spans="1:9" x14ac:dyDescent="0.15">
      <c r="A1931" s="57">
        <v>41720</v>
      </c>
      <c r="B1931" s="9" t="s">
        <v>109</v>
      </c>
      <c r="C1931" s="83">
        <f t="shared" si="91"/>
        <v>6.0700000000000007E-3</v>
      </c>
      <c r="D1931" s="82">
        <f t="shared" si="90"/>
        <v>5.9400000000000008E-3</v>
      </c>
      <c r="E1931" s="81">
        <f t="shared" si="92"/>
        <v>1.3000000000000002E-4</v>
      </c>
      <c r="F1931" s="97">
        <f>INDEX(バックデータ一覧!$G$4:$I$27,MATCH(計算過程!B1931,バックデータ一覧!$F$4:$F$27,0),MATCH(VLOOKUP(A1931,バックデータ一覧!$T$3:$U$367,2),バックデータ一覧!$G$3:$I$3,0))*10^-3</f>
        <v>1.3000000000000002E-4</v>
      </c>
      <c r="G1931" s="97">
        <f>INDEX(バックデータ一覧!$J$4:$L$27,MATCH(計算過程!B1931,バックデータ一覧!$F$4:$F$27,0),MATCH(VLOOKUP(A1931,バックデータ一覧!$T$3:$U$367,2),バックデータ一覧!$J$3:$L$3,0))*10^-3</f>
        <v>2.5000000000000001E-4</v>
      </c>
      <c r="H1931" s="97">
        <f>INDEX(バックデータ一覧!$M$4:$O$27,MATCH(計算過程!B1931,バックデータ一覧!$F$4:$F$27,0),MATCH(VLOOKUP(A1931,バックデータ一覧!$T$3:$U$367,2),バックデータ一覧!$M$3:$O$3,0))*10^-3</f>
        <v>3.8000000000000002E-4</v>
      </c>
      <c r="I1931" s="97">
        <f>INDEX(バックデータ一覧!$P$4:$R$27,MATCH(計算過程!B1931,バックデータ一覧!$F$4:$F$27,0),MATCH(VLOOKUP(A1931,バックデータ一覧!$T$3:$U$367,2),バックデータ一覧!$P$3:$R$3,0))*10^-3</f>
        <v>5.0000000000000001E-4</v>
      </c>
    </row>
    <row r="1932" spans="1:9" x14ac:dyDescent="0.15">
      <c r="A1932" s="57">
        <v>41720</v>
      </c>
      <c r="B1932" s="9" t="s">
        <v>110</v>
      </c>
      <c r="C1932" s="83">
        <f t="shared" si="91"/>
        <v>6.0700000000000007E-3</v>
      </c>
      <c r="D1932" s="82">
        <f t="shared" si="90"/>
        <v>5.9400000000000008E-3</v>
      </c>
      <c r="E1932" s="81">
        <f t="shared" si="92"/>
        <v>1.3000000000000002E-4</v>
      </c>
      <c r="F1932" s="97">
        <f>INDEX(バックデータ一覧!$G$4:$I$27,MATCH(計算過程!B1932,バックデータ一覧!$F$4:$F$27,0),MATCH(VLOOKUP(A1932,バックデータ一覧!$T$3:$U$367,2),バックデータ一覧!$G$3:$I$3,0))*10^-3</f>
        <v>1.3000000000000002E-4</v>
      </c>
      <c r="G1932" s="97">
        <f>INDEX(バックデータ一覧!$J$4:$L$27,MATCH(計算過程!B1932,バックデータ一覧!$F$4:$F$27,0),MATCH(VLOOKUP(A1932,バックデータ一覧!$T$3:$U$367,2),バックデータ一覧!$J$3:$L$3,0))*10^-3</f>
        <v>2.5000000000000001E-4</v>
      </c>
      <c r="H1932" s="97">
        <f>INDEX(バックデータ一覧!$M$4:$O$27,MATCH(計算過程!B1932,バックデータ一覧!$F$4:$F$27,0),MATCH(VLOOKUP(A1932,バックデータ一覧!$T$3:$U$367,2),バックデータ一覧!$M$3:$O$3,0))*10^-3</f>
        <v>3.8000000000000002E-4</v>
      </c>
      <c r="I1932" s="97">
        <f>INDEX(バックデータ一覧!$P$4:$R$27,MATCH(計算過程!B1932,バックデータ一覧!$F$4:$F$27,0),MATCH(VLOOKUP(A1932,バックデータ一覧!$T$3:$U$367,2),バックデータ一覧!$P$3:$R$3,0))*10^-3</f>
        <v>5.0000000000000001E-4</v>
      </c>
    </row>
    <row r="1933" spans="1:9" x14ac:dyDescent="0.15">
      <c r="A1933" s="57">
        <v>41720</v>
      </c>
      <c r="B1933" s="9" t="s">
        <v>111</v>
      </c>
      <c r="C1933" s="83">
        <f t="shared" si="91"/>
        <v>9.3200000000000002E-3</v>
      </c>
      <c r="D1933" s="82">
        <f t="shared" si="90"/>
        <v>5.9400000000000008E-3</v>
      </c>
      <c r="E1933" s="81">
        <f t="shared" si="92"/>
        <v>3.3799999999999998E-3</v>
      </c>
      <c r="F1933" s="97">
        <f>INDEX(バックデータ一覧!$G$4:$I$27,MATCH(計算過程!B1933,バックデータ一覧!$F$4:$F$27,0),MATCH(VLOOKUP(A1933,バックデータ一覧!$T$3:$U$367,2),バックデータ一覧!$G$3:$I$3,0))*10^-3</f>
        <v>3.3799999999999998E-3</v>
      </c>
      <c r="G1933" s="97">
        <f>INDEX(バックデータ一覧!$J$4:$L$27,MATCH(計算過程!B1933,バックデータ一覧!$F$4:$F$27,0),MATCH(VLOOKUP(A1933,バックデータ一覧!$T$3:$U$367,2),バックデータ一覧!$J$3:$L$3,0))*10^-3</f>
        <v>6.7499999999999999E-3</v>
      </c>
      <c r="H1933" s="97">
        <f>INDEX(バックデータ一覧!$M$4:$O$27,MATCH(計算過程!B1933,バックデータ一覧!$F$4:$F$27,0),MATCH(VLOOKUP(A1933,バックデータ一覧!$T$3:$U$367,2),バックデータ一覧!$M$3:$O$3,0))*10^-3</f>
        <v>1.0130000000000002E-2</v>
      </c>
      <c r="I1933" s="97">
        <f>INDEX(バックデータ一覧!$P$4:$R$27,MATCH(計算過程!B1933,バックデータ一覧!$F$4:$F$27,0),MATCH(VLOOKUP(A1933,バックデータ一覧!$T$3:$U$367,2),バックデータ一覧!$P$3:$R$3,0))*10^-3</f>
        <v>1.3509999999999999E-2</v>
      </c>
    </row>
    <row r="1934" spans="1:9" x14ac:dyDescent="0.15">
      <c r="A1934" s="57">
        <v>41720</v>
      </c>
      <c r="B1934" s="9" t="s">
        <v>112</v>
      </c>
      <c r="C1934" s="83">
        <f t="shared" si="91"/>
        <v>6.4800000000000005E-3</v>
      </c>
      <c r="D1934" s="82">
        <f t="shared" si="90"/>
        <v>5.9400000000000008E-3</v>
      </c>
      <c r="E1934" s="81">
        <f t="shared" si="92"/>
        <v>5.4000000000000001E-4</v>
      </c>
      <c r="F1934" s="97">
        <f>INDEX(バックデータ一覧!$G$4:$I$27,MATCH(計算過程!B1934,バックデータ一覧!$F$4:$F$27,0),MATCH(VLOOKUP(A1934,バックデータ一覧!$T$3:$U$367,2),バックデータ一覧!$G$3:$I$3,0))*10^-3</f>
        <v>5.4000000000000001E-4</v>
      </c>
      <c r="G1934" s="97">
        <f>INDEX(バックデータ一覧!$J$4:$L$27,MATCH(計算過程!B1934,バックデータ一覧!$F$4:$F$27,0),MATCH(VLOOKUP(A1934,バックデータ一覧!$T$3:$U$367,2),バックデータ一覧!$J$3:$L$3,0))*10^-3</f>
        <v>1.08E-3</v>
      </c>
      <c r="H1934" s="97">
        <f>INDEX(バックデータ一覧!$M$4:$O$27,MATCH(計算過程!B1934,バックデータ一覧!$F$4:$F$27,0),MATCH(VLOOKUP(A1934,バックデータ一覧!$T$3:$U$367,2),バックデータ一覧!$M$3:$O$3,0))*10^-3</f>
        <v>1.6299999999999999E-3</v>
      </c>
      <c r="I1934" s="97">
        <f>INDEX(バックデータ一覧!$P$4:$R$27,MATCH(計算過程!B1934,バックデータ一覧!$F$4:$F$27,0),MATCH(VLOOKUP(A1934,バックデータ一覧!$T$3:$U$367,2),バックデータ一覧!$P$3:$R$3,0))*10^-3</f>
        <v>2.1700000000000001E-3</v>
      </c>
    </row>
    <row r="1935" spans="1:9" x14ac:dyDescent="0.15">
      <c r="A1935" s="57">
        <v>41720</v>
      </c>
      <c r="B1935" s="9" t="s">
        <v>113</v>
      </c>
      <c r="C1935" s="83">
        <f t="shared" si="91"/>
        <v>6.4800000000000005E-3</v>
      </c>
      <c r="D1935" s="82">
        <f t="shared" si="90"/>
        <v>5.9400000000000008E-3</v>
      </c>
      <c r="E1935" s="81">
        <f t="shared" si="92"/>
        <v>5.4000000000000001E-4</v>
      </c>
      <c r="F1935" s="97">
        <f>INDEX(バックデータ一覧!$G$4:$I$27,MATCH(計算過程!B1935,バックデータ一覧!$F$4:$F$27,0),MATCH(VLOOKUP(A1935,バックデータ一覧!$T$3:$U$367,2),バックデータ一覧!$G$3:$I$3,0))*10^-3</f>
        <v>5.4000000000000001E-4</v>
      </c>
      <c r="G1935" s="97">
        <f>INDEX(バックデータ一覧!$J$4:$L$27,MATCH(計算過程!B1935,バックデータ一覧!$F$4:$F$27,0),MATCH(VLOOKUP(A1935,バックデータ一覧!$T$3:$U$367,2),バックデータ一覧!$J$3:$L$3,0))*10^-3</f>
        <v>1.08E-3</v>
      </c>
      <c r="H1935" s="97">
        <f>INDEX(バックデータ一覧!$M$4:$O$27,MATCH(計算過程!B1935,バックデータ一覧!$F$4:$F$27,0),MATCH(VLOOKUP(A1935,バックデータ一覧!$T$3:$U$367,2),バックデータ一覧!$M$3:$O$3,0))*10^-3</f>
        <v>1.6299999999999999E-3</v>
      </c>
      <c r="I1935" s="97">
        <f>INDEX(バックデータ一覧!$P$4:$R$27,MATCH(計算過程!B1935,バックデータ一覧!$F$4:$F$27,0),MATCH(VLOOKUP(A1935,バックデータ一覧!$T$3:$U$367,2),バックデータ一覧!$P$3:$R$3,0))*10^-3</f>
        <v>2.1700000000000001E-3</v>
      </c>
    </row>
    <row r="1936" spans="1:9" x14ac:dyDescent="0.15">
      <c r="A1936" s="57">
        <v>41720</v>
      </c>
      <c r="B1936" s="9" t="s">
        <v>114</v>
      </c>
      <c r="C1936" s="83">
        <f t="shared" si="91"/>
        <v>6.0700000000000007E-3</v>
      </c>
      <c r="D1936" s="82">
        <f t="shared" si="90"/>
        <v>5.9400000000000008E-3</v>
      </c>
      <c r="E1936" s="81">
        <f t="shared" si="92"/>
        <v>1.3000000000000002E-4</v>
      </c>
      <c r="F1936" s="97">
        <f>INDEX(バックデータ一覧!$G$4:$I$27,MATCH(計算過程!B1936,バックデータ一覧!$F$4:$F$27,0),MATCH(VLOOKUP(A1936,バックデータ一覧!$T$3:$U$367,2),バックデータ一覧!$G$3:$I$3,0))*10^-3</f>
        <v>1.3000000000000002E-4</v>
      </c>
      <c r="G1936" s="97">
        <f>INDEX(バックデータ一覧!$J$4:$L$27,MATCH(計算過程!B1936,バックデータ一覧!$F$4:$F$27,0),MATCH(VLOOKUP(A1936,バックデータ一覧!$T$3:$U$367,2),バックデータ一覧!$J$3:$L$3,0))*10^-3</f>
        <v>2.5000000000000001E-4</v>
      </c>
      <c r="H1936" s="97">
        <f>INDEX(バックデータ一覧!$M$4:$O$27,MATCH(計算過程!B1936,バックデータ一覧!$F$4:$F$27,0),MATCH(VLOOKUP(A1936,バックデータ一覧!$T$3:$U$367,2),バックデータ一覧!$M$3:$O$3,0))*10^-3</f>
        <v>3.8000000000000002E-4</v>
      </c>
      <c r="I1936" s="97">
        <f>INDEX(バックデータ一覧!$P$4:$R$27,MATCH(計算過程!B1936,バックデータ一覧!$F$4:$F$27,0),MATCH(VLOOKUP(A1936,バックデータ一覧!$T$3:$U$367,2),バックデータ一覧!$P$3:$R$3,0))*10^-3</f>
        <v>5.0000000000000001E-4</v>
      </c>
    </row>
    <row r="1937" spans="1:9" x14ac:dyDescent="0.15">
      <c r="A1937" s="57">
        <v>41720</v>
      </c>
      <c r="B1937" s="9" t="s">
        <v>115</v>
      </c>
      <c r="C1937" s="83">
        <f t="shared" si="91"/>
        <v>6.2700000000000013E-3</v>
      </c>
      <c r="D1937" s="82">
        <f t="shared" si="90"/>
        <v>5.9400000000000008E-3</v>
      </c>
      <c r="E1937" s="81">
        <f t="shared" si="92"/>
        <v>3.3E-4</v>
      </c>
      <c r="F1937" s="97">
        <f>INDEX(バックデータ一覧!$G$4:$I$27,MATCH(計算過程!B1937,バックデータ一覧!$F$4:$F$27,0),MATCH(VLOOKUP(A1937,バックデータ一覧!$T$3:$U$367,2),バックデータ一覧!$G$3:$I$3,0))*10^-3</f>
        <v>3.3E-4</v>
      </c>
      <c r="G1937" s="97">
        <f>INDEX(バックデータ一覧!$J$4:$L$27,MATCH(計算過程!B1937,バックデータ一覧!$F$4:$F$27,0),MATCH(VLOOKUP(A1937,バックデータ一覧!$T$3:$U$367,2),バックデータ一覧!$J$3:$L$3,0))*10^-3</f>
        <v>6.7000000000000002E-4</v>
      </c>
      <c r="H1937" s="97">
        <f>INDEX(バックデータ一覧!$M$4:$O$27,MATCH(計算過程!B1937,バックデータ一覧!$F$4:$F$27,0),MATCH(VLOOKUP(A1937,バックデータ一覧!$T$3:$U$367,2),バックデータ一覧!$M$3:$O$3,0))*10^-3</f>
        <v>1E-3</v>
      </c>
      <c r="I1937" s="97">
        <f>INDEX(バックデータ一覧!$P$4:$R$27,MATCH(計算過程!B1937,バックデータ一覧!$F$4:$F$27,0),MATCH(VLOOKUP(A1937,バックデータ一覧!$T$3:$U$367,2),バックデータ一覧!$P$3:$R$3,0))*10^-3</f>
        <v>1.33E-3</v>
      </c>
    </row>
    <row r="1938" spans="1:9" x14ac:dyDescent="0.15">
      <c r="A1938" s="57">
        <v>41720</v>
      </c>
      <c r="B1938" s="9" t="s">
        <v>116</v>
      </c>
      <c r="C1938" s="83">
        <f t="shared" si="91"/>
        <v>6.0700000000000007E-3</v>
      </c>
      <c r="D1938" s="82">
        <f t="shared" si="90"/>
        <v>5.9400000000000008E-3</v>
      </c>
      <c r="E1938" s="81">
        <f t="shared" si="92"/>
        <v>1.3000000000000002E-4</v>
      </c>
      <c r="F1938" s="97">
        <f>INDEX(バックデータ一覧!$G$4:$I$27,MATCH(計算過程!B1938,バックデータ一覧!$F$4:$F$27,0),MATCH(VLOOKUP(A1938,バックデータ一覧!$T$3:$U$367,2),バックデータ一覧!$G$3:$I$3,0))*10^-3</f>
        <v>1.3000000000000002E-4</v>
      </c>
      <c r="G1938" s="97">
        <f>INDEX(バックデータ一覧!$J$4:$L$27,MATCH(計算過程!B1938,バックデータ一覧!$F$4:$F$27,0),MATCH(VLOOKUP(A1938,バックデータ一覧!$T$3:$U$367,2),バックデータ一覧!$J$3:$L$3,0))*10^-3</f>
        <v>2.5000000000000001E-4</v>
      </c>
      <c r="H1938" s="97">
        <f>INDEX(バックデータ一覧!$M$4:$O$27,MATCH(計算過程!B1938,バックデータ一覧!$F$4:$F$27,0),MATCH(VLOOKUP(A1938,バックデータ一覧!$T$3:$U$367,2),バックデータ一覧!$M$3:$O$3,0))*10^-3</f>
        <v>3.8000000000000002E-4</v>
      </c>
      <c r="I1938" s="97">
        <f>INDEX(バックデータ一覧!$P$4:$R$27,MATCH(計算過程!B1938,バックデータ一覧!$F$4:$F$27,0),MATCH(VLOOKUP(A1938,バックデータ一覧!$T$3:$U$367,2),バックデータ一覧!$P$3:$R$3,0))*10^-3</f>
        <v>5.0000000000000001E-4</v>
      </c>
    </row>
    <row r="1939" spans="1:9" x14ac:dyDescent="0.15">
      <c r="A1939" s="57">
        <v>41720</v>
      </c>
      <c r="B1939" s="9" t="s">
        <v>117</v>
      </c>
      <c r="C1939" s="83">
        <f t="shared" si="91"/>
        <v>9.3200000000000002E-3</v>
      </c>
      <c r="D1939" s="82">
        <f t="shared" si="90"/>
        <v>5.9400000000000008E-3</v>
      </c>
      <c r="E1939" s="81">
        <f t="shared" si="92"/>
        <v>3.3799999999999998E-3</v>
      </c>
      <c r="F1939" s="97">
        <f>INDEX(バックデータ一覧!$G$4:$I$27,MATCH(計算過程!B1939,バックデータ一覧!$F$4:$F$27,0),MATCH(VLOOKUP(A1939,バックデータ一覧!$T$3:$U$367,2),バックデータ一覧!$G$3:$I$3,0))*10^-3</f>
        <v>3.3799999999999998E-3</v>
      </c>
      <c r="G1939" s="97">
        <f>INDEX(バックデータ一覧!$J$4:$L$27,MATCH(計算過程!B1939,バックデータ一覧!$F$4:$F$27,0),MATCH(VLOOKUP(A1939,バックデータ一覧!$T$3:$U$367,2),バックデータ一覧!$J$3:$L$3,0))*10^-3</f>
        <v>6.7499999999999999E-3</v>
      </c>
      <c r="H1939" s="97">
        <f>INDEX(バックデータ一覧!$M$4:$O$27,MATCH(計算過程!B1939,バックデータ一覧!$F$4:$F$27,0),MATCH(VLOOKUP(A1939,バックデータ一覧!$T$3:$U$367,2),バックデータ一覧!$M$3:$O$3,0))*10^-3</f>
        <v>1.0130000000000002E-2</v>
      </c>
      <c r="I1939" s="97">
        <f>INDEX(バックデータ一覧!$P$4:$R$27,MATCH(計算過程!B1939,バックデータ一覧!$F$4:$F$27,0),MATCH(VLOOKUP(A1939,バックデータ一覧!$T$3:$U$367,2),バックデータ一覧!$P$3:$R$3,0))*10^-3</f>
        <v>1.3509999999999999E-2</v>
      </c>
    </row>
    <row r="1940" spans="1:9" x14ac:dyDescent="0.15">
      <c r="A1940" s="57">
        <v>41720</v>
      </c>
      <c r="B1940" s="9" t="s">
        <v>118</v>
      </c>
      <c r="C1940" s="83">
        <f t="shared" si="91"/>
        <v>6.2700000000000013E-3</v>
      </c>
      <c r="D1940" s="82">
        <f t="shared" si="90"/>
        <v>5.9400000000000008E-3</v>
      </c>
      <c r="E1940" s="81">
        <f t="shared" si="92"/>
        <v>3.3E-4</v>
      </c>
      <c r="F1940" s="97">
        <f>INDEX(バックデータ一覧!$G$4:$I$27,MATCH(計算過程!B1940,バックデータ一覧!$F$4:$F$27,0),MATCH(VLOOKUP(A1940,バックデータ一覧!$T$3:$U$367,2),バックデータ一覧!$G$3:$I$3,0))*10^-3</f>
        <v>3.3E-4</v>
      </c>
      <c r="G1940" s="97">
        <f>INDEX(バックデータ一覧!$J$4:$L$27,MATCH(計算過程!B1940,バックデータ一覧!$F$4:$F$27,0),MATCH(VLOOKUP(A1940,バックデータ一覧!$T$3:$U$367,2),バックデータ一覧!$J$3:$L$3,0))*10^-3</f>
        <v>6.7000000000000002E-4</v>
      </c>
      <c r="H1940" s="97">
        <f>INDEX(バックデータ一覧!$M$4:$O$27,MATCH(計算過程!B1940,バックデータ一覧!$F$4:$F$27,0),MATCH(VLOOKUP(A1940,バックデータ一覧!$T$3:$U$367,2),バックデータ一覧!$M$3:$O$3,0))*10^-3</f>
        <v>1E-3</v>
      </c>
      <c r="I1940" s="97">
        <f>INDEX(バックデータ一覧!$P$4:$R$27,MATCH(計算過程!B1940,バックデータ一覧!$F$4:$F$27,0),MATCH(VLOOKUP(A1940,バックデータ一覧!$T$3:$U$367,2),バックデータ一覧!$P$3:$R$3,0))*10^-3</f>
        <v>1.33E-3</v>
      </c>
    </row>
    <row r="1941" spans="1:9" x14ac:dyDescent="0.15">
      <c r="A1941" s="57">
        <v>41720</v>
      </c>
      <c r="B1941" s="9" t="s">
        <v>119</v>
      </c>
      <c r="C1941" s="83">
        <f t="shared" si="91"/>
        <v>6.0700000000000007E-3</v>
      </c>
      <c r="D1941" s="82">
        <f t="shared" si="90"/>
        <v>5.9400000000000008E-3</v>
      </c>
      <c r="E1941" s="81">
        <f t="shared" si="92"/>
        <v>1.3000000000000002E-4</v>
      </c>
      <c r="F1941" s="97">
        <f>INDEX(バックデータ一覧!$G$4:$I$27,MATCH(計算過程!B1941,バックデータ一覧!$F$4:$F$27,0),MATCH(VLOOKUP(A1941,バックデータ一覧!$T$3:$U$367,2),バックデータ一覧!$G$3:$I$3,0))*10^-3</f>
        <v>1.3000000000000002E-4</v>
      </c>
      <c r="G1941" s="97">
        <f>INDEX(バックデータ一覧!$J$4:$L$27,MATCH(計算過程!B1941,バックデータ一覧!$F$4:$F$27,0),MATCH(VLOOKUP(A1941,バックデータ一覧!$T$3:$U$367,2),バックデータ一覧!$J$3:$L$3,0))*10^-3</f>
        <v>2.5000000000000001E-4</v>
      </c>
      <c r="H1941" s="97">
        <f>INDEX(バックデータ一覧!$M$4:$O$27,MATCH(計算過程!B1941,バックデータ一覧!$F$4:$F$27,0),MATCH(VLOOKUP(A1941,バックデータ一覧!$T$3:$U$367,2),バックデータ一覧!$M$3:$O$3,0))*10^-3</f>
        <v>3.8000000000000002E-4</v>
      </c>
      <c r="I1941" s="97">
        <f>INDEX(バックデータ一覧!$P$4:$R$27,MATCH(計算過程!B1941,バックデータ一覧!$F$4:$F$27,0),MATCH(VLOOKUP(A1941,バックデータ一覧!$T$3:$U$367,2),バックデータ一覧!$P$3:$R$3,0))*10^-3</f>
        <v>5.0000000000000001E-4</v>
      </c>
    </row>
    <row r="1942" spans="1:9" x14ac:dyDescent="0.15">
      <c r="A1942" s="57">
        <v>41720</v>
      </c>
      <c r="B1942" s="9" t="s">
        <v>120</v>
      </c>
      <c r="C1942" s="83">
        <f t="shared" si="91"/>
        <v>6.0700000000000007E-3</v>
      </c>
      <c r="D1942" s="82">
        <f t="shared" si="90"/>
        <v>5.9400000000000008E-3</v>
      </c>
      <c r="E1942" s="81">
        <f t="shared" si="92"/>
        <v>1.3000000000000002E-4</v>
      </c>
      <c r="F1942" s="97">
        <f>INDEX(バックデータ一覧!$G$4:$I$27,MATCH(計算過程!B1942,バックデータ一覧!$F$4:$F$27,0),MATCH(VLOOKUP(A1942,バックデータ一覧!$T$3:$U$367,2),バックデータ一覧!$G$3:$I$3,0))*10^-3</f>
        <v>1.3000000000000002E-4</v>
      </c>
      <c r="G1942" s="97">
        <f>INDEX(バックデータ一覧!$J$4:$L$27,MATCH(計算過程!B1942,バックデータ一覧!$F$4:$F$27,0),MATCH(VLOOKUP(A1942,バックデータ一覧!$T$3:$U$367,2),バックデータ一覧!$J$3:$L$3,0))*10^-3</f>
        <v>2.5000000000000001E-4</v>
      </c>
      <c r="H1942" s="97">
        <f>INDEX(バックデータ一覧!$M$4:$O$27,MATCH(計算過程!B1942,バックデータ一覧!$F$4:$F$27,0),MATCH(VLOOKUP(A1942,バックデータ一覧!$T$3:$U$367,2),バックデータ一覧!$M$3:$O$3,0))*10^-3</f>
        <v>3.8000000000000002E-4</v>
      </c>
      <c r="I1942" s="97">
        <f>INDEX(バックデータ一覧!$P$4:$R$27,MATCH(計算過程!B1942,バックデータ一覧!$F$4:$F$27,0),MATCH(VLOOKUP(A1942,バックデータ一覧!$T$3:$U$367,2),バックデータ一覧!$P$3:$R$3,0))*10^-3</f>
        <v>5.0000000000000001E-4</v>
      </c>
    </row>
    <row r="1943" spans="1:9" x14ac:dyDescent="0.15">
      <c r="A1943" s="57">
        <v>41720</v>
      </c>
      <c r="B1943" s="9" t="s">
        <v>121</v>
      </c>
      <c r="C1943" s="83">
        <f t="shared" si="91"/>
        <v>6.2700000000000013E-3</v>
      </c>
      <c r="D1943" s="82">
        <f t="shared" si="90"/>
        <v>5.9400000000000008E-3</v>
      </c>
      <c r="E1943" s="81">
        <f t="shared" si="92"/>
        <v>3.3E-4</v>
      </c>
      <c r="F1943" s="97">
        <f>INDEX(バックデータ一覧!$G$4:$I$27,MATCH(計算過程!B1943,バックデータ一覧!$F$4:$F$27,0),MATCH(VLOOKUP(A1943,バックデータ一覧!$T$3:$U$367,2),バックデータ一覧!$G$3:$I$3,0))*10^-3</f>
        <v>3.3E-4</v>
      </c>
      <c r="G1943" s="97">
        <f>INDEX(バックデータ一覧!$J$4:$L$27,MATCH(計算過程!B1943,バックデータ一覧!$F$4:$F$27,0),MATCH(VLOOKUP(A1943,バックデータ一覧!$T$3:$U$367,2),バックデータ一覧!$J$3:$L$3,0))*10^-3</f>
        <v>6.7000000000000002E-4</v>
      </c>
      <c r="H1943" s="97">
        <f>INDEX(バックデータ一覧!$M$4:$O$27,MATCH(計算過程!B1943,バックデータ一覧!$F$4:$F$27,0),MATCH(VLOOKUP(A1943,バックデータ一覧!$T$3:$U$367,2),バックデータ一覧!$M$3:$O$3,0))*10^-3</f>
        <v>1E-3</v>
      </c>
      <c r="I1943" s="97">
        <f>INDEX(バックデータ一覧!$P$4:$R$27,MATCH(計算過程!B1943,バックデータ一覧!$F$4:$F$27,0),MATCH(VLOOKUP(A1943,バックデータ一覧!$T$3:$U$367,2),バックデータ一覧!$P$3:$R$3,0))*10^-3</f>
        <v>1.33E-3</v>
      </c>
    </row>
    <row r="1944" spans="1:9" x14ac:dyDescent="0.15">
      <c r="A1944" s="57">
        <v>41720</v>
      </c>
      <c r="B1944" s="9" t="s">
        <v>122</v>
      </c>
      <c r="C1944" s="83">
        <f t="shared" si="91"/>
        <v>6.2700000000000013E-3</v>
      </c>
      <c r="D1944" s="82">
        <f t="shared" si="90"/>
        <v>5.9400000000000008E-3</v>
      </c>
      <c r="E1944" s="81">
        <f t="shared" si="92"/>
        <v>3.3E-4</v>
      </c>
      <c r="F1944" s="97">
        <f>INDEX(バックデータ一覧!$G$4:$I$27,MATCH(計算過程!B1944,バックデータ一覧!$F$4:$F$27,0),MATCH(VLOOKUP(A1944,バックデータ一覧!$T$3:$U$367,2),バックデータ一覧!$G$3:$I$3,0))*10^-3</f>
        <v>3.3E-4</v>
      </c>
      <c r="G1944" s="97">
        <f>INDEX(バックデータ一覧!$J$4:$L$27,MATCH(計算過程!B1944,バックデータ一覧!$F$4:$F$27,0),MATCH(VLOOKUP(A1944,バックデータ一覧!$T$3:$U$367,2),バックデータ一覧!$J$3:$L$3,0))*10^-3</f>
        <v>6.7000000000000002E-4</v>
      </c>
      <c r="H1944" s="97">
        <f>INDEX(バックデータ一覧!$M$4:$O$27,MATCH(計算過程!B1944,バックデータ一覧!$F$4:$F$27,0),MATCH(VLOOKUP(A1944,バックデータ一覧!$T$3:$U$367,2),バックデータ一覧!$M$3:$O$3,0))*10^-3</f>
        <v>1E-3</v>
      </c>
      <c r="I1944" s="97">
        <f>INDEX(バックデータ一覧!$P$4:$R$27,MATCH(計算過程!B1944,バックデータ一覧!$F$4:$F$27,0),MATCH(VLOOKUP(A1944,バックデータ一覧!$T$3:$U$367,2),バックデータ一覧!$P$3:$R$3,0))*10^-3</f>
        <v>1.33E-3</v>
      </c>
    </row>
    <row r="1945" spans="1:9" x14ac:dyDescent="0.15">
      <c r="A1945" s="57">
        <v>41720</v>
      </c>
      <c r="B1945" s="9" t="s">
        <v>123</v>
      </c>
      <c r="C1945" s="83">
        <f t="shared" si="91"/>
        <v>1.2360000000000001E-2</v>
      </c>
      <c r="D1945" s="82">
        <f t="shared" si="90"/>
        <v>5.9400000000000008E-3</v>
      </c>
      <c r="E1945" s="81">
        <f t="shared" si="92"/>
        <v>6.4200000000000004E-3</v>
      </c>
      <c r="F1945" s="97">
        <f>INDEX(バックデータ一覧!$G$4:$I$27,MATCH(計算過程!B1945,バックデータ一覧!$F$4:$F$27,0),MATCH(VLOOKUP(A1945,バックデータ一覧!$T$3:$U$367,2),バックデータ一覧!$G$3:$I$3,0))*10^-3</f>
        <v>6.4200000000000004E-3</v>
      </c>
      <c r="G1945" s="97">
        <f>INDEX(バックデータ一覧!$J$4:$L$27,MATCH(計算過程!B1945,バックデータ一覧!$F$4:$F$27,0),MATCH(VLOOKUP(A1945,バックデータ一覧!$T$3:$U$367,2),バックデータ一覧!$J$3:$L$3,0))*10^-3</f>
        <v>1.2840000000000001E-2</v>
      </c>
      <c r="H1945" s="97">
        <f>INDEX(バックデータ一覧!$M$4:$O$27,MATCH(計算過程!B1945,バックデータ一覧!$F$4:$F$27,0),MATCH(VLOOKUP(A1945,バックデータ一覧!$T$3:$U$367,2),バックデータ一覧!$M$3:$O$3,0))*10^-3</f>
        <v>1.9260000000000003E-2</v>
      </c>
      <c r="I1945" s="97">
        <f>INDEX(バックデータ一覧!$P$4:$R$27,MATCH(計算過程!B1945,バックデータ一覧!$F$4:$F$27,0),MATCH(VLOOKUP(A1945,バックデータ一覧!$T$3:$U$367,2),バックデータ一覧!$P$3:$R$3,0))*10^-3</f>
        <v>2.5680000000000001E-2</v>
      </c>
    </row>
    <row r="1946" spans="1:9" x14ac:dyDescent="0.15">
      <c r="A1946" s="57">
        <v>41720</v>
      </c>
      <c r="B1946" s="9" t="s">
        <v>124</v>
      </c>
      <c r="C1946" s="83">
        <f t="shared" si="91"/>
        <v>1.2360000000000001E-2</v>
      </c>
      <c r="D1946" s="82">
        <f t="shared" si="90"/>
        <v>5.9400000000000008E-3</v>
      </c>
      <c r="E1946" s="81">
        <f t="shared" si="92"/>
        <v>6.4200000000000004E-3</v>
      </c>
      <c r="F1946" s="97">
        <f>INDEX(バックデータ一覧!$G$4:$I$27,MATCH(計算過程!B1946,バックデータ一覧!$F$4:$F$27,0),MATCH(VLOOKUP(A1946,バックデータ一覧!$T$3:$U$367,2),バックデータ一覧!$G$3:$I$3,0))*10^-3</f>
        <v>6.4200000000000004E-3</v>
      </c>
      <c r="G1946" s="97">
        <f>INDEX(バックデータ一覧!$J$4:$L$27,MATCH(計算過程!B1946,バックデータ一覧!$F$4:$F$27,0),MATCH(VLOOKUP(A1946,バックデータ一覧!$T$3:$U$367,2),バックデータ一覧!$J$3:$L$3,0))*10^-3</f>
        <v>1.2840000000000001E-2</v>
      </c>
      <c r="H1946" s="97">
        <f>INDEX(バックデータ一覧!$M$4:$O$27,MATCH(計算過程!B1946,バックデータ一覧!$F$4:$F$27,0),MATCH(VLOOKUP(A1946,バックデータ一覧!$T$3:$U$367,2),バックデータ一覧!$M$3:$O$3,0))*10^-3</f>
        <v>1.9260000000000003E-2</v>
      </c>
      <c r="I1946" s="97">
        <f>INDEX(バックデータ一覧!$P$4:$R$27,MATCH(計算過程!B1946,バックデータ一覧!$F$4:$F$27,0),MATCH(VLOOKUP(A1946,バックデータ一覧!$T$3:$U$367,2),バックデータ一覧!$P$3:$R$3,0))*10^-3</f>
        <v>2.5680000000000001E-2</v>
      </c>
    </row>
    <row r="1947" spans="1:9" x14ac:dyDescent="0.15">
      <c r="A1947" s="57">
        <v>41720</v>
      </c>
      <c r="B1947" s="9" t="s">
        <v>125</v>
      </c>
      <c r="C1947" s="83">
        <f t="shared" si="91"/>
        <v>6.2700000000000013E-3</v>
      </c>
      <c r="D1947" s="82">
        <f t="shared" si="90"/>
        <v>5.9400000000000008E-3</v>
      </c>
      <c r="E1947" s="81">
        <f t="shared" si="92"/>
        <v>3.3E-4</v>
      </c>
      <c r="F1947" s="97">
        <f>INDEX(バックデータ一覧!$G$4:$I$27,MATCH(計算過程!B1947,バックデータ一覧!$F$4:$F$27,0),MATCH(VLOOKUP(A1947,バックデータ一覧!$T$3:$U$367,2),バックデータ一覧!$G$3:$I$3,0))*10^-3</f>
        <v>3.3E-4</v>
      </c>
      <c r="G1947" s="97">
        <f>INDEX(バックデータ一覧!$J$4:$L$27,MATCH(計算過程!B1947,バックデータ一覧!$F$4:$F$27,0),MATCH(VLOOKUP(A1947,バックデータ一覧!$T$3:$U$367,2),バックデータ一覧!$J$3:$L$3,0))*10^-3</f>
        <v>6.7000000000000002E-4</v>
      </c>
      <c r="H1947" s="97">
        <f>INDEX(バックデータ一覧!$M$4:$O$27,MATCH(計算過程!B1947,バックデータ一覧!$F$4:$F$27,0),MATCH(VLOOKUP(A1947,バックデータ一覧!$T$3:$U$367,2),バックデータ一覧!$M$3:$O$3,0))*10^-3</f>
        <v>1E-3</v>
      </c>
      <c r="I1947" s="97">
        <f>INDEX(バックデータ一覧!$P$4:$R$27,MATCH(計算過程!B1947,バックデータ一覧!$F$4:$F$27,0),MATCH(VLOOKUP(A1947,バックデータ一覧!$T$3:$U$367,2),バックデータ一覧!$P$3:$R$3,0))*10^-3</f>
        <v>1.33E-3</v>
      </c>
    </row>
    <row r="1948" spans="1:9" x14ac:dyDescent="0.15">
      <c r="A1948" s="57">
        <v>41720</v>
      </c>
      <c r="B1948" s="9" t="s">
        <v>126</v>
      </c>
      <c r="C1948" s="83">
        <f t="shared" si="91"/>
        <v>6.2700000000000013E-3</v>
      </c>
      <c r="D1948" s="82">
        <f t="shared" si="90"/>
        <v>5.9400000000000008E-3</v>
      </c>
      <c r="E1948" s="81">
        <f t="shared" si="92"/>
        <v>3.3E-4</v>
      </c>
      <c r="F1948" s="97">
        <f>INDEX(バックデータ一覧!$G$4:$I$27,MATCH(計算過程!B1948,バックデータ一覧!$F$4:$F$27,0),MATCH(VLOOKUP(A1948,バックデータ一覧!$T$3:$U$367,2),バックデータ一覧!$G$3:$I$3,0))*10^-3</f>
        <v>3.3E-4</v>
      </c>
      <c r="G1948" s="97">
        <f>INDEX(バックデータ一覧!$J$4:$L$27,MATCH(計算過程!B1948,バックデータ一覧!$F$4:$F$27,0),MATCH(VLOOKUP(A1948,バックデータ一覧!$T$3:$U$367,2),バックデータ一覧!$J$3:$L$3,0))*10^-3</f>
        <v>6.7000000000000002E-4</v>
      </c>
      <c r="H1948" s="97">
        <f>INDEX(バックデータ一覧!$M$4:$O$27,MATCH(計算過程!B1948,バックデータ一覧!$F$4:$F$27,0),MATCH(VLOOKUP(A1948,バックデータ一覧!$T$3:$U$367,2),バックデータ一覧!$M$3:$O$3,0))*10^-3</f>
        <v>1E-3</v>
      </c>
      <c r="I1948" s="97">
        <f>INDEX(バックデータ一覧!$P$4:$R$27,MATCH(計算過程!B1948,バックデータ一覧!$F$4:$F$27,0),MATCH(VLOOKUP(A1948,バックデータ一覧!$T$3:$U$367,2),バックデータ一覧!$P$3:$R$3,0))*10^-3</f>
        <v>1.33E-3</v>
      </c>
    </row>
    <row r="1949" spans="1:9" x14ac:dyDescent="0.15">
      <c r="A1949" s="57">
        <v>41720</v>
      </c>
      <c r="B1949" s="9" t="s">
        <v>127</v>
      </c>
      <c r="C1949" s="83">
        <f t="shared" si="91"/>
        <v>1.2220000000000002E-2</v>
      </c>
      <c r="D1949" s="82">
        <f t="shared" si="90"/>
        <v>5.9400000000000008E-3</v>
      </c>
      <c r="E1949" s="81">
        <f t="shared" si="92"/>
        <v>6.28E-3</v>
      </c>
      <c r="F1949" s="97">
        <f>INDEX(バックデータ一覧!$G$4:$I$27,MATCH(計算過程!B1949,バックデータ一覧!$F$4:$F$27,0),MATCH(VLOOKUP(A1949,バックデータ一覧!$T$3:$U$367,2),バックデータ一覧!$G$3:$I$3,0))*10^-3</f>
        <v>6.28E-3</v>
      </c>
      <c r="G1949" s="97">
        <f>INDEX(バックデータ一覧!$J$4:$L$27,MATCH(計算過程!B1949,バックデータ一覧!$F$4:$F$27,0),MATCH(VLOOKUP(A1949,バックデータ一覧!$T$3:$U$367,2),バックデータ一覧!$J$3:$L$3,0))*10^-3</f>
        <v>1.256E-2</v>
      </c>
      <c r="H1949" s="97">
        <f>INDEX(バックデータ一覧!$M$4:$O$27,MATCH(計算過程!B1949,バックデータ一覧!$F$4:$F$27,0),MATCH(VLOOKUP(A1949,バックデータ一覧!$T$3:$U$367,2),バックデータ一覧!$M$3:$O$3,0))*10^-3</f>
        <v>1.8839999999999999E-2</v>
      </c>
      <c r="I1949" s="97">
        <f>INDEX(バックデータ一覧!$P$4:$R$27,MATCH(計算過程!B1949,バックデータ一覧!$F$4:$F$27,0),MATCH(VLOOKUP(A1949,バックデータ一覧!$T$3:$U$367,2),バックデータ一覧!$P$3:$R$3,0))*10^-3</f>
        <v>2.512E-2</v>
      </c>
    </row>
    <row r="1950" spans="1:9" x14ac:dyDescent="0.15">
      <c r="A1950" s="57">
        <v>41720</v>
      </c>
      <c r="B1950" s="9" t="s">
        <v>128</v>
      </c>
      <c r="C1950" s="83">
        <f t="shared" si="91"/>
        <v>1.2640000000000002E-2</v>
      </c>
      <c r="D1950" s="82">
        <f t="shared" si="90"/>
        <v>5.9400000000000008E-3</v>
      </c>
      <c r="E1950" s="81">
        <f t="shared" si="92"/>
        <v>6.7000000000000002E-3</v>
      </c>
      <c r="F1950" s="97">
        <f>INDEX(バックデータ一覧!$G$4:$I$27,MATCH(計算過程!B1950,バックデータ一覧!$F$4:$F$27,0),MATCH(VLOOKUP(A1950,バックデータ一覧!$T$3:$U$367,2),バックデータ一覧!$G$3:$I$3,0))*10^-3</f>
        <v>6.7000000000000002E-3</v>
      </c>
      <c r="G1950" s="97">
        <f>INDEX(バックデータ一覧!$J$4:$L$27,MATCH(計算過程!B1950,バックデータ一覧!$F$4:$F$27,0),MATCH(VLOOKUP(A1950,バックデータ一覧!$T$3:$U$367,2),バックデータ一覧!$J$3:$L$3,0))*10^-3</f>
        <v>1.3390000000000001E-2</v>
      </c>
      <c r="H1950" s="97">
        <f>INDEX(バックデータ一覧!$M$4:$O$27,MATCH(計算過程!B1950,バックデータ一覧!$F$4:$F$27,0),MATCH(VLOOKUP(A1950,バックデータ一覧!$T$3:$U$367,2),バックデータ一覧!$M$3:$O$3,0))*10^-3</f>
        <v>2.009E-2</v>
      </c>
      <c r="I1950" s="97">
        <f>INDEX(バックデータ一覧!$P$4:$R$27,MATCH(計算過程!B1950,バックデータ一覧!$F$4:$F$27,0),MATCH(VLOOKUP(A1950,バックデータ一覧!$T$3:$U$367,2),バックデータ一覧!$P$3:$R$3,0))*10^-3</f>
        <v>2.6790000000000001E-2</v>
      </c>
    </row>
    <row r="1951" spans="1:9" x14ac:dyDescent="0.15">
      <c r="A1951" s="57">
        <v>41721</v>
      </c>
      <c r="B1951" s="9" t="s">
        <v>105</v>
      </c>
      <c r="C1951" s="83">
        <f t="shared" si="91"/>
        <v>6.0700000000000007E-3</v>
      </c>
      <c r="D1951" s="82">
        <f t="shared" si="90"/>
        <v>5.9400000000000008E-3</v>
      </c>
      <c r="E1951" s="81">
        <f t="shared" si="92"/>
        <v>1.3000000000000002E-4</v>
      </c>
      <c r="F1951" s="97">
        <f>INDEX(バックデータ一覧!$G$4:$I$27,MATCH(計算過程!B1951,バックデータ一覧!$F$4:$F$27,0),MATCH(VLOOKUP(A1951,バックデータ一覧!$T$3:$U$367,2),バックデータ一覧!$G$3:$I$3,0))*10^-3</f>
        <v>1.3000000000000002E-4</v>
      </c>
      <c r="G1951" s="97">
        <f>INDEX(バックデータ一覧!$J$4:$L$27,MATCH(計算過程!B1951,バックデータ一覧!$F$4:$F$27,0),MATCH(VLOOKUP(A1951,バックデータ一覧!$T$3:$U$367,2),バックデータ一覧!$J$3:$L$3,0))*10^-3</f>
        <v>2.5000000000000001E-4</v>
      </c>
      <c r="H1951" s="97">
        <f>INDEX(バックデータ一覧!$M$4:$O$27,MATCH(計算過程!B1951,バックデータ一覧!$F$4:$F$27,0),MATCH(VLOOKUP(A1951,バックデータ一覧!$T$3:$U$367,2),バックデータ一覧!$M$3:$O$3,0))*10^-3</f>
        <v>3.8000000000000002E-4</v>
      </c>
      <c r="I1951" s="97">
        <f>INDEX(バックデータ一覧!$P$4:$R$27,MATCH(計算過程!B1951,バックデータ一覧!$F$4:$F$27,0),MATCH(VLOOKUP(A1951,バックデータ一覧!$T$3:$U$367,2),バックデータ一覧!$P$3:$R$3,0))*10^-3</f>
        <v>5.0000000000000001E-4</v>
      </c>
    </row>
    <row r="1952" spans="1:9" x14ac:dyDescent="0.15">
      <c r="A1952" s="57">
        <v>41721</v>
      </c>
      <c r="B1952" s="9" t="s">
        <v>106</v>
      </c>
      <c r="C1952" s="83">
        <f t="shared" si="91"/>
        <v>6.0700000000000007E-3</v>
      </c>
      <c r="D1952" s="82">
        <f t="shared" si="90"/>
        <v>5.9400000000000008E-3</v>
      </c>
      <c r="E1952" s="81">
        <f t="shared" si="92"/>
        <v>1.3000000000000002E-4</v>
      </c>
      <c r="F1952" s="97">
        <f>INDEX(バックデータ一覧!$G$4:$I$27,MATCH(計算過程!B1952,バックデータ一覧!$F$4:$F$27,0),MATCH(VLOOKUP(A1952,バックデータ一覧!$T$3:$U$367,2),バックデータ一覧!$G$3:$I$3,0))*10^-3</f>
        <v>1.3000000000000002E-4</v>
      </c>
      <c r="G1952" s="97">
        <f>INDEX(バックデータ一覧!$J$4:$L$27,MATCH(計算過程!B1952,バックデータ一覧!$F$4:$F$27,0),MATCH(VLOOKUP(A1952,バックデータ一覧!$T$3:$U$367,2),バックデータ一覧!$J$3:$L$3,0))*10^-3</f>
        <v>2.5000000000000001E-4</v>
      </c>
      <c r="H1952" s="97">
        <f>INDEX(バックデータ一覧!$M$4:$O$27,MATCH(計算過程!B1952,バックデータ一覧!$F$4:$F$27,0),MATCH(VLOOKUP(A1952,バックデータ一覧!$T$3:$U$367,2),バックデータ一覧!$M$3:$O$3,0))*10^-3</f>
        <v>3.8000000000000002E-4</v>
      </c>
      <c r="I1952" s="97">
        <f>INDEX(バックデータ一覧!$P$4:$R$27,MATCH(計算過程!B1952,バックデータ一覧!$F$4:$F$27,0),MATCH(VLOOKUP(A1952,バックデータ一覧!$T$3:$U$367,2),バックデータ一覧!$P$3:$R$3,0))*10^-3</f>
        <v>5.0000000000000001E-4</v>
      </c>
    </row>
    <row r="1953" spans="1:9" x14ac:dyDescent="0.15">
      <c r="A1953" s="57">
        <v>41721</v>
      </c>
      <c r="B1953" s="9" t="s">
        <v>107</v>
      </c>
      <c r="C1953" s="83">
        <f t="shared" si="91"/>
        <v>6.0700000000000007E-3</v>
      </c>
      <c r="D1953" s="82">
        <f t="shared" si="90"/>
        <v>5.9400000000000008E-3</v>
      </c>
      <c r="E1953" s="81">
        <f t="shared" si="92"/>
        <v>1.3000000000000002E-4</v>
      </c>
      <c r="F1953" s="97">
        <f>INDEX(バックデータ一覧!$G$4:$I$27,MATCH(計算過程!B1953,バックデータ一覧!$F$4:$F$27,0),MATCH(VLOOKUP(A1953,バックデータ一覧!$T$3:$U$367,2),バックデータ一覧!$G$3:$I$3,0))*10^-3</f>
        <v>1.3000000000000002E-4</v>
      </c>
      <c r="G1953" s="97">
        <f>INDEX(バックデータ一覧!$J$4:$L$27,MATCH(計算過程!B1953,バックデータ一覧!$F$4:$F$27,0),MATCH(VLOOKUP(A1953,バックデータ一覧!$T$3:$U$367,2),バックデータ一覧!$J$3:$L$3,0))*10^-3</f>
        <v>2.5000000000000001E-4</v>
      </c>
      <c r="H1953" s="97">
        <f>INDEX(バックデータ一覧!$M$4:$O$27,MATCH(計算過程!B1953,バックデータ一覧!$F$4:$F$27,0),MATCH(VLOOKUP(A1953,バックデータ一覧!$T$3:$U$367,2),バックデータ一覧!$M$3:$O$3,0))*10^-3</f>
        <v>3.8000000000000002E-4</v>
      </c>
      <c r="I1953" s="97">
        <f>INDEX(バックデータ一覧!$P$4:$R$27,MATCH(計算過程!B1953,バックデータ一覧!$F$4:$F$27,0),MATCH(VLOOKUP(A1953,バックデータ一覧!$T$3:$U$367,2),バックデータ一覧!$P$3:$R$3,0))*10^-3</f>
        <v>5.0000000000000001E-4</v>
      </c>
    </row>
    <row r="1954" spans="1:9" x14ac:dyDescent="0.15">
      <c r="A1954" s="57">
        <v>41721</v>
      </c>
      <c r="B1954" s="9" t="s">
        <v>108</v>
      </c>
      <c r="C1954" s="83">
        <f t="shared" si="91"/>
        <v>6.0700000000000007E-3</v>
      </c>
      <c r="D1954" s="82">
        <f t="shared" si="90"/>
        <v>5.9400000000000008E-3</v>
      </c>
      <c r="E1954" s="81">
        <f t="shared" si="92"/>
        <v>1.3000000000000002E-4</v>
      </c>
      <c r="F1954" s="97">
        <f>INDEX(バックデータ一覧!$G$4:$I$27,MATCH(計算過程!B1954,バックデータ一覧!$F$4:$F$27,0),MATCH(VLOOKUP(A1954,バックデータ一覧!$T$3:$U$367,2),バックデータ一覧!$G$3:$I$3,0))*10^-3</f>
        <v>1.3000000000000002E-4</v>
      </c>
      <c r="G1954" s="97">
        <f>INDEX(バックデータ一覧!$J$4:$L$27,MATCH(計算過程!B1954,バックデータ一覧!$F$4:$F$27,0),MATCH(VLOOKUP(A1954,バックデータ一覧!$T$3:$U$367,2),バックデータ一覧!$J$3:$L$3,0))*10^-3</f>
        <v>2.5000000000000001E-4</v>
      </c>
      <c r="H1954" s="97">
        <f>INDEX(バックデータ一覧!$M$4:$O$27,MATCH(計算過程!B1954,バックデータ一覧!$F$4:$F$27,0),MATCH(VLOOKUP(A1954,バックデータ一覧!$T$3:$U$367,2),バックデータ一覧!$M$3:$O$3,0))*10^-3</f>
        <v>3.8000000000000002E-4</v>
      </c>
      <c r="I1954" s="97">
        <f>INDEX(バックデータ一覧!$P$4:$R$27,MATCH(計算過程!B1954,バックデータ一覧!$F$4:$F$27,0),MATCH(VLOOKUP(A1954,バックデータ一覧!$T$3:$U$367,2),バックデータ一覧!$P$3:$R$3,0))*10^-3</f>
        <v>5.0000000000000001E-4</v>
      </c>
    </row>
    <row r="1955" spans="1:9" x14ac:dyDescent="0.15">
      <c r="A1955" s="57">
        <v>41721</v>
      </c>
      <c r="B1955" s="9" t="s">
        <v>109</v>
      </c>
      <c r="C1955" s="83">
        <f t="shared" si="91"/>
        <v>6.0700000000000007E-3</v>
      </c>
      <c r="D1955" s="82">
        <f t="shared" si="90"/>
        <v>5.9400000000000008E-3</v>
      </c>
      <c r="E1955" s="81">
        <f t="shared" si="92"/>
        <v>1.3000000000000002E-4</v>
      </c>
      <c r="F1955" s="97">
        <f>INDEX(バックデータ一覧!$G$4:$I$27,MATCH(計算過程!B1955,バックデータ一覧!$F$4:$F$27,0),MATCH(VLOOKUP(A1955,バックデータ一覧!$T$3:$U$367,2),バックデータ一覧!$G$3:$I$3,0))*10^-3</f>
        <v>1.3000000000000002E-4</v>
      </c>
      <c r="G1955" s="97">
        <f>INDEX(バックデータ一覧!$J$4:$L$27,MATCH(計算過程!B1955,バックデータ一覧!$F$4:$F$27,0),MATCH(VLOOKUP(A1955,バックデータ一覧!$T$3:$U$367,2),バックデータ一覧!$J$3:$L$3,0))*10^-3</f>
        <v>2.5000000000000001E-4</v>
      </c>
      <c r="H1955" s="97">
        <f>INDEX(バックデータ一覧!$M$4:$O$27,MATCH(計算過程!B1955,バックデータ一覧!$F$4:$F$27,0),MATCH(VLOOKUP(A1955,バックデータ一覧!$T$3:$U$367,2),バックデータ一覧!$M$3:$O$3,0))*10^-3</f>
        <v>3.8000000000000002E-4</v>
      </c>
      <c r="I1955" s="97">
        <f>INDEX(バックデータ一覧!$P$4:$R$27,MATCH(計算過程!B1955,バックデータ一覧!$F$4:$F$27,0),MATCH(VLOOKUP(A1955,バックデータ一覧!$T$3:$U$367,2),バックデータ一覧!$P$3:$R$3,0))*10^-3</f>
        <v>5.0000000000000001E-4</v>
      </c>
    </row>
    <row r="1956" spans="1:9" x14ac:dyDescent="0.15">
      <c r="A1956" s="57">
        <v>41721</v>
      </c>
      <c r="B1956" s="9" t="s">
        <v>110</v>
      </c>
      <c r="C1956" s="83">
        <f t="shared" si="91"/>
        <v>6.0700000000000007E-3</v>
      </c>
      <c r="D1956" s="82">
        <f t="shared" si="90"/>
        <v>5.9400000000000008E-3</v>
      </c>
      <c r="E1956" s="81">
        <f t="shared" si="92"/>
        <v>1.3000000000000002E-4</v>
      </c>
      <c r="F1956" s="97">
        <f>INDEX(バックデータ一覧!$G$4:$I$27,MATCH(計算過程!B1956,バックデータ一覧!$F$4:$F$27,0),MATCH(VLOOKUP(A1956,バックデータ一覧!$T$3:$U$367,2),バックデータ一覧!$G$3:$I$3,0))*10^-3</f>
        <v>1.3000000000000002E-4</v>
      </c>
      <c r="G1956" s="97">
        <f>INDEX(バックデータ一覧!$J$4:$L$27,MATCH(計算過程!B1956,バックデータ一覧!$F$4:$F$27,0),MATCH(VLOOKUP(A1956,バックデータ一覧!$T$3:$U$367,2),バックデータ一覧!$J$3:$L$3,0))*10^-3</f>
        <v>2.5000000000000001E-4</v>
      </c>
      <c r="H1956" s="97">
        <f>INDEX(バックデータ一覧!$M$4:$O$27,MATCH(計算過程!B1956,バックデータ一覧!$F$4:$F$27,0),MATCH(VLOOKUP(A1956,バックデータ一覧!$T$3:$U$367,2),バックデータ一覧!$M$3:$O$3,0))*10^-3</f>
        <v>3.8000000000000002E-4</v>
      </c>
      <c r="I1956" s="97">
        <f>INDEX(バックデータ一覧!$P$4:$R$27,MATCH(計算過程!B1956,バックデータ一覧!$F$4:$F$27,0),MATCH(VLOOKUP(A1956,バックデータ一覧!$T$3:$U$367,2),バックデータ一覧!$P$3:$R$3,0))*10^-3</f>
        <v>5.0000000000000001E-4</v>
      </c>
    </row>
    <row r="1957" spans="1:9" x14ac:dyDescent="0.15">
      <c r="A1957" s="57">
        <v>41721</v>
      </c>
      <c r="B1957" s="9" t="s">
        <v>111</v>
      </c>
      <c r="C1957" s="83">
        <f t="shared" si="91"/>
        <v>9.3200000000000002E-3</v>
      </c>
      <c r="D1957" s="82">
        <f t="shared" si="90"/>
        <v>5.9400000000000008E-3</v>
      </c>
      <c r="E1957" s="81">
        <f t="shared" si="92"/>
        <v>3.3799999999999998E-3</v>
      </c>
      <c r="F1957" s="97">
        <f>INDEX(バックデータ一覧!$G$4:$I$27,MATCH(計算過程!B1957,バックデータ一覧!$F$4:$F$27,0),MATCH(VLOOKUP(A1957,バックデータ一覧!$T$3:$U$367,2),バックデータ一覧!$G$3:$I$3,0))*10^-3</f>
        <v>3.3799999999999998E-3</v>
      </c>
      <c r="G1957" s="97">
        <f>INDEX(バックデータ一覧!$J$4:$L$27,MATCH(計算過程!B1957,バックデータ一覧!$F$4:$F$27,0),MATCH(VLOOKUP(A1957,バックデータ一覧!$T$3:$U$367,2),バックデータ一覧!$J$3:$L$3,0))*10^-3</f>
        <v>6.7499999999999999E-3</v>
      </c>
      <c r="H1957" s="97">
        <f>INDEX(バックデータ一覧!$M$4:$O$27,MATCH(計算過程!B1957,バックデータ一覧!$F$4:$F$27,0),MATCH(VLOOKUP(A1957,バックデータ一覧!$T$3:$U$367,2),バックデータ一覧!$M$3:$O$3,0))*10^-3</f>
        <v>1.0130000000000002E-2</v>
      </c>
      <c r="I1957" s="97">
        <f>INDEX(バックデータ一覧!$P$4:$R$27,MATCH(計算過程!B1957,バックデータ一覧!$F$4:$F$27,0),MATCH(VLOOKUP(A1957,バックデータ一覧!$T$3:$U$367,2),バックデータ一覧!$P$3:$R$3,0))*10^-3</f>
        <v>1.3509999999999999E-2</v>
      </c>
    </row>
    <row r="1958" spans="1:9" x14ac:dyDescent="0.15">
      <c r="A1958" s="57">
        <v>41721</v>
      </c>
      <c r="B1958" s="9" t="s">
        <v>112</v>
      </c>
      <c r="C1958" s="83">
        <f t="shared" si="91"/>
        <v>6.4800000000000005E-3</v>
      </c>
      <c r="D1958" s="82">
        <f t="shared" si="90"/>
        <v>5.9400000000000008E-3</v>
      </c>
      <c r="E1958" s="81">
        <f t="shared" si="92"/>
        <v>5.4000000000000001E-4</v>
      </c>
      <c r="F1958" s="97">
        <f>INDEX(バックデータ一覧!$G$4:$I$27,MATCH(計算過程!B1958,バックデータ一覧!$F$4:$F$27,0),MATCH(VLOOKUP(A1958,バックデータ一覧!$T$3:$U$367,2),バックデータ一覧!$G$3:$I$3,0))*10^-3</f>
        <v>5.4000000000000001E-4</v>
      </c>
      <c r="G1958" s="97">
        <f>INDEX(バックデータ一覧!$J$4:$L$27,MATCH(計算過程!B1958,バックデータ一覧!$F$4:$F$27,0),MATCH(VLOOKUP(A1958,バックデータ一覧!$T$3:$U$367,2),バックデータ一覧!$J$3:$L$3,0))*10^-3</f>
        <v>1.08E-3</v>
      </c>
      <c r="H1958" s="97">
        <f>INDEX(バックデータ一覧!$M$4:$O$27,MATCH(計算過程!B1958,バックデータ一覧!$F$4:$F$27,0),MATCH(VLOOKUP(A1958,バックデータ一覧!$T$3:$U$367,2),バックデータ一覧!$M$3:$O$3,0))*10^-3</f>
        <v>1.6299999999999999E-3</v>
      </c>
      <c r="I1958" s="97">
        <f>INDEX(バックデータ一覧!$P$4:$R$27,MATCH(計算過程!B1958,バックデータ一覧!$F$4:$F$27,0),MATCH(VLOOKUP(A1958,バックデータ一覧!$T$3:$U$367,2),バックデータ一覧!$P$3:$R$3,0))*10^-3</f>
        <v>2.1700000000000001E-3</v>
      </c>
    </row>
    <row r="1959" spans="1:9" x14ac:dyDescent="0.15">
      <c r="A1959" s="57">
        <v>41721</v>
      </c>
      <c r="B1959" s="9" t="s">
        <v>113</v>
      </c>
      <c r="C1959" s="83">
        <f t="shared" si="91"/>
        <v>6.4800000000000005E-3</v>
      </c>
      <c r="D1959" s="82">
        <f t="shared" si="90"/>
        <v>5.9400000000000008E-3</v>
      </c>
      <c r="E1959" s="81">
        <f t="shared" si="92"/>
        <v>5.4000000000000001E-4</v>
      </c>
      <c r="F1959" s="97">
        <f>INDEX(バックデータ一覧!$G$4:$I$27,MATCH(計算過程!B1959,バックデータ一覧!$F$4:$F$27,0),MATCH(VLOOKUP(A1959,バックデータ一覧!$T$3:$U$367,2),バックデータ一覧!$G$3:$I$3,0))*10^-3</f>
        <v>5.4000000000000001E-4</v>
      </c>
      <c r="G1959" s="97">
        <f>INDEX(バックデータ一覧!$J$4:$L$27,MATCH(計算過程!B1959,バックデータ一覧!$F$4:$F$27,0),MATCH(VLOOKUP(A1959,バックデータ一覧!$T$3:$U$367,2),バックデータ一覧!$J$3:$L$3,0))*10^-3</f>
        <v>1.08E-3</v>
      </c>
      <c r="H1959" s="97">
        <f>INDEX(バックデータ一覧!$M$4:$O$27,MATCH(計算過程!B1959,バックデータ一覧!$F$4:$F$27,0),MATCH(VLOOKUP(A1959,バックデータ一覧!$T$3:$U$367,2),バックデータ一覧!$M$3:$O$3,0))*10^-3</f>
        <v>1.6299999999999999E-3</v>
      </c>
      <c r="I1959" s="97">
        <f>INDEX(バックデータ一覧!$P$4:$R$27,MATCH(計算過程!B1959,バックデータ一覧!$F$4:$F$27,0),MATCH(VLOOKUP(A1959,バックデータ一覧!$T$3:$U$367,2),バックデータ一覧!$P$3:$R$3,0))*10^-3</f>
        <v>2.1700000000000001E-3</v>
      </c>
    </row>
    <row r="1960" spans="1:9" x14ac:dyDescent="0.15">
      <c r="A1960" s="57">
        <v>41721</v>
      </c>
      <c r="B1960" s="9" t="s">
        <v>114</v>
      </c>
      <c r="C1960" s="83">
        <f t="shared" si="91"/>
        <v>6.0700000000000007E-3</v>
      </c>
      <c r="D1960" s="82">
        <f t="shared" si="90"/>
        <v>5.9400000000000008E-3</v>
      </c>
      <c r="E1960" s="81">
        <f t="shared" si="92"/>
        <v>1.3000000000000002E-4</v>
      </c>
      <c r="F1960" s="97">
        <f>INDEX(バックデータ一覧!$G$4:$I$27,MATCH(計算過程!B1960,バックデータ一覧!$F$4:$F$27,0),MATCH(VLOOKUP(A1960,バックデータ一覧!$T$3:$U$367,2),バックデータ一覧!$G$3:$I$3,0))*10^-3</f>
        <v>1.3000000000000002E-4</v>
      </c>
      <c r="G1960" s="97">
        <f>INDEX(バックデータ一覧!$J$4:$L$27,MATCH(計算過程!B1960,バックデータ一覧!$F$4:$F$27,0),MATCH(VLOOKUP(A1960,バックデータ一覧!$T$3:$U$367,2),バックデータ一覧!$J$3:$L$3,0))*10^-3</f>
        <v>2.5000000000000001E-4</v>
      </c>
      <c r="H1960" s="97">
        <f>INDEX(バックデータ一覧!$M$4:$O$27,MATCH(計算過程!B1960,バックデータ一覧!$F$4:$F$27,0),MATCH(VLOOKUP(A1960,バックデータ一覧!$T$3:$U$367,2),バックデータ一覧!$M$3:$O$3,0))*10^-3</f>
        <v>3.8000000000000002E-4</v>
      </c>
      <c r="I1960" s="97">
        <f>INDEX(バックデータ一覧!$P$4:$R$27,MATCH(計算過程!B1960,バックデータ一覧!$F$4:$F$27,0),MATCH(VLOOKUP(A1960,バックデータ一覧!$T$3:$U$367,2),バックデータ一覧!$P$3:$R$3,0))*10^-3</f>
        <v>5.0000000000000001E-4</v>
      </c>
    </row>
    <row r="1961" spans="1:9" x14ac:dyDescent="0.15">
      <c r="A1961" s="57">
        <v>41721</v>
      </c>
      <c r="B1961" s="9" t="s">
        <v>115</v>
      </c>
      <c r="C1961" s="83">
        <f t="shared" si="91"/>
        <v>6.2700000000000013E-3</v>
      </c>
      <c r="D1961" s="82">
        <f t="shared" si="90"/>
        <v>5.9400000000000008E-3</v>
      </c>
      <c r="E1961" s="81">
        <f t="shared" si="92"/>
        <v>3.3E-4</v>
      </c>
      <c r="F1961" s="97">
        <f>INDEX(バックデータ一覧!$G$4:$I$27,MATCH(計算過程!B1961,バックデータ一覧!$F$4:$F$27,0),MATCH(VLOOKUP(A1961,バックデータ一覧!$T$3:$U$367,2),バックデータ一覧!$G$3:$I$3,0))*10^-3</f>
        <v>3.3E-4</v>
      </c>
      <c r="G1961" s="97">
        <f>INDEX(バックデータ一覧!$J$4:$L$27,MATCH(計算過程!B1961,バックデータ一覧!$F$4:$F$27,0),MATCH(VLOOKUP(A1961,バックデータ一覧!$T$3:$U$367,2),バックデータ一覧!$J$3:$L$3,0))*10^-3</f>
        <v>6.7000000000000002E-4</v>
      </c>
      <c r="H1961" s="97">
        <f>INDEX(バックデータ一覧!$M$4:$O$27,MATCH(計算過程!B1961,バックデータ一覧!$F$4:$F$27,0),MATCH(VLOOKUP(A1961,バックデータ一覧!$T$3:$U$367,2),バックデータ一覧!$M$3:$O$3,0))*10^-3</f>
        <v>1E-3</v>
      </c>
      <c r="I1961" s="97">
        <f>INDEX(バックデータ一覧!$P$4:$R$27,MATCH(計算過程!B1961,バックデータ一覧!$F$4:$F$27,0),MATCH(VLOOKUP(A1961,バックデータ一覧!$T$3:$U$367,2),バックデータ一覧!$P$3:$R$3,0))*10^-3</f>
        <v>1.33E-3</v>
      </c>
    </row>
    <row r="1962" spans="1:9" x14ac:dyDescent="0.15">
      <c r="A1962" s="57">
        <v>41721</v>
      </c>
      <c r="B1962" s="9" t="s">
        <v>116</v>
      </c>
      <c r="C1962" s="83">
        <f t="shared" si="91"/>
        <v>6.0700000000000007E-3</v>
      </c>
      <c r="D1962" s="82">
        <f t="shared" si="90"/>
        <v>5.9400000000000008E-3</v>
      </c>
      <c r="E1962" s="81">
        <f t="shared" si="92"/>
        <v>1.3000000000000002E-4</v>
      </c>
      <c r="F1962" s="97">
        <f>INDEX(バックデータ一覧!$G$4:$I$27,MATCH(計算過程!B1962,バックデータ一覧!$F$4:$F$27,0),MATCH(VLOOKUP(A1962,バックデータ一覧!$T$3:$U$367,2),バックデータ一覧!$G$3:$I$3,0))*10^-3</f>
        <v>1.3000000000000002E-4</v>
      </c>
      <c r="G1962" s="97">
        <f>INDEX(バックデータ一覧!$J$4:$L$27,MATCH(計算過程!B1962,バックデータ一覧!$F$4:$F$27,0),MATCH(VLOOKUP(A1962,バックデータ一覧!$T$3:$U$367,2),バックデータ一覧!$J$3:$L$3,0))*10^-3</f>
        <v>2.5000000000000001E-4</v>
      </c>
      <c r="H1962" s="97">
        <f>INDEX(バックデータ一覧!$M$4:$O$27,MATCH(計算過程!B1962,バックデータ一覧!$F$4:$F$27,0),MATCH(VLOOKUP(A1962,バックデータ一覧!$T$3:$U$367,2),バックデータ一覧!$M$3:$O$3,0))*10^-3</f>
        <v>3.8000000000000002E-4</v>
      </c>
      <c r="I1962" s="97">
        <f>INDEX(バックデータ一覧!$P$4:$R$27,MATCH(計算過程!B1962,バックデータ一覧!$F$4:$F$27,0),MATCH(VLOOKUP(A1962,バックデータ一覧!$T$3:$U$367,2),バックデータ一覧!$P$3:$R$3,0))*10^-3</f>
        <v>5.0000000000000001E-4</v>
      </c>
    </row>
    <row r="1963" spans="1:9" x14ac:dyDescent="0.15">
      <c r="A1963" s="57">
        <v>41721</v>
      </c>
      <c r="B1963" s="9" t="s">
        <v>117</v>
      </c>
      <c r="C1963" s="83">
        <f t="shared" si="91"/>
        <v>9.3200000000000002E-3</v>
      </c>
      <c r="D1963" s="82">
        <f t="shared" si="90"/>
        <v>5.9400000000000008E-3</v>
      </c>
      <c r="E1963" s="81">
        <f t="shared" si="92"/>
        <v>3.3799999999999998E-3</v>
      </c>
      <c r="F1963" s="97">
        <f>INDEX(バックデータ一覧!$G$4:$I$27,MATCH(計算過程!B1963,バックデータ一覧!$F$4:$F$27,0),MATCH(VLOOKUP(A1963,バックデータ一覧!$T$3:$U$367,2),バックデータ一覧!$G$3:$I$3,0))*10^-3</f>
        <v>3.3799999999999998E-3</v>
      </c>
      <c r="G1963" s="97">
        <f>INDEX(バックデータ一覧!$J$4:$L$27,MATCH(計算過程!B1963,バックデータ一覧!$F$4:$F$27,0),MATCH(VLOOKUP(A1963,バックデータ一覧!$T$3:$U$367,2),バックデータ一覧!$J$3:$L$3,0))*10^-3</f>
        <v>6.7499999999999999E-3</v>
      </c>
      <c r="H1963" s="97">
        <f>INDEX(バックデータ一覧!$M$4:$O$27,MATCH(計算過程!B1963,バックデータ一覧!$F$4:$F$27,0),MATCH(VLOOKUP(A1963,バックデータ一覧!$T$3:$U$367,2),バックデータ一覧!$M$3:$O$3,0))*10^-3</f>
        <v>1.0130000000000002E-2</v>
      </c>
      <c r="I1963" s="97">
        <f>INDEX(バックデータ一覧!$P$4:$R$27,MATCH(計算過程!B1963,バックデータ一覧!$F$4:$F$27,0),MATCH(VLOOKUP(A1963,バックデータ一覧!$T$3:$U$367,2),バックデータ一覧!$P$3:$R$3,0))*10^-3</f>
        <v>1.3509999999999999E-2</v>
      </c>
    </row>
    <row r="1964" spans="1:9" x14ac:dyDescent="0.15">
      <c r="A1964" s="57">
        <v>41721</v>
      </c>
      <c r="B1964" s="9" t="s">
        <v>118</v>
      </c>
      <c r="C1964" s="83">
        <f t="shared" si="91"/>
        <v>6.2700000000000013E-3</v>
      </c>
      <c r="D1964" s="82">
        <f t="shared" si="90"/>
        <v>5.9400000000000008E-3</v>
      </c>
      <c r="E1964" s="81">
        <f t="shared" si="92"/>
        <v>3.3E-4</v>
      </c>
      <c r="F1964" s="97">
        <f>INDEX(バックデータ一覧!$G$4:$I$27,MATCH(計算過程!B1964,バックデータ一覧!$F$4:$F$27,0),MATCH(VLOOKUP(A1964,バックデータ一覧!$T$3:$U$367,2),バックデータ一覧!$G$3:$I$3,0))*10^-3</f>
        <v>3.3E-4</v>
      </c>
      <c r="G1964" s="97">
        <f>INDEX(バックデータ一覧!$J$4:$L$27,MATCH(計算過程!B1964,バックデータ一覧!$F$4:$F$27,0),MATCH(VLOOKUP(A1964,バックデータ一覧!$T$3:$U$367,2),バックデータ一覧!$J$3:$L$3,0))*10^-3</f>
        <v>6.7000000000000002E-4</v>
      </c>
      <c r="H1964" s="97">
        <f>INDEX(バックデータ一覧!$M$4:$O$27,MATCH(計算過程!B1964,バックデータ一覧!$F$4:$F$27,0),MATCH(VLOOKUP(A1964,バックデータ一覧!$T$3:$U$367,2),バックデータ一覧!$M$3:$O$3,0))*10^-3</f>
        <v>1E-3</v>
      </c>
      <c r="I1964" s="97">
        <f>INDEX(バックデータ一覧!$P$4:$R$27,MATCH(計算過程!B1964,バックデータ一覧!$F$4:$F$27,0),MATCH(VLOOKUP(A1964,バックデータ一覧!$T$3:$U$367,2),バックデータ一覧!$P$3:$R$3,0))*10^-3</f>
        <v>1.33E-3</v>
      </c>
    </row>
    <row r="1965" spans="1:9" x14ac:dyDescent="0.15">
      <c r="A1965" s="57">
        <v>41721</v>
      </c>
      <c r="B1965" s="9" t="s">
        <v>119</v>
      </c>
      <c r="C1965" s="83">
        <f t="shared" si="91"/>
        <v>6.0700000000000007E-3</v>
      </c>
      <c r="D1965" s="82">
        <f t="shared" si="90"/>
        <v>5.9400000000000008E-3</v>
      </c>
      <c r="E1965" s="81">
        <f t="shared" si="92"/>
        <v>1.3000000000000002E-4</v>
      </c>
      <c r="F1965" s="97">
        <f>INDEX(バックデータ一覧!$G$4:$I$27,MATCH(計算過程!B1965,バックデータ一覧!$F$4:$F$27,0),MATCH(VLOOKUP(A1965,バックデータ一覧!$T$3:$U$367,2),バックデータ一覧!$G$3:$I$3,0))*10^-3</f>
        <v>1.3000000000000002E-4</v>
      </c>
      <c r="G1965" s="97">
        <f>INDEX(バックデータ一覧!$J$4:$L$27,MATCH(計算過程!B1965,バックデータ一覧!$F$4:$F$27,0),MATCH(VLOOKUP(A1965,バックデータ一覧!$T$3:$U$367,2),バックデータ一覧!$J$3:$L$3,0))*10^-3</f>
        <v>2.5000000000000001E-4</v>
      </c>
      <c r="H1965" s="97">
        <f>INDEX(バックデータ一覧!$M$4:$O$27,MATCH(計算過程!B1965,バックデータ一覧!$F$4:$F$27,0),MATCH(VLOOKUP(A1965,バックデータ一覧!$T$3:$U$367,2),バックデータ一覧!$M$3:$O$3,0))*10^-3</f>
        <v>3.8000000000000002E-4</v>
      </c>
      <c r="I1965" s="97">
        <f>INDEX(バックデータ一覧!$P$4:$R$27,MATCH(計算過程!B1965,バックデータ一覧!$F$4:$F$27,0),MATCH(VLOOKUP(A1965,バックデータ一覧!$T$3:$U$367,2),バックデータ一覧!$P$3:$R$3,0))*10^-3</f>
        <v>5.0000000000000001E-4</v>
      </c>
    </row>
    <row r="1966" spans="1:9" x14ac:dyDescent="0.15">
      <c r="A1966" s="57">
        <v>41721</v>
      </c>
      <c r="B1966" s="9" t="s">
        <v>120</v>
      </c>
      <c r="C1966" s="83">
        <f t="shared" si="91"/>
        <v>6.0700000000000007E-3</v>
      </c>
      <c r="D1966" s="82">
        <f t="shared" si="90"/>
        <v>5.9400000000000008E-3</v>
      </c>
      <c r="E1966" s="81">
        <f t="shared" si="92"/>
        <v>1.3000000000000002E-4</v>
      </c>
      <c r="F1966" s="97">
        <f>INDEX(バックデータ一覧!$G$4:$I$27,MATCH(計算過程!B1966,バックデータ一覧!$F$4:$F$27,0),MATCH(VLOOKUP(A1966,バックデータ一覧!$T$3:$U$367,2),バックデータ一覧!$G$3:$I$3,0))*10^-3</f>
        <v>1.3000000000000002E-4</v>
      </c>
      <c r="G1966" s="97">
        <f>INDEX(バックデータ一覧!$J$4:$L$27,MATCH(計算過程!B1966,バックデータ一覧!$F$4:$F$27,0),MATCH(VLOOKUP(A1966,バックデータ一覧!$T$3:$U$367,2),バックデータ一覧!$J$3:$L$3,0))*10^-3</f>
        <v>2.5000000000000001E-4</v>
      </c>
      <c r="H1966" s="97">
        <f>INDEX(バックデータ一覧!$M$4:$O$27,MATCH(計算過程!B1966,バックデータ一覧!$F$4:$F$27,0),MATCH(VLOOKUP(A1966,バックデータ一覧!$T$3:$U$367,2),バックデータ一覧!$M$3:$O$3,0))*10^-3</f>
        <v>3.8000000000000002E-4</v>
      </c>
      <c r="I1966" s="97">
        <f>INDEX(バックデータ一覧!$P$4:$R$27,MATCH(計算過程!B1966,バックデータ一覧!$F$4:$F$27,0),MATCH(VLOOKUP(A1966,バックデータ一覧!$T$3:$U$367,2),バックデータ一覧!$P$3:$R$3,0))*10^-3</f>
        <v>5.0000000000000001E-4</v>
      </c>
    </row>
    <row r="1967" spans="1:9" x14ac:dyDescent="0.15">
      <c r="A1967" s="57">
        <v>41721</v>
      </c>
      <c r="B1967" s="9" t="s">
        <v>121</v>
      </c>
      <c r="C1967" s="83">
        <f t="shared" si="91"/>
        <v>6.2700000000000013E-3</v>
      </c>
      <c r="D1967" s="82">
        <f t="shared" si="90"/>
        <v>5.9400000000000008E-3</v>
      </c>
      <c r="E1967" s="81">
        <f t="shared" si="92"/>
        <v>3.3E-4</v>
      </c>
      <c r="F1967" s="97">
        <f>INDEX(バックデータ一覧!$G$4:$I$27,MATCH(計算過程!B1967,バックデータ一覧!$F$4:$F$27,0),MATCH(VLOOKUP(A1967,バックデータ一覧!$T$3:$U$367,2),バックデータ一覧!$G$3:$I$3,0))*10^-3</f>
        <v>3.3E-4</v>
      </c>
      <c r="G1967" s="97">
        <f>INDEX(バックデータ一覧!$J$4:$L$27,MATCH(計算過程!B1967,バックデータ一覧!$F$4:$F$27,0),MATCH(VLOOKUP(A1967,バックデータ一覧!$T$3:$U$367,2),バックデータ一覧!$J$3:$L$3,0))*10^-3</f>
        <v>6.7000000000000002E-4</v>
      </c>
      <c r="H1967" s="97">
        <f>INDEX(バックデータ一覧!$M$4:$O$27,MATCH(計算過程!B1967,バックデータ一覧!$F$4:$F$27,0),MATCH(VLOOKUP(A1967,バックデータ一覧!$T$3:$U$367,2),バックデータ一覧!$M$3:$O$3,0))*10^-3</f>
        <v>1E-3</v>
      </c>
      <c r="I1967" s="97">
        <f>INDEX(バックデータ一覧!$P$4:$R$27,MATCH(計算過程!B1967,バックデータ一覧!$F$4:$F$27,0),MATCH(VLOOKUP(A1967,バックデータ一覧!$T$3:$U$367,2),バックデータ一覧!$P$3:$R$3,0))*10^-3</f>
        <v>1.33E-3</v>
      </c>
    </row>
    <row r="1968" spans="1:9" x14ac:dyDescent="0.15">
      <c r="A1968" s="57">
        <v>41721</v>
      </c>
      <c r="B1968" s="9" t="s">
        <v>122</v>
      </c>
      <c r="C1968" s="83">
        <f t="shared" si="91"/>
        <v>6.2700000000000013E-3</v>
      </c>
      <c r="D1968" s="82">
        <f t="shared" si="90"/>
        <v>5.9400000000000008E-3</v>
      </c>
      <c r="E1968" s="81">
        <f t="shared" si="92"/>
        <v>3.3E-4</v>
      </c>
      <c r="F1968" s="97">
        <f>INDEX(バックデータ一覧!$G$4:$I$27,MATCH(計算過程!B1968,バックデータ一覧!$F$4:$F$27,0),MATCH(VLOOKUP(A1968,バックデータ一覧!$T$3:$U$367,2),バックデータ一覧!$G$3:$I$3,0))*10^-3</f>
        <v>3.3E-4</v>
      </c>
      <c r="G1968" s="97">
        <f>INDEX(バックデータ一覧!$J$4:$L$27,MATCH(計算過程!B1968,バックデータ一覧!$F$4:$F$27,0),MATCH(VLOOKUP(A1968,バックデータ一覧!$T$3:$U$367,2),バックデータ一覧!$J$3:$L$3,0))*10^-3</f>
        <v>6.7000000000000002E-4</v>
      </c>
      <c r="H1968" s="97">
        <f>INDEX(バックデータ一覧!$M$4:$O$27,MATCH(計算過程!B1968,バックデータ一覧!$F$4:$F$27,0),MATCH(VLOOKUP(A1968,バックデータ一覧!$T$3:$U$367,2),バックデータ一覧!$M$3:$O$3,0))*10^-3</f>
        <v>1E-3</v>
      </c>
      <c r="I1968" s="97">
        <f>INDEX(バックデータ一覧!$P$4:$R$27,MATCH(計算過程!B1968,バックデータ一覧!$F$4:$F$27,0),MATCH(VLOOKUP(A1968,バックデータ一覧!$T$3:$U$367,2),バックデータ一覧!$P$3:$R$3,0))*10^-3</f>
        <v>1.33E-3</v>
      </c>
    </row>
    <row r="1969" spans="1:9" x14ac:dyDescent="0.15">
      <c r="A1969" s="57">
        <v>41721</v>
      </c>
      <c r="B1969" s="9" t="s">
        <v>123</v>
      </c>
      <c r="C1969" s="83">
        <f t="shared" si="91"/>
        <v>1.2360000000000001E-2</v>
      </c>
      <c r="D1969" s="82">
        <f t="shared" si="90"/>
        <v>5.9400000000000008E-3</v>
      </c>
      <c r="E1969" s="81">
        <f t="shared" si="92"/>
        <v>6.4200000000000004E-3</v>
      </c>
      <c r="F1969" s="97">
        <f>INDEX(バックデータ一覧!$G$4:$I$27,MATCH(計算過程!B1969,バックデータ一覧!$F$4:$F$27,0),MATCH(VLOOKUP(A1969,バックデータ一覧!$T$3:$U$367,2),バックデータ一覧!$G$3:$I$3,0))*10^-3</f>
        <v>6.4200000000000004E-3</v>
      </c>
      <c r="G1969" s="97">
        <f>INDEX(バックデータ一覧!$J$4:$L$27,MATCH(計算過程!B1969,バックデータ一覧!$F$4:$F$27,0),MATCH(VLOOKUP(A1969,バックデータ一覧!$T$3:$U$367,2),バックデータ一覧!$J$3:$L$3,0))*10^-3</f>
        <v>1.2840000000000001E-2</v>
      </c>
      <c r="H1969" s="97">
        <f>INDEX(バックデータ一覧!$M$4:$O$27,MATCH(計算過程!B1969,バックデータ一覧!$F$4:$F$27,0),MATCH(VLOOKUP(A1969,バックデータ一覧!$T$3:$U$367,2),バックデータ一覧!$M$3:$O$3,0))*10^-3</f>
        <v>1.9260000000000003E-2</v>
      </c>
      <c r="I1969" s="97">
        <f>INDEX(バックデータ一覧!$P$4:$R$27,MATCH(計算過程!B1969,バックデータ一覧!$F$4:$F$27,0),MATCH(VLOOKUP(A1969,バックデータ一覧!$T$3:$U$367,2),バックデータ一覧!$P$3:$R$3,0))*10^-3</f>
        <v>2.5680000000000001E-2</v>
      </c>
    </row>
    <row r="1970" spans="1:9" x14ac:dyDescent="0.15">
      <c r="A1970" s="57">
        <v>41721</v>
      </c>
      <c r="B1970" s="9" t="s">
        <v>124</v>
      </c>
      <c r="C1970" s="83">
        <f t="shared" si="91"/>
        <v>1.2360000000000001E-2</v>
      </c>
      <c r="D1970" s="82">
        <f t="shared" si="90"/>
        <v>5.9400000000000008E-3</v>
      </c>
      <c r="E1970" s="81">
        <f t="shared" si="92"/>
        <v>6.4200000000000004E-3</v>
      </c>
      <c r="F1970" s="97">
        <f>INDEX(バックデータ一覧!$G$4:$I$27,MATCH(計算過程!B1970,バックデータ一覧!$F$4:$F$27,0),MATCH(VLOOKUP(A1970,バックデータ一覧!$T$3:$U$367,2),バックデータ一覧!$G$3:$I$3,0))*10^-3</f>
        <v>6.4200000000000004E-3</v>
      </c>
      <c r="G1970" s="97">
        <f>INDEX(バックデータ一覧!$J$4:$L$27,MATCH(計算過程!B1970,バックデータ一覧!$F$4:$F$27,0),MATCH(VLOOKUP(A1970,バックデータ一覧!$T$3:$U$367,2),バックデータ一覧!$J$3:$L$3,0))*10^-3</f>
        <v>1.2840000000000001E-2</v>
      </c>
      <c r="H1970" s="97">
        <f>INDEX(バックデータ一覧!$M$4:$O$27,MATCH(計算過程!B1970,バックデータ一覧!$F$4:$F$27,0),MATCH(VLOOKUP(A1970,バックデータ一覧!$T$3:$U$367,2),バックデータ一覧!$M$3:$O$3,0))*10^-3</f>
        <v>1.9260000000000003E-2</v>
      </c>
      <c r="I1970" s="97">
        <f>INDEX(バックデータ一覧!$P$4:$R$27,MATCH(計算過程!B1970,バックデータ一覧!$F$4:$F$27,0),MATCH(VLOOKUP(A1970,バックデータ一覧!$T$3:$U$367,2),バックデータ一覧!$P$3:$R$3,0))*10^-3</f>
        <v>2.5680000000000001E-2</v>
      </c>
    </row>
    <row r="1971" spans="1:9" x14ac:dyDescent="0.15">
      <c r="A1971" s="57">
        <v>41721</v>
      </c>
      <c r="B1971" s="9" t="s">
        <v>125</v>
      </c>
      <c r="C1971" s="83">
        <f t="shared" si="91"/>
        <v>6.2700000000000013E-3</v>
      </c>
      <c r="D1971" s="82">
        <f t="shared" si="90"/>
        <v>5.9400000000000008E-3</v>
      </c>
      <c r="E1971" s="81">
        <f t="shared" si="92"/>
        <v>3.3E-4</v>
      </c>
      <c r="F1971" s="97">
        <f>INDEX(バックデータ一覧!$G$4:$I$27,MATCH(計算過程!B1971,バックデータ一覧!$F$4:$F$27,0),MATCH(VLOOKUP(A1971,バックデータ一覧!$T$3:$U$367,2),バックデータ一覧!$G$3:$I$3,0))*10^-3</f>
        <v>3.3E-4</v>
      </c>
      <c r="G1971" s="97">
        <f>INDEX(バックデータ一覧!$J$4:$L$27,MATCH(計算過程!B1971,バックデータ一覧!$F$4:$F$27,0),MATCH(VLOOKUP(A1971,バックデータ一覧!$T$3:$U$367,2),バックデータ一覧!$J$3:$L$3,0))*10^-3</f>
        <v>6.7000000000000002E-4</v>
      </c>
      <c r="H1971" s="97">
        <f>INDEX(バックデータ一覧!$M$4:$O$27,MATCH(計算過程!B1971,バックデータ一覧!$F$4:$F$27,0),MATCH(VLOOKUP(A1971,バックデータ一覧!$T$3:$U$367,2),バックデータ一覧!$M$3:$O$3,0))*10^-3</f>
        <v>1E-3</v>
      </c>
      <c r="I1971" s="97">
        <f>INDEX(バックデータ一覧!$P$4:$R$27,MATCH(計算過程!B1971,バックデータ一覧!$F$4:$F$27,0),MATCH(VLOOKUP(A1971,バックデータ一覧!$T$3:$U$367,2),バックデータ一覧!$P$3:$R$3,0))*10^-3</f>
        <v>1.33E-3</v>
      </c>
    </row>
    <row r="1972" spans="1:9" x14ac:dyDescent="0.15">
      <c r="A1972" s="57">
        <v>41721</v>
      </c>
      <c r="B1972" s="9" t="s">
        <v>126</v>
      </c>
      <c r="C1972" s="83">
        <f t="shared" si="91"/>
        <v>6.2700000000000013E-3</v>
      </c>
      <c r="D1972" s="82">
        <f t="shared" si="90"/>
        <v>5.9400000000000008E-3</v>
      </c>
      <c r="E1972" s="81">
        <f t="shared" si="92"/>
        <v>3.3E-4</v>
      </c>
      <c r="F1972" s="97">
        <f>INDEX(バックデータ一覧!$G$4:$I$27,MATCH(計算過程!B1972,バックデータ一覧!$F$4:$F$27,0),MATCH(VLOOKUP(A1972,バックデータ一覧!$T$3:$U$367,2),バックデータ一覧!$G$3:$I$3,0))*10^-3</f>
        <v>3.3E-4</v>
      </c>
      <c r="G1972" s="97">
        <f>INDEX(バックデータ一覧!$J$4:$L$27,MATCH(計算過程!B1972,バックデータ一覧!$F$4:$F$27,0),MATCH(VLOOKUP(A1972,バックデータ一覧!$T$3:$U$367,2),バックデータ一覧!$J$3:$L$3,0))*10^-3</f>
        <v>6.7000000000000002E-4</v>
      </c>
      <c r="H1972" s="97">
        <f>INDEX(バックデータ一覧!$M$4:$O$27,MATCH(計算過程!B1972,バックデータ一覧!$F$4:$F$27,0),MATCH(VLOOKUP(A1972,バックデータ一覧!$T$3:$U$367,2),バックデータ一覧!$M$3:$O$3,0))*10^-3</f>
        <v>1E-3</v>
      </c>
      <c r="I1972" s="97">
        <f>INDEX(バックデータ一覧!$P$4:$R$27,MATCH(計算過程!B1972,バックデータ一覧!$F$4:$F$27,0),MATCH(VLOOKUP(A1972,バックデータ一覧!$T$3:$U$367,2),バックデータ一覧!$P$3:$R$3,0))*10^-3</f>
        <v>1.33E-3</v>
      </c>
    </row>
    <row r="1973" spans="1:9" x14ac:dyDescent="0.15">
      <c r="A1973" s="57">
        <v>41721</v>
      </c>
      <c r="B1973" s="9" t="s">
        <v>127</v>
      </c>
      <c r="C1973" s="83">
        <f t="shared" si="91"/>
        <v>1.2220000000000002E-2</v>
      </c>
      <c r="D1973" s="82">
        <f t="shared" si="90"/>
        <v>5.9400000000000008E-3</v>
      </c>
      <c r="E1973" s="81">
        <f t="shared" si="92"/>
        <v>6.28E-3</v>
      </c>
      <c r="F1973" s="97">
        <f>INDEX(バックデータ一覧!$G$4:$I$27,MATCH(計算過程!B1973,バックデータ一覧!$F$4:$F$27,0),MATCH(VLOOKUP(A1973,バックデータ一覧!$T$3:$U$367,2),バックデータ一覧!$G$3:$I$3,0))*10^-3</f>
        <v>6.28E-3</v>
      </c>
      <c r="G1973" s="97">
        <f>INDEX(バックデータ一覧!$J$4:$L$27,MATCH(計算過程!B1973,バックデータ一覧!$F$4:$F$27,0),MATCH(VLOOKUP(A1973,バックデータ一覧!$T$3:$U$367,2),バックデータ一覧!$J$3:$L$3,0))*10^-3</f>
        <v>1.256E-2</v>
      </c>
      <c r="H1973" s="97">
        <f>INDEX(バックデータ一覧!$M$4:$O$27,MATCH(計算過程!B1973,バックデータ一覧!$F$4:$F$27,0),MATCH(VLOOKUP(A1973,バックデータ一覧!$T$3:$U$367,2),バックデータ一覧!$M$3:$O$3,0))*10^-3</f>
        <v>1.8839999999999999E-2</v>
      </c>
      <c r="I1973" s="97">
        <f>INDEX(バックデータ一覧!$P$4:$R$27,MATCH(計算過程!B1973,バックデータ一覧!$F$4:$F$27,0),MATCH(VLOOKUP(A1973,バックデータ一覧!$T$3:$U$367,2),バックデータ一覧!$P$3:$R$3,0))*10^-3</f>
        <v>2.512E-2</v>
      </c>
    </row>
    <row r="1974" spans="1:9" x14ac:dyDescent="0.15">
      <c r="A1974" s="57">
        <v>41721</v>
      </c>
      <c r="B1974" s="9" t="s">
        <v>128</v>
      </c>
      <c r="C1974" s="83">
        <f t="shared" si="91"/>
        <v>1.2640000000000002E-2</v>
      </c>
      <c r="D1974" s="82">
        <f t="shared" si="90"/>
        <v>5.9400000000000008E-3</v>
      </c>
      <c r="E1974" s="81">
        <f t="shared" si="92"/>
        <v>6.7000000000000002E-3</v>
      </c>
      <c r="F1974" s="97">
        <f>INDEX(バックデータ一覧!$G$4:$I$27,MATCH(計算過程!B1974,バックデータ一覧!$F$4:$F$27,0),MATCH(VLOOKUP(A1974,バックデータ一覧!$T$3:$U$367,2),バックデータ一覧!$G$3:$I$3,0))*10^-3</f>
        <v>6.7000000000000002E-3</v>
      </c>
      <c r="G1974" s="97">
        <f>INDEX(バックデータ一覧!$J$4:$L$27,MATCH(計算過程!B1974,バックデータ一覧!$F$4:$F$27,0),MATCH(VLOOKUP(A1974,バックデータ一覧!$T$3:$U$367,2),バックデータ一覧!$J$3:$L$3,0))*10^-3</f>
        <v>1.3390000000000001E-2</v>
      </c>
      <c r="H1974" s="97">
        <f>INDEX(バックデータ一覧!$M$4:$O$27,MATCH(計算過程!B1974,バックデータ一覧!$F$4:$F$27,0),MATCH(VLOOKUP(A1974,バックデータ一覧!$T$3:$U$367,2),バックデータ一覧!$M$3:$O$3,0))*10^-3</f>
        <v>2.009E-2</v>
      </c>
      <c r="I1974" s="97">
        <f>INDEX(バックデータ一覧!$P$4:$R$27,MATCH(計算過程!B1974,バックデータ一覧!$F$4:$F$27,0),MATCH(VLOOKUP(A1974,バックデータ一覧!$T$3:$U$367,2),バックデータ一覧!$P$3:$R$3,0))*10^-3</f>
        <v>2.6790000000000001E-2</v>
      </c>
    </row>
    <row r="1975" spans="1:9" x14ac:dyDescent="0.15">
      <c r="A1975" s="57">
        <v>41722</v>
      </c>
      <c r="B1975" s="9" t="s">
        <v>105</v>
      </c>
      <c r="C1975" s="83">
        <f t="shared" si="91"/>
        <v>6.0700000000000007E-3</v>
      </c>
      <c r="D1975" s="82">
        <f t="shared" si="90"/>
        <v>5.9400000000000008E-3</v>
      </c>
      <c r="E1975" s="81">
        <f t="shared" si="92"/>
        <v>1.3000000000000002E-4</v>
      </c>
      <c r="F1975" s="97">
        <f>INDEX(バックデータ一覧!$G$4:$I$27,MATCH(計算過程!B1975,バックデータ一覧!$F$4:$F$27,0),MATCH(VLOOKUP(A1975,バックデータ一覧!$T$3:$U$367,2),バックデータ一覧!$G$3:$I$3,0))*10^-3</f>
        <v>1.3000000000000002E-4</v>
      </c>
      <c r="G1975" s="97">
        <f>INDEX(バックデータ一覧!$J$4:$L$27,MATCH(計算過程!B1975,バックデータ一覧!$F$4:$F$27,0),MATCH(VLOOKUP(A1975,バックデータ一覧!$T$3:$U$367,2),バックデータ一覧!$J$3:$L$3,0))*10^-3</f>
        <v>2.5000000000000001E-4</v>
      </c>
      <c r="H1975" s="97">
        <f>INDEX(バックデータ一覧!$M$4:$O$27,MATCH(計算過程!B1975,バックデータ一覧!$F$4:$F$27,0),MATCH(VLOOKUP(A1975,バックデータ一覧!$T$3:$U$367,2),バックデータ一覧!$M$3:$O$3,0))*10^-3</f>
        <v>3.8000000000000002E-4</v>
      </c>
      <c r="I1975" s="97">
        <f>INDEX(バックデータ一覧!$P$4:$R$27,MATCH(計算過程!B1975,バックデータ一覧!$F$4:$F$27,0),MATCH(VLOOKUP(A1975,バックデータ一覧!$T$3:$U$367,2),バックデータ一覧!$P$3:$R$3,0))*10^-3</f>
        <v>5.0000000000000001E-4</v>
      </c>
    </row>
    <row r="1976" spans="1:9" x14ac:dyDescent="0.15">
      <c r="A1976" s="57">
        <v>41722</v>
      </c>
      <c r="B1976" s="9" t="s">
        <v>106</v>
      </c>
      <c r="C1976" s="83">
        <f t="shared" si="91"/>
        <v>6.0700000000000007E-3</v>
      </c>
      <c r="D1976" s="82">
        <f t="shared" si="90"/>
        <v>5.9400000000000008E-3</v>
      </c>
      <c r="E1976" s="81">
        <f t="shared" si="92"/>
        <v>1.3000000000000002E-4</v>
      </c>
      <c r="F1976" s="97">
        <f>INDEX(バックデータ一覧!$G$4:$I$27,MATCH(計算過程!B1976,バックデータ一覧!$F$4:$F$27,0),MATCH(VLOOKUP(A1976,バックデータ一覧!$T$3:$U$367,2),バックデータ一覧!$G$3:$I$3,0))*10^-3</f>
        <v>1.3000000000000002E-4</v>
      </c>
      <c r="G1976" s="97">
        <f>INDEX(バックデータ一覧!$J$4:$L$27,MATCH(計算過程!B1976,バックデータ一覧!$F$4:$F$27,0),MATCH(VLOOKUP(A1976,バックデータ一覧!$T$3:$U$367,2),バックデータ一覧!$J$3:$L$3,0))*10^-3</f>
        <v>2.5000000000000001E-4</v>
      </c>
      <c r="H1976" s="97">
        <f>INDEX(バックデータ一覧!$M$4:$O$27,MATCH(計算過程!B1976,バックデータ一覧!$F$4:$F$27,0),MATCH(VLOOKUP(A1976,バックデータ一覧!$T$3:$U$367,2),バックデータ一覧!$M$3:$O$3,0))*10^-3</f>
        <v>3.8000000000000002E-4</v>
      </c>
      <c r="I1976" s="97">
        <f>INDEX(バックデータ一覧!$P$4:$R$27,MATCH(計算過程!B1976,バックデータ一覧!$F$4:$F$27,0),MATCH(VLOOKUP(A1976,バックデータ一覧!$T$3:$U$367,2),バックデータ一覧!$P$3:$R$3,0))*10^-3</f>
        <v>5.0000000000000001E-4</v>
      </c>
    </row>
    <row r="1977" spans="1:9" x14ac:dyDescent="0.15">
      <c r="A1977" s="57">
        <v>41722</v>
      </c>
      <c r="B1977" s="9" t="s">
        <v>107</v>
      </c>
      <c r="C1977" s="83">
        <f t="shared" si="91"/>
        <v>6.0700000000000007E-3</v>
      </c>
      <c r="D1977" s="82">
        <f t="shared" si="90"/>
        <v>5.9400000000000008E-3</v>
      </c>
      <c r="E1977" s="81">
        <f t="shared" si="92"/>
        <v>1.3000000000000002E-4</v>
      </c>
      <c r="F1977" s="97">
        <f>INDEX(バックデータ一覧!$G$4:$I$27,MATCH(計算過程!B1977,バックデータ一覧!$F$4:$F$27,0),MATCH(VLOOKUP(A1977,バックデータ一覧!$T$3:$U$367,2),バックデータ一覧!$G$3:$I$3,0))*10^-3</f>
        <v>1.3000000000000002E-4</v>
      </c>
      <c r="G1977" s="97">
        <f>INDEX(バックデータ一覧!$J$4:$L$27,MATCH(計算過程!B1977,バックデータ一覧!$F$4:$F$27,0),MATCH(VLOOKUP(A1977,バックデータ一覧!$T$3:$U$367,2),バックデータ一覧!$J$3:$L$3,0))*10^-3</f>
        <v>2.5000000000000001E-4</v>
      </c>
      <c r="H1977" s="97">
        <f>INDEX(バックデータ一覧!$M$4:$O$27,MATCH(計算過程!B1977,バックデータ一覧!$F$4:$F$27,0),MATCH(VLOOKUP(A1977,バックデータ一覧!$T$3:$U$367,2),バックデータ一覧!$M$3:$O$3,0))*10^-3</f>
        <v>3.8000000000000002E-4</v>
      </c>
      <c r="I1977" s="97">
        <f>INDEX(バックデータ一覧!$P$4:$R$27,MATCH(計算過程!B1977,バックデータ一覧!$F$4:$F$27,0),MATCH(VLOOKUP(A1977,バックデータ一覧!$T$3:$U$367,2),バックデータ一覧!$P$3:$R$3,0))*10^-3</f>
        <v>5.0000000000000001E-4</v>
      </c>
    </row>
    <row r="1978" spans="1:9" x14ac:dyDescent="0.15">
      <c r="A1978" s="57">
        <v>41722</v>
      </c>
      <c r="B1978" s="9" t="s">
        <v>108</v>
      </c>
      <c r="C1978" s="83">
        <f t="shared" si="91"/>
        <v>6.0700000000000007E-3</v>
      </c>
      <c r="D1978" s="82">
        <f t="shared" si="90"/>
        <v>5.9400000000000008E-3</v>
      </c>
      <c r="E1978" s="81">
        <f t="shared" si="92"/>
        <v>1.3000000000000002E-4</v>
      </c>
      <c r="F1978" s="97">
        <f>INDEX(バックデータ一覧!$G$4:$I$27,MATCH(計算過程!B1978,バックデータ一覧!$F$4:$F$27,0),MATCH(VLOOKUP(A1978,バックデータ一覧!$T$3:$U$367,2),バックデータ一覧!$G$3:$I$3,0))*10^-3</f>
        <v>1.3000000000000002E-4</v>
      </c>
      <c r="G1978" s="97">
        <f>INDEX(バックデータ一覧!$J$4:$L$27,MATCH(計算過程!B1978,バックデータ一覧!$F$4:$F$27,0),MATCH(VLOOKUP(A1978,バックデータ一覧!$T$3:$U$367,2),バックデータ一覧!$J$3:$L$3,0))*10^-3</f>
        <v>2.5000000000000001E-4</v>
      </c>
      <c r="H1978" s="97">
        <f>INDEX(バックデータ一覧!$M$4:$O$27,MATCH(計算過程!B1978,バックデータ一覧!$F$4:$F$27,0),MATCH(VLOOKUP(A1978,バックデータ一覧!$T$3:$U$367,2),バックデータ一覧!$M$3:$O$3,0))*10^-3</f>
        <v>3.8000000000000002E-4</v>
      </c>
      <c r="I1978" s="97">
        <f>INDEX(バックデータ一覧!$P$4:$R$27,MATCH(計算過程!B1978,バックデータ一覧!$F$4:$F$27,0),MATCH(VLOOKUP(A1978,バックデータ一覧!$T$3:$U$367,2),バックデータ一覧!$P$3:$R$3,0))*10^-3</f>
        <v>5.0000000000000001E-4</v>
      </c>
    </row>
    <row r="1979" spans="1:9" x14ac:dyDescent="0.15">
      <c r="A1979" s="57">
        <v>41722</v>
      </c>
      <c r="B1979" s="9" t="s">
        <v>109</v>
      </c>
      <c r="C1979" s="83">
        <f t="shared" si="91"/>
        <v>6.0700000000000007E-3</v>
      </c>
      <c r="D1979" s="82">
        <f t="shared" si="90"/>
        <v>5.9400000000000008E-3</v>
      </c>
      <c r="E1979" s="81">
        <f t="shared" si="92"/>
        <v>1.3000000000000002E-4</v>
      </c>
      <c r="F1979" s="97">
        <f>INDEX(バックデータ一覧!$G$4:$I$27,MATCH(計算過程!B1979,バックデータ一覧!$F$4:$F$27,0),MATCH(VLOOKUP(A1979,バックデータ一覧!$T$3:$U$367,2),バックデータ一覧!$G$3:$I$3,0))*10^-3</f>
        <v>1.3000000000000002E-4</v>
      </c>
      <c r="G1979" s="97">
        <f>INDEX(バックデータ一覧!$J$4:$L$27,MATCH(計算過程!B1979,バックデータ一覧!$F$4:$F$27,0),MATCH(VLOOKUP(A1979,バックデータ一覧!$T$3:$U$367,2),バックデータ一覧!$J$3:$L$3,0))*10^-3</f>
        <v>2.5000000000000001E-4</v>
      </c>
      <c r="H1979" s="97">
        <f>INDEX(バックデータ一覧!$M$4:$O$27,MATCH(計算過程!B1979,バックデータ一覧!$F$4:$F$27,0),MATCH(VLOOKUP(A1979,バックデータ一覧!$T$3:$U$367,2),バックデータ一覧!$M$3:$O$3,0))*10^-3</f>
        <v>3.8000000000000002E-4</v>
      </c>
      <c r="I1979" s="97">
        <f>INDEX(バックデータ一覧!$P$4:$R$27,MATCH(計算過程!B1979,バックデータ一覧!$F$4:$F$27,0),MATCH(VLOOKUP(A1979,バックデータ一覧!$T$3:$U$367,2),バックデータ一覧!$P$3:$R$3,0))*10^-3</f>
        <v>5.0000000000000001E-4</v>
      </c>
    </row>
    <row r="1980" spans="1:9" x14ac:dyDescent="0.15">
      <c r="A1980" s="57">
        <v>41722</v>
      </c>
      <c r="B1980" s="9" t="s">
        <v>110</v>
      </c>
      <c r="C1980" s="83">
        <f t="shared" si="91"/>
        <v>6.0700000000000007E-3</v>
      </c>
      <c r="D1980" s="82">
        <f t="shared" si="90"/>
        <v>5.9400000000000008E-3</v>
      </c>
      <c r="E1980" s="81">
        <f t="shared" si="92"/>
        <v>1.3000000000000002E-4</v>
      </c>
      <c r="F1980" s="97">
        <f>INDEX(バックデータ一覧!$G$4:$I$27,MATCH(計算過程!B1980,バックデータ一覧!$F$4:$F$27,0),MATCH(VLOOKUP(A1980,バックデータ一覧!$T$3:$U$367,2),バックデータ一覧!$G$3:$I$3,0))*10^-3</f>
        <v>1.3000000000000002E-4</v>
      </c>
      <c r="G1980" s="97">
        <f>INDEX(バックデータ一覧!$J$4:$L$27,MATCH(計算過程!B1980,バックデータ一覧!$F$4:$F$27,0),MATCH(VLOOKUP(A1980,バックデータ一覧!$T$3:$U$367,2),バックデータ一覧!$J$3:$L$3,0))*10^-3</f>
        <v>2.5000000000000001E-4</v>
      </c>
      <c r="H1980" s="97">
        <f>INDEX(バックデータ一覧!$M$4:$O$27,MATCH(計算過程!B1980,バックデータ一覧!$F$4:$F$27,0),MATCH(VLOOKUP(A1980,バックデータ一覧!$T$3:$U$367,2),バックデータ一覧!$M$3:$O$3,0))*10^-3</f>
        <v>3.8000000000000002E-4</v>
      </c>
      <c r="I1980" s="97">
        <f>INDEX(バックデータ一覧!$P$4:$R$27,MATCH(計算過程!B1980,バックデータ一覧!$F$4:$F$27,0),MATCH(VLOOKUP(A1980,バックデータ一覧!$T$3:$U$367,2),バックデータ一覧!$P$3:$R$3,0))*10^-3</f>
        <v>5.0000000000000001E-4</v>
      </c>
    </row>
    <row r="1981" spans="1:9" x14ac:dyDescent="0.15">
      <c r="A1981" s="57">
        <v>41722</v>
      </c>
      <c r="B1981" s="9" t="s">
        <v>111</v>
      </c>
      <c r="C1981" s="83">
        <f t="shared" si="91"/>
        <v>9.3200000000000002E-3</v>
      </c>
      <c r="D1981" s="82">
        <f t="shared" si="90"/>
        <v>5.9400000000000008E-3</v>
      </c>
      <c r="E1981" s="81">
        <f t="shared" si="92"/>
        <v>3.3799999999999998E-3</v>
      </c>
      <c r="F1981" s="97">
        <f>INDEX(バックデータ一覧!$G$4:$I$27,MATCH(計算過程!B1981,バックデータ一覧!$F$4:$F$27,0),MATCH(VLOOKUP(A1981,バックデータ一覧!$T$3:$U$367,2),バックデータ一覧!$G$3:$I$3,0))*10^-3</f>
        <v>3.3799999999999998E-3</v>
      </c>
      <c r="G1981" s="97">
        <f>INDEX(バックデータ一覧!$J$4:$L$27,MATCH(計算過程!B1981,バックデータ一覧!$F$4:$F$27,0),MATCH(VLOOKUP(A1981,バックデータ一覧!$T$3:$U$367,2),バックデータ一覧!$J$3:$L$3,0))*10^-3</f>
        <v>6.7499999999999999E-3</v>
      </c>
      <c r="H1981" s="97">
        <f>INDEX(バックデータ一覧!$M$4:$O$27,MATCH(計算過程!B1981,バックデータ一覧!$F$4:$F$27,0),MATCH(VLOOKUP(A1981,バックデータ一覧!$T$3:$U$367,2),バックデータ一覧!$M$3:$O$3,0))*10^-3</f>
        <v>1.0130000000000002E-2</v>
      </c>
      <c r="I1981" s="97">
        <f>INDEX(バックデータ一覧!$P$4:$R$27,MATCH(計算過程!B1981,バックデータ一覧!$F$4:$F$27,0),MATCH(VLOOKUP(A1981,バックデータ一覧!$T$3:$U$367,2),バックデータ一覧!$P$3:$R$3,0))*10^-3</f>
        <v>1.3509999999999999E-2</v>
      </c>
    </row>
    <row r="1982" spans="1:9" x14ac:dyDescent="0.15">
      <c r="A1982" s="57">
        <v>41722</v>
      </c>
      <c r="B1982" s="9" t="s">
        <v>112</v>
      </c>
      <c r="C1982" s="83">
        <f t="shared" si="91"/>
        <v>6.4800000000000005E-3</v>
      </c>
      <c r="D1982" s="82">
        <f t="shared" si="90"/>
        <v>5.9400000000000008E-3</v>
      </c>
      <c r="E1982" s="81">
        <f t="shared" si="92"/>
        <v>5.4000000000000001E-4</v>
      </c>
      <c r="F1982" s="97">
        <f>INDEX(バックデータ一覧!$G$4:$I$27,MATCH(計算過程!B1982,バックデータ一覧!$F$4:$F$27,0),MATCH(VLOOKUP(A1982,バックデータ一覧!$T$3:$U$367,2),バックデータ一覧!$G$3:$I$3,0))*10^-3</f>
        <v>5.4000000000000001E-4</v>
      </c>
      <c r="G1982" s="97">
        <f>INDEX(バックデータ一覧!$J$4:$L$27,MATCH(計算過程!B1982,バックデータ一覧!$F$4:$F$27,0),MATCH(VLOOKUP(A1982,バックデータ一覧!$T$3:$U$367,2),バックデータ一覧!$J$3:$L$3,0))*10^-3</f>
        <v>1.08E-3</v>
      </c>
      <c r="H1982" s="97">
        <f>INDEX(バックデータ一覧!$M$4:$O$27,MATCH(計算過程!B1982,バックデータ一覧!$F$4:$F$27,0),MATCH(VLOOKUP(A1982,バックデータ一覧!$T$3:$U$367,2),バックデータ一覧!$M$3:$O$3,0))*10^-3</f>
        <v>1.6299999999999999E-3</v>
      </c>
      <c r="I1982" s="97">
        <f>INDEX(バックデータ一覧!$P$4:$R$27,MATCH(計算過程!B1982,バックデータ一覧!$F$4:$F$27,0),MATCH(VLOOKUP(A1982,バックデータ一覧!$T$3:$U$367,2),バックデータ一覧!$P$3:$R$3,0))*10^-3</f>
        <v>2.1700000000000001E-3</v>
      </c>
    </row>
    <row r="1983" spans="1:9" x14ac:dyDescent="0.15">
      <c r="A1983" s="57">
        <v>41722</v>
      </c>
      <c r="B1983" s="9" t="s">
        <v>113</v>
      </c>
      <c r="C1983" s="83">
        <f t="shared" si="91"/>
        <v>6.4800000000000005E-3</v>
      </c>
      <c r="D1983" s="82">
        <f t="shared" si="90"/>
        <v>5.9400000000000008E-3</v>
      </c>
      <c r="E1983" s="81">
        <f t="shared" si="92"/>
        <v>5.4000000000000001E-4</v>
      </c>
      <c r="F1983" s="97">
        <f>INDEX(バックデータ一覧!$G$4:$I$27,MATCH(計算過程!B1983,バックデータ一覧!$F$4:$F$27,0),MATCH(VLOOKUP(A1983,バックデータ一覧!$T$3:$U$367,2),バックデータ一覧!$G$3:$I$3,0))*10^-3</f>
        <v>5.4000000000000001E-4</v>
      </c>
      <c r="G1983" s="97">
        <f>INDEX(バックデータ一覧!$J$4:$L$27,MATCH(計算過程!B1983,バックデータ一覧!$F$4:$F$27,0),MATCH(VLOOKUP(A1983,バックデータ一覧!$T$3:$U$367,2),バックデータ一覧!$J$3:$L$3,0))*10^-3</f>
        <v>1.08E-3</v>
      </c>
      <c r="H1983" s="97">
        <f>INDEX(バックデータ一覧!$M$4:$O$27,MATCH(計算過程!B1983,バックデータ一覧!$F$4:$F$27,0),MATCH(VLOOKUP(A1983,バックデータ一覧!$T$3:$U$367,2),バックデータ一覧!$M$3:$O$3,0))*10^-3</f>
        <v>1.6299999999999999E-3</v>
      </c>
      <c r="I1983" s="97">
        <f>INDEX(バックデータ一覧!$P$4:$R$27,MATCH(計算過程!B1983,バックデータ一覧!$F$4:$F$27,0),MATCH(VLOOKUP(A1983,バックデータ一覧!$T$3:$U$367,2),バックデータ一覧!$P$3:$R$3,0))*10^-3</f>
        <v>2.1700000000000001E-3</v>
      </c>
    </row>
    <row r="1984" spans="1:9" x14ac:dyDescent="0.15">
      <c r="A1984" s="57">
        <v>41722</v>
      </c>
      <c r="B1984" s="9" t="s">
        <v>114</v>
      </c>
      <c r="C1984" s="83">
        <f t="shared" si="91"/>
        <v>6.0700000000000007E-3</v>
      </c>
      <c r="D1984" s="82">
        <f t="shared" si="90"/>
        <v>5.9400000000000008E-3</v>
      </c>
      <c r="E1984" s="81">
        <f t="shared" si="92"/>
        <v>1.3000000000000002E-4</v>
      </c>
      <c r="F1984" s="97">
        <f>INDEX(バックデータ一覧!$G$4:$I$27,MATCH(計算過程!B1984,バックデータ一覧!$F$4:$F$27,0),MATCH(VLOOKUP(A1984,バックデータ一覧!$T$3:$U$367,2),バックデータ一覧!$G$3:$I$3,0))*10^-3</f>
        <v>1.3000000000000002E-4</v>
      </c>
      <c r="G1984" s="97">
        <f>INDEX(バックデータ一覧!$J$4:$L$27,MATCH(計算過程!B1984,バックデータ一覧!$F$4:$F$27,0),MATCH(VLOOKUP(A1984,バックデータ一覧!$T$3:$U$367,2),バックデータ一覧!$J$3:$L$3,0))*10^-3</f>
        <v>2.5000000000000001E-4</v>
      </c>
      <c r="H1984" s="97">
        <f>INDEX(バックデータ一覧!$M$4:$O$27,MATCH(計算過程!B1984,バックデータ一覧!$F$4:$F$27,0),MATCH(VLOOKUP(A1984,バックデータ一覧!$T$3:$U$367,2),バックデータ一覧!$M$3:$O$3,0))*10^-3</f>
        <v>3.8000000000000002E-4</v>
      </c>
      <c r="I1984" s="97">
        <f>INDEX(バックデータ一覧!$P$4:$R$27,MATCH(計算過程!B1984,バックデータ一覧!$F$4:$F$27,0),MATCH(VLOOKUP(A1984,バックデータ一覧!$T$3:$U$367,2),バックデータ一覧!$P$3:$R$3,0))*10^-3</f>
        <v>5.0000000000000001E-4</v>
      </c>
    </row>
    <row r="1985" spans="1:9" x14ac:dyDescent="0.15">
      <c r="A1985" s="57">
        <v>41722</v>
      </c>
      <c r="B1985" s="9" t="s">
        <v>115</v>
      </c>
      <c r="C1985" s="83">
        <f t="shared" si="91"/>
        <v>6.2700000000000013E-3</v>
      </c>
      <c r="D1985" s="82">
        <f t="shared" si="90"/>
        <v>5.9400000000000008E-3</v>
      </c>
      <c r="E1985" s="81">
        <f t="shared" si="92"/>
        <v>3.3E-4</v>
      </c>
      <c r="F1985" s="97">
        <f>INDEX(バックデータ一覧!$G$4:$I$27,MATCH(計算過程!B1985,バックデータ一覧!$F$4:$F$27,0),MATCH(VLOOKUP(A1985,バックデータ一覧!$T$3:$U$367,2),バックデータ一覧!$G$3:$I$3,0))*10^-3</f>
        <v>3.3E-4</v>
      </c>
      <c r="G1985" s="97">
        <f>INDEX(バックデータ一覧!$J$4:$L$27,MATCH(計算過程!B1985,バックデータ一覧!$F$4:$F$27,0),MATCH(VLOOKUP(A1985,バックデータ一覧!$T$3:$U$367,2),バックデータ一覧!$J$3:$L$3,0))*10^-3</f>
        <v>6.7000000000000002E-4</v>
      </c>
      <c r="H1985" s="97">
        <f>INDEX(バックデータ一覧!$M$4:$O$27,MATCH(計算過程!B1985,バックデータ一覧!$F$4:$F$27,0),MATCH(VLOOKUP(A1985,バックデータ一覧!$T$3:$U$367,2),バックデータ一覧!$M$3:$O$3,0))*10^-3</f>
        <v>1E-3</v>
      </c>
      <c r="I1985" s="97">
        <f>INDEX(バックデータ一覧!$P$4:$R$27,MATCH(計算過程!B1985,バックデータ一覧!$F$4:$F$27,0),MATCH(VLOOKUP(A1985,バックデータ一覧!$T$3:$U$367,2),バックデータ一覧!$P$3:$R$3,0))*10^-3</f>
        <v>1.33E-3</v>
      </c>
    </row>
    <row r="1986" spans="1:9" x14ac:dyDescent="0.15">
      <c r="A1986" s="57">
        <v>41722</v>
      </c>
      <c r="B1986" s="9" t="s">
        <v>116</v>
      </c>
      <c r="C1986" s="83">
        <f t="shared" si="91"/>
        <v>6.0700000000000007E-3</v>
      </c>
      <c r="D1986" s="82">
        <f t="shared" si="90"/>
        <v>5.9400000000000008E-3</v>
      </c>
      <c r="E1986" s="81">
        <f t="shared" si="92"/>
        <v>1.3000000000000002E-4</v>
      </c>
      <c r="F1986" s="97">
        <f>INDEX(バックデータ一覧!$G$4:$I$27,MATCH(計算過程!B1986,バックデータ一覧!$F$4:$F$27,0),MATCH(VLOOKUP(A1986,バックデータ一覧!$T$3:$U$367,2),バックデータ一覧!$G$3:$I$3,0))*10^-3</f>
        <v>1.3000000000000002E-4</v>
      </c>
      <c r="G1986" s="97">
        <f>INDEX(バックデータ一覧!$J$4:$L$27,MATCH(計算過程!B1986,バックデータ一覧!$F$4:$F$27,0),MATCH(VLOOKUP(A1986,バックデータ一覧!$T$3:$U$367,2),バックデータ一覧!$J$3:$L$3,0))*10^-3</f>
        <v>2.5000000000000001E-4</v>
      </c>
      <c r="H1986" s="97">
        <f>INDEX(バックデータ一覧!$M$4:$O$27,MATCH(計算過程!B1986,バックデータ一覧!$F$4:$F$27,0),MATCH(VLOOKUP(A1986,バックデータ一覧!$T$3:$U$367,2),バックデータ一覧!$M$3:$O$3,0))*10^-3</f>
        <v>3.8000000000000002E-4</v>
      </c>
      <c r="I1986" s="97">
        <f>INDEX(バックデータ一覧!$P$4:$R$27,MATCH(計算過程!B1986,バックデータ一覧!$F$4:$F$27,0),MATCH(VLOOKUP(A1986,バックデータ一覧!$T$3:$U$367,2),バックデータ一覧!$P$3:$R$3,0))*10^-3</f>
        <v>5.0000000000000001E-4</v>
      </c>
    </row>
    <row r="1987" spans="1:9" x14ac:dyDescent="0.15">
      <c r="A1987" s="57">
        <v>41722</v>
      </c>
      <c r="B1987" s="9" t="s">
        <v>117</v>
      </c>
      <c r="C1987" s="83">
        <f t="shared" si="91"/>
        <v>9.3200000000000002E-3</v>
      </c>
      <c r="D1987" s="82">
        <f t="shared" si="90"/>
        <v>5.9400000000000008E-3</v>
      </c>
      <c r="E1987" s="81">
        <f t="shared" si="92"/>
        <v>3.3799999999999998E-3</v>
      </c>
      <c r="F1987" s="97">
        <f>INDEX(バックデータ一覧!$G$4:$I$27,MATCH(計算過程!B1987,バックデータ一覧!$F$4:$F$27,0),MATCH(VLOOKUP(A1987,バックデータ一覧!$T$3:$U$367,2),バックデータ一覧!$G$3:$I$3,0))*10^-3</f>
        <v>3.3799999999999998E-3</v>
      </c>
      <c r="G1987" s="97">
        <f>INDEX(バックデータ一覧!$J$4:$L$27,MATCH(計算過程!B1987,バックデータ一覧!$F$4:$F$27,0),MATCH(VLOOKUP(A1987,バックデータ一覧!$T$3:$U$367,2),バックデータ一覧!$J$3:$L$3,0))*10^-3</f>
        <v>6.7499999999999999E-3</v>
      </c>
      <c r="H1987" s="97">
        <f>INDEX(バックデータ一覧!$M$4:$O$27,MATCH(計算過程!B1987,バックデータ一覧!$F$4:$F$27,0),MATCH(VLOOKUP(A1987,バックデータ一覧!$T$3:$U$367,2),バックデータ一覧!$M$3:$O$3,0))*10^-3</f>
        <v>1.0130000000000002E-2</v>
      </c>
      <c r="I1987" s="97">
        <f>INDEX(バックデータ一覧!$P$4:$R$27,MATCH(計算過程!B1987,バックデータ一覧!$F$4:$F$27,0),MATCH(VLOOKUP(A1987,バックデータ一覧!$T$3:$U$367,2),バックデータ一覧!$P$3:$R$3,0))*10^-3</f>
        <v>1.3509999999999999E-2</v>
      </c>
    </row>
    <row r="1988" spans="1:9" x14ac:dyDescent="0.15">
      <c r="A1988" s="57">
        <v>41722</v>
      </c>
      <c r="B1988" s="9" t="s">
        <v>118</v>
      </c>
      <c r="C1988" s="83">
        <f t="shared" si="91"/>
        <v>6.2700000000000013E-3</v>
      </c>
      <c r="D1988" s="82">
        <f t="shared" si="90"/>
        <v>5.9400000000000008E-3</v>
      </c>
      <c r="E1988" s="81">
        <f t="shared" si="92"/>
        <v>3.3E-4</v>
      </c>
      <c r="F1988" s="97">
        <f>INDEX(バックデータ一覧!$G$4:$I$27,MATCH(計算過程!B1988,バックデータ一覧!$F$4:$F$27,0),MATCH(VLOOKUP(A1988,バックデータ一覧!$T$3:$U$367,2),バックデータ一覧!$G$3:$I$3,0))*10^-3</f>
        <v>3.3E-4</v>
      </c>
      <c r="G1988" s="97">
        <f>INDEX(バックデータ一覧!$J$4:$L$27,MATCH(計算過程!B1988,バックデータ一覧!$F$4:$F$27,0),MATCH(VLOOKUP(A1988,バックデータ一覧!$T$3:$U$367,2),バックデータ一覧!$J$3:$L$3,0))*10^-3</f>
        <v>6.7000000000000002E-4</v>
      </c>
      <c r="H1988" s="97">
        <f>INDEX(バックデータ一覧!$M$4:$O$27,MATCH(計算過程!B1988,バックデータ一覧!$F$4:$F$27,0),MATCH(VLOOKUP(A1988,バックデータ一覧!$T$3:$U$367,2),バックデータ一覧!$M$3:$O$3,0))*10^-3</f>
        <v>1E-3</v>
      </c>
      <c r="I1988" s="97">
        <f>INDEX(バックデータ一覧!$P$4:$R$27,MATCH(計算過程!B1988,バックデータ一覧!$F$4:$F$27,0),MATCH(VLOOKUP(A1988,バックデータ一覧!$T$3:$U$367,2),バックデータ一覧!$P$3:$R$3,0))*10^-3</f>
        <v>1.33E-3</v>
      </c>
    </row>
    <row r="1989" spans="1:9" x14ac:dyDescent="0.15">
      <c r="A1989" s="57">
        <v>41722</v>
      </c>
      <c r="B1989" s="9" t="s">
        <v>119</v>
      </c>
      <c r="C1989" s="83">
        <f t="shared" si="91"/>
        <v>6.0700000000000007E-3</v>
      </c>
      <c r="D1989" s="82">
        <f t="shared" si="90"/>
        <v>5.9400000000000008E-3</v>
      </c>
      <c r="E1989" s="81">
        <f t="shared" si="92"/>
        <v>1.3000000000000002E-4</v>
      </c>
      <c r="F1989" s="97">
        <f>INDEX(バックデータ一覧!$G$4:$I$27,MATCH(計算過程!B1989,バックデータ一覧!$F$4:$F$27,0),MATCH(VLOOKUP(A1989,バックデータ一覧!$T$3:$U$367,2),バックデータ一覧!$G$3:$I$3,0))*10^-3</f>
        <v>1.3000000000000002E-4</v>
      </c>
      <c r="G1989" s="97">
        <f>INDEX(バックデータ一覧!$J$4:$L$27,MATCH(計算過程!B1989,バックデータ一覧!$F$4:$F$27,0),MATCH(VLOOKUP(A1989,バックデータ一覧!$T$3:$U$367,2),バックデータ一覧!$J$3:$L$3,0))*10^-3</f>
        <v>2.5000000000000001E-4</v>
      </c>
      <c r="H1989" s="97">
        <f>INDEX(バックデータ一覧!$M$4:$O$27,MATCH(計算過程!B1989,バックデータ一覧!$F$4:$F$27,0),MATCH(VLOOKUP(A1989,バックデータ一覧!$T$3:$U$367,2),バックデータ一覧!$M$3:$O$3,0))*10^-3</f>
        <v>3.8000000000000002E-4</v>
      </c>
      <c r="I1989" s="97">
        <f>INDEX(バックデータ一覧!$P$4:$R$27,MATCH(計算過程!B1989,バックデータ一覧!$F$4:$F$27,0),MATCH(VLOOKUP(A1989,バックデータ一覧!$T$3:$U$367,2),バックデータ一覧!$P$3:$R$3,0))*10^-3</f>
        <v>5.0000000000000001E-4</v>
      </c>
    </row>
    <row r="1990" spans="1:9" x14ac:dyDescent="0.15">
      <c r="A1990" s="57">
        <v>41722</v>
      </c>
      <c r="B1990" s="9" t="s">
        <v>120</v>
      </c>
      <c r="C1990" s="83">
        <f t="shared" si="91"/>
        <v>6.0700000000000007E-3</v>
      </c>
      <c r="D1990" s="82">
        <f t="shared" si="90"/>
        <v>5.9400000000000008E-3</v>
      </c>
      <c r="E1990" s="81">
        <f t="shared" si="92"/>
        <v>1.3000000000000002E-4</v>
      </c>
      <c r="F1990" s="97">
        <f>INDEX(バックデータ一覧!$G$4:$I$27,MATCH(計算過程!B1990,バックデータ一覧!$F$4:$F$27,0),MATCH(VLOOKUP(A1990,バックデータ一覧!$T$3:$U$367,2),バックデータ一覧!$G$3:$I$3,0))*10^-3</f>
        <v>1.3000000000000002E-4</v>
      </c>
      <c r="G1990" s="97">
        <f>INDEX(バックデータ一覧!$J$4:$L$27,MATCH(計算過程!B1990,バックデータ一覧!$F$4:$F$27,0),MATCH(VLOOKUP(A1990,バックデータ一覧!$T$3:$U$367,2),バックデータ一覧!$J$3:$L$3,0))*10^-3</f>
        <v>2.5000000000000001E-4</v>
      </c>
      <c r="H1990" s="97">
        <f>INDEX(バックデータ一覧!$M$4:$O$27,MATCH(計算過程!B1990,バックデータ一覧!$F$4:$F$27,0),MATCH(VLOOKUP(A1990,バックデータ一覧!$T$3:$U$367,2),バックデータ一覧!$M$3:$O$3,0))*10^-3</f>
        <v>3.8000000000000002E-4</v>
      </c>
      <c r="I1990" s="97">
        <f>INDEX(バックデータ一覧!$P$4:$R$27,MATCH(計算過程!B1990,バックデータ一覧!$F$4:$F$27,0),MATCH(VLOOKUP(A1990,バックデータ一覧!$T$3:$U$367,2),バックデータ一覧!$P$3:$R$3,0))*10^-3</f>
        <v>5.0000000000000001E-4</v>
      </c>
    </row>
    <row r="1991" spans="1:9" x14ac:dyDescent="0.15">
      <c r="A1991" s="57">
        <v>41722</v>
      </c>
      <c r="B1991" s="9" t="s">
        <v>121</v>
      </c>
      <c r="C1991" s="83">
        <f t="shared" si="91"/>
        <v>6.2700000000000013E-3</v>
      </c>
      <c r="D1991" s="82">
        <f t="shared" ref="D1991:D2054" si="93">$O$4*$O$5*10^-3</f>
        <v>5.9400000000000008E-3</v>
      </c>
      <c r="E1991" s="81">
        <f t="shared" si="92"/>
        <v>3.3E-4</v>
      </c>
      <c r="F1991" s="97">
        <f>INDEX(バックデータ一覧!$G$4:$I$27,MATCH(計算過程!B1991,バックデータ一覧!$F$4:$F$27,0),MATCH(VLOOKUP(A1991,バックデータ一覧!$T$3:$U$367,2),バックデータ一覧!$G$3:$I$3,0))*10^-3</f>
        <v>3.3E-4</v>
      </c>
      <c r="G1991" s="97">
        <f>INDEX(バックデータ一覧!$J$4:$L$27,MATCH(計算過程!B1991,バックデータ一覧!$F$4:$F$27,0),MATCH(VLOOKUP(A1991,バックデータ一覧!$T$3:$U$367,2),バックデータ一覧!$J$3:$L$3,0))*10^-3</f>
        <v>6.7000000000000002E-4</v>
      </c>
      <c r="H1991" s="97">
        <f>INDEX(バックデータ一覧!$M$4:$O$27,MATCH(計算過程!B1991,バックデータ一覧!$F$4:$F$27,0),MATCH(VLOOKUP(A1991,バックデータ一覧!$T$3:$U$367,2),バックデータ一覧!$M$3:$O$3,0))*10^-3</f>
        <v>1E-3</v>
      </c>
      <c r="I1991" s="97">
        <f>INDEX(バックデータ一覧!$P$4:$R$27,MATCH(計算過程!B1991,バックデータ一覧!$F$4:$F$27,0),MATCH(VLOOKUP(A1991,バックデータ一覧!$T$3:$U$367,2),バックデータ一覧!$P$3:$R$3,0))*10^-3</f>
        <v>1.33E-3</v>
      </c>
    </row>
    <row r="1992" spans="1:9" x14ac:dyDescent="0.15">
      <c r="A1992" s="57">
        <v>41722</v>
      </c>
      <c r="B1992" s="9" t="s">
        <v>122</v>
      </c>
      <c r="C1992" s="83">
        <f t="shared" ref="C1992:C2055" si="94">D1992+E1992</f>
        <v>6.2700000000000013E-3</v>
      </c>
      <c r="D1992" s="82">
        <f t="shared" si="93"/>
        <v>5.9400000000000008E-3</v>
      </c>
      <c r="E1992" s="81">
        <f t="shared" ref="E1992:E2055" si="95">IF(AND($O$10&gt;=1,$O$10&lt;2),$F1992*(2-$O$10)/(2-1)+$G1992*($O$10-1)/(2-1),IF(AND($O$10&gt;=2,$O$10&lt;3),$G1992*(3-$O$10)/(3-2)+$H1992*($O$10-2)/(3-2),$H1992*(4-$O$10)/(4-3)+$I1992*($O$10-3)/(4-3)))</f>
        <v>3.3E-4</v>
      </c>
      <c r="F1992" s="97">
        <f>INDEX(バックデータ一覧!$G$4:$I$27,MATCH(計算過程!B1992,バックデータ一覧!$F$4:$F$27,0),MATCH(VLOOKUP(A1992,バックデータ一覧!$T$3:$U$367,2),バックデータ一覧!$G$3:$I$3,0))*10^-3</f>
        <v>3.3E-4</v>
      </c>
      <c r="G1992" s="97">
        <f>INDEX(バックデータ一覧!$J$4:$L$27,MATCH(計算過程!B1992,バックデータ一覧!$F$4:$F$27,0),MATCH(VLOOKUP(A1992,バックデータ一覧!$T$3:$U$367,2),バックデータ一覧!$J$3:$L$3,0))*10^-3</f>
        <v>6.7000000000000002E-4</v>
      </c>
      <c r="H1992" s="97">
        <f>INDEX(バックデータ一覧!$M$4:$O$27,MATCH(計算過程!B1992,バックデータ一覧!$F$4:$F$27,0),MATCH(VLOOKUP(A1992,バックデータ一覧!$T$3:$U$367,2),バックデータ一覧!$M$3:$O$3,0))*10^-3</f>
        <v>1E-3</v>
      </c>
      <c r="I1992" s="97">
        <f>INDEX(バックデータ一覧!$P$4:$R$27,MATCH(計算過程!B1992,バックデータ一覧!$F$4:$F$27,0),MATCH(VLOOKUP(A1992,バックデータ一覧!$T$3:$U$367,2),バックデータ一覧!$P$3:$R$3,0))*10^-3</f>
        <v>1.33E-3</v>
      </c>
    </row>
    <row r="1993" spans="1:9" x14ac:dyDescent="0.15">
      <c r="A1993" s="57">
        <v>41722</v>
      </c>
      <c r="B1993" s="9" t="s">
        <v>123</v>
      </c>
      <c r="C1993" s="83">
        <f t="shared" si="94"/>
        <v>1.2360000000000001E-2</v>
      </c>
      <c r="D1993" s="82">
        <f t="shared" si="93"/>
        <v>5.9400000000000008E-3</v>
      </c>
      <c r="E1993" s="81">
        <f t="shared" si="95"/>
        <v>6.4200000000000004E-3</v>
      </c>
      <c r="F1993" s="97">
        <f>INDEX(バックデータ一覧!$G$4:$I$27,MATCH(計算過程!B1993,バックデータ一覧!$F$4:$F$27,0),MATCH(VLOOKUP(A1993,バックデータ一覧!$T$3:$U$367,2),バックデータ一覧!$G$3:$I$3,0))*10^-3</f>
        <v>6.4200000000000004E-3</v>
      </c>
      <c r="G1993" s="97">
        <f>INDEX(バックデータ一覧!$J$4:$L$27,MATCH(計算過程!B1993,バックデータ一覧!$F$4:$F$27,0),MATCH(VLOOKUP(A1993,バックデータ一覧!$T$3:$U$367,2),バックデータ一覧!$J$3:$L$3,0))*10^-3</f>
        <v>1.2840000000000001E-2</v>
      </c>
      <c r="H1993" s="97">
        <f>INDEX(バックデータ一覧!$M$4:$O$27,MATCH(計算過程!B1993,バックデータ一覧!$F$4:$F$27,0),MATCH(VLOOKUP(A1993,バックデータ一覧!$T$3:$U$367,2),バックデータ一覧!$M$3:$O$3,0))*10^-3</f>
        <v>1.9260000000000003E-2</v>
      </c>
      <c r="I1993" s="97">
        <f>INDEX(バックデータ一覧!$P$4:$R$27,MATCH(計算過程!B1993,バックデータ一覧!$F$4:$F$27,0),MATCH(VLOOKUP(A1993,バックデータ一覧!$T$3:$U$367,2),バックデータ一覧!$P$3:$R$3,0))*10^-3</f>
        <v>2.5680000000000001E-2</v>
      </c>
    </row>
    <row r="1994" spans="1:9" x14ac:dyDescent="0.15">
      <c r="A1994" s="57">
        <v>41722</v>
      </c>
      <c r="B1994" s="9" t="s">
        <v>124</v>
      </c>
      <c r="C1994" s="83">
        <f t="shared" si="94"/>
        <v>1.2360000000000001E-2</v>
      </c>
      <c r="D1994" s="82">
        <f t="shared" si="93"/>
        <v>5.9400000000000008E-3</v>
      </c>
      <c r="E1994" s="81">
        <f t="shared" si="95"/>
        <v>6.4200000000000004E-3</v>
      </c>
      <c r="F1994" s="97">
        <f>INDEX(バックデータ一覧!$G$4:$I$27,MATCH(計算過程!B1994,バックデータ一覧!$F$4:$F$27,0),MATCH(VLOOKUP(A1994,バックデータ一覧!$T$3:$U$367,2),バックデータ一覧!$G$3:$I$3,0))*10^-3</f>
        <v>6.4200000000000004E-3</v>
      </c>
      <c r="G1994" s="97">
        <f>INDEX(バックデータ一覧!$J$4:$L$27,MATCH(計算過程!B1994,バックデータ一覧!$F$4:$F$27,0),MATCH(VLOOKUP(A1994,バックデータ一覧!$T$3:$U$367,2),バックデータ一覧!$J$3:$L$3,0))*10^-3</f>
        <v>1.2840000000000001E-2</v>
      </c>
      <c r="H1994" s="97">
        <f>INDEX(バックデータ一覧!$M$4:$O$27,MATCH(計算過程!B1994,バックデータ一覧!$F$4:$F$27,0),MATCH(VLOOKUP(A1994,バックデータ一覧!$T$3:$U$367,2),バックデータ一覧!$M$3:$O$3,0))*10^-3</f>
        <v>1.9260000000000003E-2</v>
      </c>
      <c r="I1994" s="97">
        <f>INDEX(バックデータ一覧!$P$4:$R$27,MATCH(計算過程!B1994,バックデータ一覧!$F$4:$F$27,0),MATCH(VLOOKUP(A1994,バックデータ一覧!$T$3:$U$367,2),バックデータ一覧!$P$3:$R$3,0))*10^-3</f>
        <v>2.5680000000000001E-2</v>
      </c>
    </row>
    <row r="1995" spans="1:9" x14ac:dyDescent="0.15">
      <c r="A1995" s="57">
        <v>41722</v>
      </c>
      <c r="B1995" s="9" t="s">
        <v>125</v>
      </c>
      <c r="C1995" s="83">
        <f t="shared" si="94"/>
        <v>6.2700000000000013E-3</v>
      </c>
      <c r="D1995" s="82">
        <f t="shared" si="93"/>
        <v>5.9400000000000008E-3</v>
      </c>
      <c r="E1995" s="81">
        <f t="shared" si="95"/>
        <v>3.3E-4</v>
      </c>
      <c r="F1995" s="97">
        <f>INDEX(バックデータ一覧!$G$4:$I$27,MATCH(計算過程!B1995,バックデータ一覧!$F$4:$F$27,0),MATCH(VLOOKUP(A1995,バックデータ一覧!$T$3:$U$367,2),バックデータ一覧!$G$3:$I$3,0))*10^-3</f>
        <v>3.3E-4</v>
      </c>
      <c r="G1995" s="97">
        <f>INDEX(バックデータ一覧!$J$4:$L$27,MATCH(計算過程!B1995,バックデータ一覧!$F$4:$F$27,0),MATCH(VLOOKUP(A1995,バックデータ一覧!$T$3:$U$367,2),バックデータ一覧!$J$3:$L$3,0))*10^-3</f>
        <v>6.7000000000000002E-4</v>
      </c>
      <c r="H1995" s="97">
        <f>INDEX(バックデータ一覧!$M$4:$O$27,MATCH(計算過程!B1995,バックデータ一覧!$F$4:$F$27,0),MATCH(VLOOKUP(A1995,バックデータ一覧!$T$3:$U$367,2),バックデータ一覧!$M$3:$O$3,0))*10^-3</f>
        <v>1E-3</v>
      </c>
      <c r="I1995" s="97">
        <f>INDEX(バックデータ一覧!$P$4:$R$27,MATCH(計算過程!B1995,バックデータ一覧!$F$4:$F$27,0),MATCH(VLOOKUP(A1995,バックデータ一覧!$T$3:$U$367,2),バックデータ一覧!$P$3:$R$3,0))*10^-3</f>
        <v>1.33E-3</v>
      </c>
    </row>
    <row r="1996" spans="1:9" x14ac:dyDescent="0.15">
      <c r="A1996" s="57">
        <v>41722</v>
      </c>
      <c r="B1996" s="9" t="s">
        <v>126</v>
      </c>
      <c r="C1996" s="83">
        <f t="shared" si="94"/>
        <v>6.2700000000000013E-3</v>
      </c>
      <c r="D1996" s="82">
        <f t="shared" si="93"/>
        <v>5.9400000000000008E-3</v>
      </c>
      <c r="E1996" s="81">
        <f t="shared" si="95"/>
        <v>3.3E-4</v>
      </c>
      <c r="F1996" s="97">
        <f>INDEX(バックデータ一覧!$G$4:$I$27,MATCH(計算過程!B1996,バックデータ一覧!$F$4:$F$27,0),MATCH(VLOOKUP(A1996,バックデータ一覧!$T$3:$U$367,2),バックデータ一覧!$G$3:$I$3,0))*10^-3</f>
        <v>3.3E-4</v>
      </c>
      <c r="G1996" s="97">
        <f>INDEX(バックデータ一覧!$J$4:$L$27,MATCH(計算過程!B1996,バックデータ一覧!$F$4:$F$27,0),MATCH(VLOOKUP(A1996,バックデータ一覧!$T$3:$U$367,2),バックデータ一覧!$J$3:$L$3,0))*10^-3</f>
        <v>6.7000000000000002E-4</v>
      </c>
      <c r="H1996" s="97">
        <f>INDEX(バックデータ一覧!$M$4:$O$27,MATCH(計算過程!B1996,バックデータ一覧!$F$4:$F$27,0),MATCH(VLOOKUP(A1996,バックデータ一覧!$T$3:$U$367,2),バックデータ一覧!$M$3:$O$3,0))*10^-3</f>
        <v>1E-3</v>
      </c>
      <c r="I1996" s="97">
        <f>INDEX(バックデータ一覧!$P$4:$R$27,MATCH(計算過程!B1996,バックデータ一覧!$F$4:$F$27,0),MATCH(VLOOKUP(A1996,バックデータ一覧!$T$3:$U$367,2),バックデータ一覧!$P$3:$R$3,0))*10^-3</f>
        <v>1.33E-3</v>
      </c>
    </row>
    <row r="1997" spans="1:9" x14ac:dyDescent="0.15">
      <c r="A1997" s="57">
        <v>41722</v>
      </c>
      <c r="B1997" s="9" t="s">
        <v>127</v>
      </c>
      <c r="C1997" s="83">
        <f t="shared" si="94"/>
        <v>1.2220000000000002E-2</v>
      </c>
      <c r="D1997" s="82">
        <f t="shared" si="93"/>
        <v>5.9400000000000008E-3</v>
      </c>
      <c r="E1997" s="81">
        <f t="shared" si="95"/>
        <v>6.28E-3</v>
      </c>
      <c r="F1997" s="97">
        <f>INDEX(バックデータ一覧!$G$4:$I$27,MATCH(計算過程!B1997,バックデータ一覧!$F$4:$F$27,0),MATCH(VLOOKUP(A1997,バックデータ一覧!$T$3:$U$367,2),バックデータ一覧!$G$3:$I$3,0))*10^-3</f>
        <v>6.28E-3</v>
      </c>
      <c r="G1997" s="97">
        <f>INDEX(バックデータ一覧!$J$4:$L$27,MATCH(計算過程!B1997,バックデータ一覧!$F$4:$F$27,0),MATCH(VLOOKUP(A1997,バックデータ一覧!$T$3:$U$367,2),バックデータ一覧!$J$3:$L$3,0))*10^-3</f>
        <v>1.256E-2</v>
      </c>
      <c r="H1997" s="97">
        <f>INDEX(バックデータ一覧!$M$4:$O$27,MATCH(計算過程!B1997,バックデータ一覧!$F$4:$F$27,0),MATCH(VLOOKUP(A1997,バックデータ一覧!$T$3:$U$367,2),バックデータ一覧!$M$3:$O$3,0))*10^-3</f>
        <v>1.8839999999999999E-2</v>
      </c>
      <c r="I1997" s="97">
        <f>INDEX(バックデータ一覧!$P$4:$R$27,MATCH(計算過程!B1997,バックデータ一覧!$F$4:$F$27,0),MATCH(VLOOKUP(A1997,バックデータ一覧!$T$3:$U$367,2),バックデータ一覧!$P$3:$R$3,0))*10^-3</f>
        <v>2.512E-2</v>
      </c>
    </row>
    <row r="1998" spans="1:9" x14ac:dyDescent="0.15">
      <c r="A1998" s="57">
        <v>41722</v>
      </c>
      <c r="B1998" s="9" t="s">
        <v>128</v>
      </c>
      <c r="C1998" s="83">
        <f t="shared" si="94"/>
        <v>1.2640000000000002E-2</v>
      </c>
      <c r="D1998" s="82">
        <f t="shared" si="93"/>
        <v>5.9400000000000008E-3</v>
      </c>
      <c r="E1998" s="81">
        <f t="shared" si="95"/>
        <v>6.7000000000000002E-3</v>
      </c>
      <c r="F1998" s="97">
        <f>INDEX(バックデータ一覧!$G$4:$I$27,MATCH(計算過程!B1998,バックデータ一覧!$F$4:$F$27,0),MATCH(VLOOKUP(A1998,バックデータ一覧!$T$3:$U$367,2),バックデータ一覧!$G$3:$I$3,0))*10^-3</f>
        <v>6.7000000000000002E-3</v>
      </c>
      <c r="G1998" s="97">
        <f>INDEX(バックデータ一覧!$J$4:$L$27,MATCH(計算過程!B1998,バックデータ一覧!$F$4:$F$27,0),MATCH(VLOOKUP(A1998,バックデータ一覧!$T$3:$U$367,2),バックデータ一覧!$J$3:$L$3,0))*10^-3</f>
        <v>1.3390000000000001E-2</v>
      </c>
      <c r="H1998" s="97">
        <f>INDEX(バックデータ一覧!$M$4:$O$27,MATCH(計算過程!B1998,バックデータ一覧!$F$4:$F$27,0),MATCH(VLOOKUP(A1998,バックデータ一覧!$T$3:$U$367,2),バックデータ一覧!$M$3:$O$3,0))*10^-3</f>
        <v>2.009E-2</v>
      </c>
      <c r="I1998" s="97">
        <f>INDEX(バックデータ一覧!$P$4:$R$27,MATCH(計算過程!B1998,バックデータ一覧!$F$4:$F$27,0),MATCH(VLOOKUP(A1998,バックデータ一覧!$T$3:$U$367,2),バックデータ一覧!$P$3:$R$3,0))*10^-3</f>
        <v>2.6790000000000001E-2</v>
      </c>
    </row>
    <row r="1999" spans="1:9" x14ac:dyDescent="0.15">
      <c r="A1999" s="57">
        <v>41723</v>
      </c>
      <c r="B1999" s="9" t="s">
        <v>105</v>
      </c>
      <c r="C1999" s="83">
        <f t="shared" si="94"/>
        <v>6.0700000000000007E-3</v>
      </c>
      <c r="D1999" s="82">
        <f t="shared" si="93"/>
        <v>5.9400000000000008E-3</v>
      </c>
      <c r="E1999" s="81">
        <f t="shared" si="95"/>
        <v>1.2999999999999999E-4</v>
      </c>
      <c r="F1999" s="97">
        <f>INDEX(バックデータ一覧!$G$4:$I$27,MATCH(計算過程!B1999,バックデータ一覧!$F$4:$F$27,0),MATCH(VLOOKUP(A1999,バックデータ一覧!$T$3:$U$367,2),バックデータ一覧!$G$3:$I$3,0))*10^-3</f>
        <v>1.2999999999999999E-4</v>
      </c>
      <c r="G1999" s="97">
        <f>INDEX(バックデータ一覧!$J$4:$L$27,MATCH(計算過程!B1999,バックデータ一覧!$F$4:$F$27,0),MATCH(VLOOKUP(A1999,バックデータ一覧!$T$3:$U$367,2),バックデータ一覧!$J$3:$L$3,0))*10^-3</f>
        <v>2.5000000000000001E-4</v>
      </c>
      <c r="H1999" s="97">
        <f>INDEX(バックデータ一覧!$M$4:$O$27,MATCH(計算過程!B1999,バックデータ一覧!$F$4:$F$27,0),MATCH(VLOOKUP(A1999,バックデータ一覧!$T$3:$U$367,2),バックデータ一覧!$M$3:$O$3,0))*10^-3</f>
        <v>3.8000000000000002E-4</v>
      </c>
      <c r="I1999" s="97">
        <f>INDEX(バックデータ一覧!$P$4:$R$27,MATCH(計算過程!B1999,バックデータ一覧!$F$4:$F$27,0),MATCH(VLOOKUP(A1999,バックデータ一覧!$T$3:$U$367,2),バックデータ一覧!$P$3:$R$3,0))*10^-3</f>
        <v>5.0000000000000001E-4</v>
      </c>
    </row>
    <row r="2000" spans="1:9" x14ac:dyDescent="0.15">
      <c r="A2000" s="57">
        <v>41723</v>
      </c>
      <c r="B2000" s="9" t="s">
        <v>106</v>
      </c>
      <c r="C2000" s="83">
        <f t="shared" si="94"/>
        <v>6.0700000000000007E-3</v>
      </c>
      <c r="D2000" s="82">
        <f t="shared" si="93"/>
        <v>5.9400000000000008E-3</v>
      </c>
      <c r="E2000" s="81">
        <f t="shared" si="95"/>
        <v>1.2999999999999999E-4</v>
      </c>
      <c r="F2000" s="97">
        <f>INDEX(バックデータ一覧!$G$4:$I$27,MATCH(計算過程!B2000,バックデータ一覧!$F$4:$F$27,0),MATCH(VLOOKUP(A2000,バックデータ一覧!$T$3:$U$367,2),バックデータ一覧!$G$3:$I$3,0))*10^-3</f>
        <v>1.2999999999999999E-4</v>
      </c>
      <c r="G2000" s="97">
        <f>INDEX(バックデータ一覧!$J$4:$L$27,MATCH(計算過程!B2000,バックデータ一覧!$F$4:$F$27,0),MATCH(VLOOKUP(A2000,バックデータ一覧!$T$3:$U$367,2),バックデータ一覧!$J$3:$L$3,0))*10^-3</f>
        <v>2.5000000000000001E-4</v>
      </c>
      <c r="H2000" s="97">
        <f>INDEX(バックデータ一覧!$M$4:$O$27,MATCH(計算過程!B2000,バックデータ一覧!$F$4:$F$27,0),MATCH(VLOOKUP(A2000,バックデータ一覧!$T$3:$U$367,2),バックデータ一覧!$M$3:$O$3,0))*10^-3</f>
        <v>3.8000000000000002E-4</v>
      </c>
      <c r="I2000" s="97">
        <f>INDEX(バックデータ一覧!$P$4:$R$27,MATCH(計算過程!B2000,バックデータ一覧!$F$4:$F$27,0),MATCH(VLOOKUP(A2000,バックデータ一覧!$T$3:$U$367,2),バックデータ一覧!$P$3:$R$3,0))*10^-3</f>
        <v>5.0000000000000001E-4</v>
      </c>
    </row>
    <row r="2001" spans="1:9" x14ac:dyDescent="0.15">
      <c r="A2001" s="57">
        <v>41723</v>
      </c>
      <c r="B2001" s="9" t="s">
        <v>107</v>
      </c>
      <c r="C2001" s="83">
        <f t="shared" si="94"/>
        <v>6.0700000000000007E-3</v>
      </c>
      <c r="D2001" s="82">
        <f t="shared" si="93"/>
        <v>5.9400000000000008E-3</v>
      </c>
      <c r="E2001" s="81">
        <f t="shared" si="95"/>
        <v>1.3000000000000002E-4</v>
      </c>
      <c r="F2001" s="97">
        <f>INDEX(バックデータ一覧!$G$4:$I$27,MATCH(計算過程!B2001,バックデータ一覧!$F$4:$F$27,0),MATCH(VLOOKUP(A2001,バックデータ一覧!$T$3:$U$367,2),バックデータ一覧!$G$3:$I$3,0))*10^-3</f>
        <v>1.3000000000000002E-4</v>
      </c>
      <c r="G2001" s="97">
        <f>INDEX(バックデータ一覧!$J$4:$L$27,MATCH(計算過程!B2001,バックデータ一覧!$F$4:$F$27,0),MATCH(VLOOKUP(A2001,バックデータ一覧!$T$3:$U$367,2),バックデータ一覧!$J$3:$L$3,0))*10^-3</f>
        <v>2.5000000000000001E-4</v>
      </c>
      <c r="H2001" s="97">
        <f>INDEX(バックデータ一覧!$M$4:$O$27,MATCH(計算過程!B2001,バックデータ一覧!$F$4:$F$27,0),MATCH(VLOOKUP(A2001,バックデータ一覧!$T$3:$U$367,2),バックデータ一覧!$M$3:$O$3,0))*10^-3</f>
        <v>3.8000000000000002E-4</v>
      </c>
      <c r="I2001" s="97">
        <f>INDEX(バックデータ一覧!$P$4:$R$27,MATCH(計算過程!B2001,バックデータ一覧!$F$4:$F$27,0),MATCH(VLOOKUP(A2001,バックデータ一覧!$T$3:$U$367,2),バックデータ一覧!$P$3:$R$3,0))*10^-3</f>
        <v>5.0000000000000001E-4</v>
      </c>
    </row>
    <row r="2002" spans="1:9" x14ac:dyDescent="0.15">
      <c r="A2002" s="57">
        <v>41723</v>
      </c>
      <c r="B2002" s="9" t="s">
        <v>108</v>
      </c>
      <c r="C2002" s="83">
        <f t="shared" si="94"/>
        <v>6.0700000000000007E-3</v>
      </c>
      <c r="D2002" s="82">
        <f t="shared" si="93"/>
        <v>5.9400000000000008E-3</v>
      </c>
      <c r="E2002" s="81">
        <f t="shared" si="95"/>
        <v>1.3000000000000002E-4</v>
      </c>
      <c r="F2002" s="97">
        <f>INDEX(バックデータ一覧!$G$4:$I$27,MATCH(計算過程!B2002,バックデータ一覧!$F$4:$F$27,0),MATCH(VLOOKUP(A2002,バックデータ一覧!$T$3:$U$367,2),バックデータ一覧!$G$3:$I$3,0))*10^-3</f>
        <v>1.3000000000000002E-4</v>
      </c>
      <c r="G2002" s="97">
        <f>INDEX(バックデータ一覧!$J$4:$L$27,MATCH(計算過程!B2002,バックデータ一覧!$F$4:$F$27,0),MATCH(VLOOKUP(A2002,バックデータ一覧!$T$3:$U$367,2),バックデータ一覧!$J$3:$L$3,0))*10^-3</f>
        <v>2.5000000000000001E-4</v>
      </c>
      <c r="H2002" s="97">
        <f>INDEX(バックデータ一覧!$M$4:$O$27,MATCH(計算過程!B2002,バックデータ一覧!$F$4:$F$27,0),MATCH(VLOOKUP(A2002,バックデータ一覧!$T$3:$U$367,2),バックデータ一覧!$M$3:$O$3,0))*10^-3</f>
        <v>3.8000000000000002E-4</v>
      </c>
      <c r="I2002" s="97">
        <f>INDEX(バックデータ一覧!$P$4:$R$27,MATCH(計算過程!B2002,バックデータ一覧!$F$4:$F$27,0),MATCH(VLOOKUP(A2002,バックデータ一覧!$T$3:$U$367,2),バックデータ一覧!$P$3:$R$3,0))*10^-3</f>
        <v>5.0000000000000001E-4</v>
      </c>
    </row>
    <row r="2003" spans="1:9" x14ac:dyDescent="0.15">
      <c r="A2003" s="57">
        <v>41723</v>
      </c>
      <c r="B2003" s="9" t="s">
        <v>109</v>
      </c>
      <c r="C2003" s="83">
        <f t="shared" si="94"/>
        <v>6.0700000000000007E-3</v>
      </c>
      <c r="D2003" s="82">
        <f t="shared" si="93"/>
        <v>5.9400000000000008E-3</v>
      </c>
      <c r="E2003" s="81">
        <f t="shared" si="95"/>
        <v>1.3000000000000002E-4</v>
      </c>
      <c r="F2003" s="97">
        <f>INDEX(バックデータ一覧!$G$4:$I$27,MATCH(計算過程!B2003,バックデータ一覧!$F$4:$F$27,0),MATCH(VLOOKUP(A2003,バックデータ一覧!$T$3:$U$367,2),バックデータ一覧!$G$3:$I$3,0))*10^-3</f>
        <v>1.3000000000000002E-4</v>
      </c>
      <c r="G2003" s="97">
        <f>INDEX(バックデータ一覧!$J$4:$L$27,MATCH(計算過程!B2003,バックデータ一覧!$F$4:$F$27,0),MATCH(VLOOKUP(A2003,バックデータ一覧!$T$3:$U$367,2),バックデータ一覧!$J$3:$L$3,0))*10^-3</f>
        <v>2.5000000000000001E-4</v>
      </c>
      <c r="H2003" s="97">
        <f>INDEX(バックデータ一覧!$M$4:$O$27,MATCH(計算過程!B2003,バックデータ一覧!$F$4:$F$27,0),MATCH(VLOOKUP(A2003,バックデータ一覧!$T$3:$U$367,2),バックデータ一覧!$M$3:$O$3,0))*10^-3</f>
        <v>3.8000000000000002E-4</v>
      </c>
      <c r="I2003" s="97">
        <f>INDEX(バックデータ一覧!$P$4:$R$27,MATCH(計算過程!B2003,バックデータ一覧!$F$4:$F$27,0),MATCH(VLOOKUP(A2003,バックデータ一覧!$T$3:$U$367,2),バックデータ一覧!$P$3:$R$3,0))*10^-3</f>
        <v>5.0000000000000001E-4</v>
      </c>
    </row>
    <row r="2004" spans="1:9" x14ac:dyDescent="0.15">
      <c r="A2004" s="57">
        <v>41723</v>
      </c>
      <c r="B2004" s="9" t="s">
        <v>110</v>
      </c>
      <c r="C2004" s="83">
        <f t="shared" si="94"/>
        <v>6.0700000000000007E-3</v>
      </c>
      <c r="D2004" s="82">
        <f t="shared" si="93"/>
        <v>5.9400000000000008E-3</v>
      </c>
      <c r="E2004" s="81">
        <f t="shared" si="95"/>
        <v>1.3000000000000002E-4</v>
      </c>
      <c r="F2004" s="97">
        <f>INDEX(バックデータ一覧!$G$4:$I$27,MATCH(計算過程!B2004,バックデータ一覧!$F$4:$F$27,0),MATCH(VLOOKUP(A2004,バックデータ一覧!$T$3:$U$367,2),バックデータ一覧!$G$3:$I$3,0))*10^-3</f>
        <v>1.3000000000000002E-4</v>
      </c>
      <c r="G2004" s="97">
        <f>INDEX(バックデータ一覧!$J$4:$L$27,MATCH(計算過程!B2004,バックデータ一覧!$F$4:$F$27,0),MATCH(VLOOKUP(A2004,バックデータ一覧!$T$3:$U$367,2),バックデータ一覧!$J$3:$L$3,0))*10^-3</f>
        <v>2.5000000000000001E-4</v>
      </c>
      <c r="H2004" s="97">
        <f>INDEX(バックデータ一覧!$M$4:$O$27,MATCH(計算過程!B2004,バックデータ一覧!$F$4:$F$27,0),MATCH(VLOOKUP(A2004,バックデータ一覧!$T$3:$U$367,2),バックデータ一覧!$M$3:$O$3,0))*10^-3</f>
        <v>3.8000000000000002E-4</v>
      </c>
      <c r="I2004" s="97">
        <f>INDEX(バックデータ一覧!$P$4:$R$27,MATCH(計算過程!B2004,バックデータ一覧!$F$4:$F$27,0),MATCH(VLOOKUP(A2004,バックデータ一覧!$T$3:$U$367,2),バックデータ一覧!$P$3:$R$3,0))*10^-3</f>
        <v>5.0000000000000001E-4</v>
      </c>
    </row>
    <row r="2005" spans="1:9" x14ac:dyDescent="0.15">
      <c r="A2005" s="57">
        <v>41723</v>
      </c>
      <c r="B2005" s="9" t="s">
        <v>111</v>
      </c>
      <c r="C2005" s="83">
        <f t="shared" si="94"/>
        <v>6.0700000000000007E-3</v>
      </c>
      <c r="D2005" s="82">
        <f t="shared" si="93"/>
        <v>5.9400000000000008E-3</v>
      </c>
      <c r="E2005" s="81">
        <f t="shared" si="95"/>
        <v>1.3000000000000002E-4</v>
      </c>
      <c r="F2005" s="97">
        <f>INDEX(バックデータ一覧!$G$4:$I$27,MATCH(計算過程!B2005,バックデータ一覧!$F$4:$F$27,0),MATCH(VLOOKUP(A2005,バックデータ一覧!$T$3:$U$367,2),バックデータ一覧!$G$3:$I$3,0))*10^-3</f>
        <v>1.3000000000000002E-4</v>
      </c>
      <c r="G2005" s="97">
        <f>INDEX(バックデータ一覧!$J$4:$L$27,MATCH(計算過程!B2005,バックデータ一覧!$F$4:$F$27,0),MATCH(VLOOKUP(A2005,バックデータ一覧!$T$3:$U$367,2),バックデータ一覧!$J$3:$L$3,0))*10^-3</f>
        <v>2.5000000000000001E-4</v>
      </c>
      <c r="H2005" s="97">
        <f>INDEX(バックデータ一覧!$M$4:$O$27,MATCH(計算過程!B2005,バックデータ一覧!$F$4:$F$27,0),MATCH(VLOOKUP(A2005,バックデータ一覧!$T$3:$U$367,2),バックデータ一覧!$M$3:$O$3,0))*10^-3</f>
        <v>3.8000000000000002E-4</v>
      </c>
      <c r="I2005" s="97">
        <f>INDEX(バックデータ一覧!$P$4:$R$27,MATCH(計算過程!B2005,バックデータ一覧!$F$4:$F$27,0),MATCH(VLOOKUP(A2005,バックデータ一覧!$T$3:$U$367,2),バックデータ一覧!$P$3:$R$3,0))*10^-3</f>
        <v>5.0000000000000001E-4</v>
      </c>
    </row>
    <row r="2006" spans="1:9" x14ac:dyDescent="0.15">
      <c r="A2006" s="57">
        <v>41723</v>
      </c>
      <c r="B2006" s="9" t="s">
        <v>112</v>
      </c>
      <c r="C2006" s="83">
        <f t="shared" si="94"/>
        <v>6.4800000000000005E-3</v>
      </c>
      <c r="D2006" s="82">
        <f t="shared" si="93"/>
        <v>5.9400000000000008E-3</v>
      </c>
      <c r="E2006" s="81">
        <f t="shared" si="95"/>
        <v>5.4000000000000001E-4</v>
      </c>
      <c r="F2006" s="97">
        <f>INDEX(バックデータ一覧!$G$4:$I$27,MATCH(計算過程!B2006,バックデータ一覧!$F$4:$F$27,0),MATCH(VLOOKUP(A2006,バックデータ一覧!$T$3:$U$367,2),バックデータ一覧!$G$3:$I$3,0))*10^-3</f>
        <v>5.4000000000000001E-4</v>
      </c>
      <c r="G2006" s="97">
        <f>INDEX(バックデータ一覧!$J$4:$L$27,MATCH(計算過程!B2006,バックデータ一覧!$F$4:$F$27,0),MATCH(VLOOKUP(A2006,バックデータ一覧!$T$3:$U$367,2),バックデータ一覧!$J$3:$L$3,0))*10^-3</f>
        <v>1.08E-3</v>
      </c>
      <c r="H2006" s="97">
        <f>INDEX(バックデータ一覧!$M$4:$O$27,MATCH(計算過程!B2006,バックデータ一覧!$F$4:$F$27,0),MATCH(VLOOKUP(A2006,バックデータ一覧!$T$3:$U$367,2),バックデータ一覧!$M$3:$O$3,0))*10^-3</f>
        <v>1.6299999999999999E-3</v>
      </c>
      <c r="I2006" s="97">
        <f>INDEX(バックデータ一覧!$P$4:$R$27,MATCH(計算過程!B2006,バックデータ一覧!$F$4:$F$27,0),MATCH(VLOOKUP(A2006,バックデータ一覧!$T$3:$U$367,2),バックデータ一覧!$P$3:$R$3,0))*10^-3</f>
        <v>2.1700000000000001E-3</v>
      </c>
    </row>
    <row r="2007" spans="1:9" x14ac:dyDescent="0.15">
      <c r="A2007" s="57">
        <v>41723</v>
      </c>
      <c r="B2007" s="9" t="s">
        <v>113</v>
      </c>
      <c r="C2007" s="83">
        <f t="shared" si="94"/>
        <v>9.7300000000000008E-3</v>
      </c>
      <c r="D2007" s="82">
        <f t="shared" si="93"/>
        <v>5.9400000000000008E-3</v>
      </c>
      <c r="E2007" s="81">
        <f t="shared" si="95"/>
        <v>3.79E-3</v>
      </c>
      <c r="F2007" s="97">
        <f>INDEX(バックデータ一覧!$G$4:$I$27,MATCH(計算過程!B2007,バックデータ一覧!$F$4:$F$27,0),MATCH(VLOOKUP(A2007,バックデータ一覧!$T$3:$U$367,2),バックデータ一覧!$G$3:$I$3,0))*10^-3</f>
        <v>3.79E-3</v>
      </c>
      <c r="G2007" s="97">
        <f>INDEX(バックデータ一覧!$J$4:$L$27,MATCH(計算過程!B2007,バックデータ一覧!$F$4:$F$27,0),MATCH(VLOOKUP(A2007,バックデータ一覧!$T$3:$U$367,2),バックデータ一覧!$J$3:$L$3,0))*10^-3</f>
        <v>7.5900000000000004E-3</v>
      </c>
      <c r="H2007" s="97">
        <f>INDEX(バックデータ一覧!$M$4:$O$27,MATCH(計算過程!B2007,バックデータ一覧!$F$4:$F$27,0),MATCH(VLOOKUP(A2007,バックデータ一覧!$T$3:$U$367,2),バックデータ一覧!$M$3:$O$3,0))*10^-3</f>
        <v>1.1380000000000001E-2</v>
      </c>
      <c r="I2007" s="97">
        <f>INDEX(バックデータ一覧!$P$4:$R$27,MATCH(計算過程!B2007,バックデータ一覧!$F$4:$F$27,0),MATCH(VLOOKUP(A2007,バックデータ一覧!$T$3:$U$367,2),バックデータ一覧!$P$3:$R$3,0))*10^-3</f>
        <v>1.5180000000000001E-2</v>
      </c>
    </row>
    <row r="2008" spans="1:9" x14ac:dyDescent="0.15">
      <c r="A2008" s="57">
        <v>41723</v>
      </c>
      <c r="B2008" s="9" t="s">
        <v>114</v>
      </c>
      <c r="C2008" s="83">
        <f t="shared" si="94"/>
        <v>6.2700000000000013E-3</v>
      </c>
      <c r="D2008" s="82">
        <f t="shared" si="93"/>
        <v>5.9400000000000008E-3</v>
      </c>
      <c r="E2008" s="81">
        <f t="shared" si="95"/>
        <v>3.3E-4</v>
      </c>
      <c r="F2008" s="97">
        <f>INDEX(バックデータ一覧!$G$4:$I$27,MATCH(計算過程!B2008,バックデータ一覧!$F$4:$F$27,0),MATCH(VLOOKUP(A2008,バックデータ一覧!$T$3:$U$367,2),バックデータ一覧!$G$3:$I$3,0))*10^-3</f>
        <v>3.3E-4</v>
      </c>
      <c r="G2008" s="97">
        <f>INDEX(バックデータ一覧!$J$4:$L$27,MATCH(計算過程!B2008,バックデータ一覧!$F$4:$F$27,0),MATCH(VLOOKUP(A2008,バックデータ一覧!$T$3:$U$367,2),バックデータ一覧!$J$3:$L$3,0))*10^-3</f>
        <v>6.7000000000000002E-4</v>
      </c>
      <c r="H2008" s="97">
        <f>INDEX(バックデータ一覧!$M$4:$O$27,MATCH(計算過程!B2008,バックデータ一覧!$F$4:$F$27,0),MATCH(VLOOKUP(A2008,バックデータ一覧!$T$3:$U$367,2),バックデータ一覧!$M$3:$O$3,0))*10^-3</f>
        <v>1E-3</v>
      </c>
      <c r="I2008" s="97">
        <f>INDEX(バックデータ一覧!$P$4:$R$27,MATCH(計算過程!B2008,バックデータ一覧!$F$4:$F$27,0),MATCH(VLOOKUP(A2008,バックデータ一覧!$T$3:$U$367,2),バックデータ一覧!$P$3:$R$3,0))*10^-3</f>
        <v>1.33E-3</v>
      </c>
    </row>
    <row r="2009" spans="1:9" x14ac:dyDescent="0.15">
      <c r="A2009" s="57">
        <v>41723</v>
      </c>
      <c r="B2009" s="9" t="s">
        <v>115</v>
      </c>
      <c r="C2009" s="83">
        <f t="shared" si="94"/>
        <v>6.4800000000000005E-3</v>
      </c>
      <c r="D2009" s="82">
        <f t="shared" si="93"/>
        <v>5.9400000000000008E-3</v>
      </c>
      <c r="E2009" s="81">
        <f t="shared" si="95"/>
        <v>5.4000000000000001E-4</v>
      </c>
      <c r="F2009" s="97">
        <f>INDEX(バックデータ一覧!$G$4:$I$27,MATCH(計算過程!B2009,バックデータ一覧!$F$4:$F$27,0),MATCH(VLOOKUP(A2009,バックデータ一覧!$T$3:$U$367,2),バックデータ一覧!$G$3:$I$3,0))*10^-3</f>
        <v>5.4000000000000001E-4</v>
      </c>
      <c r="G2009" s="97">
        <f>INDEX(バックデータ一覧!$J$4:$L$27,MATCH(計算過程!B2009,バックデータ一覧!$F$4:$F$27,0),MATCH(VLOOKUP(A2009,バックデータ一覧!$T$3:$U$367,2),バックデータ一覧!$J$3:$L$3,0))*10^-3</f>
        <v>1.08E-3</v>
      </c>
      <c r="H2009" s="97">
        <f>INDEX(バックデータ一覧!$M$4:$O$27,MATCH(計算過程!B2009,バックデータ一覧!$F$4:$F$27,0),MATCH(VLOOKUP(A2009,バックデータ一覧!$T$3:$U$367,2),バックデータ一覧!$M$3:$O$3,0))*10^-3</f>
        <v>1.6299999999999999E-3</v>
      </c>
      <c r="I2009" s="97">
        <f>INDEX(バックデータ一覧!$P$4:$R$27,MATCH(計算過程!B2009,バックデータ一覧!$F$4:$F$27,0),MATCH(VLOOKUP(A2009,バックデータ一覧!$T$3:$U$367,2),バックデータ一覧!$P$3:$R$3,0))*10^-3</f>
        <v>2.1700000000000001E-3</v>
      </c>
    </row>
    <row r="2010" spans="1:9" x14ac:dyDescent="0.15">
      <c r="A2010" s="57">
        <v>41723</v>
      </c>
      <c r="B2010" s="9" t="s">
        <v>116</v>
      </c>
      <c r="C2010" s="83">
        <f t="shared" si="94"/>
        <v>6.2700000000000013E-3</v>
      </c>
      <c r="D2010" s="82">
        <f t="shared" si="93"/>
        <v>5.9400000000000008E-3</v>
      </c>
      <c r="E2010" s="81">
        <f t="shared" si="95"/>
        <v>3.3E-4</v>
      </c>
      <c r="F2010" s="97">
        <f>INDEX(バックデータ一覧!$G$4:$I$27,MATCH(計算過程!B2010,バックデータ一覧!$F$4:$F$27,0),MATCH(VLOOKUP(A2010,バックデータ一覧!$T$3:$U$367,2),バックデータ一覧!$G$3:$I$3,0))*10^-3</f>
        <v>3.3E-4</v>
      </c>
      <c r="G2010" s="97">
        <f>INDEX(バックデータ一覧!$J$4:$L$27,MATCH(計算過程!B2010,バックデータ一覧!$F$4:$F$27,0),MATCH(VLOOKUP(A2010,バックデータ一覧!$T$3:$U$367,2),バックデータ一覧!$J$3:$L$3,0))*10^-3</f>
        <v>6.7000000000000002E-4</v>
      </c>
      <c r="H2010" s="97">
        <f>INDEX(バックデータ一覧!$M$4:$O$27,MATCH(計算過程!B2010,バックデータ一覧!$F$4:$F$27,0),MATCH(VLOOKUP(A2010,バックデータ一覧!$T$3:$U$367,2),バックデータ一覧!$M$3:$O$3,0))*10^-3</f>
        <v>1E-3</v>
      </c>
      <c r="I2010" s="97">
        <f>INDEX(バックデータ一覧!$P$4:$R$27,MATCH(計算過程!B2010,バックデータ一覧!$F$4:$F$27,0),MATCH(VLOOKUP(A2010,バックデータ一覧!$T$3:$U$367,2),バックデータ一覧!$P$3:$R$3,0))*10^-3</f>
        <v>1.33E-3</v>
      </c>
    </row>
    <row r="2011" spans="1:9" x14ac:dyDescent="0.15">
      <c r="A2011" s="57">
        <v>41723</v>
      </c>
      <c r="B2011" s="9" t="s">
        <v>117</v>
      </c>
      <c r="C2011" s="83">
        <f t="shared" si="94"/>
        <v>9.3200000000000002E-3</v>
      </c>
      <c r="D2011" s="82">
        <f t="shared" si="93"/>
        <v>5.9400000000000008E-3</v>
      </c>
      <c r="E2011" s="81">
        <f t="shared" si="95"/>
        <v>3.3799999999999998E-3</v>
      </c>
      <c r="F2011" s="97">
        <f>INDEX(バックデータ一覧!$G$4:$I$27,MATCH(計算過程!B2011,バックデータ一覧!$F$4:$F$27,0),MATCH(VLOOKUP(A2011,バックデータ一覧!$T$3:$U$367,2),バックデータ一覧!$G$3:$I$3,0))*10^-3</f>
        <v>3.3799999999999998E-3</v>
      </c>
      <c r="G2011" s="97">
        <f>INDEX(バックデータ一覧!$J$4:$L$27,MATCH(計算過程!B2011,バックデータ一覧!$F$4:$F$27,0),MATCH(VLOOKUP(A2011,バックデータ一覧!$T$3:$U$367,2),バックデータ一覧!$J$3:$L$3,0))*10^-3</f>
        <v>6.7499999999999999E-3</v>
      </c>
      <c r="H2011" s="97">
        <f>INDEX(バックデータ一覧!$M$4:$O$27,MATCH(計算過程!B2011,バックデータ一覧!$F$4:$F$27,0),MATCH(VLOOKUP(A2011,バックデータ一覧!$T$3:$U$367,2),バックデータ一覧!$M$3:$O$3,0))*10^-3</f>
        <v>1.0130000000000002E-2</v>
      </c>
      <c r="I2011" s="97">
        <f>INDEX(バックデータ一覧!$P$4:$R$27,MATCH(計算過程!B2011,バックデータ一覧!$F$4:$F$27,0),MATCH(VLOOKUP(A2011,バックデータ一覧!$T$3:$U$367,2),バックデータ一覧!$P$3:$R$3,0))*10^-3</f>
        <v>1.3509999999999999E-2</v>
      </c>
    </row>
    <row r="2012" spans="1:9" x14ac:dyDescent="0.15">
      <c r="A2012" s="57">
        <v>41723</v>
      </c>
      <c r="B2012" s="9" t="s">
        <v>118</v>
      </c>
      <c r="C2012" s="83">
        <f t="shared" si="94"/>
        <v>6.2700000000000013E-3</v>
      </c>
      <c r="D2012" s="82">
        <f t="shared" si="93"/>
        <v>5.9400000000000008E-3</v>
      </c>
      <c r="E2012" s="81">
        <f t="shared" si="95"/>
        <v>3.3E-4</v>
      </c>
      <c r="F2012" s="97">
        <f>INDEX(バックデータ一覧!$G$4:$I$27,MATCH(計算過程!B2012,バックデータ一覧!$F$4:$F$27,0),MATCH(VLOOKUP(A2012,バックデータ一覧!$T$3:$U$367,2),バックデータ一覧!$G$3:$I$3,0))*10^-3</f>
        <v>3.3E-4</v>
      </c>
      <c r="G2012" s="97">
        <f>INDEX(バックデータ一覧!$J$4:$L$27,MATCH(計算過程!B2012,バックデータ一覧!$F$4:$F$27,0),MATCH(VLOOKUP(A2012,バックデータ一覧!$T$3:$U$367,2),バックデータ一覧!$J$3:$L$3,0))*10^-3</f>
        <v>6.7000000000000002E-4</v>
      </c>
      <c r="H2012" s="97">
        <f>INDEX(バックデータ一覧!$M$4:$O$27,MATCH(計算過程!B2012,バックデータ一覧!$F$4:$F$27,0),MATCH(VLOOKUP(A2012,バックデータ一覧!$T$3:$U$367,2),バックデータ一覧!$M$3:$O$3,0))*10^-3</f>
        <v>1E-3</v>
      </c>
      <c r="I2012" s="97">
        <f>INDEX(バックデータ一覧!$P$4:$R$27,MATCH(計算過程!B2012,バックデータ一覧!$F$4:$F$27,0),MATCH(VLOOKUP(A2012,バックデータ一覧!$T$3:$U$367,2),バックデータ一覧!$P$3:$R$3,0))*10^-3</f>
        <v>1.33E-3</v>
      </c>
    </row>
    <row r="2013" spans="1:9" x14ac:dyDescent="0.15">
      <c r="A2013" s="57">
        <v>41723</v>
      </c>
      <c r="B2013" s="9" t="s">
        <v>119</v>
      </c>
      <c r="C2013" s="83">
        <f t="shared" si="94"/>
        <v>6.0700000000000007E-3</v>
      </c>
      <c r="D2013" s="82">
        <f t="shared" si="93"/>
        <v>5.9400000000000008E-3</v>
      </c>
      <c r="E2013" s="81">
        <f t="shared" si="95"/>
        <v>1.3000000000000002E-4</v>
      </c>
      <c r="F2013" s="97">
        <f>INDEX(バックデータ一覧!$G$4:$I$27,MATCH(計算過程!B2013,バックデータ一覧!$F$4:$F$27,0),MATCH(VLOOKUP(A2013,バックデータ一覧!$T$3:$U$367,2),バックデータ一覧!$G$3:$I$3,0))*10^-3</f>
        <v>1.3000000000000002E-4</v>
      </c>
      <c r="G2013" s="97">
        <f>INDEX(バックデータ一覧!$J$4:$L$27,MATCH(計算過程!B2013,バックデータ一覧!$F$4:$F$27,0),MATCH(VLOOKUP(A2013,バックデータ一覧!$T$3:$U$367,2),バックデータ一覧!$J$3:$L$3,0))*10^-3</f>
        <v>2.5000000000000001E-4</v>
      </c>
      <c r="H2013" s="97">
        <f>INDEX(バックデータ一覧!$M$4:$O$27,MATCH(計算過程!B2013,バックデータ一覧!$F$4:$F$27,0),MATCH(VLOOKUP(A2013,バックデータ一覧!$T$3:$U$367,2),バックデータ一覧!$M$3:$O$3,0))*10^-3</f>
        <v>3.8000000000000002E-4</v>
      </c>
      <c r="I2013" s="97">
        <f>INDEX(バックデータ一覧!$P$4:$R$27,MATCH(計算過程!B2013,バックデータ一覧!$F$4:$F$27,0),MATCH(VLOOKUP(A2013,バックデータ一覧!$T$3:$U$367,2),バックデータ一覧!$P$3:$R$3,0))*10^-3</f>
        <v>5.0000000000000001E-4</v>
      </c>
    </row>
    <row r="2014" spans="1:9" x14ac:dyDescent="0.15">
      <c r="A2014" s="57">
        <v>41723</v>
      </c>
      <c r="B2014" s="9" t="s">
        <v>120</v>
      </c>
      <c r="C2014" s="83">
        <f t="shared" si="94"/>
        <v>6.0700000000000007E-3</v>
      </c>
      <c r="D2014" s="82">
        <f t="shared" si="93"/>
        <v>5.9400000000000008E-3</v>
      </c>
      <c r="E2014" s="81">
        <f t="shared" si="95"/>
        <v>1.3000000000000002E-4</v>
      </c>
      <c r="F2014" s="97">
        <f>INDEX(バックデータ一覧!$G$4:$I$27,MATCH(計算過程!B2014,バックデータ一覧!$F$4:$F$27,0),MATCH(VLOOKUP(A2014,バックデータ一覧!$T$3:$U$367,2),バックデータ一覧!$G$3:$I$3,0))*10^-3</f>
        <v>1.3000000000000002E-4</v>
      </c>
      <c r="G2014" s="97">
        <f>INDEX(バックデータ一覧!$J$4:$L$27,MATCH(計算過程!B2014,バックデータ一覧!$F$4:$F$27,0),MATCH(VLOOKUP(A2014,バックデータ一覧!$T$3:$U$367,2),バックデータ一覧!$J$3:$L$3,0))*10^-3</f>
        <v>2.5000000000000001E-4</v>
      </c>
      <c r="H2014" s="97">
        <f>INDEX(バックデータ一覧!$M$4:$O$27,MATCH(計算過程!B2014,バックデータ一覧!$F$4:$F$27,0),MATCH(VLOOKUP(A2014,バックデータ一覧!$T$3:$U$367,2),バックデータ一覧!$M$3:$O$3,0))*10^-3</f>
        <v>3.8000000000000002E-4</v>
      </c>
      <c r="I2014" s="97">
        <f>INDEX(バックデータ一覧!$P$4:$R$27,MATCH(計算過程!B2014,バックデータ一覧!$F$4:$F$27,0),MATCH(VLOOKUP(A2014,バックデータ一覧!$T$3:$U$367,2),バックデータ一覧!$P$3:$R$3,0))*10^-3</f>
        <v>5.0000000000000001E-4</v>
      </c>
    </row>
    <row r="2015" spans="1:9" x14ac:dyDescent="0.15">
      <c r="A2015" s="57">
        <v>41723</v>
      </c>
      <c r="B2015" s="9" t="s">
        <v>121</v>
      </c>
      <c r="C2015" s="83">
        <f t="shared" si="94"/>
        <v>6.4800000000000005E-3</v>
      </c>
      <c r="D2015" s="82">
        <f t="shared" si="93"/>
        <v>5.9400000000000008E-3</v>
      </c>
      <c r="E2015" s="81">
        <f t="shared" si="95"/>
        <v>5.4000000000000001E-4</v>
      </c>
      <c r="F2015" s="97">
        <f>INDEX(バックデータ一覧!$G$4:$I$27,MATCH(計算過程!B2015,バックデータ一覧!$F$4:$F$27,0),MATCH(VLOOKUP(A2015,バックデータ一覧!$T$3:$U$367,2),バックデータ一覧!$G$3:$I$3,0))*10^-3</f>
        <v>5.4000000000000001E-4</v>
      </c>
      <c r="G2015" s="97">
        <f>INDEX(バックデータ一覧!$J$4:$L$27,MATCH(計算過程!B2015,バックデータ一覧!$F$4:$F$27,0),MATCH(VLOOKUP(A2015,バックデータ一覧!$T$3:$U$367,2),バックデータ一覧!$J$3:$L$3,0))*10^-3</f>
        <v>1.08E-3</v>
      </c>
      <c r="H2015" s="97">
        <f>INDEX(バックデータ一覧!$M$4:$O$27,MATCH(計算過程!B2015,バックデータ一覧!$F$4:$F$27,0),MATCH(VLOOKUP(A2015,バックデータ一覧!$T$3:$U$367,2),バックデータ一覧!$M$3:$O$3,0))*10^-3</f>
        <v>1.6299999999999999E-3</v>
      </c>
      <c r="I2015" s="97">
        <f>INDEX(バックデータ一覧!$P$4:$R$27,MATCH(計算過程!B2015,バックデータ一覧!$F$4:$F$27,0),MATCH(VLOOKUP(A2015,バックデータ一覧!$T$3:$U$367,2),バックデータ一覧!$P$3:$R$3,0))*10^-3</f>
        <v>2.1700000000000001E-3</v>
      </c>
    </row>
    <row r="2016" spans="1:9" x14ac:dyDescent="0.15">
      <c r="A2016" s="57">
        <v>41723</v>
      </c>
      <c r="B2016" s="9" t="s">
        <v>122</v>
      </c>
      <c r="C2016" s="83">
        <f t="shared" si="94"/>
        <v>1.2360000000000001E-2</v>
      </c>
      <c r="D2016" s="82">
        <f t="shared" si="93"/>
        <v>5.9400000000000008E-3</v>
      </c>
      <c r="E2016" s="81">
        <f t="shared" si="95"/>
        <v>6.4200000000000004E-3</v>
      </c>
      <c r="F2016" s="97">
        <f>INDEX(バックデータ一覧!$G$4:$I$27,MATCH(計算過程!B2016,バックデータ一覧!$F$4:$F$27,0),MATCH(VLOOKUP(A2016,バックデータ一覧!$T$3:$U$367,2),バックデータ一覧!$G$3:$I$3,0))*10^-3</f>
        <v>6.4200000000000004E-3</v>
      </c>
      <c r="G2016" s="97">
        <f>INDEX(バックデータ一覧!$J$4:$L$27,MATCH(計算過程!B2016,バックデータ一覧!$F$4:$F$27,0),MATCH(VLOOKUP(A2016,バックデータ一覧!$T$3:$U$367,2),バックデータ一覧!$J$3:$L$3,0))*10^-3</f>
        <v>1.2840000000000001E-2</v>
      </c>
      <c r="H2016" s="97">
        <f>INDEX(バックデータ一覧!$M$4:$O$27,MATCH(計算過程!B2016,バックデータ一覧!$F$4:$F$27,0),MATCH(VLOOKUP(A2016,バックデータ一覧!$T$3:$U$367,2),バックデータ一覧!$M$3:$O$3,0))*10^-3</f>
        <v>1.9260000000000003E-2</v>
      </c>
      <c r="I2016" s="97">
        <f>INDEX(バックデータ一覧!$P$4:$R$27,MATCH(計算過程!B2016,バックデータ一覧!$F$4:$F$27,0),MATCH(VLOOKUP(A2016,バックデータ一覧!$T$3:$U$367,2),バックデータ一覧!$P$3:$R$3,0))*10^-3</f>
        <v>2.5680000000000001E-2</v>
      </c>
    </row>
    <row r="2017" spans="1:9" x14ac:dyDescent="0.15">
      <c r="A2017" s="57">
        <v>41723</v>
      </c>
      <c r="B2017" s="9" t="s">
        <v>123</v>
      </c>
      <c r="C2017" s="83">
        <f t="shared" si="94"/>
        <v>1.2360000000000001E-2</v>
      </c>
      <c r="D2017" s="82">
        <f t="shared" si="93"/>
        <v>5.9400000000000008E-3</v>
      </c>
      <c r="E2017" s="81">
        <f t="shared" si="95"/>
        <v>6.4200000000000004E-3</v>
      </c>
      <c r="F2017" s="97">
        <f>INDEX(バックデータ一覧!$G$4:$I$27,MATCH(計算過程!B2017,バックデータ一覧!$F$4:$F$27,0),MATCH(VLOOKUP(A2017,バックデータ一覧!$T$3:$U$367,2),バックデータ一覧!$G$3:$I$3,0))*10^-3</f>
        <v>6.4200000000000004E-3</v>
      </c>
      <c r="G2017" s="97">
        <f>INDEX(バックデータ一覧!$J$4:$L$27,MATCH(計算過程!B2017,バックデータ一覧!$F$4:$F$27,0),MATCH(VLOOKUP(A2017,バックデータ一覧!$T$3:$U$367,2),バックデータ一覧!$J$3:$L$3,0))*10^-3</f>
        <v>1.2840000000000001E-2</v>
      </c>
      <c r="H2017" s="97">
        <f>INDEX(バックデータ一覧!$M$4:$O$27,MATCH(計算過程!B2017,バックデータ一覧!$F$4:$F$27,0),MATCH(VLOOKUP(A2017,バックデータ一覧!$T$3:$U$367,2),バックデータ一覧!$M$3:$O$3,0))*10^-3</f>
        <v>1.9260000000000003E-2</v>
      </c>
      <c r="I2017" s="97">
        <f>INDEX(バックデータ一覧!$P$4:$R$27,MATCH(計算過程!B2017,バックデータ一覧!$F$4:$F$27,0),MATCH(VLOOKUP(A2017,バックデータ一覧!$T$3:$U$367,2),バックデータ一覧!$P$3:$R$3,0))*10^-3</f>
        <v>2.5680000000000001E-2</v>
      </c>
    </row>
    <row r="2018" spans="1:9" x14ac:dyDescent="0.15">
      <c r="A2018" s="57">
        <v>41723</v>
      </c>
      <c r="B2018" s="9" t="s">
        <v>124</v>
      </c>
      <c r="C2018" s="83">
        <f t="shared" si="94"/>
        <v>6.0700000000000007E-3</v>
      </c>
      <c r="D2018" s="82">
        <f t="shared" si="93"/>
        <v>5.9400000000000008E-3</v>
      </c>
      <c r="E2018" s="81">
        <f t="shared" si="95"/>
        <v>1.3000000000000002E-4</v>
      </c>
      <c r="F2018" s="97">
        <f>INDEX(バックデータ一覧!$G$4:$I$27,MATCH(計算過程!B2018,バックデータ一覧!$F$4:$F$27,0),MATCH(VLOOKUP(A2018,バックデータ一覧!$T$3:$U$367,2),バックデータ一覧!$G$3:$I$3,0))*10^-3</f>
        <v>1.3000000000000002E-4</v>
      </c>
      <c r="G2018" s="97">
        <f>INDEX(バックデータ一覧!$J$4:$L$27,MATCH(計算過程!B2018,バックデータ一覧!$F$4:$F$27,0),MATCH(VLOOKUP(A2018,バックデータ一覧!$T$3:$U$367,2),バックデータ一覧!$J$3:$L$3,0))*10^-3</f>
        <v>2.5000000000000001E-4</v>
      </c>
      <c r="H2018" s="97">
        <f>INDEX(バックデータ一覧!$M$4:$O$27,MATCH(計算過程!B2018,バックデータ一覧!$F$4:$F$27,0),MATCH(VLOOKUP(A2018,バックデータ一覧!$T$3:$U$367,2),バックデータ一覧!$M$3:$O$3,0))*10^-3</f>
        <v>3.8000000000000002E-4</v>
      </c>
      <c r="I2018" s="97">
        <f>INDEX(バックデータ一覧!$P$4:$R$27,MATCH(計算過程!B2018,バックデータ一覧!$F$4:$F$27,0),MATCH(VLOOKUP(A2018,バックデータ一覧!$T$3:$U$367,2),バックデータ一覧!$P$3:$R$3,0))*10^-3</f>
        <v>5.0000000000000001E-4</v>
      </c>
    </row>
    <row r="2019" spans="1:9" x14ac:dyDescent="0.15">
      <c r="A2019" s="57">
        <v>41723</v>
      </c>
      <c r="B2019" s="9" t="s">
        <v>125</v>
      </c>
      <c r="C2019" s="83">
        <f t="shared" si="94"/>
        <v>6.2700000000000013E-3</v>
      </c>
      <c r="D2019" s="82">
        <f t="shared" si="93"/>
        <v>5.9400000000000008E-3</v>
      </c>
      <c r="E2019" s="81">
        <f t="shared" si="95"/>
        <v>3.3E-4</v>
      </c>
      <c r="F2019" s="97">
        <f>INDEX(バックデータ一覧!$G$4:$I$27,MATCH(計算過程!B2019,バックデータ一覧!$F$4:$F$27,0),MATCH(VLOOKUP(A2019,バックデータ一覧!$T$3:$U$367,2),バックデータ一覧!$G$3:$I$3,0))*10^-3</f>
        <v>3.3E-4</v>
      </c>
      <c r="G2019" s="97">
        <f>INDEX(バックデータ一覧!$J$4:$L$27,MATCH(計算過程!B2019,バックデータ一覧!$F$4:$F$27,0),MATCH(VLOOKUP(A2019,バックデータ一覧!$T$3:$U$367,2),バックデータ一覧!$J$3:$L$3,0))*10^-3</f>
        <v>6.7000000000000002E-4</v>
      </c>
      <c r="H2019" s="97">
        <f>INDEX(バックデータ一覧!$M$4:$O$27,MATCH(計算過程!B2019,バックデータ一覧!$F$4:$F$27,0),MATCH(VLOOKUP(A2019,バックデータ一覧!$T$3:$U$367,2),バックデータ一覧!$M$3:$O$3,0))*10^-3</f>
        <v>1E-3</v>
      </c>
      <c r="I2019" s="97">
        <f>INDEX(バックデータ一覧!$P$4:$R$27,MATCH(計算過程!B2019,バックデータ一覧!$F$4:$F$27,0),MATCH(VLOOKUP(A2019,バックデータ一覧!$T$3:$U$367,2),バックデータ一覧!$P$3:$R$3,0))*10^-3</f>
        <v>1.33E-3</v>
      </c>
    </row>
    <row r="2020" spans="1:9" x14ac:dyDescent="0.15">
      <c r="A2020" s="57">
        <v>41723</v>
      </c>
      <c r="B2020" s="9" t="s">
        <v>126</v>
      </c>
      <c r="C2020" s="83">
        <f t="shared" si="94"/>
        <v>1.2220000000000002E-2</v>
      </c>
      <c r="D2020" s="82">
        <f t="shared" si="93"/>
        <v>5.9400000000000008E-3</v>
      </c>
      <c r="E2020" s="81">
        <f t="shared" si="95"/>
        <v>6.28E-3</v>
      </c>
      <c r="F2020" s="97">
        <f>INDEX(バックデータ一覧!$G$4:$I$27,MATCH(計算過程!B2020,バックデータ一覧!$F$4:$F$27,0),MATCH(VLOOKUP(A2020,バックデータ一覧!$T$3:$U$367,2),バックデータ一覧!$G$3:$I$3,0))*10^-3</f>
        <v>6.28E-3</v>
      </c>
      <c r="G2020" s="97">
        <f>INDEX(バックデータ一覧!$J$4:$L$27,MATCH(計算過程!B2020,バックデータ一覧!$F$4:$F$27,0),MATCH(VLOOKUP(A2020,バックデータ一覧!$T$3:$U$367,2),バックデータ一覧!$J$3:$L$3,0))*10^-3</f>
        <v>1.256E-2</v>
      </c>
      <c r="H2020" s="97">
        <f>INDEX(バックデータ一覧!$M$4:$O$27,MATCH(計算過程!B2020,バックデータ一覧!$F$4:$F$27,0),MATCH(VLOOKUP(A2020,バックデータ一覧!$T$3:$U$367,2),バックデータ一覧!$M$3:$O$3,0))*10^-3</f>
        <v>1.8839999999999999E-2</v>
      </c>
      <c r="I2020" s="97">
        <f>INDEX(バックデータ一覧!$P$4:$R$27,MATCH(計算過程!B2020,バックデータ一覧!$F$4:$F$27,0),MATCH(VLOOKUP(A2020,バックデータ一覧!$T$3:$U$367,2),バックデータ一覧!$P$3:$R$3,0))*10^-3</f>
        <v>2.512E-2</v>
      </c>
    </row>
    <row r="2021" spans="1:9" x14ac:dyDescent="0.15">
      <c r="A2021" s="57">
        <v>41723</v>
      </c>
      <c r="B2021" s="9" t="s">
        <v>127</v>
      </c>
      <c r="C2021" s="83">
        <f t="shared" si="94"/>
        <v>1.243E-2</v>
      </c>
      <c r="D2021" s="82">
        <f t="shared" si="93"/>
        <v>5.9400000000000008E-3</v>
      </c>
      <c r="E2021" s="81">
        <f t="shared" si="95"/>
        <v>6.4900000000000001E-3</v>
      </c>
      <c r="F2021" s="97">
        <f>INDEX(バックデータ一覧!$G$4:$I$27,MATCH(計算過程!B2021,バックデータ一覧!$F$4:$F$27,0),MATCH(VLOOKUP(A2021,バックデータ一覧!$T$3:$U$367,2),バックデータ一覧!$G$3:$I$3,0))*10^-3</f>
        <v>6.4900000000000001E-3</v>
      </c>
      <c r="G2021" s="97">
        <f>INDEX(バックデータ一覧!$J$4:$L$27,MATCH(計算過程!B2021,バックデータ一覧!$F$4:$F$27,0),MATCH(VLOOKUP(A2021,バックデータ一覧!$T$3:$U$367,2),バックデータ一覧!$J$3:$L$3,0))*10^-3</f>
        <v>1.298E-2</v>
      </c>
      <c r="H2021" s="97">
        <f>INDEX(バックデータ一覧!$M$4:$O$27,MATCH(計算過程!B2021,バックデータ一覧!$F$4:$F$27,0),MATCH(VLOOKUP(A2021,バックデータ一覧!$T$3:$U$367,2),バックデータ一覧!$M$3:$O$3,0))*10^-3</f>
        <v>1.9469999999999998E-2</v>
      </c>
      <c r="I2021" s="97">
        <f>INDEX(バックデータ一覧!$P$4:$R$27,MATCH(計算過程!B2021,バックデータ一覧!$F$4:$F$27,0),MATCH(VLOOKUP(A2021,バックデータ一覧!$T$3:$U$367,2),バックデータ一覧!$P$3:$R$3,0))*10^-3</f>
        <v>2.5950000000000001E-2</v>
      </c>
    </row>
    <row r="2022" spans="1:9" x14ac:dyDescent="0.15">
      <c r="A2022" s="57">
        <v>41723</v>
      </c>
      <c r="B2022" s="9" t="s">
        <v>128</v>
      </c>
      <c r="C2022" s="83">
        <f t="shared" si="94"/>
        <v>9.2500000000000013E-3</v>
      </c>
      <c r="D2022" s="82">
        <f t="shared" si="93"/>
        <v>5.9400000000000008E-3</v>
      </c>
      <c r="E2022" s="81">
        <f t="shared" si="95"/>
        <v>3.31E-3</v>
      </c>
      <c r="F2022" s="97">
        <f>INDEX(バックデータ一覧!$G$4:$I$27,MATCH(計算過程!B2022,バックデータ一覧!$F$4:$F$27,0),MATCH(VLOOKUP(A2022,バックデータ一覧!$T$3:$U$367,2),バックデータ一覧!$G$3:$I$3,0))*10^-3</f>
        <v>3.31E-3</v>
      </c>
      <c r="G2022" s="97">
        <f>INDEX(バックデータ一覧!$J$4:$L$27,MATCH(計算過程!B2022,バックデータ一覧!$F$4:$F$27,0),MATCH(VLOOKUP(A2022,バックデータ一覧!$T$3:$U$367,2),バックデータ一覧!$J$3:$L$3,0))*10^-3</f>
        <v>6.6100000000000004E-3</v>
      </c>
      <c r="H2022" s="97">
        <f>INDEX(バックデータ一覧!$M$4:$O$27,MATCH(計算過程!B2022,バックデータ一覧!$F$4:$F$27,0),MATCH(VLOOKUP(A2022,バックデータ一覧!$T$3:$U$367,2),バックデータ一覧!$M$3:$O$3,0))*10^-3</f>
        <v>9.92E-3</v>
      </c>
      <c r="I2022" s="97">
        <f>INDEX(バックデータ一覧!$P$4:$R$27,MATCH(計算過程!B2022,バックデータ一覧!$F$4:$F$27,0),MATCH(VLOOKUP(A2022,バックデータ一覧!$T$3:$U$367,2),バックデータ一覧!$P$3:$R$3,0))*10^-3</f>
        <v>1.323E-2</v>
      </c>
    </row>
    <row r="2023" spans="1:9" x14ac:dyDescent="0.15">
      <c r="A2023" s="57">
        <v>41724</v>
      </c>
      <c r="B2023" s="9" t="s">
        <v>105</v>
      </c>
      <c r="C2023" s="83">
        <f t="shared" si="94"/>
        <v>6.0700000000000007E-3</v>
      </c>
      <c r="D2023" s="82">
        <f t="shared" si="93"/>
        <v>5.9400000000000008E-3</v>
      </c>
      <c r="E2023" s="81">
        <f t="shared" si="95"/>
        <v>1.2999999999999999E-4</v>
      </c>
      <c r="F2023" s="97">
        <f>INDEX(バックデータ一覧!$G$4:$I$27,MATCH(計算過程!B2023,バックデータ一覧!$F$4:$F$27,0),MATCH(VLOOKUP(A2023,バックデータ一覧!$T$3:$U$367,2),バックデータ一覧!$G$3:$I$3,0))*10^-3</f>
        <v>1.2999999999999999E-4</v>
      </c>
      <c r="G2023" s="97">
        <f>INDEX(バックデータ一覧!$J$4:$L$27,MATCH(計算過程!B2023,バックデータ一覧!$F$4:$F$27,0),MATCH(VLOOKUP(A2023,バックデータ一覧!$T$3:$U$367,2),バックデータ一覧!$J$3:$L$3,0))*10^-3</f>
        <v>2.5000000000000001E-4</v>
      </c>
      <c r="H2023" s="97">
        <f>INDEX(バックデータ一覧!$M$4:$O$27,MATCH(計算過程!B2023,バックデータ一覧!$F$4:$F$27,0),MATCH(VLOOKUP(A2023,バックデータ一覧!$T$3:$U$367,2),バックデータ一覧!$M$3:$O$3,0))*10^-3</f>
        <v>3.8000000000000002E-4</v>
      </c>
      <c r="I2023" s="97">
        <f>INDEX(バックデータ一覧!$P$4:$R$27,MATCH(計算過程!B2023,バックデータ一覧!$F$4:$F$27,0),MATCH(VLOOKUP(A2023,バックデータ一覧!$T$3:$U$367,2),バックデータ一覧!$P$3:$R$3,0))*10^-3</f>
        <v>5.0000000000000001E-4</v>
      </c>
    </row>
    <row r="2024" spans="1:9" x14ac:dyDescent="0.15">
      <c r="A2024" s="57">
        <v>41724</v>
      </c>
      <c r="B2024" s="9" t="s">
        <v>106</v>
      </c>
      <c r="C2024" s="83">
        <f t="shared" si="94"/>
        <v>6.0700000000000007E-3</v>
      </c>
      <c r="D2024" s="82">
        <f t="shared" si="93"/>
        <v>5.9400000000000008E-3</v>
      </c>
      <c r="E2024" s="81">
        <f t="shared" si="95"/>
        <v>1.2999999999999999E-4</v>
      </c>
      <c r="F2024" s="97">
        <f>INDEX(バックデータ一覧!$G$4:$I$27,MATCH(計算過程!B2024,バックデータ一覧!$F$4:$F$27,0),MATCH(VLOOKUP(A2024,バックデータ一覧!$T$3:$U$367,2),バックデータ一覧!$G$3:$I$3,0))*10^-3</f>
        <v>1.2999999999999999E-4</v>
      </c>
      <c r="G2024" s="97">
        <f>INDEX(バックデータ一覧!$J$4:$L$27,MATCH(計算過程!B2024,バックデータ一覧!$F$4:$F$27,0),MATCH(VLOOKUP(A2024,バックデータ一覧!$T$3:$U$367,2),バックデータ一覧!$J$3:$L$3,0))*10^-3</f>
        <v>2.5000000000000001E-4</v>
      </c>
      <c r="H2024" s="97">
        <f>INDEX(バックデータ一覧!$M$4:$O$27,MATCH(計算過程!B2024,バックデータ一覧!$F$4:$F$27,0),MATCH(VLOOKUP(A2024,バックデータ一覧!$T$3:$U$367,2),バックデータ一覧!$M$3:$O$3,0))*10^-3</f>
        <v>3.8000000000000002E-4</v>
      </c>
      <c r="I2024" s="97">
        <f>INDEX(バックデータ一覧!$P$4:$R$27,MATCH(計算過程!B2024,バックデータ一覧!$F$4:$F$27,0),MATCH(VLOOKUP(A2024,バックデータ一覧!$T$3:$U$367,2),バックデータ一覧!$P$3:$R$3,0))*10^-3</f>
        <v>5.0000000000000001E-4</v>
      </c>
    </row>
    <row r="2025" spans="1:9" x14ac:dyDescent="0.15">
      <c r="A2025" s="57">
        <v>41724</v>
      </c>
      <c r="B2025" s="9" t="s">
        <v>107</v>
      </c>
      <c r="C2025" s="83">
        <f t="shared" si="94"/>
        <v>6.0700000000000007E-3</v>
      </c>
      <c r="D2025" s="82">
        <f t="shared" si="93"/>
        <v>5.9400000000000008E-3</v>
      </c>
      <c r="E2025" s="81">
        <f t="shared" si="95"/>
        <v>1.3000000000000002E-4</v>
      </c>
      <c r="F2025" s="97">
        <f>INDEX(バックデータ一覧!$G$4:$I$27,MATCH(計算過程!B2025,バックデータ一覧!$F$4:$F$27,0),MATCH(VLOOKUP(A2025,バックデータ一覧!$T$3:$U$367,2),バックデータ一覧!$G$3:$I$3,0))*10^-3</f>
        <v>1.3000000000000002E-4</v>
      </c>
      <c r="G2025" s="97">
        <f>INDEX(バックデータ一覧!$J$4:$L$27,MATCH(計算過程!B2025,バックデータ一覧!$F$4:$F$27,0),MATCH(VLOOKUP(A2025,バックデータ一覧!$T$3:$U$367,2),バックデータ一覧!$J$3:$L$3,0))*10^-3</f>
        <v>2.5000000000000001E-4</v>
      </c>
      <c r="H2025" s="97">
        <f>INDEX(バックデータ一覧!$M$4:$O$27,MATCH(計算過程!B2025,バックデータ一覧!$F$4:$F$27,0),MATCH(VLOOKUP(A2025,バックデータ一覧!$T$3:$U$367,2),バックデータ一覧!$M$3:$O$3,0))*10^-3</f>
        <v>3.8000000000000002E-4</v>
      </c>
      <c r="I2025" s="97">
        <f>INDEX(バックデータ一覧!$P$4:$R$27,MATCH(計算過程!B2025,バックデータ一覧!$F$4:$F$27,0),MATCH(VLOOKUP(A2025,バックデータ一覧!$T$3:$U$367,2),バックデータ一覧!$P$3:$R$3,0))*10^-3</f>
        <v>5.0000000000000001E-4</v>
      </c>
    </row>
    <row r="2026" spans="1:9" x14ac:dyDescent="0.15">
      <c r="A2026" s="57">
        <v>41724</v>
      </c>
      <c r="B2026" s="9" t="s">
        <v>108</v>
      </c>
      <c r="C2026" s="83">
        <f t="shared" si="94"/>
        <v>6.0700000000000007E-3</v>
      </c>
      <c r="D2026" s="82">
        <f t="shared" si="93"/>
        <v>5.9400000000000008E-3</v>
      </c>
      <c r="E2026" s="81">
        <f t="shared" si="95"/>
        <v>1.3000000000000002E-4</v>
      </c>
      <c r="F2026" s="97">
        <f>INDEX(バックデータ一覧!$G$4:$I$27,MATCH(計算過程!B2026,バックデータ一覧!$F$4:$F$27,0),MATCH(VLOOKUP(A2026,バックデータ一覧!$T$3:$U$367,2),バックデータ一覧!$G$3:$I$3,0))*10^-3</f>
        <v>1.3000000000000002E-4</v>
      </c>
      <c r="G2026" s="97">
        <f>INDEX(バックデータ一覧!$J$4:$L$27,MATCH(計算過程!B2026,バックデータ一覧!$F$4:$F$27,0),MATCH(VLOOKUP(A2026,バックデータ一覧!$T$3:$U$367,2),バックデータ一覧!$J$3:$L$3,0))*10^-3</f>
        <v>2.5000000000000001E-4</v>
      </c>
      <c r="H2026" s="97">
        <f>INDEX(バックデータ一覧!$M$4:$O$27,MATCH(計算過程!B2026,バックデータ一覧!$F$4:$F$27,0),MATCH(VLOOKUP(A2026,バックデータ一覧!$T$3:$U$367,2),バックデータ一覧!$M$3:$O$3,0))*10^-3</f>
        <v>3.8000000000000002E-4</v>
      </c>
      <c r="I2026" s="97">
        <f>INDEX(バックデータ一覧!$P$4:$R$27,MATCH(計算過程!B2026,バックデータ一覧!$F$4:$F$27,0),MATCH(VLOOKUP(A2026,バックデータ一覧!$T$3:$U$367,2),バックデータ一覧!$P$3:$R$3,0))*10^-3</f>
        <v>5.0000000000000001E-4</v>
      </c>
    </row>
    <row r="2027" spans="1:9" x14ac:dyDescent="0.15">
      <c r="A2027" s="57">
        <v>41724</v>
      </c>
      <c r="B2027" s="9" t="s">
        <v>109</v>
      </c>
      <c r="C2027" s="83">
        <f t="shared" si="94"/>
        <v>6.0700000000000007E-3</v>
      </c>
      <c r="D2027" s="82">
        <f t="shared" si="93"/>
        <v>5.9400000000000008E-3</v>
      </c>
      <c r="E2027" s="81">
        <f t="shared" si="95"/>
        <v>1.3000000000000002E-4</v>
      </c>
      <c r="F2027" s="97">
        <f>INDEX(バックデータ一覧!$G$4:$I$27,MATCH(計算過程!B2027,バックデータ一覧!$F$4:$F$27,0),MATCH(VLOOKUP(A2027,バックデータ一覧!$T$3:$U$367,2),バックデータ一覧!$G$3:$I$3,0))*10^-3</f>
        <v>1.3000000000000002E-4</v>
      </c>
      <c r="G2027" s="97">
        <f>INDEX(バックデータ一覧!$J$4:$L$27,MATCH(計算過程!B2027,バックデータ一覧!$F$4:$F$27,0),MATCH(VLOOKUP(A2027,バックデータ一覧!$T$3:$U$367,2),バックデータ一覧!$J$3:$L$3,0))*10^-3</f>
        <v>2.5000000000000001E-4</v>
      </c>
      <c r="H2027" s="97">
        <f>INDEX(バックデータ一覧!$M$4:$O$27,MATCH(計算過程!B2027,バックデータ一覧!$F$4:$F$27,0),MATCH(VLOOKUP(A2027,バックデータ一覧!$T$3:$U$367,2),バックデータ一覧!$M$3:$O$3,0))*10^-3</f>
        <v>3.8000000000000002E-4</v>
      </c>
      <c r="I2027" s="97">
        <f>INDEX(バックデータ一覧!$P$4:$R$27,MATCH(計算過程!B2027,バックデータ一覧!$F$4:$F$27,0),MATCH(VLOOKUP(A2027,バックデータ一覧!$T$3:$U$367,2),バックデータ一覧!$P$3:$R$3,0))*10^-3</f>
        <v>5.0000000000000001E-4</v>
      </c>
    </row>
    <row r="2028" spans="1:9" x14ac:dyDescent="0.15">
      <c r="A2028" s="57">
        <v>41724</v>
      </c>
      <c r="B2028" s="9" t="s">
        <v>110</v>
      </c>
      <c r="C2028" s="83">
        <f t="shared" si="94"/>
        <v>6.0700000000000007E-3</v>
      </c>
      <c r="D2028" s="82">
        <f t="shared" si="93"/>
        <v>5.9400000000000008E-3</v>
      </c>
      <c r="E2028" s="81">
        <f t="shared" si="95"/>
        <v>1.3000000000000002E-4</v>
      </c>
      <c r="F2028" s="97">
        <f>INDEX(バックデータ一覧!$G$4:$I$27,MATCH(計算過程!B2028,バックデータ一覧!$F$4:$F$27,0),MATCH(VLOOKUP(A2028,バックデータ一覧!$T$3:$U$367,2),バックデータ一覧!$G$3:$I$3,0))*10^-3</f>
        <v>1.3000000000000002E-4</v>
      </c>
      <c r="G2028" s="97">
        <f>INDEX(バックデータ一覧!$J$4:$L$27,MATCH(計算過程!B2028,バックデータ一覧!$F$4:$F$27,0),MATCH(VLOOKUP(A2028,バックデータ一覧!$T$3:$U$367,2),バックデータ一覧!$J$3:$L$3,0))*10^-3</f>
        <v>2.5000000000000001E-4</v>
      </c>
      <c r="H2028" s="97">
        <f>INDEX(バックデータ一覧!$M$4:$O$27,MATCH(計算過程!B2028,バックデータ一覧!$F$4:$F$27,0),MATCH(VLOOKUP(A2028,バックデータ一覧!$T$3:$U$367,2),バックデータ一覧!$M$3:$O$3,0))*10^-3</f>
        <v>3.8000000000000002E-4</v>
      </c>
      <c r="I2028" s="97">
        <f>INDEX(バックデータ一覧!$P$4:$R$27,MATCH(計算過程!B2028,バックデータ一覧!$F$4:$F$27,0),MATCH(VLOOKUP(A2028,バックデータ一覧!$T$3:$U$367,2),バックデータ一覧!$P$3:$R$3,0))*10^-3</f>
        <v>5.0000000000000001E-4</v>
      </c>
    </row>
    <row r="2029" spans="1:9" x14ac:dyDescent="0.15">
      <c r="A2029" s="57">
        <v>41724</v>
      </c>
      <c r="B2029" s="9" t="s">
        <v>111</v>
      </c>
      <c r="C2029" s="83">
        <f t="shared" si="94"/>
        <v>6.0700000000000007E-3</v>
      </c>
      <c r="D2029" s="82">
        <f t="shared" si="93"/>
        <v>5.9400000000000008E-3</v>
      </c>
      <c r="E2029" s="81">
        <f t="shared" si="95"/>
        <v>1.3000000000000002E-4</v>
      </c>
      <c r="F2029" s="97">
        <f>INDEX(バックデータ一覧!$G$4:$I$27,MATCH(計算過程!B2029,バックデータ一覧!$F$4:$F$27,0),MATCH(VLOOKUP(A2029,バックデータ一覧!$T$3:$U$367,2),バックデータ一覧!$G$3:$I$3,0))*10^-3</f>
        <v>1.3000000000000002E-4</v>
      </c>
      <c r="G2029" s="97">
        <f>INDEX(バックデータ一覧!$J$4:$L$27,MATCH(計算過程!B2029,バックデータ一覧!$F$4:$F$27,0),MATCH(VLOOKUP(A2029,バックデータ一覧!$T$3:$U$367,2),バックデータ一覧!$J$3:$L$3,0))*10^-3</f>
        <v>2.5000000000000001E-4</v>
      </c>
      <c r="H2029" s="97">
        <f>INDEX(バックデータ一覧!$M$4:$O$27,MATCH(計算過程!B2029,バックデータ一覧!$F$4:$F$27,0),MATCH(VLOOKUP(A2029,バックデータ一覧!$T$3:$U$367,2),バックデータ一覧!$M$3:$O$3,0))*10^-3</f>
        <v>3.8000000000000002E-4</v>
      </c>
      <c r="I2029" s="97">
        <f>INDEX(バックデータ一覧!$P$4:$R$27,MATCH(計算過程!B2029,バックデータ一覧!$F$4:$F$27,0),MATCH(VLOOKUP(A2029,バックデータ一覧!$T$3:$U$367,2),バックデータ一覧!$P$3:$R$3,0))*10^-3</f>
        <v>5.0000000000000001E-4</v>
      </c>
    </row>
    <row r="2030" spans="1:9" x14ac:dyDescent="0.15">
      <c r="A2030" s="57">
        <v>41724</v>
      </c>
      <c r="B2030" s="9" t="s">
        <v>112</v>
      </c>
      <c r="C2030" s="83">
        <f t="shared" si="94"/>
        <v>6.4800000000000005E-3</v>
      </c>
      <c r="D2030" s="82">
        <f t="shared" si="93"/>
        <v>5.9400000000000008E-3</v>
      </c>
      <c r="E2030" s="81">
        <f t="shared" si="95"/>
        <v>5.4000000000000001E-4</v>
      </c>
      <c r="F2030" s="97">
        <f>INDEX(バックデータ一覧!$G$4:$I$27,MATCH(計算過程!B2030,バックデータ一覧!$F$4:$F$27,0),MATCH(VLOOKUP(A2030,バックデータ一覧!$T$3:$U$367,2),バックデータ一覧!$G$3:$I$3,0))*10^-3</f>
        <v>5.4000000000000001E-4</v>
      </c>
      <c r="G2030" s="97">
        <f>INDEX(バックデータ一覧!$J$4:$L$27,MATCH(計算過程!B2030,バックデータ一覧!$F$4:$F$27,0),MATCH(VLOOKUP(A2030,バックデータ一覧!$T$3:$U$367,2),バックデータ一覧!$J$3:$L$3,0))*10^-3</f>
        <v>1.08E-3</v>
      </c>
      <c r="H2030" s="97">
        <f>INDEX(バックデータ一覧!$M$4:$O$27,MATCH(計算過程!B2030,バックデータ一覧!$F$4:$F$27,0),MATCH(VLOOKUP(A2030,バックデータ一覧!$T$3:$U$367,2),バックデータ一覧!$M$3:$O$3,0))*10^-3</f>
        <v>1.6299999999999999E-3</v>
      </c>
      <c r="I2030" s="97">
        <f>INDEX(バックデータ一覧!$P$4:$R$27,MATCH(計算過程!B2030,バックデータ一覧!$F$4:$F$27,0),MATCH(VLOOKUP(A2030,バックデータ一覧!$T$3:$U$367,2),バックデータ一覧!$P$3:$R$3,0))*10^-3</f>
        <v>2.1700000000000001E-3</v>
      </c>
    </row>
    <row r="2031" spans="1:9" x14ac:dyDescent="0.15">
      <c r="A2031" s="57">
        <v>41724</v>
      </c>
      <c r="B2031" s="9" t="s">
        <v>113</v>
      </c>
      <c r="C2031" s="83">
        <f t="shared" si="94"/>
        <v>9.7300000000000008E-3</v>
      </c>
      <c r="D2031" s="82">
        <f t="shared" si="93"/>
        <v>5.9400000000000008E-3</v>
      </c>
      <c r="E2031" s="81">
        <f t="shared" si="95"/>
        <v>3.79E-3</v>
      </c>
      <c r="F2031" s="97">
        <f>INDEX(バックデータ一覧!$G$4:$I$27,MATCH(計算過程!B2031,バックデータ一覧!$F$4:$F$27,0),MATCH(VLOOKUP(A2031,バックデータ一覧!$T$3:$U$367,2),バックデータ一覧!$G$3:$I$3,0))*10^-3</f>
        <v>3.79E-3</v>
      </c>
      <c r="G2031" s="97">
        <f>INDEX(バックデータ一覧!$J$4:$L$27,MATCH(計算過程!B2031,バックデータ一覧!$F$4:$F$27,0),MATCH(VLOOKUP(A2031,バックデータ一覧!$T$3:$U$367,2),バックデータ一覧!$J$3:$L$3,0))*10^-3</f>
        <v>7.5900000000000004E-3</v>
      </c>
      <c r="H2031" s="97">
        <f>INDEX(バックデータ一覧!$M$4:$O$27,MATCH(計算過程!B2031,バックデータ一覧!$F$4:$F$27,0),MATCH(VLOOKUP(A2031,バックデータ一覧!$T$3:$U$367,2),バックデータ一覧!$M$3:$O$3,0))*10^-3</f>
        <v>1.1380000000000001E-2</v>
      </c>
      <c r="I2031" s="97">
        <f>INDEX(バックデータ一覧!$P$4:$R$27,MATCH(計算過程!B2031,バックデータ一覧!$F$4:$F$27,0),MATCH(VLOOKUP(A2031,バックデータ一覧!$T$3:$U$367,2),バックデータ一覧!$P$3:$R$3,0))*10^-3</f>
        <v>1.5180000000000001E-2</v>
      </c>
    </row>
    <row r="2032" spans="1:9" x14ac:dyDescent="0.15">
      <c r="A2032" s="57">
        <v>41724</v>
      </c>
      <c r="B2032" s="9" t="s">
        <v>114</v>
      </c>
      <c r="C2032" s="83">
        <f t="shared" si="94"/>
        <v>6.2700000000000013E-3</v>
      </c>
      <c r="D2032" s="82">
        <f t="shared" si="93"/>
        <v>5.9400000000000008E-3</v>
      </c>
      <c r="E2032" s="81">
        <f t="shared" si="95"/>
        <v>3.3E-4</v>
      </c>
      <c r="F2032" s="97">
        <f>INDEX(バックデータ一覧!$G$4:$I$27,MATCH(計算過程!B2032,バックデータ一覧!$F$4:$F$27,0),MATCH(VLOOKUP(A2032,バックデータ一覧!$T$3:$U$367,2),バックデータ一覧!$G$3:$I$3,0))*10^-3</f>
        <v>3.3E-4</v>
      </c>
      <c r="G2032" s="97">
        <f>INDEX(バックデータ一覧!$J$4:$L$27,MATCH(計算過程!B2032,バックデータ一覧!$F$4:$F$27,0),MATCH(VLOOKUP(A2032,バックデータ一覧!$T$3:$U$367,2),バックデータ一覧!$J$3:$L$3,0))*10^-3</f>
        <v>6.7000000000000002E-4</v>
      </c>
      <c r="H2032" s="97">
        <f>INDEX(バックデータ一覧!$M$4:$O$27,MATCH(計算過程!B2032,バックデータ一覧!$F$4:$F$27,0),MATCH(VLOOKUP(A2032,バックデータ一覧!$T$3:$U$367,2),バックデータ一覧!$M$3:$O$3,0))*10^-3</f>
        <v>1E-3</v>
      </c>
      <c r="I2032" s="97">
        <f>INDEX(バックデータ一覧!$P$4:$R$27,MATCH(計算過程!B2032,バックデータ一覧!$F$4:$F$27,0),MATCH(VLOOKUP(A2032,バックデータ一覧!$T$3:$U$367,2),バックデータ一覧!$P$3:$R$3,0))*10^-3</f>
        <v>1.33E-3</v>
      </c>
    </row>
    <row r="2033" spans="1:9" x14ac:dyDescent="0.15">
      <c r="A2033" s="57">
        <v>41724</v>
      </c>
      <c r="B2033" s="9" t="s">
        <v>115</v>
      </c>
      <c r="C2033" s="83">
        <f t="shared" si="94"/>
        <v>6.4800000000000005E-3</v>
      </c>
      <c r="D2033" s="82">
        <f t="shared" si="93"/>
        <v>5.9400000000000008E-3</v>
      </c>
      <c r="E2033" s="81">
        <f t="shared" si="95"/>
        <v>5.4000000000000001E-4</v>
      </c>
      <c r="F2033" s="97">
        <f>INDEX(バックデータ一覧!$G$4:$I$27,MATCH(計算過程!B2033,バックデータ一覧!$F$4:$F$27,0),MATCH(VLOOKUP(A2033,バックデータ一覧!$T$3:$U$367,2),バックデータ一覧!$G$3:$I$3,0))*10^-3</f>
        <v>5.4000000000000001E-4</v>
      </c>
      <c r="G2033" s="97">
        <f>INDEX(バックデータ一覧!$J$4:$L$27,MATCH(計算過程!B2033,バックデータ一覧!$F$4:$F$27,0),MATCH(VLOOKUP(A2033,バックデータ一覧!$T$3:$U$367,2),バックデータ一覧!$J$3:$L$3,0))*10^-3</f>
        <v>1.08E-3</v>
      </c>
      <c r="H2033" s="97">
        <f>INDEX(バックデータ一覧!$M$4:$O$27,MATCH(計算過程!B2033,バックデータ一覧!$F$4:$F$27,0),MATCH(VLOOKUP(A2033,バックデータ一覧!$T$3:$U$367,2),バックデータ一覧!$M$3:$O$3,0))*10^-3</f>
        <v>1.6299999999999999E-3</v>
      </c>
      <c r="I2033" s="97">
        <f>INDEX(バックデータ一覧!$P$4:$R$27,MATCH(計算過程!B2033,バックデータ一覧!$F$4:$F$27,0),MATCH(VLOOKUP(A2033,バックデータ一覧!$T$3:$U$367,2),バックデータ一覧!$P$3:$R$3,0))*10^-3</f>
        <v>2.1700000000000001E-3</v>
      </c>
    </row>
    <row r="2034" spans="1:9" x14ac:dyDescent="0.15">
      <c r="A2034" s="57">
        <v>41724</v>
      </c>
      <c r="B2034" s="9" t="s">
        <v>116</v>
      </c>
      <c r="C2034" s="83">
        <f t="shared" si="94"/>
        <v>6.2700000000000013E-3</v>
      </c>
      <c r="D2034" s="82">
        <f t="shared" si="93"/>
        <v>5.9400000000000008E-3</v>
      </c>
      <c r="E2034" s="81">
        <f t="shared" si="95"/>
        <v>3.3E-4</v>
      </c>
      <c r="F2034" s="97">
        <f>INDEX(バックデータ一覧!$G$4:$I$27,MATCH(計算過程!B2034,バックデータ一覧!$F$4:$F$27,0),MATCH(VLOOKUP(A2034,バックデータ一覧!$T$3:$U$367,2),バックデータ一覧!$G$3:$I$3,0))*10^-3</f>
        <v>3.3E-4</v>
      </c>
      <c r="G2034" s="97">
        <f>INDEX(バックデータ一覧!$J$4:$L$27,MATCH(計算過程!B2034,バックデータ一覧!$F$4:$F$27,0),MATCH(VLOOKUP(A2034,バックデータ一覧!$T$3:$U$367,2),バックデータ一覧!$J$3:$L$3,0))*10^-3</f>
        <v>6.7000000000000002E-4</v>
      </c>
      <c r="H2034" s="97">
        <f>INDEX(バックデータ一覧!$M$4:$O$27,MATCH(計算過程!B2034,バックデータ一覧!$F$4:$F$27,0),MATCH(VLOOKUP(A2034,バックデータ一覧!$T$3:$U$367,2),バックデータ一覧!$M$3:$O$3,0))*10^-3</f>
        <v>1E-3</v>
      </c>
      <c r="I2034" s="97">
        <f>INDEX(バックデータ一覧!$P$4:$R$27,MATCH(計算過程!B2034,バックデータ一覧!$F$4:$F$27,0),MATCH(VLOOKUP(A2034,バックデータ一覧!$T$3:$U$367,2),バックデータ一覧!$P$3:$R$3,0))*10^-3</f>
        <v>1.33E-3</v>
      </c>
    </row>
    <row r="2035" spans="1:9" x14ac:dyDescent="0.15">
      <c r="A2035" s="57">
        <v>41724</v>
      </c>
      <c r="B2035" s="9" t="s">
        <v>117</v>
      </c>
      <c r="C2035" s="83">
        <f t="shared" si="94"/>
        <v>9.3200000000000002E-3</v>
      </c>
      <c r="D2035" s="82">
        <f t="shared" si="93"/>
        <v>5.9400000000000008E-3</v>
      </c>
      <c r="E2035" s="81">
        <f t="shared" si="95"/>
        <v>3.3799999999999998E-3</v>
      </c>
      <c r="F2035" s="97">
        <f>INDEX(バックデータ一覧!$G$4:$I$27,MATCH(計算過程!B2035,バックデータ一覧!$F$4:$F$27,0),MATCH(VLOOKUP(A2035,バックデータ一覧!$T$3:$U$367,2),バックデータ一覧!$G$3:$I$3,0))*10^-3</f>
        <v>3.3799999999999998E-3</v>
      </c>
      <c r="G2035" s="97">
        <f>INDEX(バックデータ一覧!$J$4:$L$27,MATCH(計算過程!B2035,バックデータ一覧!$F$4:$F$27,0),MATCH(VLOOKUP(A2035,バックデータ一覧!$T$3:$U$367,2),バックデータ一覧!$J$3:$L$3,0))*10^-3</f>
        <v>6.7499999999999999E-3</v>
      </c>
      <c r="H2035" s="97">
        <f>INDEX(バックデータ一覧!$M$4:$O$27,MATCH(計算過程!B2035,バックデータ一覧!$F$4:$F$27,0),MATCH(VLOOKUP(A2035,バックデータ一覧!$T$3:$U$367,2),バックデータ一覧!$M$3:$O$3,0))*10^-3</f>
        <v>1.0130000000000002E-2</v>
      </c>
      <c r="I2035" s="97">
        <f>INDEX(バックデータ一覧!$P$4:$R$27,MATCH(計算過程!B2035,バックデータ一覧!$F$4:$F$27,0),MATCH(VLOOKUP(A2035,バックデータ一覧!$T$3:$U$367,2),バックデータ一覧!$P$3:$R$3,0))*10^-3</f>
        <v>1.3509999999999999E-2</v>
      </c>
    </row>
    <row r="2036" spans="1:9" x14ac:dyDescent="0.15">
      <c r="A2036" s="57">
        <v>41724</v>
      </c>
      <c r="B2036" s="9" t="s">
        <v>118</v>
      </c>
      <c r="C2036" s="83">
        <f t="shared" si="94"/>
        <v>6.2700000000000013E-3</v>
      </c>
      <c r="D2036" s="82">
        <f t="shared" si="93"/>
        <v>5.9400000000000008E-3</v>
      </c>
      <c r="E2036" s="81">
        <f t="shared" si="95"/>
        <v>3.3E-4</v>
      </c>
      <c r="F2036" s="97">
        <f>INDEX(バックデータ一覧!$G$4:$I$27,MATCH(計算過程!B2036,バックデータ一覧!$F$4:$F$27,0),MATCH(VLOOKUP(A2036,バックデータ一覧!$T$3:$U$367,2),バックデータ一覧!$G$3:$I$3,0))*10^-3</f>
        <v>3.3E-4</v>
      </c>
      <c r="G2036" s="97">
        <f>INDEX(バックデータ一覧!$J$4:$L$27,MATCH(計算過程!B2036,バックデータ一覧!$F$4:$F$27,0),MATCH(VLOOKUP(A2036,バックデータ一覧!$T$3:$U$367,2),バックデータ一覧!$J$3:$L$3,0))*10^-3</f>
        <v>6.7000000000000002E-4</v>
      </c>
      <c r="H2036" s="97">
        <f>INDEX(バックデータ一覧!$M$4:$O$27,MATCH(計算過程!B2036,バックデータ一覧!$F$4:$F$27,0),MATCH(VLOOKUP(A2036,バックデータ一覧!$T$3:$U$367,2),バックデータ一覧!$M$3:$O$3,0))*10^-3</f>
        <v>1E-3</v>
      </c>
      <c r="I2036" s="97">
        <f>INDEX(バックデータ一覧!$P$4:$R$27,MATCH(計算過程!B2036,バックデータ一覧!$F$4:$F$27,0),MATCH(VLOOKUP(A2036,バックデータ一覧!$T$3:$U$367,2),バックデータ一覧!$P$3:$R$3,0))*10^-3</f>
        <v>1.33E-3</v>
      </c>
    </row>
    <row r="2037" spans="1:9" x14ac:dyDescent="0.15">
      <c r="A2037" s="57">
        <v>41724</v>
      </c>
      <c r="B2037" s="9" t="s">
        <v>119</v>
      </c>
      <c r="C2037" s="83">
        <f t="shared" si="94"/>
        <v>6.0700000000000007E-3</v>
      </c>
      <c r="D2037" s="82">
        <f t="shared" si="93"/>
        <v>5.9400000000000008E-3</v>
      </c>
      <c r="E2037" s="81">
        <f t="shared" si="95"/>
        <v>1.3000000000000002E-4</v>
      </c>
      <c r="F2037" s="97">
        <f>INDEX(バックデータ一覧!$G$4:$I$27,MATCH(計算過程!B2037,バックデータ一覧!$F$4:$F$27,0),MATCH(VLOOKUP(A2037,バックデータ一覧!$T$3:$U$367,2),バックデータ一覧!$G$3:$I$3,0))*10^-3</f>
        <v>1.3000000000000002E-4</v>
      </c>
      <c r="G2037" s="97">
        <f>INDEX(バックデータ一覧!$J$4:$L$27,MATCH(計算過程!B2037,バックデータ一覧!$F$4:$F$27,0),MATCH(VLOOKUP(A2037,バックデータ一覧!$T$3:$U$367,2),バックデータ一覧!$J$3:$L$3,0))*10^-3</f>
        <v>2.5000000000000001E-4</v>
      </c>
      <c r="H2037" s="97">
        <f>INDEX(バックデータ一覧!$M$4:$O$27,MATCH(計算過程!B2037,バックデータ一覧!$F$4:$F$27,0),MATCH(VLOOKUP(A2037,バックデータ一覧!$T$3:$U$367,2),バックデータ一覧!$M$3:$O$3,0))*10^-3</f>
        <v>3.8000000000000002E-4</v>
      </c>
      <c r="I2037" s="97">
        <f>INDEX(バックデータ一覧!$P$4:$R$27,MATCH(計算過程!B2037,バックデータ一覧!$F$4:$F$27,0),MATCH(VLOOKUP(A2037,バックデータ一覧!$T$3:$U$367,2),バックデータ一覧!$P$3:$R$3,0))*10^-3</f>
        <v>5.0000000000000001E-4</v>
      </c>
    </row>
    <row r="2038" spans="1:9" x14ac:dyDescent="0.15">
      <c r="A2038" s="57">
        <v>41724</v>
      </c>
      <c r="B2038" s="9" t="s">
        <v>120</v>
      </c>
      <c r="C2038" s="83">
        <f t="shared" si="94"/>
        <v>6.0700000000000007E-3</v>
      </c>
      <c r="D2038" s="82">
        <f t="shared" si="93"/>
        <v>5.9400000000000008E-3</v>
      </c>
      <c r="E2038" s="81">
        <f t="shared" si="95"/>
        <v>1.3000000000000002E-4</v>
      </c>
      <c r="F2038" s="97">
        <f>INDEX(バックデータ一覧!$G$4:$I$27,MATCH(計算過程!B2038,バックデータ一覧!$F$4:$F$27,0),MATCH(VLOOKUP(A2038,バックデータ一覧!$T$3:$U$367,2),バックデータ一覧!$G$3:$I$3,0))*10^-3</f>
        <v>1.3000000000000002E-4</v>
      </c>
      <c r="G2038" s="97">
        <f>INDEX(バックデータ一覧!$J$4:$L$27,MATCH(計算過程!B2038,バックデータ一覧!$F$4:$F$27,0),MATCH(VLOOKUP(A2038,バックデータ一覧!$T$3:$U$367,2),バックデータ一覧!$J$3:$L$3,0))*10^-3</f>
        <v>2.5000000000000001E-4</v>
      </c>
      <c r="H2038" s="97">
        <f>INDEX(バックデータ一覧!$M$4:$O$27,MATCH(計算過程!B2038,バックデータ一覧!$F$4:$F$27,0),MATCH(VLOOKUP(A2038,バックデータ一覧!$T$3:$U$367,2),バックデータ一覧!$M$3:$O$3,0))*10^-3</f>
        <v>3.8000000000000002E-4</v>
      </c>
      <c r="I2038" s="97">
        <f>INDEX(バックデータ一覧!$P$4:$R$27,MATCH(計算過程!B2038,バックデータ一覧!$F$4:$F$27,0),MATCH(VLOOKUP(A2038,バックデータ一覧!$T$3:$U$367,2),バックデータ一覧!$P$3:$R$3,0))*10^-3</f>
        <v>5.0000000000000001E-4</v>
      </c>
    </row>
    <row r="2039" spans="1:9" x14ac:dyDescent="0.15">
      <c r="A2039" s="57">
        <v>41724</v>
      </c>
      <c r="B2039" s="9" t="s">
        <v>121</v>
      </c>
      <c r="C2039" s="83">
        <f t="shared" si="94"/>
        <v>6.4800000000000005E-3</v>
      </c>
      <c r="D2039" s="82">
        <f t="shared" si="93"/>
        <v>5.9400000000000008E-3</v>
      </c>
      <c r="E2039" s="81">
        <f t="shared" si="95"/>
        <v>5.4000000000000001E-4</v>
      </c>
      <c r="F2039" s="97">
        <f>INDEX(バックデータ一覧!$G$4:$I$27,MATCH(計算過程!B2039,バックデータ一覧!$F$4:$F$27,0),MATCH(VLOOKUP(A2039,バックデータ一覧!$T$3:$U$367,2),バックデータ一覧!$G$3:$I$3,0))*10^-3</f>
        <v>5.4000000000000001E-4</v>
      </c>
      <c r="G2039" s="97">
        <f>INDEX(バックデータ一覧!$J$4:$L$27,MATCH(計算過程!B2039,バックデータ一覧!$F$4:$F$27,0),MATCH(VLOOKUP(A2039,バックデータ一覧!$T$3:$U$367,2),バックデータ一覧!$J$3:$L$3,0))*10^-3</f>
        <v>1.08E-3</v>
      </c>
      <c r="H2039" s="97">
        <f>INDEX(バックデータ一覧!$M$4:$O$27,MATCH(計算過程!B2039,バックデータ一覧!$F$4:$F$27,0),MATCH(VLOOKUP(A2039,バックデータ一覧!$T$3:$U$367,2),バックデータ一覧!$M$3:$O$3,0))*10^-3</f>
        <v>1.6299999999999999E-3</v>
      </c>
      <c r="I2039" s="97">
        <f>INDEX(バックデータ一覧!$P$4:$R$27,MATCH(計算過程!B2039,バックデータ一覧!$F$4:$F$27,0),MATCH(VLOOKUP(A2039,バックデータ一覧!$T$3:$U$367,2),バックデータ一覧!$P$3:$R$3,0))*10^-3</f>
        <v>2.1700000000000001E-3</v>
      </c>
    </row>
    <row r="2040" spans="1:9" x14ac:dyDescent="0.15">
      <c r="A2040" s="57">
        <v>41724</v>
      </c>
      <c r="B2040" s="9" t="s">
        <v>122</v>
      </c>
      <c r="C2040" s="83">
        <f t="shared" si="94"/>
        <v>1.2360000000000001E-2</v>
      </c>
      <c r="D2040" s="82">
        <f t="shared" si="93"/>
        <v>5.9400000000000008E-3</v>
      </c>
      <c r="E2040" s="81">
        <f t="shared" si="95"/>
        <v>6.4200000000000004E-3</v>
      </c>
      <c r="F2040" s="97">
        <f>INDEX(バックデータ一覧!$G$4:$I$27,MATCH(計算過程!B2040,バックデータ一覧!$F$4:$F$27,0),MATCH(VLOOKUP(A2040,バックデータ一覧!$T$3:$U$367,2),バックデータ一覧!$G$3:$I$3,0))*10^-3</f>
        <v>6.4200000000000004E-3</v>
      </c>
      <c r="G2040" s="97">
        <f>INDEX(バックデータ一覧!$J$4:$L$27,MATCH(計算過程!B2040,バックデータ一覧!$F$4:$F$27,0),MATCH(VLOOKUP(A2040,バックデータ一覧!$T$3:$U$367,2),バックデータ一覧!$J$3:$L$3,0))*10^-3</f>
        <v>1.2840000000000001E-2</v>
      </c>
      <c r="H2040" s="97">
        <f>INDEX(バックデータ一覧!$M$4:$O$27,MATCH(計算過程!B2040,バックデータ一覧!$F$4:$F$27,0),MATCH(VLOOKUP(A2040,バックデータ一覧!$T$3:$U$367,2),バックデータ一覧!$M$3:$O$3,0))*10^-3</f>
        <v>1.9260000000000003E-2</v>
      </c>
      <c r="I2040" s="97">
        <f>INDEX(バックデータ一覧!$P$4:$R$27,MATCH(計算過程!B2040,バックデータ一覧!$F$4:$F$27,0),MATCH(VLOOKUP(A2040,バックデータ一覧!$T$3:$U$367,2),バックデータ一覧!$P$3:$R$3,0))*10^-3</f>
        <v>2.5680000000000001E-2</v>
      </c>
    </row>
    <row r="2041" spans="1:9" x14ac:dyDescent="0.15">
      <c r="A2041" s="57">
        <v>41724</v>
      </c>
      <c r="B2041" s="9" t="s">
        <v>123</v>
      </c>
      <c r="C2041" s="83">
        <f t="shared" si="94"/>
        <v>1.2360000000000001E-2</v>
      </c>
      <c r="D2041" s="82">
        <f t="shared" si="93"/>
        <v>5.9400000000000008E-3</v>
      </c>
      <c r="E2041" s="81">
        <f t="shared" si="95"/>
        <v>6.4200000000000004E-3</v>
      </c>
      <c r="F2041" s="97">
        <f>INDEX(バックデータ一覧!$G$4:$I$27,MATCH(計算過程!B2041,バックデータ一覧!$F$4:$F$27,0),MATCH(VLOOKUP(A2041,バックデータ一覧!$T$3:$U$367,2),バックデータ一覧!$G$3:$I$3,0))*10^-3</f>
        <v>6.4200000000000004E-3</v>
      </c>
      <c r="G2041" s="97">
        <f>INDEX(バックデータ一覧!$J$4:$L$27,MATCH(計算過程!B2041,バックデータ一覧!$F$4:$F$27,0),MATCH(VLOOKUP(A2041,バックデータ一覧!$T$3:$U$367,2),バックデータ一覧!$J$3:$L$3,0))*10^-3</f>
        <v>1.2840000000000001E-2</v>
      </c>
      <c r="H2041" s="97">
        <f>INDEX(バックデータ一覧!$M$4:$O$27,MATCH(計算過程!B2041,バックデータ一覧!$F$4:$F$27,0),MATCH(VLOOKUP(A2041,バックデータ一覧!$T$3:$U$367,2),バックデータ一覧!$M$3:$O$3,0))*10^-3</f>
        <v>1.9260000000000003E-2</v>
      </c>
      <c r="I2041" s="97">
        <f>INDEX(バックデータ一覧!$P$4:$R$27,MATCH(計算過程!B2041,バックデータ一覧!$F$4:$F$27,0),MATCH(VLOOKUP(A2041,バックデータ一覧!$T$3:$U$367,2),バックデータ一覧!$P$3:$R$3,0))*10^-3</f>
        <v>2.5680000000000001E-2</v>
      </c>
    </row>
    <row r="2042" spans="1:9" x14ac:dyDescent="0.15">
      <c r="A2042" s="57">
        <v>41724</v>
      </c>
      <c r="B2042" s="9" t="s">
        <v>124</v>
      </c>
      <c r="C2042" s="83">
        <f t="shared" si="94"/>
        <v>6.0700000000000007E-3</v>
      </c>
      <c r="D2042" s="82">
        <f t="shared" si="93"/>
        <v>5.9400000000000008E-3</v>
      </c>
      <c r="E2042" s="81">
        <f t="shared" si="95"/>
        <v>1.3000000000000002E-4</v>
      </c>
      <c r="F2042" s="97">
        <f>INDEX(バックデータ一覧!$G$4:$I$27,MATCH(計算過程!B2042,バックデータ一覧!$F$4:$F$27,0),MATCH(VLOOKUP(A2042,バックデータ一覧!$T$3:$U$367,2),バックデータ一覧!$G$3:$I$3,0))*10^-3</f>
        <v>1.3000000000000002E-4</v>
      </c>
      <c r="G2042" s="97">
        <f>INDEX(バックデータ一覧!$J$4:$L$27,MATCH(計算過程!B2042,バックデータ一覧!$F$4:$F$27,0),MATCH(VLOOKUP(A2042,バックデータ一覧!$T$3:$U$367,2),バックデータ一覧!$J$3:$L$3,0))*10^-3</f>
        <v>2.5000000000000001E-4</v>
      </c>
      <c r="H2042" s="97">
        <f>INDEX(バックデータ一覧!$M$4:$O$27,MATCH(計算過程!B2042,バックデータ一覧!$F$4:$F$27,0),MATCH(VLOOKUP(A2042,バックデータ一覧!$T$3:$U$367,2),バックデータ一覧!$M$3:$O$3,0))*10^-3</f>
        <v>3.8000000000000002E-4</v>
      </c>
      <c r="I2042" s="97">
        <f>INDEX(バックデータ一覧!$P$4:$R$27,MATCH(計算過程!B2042,バックデータ一覧!$F$4:$F$27,0),MATCH(VLOOKUP(A2042,バックデータ一覧!$T$3:$U$367,2),バックデータ一覧!$P$3:$R$3,0))*10^-3</f>
        <v>5.0000000000000001E-4</v>
      </c>
    </row>
    <row r="2043" spans="1:9" x14ac:dyDescent="0.15">
      <c r="A2043" s="57">
        <v>41724</v>
      </c>
      <c r="B2043" s="9" t="s">
        <v>125</v>
      </c>
      <c r="C2043" s="83">
        <f t="shared" si="94"/>
        <v>6.2700000000000013E-3</v>
      </c>
      <c r="D2043" s="82">
        <f t="shared" si="93"/>
        <v>5.9400000000000008E-3</v>
      </c>
      <c r="E2043" s="81">
        <f t="shared" si="95"/>
        <v>3.3E-4</v>
      </c>
      <c r="F2043" s="97">
        <f>INDEX(バックデータ一覧!$G$4:$I$27,MATCH(計算過程!B2043,バックデータ一覧!$F$4:$F$27,0),MATCH(VLOOKUP(A2043,バックデータ一覧!$T$3:$U$367,2),バックデータ一覧!$G$3:$I$3,0))*10^-3</f>
        <v>3.3E-4</v>
      </c>
      <c r="G2043" s="97">
        <f>INDEX(バックデータ一覧!$J$4:$L$27,MATCH(計算過程!B2043,バックデータ一覧!$F$4:$F$27,0),MATCH(VLOOKUP(A2043,バックデータ一覧!$T$3:$U$367,2),バックデータ一覧!$J$3:$L$3,0))*10^-3</f>
        <v>6.7000000000000002E-4</v>
      </c>
      <c r="H2043" s="97">
        <f>INDEX(バックデータ一覧!$M$4:$O$27,MATCH(計算過程!B2043,バックデータ一覧!$F$4:$F$27,0),MATCH(VLOOKUP(A2043,バックデータ一覧!$T$3:$U$367,2),バックデータ一覧!$M$3:$O$3,0))*10^-3</f>
        <v>1E-3</v>
      </c>
      <c r="I2043" s="97">
        <f>INDEX(バックデータ一覧!$P$4:$R$27,MATCH(計算過程!B2043,バックデータ一覧!$F$4:$F$27,0),MATCH(VLOOKUP(A2043,バックデータ一覧!$T$3:$U$367,2),バックデータ一覧!$P$3:$R$3,0))*10^-3</f>
        <v>1.33E-3</v>
      </c>
    </row>
    <row r="2044" spans="1:9" x14ac:dyDescent="0.15">
      <c r="A2044" s="57">
        <v>41724</v>
      </c>
      <c r="B2044" s="9" t="s">
        <v>126</v>
      </c>
      <c r="C2044" s="83">
        <f t="shared" si="94"/>
        <v>1.2220000000000002E-2</v>
      </c>
      <c r="D2044" s="82">
        <f t="shared" si="93"/>
        <v>5.9400000000000008E-3</v>
      </c>
      <c r="E2044" s="81">
        <f t="shared" si="95"/>
        <v>6.28E-3</v>
      </c>
      <c r="F2044" s="97">
        <f>INDEX(バックデータ一覧!$G$4:$I$27,MATCH(計算過程!B2044,バックデータ一覧!$F$4:$F$27,0),MATCH(VLOOKUP(A2044,バックデータ一覧!$T$3:$U$367,2),バックデータ一覧!$G$3:$I$3,0))*10^-3</f>
        <v>6.28E-3</v>
      </c>
      <c r="G2044" s="97">
        <f>INDEX(バックデータ一覧!$J$4:$L$27,MATCH(計算過程!B2044,バックデータ一覧!$F$4:$F$27,0),MATCH(VLOOKUP(A2044,バックデータ一覧!$T$3:$U$367,2),バックデータ一覧!$J$3:$L$3,0))*10^-3</f>
        <v>1.256E-2</v>
      </c>
      <c r="H2044" s="97">
        <f>INDEX(バックデータ一覧!$M$4:$O$27,MATCH(計算過程!B2044,バックデータ一覧!$F$4:$F$27,0),MATCH(VLOOKUP(A2044,バックデータ一覧!$T$3:$U$367,2),バックデータ一覧!$M$3:$O$3,0))*10^-3</f>
        <v>1.8839999999999999E-2</v>
      </c>
      <c r="I2044" s="97">
        <f>INDEX(バックデータ一覧!$P$4:$R$27,MATCH(計算過程!B2044,バックデータ一覧!$F$4:$F$27,0),MATCH(VLOOKUP(A2044,バックデータ一覧!$T$3:$U$367,2),バックデータ一覧!$P$3:$R$3,0))*10^-3</f>
        <v>2.512E-2</v>
      </c>
    </row>
    <row r="2045" spans="1:9" x14ac:dyDescent="0.15">
      <c r="A2045" s="57">
        <v>41724</v>
      </c>
      <c r="B2045" s="9" t="s">
        <v>127</v>
      </c>
      <c r="C2045" s="83">
        <f t="shared" si="94"/>
        <v>1.243E-2</v>
      </c>
      <c r="D2045" s="82">
        <f t="shared" si="93"/>
        <v>5.9400000000000008E-3</v>
      </c>
      <c r="E2045" s="81">
        <f t="shared" si="95"/>
        <v>6.4900000000000001E-3</v>
      </c>
      <c r="F2045" s="97">
        <f>INDEX(バックデータ一覧!$G$4:$I$27,MATCH(計算過程!B2045,バックデータ一覧!$F$4:$F$27,0),MATCH(VLOOKUP(A2045,バックデータ一覧!$T$3:$U$367,2),バックデータ一覧!$G$3:$I$3,0))*10^-3</f>
        <v>6.4900000000000001E-3</v>
      </c>
      <c r="G2045" s="97">
        <f>INDEX(バックデータ一覧!$J$4:$L$27,MATCH(計算過程!B2045,バックデータ一覧!$F$4:$F$27,0),MATCH(VLOOKUP(A2045,バックデータ一覧!$T$3:$U$367,2),バックデータ一覧!$J$3:$L$3,0))*10^-3</f>
        <v>1.298E-2</v>
      </c>
      <c r="H2045" s="97">
        <f>INDEX(バックデータ一覧!$M$4:$O$27,MATCH(計算過程!B2045,バックデータ一覧!$F$4:$F$27,0),MATCH(VLOOKUP(A2045,バックデータ一覧!$T$3:$U$367,2),バックデータ一覧!$M$3:$O$3,0))*10^-3</f>
        <v>1.9469999999999998E-2</v>
      </c>
      <c r="I2045" s="97">
        <f>INDEX(バックデータ一覧!$P$4:$R$27,MATCH(計算過程!B2045,バックデータ一覧!$F$4:$F$27,0),MATCH(VLOOKUP(A2045,バックデータ一覧!$T$3:$U$367,2),バックデータ一覧!$P$3:$R$3,0))*10^-3</f>
        <v>2.5950000000000001E-2</v>
      </c>
    </row>
    <row r="2046" spans="1:9" x14ac:dyDescent="0.15">
      <c r="A2046" s="57">
        <v>41724</v>
      </c>
      <c r="B2046" s="9" t="s">
        <v>128</v>
      </c>
      <c r="C2046" s="83">
        <f t="shared" si="94"/>
        <v>9.2500000000000013E-3</v>
      </c>
      <c r="D2046" s="82">
        <f t="shared" si="93"/>
        <v>5.9400000000000008E-3</v>
      </c>
      <c r="E2046" s="81">
        <f t="shared" si="95"/>
        <v>3.31E-3</v>
      </c>
      <c r="F2046" s="97">
        <f>INDEX(バックデータ一覧!$G$4:$I$27,MATCH(計算過程!B2046,バックデータ一覧!$F$4:$F$27,0),MATCH(VLOOKUP(A2046,バックデータ一覧!$T$3:$U$367,2),バックデータ一覧!$G$3:$I$3,0))*10^-3</f>
        <v>3.31E-3</v>
      </c>
      <c r="G2046" s="97">
        <f>INDEX(バックデータ一覧!$J$4:$L$27,MATCH(計算過程!B2046,バックデータ一覧!$F$4:$F$27,0),MATCH(VLOOKUP(A2046,バックデータ一覧!$T$3:$U$367,2),バックデータ一覧!$J$3:$L$3,0))*10^-3</f>
        <v>6.6100000000000004E-3</v>
      </c>
      <c r="H2046" s="97">
        <f>INDEX(バックデータ一覧!$M$4:$O$27,MATCH(計算過程!B2046,バックデータ一覧!$F$4:$F$27,0),MATCH(VLOOKUP(A2046,バックデータ一覧!$T$3:$U$367,2),バックデータ一覧!$M$3:$O$3,0))*10^-3</f>
        <v>9.92E-3</v>
      </c>
      <c r="I2046" s="97">
        <f>INDEX(バックデータ一覧!$P$4:$R$27,MATCH(計算過程!B2046,バックデータ一覧!$F$4:$F$27,0),MATCH(VLOOKUP(A2046,バックデータ一覧!$T$3:$U$367,2),バックデータ一覧!$P$3:$R$3,0))*10^-3</f>
        <v>1.323E-2</v>
      </c>
    </row>
    <row r="2047" spans="1:9" x14ac:dyDescent="0.15">
      <c r="A2047" s="57">
        <v>41725</v>
      </c>
      <c r="B2047" s="9" t="s">
        <v>105</v>
      </c>
      <c r="C2047" s="83">
        <f t="shared" si="94"/>
        <v>6.0700000000000007E-3</v>
      </c>
      <c r="D2047" s="82">
        <f t="shared" si="93"/>
        <v>5.9400000000000008E-3</v>
      </c>
      <c r="E2047" s="81">
        <f t="shared" si="95"/>
        <v>1.3000000000000002E-4</v>
      </c>
      <c r="F2047" s="97">
        <f>INDEX(バックデータ一覧!$G$4:$I$27,MATCH(計算過程!B2047,バックデータ一覧!$F$4:$F$27,0),MATCH(VLOOKUP(A2047,バックデータ一覧!$T$3:$U$367,2),バックデータ一覧!$G$3:$I$3,0))*10^-3</f>
        <v>1.3000000000000002E-4</v>
      </c>
      <c r="G2047" s="97">
        <f>INDEX(バックデータ一覧!$J$4:$L$27,MATCH(計算過程!B2047,バックデータ一覧!$F$4:$F$27,0),MATCH(VLOOKUP(A2047,バックデータ一覧!$T$3:$U$367,2),バックデータ一覧!$J$3:$L$3,0))*10^-3</f>
        <v>2.5000000000000001E-4</v>
      </c>
      <c r="H2047" s="97">
        <f>INDEX(バックデータ一覧!$M$4:$O$27,MATCH(計算過程!B2047,バックデータ一覧!$F$4:$F$27,0),MATCH(VLOOKUP(A2047,バックデータ一覧!$T$3:$U$367,2),バックデータ一覧!$M$3:$O$3,0))*10^-3</f>
        <v>3.8000000000000002E-4</v>
      </c>
      <c r="I2047" s="97">
        <f>INDEX(バックデータ一覧!$P$4:$R$27,MATCH(計算過程!B2047,バックデータ一覧!$F$4:$F$27,0),MATCH(VLOOKUP(A2047,バックデータ一覧!$T$3:$U$367,2),バックデータ一覧!$P$3:$R$3,0))*10^-3</f>
        <v>5.0000000000000001E-4</v>
      </c>
    </row>
    <row r="2048" spans="1:9" x14ac:dyDescent="0.15">
      <c r="A2048" s="57">
        <v>41725</v>
      </c>
      <c r="B2048" s="9" t="s">
        <v>106</v>
      </c>
      <c r="C2048" s="83">
        <f t="shared" si="94"/>
        <v>6.0700000000000007E-3</v>
      </c>
      <c r="D2048" s="82">
        <f t="shared" si="93"/>
        <v>5.9400000000000008E-3</v>
      </c>
      <c r="E2048" s="81">
        <f t="shared" si="95"/>
        <v>1.3000000000000002E-4</v>
      </c>
      <c r="F2048" s="97">
        <f>INDEX(バックデータ一覧!$G$4:$I$27,MATCH(計算過程!B2048,バックデータ一覧!$F$4:$F$27,0),MATCH(VLOOKUP(A2048,バックデータ一覧!$T$3:$U$367,2),バックデータ一覧!$G$3:$I$3,0))*10^-3</f>
        <v>1.3000000000000002E-4</v>
      </c>
      <c r="G2048" s="97">
        <f>INDEX(バックデータ一覧!$J$4:$L$27,MATCH(計算過程!B2048,バックデータ一覧!$F$4:$F$27,0),MATCH(VLOOKUP(A2048,バックデータ一覧!$T$3:$U$367,2),バックデータ一覧!$J$3:$L$3,0))*10^-3</f>
        <v>2.5000000000000001E-4</v>
      </c>
      <c r="H2048" s="97">
        <f>INDEX(バックデータ一覧!$M$4:$O$27,MATCH(計算過程!B2048,バックデータ一覧!$F$4:$F$27,0),MATCH(VLOOKUP(A2048,バックデータ一覧!$T$3:$U$367,2),バックデータ一覧!$M$3:$O$3,0))*10^-3</f>
        <v>3.8000000000000002E-4</v>
      </c>
      <c r="I2048" s="97">
        <f>INDEX(バックデータ一覧!$P$4:$R$27,MATCH(計算過程!B2048,バックデータ一覧!$F$4:$F$27,0),MATCH(VLOOKUP(A2048,バックデータ一覧!$T$3:$U$367,2),バックデータ一覧!$P$3:$R$3,0))*10^-3</f>
        <v>5.0000000000000001E-4</v>
      </c>
    </row>
    <row r="2049" spans="1:9" x14ac:dyDescent="0.15">
      <c r="A2049" s="57">
        <v>41725</v>
      </c>
      <c r="B2049" s="9" t="s">
        <v>107</v>
      </c>
      <c r="C2049" s="83">
        <f t="shared" si="94"/>
        <v>6.0700000000000007E-3</v>
      </c>
      <c r="D2049" s="82">
        <f t="shared" si="93"/>
        <v>5.9400000000000008E-3</v>
      </c>
      <c r="E2049" s="81">
        <f t="shared" si="95"/>
        <v>1.3000000000000002E-4</v>
      </c>
      <c r="F2049" s="97">
        <f>INDEX(バックデータ一覧!$G$4:$I$27,MATCH(計算過程!B2049,バックデータ一覧!$F$4:$F$27,0),MATCH(VLOOKUP(A2049,バックデータ一覧!$T$3:$U$367,2),バックデータ一覧!$G$3:$I$3,0))*10^-3</f>
        <v>1.3000000000000002E-4</v>
      </c>
      <c r="G2049" s="97">
        <f>INDEX(バックデータ一覧!$J$4:$L$27,MATCH(計算過程!B2049,バックデータ一覧!$F$4:$F$27,0),MATCH(VLOOKUP(A2049,バックデータ一覧!$T$3:$U$367,2),バックデータ一覧!$J$3:$L$3,0))*10^-3</f>
        <v>2.5000000000000001E-4</v>
      </c>
      <c r="H2049" s="97">
        <f>INDEX(バックデータ一覧!$M$4:$O$27,MATCH(計算過程!B2049,バックデータ一覧!$F$4:$F$27,0),MATCH(VLOOKUP(A2049,バックデータ一覧!$T$3:$U$367,2),バックデータ一覧!$M$3:$O$3,0))*10^-3</f>
        <v>3.8000000000000002E-4</v>
      </c>
      <c r="I2049" s="97">
        <f>INDEX(バックデータ一覧!$P$4:$R$27,MATCH(計算過程!B2049,バックデータ一覧!$F$4:$F$27,0),MATCH(VLOOKUP(A2049,バックデータ一覧!$T$3:$U$367,2),バックデータ一覧!$P$3:$R$3,0))*10^-3</f>
        <v>5.0000000000000001E-4</v>
      </c>
    </row>
    <row r="2050" spans="1:9" x14ac:dyDescent="0.15">
      <c r="A2050" s="57">
        <v>41725</v>
      </c>
      <c r="B2050" s="9" t="s">
        <v>108</v>
      </c>
      <c r="C2050" s="83">
        <f t="shared" si="94"/>
        <v>6.0700000000000007E-3</v>
      </c>
      <c r="D2050" s="82">
        <f t="shared" si="93"/>
        <v>5.9400000000000008E-3</v>
      </c>
      <c r="E2050" s="81">
        <f t="shared" si="95"/>
        <v>1.3000000000000002E-4</v>
      </c>
      <c r="F2050" s="97">
        <f>INDEX(バックデータ一覧!$G$4:$I$27,MATCH(計算過程!B2050,バックデータ一覧!$F$4:$F$27,0),MATCH(VLOOKUP(A2050,バックデータ一覧!$T$3:$U$367,2),バックデータ一覧!$G$3:$I$3,0))*10^-3</f>
        <v>1.3000000000000002E-4</v>
      </c>
      <c r="G2050" s="97">
        <f>INDEX(バックデータ一覧!$J$4:$L$27,MATCH(計算過程!B2050,バックデータ一覧!$F$4:$F$27,0),MATCH(VLOOKUP(A2050,バックデータ一覧!$T$3:$U$367,2),バックデータ一覧!$J$3:$L$3,0))*10^-3</f>
        <v>2.5000000000000001E-4</v>
      </c>
      <c r="H2050" s="97">
        <f>INDEX(バックデータ一覧!$M$4:$O$27,MATCH(計算過程!B2050,バックデータ一覧!$F$4:$F$27,0),MATCH(VLOOKUP(A2050,バックデータ一覧!$T$3:$U$367,2),バックデータ一覧!$M$3:$O$3,0))*10^-3</f>
        <v>3.8000000000000002E-4</v>
      </c>
      <c r="I2050" s="97">
        <f>INDEX(バックデータ一覧!$P$4:$R$27,MATCH(計算過程!B2050,バックデータ一覧!$F$4:$F$27,0),MATCH(VLOOKUP(A2050,バックデータ一覧!$T$3:$U$367,2),バックデータ一覧!$P$3:$R$3,0))*10^-3</f>
        <v>5.0000000000000001E-4</v>
      </c>
    </row>
    <row r="2051" spans="1:9" x14ac:dyDescent="0.15">
      <c r="A2051" s="57">
        <v>41725</v>
      </c>
      <c r="B2051" s="9" t="s">
        <v>109</v>
      </c>
      <c r="C2051" s="83">
        <f t="shared" si="94"/>
        <v>6.0700000000000007E-3</v>
      </c>
      <c r="D2051" s="82">
        <f t="shared" si="93"/>
        <v>5.9400000000000008E-3</v>
      </c>
      <c r="E2051" s="81">
        <f t="shared" si="95"/>
        <v>1.3000000000000002E-4</v>
      </c>
      <c r="F2051" s="97">
        <f>INDEX(バックデータ一覧!$G$4:$I$27,MATCH(計算過程!B2051,バックデータ一覧!$F$4:$F$27,0),MATCH(VLOOKUP(A2051,バックデータ一覧!$T$3:$U$367,2),バックデータ一覧!$G$3:$I$3,0))*10^-3</f>
        <v>1.3000000000000002E-4</v>
      </c>
      <c r="G2051" s="97">
        <f>INDEX(バックデータ一覧!$J$4:$L$27,MATCH(計算過程!B2051,バックデータ一覧!$F$4:$F$27,0),MATCH(VLOOKUP(A2051,バックデータ一覧!$T$3:$U$367,2),バックデータ一覧!$J$3:$L$3,0))*10^-3</f>
        <v>2.5000000000000001E-4</v>
      </c>
      <c r="H2051" s="97">
        <f>INDEX(バックデータ一覧!$M$4:$O$27,MATCH(計算過程!B2051,バックデータ一覧!$F$4:$F$27,0),MATCH(VLOOKUP(A2051,バックデータ一覧!$T$3:$U$367,2),バックデータ一覧!$M$3:$O$3,0))*10^-3</f>
        <v>3.8000000000000002E-4</v>
      </c>
      <c r="I2051" s="97">
        <f>INDEX(バックデータ一覧!$P$4:$R$27,MATCH(計算過程!B2051,バックデータ一覧!$F$4:$F$27,0),MATCH(VLOOKUP(A2051,バックデータ一覧!$T$3:$U$367,2),バックデータ一覧!$P$3:$R$3,0))*10^-3</f>
        <v>5.0000000000000001E-4</v>
      </c>
    </row>
    <row r="2052" spans="1:9" x14ac:dyDescent="0.15">
      <c r="A2052" s="57">
        <v>41725</v>
      </c>
      <c r="B2052" s="9" t="s">
        <v>110</v>
      </c>
      <c r="C2052" s="83">
        <f t="shared" si="94"/>
        <v>6.0700000000000007E-3</v>
      </c>
      <c r="D2052" s="82">
        <f t="shared" si="93"/>
        <v>5.9400000000000008E-3</v>
      </c>
      <c r="E2052" s="81">
        <f t="shared" si="95"/>
        <v>1.3000000000000002E-4</v>
      </c>
      <c r="F2052" s="97">
        <f>INDEX(バックデータ一覧!$G$4:$I$27,MATCH(計算過程!B2052,バックデータ一覧!$F$4:$F$27,0),MATCH(VLOOKUP(A2052,バックデータ一覧!$T$3:$U$367,2),バックデータ一覧!$G$3:$I$3,0))*10^-3</f>
        <v>1.3000000000000002E-4</v>
      </c>
      <c r="G2052" s="97">
        <f>INDEX(バックデータ一覧!$J$4:$L$27,MATCH(計算過程!B2052,バックデータ一覧!$F$4:$F$27,0),MATCH(VLOOKUP(A2052,バックデータ一覧!$T$3:$U$367,2),バックデータ一覧!$J$3:$L$3,0))*10^-3</f>
        <v>2.5000000000000001E-4</v>
      </c>
      <c r="H2052" s="97">
        <f>INDEX(バックデータ一覧!$M$4:$O$27,MATCH(計算過程!B2052,バックデータ一覧!$F$4:$F$27,0),MATCH(VLOOKUP(A2052,バックデータ一覧!$T$3:$U$367,2),バックデータ一覧!$M$3:$O$3,0))*10^-3</f>
        <v>3.8000000000000002E-4</v>
      </c>
      <c r="I2052" s="97">
        <f>INDEX(バックデータ一覧!$P$4:$R$27,MATCH(計算過程!B2052,バックデータ一覧!$F$4:$F$27,0),MATCH(VLOOKUP(A2052,バックデータ一覧!$T$3:$U$367,2),バックデータ一覧!$P$3:$R$3,0))*10^-3</f>
        <v>5.0000000000000001E-4</v>
      </c>
    </row>
    <row r="2053" spans="1:9" x14ac:dyDescent="0.15">
      <c r="A2053" s="57">
        <v>41725</v>
      </c>
      <c r="B2053" s="9" t="s">
        <v>111</v>
      </c>
      <c r="C2053" s="83">
        <f t="shared" si="94"/>
        <v>9.3200000000000002E-3</v>
      </c>
      <c r="D2053" s="82">
        <f t="shared" si="93"/>
        <v>5.9400000000000008E-3</v>
      </c>
      <c r="E2053" s="81">
        <f t="shared" si="95"/>
        <v>3.3799999999999998E-3</v>
      </c>
      <c r="F2053" s="97">
        <f>INDEX(バックデータ一覧!$G$4:$I$27,MATCH(計算過程!B2053,バックデータ一覧!$F$4:$F$27,0),MATCH(VLOOKUP(A2053,バックデータ一覧!$T$3:$U$367,2),バックデータ一覧!$G$3:$I$3,0))*10^-3</f>
        <v>3.3799999999999998E-3</v>
      </c>
      <c r="G2053" s="97">
        <f>INDEX(バックデータ一覧!$J$4:$L$27,MATCH(計算過程!B2053,バックデータ一覧!$F$4:$F$27,0),MATCH(VLOOKUP(A2053,バックデータ一覧!$T$3:$U$367,2),バックデータ一覧!$J$3:$L$3,0))*10^-3</f>
        <v>6.7499999999999999E-3</v>
      </c>
      <c r="H2053" s="97">
        <f>INDEX(バックデータ一覧!$M$4:$O$27,MATCH(計算過程!B2053,バックデータ一覧!$F$4:$F$27,0),MATCH(VLOOKUP(A2053,バックデータ一覧!$T$3:$U$367,2),バックデータ一覧!$M$3:$O$3,0))*10^-3</f>
        <v>1.0130000000000002E-2</v>
      </c>
      <c r="I2053" s="97">
        <f>INDEX(バックデータ一覧!$P$4:$R$27,MATCH(計算過程!B2053,バックデータ一覧!$F$4:$F$27,0),MATCH(VLOOKUP(A2053,バックデータ一覧!$T$3:$U$367,2),バックデータ一覧!$P$3:$R$3,0))*10^-3</f>
        <v>1.3509999999999999E-2</v>
      </c>
    </row>
    <row r="2054" spans="1:9" x14ac:dyDescent="0.15">
      <c r="A2054" s="57">
        <v>41725</v>
      </c>
      <c r="B2054" s="9" t="s">
        <v>112</v>
      </c>
      <c r="C2054" s="83">
        <f t="shared" si="94"/>
        <v>6.4800000000000005E-3</v>
      </c>
      <c r="D2054" s="82">
        <f t="shared" si="93"/>
        <v>5.9400000000000008E-3</v>
      </c>
      <c r="E2054" s="81">
        <f t="shared" si="95"/>
        <v>5.4000000000000001E-4</v>
      </c>
      <c r="F2054" s="97">
        <f>INDEX(バックデータ一覧!$G$4:$I$27,MATCH(計算過程!B2054,バックデータ一覧!$F$4:$F$27,0),MATCH(VLOOKUP(A2054,バックデータ一覧!$T$3:$U$367,2),バックデータ一覧!$G$3:$I$3,0))*10^-3</f>
        <v>5.4000000000000001E-4</v>
      </c>
      <c r="G2054" s="97">
        <f>INDEX(バックデータ一覧!$J$4:$L$27,MATCH(計算過程!B2054,バックデータ一覧!$F$4:$F$27,0),MATCH(VLOOKUP(A2054,バックデータ一覧!$T$3:$U$367,2),バックデータ一覧!$J$3:$L$3,0))*10^-3</f>
        <v>1.08E-3</v>
      </c>
      <c r="H2054" s="97">
        <f>INDEX(バックデータ一覧!$M$4:$O$27,MATCH(計算過程!B2054,バックデータ一覧!$F$4:$F$27,0),MATCH(VLOOKUP(A2054,バックデータ一覧!$T$3:$U$367,2),バックデータ一覧!$M$3:$O$3,0))*10^-3</f>
        <v>1.6299999999999999E-3</v>
      </c>
      <c r="I2054" s="97">
        <f>INDEX(バックデータ一覧!$P$4:$R$27,MATCH(計算過程!B2054,バックデータ一覧!$F$4:$F$27,0),MATCH(VLOOKUP(A2054,バックデータ一覧!$T$3:$U$367,2),バックデータ一覧!$P$3:$R$3,0))*10^-3</f>
        <v>2.1700000000000001E-3</v>
      </c>
    </row>
    <row r="2055" spans="1:9" x14ac:dyDescent="0.15">
      <c r="A2055" s="57">
        <v>41725</v>
      </c>
      <c r="B2055" s="9" t="s">
        <v>113</v>
      </c>
      <c r="C2055" s="83">
        <f t="shared" si="94"/>
        <v>6.4800000000000005E-3</v>
      </c>
      <c r="D2055" s="82">
        <f t="shared" ref="D2055:D2118" si="96">$O$4*$O$5*10^-3</f>
        <v>5.9400000000000008E-3</v>
      </c>
      <c r="E2055" s="81">
        <f t="shared" si="95"/>
        <v>5.4000000000000001E-4</v>
      </c>
      <c r="F2055" s="97">
        <f>INDEX(バックデータ一覧!$G$4:$I$27,MATCH(計算過程!B2055,バックデータ一覧!$F$4:$F$27,0),MATCH(VLOOKUP(A2055,バックデータ一覧!$T$3:$U$367,2),バックデータ一覧!$G$3:$I$3,0))*10^-3</f>
        <v>5.4000000000000001E-4</v>
      </c>
      <c r="G2055" s="97">
        <f>INDEX(バックデータ一覧!$J$4:$L$27,MATCH(計算過程!B2055,バックデータ一覧!$F$4:$F$27,0),MATCH(VLOOKUP(A2055,バックデータ一覧!$T$3:$U$367,2),バックデータ一覧!$J$3:$L$3,0))*10^-3</f>
        <v>1.08E-3</v>
      </c>
      <c r="H2055" s="97">
        <f>INDEX(バックデータ一覧!$M$4:$O$27,MATCH(計算過程!B2055,バックデータ一覧!$F$4:$F$27,0),MATCH(VLOOKUP(A2055,バックデータ一覧!$T$3:$U$367,2),バックデータ一覧!$M$3:$O$3,0))*10^-3</f>
        <v>1.6299999999999999E-3</v>
      </c>
      <c r="I2055" s="97">
        <f>INDEX(バックデータ一覧!$P$4:$R$27,MATCH(計算過程!B2055,バックデータ一覧!$F$4:$F$27,0),MATCH(VLOOKUP(A2055,バックデータ一覧!$T$3:$U$367,2),バックデータ一覧!$P$3:$R$3,0))*10^-3</f>
        <v>2.1700000000000001E-3</v>
      </c>
    </row>
    <row r="2056" spans="1:9" x14ac:dyDescent="0.15">
      <c r="A2056" s="57">
        <v>41725</v>
      </c>
      <c r="B2056" s="9" t="s">
        <v>114</v>
      </c>
      <c r="C2056" s="83">
        <f t="shared" ref="C2056:C2119" si="97">D2056+E2056</f>
        <v>6.0700000000000007E-3</v>
      </c>
      <c r="D2056" s="82">
        <f t="shared" si="96"/>
        <v>5.9400000000000008E-3</v>
      </c>
      <c r="E2056" s="81">
        <f t="shared" ref="E2056:E2119" si="98">IF(AND($O$10&gt;=1,$O$10&lt;2),$F2056*(2-$O$10)/(2-1)+$G2056*($O$10-1)/(2-1),IF(AND($O$10&gt;=2,$O$10&lt;3),$G2056*(3-$O$10)/(3-2)+$H2056*($O$10-2)/(3-2),$H2056*(4-$O$10)/(4-3)+$I2056*($O$10-3)/(4-3)))</f>
        <v>1.3000000000000002E-4</v>
      </c>
      <c r="F2056" s="97">
        <f>INDEX(バックデータ一覧!$G$4:$I$27,MATCH(計算過程!B2056,バックデータ一覧!$F$4:$F$27,0),MATCH(VLOOKUP(A2056,バックデータ一覧!$T$3:$U$367,2),バックデータ一覧!$G$3:$I$3,0))*10^-3</f>
        <v>1.3000000000000002E-4</v>
      </c>
      <c r="G2056" s="97">
        <f>INDEX(バックデータ一覧!$J$4:$L$27,MATCH(計算過程!B2056,バックデータ一覧!$F$4:$F$27,0),MATCH(VLOOKUP(A2056,バックデータ一覧!$T$3:$U$367,2),バックデータ一覧!$J$3:$L$3,0))*10^-3</f>
        <v>2.5000000000000001E-4</v>
      </c>
      <c r="H2056" s="97">
        <f>INDEX(バックデータ一覧!$M$4:$O$27,MATCH(計算過程!B2056,バックデータ一覧!$F$4:$F$27,0),MATCH(VLOOKUP(A2056,バックデータ一覧!$T$3:$U$367,2),バックデータ一覧!$M$3:$O$3,0))*10^-3</f>
        <v>3.8000000000000002E-4</v>
      </c>
      <c r="I2056" s="97">
        <f>INDEX(バックデータ一覧!$P$4:$R$27,MATCH(計算過程!B2056,バックデータ一覧!$F$4:$F$27,0),MATCH(VLOOKUP(A2056,バックデータ一覧!$T$3:$U$367,2),バックデータ一覧!$P$3:$R$3,0))*10^-3</f>
        <v>5.0000000000000001E-4</v>
      </c>
    </row>
    <row r="2057" spans="1:9" x14ac:dyDescent="0.15">
      <c r="A2057" s="57">
        <v>41725</v>
      </c>
      <c r="B2057" s="9" t="s">
        <v>115</v>
      </c>
      <c r="C2057" s="83">
        <f t="shared" si="97"/>
        <v>6.2700000000000013E-3</v>
      </c>
      <c r="D2057" s="82">
        <f t="shared" si="96"/>
        <v>5.9400000000000008E-3</v>
      </c>
      <c r="E2057" s="81">
        <f t="shared" si="98"/>
        <v>3.3E-4</v>
      </c>
      <c r="F2057" s="97">
        <f>INDEX(バックデータ一覧!$G$4:$I$27,MATCH(計算過程!B2057,バックデータ一覧!$F$4:$F$27,0),MATCH(VLOOKUP(A2057,バックデータ一覧!$T$3:$U$367,2),バックデータ一覧!$G$3:$I$3,0))*10^-3</f>
        <v>3.3E-4</v>
      </c>
      <c r="G2057" s="97">
        <f>INDEX(バックデータ一覧!$J$4:$L$27,MATCH(計算過程!B2057,バックデータ一覧!$F$4:$F$27,0),MATCH(VLOOKUP(A2057,バックデータ一覧!$T$3:$U$367,2),バックデータ一覧!$J$3:$L$3,0))*10^-3</f>
        <v>6.7000000000000002E-4</v>
      </c>
      <c r="H2057" s="97">
        <f>INDEX(バックデータ一覧!$M$4:$O$27,MATCH(計算過程!B2057,バックデータ一覧!$F$4:$F$27,0),MATCH(VLOOKUP(A2057,バックデータ一覧!$T$3:$U$367,2),バックデータ一覧!$M$3:$O$3,0))*10^-3</f>
        <v>1E-3</v>
      </c>
      <c r="I2057" s="97">
        <f>INDEX(バックデータ一覧!$P$4:$R$27,MATCH(計算過程!B2057,バックデータ一覧!$F$4:$F$27,0),MATCH(VLOOKUP(A2057,バックデータ一覧!$T$3:$U$367,2),バックデータ一覧!$P$3:$R$3,0))*10^-3</f>
        <v>1.33E-3</v>
      </c>
    </row>
    <row r="2058" spans="1:9" x14ac:dyDescent="0.15">
      <c r="A2058" s="57">
        <v>41725</v>
      </c>
      <c r="B2058" s="9" t="s">
        <v>116</v>
      </c>
      <c r="C2058" s="83">
        <f t="shared" si="97"/>
        <v>6.0700000000000007E-3</v>
      </c>
      <c r="D2058" s="82">
        <f t="shared" si="96"/>
        <v>5.9400000000000008E-3</v>
      </c>
      <c r="E2058" s="81">
        <f t="shared" si="98"/>
        <v>1.3000000000000002E-4</v>
      </c>
      <c r="F2058" s="97">
        <f>INDEX(バックデータ一覧!$G$4:$I$27,MATCH(計算過程!B2058,バックデータ一覧!$F$4:$F$27,0),MATCH(VLOOKUP(A2058,バックデータ一覧!$T$3:$U$367,2),バックデータ一覧!$G$3:$I$3,0))*10^-3</f>
        <v>1.3000000000000002E-4</v>
      </c>
      <c r="G2058" s="97">
        <f>INDEX(バックデータ一覧!$J$4:$L$27,MATCH(計算過程!B2058,バックデータ一覧!$F$4:$F$27,0),MATCH(VLOOKUP(A2058,バックデータ一覧!$T$3:$U$367,2),バックデータ一覧!$J$3:$L$3,0))*10^-3</f>
        <v>2.5000000000000001E-4</v>
      </c>
      <c r="H2058" s="97">
        <f>INDEX(バックデータ一覧!$M$4:$O$27,MATCH(計算過程!B2058,バックデータ一覧!$F$4:$F$27,0),MATCH(VLOOKUP(A2058,バックデータ一覧!$T$3:$U$367,2),バックデータ一覧!$M$3:$O$3,0))*10^-3</f>
        <v>3.8000000000000002E-4</v>
      </c>
      <c r="I2058" s="97">
        <f>INDEX(バックデータ一覧!$P$4:$R$27,MATCH(計算過程!B2058,バックデータ一覧!$F$4:$F$27,0),MATCH(VLOOKUP(A2058,バックデータ一覧!$T$3:$U$367,2),バックデータ一覧!$P$3:$R$3,0))*10^-3</f>
        <v>5.0000000000000001E-4</v>
      </c>
    </row>
    <row r="2059" spans="1:9" x14ac:dyDescent="0.15">
      <c r="A2059" s="57">
        <v>41725</v>
      </c>
      <c r="B2059" s="9" t="s">
        <v>117</v>
      </c>
      <c r="C2059" s="83">
        <f t="shared" si="97"/>
        <v>9.3200000000000002E-3</v>
      </c>
      <c r="D2059" s="82">
        <f t="shared" si="96"/>
        <v>5.9400000000000008E-3</v>
      </c>
      <c r="E2059" s="81">
        <f t="shared" si="98"/>
        <v>3.3799999999999998E-3</v>
      </c>
      <c r="F2059" s="97">
        <f>INDEX(バックデータ一覧!$G$4:$I$27,MATCH(計算過程!B2059,バックデータ一覧!$F$4:$F$27,0),MATCH(VLOOKUP(A2059,バックデータ一覧!$T$3:$U$367,2),バックデータ一覧!$G$3:$I$3,0))*10^-3</f>
        <v>3.3799999999999998E-3</v>
      </c>
      <c r="G2059" s="97">
        <f>INDEX(バックデータ一覧!$J$4:$L$27,MATCH(計算過程!B2059,バックデータ一覧!$F$4:$F$27,0),MATCH(VLOOKUP(A2059,バックデータ一覧!$T$3:$U$367,2),バックデータ一覧!$J$3:$L$3,0))*10^-3</f>
        <v>6.7499999999999999E-3</v>
      </c>
      <c r="H2059" s="97">
        <f>INDEX(バックデータ一覧!$M$4:$O$27,MATCH(計算過程!B2059,バックデータ一覧!$F$4:$F$27,0),MATCH(VLOOKUP(A2059,バックデータ一覧!$T$3:$U$367,2),バックデータ一覧!$M$3:$O$3,0))*10^-3</f>
        <v>1.0130000000000002E-2</v>
      </c>
      <c r="I2059" s="97">
        <f>INDEX(バックデータ一覧!$P$4:$R$27,MATCH(計算過程!B2059,バックデータ一覧!$F$4:$F$27,0),MATCH(VLOOKUP(A2059,バックデータ一覧!$T$3:$U$367,2),バックデータ一覧!$P$3:$R$3,0))*10^-3</f>
        <v>1.3509999999999999E-2</v>
      </c>
    </row>
    <row r="2060" spans="1:9" x14ac:dyDescent="0.15">
      <c r="A2060" s="57">
        <v>41725</v>
      </c>
      <c r="B2060" s="9" t="s">
        <v>118</v>
      </c>
      <c r="C2060" s="83">
        <f t="shared" si="97"/>
        <v>6.2700000000000013E-3</v>
      </c>
      <c r="D2060" s="82">
        <f t="shared" si="96"/>
        <v>5.9400000000000008E-3</v>
      </c>
      <c r="E2060" s="81">
        <f t="shared" si="98"/>
        <v>3.3E-4</v>
      </c>
      <c r="F2060" s="97">
        <f>INDEX(バックデータ一覧!$G$4:$I$27,MATCH(計算過程!B2060,バックデータ一覧!$F$4:$F$27,0),MATCH(VLOOKUP(A2060,バックデータ一覧!$T$3:$U$367,2),バックデータ一覧!$G$3:$I$3,0))*10^-3</f>
        <v>3.3E-4</v>
      </c>
      <c r="G2060" s="97">
        <f>INDEX(バックデータ一覧!$J$4:$L$27,MATCH(計算過程!B2060,バックデータ一覧!$F$4:$F$27,0),MATCH(VLOOKUP(A2060,バックデータ一覧!$T$3:$U$367,2),バックデータ一覧!$J$3:$L$3,0))*10^-3</f>
        <v>6.7000000000000002E-4</v>
      </c>
      <c r="H2060" s="97">
        <f>INDEX(バックデータ一覧!$M$4:$O$27,MATCH(計算過程!B2060,バックデータ一覧!$F$4:$F$27,0),MATCH(VLOOKUP(A2060,バックデータ一覧!$T$3:$U$367,2),バックデータ一覧!$M$3:$O$3,0))*10^-3</f>
        <v>1E-3</v>
      </c>
      <c r="I2060" s="97">
        <f>INDEX(バックデータ一覧!$P$4:$R$27,MATCH(計算過程!B2060,バックデータ一覧!$F$4:$F$27,0),MATCH(VLOOKUP(A2060,バックデータ一覧!$T$3:$U$367,2),バックデータ一覧!$P$3:$R$3,0))*10^-3</f>
        <v>1.33E-3</v>
      </c>
    </row>
    <row r="2061" spans="1:9" x14ac:dyDescent="0.15">
      <c r="A2061" s="57">
        <v>41725</v>
      </c>
      <c r="B2061" s="9" t="s">
        <v>119</v>
      </c>
      <c r="C2061" s="83">
        <f t="shared" si="97"/>
        <v>6.0700000000000007E-3</v>
      </c>
      <c r="D2061" s="82">
        <f t="shared" si="96"/>
        <v>5.9400000000000008E-3</v>
      </c>
      <c r="E2061" s="81">
        <f t="shared" si="98"/>
        <v>1.3000000000000002E-4</v>
      </c>
      <c r="F2061" s="97">
        <f>INDEX(バックデータ一覧!$G$4:$I$27,MATCH(計算過程!B2061,バックデータ一覧!$F$4:$F$27,0),MATCH(VLOOKUP(A2061,バックデータ一覧!$T$3:$U$367,2),バックデータ一覧!$G$3:$I$3,0))*10^-3</f>
        <v>1.3000000000000002E-4</v>
      </c>
      <c r="G2061" s="97">
        <f>INDEX(バックデータ一覧!$J$4:$L$27,MATCH(計算過程!B2061,バックデータ一覧!$F$4:$F$27,0),MATCH(VLOOKUP(A2061,バックデータ一覧!$T$3:$U$367,2),バックデータ一覧!$J$3:$L$3,0))*10^-3</f>
        <v>2.5000000000000001E-4</v>
      </c>
      <c r="H2061" s="97">
        <f>INDEX(バックデータ一覧!$M$4:$O$27,MATCH(計算過程!B2061,バックデータ一覧!$F$4:$F$27,0),MATCH(VLOOKUP(A2061,バックデータ一覧!$T$3:$U$367,2),バックデータ一覧!$M$3:$O$3,0))*10^-3</f>
        <v>3.8000000000000002E-4</v>
      </c>
      <c r="I2061" s="97">
        <f>INDEX(バックデータ一覧!$P$4:$R$27,MATCH(計算過程!B2061,バックデータ一覧!$F$4:$F$27,0),MATCH(VLOOKUP(A2061,バックデータ一覧!$T$3:$U$367,2),バックデータ一覧!$P$3:$R$3,0))*10^-3</f>
        <v>5.0000000000000001E-4</v>
      </c>
    </row>
    <row r="2062" spans="1:9" x14ac:dyDescent="0.15">
      <c r="A2062" s="57">
        <v>41725</v>
      </c>
      <c r="B2062" s="9" t="s">
        <v>120</v>
      </c>
      <c r="C2062" s="83">
        <f t="shared" si="97"/>
        <v>6.0700000000000007E-3</v>
      </c>
      <c r="D2062" s="82">
        <f t="shared" si="96"/>
        <v>5.9400000000000008E-3</v>
      </c>
      <c r="E2062" s="81">
        <f t="shared" si="98"/>
        <v>1.3000000000000002E-4</v>
      </c>
      <c r="F2062" s="97">
        <f>INDEX(バックデータ一覧!$G$4:$I$27,MATCH(計算過程!B2062,バックデータ一覧!$F$4:$F$27,0),MATCH(VLOOKUP(A2062,バックデータ一覧!$T$3:$U$367,2),バックデータ一覧!$G$3:$I$3,0))*10^-3</f>
        <v>1.3000000000000002E-4</v>
      </c>
      <c r="G2062" s="97">
        <f>INDEX(バックデータ一覧!$J$4:$L$27,MATCH(計算過程!B2062,バックデータ一覧!$F$4:$F$27,0),MATCH(VLOOKUP(A2062,バックデータ一覧!$T$3:$U$367,2),バックデータ一覧!$J$3:$L$3,0))*10^-3</f>
        <v>2.5000000000000001E-4</v>
      </c>
      <c r="H2062" s="97">
        <f>INDEX(バックデータ一覧!$M$4:$O$27,MATCH(計算過程!B2062,バックデータ一覧!$F$4:$F$27,0),MATCH(VLOOKUP(A2062,バックデータ一覧!$T$3:$U$367,2),バックデータ一覧!$M$3:$O$3,0))*10^-3</f>
        <v>3.8000000000000002E-4</v>
      </c>
      <c r="I2062" s="97">
        <f>INDEX(バックデータ一覧!$P$4:$R$27,MATCH(計算過程!B2062,バックデータ一覧!$F$4:$F$27,0),MATCH(VLOOKUP(A2062,バックデータ一覧!$T$3:$U$367,2),バックデータ一覧!$P$3:$R$3,0))*10^-3</f>
        <v>5.0000000000000001E-4</v>
      </c>
    </row>
    <row r="2063" spans="1:9" x14ac:dyDescent="0.15">
      <c r="A2063" s="57">
        <v>41725</v>
      </c>
      <c r="B2063" s="9" t="s">
        <v>121</v>
      </c>
      <c r="C2063" s="83">
        <f t="shared" si="97"/>
        <v>6.2700000000000013E-3</v>
      </c>
      <c r="D2063" s="82">
        <f t="shared" si="96"/>
        <v>5.9400000000000008E-3</v>
      </c>
      <c r="E2063" s="81">
        <f t="shared" si="98"/>
        <v>3.3E-4</v>
      </c>
      <c r="F2063" s="97">
        <f>INDEX(バックデータ一覧!$G$4:$I$27,MATCH(計算過程!B2063,バックデータ一覧!$F$4:$F$27,0),MATCH(VLOOKUP(A2063,バックデータ一覧!$T$3:$U$367,2),バックデータ一覧!$G$3:$I$3,0))*10^-3</f>
        <v>3.3E-4</v>
      </c>
      <c r="G2063" s="97">
        <f>INDEX(バックデータ一覧!$J$4:$L$27,MATCH(計算過程!B2063,バックデータ一覧!$F$4:$F$27,0),MATCH(VLOOKUP(A2063,バックデータ一覧!$T$3:$U$367,2),バックデータ一覧!$J$3:$L$3,0))*10^-3</f>
        <v>6.7000000000000002E-4</v>
      </c>
      <c r="H2063" s="97">
        <f>INDEX(バックデータ一覧!$M$4:$O$27,MATCH(計算過程!B2063,バックデータ一覧!$F$4:$F$27,0),MATCH(VLOOKUP(A2063,バックデータ一覧!$T$3:$U$367,2),バックデータ一覧!$M$3:$O$3,0))*10^-3</f>
        <v>1E-3</v>
      </c>
      <c r="I2063" s="97">
        <f>INDEX(バックデータ一覧!$P$4:$R$27,MATCH(計算過程!B2063,バックデータ一覧!$F$4:$F$27,0),MATCH(VLOOKUP(A2063,バックデータ一覧!$T$3:$U$367,2),バックデータ一覧!$P$3:$R$3,0))*10^-3</f>
        <v>1.33E-3</v>
      </c>
    </row>
    <row r="2064" spans="1:9" x14ac:dyDescent="0.15">
      <c r="A2064" s="57">
        <v>41725</v>
      </c>
      <c r="B2064" s="9" t="s">
        <v>122</v>
      </c>
      <c r="C2064" s="83">
        <f t="shared" si="97"/>
        <v>6.2700000000000013E-3</v>
      </c>
      <c r="D2064" s="82">
        <f t="shared" si="96"/>
        <v>5.9400000000000008E-3</v>
      </c>
      <c r="E2064" s="81">
        <f t="shared" si="98"/>
        <v>3.3E-4</v>
      </c>
      <c r="F2064" s="97">
        <f>INDEX(バックデータ一覧!$G$4:$I$27,MATCH(計算過程!B2064,バックデータ一覧!$F$4:$F$27,0),MATCH(VLOOKUP(A2064,バックデータ一覧!$T$3:$U$367,2),バックデータ一覧!$G$3:$I$3,0))*10^-3</f>
        <v>3.3E-4</v>
      </c>
      <c r="G2064" s="97">
        <f>INDEX(バックデータ一覧!$J$4:$L$27,MATCH(計算過程!B2064,バックデータ一覧!$F$4:$F$27,0),MATCH(VLOOKUP(A2064,バックデータ一覧!$T$3:$U$367,2),バックデータ一覧!$J$3:$L$3,0))*10^-3</f>
        <v>6.7000000000000002E-4</v>
      </c>
      <c r="H2064" s="97">
        <f>INDEX(バックデータ一覧!$M$4:$O$27,MATCH(計算過程!B2064,バックデータ一覧!$F$4:$F$27,0),MATCH(VLOOKUP(A2064,バックデータ一覧!$T$3:$U$367,2),バックデータ一覧!$M$3:$O$3,0))*10^-3</f>
        <v>1E-3</v>
      </c>
      <c r="I2064" s="97">
        <f>INDEX(バックデータ一覧!$P$4:$R$27,MATCH(計算過程!B2064,バックデータ一覧!$F$4:$F$27,0),MATCH(VLOOKUP(A2064,バックデータ一覧!$T$3:$U$367,2),バックデータ一覧!$P$3:$R$3,0))*10^-3</f>
        <v>1.33E-3</v>
      </c>
    </row>
    <row r="2065" spans="1:9" x14ac:dyDescent="0.15">
      <c r="A2065" s="57">
        <v>41725</v>
      </c>
      <c r="B2065" s="9" t="s">
        <v>123</v>
      </c>
      <c r="C2065" s="83">
        <f t="shared" si="97"/>
        <v>1.2360000000000001E-2</v>
      </c>
      <c r="D2065" s="82">
        <f t="shared" si="96"/>
        <v>5.9400000000000008E-3</v>
      </c>
      <c r="E2065" s="81">
        <f t="shared" si="98"/>
        <v>6.4200000000000004E-3</v>
      </c>
      <c r="F2065" s="97">
        <f>INDEX(バックデータ一覧!$G$4:$I$27,MATCH(計算過程!B2065,バックデータ一覧!$F$4:$F$27,0),MATCH(VLOOKUP(A2065,バックデータ一覧!$T$3:$U$367,2),バックデータ一覧!$G$3:$I$3,0))*10^-3</f>
        <v>6.4200000000000004E-3</v>
      </c>
      <c r="G2065" s="97">
        <f>INDEX(バックデータ一覧!$J$4:$L$27,MATCH(計算過程!B2065,バックデータ一覧!$F$4:$F$27,0),MATCH(VLOOKUP(A2065,バックデータ一覧!$T$3:$U$367,2),バックデータ一覧!$J$3:$L$3,0))*10^-3</f>
        <v>1.2840000000000001E-2</v>
      </c>
      <c r="H2065" s="97">
        <f>INDEX(バックデータ一覧!$M$4:$O$27,MATCH(計算過程!B2065,バックデータ一覧!$F$4:$F$27,0),MATCH(VLOOKUP(A2065,バックデータ一覧!$T$3:$U$367,2),バックデータ一覧!$M$3:$O$3,0))*10^-3</f>
        <v>1.9260000000000003E-2</v>
      </c>
      <c r="I2065" s="97">
        <f>INDEX(バックデータ一覧!$P$4:$R$27,MATCH(計算過程!B2065,バックデータ一覧!$F$4:$F$27,0),MATCH(VLOOKUP(A2065,バックデータ一覧!$T$3:$U$367,2),バックデータ一覧!$P$3:$R$3,0))*10^-3</f>
        <v>2.5680000000000001E-2</v>
      </c>
    </row>
    <row r="2066" spans="1:9" x14ac:dyDescent="0.15">
      <c r="A2066" s="57">
        <v>41725</v>
      </c>
      <c r="B2066" s="9" t="s">
        <v>124</v>
      </c>
      <c r="C2066" s="83">
        <f t="shared" si="97"/>
        <v>1.2360000000000001E-2</v>
      </c>
      <c r="D2066" s="82">
        <f t="shared" si="96"/>
        <v>5.9400000000000008E-3</v>
      </c>
      <c r="E2066" s="81">
        <f t="shared" si="98"/>
        <v>6.4200000000000004E-3</v>
      </c>
      <c r="F2066" s="97">
        <f>INDEX(バックデータ一覧!$G$4:$I$27,MATCH(計算過程!B2066,バックデータ一覧!$F$4:$F$27,0),MATCH(VLOOKUP(A2066,バックデータ一覧!$T$3:$U$367,2),バックデータ一覧!$G$3:$I$3,0))*10^-3</f>
        <v>6.4200000000000004E-3</v>
      </c>
      <c r="G2066" s="97">
        <f>INDEX(バックデータ一覧!$J$4:$L$27,MATCH(計算過程!B2066,バックデータ一覧!$F$4:$F$27,0),MATCH(VLOOKUP(A2066,バックデータ一覧!$T$3:$U$367,2),バックデータ一覧!$J$3:$L$3,0))*10^-3</f>
        <v>1.2840000000000001E-2</v>
      </c>
      <c r="H2066" s="97">
        <f>INDEX(バックデータ一覧!$M$4:$O$27,MATCH(計算過程!B2066,バックデータ一覧!$F$4:$F$27,0),MATCH(VLOOKUP(A2066,バックデータ一覧!$T$3:$U$367,2),バックデータ一覧!$M$3:$O$3,0))*10^-3</f>
        <v>1.9260000000000003E-2</v>
      </c>
      <c r="I2066" s="97">
        <f>INDEX(バックデータ一覧!$P$4:$R$27,MATCH(計算過程!B2066,バックデータ一覧!$F$4:$F$27,0),MATCH(VLOOKUP(A2066,バックデータ一覧!$T$3:$U$367,2),バックデータ一覧!$P$3:$R$3,0))*10^-3</f>
        <v>2.5680000000000001E-2</v>
      </c>
    </row>
    <row r="2067" spans="1:9" x14ac:dyDescent="0.15">
      <c r="A2067" s="57">
        <v>41725</v>
      </c>
      <c r="B2067" s="9" t="s">
        <v>125</v>
      </c>
      <c r="C2067" s="83">
        <f t="shared" si="97"/>
        <v>6.2700000000000013E-3</v>
      </c>
      <c r="D2067" s="82">
        <f t="shared" si="96"/>
        <v>5.9400000000000008E-3</v>
      </c>
      <c r="E2067" s="81">
        <f t="shared" si="98"/>
        <v>3.3E-4</v>
      </c>
      <c r="F2067" s="97">
        <f>INDEX(バックデータ一覧!$G$4:$I$27,MATCH(計算過程!B2067,バックデータ一覧!$F$4:$F$27,0),MATCH(VLOOKUP(A2067,バックデータ一覧!$T$3:$U$367,2),バックデータ一覧!$G$3:$I$3,0))*10^-3</f>
        <v>3.3E-4</v>
      </c>
      <c r="G2067" s="97">
        <f>INDEX(バックデータ一覧!$J$4:$L$27,MATCH(計算過程!B2067,バックデータ一覧!$F$4:$F$27,0),MATCH(VLOOKUP(A2067,バックデータ一覧!$T$3:$U$367,2),バックデータ一覧!$J$3:$L$3,0))*10^-3</f>
        <v>6.7000000000000002E-4</v>
      </c>
      <c r="H2067" s="97">
        <f>INDEX(バックデータ一覧!$M$4:$O$27,MATCH(計算過程!B2067,バックデータ一覧!$F$4:$F$27,0),MATCH(VLOOKUP(A2067,バックデータ一覧!$T$3:$U$367,2),バックデータ一覧!$M$3:$O$3,0))*10^-3</f>
        <v>1E-3</v>
      </c>
      <c r="I2067" s="97">
        <f>INDEX(バックデータ一覧!$P$4:$R$27,MATCH(計算過程!B2067,バックデータ一覧!$F$4:$F$27,0),MATCH(VLOOKUP(A2067,バックデータ一覧!$T$3:$U$367,2),バックデータ一覧!$P$3:$R$3,0))*10^-3</f>
        <v>1.33E-3</v>
      </c>
    </row>
    <row r="2068" spans="1:9" x14ac:dyDescent="0.15">
      <c r="A2068" s="57">
        <v>41725</v>
      </c>
      <c r="B2068" s="9" t="s">
        <v>126</v>
      </c>
      <c r="C2068" s="83">
        <f t="shared" si="97"/>
        <v>6.2700000000000013E-3</v>
      </c>
      <c r="D2068" s="82">
        <f t="shared" si="96"/>
        <v>5.9400000000000008E-3</v>
      </c>
      <c r="E2068" s="81">
        <f t="shared" si="98"/>
        <v>3.3E-4</v>
      </c>
      <c r="F2068" s="97">
        <f>INDEX(バックデータ一覧!$G$4:$I$27,MATCH(計算過程!B2068,バックデータ一覧!$F$4:$F$27,0),MATCH(VLOOKUP(A2068,バックデータ一覧!$T$3:$U$367,2),バックデータ一覧!$G$3:$I$3,0))*10^-3</f>
        <v>3.3E-4</v>
      </c>
      <c r="G2068" s="97">
        <f>INDEX(バックデータ一覧!$J$4:$L$27,MATCH(計算過程!B2068,バックデータ一覧!$F$4:$F$27,0),MATCH(VLOOKUP(A2068,バックデータ一覧!$T$3:$U$367,2),バックデータ一覧!$J$3:$L$3,0))*10^-3</f>
        <v>6.7000000000000002E-4</v>
      </c>
      <c r="H2068" s="97">
        <f>INDEX(バックデータ一覧!$M$4:$O$27,MATCH(計算過程!B2068,バックデータ一覧!$F$4:$F$27,0),MATCH(VLOOKUP(A2068,バックデータ一覧!$T$3:$U$367,2),バックデータ一覧!$M$3:$O$3,0))*10^-3</f>
        <v>1E-3</v>
      </c>
      <c r="I2068" s="97">
        <f>INDEX(バックデータ一覧!$P$4:$R$27,MATCH(計算過程!B2068,バックデータ一覧!$F$4:$F$27,0),MATCH(VLOOKUP(A2068,バックデータ一覧!$T$3:$U$367,2),バックデータ一覧!$P$3:$R$3,0))*10^-3</f>
        <v>1.33E-3</v>
      </c>
    </row>
    <row r="2069" spans="1:9" x14ac:dyDescent="0.15">
      <c r="A2069" s="57">
        <v>41725</v>
      </c>
      <c r="B2069" s="9" t="s">
        <v>127</v>
      </c>
      <c r="C2069" s="83">
        <f t="shared" si="97"/>
        <v>1.2220000000000002E-2</v>
      </c>
      <c r="D2069" s="82">
        <f t="shared" si="96"/>
        <v>5.9400000000000008E-3</v>
      </c>
      <c r="E2069" s="81">
        <f t="shared" si="98"/>
        <v>6.28E-3</v>
      </c>
      <c r="F2069" s="97">
        <f>INDEX(バックデータ一覧!$G$4:$I$27,MATCH(計算過程!B2069,バックデータ一覧!$F$4:$F$27,0),MATCH(VLOOKUP(A2069,バックデータ一覧!$T$3:$U$367,2),バックデータ一覧!$G$3:$I$3,0))*10^-3</f>
        <v>6.28E-3</v>
      </c>
      <c r="G2069" s="97">
        <f>INDEX(バックデータ一覧!$J$4:$L$27,MATCH(計算過程!B2069,バックデータ一覧!$F$4:$F$27,0),MATCH(VLOOKUP(A2069,バックデータ一覧!$T$3:$U$367,2),バックデータ一覧!$J$3:$L$3,0))*10^-3</f>
        <v>1.256E-2</v>
      </c>
      <c r="H2069" s="97">
        <f>INDEX(バックデータ一覧!$M$4:$O$27,MATCH(計算過程!B2069,バックデータ一覧!$F$4:$F$27,0),MATCH(VLOOKUP(A2069,バックデータ一覧!$T$3:$U$367,2),バックデータ一覧!$M$3:$O$3,0))*10^-3</f>
        <v>1.8839999999999999E-2</v>
      </c>
      <c r="I2069" s="97">
        <f>INDEX(バックデータ一覧!$P$4:$R$27,MATCH(計算過程!B2069,バックデータ一覧!$F$4:$F$27,0),MATCH(VLOOKUP(A2069,バックデータ一覧!$T$3:$U$367,2),バックデータ一覧!$P$3:$R$3,0))*10^-3</f>
        <v>2.512E-2</v>
      </c>
    </row>
    <row r="2070" spans="1:9" x14ac:dyDescent="0.15">
      <c r="A2070" s="57">
        <v>41725</v>
      </c>
      <c r="B2070" s="9" t="s">
        <v>128</v>
      </c>
      <c r="C2070" s="83">
        <f t="shared" si="97"/>
        <v>1.2640000000000002E-2</v>
      </c>
      <c r="D2070" s="82">
        <f t="shared" si="96"/>
        <v>5.9400000000000008E-3</v>
      </c>
      <c r="E2070" s="81">
        <f t="shared" si="98"/>
        <v>6.7000000000000002E-3</v>
      </c>
      <c r="F2070" s="97">
        <f>INDEX(バックデータ一覧!$G$4:$I$27,MATCH(計算過程!B2070,バックデータ一覧!$F$4:$F$27,0),MATCH(VLOOKUP(A2070,バックデータ一覧!$T$3:$U$367,2),バックデータ一覧!$G$3:$I$3,0))*10^-3</f>
        <v>6.7000000000000002E-3</v>
      </c>
      <c r="G2070" s="97">
        <f>INDEX(バックデータ一覧!$J$4:$L$27,MATCH(計算過程!B2070,バックデータ一覧!$F$4:$F$27,0),MATCH(VLOOKUP(A2070,バックデータ一覧!$T$3:$U$367,2),バックデータ一覧!$J$3:$L$3,0))*10^-3</f>
        <v>1.3390000000000001E-2</v>
      </c>
      <c r="H2070" s="97">
        <f>INDEX(バックデータ一覧!$M$4:$O$27,MATCH(計算過程!B2070,バックデータ一覧!$F$4:$F$27,0),MATCH(VLOOKUP(A2070,バックデータ一覧!$T$3:$U$367,2),バックデータ一覧!$M$3:$O$3,0))*10^-3</f>
        <v>2.009E-2</v>
      </c>
      <c r="I2070" s="97">
        <f>INDEX(バックデータ一覧!$P$4:$R$27,MATCH(計算過程!B2070,バックデータ一覧!$F$4:$F$27,0),MATCH(VLOOKUP(A2070,バックデータ一覧!$T$3:$U$367,2),バックデータ一覧!$P$3:$R$3,0))*10^-3</f>
        <v>2.6790000000000001E-2</v>
      </c>
    </row>
    <row r="2071" spans="1:9" x14ac:dyDescent="0.15">
      <c r="A2071" s="57">
        <v>41726</v>
      </c>
      <c r="B2071" s="9" t="s">
        <v>105</v>
      </c>
      <c r="C2071" s="83">
        <f t="shared" si="97"/>
        <v>6.0700000000000007E-3</v>
      </c>
      <c r="D2071" s="82">
        <f t="shared" si="96"/>
        <v>5.9400000000000008E-3</v>
      </c>
      <c r="E2071" s="81">
        <f t="shared" si="98"/>
        <v>1.3000000000000002E-4</v>
      </c>
      <c r="F2071" s="97">
        <f>INDEX(バックデータ一覧!$G$4:$I$27,MATCH(計算過程!B2071,バックデータ一覧!$F$4:$F$27,0),MATCH(VLOOKUP(A2071,バックデータ一覧!$T$3:$U$367,2),バックデータ一覧!$G$3:$I$3,0))*10^-3</f>
        <v>1.3000000000000002E-4</v>
      </c>
      <c r="G2071" s="97">
        <f>INDEX(バックデータ一覧!$J$4:$L$27,MATCH(計算過程!B2071,バックデータ一覧!$F$4:$F$27,0),MATCH(VLOOKUP(A2071,バックデータ一覧!$T$3:$U$367,2),バックデータ一覧!$J$3:$L$3,0))*10^-3</f>
        <v>2.5000000000000001E-4</v>
      </c>
      <c r="H2071" s="97">
        <f>INDEX(バックデータ一覧!$M$4:$O$27,MATCH(計算過程!B2071,バックデータ一覧!$F$4:$F$27,0),MATCH(VLOOKUP(A2071,バックデータ一覧!$T$3:$U$367,2),バックデータ一覧!$M$3:$O$3,0))*10^-3</f>
        <v>3.8000000000000002E-4</v>
      </c>
      <c r="I2071" s="97">
        <f>INDEX(バックデータ一覧!$P$4:$R$27,MATCH(計算過程!B2071,バックデータ一覧!$F$4:$F$27,0),MATCH(VLOOKUP(A2071,バックデータ一覧!$T$3:$U$367,2),バックデータ一覧!$P$3:$R$3,0))*10^-3</f>
        <v>5.0000000000000001E-4</v>
      </c>
    </row>
    <row r="2072" spans="1:9" x14ac:dyDescent="0.15">
      <c r="A2072" s="57">
        <v>41726</v>
      </c>
      <c r="B2072" s="9" t="s">
        <v>106</v>
      </c>
      <c r="C2072" s="83">
        <f t="shared" si="97"/>
        <v>6.0700000000000007E-3</v>
      </c>
      <c r="D2072" s="82">
        <f t="shared" si="96"/>
        <v>5.9400000000000008E-3</v>
      </c>
      <c r="E2072" s="81">
        <f t="shared" si="98"/>
        <v>1.3000000000000002E-4</v>
      </c>
      <c r="F2072" s="97">
        <f>INDEX(バックデータ一覧!$G$4:$I$27,MATCH(計算過程!B2072,バックデータ一覧!$F$4:$F$27,0),MATCH(VLOOKUP(A2072,バックデータ一覧!$T$3:$U$367,2),バックデータ一覧!$G$3:$I$3,0))*10^-3</f>
        <v>1.3000000000000002E-4</v>
      </c>
      <c r="G2072" s="97">
        <f>INDEX(バックデータ一覧!$J$4:$L$27,MATCH(計算過程!B2072,バックデータ一覧!$F$4:$F$27,0),MATCH(VLOOKUP(A2072,バックデータ一覧!$T$3:$U$367,2),バックデータ一覧!$J$3:$L$3,0))*10^-3</f>
        <v>2.5000000000000001E-4</v>
      </c>
      <c r="H2072" s="97">
        <f>INDEX(バックデータ一覧!$M$4:$O$27,MATCH(計算過程!B2072,バックデータ一覧!$F$4:$F$27,0),MATCH(VLOOKUP(A2072,バックデータ一覧!$T$3:$U$367,2),バックデータ一覧!$M$3:$O$3,0))*10^-3</f>
        <v>3.8000000000000002E-4</v>
      </c>
      <c r="I2072" s="97">
        <f>INDEX(バックデータ一覧!$P$4:$R$27,MATCH(計算過程!B2072,バックデータ一覧!$F$4:$F$27,0),MATCH(VLOOKUP(A2072,バックデータ一覧!$T$3:$U$367,2),バックデータ一覧!$P$3:$R$3,0))*10^-3</f>
        <v>5.0000000000000001E-4</v>
      </c>
    </row>
    <row r="2073" spans="1:9" x14ac:dyDescent="0.15">
      <c r="A2073" s="57">
        <v>41726</v>
      </c>
      <c r="B2073" s="9" t="s">
        <v>107</v>
      </c>
      <c r="C2073" s="83">
        <f t="shared" si="97"/>
        <v>6.0700000000000007E-3</v>
      </c>
      <c r="D2073" s="82">
        <f t="shared" si="96"/>
        <v>5.9400000000000008E-3</v>
      </c>
      <c r="E2073" s="81">
        <f t="shared" si="98"/>
        <v>1.3000000000000002E-4</v>
      </c>
      <c r="F2073" s="97">
        <f>INDEX(バックデータ一覧!$G$4:$I$27,MATCH(計算過程!B2073,バックデータ一覧!$F$4:$F$27,0),MATCH(VLOOKUP(A2073,バックデータ一覧!$T$3:$U$367,2),バックデータ一覧!$G$3:$I$3,0))*10^-3</f>
        <v>1.3000000000000002E-4</v>
      </c>
      <c r="G2073" s="97">
        <f>INDEX(バックデータ一覧!$J$4:$L$27,MATCH(計算過程!B2073,バックデータ一覧!$F$4:$F$27,0),MATCH(VLOOKUP(A2073,バックデータ一覧!$T$3:$U$367,2),バックデータ一覧!$J$3:$L$3,0))*10^-3</f>
        <v>2.5000000000000001E-4</v>
      </c>
      <c r="H2073" s="97">
        <f>INDEX(バックデータ一覧!$M$4:$O$27,MATCH(計算過程!B2073,バックデータ一覧!$F$4:$F$27,0),MATCH(VLOOKUP(A2073,バックデータ一覧!$T$3:$U$367,2),バックデータ一覧!$M$3:$O$3,0))*10^-3</f>
        <v>3.8000000000000002E-4</v>
      </c>
      <c r="I2073" s="97">
        <f>INDEX(バックデータ一覧!$P$4:$R$27,MATCH(計算過程!B2073,バックデータ一覧!$F$4:$F$27,0),MATCH(VLOOKUP(A2073,バックデータ一覧!$T$3:$U$367,2),バックデータ一覧!$P$3:$R$3,0))*10^-3</f>
        <v>5.0000000000000001E-4</v>
      </c>
    </row>
    <row r="2074" spans="1:9" x14ac:dyDescent="0.15">
      <c r="A2074" s="57">
        <v>41726</v>
      </c>
      <c r="B2074" s="9" t="s">
        <v>108</v>
      </c>
      <c r="C2074" s="83">
        <f t="shared" si="97"/>
        <v>6.0700000000000007E-3</v>
      </c>
      <c r="D2074" s="82">
        <f t="shared" si="96"/>
        <v>5.9400000000000008E-3</v>
      </c>
      <c r="E2074" s="81">
        <f t="shared" si="98"/>
        <v>1.3000000000000002E-4</v>
      </c>
      <c r="F2074" s="97">
        <f>INDEX(バックデータ一覧!$G$4:$I$27,MATCH(計算過程!B2074,バックデータ一覧!$F$4:$F$27,0),MATCH(VLOOKUP(A2074,バックデータ一覧!$T$3:$U$367,2),バックデータ一覧!$G$3:$I$3,0))*10^-3</f>
        <v>1.3000000000000002E-4</v>
      </c>
      <c r="G2074" s="97">
        <f>INDEX(バックデータ一覧!$J$4:$L$27,MATCH(計算過程!B2074,バックデータ一覧!$F$4:$F$27,0),MATCH(VLOOKUP(A2074,バックデータ一覧!$T$3:$U$367,2),バックデータ一覧!$J$3:$L$3,0))*10^-3</f>
        <v>2.5000000000000001E-4</v>
      </c>
      <c r="H2074" s="97">
        <f>INDEX(バックデータ一覧!$M$4:$O$27,MATCH(計算過程!B2074,バックデータ一覧!$F$4:$F$27,0),MATCH(VLOOKUP(A2074,バックデータ一覧!$T$3:$U$367,2),バックデータ一覧!$M$3:$O$3,0))*10^-3</f>
        <v>3.8000000000000002E-4</v>
      </c>
      <c r="I2074" s="97">
        <f>INDEX(バックデータ一覧!$P$4:$R$27,MATCH(計算過程!B2074,バックデータ一覧!$F$4:$F$27,0),MATCH(VLOOKUP(A2074,バックデータ一覧!$T$3:$U$367,2),バックデータ一覧!$P$3:$R$3,0))*10^-3</f>
        <v>5.0000000000000001E-4</v>
      </c>
    </row>
    <row r="2075" spans="1:9" x14ac:dyDescent="0.15">
      <c r="A2075" s="57">
        <v>41726</v>
      </c>
      <c r="B2075" s="9" t="s">
        <v>109</v>
      </c>
      <c r="C2075" s="83">
        <f t="shared" si="97"/>
        <v>6.0700000000000007E-3</v>
      </c>
      <c r="D2075" s="82">
        <f t="shared" si="96"/>
        <v>5.9400000000000008E-3</v>
      </c>
      <c r="E2075" s="81">
        <f t="shared" si="98"/>
        <v>1.3000000000000002E-4</v>
      </c>
      <c r="F2075" s="97">
        <f>INDEX(バックデータ一覧!$G$4:$I$27,MATCH(計算過程!B2075,バックデータ一覧!$F$4:$F$27,0),MATCH(VLOOKUP(A2075,バックデータ一覧!$T$3:$U$367,2),バックデータ一覧!$G$3:$I$3,0))*10^-3</f>
        <v>1.3000000000000002E-4</v>
      </c>
      <c r="G2075" s="97">
        <f>INDEX(バックデータ一覧!$J$4:$L$27,MATCH(計算過程!B2075,バックデータ一覧!$F$4:$F$27,0),MATCH(VLOOKUP(A2075,バックデータ一覧!$T$3:$U$367,2),バックデータ一覧!$J$3:$L$3,0))*10^-3</f>
        <v>2.5000000000000001E-4</v>
      </c>
      <c r="H2075" s="97">
        <f>INDEX(バックデータ一覧!$M$4:$O$27,MATCH(計算過程!B2075,バックデータ一覧!$F$4:$F$27,0),MATCH(VLOOKUP(A2075,バックデータ一覧!$T$3:$U$367,2),バックデータ一覧!$M$3:$O$3,0))*10^-3</f>
        <v>3.8000000000000002E-4</v>
      </c>
      <c r="I2075" s="97">
        <f>INDEX(バックデータ一覧!$P$4:$R$27,MATCH(計算過程!B2075,バックデータ一覧!$F$4:$F$27,0),MATCH(VLOOKUP(A2075,バックデータ一覧!$T$3:$U$367,2),バックデータ一覧!$P$3:$R$3,0))*10^-3</f>
        <v>5.0000000000000001E-4</v>
      </c>
    </row>
    <row r="2076" spans="1:9" x14ac:dyDescent="0.15">
      <c r="A2076" s="57">
        <v>41726</v>
      </c>
      <c r="B2076" s="9" t="s">
        <v>110</v>
      </c>
      <c r="C2076" s="83">
        <f t="shared" si="97"/>
        <v>6.0700000000000007E-3</v>
      </c>
      <c r="D2076" s="82">
        <f t="shared" si="96"/>
        <v>5.9400000000000008E-3</v>
      </c>
      <c r="E2076" s="81">
        <f t="shared" si="98"/>
        <v>1.3000000000000002E-4</v>
      </c>
      <c r="F2076" s="97">
        <f>INDEX(バックデータ一覧!$G$4:$I$27,MATCH(計算過程!B2076,バックデータ一覧!$F$4:$F$27,0),MATCH(VLOOKUP(A2076,バックデータ一覧!$T$3:$U$367,2),バックデータ一覧!$G$3:$I$3,0))*10^-3</f>
        <v>1.3000000000000002E-4</v>
      </c>
      <c r="G2076" s="97">
        <f>INDEX(バックデータ一覧!$J$4:$L$27,MATCH(計算過程!B2076,バックデータ一覧!$F$4:$F$27,0),MATCH(VLOOKUP(A2076,バックデータ一覧!$T$3:$U$367,2),バックデータ一覧!$J$3:$L$3,0))*10^-3</f>
        <v>2.5000000000000001E-4</v>
      </c>
      <c r="H2076" s="97">
        <f>INDEX(バックデータ一覧!$M$4:$O$27,MATCH(計算過程!B2076,バックデータ一覧!$F$4:$F$27,0),MATCH(VLOOKUP(A2076,バックデータ一覧!$T$3:$U$367,2),バックデータ一覧!$M$3:$O$3,0))*10^-3</f>
        <v>3.8000000000000002E-4</v>
      </c>
      <c r="I2076" s="97">
        <f>INDEX(バックデータ一覧!$P$4:$R$27,MATCH(計算過程!B2076,バックデータ一覧!$F$4:$F$27,0),MATCH(VLOOKUP(A2076,バックデータ一覧!$T$3:$U$367,2),バックデータ一覧!$P$3:$R$3,0))*10^-3</f>
        <v>5.0000000000000001E-4</v>
      </c>
    </row>
    <row r="2077" spans="1:9" x14ac:dyDescent="0.15">
      <c r="A2077" s="57">
        <v>41726</v>
      </c>
      <c r="B2077" s="9" t="s">
        <v>111</v>
      </c>
      <c r="C2077" s="83">
        <f t="shared" si="97"/>
        <v>9.3200000000000002E-3</v>
      </c>
      <c r="D2077" s="82">
        <f t="shared" si="96"/>
        <v>5.9400000000000008E-3</v>
      </c>
      <c r="E2077" s="81">
        <f t="shared" si="98"/>
        <v>3.3799999999999998E-3</v>
      </c>
      <c r="F2077" s="97">
        <f>INDEX(バックデータ一覧!$G$4:$I$27,MATCH(計算過程!B2077,バックデータ一覧!$F$4:$F$27,0),MATCH(VLOOKUP(A2077,バックデータ一覧!$T$3:$U$367,2),バックデータ一覧!$G$3:$I$3,0))*10^-3</f>
        <v>3.3799999999999998E-3</v>
      </c>
      <c r="G2077" s="97">
        <f>INDEX(バックデータ一覧!$J$4:$L$27,MATCH(計算過程!B2077,バックデータ一覧!$F$4:$F$27,0),MATCH(VLOOKUP(A2077,バックデータ一覧!$T$3:$U$367,2),バックデータ一覧!$J$3:$L$3,0))*10^-3</f>
        <v>6.7499999999999999E-3</v>
      </c>
      <c r="H2077" s="97">
        <f>INDEX(バックデータ一覧!$M$4:$O$27,MATCH(計算過程!B2077,バックデータ一覧!$F$4:$F$27,0),MATCH(VLOOKUP(A2077,バックデータ一覧!$T$3:$U$367,2),バックデータ一覧!$M$3:$O$3,0))*10^-3</f>
        <v>1.0130000000000002E-2</v>
      </c>
      <c r="I2077" s="97">
        <f>INDEX(バックデータ一覧!$P$4:$R$27,MATCH(計算過程!B2077,バックデータ一覧!$F$4:$F$27,0),MATCH(VLOOKUP(A2077,バックデータ一覧!$T$3:$U$367,2),バックデータ一覧!$P$3:$R$3,0))*10^-3</f>
        <v>1.3509999999999999E-2</v>
      </c>
    </row>
    <row r="2078" spans="1:9" x14ac:dyDescent="0.15">
      <c r="A2078" s="57">
        <v>41726</v>
      </c>
      <c r="B2078" s="9" t="s">
        <v>112</v>
      </c>
      <c r="C2078" s="83">
        <f t="shared" si="97"/>
        <v>6.4800000000000005E-3</v>
      </c>
      <c r="D2078" s="82">
        <f t="shared" si="96"/>
        <v>5.9400000000000008E-3</v>
      </c>
      <c r="E2078" s="81">
        <f t="shared" si="98"/>
        <v>5.4000000000000001E-4</v>
      </c>
      <c r="F2078" s="97">
        <f>INDEX(バックデータ一覧!$G$4:$I$27,MATCH(計算過程!B2078,バックデータ一覧!$F$4:$F$27,0),MATCH(VLOOKUP(A2078,バックデータ一覧!$T$3:$U$367,2),バックデータ一覧!$G$3:$I$3,0))*10^-3</f>
        <v>5.4000000000000001E-4</v>
      </c>
      <c r="G2078" s="97">
        <f>INDEX(バックデータ一覧!$J$4:$L$27,MATCH(計算過程!B2078,バックデータ一覧!$F$4:$F$27,0),MATCH(VLOOKUP(A2078,バックデータ一覧!$T$3:$U$367,2),バックデータ一覧!$J$3:$L$3,0))*10^-3</f>
        <v>1.08E-3</v>
      </c>
      <c r="H2078" s="97">
        <f>INDEX(バックデータ一覧!$M$4:$O$27,MATCH(計算過程!B2078,バックデータ一覧!$F$4:$F$27,0),MATCH(VLOOKUP(A2078,バックデータ一覧!$T$3:$U$367,2),バックデータ一覧!$M$3:$O$3,0))*10^-3</f>
        <v>1.6299999999999999E-3</v>
      </c>
      <c r="I2078" s="97">
        <f>INDEX(バックデータ一覧!$P$4:$R$27,MATCH(計算過程!B2078,バックデータ一覧!$F$4:$F$27,0),MATCH(VLOOKUP(A2078,バックデータ一覧!$T$3:$U$367,2),バックデータ一覧!$P$3:$R$3,0))*10^-3</f>
        <v>2.1700000000000001E-3</v>
      </c>
    </row>
    <row r="2079" spans="1:9" x14ac:dyDescent="0.15">
      <c r="A2079" s="57">
        <v>41726</v>
      </c>
      <c r="B2079" s="9" t="s">
        <v>113</v>
      </c>
      <c r="C2079" s="83">
        <f t="shared" si="97"/>
        <v>6.4800000000000005E-3</v>
      </c>
      <c r="D2079" s="82">
        <f t="shared" si="96"/>
        <v>5.9400000000000008E-3</v>
      </c>
      <c r="E2079" s="81">
        <f t="shared" si="98"/>
        <v>5.4000000000000001E-4</v>
      </c>
      <c r="F2079" s="97">
        <f>INDEX(バックデータ一覧!$G$4:$I$27,MATCH(計算過程!B2079,バックデータ一覧!$F$4:$F$27,0),MATCH(VLOOKUP(A2079,バックデータ一覧!$T$3:$U$367,2),バックデータ一覧!$G$3:$I$3,0))*10^-3</f>
        <v>5.4000000000000001E-4</v>
      </c>
      <c r="G2079" s="97">
        <f>INDEX(バックデータ一覧!$J$4:$L$27,MATCH(計算過程!B2079,バックデータ一覧!$F$4:$F$27,0),MATCH(VLOOKUP(A2079,バックデータ一覧!$T$3:$U$367,2),バックデータ一覧!$J$3:$L$3,0))*10^-3</f>
        <v>1.08E-3</v>
      </c>
      <c r="H2079" s="97">
        <f>INDEX(バックデータ一覧!$M$4:$O$27,MATCH(計算過程!B2079,バックデータ一覧!$F$4:$F$27,0),MATCH(VLOOKUP(A2079,バックデータ一覧!$T$3:$U$367,2),バックデータ一覧!$M$3:$O$3,0))*10^-3</f>
        <v>1.6299999999999999E-3</v>
      </c>
      <c r="I2079" s="97">
        <f>INDEX(バックデータ一覧!$P$4:$R$27,MATCH(計算過程!B2079,バックデータ一覧!$F$4:$F$27,0),MATCH(VLOOKUP(A2079,バックデータ一覧!$T$3:$U$367,2),バックデータ一覧!$P$3:$R$3,0))*10^-3</f>
        <v>2.1700000000000001E-3</v>
      </c>
    </row>
    <row r="2080" spans="1:9" x14ac:dyDescent="0.15">
      <c r="A2080" s="57">
        <v>41726</v>
      </c>
      <c r="B2080" s="9" t="s">
        <v>114</v>
      </c>
      <c r="C2080" s="83">
        <f t="shared" si="97"/>
        <v>6.0700000000000007E-3</v>
      </c>
      <c r="D2080" s="82">
        <f t="shared" si="96"/>
        <v>5.9400000000000008E-3</v>
      </c>
      <c r="E2080" s="81">
        <f t="shared" si="98"/>
        <v>1.3000000000000002E-4</v>
      </c>
      <c r="F2080" s="97">
        <f>INDEX(バックデータ一覧!$G$4:$I$27,MATCH(計算過程!B2080,バックデータ一覧!$F$4:$F$27,0),MATCH(VLOOKUP(A2080,バックデータ一覧!$T$3:$U$367,2),バックデータ一覧!$G$3:$I$3,0))*10^-3</f>
        <v>1.3000000000000002E-4</v>
      </c>
      <c r="G2080" s="97">
        <f>INDEX(バックデータ一覧!$J$4:$L$27,MATCH(計算過程!B2080,バックデータ一覧!$F$4:$F$27,0),MATCH(VLOOKUP(A2080,バックデータ一覧!$T$3:$U$367,2),バックデータ一覧!$J$3:$L$3,0))*10^-3</f>
        <v>2.5000000000000001E-4</v>
      </c>
      <c r="H2080" s="97">
        <f>INDEX(バックデータ一覧!$M$4:$O$27,MATCH(計算過程!B2080,バックデータ一覧!$F$4:$F$27,0),MATCH(VLOOKUP(A2080,バックデータ一覧!$T$3:$U$367,2),バックデータ一覧!$M$3:$O$3,0))*10^-3</f>
        <v>3.8000000000000002E-4</v>
      </c>
      <c r="I2080" s="97">
        <f>INDEX(バックデータ一覧!$P$4:$R$27,MATCH(計算過程!B2080,バックデータ一覧!$F$4:$F$27,0),MATCH(VLOOKUP(A2080,バックデータ一覧!$T$3:$U$367,2),バックデータ一覧!$P$3:$R$3,0))*10^-3</f>
        <v>5.0000000000000001E-4</v>
      </c>
    </row>
    <row r="2081" spans="1:9" x14ac:dyDescent="0.15">
      <c r="A2081" s="57">
        <v>41726</v>
      </c>
      <c r="B2081" s="9" t="s">
        <v>115</v>
      </c>
      <c r="C2081" s="83">
        <f t="shared" si="97"/>
        <v>6.2700000000000013E-3</v>
      </c>
      <c r="D2081" s="82">
        <f t="shared" si="96"/>
        <v>5.9400000000000008E-3</v>
      </c>
      <c r="E2081" s="81">
        <f t="shared" si="98"/>
        <v>3.3E-4</v>
      </c>
      <c r="F2081" s="97">
        <f>INDEX(バックデータ一覧!$G$4:$I$27,MATCH(計算過程!B2081,バックデータ一覧!$F$4:$F$27,0),MATCH(VLOOKUP(A2081,バックデータ一覧!$T$3:$U$367,2),バックデータ一覧!$G$3:$I$3,0))*10^-3</f>
        <v>3.3E-4</v>
      </c>
      <c r="G2081" s="97">
        <f>INDEX(バックデータ一覧!$J$4:$L$27,MATCH(計算過程!B2081,バックデータ一覧!$F$4:$F$27,0),MATCH(VLOOKUP(A2081,バックデータ一覧!$T$3:$U$367,2),バックデータ一覧!$J$3:$L$3,0))*10^-3</f>
        <v>6.7000000000000002E-4</v>
      </c>
      <c r="H2081" s="97">
        <f>INDEX(バックデータ一覧!$M$4:$O$27,MATCH(計算過程!B2081,バックデータ一覧!$F$4:$F$27,0),MATCH(VLOOKUP(A2081,バックデータ一覧!$T$3:$U$367,2),バックデータ一覧!$M$3:$O$3,0))*10^-3</f>
        <v>1E-3</v>
      </c>
      <c r="I2081" s="97">
        <f>INDEX(バックデータ一覧!$P$4:$R$27,MATCH(計算過程!B2081,バックデータ一覧!$F$4:$F$27,0),MATCH(VLOOKUP(A2081,バックデータ一覧!$T$3:$U$367,2),バックデータ一覧!$P$3:$R$3,0))*10^-3</f>
        <v>1.33E-3</v>
      </c>
    </row>
    <row r="2082" spans="1:9" x14ac:dyDescent="0.15">
      <c r="A2082" s="57">
        <v>41726</v>
      </c>
      <c r="B2082" s="9" t="s">
        <v>116</v>
      </c>
      <c r="C2082" s="83">
        <f t="shared" si="97"/>
        <v>6.0700000000000007E-3</v>
      </c>
      <c r="D2082" s="82">
        <f t="shared" si="96"/>
        <v>5.9400000000000008E-3</v>
      </c>
      <c r="E2082" s="81">
        <f t="shared" si="98"/>
        <v>1.3000000000000002E-4</v>
      </c>
      <c r="F2082" s="97">
        <f>INDEX(バックデータ一覧!$G$4:$I$27,MATCH(計算過程!B2082,バックデータ一覧!$F$4:$F$27,0),MATCH(VLOOKUP(A2082,バックデータ一覧!$T$3:$U$367,2),バックデータ一覧!$G$3:$I$3,0))*10^-3</f>
        <v>1.3000000000000002E-4</v>
      </c>
      <c r="G2082" s="97">
        <f>INDEX(バックデータ一覧!$J$4:$L$27,MATCH(計算過程!B2082,バックデータ一覧!$F$4:$F$27,0),MATCH(VLOOKUP(A2082,バックデータ一覧!$T$3:$U$367,2),バックデータ一覧!$J$3:$L$3,0))*10^-3</f>
        <v>2.5000000000000001E-4</v>
      </c>
      <c r="H2082" s="97">
        <f>INDEX(バックデータ一覧!$M$4:$O$27,MATCH(計算過程!B2082,バックデータ一覧!$F$4:$F$27,0),MATCH(VLOOKUP(A2082,バックデータ一覧!$T$3:$U$367,2),バックデータ一覧!$M$3:$O$3,0))*10^-3</f>
        <v>3.8000000000000002E-4</v>
      </c>
      <c r="I2082" s="97">
        <f>INDEX(バックデータ一覧!$P$4:$R$27,MATCH(計算過程!B2082,バックデータ一覧!$F$4:$F$27,0),MATCH(VLOOKUP(A2082,バックデータ一覧!$T$3:$U$367,2),バックデータ一覧!$P$3:$R$3,0))*10^-3</f>
        <v>5.0000000000000001E-4</v>
      </c>
    </row>
    <row r="2083" spans="1:9" x14ac:dyDescent="0.15">
      <c r="A2083" s="57">
        <v>41726</v>
      </c>
      <c r="B2083" s="9" t="s">
        <v>117</v>
      </c>
      <c r="C2083" s="83">
        <f t="shared" si="97"/>
        <v>9.3200000000000002E-3</v>
      </c>
      <c r="D2083" s="82">
        <f t="shared" si="96"/>
        <v>5.9400000000000008E-3</v>
      </c>
      <c r="E2083" s="81">
        <f t="shared" si="98"/>
        <v>3.3799999999999998E-3</v>
      </c>
      <c r="F2083" s="97">
        <f>INDEX(バックデータ一覧!$G$4:$I$27,MATCH(計算過程!B2083,バックデータ一覧!$F$4:$F$27,0),MATCH(VLOOKUP(A2083,バックデータ一覧!$T$3:$U$367,2),バックデータ一覧!$G$3:$I$3,0))*10^-3</f>
        <v>3.3799999999999998E-3</v>
      </c>
      <c r="G2083" s="97">
        <f>INDEX(バックデータ一覧!$J$4:$L$27,MATCH(計算過程!B2083,バックデータ一覧!$F$4:$F$27,0),MATCH(VLOOKUP(A2083,バックデータ一覧!$T$3:$U$367,2),バックデータ一覧!$J$3:$L$3,0))*10^-3</f>
        <v>6.7499999999999999E-3</v>
      </c>
      <c r="H2083" s="97">
        <f>INDEX(バックデータ一覧!$M$4:$O$27,MATCH(計算過程!B2083,バックデータ一覧!$F$4:$F$27,0),MATCH(VLOOKUP(A2083,バックデータ一覧!$T$3:$U$367,2),バックデータ一覧!$M$3:$O$3,0))*10^-3</f>
        <v>1.0130000000000002E-2</v>
      </c>
      <c r="I2083" s="97">
        <f>INDEX(バックデータ一覧!$P$4:$R$27,MATCH(計算過程!B2083,バックデータ一覧!$F$4:$F$27,0),MATCH(VLOOKUP(A2083,バックデータ一覧!$T$3:$U$367,2),バックデータ一覧!$P$3:$R$3,0))*10^-3</f>
        <v>1.3509999999999999E-2</v>
      </c>
    </row>
    <row r="2084" spans="1:9" x14ac:dyDescent="0.15">
      <c r="A2084" s="57">
        <v>41726</v>
      </c>
      <c r="B2084" s="9" t="s">
        <v>118</v>
      </c>
      <c r="C2084" s="83">
        <f t="shared" si="97"/>
        <v>6.2700000000000013E-3</v>
      </c>
      <c r="D2084" s="82">
        <f t="shared" si="96"/>
        <v>5.9400000000000008E-3</v>
      </c>
      <c r="E2084" s="81">
        <f t="shared" si="98"/>
        <v>3.3E-4</v>
      </c>
      <c r="F2084" s="97">
        <f>INDEX(バックデータ一覧!$G$4:$I$27,MATCH(計算過程!B2084,バックデータ一覧!$F$4:$F$27,0),MATCH(VLOOKUP(A2084,バックデータ一覧!$T$3:$U$367,2),バックデータ一覧!$G$3:$I$3,0))*10^-3</f>
        <v>3.3E-4</v>
      </c>
      <c r="G2084" s="97">
        <f>INDEX(バックデータ一覧!$J$4:$L$27,MATCH(計算過程!B2084,バックデータ一覧!$F$4:$F$27,0),MATCH(VLOOKUP(A2084,バックデータ一覧!$T$3:$U$367,2),バックデータ一覧!$J$3:$L$3,0))*10^-3</f>
        <v>6.7000000000000002E-4</v>
      </c>
      <c r="H2084" s="97">
        <f>INDEX(バックデータ一覧!$M$4:$O$27,MATCH(計算過程!B2084,バックデータ一覧!$F$4:$F$27,0),MATCH(VLOOKUP(A2084,バックデータ一覧!$T$3:$U$367,2),バックデータ一覧!$M$3:$O$3,0))*10^-3</f>
        <v>1E-3</v>
      </c>
      <c r="I2084" s="97">
        <f>INDEX(バックデータ一覧!$P$4:$R$27,MATCH(計算過程!B2084,バックデータ一覧!$F$4:$F$27,0),MATCH(VLOOKUP(A2084,バックデータ一覧!$T$3:$U$367,2),バックデータ一覧!$P$3:$R$3,0))*10^-3</f>
        <v>1.33E-3</v>
      </c>
    </row>
    <row r="2085" spans="1:9" x14ac:dyDescent="0.15">
      <c r="A2085" s="57">
        <v>41726</v>
      </c>
      <c r="B2085" s="9" t="s">
        <v>119</v>
      </c>
      <c r="C2085" s="83">
        <f t="shared" si="97"/>
        <v>6.0700000000000007E-3</v>
      </c>
      <c r="D2085" s="82">
        <f t="shared" si="96"/>
        <v>5.9400000000000008E-3</v>
      </c>
      <c r="E2085" s="81">
        <f t="shared" si="98"/>
        <v>1.3000000000000002E-4</v>
      </c>
      <c r="F2085" s="97">
        <f>INDEX(バックデータ一覧!$G$4:$I$27,MATCH(計算過程!B2085,バックデータ一覧!$F$4:$F$27,0),MATCH(VLOOKUP(A2085,バックデータ一覧!$T$3:$U$367,2),バックデータ一覧!$G$3:$I$3,0))*10^-3</f>
        <v>1.3000000000000002E-4</v>
      </c>
      <c r="G2085" s="97">
        <f>INDEX(バックデータ一覧!$J$4:$L$27,MATCH(計算過程!B2085,バックデータ一覧!$F$4:$F$27,0),MATCH(VLOOKUP(A2085,バックデータ一覧!$T$3:$U$367,2),バックデータ一覧!$J$3:$L$3,0))*10^-3</f>
        <v>2.5000000000000001E-4</v>
      </c>
      <c r="H2085" s="97">
        <f>INDEX(バックデータ一覧!$M$4:$O$27,MATCH(計算過程!B2085,バックデータ一覧!$F$4:$F$27,0),MATCH(VLOOKUP(A2085,バックデータ一覧!$T$3:$U$367,2),バックデータ一覧!$M$3:$O$3,0))*10^-3</f>
        <v>3.8000000000000002E-4</v>
      </c>
      <c r="I2085" s="97">
        <f>INDEX(バックデータ一覧!$P$4:$R$27,MATCH(計算過程!B2085,バックデータ一覧!$F$4:$F$27,0),MATCH(VLOOKUP(A2085,バックデータ一覧!$T$3:$U$367,2),バックデータ一覧!$P$3:$R$3,0))*10^-3</f>
        <v>5.0000000000000001E-4</v>
      </c>
    </row>
    <row r="2086" spans="1:9" x14ac:dyDescent="0.15">
      <c r="A2086" s="57">
        <v>41726</v>
      </c>
      <c r="B2086" s="9" t="s">
        <v>120</v>
      </c>
      <c r="C2086" s="83">
        <f t="shared" si="97"/>
        <v>6.0700000000000007E-3</v>
      </c>
      <c r="D2086" s="82">
        <f t="shared" si="96"/>
        <v>5.9400000000000008E-3</v>
      </c>
      <c r="E2086" s="81">
        <f t="shared" si="98"/>
        <v>1.3000000000000002E-4</v>
      </c>
      <c r="F2086" s="97">
        <f>INDEX(バックデータ一覧!$G$4:$I$27,MATCH(計算過程!B2086,バックデータ一覧!$F$4:$F$27,0),MATCH(VLOOKUP(A2086,バックデータ一覧!$T$3:$U$367,2),バックデータ一覧!$G$3:$I$3,0))*10^-3</f>
        <v>1.3000000000000002E-4</v>
      </c>
      <c r="G2086" s="97">
        <f>INDEX(バックデータ一覧!$J$4:$L$27,MATCH(計算過程!B2086,バックデータ一覧!$F$4:$F$27,0),MATCH(VLOOKUP(A2086,バックデータ一覧!$T$3:$U$367,2),バックデータ一覧!$J$3:$L$3,0))*10^-3</f>
        <v>2.5000000000000001E-4</v>
      </c>
      <c r="H2086" s="97">
        <f>INDEX(バックデータ一覧!$M$4:$O$27,MATCH(計算過程!B2086,バックデータ一覧!$F$4:$F$27,0),MATCH(VLOOKUP(A2086,バックデータ一覧!$T$3:$U$367,2),バックデータ一覧!$M$3:$O$3,0))*10^-3</f>
        <v>3.8000000000000002E-4</v>
      </c>
      <c r="I2086" s="97">
        <f>INDEX(バックデータ一覧!$P$4:$R$27,MATCH(計算過程!B2086,バックデータ一覧!$F$4:$F$27,0),MATCH(VLOOKUP(A2086,バックデータ一覧!$T$3:$U$367,2),バックデータ一覧!$P$3:$R$3,0))*10^-3</f>
        <v>5.0000000000000001E-4</v>
      </c>
    </row>
    <row r="2087" spans="1:9" x14ac:dyDescent="0.15">
      <c r="A2087" s="57">
        <v>41726</v>
      </c>
      <c r="B2087" s="9" t="s">
        <v>121</v>
      </c>
      <c r="C2087" s="83">
        <f t="shared" si="97"/>
        <v>6.2700000000000013E-3</v>
      </c>
      <c r="D2087" s="82">
        <f t="shared" si="96"/>
        <v>5.9400000000000008E-3</v>
      </c>
      <c r="E2087" s="81">
        <f t="shared" si="98"/>
        <v>3.3E-4</v>
      </c>
      <c r="F2087" s="97">
        <f>INDEX(バックデータ一覧!$G$4:$I$27,MATCH(計算過程!B2087,バックデータ一覧!$F$4:$F$27,0),MATCH(VLOOKUP(A2087,バックデータ一覧!$T$3:$U$367,2),バックデータ一覧!$G$3:$I$3,0))*10^-3</f>
        <v>3.3E-4</v>
      </c>
      <c r="G2087" s="97">
        <f>INDEX(バックデータ一覧!$J$4:$L$27,MATCH(計算過程!B2087,バックデータ一覧!$F$4:$F$27,0),MATCH(VLOOKUP(A2087,バックデータ一覧!$T$3:$U$367,2),バックデータ一覧!$J$3:$L$3,0))*10^-3</f>
        <v>6.7000000000000002E-4</v>
      </c>
      <c r="H2087" s="97">
        <f>INDEX(バックデータ一覧!$M$4:$O$27,MATCH(計算過程!B2087,バックデータ一覧!$F$4:$F$27,0),MATCH(VLOOKUP(A2087,バックデータ一覧!$T$3:$U$367,2),バックデータ一覧!$M$3:$O$3,0))*10^-3</f>
        <v>1E-3</v>
      </c>
      <c r="I2087" s="97">
        <f>INDEX(バックデータ一覧!$P$4:$R$27,MATCH(計算過程!B2087,バックデータ一覧!$F$4:$F$27,0),MATCH(VLOOKUP(A2087,バックデータ一覧!$T$3:$U$367,2),バックデータ一覧!$P$3:$R$3,0))*10^-3</f>
        <v>1.33E-3</v>
      </c>
    </row>
    <row r="2088" spans="1:9" x14ac:dyDescent="0.15">
      <c r="A2088" s="57">
        <v>41726</v>
      </c>
      <c r="B2088" s="9" t="s">
        <v>122</v>
      </c>
      <c r="C2088" s="83">
        <f t="shared" si="97"/>
        <v>6.2700000000000013E-3</v>
      </c>
      <c r="D2088" s="82">
        <f t="shared" si="96"/>
        <v>5.9400000000000008E-3</v>
      </c>
      <c r="E2088" s="81">
        <f t="shared" si="98"/>
        <v>3.3E-4</v>
      </c>
      <c r="F2088" s="97">
        <f>INDEX(バックデータ一覧!$G$4:$I$27,MATCH(計算過程!B2088,バックデータ一覧!$F$4:$F$27,0),MATCH(VLOOKUP(A2088,バックデータ一覧!$T$3:$U$367,2),バックデータ一覧!$G$3:$I$3,0))*10^-3</f>
        <v>3.3E-4</v>
      </c>
      <c r="G2088" s="97">
        <f>INDEX(バックデータ一覧!$J$4:$L$27,MATCH(計算過程!B2088,バックデータ一覧!$F$4:$F$27,0),MATCH(VLOOKUP(A2088,バックデータ一覧!$T$3:$U$367,2),バックデータ一覧!$J$3:$L$3,0))*10^-3</f>
        <v>6.7000000000000002E-4</v>
      </c>
      <c r="H2088" s="97">
        <f>INDEX(バックデータ一覧!$M$4:$O$27,MATCH(計算過程!B2088,バックデータ一覧!$F$4:$F$27,0),MATCH(VLOOKUP(A2088,バックデータ一覧!$T$3:$U$367,2),バックデータ一覧!$M$3:$O$3,0))*10^-3</f>
        <v>1E-3</v>
      </c>
      <c r="I2088" s="97">
        <f>INDEX(バックデータ一覧!$P$4:$R$27,MATCH(計算過程!B2088,バックデータ一覧!$F$4:$F$27,0),MATCH(VLOOKUP(A2088,バックデータ一覧!$T$3:$U$367,2),バックデータ一覧!$P$3:$R$3,0))*10^-3</f>
        <v>1.33E-3</v>
      </c>
    </row>
    <row r="2089" spans="1:9" x14ac:dyDescent="0.15">
      <c r="A2089" s="57">
        <v>41726</v>
      </c>
      <c r="B2089" s="9" t="s">
        <v>123</v>
      </c>
      <c r="C2089" s="83">
        <f t="shared" si="97"/>
        <v>1.2360000000000001E-2</v>
      </c>
      <c r="D2089" s="82">
        <f t="shared" si="96"/>
        <v>5.9400000000000008E-3</v>
      </c>
      <c r="E2089" s="81">
        <f t="shared" si="98"/>
        <v>6.4200000000000004E-3</v>
      </c>
      <c r="F2089" s="97">
        <f>INDEX(バックデータ一覧!$G$4:$I$27,MATCH(計算過程!B2089,バックデータ一覧!$F$4:$F$27,0),MATCH(VLOOKUP(A2089,バックデータ一覧!$T$3:$U$367,2),バックデータ一覧!$G$3:$I$3,0))*10^-3</f>
        <v>6.4200000000000004E-3</v>
      </c>
      <c r="G2089" s="97">
        <f>INDEX(バックデータ一覧!$J$4:$L$27,MATCH(計算過程!B2089,バックデータ一覧!$F$4:$F$27,0),MATCH(VLOOKUP(A2089,バックデータ一覧!$T$3:$U$367,2),バックデータ一覧!$J$3:$L$3,0))*10^-3</f>
        <v>1.2840000000000001E-2</v>
      </c>
      <c r="H2089" s="97">
        <f>INDEX(バックデータ一覧!$M$4:$O$27,MATCH(計算過程!B2089,バックデータ一覧!$F$4:$F$27,0),MATCH(VLOOKUP(A2089,バックデータ一覧!$T$3:$U$367,2),バックデータ一覧!$M$3:$O$3,0))*10^-3</f>
        <v>1.9260000000000003E-2</v>
      </c>
      <c r="I2089" s="97">
        <f>INDEX(バックデータ一覧!$P$4:$R$27,MATCH(計算過程!B2089,バックデータ一覧!$F$4:$F$27,0),MATCH(VLOOKUP(A2089,バックデータ一覧!$T$3:$U$367,2),バックデータ一覧!$P$3:$R$3,0))*10^-3</f>
        <v>2.5680000000000001E-2</v>
      </c>
    </row>
    <row r="2090" spans="1:9" x14ac:dyDescent="0.15">
      <c r="A2090" s="57">
        <v>41726</v>
      </c>
      <c r="B2090" s="9" t="s">
        <v>124</v>
      </c>
      <c r="C2090" s="83">
        <f t="shared" si="97"/>
        <v>1.2360000000000001E-2</v>
      </c>
      <c r="D2090" s="82">
        <f t="shared" si="96"/>
        <v>5.9400000000000008E-3</v>
      </c>
      <c r="E2090" s="81">
        <f t="shared" si="98"/>
        <v>6.4200000000000004E-3</v>
      </c>
      <c r="F2090" s="97">
        <f>INDEX(バックデータ一覧!$G$4:$I$27,MATCH(計算過程!B2090,バックデータ一覧!$F$4:$F$27,0),MATCH(VLOOKUP(A2090,バックデータ一覧!$T$3:$U$367,2),バックデータ一覧!$G$3:$I$3,0))*10^-3</f>
        <v>6.4200000000000004E-3</v>
      </c>
      <c r="G2090" s="97">
        <f>INDEX(バックデータ一覧!$J$4:$L$27,MATCH(計算過程!B2090,バックデータ一覧!$F$4:$F$27,0),MATCH(VLOOKUP(A2090,バックデータ一覧!$T$3:$U$367,2),バックデータ一覧!$J$3:$L$3,0))*10^-3</f>
        <v>1.2840000000000001E-2</v>
      </c>
      <c r="H2090" s="97">
        <f>INDEX(バックデータ一覧!$M$4:$O$27,MATCH(計算過程!B2090,バックデータ一覧!$F$4:$F$27,0),MATCH(VLOOKUP(A2090,バックデータ一覧!$T$3:$U$367,2),バックデータ一覧!$M$3:$O$3,0))*10^-3</f>
        <v>1.9260000000000003E-2</v>
      </c>
      <c r="I2090" s="97">
        <f>INDEX(バックデータ一覧!$P$4:$R$27,MATCH(計算過程!B2090,バックデータ一覧!$F$4:$F$27,0),MATCH(VLOOKUP(A2090,バックデータ一覧!$T$3:$U$367,2),バックデータ一覧!$P$3:$R$3,0))*10^-3</f>
        <v>2.5680000000000001E-2</v>
      </c>
    </row>
    <row r="2091" spans="1:9" x14ac:dyDescent="0.15">
      <c r="A2091" s="57">
        <v>41726</v>
      </c>
      <c r="B2091" s="9" t="s">
        <v>125</v>
      </c>
      <c r="C2091" s="83">
        <f t="shared" si="97"/>
        <v>6.2700000000000013E-3</v>
      </c>
      <c r="D2091" s="82">
        <f t="shared" si="96"/>
        <v>5.9400000000000008E-3</v>
      </c>
      <c r="E2091" s="81">
        <f t="shared" si="98"/>
        <v>3.3E-4</v>
      </c>
      <c r="F2091" s="97">
        <f>INDEX(バックデータ一覧!$G$4:$I$27,MATCH(計算過程!B2091,バックデータ一覧!$F$4:$F$27,0),MATCH(VLOOKUP(A2091,バックデータ一覧!$T$3:$U$367,2),バックデータ一覧!$G$3:$I$3,0))*10^-3</f>
        <v>3.3E-4</v>
      </c>
      <c r="G2091" s="97">
        <f>INDEX(バックデータ一覧!$J$4:$L$27,MATCH(計算過程!B2091,バックデータ一覧!$F$4:$F$27,0),MATCH(VLOOKUP(A2091,バックデータ一覧!$T$3:$U$367,2),バックデータ一覧!$J$3:$L$3,0))*10^-3</f>
        <v>6.7000000000000002E-4</v>
      </c>
      <c r="H2091" s="97">
        <f>INDEX(バックデータ一覧!$M$4:$O$27,MATCH(計算過程!B2091,バックデータ一覧!$F$4:$F$27,0),MATCH(VLOOKUP(A2091,バックデータ一覧!$T$3:$U$367,2),バックデータ一覧!$M$3:$O$3,0))*10^-3</f>
        <v>1E-3</v>
      </c>
      <c r="I2091" s="97">
        <f>INDEX(バックデータ一覧!$P$4:$R$27,MATCH(計算過程!B2091,バックデータ一覧!$F$4:$F$27,0),MATCH(VLOOKUP(A2091,バックデータ一覧!$T$3:$U$367,2),バックデータ一覧!$P$3:$R$3,0))*10^-3</f>
        <v>1.33E-3</v>
      </c>
    </row>
    <row r="2092" spans="1:9" x14ac:dyDescent="0.15">
      <c r="A2092" s="57">
        <v>41726</v>
      </c>
      <c r="B2092" s="9" t="s">
        <v>126</v>
      </c>
      <c r="C2092" s="83">
        <f t="shared" si="97"/>
        <v>6.2700000000000013E-3</v>
      </c>
      <c r="D2092" s="82">
        <f t="shared" si="96"/>
        <v>5.9400000000000008E-3</v>
      </c>
      <c r="E2092" s="81">
        <f t="shared" si="98"/>
        <v>3.3E-4</v>
      </c>
      <c r="F2092" s="97">
        <f>INDEX(バックデータ一覧!$G$4:$I$27,MATCH(計算過程!B2092,バックデータ一覧!$F$4:$F$27,0),MATCH(VLOOKUP(A2092,バックデータ一覧!$T$3:$U$367,2),バックデータ一覧!$G$3:$I$3,0))*10^-3</f>
        <v>3.3E-4</v>
      </c>
      <c r="G2092" s="97">
        <f>INDEX(バックデータ一覧!$J$4:$L$27,MATCH(計算過程!B2092,バックデータ一覧!$F$4:$F$27,0),MATCH(VLOOKUP(A2092,バックデータ一覧!$T$3:$U$367,2),バックデータ一覧!$J$3:$L$3,0))*10^-3</f>
        <v>6.7000000000000002E-4</v>
      </c>
      <c r="H2092" s="97">
        <f>INDEX(バックデータ一覧!$M$4:$O$27,MATCH(計算過程!B2092,バックデータ一覧!$F$4:$F$27,0),MATCH(VLOOKUP(A2092,バックデータ一覧!$T$3:$U$367,2),バックデータ一覧!$M$3:$O$3,0))*10^-3</f>
        <v>1E-3</v>
      </c>
      <c r="I2092" s="97">
        <f>INDEX(バックデータ一覧!$P$4:$R$27,MATCH(計算過程!B2092,バックデータ一覧!$F$4:$F$27,0),MATCH(VLOOKUP(A2092,バックデータ一覧!$T$3:$U$367,2),バックデータ一覧!$P$3:$R$3,0))*10^-3</f>
        <v>1.33E-3</v>
      </c>
    </row>
    <row r="2093" spans="1:9" x14ac:dyDescent="0.15">
      <c r="A2093" s="57">
        <v>41726</v>
      </c>
      <c r="B2093" s="9" t="s">
        <v>127</v>
      </c>
      <c r="C2093" s="83">
        <f t="shared" si="97"/>
        <v>1.2220000000000002E-2</v>
      </c>
      <c r="D2093" s="82">
        <f t="shared" si="96"/>
        <v>5.9400000000000008E-3</v>
      </c>
      <c r="E2093" s="81">
        <f t="shared" si="98"/>
        <v>6.28E-3</v>
      </c>
      <c r="F2093" s="97">
        <f>INDEX(バックデータ一覧!$G$4:$I$27,MATCH(計算過程!B2093,バックデータ一覧!$F$4:$F$27,0),MATCH(VLOOKUP(A2093,バックデータ一覧!$T$3:$U$367,2),バックデータ一覧!$G$3:$I$3,0))*10^-3</f>
        <v>6.28E-3</v>
      </c>
      <c r="G2093" s="97">
        <f>INDEX(バックデータ一覧!$J$4:$L$27,MATCH(計算過程!B2093,バックデータ一覧!$F$4:$F$27,0),MATCH(VLOOKUP(A2093,バックデータ一覧!$T$3:$U$367,2),バックデータ一覧!$J$3:$L$3,0))*10^-3</f>
        <v>1.256E-2</v>
      </c>
      <c r="H2093" s="97">
        <f>INDEX(バックデータ一覧!$M$4:$O$27,MATCH(計算過程!B2093,バックデータ一覧!$F$4:$F$27,0),MATCH(VLOOKUP(A2093,バックデータ一覧!$T$3:$U$367,2),バックデータ一覧!$M$3:$O$3,0))*10^-3</f>
        <v>1.8839999999999999E-2</v>
      </c>
      <c r="I2093" s="97">
        <f>INDEX(バックデータ一覧!$P$4:$R$27,MATCH(計算過程!B2093,バックデータ一覧!$F$4:$F$27,0),MATCH(VLOOKUP(A2093,バックデータ一覧!$T$3:$U$367,2),バックデータ一覧!$P$3:$R$3,0))*10^-3</f>
        <v>2.512E-2</v>
      </c>
    </row>
    <row r="2094" spans="1:9" x14ac:dyDescent="0.15">
      <c r="A2094" s="57">
        <v>41726</v>
      </c>
      <c r="B2094" s="9" t="s">
        <v>128</v>
      </c>
      <c r="C2094" s="83">
        <f t="shared" si="97"/>
        <v>1.2640000000000002E-2</v>
      </c>
      <c r="D2094" s="82">
        <f t="shared" si="96"/>
        <v>5.9400000000000008E-3</v>
      </c>
      <c r="E2094" s="81">
        <f t="shared" si="98"/>
        <v>6.7000000000000002E-3</v>
      </c>
      <c r="F2094" s="97">
        <f>INDEX(バックデータ一覧!$G$4:$I$27,MATCH(計算過程!B2094,バックデータ一覧!$F$4:$F$27,0),MATCH(VLOOKUP(A2094,バックデータ一覧!$T$3:$U$367,2),バックデータ一覧!$G$3:$I$3,0))*10^-3</f>
        <v>6.7000000000000002E-3</v>
      </c>
      <c r="G2094" s="97">
        <f>INDEX(バックデータ一覧!$J$4:$L$27,MATCH(計算過程!B2094,バックデータ一覧!$F$4:$F$27,0),MATCH(VLOOKUP(A2094,バックデータ一覧!$T$3:$U$367,2),バックデータ一覧!$J$3:$L$3,0))*10^-3</f>
        <v>1.3390000000000001E-2</v>
      </c>
      <c r="H2094" s="97">
        <f>INDEX(バックデータ一覧!$M$4:$O$27,MATCH(計算過程!B2094,バックデータ一覧!$F$4:$F$27,0),MATCH(VLOOKUP(A2094,バックデータ一覧!$T$3:$U$367,2),バックデータ一覧!$M$3:$O$3,0))*10^-3</f>
        <v>2.009E-2</v>
      </c>
      <c r="I2094" s="97">
        <f>INDEX(バックデータ一覧!$P$4:$R$27,MATCH(計算過程!B2094,バックデータ一覧!$F$4:$F$27,0),MATCH(VLOOKUP(A2094,バックデータ一覧!$T$3:$U$367,2),バックデータ一覧!$P$3:$R$3,0))*10^-3</f>
        <v>2.6790000000000001E-2</v>
      </c>
    </row>
    <row r="2095" spans="1:9" x14ac:dyDescent="0.15">
      <c r="A2095" s="57">
        <v>41727</v>
      </c>
      <c r="B2095" s="9" t="s">
        <v>105</v>
      </c>
      <c r="C2095" s="83">
        <f t="shared" si="97"/>
        <v>6.0700000000000007E-3</v>
      </c>
      <c r="D2095" s="82">
        <f t="shared" si="96"/>
        <v>5.9400000000000008E-3</v>
      </c>
      <c r="E2095" s="81">
        <f t="shared" si="98"/>
        <v>1.3000000000000002E-4</v>
      </c>
      <c r="F2095" s="97">
        <f>INDEX(バックデータ一覧!$G$4:$I$27,MATCH(計算過程!B2095,バックデータ一覧!$F$4:$F$27,0),MATCH(VLOOKUP(A2095,バックデータ一覧!$T$3:$U$367,2),バックデータ一覧!$G$3:$I$3,0))*10^-3</f>
        <v>1.3000000000000002E-4</v>
      </c>
      <c r="G2095" s="97">
        <f>INDEX(バックデータ一覧!$J$4:$L$27,MATCH(計算過程!B2095,バックデータ一覧!$F$4:$F$27,0),MATCH(VLOOKUP(A2095,バックデータ一覧!$T$3:$U$367,2),バックデータ一覧!$J$3:$L$3,0))*10^-3</f>
        <v>2.5000000000000001E-4</v>
      </c>
      <c r="H2095" s="97">
        <f>INDEX(バックデータ一覧!$M$4:$O$27,MATCH(計算過程!B2095,バックデータ一覧!$F$4:$F$27,0),MATCH(VLOOKUP(A2095,バックデータ一覧!$T$3:$U$367,2),バックデータ一覧!$M$3:$O$3,0))*10^-3</f>
        <v>3.8000000000000002E-4</v>
      </c>
      <c r="I2095" s="97">
        <f>INDEX(バックデータ一覧!$P$4:$R$27,MATCH(計算過程!B2095,バックデータ一覧!$F$4:$F$27,0),MATCH(VLOOKUP(A2095,バックデータ一覧!$T$3:$U$367,2),バックデータ一覧!$P$3:$R$3,0))*10^-3</f>
        <v>5.0000000000000001E-4</v>
      </c>
    </row>
    <row r="2096" spans="1:9" x14ac:dyDescent="0.15">
      <c r="A2096" s="57">
        <v>41727</v>
      </c>
      <c r="B2096" s="9" t="s">
        <v>106</v>
      </c>
      <c r="C2096" s="83">
        <f t="shared" si="97"/>
        <v>6.0700000000000007E-3</v>
      </c>
      <c r="D2096" s="82">
        <f t="shared" si="96"/>
        <v>5.9400000000000008E-3</v>
      </c>
      <c r="E2096" s="81">
        <f t="shared" si="98"/>
        <v>1.3000000000000002E-4</v>
      </c>
      <c r="F2096" s="97">
        <f>INDEX(バックデータ一覧!$G$4:$I$27,MATCH(計算過程!B2096,バックデータ一覧!$F$4:$F$27,0),MATCH(VLOOKUP(A2096,バックデータ一覧!$T$3:$U$367,2),バックデータ一覧!$G$3:$I$3,0))*10^-3</f>
        <v>1.3000000000000002E-4</v>
      </c>
      <c r="G2096" s="97">
        <f>INDEX(バックデータ一覧!$J$4:$L$27,MATCH(計算過程!B2096,バックデータ一覧!$F$4:$F$27,0),MATCH(VLOOKUP(A2096,バックデータ一覧!$T$3:$U$367,2),バックデータ一覧!$J$3:$L$3,0))*10^-3</f>
        <v>2.5000000000000001E-4</v>
      </c>
      <c r="H2096" s="97">
        <f>INDEX(バックデータ一覧!$M$4:$O$27,MATCH(計算過程!B2096,バックデータ一覧!$F$4:$F$27,0),MATCH(VLOOKUP(A2096,バックデータ一覧!$T$3:$U$367,2),バックデータ一覧!$M$3:$O$3,0))*10^-3</f>
        <v>3.8000000000000002E-4</v>
      </c>
      <c r="I2096" s="97">
        <f>INDEX(バックデータ一覧!$P$4:$R$27,MATCH(計算過程!B2096,バックデータ一覧!$F$4:$F$27,0),MATCH(VLOOKUP(A2096,バックデータ一覧!$T$3:$U$367,2),バックデータ一覧!$P$3:$R$3,0))*10^-3</f>
        <v>5.0000000000000001E-4</v>
      </c>
    </row>
    <row r="2097" spans="1:9" x14ac:dyDescent="0.15">
      <c r="A2097" s="57">
        <v>41727</v>
      </c>
      <c r="B2097" s="9" t="s">
        <v>107</v>
      </c>
      <c r="C2097" s="83">
        <f t="shared" si="97"/>
        <v>6.0700000000000007E-3</v>
      </c>
      <c r="D2097" s="82">
        <f t="shared" si="96"/>
        <v>5.9400000000000008E-3</v>
      </c>
      <c r="E2097" s="81">
        <f t="shared" si="98"/>
        <v>1.3000000000000002E-4</v>
      </c>
      <c r="F2097" s="97">
        <f>INDEX(バックデータ一覧!$G$4:$I$27,MATCH(計算過程!B2097,バックデータ一覧!$F$4:$F$27,0),MATCH(VLOOKUP(A2097,バックデータ一覧!$T$3:$U$367,2),バックデータ一覧!$G$3:$I$3,0))*10^-3</f>
        <v>1.3000000000000002E-4</v>
      </c>
      <c r="G2097" s="97">
        <f>INDEX(バックデータ一覧!$J$4:$L$27,MATCH(計算過程!B2097,バックデータ一覧!$F$4:$F$27,0),MATCH(VLOOKUP(A2097,バックデータ一覧!$T$3:$U$367,2),バックデータ一覧!$J$3:$L$3,0))*10^-3</f>
        <v>2.5000000000000001E-4</v>
      </c>
      <c r="H2097" s="97">
        <f>INDEX(バックデータ一覧!$M$4:$O$27,MATCH(計算過程!B2097,バックデータ一覧!$F$4:$F$27,0),MATCH(VLOOKUP(A2097,バックデータ一覧!$T$3:$U$367,2),バックデータ一覧!$M$3:$O$3,0))*10^-3</f>
        <v>3.8000000000000002E-4</v>
      </c>
      <c r="I2097" s="97">
        <f>INDEX(バックデータ一覧!$P$4:$R$27,MATCH(計算過程!B2097,バックデータ一覧!$F$4:$F$27,0),MATCH(VLOOKUP(A2097,バックデータ一覧!$T$3:$U$367,2),バックデータ一覧!$P$3:$R$3,0))*10^-3</f>
        <v>5.0000000000000001E-4</v>
      </c>
    </row>
    <row r="2098" spans="1:9" x14ac:dyDescent="0.15">
      <c r="A2098" s="57">
        <v>41727</v>
      </c>
      <c r="B2098" s="9" t="s">
        <v>108</v>
      </c>
      <c r="C2098" s="83">
        <f t="shared" si="97"/>
        <v>6.0700000000000007E-3</v>
      </c>
      <c r="D2098" s="82">
        <f t="shared" si="96"/>
        <v>5.9400000000000008E-3</v>
      </c>
      <c r="E2098" s="81">
        <f t="shared" si="98"/>
        <v>1.3000000000000002E-4</v>
      </c>
      <c r="F2098" s="97">
        <f>INDEX(バックデータ一覧!$G$4:$I$27,MATCH(計算過程!B2098,バックデータ一覧!$F$4:$F$27,0),MATCH(VLOOKUP(A2098,バックデータ一覧!$T$3:$U$367,2),バックデータ一覧!$G$3:$I$3,0))*10^-3</f>
        <v>1.3000000000000002E-4</v>
      </c>
      <c r="G2098" s="97">
        <f>INDEX(バックデータ一覧!$J$4:$L$27,MATCH(計算過程!B2098,バックデータ一覧!$F$4:$F$27,0),MATCH(VLOOKUP(A2098,バックデータ一覧!$T$3:$U$367,2),バックデータ一覧!$J$3:$L$3,0))*10^-3</f>
        <v>2.5000000000000001E-4</v>
      </c>
      <c r="H2098" s="97">
        <f>INDEX(バックデータ一覧!$M$4:$O$27,MATCH(計算過程!B2098,バックデータ一覧!$F$4:$F$27,0),MATCH(VLOOKUP(A2098,バックデータ一覧!$T$3:$U$367,2),バックデータ一覧!$M$3:$O$3,0))*10^-3</f>
        <v>3.8000000000000002E-4</v>
      </c>
      <c r="I2098" s="97">
        <f>INDEX(バックデータ一覧!$P$4:$R$27,MATCH(計算過程!B2098,バックデータ一覧!$F$4:$F$27,0),MATCH(VLOOKUP(A2098,バックデータ一覧!$T$3:$U$367,2),バックデータ一覧!$P$3:$R$3,0))*10^-3</f>
        <v>5.0000000000000001E-4</v>
      </c>
    </row>
    <row r="2099" spans="1:9" x14ac:dyDescent="0.15">
      <c r="A2099" s="57">
        <v>41727</v>
      </c>
      <c r="B2099" s="9" t="s">
        <v>109</v>
      </c>
      <c r="C2099" s="83">
        <f t="shared" si="97"/>
        <v>6.0700000000000007E-3</v>
      </c>
      <c r="D2099" s="82">
        <f t="shared" si="96"/>
        <v>5.9400000000000008E-3</v>
      </c>
      <c r="E2099" s="81">
        <f t="shared" si="98"/>
        <v>1.3000000000000002E-4</v>
      </c>
      <c r="F2099" s="97">
        <f>INDEX(バックデータ一覧!$G$4:$I$27,MATCH(計算過程!B2099,バックデータ一覧!$F$4:$F$27,0),MATCH(VLOOKUP(A2099,バックデータ一覧!$T$3:$U$367,2),バックデータ一覧!$G$3:$I$3,0))*10^-3</f>
        <v>1.3000000000000002E-4</v>
      </c>
      <c r="G2099" s="97">
        <f>INDEX(バックデータ一覧!$J$4:$L$27,MATCH(計算過程!B2099,バックデータ一覧!$F$4:$F$27,0),MATCH(VLOOKUP(A2099,バックデータ一覧!$T$3:$U$367,2),バックデータ一覧!$J$3:$L$3,0))*10^-3</f>
        <v>2.5000000000000001E-4</v>
      </c>
      <c r="H2099" s="97">
        <f>INDEX(バックデータ一覧!$M$4:$O$27,MATCH(計算過程!B2099,バックデータ一覧!$F$4:$F$27,0),MATCH(VLOOKUP(A2099,バックデータ一覧!$T$3:$U$367,2),バックデータ一覧!$M$3:$O$3,0))*10^-3</f>
        <v>3.8000000000000002E-4</v>
      </c>
      <c r="I2099" s="97">
        <f>INDEX(バックデータ一覧!$P$4:$R$27,MATCH(計算過程!B2099,バックデータ一覧!$F$4:$F$27,0),MATCH(VLOOKUP(A2099,バックデータ一覧!$T$3:$U$367,2),バックデータ一覧!$P$3:$R$3,0))*10^-3</f>
        <v>5.0000000000000001E-4</v>
      </c>
    </row>
    <row r="2100" spans="1:9" x14ac:dyDescent="0.15">
      <c r="A2100" s="57">
        <v>41727</v>
      </c>
      <c r="B2100" s="9" t="s">
        <v>110</v>
      </c>
      <c r="C2100" s="83">
        <f t="shared" si="97"/>
        <v>6.0700000000000007E-3</v>
      </c>
      <c r="D2100" s="82">
        <f t="shared" si="96"/>
        <v>5.9400000000000008E-3</v>
      </c>
      <c r="E2100" s="81">
        <f t="shared" si="98"/>
        <v>1.3000000000000002E-4</v>
      </c>
      <c r="F2100" s="97">
        <f>INDEX(バックデータ一覧!$G$4:$I$27,MATCH(計算過程!B2100,バックデータ一覧!$F$4:$F$27,0),MATCH(VLOOKUP(A2100,バックデータ一覧!$T$3:$U$367,2),バックデータ一覧!$G$3:$I$3,0))*10^-3</f>
        <v>1.3000000000000002E-4</v>
      </c>
      <c r="G2100" s="97">
        <f>INDEX(バックデータ一覧!$J$4:$L$27,MATCH(計算過程!B2100,バックデータ一覧!$F$4:$F$27,0),MATCH(VLOOKUP(A2100,バックデータ一覧!$T$3:$U$367,2),バックデータ一覧!$J$3:$L$3,0))*10^-3</f>
        <v>2.5000000000000001E-4</v>
      </c>
      <c r="H2100" s="97">
        <f>INDEX(バックデータ一覧!$M$4:$O$27,MATCH(計算過程!B2100,バックデータ一覧!$F$4:$F$27,0),MATCH(VLOOKUP(A2100,バックデータ一覧!$T$3:$U$367,2),バックデータ一覧!$M$3:$O$3,0))*10^-3</f>
        <v>3.8000000000000002E-4</v>
      </c>
      <c r="I2100" s="97">
        <f>INDEX(バックデータ一覧!$P$4:$R$27,MATCH(計算過程!B2100,バックデータ一覧!$F$4:$F$27,0),MATCH(VLOOKUP(A2100,バックデータ一覧!$T$3:$U$367,2),バックデータ一覧!$P$3:$R$3,0))*10^-3</f>
        <v>5.0000000000000001E-4</v>
      </c>
    </row>
    <row r="2101" spans="1:9" x14ac:dyDescent="0.15">
      <c r="A2101" s="57">
        <v>41727</v>
      </c>
      <c r="B2101" s="9" t="s">
        <v>111</v>
      </c>
      <c r="C2101" s="83">
        <f t="shared" si="97"/>
        <v>9.3200000000000002E-3</v>
      </c>
      <c r="D2101" s="82">
        <f t="shared" si="96"/>
        <v>5.9400000000000008E-3</v>
      </c>
      <c r="E2101" s="81">
        <f t="shared" si="98"/>
        <v>3.3799999999999998E-3</v>
      </c>
      <c r="F2101" s="97">
        <f>INDEX(バックデータ一覧!$G$4:$I$27,MATCH(計算過程!B2101,バックデータ一覧!$F$4:$F$27,0),MATCH(VLOOKUP(A2101,バックデータ一覧!$T$3:$U$367,2),バックデータ一覧!$G$3:$I$3,0))*10^-3</f>
        <v>3.3799999999999998E-3</v>
      </c>
      <c r="G2101" s="97">
        <f>INDEX(バックデータ一覧!$J$4:$L$27,MATCH(計算過程!B2101,バックデータ一覧!$F$4:$F$27,0),MATCH(VLOOKUP(A2101,バックデータ一覧!$T$3:$U$367,2),バックデータ一覧!$J$3:$L$3,0))*10^-3</f>
        <v>6.7499999999999999E-3</v>
      </c>
      <c r="H2101" s="97">
        <f>INDEX(バックデータ一覧!$M$4:$O$27,MATCH(計算過程!B2101,バックデータ一覧!$F$4:$F$27,0),MATCH(VLOOKUP(A2101,バックデータ一覧!$T$3:$U$367,2),バックデータ一覧!$M$3:$O$3,0))*10^-3</f>
        <v>1.0130000000000002E-2</v>
      </c>
      <c r="I2101" s="97">
        <f>INDEX(バックデータ一覧!$P$4:$R$27,MATCH(計算過程!B2101,バックデータ一覧!$F$4:$F$27,0),MATCH(VLOOKUP(A2101,バックデータ一覧!$T$3:$U$367,2),バックデータ一覧!$P$3:$R$3,0))*10^-3</f>
        <v>1.3509999999999999E-2</v>
      </c>
    </row>
    <row r="2102" spans="1:9" x14ac:dyDescent="0.15">
      <c r="A2102" s="57">
        <v>41727</v>
      </c>
      <c r="B2102" s="9" t="s">
        <v>112</v>
      </c>
      <c r="C2102" s="83">
        <f t="shared" si="97"/>
        <v>6.4800000000000005E-3</v>
      </c>
      <c r="D2102" s="82">
        <f t="shared" si="96"/>
        <v>5.9400000000000008E-3</v>
      </c>
      <c r="E2102" s="81">
        <f t="shared" si="98"/>
        <v>5.4000000000000001E-4</v>
      </c>
      <c r="F2102" s="97">
        <f>INDEX(バックデータ一覧!$G$4:$I$27,MATCH(計算過程!B2102,バックデータ一覧!$F$4:$F$27,0),MATCH(VLOOKUP(A2102,バックデータ一覧!$T$3:$U$367,2),バックデータ一覧!$G$3:$I$3,0))*10^-3</f>
        <v>5.4000000000000001E-4</v>
      </c>
      <c r="G2102" s="97">
        <f>INDEX(バックデータ一覧!$J$4:$L$27,MATCH(計算過程!B2102,バックデータ一覧!$F$4:$F$27,0),MATCH(VLOOKUP(A2102,バックデータ一覧!$T$3:$U$367,2),バックデータ一覧!$J$3:$L$3,0))*10^-3</f>
        <v>1.08E-3</v>
      </c>
      <c r="H2102" s="97">
        <f>INDEX(バックデータ一覧!$M$4:$O$27,MATCH(計算過程!B2102,バックデータ一覧!$F$4:$F$27,0),MATCH(VLOOKUP(A2102,バックデータ一覧!$T$3:$U$367,2),バックデータ一覧!$M$3:$O$3,0))*10^-3</f>
        <v>1.6299999999999999E-3</v>
      </c>
      <c r="I2102" s="97">
        <f>INDEX(バックデータ一覧!$P$4:$R$27,MATCH(計算過程!B2102,バックデータ一覧!$F$4:$F$27,0),MATCH(VLOOKUP(A2102,バックデータ一覧!$T$3:$U$367,2),バックデータ一覧!$P$3:$R$3,0))*10^-3</f>
        <v>2.1700000000000001E-3</v>
      </c>
    </row>
    <row r="2103" spans="1:9" x14ac:dyDescent="0.15">
      <c r="A2103" s="57">
        <v>41727</v>
      </c>
      <c r="B2103" s="9" t="s">
        <v>113</v>
      </c>
      <c r="C2103" s="83">
        <f t="shared" si="97"/>
        <v>6.4800000000000005E-3</v>
      </c>
      <c r="D2103" s="82">
        <f t="shared" si="96"/>
        <v>5.9400000000000008E-3</v>
      </c>
      <c r="E2103" s="81">
        <f t="shared" si="98"/>
        <v>5.4000000000000001E-4</v>
      </c>
      <c r="F2103" s="97">
        <f>INDEX(バックデータ一覧!$G$4:$I$27,MATCH(計算過程!B2103,バックデータ一覧!$F$4:$F$27,0),MATCH(VLOOKUP(A2103,バックデータ一覧!$T$3:$U$367,2),バックデータ一覧!$G$3:$I$3,0))*10^-3</f>
        <v>5.4000000000000001E-4</v>
      </c>
      <c r="G2103" s="97">
        <f>INDEX(バックデータ一覧!$J$4:$L$27,MATCH(計算過程!B2103,バックデータ一覧!$F$4:$F$27,0),MATCH(VLOOKUP(A2103,バックデータ一覧!$T$3:$U$367,2),バックデータ一覧!$J$3:$L$3,0))*10^-3</f>
        <v>1.08E-3</v>
      </c>
      <c r="H2103" s="97">
        <f>INDEX(バックデータ一覧!$M$4:$O$27,MATCH(計算過程!B2103,バックデータ一覧!$F$4:$F$27,0),MATCH(VLOOKUP(A2103,バックデータ一覧!$T$3:$U$367,2),バックデータ一覧!$M$3:$O$3,0))*10^-3</f>
        <v>1.6299999999999999E-3</v>
      </c>
      <c r="I2103" s="97">
        <f>INDEX(バックデータ一覧!$P$4:$R$27,MATCH(計算過程!B2103,バックデータ一覧!$F$4:$F$27,0),MATCH(VLOOKUP(A2103,バックデータ一覧!$T$3:$U$367,2),バックデータ一覧!$P$3:$R$3,0))*10^-3</f>
        <v>2.1700000000000001E-3</v>
      </c>
    </row>
    <row r="2104" spans="1:9" x14ac:dyDescent="0.15">
      <c r="A2104" s="57">
        <v>41727</v>
      </c>
      <c r="B2104" s="9" t="s">
        <v>114</v>
      </c>
      <c r="C2104" s="83">
        <f t="shared" si="97"/>
        <v>6.0700000000000007E-3</v>
      </c>
      <c r="D2104" s="82">
        <f t="shared" si="96"/>
        <v>5.9400000000000008E-3</v>
      </c>
      <c r="E2104" s="81">
        <f t="shared" si="98"/>
        <v>1.3000000000000002E-4</v>
      </c>
      <c r="F2104" s="97">
        <f>INDEX(バックデータ一覧!$G$4:$I$27,MATCH(計算過程!B2104,バックデータ一覧!$F$4:$F$27,0),MATCH(VLOOKUP(A2104,バックデータ一覧!$T$3:$U$367,2),バックデータ一覧!$G$3:$I$3,0))*10^-3</f>
        <v>1.3000000000000002E-4</v>
      </c>
      <c r="G2104" s="97">
        <f>INDEX(バックデータ一覧!$J$4:$L$27,MATCH(計算過程!B2104,バックデータ一覧!$F$4:$F$27,0),MATCH(VLOOKUP(A2104,バックデータ一覧!$T$3:$U$367,2),バックデータ一覧!$J$3:$L$3,0))*10^-3</f>
        <v>2.5000000000000001E-4</v>
      </c>
      <c r="H2104" s="97">
        <f>INDEX(バックデータ一覧!$M$4:$O$27,MATCH(計算過程!B2104,バックデータ一覧!$F$4:$F$27,0),MATCH(VLOOKUP(A2104,バックデータ一覧!$T$3:$U$367,2),バックデータ一覧!$M$3:$O$3,0))*10^-3</f>
        <v>3.8000000000000002E-4</v>
      </c>
      <c r="I2104" s="97">
        <f>INDEX(バックデータ一覧!$P$4:$R$27,MATCH(計算過程!B2104,バックデータ一覧!$F$4:$F$27,0),MATCH(VLOOKUP(A2104,バックデータ一覧!$T$3:$U$367,2),バックデータ一覧!$P$3:$R$3,0))*10^-3</f>
        <v>5.0000000000000001E-4</v>
      </c>
    </row>
    <row r="2105" spans="1:9" x14ac:dyDescent="0.15">
      <c r="A2105" s="57">
        <v>41727</v>
      </c>
      <c r="B2105" s="9" t="s">
        <v>115</v>
      </c>
      <c r="C2105" s="83">
        <f t="shared" si="97"/>
        <v>6.2700000000000013E-3</v>
      </c>
      <c r="D2105" s="82">
        <f t="shared" si="96"/>
        <v>5.9400000000000008E-3</v>
      </c>
      <c r="E2105" s="81">
        <f t="shared" si="98"/>
        <v>3.3E-4</v>
      </c>
      <c r="F2105" s="97">
        <f>INDEX(バックデータ一覧!$G$4:$I$27,MATCH(計算過程!B2105,バックデータ一覧!$F$4:$F$27,0),MATCH(VLOOKUP(A2105,バックデータ一覧!$T$3:$U$367,2),バックデータ一覧!$G$3:$I$3,0))*10^-3</f>
        <v>3.3E-4</v>
      </c>
      <c r="G2105" s="97">
        <f>INDEX(バックデータ一覧!$J$4:$L$27,MATCH(計算過程!B2105,バックデータ一覧!$F$4:$F$27,0),MATCH(VLOOKUP(A2105,バックデータ一覧!$T$3:$U$367,2),バックデータ一覧!$J$3:$L$3,0))*10^-3</f>
        <v>6.7000000000000002E-4</v>
      </c>
      <c r="H2105" s="97">
        <f>INDEX(バックデータ一覧!$M$4:$O$27,MATCH(計算過程!B2105,バックデータ一覧!$F$4:$F$27,0),MATCH(VLOOKUP(A2105,バックデータ一覧!$T$3:$U$367,2),バックデータ一覧!$M$3:$O$3,0))*10^-3</f>
        <v>1E-3</v>
      </c>
      <c r="I2105" s="97">
        <f>INDEX(バックデータ一覧!$P$4:$R$27,MATCH(計算過程!B2105,バックデータ一覧!$F$4:$F$27,0),MATCH(VLOOKUP(A2105,バックデータ一覧!$T$3:$U$367,2),バックデータ一覧!$P$3:$R$3,0))*10^-3</f>
        <v>1.33E-3</v>
      </c>
    </row>
    <row r="2106" spans="1:9" x14ac:dyDescent="0.15">
      <c r="A2106" s="57">
        <v>41727</v>
      </c>
      <c r="B2106" s="9" t="s">
        <v>116</v>
      </c>
      <c r="C2106" s="83">
        <f t="shared" si="97"/>
        <v>6.0700000000000007E-3</v>
      </c>
      <c r="D2106" s="82">
        <f t="shared" si="96"/>
        <v>5.9400000000000008E-3</v>
      </c>
      <c r="E2106" s="81">
        <f t="shared" si="98"/>
        <v>1.3000000000000002E-4</v>
      </c>
      <c r="F2106" s="97">
        <f>INDEX(バックデータ一覧!$G$4:$I$27,MATCH(計算過程!B2106,バックデータ一覧!$F$4:$F$27,0),MATCH(VLOOKUP(A2106,バックデータ一覧!$T$3:$U$367,2),バックデータ一覧!$G$3:$I$3,0))*10^-3</f>
        <v>1.3000000000000002E-4</v>
      </c>
      <c r="G2106" s="97">
        <f>INDEX(バックデータ一覧!$J$4:$L$27,MATCH(計算過程!B2106,バックデータ一覧!$F$4:$F$27,0),MATCH(VLOOKUP(A2106,バックデータ一覧!$T$3:$U$367,2),バックデータ一覧!$J$3:$L$3,0))*10^-3</f>
        <v>2.5000000000000001E-4</v>
      </c>
      <c r="H2106" s="97">
        <f>INDEX(バックデータ一覧!$M$4:$O$27,MATCH(計算過程!B2106,バックデータ一覧!$F$4:$F$27,0),MATCH(VLOOKUP(A2106,バックデータ一覧!$T$3:$U$367,2),バックデータ一覧!$M$3:$O$3,0))*10^-3</f>
        <v>3.8000000000000002E-4</v>
      </c>
      <c r="I2106" s="97">
        <f>INDEX(バックデータ一覧!$P$4:$R$27,MATCH(計算過程!B2106,バックデータ一覧!$F$4:$F$27,0),MATCH(VLOOKUP(A2106,バックデータ一覧!$T$3:$U$367,2),バックデータ一覧!$P$3:$R$3,0))*10^-3</f>
        <v>5.0000000000000001E-4</v>
      </c>
    </row>
    <row r="2107" spans="1:9" x14ac:dyDescent="0.15">
      <c r="A2107" s="57">
        <v>41727</v>
      </c>
      <c r="B2107" s="9" t="s">
        <v>117</v>
      </c>
      <c r="C2107" s="83">
        <f t="shared" si="97"/>
        <v>9.3200000000000002E-3</v>
      </c>
      <c r="D2107" s="82">
        <f t="shared" si="96"/>
        <v>5.9400000000000008E-3</v>
      </c>
      <c r="E2107" s="81">
        <f t="shared" si="98"/>
        <v>3.3799999999999998E-3</v>
      </c>
      <c r="F2107" s="97">
        <f>INDEX(バックデータ一覧!$G$4:$I$27,MATCH(計算過程!B2107,バックデータ一覧!$F$4:$F$27,0),MATCH(VLOOKUP(A2107,バックデータ一覧!$T$3:$U$367,2),バックデータ一覧!$G$3:$I$3,0))*10^-3</f>
        <v>3.3799999999999998E-3</v>
      </c>
      <c r="G2107" s="97">
        <f>INDEX(バックデータ一覧!$J$4:$L$27,MATCH(計算過程!B2107,バックデータ一覧!$F$4:$F$27,0),MATCH(VLOOKUP(A2107,バックデータ一覧!$T$3:$U$367,2),バックデータ一覧!$J$3:$L$3,0))*10^-3</f>
        <v>6.7499999999999999E-3</v>
      </c>
      <c r="H2107" s="97">
        <f>INDEX(バックデータ一覧!$M$4:$O$27,MATCH(計算過程!B2107,バックデータ一覧!$F$4:$F$27,0),MATCH(VLOOKUP(A2107,バックデータ一覧!$T$3:$U$367,2),バックデータ一覧!$M$3:$O$3,0))*10^-3</f>
        <v>1.0130000000000002E-2</v>
      </c>
      <c r="I2107" s="97">
        <f>INDEX(バックデータ一覧!$P$4:$R$27,MATCH(計算過程!B2107,バックデータ一覧!$F$4:$F$27,0),MATCH(VLOOKUP(A2107,バックデータ一覧!$T$3:$U$367,2),バックデータ一覧!$P$3:$R$3,0))*10^-3</f>
        <v>1.3509999999999999E-2</v>
      </c>
    </row>
    <row r="2108" spans="1:9" x14ac:dyDescent="0.15">
      <c r="A2108" s="57">
        <v>41727</v>
      </c>
      <c r="B2108" s="9" t="s">
        <v>118</v>
      </c>
      <c r="C2108" s="83">
        <f t="shared" si="97"/>
        <v>6.2700000000000013E-3</v>
      </c>
      <c r="D2108" s="82">
        <f t="shared" si="96"/>
        <v>5.9400000000000008E-3</v>
      </c>
      <c r="E2108" s="81">
        <f t="shared" si="98"/>
        <v>3.3E-4</v>
      </c>
      <c r="F2108" s="97">
        <f>INDEX(バックデータ一覧!$G$4:$I$27,MATCH(計算過程!B2108,バックデータ一覧!$F$4:$F$27,0),MATCH(VLOOKUP(A2108,バックデータ一覧!$T$3:$U$367,2),バックデータ一覧!$G$3:$I$3,0))*10^-3</f>
        <v>3.3E-4</v>
      </c>
      <c r="G2108" s="97">
        <f>INDEX(バックデータ一覧!$J$4:$L$27,MATCH(計算過程!B2108,バックデータ一覧!$F$4:$F$27,0),MATCH(VLOOKUP(A2108,バックデータ一覧!$T$3:$U$367,2),バックデータ一覧!$J$3:$L$3,0))*10^-3</f>
        <v>6.7000000000000002E-4</v>
      </c>
      <c r="H2108" s="97">
        <f>INDEX(バックデータ一覧!$M$4:$O$27,MATCH(計算過程!B2108,バックデータ一覧!$F$4:$F$27,0),MATCH(VLOOKUP(A2108,バックデータ一覧!$T$3:$U$367,2),バックデータ一覧!$M$3:$O$3,0))*10^-3</f>
        <v>1E-3</v>
      </c>
      <c r="I2108" s="97">
        <f>INDEX(バックデータ一覧!$P$4:$R$27,MATCH(計算過程!B2108,バックデータ一覧!$F$4:$F$27,0),MATCH(VLOOKUP(A2108,バックデータ一覧!$T$3:$U$367,2),バックデータ一覧!$P$3:$R$3,0))*10^-3</f>
        <v>1.33E-3</v>
      </c>
    </row>
    <row r="2109" spans="1:9" x14ac:dyDescent="0.15">
      <c r="A2109" s="57">
        <v>41727</v>
      </c>
      <c r="B2109" s="9" t="s">
        <v>119</v>
      </c>
      <c r="C2109" s="83">
        <f t="shared" si="97"/>
        <v>6.0700000000000007E-3</v>
      </c>
      <c r="D2109" s="82">
        <f t="shared" si="96"/>
        <v>5.9400000000000008E-3</v>
      </c>
      <c r="E2109" s="81">
        <f t="shared" si="98"/>
        <v>1.3000000000000002E-4</v>
      </c>
      <c r="F2109" s="97">
        <f>INDEX(バックデータ一覧!$G$4:$I$27,MATCH(計算過程!B2109,バックデータ一覧!$F$4:$F$27,0),MATCH(VLOOKUP(A2109,バックデータ一覧!$T$3:$U$367,2),バックデータ一覧!$G$3:$I$3,0))*10^-3</f>
        <v>1.3000000000000002E-4</v>
      </c>
      <c r="G2109" s="97">
        <f>INDEX(バックデータ一覧!$J$4:$L$27,MATCH(計算過程!B2109,バックデータ一覧!$F$4:$F$27,0),MATCH(VLOOKUP(A2109,バックデータ一覧!$T$3:$U$367,2),バックデータ一覧!$J$3:$L$3,0))*10^-3</f>
        <v>2.5000000000000001E-4</v>
      </c>
      <c r="H2109" s="97">
        <f>INDEX(バックデータ一覧!$M$4:$O$27,MATCH(計算過程!B2109,バックデータ一覧!$F$4:$F$27,0),MATCH(VLOOKUP(A2109,バックデータ一覧!$T$3:$U$367,2),バックデータ一覧!$M$3:$O$3,0))*10^-3</f>
        <v>3.8000000000000002E-4</v>
      </c>
      <c r="I2109" s="97">
        <f>INDEX(バックデータ一覧!$P$4:$R$27,MATCH(計算過程!B2109,バックデータ一覧!$F$4:$F$27,0),MATCH(VLOOKUP(A2109,バックデータ一覧!$T$3:$U$367,2),バックデータ一覧!$P$3:$R$3,0))*10^-3</f>
        <v>5.0000000000000001E-4</v>
      </c>
    </row>
    <row r="2110" spans="1:9" x14ac:dyDescent="0.15">
      <c r="A2110" s="57">
        <v>41727</v>
      </c>
      <c r="B2110" s="9" t="s">
        <v>120</v>
      </c>
      <c r="C2110" s="83">
        <f t="shared" si="97"/>
        <v>6.0700000000000007E-3</v>
      </c>
      <c r="D2110" s="82">
        <f t="shared" si="96"/>
        <v>5.9400000000000008E-3</v>
      </c>
      <c r="E2110" s="81">
        <f t="shared" si="98"/>
        <v>1.3000000000000002E-4</v>
      </c>
      <c r="F2110" s="97">
        <f>INDEX(バックデータ一覧!$G$4:$I$27,MATCH(計算過程!B2110,バックデータ一覧!$F$4:$F$27,0),MATCH(VLOOKUP(A2110,バックデータ一覧!$T$3:$U$367,2),バックデータ一覧!$G$3:$I$3,0))*10^-3</f>
        <v>1.3000000000000002E-4</v>
      </c>
      <c r="G2110" s="97">
        <f>INDEX(バックデータ一覧!$J$4:$L$27,MATCH(計算過程!B2110,バックデータ一覧!$F$4:$F$27,0),MATCH(VLOOKUP(A2110,バックデータ一覧!$T$3:$U$367,2),バックデータ一覧!$J$3:$L$3,0))*10^-3</f>
        <v>2.5000000000000001E-4</v>
      </c>
      <c r="H2110" s="97">
        <f>INDEX(バックデータ一覧!$M$4:$O$27,MATCH(計算過程!B2110,バックデータ一覧!$F$4:$F$27,0),MATCH(VLOOKUP(A2110,バックデータ一覧!$T$3:$U$367,2),バックデータ一覧!$M$3:$O$3,0))*10^-3</f>
        <v>3.8000000000000002E-4</v>
      </c>
      <c r="I2110" s="97">
        <f>INDEX(バックデータ一覧!$P$4:$R$27,MATCH(計算過程!B2110,バックデータ一覧!$F$4:$F$27,0),MATCH(VLOOKUP(A2110,バックデータ一覧!$T$3:$U$367,2),バックデータ一覧!$P$3:$R$3,0))*10^-3</f>
        <v>5.0000000000000001E-4</v>
      </c>
    </row>
    <row r="2111" spans="1:9" x14ac:dyDescent="0.15">
      <c r="A2111" s="57">
        <v>41727</v>
      </c>
      <c r="B2111" s="9" t="s">
        <v>121</v>
      </c>
      <c r="C2111" s="83">
        <f t="shared" si="97"/>
        <v>6.2700000000000013E-3</v>
      </c>
      <c r="D2111" s="82">
        <f t="shared" si="96"/>
        <v>5.9400000000000008E-3</v>
      </c>
      <c r="E2111" s="81">
        <f t="shared" si="98"/>
        <v>3.3E-4</v>
      </c>
      <c r="F2111" s="97">
        <f>INDEX(バックデータ一覧!$G$4:$I$27,MATCH(計算過程!B2111,バックデータ一覧!$F$4:$F$27,0),MATCH(VLOOKUP(A2111,バックデータ一覧!$T$3:$U$367,2),バックデータ一覧!$G$3:$I$3,0))*10^-3</f>
        <v>3.3E-4</v>
      </c>
      <c r="G2111" s="97">
        <f>INDEX(バックデータ一覧!$J$4:$L$27,MATCH(計算過程!B2111,バックデータ一覧!$F$4:$F$27,0),MATCH(VLOOKUP(A2111,バックデータ一覧!$T$3:$U$367,2),バックデータ一覧!$J$3:$L$3,0))*10^-3</f>
        <v>6.7000000000000002E-4</v>
      </c>
      <c r="H2111" s="97">
        <f>INDEX(バックデータ一覧!$M$4:$O$27,MATCH(計算過程!B2111,バックデータ一覧!$F$4:$F$27,0),MATCH(VLOOKUP(A2111,バックデータ一覧!$T$3:$U$367,2),バックデータ一覧!$M$3:$O$3,0))*10^-3</f>
        <v>1E-3</v>
      </c>
      <c r="I2111" s="97">
        <f>INDEX(バックデータ一覧!$P$4:$R$27,MATCH(計算過程!B2111,バックデータ一覧!$F$4:$F$27,0),MATCH(VLOOKUP(A2111,バックデータ一覧!$T$3:$U$367,2),バックデータ一覧!$P$3:$R$3,0))*10^-3</f>
        <v>1.33E-3</v>
      </c>
    </row>
    <row r="2112" spans="1:9" x14ac:dyDescent="0.15">
      <c r="A2112" s="57">
        <v>41727</v>
      </c>
      <c r="B2112" s="9" t="s">
        <v>122</v>
      </c>
      <c r="C2112" s="83">
        <f t="shared" si="97"/>
        <v>6.2700000000000013E-3</v>
      </c>
      <c r="D2112" s="82">
        <f t="shared" si="96"/>
        <v>5.9400000000000008E-3</v>
      </c>
      <c r="E2112" s="81">
        <f t="shared" si="98"/>
        <v>3.3E-4</v>
      </c>
      <c r="F2112" s="97">
        <f>INDEX(バックデータ一覧!$G$4:$I$27,MATCH(計算過程!B2112,バックデータ一覧!$F$4:$F$27,0),MATCH(VLOOKUP(A2112,バックデータ一覧!$T$3:$U$367,2),バックデータ一覧!$G$3:$I$3,0))*10^-3</f>
        <v>3.3E-4</v>
      </c>
      <c r="G2112" s="97">
        <f>INDEX(バックデータ一覧!$J$4:$L$27,MATCH(計算過程!B2112,バックデータ一覧!$F$4:$F$27,0),MATCH(VLOOKUP(A2112,バックデータ一覧!$T$3:$U$367,2),バックデータ一覧!$J$3:$L$3,0))*10^-3</f>
        <v>6.7000000000000002E-4</v>
      </c>
      <c r="H2112" s="97">
        <f>INDEX(バックデータ一覧!$M$4:$O$27,MATCH(計算過程!B2112,バックデータ一覧!$F$4:$F$27,0),MATCH(VLOOKUP(A2112,バックデータ一覧!$T$3:$U$367,2),バックデータ一覧!$M$3:$O$3,0))*10^-3</f>
        <v>1E-3</v>
      </c>
      <c r="I2112" s="97">
        <f>INDEX(バックデータ一覧!$P$4:$R$27,MATCH(計算過程!B2112,バックデータ一覧!$F$4:$F$27,0),MATCH(VLOOKUP(A2112,バックデータ一覧!$T$3:$U$367,2),バックデータ一覧!$P$3:$R$3,0))*10^-3</f>
        <v>1.33E-3</v>
      </c>
    </row>
    <row r="2113" spans="1:9" x14ac:dyDescent="0.15">
      <c r="A2113" s="57">
        <v>41727</v>
      </c>
      <c r="B2113" s="9" t="s">
        <v>123</v>
      </c>
      <c r="C2113" s="83">
        <f t="shared" si="97"/>
        <v>1.2360000000000001E-2</v>
      </c>
      <c r="D2113" s="82">
        <f t="shared" si="96"/>
        <v>5.9400000000000008E-3</v>
      </c>
      <c r="E2113" s="81">
        <f t="shared" si="98"/>
        <v>6.4200000000000004E-3</v>
      </c>
      <c r="F2113" s="97">
        <f>INDEX(バックデータ一覧!$G$4:$I$27,MATCH(計算過程!B2113,バックデータ一覧!$F$4:$F$27,0),MATCH(VLOOKUP(A2113,バックデータ一覧!$T$3:$U$367,2),バックデータ一覧!$G$3:$I$3,0))*10^-3</f>
        <v>6.4200000000000004E-3</v>
      </c>
      <c r="G2113" s="97">
        <f>INDEX(バックデータ一覧!$J$4:$L$27,MATCH(計算過程!B2113,バックデータ一覧!$F$4:$F$27,0),MATCH(VLOOKUP(A2113,バックデータ一覧!$T$3:$U$367,2),バックデータ一覧!$J$3:$L$3,0))*10^-3</f>
        <v>1.2840000000000001E-2</v>
      </c>
      <c r="H2113" s="97">
        <f>INDEX(バックデータ一覧!$M$4:$O$27,MATCH(計算過程!B2113,バックデータ一覧!$F$4:$F$27,0),MATCH(VLOOKUP(A2113,バックデータ一覧!$T$3:$U$367,2),バックデータ一覧!$M$3:$O$3,0))*10^-3</f>
        <v>1.9260000000000003E-2</v>
      </c>
      <c r="I2113" s="97">
        <f>INDEX(バックデータ一覧!$P$4:$R$27,MATCH(計算過程!B2113,バックデータ一覧!$F$4:$F$27,0),MATCH(VLOOKUP(A2113,バックデータ一覧!$T$3:$U$367,2),バックデータ一覧!$P$3:$R$3,0))*10^-3</f>
        <v>2.5680000000000001E-2</v>
      </c>
    </row>
    <row r="2114" spans="1:9" x14ac:dyDescent="0.15">
      <c r="A2114" s="57">
        <v>41727</v>
      </c>
      <c r="B2114" s="9" t="s">
        <v>124</v>
      </c>
      <c r="C2114" s="83">
        <f t="shared" si="97"/>
        <v>1.2360000000000001E-2</v>
      </c>
      <c r="D2114" s="82">
        <f t="shared" si="96"/>
        <v>5.9400000000000008E-3</v>
      </c>
      <c r="E2114" s="81">
        <f t="shared" si="98"/>
        <v>6.4200000000000004E-3</v>
      </c>
      <c r="F2114" s="97">
        <f>INDEX(バックデータ一覧!$G$4:$I$27,MATCH(計算過程!B2114,バックデータ一覧!$F$4:$F$27,0),MATCH(VLOOKUP(A2114,バックデータ一覧!$T$3:$U$367,2),バックデータ一覧!$G$3:$I$3,0))*10^-3</f>
        <v>6.4200000000000004E-3</v>
      </c>
      <c r="G2114" s="97">
        <f>INDEX(バックデータ一覧!$J$4:$L$27,MATCH(計算過程!B2114,バックデータ一覧!$F$4:$F$27,0),MATCH(VLOOKUP(A2114,バックデータ一覧!$T$3:$U$367,2),バックデータ一覧!$J$3:$L$3,0))*10^-3</f>
        <v>1.2840000000000001E-2</v>
      </c>
      <c r="H2114" s="97">
        <f>INDEX(バックデータ一覧!$M$4:$O$27,MATCH(計算過程!B2114,バックデータ一覧!$F$4:$F$27,0),MATCH(VLOOKUP(A2114,バックデータ一覧!$T$3:$U$367,2),バックデータ一覧!$M$3:$O$3,0))*10^-3</f>
        <v>1.9260000000000003E-2</v>
      </c>
      <c r="I2114" s="97">
        <f>INDEX(バックデータ一覧!$P$4:$R$27,MATCH(計算過程!B2114,バックデータ一覧!$F$4:$F$27,0),MATCH(VLOOKUP(A2114,バックデータ一覧!$T$3:$U$367,2),バックデータ一覧!$P$3:$R$3,0))*10^-3</f>
        <v>2.5680000000000001E-2</v>
      </c>
    </row>
    <row r="2115" spans="1:9" x14ac:dyDescent="0.15">
      <c r="A2115" s="57">
        <v>41727</v>
      </c>
      <c r="B2115" s="9" t="s">
        <v>125</v>
      </c>
      <c r="C2115" s="83">
        <f t="shared" si="97"/>
        <v>6.2700000000000013E-3</v>
      </c>
      <c r="D2115" s="82">
        <f t="shared" si="96"/>
        <v>5.9400000000000008E-3</v>
      </c>
      <c r="E2115" s="81">
        <f t="shared" si="98"/>
        <v>3.3E-4</v>
      </c>
      <c r="F2115" s="97">
        <f>INDEX(バックデータ一覧!$G$4:$I$27,MATCH(計算過程!B2115,バックデータ一覧!$F$4:$F$27,0),MATCH(VLOOKUP(A2115,バックデータ一覧!$T$3:$U$367,2),バックデータ一覧!$G$3:$I$3,0))*10^-3</f>
        <v>3.3E-4</v>
      </c>
      <c r="G2115" s="97">
        <f>INDEX(バックデータ一覧!$J$4:$L$27,MATCH(計算過程!B2115,バックデータ一覧!$F$4:$F$27,0),MATCH(VLOOKUP(A2115,バックデータ一覧!$T$3:$U$367,2),バックデータ一覧!$J$3:$L$3,0))*10^-3</f>
        <v>6.7000000000000002E-4</v>
      </c>
      <c r="H2115" s="97">
        <f>INDEX(バックデータ一覧!$M$4:$O$27,MATCH(計算過程!B2115,バックデータ一覧!$F$4:$F$27,0),MATCH(VLOOKUP(A2115,バックデータ一覧!$T$3:$U$367,2),バックデータ一覧!$M$3:$O$3,0))*10^-3</f>
        <v>1E-3</v>
      </c>
      <c r="I2115" s="97">
        <f>INDEX(バックデータ一覧!$P$4:$R$27,MATCH(計算過程!B2115,バックデータ一覧!$F$4:$F$27,0),MATCH(VLOOKUP(A2115,バックデータ一覧!$T$3:$U$367,2),バックデータ一覧!$P$3:$R$3,0))*10^-3</f>
        <v>1.33E-3</v>
      </c>
    </row>
    <row r="2116" spans="1:9" x14ac:dyDescent="0.15">
      <c r="A2116" s="57">
        <v>41727</v>
      </c>
      <c r="B2116" s="9" t="s">
        <v>126</v>
      </c>
      <c r="C2116" s="83">
        <f t="shared" si="97"/>
        <v>6.2700000000000013E-3</v>
      </c>
      <c r="D2116" s="82">
        <f t="shared" si="96"/>
        <v>5.9400000000000008E-3</v>
      </c>
      <c r="E2116" s="81">
        <f t="shared" si="98"/>
        <v>3.3E-4</v>
      </c>
      <c r="F2116" s="97">
        <f>INDEX(バックデータ一覧!$G$4:$I$27,MATCH(計算過程!B2116,バックデータ一覧!$F$4:$F$27,0),MATCH(VLOOKUP(A2116,バックデータ一覧!$T$3:$U$367,2),バックデータ一覧!$G$3:$I$3,0))*10^-3</f>
        <v>3.3E-4</v>
      </c>
      <c r="G2116" s="97">
        <f>INDEX(バックデータ一覧!$J$4:$L$27,MATCH(計算過程!B2116,バックデータ一覧!$F$4:$F$27,0),MATCH(VLOOKUP(A2116,バックデータ一覧!$T$3:$U$367,2),バックデータ一覧!$J$3:$L$3,0))*10^-3</f>
        <v>6.7000000000000002E-4</v>
      </c>
      <c r="H2116" s="97">
        <f>INDEX(バックデータ一覧!$M$4:$O$27,MATCH(計算過程!B2116,バックデータ一覧!$F$4:$F$27,0),MATCH(VLOOKUP(A2116,バックデータ一覧!$T$3:$U$367,2),バックデータ一覧!$M$3:$O$3,0))*10^-3</f>
        <v>1E-3</v>
      </c>
      <c r="I2116" s="97">
        <f>INDEX(バックデータ一覧!$P$4:$R$27,MATCH(計算過程!B2116,バックデータ一覧!$F$4:$F$27,0),MATCH(VLOOKUP(A2116,バックデータ一覧!$T$3:$U$367,2),バックデータ一覧!$P$3:$R$3,0))*10^-3</f>
        <v>1.33E-3</v>
      </c>
    </row>
    <row r="2117" spans="1:9" x14ac:dyDescent="0.15">
      <c r="A2117" s="57">
        <v>41727</v>
      </c>
      <c r="B2117" s="9" t="s">
        <v>127</v>
      </c>
      <c r="C2117" s="83">
        <f t="shared" si="97"/>
        <v>1.2220000000000002E-2</v>
      </c>
      <c r="D2117" s="82">
        <f t="shared" si="96"/>
        <v>5.9400000000000008E-3</v>
      </c>
      <c r="E2117" s="81">
        <f t="shared" si="98"/>
        <v>6.28E-3</v>
      </c>
      <c r="F2117" s="97">
        <f>INDEX(バックデータ一覧!$G$4:$I$27,MATCH(計算過程!B2117,バックデータ一覧!$F$4:$F$27,0),MATCH(VLOOKUP(A2117,バックデータ一覧!$T$3:$U$367,2),バックデータ一覧!$G$3:$I$3,0))*10^-3</f>
        <v>6.28E-3</v>
      </c>
      <c r="G2117" s="97">
        <f>INDEX(バックデータ一覧!$J$4:$L$27,MATCH(計算過程!B2117,バックデータ一覧!$F$4:$F$27,0),MATCH(VLOOKUP(A2117,バックデータ一覧!$T$3:$U$367,2),バックデータ一覧!$J$3:$L$3,0))*10^-3</f>
        <v>1.256E-2</v>
      </c>
      <c r="H2117" s="97">
        <f>INDEX(バックデータ一覧!$M$4:$O$27,MATCH(計算過程!B2117,バックデータ一覧!$F$4:$F$27,0),MATCH(VLOOKUP(A2117,バックデータ一覧!$T$3:$U$367,2),バックデータ一覧!$M$3:$O$3,0))*10^-3</f>
        <v>1.8839999999999999E-2</v>
      </c>
      <c r="I2117" s="97">
        <f>INDEX(バックデータ一覧!$P$4:$R$27,MATCH(計算過程!B2117,バックデータ一覧!$F$4:$F$27,0),MATCH(VLOOKUP(A2117,バックデータ一覧!$T$3:$U$367,2),バックデータ一覧!$P$3:$R$3,0))*10^-3</f>
        <v>2.512E-2</v>
      </c>
    </row>
    <row r="2118" spans="1:9" x14ac:dyDescent="0.15">
      <c r="A2118" s="57">
        <v>41727</v>
      </c>
      <c r="B2118" s="9" t="s">
        <v>128</v>
      </c>
      <c r="C2118" s="83">
        <f t="shared" si="97"/>
        <v>1.2640000000000002E-2</v>
      </c>
      <c r="D2118" s="82">
        <f t="shared" si="96"/>
        <v>5.9400000000000008E-3</v>
      </c>
      <c r="E2118" s="81">
        <f t="shared" si="98"/>
        <v>6.7000000000000002E-3</v>
      </c>
      <c r="F2118" s="97">
        <f>INDEX(バックデータ一覧!$G$4:$I$27,MATCH(計算過程!B2118,バックデータ一覧!$F$4:$F$27,0),MATCH(VLOOKUP(A2118,バックデータ一覧!$T$3:$U$367,2),バックデータ一覧!$G$3:$I$3,0))*10^-3</f>
        <v>6.7000000000000002E-3</v>
      </c>
      <c r="G2118" s="97">
        <f>INDEX(バックデータ一覧!$J$4:$L$27,MATCH(計算過程!B2118,バックデータ一覧!$F$4:$F$27,0),MATCH(VLOOKUP(A2118,バックデータ一覧!$T$3:$U$367,2),バックデータ一覧!$J$3:$L$3,0))*10^-3</f>
        <v>1.3390000000000001E-2</v>
      </c>
      <c r="H2118" s="97">
        <f>INDEX(バックデータ一覧!$M$4:$O$27,MATCH(計算過程!B2118,バックデータ一覧!$F$4:$F$27,0),MATCH(VLOOKUP(A2118,バックデータ一覧!$T$3:$U$367,2),バックデータ一覧!$M$3:$O$3,0))*10^-3</f>
        <v>2.009E-2</v>
      </c>
      <c r="I2118" s="97">
        <f>INDEX(バックデータ一覧!$P$4:$R$27,MATCH(計算過程!B2118,バックデータ一覧!$F$4:$F$27,0),MATCH(VLOOKUP(A2118,バックデータ一覧!$T$3:$U$367,2),バックデータ一覧!$P$3:$R$3,0))*10^-3</f>
        <v>2.6790000000000001E-2</v>
      </c>
    </row>
    <row r="2119" spans="1:9" x14ac:dyDescent="0.15">
      <c r="A2119" s="57">
        <v>41728</v>
      </c>
      <c r="B2119" s="9" t="s">
        <v>105</v>
      </c>
      <c r="C2119" s="83">
        <f t="shared" si="97"/>
        <v>6.0700000000000007E-3</v>
      </c>
      <c r="D2119" s="82">
        <f t="shared" ref="D2119:D2182" si="99">$O$4*$O$5*10^-3</f>
        <v>5.9400000000000008E-3</v>
      </c>
      <c r="E2119" s="81">
        <f t="shared" si="98"/>
        <v>1.3000000000000002E-4</v>
      </c>
      <c r="F2119" s="97">
        <f>INDEX(バックデータ一覧!$G$4:$I$27,MATCH(計算過程!B2119,バックデータ一覧!$F$4:$F$27,0),MATCH(VLOOKUP(A2119,バックデータ一覧!$T$3:$U$367,2),バックデータ一覧!$G$3:$I$3,0))*10^-3</f>
        <v>1.3000000000000002E-4</v>
      </c>
      <c r="G2119" s="97">
        <f>INDEX(バックデータ一覧!$J$4:$L$27,MATCH(計算過程!B2119,バックデータ一覧!$F$4:$F$27,0),MATCH(VLOOKUP(A2119,バックデータ一覧!$T$3:$U$367,2),バックデータ一覧!$J$3:$L$3,0))*10^-3</f>
        <v>2.5000000000000001E-4</v>
      </c>
      <c r="H2119" s="97">
        <f>INDEX(バックデータ一覧!$M$4:$O$27,MATCH(計算過程!B2119,バックデータ一覧!$F$4:$F$27,0),MATCH(VLOOKUP(A2119,バックデータ一覧!$T$3:$U$367,2),バックデータ一覧!$M$3:$O$3,0))*10^-3</f>
        <v>3.8000000000000002E-4</v>
      </c>
      <c r="I2119" s="97">
        <f>INDEX(バックデータ一覧!$P$4:$R$27,MATCH(計算過程!B2119,バックデータ一覧!$F$4:$F$27,0),MATCH(VLOOKUP(A2119,バックデータ一覧!$T$3:$U$367,2),バックデータ一覧!$P$3:$R$3,0))*10^-3</f>
        <v>5.0000000000000001E-4</v>
      </c>
    </row>
    <row r="2120" spans="1:9" x14ac:dyDescent="0.15">
      <c r="A2120" s="57">
        <v>41728</v>
      </c>
      <c r="B2120" s="9" t="s">
        <v>106</v>
      </c>
      <c r="C2120" s="83">
        <f t="shared" ref="C2120:C2183" si="100">D2120+E2120</f>
        <v>6.0700000000000007E-3</v>
      </c>
      <c r="D2120" s="82">
        <f t="shared" si="99"/>
        <v>5.9400000000000008E-3</v>
      </c>
      <c r="E2120" s="81">
        <f t="shared" ref="E2120:E2183" si="101">IF(AND($O$10&gt;=1,$O$10&lt;2),$F2120*(2-$O$10)/(2-1)+$G2120*($O$10-1)/(2-1),IF(AND($O$10&gt;=2,$O$10&lt;3),$G2120*(3-$O$10)/(3-2)+$H2120*($O$10-2)/(3-2),$H2120*(4-$O$10)/(4-3)+$I2120*($O$10-3)/(4-3)))</f>
        <v>1.3000000000000002E-4</v>
      </c>
      <c r="F2120" s="97">
        <f>INDEX(バックデータ一覧!$G$4:$I$27,MATCH(計算過程!B2120,バックデータ一覧!$F$4:$F$27,0),MATCH(VLOOKUP(A2120,バックデータ一覧!$T$3:$U$367,2),バックデータ一覧!$G$3:$I$3,0))*10^-3</f>
        <v>1.3000000000000002E-4</v>
      </c>
      <c r="G2120" s="97">
        <f>INDEX(バックデータ一覧!$J$4:$L$27,MATCH(計算過程!B2120,バックデータ一覧!$F$4:$F$27,0),MATCH(VLOOKUP(A2120,バックデータ一覧!$T$3:$U$367,2),バックデータ一覧!$J$3:$L$3,0))*10^-3</f>
        <v>2.5000000000000001E-4</v>
      </c>
      <c r="H2120" s="97">
        <f>INDEX(バックデータ一覧!$M$4:$O$27,MATCH(計算過程!B2120,バックデータ一覧!$F$4:$F$27,0),MATCH(VLOOKUP(A2120,バックデータ一覧!$T$3:$U$367,2),バックデータ一覧!$M$3:$O$3,0))*10^-3</f>
        <v>3.8000000000000002E-4</v>
      </c>
      <c r="I2120" s="97">
        <f>INDEX(バックデータ一覧!$P$4:$R$27,MATCH(計算過程!B2120,バックデータ一覧!$F$4:$F$27,0),MATCH(VLOOKUP(A2120,バックデータ一覧!$T$3:$U$367,2),バックデータ一覧!$P$3:$R$3,0))*10^-3</f>
        <v>5.0000000000000001E-4</v>
      </c>
    </row>
    <row r="2121" spans="1:9" x14ac:dyDescent="0.15">
      <c r="A2121" s="57">
        <v>41728</v>
      </c>
      <c r="B2121" s="9" t="s">
        <v>107</v>
      </c>
      <c r="C2121" s="83">
        <f t="shared" si="100"/>
        <v>6.0700000000000007E-3</v>
      </c>
      <c r="D2121" s="82">
        <f t="shared" si="99"/>
        <v>5.9400000000000008E-3</v>
      </c>
      <c r="E2121" s="81">
        <f t="shared" si="101"/>
        <v>1.3000000000000002E-4</v>
      </c>
      <c r="F2121" s="97">
        <f>INDEX(バックデータ一覧!$G$4:$I$27,MATCH(計算過程!B2121,バックデータ一覧!$F$4:$F$27,0),MATCH(VLOOKUP(A2121,バックデータ一覧!$T$3:$U$367,2),バックデータ一覧!$G$3:$I$3,0))*10^-3</f>
        <v>1.3000000000000002E-4</v>
      </c>
      <c r="G2121" s="97">
        <f>INDEX(バックデータ一覧!$J$4:$L$27,MATCH(計算過程!B2121,バックデータ一覧!$F$4:$F$27,0),MATCH(VLOOKUP(A2121,バックデータ一覧!$T$3:$U$367,2),バックデータ一覧!$J$3:$L$3,0))*10^-3</f>
        <v>2.5000000000000001E-4</v>
      </c>
      <c r="H2121" s="97">
        <f>INDEX(バックデータ一覧!$M$4:$O$27,MATCH(計算過程!B2121,バックデータ一覧!$F$4:$F$27,0),MATCH(VLOOKUP(A2121,バックデータ一覧!$T$3:$U$367,2),バックデータ一覧!$M$3:$O$3,0))*10^-3</f>
        <v>3.8000000000000002E-4</v>
      </c>
      <c r="I2121" s="97">
        <f>INDEX(バックデータ一覧!$P$4:$R$27,MATCH(計算過程!B2121,バックデータ一覧!$F$4:$F$27,0),MATCH(VLOOKUP(A2121,バックデータ一覧!$T$3:$U$367,2),バックデータ一覧!$P$3:$R$3,0))*10^-3</f>
        <v>5.0000000000000001E-4</v>
      </c>
    </row>
    <row r="2122" spans="1:9" x14ac:dyDescent="0.15">
      <c r="A2122" s="57">
        <v>41728</v>
      </c>
      <c r="B2122" s="9" t="s">
        <v>108</v>
      </c>
      <c r="C2122" s="83">
        <f t="shared" si="100"/>
        <v>6.0700000000000007E-3</v>
      </c>
      <c r="D2122" s="82">
        <f t="shared" si="99"/>
        <v>5.9400000000000008E-3</v>
      </c>
      <c r="E2122" s="81">
        <f t="shared" si="101"/>
        <v>1.3000000000000002E-4</v>
      </c>
      <c r="F2122" s="97">
        <f>INDEX(バックデータ一覧!$G$4:$I$27,MATCH(計算過程!B2122,バックデータ一覧!$F$4:$F$27,0),MATCH(VLOOKUP(A2122,バックデータ一覧!$T$3:$U$367,2),バックデータ一覧!$G$3:$I$3,0))*10^-3</f>
        <v>1.3000000000000002E-4</v>
      </c>
      <c r="G2122" s="97">
        <f>INDEX(バックデータ一覧!$J$4:$L$27,MATCH(計算過程!B2122,バックデータ一覧!$F$4:$F$27,0),MATCH(VLOOKUP(A2122,バックデータ一覧!$T$3:$U$367,2),バックデータ一覧!$J$3:$L$3,0))*10^-3</f>
        <v>2.5000000000000001E-4</v>
      </c>
      <c r="H2122" s="97">
        <f>INDEX(バックデータ一覧!$M$4:$O$27,MATCH(計算過程!B2122,バックデータ一覧!$F$4:$F$27,0),MATCH(VLOOKUP(A2122,バックデータ一覧!$T$3:$U$367,2),バックデータ一覧!$M$3:$O$3,0))*10^-3</f>
        <v>3.8000000000000002E-4</v>
      </c>
      <c r="I2122" s="97">
        <f>INDEX(バックデータ一覧!$P$4:$R$27,MATCH(計算過程!B2122,バックデータ一覧!$F$4:$F$27,0),MATCH(VLOOKUP(A2122,バックデータ一覧!$T$3:$U$367,2),バックデータ一覧!$P$3:$R$3,0))*10^-3</f>
        <v>5.0000000000000001E-4</v>
      </c>
    </row>
    <row r="2123" spans="1:9" x14ac:dyDescent="0.15">
      <c r="A2123" s="57">
        <v>41728</v>
      </c>
      <c r="B2123" s="9" t="s">
        <v>109</v>
      </c>
      <c r="C2123" s="83">
        <f t="shared" si="100"/>
        <v>6.0700000000000007E-3</v>
      </c>
      <c r="D2123" s="82">
        <f t="shared" si="99"/>
        <v>5.9400000000000008E-3</v>
      </c>
      <c r="E2123" s="81">
        <f t="shared" si="101"/>
        <v>1.3000000000000002E-4</v>
      </c>
      <c r="F2123" s="97">
        <f>INDEX(バックデータ一覧!$G$4:$I$27,MATCH(計算過程!B2123,バックデータ一覧!$F$4:$F$27,0),MATCH(VLOOKUP(A2123,バックデータ一覧!$T$3:$U$367,2),バックデータ一覧!$G$3:$I$3,0))*10^-3</f>
        <v>1.3000000000000002E-4</v>
      </c>
      <c r="G2123" s="97">
        <f>INDEX(バックデータ一覧!$J$4:$L$27,MATCH(計算過程!B2123,バックデータ一覧!$F$4:$F$27,0),MATCH(VLOOKUP(A2123,バックデータ一覧!$T$3:$U$367,2),バックデータ一覧!$J$3:$L$3,0))*10^-3</f>
        <v>2.5000000000000001E-4</v>
      </c>
      <c r="H2123" s="97">
        <f>INDEX(バックデータ一覧!$M$4:$O$27,MATCH(計算過程!B2123,バックデータ一覧!$F$4:$F$27,0),MATCH(VLOOKUP(A2123,バックデータ一覧!$T$3:$U$367,2),バックデータ一覧!$M$3:$O$3,0))*10^-3</f>
        <v>3.8000000000000002E-4</v>
      </c>
      <c r="I2123" s="97">
        <f>INDEX(バックデータ一覧!$P$4:$R$27,MATCH(計算過程!B2123,バックデータ一覧!$F$4:$F$27,0),MATCH(VLOOKUP(A2123,バックデータ一覧!$T$3:$U$367,2),バックデータ一覧!$P$3:$R$3,0))*10^-3</f>
        <v>5.0000000000000001E-4</v>
      </c>
    </row>
    <row r="2124" spans="1:9" x14ac:dyDescent="0.15">
      <c r="A2124" s="57">
        <v>41728</v>
      </c>
      <c r="B2124" s="9" t="s">
        <v>110</v>
      </c>
      <c r="C2124" s="83">
        <f t="shared" si="100"/>
        <v>6.0700000000000007E-3</v>
      </c>
      <c r="D2124" s="82">
        <f t="shared" si="99"/>
        <v>5.9400000000000008E-3</v>
      </c>
      <c r="E2124" s="81">
        <f t="shared" si="101"/>
        <v>1.3000000000000002E-4</v>
      </c>
      <c r="F2124" s="97">
        <f>INDEX(バックデータ一覧!$G$4:$I$27,MATCH(計算過程!B2124,バックデータ一覧!$F$4:$F$27,0),MATCH(VLOOKUP(A2124,バックデータ一覧!$T$3:$U$367,2),バックデータ一覧!$G$3:$I$3,0))*10^-3</f>
        <v>1.3000000000000002E-4</v>
      </c>
      <c r="G2124" s="97">
        <f>INDEX(バックデータ一覧!$J$4:$L$27,MATCH(計算過程!B2124,バックデータ一覧!$F$4:$F$27,0),MATCH(VLOOKUP(A2124,バックデータ一覧!$T$3:$U$367,2),バックデータ一覧!$J$3:$L$3,0))*10^-3</f>
        <v>2.5000000000000001E-4</v>
      </c>
      <c r="H2124" s="97">
        <f>INDEX(バックデータ一覧!$M$4:$O$27,MATCH(計算過程!B2124,バックデータ一覧!$F$4:$F$27,0),MATCH(VLOOKUP(A2124,バックデータ一覧!$T$3:$U$367,2),バックデータ一覧!$M$3:$O$3,0))*10^-3</f>
        <v>3.8000000000000002E-4</v>
      </c>
      <c r="I2124" s="97">
        <f>INDEX(バックデータ一覧!$P$4:$R$27,MATCH(計算過程!B2124,バックデータ一覧!$F$4:$F$27,0),MATCH(VLOOKUP(A2124,バックデータ一覧!$T$3:$U$367,2),バックデータ一覧!$P$3:$R$3,0))*10^-3</f>
        <v>5.0000000000000001E-4</v>
      </c>
    </row>
    <row r="2125" spans="1:9" x14ac:dyDescent="0.15">
      <c r="A2125" s="57">
        <v>41728</v>
      </c>
      <c r="B2125" s="9" t="s">
        <v>111</v>
      </c>
      <c r="C2125" s="83">
        <f t="shared" si="100"/>
        <v>9.3200000000000002E-3</v>
      </c>
      <c r="D2125" s="82">
        <f t="shared" si="99"/>
        <v>5.9400000000000008E-3</v>
      </c>
      <c r="E2125" s="81">
        <f t="shared" si="101"/>
        <v>3.3799999999999998E-3</v>
      </c>
      <c r="F2125" s="97">
        <f>INDEX(バックデータ一覧!$G$4:$I$27,MATCH(計算過程!B2125,バックデータ一覧!$F$4:$F$27,0),MATCH(VLOOKUP(A2125,バックデータ一覧!$T$3:$U$367,2),バックデータ一覧!$G$3:$I$3,0))*10^-3</f>
        <v>3.3799999999999998E-3</v>
      </c>
      <c r="G2125" s="97">
        <f>INDEX(バックデータ一覧!$J$4:$L$27,MATCH(計算過程!B2125,バックデータ一覧!$F$4:$F$27,0),MATCH(VLOOKUP(A2125,バックデータ一覧!$T$3:$U$367,2),バックデータ一覧!$J$3:$L$3,0))*10^-3</f>
        <v>6.7499999999999999E-3</v>
      </c>
      <c r="H2125" s="97">
        <f>INDEX(バックデータ一覧!$M$4:$O$27,MATCH(計算過程!B2125,バックデータ一覧!$F$4:$F$27,0),MATCH(VLOOKUP(A2125,バックデータ一覧!$T$3:$U$367,2),バックデータ一覧!$M$3:$O$3,0))*10^-3</f>
        <v>1.0130000000000002E-2</v>
      </c>
      <c r="I2125" s="97">
        <f>INDEX(バックデータ一覧!$P$4:$R$27,MATCH(計算過程!B2125,バックデータ一覧!$F$4:$F$27,0),MATCH(VLOOKUP(A2125,バックデータ一覧!$T$3:$U$367,2),バックデータ一覧!$P$3:$R$3,0))*10^-3</f>
        <v>1.3509999999999999E-2</v>
      </c>
    </row>
    <row r="2126" spans="1:9" x14ac:dyDescent="0.15">
      <c r="A2126" s="57">
        <v>41728</v>
      </c>
      <c r="B2126" s="9" t="s">
        <v>112</v>
      </c>
      <c r="C2126" s="83">
        <f t="shared" si="100"/>
        <v>6.4800000000000005E-3</v>
      </c>
      <c r="D2126" s="82">
        <f t="shared" si="99"/>
        <v>5.9400000000000008E-3</v>
      </c>
      <c r="E2126" s="81">
        <f t="shared" si="101"/>
        <v>5.4000000000000001E-4</v>
      </c>
      <c r="F2126" s="97">
        <f>INDEX(バックデータ一覧!$G$4:$I$27,MATCH(計算過程!B2126,バックデータ一覧!$F$4:$F$27,0),MATCH(VLOOKUP(A2126,バックデータ一覧!$T$3:$U$367,2),バックデータ一覧!$G$3:$I$3,0))*10^-3</f>
        <v>5.4000000000000001E-4</v>
      </c>
      <c r="G2126" s="97">
        <f>INDEX(バックデータ一覧!$J$4:$L$27,MATCH(計算過程!B2126,バックデータ一覧!$F$4:$F$27,0),MATCH(VLOOKUP(A2126,バックデータ一覧!$T$3:$U$367,2),バックデータ一覧!$J$3:$L$3,0))*10^-3</f>
        <v>1.08E-3</v>
      </c>
      <c r="H2126" s="97">
        <f>INDEX(バックデータ一覧!$M$4:$O$27,MATCH(計算過程!B2126,バックデータ一覧!$F$4:$F$27,0),MATCH(VLOOKUP(A2126,バックデータ一覧!$T$3:$U$367,2),バックデータ一覧!$M$3:$O$3,0))*10^-3</f>
        <v>1.6299999999999999E-3</v>
      </c>
      <c r="I2126" s="97">
        <f>INDEX(バックデータ一覧!$P$4:$R$27,MATCH(計算過程!B2126,バックデータ一覧!$F$4:$F$27,0),MATCH(VLOOKUP(A2126,バックデータ一覧!$T$3:$U$367,2),バックデータ一覧!$P$3:$R$3,0))*10^-3</f>
        <v>2.1700000000000001E-3</v>
      </c>
    </row>
    <row r="2127" spans="1:9" x14ac:dyDescent="0.15">
      <c r="A2127" s="57">
        <v>41728</v>
      </c>
      <c r="B2127" s="9" t="s">
        <v>113</v>
      </c>
      <c r="C2127" s="83">
        <f t="shared" si="100"/>
        <v>6.4800000000000005E-3</v>
      </c>
      <c r="D2127" s="82">
        <f t="shared" si="99"/>
        <v>5.9400000000000008E-3</v>
      </c>
      <c r="E2127" s="81">
        <f t="shared" si="101"/>
        <v>5.4000000000000001E-4</v>
      </c>
      <c r="F2127" s="97">
        <f>INDEX(バックデータ一覧!$G$4:$I$27,MATCH(計算過程!B2127,バックデータ一覧!$F$4:$F$27,0),MATCH(VLOOKUP(A2127,バックデータ一覧!$T$3:$U$367,2),バックデータ一覧!$G$3:$I$3,0))*10^-3</f>
        <v>5.4000000000000001E-4</v>
      </c>
      <c r="G2127" s="97">
        <f>INDEX(バックデータ一覧!$J$4:$L$27,MATCH(計算過程!B2127,バックデータ一覧!$F$4:$F$27,0),MATCH(VLOOKUP(A2127,バックデータ一覧!$T$3:$U$367,2),バックデータ一覧!$J$3:$L$3,0))*10^-3</f>
        <v>1.08E-3</v>
      </c>
      <c r="H2127" s="97">
        <f>INDEX(バックデータ一覧!$M$4:$O$27,MATCH(計算過程!B2127,バックデータ一覧!$F$4:$F$27,0),MATCH(VLOOKUP(A2127,バックデータ一覧!$T$3:$U$367,2),バックデータ一覧!$M$3:$O$3,0))*10^-3</f>
        <v>1.6299999999999999E-3</v>
      </c>
      <c r="I2127" s="97">
        <f>INDEX(バックデータ一覧!$P$4:$R$27,MATCH(計算過程!B2127,バックデータ一覧!$F$4:$F$27,0),MATCH(VLOOKUP(A2127,バックデータ一覧!$T$3:$U$367,2),バックデータ一覧!$P$3:$R$3,0))*10^-3</f>
        <v>2.1700000000000001E-3</v>
      </c>
    </row>
    <row r="2128" spans="1:9" x14ac:dyDescent="0.15">
      <c r="A2128" s="57">
        <v>41728</v>
      </c>
      <c r="B2128" s="9" t="s">
        <v>114</v>
      </c>
      <c r="C2128" s="83">
        <f t="shared" si="100"/>
        <v>6.0700000000000007E-3</v>
      </c>
      <c r="D2128" s="82">
        <f t="shared" si="99"/>
        <v>5.9400000000000008E-3</v>
      </c>
      <c r="E2128" s="81">
        <f t="shared" si="101"/>
        <v>1.3000000000000002E-4</v>
      </c>
      <c r="F2128" s="97">
        <f>INDEX(バックデータ一覧!$G$4:$I$27,MATCH(計算過程!B2128,バックデータ一覧!$F$4:$F$27,0),MATCH(VLOOKUP(A2128,バックデータ一覧!$T$3:$U$367,2),バックデータ一覧!$G$3:$I$3,0))*10^-3</f>
        <v>1.3000000000000002E-4</v>
      </c>
      <c r="G2128" s="97">
        <f>INDEX(バックデータ一覧!$J$4:$L$27,MATCH(計算過程!B2128,バックデータ一覧!$F$4:$F$27,0),MATCH(VLOOKUP(A2128,バックデータ一覧!$T$3:$U$367,2),バックデータ一覧!$J$3:$L$3,0))*10^-3</f>
        <v>2.5000000000000001E-4</v>
      </c>
      <c r="H2128" s="97">
        <f>INDEX(バックデータ一覧!$M$4:$O$27,MATCH(計算過程!B2128,バックデータ一覧!$F$4:$F$27,0),MATCH(VLOOKUP(A2128,バックデータ一覧!$T$3:$U$367,2),バックデータ一覧!$M$3:$O$3,0))*10^-3</f>
        <v>3.8000000000000002E-4</v>
      </c>
      <c r="I2128" s="97">
        <f>INDEX(バックデータ一覧!$P$4:$R$27,MATCH(計算過程!B2128,バックデータ一覧!$F$4:$F$27,0),MATCH(VLOOKUP(A2128,バックデータ一覧!$T$3:$U$367,2),バックデータ一覧!$P$3:$R$3,0))*10^-3</f>
        <v>5.0000000000000001E-4</v>
      </c>
    </row>
    <row r="2129" spans="1:9" x14ac:dyDescent="0.15">
      <c r="A2129" s="57">
        <v>41728</v>
      </c>
      <c r="B2129" s="9" t="s">
        <v>115</v>
      </c>
      <c r="C2129" s="83">
        <f t="shared" si="100"/>
        <v>6.2700000000000013E-3</v>
      </c>
      <c r="D2129" s="82">
        <f t="shared" si="99"/>
        <v>5.9400000000000008E-3</v>
      </c>
      <c r="E2129" s="81">
        <f t="shared" si="101"/>
        <v>3.3E-4</v>
      </c>
      <c r="F2129" s="97">
        <f>INDEX(バックデータ一覧!$G$4:$I$27,MATCH(計算過程!B2129,バックデータ一覧!$F$4:$F$27,0),MATCH(VLOOKUP(A2129,バックデータ一覧!$T$3:$U$367,2),バックデータ一覧!$G$3:$I$3,0))*10^-3</f>
        <v>3.3E-4</v>
      </c>
      <c r="G2129" s="97">
        <f>INDEX(バックデータ一覧!$J$4:$L$27,MATCH(計算過程!B2129,バックデータ一覧!$F$4:$F$27,0),MATCH(VLOOKUP(A2129,バックデータ一覧!$T$3:$U$367,2),バックデータ一覧!$J$3:$L$3,0))*10^-3</f>
        <v>6.7000000000000002E-4</v>
      </c>
      <c r="H2129" s="97">
        <f>INDEX(バックデータ一覧!$M$4:$O$27,MATCH(計算過程!B2129,バックデータ一覧!$F$4:$F$27,0),MATCH(VLOOKUP(A2129,バックデータ一覧!$T$3:$U$367,2),バックデータ一覧!$M$3:$O$3,0))*10^-3</f>
        <v>1E-3</v>
      </c>
      <c r="I2129" s="97">
        <f>INDEX(バックデータ一覧!$P$4:$R$27,MATCH(計算過程!B2129,バックデータ一覧!$F$4:$F$27,0),MATCH(VLOOKUP(A2129,バックデータ一覧!$T$3:$U$367,2),バックデータ一覧!$P$3:$R$3,0))*10^-3</f>
        <v>1.33E-3</v>
      </c>
    </row>
    <row r="2130" spans="1:9" x14ac:dyDescent="0.15">
      <c r="A2130" s="57">
        <v>41728</v>
      </c>
      <c r="B2130" s="9" t="s">
        <v>116</v>
      </c>
      <c r="C2130" s="83">
        <f t="shared" si="100"/>
        <v>6.0700000000000007E-3</v>
      </c>
      <c r="D2130" s="82">
        <f t="shared" si="99"/>
        <v>5.9400000000000008E-3</v>
      </c>
      <c r="E2130" s="81">
        <f t="shared" si="101"/>
        <v>1.3000000000000002E-4</v>
      </c>
      <c r="F2130" s="97">
        <f>INDEX(バックデータ一覧!$G$4:$I$27,MATCH(計算過程!B2130,バックデータ一覧!$F$4:$F$27,0),MATCH(VLOOKUP(A2130,バックデータ一覧!$T$3:$U$367,2),バックデータ一覧!$G$3:$I$3,0))*10^-3</f>
        <v>1.3000000000000002E-4</v>
      </c>
      <c r="G2130" s="97">
        <f>INDEX(バックデータ一覧!$J$4:$L$27,MATCH(計算過程!B2130,バックデータ一覧!$F$4:$F$27,0),MATCH(VLOOKUP(A2130,バックデータ一覧!$T$3:$U$367,2),バックデータ一覧!$J$3:$L$3,0))*10^-3</f>
        <v>2.5000000000000001E-4</v>
      </c>
      <c r="H2130" s="97">
        <f>INDEX(バックデータ一覧!$M$4:$O$27,MATCH(計算過程!B2130,バックデータ一覧!$F$4:$F$27,0),MATCH(VLOOKUP(A2130,バックデータ一覧!$T$3:$U$367,2),バックデータ一覧!$M$3:$O$3,0))*10^-3</f>
        <v>3.8000000000000002E-4</v>
      </c>
      <c r="I2130" s="97">
        <f>INDEX(バックデータ一覧!$P$4:$R$27,MATCH(計算過程!B2130,バックデータ一覧!$F$4:$F$27,0),MATCH(VLOOKUP(A2130,バックデータ一覧!$T$3:$U$367,2),バックデータ一覧!$P$3:$R$3,0))*10^-3</f>
        <v>5.0000000000000001E-4</v>
      </c>
    </row>
    <row r="2131" spans="1:9" x14ac:dyDescent="0.15">
      <c r="A2131" s="57">
        <v>41728</v>
      </c>
      <c r="B2131" s="9" t="s">
        <v>117</v>
      </c>
      <c r="C2131" s="83">
        <f t="shared" si="100"/>
        <v>9.3200000000000002E-3</v>
      </c>
      <c r="D2131" s="82">
        <f t="shared" si="99"/>
        <v>5.9400000000000008E-3</v>
      </c>
      <c r="E2131" s="81">
        <f t="shared" si="101"/>
        <v>3.3799999999999998E-3</v>
      </c>
      <c r="F2131" s="97">
        <f>INDEX(バックデータ一覧!$G$4:$I$27,MATCH(計算過程!B2131,バックデータ一覧!$F$4:$F$27,0),MATCH(VLOOKUP(A2131,バックデータ一覧!$T$3:$U$367,2),バックデータ一覧!$G$3:$I$3,0))*10^-3</f>
        <v>3.3799999999999998E-3</v>
      </c>
      <c r="G2131" s="97">
        <f>INDEX(バックデータ一覧!$J$4:$L$27,MATCH(計算過程!B2131,バックデータ一覧!$F$4:$F$27,0),MATCH(VLOOKUP(A2131,バックデータ一覧!$T$3:$U$367,2),バックデータ一覧!$J$3:$L$3,0))*10^-3</f>
        <v>6.7499999999999999E-3</v>
      </c>
      <c r="H2131" s="97">
        <f>INDEX(バックデータ一覧!$M$4:$O$27,MATCH(計算過程!B2131,バックデータ一覧!$F$4:$F$27,0),MATCH(VLOOKUP(A2131,バックデータ一覧!$T$3:$U$367,2),バックデータ一覧!$M$3:$O$3,0))*10^-3</f>
        <v>1.0130000000000002E-2</v>
      </c>
      <c r="I2131" s="97">
        <f>INDEX(バックデータ一覧!$P$4:$R$27,MATCH(計算過程!B2131,バックデータ一覧!$F$4:$F$27,0),MATCH(VLOOKUP(A2131,バックデータ一覧!$T$3:$U$367,2),バックデータ一覧!$P$3:$R$3,0))*10^-3</f>
        <v>1.3509999999999999E-2</v>
      </c>
    </row>
    <row r="2132" spans="1:9" x14ac:dyDescent="0.15">
      <c r="A2132" s="57">
        <v>41728</v>
      </c>
      <c r="B2132" s="9" t="s">
        <v>118</v>
      </c>
      <c r="C2132" s="83">
        <f t="shared" si="100"/>
        <v>6.2700000000000013E-3</v>
      </c>
      <c r="D2132" s="82">
        <f t="shared" si="99"/>
        <v>5.9400000000000008E-3</v>
      </c>
      <c r="E2132" s="81">
        <f t="shared" si="101"/>
        <v>3.3E-4</v>
      </c>
      <c r="F2132" s="97">
        <f>INDEX(バックデータ一覧!$G$4:$I$27,MATCH(計算過程!B2132,バックデータ一覧!$F$4:$F$27,0),MATCH(VLOOKUP(A2132,バックデータ一覧!$T$3:$U$367,2),バックデータ一覧!$G$3:$I$3,0))*10^-3</f>
        <v>3.3E-4</v>
      </c>
      <c r="G2132" s="97">
        <f>INDEX(バックデータ一覧!$J$4:$L$27,MATCH(計算過程!B2132,バックデータ一覧!$F$4:$F$27,0),MATCH(VLOOKUP(A2132,バックデータ一覧!$T$3:$U$367,2),バックデータ一覧!$J$3:$L$3,0))*10^-3</f>
        <v>6.7000000000000002E-4</v>
      </c>
      <c r="H2132" s="97">
        <f>INDEX(バックデータ一覧!$M$4:$O$27,MATCH(計算過程!B2132,バックデータ一覧!$F$4:$F$27,0),MATCH(VLOOKUP(A2132,バックデータ一覧!$T$3:$U$367,2),バックデータ一覧!$M$3:$O$3,0))*10^-3</f>
        <v>1E-3</v>
      </c>
      <c r="I2132" s="97">
        <f>INDEX(バックデータ一覧!$P$4:$R$27,MATCH(計算過程!B2132,バックデータ一覧!$F$4:$F$27,0),MATCH(VLOOKUP(A2132,バックデータ一覧!$T$3:$U$367,2),バックデータ一覧!$P$3:$R$3,0))*10^-3</f>
        <v>1.33E-3</v>
      </c>
    </row>
    <row r="2133" spans="1:9" x14ac:dyDescent="0.15">
      <c r="A2133" s="57">
        <v>41728</v>
      </c>
      <c r="B2133" s="9" t="s">
        <v>119</v>
      </c>
      <c r="C2133" s="83">
        <f t="shared" si="100"/>
        <v>6.0700000000000007E-3</v>
      </c>
      <c r="D2133" s="82">
        <f t="shared" si="99"/>
        <v>5.9400000000000008E-3</v>
      </c>
      <c r="E2133" s="81">
        <f t="shared" si="101"/>
        <v>1.3000000000000002E-4</v>
      </c>
      <c r="F2133" s="97">
        <f>INDEX(バックデータ一覧!$G$4:$I$27,MATCH(計算過程!B2133,バックデータ一覧!$F$4:$F$27,0),MATCH(VLOOKUP(A2133,バックデータ一覧!$T$3:$U$367,2),バックデータ一覧!$G$3:$I$3,0))*10^-3</f>
        <v>1.3000000000000002E-4</v>
      </c>
      <c r="G2133" s="97">
        <f>INDEX(バックデータ一覧!$J$4:$L$27,MATCH(計算過程!B2133,バックデータ一覧!$F$4:$F$27,0),MATCH(VLOOKUP(A2133,バックデータ一覧!$T$3:$U$367,2),バックデータ一覧!$J$3:$L$3,0))*10^-3</f>
        <v>2.5000000000000001E-4</v>
      </c>
      <c r="H2133" s="97">
        <f>INDEX(バックデータ一覧!$M$4:$O$27,MATCH(計算過程!B2133,バックデータ一覧!$F$4:$F$27,0),MATCH(VLOOKUP(A2133,バックデータ一覧!$T$3:$U$367,2),バックデータ一覧!$M$3:$O$3,0))*10^-3</f>
        <v>3.8000000000000002E-4</v>
      </c>
      <c r="I2133" s="97">
        <f>INDEX(バックデータ一覧!$P$4:$R$27,MATCH(計算過程!B2133,バックデータ一覧!$F$4:$F$27,0),MATCH(VLOOKUP(A2133,バックデータ一覧!$T$3:$U$367,2),バックデータ一覧!$P$3:$R$3,0))*10^-3</f>
        <v>5.0000000000000001E-4</v>
      </c>
    </row>
    <row r="2134" spans="1:9" x14ac:dyDescent="0.15">
      <c r="A2134" s="57">
        <v>41728</v>
      </c>
      <c r="B2134" s="9" t="s">
        <v>120</v>
      </c>
      <c r="C2134" s="83">
        <f t="shared" si="100"/>
        <v>6.0700000000000007E-3</v>
      </c>
      <c r="D2134" s="82">
        <f t="shared" si="99"/>
        <v>5.9400000000000008E-3</v>
      </c>
      <c r="E2134" s="81">
        <f t="shared" si="101"/>
        <v>1.3000000000000002E-4</v>
      </c>
      <c r="F2134" s="97">
        <f>INDEX(バックデータ一覧!$G$4:$I$27,MATCH(計算過程!B2134,バックデータ一覧!$F$4:$F$27,0),MATCH(VLOOKUP(A2134,バックデータ一覧!$T$3:$U$367,2),バックデータ一覧!$G$3:$I$3,0))*10^-3</f>
        <v>1.3000000000000002E-4</v>
      </c>
      <c r="G2134" s="97">
        <f>INDEX(バックデータ一覧!$J$4:$L$27,MATCH(計算過程!B2134,バックデータ一覧!$F$4:$F$27,0),MATCH(VLOOKUP(A2134,バックデータ一覧!$T$3:$U$367,2),バックデータ一覧!$J$3:$L$3,0))*10^-3</f>
        <v>2.5000000000000001E-4</v>
      </c>
      <c r="H2134" s="97">
        <f>INDEX(バックデータ一覧!$M$4:$O$27,MATCH(計算過程!B2134,バックデータ一覧!$F$4:$F$27,0),MATCH(VLOOKUP(A2134,バックデータ一覧!$T$3:$U$367,2),バックデータ一覧!$M$3:$O$3,0))*10^-3</f>
        <v>3.8000000000000002E-4</v>
      </c>
      <c r="I2134" s="97">
        <f>INDEX(バックデータ一覧!$P$4:$R$27,MATCH(計算過程!B2134,バックデータ一覧!$F$4:$F$27,0),MATCH(VLOOKUP(A2134,バックデータ一覧!$T$3:$U$367,2),バックデータ一覧!$P$3:$R$3,0))*10^-3</f>
        <v>5.0000000000000001E-4</v>
      </c>
    </row>
    <row r="2135" spans="1:9" x14ac:dyDescent="0.15">
      <c r="A2135" s="57">
        <v>41728</v>
      </c>
      <c r="B2135" s="9" t="s">
        <v>121</v>
      </c>
      <c r="C2135" s="83">
        <f t="shared" si="100"/>
        <v>6.2700000000000013E-3</v>
      </c>
      <c r="D2135" s="82">
        <f t="shared" si="99"/>
        <v>5.9400000000000008E-3</v>
      </c>
      <c r="E2135" s="81">
        <f t="shared" si="101"/>
        <v>3.3E-4</v>
      </c>
      <c r="F2135" s="97">
        <f>INDEX(バックデータ一覧!$G$4:$I$27,MATCH(計算過程!B2135,バックデータ一覧!$F$4:$F$27,0),MATCH(VLOOKUP(A2135,バックデータ一覧!$T$3:$U$367,2),バックデータ一覧!$G$3:$I$3,0))*10^-3</f>
        <v>3.3E-4</v>
      </c>
      <c r="G2135" s="97">
        <f>INDEX(バックデータ一覧!$J$4:$L$27,MATCH(計算過程!B2135,バックデータ一覧!$F$4:$F$27,0),MATCH(VLOOKUP(A2135,バックデータ一覧!$T$3:$U$367,2),バックデータ一覧!$J$3:$L$3,0))*10^-3</f>
        <v>6.7000000000000002E-4</v>
      </c>
      <c r="H2135" s="97">
        <f>INDEX(バックデータ一覧!$M$4:$O$27,MATCH(計算過程!B2135,バックデータ一覧!$F$4:$F$27,0),MATCH(VLOOKUP(A2135,バックデータ一覧!$T$3:$U$367,2),バックデータ一覧!$M$3:$O$3,0))*10^-3</f>
        <v>1E-3</v>
      </c>
      <c r="I2135" s="97">
        <f>INDEX(バックデータ一覧!$P$4:$R$27,MATCH(計算過程!B2135,バックデータ一覧!$F$4:$F$27,0),MATCH(VLOOKUP(A2135,バックデータ一覧!$T$3:$U$367,2),バックデータ一覧!$P$3:$R$3,0))*10^-3</f>
        <v>1.33E-3</v>
      </c>
    </row>
    <row r="2136" spans="1:9" x14ac:dyDescent="0.15">
      <c r="A2136" s="57">
        <v>41728</v>
      </c>
      <c r="B2136" s="9" t="s">
        <v>122</v>
      </c>
      <c r="C2136" s="83">
        <f t="shared" si="100"/>
        <v>6.2700000000000013E-3</v>
      </c>
      <c r="D2136" s="82">
        <f t="shared" si="99"/>
        <v>5.9400000000000008E-3</v>
      </c>
      <c r="E2136" s="81">
        <f t="shared" si="101"/>
        <v>3.3E-4</v>
      </c>
      <c r="F2136" s="97">
        <f>INDEX(バックデータ一覧!$G$4:$I$27,MATCH(計算過程!B2136,バックデータ一覧!$F$4:$F$27,0),MATCH(VLOOKUP(A2136,バックデータ一覧!$T$3:$U$367,2),バックデータ一覧!$G$3:$I$3,0))*10^-3</f>
        <v>3.3E-4</v>
      </c>
      <c r="G2136" s="97">
        <f>INDEX(バックデータ一覧!$J$4:$L$27,MATCH(計算過程!B2136,バックデータ一覧!$F$4:$F$27,0),MATCH(VLOOKUP(A2136,バックデータ一覧!$T$3:$U$367,2),バックデータ一覧!$J$3:$L$3,0))*10^-3</f>
        <v>6.7000000000000002E-4</v>
      </c>
      <c r="H2136" s="97">
        <f>INDEX(バックデータ一覧!$M$4:$O$27,MATCH(計算過程!B2136,バックデータ一覧!$F$4:$F$27,0),MATCH(VLOOKUP(A2136,バックデータ一覧!$T$3:$U$367,2),バックデータ一覧!$M$3:$O$3,0))*10^-3</f>
        <v>1E-3</v>
      </c>
      <c r="I2136" s="97">
        <f>INDEX(バックデータ一覧!$P$4:$R$27,MATCH(計算過程!B2136,バックデータ一覧!$F$4:$F$27,0),MATCH(VLOOKUP(A2136,バックデータ一覧!$T$3:$U$367,2),バックデータ一覧!$P$3:$R$3,0))*10^-3</f>
        <v>1.33E-3</v>
      </c>
    </row>
    <row r="2137" spans="1:9" x14ac:dyDescent="0.15">
      <c r="A2137" s="57">
        <v>41728</v>
      </c>
      <c r="B2137" s="9" t="s">
        <v>123</v>
      </c>
      <c r="C2137" s="83">
        <f t="shared" si="100"/>
        <v>1.2360000000000001E-2</v>
      </c>
      <c r="D2137" s="82">
        <f t="shared" si="99"/>
        <v>5.9400000000000008E-3</v>
      </c>
      <c r="E2137" s="81">
        <f t="shared" si="101"/>
        <v>6.4200000000000004E-3</v>
      </c>
      <c r="F2137" s="97">
        <f>INDEX(バックデータ一覧!$G$4:$I$27,MATCH(計算過程!B2137,バックデータ一覧!$F$4:$F$27,0),MATCH(VLOOKUP(A2137,バックデータ一覧!$T$3:$U$367,2),バックデータ一覧!$G$3:$I$3,0))*10^-3</f>
        <v>6.4200000000000004E-3</v>
      </c>
      <c r="G2137" s="97">
        <f>INDEX(バックデータ一覧!$J$4:$L$27,MATCH(計算過程!B2137,バックデータ一覧!$F$4:$F$27,0),MATCH(VLOOKUP(A2137,バックデータ一覧!$T$3:$U$367,2),バックデータ一覧!$J$3:$L$3,0))*10^-3</f>
        <v>1.2840000000000001E-2</v>
      </c>
      <c r="H2137" s="97">
        <f>INDEX(バックデータ一覧!$M$4:$O$27,MATCH(計算過程!B2137,バックデータ一覧!$F$4:$F$27,0),MATCH(VLOOKUP(A2137,バックデータ一覧!$T$3:$U$367,2),バックデータ一覧!$M$3:$O$3,0))*10^-3</f>
        <v>1.9260000000000003E-2</v>
      </c>
      <c r="I2137" s="97">
        <f>INDEX(バックデータ一覧!$P$4:$R$27,MATCH(計算過程!B2137,バックデータ一覧!$F$4:$F$27,0),MATCH(VLOOKUP(A2137,バックデータ一覧!$T$3:$U$367,2),バックデータ一覧!$P$3:$R$3,0))*10^-3</f>
        <v>2.5680000000000001E-2</v>
      </c>
    </row>
    <row r="2138" spans="1:9" x14ac:dyDescent="0.15">
      <c r="A2138" s="57">
        <v>41728</v>
      </c>
      <c r="B2138" s="9" t="s">
        <v>124</v>
      </c>
      <c r="C2138" s="83">
        <f t="shared" si="100"/>
        <v>1.2360000000000001E-2</v>
      </c>
      <c r="D2138" s="82">
        <f t="shared" si="99"/>
        <v>5.9400000000000008E-3</v>
      </c>
      <c r="E2138" s="81">
        <f t="shared" si="101"/>
        <v>6.4200000000000004E-3</v>
      </c>
      <c r="F2138" s="97">
        <f>INDEX(バックデータ一覧!$G$4:$I$27,MATCH(計算過程!B2138,バックデータ一覧!$F$4:$F$27,0),MATCH(VLOOKUP(A2138,バックデータ一覧!$T$3:$U$367,2),バックデータ一覧!$G$3:$I$3,0))*10^-3</f>
        <v>6.4200000000000004E-3</v>
      </c>
      <c r="G2138" s="97">
        <f>INDEX(バックデータ一覧!$J$4:$L$27,MATCH(計算過程!B2138,バックデータ一覧!$F$4:$F$27,0),MATCH(VLOOKUP(A2138,バックデータ一覧!$T$3:$U$367,2),バックデータ一覧!$J$3:$L$3,0))*10^-3</f>
        <v>1.2840000000000001E-2</v>
      </c>
      <c r="H2138" s="97">
        <f>INDEX(バックデータ一覧!$M$4:$O$27,MATCH(計算過程!B2138,バックデータ一覧!$F$4:$F$27,0),MATCH(VLOOKUP(A2138,バックデータ一覧!$T$3:$U$367,2),バックデータ一覧!$M$3:$O$3,0))*10^-3</f>
        <v>1.9260000000000003E-2</v>
      </c>
      <c r="I2138" s="97">
        <f>INDEX(バックデータ一覧!$P$4:$R$27,MATCH(計算過程!B2138,バックデータ一覧!$F$4:$F$27,0),MATCH(VLOOKUP(A2138,バックデータ一覧!$T$3:$U$367,2),バックデータ一覧!$P$3:$R$3,0))*10^-3</f>
        <v>2.5680000000000001E-2</v>
      </c>
    </row>
    <row r="2139" spans="1:9" x14ac:dyDescent="0.15">
      <c r="A2139" s="57">
        <v>41728</v>
      </c>
      <c r="B2139" s="9" t="s">
        <v>125</v>
      </c>
      <c r="C2139" s="83">
        <f t="shared" si="100"/>
        <v>6.2700000000000013E-3</v>
      </c>
      <c r="D2139" s="82">
        <f t="shared" si="99"/>
        <v>5.9400000000000008E-3</v>
      </c>
      <c r="E2139" s="81">
        <f t="shared" si="101"/>
        <v>3.3E-4</v>
      </c>
      <c r="F2139" s="97">
        <f>INDEX(バックデータ一覧!$G$4:$I$27,MATCH(計算過程!B2139,バックデータ一覧!$F$4:$F$27,0),MATCH(VLOOKUP(A2139,バックデータ一覧!$T$3:$U$367,2),バックデータ一覧!$G$3:$I$3,0))*10^-3</f>
        <v>3.3E-4</v>
      </c>
      <c r="G2139" s="97">
        <f>INDEX(バックデータ一覧!$J$4:$L$27,MATCH(計算過程!B2139,バックデータ一覧!$F$4:$F$27,0),MATCH(VLOOKUP(A2139,バックデータ一覧!$T$3:$U$367,2),バックデータ一覧!$J$3:$L$3,0))*10^-3</f>
        <v>6.7000000000000002E-4</v>
      </c>
      <c r="H2139" s="97">
        <f>INDEX(バックデータ一覧!$M$4:$O$27,MATCH(計算過程!B2139,バックデータ一覧!$F$4:$F$27,0),MATCH(VLOOKUP(A2139,バックデータ一覧!$T$3:$U$367,2),バックデータ一覧!$M$3:$O$3,0))*10^-3</f>
        <v>1E-3</v>
      </c>
      <c r="I2139" s="97">
        <f>INDEX(バックデータ一覧!$P$4:$R$27,MATCH(計算過程!B2139,バックデータ一覧!$F$4:$F$27,0),MATCH(VLOOKUP(A2139,バックデータ一覧!$T$3:$U$367,2),バックデータ一覧!$P$3:$R$3,0))*10^-3</f>
        <v>1.33E-3</v>
      </c>
    </row>
    <row r="2140" spans="1:9" x14ac:dyDescent="0.15">
      <c r="A2140" s="57">
        <v>41728</v>
      </c>
      <c r="B2140" s="9" t="s">
        <v>126</v>
      </c>
      <c r="C2140" s="83">
        <f t="shared" si="100"/>
        <v>6.2700000000000013E-3</v>
      </c>
      <c r="D2140" s="82">
        <f t="shared" si="99"/>
        <v>5.9400000000000008E-3</v>
      </c>
      <c r="E2140" s="81">
        <f t="shared" si="101"/>
        <v>3.3E-4</v>
      </c>
      <c r="F2140" s="97">
        <f>INDEX(バックデータ一覧!$G$4:$I$27,MATCH(計算過程!B2140,バックデータ一覧!$F$4:$F$27,0),MATCH(VLOOKUP(A2140,バックデータ一覧!$T$3:$U$367,2),バックデータ一覧!$G$3:$I$3,0))*10^-3</f>
        <v>3.3E-4</v>
      </c>
      <c r="G2140" s="97">
        <f>INDEX(バックデータ一覧!$J$4:$L$27,MATCH(計算過程!B2140,バックデータ一覧!$F$4:$F$27,0),MATCH(VLOOKUP(A2140,バックデータ一覧!$T$3:$U$367,2),バックデータ一覧!$J$3:$L$3,0))*10^-3</f>
        <v>6.7000000000000002E-4</v>
      </c>
      <c r="H2140" s="97">
        <f>INDEX(バックデータ一覧!$M$4:$O$27,MATCH(計算過程!B2140,バックデータ一覧!$F$4:$F$27,0),MATCH(VLOOKUP(A2140,バックデータ一覧!$T$3:$U$367,2),バックデータ一覧!$M$3:$O$3,0))*10^-3</f>
        <v>1E-3</v>
      </c>
      <c r="I2140" s="97">
        <f>INDEX(バックデータ一覧!$P$4:$R$27,MATCH(計算過程!B2140,バックデータ一覧!$F$4:$F$27,0),MATCH(VLOOKUP(A2140,バックデータ一覧!$T$3:$U$367,2),バックデータ一覧!$P$3:$R$3,0))*10^-3</f>
        <v>1.33E-3</v>
      </c>
    </row>
    <row r="2141" spans="1:9" x14ac:dyDescent="0.15">
      <c r="A2141" s="57">
        <v>41728</v>
      </c>
      <c r="B2141" s="9" t="s">
        <v>127</v>
      </c>
      <c r="C2141" s="83">
        <f t="shared" si="100"/>
        <v>1.2220000000000002E-2</v>
      </c>
      <c r="D2141" s="82">
        <f t="shared" si="99"/>
        <v>5.9400000000000008E-3</v>
      </c>
      <c r="E2141" s="81">
        <f t="shared" si="101"/>
        <v>6.28E-3</v>
      </c>
      <c r="F2141" s="97">
        <f>INDEX(バックデータ一覧!$G$4:$I$27,MATCH(計算過程!B2141,バックデータ一覧!$F$4:$F$27,0),MATCH(VLOOKUP(A2141,バックデータ一覧!$T$3:$U$367,2),バックデータ一覧!$G$3:$I$3,0))*10^-3</f>
        <v>6.28E-3</v>
      </c>
      <c r="G2141" s="97">
        <f>INDEX(バックデータ一覧!$J$4:$L$27,MATCH(計算過程!B2141,バックデータ一覧!$F$4:$F$27,0),MATCH(VLOOKUP(A2141,バックデータ一覧!$T$3:$U$367,2),バックデータ一覧!$J$3:$L$3,0))*10^-3</f>
        <v>1.256E-2</v>
      </c>
      <c r="H2141" s="97">
        <f>INDEX(バックデータ一覧!$M$4:$O$27,MATCH(計算過程!B2141,バックデータ一覧!$F$4:$F$27,0),MATCH(VLOOKUP(A2141,バックデータ一覧!$T$3:$U$367,2),バックデータ一覧!$M$3:$O$3,0))*10^-3</f>
        <v>1.8839999999999999E-2</v>
      </c>
      <c r="I2141" s="97">
        <f>INDEX(バックデータ一覧!$P$4:$R$27,MATCH(計算過程!B2141,バックデータ一覧!$F$4:$F$27,0),MATCH(VLOOKUP(A2141,バックデータ一覧!$T$3:$U$367,2),バックデータ一覧!$P$3:$R$3,0))*10^-3</f>
        <v>2.512E-2</v>
      </c>
    </row>
    <row r="2142" spans="1:9" x14ac:dyDescent="0.15">
      <c r="A2142" s="57">
        <v>41728</v>
      </c>
      <c r="B2142" s="9" t="s">
        <v>128</v>
      </c>
      <c r="C2142" s="83">
        <f t="shared" si="100"/>
        <v>1.2640000000000002E-2</v>
      </c>
      <c r="D2142" s="82">
        <f t="shared" si="99"/>
        <v>5.9400000000000008E-3</v>
      </c>
      <c r="E2142" s="81">
        <f t="shared" si="101"/>
        <v>6.7000000000000002E-3</v>
      </c>
      <c r="F2142" s="97">
        <f>INDEX(バックデータ一覧!$G$4:$I$27,MATCH(計算過程!B2142,バックデータ一覧!$F$4:$F$27,0),MATCH(VLOOKUP(A2142,バックデータ一覧!$T$3:$U$367,2),バックデータ一覧!$G$3:$I$3,0))*10^-3</f>
        <v>6.7000000000000002E-3</v>
      </c>
      <c r="G2142" s="97">
        <f>INDEX(バックデータ一覧!$J$4:$L$27,MATCH(計算過程!B2142,バックデータ一覧!$F$4:$F$27,0),MATCH(VLOOKUP(A2142,バックデータ一覧!$T$3:$U$367,2),バックデータ一覧!$J$3:$L$3,0))*10^-3</f>
        <v>1.3390000000000001E-2</v>
      </c>
      <c r="H2142" s="97">
        <f>INDEX(バックデータ一覧!$M$4:$O$27,MATCH(計算過程!B2142,バックデータ一覧!$F$4:$F$27,0),MATCH(VLOOKUP(A2142,バックデータ一覧!$T$3:$U$367,2),バックデータ一覧!$M$3:$O$3,0))*10^-3</f>
        <v>2.009E-2</v>
      </c>
      <c r="I2142" s="97">
        <f>INDEX(バックデータ一覧!$P$4:$R$27,MATCH(計算過程!B2142,バックデータ一覧!$F$4:$F$27,0),MATCH(VLOOKUP(A2142,バックデータ一覧!$T$3:$U$367,2),バックデータ一覧!$P$3:$R$3,0))*10^-3</f>
        <v>2.6790000000000001E-2</v>
      </c>
    </row>
    <row r="2143" spans="1:9" x14ac:dyDescent="0.15">
      <c r="A2143" s="57">
        <v>41729</v>
      </c>
      <c r="B2143" s="9" t="s">
        <v>105</v>
      </c>
      <c r="C2143" s="83">
        <f t="shared" si="100"/>
        <v>6.0700000000000007E-3</v>
      </c>
      <c r="D2143" s="82">
        <f t="shared" si="99"/>
        <v>5.9400000000000008E-3</v>
      </c>
      <c r="E2143" s="81">
        <f t="shared" si="101"/>
        <v>1.3000000000000002E-4</v>
      </c>
      <c r="F2143" s="97">
        <f>INDEX(バックデータ一覧!$G$4:$I$27,MATCH(計算過程!B2143,バックデータ一覧!$F$4:$F$27,0),MATCH(VLOOKUP(A2143,バックデータ一覧!$T$3:$U$367,2),バックデータ一覧!$G$3:$I$3,0))*10^-3</f>
        <v>1.3000000000000002E-4</v>
      </c>
      <c r="G2143" s="97">
        <f>INDEX(バックデータ一覧!$J$4:$L$27,MATCH(計算過程!B2143,バックデータ一覧!$F$4:$F$27,0),MATCH(VLOOKUP(A2143,バックデータ一覧!$T$3:$U$367,2),バックデータ一覧!$J$3:$L$3,0))*10^-3</f>
        <v>2.5000000000000001E-4</v>
      </c>
      <c r="H2143" s="97">
        <f>INDEX(バックデータ一覧!$M$4:$O$27,MATCH(計算過程!B2143,バックデータ一覧!$F$4:$F$27,0),MATCH(VLOOKUP(A2143,バックデータ一覧!$T$3:$U$367,2),バックデータ一覧!$M$3:$O$3,0))*10^-3</f>
        <v>3.8000000000000002E-4</v>
      </c>
      <c r="I2143" s="97">
        <f>INDEX(バックデータ一覧!$P$4:$R$27,MATCH(計算過程!B2143,バックデータ一覧!$F$4:$F$27,0),MATCH(VLOOKUP(A2143,バックデータ一覧!$T$3:$U$367,2),バックデータ一覧!$P$3:$R$3,0))*10^-3</f>
        <v>5.0000000000000001E-4</v>
      </c>
    </row>
    <row r="2144" spans="1:9" x14ac:dyDescent="0.15">
      <c r="A2144" s="57">
        <v>41729</v>
      </c>
      <c r="B2144" s="9" t="s">
        <v>106</v>
      </c>
      <c r="C2144" s="83">
        <f t="shared" si="100"/>
        <v>6.0700000000000007E-3</v>
      </c>
      <c r="D2144" s="82">
        <f t="shared" si="99"/>
        <v>5.9400000000000008E-3</v>
      </c>
      <c r="E2144" s="81">
        <f t="shared" si="101"/>
        <v>1.3000000000000002E-4</v>
      </c>
      <c r="F2144" s="97">
        <f>INDEX(バックデータ一覧!$G$4:$I$27,MATCH(計算過程!B2144,バックデータ一覧!$F$4:$F$27,0),MATCH(VLOOKUP(A2144,バックデータ一覧!$T$3:$U$367,2),バックデータ一覧!$G$3:$I$3,0))*10^-3</f>
        <v>1.3000000000000002E-4</v>
      </c>
      <c r="G2144" s="97">
        <f>INDEX(バックデータ一覧!$J$4:$L$27,MATCH(計算過程!B2144,バックデータ一覧!$F$4:$F$27,0),MATCH(VLOOKUP(A2144,バックデータ一覧!$T$3:$U$367,2),バックデータ一覧!$J$3:$L$3,0))*10^-3</f>
        <v>2.5000000000000001E-4</v>
      </c>
      <c r="H2144" s="97">
        <f>INDEX(バックデータ一覧!$M$4:$O$27,MATCH(計算過程!B2144,バックデータ一覧!$F$4:$F$27,0),MATCH(VLOOKUP(A2144,バックデータ一覧!$T$3:$U$367,2),バックデータ一覧!$M$3:$O$3,0))*10^-3</f>
        <v>3.8000000000000002E-4</v>
      </c>
      <c r="I2144" s="97">
        <f>INDEX(バックデータ一覧!$P$4:$R$27,MATCH(計算過程!B2144,バックデータ一覧!$F$4:$F$27,0),MATCH(VLOOKUP(A2144,バックデータ一覧!$T$3:$U$367,2),バックデータ一覧!$P$3:$R$3,0))*10^-3</f>
        <v>5.0000000000000001E-4</v>
      </c>
    </row>
    <row r="2145" spans="1:9" x14ac:dyDescent="0.15">
      <c r="A2145" s="57">
        <v>41729</v>
      </c>
      <c r="B2145" s="9" t="s">
        <v>107</v>
      </c>
      <c r="C2145" s="83">
        <f t="shared" si="100"/>
        <v>6.0700000000000007E-3</v>
      </c>
      <c r="D2145" s="82">
        <f t="shared" si="99"/>
        <v>5.9400000000000008E-3</v>
      </c>
      <c r="E2145" s="81">
        <f t="shared" si="101"/>
        <v>1.3000000000000002E-4</v>
      </c>
      <c r="F2145" s="97">
        <f>INDEX(バックデータ一覧!$G$4:$I$27,MATCH(計算過程!B2145,バックデータ一覧!$F$4:$F$27,0),MATCH(VLOOKUP(A2145,バックデータ一覧!$T$3:$U$367,2),バックデータ一覧!$G$3:$I$3,0))*10^-3</f>
        <v>1.3000000000000002E-4</v>
      </c>
      <c r="G2145" s="97">
        <f>INDEX(バックデータ一覧!$J$4:$L$27,MATCH(計算過程!B2145,バックデータ一覧!$F$4:$F$27,0),MATCH(VLOOKUP(A2145,バックデータ一覧!$T$3:$U$367,2),バックデータ一覧!$J$3:$L$3,0))*10^-3</f>
        <v>2.5000000000000001E-4</v>
      </c>
      <c r="H2145" s="97">
        <f>INDEX(バックデータ一覧!$M$4:$O$27,MATCH(計算過程!B2145,バックデータ一覧!$F$4:$F$27,0),MATCH(VLOOKUP(A2145,バックデータ一覧!$T$3:$U$367,2),バックデータ一覧!$M$3:$O$3,0))*10^-3</f>
        <v>3.8000000000000002E-4</v>
      </c>
      <c r="I2145" s="97">
        <f>INDEX(バックデータ一覧!$P$4:$R$27,MATCH(計算過程!B2145,バックデータ一覧!$F$4:$F$27,0),MATCH(VLOOKUP(A2145,バックデータ一覧!$T$3:$U$367,2),バックデータ一覧!$P$3:$R$3,0))*10^-3</f>
        <v>5.0000000000000001E-4</v>
      </c>
    </row>
    <row r="2146" spans="1:9" x14ac:dyDescent="0.15">
      <c r="A2146" s="57">
        <v>41729</v>
      </c>
      <c r="B2146" s="9" t="s">
        <v>108</v>
      </c>
      <c r="C2146" s="83">
        <f t="shared" si="100"/>
        <v>6.0700000000000007E-3</v>
      </c>
      <c r="D2146" s="82">
        <f t="shared" si="99"/>
        <v>5.9400000000000008E-3</v>
      </c>
      <c r="E2146" s="81">
        <f t="shared" si="101"/>
        <v>1.3000000000000002E-4</v>
      </c>
      <c r="F2146" s="97">
        <f>INDEX(バックデータ一覧!$G$4:$I$27,MATCH(計算過程!B2146,バックデータ一覧!$F$4:$F$27,0),MATCH(VLOOKUP(A2146,バックデータ一覧!$T$3:$U$367,2),バックデータ一覧!$G$3:$I$3,0))*10^-3</f>
        <v>1.3000000000000002E-4</v>
      </c>
      <c r="G2146" s="97">
        <f>INDEX(バックデータ一覧!$J$4:$L$27,MATCH(計算過程!B2146,バックデータ一覧!$F$4:$F$27,0),MATCH(VLOOKUP(A2146,バックデータ一覧!$T$3:$U$367,2),バックデータ一覧!$J$3:$L$3,0))*10^-3</f>
        <v>2.5000000000000001E-4</v>
      </c>
      <c r="H2146" s="97">
        <f>INDEX(バックデータ一覧!$M$4:$O$27,MATCH(計算過程!B2146,バックデータ一覧!$F$4:$F$27,0),MATCH(VLOOKUP(A2146,バックデータ一覧!$T$3:$U$367,2),バックデータ一覧!$M$3:$O$3,0))*10^-3</f>
        <v>3.8000000000000002E-4</v>
      </c>
      <c r="I2146" s="97">
        <f>INDEX(バックデータ一覧!$P$4:$R$27,MATCH(計算過程!B2146,バックデータ一覧!$F$4:$F$27,0),MATCH(VLOOKUP(A2146,バックデータ一覧!$T$3:$U$367,2),バックデータ一覧!$P$3:$R$3,0))*10^-3</f>
        <v>5.0000000000000001E-4</v>
      </c>
    </row>
    <row r="2147" spans="1:9" x14ac:dyDescent="0.15">
      <c r="A2147" s="57">
        <v>41729</v>
      </c>
      <c r="B2147" s="9" t="s">
        <v>109</v>
      </c>
      <c r="C2147" s="83">
        <f t="shared" si="100"/>
        <v>6.0700000000000007E-3</v>
      </c>
      <c r="D2147" s="82">
        <f t="shared" si="99"/>
        <v>5.9400000000000008E-3</v>
      </c>
      <c r="E2147" s="81">
        <f t="shared" si="101"/>
        <v>1.3000000000000002E-4</v>
      </c>
      <c r="F2147" s="97">
        <f>INDEX(バックデータ一覧!$G$4:$I$27,MATCH(計算過程!B2147,バックデータ一覧!$F$4:$F$27,0),MATCH(VLOOKUP(A2147,バックデータ一覧!$T$3:$U$367,2),バックデータ一覧!$G$3:$I$3,0))*10^-3</f>
        <v>1.3000000000000002E-4</v>
      </c>
      <c r="G2147" s="97">
        <f>INDEX(バックデータ一覧!$J$4:$L$27,MATCH(計算過程!B2147,バックデータ一覧!$F$4:$F$27,0),MATCH(VLOOKUP(A2147,バックデータ一覧!$T$3:$U$367,2),バックデータ一覧!$J$3:$L$3,0))*10^-3</f>
        <v>2.5000000000000001E-4</v>
      </c>
      <c r="H2147" s="97">
        <f>INDEX(バックデータ一覧!$M$4:$O$27,MATCH(計算過程!B2147,バックデータ一覧!$F$4:$F$27,0),MATCH(VLOOKUP(A2147,バックデータ一覧!$T$3:$U$367,2),バックデータ一覧!$M$3:$O$3,0))*10^-3</f>
        <v>3.8000000000000002E-4</v>
      </c>
      <c r="I2147" s="97">
        <f>INDEX(バックデータ一覧!$P$4:$R$27,MATCH(計算過程!B2147,バックデータ一覧!$F$4:$F$27,0),MATCH(VLOOKUP(A2147,バックデータ一覧!$T$3:$U$367,2),バックデータ一覧!$P$3:$R$3,0))*10^-3</f>
        <v>5.0000000000000001E-4</v>
      </c>
    </row>
    <row r="2148" spans="1:9" x14ac:dyDescent="0.15">
      <c r="A2148" s="57">
        <v>41729</v>
      </c>
      <c r="B2148" s="9" t="s">
        <v>110</v>
      </c>
      <c r="C2148" s="83">
        <f t="shared" si="100"/>
        <v>6.0700000000000007E-3</v>
      </c>
      <c r="D2148" s="82">
        <f t="shared" si="99"/>
        <v>5.9400000000000008E-3</v>
      </c>
      <c r="E2148" s="81">
        <f t="shared" si="101"/>
        <v>1.3000000000000002E-4</v>
      </c>
      <c r="F2148" s="97">
        <f>INDEX(バックデータ一覧!$G$4:$I$27,MATCH(計算過程!B2148,バックデータ一覧!$F$4:$F$27,0),MATCH(VLOOKUP(A2148,バックデータ一覧!$T$3:$U$367,2),バックデータ一覧!$G$3:$I$3,0))*10^-3</f>
        <v>1.3000000000000002E-4</v>
      </c>
      <c r="G2148" s="97">
        <f>INDEX(バックデータ一覧!$J$4:$L$27,MATCH(計算過程!B2148,バックデータ一覧!$F$4:$F$27,0),MATCH(VLOOKUP(A2148,バックデータ一覧!$T$3:$U$367,2),バックデータ一覧!$J$3:$L$3,0))*10^-3</f>
        <v>2.5000000000000001E-4</v>
      </c>
      <c r="H2148" s="97">
        <f>INDEX(バックデータ一覧!$M$4:$O$27,MATCH(計算過程!B2148,バックデータ一覧!$F$4:$F$27,0),MATCH(VLOOKUP(A2148,バックデータ一覧!$T$3:$U$367,2),バックデータ一覧!$M$3:$O$3,0))*10^-3</f>
        <v>3.8000000000000002E-4</v>
      </c>
      <c r="I2148" s="97">
        <f>INDEX(バックデータ一覧!$P$4:$R$27,MATCH(計算過程!B2148,バックデータ一覧!$F$4:$F$27,0),MATCH(VLOOKUP(A2148,バックデータ一覧!$T$3:$U$367,2),バックデータ一覧!$P$3:$R$3,0))*10^-3</f>
        <v>5.0000000000000001E-4</v>
      </c>
    </row>
    <row r="2149" spans="1:9" x14ac:dyDescent="0.15">
      <c r="A2149" s="57">
        <v>41729</v>
      </c>
      <c r="B2149" s="9" t="s">
        <v>111</v>
      </c>
      <c r="C2149" s="83">
        <f t="shared" si="100"/>
        <v>9.3200000000000002E-3</v>
      </c>
      <c r="D2149" s="82">
        <f t="shared" si="99"/>
        <v>5.9400000000000008E-3</v>
      </c>
      <c r="E2149" s="81">
        <f t="shared" si="101"/>
        <v>3.3799999999999998E-3</v>
      </c>
      <c r="F2149" s="97">
        <f>INDEX(バックデータ一覧!$G$4:$I$27,MATCH(計算過程!B2149,バックデータ一覧!$F$4:$F$27,0),MATCH(VLOOKUP(A2149,バックデータ一覧!$T$3:$U$367,2),バックデータ一覧!$G$3:$I$3,0))*10^-3</f>
        <v>3.3799999999999998E-3</v>
      </c>
      <c r="G2149" s="97">
        <f>INDEX(バックデータ一覧!$J$4:$L$27,MATCH(計算過程!B2149,バックデータ一覧!$F$4:$F$27,0),MATCH(VLOOKUP(A2149,バックデータ一覧!$T$3:$U$367,2),バックデータ一覧!$J$3:$L$3,0))*10^-3</f>
        <v>6.7499999999999999E-3</v>
      </c>
      <c r="H2149" s="97">
        <f>INDEX(バックデータ一覧!$M$4:$O$27,MATCH(計算過程!B2149,バックデータ一覧!$F$4:$F$27,0),MATCH(VLOOKUP(A2149,バックデータ一覧!$T$3:$U$367,2),バックデータ一覧!$M$3:$O$3,0))*10^-3</f>
        <v>1.0130000000000002E-2</v>
      </c>
      <c r="I2149" s="97">
        <f>INDEX(バックデータ一覧!$P$4:$R$27,MATCH(計算過程!B2149,バックデータ一覧!$F$4:$F$27,0),MATCH(VLOOKUP(A2149,バックデータ一覧!$T$3:$U$367,2),バックデータ一覧!$P$3:$R$3,0))*10^-3</f>
        <v>1.3509999999999999E-2</v>
      </c>
    </row>
    <row r="2150" spans="1:9" x14ac:dyDescent="0.15">
      <c r="A2150" s="57">
        <v>41729</v>
      </c>
      <c r="B2150" s="9" t="s">
        <v>112</v>
      </c>
      <c r="C2150" s="83">
        <f t="shared" si="100"/>
        <v>6.4800000000000005E-3</v>
      </c>
      <c r="D2150" s="82">
        <f t="shared" si="99"/>
        <v>5.9400000000000008E-3</v>
      </c>
      <c r="E2150" s="81">
        <f t="shared" si="101"/>
        <v>5.4000000000000001E-4</v>
      </c>
      <c r="F2150" s="97">
        <f>INDEX(バックデータ一覧!$G$4:$I$27,MATCH(計算過程!B2150,バックデータ一覧!$F$4:$F$27,0),MATCH(VLOOKUP(A2150,バックデータ一覧!$T$3:$U$367,2),バックデータ一覧!$G$3:$I$3,0))*10^-3</f>
        <v>5.4000000000000001E-4</v>
      </c>
      <c r="G2150" s="97">
        <f>INDEX(バックデータ一覧!$J$4:$L$27,MATCH(計算過程!B2150,バックデータ一覧!$F$4:$F$27,0),MATCH(VLOOKUP(A2150,バックデータ一覧!$T$3:$U$367,2),バックデータ一覧!$J$3:$L$3,0))*10^-3</f>
        <v>1.08E-3</v>
      </c>
      <c r="H2150" s="97">
        <f>INDEX(バックデータ一覧!$M$4:$O$27,MATCH(計算過程!B2150,バックデータ一覧!$F$4:$F$27,0),MATCH(VLOOKUP(A2150,バックデータ一覧!$T$3:$U$367,2),バックデータ一覧!$M$3:$O$3,0))*10^-3</f>
        <v>1.6299999999999999E-3</v>
      </c>
      <c r="I2150" s="97">
        <f>INDEX(バックデータ一覧!$P$4:$R$27,MATCH(計算過程!B2150,バックデータ一覧!$F$4:$F$27,0),MATCH(VLOOKUP(A2150,バックデータ一覧!$T$3:$U$367,2),バックデータ一覧!$P$3:$R$3,0))*10^-3</f>
        <v>2.1700000000000001E-3</v>
      </c>
    </row>
    <row r="2151" spans="1:9" x14ac:dyDescent="0.15">
      <c r="A2151" s="57">
        <v>41729</v>
      </c>
      <c r="B2151" s="9" t="s">
        <v>113</v>
      </c>
      <c r="C2151" s="83">
        <f t="shared" si="100"/>
        <v>6.4800000000000005E-3</v>
      </c>
      <c r="D2151" s="82">
        <f t="shared" si="99"/>
        <v>5.9400000000000008E-3</v>
      </c>
      <c r="E2151" s="81">
        <f t="shared" si="101"/>
        <v>5.4000000000000001E-4</v>
      </c>
      <c r="F2151" s="97">
        <f>INDEX(バックデータ一覧!$G$4:$I$27,MATCH(計算過程!B2151,バックデータ一覧!$F$4:$F$27,0),MATCH(VLOOKUP(A2151,バックデータ一覧!$T$3:$U$367,2),バックデータ一覧!$G$3:$I$3,0))*10^-3</f>
        <v>5.4000000000000001E-4</v>
      </c>
      <c r="G2151" s="97">
        <f>INDEX(バックデータ一覧!$J$4:$L$27,MATCH(計算過程!B2151,バックデータ一覧!$F$4:$F$27,0),MATCH(VLOOKUP(A2151,バックデータ一覧!$T$3:$U$367,2),バックデータ一覧!$J$3:$L$3,0))*10^-3</f>
        <v>1.08E-3</v>
      </c>
      <c r="H2151" s="97">
        <f>INDEX(バックデータ一覧!$M$4:$O$27,MATCH(計算過程!B2151,バックデータ一覧!$F$4:$F$27,0),MATCH(VLOOKUP(A2151,バックデータ一覧!$T$3:$U$367,2),バックデータ一覧!$M$3:$O$3,0))*10^-3</f>
        <v>1.6299999999999999E-3</v>
      </c>
      <c r="I2151" s="97">
        <f>INDEX(バックデータ一覧!$P$4:$R$27,MATCH(計算過程!B2151,バックデータ一覧!$F$4:$F$27,0),MATCH(VLOOKUP(A2151,バックデータ一覧!$T$3:$U$367,2),バックデータ一覧!$P$3:$R$3,0))*10^-3</f>
        <v>2.1700000000000001E-3</v>
      </c>
    </row>
    <row r="2152" spans="1:9" x14ac:dyDescent="0.15">
      <c r="A2152" s="57">
        <v>41729</v>
      </c>
      <c r="B2152" s="9" t="s">
        <v>114</v>
      </c>
      <c r="C2152" s="83">
        <f t="shared" si="100"/>
        <v>6.0700000000000007E-3</v>
      </c>
      <c r="D2152" s="82">
        <f t="shared" si="99"/>
        <v>5.9400000000000008E-3</v>
      </c>
      <c r="E2152" s="81">
        <f t="shared" si="101"/>
        <v>1.3000000000000002E-4</v>
      </c>
      <c r="F2152" s="97">
        <f>INDEX(バックデータ一覧!$G$4:$I$27,MATCH(計算過程!B2152,バックデータ一覧!$F$4:$F$27,0),MATCH(VLOOKUP(A2152,バックデータ一覧!$T$3:$U$367,2),バックデータ一覧!$G$3:$I$3,0))*10^-3</f>
        <v>1.3000000000000002E-4</v>
      </c>
      <c r="G2152" s="97">
        <f>INDEX(バックデータ一覧!$J$4:$L$27,MATCH(計算過程!B2152,バックデータ一覧!$F$4:$F$27,0),MATCH(VLOOKUP(A2152,バックデータ一覧!$T$3:$U$367,2),バックデータ一覧!$J$3:$L$3,0))*10^-3</f>
        <v>2.5000000000000001E-4</v>
      </c>
      <c r="H2152" s="97">
        <f>INDEX(バックデータ一覧!$M$4:$O$27,MATCH(計算過程!B2152,バックデータ一覧!$F$4:$F$27,0),MATCH(VLOOKUP(A2152,バックデータ一覧!$T$3:$U$367,2),バックデータ一覧!$M$3:$O$3,0))*10^-3</f>
        <v>3.8000000000000002E-4</v>
      </c>
      <c r="I2152" s="97">
        <f>INDEX(バックデータ一覧!$P$4:$R$27,MATCH(計算過程!B2152,バックデータ一覧!$F$4:$F$27,0),MATCH(VLOOKUP(A2152,バックデータ一覧!$T$3:$U$367,2),バックデータ一覧!$P$3:$R$3,0))*10^-3</f>
        <v>5.0000000000000001E-4</v>
      </c>
    </row>
    <row r="2153" spans="1:9" x14ac:dyDescent="0.15">
      <c r="A2153" s="57">
        <v>41729</v>
      </c>
      <c r="B2153" s="9" t="s">
        <v>115</v>
      </c>
      <c r="C2153" s="83">
        <f t="shared" si="100"/>
        <v>6.2700000000000013E-3</v>
      </c>
      <c r="D2153" s="82">
        <f t="shared" si="99"/>
        <v>5.9400000000000008E-3</v>
      </c>
      <c r="E2153" s="81">
        <f t="shared" si="101"/>
        <v>3.3E-4</v>
      </c>
      <c r="F2153" s="97">
        <f>INDEX(バックデータ一覧!$G$4:$I$27,MATCH(計算過程!B2153,バックデータ一覧!$F$4:$F$27,0),MATCH(VLOOKUP(A2153,バックデータ一覧!$T$3:$U$367,2),バックデータ一覧!$G$3:$I$3,0))*10^-3</f>
        <v>3.3E-4</v>
      </c>
      <c r="G2153" s="97">
        <f>INDEX(バックデータ一覧!$J$4:$L$27,MATCH(計算過程!B2153,バックデータ一覧!$F$4:$F$27,0),MATCH(VLOOKUP(A2153,バックデータ一覧!$T$3:$U$367,2),バックデータ一覧!$J$3:$L$3,0))*10^-3</f>
        <v>6.7000000000000002E-4</v>
      </c>
      <c r="H2153" s="97">
        <f>INDEX(バックデータ一覧!$M$4:$O$27,MATCH(計算過程!B2153,バックデータ一覧!$F$4:$F$27,0),MATCH(VLOOKUP(A2153,バックデータ一覧!$T$3:$U$367,2),バックデータ一覧!$M$3:$O$3,0))*10^-3</f>
        <v>1E-3</v>
      </c>
      <c r="I2153" s="97">
        <f>INDEX(バックデータ一覧!$P$4:$R$27,MATCH(計算過程!B2153,バックデータ一覧!$F$4:$F$27,0),MATCH(VLOOKUP(A2153,バックデータ一覧!$T$3:$U$367,2),バックデータ一覧!$P$3:$R$3,0))*10^-3</f>
        <v>1.33E-3</v>
      </c>
    </row>
    <row r="2154" spans="1:9" x14ac:dyDescent="0.15">
      <c r="A2154" s="57">
        <v>41729</v>
      </c>
      <c r="B2154" s="9" t="s">
        <v>116</v>
      </c>
      <c r="C2154" s="83">
        <f t="shared" si="100"/>
        <v>6.0700000000000007E-3</v>
      </c>
      <c r="D2154" s="82">
        <f t="shared" si="99"/>
        <v>5.9400000000000008E-3</v>
      </c>
      <c r="E2154" s="81">
        <f t="shared" si="101"/>
        <v>1.3000000000000002E-4</v>
      </c>
      <c r="F2154" s="97">
        <f>INDEX(バックデータ一覧!$G$4:$I$27,MATCH(計算過程!B2154,バックデータ一覧!$F$4:$F$27,0),MATCH(VLOOKUP(A2154,バックデータ一覧!$T$3:$U$367,2),バックデータ一覧!$G$3:$I$3,0))*10^-3</f>
        <v>1.3000000000000002E-4</v>
      </c>
      <c r="G2154" s="97">
        <f>INDEX(バックデータ一覧!$J$4:$L$27,MATCH(計算過程!B2154,バックデータ一覧!$F$4:$F$27,0),MATCH(VLOOKUP(A2154,バックデータ一覧!$T$3:$U$367,2),バックデータ一覧!$J$3:$L$3,0))*10^-3</f>
        <v>2.5000000000000001E-4</v>
      </c>
      <c r="H2154" s="97">
        <f>INDEX(バックデータ一覧!$M$4:$O$27,MATCH(計算過程!B2154,バックデータ一覧!$F$4:$F$27,0),MATCH(VLOOKUP(A2154,バックデータ一覧!$T$3:$U$367,2),バックデータ一覧!$M$3:$O$3,0))*10^-3</f>
        <v>3.8000000000000002E-4</v>
      </c>
      <c r="I2154" s="97">
        <f>INDEX(バックデータ一覧!$P$4:$R$27,MATCH(計算過程!B2154,バックデータ一覧!$F$4:$F$27,0),MATCH(VLOOKUP(A2154,バックデータ一覧!$T$3:$U$367,2),バックデータ一覧!$P$3:$R$3,0))*10^-3</f>
        <v>5.0000000000000001E-4</v>
      </c>
    </row>
    <row r="2155" spans="1:9" x14ac:dyDescent="0.15">
      <c r="A2155" s="57">
        <v>41729</v>
      </c>
      <c r="B2155" s="9" t="s">
        <v>117</v>
      </c>
      <c r="C2155" s="83">
        <f t="shared" si="100"/>
        <v>9.3200000000000002E-3</v>
      </c>
      <c r="D2155" s="82">
        <f t="shared" si="99"/>
        <v>5.9400000000000008E-3</v>
      </c>
      <c r="E2155" s="81">
        <f t="shared" si="101"/>
        <v>3.3799999999999998E-3</v>
      </c>
      <c r="F2155" s="97">
        <f>INDEX(バックデータ一覧!$G$4:$I$27,MATCH(計算過程!B2155,バックデータ一覧!$F$4:$F$27,0),MATCH(VLOOKUP(A2155,バックデータ一覧!$T$3:$U$367,2),バックデータ一覧!$G$3:$I$3,0))*10^-3</f>
        <v>3.3799999999999998E-3</v>
      </c>
      <c r="G2155" s="97">
        <f>INDEX(バックデータ一覧!$J$4:$L$27,MATCH(計算過程!B2155,バックデータ一覧!$F$4:$F$27,0),MATCH(VLOOKUP(A2155,バックデータ一覧!$T$3:$U$367,2),バックデータ一覧!$J$3:$L$3,0))*10^-3</f>
        <v>6.7499999999999999E-3</v>
      </c>
      <c r="H2155" s="97">
        <f>INDEX(バックデータ一覧!$M$4:$O$27,MATCH(計算過程!B2155,バックデータ一覧!$F$4:$F$27,0),MATCH(VLOOKUP(A2155,バックデータ一覧!$T$3:$U$367,2),バックデータ一覧!$M$3:$O$3,0))*10^-3</f>
        <v>1.0130000000000002E-2</v>
      </c>
      <c r="I2155" s="97">
        <f>INDEX(バックデータ一覧!$P$4:$R$27,MATCH(計算過程!B2155,バックデータ一覧!$F$4:$F$27,0),MATCH(VLOOKUP(A2155,バックデータ一覧!$T$3:$U$367,2),バックデータ一覧!$P$3:$R$3,0))*10^-3</f>
        <v>1.3509999999999999E-2</v>
      </c>
    </row>
    <row r="2156" spans="1:9" x14ac:dyDescent="0.15">
      <c r="A2156" s="57">
        <v>41729</v>
      </c>
      <c r="B2156" s="9" t="s">
        <v>118</v>
      </c>
      <c r="C2156" s="83">
        <f t="shared" si="100"/>
        <v>6.2700000000000013E-3</v>
      </c>
      <c r="D2156" s="82">
        <f t="shared" si="99"/>
        <v>5.9400000000000008E-3</v>
      </c>
      <c r="E2156" s="81">
        <f t="shared" si="101"/>
        <v>3.3E-4</v>
      </c>
      <c r="F2156" s="97">
        <f>INDEX(バックデータ一覧!$G$4:$I$27,MATCH(計算過程!B2156,バックデータ一覧!$F$4:$F$27,0),MATCH(VLOOKUP(A2156,バックデータ一覧!$T$3:$U$367,2),バックデータ一覧!$G$3:$I$3,0))*10^-3</f>
        <v>3.3E-4</v>
      </c>
      <c r="G2156" s="97">
        <f>INDEX(バックデータ一覧!$J$4:$L$27,MATCH(計算過程!B2156,バックデータ一覧!$F$4:$F$27,0),MATCH(VLOOKUP(A2156,バックデータ一覧!$T$3:$U$367,2),バックデータ一覧!$J$3:$L$3,0))*10^-3</f>
        <v>6.7000000000000002E-4</v>
      </c>
      <c r="H2156" s="97">
        <f>INDEX(バックデータ一覧!$M$4:$O$27,MATCH(計算過程!B2156,バックデータ一覧!$F$4:$F$27,0),MATCH(VLOOKUP(A2156,バックデータ一覧!$T$3:$U$367,2),バックデータ一覧!$M$3:$O$3,0))*10^-3</f>
        <v>1E-3</v>
      </c>
      <c r="I2156" s="97">
        <f>INDEX(バックデータ一覧!$P$4:$R$27,MATCH(計算過程!B2156,バックデータ一覧!$F$4:$F$27,0),MATCH(VLOOKUP(A2156,バックデータ一覧!$T$3:$U$367,2),バックデータ一覧!$P$3:$R$3,0))*10^-3</f>
        <v>1.33E-3</v>
      </c>
    </row>
    <row r="2157" spans="1:9" x14ac:dyDescent="0.15">
      <c r="A2157" s="57">
        <v>41729</v>
      </c>
      <c r="B2157" s="9" t="s">
        <v>119</v>
      </c>
      <c r="C2157" s="83">
        <f t="shared" si="100"/>
        <v>6.0700000000000007E-3</v>
      </c>
      <c r="D2157" s="82">
        <f t="shared" si="99"/>
        <v>5.9400000000000008E-3</v>
      </c>
      <c r="E2157" s="81">
        <f t="shared" si="101"/>
        <v>1.3000000000000002E-4</v>
      </c>
      <c r="F2157" s="97">
        <f>INDEX(バックデータ一覧!$G$4:$I$27,MATCH(計算過程!B2157,バックデータ一覧!$F$4:$F$27,0),MATCH(VLOOKUP(A2157,バックデータ一覧!$T$3:$U$367,2),バックデータ一覧!$G$3:$I$3,0))*10^-3</f>
        <v>1.3000000000000002E-4</v>
      </c>
      <c r="G2157" s="97">
        <f>INDEX(バックデータ一覧!$J$4:$L$27,MATCH(計算過程!B2157,バックデータ一覧!$F$4:$F$27,0),MATCH(VLOOKUP(A2157,バックデータ一覧!$T$3:$U$367,2),バックデータ一覧!$J$3:$L$3,0))*10^-3</f>
        <v>2.5000000000000001E-4</v>
      </c>
      <c r="H2157" s="97">
        <f>INDEX(バックデータ一覧!$M$4:$O$27,MATCH(計算過程!B2157,バックデータ一覧!$F$4:$F$27,0),MATCH(VLOOKUP(A2157,バックデータ一覧!$T$3:$U$367,2),バックデータ一覧!$M$3:$O$3,0))*10^-3</f>
        <v>3.8000000000000002E-4</v>
      </c>
      <c r="I2157" s="97">
        <f>INDEX(バックデータ一覧!$P$4:$R$27,MATCH(計算過程!B2157,バックデータ一覧!$F$4:$F$27,0),MATCH(VLOOKUP(A2157,バックデータ一覧!$T$3:$U$367,2),バックデータ一覧!$P$3:$R$3,0))*10^-3</f>
        <v>5.0000000000000001E-4</v>
      </c>
    </row>
    <row r="2158" spans="1:9" x14ac:dyDescent="0.15">
      <c r="A2158" s="57">
        <v>41729</v>
      </c>
      <c r="B2158" s="9" t="s">
        <v>120</v>
      </c>
      <c r="C2158" s="83">
        <f t="shared" si="100"/>
        <v>6.0700000000000007E-3</v>
      </c>
      <c r="D2158" s="82">
        <f t="shared" si="99"/>
        <v>5.9400000000000008E-3</v>
      </c>
      <c r="E2158" s="81">
        <f t="shared" si="101"/>
        <v>1.3000000000000002E-4</v>
      </c>
      <c r="F2158" s="97">
        <f>INDEX(バックデータ一覧!$G$4:$I$27,MATCH(計算過程!B2158,バックデータ一覧!$F$4:$F$27,0),MATCH(VLOOKUP(A2158,バックデータ一覧!$T$3:$U$367,2),バックデータ一覧!$G$3:$I$3,0))*10^-3</f>
        <v>1.3000000000000002E-4</v>
      </c>
      <c r="G2158" s="97">
        <f>INDEX(バックデータ一覧!$J$4:$L$27,MATCH(計算過程!B2158,バックデータ一覧!$F$4:$F$27,0),MATCH(VLOOKUP(A2158,バックデータ一覧!$T$3:$U$367,2),バックデータ一覧!$J$3:$L$3,0))*10^-3</f>
        <v>2.5000000000000001E-4</v>
      </c>
      <c r="H2158" s="97">
        <f>INDEX(バックデータ一覧!$M$4:$O$27,MATCH(計算過程!B2158,バックデータ一覧!$F$4:$F$27,0),MATCH(VLOOKUP(A2158,バックデータ一覧!$T$3:$U$367,2),バックデータ一覧!$M$3:$O$3,0))*10^-3</f>
        <v>3.8000000000000002E-4</v>
      </c>
      <c r="I2158" s="97">
        <f>INDEX(バックデータ一覧!$P$4:$R$27,MATCH(計算過程!B2158,バックデータ一覧!$F$4:$F$27,0),MATCH(VLOOKUP(A2158,バックデータ一覧!$T$3:$U$367,2),バックデータ一覧!$P$3:$R$3,0))*10^-3</f>
        <v>5.0000000000000001E-4</v>
      </c>
    </row>
    <row r="2159" spans="1:9" x14ac:dyDescent="0.15">
      <c r="A2159" s="57">
        <v>41729</v>
      </c>
      <c r="B2159" s="9" t="s">
        <v>121</v>
      </c>
      <c r="C2159" s="83">
        <f t="shared" si="100"/>
        <v>6.2700000000000013E-3</v>
      </c>
      <c r="D2159" s="82">
        <f t="shared" si="99"/>
        <v>5.9400000000000008E-3</v>
      </c>
      <c r="E2159" s="81">
        <f t="shared" si="101"/>
        <v>3.3E-4</v>
      </c>
      <c r="F2159" s="97">
        <f>INDEX(バックデータ一覧!$G$4:$I$27,MATCH(計算過程!B2159,バックデータ一覧!$F$4:$F$27,0),MATCH(VLOOKUP(A2159,バックデータ一覧!$T$3:$U$367,2),バックデータ一覧!$G$3:$I$3,0))*10^-3</f>
        <v>3.3E-4</v>
      </c>
      <c r="G2159" s="97">
        <f>INDEX(バックデータ一覧!$J$4:$L$27,MATCH(計算過程!B2159,バックデータ一覧!$F$4:$F$27,0),MATCH(VLOOKUP(A2159,バックデータ一覧!$T$3:$U$367,2),バックデータ一覧!$J$3:$L$3,0))*10^-3</f>
        <v>6.7000000000000002E-4</v>
      </c>
      <c r="H2159" s="97">
        <f>INDEX(バックデータ一覧!$M$4:$O$27,MATCH(計算過程!B2159,バックデータ一覧!$F$4:$F$27,0),MATCH(VLOOKUP(A2159,バックデータ一覧!$T$3:$U$367,2),バックデータ一覧!$M$3:$O$3,0))*10^-3</f>
        <v>1E-3</v>
      </c>
      <c r="I2159" s="97">
        <f>INDEX(バックデータ一覧!$P$4:$R$27,MATCH(計算過程!B2159,バックデータ一覧!$F$4:$F$27,0),MATCH(VLOOKUP(A2159,バックデータ一覧!$T$3:$U$367,2),バックデータ一覧!$P$3:$R$3,0))*10^-3</f>
        <v>1.33E-3</v>
      </c>
    </row>
    <row r="2160" spans="1:9" x14ac:dyDescent="0.15">
      <c r="A2160" s="57">
        <v>41729</v>
      </c>
      <c r="B2160" s="9" t="s">
        <v>122</v>
      </c>
      <c r="C2160" s="83">
        <f t="shared" si="100"/>
        <v>6.2700000000000013E-3</v>
      </c>
      <c r="D2160" s="82">
        <f t="shared" si="99"/>
        <v>5.9400000000000008E-3</v>
      </c>
      <c r="E2160" s="81">
        <f t="shared" si="101"/>
        <v>3.3E-4</v>
      </c>
      <c r="F2160" s="97">
        <f>INDEX(バックデータ一覧!$G$4:$I$27,MATCH(計算過程!B2160,バックデータ一覧!$F$4:$F$27,0),MATCH(VLOOKUP(A2160,バックデータ一覧!$T$3:$U$367,2),バックデータ一覧!$G$3:$I$3,0))*10^-3</f>
        <v>3.3E-4</v>
      </c>
      <c r="G2160" s="97">
        <f>INDEX(バックデータ一覧!$J$4:$L$27,MATCH(計算過程!B2160,バックデータ一覧!$F$4:$F$27,0),MATCH(VLOOKUP(A2160,バックデータ一覧!$T$3:$U$367,2),バックデータ一覧!$J$3:$L$3,0))*10^-3</f>
        <v>6.7000000000000002E-4</v>
      </c>
      <c r="H2160" s="97">
        <f>INDEX(バックデータ一覧!$M$4:$O$27,MATCH(計算過程!B2160,バックデータ一覧!$F$4:$F$27,0),MATCH(VLOOKUP(A2160,バックデータ一覧!$T$3:$U$367,2),バックデータ一覧!$M$3:$O$3,0))*10^-3</f>
        <v>1E-3</v>
      </c>
      <c r="I2160" s="97">
        <f>INDEX(バックデータ一覧!$P$4:$R$27,MATCH(計算過程!B2160,バックデータ一覧!$F$4:$F$27,0),MATCH(VLOOKUP(A2160,バックデータ一覧!$T$3:$U$367,2),バックデータ一覧!$P$3:$R$3,0))*10^-3</f>
        <v>1.33E-3</v>
      </c>
    </row>
    <row r="2161" spans="1:9" x14ac:dyDescent="0.15">
      <c r="A2161" s="57">
        <v>41729</v>
      </c>
      <c r="B2161" s="9" t="s">
        <v>123</v>
      </c>
      <c r="C2161" s="83">
        <f t="shared" si="100"/>
        <v>1.2360000000000001E-2</v>
      </c>
      <c r="D2161" s="82">
        <f t="shared" si="99"/>
        <v>5.9400000000000008E-3</v>
      </c>
      <c r="E2161" s="81">
        <f t="shared" si="101"/>
        <v>6.4200000000000004E-3</v>
      </c>
      <c r="F2161" s="97">
        <f>INDEX(バックデータ一覧!$G$4:$I$27,MATCH(計算過程!B2161,バックデータ一覧!$F$4:$F$27,0),MATCH(VLOOKUP(A2161,バックデータ一覧!$T$3:$U$367,2),バックデータ一覧!$G$3:$I$3,0))*10^-3</f>
        <v>6.4200000000000004E-3</v>
      </c>
      <c r="G2161" s="97">
        <f>INDEX(バックデータ一覧!$J$4:$L$27,MATCH(計算過程!B2161,バックデータ一覧!$F$4:$F$27,0),MATCH(VLOOKUP(A2161,バックデータ一覧!$T$3:$U$367,2),バックデータ一覧!$J$3:$L$3,0))*10^-3</f>
        <v>1.2840000000000001E-2</v>
      </c>
      <c r="H2161" s="97">
        <f>INDEX(バックデータ一覧!$M$4:$O$27,MATCH(計算過程!B2161,バックデータ一覧!$F$4:$F$27,0),MATCH(VLOOKUP(A2161,バックデータ一覧!$T$3:$U$367,2),バックデータ一覧!$M$3:$O$3,0))*10^-3</f>
        <v>1.9260000000000003E-2</v>
      </c>
      <c r="I2161" s="97">
        <f>INDEX(バックデータ一覧!$P$4:$R$27,MATCH(計算過程!B2161,バックデータ一覧!$F$4:$F$27,0),MATCH(VLOOKUP(A2161,バックデータ一覧!$T$3:$U$367,2),バックデータ一覧!$P$3:$R$3,0))*10^-3</f>
        <v>2.5680000000000001E-2</v>
      </c>
    </row>
    <row r="2162" spans="1:9" x14ac:dyDescent="0.15">
      <c r="A2162" s="57">
        <v>41729</v>
      </c>
      <c r="B2162" s="9" t="s">
        <v>124</v>
      </c>
      <c r="C2162" s="83">
        <f t="shared" si="100"/>
        <v>1.2360000000000001E-2</v>
      </c>
      <c r="D2162" s="82">
        <f t="shared" si="99"/>
        <v>5.9400000000000008E-3</v>
      </c>
      <c r="E2162" s="81">
        <f t="shared" si="101"/>
        <v>6.4200000000000004E-3</v>
      </c>
      <c r="F2162" s="97">
        <f>INDEX(バックデータ一覧!$G$4:$I$27,MATCH(計算過程!B2162,バックデータ一覧!$F$4:$F$27,0),MATCH(VLOOKUP(A2162,バックデータ一覧!$T$3:$U$367,2),バックデータ一覧!$G$3:$I$3,0))*10^-3</f>
        <v>6.4200000000000004E-3</v>
      </c>
      <c r="G2162" s="97">
        <f>INDEX(バックデータ一覧!$J$4:$L$27,MATCH(計算過程!B2162,バックデータ一覧!$F$4:$F$27,0),MATCH(VLOOKUP(A2162,バックデータ一覧!$T$3:$U$367,2),バックデータ一覧!$J$3:$L$3,0))*10^-3</f>
        <v>1.2840000000000001E-2</v>
      </c>
      <c r="H2162" s="97">
        <f>INDEX(バックデータ一覧!$M$4:$O$27,MATCH(計算過程!B2162,バックデータ一覧!$F$4:$F$27,0),MATCH(VLOOKUP(A2162,バックデータ一覧!$T$3:$U$367,2),バックデータ一覧!$M$3:$O$3,0))*10^-3</f>
        <v>1.9260000000000003E-2</v>
      </c>
      <c r="I2162" s="97">
        <f>INDEX(バックデータ一覧!$P$4:$R$27,MATCH(計算過程!B2162,バックデータ一覧!$F$4:$F$27,0),MATCH(VLOOKUP(A2162,バックデータ一覧!$T$3:$U$367,2),バックデータ一覧!$P$3:$R$3,0))*10^-3</f>
        <v>2.5680000000000001E-2</v>
      </c>
    </row>
    <row r="2163" spans="1:9" x14ac:dyDescent="0.15">
      <c r="A2163" s="57">
        <v>41729</v>
      </c>
      <c r="B2163" s="9" t="s">
        <v>125</v>
      </c>
      <c r="C2163" s="83">
        <f t="shared" si="100"/>
        <v>6.2700000000000013E-3</v>
      </c>
      <c r="D2163" s="82">
        <f t="shared" si="99"/>
        <v>5.9400000000000008E-3</v>
      </c>
      <c r="E2163" s="81">
        <f t="shared" si="101"/>
        <v>3.3E-4</v>
      </c>
      <c r="F2163" s="97">
        <f>INDEX(バックデータ一覧!$G$4:$I$27,MATCH(計算過程!B2163,バックデータ一覧!$F$4:$F$27,0),MATCH(VLOOKUP(A2163,バックデータ一覧!$T$3:$U$367,2),バックデータ一覧!$G$3:$I$3,0))*10^-3</f>
        <v>3.3E-4</v>
      </c>
      <c r="G2163" s="97">
        <f>INDEX(バックデータ一覧!$J$4:$L$27,MATCH(計算過程!B2163,バックデータ一覧!$F$4:$F$27,0),MATCH(VLOOKUP(A2163,バックデータ一覧!$T$3:$U$367,2),バックデータ一覧!$J$3:$L$3,0))*10^-3</f>
        <v>6.7000000000000002E-4</v>
      </c>
      <c r="H2163" s="97">
        <f>INDEX(バックデータ一覧!$M$4:$O$27,MATCH(計算過程!B2163,バックデータ一覧!$F$4:$F$27,0),MATCH(VLOOKUP(A2163,バックデータ一覧!$T$3:$U$367,2),バックデータ一覧!$M$3:$O$3,0))*10^-3</f>
        <v>1E-3</v>
      </c>
      <c r="I2163" s="97">
        <f>INDEX(バックデータ一覧!$P$4:$R$27,MATCH(計算過程!B2163,バックデータ一覧!$F$4:$F$27,0),MATCH(VLOOKUP(A2163,バックデータ一覧!$T$3:$U$367,2),バックデータ一覧!$P$3:$R$3,0))*10^-3</f>
        <v>1.33E-3</v>
      </c>
    </row>
    <row r="2164" spans="1:9" x14ac:dyDescent="0.15">
      <c r="A2164" s="57">
        <v>41729</v>
      </c>
      <c r="B2164" s="9" t="s">
        <v>126</v>
      </c>
      <c r="C2164" s="83">
        <f t="shared" si="100"/>
        <v>6.2700000000000013E-3</v>
      </c>
      <c r="D2164" s="82">
        <f t="shared" si="99"/>
        <v>5.9400000000000008E-3</v>
      </c>
      <c r="E2164" s="81">
        <f t="shared" si="101"/>
        <v>3.3E-4</v>
      </c>
      <c r="F2164" s="97">
        <f>INDEX(バックデータ一覧!$G$4:$I$27,MATCH(計算過程!B2164,バックデータ一覧!$F$4:$F$27,0),MATCH(VLOOKUP(A2164,バックデータ一覧!$T$3:$U$367,2),バックデータ一覧!$G$3:$I$3,0))*10^-3</f>
        <v>3.3E-4</v>
      </c>
      <c r="G2164" s="97">
        <f>INDEX(バックデータ一覧!$J$4:$L$27,MATCH(計算過程!B2164,バックデータ一覧!$F$4:$F$27,0),MATCH(VLOOKUP(A2164,バックデータ一覧!$T$3:$U$367,2),バックデータ一覧!$J$3:$L$3,0))*10^-3</f>
        <v>6.7000000000000002E-4</v>
      </c>
      <c r="H2164" s="97">
        <f>INDEX(バックデータ一覧!$M$4:$O$27,MATCH(計算過程!B2164,バックデータ一覧!$F$4:$F$27,0),MATCH(VLOOKUP(A2164,バックデータ一覧!$T$3:$U$367,2),バックデータ一覧!$M$3:$O$3,0))*10^-3</f>
        <v>1E-3</v>
      </c>
      <c r="I2164" s="97">
        <f>INDEX(バックデータ一覧!$P$4:$R$27,MATCH(計算過程!B2164,バックデータ一覧!$F$4:$F$27,0),MATCH(VLOOKUP(A2164,バックデータ一覧!$T$3:$U$367,2),バックデータ一覧!$P$3:$R$3,0))*10^-3</f>
        <v>1.33E-3</v>
      </c>
    </row>
    <row r="2165" spans="1:9" x14ac:dyDescent="0.15">
      <c r="A2165" s="57">
        <v>41729</v>
      </c>
      <c r="B2165" s="9" t="s">
        <v>127</v>
      </c>
      <c r="C2165" s="83">
        <f t="shared" si="100"/>
        <v>1.2220000000000002E-2</v>
      </c>
      <c r="D2165" s="82">
        <f t="shared" si="99"/>
        <v>5.9400000000000008E-3</v>
      </c>
      <c r="E2165" s="81">
        <f t="shared" si="101"/>
        <v>6.28E-3</v>
      </c>
      <c r="F2165" s="97">
        <f>INDEX(バックデータ一覧!$G$4:$I$27,MATCH(計算過程!B2165,バックデータ一覧!$F$4:$F$27,0),MATCH(VLOOKUP(A2165,バックデータ一覧!$T$3:$U$367,2),バックデータ一覧!$G$3:$I$3,0))*10^-3</f>
        <v>6.28E-3</v>
      </c>
      <c r="G2165" s="97">
        <f>INDEX(バックデータ一覧!$J$4:$L$27,MATCH(計算過程!B2165,バックデータ一覧!$F$4:$F$27,0),MATCH(VLOOKUP(A2165,バックデータ一覧!$T$3:$U$367,2),バックデータ一覧!$J$3:$L$3,0))*10^-3</f>
        <v>1.256E-2</v>
      </c>
      <c r="H2165" s="97">
        <f>INDEX(バックデータ一覧!$M$4:$O$27,MATCH(計算過程!B2165,バックデータ一覧!$F$4:$F$27,0),MATCH(VLOOKUP(A2165,バックデータ一覧!$T$3:$U$367,2),バックデータ一覧!$M$3:$O$3,0))*10^-3</f>
        <v>1.8839999999999999E-2</v>
      </c>
      <c r="I2165" s="97">
        <f>INDEX(バックデータ一覧!$P$4:$R$27,MATCH(計算過程!B2165,バックデータ一覧!$F$4:$F$27,0),MATCH(VLOOKUP(A2165,バックデータ一覧!$T$3:$U$367,2),バックデータ一覧!$P$3:$R$3,0))*10^-3</f>
        <v>2.512E-2</v>
      </c>
    </row>
    <row r="2166" spans="1:9" x14ac:dyDescent="0.15">
      <c r="A2166" s="57">
        <v>41729</v>
      </c>
      <c r="B2166" s="9" t="s">
        <v>128</v>
      </c>
      <c r="C2166" s="83">
        <f t="shared" si="100"/>
        <v>1.2640000000000002E-2</v>
      </c>
      <c r="D2166" s="82">
        <f t="shared" si="99"/>
        <v>5.9400000000000008E-3</v>
      </c>
      <c r="E2166" s="81">
        <f t="shared" si="101"/>
        <v>6.7000000000000002E-3</v>
      </c>
      <c r="F2166" s="97">
        <f>INDEX(バックデータ一覧!$G$4:$I$27,MATCH(計算過程!B2166,バックデータ一覧!$F$4:$F$27,0),MATCH(VLOOKUP(A2166,バックデータ一覧!$T$3:$U$367,2),バックデータ一覧!$G$3:$I$3,0))*10^-3</f>
        <v>6.7000000000000002E-3</v>
      </c>
      <c r="G2166" s="97">
        <f>INDEX(バックデータ一覧!$J$4:$L$27,MATCH(計算過程!B2166,バックデータ一覧!$F$4:$F$27,0),MATCH(VLOOKUP(A2166,バックデータ一覧!$T$3:$U$367,2),バックデータ一覧!$J$3:$L$3,0))*10^-3</f>
        <v>1.3390000000000001E-2</v>
      </c>
      <c r="H2166" s="97">
        <f>INDEX(バックデータ一覧!$M$4:$O$27,MATCH(計算過程!B2166,バックデータ一覧!$F$4:$F$27,0),MATCH(VLOOKUP(A2166,バックデータ一覧!$T$3:$U$367,2),バックデータ一覧!$M$3:$O$3,0))*10^-3</f>
        <v>2.009E-2</v>
      </c>
      <c r="I2166" s="97">
        <f>INDEX(バックデータ一覧!$P$4:$R$27,MATCH(計算過程!B2166,バックデータ一覧!$F$4:$F$27,0),MATCH(VLOOKUP(A2166,バックデータ一覧!$T$3:$U$367,2),バックデータ一覧!$P$3:$R$3,0))*10^-3</f>
        <v>2.6790000000000001E-2</v>
      </c>
    </row>
    <row r="2167" spans="1:9" x14ac:dyDescent="0.15">
      <c r="A2167" s="57">
        <v>41730</v>
      </c>
      <c r="B2167" s="9" t="s">
        <v>105</v>
      </c>
      <c r="C2167" s="83">
        <f t="shared" si="100"/>
        <v>6.0700000000000007E-3</v>
      </c>
      <c r="D2167" s="82">
        <f t="shared" si="99"/>
        <v>5.9400000000000008E-3</v>
      </c>
      <c r="E2167" s="81">
        <f t="shared" si="101"/>
        <v>1.2999999999999999E-4</v>
      </c>
      <c r="F2167" s="97">
        <f>INDEX(バックデータ一覧!$G$4:$I$27,MATCH(計算過程!B2167,バックデータ一覧!$F$4:$F$27,0),MATCH(VLOOKUP(A2167,バックデータ一覧!$T$3:$U$367,2),バックデータ一覧!$G$3:$I$3,0))*10^-3</f>
        <v>1.2999999999999999E-4</v>
      </c>
      <c r="G2167" s="97">
        <f>INDEX(バックデータ一覧!$J$4:$L$27,MATCH(計算過程!B2167,バックデータ一覧!$F$4:$F$27,0),MATCH(VLOOKUP(A2167,バックデータ一覧!$T$3:$U$367,2),バックデータ一覧!$J$3:$L$3,0))*10^-3</f>
        <v>2.5000000000000001E-4</v>
      </c>
      <c r="H2167" s="97">
        <f>INDEX(バックデータ一覧!$M$4:$O$27,MATCH(計算過程!B2167,バックデータ一覧!$F$4:$F$27,0),MATCH(VLOOKUP(A2167,バックデータ一覧!$T$3:$U$367,2),バックデータ一覧!$M$3:$O$3,0))*10^-3</f>
        <v>3.8000000000000002E-4</v>
      </c>
      <c r="I2167" s="97">
        <f>INDEX(バックデータ一覧!$P$4:$R$27,MATCH(計算過程!B2167,バックデータ一覧!$F$4:$F$27,0),MATCH(VLOOKUP(A2167,バックデータ一覧!$T$3:$U$367,2),バックデータ一覧!$P$3:$R$3,0))*10^-3</f>
        <v>5.0000000000000001E-4</v>
      </c>
    </row>
    <row r="2168" spans="1:9" x14ac:dyDescent="0.15">
      <c r="A2168" s="57">
        <v>41730</v>
      </c>
      <c r="B2168" s="9" t="s">
        <v>106</v>
      </c>
      <c r="C2168" s="83">
        <f t="shared" si="100"/>
        <v>6.0700000000000007E-3</v>
      </c>
      <c r="D2168" s="82">
        <f t="shared" si="99"/>
        <v>5.9400000000000008E-3</v>
      </c>
      <c r="E2168" s="81">
        <f t="shared" si="101"/>
        <v>1.2999999999999999E-4</v>
      </c>
      <c r="F2168" s="97">
        <f>INDEX(バックデータ一覧!$G$4:$I$27,MATCH(計算過程!B2168,バックデータ一覧!$F$4:$F$27,0),MATCH(VLOOKUP(A2168,バックデータ一覧!$T$3:$U$367,2),バックデータ一覧!$G$3:$I$3,0))*10^-3</f>
        <v>1.2999999999999999E-4</v>
      </c>
      <c r="G2168" s="97">
        <f>INDEX(バックデータ一覧!$J$4:$L$27,MATCH(計算過程!B2168,バックデータ一覧!$F$4:$F$27,0),MATCH(VLOOKUP(A2168,バックデータ一覧!$T$3:$U$367,2),バックデータ一覧!$J$3:$L$3,0))*10^-3</f>
        <v>2.5000000000000001E-4</v>
      </c>
      <c r="H2168" s="97">
        <f>INDEX(バックデータ一覧!$M$4:$O$27,MATCH(計算過程!B2168,バックデータ一覧!$F$4:$F$27,0),MATCH(VLOOKUP(A2168,バックデータ一覧!$T$3:$U$367,2),バックデータ一覧!$M$3:$O$3,0))*10^-3</f>
        <v>3.8000000000000002E-4</v>
      </c>
      <c r="I2168" s="97">
        <f>INDEX(バックデータ一覧!$P$4:$R$27,MATCH(計算過程!B2168,バックデータ一覧!$F$4:$F$27,0),MATCH(VLOOKUP(A2168,バックデータ一覧!$T$3:$U$367,2),バックデータ一覧!$P$3:$R$3,0))*10^-3</f>
        <v>5.0000000000000001E-4</v>
      </c>
    </row>
    <row r="2169" spans="1:9" x14ac:dyDescent="0.15">
      <c r="A2169" s="57">
        <v>41730</v>
      </c>
      <c r="B2169" s="9" t="s">
        <v>107</v>
      </c>
      <c r="C2169" s="83">
        <f t="shared" si="100"/>
        <v>6.0700000000000007E-3</v>
      </c>
      <c r="D2169" s="82">
        <f t="shared" si="99"/>
        <v>5.9400000000000008E-3</v>
      </c>
      <c r="E2169" s="81">
        <f t="shared" si="101"/>
        <v>1.3000000000000002E-4</v>
      </c>
      <c r="F2169" s="97">
        <f>INDEX(バックデータ一覧!$G$4:$I$27,MATCH(計算過程!B2169,バックデータ一覧!$F$4:$F$27,0),MATCH(VLOOKUP(A2169,バックデータ一覧!$T$3:$U$367,2),バックデータ一覧!$G$3:$I$3,0))*10^-3</f>
        <v>1.3000000000000002E-4</v>
      </c>
      <c r="G2169" s="97">
        <f>INDEX(バックデータ一覧!$J$4:$L$27,MATCH(計算過程!B2169,バックデータ一覧!$F$4:$F$27,0),MATCH(VLOOKUP(A2169,バックデータ一覧!$T$3:$U$367,2),バックデータ一覧!$J$3:$L$3,0))*10^-3</f>
        <v>2.5000000000000001E-4</v>
      </c>
      <c r="H2169" s="97">
        <f>INDEX(バックデータ一覧!$M$4:$O$27,MATCH(計算過程!B2169,バックデータ一覧!$F$4:$F$27,0),MATCH(VLOOKUP(A2169,バックデータ一覧!$T$3:$U$367,2),バックデータ一覧!$M$3:$O$3,0))*10^-3</f>
        <v>3.8000000000000002E-4</v>
      </c>
      <c r="I2169" s="97">
        <f>INDEX(バックデータ一覧!$P$4:$R$27,MATCH(計算過程!B2169,バックデータ一覧!$F$4:$F$27,0),MATCH(VLOOKUP(A2169,バックデータ一覧!$T$3:$U$367,2),バックデータ一覧!$P$3:$R$3,0))*10^-3</f>
        <v>5.0000000000000001E-4</v>
      </c>
    </row>
    <row r="2170" spans="1:9" x14ac:dyDescent="0.15">
      <c r="A2170" s="57">
        <v>41730</v>
      </c>
      <c r="B2170" s="9" t="s">
        <v>108</v>
      </c>
      <c r="C2170" s="83">
        <f t="shared" si="100"/>
        <v>6.0700000000000007E-3</v>
      </c>
      <c r="D2170" s="82">
        <f t="shared" si="99"/>
        <v>5.9400000000000008E-3</v>
      </c>
      <c r="E2170" s="81">
        <f t="shared" si="101"/>
        <v>1.3000000000000002E-4</v>
      </c>
      <c r="F2170" s="97">
        <f>INDEX(バックデータ一覧!$G$4:$I$27,MATCH(計算過程!B2170,バックデータ一覧!$F$4:$F$27,0),MATCH(VLOOKUP(A2170,バックデータ一覧!$T$3:$U$367,2),バックデータ一覧!$G$3:$I$3,0))*10^-3</f>
        <v>1.3000000000000002E-4</v>
      </c>
      <c r="G2170" s="97">
        <f>INDEX(バックデータ一覧!$J$4:$L$27,MATCH(計算過程!B2170,バックデータ一覧!$F$4:$F$27,0),MATCH(VLOOKUP(A2170,バックデータ一覧!$T$3:$U$367,2),バックデータ一覧!$J$3:$L$3,0))*10^-3</f>
        <v>2.5000000000000001E-4</v>
      </c>
      <c r="H2170" s="97">
        <f>INDEX(バックデータ一覧!$M$4:$O$27,MATCH(計算過程!B2170,バックデータ一覧!$F$4:$F$27,0),MATCH(VLOOKUP(A2170,バックデータ一覧!$T$3:$U$367,2),バックデータ一覧!$M$3:$O$3,0))*10^-3</f>
        <v>3.8000000000000002E-4</v>
      </c>
      <c r="I2170" s="97">
        <f>INDEX(バックデータ一覧!$P$4:$R$27,MATCH(計算過程!B2170,バックデータ一覧!$F$4:$F$27,0),MATCH(VLOOKUP(A2170,バックデータ一覧!$T$3:$U$367,2),バックデータ一覧!$P$3:$R$3,0))*10^-3</f>
        <v>5.0000000000000001E-4</v>
      </c>
    </row>
    <row r="2171" spans="1:9" x14ac:dyDescent="0.15">
      <c r="A2171" s="57">
        <v>41730</v>
      </c>
      <c r="B2171" s="9" t="s">
        <v>109</v>
      </c>
      <c r="C2171" s="83">
        <f t="shared" si="100"/>
        <v>6.0700000000000007E-3</v>
      </c>
      <c r="D2171" s="82">
        <f t="shared" si="99"/>
        <v>5.9400000000000008E-3</v>
      </c>
      <c r="E2171" s="81">
        <f t="shared" si="101"/>
        <v>1.3000000000000002E-4</v>
      </c>
      <c r="F2171" s="97">
        <f>INDEX(バックデータ一覧!$G$4:$I$27,MATCH(計算過程!B2171,バックデータ一覧!$F$4:$F$27,0),MATCH(VLOOKUP(A2171,バックデータ一覧!$T$3:$U$367,2),バックデータ一覧!$G$3:$I$3,0))*10^-3</f>
        <v>1.3000000000000002E-4</v>
      </c>
      <c r="G2171" s="97">
        <f>INDEX(バックデータ一覧!$J$4:$L$27,MATCH(計算過程!B2171,バックデータ一覧!$F$4:$F$27,0),MATCH(VLOOKUP(A2171,バックデータ一覧!$T$3:$U$367,2),バックデータ一覧!$J$3:$L$3,0))*10^-3</f>
        <v>2.5000000000000001E-4</v>
      </c>
      <c r="H2171" s="97">
        <f>INDEX(バックデータ一覧!$M$4:$O$27,MATCH(計算過程!B2171,バックデータ一覧!$F$4:$F$27,0),MATCH(VLOOKUP(A2171,バックデータ一覧!$T$3:$U$367,2),バックデータ一覧!$M$3:$O$3,0))*10^-3</f>
        <v>3.8000000000000002E-4</v>
      </c>
      <c r="I2171" s="97">
        <f>INDEX(バックデータ一覧!$P$4:$R$27,MATCH(計算過程!B2171,バックデータ一覧!$F$4:$F$27,0),MATCH(VLOOKUP(A2171,バックデータ一覧!$T$3:$U$367,2),バックデータ一覧!$P$3:$R$3,0))*10^-3</f>
        <v>5.0000000000000001E-4</v>
      </c>
    </row>
    <row r="2172" spans="1:9" x14ac:dyDescent="0.15">
      <c r="A2172" s="57">
        <v>41730</v>
      </c>
      <c r="B2172" s="9" t="s">
        <v>110</v>
      </c>
      <c r="C2172" s="83">
        <f t="shared" si="100"/>
        <v>6.0700000000000007E-3</v>
      </c>
      <c r="D2172" s="82">
        <f t="shared" si="99"/>
        <v>5.9400000000000008E-3</v>
      </c>
      <c r="E2172" s="81">
        <f t="shared" si="101"/>
        <v>1.3000000000000002E-4</v>
      </c>
      <c r="F2172" s="97">
        <f>INDEX(バックデータ一覧!$G$4:$I$27,MATCH(計算過程!B2172,バックデータ一覧!$F$4:$F$27,0),MATCH(VLOOKUP(A2172,バックデータ一覧!$T$3:$U$367,2),バックデータ一覧!$G$3:$I$3,0))*10^-3</f>
        <v>1.3000000000000002E-4</v>
      </c>
      <c r="G2172" s="97">
        <f>INDEX(バックデータ一覧!$J$4:$L$27,MATCH(計算過程!B2172,バックデータ一覧!$F$4:$F$27,0),MATCH(VLOOKUP(A2172,バックデータ一覧!$T$3:$U$367,2),バックデータ一覧!$J$3:$L$3,0))*10^-3</f>
        <v>2.5000000000000001E-4</v>
      </c>
      <c r="H2172" s="97">
        <f>INDEX(バックデータ一覧!$M$4:$O$27,MATCH(計算過程!B2172,バックデータ一覧!$F$4:$F$27,0),MATCH(VLOOKUP(A2172,バックデータ一覧!$T$3:$U$367,2),バックデータ一覧!$M$3:$O$3,0))*10^-3</f>
        <v>3.8000000000000002E-4</v>
      </c>
      <c r="I2172" s="97">
        <f>INDEX(バックデータ一覧!$P$4:$R$27,MATCH(計算過程!B2172,バックデータ一覧!$F$4:$F$27,0),MATCH(VLOOKUP(A2172,バックデータ一覧!$T$3:$U$367,2),バックデータ一覧!$P$3:$R$3,0))*10^-3</f>
        <v>5.0000000000000001E-4</v>
      </c>
    </row>
    <row r="2173" spans="1:9" x14ac:dyDescent="0.15">
      <c r="A2173" s="57">
        <v>41730</v>
      </c>
      <c r="B2173" s="9" t="s">
        <v>111</v>
      </c>
      <c r="C2173" s="83">
        <f t="shared" si="100"/>
        <v>6.0700000000000007E-3</v>
      </c>
      <c r="D2173" s="82">
        <f t="shared" si="99"/>
        <v>5.9400000000000008E-3</v>
      </c>
      <c r="E2173" s="81">
        <f t="shared" si="101"/>
        <v>1.3000000000000002E-4</v>
      </c>
      <c r="F2173" s="97">
        <f>INDEX(バックデータ一覧!$G$4:$I$27,MATCH(計算過程!B2173,バックデータ一覧!$F$4:$F$27,0),MATCH(VLOOKUP(A2173,バックデータ一覧!$T$3:$U$367,2),バックデータ一覧!$G$3:$I$3,0))*10^-3</f>
        <v>1.3000000000000002E-4</v>
      </c>
      <c r="G2173" s="97">
        <f>INDEX(バックデータ一覧!$J$4:$L$27,MATCH(計算過程!B2173,バックデータ一覧!$F$4:$F$27,0),MATCH(VLOOKUP(A2173,バックデータ一覧!$T$3:$U$367,2),バックデータ一覧!$J$3:$L$3,0))*10^-3</f>
        <v>2.5000000000000001E-4</v>
      </c>
      <c r="H2173" s="97">
        <f>INDEX(バックデータ一覧!$M$4:$O$27,MATCH(計算過程!B2173,バックデータ一覧!$F$4:$F$27,0),MATCH(VLOOKUP(A2173,バックデータ一覧!$T$3:$U$367,2),バックデータ一覧!$M$3:$O$3,0))*10^-3</f>
        <v>3.8000000000000002E-4</v>
      </c>
      <c r="I2173" s="97">
        <f>INDEX(バックデータ一覧!$P$4:$R$27,MATCH(計算過程!B2173,バックデータ一覧!$F$4:$F$27,0),MATCH(VLOOKUP(A2173,バックデータ一覧!$T$3:$U$367,2),バックデータ一覧!$P$3:$R$3,0))*10^-3</f>
        <v>5.0000000000000001E-4</v>
      </c>
    </row>
    <row r="2174" spans="1:9" x14ac:dyDescent="0.15">
      <c r="A2174" s="57">
        <v>41730</v>
      </c>
      <c r="B2174" s="9" t="s">
        <v>112</v>
      </c>
      <c r="C2174" s="83">
        <f t="shared" si="100"/>
        <v>6.4800000000000005E-3</v>
      </c>
      <c r="D2174" s="82">
        <f t="shared" si="99"/>
        <v>5.9400000000000008E-3</v>
      </c>
      <c r="E2174" s="81">
        <f t="shared" si="101"/>
        <v>5.4000000000000001E-4</v>
      </c>
      <c r="F2174" s="97">
        <f>INDEX(バックデータ一覧!$G$4:$I$27,MATCH(計算過程!B2174,バックデータ一覧!$F$4:$F$27,0),MATCH(VLOOKUP(A2174,バックデータ一覧!$T$3:$U$367,2),バックデータ一覧!$G$3:$I$3,0))*10^-3</f>
        <v>5.4000000000000001E-4</v>
      </c>
      <c r="G2174" s="97">
        <f>INDEX(バックデータ一覧!$J$4:$L$27,MATCH(計算過程!B2174,バックデータ一覧!$F$4:$F$27,0),MATCH(VLOOKUP(A2174,バックデータ一覧!$T$3:$U$367,2),バックデータ一覧!$J$3:$L$3,0))*10^-3</f>
        <v>1.08E-3</v>
      </c>
      <c r="H2174" s="97">
        <f>INDEX(バックデータ一覧!$M$4:$O$27,MATCH(計算過程!B2174,バックデータ一覧!$F$4:$F$27,0),MATCH(VLOOKUP(A2174,バックデータ一覧!$T$3:$U$367,2),バックデータ一覧!$M$3:$O$3,0))*10^-3</f>
        <v>1.6299999999999999E-3</v>
      </c>
      <c r="I2174" s="97">
        <f>INDEX(バックデータ一覧!$P$4:$R$27,MATCH(計算過程!B2174,バックデータ一覧!$F$4:$F$27,0),MATCH(VLOOKUP(A2174,バックデータ一覧!$T$3:$U$367,2),バックデータ一覧!$P$3:$R$3,0))*10^-3</f>
        <v>2.1700000000000001E-3</v>
      </c>
    </row>
    <row r="2175" spans="1:9" x14ac:dyDescent="0.15">
      <c r="A2175" s="57">
        <v>41730</v>
      </c>
      <c r="B2175" s="9" t="s">
        <v>113</v>
      </c>
      <c r="C2175" s="83">
        <f t="shared" si="100"/>
        <v>9.7300000000000008E-3</v>
      </c>
      <c r="D2175" s="82">
        <f t="shared" si="99"/>
        <v>5.9400000000000008E-3</v>
      </c>
      <c r="E2175" s="81">
        <f t="shared" si="101"/>
        <v>3.79E-3</v>
      </c>
      <c r="F2175" s="97">
        <f>INDEX(バックデータ一覧!$G$4:$I$27,MATCH(計算過程!B2175,バックデータ一覧!$F$4:$F$27,0),MATCH(VLOOKUP(A2175,バックデータ一覧!$T$3:$U$367,2),バックデータ一覧!$G$3:$I$3,0))*10^-3</f>
        <v>3.79E-3</v>
      </c>
      <c r="G2175" s="97">
        <f>INDEX(バックデータ一覧!$J$4:$L$27,MATCH(計算過程!B2175,バックデータ一覧!$F$4:$F$27,0),MATCH(VLOOKUP(A2175,バックデータ一覧!$T$3:$U$367,2),バックデータ一覧!$J$3:$L$3,0))*10^-3</f>
        <v>7.5900000000000004E-3</v>
      </c>
      <c r="H2175" s="97">
        <f>INDEX(バックデータ一覧!$M$4:$O$27,MATCH(計算過程!B2175,バックデータ一覧!$F$4:$F$27,0),MATCH(VLOOKUP(A2175,バックデータ一覧!$T$3:$U$367,2),バックデータ一覧!$M$3:$O$3,0))*10^-3</f>
        <v>1.1380000000000001E-2</v>
      </c>
      <c r="I2175" s="97">
        <f>INDEX(バックデータ一覧!$P$4:$R$27,MATCH(計算過程!B2175,バックデータ一覧!$F$4:$F$27,0),MATCH(VLOOKUP(A2175,バックデータ一覧!$T$3:$U$367,2),バックデータ一覧!$P$3:$R$3,0))*10^-3</f>
        <v>1.5180000000000001E-2</v>
      </c>
    </row>
    <row r="2176" spans="1:9" x14ac:dyDescent="0.15">
      <c r="A2176" s="57">
        <v>41730</v>
      </c>
      <c r="B2176" s="9" t="s">
        <v>114</v>
      </c>
      <c r="C2176" s="83">
        <f t="shared" si="100"/>
        <v>6.2700000000000013E-3</v>
      </c>
      <c r="D2176" s="82">
        <f t="shared" si="99"/>
        <v>5.9400000000000008E-3</v>
      </c>
      <c r="E2176" s="81">
        <f t="shared" si="101"/>
        <v>3.3E-4</v>
      </c>
      <c r="F2176" s="97">
        <f>INDEX(バックデータ一覧!$G$4:$I$27,MATCH(計算過程!B2176,バックデータ一覧!$F$4:$F$27,0),MATCH(VLOOKUP(A2176,バックデータ一覧!$T$3:$U$367,2),バックデータ一覧!$G$3:$I$3,0))*10^-3</f>
        <v>3.3E-4</v>
      </c>
      <c r="G2176" s="97">
        <f>INDEX(バックデータ一覧!$J$4:$L$27,MATCH(計算過程!B2176,バックデータ一覧!$F$4:$F$27,0),MATCH(VLOOKUP(A2176,バックデータ一覧!$T$3:$U$367,2),バックデータ一覧!$J$3:$L$3,0))*10^-3</f>
        <v>6.7000000000000002E-4</v>
      </c>
      <c r="H2176" s="97">
        <f>INDEX(バックデータ一覧!$M$4:$O$27,MATCH(計算過程!B2176,バックデータ一覧!$F$4:$F$27,0),MATCH(VLOOKUP(A2176,バックデータ一覧!$T$3:$U$367,2),バックデータ一覧!$M$3:$O$3,0))*10^-3</f>
        <v>1E-3</v>
      </c>
      <c r="I2176" s="97">
        <f>INDEX(バックデータ一覧!$P$4:$R$27,MATCH(計算過程!B2176,バックデータ一覧!$F$4:$F$27,0),MATCH(VLOOKUP(A2176,バックデータ一覧!$T$3:$U$367,2),バックデータ一覧!$P$3:$R$3,0))*10^-3</f>
        <v>1.33E-3</v>
      </c>
    </row>
    <row r="2177" spans="1:9" x14ac:dyDescent="0.15">
      <c r="A2177" s="57">
        <v>41730</v>
      </c>
      <c r="B2177" s="9" t="s">
        <v>115</v>
      </c>
      <c r="C2177" s="83">
        <f t="shared" si="100"/>
        <v>6.4800000000000005E-3</v>
      </c>
      <c r="D2177" s="82">
        <f t="shared" si="99"/>
        <v>5.9400000000000008E-3</v>
      </c>
      <c r="E2177" s="81">
        <f t="shared" si="101"/>
        <v>5.4000000000000001E-4</v>
      </c>
      <c r="F2177" s="97">
        <f>INDEX(バックデータ一覧!$G$4:$I$27,MATCH(計算過程!B2177,バックデータ一覧!$F$4:$F$27,0),MATCH(VLOOKUP(A2177,バックデータ一覧!$T$3:$U$367,2),バックデータ一覧!$G$3:$I$3,0))*10^-3</f>
        <v>5.4000000000000001E-4</v>
      </c>
      <c r="G2177" s="97">
        <f>INDEX(バックデータ一覧!$J$4:$L$27,MATCH(計算過程!B2177,バックデータ一覧!$F$4:$F$27,0),MATCH(VLOOKUP(A2177,バックデータ一覧!$T$3:$U$367,2),バックデータ一覧!$J$3:$L$3,0))*10^-3</f>
        <v>1.08E-3</v>
      </c>
      <c r="H2177" s="97">
        <f>INDEX(バックデータ一覧!$M$4:$O$27,MATCH(計算過程!B2177,バックデータ一覧!$F$4:$F$27,0),MATCH(VLOOKUP(A2177,バックデータ一覧!$T$3:$U$367,2),バックデータ一覧!$M$3:$O$3,0))*10^-3</f>
        <v>1.6299999999999999E-3</v>
      </c>
      <c r="I2177" s="97">
        <f>INDEX(バックデータ一覧!$P$4:$R$27,MATCH(計算過程!B2177,バックデータ一覧!$F$4:$F$27,0),MATCH(VLOOKUP(A2177,バックデータ一覧!$T$3:$U$367,2),バックデータ一覧!$P$3:$R$3,0))*10^-3</f>
        <v>2.1700000000000001E-3</v>
      </c>
    </row>
    <row r="2178" spans="1:9" x14ac:dyDescent="0.15">
      <c r="A2178" s="57">
        <v>41730</v>
      </c>
      <c r="B2178" s="9" t="s">
        <v>116</v>
      </c>
      <c r="C2178" s="83">
        <f t="shared" si="100"/>
        <v>6.2700000000000013E-3</v>
      </c>
      <c r="D2178" s="82">
        <f t="shared" si="99"/>
        <v>5.9400000000000008E-3</v>
      </c>
      <c r="E2178" s="81">
        <f t="shared" si="101"/>
        <v>3.3E-4</v>
      </c>
      <c r="F2178" s="97">
        <f>INDEX(バックデータ一覧!$G$4:$I$27,MATCH(計算過程!B2178,バックデータ一覧!$F$4:$F$27,0),MATCH(VLOOKUP(A2178,バックデータ一覧!$T$3:$U$367,2),バックデータ一覧!$G$3:$I$3,0))*10^-3</f>
        <v>3.3E-4</v>
      </c>
      <c r="G2178" s="97">
        <f>INDEX(バックデータ一覧!$J$4:$L$27,MATCH(計算過程!B2178,バックデータ一覧!$F$4:$F$27,0),MATCH(VLOOKUP(A2178,バックデータ一覧!$T$3:$U$367,2),バックデータ一覧!$J$3:$L$3,0))*10^-3</f>
        <v>6.7000000000000002E-4</v>
      </c>
      <c r="H2178" s="97">
        <f>INDEX(バックデータ一覧!$M$4:$O$27,MATCH(計算過程!B2178,バックデータ一覧!$F$4:$F$27,0),MATCH(VLOOKUP(A2178,バックデータ一覧!$T$3:$U$367,2),バックデータ一覧!$M$3:$O$3,0))*10^-3</f>
        <v>1E-3</v>
      </c>
      <c r="I2178" s="97">
        <f>INDEX(バックデータ一覧!$P$4:$R$27,MATCH(計算過程!B2178,バックデータ一覧!$F$4:$F$27,0),MATCH(VLOOKUP(A2178,バックデータ一覧!$T$3:$U$367,2),バックデータ一覧!$P$3:$R$3,0))*10^-3</f>
        <v>1.33E-3</v>
      </c>
    </row>
    <row r="2179" spans="1:9" x14ac:dyDescent="0.15">
      <c r="A2179" s="57">
        <v>41730</v>
      </c>
      <c r="B2179" s="9" t="s">
        <v>117</v>
      </c>
      <c r="C2179" s="83">
        <f t="shared" si="100"/>
        <v>9.3200000000000002E-3</v>
      </c>
      <c r="D2179" s="82">
        <f t="shared" si="99"/>
        <v>5.9400000000000008E-3</v>
      </c>
      <c r="E2179" s="81">
        <f t="shared" si="101"/>
        <v>3.3799999999999998E-3</v>
      </c>
      <c r="F2179" s="97">
        <f>INDEX(バックデータ一覧!$G$4:$I$27,MATCH(計算過程!B2179,バックデータ一覧!$F$4:$F$27,0),MATCH(VLOOKUP(A2179,バックデータ一覧!$T$3:$U$367,2),バックデータ一覧!$G$3:$I$3,0))*10^-3</f>
        <v>3.3799999999999998E-3</v>
      </c>
      <c r="G2179" s="97">
        <f>INDEX(バックデータ一覧!$J$4:$L$27,MATCH(計算過程!B2179,バックデータ一覧!$F$4:$F$27,0),MATCH(VLOOKUP(A2179,バックデータ一覧!$T$3:$U$367,2),バックデータ一覧!$J$3:$L$3,0))*10^-3</f>
        <v>6.7499999999999999E-3</v>
      </c>
      <c r="H2179" s="97">
        <f>INDEX(バックデータ一覧!$M$4:$O$27,MATCH(計算過程!B2179,バックデータ一覧!$F$4:$F$27,0),MATCH(VLOOKUP(A2179,バックデータ一覧!$T$3:$U$367,2),バックデータ一覧!$M$3:$O$3,0))*10^-3</f>
        <v>1.0130000000000002E-2</v>
      </c>
      <c r="I2179" s="97">
        <f>INDEX(バックデータ一覧!$P$4:$R$27,MATCH(計算過程!B2179,バックデータ一覧!$F$4:$F$27,0),MATCH(VLOOKUP(A2179,バックデータ一覧!$T$3:$U$367,2),バックデータ一覧!$P$3:$R$3,0))*10^-3</f>
        <v>1.3509999999999999E-2</v>
      </c>
    </row>
    <row r="2180" spans="1:9" x14ac:dyDescent="0.15">
      <c r="A2180" s="57">
        <v>41730</v>
      </c>
      <c r="B2180" s="9" t="s">
        <v>118</v>
      </c>
      <c r="C2180" s="83">
        <f t="shared" si="100"/>
        <v>6.2700000000000013E-3</v>
      </c>
      <c r="D2180" s="82">
        <f t="shared" si="99"/>
        <v>5.9400000000000008E-3</v>
      </c>
      <c r="E2180" s="81">
        <f t="shared" si="101"/>
        <v>3.3E-4</v>
      </c>
      <c r="F2180" s="97">
        <f>INDEX(バックデータ一覧!$G$4:$I$27,MATCH(計算過程!B2180,バックデータ一覧!$F$4:$F$27,0),MATCH(VLOOKUP(A2180,バックデータ一覧!$T$3:$U$367,2),バックデータ一覧!$G$3:$I$3,0))*10^-3</f>
        <v>3.3E-4</v>
      </c>
      <c r="G2180" s="97">
        <f>INDEX(バックデータ一覧!$J$4:$L$27,MATCH(計算過程!B2180,バックデータ一覧!$F$4:$F$27,0),MATCH(VLOOKUP(A2180,バックデータ一覧!$T$3:$U$367,2),バックデータ一覧!$J$3:$L$3,0))*10^-3</f>
        <v>6.7000000000000002E-4</v>
      </c>
      <c r="H2180" s="97">
        <f>INDEX(バックデータ一覧!$M$4:$O$27,MATCH(計算過程!B2180,バックデータ一覧!$F$4:$F$27,0),MATCH(VLOOKUP(A2180,バックデータ一覧!$T$3:$U$367,2),バックデータ一覧!$M$3:$O$3,0))*10^-3</f>
        <v>1E-3</v>
      </c>
      <c r="I2180" s="97">
        <f>INDEX(バックデータ一覧!$P$4:$R$27,MATCH(計算過程!B2180,バックデータ一覧!$F$4:$F$27,0),MATCH(VLOOKUP(A2180,バックデータ一覧!$T$3:$U$367,2),バックデータ一覧!$P$3:$R$3,0))*10^-3</f>
        <v>1.33E-3</v>
      </c>
    </row>
    <row r="2181" spans="1:9" x14ac:dyDescent="0.15">
      <c r="A2181" s="57">
        <v>41730</v>
      </c>
      <c r="B2181" s="9" t="s">
        <v>119</v>
      </c>
      <c r="C2181" s="83">
        <f t="shared" si="100"/>
        <v>6.0700000000000007E-3</v>
      </c>
      <c r="D2181" s="82">
        <f t="shared" si="99"/>
        <v>5.9400000000000008E-3</v>
      </c>
      <c r="E2181" s="81">
        <f t="shared" si="101"/>
        <v>1.3000000000000002E-4</v>
      </c>
      <c r="F2181" s="97">
        <f>INDEX(バックデータ一覧!$G$4:$I$27,MATCH(計算過程!B2181,バックデータ一覧!$F$4:$F$27,0),MATCH(VLOOKUP(A2181,バックデータ一覧!$T$3:$U$367,2),バックデータ一覧!$G$3:$I$3,0))*10^-3</f>
        <v>1.3000000000000002E-4</v>
      </c>
      <c r="G2181" s="97">
        <f>INDEX(バックデータ一覧!$J$4:$L$27,MATCH(計算過程!B2181,バックデータ一覧!$F$4:$F$27,0),MATCH(VLOOKUP(A2181,バックデータ一覧!$T$3:$U$367,2),バックデータ一覧!$J$3:$L$3,0))*10^-3</f>
        <v>2.5000000000000001E-4</v>
      </c>
      <c r="H2181" s="97">
        <f>INDEX(バックデータ一覧!$M$4:$O$27,MATCH(計算過程!B2181,バックデータ一覧!$F$4:$F$27,0),MATCH(VLOOKUP(A2181,バックデータ一覧!$T$3:$U$367,2),バックデータ一覧!$M$3:$O$3,0))*10^-3</f>
        <v>3.8000000000000002E-4</v>
      </c>
      <c r="I2181" s="97">
        <f>INDEX(バックデータ一覧!$P$4:$R$27,MATCH(計算過程!B2181,バックデータ一覧!$F$4:$F$27,0),MATCH(VLOOKUP(A2181,バックデータ一覧!$T$3:$U$367,2),バックデータ一覧!$P$3:$R$3,0))*10^-3</f>
        <v>5.0000000000000001E-4</v>
      </c>
    </row>
    <row r="2182" spans="1:9" x14ac:dyDescent="0.15">
      <c r="A2182" s="57">
        <v>41730</v>
      </c>
      <c r="B2182" s="9" t="s">
        <v>120</v>
      </c>
      <c r="C2182" s="83">
        <f t="shared" si="100"/>
        <v>6.0700000000000007E-3</v>
      </c>
      <c r="D2182" s="82">
        <f t="shared" si="99"/>
        <v>5.9400000000000008E-3</v>
      </c>
      <c r="E2182" s="81">
        <f t="shared" si="101"/>
        <v>1.3000000000000002E-4</v>
      </c>
      <c r="F2182" s="97">
        <f>INDEX(バックデータ一覧!$G$4:$I$27,MATCH(計算過程!B2182,バックデータ一覧!$F$4:$F$27,0),MATCH(VLOOKUP(A2182,バックデータ一覧!$T$3:$U$367,2),バックデータ一覧!$G$3:$I$3,0))*10^-3</f>
        <v>1.3000000000000002E-4</v>
      </c>
      <c r="G2182" s="97">
        <f>INDEX(バックデータ一覧!$J$4:$L$27,MATCH(計算過程!B2182,バックデータ一覧!$F$4:$F$27,0),MATCH(VLOOKUP(A2182,バックデータ一覧!$T$3:$U$367,2),バックデータ一覧!$J$3:$L$3,0))*10^-3</f>
        <v>2.5000000000000001E-4</v>
      </c>
      <c r="H2182" s="97">
        <f>INDEX(バックデータ一覧!$M$4:$O$27,MATCH(計算過程!B2182,バックデータ一覧!$F$4:$F$27,0),MATCH(VLOOKUP(A2182,バックデータ一覧!$T$3:$U$367,2),バックデータ一覧!$M$3:$O$3,0))*10^-3</f>
        <v>3.8000000000000002E-4</v>
      </c>
      <c r="I2182" s="97">
        <f>INDEX(バックデータ一覧!$P$4:$R$27,MATCH(計算過程!B2182,バックデータ一覧!$F$4:$F$27,0),MATCH(VLOOKUP(A2182,バックデータ一覧!$T$3:$U$367,2),バックデータ一覧!$P$3:$R$3,0))*10^-3</f>
        <v>5.0000000000000001E-4</v>
      </c>
    </row>
    <row r="2183" spans="1:9" x14ac:dyDescent="0.15">
      <c r="A2183" s="57">
        <v>41730</v>
      </c>
      <c r="B2183" s="9" t="s">
        <v>121</v>
      </c>
      <c r="C2183" s="83">
        <f t="shared" si="100"/>
        <v>6.4800000000000005E-3</v>
      </c>
      <c r="D2183" s="82">
        <f t="shared" ref="D2183:D2246" si="102">$O$4*$O$5*10^-3</f>
        <v>5.9400000000000008E-3</v>
      </c>
      <c r="E2183" s="81">
        <f t="shared" si="101"/>
        <v>5.4000000000000001E-4</v>
      </c>
      <c r="F2183" s="97">
        <f>INDEX(バックデータ一覧!$G$4:$I$27,MATCH(計算過程!B2183,バックデータ一覧!$F$4:$F$27,0),MATCH(VLOOKUP(A2183,バックデータ一覧!$T$3:$U$367,2),バックデータ一覧!$G$3:$I$3,0))*10^-3</f>
        <v>5.4000000000000001E-4</v>
      </c>
      <c r="G2183" s="97">
        <f>INDEX(バックデータ一覧!$J$4:$L$27,MATCH(計算過程!B2183,バックデータ一覧!$F$4:$F$27,0),MATCH(VLOOKUP(A2183,バックデータ一覧!$T$3:$U$367,2),バックデータ一覧!$J$3:$L$3,0))*10^-3</f>
        <v>1.08E-3</v>
      </c>
      <c r="H2183" s="97">
        <f>INDEX(バックデータ一覧!$M$4:$O$27,MATCH(計算過程!B2183,バックデータ一覧!$F$4:$F$27,0),MATCH(VLOOKUP(A2183,バックデータ一覧!$T$3:$U$367,2),バックデータ一覧!$M$3:$O$3,0))*10^-3</f>
        <v>1.6299999999999999E-3</v>
      </c>
      <c r="I2183" s="97">
        <f>INDEX(バックデータ一覧!$P$4:$R$27,MATCH(計算過程!B2183,バックデータ一覧!$F$4:$F$27,0),MATCH(VLOOKUP(A2183,バックデータ一覧!$T$3:$U$367,2),バックデータ一覧!$P$3:$R$3,0))*10^-3</f>
        <v>2.1700000000000001E-3</v>
      </c>
    </row>
    <row r="2184" spans="1:9" x14ac:dyDescent="0.15">
      <c r="A2184" s="57">
        <v>41730</v>
      </c>
      <c r="B2184" s="9" t="s">
        <v>122</v>
      </c>
      <c r="C2184" s="83">
        <f t="shared" ref="C2184:C2247" si="103">D2184+E2184</f>
        <v>1.2360000000000001E-2</v>
      </c>
      <c r="D2184" s="82">
        <f t="shared" si="102"/>
        <v>5.9400000000000008E-3</v>
      </c>
      <c r="E2184" s="81">
        <f t="shared" ref="E2184:E2247" si="104">IF(AND($O$10&gt;=1,$O$10&lt;2),$F2184*(2-$O$10)/(2-1)+$G2184*($O$10-1)/(2-1),IF(AND($O$10&gt;=2,$O$10&lt;3),$G2184*(3-$O$10)/(3-2)+$H2184*($O$10-2)/(3-2),$H2184*(4-$O$10)/(4-3)+$I2184*($O$10-3)/(4-3)))</f>
        <v>6.4200000000000004E-3</v>
      </c>
      <c r="F2184" s="97">
        <f>INDEX(バックデータ一覧!$G$4:$I$27,MATCH(計算過程!B2184,バックデータ一覧!$F$4:$F$27,0),MATCH(VLOOKUP(A2184,バックデータ一覧!$T$3:$U$367,2),バックデータ一覧!$G$3:$I$3,0))*10^-3</f>
        <v>6.4200000000000004E-3</v>
      </c>
      <c r="G2184" s="97">
        <f>INDEX(バックデータ一覧!$J$4:$L$27,MATCH(計算過程!B2184,バックデータ一覧!$F$4:$F$27,0),MATCH(VLOOKUP(A2184,バックデータ一覧!$T$3:$U$367,2),バックデータ一覧!$J$3:$L$3,0))*10^-3</f>
        <v>1.2840000000000001E-2</v>
      </c>
      <c r="H2184" s="97">
        <f>INDEX(バックデータ一覧!$M$4:$O$27,MATCH(計算過程!B2184,バックデータ一覧!$F$4:$F$27,0),MATCH(VLOOKUP(A2184,バックデータ一覧!$T$3:$U$367,2),バックデータ一覧!$M$3:$O$3,0))*10^-3</f>
        <v>1.9260000000000003E-2</v>
      </c>
      <c r="I2184" s="97">
        <f>INDEX(バックデータ一覧!$P$4:$R$27,MATCH(計算過程!B2184,バックデータ一覧!$F$4:$F$27,0),MATCH(VLOOKUP(A2184,バックデータ一覧!$T$3:$U$367,2),バックデータ一覧!$P$3:$R$3,0))*10^-3</f>
        <v>2.5680000000000001E-2</v>
      </c>
    </row>
    <row r="2185" spans="1:9" x14ac:dyDescent="0.15">
      <c r="A2185" s="57">
        <v>41730</v>
      </c>
      <c r="B2185" s="9" t="s">
        <v>123</v>
      </c>
      <c r="C2185" s="83">
        <f t="shared" si="103"/>
        <v>1.2360000000000001E-2</v>
      </c>
      <c r="D2185" s="82">
        <f t="shared" si="102"/>
        <v>5.9400000000000008E-3</v>
      </c>
      <c r="E2185" s="81">
        <f t="shared" si="104"/>
        <v>6.4200000000000004E-3</v>
      </c>
      <c r="F2185" s="97">
        <f>INDEX(バックデータ一覧!$G$4:$I$27,MATCH(計算過程!B2185,バックデータ一覧!$F$4:$F$27,0),MATCH(VLOOKUP(A2185,バックデータ一覧!$T$3:$U$367,2),バックデータ一覧!$G$3:$I$3,0))*10^-3</f>
        <v>6.4200000000000004E-3</v>
      </c>
      <c r="G2185" s="97">
        <f>INDEX(バックデータ一覧!$J$4:$L$27,MATCH(計算過程!B2185,バックデータ一覧!$F$4:$F$27,0),MATCH(VLOOKUP(A2185,バックデータ一覧!$T$3:$U$367,2),バックデータ一覧!$J$3:$L$3,0))*10^-3</f>
        <v>1.2840000000000001E-2</v>
      </c>
      <c r="H2185" s="97">
        <f>INDEX(バックデータ一覧!$M$4:$O$27,MATCH(計算過程!B2185,バックデータ一覧!$F$4:$F$27,0),MATCH(VLOOKUP(A2185,バックデータ一覧!$T$3:$U$367,2),バックデータ一覧!$M$3:$O$3,0))*10^-3</f>
        <v>1.9260000000000003E-2</v>
      </c>
      <c r="I2185" s="97">
        <f>INDEX(バックデータ一覧!$P$4:$R$27,MATCH(計算過程!B2185,バックデータ一覧!$F$4:$F$27,0),MATCH(VLOOKUP(A2185,バックデータ一覧!$T$3:$U$367,2),バックデータ一覧!$P$3:$R$3,0))*10^-3</f>
        <v>2.5680000000000001E-2</v>
      </c>
    </row>
    <row r="2186" spans="1:9" x14ac:dyDescent="0.15">
      <c r="A2186" s="57">
        <v>41730</v>
      </c>
      <c r="B2186" s="9" t="s">
        <v>124</v>
      </c>
      <c r="C2186" s="83">
        <f t="shared" si="103"/>
        <v>6.0700000000000007E-3</v>
      </c>
      <c r="D2186" s="82">
        <f t="shared" si="102"/>
        <v>5.9400000000000008E-3</v>
      </c>
      <c r="E2186" s="81">
        <f t="shared" si="104"/>
        <v>1.3000000000000002E-4</v>
      </c>
      <c r="F2186" s="97">
        <f>INDEX(バックデータ一覧!$G$4:$I$27,MATCH(計算過程!B2186,バックデータ一覧!$F$4:$F$27,0),MATCH(VLOOKUP(A2186,バックデータ一覧!$T$3:$U$367,2),バックデータ一覧!$G$3:$I$3,0))*10^-3</f>
        <v>1.3000000000000002E-4</v>
      </c>
      <c r="G2186" s="97">
        <f>INDEX(バックデータ一覧!$J$4:$L$27,MATCH(計算過程!B2186,バックデータ一覧!$F$4:$F$27,0),MATCH(VLOOKUP(A2186,バックデータ一覧!$T$3:$U$367,2),バックデータ一覧!$J$3:$L$3,0))*10^-3</f>
        <v>2.5000000000000001E-4</v>
      </c>
      <c r="H2186" s="97">
        <f>INDEX(バックデータ一覧!$M$4:$O$27,MATCH(計算過程!B2186,バックデータ一覧!$F$4:$F$27,0),MATCH(VLOOKUP(A2186,バックデータ一覧!$T$3:$U$367,2),バックデータ一覧!$M$3:$O$3,0))*10^-3</f>
        <v>3.8000000000000002E-4</v>
      </c>
      <c r="I2186" s="97">
        <f>INDEX(バックデータ一覧!$P$4:$R$27,MATCH(計算過程!B2186,バックデータ一覧!$F$4:$F$27,0),MATCH(VLOOKUP(A2186,バックデータ一覧!$T$3:$U$367,2),バックデータ一覧!$P$3:$R$3,0))*10^-3</f>
        <v>5.0000000000000001E-4</v>
      </c>
    </row>
    <row r="2187" spans="1:9" x14ac:dyDescent="0.15">
      <c r="A2187" s="57">
        <v>41730</v>
      </c>
      <c r="B2187" s="9" t="s">
        <v>125</v>
      </c>
      <c r="C2187" s="83">
        <f t="shared" si="103"/>
        <v>6.2700000000000013E-3</v>
      </c>
      <c r="D2187" s="82">
        <f t="shared" si="102"/>
        <v>5.9400000000000008E-3</v>
      </c>
      <c r="E2187" s="81">
        <f t="shared" si="104"/>
        <v>3.3E-4</v>
      </c>
      <c r="F2187" s="97">
        <f>INDEX(バックデータ一覧!$G$4:$I$27,MATCH(計算過程!B2187,バックデータ一覧!$F$4:$F$27,0),MATCH(VLOOKUP(A2187,バックデータ一覧!$T$3:$U$367,2),バックデータ一覧!$G$3:$I$3,0))*10^-3</f>
        <v>3.3E-4</v>
      </c>
      <c r="G2187" s="97">
        <f>INDEX(バックデータ一覧!$J$4:$L$27,MATCH(計算過程!B2187,バックデータ一覧!$F$4:$F$27,0),MATCH(VLOOKUP(A2187,バックデータ一覧!$T$3:$U$367,2),バックデータ一覧!$J$3:$L$3,0))*10^-3</f>
        <v>6.7000000000000002E-4</v>
      </c>
      <c r="H2187" s="97">
        <f>INDEX(バックデータ一覧!$M$4:$O$27,MATCH(計算過程!B2187,バックデータ一覧!$F$4:$F$27,0),MATCH(VLOOKUP(A2187,バックデータ一覧!$T$3:$U$367,2),バックデータ一覧!$M$3:$O$3,0))*10^-3</f>
        <v>1E-3</v>
      </c>
      <c r="I2187" s="97">
        <f>INDEX(バックデータ一覧!$P$4:$R$27,MATCH(計算過程!B2187,バックデータ一覧!$F$4:$F$27,0),MATCH(VLOOKUP(A2187,バックデータ一覧!$T$3:$U$367,2),バックデータ一覧!$P$3:$R$3,0))*10^-3</f>
        <v>1.33E-3</v>
      </c>
    </row>
    <row r="2188" spans="1:9" x14ac:dyDescent="0.15">
      <c r="A2188" s="57">
        <v>41730</v>
      </c>
      <c r="B2188" s="9" t="s">
        <v>126</v>
      </c>
      <c r="C2188" s="83">
        <f t="shared" si="103"/>
        <v>1.2220000000000002E-2</v>
      </c>
      <c r="D2188" s="82">
        <f t="shared" si="102"/>
        <v>5.9400000000000008E-3</v>
      </c>
      <c r="E2188" s="81">
        <f t="shared" si="104"/>
        <v>6.28E-3</v>
      </c>
      <c r="F2188" s="97">
        <f>INDEX(バックデータ一覧!$G$4:$I$27,MATCH(計算過程!B2188,バックデータ一覧!$F$4:$F$27,0),MATCH(VLOOKUP(A2188,バックデータ一覧!$T$3:$U$367,2),バックデータ一覧!$G$3:$I$3,0))*10^-3</f>
        <v>6.28E-3</v>
      </c>
      <c r="G2188" s="97">
        <f>INDEX(バックデータ一覧!$J$4:$L$27,MATCH(計算過程!B2188,バックデータ一覧!$F$4:$F$27,0),MATCH(VLOOKUP(A2188,バックデータ一覧!$T$3:$U$367,2),バックデータ一覧!$J$3:$L$3,0))*10^-3</f>
        <v>1.256E-2</v>
      </c>
      <c r="H2188" s="97">
        <f>INDEX(バックデータ一覧!$M$4:$O$27,MATCH(計算過程!B2188,バックデータ一覧!$F$4:$F$27,0),MATCH(VLOOKUP(A2188,バックデータ一覧!$T$3:$U$367,2),バックデータ一覧!$M$3:$O$3,0))*10^-3</f>
        <v>1.8839999999999999E-2</v>
      </c>
      <c r="I2188" s="97">
        <f>INDEX(バックデータ一覧!$P$4:$R$27,MATCH(計算過程!B2188,バックデータ一覧!$F$4:$F$27,0),MATCH(VLOOKUP(A2188,バックデータ一覧!$T$3:$U$367,2),バックデータ一覧!$P$3:$R$3,0))*10^-3</f>
        <v>2.512E-2</v>
      </c>
    </row>
    <row r="2189" spans="1:9" x14ac:dyDescent="0.15">
      <c r="A2189" s="57">
        <v>41730</v>
      </c>
      <c r="B2189" s="9" t="s">
        <v>127</v>
      </c>
      <c r="C2189" s="83">
        <f t="shared" si="103"/>
        <v>1.243E-2</v>
      </c>
      <c r="D2189" s="82">
        <f t="shared" si="102"/>
        <v>5.9400000000000008E-3</v>
      </c>
      <c r="E2189" s="81">
        <f t="shared" si="104"/>
        <v>6.4900000000000001E-3</v>
      </c>
      <c r="F2189" s="97">
        <f>INDEX(バックデータ一覧!$G$4:$I$27,MATCH(計算過程!B2189,バックデータ一覧!$F$4:$F$27,0),MATCH(VLOOKUP(A2189,バックデータ一覧!$T$3:$U$367,2),バックデータ一覧!$G$3:$I$3,0))*10^-3</f>
        <v>6.4900000000000001E-3</v>
      </c>
      <c r="G2189" s="97">
        <f>INDEX(バックデータ一覧!$J$4:$L$27,MATCH(計算過程!B2189,バックデータ一覧!$F$4:$F$27,0),MATCH(VLOOKUP(A2189,バックデータ一覧!$T$3:$U$367,2),バックデータ一覧!$J$3:$L$3,0))*10^-3</f>
        <v>1.298E-2</v>
      </c>
      <c r="H2189" s="97">
        <f>INDEX(バックデータ一覧!$M$4:$O$27,MATCH(計算過程!B2189,バックデータ一覧!$F$4:$F$27,0),MATCH(VLOOKUP(A2189,バックデータ一覧!$T$3:$U$367,2),バックデータ一覧!$M$3:$O$3,0))*10^-3</f>
        <v>1.9469999999999998E-2</v>
      </c>
      <c r="I2189" s="97">
        <f>INDEX(バックデータ一覧!$P$4:$R$27,MATCH(計算過程!B2189,バックデータ一覧!$F$4:$F$27,0),MATCH(VLOOKUP(A2189,バックデータ一覧!$T$3:$U$367,2),バックデータ一覧!$P$3:$R$3,0))*10^-3</f>
        <v>2.5950000000000001E-2</v>
      </c>
    </row>
    <row r="2190" spans="1:9" x14ac:dyDescent="0.15">
      <c r="A2190" s="57">
        <v>41730</v>
      </c>
      <c r="B2190" s="9" t="s">
        <v>128</v>
      </c>
      <c r="C2190" s="83">
        <f t="shared" si="103"/>
        <v>9.2500000000000013E-3</v>
      </c>
      <c r="D2190" s="82">
        <f t="shared" si="102"/>
        <v>5.9400000000000008E-3</v>
      </c>
      <c r="E2190" s="81">
        <f t="shared" si="104"/>
        <v>3.31E-3</v>
      </c>
      <c r="F2190" s="97">
        <f>INDEX(バックデータ一覧!$G$4:$I$27,MATCH(計算過程!B2190,バックデータ一覧!$F$4:$F$27,0),MATCH(VLOOKUP(A2190,バックデータ一覧!$T$3:$U$367,2),バックデータ一覧!$G$3:$I$3,0))*10^-3</f>
        <v>3.31E-3</v>
      </c>
      <c r="G2190" s="97">
        <f>INDEX(バックデータ一覧!$J$4:$L$27,MATCH(計算過程!B2190,バックデータ一覧!$F$4:$F$27,0),MATCH(VLOOKUP(A2190,バックデータ一覧!$T$3:$U$367,2),バックデータ一覧!$J$3:$L$3,0))*10^-3</f>
        <v>6.6100000000000004E-3</v>
      </c>
      <c r="H2190" s="97">
        <f>INDEX(バックデータ一覧!$M$4:$O$27,MATCH(計算過程!B2190,バックデータ一覧!$F$4:$F$27,0),MATCH(VLOOKUP(A2190,バックデータ一覧!$T$3:$U$367,2),バックデータ一覧!$M$3:$O$3,0))*10^-3</f>
        <v>9.92E-3</v>
      </c>
      <c r="I2190" s="97">
        <f>INDEX(バックデータ一覧!$P$4:$R$27,MATCH(計算過程!B2190,バックデータ一覧!$F$4:$F$27,0),MATCH(VLOOKUP(A2190,バックデータ一覧!$T$3:$U$367,2),バックデータ一覧!$P$3:$R$3,0))*10^-3</f>
        <v>1.323E-2</v>
      </c>
    </row>
    <row r="2191" spans="1:9" x14ac:dyDescent="0.15">
      <c r="A2191" s="57">
        <v>41731</v>
      </c>
      <c r="B2191" s="9" t="s">
        <v>105</v>
      </c>
      <c r="C2191" s="83">
        <f t="shared" si="103"/>
        <v>6.0700000000000007E-3</v>
      </c>
      <c r="D2191" s="82">
        <f t="shared" si="102"/>
        <v>5.9400000000000008E-3</v>
      </c>
      <c r="E2191" s="81">
        <f t="shared" si="104"/>
        <v>1.3000000000000002E-4</v>
      </c>
      <c r="F2191" s="97">
        <f>INDEX(バックデータ一覧!$G$4:$I$27,MATCH(計算過程!B2191,バックデータ一覧!$F$4:$F$27,0),MATCH(VLOOKUP(A2191,バックデータ一覧!$T$3:$U$367,2),バックデータ一覧!$G$3:$I$3,0))*10^-3</f>
        <v>1.3000000000000002E-4</v>
      </c>
      <c r="G2191" s="97">
        <f>INDEX(バックデータ一覧!$J$4:$L$27,MATCH(計算過程!B2191,バックデータ一覧!$F$4:$F$27,0),MATCH(VLOOKUP(A2191,バックデータ一覧!$T$3:$U$367,2),バックデータ一覧!$J$3:$L$3,0))*10^-3</f>
        <v>2.5000000000000001E-4</v>
      </c>
      <c r="H2191" s="97">
        <f>INDEX(バックデータ一覧!$M$4:$O$27,MATCH(計算過程!B2191,バックデータ一覧!$F$4:$F$27,0),MATCH(VLOOKUP(A2191,バックデータ一覧!$T$3:$U$367,2),バックデータ一覧!$M$3:$O$3,0))*10^-3</f>
        <v>3.8000000000000002E-4</v>
      </c>
      <c r="I2191" s="97">
        <f>INDEX(バックデータ一覧!$P$4:$R$27,MATCH(計算過程!B2191,バックデータ一覧!$F$4:$F$27,0),MATCH(VLOOKUP(A2191,バックデータ一覧!$T$3:$U$367,2),バックデータ一覧!$P$3:$R$3,0))*10^-3</f>
        <v>5.0000000000000001E-4</v>
      </c>
    </row>
    <row r="2192" spans="1:9" x14ac:dyDescent="0.15">
      <c r="A2192" s="57">
        <v>41731</v>
      </c>
      <c r="B2192" s="9" t="s">
        <v>106</v>
      </c>
      <c r="C2192" s="83">
        <f t="shared" si="103"/>
        <v>6.0700000000000007E-3</v>
      </c>
      <c r="D2192" s="82">
        <f t="shared" si="102"/>
        <v>5.9400000000000008E-3</v>
      </c>
      <c r="E2192" s="81">
        <f t="shared" si="104"/>
        <v>1.3000000000000002E-4</v>
      </c>
      <c r="F2192" s="97">
        <f>INDEX(バックデータ一覧!$G$4:$I$27,MATCH(計算過程!B2192,バックデータ一覧!$F$4:$F$27,0),MATCH(VLOOKUP(A2192,バックデータ一覧!$T$3:$U$367,2),バックデータ一覧!$G$3:$I$3,0))*10^-3</f>
        <v>1.3000000000000002E-4</v>
      </c>
      <c r="G2192" s="97">
        <f>INDEX(バックデータ一覧!$J$4:$L$27,MATCH(計算過程!B2192,バックデータ一覧!$F$4:$F$27,0),MATCH(VLOOKUP(A2192,バックデータ一覧!$T$3:$U$367,2),バックデータ一覧!$J$3:$L$3,0))*10^-3</f>
        <v>2.5000000000000001E-4</v>
      </c>
      <c r="H2192" s="97">
        <f>INDEX(バックデータ一覧!$M$4:$O$27,MATCH(計算過程!B2192,バックデータ一覧!$F$4:$F$27,0),MATCH(VLOOKUP(A2192,バックデータ一覧!$T$3:$U$367,2),バックデータ一覧!$M$3:$O$3,0))*10^-3</f>
        <v>3.8000000000000002E-4</v>
      </c>
      <c r="I2192" s="97">
        <f>INDEX(バックデータ一覧!$P$4:$R$27,MATCH(計算過程!B2192,バックデータ一覧!$F$4:$F$27,0),MATCH(VLOOKUP(A2192,バックデータ一覧!$T$3:$U$367,2),バックデータ一覧!$P$3:$R$3,0))*10^-3</f>
        <v>5.0000000000000001E-4</v>
      </c>
    </row>
    <row r="2193" spans="1:9" x14ac:dyDescent="0.15">
      <c r="A2193" s="57">
        <v>41731</v>
      </c>
      <c r="B2193" s="9" t="s">
        <v>107</v>
      </c>
      <c r="C2193" s="83">
        <f t="shared" si="103"/>
        <v>6.0700000000000007E-3</v>
      </c>
      <c r="D2193" s="82">
        <f t="shared" si="102"/>
        <v>5.9400000000000008E-3</v>
      </c>
      <c r="E2193" s="81">
        <f t="shared" si="104"/>
        <v>1.3000000000000002E-4</v>
      </c>
      <c r="F2193" s="97">
        <f>INDEX(バックデータ一覧!$G$4:$I$27,MATCH(計算過程!B2193,バックデータ一覧!$F$4:$F$27,0),MATCH(VLOOKUP(A2193,バックデータ一覧!$T$3:$U$367,2),バックデータ一覧!$G$3:$I$3,0))*10^-3</f>
        <v>1.3000000000000002E-4</v>
      </c>
      <c r="G2193" s="97">
        <f>INDEX(バックデータ一覧!$J$4:$L$27,MATCH(計算過程!B2193,バックデータ一覧!$F$4:$F$27,0),MATCH(VLOOKUP(A2193,バックデータ一覧!$T$3:$U$367,2),バックデータ一覧!$J$3:$L$3,0))*10^-3</f>
        <v>2.5000000000000001E-4</v>
      </c>
      <c r="H2193" s="97">
        <f>INDEX(バックデータ一覧!$M$4:$O$27,MATCH(計算過程!B2193,バックデータ一覧!$F$4:$F$27,0),MATCH(VLOOKUP(A2193,バックデータ一覧!$T$3:$U$367,2),バックデータ一覧!$M$3:$O$3,0))*10^-3</f>
        <v>3.8000000000000002E-4</v>
      </c>
      <c r="I2193" s="97">
        <f>INDEX(バックデータ一覧!$P$4:$R$27,MATCH(計算過程!B2193,バックデータ一覧!$F$4:$F$27,0),MATCH(VLOOKUP(A2193,バックデータ一覧!$T$3:$U$367,2),バックデータ一覧!$P$3:$R$3,0))*10^-3</f>
        <v>5.0000000000000001E-4</v>
      </c>
    </row>
    <row r="2194" spans="1:9" x14ac:dyDescent="0.15">
      <c r="A2194" s="57">
        <v>41731</v>
      </c>
      <c r="B2194" s="9" t="s">
        <v>108</v>
      </c>
      <c r="C2194" s="83">
        <f t="shared" si="103"/>
        <v>6.0700000000000007E-3</v>
      </c>
      <c r="D2194" s="82">
        <f t="shared" si="102"/>
        <v>5.9400000000000008E-3</v>
      </c>
      <c r="E2194" s="81">
        <f t="shared" si="104"/>
        <v>1.3000000000000002E-4</v>
      </c>
      <c r="F2194" s="97">
        <f>INDEX(バックデータ一覧!$G$4:$I$27,MATCH(計算過程!B2194,バックデータ一覧!$F$4:$F$27,0),MATCH(VLOOKUP(A2194,バックデータ一覧!$T$3:$U$367,2),バックデータ一覧!$G$3:$I$3,0))*10^-3</f>
        <v>1.3000000000000002E-4</v>
      </c>
      <c r="G2194" s="97">
        <f>INDEX(バックデータ一覧!$J$4:$L$27,MATCH(計算過程!B2194,バックデータ一覧!$F$4:$F$27,0),MATCH(VLOOKUP(A2194,バックデータ一覧!$T$3:$U$367,2),バックデータ一覧!$J$3:$L$3,0))*10^-3</f>
        <v>2.5000000000000001E-4</v>
      </c>
      <c r="H2194" s="97">
        <f>INDEX(バックデータ一覧!$M$4:$O$27,MATCH(計算過程!B2194,バックデータ一覧!$F$4:$F$27,0),MATCH(VLOOKUP(A2194,バックデータ一覧!$T$3:$U$367,2),バックデータ一覧!$M$3:$O$3,0))*10^-3</f>
        <v>3.8000000000000002E-4</v>
      </c>
      <c r="I2194" s="97">
        <f>INDEX(バックデータ一覧!$P$4:$R$27,MATCH(計算過程!B2194,バックデータ一覧!$F$4:$F$27,0),MATCH(VLOOKUP(A2194,バックデータ一覧!$T$3:$U$367,2),バックデータ一覧!$P$3:$R$3,0))*10^-3</f>
        <v>5.0000000000000001E-4</v>
      </c>
    </row>
    <row r="2195" spans="1:9" x14ac:dyDescent="0.15">
      <c r="A2195" s="57">
        <v>41731</v>
      </c>
      <c r="B2195" s="9" t="s">
        <v>109</v>
      </c>
      <c r="C2195" s="83">
        <f t="shared" si="103"/>
        <v>6.0700000000000007E-3</v>
      </c>
      <c r="D2195" s="82">
        <f t="shared" si="102"/>
        <v>5.9400000000000008E-3</v>
      </c>
      <c r="E2195" s="81">
        <f t="shared" si="104"/>
        <v>1.3000000000000002E-4</v>
      </c>
      <c r="F2195" s="97">
        <f>INDEX(バックデータ一覧!$G$4:$I$27,MATCH(計算過程!B2195,バックデータ一覧!$F$4:$F$27,0),MATCH(VLOOKUP(A2195,バックデータ一覧!$T$3:$U$367,2),バックデータ一覧!$G$3:$I$3,0))*10^-3</f>
        <v>1.3000000000000002E-4</v>
      </c>
      <c r="G2195" s="97">
        <f>INDEX(バックデータ一覧!$J$4:$L$27,MATCH(計算過程!B2195,バックデータ一覧!$F$4:$F$27,0),MATCH(VLOOKUP(A2195,バックデータ一覧!$T$3:$U$367,2),バックデータ一覧!$J$3:$L$3,0))*10^-3</f>
        <v>2.5000000000000001E-4</v>
      </c>
      <c r="H2195" s="97">
        <f>INDEX(バックデータ一覧!$M$4:$O$27,MATCH(計算過程!B2195,バックデータ一覧!$F$4:$F$27,0),MATCH(VLOOKUP(A2195,バックデータ一覧!$T$3:$U$367,2),バックデータ一覧!$M$3:$O$3,0))*10^-3</f>
        <v>3.8000000000000002E-4</v>
      </c>
      <c r="I2195" s="97">
        <f>INDEX(バックデータ一覧!$P$4:$R$27,MATCH(計算過程!B2195,バックデータ一覧!$F$4:$F$27,0),MATCH(VLOOKUP(A2195,バックデータ一覧!$T$3:$U$367,2),バックデータ一覧!$P$3:$R$3,0))*10^-3</f>
        <v>5.0000000000000001E-4</v>
      </c>
    </row>
    <row r="2196" spans="1:9" x14ac:dyDescent="0.15">
      <c r="A2196" s="57">
        <v>41731</v>
      </c>
      <c r="B2196" s="9" t="s">
        <v>110</v>
      </c>
      <c r="C2196" s="83">
        <f t="shared" si="103"/>
        <v>6.0700000000000007E-3</v>
      </c>
      <c r="D2196" s="82">
        <f t="shared" si="102"/>
        <v>5.9400000000000008E-3</v>
      </c>
      <c r="E2196" s="81">
        <f t="shared" si="104"/>
        <v>1.3000000000000002E-4</v>
      </c>
      <c r="F2196" s="97">
        <f>INDEX(バックデータ一覧!$G$4:$I$27,MATCH(計算過程!B2196,バックデータ一覧!$F$4:$F$27,0),MATCH(VLOOKUP(A2196,バックデータ一覧!$T$3:$U$367,2),バックデータ一覧!$G$3:$I$3,0))*10^-3</f>
        <v>1.3000000000000002E-4</v>
      </c>
      <c r="G2196" s="97">
        <f>INDEX(バックデータ一覧!$J$4:$L$27,MATCH(計算過程!B2196,バックデータ一覧!$F$4:$F$27,0),MATCH(VLOOKUP(A2196,バックデータ一覧!$T$3:$U$367,2),バックデータ一覧!$J$3:$L$3,0))*10^-3</f>
        <v>2.5000000000000001E-4</v>
      </c>
      <c r="H2196" s="97">
        <f>INDEX(バックデータ一覧!$M$4:$O$27,MATCH(計算過程!B2196,バックデータ一覧!$F$4:$F$27,0),MATCH(VLOOKUP(A2196,バックデータ一覧!$T$3:$U$367,2),バックデータ一覧!$M$3:$O$3,0))*10^-3</f>
        <v>3.8000000000000002E-4</v>
      </c>
      <c r="I2196" s="97">
        <f>INDEX(バックデータ一覧!$P$4:$R$27,MATCH(計算過程!B2196,バックデータ一覧!$F$4:$F$27,0),MATCH(VLOOKUP(A2196,バックデータ一覧!$T$3:$U$367,2),バックデータ一覧!$P$3:$R$3,0))*10^-3</f>
        <v>5.0000000000000001E-4</v>
      </c>
    </row>
    <row r="2197" spans="1:9" x14ac:dyDescent="0.15">
      <c r="A2197" s="57">
        <v>41731</v>
      </c>
      <c r="B2197" s="9" t="s">
        <v>111</v>
      </c>
      <c r="C2197" s="83">
        <f t="shared" si="103"/>
        <v>6.2700000000000013E-3</v>
      </c>
      <c r="D2197" s="82">
        <f t="shared" si="102"/>
        <v>5.9400000000000008E-3</v>
      </c>
      <c r="E2197" s="81">
        <f t="shared" si="104"/>
        <v>3.3E-4</v>
      </c>
      <c r="F2197" s="97">
        <f>INDEX(バックデータ一覧!$G$4:$I$27,MATCH(計算過程!B2197,バックデータ一覧!$F$4:$F$27,0),MATCH(VLOOKUP(A2197,バックデータ一覧!$T$3:$U$367,2),バックデータ一覧!$G$3:$I$3,0))*10^-3</f>
        <v>3.3E-4</v>
      </c>
      <c r="G2197" s="97">
        <f>INDEX(バックデータ一覧!$J$4:$L$27,MATCH(計算過程!B2197,バックデータ一覧!$F$4:$F$27,0),MATCH(VLOOKUP(A2197,バックデータ一覧!$T$3:$U$367,2),バックデータ一覧!$J$3:$L$3,0))*10^-3</f>
        <v>6.7000000000000002E-4</v>
      </c>
      <c r="H2197" s="97">
        <f>INDEX(バックデータ一覧!$M$4:$O$27,MATCH(計算過程!B2197,バックデータ一覧!$F$4:$F$27,0),MATCH(VLOOKUP(A2197,バックデータ一覧!$T$3:$U$367,2),バックデータ一覧!$M$3:$O$3,0))*10^-3</f>
        <v>1E-3</v>
      </c>
      <c r="I2197" s="97">
        <f>INDEX(バックデータ一覧!$P$4:$R$27,MATCH(計算過程!B2197,バックデータ一覧!$F$4:$F$27,0),MATCH(VLOOKUP(A2197,バックデータ一覧!$T$3:$U$367,2),バックデータ一覧!$P$3:$R$3,0))*10^-3</f>
        <v>1.33E-3</v>
      </c>
    </row>
    <row r="2198" spans="1:9" x14ac:dyDescent="0.15">
      <c r="A2198" s="57">
        <v>41731</v>
      </c>
      <c r="B2198" s="9" t="s">
        <v>112</v>
      </c>
      <c r="C2198" s="83">
        <f t="shared" si="103"/>
        <v>6.2700000000000013E-3</v>
      </c>
      <c r="D2198" s="82">
        <f t="shared" si="102"/>
        <v>5.9400000000000008E-3</v>
      </c>
      <c r="E2198" s="81">
        <f t="shared" si="104"/>
        <v>3.3E-4</v>
      </c>
      <c r="F2198" s="97">
        <f>INDEX(バックデータ一覧!$G$4:$I$27,MATCH(計算過程!B2198,バックデータ一覧!$F$4:$F$27,0),MATCH(VLOOKUP(A2198,バックデータ一覧!$T$3:$U$367,2),バックデータ一覧!$G$3:$I$3,0))*10^-3</f>
        <v>3.3E-4</v>
      </c>
      <c r="G2198" s="97">
        <f>INDEX(バックデータ一覧!$J$4:$L$27,MATCH(計算過程!B2198,バックデータ一覧!$F$4:$F$27,0),MATCH(VLOOKUP(A2198,バックデータ一覧!$T$3:$U$367,2),バックデータ一覧!$J$3:$L$3,0))*10^-3</f>
        <v>6.7000000000000002E-4</v>
      </c>
      <c r="H2198" s="97">
        <f>INDEX(バックデータ一覧!$M$4:$O$27,MATCH(計算過程!B2198,バックデータ一覧!$F$4:$F$27,0),MATCH(VLOOKUP(A2198,バックデータ一覧!$T$3:$U$367,2),バックデータ一覧!$M$3:$O$3,0))*10^-3</f>
        <v>1E-3</v>
      </c>
      <c r="I2198" s="97">
        <f>INDEX(バックデータ一覧!$P$4:$R$27,MATCH(計算過程!B2198,バックデータ一覧!$F$4:$F$27,0),MATCH(VLOOKUP(A2198,バックデータ一覧!$T$3:$U$367,2),バックデータ一覧!$P$3:$R$3,0))*10^-3</f>
        <v>1.33E-3</v>
      </c>
    </row>
    <row r="2199" spans="1:9" x14ac:dyDescent="0.15">
      <c r="A2199" s="57">
        <v>41731</v>
      </c>
      <c r="B2199" s="9" t="s">
        <v>113</v>
      </c>
      <c r="C2199" s="83">
        <f t="shared" si="103"/>
        <v>1.2990000000000002E-2</v>
      </c>
      <c r="D2199" s="82">
        <f t="shared" si="102"/>
        <v>5.9400000000000008E-3</v>
      </c>
      <c r="E2199" s="81">
        <f t="shared" si="104"/>
        <v>7.0499999999999998E-3</v>
      </c>
      <c r="F2199" s="97">
        <f>INDEX(バックデータ一覧!$G$4:$I$27,MATCH(計算過程!B2199,バックデータ一覧!$F$4:$F$27,0),MATCH(VLOOKUP(A2199,バックデータ一覧!$T$3:$U$367,2),バックデータ一覧!$G$3:$I$3,0))*10^-3</f>
        <v>7.0499999999999998E-3</v>
      </c>
      <c r="G2199" s="97">
        <f>INDEX(バックデータ一覧!$J$4:$L$27,MATCH(計算過程!B2199,バックデータ一覧!$F$4:$F$27,0),MATCH(VLOOKUP(A2199,バックデータ一覧!$T$3:$U$367,2),バックデータ一覧!$J$3:$L$3,0))*10^-3</f>
        <v>1.409E-2</v>
      </c>
      <c r="H2199" s="97">
        <f>INDEX(バックデータ一覧!$M$4:$O$27,MATCH(計算過程!B2199,バックデータ一覧!$F$4:$F$27,0),MATCH(VLOOKUP(A2199,バックデータ一覧!$T$3:$U$367,2),バックデータ一覧!$M$3:$O$3,0))*10^-3</f>
        <v>2.1140000000000003E-2</v>
      </c>
      <c r="I2199" s="97">
        <f>INDEX(バックデータ一覧!$P$4:$R$27,MATCH(計算過程!B2199,バックデータ一覧!$F$4:$F$27,0),MATCH(VLOOKUP(A2199,バックデータ一覧!$T$3:$U$367,2),バックデータ一覧!$P$3:$R$3,0))*10^-3</f>
        <v>2.818E-2</v>
      </c>
    </row>
    <row r="2200" spans="1:9" x14ac:dyDescent="0.15">
      <c r="A2200" s="57">
        <v>41731</v>
      </c>
      <c r="B2200" s="9" t="s">
        <v>114</v>
      </c>
      <c r="C2200" s="83">
        <f t="shared" si="103"/>
        <v>6.0700000000000007E-3</v>
      </c>
      <c r="D2200" s="82">
        <f t="shared" si="102"/>
        <v>5.9400000000000008E-3</v>
      </c>
      <c r="E2200" s="81">
        <f t="shared" si="104"/>
        <v>1.3000000000000002E-4</v>
      </c>
      <c r="F2200" s="97">
        <f>INDEX(バックデータ一覧!$G$4:$I$27,MATCH(計算過程!B2200,バックデータ一覧!$F$4:$F$27,0),MATCH(VLOOKUP(A2200,バックデータ一覧!$T$3:$U$367,2),バックデータ一覧!$G$3:$I$3,0))*10^-3</f>
        <v>1.3000000000000002E-4</v>
      </c>
      <c r="G2200" s="97">
        <f>INDEX(バックデータ一覧!$J$4:$L$27,MATCH(計算過程!B2200,バックデータ一覧!$F$4:$F$27,0),MATCH(VLOOKUP(A2200,バックデータ一覧!$T$3:$U$367,2),バックデータ一覧!$J$3:$L$3,0))*10^-3</f>
        <v>2.5000000000000001E-4</v>
      </c>
      <c r="H2200" s="97">
        <f>INDEX(バックデータ一覧!$M$4:$O$27,MATCH(計算過程!B2200,バックデータ一覧!$F$4:$F$27,0),MATCH(VLOOKUP(A2200,バックデータ一覧!$T$3:$U$367,2),バックデータ一覧!$M$3:$O$3,0))*10^-3</f>
        <v>3.8000000000000002E-4</v>
      </c>
      <c r="I2200" s="97">
        <f>INDEX(バックデータ一覧!$P$4:$R$27,MATCH(計算過程!B2200,バックデータ一覧!$F$4:$F$27,0),MATCH(VLOOKUP(A2200,バックデータ一覧!$T$3:$U$367,2),バックデータ一覧!$P$3:$R$3,0))*10^-3</f>
        <v>5.0000000000000001E-4</v>
      </c>
    </row>
    <row r="2201" spans="1:9" x14ac:dyDescent="0.15">
      <c r="A2201" s="57">
        <v>41731</v>
      </c>
      <c r="B2201" s="9" t="s">
        <v>115</v>
      </c>
      <c r="C2201" s="83">
        <f t="shared" si="103"/>
        <v>6.0700000000000007E-3</v>
      </c>
      <c r="D2201" s="82">
        <f t="shared" si="102"/>
        <v>5.9400000000000008E-3</v>
      </c>
      <c r="E2201" s="81">
        <f t="shared" si="104"/>
        <v>1.3000000000000002E-4</v>
      </c>
      <c r="F2201" s="97">
        <f>INDEX(バックデータ一覧!$G$4:$I$27,MATCH(計算過程!B2201,バックデータ一覧!$F$4:$F$27,0),MATCH(VLOOKUP(A2201,バックデータ一覧!$T$3:$U$367,2),バックデータ一覧!$G$3:$I$3,0))*10^-3</f>
        <v>1.3000000000000002E-4</v>
      </c>
      <c r="G2201" s="97">
        <f>INDEX(バックデータ一覧!$J$4:$L$27,MATCH(計算過程!B2201,バックデータ一覧!$F$4:$F$27,0),MATCH(VLOOKUP(A2201,バックデータ一覧!$T$3:$U$367,2),バックデータ一覧!$J$3:$L$3,0))*10^-3</f>
        <v>2.5000000000000001E-4</v>
      </c>
      <c r="H2201" s="97">
        <f>INDEX(バックデータ一覧!$M$4:$O$27,MATCH(計算過程!B2201,バックデータ一覧!$F$4:$F$27,0),MATCH(VLOOKUP(A2201,バックデータ一覧!$T$3:$U$367,2),バックデータ一覧!$M$3:$O$3,0))*10^-3</f>
        <v>3.8000000000000002E-4</v>
      </c>
      <c r="I2201" s="97">
        <f>INDEX(バックデータ一覧!$P$4:$R$27,MATCH(計算過程!B2201,バックデータ一覧!$F$4:$F$27,0),MATCH(VLOOKUP(A2201,バックデータ一覧!$T$3:$U$367,2),バックデータ一覧!$P$3:$R$3,0))*10^-3</f>
        <v>5.0000000000000001E-4</v>
      </c>
    </row>
    <row r="2202" spans="1:9" x14ac:dyDescent="0.15">
      <c r="A2202" s="57">
        <v>41731</v>
      </c>
      <c r="B2202" s="9" t="s">
        <v>116</v>
      </c>
      <c r="C2202" s="83">
        <f t="shared" si="103"/>
        <v>6.0700000000000007E-3</v>
      </c>
      <c r="D2202" s="82">
        <f t="shared" si="102"/>
        <v>5.9400000000000008E-3</v>
      </c>
      <c r="E2202" s="81">
        <f t="shared" si="104"/>
        <v>1.3000000000000002E-4</v>
      </c>
      <c r="F2202" s="97">
        <f>INDEX(バックデータ一覧!$G$4:$I$27,MATCH(計算過程!B2202,バックデータ一覧!$F$4:$F$27,0),MATCH(VLOOKUP(A2202,バックデータ一覧!$T$3:$U$367,2),バックデータ一覧!$G$3:$I$3,0))*10^-3</f>
        <v>1.3000000000000002E-4</v>
      </c>
      <c r="G2202" s="97">
        <f>INDEX(バックデータ一覧!$J$4:$L$27,MATCH(計算過程!B2202,バックデータ一覧!$F$4:$F$27,0),MATCH(VLOOKUP(A2202,バックデータ一覧!$T$3:$U$367,2),バックデータ一覧!$J$3:$L$3,0))*10^-3</f>
        <v>2.5000000000000001E-4</v>
      </c>
      <c r="H2202" s="97">
        <f>INDEX(バックデータ一覧!$M$4:$O$27,MATCH(計算過程!B2202,バックデータ一覧!$F$4:$F$27,0),MATCH(VLOOKUP(A2202,バックデータ一覧!$T$3:$U$367,2),バックデータ一覧!$M$3:$O$3,0))*10^-3</f>
        <v>3.8000000000000002E-4</v>
      </c>
      <c r="I2202" s="97">
        <f>INDEX(バックデータ一覧!$P$4:$R$27,MATCH(計算過程!B2202,バックデータ一覧!$F$4:$F$27,0),MATCH(VLOOKUP(A2202,バックデータ一覧!$T$3:$U$367,2),バックデータ一覧!$P$3:$R$3,0))*10^-3</f>
        <v>5.0000000000000001E-4</v>
      </c>
    </row>
    <row r="2203" spans="1:9" x14ac:dyDescent="0.15">
      <c r="A2203" s="57">
        <v>41731</v>
      </c>
      <c r="B2203" s="9" t="s">
        <v>117</v>
      </c>
      <c r="C2203" s="83">
        <f t="shared" si="103"/>
        <v>6.0700000000000007E-3</v>
      </c>
      <c r="D2203" s="82">
        <f t="shared" si="102"/>
        <v>5.9400000000000008E-3</v>
      </c>
      <c r="E2203" s="81">
        <f t="shared" si="104"/>
        <v>1.3000000000000002E-4</v>
      </c>
      <c r="F2203" s="97">
        <f>INDEX(バックデータ一覧!$G$4:$I$27,MATCH(計算過程!B2203,バックデータ一覧!$F$4:$F$27,0),MATCH(VLOOKUP(A2203,バックデータ一覧!$T$3:$U$367,2),バックデータ一覧!$G$3:$I$3,0))*10^-3</f>
        <v>1.3000000000000002E-4</v>
      </c>
      <c r="G2203" s="97">
        <f>INDEX(バックデータ一覧!$J$4:$L$27,MATCH(計算過程!B2203,バックデータ一覧!$F$4:$F$27,0),MATCH(VLOOKUP(A2203,バックデータ一覧!$T$3:$U$367,2),バックデータ一覧!$J$3:$L$3,0))*10^-3</f>
        <v>2.5000000000000001E-4</v>
      </c>
      <c r="H2203" s="97">
        <f>INDEX(バックデータ一覧!$M$4:$O$27,MATCH(計算過程!B2203,バックデータ一覧!$F$4:$F$27,0),MATCH(VLOOKUP(A2203,バックデータ一覧!$T$3:$U$367,2),バックデータ一覧!$M$3:$O$3,0))*10^-3</f>
        <v>3.8000000000000002E-4</v>
      </c>
      <c r="I2203" s="97">
        <f>INDEX(バックデータ一覧!$P$4:$R$27,MATCH(計算過程!B2203,バックデータ一覧!$F$4:$F$27,0),MATCH(VLOOKUP(A2203,バックデータ一覧!$T$3:$U$367,2),バックデータ一覧!$P$3:$R$3,0))*10^-3</f>
        <v>5.0000000000000001E-4</v>
      </c>
    </row>
    <row r="2204" spans="1:9" x14ac:dyDescent="0.15">
      <c r="A2204" s="57">
        <v>41731</v>
      </c>
      <c r="B2204" s="9" t="s">
        <v>118</v>
      </c>
      <c r="C2204" s="83">
        <f t="shared" si="103"/>
        <v>6.0700000000000007E-3</v>
      </c>
      <c r="D2204" s="82">
        <f t="shared" si="102"/>
        <v>5.9400000000000008E-3</v>
      </c>
      <c r="E2204" s="81">
        <f t="shared" si="104"/>
        <v>1.3000000000000002E-4</v>
      </c>
      <c r="F2204" s="97">
        <f>INDEX(バックデータ一覧!$G$4:$I$27,MATCH(計算過程!B2204,バックデータ一覧!$F$4:$F$27,0),MATCH(VLOOKUP(A2204,バックデータ一覧!$T$3:$U$367,2),バックデータ一覧!$G$3:$I$3,0))*10^-3</f>
        <v>1.3000000000000002E-4</v>
      </c>
      <c r="G2204" s="97">
        <f>INDEX(バックデータ一覧!$J$4:$L$27,MATCH(計算過程!B2204,バックデータ一覧!$F$4:$F$27,0),MATCH(VLOOKUP(A2204,バックデータ一覧!$T$3:$U$367,2),バックデータ一覧!$J$3:$L$3,0))*10^-3</f>
        <v>2.5000000000000001E-4</v>
      </c>
      <c r="H2204" s="97">
        <f>INDEX(バックデータ一覧!$M$4:$O$27,MATCH(計算過程!B2204,バックデータ一覧!$F$4:$F$27,0),MATCH(VLOOKUP(A2204,バックデータ一覧!$T$3:$U$367,2),バックデータ一覧!$M$3:$O$3,0))*10^-3</f>
        <v>3.8000000000000002E-4</v>
      </c>
      <c r="I2204" s="97">
        <f>INDEX(バックデータ一覧!$P$4:$R$27,MATCH(計算過程!B2204,バックデータ一覧!$F$4:$F$27,0),MATCH(VLOOKUP(A2204,バックデータ一覧!$T$3:$U$367,2),バックデータ一覧!$P$3:$R$3,0))*10^-3</f>
        <v>5.0000000000000001E-4</v>
      </c>
    </row>
    <row r="2205" spans="1:9" x14ac:dyDescent="0.15">
      <c r="A2205" s="57">
        <v>41731</v>
      </c>
      <c r="B2205" s="9" t="s">
        <v>119</v>
      </c>
      <c r="C2205" s="83">
        <f t="shared" si="103"/>
        <v>6.0700000000000007E-3</v>
      </c>
      <c r="D2205" s="82">
        <f t="shared" si="102"/>
        <v>5.9400000000000008E-3</v>
      </c>
      <c r="E2205" s="81">
        <f t="shared" si="104"/>
        <v>1.3000000000000002E-4</v>
      </c>
      <c r="F2205" s="97">
        <f>INDEX(バックデータ一覧!$G$4:$I$27,MATCH(計算過程!B2205,バックデータ一覧!$F$4:$F$27,0),MATCH(VLOOKUP(A2205,バックデータ一覧!$T$3:$U$367,2),バックデータ一覧!$G$3:$I$3,0))*10^-3</f>
        <v>1.3000000000000002E-4</v>
      </c>
      <c r="G2205" s="97">
        <f>INDEX(バックデータ一覧!$J$4:$L$27,MATCH(計算過程!B2205,バックデータ一覧!$F$4:$F$27,0),MATCH(VLOOKUP(A2205,バックデータ一覧!$T$3:$U$367,2),バックデータ一覧!$J$3:$L$3,0))*10^-3</f>
        <v>2.5000000000000001E-4</v>
      </c>
      <c r="H2205" s="97">
        <f>INDEX(バックデータ一覧!$M$4:$O$27,MATCH(計算過程!B2205,バックデータ一覧!$F$4:$F$27,0),MATCH(VLOOKUP(A2205,バックデータ一覧!$T$3:$U$367,2),バックデータ一覧!$M$3:$O$3,0))*10^-3</f>
        <v>3.8000000000000002E-4</v>
      </c>
      <c r="I2205" s="97">
        <f>INDEX(バックデータ一覧!$P$4:$R$27,MATCH(計算過程!B2205,バックデータ一覧!$F$4:$F$27,0),MATCH(VLOOKUP(A2205,バックデータ一覧!$T$3:$U$367,2),バックデータ一覧!$P$3:$R$3,0))*10^-3</f>
        <v>5.0000000000000001E-4</v>
      </c>
    </row>
    <row r="2206" spans="1:9" x14ac:dyDescent="0.15">
      <c r="A2206" s="57">
        <v>41731</v>
      </c>
      <c r="B2206" s="9" t="s">
        <v>120</v>
      </c>
      <c r="C2206" s="83">
        <f t="shared" si="103"/>
        <v>6.0700000000000007E-3</v>
      </c>
      <c r="D2206" s="82">
        <f t="shared" si="102"/>
        <v>5.9400000000000008E-3</v>
      </c>
      <c r="E2206" s="81">
        <f t="shared" si="104"/>
        <v>1.3000000000000002E-4</v>
      </c>
      <c r="F2206" s="97">
        <f>INDEX(バックデータ一覧!$G$4:$I$27,MATCH(計算過程!B2206,バックデータ一覧!$F$4:$F$27,0),MATCH(VLOOKUP(A2206,バックデータ一覧!$T$3:$U$367,2),バックデータ一覧!$G$3:$I$3,0))*10^-3</f>
        <v>1.3000000000000002E-4</v>
      </c>
      <c r="G2206" s="97">
        <f>INDEX(バックデータ一覧!$J$4:$L$27,MATCH(計算過程!B2206,バックデータ一覧!$F$4:$F$27,0),MATCH(VLOOKUP(A2206,バックデータ一覧!$T$3:$U$367,2),バックデータ一覧!$J$3:$L$3,0))*10^-3</f>
        <v>2.5000000000000001E-4</v>
      </c>
      <c r="H2206" s="97">
        <f>INDEX(バックデータ一覧!$M$4:$O$27,MATCH(計算過程!B2206,バックデータ一覧!$F$4:$F$27,0),MATCH(VLOOKUP(A2206,バックデータ一覧!$T$3:$U$367,2),バックデータ一覧!$M$3:$O$3,0))*10^-3</f>
        <v>3.8000000000000002E-4</v>
      </c>
      <c r="I2206" s="97">
        <f>INDEX(バックデータ一覧!$P$4:$R$27,MATCH(計算過程!B2206,バックデータ一覧!$F$4:$F$27,0),MATCH(VLOOKUP(A2206,バックデータ一覧!$T$3:$U$367,2),バックデータ一覧!$P$3:$R$3,0))*10^-3</f>
        <v>5.0000000000000001E-4</v>
      </c>
    </row>
    <row r="2207" spans="1:9" x14ac:dyDescent="0.15">
      <c r="A2207" s="57">
        <v>41731</v>
      </c>
      <c r="B2207" s="9" t="s">
        <v>121</v>
      </c>
      <c r="C2207" s="83">
        <f t="shared" si="103"/>
        <v>6.0700000000000007E-3</v>
      </c>
      <c r="D2207" s="82">
        <f t="shared" si="102"/>
        <v>5.9400000000000008E-3</v>
      </c>
      <c r="E2207" s="81">
        <f t="shared" si="104"/>
        <v>1.3000000000000002E-4</v>
      </c>
      <c r="F2207" s="97">
        <f>INDEX(バックデータ一覧!$G$4:$I$27,MATCH(計算過程!B2207,バックデータ一覧!$F$4:$F$27,0),MATCH(VLOOKUP(A2207,バックデータ一覧!$T$3:$U$367,2),バックデータ一覧!$G$3:$I$3,0))*10^-3</f>
        <v>1.3000000000000002E-4</v>
      </c>
      <c r="G2207" s="97">
        <f>INDEX(バックデータ一覧!$J$4:$L$27,MATCH(計算過程!B2207,バックデータ一覧!$F$4:$F$27,0),MATCH(VLOOKUP(A2207,バックデータ一覧!$T$3:$U$367,2),バックデータ一覧!$J$3:$L$3,0))*10^-3</f>
        <v>2.5000000000000001E-4</v>
      </c>
      <c r="H2207" s="97">
        <f>INDEX(バックデータ一覧!$M$4:$O$27,MATCH(計算過程!B2207,バックデータ一覧!$F$4:$F$27,0),MATCH(VLOOKUP(A2207,バックデータ一覧!$T$3:$U$367,2),バックデータ一覧!$M$3:$O$3,0))*10^-3</f>
        <v>3.8000000000000002E-4</v>
      </c>
      <c r="I2207" s="97">
        <f>INDEX(バックデータ一覧!$P$4:$R$27,MATCH(計算過程!B2207,バックデータ一覧!$F$4:$F$27,0),MATCH(VLOOKUP(A2207,バックデータ一覧!$T$3:$U$367,2),バックデータ一覧!$P$3:$R$3,0))*10^-3</f>
        <v>5.0000000000000001E-4</v>
      </c>
    </row>
    <row r="2208" spans="1:9" x14ac:dyDescent="0.15">
      <c r="A2208" s="57">
        <v>41731</v>
      </c>
      <c r="B2208" s="9" t="s">
        <v>122</v>
      </c>
      <c r="C2208" s="83">
        <f t="shared" si="103"/>
        <v>6.0700000000000007E-3</v>
      </c>
      <c r="D2208" s="82">
        <f t="shared" si="102"/>
        <v>5.9400000000000008E-3</v>
      </c>
      <c r="E2208" s="81">
        <f t="shared" si="104"/>
        <v>1.3000000000000002E-4</v>
      </c>
      <c r="F2208" s="97">
        <f>INDEX(バックデータ一覧!$G$4:$I$27,MATCH(計算過程!B2208,バックデータ一覧!$F$4:$F$27,0),MATCH(VLOOKUP(A2208,バックデータ一覧!$T$3:$U$367,2),バックデータ一覧!$G$3:$I$3,0))*10^-3</f>
        <v>1.3000000000000002E-4</v>
      </c>
      <c r="G2208" s="97">
        <f>INDEX(バックデータ一覧!$J$4:$L$27,MATCH(計算過程!B2208,バックデータ一覧!$F$4:$F$27,0),MATCH(VLOOKUP(A2208,バックデータ一覧!$T$3:$U$367,2),バックデータ一覧!$J$3:$L$3,0))*10^-3</f>
        <v>2.5000000000000001E-4</v>
      </c>
      <c r="H2208" s="97">
        <f>INDEX(バックデータ一覧!$M$4:$O$27,MATCH(計算過程!B2208,バックデータ一覧!$F$4:$F$27,0),MATCH(VLOOKUP(A2208,バックデータ一覧!$T$3:$U$367,2),バックデータ一覧!$M$3:$O$3,0))*10^-3</f>
        <v>3.8000000000000002E-4</v>
      </c>
      <c r="I2208" s="97">
        <f>INDEX(バックデータ一覧!$P$4:$R$27,MATCH(計算過程!B2208,バックデータ一覧!$F$4:$F$27,0),MATCH(VLOOKUP(A2208,バックデータ一覧!$T$3:$U$367,2),バックデータ一覧!$P$3:$R$3,0))*10^-3</f>
        <v>5.0000000000000001E-4</v>
      </c>
    </row>
    <row r="2209" spans="1:9" x14ac:dyDescent="0.15">
      <c r="A2209" s="57">
        <v>41731</v>
      </c>
      <c r="B2209" s="9" t="s">
        <v>123</v>
      </c>
      <c r="C2209" s="83">
        <f t="shared" si="103"/>
        <v>6.0700000000000007E-3</v>
      </c>
      <c r="D2209" s="82">
        <f t="shared" si="102"/>
        <v>5.9400000000000008E-3</v>
      </c>
      <c r="E2209" s="81">
        <f t="shared" si="104"/>
        <v>1.3000000000000002E-4</v>
      </c>
      <c r="F2209" s="97">
        <f>INDEX(バックデータ一覧!$G$4:$I$27,MATCH(計算過程!B2209,バックデータ一覧!$F$4:$F$27,0),MATCH(VLOOKUP(A2209,バックデータ一覧!$T$3:$U$367,2),バックデータ一覧!$G$3:$I$3,0))*10^-3</f>
        <v>1.3000000000000002E-4</v>
      </c>
      <c r="G2209" s="97">
        <f>INDEX(バックデータ一覧!$J$4:$L$27,MATCH(計算過程!B2209,バックデータ一覧!$F$4:$F$27,0),MATCH(VLOOKUP(A2209,バックデータ一覧!$T$3:$U$367,2),バックデータ一覧!$J$3:$L$3,0))*10^-3</f>
        <v>2.5000000000000001E-4</v>
      </c>
      <c r="H2209" s="97">
        <f>INDEX(バックデータ一覧!$M$4:$O$27,MATCH(計算過程!B2209,バックデータ一覧!$F$4:$F$27,0),MATCH(VLOOKUP(A2209,バックデータ一覧!$T$3:$U$367,2),バックデータ一覧!$M$3:$O$3,0))*10^-3</f>
        <v>3.8000000000000002E-4</v>
      </c>
      <c r="I2209" s="97">
        <f>INDEX(バックデータ一覧!$P$4:$R$27,MATCH(計算過程!B2209,バックデータ一覧!$F$4:$F$27,0),MATCH(VLOOKUP(A2209,バックデータ一覧!$T$3:$U$367,2),バックデータ一覧!$P$3:$R$3,0))*10^-3</f>
        <v>5.0000000000000001E-4</v>
      </c>
    </row>
    <row r="2210" spans="1:9" x14ac:dyDescent="0.15">
      <c r="A2210" s="57">
        <v>41731</v>
      </c>
      <c r="B2210" s="9" t="s">
        <v>124</v>
      </c>
      <c r="C2210" s="83">
        <f t="shared" si="103"/>
        <v>6.0700000000000007E-3</v>
      </c>
      <c r="D2210" s="82">
        <f t="shared" si="102"/>
        <v>5.9400000000000008E-3</v>
      </c>
      <c r="E2210" s="81">
        <f t="shared" si="104"/>
        <v>1.3000000000000002E-4</v>
      </c>
      <c r="F2210" s="97">
        <f>INDEX(バックデータ一覧!$G$4:$I$27,MATCH(計算過程!B2210,バックデータ一覧!$F$4:$F$27,0),MATCH(VLOOKUP(A2210,バックデータ一覧!$T$3:$U$367,2),バックデータ一覧!$G$3:$I$3,0))*10^-3</f>
        <v>1.3000000000000002E-4</v>
      </c>
      <c r="G2210" s="97">
        <f>INDEX(バックデータ一覧!$J$4:$L$27,MATCH(計算過程!B2210,バックデータ一覧!$F$4:$F$27,0),MATCH(VLOOKUP(A2210,バックデータ一覧!$T$3:$U$367,2),バックデータ一覧!$J$3:$L$3,0))*10^-3</f>
        <v>2.5000000000000001E-4</v>
      </c>
      <c r="H2210" s="97">
        <f>INDEX(バックデータ一覧!$M$4:$O$27,MATCH(計算過程!B2210,バックデータ一覧!$F$4:$F$27,0),MATCH(VLOOKUP(A2210,バックデータ一覧!$T$3:$U$367,2),バックデータ一覧!$M$3:$O$3,0))*10^-3</f>
        <v>3.8000000000000002E-4</v>
      </c>
      <c r="I2210" s="97">
        <f>INDEX(バックデータ一覧!$P$4:$R$27,MATCH(計算過程!B2210,バックデータ一覧!$F$4:$F$27,0),MATCH(VLOOKUP(A2210,バックデータ一覧!$T$3:$U$367,2),バックデータ一覧!$P$3:$R$3,0))*10^-3</f>
        <v>5.0000000000000001E-4</v>
      </c>
    </row>
    <row r="2211" spans="1:9" x14ac:dyDescent="0.15">
      <c r="A2211" s="57">
        <v>41731</v>
      </c>
      <c r="B2211" s="9" t="s">
        <v>125</v>
      </c>
      <c r="C2211" s="83">
        <f t="shared" si="103"/>
        <v>6.4800000000000005E-3</v>
      </c>
      <c r="D2211" s="82">
        <f t="shared" si="102"/>
        <v>5.9400000000000008E-3</v>
      </c>
      <c r="E2211" s="81">
        <f t="shared" si="104"/>
        <v>5.4000000000000001E-4</v>
      </c>
      <c r="F2211" s="97">
        <f>INDEX(バックデータ一覧!$G$4:$I$27,MATCH(計算過程!B2211,バックデータ一覧!$F$4:$F$27,0),MATCH(VLOOKUP(A2211,バックデータ一覧!$T$3:$U$367,2),バックデータ一覧!$G$3:$I$3,0))*10^-3</f>
        <v>5.4000000000000001E-4</v>
      </c>
      <c r="G2211" s="97">
        <f>INDEX(バックデータ一覧!$J$4:$L$27,MATCH(計算過程!B2211,バックデータ一覧!$F$4:$F$27,0),MATCH(VLOOKUP(A2211,バックデータ一覧!$T$3:$U$367,2),バックデータ一覧!$J$3:$L$3,0))*10^-3</f>
        <v>1.08E-3</v>
      </c>
      <c r="H2211" s="97">
        <f>INDEX(バックデータ一覧!$M$4:$O$27,MATCH(計算過程!B2211,バックデータ一覧!$F$4:$F$27,0),MATCH(VLOOKUP(A2211,バックデータ一覧!$T$3:$U$367,2),バックデータ一覧!$M$3:$O$3,0))*10^-3</f>
        <v>1.6299999999999999E-3</v>
      </c>
      <c r="I2211" s="97">
        <f>INDEX(バックデータ一覧!$P$4:$R$27,MATCH(計算過程!B2211,バックデータ一覧!$F$4:$F$27,0),MATCH(VLOOKUP(A2211,バックデータ一覧!$T$3:$U$367,2),バックデータ一覧!$P$3:$R$3,0))*10^-3</f>
        <v>2.1700000000000001E-3</v>
      </c>
    </row>
    <row r="2212" spans="1:9" x14ac:dyDescent="0.15">
      <c r="A2212" s="57">
        <v>41731</v>
      </c>
      <c r="B2212" s="9" t="s">
        <v>126</v>
      </c>
      <c r="C2212" s="83">
        <f t="shared" si="103"/>
        <v>6.2700000000000013E-3</v>
      </c>
      <c r="D2212" s="82">
        <f t="shared" si="102"/>
        <v>5.9400000000000008E-3</v>
      </c>
      <c r="E2212" s="81">
        <f t="shared" si="104"/>
        <v>3.3E-4</v>
      </c>
      <c r="F2212" s="97">
        <f>INDEX(バックデータ一覧!$G$4:$I$27,MATCH(計算過程!B2212,バックデータ一覧!$F$4:$F$27,0),MATCH(VLOOKUP(A2212,バックデータ一覧!$T$3:$U$367,2),バックデータ一覧!$G$3:$I$3,0))*10^-3</f>
        <v>3.3E-4</v>
      </c>
      <c r="G2212" s="97">
        <f>INDEX(バックデータ一覧!$J$4:$L$27,MATCH(計算過程!B2212,バックデータ一覧!$F$4:$F$27,0),MATCH(VLOOKUP(A2212,バックデータ一覧!$T$3:$U$367,2),バックデータ一覧!$J$3:$L$3,0))*10^-3</f>
        <v>6.7000000000000002E-4</v>
      </c>
      <c r="H2212" s="97">
        <f>INDEX(バックデータ一覧!$M$4:$O$27,MATCH(計算過程!B2212,バックデータ一覧!$F$4:$F$27,0),MATCH(VLOOKUP(A2212,バックデータ一覧!$T$3:$U$367,2),バックデータ一覧!$M$3:$O$3,0))*10^-3</f>
        <v>1E-3</v>
      </c>
      <c r="I2212" s="97">
        <f>INDEX(バックデータ一覧!$P$4:$R$27,MATCH(計算過程!B2212,バックデータ一覧!$F$4:$F$27,0),MATCH(VLOOKUP(A2212,バックデータ一覧!$T$3:$U$367,2),バックデータ一覧!$P$3:$R$3,0))*10^-3</f>
        <v>1.33E-3</v>
      </c>
    </row>
    <row r="2213" spans="1:9" x14ac:dyDescent="0.15">
      <c r="A2213" s="57">
        <v>41731</v>
      </c>
      <c r="B2213" s="9" t="s">
        <v>127</v>
      </c>
      <c r="C2213" s="83">
        <f t="shared" si="103"/>
        <v>9.4600000000000014E-3</v>
      </c>
      <c r="D2213" s="82">
        <f t="shared" si="102"/>
        <v>5.9400000000000008E-3</v>
      </c>
      <c r="E2213" s="81">
        <f t="shared" si="104"/>
        <v>3.5200000000000001E-3</v>
      </c>
      <c r="F2213" s="97">
        <f>INDEX(バックデータ一覧!$G$4:$I$27,MATCH(計算過程!B2213,バックデータ一覧!$F$4:$F$27,0),MATCH(VLOOKUP(A2213,バックデータ一覧!$T$3:$U$367,2),バックデータ一覧!$G$3:$I$3,0))*10^-3</f>
        <v>3.5200000000000001E-3</v>
      </c>
      <c r="G2213" s="97">
        <f>INDEX(バックデータ一覧!$J$4:$L$27,MATCH(計算過程!B2213,バックデータ一覧!$F$4:$F$27,0),MATCH(VLOOKUP(A2213,バックデータ一覧!$T$3:$U$367,2),バックデータ一覧!$J$3:$L$3,0))*10^-3</f>
        <v>7.0300000000000007E-3</v>
      </c>
      <c r="H2213" s="97">
        <f>INDEX(バックデータ一覧!$M$4:$O$27,MATCH(計算過程!B2213,バックデータ一覧!$F$4:$F$27,0),MATCH(VLOOKUP(A2213,バックデータ一覧!$T$3:$U$367,2),バックデータ一覧!$M$3:$O$3,0))*10^-3</f>
        <v>1.055E-2</v>
      </c>
      <c r="I2213" s="97">
        <f>INDEX(バックデータ一覧!$P$4:$R$27,MATCH(計算過程!B2213,バックデータ一覧!$F$4:$F$27,0),MATCH(VLOOKUP(A2213,バックデータ一覧!$T$3:$U$367,2),バックデータ一覧!$P$3:$R$3,0))*10^-3</f>
        <v>1.4060000000000001E-2</v>
      </c>
    </row>
    <row r="2214" spans="1:9" x14ac:dyDescent="0.15">
      <c r="A2214" s="57">
        <v>41731</v>
      </c>
      <c r="B2214" s="9" t="s">
        <v>128</v>
      </c>
      <c r="C2214" s="83">
        <f t="shared" si="103"/>
        <v>1.2220000000000002E-2</v>
      </c>
      <c r="D2214" s="82">
        <f t="shared" si="102"/>
        <v>5.9400000000000008E-3</v>
      </c>
      <c r="E2214" s="81">
        <f t="shared" si="104"/>
        <v>6.28E-3</v>
      </c>
      <c r="F2214" s="97">
        <f>INDEX(バックデータ一覧!$G$4:$I$27,MATCH(計算過程!B2214,バックデータ一覧!$F$4:$F$27,0),MATCH(VLOOKUP(A2214,バックデータ一覧!$T$3:$U$367,2),バックデータ一覧!$G$3:$I$3,0))*10^-3</f>
        <v>6.28E-3</v>
      </c>
      <c r="G2214" s="97">
        <f>INDEX(バックデータ一覧!$J$4:$L$27,MATCH(計算過程!B2214,バックデータ一覧!$F$4:$F$27,0),MATCH(VLOOKUP(A2214,バックデータ一覧!$T$3:$U$367,2),バックデータ一覧!$J$3:$L$3,0))*10^-3</f>
        <v>1.256E-2</v>
      </c>
      <c r="H2214" s="97">
        <f>INDEX(バックデータ一覧!$M$4:$O$27,MATCH(計算過程!B2214,バックデータ一覧!$F$4:$F$27,0),MATCH(VLOOKUP(A2214,バックデータ一覧!$T$3:$U$367,2),バックデータ一覧!$M$3:$O$3,0))*10^-3</f>
        <v>1.8839999999999999E-2</v>
      </c>
      <c r="I2214" s="97">
        <f>INDEX(バックデータ一覧!$P$4:$R$27,MATCH(計算過程!B2214,バックデータ一覧!$F$4:$F$27,0),MATCH(VLOOKUP(A2214,バックデータ一覧!$T$3:$U$367,2),バックデータ一覧!$P$3:$R$3,0))*10^-3</f>
        <v>2.512E-2</v>
      </c>
    </row>
    <row r="2215" spans="1:9" x14ac:dyDescent="0.15">
      <c r="A2215" s="57">
        <v>41732</v>
      </c>
      <c r="B2215" s="9" t="s">
        <v>105</v>
      </c>
      <c r="C2215" s="83">
        <f t="shared" si="103"/>
        <v>6.0700000000000007E-3</v>
      </c>
      <c r="D2215" s="82">
        <f t="shared" si="102"/>
        <v>5.9400000000000008E-3</v>
      </c>
      <c r="E2215" s="81">
        <f t="shared" si="104"/>
        <v>1.3000000000000002E-4</v>
      </c>
      <c r="F2215" s="97">
        <f>INDEX(バックデータ一覧!$G$4:$I$27,MATCH(計算過程!B2215,バックデータ一覧!$F$4:$F$27,0),MATCH(VLOOKUP(A2215,バックデータ一覧!$T$3:$U$367,2),バックデータ一覧!$G$3:$I$3,0))*10^-3</f>
        <v>1.3000000000000002E-4</v>
      </c>
      <c r="G2215" s="97">
        <f>INDEX(バックデータ一覧!$J$4:$L$27,MATCH(計算過程!B2215,バックデータ一覧!$F$4:$F$27,0),MATCH(VLOOKUP(A2215,バックデータ一覧!$T$3:$U$367,2),バックデータ一覧!$J$3:$L$3,0))*10^-3</f>
        <v>2.5000000000000001E-4</v>
      </c>
      <c r="H2215" s="97">
        <f>INDEX(バックデータ一覧!$M$4:$O$27,MATCH(計算過程!B2215,バックデータ一覧!$F$4:$F$27,0),MATCH(VLOOKUP(A2215,バックデータ一覧!$T$3:$U$367,2),バックデータ一覧!$M$3:$O$3,0))*10^-3</f>
        <v>3.8000000000000002E-4</v>
      </c>
      <c r="I2215" s="97">
        <f>INDEX(バックデータ一覧!$P$4:$R$27,MATCH(計算過程!B2215,バックデータ一覧!$F$4:$F$27,0),MATCH(VLOOKUP(A2215,バックデータ一覧!$T$3:$U$367,2),バックデータ一覧!$P$3:$R$3,0))*10^-3</f>
        <v>5.0000000000000001E-4</v>
      </c>
    </row>
    <row r="2216" spans="1:9" x14ac:dyDescent="0.15">
      <c r="A2216" s="57">
        <v>41732</v>
      </c>
      <c r="B2216" s="9" t="s">
        <v>106</v>
      </c>
      <c r="C2216" s="83">
        <f t="shared" si="103"/>
        <v>6.0700000000000007E-3</v>
      </c>
      <c r="D2216" s="82">
        <f t="shared" si="102"/>
        <v>5.9400000000000008E-3</v>
      </c>
      <c r="E2216" s="81">
        <f t="shared" si="104"/>
        <v>1.3000000000000002E-4</v>
      </c>
      <c r="F2216" s="97">
        <f>INDEX(バックデータ一覧!$G$4:$I$27,MATCH(計算過程!B2216,バックデータ一覧!$F$4:$F$27,0),MATCH(VLOOKUP(A2216,バックデータ一覧!$T$3:$U$367,2),バックデータ一覧!$G$3:$I$3,0))*10^-3</f>
        <v>1.3000000000000002E-4</v>
      </c>
      <c r="G2216" s="97">
        <f>INDEX(バックデータ一覧!$J$4:$L$27,MATCH(計算過程!B2216,バックデータ一覧!$F$4:$F$27,0),MATCH(VLOOKUP(A2216,バックデータ一覧!$T$3:$U$367,2),バックデータ一覧!$J$3:$L$3,0))*10^-3</f>
        <v>2.5000000000000001E-4</v>
      </c>
      <c r="H2216" s="97">
        <f>INDEX(バックデータ一覧!$M$4:$O$27,MATCH(計算過程!B2216,バックデータ一覧!$F$4:$F$27,0),MATCH(VLOOKUP(A2216,バックデータ一覧!$T$3:$U$367,2),バックデータ一覧!$M$3:$O$3,0))*10^-3</f>
        <v>3.8000000000000002E-4</v>
      </c>
      <c r="I2216" s="97">
        <f>INDEX(バックデータ一覧!$P$4:$R$27,MATCH(計算過程!B2216,バックデータ一覧!$F$4:$F$27,0),MATCH(VLOOKUP(A2216,バックデータ一覧!$T$3:$U$367,2),バックデータ一覧!$P$3:$R$3,0))*10^-3</f>
        <v>5.0000000000000001E-4</v>
      </c>
    </row>
    <row r="2217" spans="1:9" x14ac:dyDescent="0.15">
      <c r="A2217" s="57">
        <v>41732</v>
      </c>
      <c r="B2217" s="9" t="s">
        <v>107</v>
      </c>
      <c r="C2217" s="83">
        <f t="shared" si="103"/>
        <v>6.0700000000000007E-3</v>
      </c>
      <c r="D2217" s="82">
        <f t="shared" si="102"/>
        <v>5.9400000000000008E-3</v>
      </c>
      <c r="E2217" s="81">
        <f t="shared" si="104"/>
        <v>1.3000000000000002E-4</v>
      </c>
      <c r="F2217" s="97">
        <f>INDEX(バックデータ一覧!$G$4:$I$27,MATCH(計算過程!B2217,バックデータ一覧!$F$4:$F$27,0),MATCH(VLOOKUP(A2217,バックデータ一覧!$T$3:$U$367,2),バックデータ一覧!$G$3:$I$3,0))*10^-3</f>
        <v>1.3000000000000002E-4</v>
      </c>
      <c r="G2217" s="97">
        <f>INDEX(バックデータ一覧!$J$4:$L$27,MATCH(計算過程!B2217,バックデータ一覧!$F$4:$F$27,0),MATCH(VLOOKUP(A2217,バックデータ一覧!$T$3:$U$367,2),バックデータ一覧!$J$3:$L$3,0))*10^-3</f>
        <v>2.5000000000000001E-4</v>
      </c>
      <c r="H2217" s="97">
        <f>INDEX(バックデータ一覧!$M$4:$O$27,MATCH(計算過程!B2217,バックデータ一覧!$F$4:$F$27,0),MATCH(VLOOKUP(A2217,バックデータ一覧!$T$3:$U$367,2),バックデータ一覧!$M$3:$O$3,0))*10^-3</f>
        <v>3.8000000000000002E-4</v>
      </c>
      <c r="I2217" s="97">
        <f>INDEX(バックデータ一覧!$P$4:$R$27,MATCH(計算過程!B2217,バックデータ一覧!$F$4:$F$27,0),MATCH(VLOOKUP(A2217,バックデータ一覧!$T$3:$U$367,2),バックデータ一覧!$P$3:$R$3,0))*10^-3</f>
        <v>5.0000000000000001E-4</v>
      </c>
    </row>
    <row r="2218" spans="1:9" x14ac:dyDescent="0.15">
      <c r="A2218" s="57">
        <v>41732</v>
      </c>
      <c r="B2218" s="9" t="s">
        <v>108</v>
      </c>
      <c r="C2218" s="83">
        <f t="shared" si="103"/>
        <v>6.0700000000000007E-3</v>
      </c>
      <c r="D2218" s="82">
        <f t="shared" si="102"/>
        <v>5.9400000000000008E-3</v>
      </c>
      <c r="E2218" s="81">
        <f t="shared" si="104"/>
        <v>1.3000000000000002E-4</v>
      </c>
      <c r="F2218" s="97">
        <f>INDEX(バックデータ一覧!$G$4:$I$27,MATCH(計算過程!B2218,バックデータ一覧!$F$4:$F$27,0),MATCH(VLOOKUP(A2218,バックデータ一覧!$T$3:$U$367,2),バックデータ一覧!$G$3:$I$3,0))*10^-3</f>
        <v>1.3000000000000002E-4</v>
      </c>
      <c r="G2218" s="97">
        <f>INDEX(バックデータ一覧!$J$4:$L$27,MATCH(計算過程!B2218,バックデータ一覧!$F$4:$F$27,0),MATCH(VLOOKUP(A2218,バックデータ一覧!$T$3:$U$367,2),バックデータ一覧!$J$3:$L$3,0))*10^-3</f>
        <v>2.5000000000000001E-4</v>
      </c>
      <c r="H2218" s="97">
        <f>INDEX(バックデータ一覧!$M$4:$O$27,MATCH(計算過程!B2218,バックデータ一覧!$F$4:$F$27,0),MATCH(VLOOKUP(A2218,バックデータ一覧!$T$3:$U$367,2),バックデータ一覧!$M$3:$O$3,0))*10^-3</f>
        <v>3.8000000000000002E-4</v>
      </c>
      <c r="I2218" s="97">
        <f>INDEX(バックデータ一覧!$P$4:$R$27,MATCH(計算過程!B2218,バックデータ一覧!$F$4:$F$27,0),MATCH(VLOOKUP(A2218,バックデータ一覧!$T$3:$U$367,2),バックデータ一覧!$P$3:$R$3,0))*10^-3</f>
        <v>5.0000000000000001E-4</v>
      </c>
    </row>
    <row r="2219" spans="1:9" x14ac:dyDescent="0.15">
      <c r="A2219" s="57">
        <v>41732</v>
      </c>
      <c r="B2219" s="9" t="s">
        <v>109</v>
      </c>
      <c r="C2219" s="83">
        <f t="shared" si="103"/>
        <v>6.0700000000000007E-3</v>
      </c>
      <c r="D2219" s="82">
        <f t="shared" si="102"/>
        <v>5.9400000000000008E-3</v>
      </c>
      <c r="E2219" s="81">
        <f t="shared" si="104"/>
        <v>1.3000000000000002E-4</v>
      </c>
      <c r="F2219" s="97">
        <f>INDEX(バックデータ一覧!$G$4:$I$27,MATCH(計算過程!B2219,バックデータ一覧!$F$4:$F$27,0),MATCH(VLOOKUP(A2219,バックデータ一覧!$T$3:$U$367,2),バックデータ一覧!$G$3:$I$3,0))*10^-3</f>
        <v>1.3000000000000002E-4</v>
      </c>
      <c r="G2219" s="97">
        <f>INDEX(バックデータ一覧!$J$4:$L$27,MATCH(計算過程!B2219,バックデータ一覧!$F$4:$F$27,0),MATCH(VLOOKUP(A2219,バックデータ一覧!$T$3:$U$367,2),バックデータ一覧!$J$3:$L$3,0))*10^-3</f>
        <v>2.5000000000000001E-4</v>
      </c>
      <c r="H2219" s="97">
        <f>INDEX(バックデータ一覧!$M$4:$O$27,MATCH(計算過程!B2219,バックデータ一覧!$F$4:$F$27,0),MATCH(VLOOKUP(A2219,バックデータ一覧!$T$3:$U$367,2),バックデータ一覧!$M$3:$O$3,0))*10^-3</f>
        <v>3.8000000000000002E-4</v>
      </c>
      <c r="I2219" s="97">
        <f>INDEX(バックデータ一覧!$P$4:$R$27,MATCH(計算過程!B2219,バックデータ一覧!$F$4:$F$27,0),MATCH(VLOOKUP(A2219,バックデータ一覧!$T$3:$U$367,2),バックデータ一覧!$P$3:$R$3,0))*10^-3</f>
        <v>5.0000000000000001E-4</v>
      </c>
    </row>
    <row r="2220" spans="1:9" x14ac:dyDescent="0.15">
      <c r="A2220" s="57">
        <v>41732</v>
      </c>
      <c r="B2220" s="9" t="s">
        <v>110</v>
      </c>
      <c r="C2220" s="83">
        <f t="shared" si="103"/>
        <v>6.0700000000000007E-3</v>
      </c>
      <c r="D2220" s="82">
        <f t="shared" si="102"/>
        <v>5.9400000000000008E-3</v>
      </c>
      <c r="E2220" s="81">
        <f t="shared" si="104"/>
        <v>1.3000000000000002E-4</v>
      </c>
      <c r="F2220" s="97">
        <f>INDEX(バックデータ一覧!$G$4:$I$27,MATCH(計算過程!B2220,バックデータ一覧!$F$4:$F$27,0),MATCH(VLOOKUP(A2220,バックデータ一覧!$T$3:$U$367,2),バックデータ一覧!$G$3:$I$3,0))*10^-3</f>
        <v>1.3000000000000002E-4</v>
      </c>
      <c r="G2220" s="97">
        <f>INDEX(バックデータ一覧!$J$4:$L$27,MATCH(計算過程!B2220,バックデータ一覧!$F$4:$F$27,0),MATCH(VLOOKUP(A2220,バックデータ一覧!$T$3:$U$367,2),バックデータ一覧!$J$3:$L$3,0))*10^-3</f>
        <v>2.5000000000000001E-4</v>
      </c>
      <c r="H2220" s="97">
        <f>INDEX(バックデータ一覧!$M$4:$O$27,MATCH(計算過程!B2220,バックデータ一覧!$F$4:$F$27,0),MATCH(VLOOKUP(A2220,バックデータ一覧!$T$3:$U$367,2),バックデータ一覧!$M$3:$O$3,0))*10^-3</f>
        <v>3.8000000000000002E-4</v>
      </c>
      <c r="I2220" s="97">
        <f>INDEX(バックデータ一覧!$P$4:$R$27,MATCH(計算過程!B2220,バックデータ一覧!$F$4:$F$27,0),MATCH(VLOOKUP(A2220,バックデータ一覧!$T$3:$U$367,2),バックデータ一覧!$P$3:$R$3,0))*10^-3</f>
        <v>5.0000000000000001E-4</v>
      </c>
    </row>
    <row r="2221" spans="1:9" x14ac:dyDescent="0.15">
      <c r="A2221" s="57">
        <v>41732</v>
      </c>
      <c r="B2221" s="9" t="s">
        <v>111</v>
      </c>
      <c r="C2221" s="83">
        <f t="shared" si="103"/>
        <v>9.3200000000000002E-3</v>
      </c>
      <c r="D2221" s="82">
        <f t="shared" si="102"/>
        <v>5.9400000000000008E-3</v>
      </c>
      <c r="E2221" s="81">
        <f t="shared" si="104"/>
        <v>3.3799999999999998E-3</v>
      </c>
      <c r="F2221" s="97">
        <f>INDEX(バックデータ一覧!$G$4:$I$27,MATCH(計算過程!B2221,バックデータ一覧!$F$4:$F$27,0),MATCH(VLOOKUP(A2221,バックデータ一覧!$T$3:$U$367,2),バックデータ一覧!$G$3:$I$3,0))*10^-3</f>
        <v>3.3799999999999998E-3</v>
      </c>
      <c r="G2221" s="97">
        <f>INDEX(バックデータ一覧!$J$4:$L$27,MATCH(計算過程!B2221,バックデータ一覧!$F$4:$F$27,0),MATCH(VLOOKUP(A2221,バックデータ一覧!$T$3:$U$367,2),バックデータ一覧!$J$3:$L$3,0))*10^-3</f>
        <v>6.7499999999999999E-3</v>
      </c>
      <c r="H2221" s="97">
        <f>INDEX(バックデータ一覧!$M$4:$O$27,MATCH(計算過程!B2221,バックデータ一覧!$F$4:$F$27,0),MATCH(VLOOKUP(A2221,バックデータ一覧!$T$3:$U$367,2),バックデータ一覧!$M$3:$O$3,0))*10^-3</f>
        <v>1.0130000000000002E-2</v>
      </c>
      <c r="I2221" s="97">
        <f>INDEX(バックデータ一覧!$P$4:$R$27,MATCH(計算過程!B2221,バックデータ一覧!$F$4:$F$27,0),MATCH(VLOOKUP(A2221,バックデータ一覧!$T$3:$U$367,2),バックデータ一覧!$P$3:$R$3,0))*10^-3</f>
        <v>1.3509999999999999E-2</v>
      </c>
    </row>
    <row r="2222" spans="1:9" x14ac:dyDescent="0.15">
      <c r="A2222" s="57">
        <v>41732</v>
      </c>
      <c r="B2222" s="9" t="s">
        <v>112</v>
      </c>
      <c r="C2222" s="83">
        <f t="shared" si="103"/>
        <v>6.4800000000000005E-3</v>
      </c>
      <c r="D2222" s="82">
        <f t="shared" si="102"/>
        <v>5.9400000000000008E-3</v>
      </c>
      <c r="E2222" s="81">
        <f t="shared" si="104"/>
        <v>5.4000000000000001E-4</v>
      </c>
      <c r="F2222" s="97">
        <f>INDEX(バックデータ一覧!$G$4:$I$27,MATCH(計算過程!B2222,バックデータ一覧!$F$4:$F$27,0),MATCH(VLOOKUP(A2222,バックデータ一覧!$T$3:$U$367,2),バックデータ一覧!$G$3:$I$3,0))*10^-3</f>
        <v>5.4000000000000001E-4</v>
      </c>
      <c r="G2222" s="97">
        <f>INDEX(バックデータ一覧!$J$4:$L$27,MATCH(計算過程!B2222,バックデータ一覧!$F$4:$F$27,0),MATCH(VLOOKUP(A2222,バックデータ一覧!$T$3:$U$367,2),バックデータ一覧!$J$3:$L$3,0))*10^-3</f>
        <v>1.08E-3</v>
      </c>
      <c r="H2222" s="97">
        <f>INDEX(バックデータ一覧!$M$4:$O$27,MATCH(計算過程!B2222,バックデータ一覧!$F$4:$F$27,0),MATCH(VLOOKUP(A2222,バックデータ一覧!$T$3:$U$367,2),バックデータ一覧!$M$3:$O$3,0))*10^-3</f>
        <v>1.6299999999999999E-3</v>
      </c>
      <c r="I2222" s="97">
        <f>INDEX(バックデータ一覧!$P$4:$R$27,MATCH(計算過程!B2222,バックデータ一覧!$F$4:$F$27,0),MATCH(VLOOKUP(A2222,バックデータ一覧!$T$3:$U$367,2),バックデータ一覧!$P$3:$R$3,0))*10^-3</f>
        <v>2.1700000000000001E-3</v>
      </c>
    </row>
    <row r="2223" spans="1:9" x14ac:dyDescent="0.15">
      <c r="A2223" s="57">
        <v>41732</v>
      </c>
      <c r="B2223" s="9" t="s">
        <v>113</v>
      </c>
      <c r="C2223" s="83">
        <f t="shared" si="103"/>
        <v>6.4800000000000005E-3</v>
      </c>
      <c r="D2223" s="82">
        <f t="shared" si="102"/>
        <v>5.9400000000000008E-3</v>
      </c>
      <c r="E2223" s="81">
        <f t="shared" si="104"/>
        <v>5.4000000000000001E-4</v>
      </c>
      <c r="F2223" s="97">
        <f>INDEX(バックデータ一覧!$G$4:$I$27,MATCH(計算過程!B2223,バックデータ一覧!$F$4:$F$27,0),MATCH(VLOOKUP(A2223,バックデータ一覧!$T$3:$U$367,2),バックデータ一覧!$G$3:$I$3,0))*10^-3</f>
        <v>5.4000000000000001E-4</v>
      </c>
      <c r="G2223" s="97">
        <f>INDEX(バックデータ一覧!$J$4:$L$27,MATCH(計算過程!B2223,バックデータ一覧!$F$4:$F$27,0),MATCH(VLOOKUP(A2223,バックデータ一覧!$T$3:$U$367,2),バックデータ一覧!$J$3:$L$3,0))*10^-3</f>
        <v>1.08E-3</v>
      </c>
      <c r="H2223" s="97">
        <f>INDEX(バックデータ一覧!$M$4:$O$27,MATCH(計算過程!B2223,バックデータ一覧!$F$4:$F$27,0),MATCH(VLOOKUP(A2223,バックデータ一覧!$T$3:$U$367,2),バックデータ一覧!$M$3:$O$3,0))*10^-3</f>
        <v>1.6299999999999999E-3</v>
      </c>
      <c r="I2223" s="97">
        <f>INDEX(バックデータ一覧!$P$4:$R$27,MATCH(計算過程!B2223,バックデータ一覧!$F$4:$F$27,0),MATCH(VLOOKUP(A2223,バックデータ一覧!$T$3:$U$367,2),バックデータ一覧!$P$3:$R$3,0))*10^-3</f>
        <v>2.1700000000000001E-3</v>
      </c>
    </row>
    <row r="2224" spans="1:9" x14ac:dyDescent="0.15">
      <c r="A2224" s="57">
        <v>41732</v>
      </c>
      <c r="B2224" s="9" t="s">
        <v>114</v>
      </c>
      <c r="C2224" s="83">
        <f t="shared" si="103"/>
        <v>6.0700000000000007E-3</v>
      </c>
      <c r="D2224" s="82">
        <f t="shared" si="102"/>
        <v>5.9400000000000008E-3</v>
      </c>
      <c r="E2224" s="81">
        <f t="shared" si="104"/>
        <v>1.3000000000000002E-4</v>
      </c>
      <c r="F2224" s="97">
        <f>INDEX(バックデータ一覧!$G$4:$I$27,MATCH(計算過程!B2224,バックデータ一覧!$F$4:$F$27,0),MATCH(VLOOKUP(A2224,バックデータ一覧!$T$3:$U$367,2),バックデータ一覧!$G$3:$I$3,0))*10^-3</f>
        <v>1.3000000000000002E-4</v>
      </c>
      <c r="G2224" s="97">
        <f>INDEX(バックデータ一覧!$J$4:$L$27,MATCH(計算過程!B2224,バックデータ一覧!$F$4:$F$27,0),MATCH(VLOOKUP(A2224,バックデータ一覧!$T$3:$U$367,2),バックデータ一覧!$J$3:$L$3,0))*10^-3</f>
        <v>2.5000000000000001E-4</v>
      </c>
      <c r="H2224" s="97">
        <f>INDEX(バックデータ一覧!$M$4:$O$27,MATCH(計算過程!B2224,バックデータ一覧!$F$4:$F$27,0),MATCH(VLOOKUP(A2224,バックデータ一覧!$T$3:$U$367,2),バックデータ一覧!$M$3:$O$3,0))*10^-3</f>
        <v>3.8000000000000002E-4</v>
      </c>
      <c r="I2224" s="97">
        <f>INDEX(バックデータ一覧!$P$4:$R$27,MATCH(計算過程!B2224,バックデータ一覧!$F$4:$F$27,0),MATCH(VLOOKUP(A2224,バックデータ一覧!$T$3:$U$367,2),バックデータ一覧!$P$3:$R$3,0))*10^-3</f>
        <v>5.0000000000000001E-4</v>
      </c>
    </row>
    <row r="2225" spans="1:9" x14ac:dyDescent="0.15">
      <c r="A2225" s="57">
        <v>41732</v>
      </c>
      <c r="B2225" s="9" t="s">
        <v>115</v>
      </c>
      <c r="C2225" s="83">
        <f t="shared" si="103"/>
        <v>6.2700000000000013E-3</v>
      </c>
      <c r="D2225" s="82">
        <f t="shared" si="102"/>
        <v>5.9400000000000008E-3</v>
      </c>
      <c r="E2225" s="81">
        <f t="shared" si="104"/>
        <v>3.3E-4</v>
      </c>
      <c r="F2225" s="97">
        <f>INDEX(バックデータ一覧!$G$4:$I$27,MATCH(計算過程!B2225,バックデータ一覧!$F$4:$F$27,0),MATCH(VLOOKUP(A2225,バックデータ一覧!$T$3:$U$367,2),バックデータ一覧!$G$3:$I$3,0))*10^-3</f>
        <v>3.3E-4</v>
      </c>
      <c r="G2225" s="97">
        <f>INDEX(バックデータ一覧!$J$4:$L$27,MATCH(計算過程!B2225,バックデータ一覧!$F$4:$F$27,0),MATCH(VLOOKUP(A2225,バックデータ一覧!$T$3:$U$367,2),バックデータ一覧!$J$3:$L$3,0))*10^-3</f>
        <v>6.7000000000000002E-4</v>
      </c>
      <c r="H2225" s="97">
        <f>INDEX(バックデータ一覧!$M$4:$O$27,MATCH(計算過程!B2225,バックデータ一覧!$F$4:$F$27,0),MATCH(VLOOKUP(A2225,バックデータ一覧!$T$3:$U$367,2),バックデータ一覧!$M$3:$O$3,0))*10^-3</f>
        <v>1E-3</v>
      </c>
      <c r="I2225" s="97">
        <f>INDEX(バックデータ一覧!$P$4:$R$27,MATCH(計算過程!B2225,バックデータ一覧!$F$4:$F$27,0),MATCH(VLOOKUP(A2225,バックデータ一覧!$T$3:$U$367,2),バックデータ一覧!$P$3:$R$3,0))*10^-3</f>
        <v>1.33E-3</v>
      </c>
    </row>
    <row r="2226" spans="1:9" x14ac:dyDescent="0.15">
      <c r="A2226" s="57">
        <v>41732</v>
      </c>
      <c r="B2226" s="9" t="s">
        <v>116</v>
      </c>
      <c r="C2226" s="83">
        <f t="shared" si="103"/>
        <v>6.0700000000000007E-3</v>
      </c>
      <c r="D2226" s="82">
        <f t="shared" si="102"/>
        <v>5.9400000000000008E-3</v>
      </c>
      <c r="E2226" s="81">
        <f t="shared" si="104"/>
        <v>1.3000000000000002E-4</v>
      </c>
      <c r="F2226" s="97">
        <f>INDEX(バックデータ一覧!$G$4:$I$27,MATCH(計算過程!B2226,バックデータ一覧!$F$4:$F$27,0),MATCH(VLOOKUP(A2226,バックデータ一覧!$T$3:$U$367,2),バックデータ一覧!$G$3:$I$3,0))*10^-3</f>
        <v>1.3000000000000002E-4</v>
      </c>
      <c r="G2226" s="97">
        <f>INDEX(バックデータ一覧!$J$4:$L$27,MATCH(計算過程!B2226,バックデータ一覧!$F$4:$F$27,0),MATCH(VLOOKUP(A2226,バックデータ一覧!$T$3:$U$367,2),バックデータ一覧!$J$3:$L$3,0))*10^-3</f>
        <v>2.5000000000000001E-4</v>
      </c>
      <c r="H2226" s="97">
        <f>INDEX(バックデータ一覧!$M$4:$O$27,MATCH(計算過程!B2226,バックデータ一覧!$F$4:$F$27,0),MATCH(VLOOKUP(A2226,バックデータ一覧!$T$3:$U$367,2),バックデータ一覧!$M$3:$O$3,0))*10^-3</f>
        <v>3.8000000000000002E-4</v>
      </c>
      <c r="I2226" s="97">
        <f>INDEX(バックデータ一覧!$P$4:$R$27,MATCH(計算過程!B2226,バックデータ一覧!$F$4:$F$27,0),MATCH(VLOOKUP(A2226,バックデータ一覧!$T$3:$U$367,2),バックデータ一覧!$P$3:$R$3,0))*10^-3</f>
        <v>5.0000000000000001E-4</v>
      </c>
    </row>
    <row r="2227" spans="1:9" x14ac:dyDescent="0.15">
      <c r="A2227" s="57">
        <v>41732</v>
      </c>
      <c r="B2227" s="9" t="s">
        <v>117</v>
      </c>
      <c r="C2227" s="83">
        <f t="shared" si="103"/>
        <v>9.3200000000000002E-3</v>
      </c>
      <c r="D2227" s="82">
        <f t="shared" si="102"/>
        <v>5.9400000000000008E-3</v>
      </c>
      <c r="E2227" s="81">
        <f t="shared" si="104"/>
        <v>3.3799999999999998E-3</v>
      </c>
      <c r="F2227" s="97">
        <f>INDEX(バックデータ一覧!$G$4:$I$27,MATCH(計算過程!B2227,バックデータ一覧!$F$4:$F$27,0),MATCH(VLOOKUP(A2227,バックデータ一覧!$T$3:$U$367,2),バックデータ一覧!$G$3:$I$3,0))*10^-3</f>
        <v>3.3799999999999998E-3</v>
      </c>
      <c r="G2227" s="97">
        <f>INDEX(バックデータ一覧!$J$4:$L$27,MATCH(計算過程!B2227,バックデータ一覧!$F$4:$F$27,0),MATCH(VLOOKUP(A2227,バックデータ一覧!$T$3:$U$367,2),バックデータ一覧!$J$3:$L$3,0))*10^-3</f>
        <v>6.7499999999999999E-3</v>
      </c>
      <c r="H2227" s="97">
        <f>INDEX(バックデータ一覧!$M$4:$O$27,MATCH(計算過程!B2227,バックデータ一覧!$F$4:$F$27,0),MATCH(VLOOKUP(A2227,バックデータ一覧!$T$3:$U$367,2),バックデータ一覧!$M$3:$O$3,0))*10^-3</f>
        <v>1.0130000000000002E-2</v>
      </c>
      <c r="I2227" s="97">
        <f>INDEX(バックデータ一覧!$P$4:$R$27,MATCH(計算過程!B2227,バックデータ一覧!$F$4:$F$27,0),MATCH(VLOOKUP(A2227,バックデータ一覧!$T$3:$U$367,2),バックデータ一覧!$P$3:$R$3,0))*10^-3</f>
        <v>1.3509999999999999E-2</v>
      </c>
    </row>
    <row r="2228" spans="1:9" x14ac:dyDescent="0.15">
      <c r="A2228" s="57">
        <v>41732</v>
      </c>
      <c r="B2228" s="9" t="s">
        <v>118</v>
      </c>
      <c r="C2228" s="83">
        <f t="shared" si="103"/>
        <v>6.2700000000000013E-3</v>
      </c>
      <c r="D2228" s="82">
        <f t="shared" si="102"/>
        <v>5.9400000000000008E-3</v>
      </c>
      <c r="E2228" s="81">
        <f t="shared" si="104"/>
        <v>3.3E-4</v>
      </c>
      <c r="F2228" s="97">
        <f>INDEX(バックデータ一覧!$G$4:$I$27,MATCH(計算過程!B2228,バックデータ一覧!$F$4:$F$27,0),MATCH(VLOOKUP(A2228,バックデータ一覧!$T$3:$U$367,2),バックデータ一覧!$G$3:$I$3,0))*10^-3</f>
        <v>3.3E-4</v>
      </c>
      <c r="G2228" s="97">
        <f>INDEX(バックデータ一覧!$J$4:$L$27,MATCH(計算過程!B2228,バックデータ一覧!$F$4:$F$27,0),MATCH(VLOOKUP(A2228,バックデータ一覧!$T$3:$U$367,2),バックデータ一覧!$J$3:$L$3,0))*10^-3</f>
        <v>6.7000000000000002E-4</v>
      </c>
      <c r="H2228" s="97">
        <f>INDEX(バックデータ一覧!$M$4:$O$27,MATCH(計算過程!B2228,バックデータ一覧!$F$4:$F$27,0),MATCH(VLOOKUP(A2228,バックデータ一覧!$T$3:$U$367,2),バックデータ一覧!$M$3:$O$3,0))*10^-3</f>
        <v>1E-3</v>
      </c>
      <c r="I2228" s="97">
        <f>INDEX(バックデータ一覧!$P$4:$R$27,MATCH(計算過程!B2228,バックデータ一覧!$F$4:$F$27,0),MATCH(VLOOKUP(A2228,バックデータ一覧!$T$3:$U$367,2),バックデータ一覧!$P$3:$R$3,0))*10^-3</f>
        <v>1.33E-3</v>
      </c>
    </row>
    <row r="2229" spans="1:9" x14ac:dyDescent="0.15">
      <c r="A2229" s="57">
        <v>41732</v>
      </c>
      <c r="B2229" s="9" t="s">
        <v>119</v>
      </c>
      <c r="C2229" s="83">
        <f t="shared" si="103"/>
        <v>6.0700000000000007E-3</v>
      </c>
      <c r="D2229" s="82">
        <f t="shared" si="102"/>
        <v>5.9400000000000008E-3</v>
      </c>
      <c r="E2229" s="81">
        <f t="shared" si="104"/>
        <v>1.3000000000000002E-4</v>
      </c>
      <c r="F2229" s="97">
        <f>INDEX(バックデータ一覧!$G$4:$I$27,MATCH(計算過程!B2229,バックデータ一覧!$F$4:$F$27,0),MATCH(VLOOKUP(A2229,バックデータ一覧!$T$3:$U$367,2),バックデータ一覧!$G$3:$I$3,0))*10^-3</f>
        <v>1.3000000000000002E-4</v>
      </c>
      <c r="G2229" s="97">
        <f>INDEX(バックデータ一覧!$J$4:$L$27,MATCH(計算過程!B2229,バックデータ一覧!$F$4:$F$27,0),MATCH(VLOOKUP(A2229,バックデータ一覧!$T$3:$U$367,2),バックデータ一覧!$J$3:$L$3,0))*10^-3</f>
        <v>2.5000000000000001E-4</v>
      </c>
      <c r="H2229" s="97">
        <f>INDEX(バックデータ一覧!$M$4:$O$27,MATCH(計算過程!B2229,バックデータ一覧!$F$4:$F$27,0),MATCH(VLOOKUP(A2229,バックデータ一覧!$T$3:$U$367,2),バックデータ一覧!$M$3:$O$3,0))*10^-3</f>
        <v>3.8000000000000002E-4</v>
      </c>
      <c r="I2229" s="97">
        <f>INDEX(バックデータ一覧!$P$4:$R$27,MATCH(計算過程!B2229,バックデータ一覧!$F$4:$F$27,0),MATCH(VLOOKUP(A2229,バックデータ一覧!$T$3:$U$367,2),バックデータ一覧!$P$3:$R$3,0))*10^-3</f>
        <v>5.0000000000000001E-4</v>
      </c>
    </row>
    <row r="2230" spans="1:9" x14ac:dyDescent="0.15">
      <c r="A2230" s="57">
        <v>41732</v>
      </c>
      <c r="B2230" s="9" t="s">
        <v>120</v>
      </c>
      <c r="C2230" s="83">
        <f t="shared" si="103"/>
        <v>6.0700000000000007E-3</v>
      </c>
      <c r="D2230" s="82">
        <f t="shared" si="102"/>
        <v>5.9400000000000008E-3</v>
      </c>
      <c r="E2230" s="81">
        <f t="shared" si="104"/>
        <v>1.3000000000000002E-4</v>
      </c>
      <c r="F2230" s="97">
        <f>INDEX(バックデータ一覧!$G$4:$I$27,MATCH(計算過程!B2230,バックデータ一覧!$F$4:$F$27,0),MATCH(VLOOKUP(A2230,バックデータ一覧!$T$3:$U$367,2),バックデータ一覧!$G$3:$I$3,0))*10^-3</f>
        <v>1.3000000000000002E-4</v>
      </c>
      <c r="G2230" s="97">
        <f>INDEX(バックデータ一覧!$J$4:$L$27,MATCH(計算過程!B2230,バックデータ一覧!$F$4:$F$27,0),MATCH(VLOOKUP(A2230,バックデータ一覧!$T$3:$U$367,2),バックデータ一覧!$J$3:$L$3,0))*10^-3</f>
        <v>2.5000000000000001E-4</v>
      </c>
      <c r="H2230" s="97">
        <f>INDEX(バックデータ一覧!$M$4:$O$27,MATCH(計算過程!B2230,バックデータ一覧!$F$4:$F$27,0),MATCH(VLOOKUP(A2230,バックデータ一覧!$T$3:$U$367,2),バックデータ一覧!$M$3:$O$3,0))*10^-3</f>
        <v>3.8000000000000002E-4</v>
      </c>
      <c r="I2230" s="97">
        <f>INDEX(バックデータ一覧!$P$4:$R$27,MATCH(計算過程!B2230,バックデータ一覧!$F$4:$F$27,0),MATCH(VLOOKUP(A2230,バックデータ一覧!$T$3:$U$367,2),バックデータ一覧!$P$3:$R$3,0))*10^-3</f>
        <v>5.0000000000000001E-4</v>
      </c>
    </row>
    <row r="2231" spans="1:9" x14ac:dyDescent="0.15">
      <c r="A2231" s="57">
        <v>41732</v>
      </c>
      <c r="B2231" s="9" t="s">
        <v>121</v>
      </c>
      <c r="C2231" s="83">
        <f t="shared" si="103"/>
        <v>6.2700000000000013E-3</v>
      </c>
      <c r="D2231" s="82">
        <f t="shared" si="102"/>
        <v>5.9400000000000008E-3</v>
      </c>
      <c r="E2231" s="81">
        <f t="shared" si="104"/>
        <v>3.3E-4</v>
      </c>
      <c r="F2231" s="97">
        <f>INDEX(バックデータ一覧!$G$4:$I$27,MATCH(計算過程!B2231,バックデータ一覧!$F$4:$F$27,0),MATCH(VLOOKUP(A2231,バックデータ一覧!$T$3:$U$367,2),バックデータ一覧!$G$3:$I$3,0))*10^-3</f>
        <v>3.3E-4</v>
      </c>
      <c r="G2231" s="97">
        <f>INDEX(バックデータ一覧!$J$4:$L$27,MATCH(計算過程!B2231,バックデータ一覧!$F$4:$F$27,0),MATCH(VLOOKUP(A2231,バックデータ一覧!$T$3:$U$367,2),バックデータ一覧!$J$3:$L$3,0))*10^-3</f>
        <v>6.7000000000000002E-4</v>
      </c>
      <c r="H2231" s="97">
        <f>INDEX(バックデータ一覧!$M$4:$O$27,MATCH(計算過程!B2231,バックデータ一覧!$F$4:$F$27,0),MATCH(VLOOKUP(A2231,バックデータ一覧!$T$3:$U$367,2),バックデータ一覧!$M$3:$O$3,0))*10^-3</f>
        <v>1E-3</v>
      </c>
      <c r="I2231" s="97">
        <f>INDEX(バックデータ一覧!$P$4:$R$27,MATCH(計算過程!B2231,バックデータ一覧!$F$4:$F$27,0),MATCH(VLOOKUP(A2231,バックデータ一覧!$T$3:$U$367,2),バックデータ一覧!$P$3:$R$3,0))*10^-3</f>
        <v>1.33E-3</v>
      </c>
    </row>
    <row r="2232" spans="1:9" x14ac:dyDescent="0.15">
      <c r="A2232" s="57">
        <v>41732</v>
      </c>
      <c r="B2232" s="9" t="s">
        <v>122</v>
      </c>
      <c r="C2232" s="83">
        <f t="shared" si="103"/>
        <v>6.2700000000000013E-3</v>
      </c>
      <c r="D2232" s="82">
        <f t="shared" si="102"/>
        <v>5.9400000000000008E-3</v>
      </c>
      <c r="E2232" s="81">
        <f t="shared" si="104"/>
        <v>3.3E-4</v>
      </c>
      <c r="F2232" s="97">
        <f>INDEX(バックデータ一覧!$G$4:$I$27,MATCH(計算過程!B2232,バックデータ一覧!$F$4:$F$27,0),MATCH(VLOOKUP(A2232,バックデータ一覧!$T$3:$U$367,2),バックデータ一覧!$G$3:$I$3,0))*10^-3</f>
        <v>3.3E-4</v>
      </c>
      <c r="G2232" s="97">
        <f>INDEX(バックデータ一覧!$J$4:$L$27,MATCH(計算過程!B2232,バックデータ一覧!$F$4:$F$27,0),MATCH(VLOOKUP(A2232,バックデータ一覧!$T$3:$U$367,2),バックデータ一覧!$J$3:$L$3,0))*10^-3</f>
        <v>6.7000000000000002E-4</v>
      </c>
      <c r="H2232" s="97">
        <f>INDEX(バックデータ一覧!$M$4:$O$27,MATCH(計算過程!B2232,バックデータ一覧!$F$4:$F$27,0),MATCH(VLOOKUP(A2232,バックデータ一覧!$T$3:$U$367,2),バックデータ一覧!$M$3:$O$3,0))*10^-3</f>
        <v>1E-3</v>
      </c>
      <c r="I2232" s="97">
        <f>INDEX(バックデータ一覧!$P$4:$R$27,MATCH(計算過程!B2232,バックデータ一覧!$F$4:$F$27,0),MATCH(VLOOKUP(A2232,バックデータ一覧!$T$3:$U$367,2),バックデータ一覧!$P$3:$R$3,0))*10^-3</f>
        <v>1.33E-3</v>
      </c>
    </row>
    <row r="2233" spans="1:9" x14ac:dyDescent="0.15">
      <c r="A2233" s="57">
        <v>41732</v>
      </c>
      <c r="B2233" s="9" t="s">
        <v>123</v>
      </c>
      <c r="C2233" s="83">
        <f t="shared" si="103"/>
        <v>1.2360000000000001E-2</v>
      </c>
      <c r="D2233" s="82">
        <f t="shared" si="102"/>
        <v>5.9400000000000008E-3</v>
      </c>
      <c r="E2233" s="81">
        <f t="shared" si="104"/>
        <v>6.4200000000000004E-3</v>
      </c>
      <c r="F2233" s="97">
        <f>INDEX(バックデータ一覧!$G$4:$I$27,MATCH(計算過程!B2233,バックデータ一覧!$F$4:$F$27,0),MATCH(VLOOKUP(A2233,バックデータ一覧!$T$3:$U$367,2),バックデータ一覧!$G$3:$I$3,0))*10^-3</f>
        <v>6.4200000000000004E-3</v>
      </c>
      <c r="G2233" s="97">
        <f>INDEX(バックデータ一覧!$J$4:$L$27,MATCH(計算過程!B2233,バックデータ一覧!$F$4:$F$27,0),MATCH(VLOOKUP(A2233,バックデータ一覧!$T$3:$U$367,2),バックデータ一覧!$J$3:$L$3,0))*10^-3</f>
        <v>1.2840000000000001E-2</v>
      </c>
      <c r="H2233" s="97">
        <f>INDEX(バックデータ一覧!$M$4:$O$27,MATCH(計算過程!B2233,バックデータ一覧!$F$4:$F$27,0),MATCH(VLOOKUP(A2233,バックデータ一覧!$T$3:$U$367,2),バックデータ一覧!$M$3:$O$3,0))*10^-3</f>
        <v>1.9260000000000003E-2</v>
      </c>
      <c r="I2233" s="97">
        <f>INDEX(バックデータ一覧!$P$4:$R$27,MATCH(計算過程!B2233,バックデータ一覧!$F$4:$F$27,0),MATCH(VLOOKUP(A2233,バックデータ一覧!$T$3:$U$367,2),バックデータ一覧!$P$3:$R$3,0))*10^-3</f>
        <v>2.5680000000000001E-2</v>
      </c>
    </row>
    <row r="2234" spans="1:9" x14ac:dyDescent="0.15">
      <c r="A2234" s="57">
        <v>41732</v>
      </c>
      <c r="B2234" s="9" t="s">
        <v>124</v>
      </c>
      <c r="C2234" s="83">
        <f t="shared" si="103"/>
        <v>1.2360000000000001E-2</v>
      </c>
      <c r="D2234" s="82">
        <f t="shared" si="102"/>
        <v>5.9400000000000008E-3</v>
      </c>
      <c r="E2234" s="81">
        <f t="shared" si="104"/>
        <v>6.4200000000000004E-3</v>
      </c>
      <c r="F2234" s="97">
        <f>INDEX(バックデータ一覧!$G$4:$I$27,MATCH(計算過程!B2234,バックデータ一覧!$F$4:$F$27,0),MATCH(VLOOKUP(A2234,バックデータ一覧!$T$3:$U$367,2),バックデータ一覧!$G$3:$I$3,0))*10^-3</f>
        <v>6.4200000000000004E-3</v>
      </c>
      <c r="G2234" s="97">
        <f>INDEX(バックデータ一覧!$J$4:$L$27,MATCH(計算過程!B2234,バックデータ一覧!$F$4:$F$27,0),MATCH(VLOOKUP(A2234,バックデータ一覧!$T$3:$U$367,2),バックデータ一覧!$J$3:$L$3,0))*10^-3</f>
        <v>1.2840000000000001E-2</v>
      </c>
      <c r="H2234" s="97">
        <f>INDEX(バックデータ一覧!$M$4:$O$27,MATCH(計算過程!B2234,バックデータ一覧!$F$4:$F$27,0),MATCH(VLOOKUP(A2234,バックデータ一覧!$T$3:$U$367,2),バックデータ一覧!$M$3:$O$3,0))*10^-3</f>
        <v>1.9260000000000003E-2</v>
      </c>
      <c r="I2234" s="97">
        <f>INDEX(バックデータ一覧!$P$4:$R$27,MATCH(計算過程!B2234,バックデータ一覧!$F$4:$F$27,0),MATCH(VLOOKUP(A2234,バックデータ一覧!$T$3:$U$367,2),バックデータ一覧!$P$3:$R$3,0))*10^-3</f>
        <v>2.5680000000000001E-2</v>
      </c>
    </row>
    <row r="2235" spans="1:9" x14ac:dyDescent="0.15">
      <c r="A2235" s="57">
        <v>41732</v>
      </c>
      <c r="B2235" s="9" t="s">
        <v>125</v>
      </c>
      <c r="C2235" s="83">
        <f t="shared" si="103"/>
        <v>6.2700000000000013E-3</v>
      </c>
      <c r="D2235" s="82">
        <f t="shared" si="102"/>
        <v>5.9400000000000008E-3</v>
      </c>
      <c r="E2235" s="81">
        <f t="shared" si="104"/>
        <v>3.3E-4</v>
      </c>
      <c r="F2235" s="97">
        <f>INDEX(バックデータ一覧!$G$4:$I$27,MATCH(計算過程!B2235,バックデータ一覧!$F$4:$F$27,0),MATCH(VLOOKUP(A2235,バックデータ一覧!$T$3:$U$367,2),バックデータ一覧!$G$3:$I$3,0))*10^-3</f>
        <v>3.3E-4</v>
      </c>
      <c r="G2235" s="97">
        <f>INDEX(バックデータ一覧!$J$4:$L$27,MATCH(計算過程!B2235,バックデータ一覧!$F$4:$F$27,0),MATCH(VLOOKUP(A2235,バックデータ一覧!$T$3:$U$367,2),バックデータ一覧!$J$3:$L$3,0))*10^-3</f>
        <v>6.7000000000000002E-4</v>
      </c>
      <c r="H2235" s="97">
        <f>INDEX(バックデータ一覧!$M$4:$O$27,MATCH(計算過程!B2235,バックデータ一覧!$F$4:$F$27,0),MATCH(VLOOKUP(A2235,バックデータ一覧!$T$3:$U$367,2),バックデータ一覧!$M$3:$O$3,0))*10^-3</f>
        <v>1E-3</v>
      </c>
      <c r="I2235" s="97">
        <f>INDEX(バックデータ一覧!$P$4:$R$27,MATCH(計算過程!B2235,バックデータ一覧!$F$4:$F$27,0),MATCH(VLOOKUP(A2235,バックデータ一覧!$T$3:$U$367,2),バックデータ一覧!$P$3:$R$3,0))*10^-3</f>
        <v>1.33E-3</v>
      </c>
    </row>
    <row r="2236" spans="1:9" x14ac:dyDescent="0.15">
      <c r="A2236" s="57">
        <v>41732</v>
      </c>
      <c r="B2236" s="9" t="s">
        <v>126</v>
      </c>
      <c r="C2236" s="83">
        <f t="shared" si="103"/>
        <v>6.2700000000000013E-3</v>
      </c>
      <c r="D2236" s="82">
        <f t="shared" si="102"/>
        <v>5.9400000000000008E-3</v>
      </c>
      <c r="E2236" s="81">
        <f t="shared" si="104"/>
        <v>3.3E-4</v>
      </c>
      <c r="F2236" s="97">
        <f>INDEX(バックデータ一覧!$G$4:$I$27,MATCH(計算過程!B2236,バックデータ一覧!$F$4:$F$27,0),MATCH(VLOOKUP(A2236,バックデータ一覧!$T$3:$U$367,2),バックデータ一覧!$G$3:$I$3,0))*10^-3</f>
        <v>3.3E-4</v>
      </c>
      <c r="G2236" s="97">
        <f>INDEX(バックデータ一覧!$J$4:$L$27,MATCH(計算過程!B2236,バックデータ一覧!$F$4:$F$27,0),MATCH(VLOOKUP(A2236,バックデータ一覧!$T$3:$U$367,2),バックデータ一覧!$J$3:$L$3,0))*10^-3</f>
        <v>6.7000000000000002E-4</v>
      </c>
      <c r="H2236" s="97">
        <f>INDEX(バックデータ一覧!$M$4:$O$27,MATCH(計算過程!B2236,バックデータ一覧!$F$4:$F$27,0),MATCH(VLOOKUP(A2236,バックデータ一覧!$T$3:$U$367,2),バックデータ一覧!$M$3:$O$3,0))*10^-3</f>
        <v>1E-3</v>
      </c>
      <c r="I2236" s="97">
        <f>INDEX(バックデータ一覧!$P$4:$R$27,MATCH(計算過程!B2236,バックデータ一覧!$F$4:$F$27,0),MATCH(VLOOKUP(A2236,バックデータ一覧!$T$3:$U$367,2),バックデータ一覧!$P$3:$R$3,0))*10^-3</f>
        <v>1.33E-3</v>
      </c>
    </row>
    <row r="2237" spans="1:9" x14ac:dyDescent="0.15">
      <c r="A2237" s="57">
        <v>41732</v>
      </c>
      <c r="B2237" s="9" t="s">
        <v>127</v>
      </c>
      <c r="C2237" s="83">
        <f t="shared" si="103"/>
        <v>1.2220000000000002E-2</v>
      </c>
      <c r="D2237" s="82">
        <f t="shared" si="102"/>
        <v>5.9400000000000008E-3</v>
      </c>
      <c r="E2237" s="81">
        <f t="shared" si="104"/>
        <v>6.28E-3</v>
      </c>
      <c r="F2237" s="97">
        <f>INDEX(バックデータ一覧!$G$4:$I$27,MATCH(計算過程!B2237,バックデータ一覧!$F$4:$F$27,0),MATCH(VLOOKUP(A2237,バックデータ一覧!$T$3:$U$367,2),バックデータ一覧!$G$3:$I$3,0))*10^-3</f>
        <v>6.28E-3</v>
      </c>
      <c r="G2237" s="97">
        <f>INDEX(バックデータ一覧!$J$4:$L$27,MATCH(計算過程!B2237,バックデータ一覧!$F$4:$F$27,0),MATCH(VLOOKUP(A2237,バックデータ一覧!$T$3:$U$367,2),バックデータ一覧!$J$3:$L$3,0))*10^-3</f>
        <v>1.256E-2</v>
      </c>
      <c r="H2237" s="97">
        <f>INDEX(バックデータ一覧!$M$4:$O$27,MATCH(計算過程!B2237,バックデータ一覧!$F$4:$F$27,0),MATCH(VLOOKUP(A2237,バックデータ一覧!$T$3:$U$367,2),バックデータ一覧!$M$3:$O$3,0))*10^-3</f>
        <v>1.8839999999999999E-2</v>
      </c>
      <c r="I2237" s="97">
        <f>INDEX(バックデータ一覧!$P$4:$R$27,MATCH(計算過程!B2237,バックデータ一覧!$F$4:$F$27,0),MATCH(VLOOKUP(A2237,バックデータ一覧!$T$3:$U$367,2),バックデータ一覧!$P$3:$R$3,0))*10^-3</f>
        <v>2.512E-2</v>
      </c>
    </row>
    <row r="2238" spans="1:9" x14ac:dyDescent="0.15">
      <c r="A2238" s="57">
        <v>41732</v>
      </c>
      <c r="B2238" s="9" t="s">
        <v>128</v>
      </c>
      <c r="C2238" s="83">
        <f t="shared" si="103"/>
        <v>1.2640000000000002E-2</v>
      </c>
      <c r="D2238" s="82">
        <f t="shared" si="102"/>
        <v>5.9400000000000008E-3</v>
      </c>
      <c r="E2238" s="81">
        <f t="shared" si="104"/>
        <v>6.7000000000000002E-3</v>
      </c>
      <c r="F2238" s="97">
        <f>INDEX(バックデータ一覧!$G$4:$I$27,MATCH(計算過程!B2238,バックデータ一覧!$F$4:$F$27,0),MATCH(VLOOKUP(A2238,バックデータ一覧!$T$3:$U$367,2),バックデータ一覧!$G$3:$I$3,0))*10^-3</f>
        <v>6.7000000000000002E-3</v>
      </c>
      <c r="G2238" s="97">
        <f>INDEX(バックデータ一覧!$J$4:$L$27,MATCH(計算過程!B2238,バックデータ一覧!$F$4:$F$27,0),MATCH(VLOOKUP(A2238,バックデータ一覧!$T$3:$U$367,2),バックデータ一覧!$J$3:$L$3,0))*10^-3</f>
        <v>1.3390000000000001E-2</v>
      </c>
      <c r="H2238" s="97">
        <f>INDEX(バックデータ一覧!$M$4:$O$27,MATCH(計算過程!B2238,バックデータ一覧!$F$4:$F$27,0),MATCH(VLOOKUP(A2238,バックデータ一覧!$T$3:$U$367,2),バックデータ一覧!$M$3:$O$3,0))*10^-3</f>
        <v>2.009E-2</v>
      </c>
      <c r="I2238" s="97">
        <f>INDEX(バックデータ一覧!$P$4:$R$27,MATCH(計算過程!B2238,バックデータ一覧!$F$4:$F$27,0),MATCH(VLOOKUP(A2238,バックデータ一覧!$T$3:$U$367,2),バックデータ一覧!$P$3:$R$3,0))*10^-3</f>
        <v>2.6790000000000001E-2</v>
      </c>
    </row>
    <row r="2239" spans="1:9" x14ac:dyDescent="0.15">
      <c r="A2239" s="57">
        <v>41733</v>
      </c>
      <c r="B2239" s="9" t="s">
        <v>105</v>
      </c>
      <c r="C2239" s="83">
        <f t="shared" si="103"/>
        <v>6.0700000000000007E-3</v>
      </c>
      <c r="D2239" s="82">
        <f t="shared" si="102"/>
        <v>5.9400000000000008E-3</v>
      </c>
      <c r="E2239" s="81">
        <f t="shared" si="104"/>
        <v>1.3000000000000002E-4</v>
      </c>
      <c r="F2239" s="97">
        <f>INDEX(バックデータ一覧!$G$4:$I$27,MATCH(計算過程!B2239,バックデータ一覧!$F$4:$F$27,0),MATCH(VLOOKUP(A2239,バックデータ一覧!$T$3:$U$367,2),バックデータ一覧!$G$3:$I$3,0))*10^-3</f>
        <v>1.3000000000000002E-4</v>
      </c>
      <c r="G2239" s="97">
        <f>INDEX(バックデータ一覧!$J$4:$L$27,MATCH(計算過程!B2239,バックデータ一覧!$F$4:$F$27,0),MATCH(VLOOKUP(A2239,バックデータ一覧!$T$3:$U$367,2),バックデータ一覧!$J$3:$L$3,0))*10^-3</f>
        <v>2.5000000000000001E-4</v>
      </c>
      <c r="H2239" s="97">
        <f>INDEX(バックデータ一覧!$M$4:$O$27,MATCH(計算過程!B2239,バックデータ一覧!$F$4:$F$27,0),MATCH(VLOOKUP(A2239,バックデータ一覧!$T$3:$U$367,2),バックデータ一覧!$M$3:$O$3,0))*10^-3</f>
        <v>3.8000000000000002E-4</v>
      </c>
      <c r="I2239" s="97">
        <f>INDEX(バックデータ一覧!$P$4:$R$27,MATCH(計算過程!B2239,バックデータ一覧!$F$4:$F$27,0),MATCH(VLOOKUP(A2239,バックデータ一覧!$T$3:$U$367,2),バックデータ一覧!$P$3:$R$3,0))*10^-3</f>
        <v>5.0000000000000001E-4</v>
      </c>
    </row>
    <row r="2240" spans="1:9" x14ac:dyDescent="0.15">
      <c r="A2240" s="57">
        <v>41733</v>
      </c>
      <c r="B2240" s="9" t="s">
        <v>106</v>
      </c>
      <c r="C2240" s="83">
        <f t="shared" si="103"/>
        <v>6.0700000000000007E-3</v>
      </c>
      <c r="D2240" s="82">
        <f t="shared" si="102"/>
        <v>5.9400000000000008E-3</v>
      </c>
      <c r="E2240" s="81">
        <f t="shared" si="104"/>
        <v>1.3000000000000002E-4</v>
      </c>
      <c r="F2240" s="97">
        <f>INDEX(バックデータ一覧!$G$4:$I$27,MATCH(計算過程!B2240,バックデータ一覧!$F$4:$F$27,0),MATCH(VLOOKUP(A2240,バックデータ一覧!$T$3:$U$367,2),バックデータ一覧!$G$3:$I$3,0))*10^-3</f>
        <v>1.3000000000000002E-4</v>
      </c>
      <c r="G2240" s="97">
        <f>INDEX(バックデータ一覧!$J$4:$L$27,MATCH(計算過程!B2240,バックデータ一覧!$F$4:$F$27,0),MATCH(VLOOKUP(A2240,バックデータ一覧!$T$3:$U$367,2),バックデータ一覧!$J$3:$L$3,0))*10^-3</f>
        <v>2.5000000000000001E-4</v>
      </c>
      <c r="H2240" s="97">
        <f>INDEX(バックデータ一覧!$M$4:$O$27,MATCH(計算過程!B2240,バックデータ一覧!$F$4:$F$27,0),MATCH(VLOOKUP(A2240,バックデータ一覧!$T$3:$U$367,2),バックデータ一覧!$M$3:$O$3,0))*10^-3</f>
        <v>3.8000000000000002E-4</v>
      </c>
      <c r="I2240" s="97">
        <f>INDEX(バックデータ一覧!$P$4:$R$27,MATCH(計算過程!B2240,バックデータ一覧!$F$4:$F$27,0),MATCH(VLOOKUP(A2240,バックデータ一覧!$T$3:$U$367,2),バックデータ一覧!$P$3:$R$3,0))*10^-3</f>
        <v>5.0000000000000001E-4</v>
      </c>
    </row>
    <row r="2241" spans="1:9" x14ac:dyDescent="0.15">
      <c r="A2241" s="57">
        <v>41733</v>
      </c>
      <c r="B2241" s="9" t="s">
        <v>107</v>
      </c>
      <c r="C2241" s="83">
        <f t="shared" si="103"/>
        <v>6.0700000000000007E-3</v>
      </c>
      <c r="D2241" s="82">
        <f t="shared" si="102"/>
        <v>5.9400000000000008E-3</v>
      </c>
      <c r="E2241" s="81">
        <f t="shared" si="104"/>
        <v>1.3000000000000002E-4</v>
      </c>
      <c r="F2241" s="97">
        <f>INDEX(バックデータ一覧!$G$4:$I$27,MATCH(計算過程!B2241,バックデータ一覧!$F$4:$F$27,0),MATCH(VLOOKUP(A2241,バックデータ一覧!$T$3:$U$367,2),バックデータ一覧!$G$3:$I$3,0))*10^-3</f>
        <v>1.3000000000000002E-4</v>
      </c>
      <c r="G2241" s="97">
        <f>INDEX(バックデータ一覧!$J$4:$L$27,MATCH(計算過程!B2241,バックデータ一覧!$F$4:$F$27,0),MATCH(VLOOKUP(A2241,バックデータ一覧!$T$3:$U$367,2),バックデータ一覧!$J$3:$L$3,0))*10^-3</f>
        <v>2.5000000000000001E-4</v>
      </c>
      <c r="H2241" s="97">
        <f>INDEX(バックデータ一覧!$M$4:$O$27,MATCH(計算過程!B2241,バックデータ一覧!$F$4:$F$27,0),MATCH(VLOOKUP(A2241,バックデータ一覧!$T$3:$U$367,2),バックデータ一覧!$M$3:$O$3,0))*10^-3</f>
        <v>3.8000000000000002E-4</v>
      </c>
      <c r="I2241" s="97">
        <f>INDEX(バックデータ一覧!$P$4:$R$27,MATCH(計算過程!B2241,バックデータ一覧!$F$4:$F$27,0),MATCH(VLOOKUP(A2241,バックデータ一覧!$T$3:$U$367,2),バックデータ一覧!$P$3:$R$3,0))*10^-3</f>
        <v>5.0000000000000001E-4</v>
      </c>
    </row>
    <row r="2242" spans="1:9" x14ac:dyDescent="0.15">
      <c r="A2242" s="57">
        <v>41733</v>
      </c>
      <c r="B2242" s="9" t="s">
        <v>108</v>
      </c>
      <c r="C2242" s="83">
        <f t="shared" si="103"/>
        <v>6.0700000000000007E-3</v>
      </c>
      <c r="D2242" s="82">
        <f t="shared" si="102"/>
        <v>5.9400000000000008E-3</v>
      </c>
      <c r="E2242" s="81">
        <f t="shared" si="104"/>
        <v>1.3000000000000002E-4</v>
      </c>
      <c r="F2242" s="97">
        <f>INDEX(バックデータ一覧!$G$4:$I$27,MATCH(計算過程!B2242,バックデータ一覧!$F$4:$F$27,0),MATCH(VLOOKUP(A2242,バックデータ一覧!$T$3:$U$367,2),バックデータ一覧!$G$3:$I$3,0))*10^-3</f>
        <v>1.3000000000000002E-4</v>
      </c>
      <c r="G2242" s="97">
        <f>INDEX(バックデータ一覧!$J$4:$L$27,MATCH(計算過程!B2242,バックデータ一覧!$F$4:$F$27,0),MATCH(VLOOKUP(A2242,バックデータ一覧!$T$3:$U$367,2),バックデータ一覧!$J$3:$L$3,0))*10^-3</f>
        <v>2.5000000000000001E-4</v>
      </c>
      <c r="H2242" s="97">
        <f>INDEX(バックデータ一覧!$M$4:$O$27,MATCH(計算過程!B2242,バックデータ一覧!$F$4:$F$27,0),MATCH(VLOOKUP(A2242,バックデータ一覧!$T$3:$U$367,2),バックデータ一覧!$M$3:$O$3,0))*10^-3</f>
        <v>3.8000000000000002E-4</v>
      </c>
      <c r="I2242" s="97">
        <f>INDEX(バックデータ一覧!$P$4:$R$27,MATCH(計算過程!B2242,バックデータ一覧!$F$4:$F$27,0),MATCH(VLOOKUP(A2242,バックデータ一覧!$T$3:$U$367,2),バックデータ一覧!$P$3:$R$3,0))*10^-3</f>
        <v>5.0000000000000001E-4</v>
      </c>
    </row>
    <row r="2243" spans="1:9" x14ac:dyDescent="0.15">
      <c r="A2243" s="57">
        <v>41733</v>
      </c>
      <c r="B2243" s="9" t="s">
        <v>109</v>
      </c>
      <c r="C2243" s="83">
        <f t="shared" si="103"/>
        <v>6.0700000000000007E-3</v>
      </c>
      <c r="D2243" s="82">
        <f t="shared" si="102"/>
        <v>5.9400000000000008E-3</v>
      </c>
      <c r="E2243" s="81">
        <f t="shared" si="104"/>
        <v>1.3000000000000002E-4</v>
      </c>
      <c r="F2243" s="97">
        <f>INDEX(バックデータ一覧!$G$4:$I$27,MATCH(計算過程!B2243,バックデータ一覧!$F$4:$F$27,0),MATCH(VLOOKUP(A2243,バックデータ一覧!$T$3:$U$367,2),バックデータ一覧!$G$3:$I$3,0))*10^-3</f>
        <v>1.3000000000000002E-4</v>
      </c>
      <c r="G2243" s="97">
        <f>INDEX(バックデータ一覧!$J$4:$L$27,MATCH(計算過程!B2243,バックデータ一覧!$F$4:$F$27,0),MATCH(VLOOKUP(A2243,バックデータ一覧!$T$3:$U$367,2),バックデータ一覧!$J$3:$L$3,0))*10^-3</f>
        <v>2.5000000000000001E-4</v>
      </c>
      <c r="H2243" s="97">
        <f>INDEX(バックデータ一覧!$M$4:$O$27,MATCH(計算過程!B2243,バックデータ一覧!$F$4:$F$27,0),MATCH(VLOOKUP(A2243,バックデータ一覧!$T$3:$U$367,2),バックデータ一覧!$M$3:$O$3,0))*10^-3</f>
        <v>3.8000000000000002E-4</v>
      </c>
      <c r="I2243" s="97">
        <f>INDEX(バックデータ一覧!$P$4:$R$27,MATCH(計算過程!B2243,バックデータ一覧!$F$4:$F$27,0),MATCH(VLOOKUP(A2243,バックデータ一覧!$T$3:$U$367,2),バックデータ一覧!$P$3:$R$3,0))*10^-3</f>
        <v>5.0000000000000001E-4</v>
      </c>
    </row>
    <row r="2244" spans="1:9" x14ac:dyDescent="0.15">
      <c r="A2244" s="57">
        <v>41733</v>
      </c>
      <c r="B2244" s="9" t="s">
        <v>110</v>
      </c>
      <c r="C2244" s="83">
        <f t="shared" si="103"/>
        <v>6.0700000000000007E-3</v>
      </c>
      <c r="D2244" s="82">
        <f t="shared" si="102"/>
        <v>5.9400000000000008E-3</v>
      </c>
      <c r="E2244" s="81">
        <f t="shared" si="104"/>
        <v>1.3000000000000002E-4</v>
      </c>
      <c r="F2244" s="97">
        <f>INDEX(バックデータ一覧!$G$4:$I$27,MATCH(計算過程!B2244,バックデータ一覧!$F$4:$F$27,0),MATCH(VLOOKUP(A2244,バックデータ一覧!$T$3:$U$367,2),バックデータ一覧!$G$3:$I$3,0))*10^-3</f>
        <v>1.3000000000000002E-4</v>
      </c>
      <c r="G2244" s="97">
        <f>INDEX(バックデータ一覧!$J$4:$L$27,MATCH(計算過程!B2244,バックデータ一覧!$F$4:$F$27,0),MATCH(VLOOKUP(A2244,バックデータ一覧!$T$3:$U$367,2),バックデータ一覧!$J$3:$L$3,0))*10^-3</f>
        <v>2.5000000000000001E-4</v>
      </c>
      <c r="H2244" s="97">
        <f>INDEX(バックデータ一覧!$M$4:$O$27,MATCH(計算過程!B2244,バックデータ一覧!$F$4:$F$27,0),MATCH(VLOOKUP(A2244,バックデータ一覧!$T$3:$U$367,2),バックデータ一覧!$M$3:$O$3,0))*10^-3</f>
        <v>3.8000000000000002E-4</v>
      </c>
      <c r="I2244" s="97">
        <f>INDEX(バックデータ一覧!$P$4:$R$27,MATCH(計算過程!B2244,バックデータ一覧!$F$4:$F$27,0),MATCH(VLOOKUP(A2244,バックデータ一覧!$T$3:$U$367,2),バックデータ一覧!$P$3:$R$3,0))*10^-3</f>
        <v>5.0000000000000001E-4</v>
      </c>
    </row>
    <row r="2245" spans="1:9" x14ac:dyDescent="0.15">
      <c r="A2245" s="57">
        <v>41733</v>
      </c>
      <c r="B2245" s="9" t="s">
        <v>111</v>
      </c>
      <c r="C2245" s="83">
        <f t="shared" si="103"/>
        <v>9.3200000000000002E-3</v>
      </c>
      <c r="D2245" s="82">
        <f t="shared" si="102"/>
        <v>5.9400000000000008E-3</v>
      </c>
      <c r="E2245" s="81">
        <f t="shared" si="104"/>
        <v>3.3799999999999998E-3</v>
      </c>
      <c r="F2245" s="97">
        <f>INDEX(バックデータ一覧!$G$4:$I$27,MATCH(計算過程!B2245,バックデータ一覧!$F$4:$F$27,0),MATCH(VLOOKUP(A2245,バックデータ一覧!$T$3:$U$367,2),バックデータ一覧!$G$3:$I$3,0))*10^-3</f>
        <v>3.3799999999999998E-3</v>
      </c>
      <c r="G2245" s="97">
        <f>INDEX(バックデータ一覧!$J$4:$L$27,MATCH(計算過程!B2245,バックデータ一覧!$F$4:$F$27,0),MATCH(VLOOKUP(A2245,バックデータ一覧!$T$3:$U$367,2),バックデータ一覧!$J$3:$L$3,0))*10^-3</f>
        <v>6.7499999999999999E-3</v>
      </c>
      <c r="H2245" s="97">
        <f>INDEX(バックデータ一覧!$M$4:$O$27,MATCH(計算過程!B2245,バックデータ一覧!$F$4:$F$27,0),MATCH(VLOOKUP(A2245,バックデータ一覧!$T$3:$U$367,2),バックデータ一覧!$M$3:$O$3,0))*10^-3</f>
        <v>1.0130000000000002E-2</v>
      </c>
      <c r="I2245" s="97">
        <f>INDEX(バックデータ一覧!$P$4:$R$27,MATCH(計算過程!B2245,バックデータ一覧!$F$4:$F$27,0),MATCH(VLOOKUP(A2245,バックデータ一覧!$T$3:$U$367,2),バックデータ一覧!$P$3:$R$3,0))*10^-3</f>
        <v>1.3509999999999999E-2</v>
      </c>
    </row>
    <row r="2246" spans="1:9" x14ac:dyDescent="0.15">
      <c r="A2246" s="57">
        <v>41733</v>
      </c>
      <c r="B2246" s="9" t="s">
        <v>112</v>
      </c>
      <c r="C2246" s="83">
        <f t="shared" si="103"/>
        <v>6.4800000000000005E-3</v>
      </c>
      <c r="D2246" s="82">
        <f t="shared" si="102"/>
        <v>5.9400000000000008E-3</v>
      </c>
      <c r="E2246" s="81">
        <f t="shared" si="104"/>
        <v>5.4000000000000001E-4</v>
      </c>
      <c r="F2246" s="97">
        <f>INDEX(バックデータ一覧!$G$4:$I$27,MATCH(計算過程!B2246,バックデータ一覧!$F$4:$F$27,0),MATCH(VLOOKUP(A2246,バックデータ一覧!$T$3:$U$367,2),バックデータ一覧!$G$3:$I$3,0))*10^-3</f>
        <v>5.4000000000000001E-4</v>
      </c>
      <c r="G2246" s="97">
        <f>INDEX(バックデータ一覧!$J$4:$L$27,MATCH(計算過程!B2246,バックデータ一覧!$F$4:$F$27,0),MATCH(VLOOKUP(A2246,バックデータ一覧!$T$3:$U$367,2),バックデータ一覧!$J$3:$L$3,0))*10^-3</f>
        <v>1.08E-3</v>
      </c>
      <c r="H2246" s="97">
        <f>INDEX(バックデータ一覧!$M$4:$O$27,MATCH(計算過程!B2246,バックデータ一覧!$F$4:$F$27,0),MATCH(VLOOKUP(A2246,バックデータ一覧!$T$3:$U$367,2),バックデータ一覧!$M$3:$O$3,0))*10^-3</f>
        <v>1.6299999999999999E-3</v>
      </c>
      <c r="I2246" s="97">
        <f>INDEX(バックデータ一覧!$P$4:$R$27,MATCH(計算過程!B2246,バックデータ一覧!$F$4:$F$27,0),MATCH(VLOOKUP(A2246,バックデータ一覧!$T$3:$U$367,2),バックデータ一覧!$P$3:$R$3,0))*10^-3</f>
        <v>2.1700000000000001E-3</v>
      </c>
    </row>
    <row r="2247" spans="1:9" x14ac:dyDescent="0.15">
      <c r="A2247" s="57">
        <v>41733</v>
      </c>
      <c r="B2247" s="9" t="s">
        <v>113</v>
      </c>
      <c r="C2247" s="83">
        <f t="shared" si="103"/>
        <v>6.4800000000000005E-3</v>
      </c>
      <c r="D2247" s="82">
        <f t="shared" ref="D2247:D2310" si="105">$O$4*$O$5*10^-3</f>
        <v>5.9400000000000008E-3</v>
      </c>
      <c r="E2247" s="81">
        <f t="shared" si="104"/>
        <v>5.4000000000000001E-4</v>
      </c>
      <c r="F2247" s="97">
        <f>INDEX(バックデータ一覧!$G$4:$I$27,MATCH(計算過程!B2247,バックデータ一覧!$F$4:$F$27,0),MATCH(VLOOKUP(A2247,バックデータ一覧!$T$3:$U$367,2),バックデータ一覧!$G$3:$I$3,0))*10^-3</f>
        <v>5.4000000000000001E-4</v>
      </c>
      <c r="G2247" s="97">
        <f>INDEX(バックデータ一覧!$J$4:$L$27,MATCH(計算過程!B2247,バックデータ一覧!$F$4:$F$27,0),MATCH(VLOOKUP(A2247,バックデータ一覧!$T$3:$U$367,2),バックデータ一覧!$J$3:$L$3,0))*10^-3</f>
        <v>1.08E-3</v>
      </c>
      <c r="H2247" s="97">
        <f>INDEX(バックデータ一覧!$M$4:$O$27,MATCH(計算過程!B2247,バックデータ一覧!$F$4:$F$27,0),MATCH(VLOOKUP(A2247,バックデータ一覧!$T$3:$U$367,2),バックデータ一覧!$M$3:$O$3,0))*10^-3</f>
        <v>1.6299999999999999E-3</v>
      </c>
      <c r="I2247" s="97">
        <f>INDEX(バックデータ一覧!$P$4:$R$27,MATCH(計算過程!B2247,バックデータ一覧!$F$4:$F$27,0),MATCH(VLOOKUP(A2247,バックデータ一覧!$T$3:$U$367,2),バックデータ一覧!$P$3:$R$3,0))*10^-3</f>
        <v>2.1700000000000001E-3</v>
      </c>
    </row>
    <row r="2248" spans="1:9" x14ac:dyDescent="0.15">
      <c r="A2248" s="57">
        <v>41733</v>
      </c>
      <c r="B2248" s="9" t="s">
        <v>114</v>
      </c>
      <c r="C2248" s="83">
        <f t="shared" ref="C2248:C2311" si="106">D2248+E2248</f>
        <v>6.0700000000000007E-3</v>
      </c>
      <c r="D2248" s="82">
        <f t="shared" si="105"/>
        <v>5.9400000000000008E-3</v>
      </c>
      <c r="E2248" s="81">
        <f t="shared" ref="E2248:E2311" si="107">IF(AND($O$10&gt;=1,$O$10&lt;2),$F2248*(2-$O$10)/(2-1)+$G2248*($O$10-1)/(2-1),IF(AND($O$10&gt;=2,$O$10&lt;3),$G2248*(3-$O$10)/(3-2)+$H2248*($O$10-2)/(3-2),$H2248*(4-$O$10)/(4-3)+$I2248*($O$10-3)/(4-3)))</f>
        <v>1.3000000000000002E-4</v>
      </c>
      <c r="F2248" s="97">
        <f>INDEX(バックデータ一覧!$G$4:$I$27,MATCH(計算過程!B2248,バックデータ一覧!$F$4:$F$27,0),MATCH(VLOOKUP(A2248,バックデータ一覧!$T$3:$U$367,2),バックデータ一覧!$G$3:$I$3,0))*10^-3</f>
        <v>1.3000000000000002E-4</v>
      </c>
      <c r="G2248" s="97">
        <f>INDEX(バックデータ一覧!$J$4:$L$27,MATCH(計算過程!B2248,バックデータ一覧!$F$4:$F$27,0),MATCH(VLOOKUP(A2248,バックデータ一覧!$T$3:$U$367,2),バックデータ一覧!$J$3:$L$3,0))*10^-3</f>
        <v>2.5000000000000001E-4</v>
      </c>
      <c r="H2248" s="97">
        <f>INDEX(バックデータ一覧!$M$4:$O$27,MATCH(計算過程!B2248,バックデータ一覧!$F$4:$F$27,0),MATCH(VLOOKUP(A2248,バックデータ一覧!$T$3:$U$367,2),バックデータ一覧!$M$3:$O$3,0))*10^-3</f>
        <v>3.8000000000000002E-4</v>
      </c>
      <c r="I2248" s="97">
        <f>INDEX(バックデータ一覧!$P$4:$R$27,MATCH(計算過程!B2248,バックデータ一覧!$F$4:$F$27,0),MATCH(VLOOKUP(A2248,バックデータ一覧!$T$3:$U$367,2),バックデータ一覧!$P$3:$R$3,0))*10^-3</f>
        <v>5.0000000000000001E-4</v>
      </c>
    </row>
    <row r="2249" spans="1:9" x14ac:dyDescent="0.15">
      <c r="A2249" s="57">
        <v>41733</v>
      </c>
      <c r="B2249" s="9" t="s">
        <v>115</v>
      </c>
      <c r="C2249" s="83">
        <f t="shared" si="106"/>
        <v>6.2700000000000013E-3</v>
      </c>
      <c r="D2249" s="82">
        <f t="shared" si="105"/>
        <v>5.9400000000000008E-3</v>
      </c>
      <c r="E2249" s="81">
        <f t="shared" si="107"/>
        <v>3.3E-4</v>
      </c>
      <c r="F2249" s="97">
        <f>INDEX(バックデータ一覧!$G$4:$I$27,MATCH(計算過程!B2249,バックデータ一覧!$F$4:$F$27,0),MATCH(VLOOKUP(A2249,バックデータ一覧!$T$3:$U$367,2),バックデータ一覧!$G$3:$I$3,0))*10^-3</f>
        <v>3.3E-4</v>
      </c>
      <c r="G2249" s="97">
        <f>INDEX(バックデータ一覧!$J$4:$L$27,MATCH(計算過程!B2249,バックデータ一覧!$F$4:$F$27,0),MATCH(VLOOKUP(A2249,バックデータ一覧!$T$3:$U$367,2),バックデータ一覧!$J$3:$L$3,0))*10^-3</f>
        <v>6.7000000000000002E-4</v>
      </c>
      <c r="H2249" s="97">
        <f>INDEX(バックデータ一覧!$M$4:$O$27,MATCH(計算過程!B2249,バックデータ一覧!$F$4:$F$27,0),MATCH(VLOOKUP(A2249,バックデータ一覧!$T$3:$U$367,2),バックデータ一覧!$M$3:$O$3,0))*10^-3</f>
        <v>1E-3</v>
      </c>
      <c r="I2249" s="97">
        <f>INDEX(バックデータ一覧!$P$4:$R$27,MATCH(計算過程!B2249,バックデータ一覧!$F$4:$F$27,0),MATCH(VLOOKUP(A2249,バックデータ一覧!$T$3:$U$367,2),バックデータ一覧!$P$3:$R$3,0))*10^-3</f>
        <v>1.33E-3</v>
      </c>
    </row>
    <row r="2250" spans="1:9" x14ac:dyDescent="0.15">
      <c r="A2250" s="57">
        <v>41733</v>
      </c>
      <c r="B2250" s="9" t="s">
        <v>116</v>
      </c>
      <c r="C2250" s="83">
        <f t="shared" si="106"/>
        <v>6.0700000000000007E-3</v>
      </c>
      <c r="D2250" s="82">
        <f t="shared" si="105"/>
        <v>5.9400000000000008E-3</v>
      </c>
      <c r="E2250" s="81">
        <f t="shared" si="107"/>
        <v>1.3000000000000002E-4</v>
      </c>
      <c r="F2250" s="97">
        <f>INDEX(バックデータ一覧!$G$4:$I$27,MATCH(計算過程!B2250,バックデータ一覧!$F$4:$F$27,0),MATCH(VLOOKUP(A2250,バックデータ一覧!$T$3:$U$367,2),バックデータ一覧!$G$3:$I$3,0))*10^-3</f>
        <v>1.3000000000000002E-4</v>
      </c>
      <c r="G2250" s="97">
        <f>INDEX(バックデータ一覧!$J$4:$L$27,MATCH(計算過程!B2250,バックデータ一覧!$F$4:$F$27,0),MATCH(VLOOKUP(A2250,バックデータ一覧!$T$3:$U$367,2),バックデータ一覧!$J$3:$L$3,0))*10^-3</f>
        <v>2.5000000000000001E-4</v>
      </c>
      <c r="H2250" s="97">
        <f>INDEX(バックデータ一覧!$M$4:$O$27,MATCH(計算過程!B2250,バックデータ一覧!$F$4:$F$27,0),MATCH(VLOOKUP(A2250,バックデータ一覧!$T$3:$U$367,2),バックデータ一覧!$M$3:$O$3,0))*10^-3</f>
        <v>3.8000000000000002E-4</v>
      </c>
      <c r="I2250" s="97">
        <f>INDEX(バックデータ一覧!$P$4:$R$27,MATCH(計算過程!B2250,バックデータ一覧!$F$4:$F$27,0),MATCH(VLOOKUP(A2250,バックデータ一覧!$T$3:$U$367,2),バックデータ一覧!$P$3:$R$3,0))*10^-3</f>
        <v>5.0000000000000001E-4</v>
      </c>
    </row>
    <row r="2251" spans="1:9" x14ac:dyDescent="0.15">
      <c r="A2251" s="57">
        <v>41733</v>
      </c>
      <c r="B2251" s="9" t="s">
        <v>117</v>
      </c>
      <c r="C2251" s="83">
        <f t="shared" si="106"/>
        <v>9.3200000000000002E-3</v>
      </c>
      <c r="D2251" s="82">
        <f t="shared" si="105"/>
        <v>5.9400000000000008E-3</v>
      </c>
      <c r="E2251" s="81">
        <f t="shared" si="107"/>
        <v>3.3799999999999998E-3</v>
      </c>
      <c r="F2251" s="97">
        <f>INDEX(バックデータ一覧!$G$4:$I$27,MATCH(計算過程!B2251,バックデータ一覧!$F$4:$F$27,0),MATCH(VLOOKUP(A2251,バックデータ一覧!$T$3:$U$367,2),バックデータ一覧!$G$3:$I$3,0))*10^-3</f>
        <v>3.3799999999999998E-3</v>
      </c>
      <c r="G2251" s="97">
        <f>INDEX(バックデータ一覧!$J$4:$L$27,MATCH(計算過程!B2251,バックデータ一覧!$F$4:$F$27,0),MATCH(VLOOKUP(A2251,バックデータ一覧!$T$3:$U$367,2),バックデータ一覧!$J$3:$L$3,0))*10^-3</f>
        <v>6.7499999999999999E-3</v>
      </c>
      <c r="H2251" s="97">
        <f>INDEX(バックデータ一覧!$M$4:$O$27,MATCH(計算過程!B2251,バックデータ一覧!$F$4:$F$27,0),MATCH(VLOOKUP(A2251,バックデータ一覧!$T$3:$U$367,2),バックデータ一覧!$M$3:$O$3,0))*10^-3</f>
        <v>1.0130000000000002E-2</v>
      </c>
      <c r="I2251" s="97">
        <f>INDEX(バックデータ一覧!$P$4:$R$27,MATCH(計算過程!B2251,バックデータ一覧!$F$4:$F$27,0),MATCH(VLOOKUP(A2251,バックデータ一覧!$T$3:$U$367,2),バックデータ一覧!$P$3:$R$3,0))*10^-3</f>
        <v>1.3509999999999999E-2</v>
      </c>
    </row>
    <row r="2252" spans="1:9" x14ac:dyDescent="0.15">
      <c r="A2252" s="57">
        <v>41733</v>
      </c>
      <c r="B2252" s="9" t="s">
        <v>118</v>
      </c>
      <c r="C2252" s="83">
        <f t="shared" si="106"/>
        <v>6.2700000000000013E-3</v>
      </c>
      <c r="D2252" s="82">
        <f t="shared" si="105"/>
        <v>5.9400000000000008E-3</v>
      </c>
      <c r="E2252" s="81">
        <f t="shared" si="107"/>
        <v>3.3E-4</v>
      </c>
      <c r="F2252" s="97">
        <f>INDEX(バックデータ一覧!$G$4:$I$27,MATCH(計算過程!B2252,バックデータ一覧!$F$4:$F$27,0),MATCH(VLOOKUP(A2252,バックデータ一覧!$T$3:$U$367,2),バックデータ一覧!$G$3:$I$3,0))*10^-3</f>
        <v>3.3E-4</v>
      </c>
      <c r="G2252" s="97">
        <f>INDEX(バックデータ一覧!$J$4:$L$27,MATCH(計算過程!B2252,バックデータ一覧!$F$4:$F$27,0),MATCH(VLOOKUP(A2252,バックデータ一覧!$T$3:$U$367,2),バックデータ一覧!$J$3:$L$3,0))*10^-3</f>
        <v>6.7000000000000002E-4</v>
      </c>
      <c r="H2252" s="97">
        <f>INDEX(バックデータ一覧!$M$4:$O$27,MATCH(計算過程!B2252,バックデータ一覧!$F$4:$F$27,0),MATCH(VLOOKUP(A2252,バックデータ一覧!$T$3:$U$367,2),バックデータ一覧!$M$3:$O$3,0))*10^-3</f>
        <v>1E-3</v>
      </c>
      <c r="I2252" s="97">
        <f>INDEX(バックデータ一覧!$P$4:$R$27,MATCH(計算過程!B2252,バックデータ一覧!$F$4:$F$27,0),MATCH(VLOOKUP(A2252,バックデータ一覧!$T$3:$U$367,2),バックデータ一覧!$P$3:$R$3,0))*10^-3</f>
        <v>1.33E-3</v>
      </c>
    </row>
    <row r="2253" spans="1:9" x14ac:dyDescent="0.15">
      <c r="A2253" s="57">
        <v>41733</v>
      </c>
      <c r="B2253" s="9" t="s">
        <v>119</v>
      </c>
      <c r="C2253" s="83">
        <f t="shared" si="106"/>
        <v>6.0700000000000007E-3</v>
      </c>
      <c r="D2253" s="82">
        <f t="shared" si="105"/>
        <v>5.9400000000000008E-3</v>
      </c>
      <c r="E2253" s="81">
        <f t="shared" si="107"/>
        <v>1.3000000000000002E-4</v>
      </c>
      <c r="F2253" s="97">
        <f>INDEX(バックデータ一覧!$G$4:$I$27,MATCH(計算過程!B2253,バックデータ一覧!$F$4:$F$27,0),MATCH(VLOOKUP(A2253,バックデータ一覧!$T$3:$U$367,2),バックデータ一覧!$G$3:$I$3,0))*10^-3</f>
        <v>1.3000000000000002E-4</v>
      </c>
      <c r="G2253" s="97">
        <f>INDEX(バックデータ一覧!$J$4:$L$27,MATCH(計算過程!B2253,バックデータ一覧!$F$4:$F$27,0),MATCH(VLOOKUP(A2253,バックデータ一覧!$T$3:$U$367,2),バックデータ一覧!$J$3:$L$3,0))*10^-3</f>
        <v>2.5000000000000001E-4</v>
      </c>
      <c r="H2253" s="97">
        <f>INDEX(バックデータ一覧!$M$4:$O$27,MATCH(計算過程!B2253,バックデータ一覧!$F$4:$F$27,0),MATCH(VLOOKUP(A2253,バックデータ一覧!$T$3:$U$367,2),バックデータ一覧!$M$3:$O$3,0))*10^-3</f>
        <v>3.8000000000000002E-4</v>
      </c>
      <c r="I2253" s="97">
        <f>INDEX(バックデータ一覧!$P$4:$R$27,MATCH(計算過程!B2253,バックデータ一覧!$F$4:$F$27,0),MATCH(VLOOKUP(A2253,バックデータ一覧!$T$3:$U$367,2),バックデータ一覧!$P$3:$R$3,0))*10^-3</f>
        <v>5.0000000000000001E-4</v>
      </c>
    </row>
    <row r="2254" spans="1:9" x14ac:dyDescent="0.15">
      <c r="A2254" s="57">
        <v>41733</v>
      </c>
      <c r="B2254" s="9" t="s">
        <v>120</v>
      </c>
      <c r="C2254" s="83">
        <f t="shared" si="106"/>
        <v>6.0700000000000007E-3</v>
      </c>
      <c r="D2254" s="82">
        <f t="shared" si="105"/>
        <v>5.9400000000000008E-3</v>
      </c>
      <c r="E2254" s="81">
        <f t="shared" si="107"/>
        <v>1.3000000000000002E-4</v>
      </c>
      <c r="F2254" s="97">
        <f>INDEX(バックデータ一覧!$G$4:$I$27,MATCH(計算過程!B2254,バックデータ一覧!$F$4:$F$27,0),MATCH(VLOOKUP(A2254,バックデータ一覧!$T$3:$U$367,2),バックデータ一覧!$G$3:$I$3,0))*10^-3</f>
        <v>1.3000000000000002E-4</v>
      </c>
      <c r="G2254" s="97">
        <f>INDEX(バックデータ一覧!$J$4:$L$27,MATCH(計算過程!B2254,バックデータ一覧!$F$4:$F$27,0),MATCH(VLOOKUP(A2254,バックデータ一覧!$T$3:$U$367,2),バックデータ一覧!$J$3:$L$3,0))*10^-3</f>
        <v>2.5000000000000001E-4</v>
      </c>
      <c r="H2254" s="97">
        <f>INDEX(バックデータ一覧!$M$4:$O$27,MATCH(計算過程!B2254,バックデータ一覧!$F$4:$F$27,0),MATCH(VLOOKUP(A2254,バックデータ一覧!$T$3:$U$367,2),バックデータ一覧!$M$3:$O$3,0))*10^-3</f>
        <v>3.8000000000000002E-4</v>
      </c>
      <c r="I2254" s="97">
        <f>INDEX(バックデータ一覧!$P$4:$R$27,MATCH(計算過程!B2254,バックデータ一覧!$F$4:$F$27,0),MATCH(VLOOKUP(A2254,バックデータ一覧!$T$3:$U$367,2),バックデータ一覧!$P$3:$R$3,0))*10^-3</f>
        <v>5.0000000000000001E-4</v>
      </c>
    </row>
    <row r="2255" spans="1:9" x14ac:dyDescent="0.15">
      <c r="A2255" s="57">
        <v>41733</v>
      </c>
      <c r="B2255" s="9" t="s">
        <v>121</v>
      </c>
      <c r="C2255" s="83">
        <f t="shared" si="106"/>
        <v>6.2700000000000013E-3</v>
      </c>
      <c r="D2255" s="82">
        <f t="shared" si="105"/>
        <v>5.9400000000000008E-3</v>
      </c>
      <c r="E2255" s="81">
        <f t="shared" si="107"/>
        <v>3.3E-4</v>
      </c>
      <c r="F2255" s="97">
        <f>INDEX(バックデータ一覧!$G$4:$I$27,MATCH(計算過程!B2255,バックデータ一覧!$F$4:$F$27,0),MATCH(VLOOKUP(A2255,バックデータ一覧!$T$3:$U$367,2),バックデータ一覧!$G$3:$I$3,0))*10^-3</f>
        <v>3.3E-4</v>
      </c>
      <c r="G2255" s="97">
        <f>INDEX(バックデータ一覧!$J$4:$L$27,MATCH(計算過程!B2255,バックデータ一覧!$F$4:$F$27,0),MATCH(VLOOKUP(A2255,バックデータ一覧!$T$3:$U$367,2),バックデータ一覧!$J$3:$L$3,0))*10^-3</f>
        <v>6.7000000000000002E-4</v>
      </c>
      <c r="H2255" s="97">
        <f>INDEX(バックデータ一覧!$M$4:$O$27,MATCH(計算過程!B2255,バックデータ一覧!$F$4:$F$27,0),MATCH(VLOOKUP(A2255,バックデータ一覧!$T$3:$U$367,2),バックデータ一覧!$M$3:$O$3,0))*10^-3</f>
        <v>1E-3</v>
      </c>
      <c r="I2255" s="97">
        <f>INDEX(バックデータ一覧!$P$4:$R$27,MATCH(計算過程!B2255,バックデータ一覧!$F$4:$F$27,0),MATCH(VLOOKUP(A2255,バックデータ一覧!$T$3:$U$367,2),バックデータ一覧!$P$3:$R$3,0))*10^-3</f>
        <v>1.33E-3</v>
      </c>
    </row>
    <row r="2256" spans="1:9" x14ac:dyDescent="0.15">
      <c r="A2256" s="57">
        <v>41733</v>
      </c>
      <c r="B2256" s="9" t="s">
        <v>122</v>
      </c>
      <c r="C2256" s="83">
        <f t="shared" si="106"/>
        <v>6.2700000000000013E-3</v>
      </c>
      <c r="D2256" s="82">
        <f t="shared" si="105"/>
        <v>5.9400000000000008E-3</v>
      </c>
      <c r="E2256" s="81">
        <f t="shared" si="107"/>
        <v>3.3E-4</v>
      </c>
      <c r="F2256" s="97">
        <f>INDEX(バックデータ一覧!$G$4:$I$27,MATCH(計算過程!B2256,バックデータ一覧!$F$4:$F$27,0),MATCH(VLOOKUP(A2256,バックデータ一覧!$T$3:$U$367,2),バックデータ一覧!$G$3:$I$3,0))*10^-3</f>
        <v>3.3E-4</v>
      </c>
      <c r="G2256" s="97">
        <f>INDEX(バックデータ一覧!$J$4:$L$27,MATCH(計算過程!B2256,バックデータ一覧!$F$4:$F$27,0),MATCH(VLOOKUP(A2256,バックデータ一覧!$T$3:$U$367,2),バックデータ一覧!$J$3:$L$3,0))*10^-3</f>
        <v>6.7000000000000002E-4</v>
      </c>
      <c r="H2256" s="97">
        <f>INDEX(バックデータ一覧!$M$4:$O$27,MATCH(計算過程!B2256,バックデータ一覧!$F$4:$F$27,0),MATCH(VLOOKUP(A2256,バックデータ一覧!$T$3:$U$367,2),バックデータ一覧!$M$3:$O$3,0))*10^-3</f>
        <v>1E-3</v>
      </c>
      <c r="I2256" s="97">
        <f>INDEX(バックデータ一覧!$P$4:$R$27,MATCH(計算過程!B2256,バックデータ一覧!$F$4:$F$27,0),MATCH(VLOOKUP(A2256,バックデータ一覧!$T$3:$U$367,2),バックデータ一覧!$P$3:$R$3,0))*10^-3</f>
        <v>1.33E-3</v>
      </c>
    </row>
    <row r="2257" spans="1:9" x14ac:dyDescent="0.15">
      <c r="A2257" s="57">
        <v>41733</v>
      </c>
      <c r="B2257" s="9" t="s">
        <v>123</v>
      </c>
      <c r="C2257" s="83">
        <f t="shared" si="106"/>
        <v>1.2360000000000001E-2</v>
      </c>
      <c r="D2257" s="82">
        <f t="shared" si="105"/>
        <v>5.9400000000000008E-3</v>
      </c>
      <c r="E2257" s="81">
        <f t="shared" si="107"/>
        <v>6.4200000000000004E-3</v>
      </c>
      <c r="F2257" s="97">
        <f>INDEX(バックデータ一覧!$G$4:$I$27,MATCH(計算過程!B2257,バックデータ一覧!$F$4:$F$27,0),MATCH(VLOOKUP(A2257,バックデータ一覧!$T$3:$U$367,2),バックデータ一覧!$G$3:$I$3,0))*10^-3</f>
        <v>6.4200000000000004E-3</v>
      </c>
      <c r="G2257" s="97">
        <f>INDEX(バックデータ一覧!$J$4:$L$27,MATCH(計算過程!B2257,バックデータ一覧!$F$4:$F$27,0),MATCH(VLOOKUP(A2257,バックデータ一覧!$T$3:$U$367,2),バックデータ一覧!$J$3:$L$3,0))*10^-3</f>
        <v>1.2840000000000001E-2</v>
      </c>
      <c r="H2257" s="97">
        <f>INDEX(バックデータ一覧!$M$4:$O$27,MATCH(計算過程!B2257,バックデータ一覧!$F$4:$F$27,0),MATCH(VLOOKUP(A2257,バックデータ一覧!$T$3:$U$367,2),バックデータ一覧!$M$3:$O$3,0))*10^-3</f>
        <v>1.9260000000000003E-2</v>
      </c>
      <c r="I2257" s="97">
        <f>INDEX(バックデータ一覧!$P$4:$R$27,MATCH(計算過程!B2257,バックデータ一覧!$F$4:$F$27,0),MATCH(VLOOKUP(A2257,バックデータ一覧!$T$3:$U$367,2),バックデータ一覧!$P$3:$R$3,0))*10^-3</f>
        <v>2.5680000000000001E-2</v>
      </c>
    </row>
    <row r="2258" spans="1:9" x14ac:dyDescent="0.15">
      <c r="A2258" s="57">
        <v>41733</v>
      </c>
      <c r="B2258" s="9" t="s">
        <v>124</v>
      </c>
      <c r="C2258" s="83">
        <f t="shared" si="106"/>
        <v>1.2360000000000001E-2</v>
      </c>
      <c r="D2258" s="82">
        <f t="shared" si="105"/>
        <v>5.9400000000000008E-3</v>
      </c>
      <c r="E2258" s="81">
        <f t="shared" si="107"/>
        <v>6.4200000000000004E-3</v>
      </c>
      <c r="F2258" s="97">
        <f>INDEX(バックデータ一覧!$G$4:$I$27,MATCH(計算過程!B2258,バックデータ一覧!$F$4:$F$27,0),MATCH(VLOOKUP(A2258,バックデータ一覧!$T$3:$U$367,2),バックデータ一覧!$G$3:$I$3,0))*10^-3</f>
        <v>6.4200000000000004E-3</v>
      </c>
      <c r="G2258" s="97">
        <f>INDEX(バックデータ一覧!$J$4:$L$27,MATCH(計算過程!B2258,バックデータ一覧!$F$4:$F$27,0),MATCH(VLOOKUP(A2258,バックデータ一覧!$T$3:$U$367,2),バックデータ一覧!$J$3:$L$3,0))*10^-3</f>
        <v>1.2840000000000001E-2</v>
      </c>
      <c r="H2258" s="97">
        <f>INDEX(バックデータ一覧!$M$4:$O$27,MATCH(計算過程!B2258,バックデータ一覧!$F$4:$F$27,0),MATCH(VLOOKUP(A2258,バックデータ一覧!$T$3:$U$367,2),バックデータ一覧!$M$3:$O$3,0))*10^-3</f>
        <v>1.9260000000000003E-2</v>
      </c>
      <c r="I2258" s="97">
        <f>INDEX(バックデータ一覧!$P$4:$R$27,MATCH(計算過程!B2258,バックデータ一覧!$F$4:$F$27,0),MATCH(VLOOKUP(A2258,バックデータ一覧!$T$3:$U$367,2),バックデータ一覧!$P$3:$R$3,0))*10^-3</f>
        <v>2.5680000000000001E-2</v>
      </c>
    </row>
    <row r="2259" spans="1:9" x14ac:dyDescent="0.15">
      <c r="A2259" s="57">
        <v>41733</v>
      </c>
      <c r="B2259" s="9" t="s">
        <v>125</v>
      </c>
      <c r="C2259" s="83">
        <f t="shared" si="106"/>
        <v>6.2700000000000013E-3</v>
      </c>
      <c r="D2259" s="82">
        <f t="shared" si="105"/>
        <v>5.9400000000000008E-3</v>
      </c>
      <c r="E2259" s="81">
        <f t="shared" si="107"/>
        <v>3.3E-4</v>
      </c>
      <c r="F2259" s="97">
        <f>INDEX(バックデータ一覧!$G$4:$I$27,MATCH(計算過程!B2259,バックデータ一覧!$F$4:$F$27,0),MATCH(VLOOKUP(A2259,バックデータ一覧!$T$3:$U$367,2),バックデータ一覧!$G$3:$I$3,0))*10^-3</f>
        <v>3.3E-4</v>
      </c>
      <c r="G2259" s="97">
        <f>INDEX(バックデータ一覧!$J$4:$L$27,MATCH(計算過程!B2259,バックデータ一覧!$F$4:$F$27,0),MATCH(VLOOKUP(A2259,バックデータ一覧!$T$3:$U$367,2),バックデータ一覧!$J$3:$L$3,0))*10^-3</f>
        <v>6.7000000000000002E-4</v>
      </c>
      <c r="H2259" s="97">
        <f>INDEX(バックデータ一覧!$M$4:$O$27,MATCH(計算過程!B2259,バックデータ一覧!$F$4:$F$27,0),MATCH(VLOOKUP(A2259,バックデータ一覧!$T$3:$U$367,2),バックデータ一覧!$M$3:$O$3,0))*10^-3</f>
        <v>1E-3</v>
      </c>
      <c r="I2259" s="97">
        <f>INDEX(バックデータ一覧!$P$4:$R$27,MATCH(計算過程!B2259,バックデータ一覧!$F$4:$F$27,0),MATCH(VLOOKUP(A2259,バックデータ一覧!$T$3:$U$367,2),バックデータ一覧!$P$3:$R$3,0))*10^-3</f>
        <v>1.33E-3</v>
      </c>
    </row>
    <row r="2260" spans="1:9" x14ac:dyDescent="0.15">
      <c r="A2260" s="57">
        <v>41733</v>
      </c>
      <c r="B2260" s="9" t="s">
        <v>126</v>
      </c>
      <c r="C2260" s="83">
        <f t="shared" si="106"/>
        <v>6.2700000000000013E-3</v>
      </c>
      <c r="D2260" s="82">
        <f t="shared" si="105"/>
        <v>5.9400000000000008E-3</v>
      </c>
      <c r="E2260" s="81">
        <f t="shared" si="107"/>
        <v>3.3E-4</v>
      </c>
      <c r="F2260" s="97">
        <f>INDEX(バックデータ一覧!$G$4:$I$27,MATCH(計算過程!B2260,バックデータ一覧!$F$4:$F$27,0),MATCH(VLOOKUP(A2260,バックデータ一覧!$T$3:$U$367,2),バックデータ一覧!$G$3:$I$3,0))*10^-3</f>
        <v>3.3E-4</v>
      </c>
      <c r="G2260" s="97">
        <f>INDEX(バックデータ一覧!$J$4:$L$27,MATCH(計算過程!B2260,バックデータ一覧!$F$4:$F$27,0),MATCH(VLOOKUP(A2260,バックデータ一覧!$T$3:$U$367,2),バックデータ一覧!$J$3:$L$3,0))*10^-3</f>
        <v>6.7000000000000002E-4</v>
      </c>
      <c r="H2260" s="97">
        <f>INDEX(バックデータ一覧!$M$4:$O$27,MATCH(計算過程!B2260,バックデータ一覧!$F$4:$F$27,0),MATCH(VLOOKUP(A2260,バックデータ一覧!$T$3:$U$367,2),バックデータ一覧!$M$3:$O$3,0))*10^-3</f>
        <v>1E-3</v>
      </c>
      <c r="I2260" s="97">
        <f>INDEX(バックデータ一覧!$P$4:$R$27,MATCH(計算過程!B2260,バックデータ一覧!$F$4:$F$27,0),MATCH(VLOOKUP(A2260,バックデータ一覧!$T$3:$U$367,2),バックデータ一覧!$P$3:$R$3,0))*10^-3</f>
        <v>1.33E-3</v>
      </c>
    </row>
    <row r="2261" spans="1:9" x14ac:dyDescent="0.15">
      <c r="A2261" s="57">
        <v>41733</v>
      </c>
      <c r="B2261" s="9" t="s">
        <v>127</v>
      </c>
      <c r="C2261" s="83">
        <f t="shared" si="106"/>
        <v>1.2220000000000002E-2</v>
      </c>
      <c r="D2261" s="82">
        <f t="shared" si="105"/>
        <v>5.9400000000000008E-3</v>
      </c>
      <c r="E2261" s="81">
        <f t="shared" si="107"/>
        <v>6.28E-3</v>
      </c>
      <c r="F2261" s="97">
        <f>INDEX(バックデータ一覧!$G$4:$I$27,MATCH(計算過程!B2261,バックデータ一覧!$F$4:$F$27,0),MATCH(VLOOKUP(A2261,バックデータ一覧!$T$3:$U$367,2),バックデータ一覧!$G$3:$I$3,0))*10^-3</f>
        <v>6.28E-3</v>
      </c>
      <c r="G2261" s="97">
        <f>INDEX(バックデータ一覧!$J$4:$L$27,MATCH(計算過程!B2261,バックデータ一覧!$F$4:$F$27,0),MATCH(VLOOKUP(A2261,バックデータ一覧!$T$3:$U$367,2),バックデータ一覧!$J$3:$L$3,0))*10^-3</f>
        <v>1.256E-2</v>
      </c>
      <c r="H2261" s="97">
        <f>INDEX(バックデータ一覧!$M$4:$O$27,MATCH(計算過程!B2261,バックデータ一覧!$F$4:$F$27,0),MATCH(VLOOKUP(A2261,バックデータ一覧!$T$3:$U$367,2),バックデータ一覧!$M$3:$O$3,0))*10^-3</f>
        <v>1.8839999999999999E-2</v>
      </c>
      <c r="I2261" s="97">
        <f>INDEX(バックデータ一覧!$P$4:$R$27,MATCH(計算過程!B2261,バックデータ一覧!$F$4:$F$27,0),MATCH(VLOOKUP(A2261,バックデータ一覧!$T$3:$U$367,2),バックデータ一覧!$P$3:$R$3,0))*10^-3</f>
        <v>2.512E-2</v>
      </c>
    </row>
    <row r="2262" spans="1:9" x14ac:dyDescent="0.15">
      <c r="A2262" s="57">
        <v>41733</v>
      </c>
      <c r="B2262" s="9" t="s">
        <v>128</v>
      </c>
      <c r="C2262" s="83">
        <f t="shared" si="106"/>
        <v>1.2640000000000002E-2</v>
      </c>
      <c r="D2262" s="82">
        <f t="shared" si="105"/>
        <v>5.9400000000000008E-3</v>
      </c>
      <c r="E2262" s="81">
        <f t="shared" si="107"/>
        <v>6.7000000000000002E-3</v>
      </c>
      <c r="F2262" s="97">
        <f>INDEX(バックデータ一覧!$G$4:$I$27,MATCH(計算過程!B2262,バックデータ一覧!$F$4:$F$27,0),MATCH(VLOOKUP(A2262,バックデータ一覧!$T$3:$U$367,2),バックデータ一覧!$G$3:$I$3,0))*10^-3</f>
        <v>6.7000000000000002E-3</v>
      </c>
      <c r="G2262" s="97">
        <f>INDEX(バックデータ一覧!$J$4:$L$27,MATCH(計算過程!B2262,バックデータ一覧!$F$4:$F$27,0),MATCH(VLOOKUP(A2262,バックデータ一覧!$T$3:$U$367,2),バックデータ一覧!$J$3:$L$3,0))*10^-3</f>
        <v>1.3390000000000001E-2</v>
      </c>
      <c r="H2262" s="97">
        <f>INDEX(バックデータ一覧!$M$4:$O$27,MATCH(計算過程!B2262,バックデータ一覧!$F$4:$F$27,0),MATCH(VLOOKUP(A2262,バックデータ一覧!$T$3:$U$367,2),バックデータ一覧!$M$3:$O$3,0))*10^-3</f>
        <v>2.009E-2</v>
      </c>
      <c r="I2262" s="97">
        <f>INDEX(バックデータ一覧!$P$4:$R$27,MATCH(計算過程!B2262,バックデータ一覧!$F$4:$F$27,0),MATCH(VLOOKUP(A2262,バックデータ一覧!$T$3:$U$367,2),バックデータ一覧!$P$3:$R$3,0))*10^-3</f>
        <v>2.6790000000000001E-2</v>
      </c>
    </row>
    <row r="2263" spans="1:9" x14ac:dyDescent="0.15">
      <c r="A2263" s="57">
        <v>41734</v>
      </c>
      <c r="B2263" s="9" t="s">
        <v>105</v>
      </c>
      <c r="C2263" s="83">
        <f t="shared" si="106"/>
        <v>6.0700000000000007E-3</v>
      </c>
      <c r="D2263" s="82">
        <f t="shared" si="105"/>
        <v>5.9400000000000008E-3</v>
      </c>
      <c r="E2263" s="81">
        <f t="shared" si="107"/>
        <v>1.3000000000000002E-4</v>
      </c>
      <c r="F2263" s="97">
        <f>INDEX(バックデータ一覧!$G$4:$I$27,MATCH(計算過程!B2263,バックデータ一覧!$F$4:$F$27,0),MATCH(VLOOKUP(A2263,バックデータ一覧!$T$3:$U$367,2),バックデータ一覧!$G$3:$I$3,0))*10^-3</f>
        <v>1.3000000000000002E-4</v>
      </c>
      <c r="G2263" s="97">
        <f>INDEX(バックデータ一覧!$J$4:$L$27,MATCH(計算過程!B2263,バックデータ一覧!$F$4:$F$27,0),MATCH(VLOOKUP(A2263,バックデータ一覧!$T$3:$U$367,2),バックデータ一覧!$J$3:$L$3,0))*10^-3</f>
        <v>2.5000000000000001E-4</v>
      </c>
      <c r="H2263" s="97">
        <f>INDEX(バックデータ一覧!$M$4:$O$27,MATCH(計算過程!B2263,バックデータ一覧!$F$4:$F$27,0),MATCH(VLOOKUP(A2263,バックデータ一覧!$T$3:$U$367,2),バックデータ一覧!$M$3:$O$3,0))*10^-3</f>
        <v>3.8000000000000002E-4</v>
      </c>
      <c r="I2263" s="97">
        <f>INDEX(バックデータ一覧!$P$4:$R$27,MATCH(計算過程!B2263,バックデータ一覧!$F$4:$F$27,0),MATCH(VLOOKUP(A2263,バックデータ一覧!$T$3:$U$367,2),バックデータ一覧!$P$3:$R$3,0))*10^-3</f>
        <v>5.0000000000000001E-4</v>
      </c>
    </row>
    <row r="2264" spans="1:9" x14ac:dyDescent="0.15">
      <c r="A2264" s="57">
        <v>41734</v>
      </c>
      <c r="B2264" s="9" t="s">
        <v>106</v>
      </c>
      <c r="C2264" s="83">
        <f t="shared" si="106"/>
        <v>6.0700000000000007E-3</v>
      </c>
      <c r="D2264" s="82">
        <f t="shared" si="105"/>
        <v>5.9400000000000008E-3</v>
      </c>
      <c r="E2264" s="81">
        <f t="shared" si="107"/>
        <v>1.3000000000000002E-4</v>
      </c>
      <c r="F2264" s="97">
        <f>INDEX(バックデータ一覧!$G$4:$I$27,MATCH(計算過程!B2264,バックデータ一覧!$F$4:$F$27,0),MATCH(VLOOKUP(A2264,バックデータ一覧!$T$3:$U$367,2),バックデータ一覧!$G$3:$I$3,0))*10^-3</f>
        <v>1.3000000000000002E-4</v>
      </c>
      <c r="G2264" s="97">
        <f>INDEX(バックデータ一覧!$J$4:$L$27,MATCH(計算過程!B2264,バックデータ一覧!$F$4:$F$27,0),MATCH(VLOOKUP(A2264,バックデータ一覧!$T$3:$U$367,2),バックデータ一覧!$J$3:$L$3,0))*10^-3</f>
        <v>2.5000000000000001E-4</v>
      </c>
      <c r="H2264" s="97">
        <f>INDEX(バックデータ一覧!$M$4:$O$27,MATCH(計算過程!B2264,バックデータ一覧!$F$4:$F$27,0),MATCH(VLOOKUP(A2264,バックデータ一覧!$T$3:$U$367,2),バックデータ一覧!$M$3:$O$3,0))*10^-3</f>
        <v>3.8000000000000002E-4</v>
      </c>
      <c r="I2264" s="97">
        <f>INDEX(バックデータ一覧!$P$4:$R$27,MATCH(計算過程!B2264,バックデータ一覧!$F$4:$F$27,0),MATCH(VLOOKUP(A2264,バックデータ一覧!$T$3:$U$367,2),バックデータ一覧!$P$3:$R$3,0))*10^-3</f>
        <v>5.0000000000000001E-4</v>
      </c>
    </row>
    <row r="2265" spans="1:9" x14ac:dyDescent="0.15">
      <c r="A2265" s="57">
        <v>41734</v>
      </c>
      <c r="B2265" s="9" t="s">
        <v>107</v>
      </c>
      <c r="C2265" s="83">
        <f t="shared" si="106"/>
        <v>6.0700000000000007E-3</v>
      </c>
      <c r="D2265" s="82">
        <f t="shared" si="105"/>
        <v>5.9400000000000008E-3</v>
      </c>
      <c r="E2265" s="81">
        <f t="shared" si="107"/>
        <v>1.3000000000000002E-4</v>
      </c>
      <c r="F2265" s="97">
        <f>INDEX(バックデータ一覧!$G$4:$I$27,MATCH(計算過程!B2265,バックデータ一覧!$F$4:$F$27,0),MATCH(VLOOKUP(A2265,バックデータ一覧!$T$3:$U$367,2),バックデータ一覧!$G$3:$I$3,0))*10^-3</f>
        <v>1.3000000000000002E-4</v>
      </c>
      <c r="G2265" s="97">
        <f>INDEX(バックデータ一覧!$J$4:$L$27,MATCH(計算過程!B2265,バックデータ一覧!$F$4:$F$27,0),MATCH(VLOOKUP(A2265,バックデータ一覧!$T$3:$U$367,2),バックデータ一覧!$J$3:$L$3,0))*10^-3</f>
        <v>2.5000000000000001E-4</v>
      </c>
      <c r="H2265" s="97">
        <f>INDEX(バックデータ一覧!$M$4:$O$27,MATCH(計算過程!B2265,バックデータ一覧!$F$4:$F$27,0),MATCH(VLOOKUP(A2265,バックデータ一覧!$T$3:$U$367,2),バックデータ一覧!$M$3:$O$3,0))*10^-3</f>
        <v>3.8000000000000002E-4</v>
      </c>
      <c r="I2265" s="97">
        <f>INDEX(バックデータ一覧!$P$4:$R$27,MATCH(計算過程!B2265,バックデータ一覧!$F$4:$F$27,0),MATCH(VLOOKUP(A2265,バックデータ一覧!$T$3:$U$367,2),バックデータ一覧!$P$3:$R$3,0))*10^-3</f>
        <v>5.0000000000000001E-4</v>
      </c>
    </row>
    <row r="2266" spans="1:9" x14ac:dyDescent="0.15">
      <c r="A2266" s="57">
        <v>41734</v>
      </c>
      <c r="B2266" s="9" t="s">
        <v>108</v>
      </c>
      <c r="C2266" s="83">
        <f t="shared" si="106"/>
        <v>6.0700000000000007E-3</v>
      </c>
      <c r="D2266" s="82">
        <f t="shared" si="105"/>
        <v>5.9400000000000008E-3</v>
      </c>
      <c r="E2266" s="81">
        <f t="shared" si="107"/>
        <v>1.3000000000000002E-4</v>
      </c>
      <c r="F2266" s="97">
        <f>INDEX(バックデータ一覧!$G$4:$I$27,MATCH(計算過程!B2266,バックデータ一覧!$F$4:$F$27,0),MATCH(VLOOKUP(A2266,バックデータ一覧!$T$3:$U$367,2),バックデータ一覧!$G$3:$I$3,0))*10^-3</f>
        <v>1.3000000000000002E-4</v>
      </c>
      <c r="G2266" s="97">
        <f>INDEX(バックデータ一覧!$J$4:$L$27,MATCH(計算過程!B2266,バックデータ一覧!$F$4:$F$27,0),MATCH(VLOOKUP(A2266,バックデータ一覧!$T$3:$U$367,2),バックデータ一覧!$J$3:$L$3,0))*10^-3</f>
        <v>2.5000000000000001E-4</v>
      </c>
      <c r="H2266" s="97">
        <f>INDEX(バックデータ一覧!$M$4:$O$27,MATCH(計算過程!B2266,バックデータ一覧!$F$4:$F$27,0),MATCH(VLOOKUP(A2266,バックデータ一覧!$T$3:$U$367,2),バックデータ一覧!$M$3:$O$3,0))*10^-3</f>
        <v>3.8000000000000002E-4</v>
      </c>
      <c r="I2266" s="97">
        <f>INDEX(バックデータ一覧!$P$4:$R$27,MATCH(計算過程!B2266,バックデータ一覧!$F$4:$F$27,0),MATCH(VLOOKUP(A2266,バックデータ一覧!$T$3:$U$367,2),バックデータ一覧!$P$3:$R$3,0))*10^-3</f>
        <v>5.0000000000000001E-4</v>
      </c>
    </row>
    <row r="2267" spans="1:9" x14ac:dyDescent="0.15">
      <c r="A2267" s="57">
        <v>41734</v>
      </c>
      <c r="B2267" s="9" t="s">
        <v>109</v>
      </c>
      <c r="C2267" s="83">
        <f t="shared" si="106"/>
        <v>6.0700000000000007E-3</v>
      </c>
      <c r="D2267" s="82">
        <f t="shared" si="105"/>
        <v>5.9400000000000008E-3</v>
      </c>
      <c r="E2267" s="81">
        <f t="shared" si="107"/>
        <v>1.3000000000000002E-4</v>
      </c>
      <c r="F2267" s="97">
        <f>INDEX(バックデータ一覧!$G$4:$I$27,MATCH(計算過程!B2267,バックデータ一覧!$F$4:$F$27,0),MATCH(VLOOKUP(A2267,バックデータ一覧!$T$3:$U$367,2),バックデータ一覧!$G$3:$I$3,0))*10^-3</f>
        <v>1.3000000000000002E-4</v>
      </c>
      <c r="G2267" s="97">
        <f>INDEX(バックデータ一覧!$J$4:$L$27,MATCH(計算過程!B2267,バックデータ一覧!$F$4:$F$27,0),MATCH(VLOOKUP(A2267,バックデータ一覧!$T$3:$U$367,2),バックデータ一覧!$J$3:$L$3,0))*10^-3</f>
        <v>2.5000000000000001E-4</v>
      </c>
      <c r="H2267" s="97">
        <f>INDEX(バックデータ一覧!$M$4:$O$27,MATCH(計算過程!B2267,バックデータ一覧!$F$4:$F$27,0),MATCH(VLOOKUP(A2267,バックデータ一覧!$T$3:$U$367,2),バックデータ一覧!$M$3:$O$3,0))*10^-3</f>
        <v>3.8000000000000002E-4</v>
      </c>
      <c r="I2267" s="97">
        <f>INDEX(バックデータ一覧!$P$4:$R$27,MATCH(計算過程!B2267,バックデータ一覧!$F$4:$F$27,0),MATCH(VLOOKUP(A2267,バックデータ一覧!$T$3:$U$367,2),バックデータ一覧!$P$3:$R$3,0))*10^-3</f>
        <v>5.0000000000000001E-4</v>
      </c>
    </row>
    <row r="2268" spans="1:9" x14ac:dyDescent="0.15">
      <c r="A2268" s="57">
        <v>41734</v>
      </c>
      <c r="B2268" s="9" t="s">
        <v>110</v>
      </c>
      <c r="C2268" s="83">
        <f t="shared" si="106"/>
        <v>6.0700000000000007E-3</v>
      </c>
      <c r="D2268" s="82">
        <f t="shared" si="105"/>
        <v>5.9400000000000008E-3</v>
      </c>
      <c r="E2268" s="81">
        <f t="shared" si="107"/>
        <v>1.3000000000000002E-4</v>
      </c>
      <c r="F2268" s="97">
        <f>INDEX(バックデータ一覧!$G$4:$I$27,MATCH(計算過程!B2268,バックデータ一覧!$F$4:$F$27,0),MATCH(VLOOKUP(A2268,バックデータ一覧!$T$3:$U$367,2),バックデータ一覧!$G$3:$I$3,0))*10^-3</f>
        <v>1.3000000000000002E-4</v>
      </c>
      <c r="G2268" s="97">
        <f>INDEX(バックデータ一覧!$J$4:$L$27,MATCH(計算過程!B2268,バックデータ一覧!$F$4:$F$27,0),MATCH(VLOOKUP(A2268,バックデータ一覧!$T$3:$U$367,2),バックデータ一覧!$J$3:$L$3,0))*10^-3</f>
        <v>2.5000000000000001E-4</v>
      </c>
      <c r="H2268" s="97">
        <f>INDEX(バックデータ一覧!$M$4:$O$27,MATCH(計算過程!B2268,バックデータ一覧!$F$4:$F$27,0),MATCH(VLOOKUP(A2268,バックデータ一覧!$T$3:$U$367,2),バックデータ一覧!$M$3:$O$3,0))*10^-3</f>
        <v>3.8000000000000002E-4</v>
      </c>
      <c r="I2268" s="97">
        <f>INDEX(バックデータ一覧!$P$4:$R$27,MATCH(計算過程!B2268,バックデータ一覧!$F$4:$F$27,0),MATCH(VLOOKUP(A2268,バックデータ一覧!$T$3:$U$367,2),バックデータ一覧!$P$3:$R$3,0))*10^-3</f>
        <v>5.0000000000000001E-4</v>
      </c>
    </row>
    <row r="2269" spans="1:9" x14ac:dyDescent="0.15">
      <c r="A2269" s="57">
        <v>41734</v>
      </c>
      <c r="B2269" s="9" t="s">
        <v>111</v>
      </c>
      <c r="C2269" s="83">
        <f t="shared" si="106"/>
        <v>9.3200000000000002E-3</v>
      </c>
      <c r="D2269" s="82">
        <f t="shared" si="105"/>
        <v>5.9400000000000008E-3</v>
      </c>
      <c r="E2269" s="81">
        <f t="shared" si="107"/>
        <v>3.3799999999999998E-3</v>
      </c>
      <c r="F2269" s="97">
        <f>INDEX(バックデータ一覧!$G$4:$I$27,MATCH(計算過程!B2269,バックデータ一覧!$F$4:$F$27,0),MATCH(VLOOKUP(A2269,バックデータ一覧!$T$3:$U$367,2),バックデータ一覧!$G$3:$I$3,0))*10^-3</f>
        <v>3.3799999999999998E-3</v>
      </c>
      <c r="G2269" s="97">
        <f>INDEX(バックデータ一覧!$J$4:$L$27,MATCH(計算過程!B2269,バックデータ一覧!$F$4:$F$27,0),MATCH(VLOOKUP(A2269,バックデータ一覧!$T$3:$U$367,2),バックデータ一覧!$J$3:$L$3,0))*10^-3</f>
        <v>6.7499999999999999E-3</v>
      </c>
      <c r="H2269" s="97">
        <f>INDEX(バックデータ一覧!$M$4:$O$27,MATCH(計算過程!B2269,バックデータ一覧!$F$4:$F$27,0),MATCH(VLOOKUP(A2269,バックデータ一覧!$T$3:$U$367,2),バックデータ一覧!$M$3:$O$3,0))*10^-3</f>
        <v>1.0130000000000002E-2</v>
      </c>
      <c r="I2269" s="97">
        <f>INDEX(バックデータ一覧!$P$4:$R$27,MATCH(計算過程!B2269,バックデータ一覧!$F$4:$F$27,0),MATCH(VLOOKUP(A2269,バックデータ一覧!$T$3:$U$367,2),バックデータ一覧!$P$3:$R$3,0))*10^-3</f>
        <v>1.3509999999999999E-2</v>
      </c>
    </row>
    <row r="2270" spans="1:9" x14ac:dyDescent="0.15">
      <c r="A2270" s="57">
        <v>41734</v>
      </c>
      <c r="B2270" s="9" t="s">
        <v>112</v>
      </c>
      <c r="C2270" s="83">
        <f t="shared" si="106"/>
        <v>6.4800000000000005E-3</v>
      </c>
      <c r="D2270" s="82">
        <f t="shared" si="105"/>
        <v>5.9400000000000008E-3</v>
      </c>
      <c r="E2270" s="81">
        <f t="shared" si="107"/>
        <v>5.4000000000000001E-4</v>
      </c>
      <c r="F2270" s="97">
        <f>INDEX(バックデータ一覧!$G$4:$I$27,MATCH(計算過程!B2270,バックデータ一覧!$F$4:$F$27,0),MATCH(VLOOKUP(A2270,バックデータ一覧!$T$3:$U$367,2),バックデータ一覧!$G$3:$I$3,0))*10^-3</f>
        <v>5.4000000000000001E-4</v>
      </c>
      <c r="G2270" s="97">
        <f>INDEX(バックデータ一覧!$J$4:$L$27,MATCH(計算過程!B2270,バックデータ一覧!$F$4:$F$27,0),MATCH(VLOOKUP(A2270,バックデータ一覧!$T$3:$U$367,2),バックデータ一覧!$J$3:$L$3,0))*10^-3</f>
        <v>1.08E-3</v>
      </c>
      <c r="H2270" s="97">
        <f>INDEX(バックデータ一覧!$M$4:$O$27,MATCH(計算過程!B2270,バックデータ一覧!$F$4:$F$27,0),MATCH(VLOOKUP(A2270,バックデータ一覧!$T$3:$U$367,2),バックデータ一覧!$M$3:$O$3,0))*10^-3</f>
        <v>1.6299999999999999E-3</v>
      </c>
      <c r="I2270" s="97">
        <f>INDEX(バックデータ一覧!$P$4:$R$27,MATCH(計算過程!B2270,バックデータ一覧!$F$4:$F$27,0),MATCH(VLOOKUP(A2270,バックデータ一覧!$T$3:$U$367,2),バックデータ一覧!$P$3:$R$3,0))*10^-3</f>
        <v>2.1700000000000001E-3</v>
      </c>
    </row>
    <row r="2271" spans="1:9" x14ac:dyDescent="0.15">
      <c r="A2271" s="57">
        <v>41734</v>
      </c>
      <c r="B2271" s="9" t="s">
        <v>113</v>
      </c>
      <c r="C2271" s="83">
        <f t="shared" si="106"/>
        <v>6.4800000000000005E-3</v>
      </c>
      <c r="D2271" s="82">
        <f t="shared" si="105"/>
        <v>5.9400000000000008E-3</v>
      </c>
      <c r="E2271" s="81">
        <f t="shared" si="107"/>
        <v>5.4000000000000001E-4</v>
      </c>
      <c r="F2271" s="97">
        <f>INDEX(バックデータ一覧!$G$4:$I$27,MATCH(計算過程!B2271,バックデータ一覧!$F$4:$F$27,0),MATCH(VLOOKUP(A2271,バックデータ一覧!$T$3:$U$367,2),バックデータ一覧!$G$3:$I$3,0))*10^-3</f>
        <v>5.4000000000000001E-4</v>
      </c>
      <c r="G2271" s="97">
        <f>INDEX(バックデータ一覧!$J$4:$L$27,MATCH(計算過程!B2271,バックデータ一覧!$F$4:$F$27,0),MATCH(VLOOKUP(A2271,バックデータ一覧!$T$3:$U$367,2),バックデータ一覧!$J$3:$L$3,0))*10^-3</f>
        <v>1.08E-3</v>
      </c>
      <c r="H2271" s="97">
        <f>INDEX(バックデータ一覧!$M$4:$O$27,MATCH(計算過程!B2271,バックデータ一覧!$F$4:$F$27,0),MATCH(VLOOKUP(A2271,バックデータ一覧!$T$3:$U$367,2),バックデータ一覧!$M$3:$O$3,0))*10^-3</f>
        <v>1.6299999999999999E-3</v>
      </c>
      <c r="I2271" s="97">
        <f>INDEX(バックデータ一覧!$P$4:$R$27,MATCH(計算過程!B2271,バックデータ一覧!$F$4:$F$27,0),MATCH(VLOOKUP(A2271,バックデータ一覧!$T$3:$U$367,2),バックデータ一覧!$P$3:$R$3,0))*10^-3</f>
        <v>2.1700000000000001E-3</v>
      </c>
    </row>
    <row r="2272" spans="1:9" x14ac:dyDescent="0.15">
      <c r="A2272" s="57">
        <v>41734</v>
      </c>
      <c r="B2272" s="9" t="s">
        <v>114</v>
      </c>
      <c r="C2272" s="83">
        <f t="shared" si="106"/>
        <v>6.0700000000000007E-3</v>
      </c>
      <c r="D2272" s="82">
        <f t="shared" si="105"/>
        <v>5.9400000000000008E-3</v>
      </c>
      <c r="E2272" s="81">
        <f t="shared" si="107"/>
        <v>1.3000000000000002E-4</v>
      </c>
      <c r="F2272" s="97">
        <f>INDEX(バックデータ一覧!$G$4:$I$27,MATCH(計算過程!B2272,バックデータ一覧!$F$4:$F$27,0),MATCH(VLOOKUP(A2272,バックデータ一覧!$T$3:$U$367,2),バックデータ一覧!$G$3:$I$3,0))*10^-3</f>
        <v>1.3000000000000002E-4</v>
      </c>
      <c r="G2272" s="97">
        <f>INDEX(バックデータ一覧!$J$4:$L$27,MATCH(計算過程!B2272,バックデータ一覧!$F$4:$F$27,0),MATCH(VLOOKUP(A2272,バックデータ一覧!$T$3:$U$367,2),バックデータ一覧!$J$3:$L$3,0))*10^-3</f>
        <v>2.5000000000000001E-4</v>
      </c>
      <c r="H2272" s="97">
        <f>INDEX(バックデータ一覧!$M$4:$O$27,MATCH(計算過程!B2272,バックデータ一覧!$F$4:$F$27,0),MATCH(VLOOKUP(A2272,バックデータ一覧!$T$3:$U$367,2),バックデータ一覧!$M$3:$O$3,0))*10^-3</f>
        <v>3.8000000000000002E-4</v>
      </c>
      <c r="I2272" s="97">
        <f>INDEX(バックデータ一覧!$P$4:$R$27,MATCH(計算過程!B2272,バックデータ一覧!$F$4:$F$27,0),MATCH(VLOOKUP(A2272,バックデータ一覧!$T$3:$U$367,2),バックデータ一覧!$P$3:$R$3,0))*10^-3</f>
        <v>5.0000000000000001E-4</v>
      </c>
    </row>
    <row r="2273" spans="1:9" x14ac:dyDescent="0.15">
      <c r="A2273" s="57">
        <v>41734</v>
      </c>
      <c r="B2273" s="9" t="s">
        <v>115</v>
      </c>
      <c r="C2273" s="83">
        <f t="shared" si="106"/>
        <v>6.2700000000000013E-3</v>
      </c>
      <c r="D2273" s="82">
        <f t="shared" si="105"/>
        <v>5.9400000000000008E-3</v>
      </c>
      <c r="E2273" s="81">
        <f t="shared" si="107"/>
        <v>3.3E-4</v>
      </c>
      <c r="F2273" s="97">
        <f>INDEX(バックデータ一覧!$G$4:$I$27,MATCH(計算過程!B2273,バックデータ一覧!$F$4:$F$27,0),MATCH(VLOOKUP(A2273,バックデータ一覧!$T$3:$U$367,2),バックデータ一覧!$G$3:$I$3,0))*10^-3</f>
        <v>3.3E-4</v>
      </c>
      <c r="G2273" s="97">
        <f>INDEX(バックデータ一覧!$J$4:$L$27,MATCH(計算過程!B2273,バックデータ一覧!$F$4:$F$27,0),MATCH(VLOOKUP(A2273,バックデータ一覧!$T$3:$U$367,2),バックデータ一覧!$J$3:$L$3,0))*10^-3</f>
        <v>6.7000000000000002E-4</v>
      </c>
      <c r="H2273" s="97">
        <f>INDEX(バックデータ一覧!$M$4:$O$27,MATCH(計算過程!B2273,バックデータ一覧!$F$4:$F$27,0),MATCH(VLOOKUP(A2273,バックデータ一覧!$T$3:$U$367,2),バックデータ一覧!$M$3:$O$3,0))*10^-3</f>
        <v>1E-3</v>
      </c>
      <c r="I2273" s="97">
        <f>INDEX(バックデータ一覧!$P$4:$R$27,MATCH(計算過程!B2273,バックデータ一覧!$F$4:$F$27,0),MATCH(VLOOKUP(A2273,バックデータ一覧!$T$3:$U$367,2),バックデータ一覧!$P$3:$R$3,0))*10^-3</f>
        <v>1.33E-3</v>
      </c>
    </row>
    <row r="2274" spans="1:9" x14ac:dyDescent="0.15">
      <c r="A2274" s="57">
        <v>41734</v>
      </c>
      <c r="B2274" s="9" t="s">
        <v>116</v>
      </c>
      <c r="C2274" s="83">
        <f t="shared" si="106"/>
        <v>6.0700000000000007E-3</v>
      </c>
      <c r="D2274" s="82">
        <f t="shared" si="105"/>
        <v>5.9400000000000008E-3</v>
      </c>
      <c r="E2274" s="81">
        <f t="shared" si="107"/>
        <v>1.3000000000000002E-4</v>
      </c>
      <c r="F2274" s="97">
        <f>INDEX(バックデータ一覧!$G$4:$I$27,MATCH(計算過程!B2274,バックデータ一覧!$F$4:$F$27,0),MATCH(VLOOKUP(A2274,バックデータ一覧!$T$3:$U$367,2),バックデータ一覧!$G$3:$I$3,0))*10^-3</f>
        <v>1.3000000000000002E-4</v>
      </c>
      <c r="G2274" s="97">
        <f>INDEX(バックデータ一覧!$J$4:$L$27,MATCH(計算過程!B2274,バックデータ一覧!$F$4:$F$27,0),MATCH(VLOOKUP(A2274,バックデータ一覧!$T$3:$U$367,2),バックデータ一覧!$J$3:$L$3,0))*10^-3</f>
        <v>2.5000000000000001E-4</v>
      </c>
      <c r="H2274" s="97">
        <f>INDEX(バックデータ一覧!$M$4:$O$27,MATCH(計算過程!B2274,バックデータ一覧!$F$4:$F$27,0),MATCH(VLOOKUP(A2274,バックデータ一覧!$T$3:$U$367,2),バックデータ一覧!$M$3:$O$3,0))*10^-3</f>
        <v>3.8000000000000002E-4</v>
      </c>
      <c r="I2274" s="97">
        <f>INDEX(バックデータ一覧!$P$4:$R$27,MATCH(計算過程!B2274,バックデータ一覧!$F$4:$F$27,0),MATCH(VLOOKUP(A2274,バックデータ一覧!$T$3:$U$367,2),バックデータ一覧!$P$3:$R$3,0))*10^-3</f>
        <v>5.0000000000000001E-4</v>
      </c>
    </row>
    <row r="2275" spans="1:9" x14ac:dyDescent="0.15">
      <c r="A2275" s="57">
        <v>41734</v>
      </c>
      <c r="B2275" s="9" t="s">
        <v>117</v>
      </c>
      <c r="C2275" s="83">
        <f t="shared" si="106"/>
        <v>9.3200000000000002E-3</v>
      </c>
      <c r="D2275" s="82">
        <f t="shared" si="105"/>
        <v>5.9400000000000008E-3</v>
      </c>
      <c r="E2275" s="81">
        <f t="shared" si="107"/>
        <v>3.3799999999999998E-3</v>
      </c>
      <c r="F2275" s="97">
        <f>INDEX(バックデータ一覧!$G$4:$I$27,MATCH(計算過程!B2275,バックデータ一覧!$F$4:$F$27,0),MATCH(VLOOKUP(A2275,バックデータ一覧!$T$3:$U$367,2),バックデータ一覧!$G$3:$I$3,0))*10^-3</f>
        <v>3.3799999999999998E-3</v>
      </c>
      <c r="G2275" s="97">
        <f>INDEX(バックデータ一覧!$J$4:$L$27,MATCH(計算過程!B2275,バックデータ一覧!$F$4:$F$27,0),MATCH(VLOOKUP(A2275,バックデータ一覧!$T$3:$U$367,2),バックデータ一覧!$J$3:$L$3,0))*10^-3</f>
        <v>6.7499999999999999E-3</v>
      </c>
      <c r="H2275" s="97">
        <f>INDEX(バックデータ一覧!$M$4:$O$27,MATCH(計算過程!B2275,バックデータ一覧!$F$4:$F$27,0),MATCH(VLOOKUP(A2275,バックデータ一覧!$T$3:$U$367,2),バックデータ一覧!$M$3:$O$3,0))*10^-3</f>
        <v>1.0130000000000002E-2</v>
      </c>
      <c r="I2275" s="97">
        <f>INDEX(バックデータ一覧!$P$4:$R$27,MATCH(計算過程!B2275,バックデータ一覧!$F$4:$F$27,0),MATCH(VLOOKUP(A2275,バックデータ一覧!$T$3:$U$367,2),バックデータ一覧!$P$3:$R$3,0))*10^-3</f>
        <v>1.3509999999999999E-2</v>
      </c>
    </row>
    <row r="2276" spans="1:9" x14ac:dyDescent="0.15">
      <c r="A2276" s="57">
        <v>41734</v>
      </c>
      <c r="B2276" s="9" t="s">
        <v>118</v>
      </c>
      <c r="C2276" s="83">
        <f t="shared" si="106"/>
        <v>6.2700000000000013E-3</v>
      </c>
      <c r="D2276" s="82">
        <f t="shared" si="105"/>
        <v>5.9400000000000008E-3</v>
      </c>
      <c r="E2276" s="81">
        <f t="shared" si="107"/>
        <v>3.3E-4</v>
      </c>
      <c r="F2276" s="97">
        <f>INDEX(バックデータ一覧!$G$4:$I$27,MATCH(計算過程!B2276,バックデータ一覧!$F$4:$F$27,0),MATCH(VLOOKUP(A2276,バックデータ一覧!$T$3:$U$367,2),バックデータ一覧!$G$3:$I$3,0))*10^-3</f>
        <v>3.3E-4</v>
      </c>
      <c r="G2276" s="97">
        <f>INDEX(バックデータ一覧!$J$4:$L$27,MATCH(計算過程!B2276,バックデータ一覧!$F$4:$F$27,0),MATCH(VLOOKUP(A2276,バックデータ一覧!$T$3:$U$367,2),バックデータ一覧!$J$3:$L$3,0))*10^-3</f>
        <v>6.7000000000000002E-4</v>
      </c>
      <c r="H2276" s="97">
        <f>INDEX(バックデータ一覧!$M$4:$O$27,MATCH(計算過程!B2276,バックデータ一覧!$F$4:$F$27,0),MATCH(VLOOKUP(A2276,バックデータ一覧!$T$3:$U$367,2),バックデータ一覧!$M$3:$O$3,0))*10^-3</f>
        <v>1E-3</v>
      </c>
      <c r="I2276" s="97">
        <f>INDEX(バックデータ一覧!$P$4:$R$27,MATCH(計算過程!B2276,バックデータ一覧!$F$4:$F$27,0),MATCH(VLOOKUP(A2276,バックデータ一覧!$T$3:$U$367,2),バックデータ一覧!$P$3:$R$3,0))*10^-3</f>
        <v>1.33E-3</v>
      </c>
    </row>
    <row r="2277" spans="1:9" x14ac:dyDescent="0.15">
      <c r="A2277" s="57">
        <v>41734</v>
      </c>
      <c r="B2277" s="9" t="s">
        <v>119</v>
      </c>
      <c r="C2277" s="83">
        <f t="shared" si="106"/>
        <v>6.0700000000000007E-3</v>
      </c>
      <c r="D2277" s="82">
        <f t="shared" si="105"/>
        <v>5.9400000000000008E-3</v>
      </c>
      <c r="E2277" s="81">
        <f t="shared" si="107"/>
        <v>1.3000000000000002E-4</v>
      </c>
      <c r="F2277" s="97">
        <f>INDEX(バックデータ一覧!$G$4:$I$27,MATCH(計算過程!B2277,バックデータ一覧!$F$4:$F$27,0),MATCH(VLOOKUP(A2277,バックデータ一覧!$T$3:$U$367,2),バックデータ一覧!$G$3:$I$3,0))*10^-3</f>
        <v>1.3000000000000002E-4</v>
      </c>
      <c r="G2277" s="97">
        <f>INDEX(バックデータ一覧!$J$4:$L$27,MATCH(計算過程!B2277,バックデータ一覧!$F$4:$F$27,0),MATCH(VLOOKUP(A2277,バックデータ一覧!$T$3:$U$367,2),バックデータ一覧!$J$3:$L$3,0))*10^-3</f>
        <v>2.5000000000000001E-4</v>
      </c>
      <c r="H2277" s="97">
        <f>INDEX(バックデータ一覧!$M$4:$O$27,MATCH(計算過程!B2277,バックデータ一覧!$F$4:$F$27,0),MATCH(VLOOKUP(A2277,バックデータ一覧!$T$3:$U$367,2),バックデータ一覧!$M$3:$O$3,0))*10^-3</f>
        <v>3.8000000000000002E-4</v>
      </c>
      <c r="I2277" s="97">
        <f>INDEX(バックデータ一覧!$P$4:$R$27,MATCH(計算過程!B2277,バックデータ一覧!$F$4:$F$27,0),MATCH(VLOOKUP(A2277,バックデータ一覧!$T$3:$U$367,2),バックデータ一覧!$P$3:$R$3,0))*10^-3</f>
        <v>5.0000000000000001E-4</v>
      </c>
    </row>
    <row r="2278" spans="1:9" x14ac:dyDescent="0.15">
      <c r="A2278" s="57">
        <v>41734</v>
      </c>
      <c r="B2278" s="9" t="s">
        <v>120</v>
      </c>
      <c r="C2278" s="83">
        <f t="shared" si="106"/>
        <v>6.0700000000000007E-3</v>
      </c>
      <c r="D2278" s="82">
        <f t="shared" si="105"/>
        <v>5.9400000000000008E-3</v>
      </c>
      <c r="E2278" s="81">
        <f t="shared" si="107"/>
        <v>1.3000000000000002E-4</v>
      </c>
      <c r="F2278" s="97">
        <f>INDEX(バックデータ一覧!$G$4:$I$27,MATCH(計算過程!B2278,バックデータ一覧!$F$4:$F$27,0),MATCH(VLOOKUP(A2278,バックデータ一覧!$T$3:$U$367,2),バックデータ一覧!$G$3:$I$3,0))*10^-3</f>
        <v>1.3000000000000002E-4</v>
      </c>
      <c r="G2278" s="97">
        <f>INDEX(バックデータ一覧!$J$4:$L$27,MATCH(計算過程!B2278,バックデータ一覧!$F$4:$F$27,0),MATCH(VLOOKUP(A2278,バックデータ一覧!$T$3:$U$367,2),バックデータ一覧!$J$3:$L$3,0))*10^-3</f>
        <v>2.5000000000000001E-4</v>
      </c>
      <c r="H2278" s="97">
        <f>INDEX(バックデータ一覧!$M$4:$O$27,MATCH(計算過程!B2278,バックデータ一覧!$F$4:$F$27,0),MATCH(VLOOKUP(A2278,バックデータ一覧!$T$3:$U$367,2),バックデータ一覧!$M$3:$O$3,0))*10^-3</f>
        <v>3.8000000000000002E-4</v>
      </c>
      <c r="I2278" s="97">
        <f>INDEX(バックデータ一覧!$P$4:$R$27,MATCH(計算過程!B2278,バックデータ一覧!$F$4:$F$27,0),MATCH(VLOOKUP(A2278,バックデータ一覧!$T$3:$U$367,2),バックデータ一覧!$P$3:$R$3,0))*10^-3</f>
        <v>5.0000000000000001E-4</v>
      </c>
    </row>
    <row r="2279" spans="1:9" x14ac:dyDescent="0.15">
      <c r="A2279" s="57">
        <v>41734</v>
      </c>
      <c r="B2279" s="9" t="s">
        <v>121</v>
      </c>
      <c r="C2279" s="83">
        <f t="shared" si="106"/>
        <v>6.2700000000000013E-3</v>
      </c>
      <c r="D2279" s="82">
        <f t="shared" si="105"/>
        <v>5.9400000000000008E-3</v>
      </c>
      <c r="E2279" s="81">
        <f t="shared" si="107"/>
        <v>3.3E-4</v>
      </c>
      <c r="F2279" s="97">
        <f>INDEX(バックデータ一覧!$G$4:$I$27,MATCH(計算過程!B2279,バックデータ一覧!$F$4:$F$27,0),MATCH(VLOOKUP(A2279,バックデータ一覧!$T$3:$U$367,2),バックデータ一覧!$G$3:$I$3,0))*10^-3</f>
        <v>3.3E-4</v>
      </c>
      <c r="G2279" s="97">
        <f>INDEX(バックデータ一覧!$J$4:$L$27,MATCH(計算過程!B2279,バックデータ一覧!$F$4:$F$27,0),MATCH(VLOOKUP(A2279,バックデータ一覧!$T$3:$U$367,2),バックデータ一覧!$J$3:$L$3,0))*10^-3</f>
        <v>6.7000000000000002E-4</v>
      </c>
      <c r="H2279" s="97">
        <f>INDEX(バックデータ一覧!$M$4:$O$27,MATCH(計算過程!B2279,バックデータ一覧!$F$4:$F$27,0),MATCH(VLOOKUP(A2279,バックデータ一覧!$T$3:$U$367,2),バックデータ一覧!$M$3:$O$3,0))*10^-3</f>
        <v>1E-3</v>
      </c>
      <c r="I2279" s="97">
        <f>INDEX(バックデータ一覧!$P$4:$R$27,MATCH(計算過程!B2279,バックデータ一覧!$F$4:$F$27,0),MATCH(VLOOKUP(A2279,バックデータ一覧!$T$3:$U$367,2),バックデータ一覧!$P$3:$R$3,0))*10^-3</f>
        <v>1.33E-3</v>
      </c>
    </row>
    <row r="2280" spans="1:9" x14ac:dyDescent="0.15">
      <c r="A2280" s="57">
        <v>41734</v>
      </c>
      <c r="B2280" s="9" t="s">
        <v>122</v>
      </c>
      <c r="C2280" s="83">
        <f t="shared" si="106"/>
        <v>6.2700000000000013E-3</v>
      </c>
      <c r="D2280" s="82">
        <f t="shared" si="105"/>
        <v>5.9400000000000008E-3</v>
      </c>
      <c r="E2280" s="81">
        <f t="shared" si="107"/>
        <v>3.3E-4</v>
      </c>
      <c r="F2280" s="97">
        <f>INDEX(バックデータ一覧!$G$4:$I$27,MATCH(計算過程!B2280,バックデータ一覧!$F$4:$F$27,0),MATCH(VLOOKUP(A2280,バックデータ一覧!$T$3:$U$367,2),バックデータ一覧!$G$3:$I$3,0))*10^-3</f>
        <v>3.3E-4</v>
      </c>
      <c r="G2280" s="97">
        <f>INDEX(バックデータ一覧!$J$4:$L$27,MATCH(計算過程!B2280,バックデータ一覧!$F$4:$F$27,0),MATCH(VLOOKUP(A2280,バックデータ一覧!$T$3:$U$367,2),バックデータ一覧!$J$3:$L$3,0))*10^-3</f>
        <v>6.7000000000000002E-4</v>
      </c>
      <c r="H2280" s="97">
        <f>INDEX(バックデータ一覧!$M$4:$O$27,MATCH(計算過程!B2280,バックデータ一覧!$F$4:$F$27,0),MATCH(VLOOKUP(A2280,バックデータ一覧!$T$3:$U$367,2),バックデータ一覧!$M$3:$O$3,0))*10^-3</f>
        <v>1E-3</v>
      </c>
      <c r="I2280" s="97">
        <f>INDEX(バックデータ一覧!$P$4:$R$27,MATCH(計算過程!B2280,バックデータ一覧!$F$4:$F$27,0),MATCH(VLOOKUP(A2280,バックデータ一覧!$T$3:$U$367,2),バックデータ一覧!$P$3:$R$3,0))*10^-3</f>
        <v>1.33E-3</v>
      </c>
    </row>
    <row r="2281" spans="1:9" x14ac:dyDescent="0.15">
      <c r="A2281" s="57">
        <v>41734</v>
      </c>
      <c r="B2281" s="9" t="s">
        <v>123</v>
      </c>
      <c r="C2281" s="83">
        <f t="shared" si="106"/>
        <v>1.2360000000000001E-2</v>
      </c>
      <c r="D2281" s="82">
        <f t="shared" si="105"/>
        <v>5.9400000000000008E-3</v>
      </c>
      <c r="E2281" s="81">
        <f t="shared" si="107"/>
        <v>6.4200000000000004E-3</v>
      </c>
      <c r="F2281" s="97">
        <f>INDEX(バックデータ一覧!$G$4:$I$27,MATCH(計算過程!B2281,バックデータ一覧!$F$4:$F$27,0),MATCH(VLOOKUP(A2281,バックデータ一覧!$T$3:$U$367,2),バックデータ一覧!$G$3:$I$3,0))*10^-3</f>
        <v>6.4200000000000004E-3</v>
      </c>
      <c r="G2281" s="97">
        <f>INDEX(バックデータ一覧!$J$4:$L$27,MATCH(計算過程!B2281,バックデータ一覧!$F$4:$F$27,0),MATCH(VLOOKUP(A2281,バックデータ一覧!$T$3:$U$367,2),バックデータ一覧!$J$3:$L$3,0))*10^-3</f>
        <v>1.2840000000000001E-2</v>
      </c>
      <c r="H2281" s="97">
        <f>INDEX(バックデータ一覧!$M$4:$O$27,MATCH(計算過程!B2281,バックデータ一覧!$F$4:$F$27,0),MATCH(VLOOKUP(A2281,バックデータ一覧!$T$3:$U$367,2),バックデータ一覧!$M$3:$O$3,0))*10^-3</f>
        <v>1.9260000000000003E-2</v>
      </c>
      <c r="I2281" s="97">
        <f>INDEX(バックデータ一覧!$P$4:$R$27,MATCH(計算過程!B2281,バックデータ一覧!$F$4:$F$27,0),MATCH(VLOOKUP(A2281,バックデータ一覧!$T$3:$U$367,2),バックデータ一覧!$P$3:$R$3,0))*10^-3</f>
        <v>2.5680000000000001E-2</v>
      </c>
    </row>
    <row r="2282" spans="1:9" x14ac:dyDescent="0.15">
      <c r="A2282" s="57">
        <v>41734</v>
      </c>
      <c r="B2282" s="9" t="s">
        <v>124</v>
      </c>
      <c r="C2282" s="83">
        <f t="shared" si="106"/>
        <v>1.2360000000000001E-2</v>
      </c>
      <c r="D2282" s="82">
        <f t="shared" si="105"/>
        <v>5.9400000000000008E-3</v>
      </c>
      <c r="E2282" s="81">
        <f t="shared" si="107"/>
        <v>6.4200000000000004E-3</v>
      </c>
      <c r="F2282" s="97">
        <f>INDEX(バックデータ一覧!$G$4:$I$27,MATCH(計算過程!B2282,バックデータ一覧!$F$4:$F$27,0),MATCH(VLOOKUP(A2282,バックデータ一覧!$T$3:$U$367,2),バックデータ一覧!$G$3:$I$3,0))*10^-3</f>
        <v>6.4200000000000004E-3</v>
      </c>
      <c r="G2282" s="97">
        <f>INDEX(バックデータ一覧!$J$4:$L$27,MATCH(計算過程!B2282,バックデータ一覧!$F$4:$F$27,0),MATCH(VLOOKUP(A2282,バックデータ一覧!$T$3:$U$367,2),バックデータ一覧!$J$3:$L$3,0))*10^-3</f>
        <v>1.2840000000000001E-2</v>
      </c>
      <c r="H2282" s="97">
        <f>INDEX(バックデータ一覧!$M$4:$O$27,MATCH(計算過程!B2282,バックデータ一覧!$F$4:$F$27,0),MATCH(VLOOKUP(A2282,バックデータ一覧!$T$3:$U$367,2),バックデータ一覧!$M$3:$O$3,0))*10^-3</f>
        <v>1.9260000000000003E-2</v>
      </c>
      <c r="I2282" s="97">
        <f>INDEX(バックデータ一覧!$P$4:$R$27,MATCH(計算過程!B2282,バックデータ一覧!$F$4:$F$27,0),MATCH(VLOOKUP(A2282,バックデータ一覧!$T$3:$U$367,2),バックデータ一覧!$P$3:$R$3,0))*10^-3</f>
        <v>2.5680000000000001E-2</v>
      </c>
    </row>
    <row r="2283" spans="1:9" x14ac:dyDescent="0.15">
      <c r="A2283" s="57">
        <v>41734</v>
      </c>
      <c r="B2283" s="9" t="s">
        <v>125</v>
      </c>
      <c r="C2283" s="83">
        <f t="shared" si="106"/>
        <v>6.2700000000000013E-3</v>
      </c>
      <c r="D2283" s="82">
        <f t="shared" si="105"/>
        <v>5.9400000000000008E-3</v>
      </c>
      <c r="E2283" s="81">
        <f t="shared" si="107"/>
        <v>3.3E-4</v>
      </c>
      <c r="F2283" s="97">
        <f>INDEX(バックデータ一覧!$G$4:$I$27,MATCH(計算過程!B2283,バックデータ一覧!$F$4:$F$27,0),MATCH(VLOOKUP(A2283,バックデータ一覧!$T$3:$U$367,2),バックデータ一覧!$G$3:$I$3,0))*10^-3</f>
        <v>3.3E-4</v>
      </c>
      <c r="G2283" s="97">
        <f>INDEX(バックデータ一覧!$J$4:$L$27,MATCH(計算過程!B2283,バックデータ一覧!$F$4:$F$27,0),MATCH(VLOOKUP(A2283,バックデータ一覧!$T$3:$U$367,2),バックデータ一覧!$J$3:$L$3,0))*10^-3</f>
        <v>6.7000000000000002E-4</v>
      </c>
      <c r="H2283" s="97">
        <f>INDEX(バックデータ一覧!$M$4:$O$27,MATCH(計算過程!B2283,バックデータ一覧!$F$4:$F$27,0),MATCH(VLOOKUP(A2283,バックデータ一覧!$T$3:$U$367,2),バックデータ一覧!$M$3:$O$3,0))*10^-3</f>
        <v>1E-3</v>
      </c>
      <c r="I2283" s="97">
        <f>INDEX(バックデータ一覧!$P$4:$R$27,MATCH(計算過程!B2283,バックデータ一覧!$F$4:$F$27,0),MATCH(VLOOKUP(A2283,バックデータ一覧!$T$3:$U$367,2),バックデータ一覧!$P$3:$R$3,0))*10^-3</f>
        <v>1.33E-3</v>
      </c>
    </row>
    <row r="2284" spans="1:9" x14ac:dyDescent="0.15">
      <c r="A2284" s="57">
        <v>41734</v>
      </c>
      <c r="B2284" s="9" t="s">
        <v>126</v>
      </c>
      <c r="C2284" s="83">
        <f t="shared" si="106"/>
        <v>6.2700000000000013E-3</v>
      </c>
      <c r="D2284" s="82">
        <f t="shared" si="105"/>
        <v>5.9400000000000008E-3</v>
      </c>
      <c r="E2284" s="81">
        <f t="shared" si="107"/>
        <v>3.3E-4</v>
      </c>
      <c r="F2284" s="97">
        <f>INDEX(バックデータ一覧!$G$4:$I$27,MATCH(計算過程!B2284,バックデータ一覧!$F$4:$F$27,0),MATCH(VLOOKUP(A2284,バックデータ一覧!$T$3:$U$367,2),バックデータ一覧!$G$3:$I$3,0))*10^-3</f>
        <v>3.3E-4</v>
      </c>
      <c r="G2284" s="97">
        <f>INDEX(バックデータ一覧!$J$4:$L$27,MATCH(計算過程!B2284,バックデータ一覧!$F$4:$F$27,0),MATCH(VLOOKUP(A2284,バックデータ一覧!$T$3:$U$367,2),バックデータ一覧!$J$3:$L$3,0))*10^-3</f>
        <v>6.7000000000000002E-4</v>
      </c>
      <c r="H2284" s="97">
        <f>INDEX(バックデータ一覧!$M$4:$O$27,MATCH(計算過程!B2284,バックデータ一覧!$F$4:$F$27,0),MATCH(VLOOKUP(A2284,バックデータ一覧!$T$3:$U$367,2),バックデータ一覧!$M$3:$O$3,0))*10^-3</f>
        <v>1E-3</v>
      </c>
      <c r="I2284" s="97">
        <f>INDEX(バックデータ一覧!$P$4:$R$27,MATCH(計算過程!B2284,バックデータ一覧!$F$4:$F$27,0),MATCH(VLOOKUP(A2284,バックデータ一覧!$T$3:$U$367,2),バックデータ一覧!$P$3:$R$3,0))*10^-3</f>
        <v>1.33E-3</v>
      </c>
    </row>
    <row r="2285" spans="1:9" x14ac:dyDescent="0.15">
      <c r="A2285" s="57">
        <v>41734</v>
      </c>
      <c r="B2285" s="9" t="s">
        <v>127</v>
      </c>
      <c r="C2285" s="83">
        <f t="shared" si="106"/>
        <v>1.2220000000000002E-2</v>
      </c>
      <c r="D2285" s="82">
        <f t="shared" si="105"/>
        <v>5.9400000000000008E-3</v>
      </c>
      <c r="E2285" s="81">
        <f t="shared" si="107"/>
        <v>6.28E-3</v>
      </c>
      <c r="F2285" s="97">
        <f>INDEX(バックデータ一覧!$G$4:$I$27,MATCH(計算過程!B2285,バックデータ一覧!$F$4:$F$27,0),MATCH(VLOOKUP(A2285,バックデータ一覧!$T$3:$U$367,2),バックデータ一覧!$G$3:$I$3,0))*10^-3</f>
        <v>6.28E-3</v>
      </c>
      <c r="G2285" s="97">
        <f>INDEX(バックデータ一覧!$J$4:$L$27,MATCH(計算過程!B2285,バックデータ一覧!$F$4:$F$27,0),MATCH(VLOOKUP(A2285,バックデータ一覧!$T$3:$U$367,2),バックデータ一覧!$J$3:$L$3,0))*10^-3</f>
        <v>1.256E-2</v>
      </c>
      <c r="H2285" s="97">
        <f>INDEX(バックデータ一覧!$M$4:$O$27,MATCH(計算過程!B2285,バックデータ一覧!$F$4:$F$27,0),MATCH(VLOOKUP(A2285,バックデータ一覧!$T$3:$U$367,2),バックデータ一覧!$M$3:$O$3,0))*10^-3</f>
        <v>1.8839999999999999E-2</v>
      </c>
      <c r="I2285" s="97">
        <f>INDEX(バックデータ一覧!$P$4:$R$27,MATCH(計算過程!B2285,バックデータ一覧!$F$4:$F$27,0),MATCH(VLOOKUP(A2285,バックデータ一覧!$T$3:$U$367,2),バックデータ一覧!$P$3:$R$3,0))*10^-3</f>
        <v>2.512E-2</v>
      </c>
    </row>
    <row r="2286" spans="1:9" x14ac:dyDescent="0.15">
      <c r="A2286" s="57">
        <v>41734</v>
      </c>
      <c r="B2286" s="9" t="s">
        <v>128</v>
      </c>
      <c r="C2286" s="83">
        <f t="shared" si="106"/>
        <v>1.2640000000000002E-2</v>
      </c>
      <c r="D2286" s="82">
        <f t="shared" si="105"/>
        <v>5.9400000000000008E-3</v>
      </c>
      <c r="E2286" s="81">
        <f t="shared" si="107"/>
        <v>6.7000000000000002E-3</v>
      </c>
      <c r="F2286" s="97">
        <f>INDEX(バックデータ一覧!$G$4:$I$27,MATCH(計算過程!B2286,バックデータ一覧!$F$4:$F$27,0),MATCH(VLOOKUP(A2286,バックデータ一覧!$T$3:$U$367,2),バックデータ一覧!$G$3:$I$3,0))*10^-3</f>
        <v>6.7000000000000002E-3</v>
      </c>
      <c r="G2286" s="97">
        <f>INDEX(バックデータ一覧!$J$4:$L$27,MATCH(計算過程!B2286,バックデータ一覧!$F$4:$F$27,0),MATCH(VLOOKUP(A2286,バックデータ一覧!$T$3:$U$367,2),バックデータ一覧!$J$3:$L$3,0))*10^-3</f>
        <v>1.3390000000000001E-2</v>
      </c>
      <c r="H2286" s="97">
        <f>INDEX(バックデータ一覧!$M$4:$O$27,MATCH(計算過程!B2286,バックデータ一覧!$F$4:$F$27,0),MATCH(VLOOKUP(A2286,バックデータ一覧!$T$3:$U$367,2),バックデータ一覧!$M$3:$O$3,0))*10^-3</f>
        <v>2.009E-2</v>
      </c>
      <c r="I2286" s="97">
        <f>INDEX(バックデータ一覧!$P$4:$R$27,MATCH(計算過程!B2286,バックデータ一覧!$F$4:$F$27,0),MATCH(VLOOKUP(A2286,バックデータ一覧!$T$3:$U$367,2),バックデータ一覧!$P$3:$R$3,0))*10^-3</f>
        <v>2.6790000000000001E-2</v>
      </c>
    </row>
    <row r="2287" spans="1:9" x14ac:dyDescent="0.15">
      <c r="A2287" s="57">
        <v>41735</v>
      </c>
      <c r="B2287" s="9" t="s">
        <v>105</v>
      </c>
      <c r="C2287" s="83">
        <f t="shared" si="106"/>
        <v>6.0700000000000007E-3</v>
      </c>
      <c r="D2287" s="82">
        <f t="shared" si="105"/>
        <v>5.9400000000000008E-3</v>
      </c>
      <c r="E2287" s="81">
        <f t="shared" si="107"/>
        <v>1.3000000000000002E-4</v>
      </c>
      <c r="F2287" s="97">
        <f>INDEX(バックデータ一覧!$G$4:$I$27,MATCH(計算過程!B2287,バックデータ一覧!$F$4:$F$27,0),MATCH(VLOOKUP(A2287,バックデータ一覧!$T$3:$U$367,2),バックデータ一覧!$G$3:$I$3,0))*10^-3</f>
        <v>1.3000000000000002E-4</v>
      </c>
      <c r="G2287" s="97">
        <f>INDEX(バックデータ一覧!$J$4:$L$27,MATCH(計算過程!B2287,バックデータ一覧!$F$4:$F$27,0),MATCH(VLOOKUP(A2287,バックデータ一覧!$T$3:$U$367,2),バックデータ一覧!$J$3:$L$3,0))*10^-3</f>
        <v>2.5000000000000001E-4</v>
      </c>
      <c r="H2287" s="97">
        <f>INDEX(バックデータ一覧!$M$4:$O$27,MATCH(計算過程!B2287,バックデータ一覧!$F$4:$F$27,0),MATCH(VLOOKUP(A2287,バックデータ一覧!$T$3:$U$367,2),バックデータ一覧!$M$3:$O$3,0))*10^-3</f>
        <v>3.8000000000000002E-4</v>
      </c>
      <c r="I2287" s="97">
        <f>INDEX(バックデータ一覧!$P$4:$R$27,MATCH(計算過程!B2287,バックデータ一覧!$F$4:$F$27,0),MATCH(VLOOKUP(A2287,バックデータ一覧!$T$3:$U$367,2),バックデータ一覧!$P$3:$R$3,0))*10^-3</f>
        <v>5.0000000000000001E-4</v>
      </c>
    </row>
    <row r="2288" spans="1:9" x14ac:dyDescent="0.15">
      <c r="A2288" s="57">
        <v>41735</v>
      </c>
      <c r="B2288" s="9" t="s">
        <v>106</v>
      </c>
      <c r="C2288" s="83">
        <f t="shared" si="106"/>
        <v>6.0700000000000007E-3</v>
      </c>
      <c r="D2288" s="82">
        <f t="shared" si="105"/>
        <v>5.9400000000000008E-3</v>
      </c>
      <c r="E2288" s="81">
        <f t="shared" si="107"/>
        <v>1.3000000000000002E-4</v>
      </c>
      <c r="F2288" s="97">
        <f>INDEX(バックデータ一覧!$G$4:$I$27,MATCH(計算過程!B2288,バックデータ一覧!$F$4:$F$27,0),MATCH(VLOOKUP(A2288,バックデータ一覧!$T$3:$U$367,2),バックデータ一覧!$G$3:$I$3,0))*10^-3</f>
        <v>1.3000000000000002E-4</v>
      </c>
      <c r="G2288" s="97">
        <f>INDEX(バックデータ一覧!$J$4:$L$27,MATCH(計算過程!B2288,バックデータ一覧!$F$4:$F$27,0),MATCH(VLOOKUP(A2288,バックデータ一覧!$T$3:$U$367,2),バックデータ一覧!$J$3:$L$3,0))*10^-3</f>
        <v>2.5000000000000001E-4</v>
      </c>
      <c r="H2288" s="97">
        <f>INDEX(バックデータ一覧!$M$4:$O$27,MATCH(計算過程!B2288,バックデータ一覧!$F$4:$F$27,0),MATCH(VLOOKUP(A2288,バックデータ一覧!$T$3:$U$367,2),バックデータ一覧!$M$3:$O$3,0))*10^-3</f>
        <v>3.8000000000000002E-4</v>
      </c>
      <c r="I2288" s="97">
        <f>INDEX(バックデータ一覧!$P$4:$R$27,MATCH(計算過程!B2288,バックデータ一覧!$F$4:$F$27,0),MATCH(VLOOKUP(A2288,バックデータ一覧!$T$3:$U$367,2),バックデータ一覧!$P$3:$R$3,0))*10^-3</f>
        <v>5.0000000000000001E-4</v>
      </c>
    </row>
    <row r="2289" spans="1:9" x14ac:dyDescent="0.15">
      <c r="A2289" s="57">
        <v>41735</v>
      </c>
      <c r="B2289" s="9" t="s">
        <v>107</v>
      </c>
      <c r="C2289" s="83">
        <f t="shared" si="106"/>
        <v>6.0700000000000007E-3</v>
      </c>
      <c r="D2289" s="82">
        <f t="shared" si="105"/>
        <v>5.9400000000000008E-3</v>
      </c>
      <c r="E2289" s="81">
        <f t="shared" si="107"/>
        <v>1.3000000000000002E-4</v>
      </c>
      <c r="F2289" s="97">
        <f>INDEX(バックデータ一覧!$G$4:$I$27,MATCH(計算過程!B2289,バックデータ一覧!$F$4:$F$27,0),MATCH(VLOOKUP(A2289,バックデータ一覧!$T$3:$U$367,2),バックデータ一覧!$G$3:$I$3,0))*10^-3</f>
        <v>1.3000000000000002E-4</v>
      </c>
      <c r="G2289" s="97">
        <f>INDEX(バックデータ一覧!$J$4:$L$27,MATCH(計算過程!B2289,バックデータ一覧!$F$4:$F$27,0),MATCH(VLOOKUP(A2289,バックデータ一覧!$T$3:$U$367,2),バックデータ一覧!$J$3:$L$3,0))*10^-3</f>
        <v>2.5000000000000001E-4</v>
      </c>
      <c r="H2289" s="97">
        <f>INDEX(バックデータ一覧!$M$4:$O$27,MATCH(計算過程!B2289,バックデータ一覧!$F$4:$F$27,0),MATCH(VLOOKUP(A2289,バックデータ一覧!$T$3:$U$367,2),バックデータ一覧!$M$3:$O$3,0))*10^-3</f>
        <v>3.8000000000000002E-4</v>
      </c>
      <c r="I2289" s="97">
        <f>INDEX(バックデータ一覧!$P$4:$R$27,MATCH(計算過程!B2289,バックデータ一覧!$F$4:$F$27,0),MATCH(VLOOKUP(A2289,バックデータ一覧!$T$3:$U$367,2),バックデータ一覧!$P$3:$R$3,0))*10^-3</f>
        <v>5.0000000000000001E-4</v>
      </c>
    </row>
    <row r="2290" spans="1:9" x14ac:dyDescent="0.15">
      <c r="A2290" s="57">
        <v>41735</v>
      </c>
      <c r="B2290" s="9" t="s">
        <v>108</v>
      </c>
      <c r="C2290" s="83">
        <f t="shared" si="106"/>
        <v>6.0700000000000007E-3</v>
      </c>
      <c r="D2290" s="82">
        <f t="shared" si="105"/>
        <v>5.9400000000000008E-3</v>
      </c>
      <c r="E2290" s="81">
        <f t="shared" si="107"/>
        <v>1.3000000000000002E-4</v>
      </c>
      <c r="F2290" s="97">
        <f>INDEX(バックデータ一覧!$G$4:$I$27,MATCH(計算過程!B2290,バックデータ一覧!$F$4:$F$27,0),MATCH(VLOOKUP(A2290,バックデータ一覧!$T$3:$U$367,2),バックデータ一覧!$G$3:$I$3,0))*10^-3</f>
        <v>1.3000000000000002E-4</v>
      </c>
      <c r="G2290" s="97">
        <f>INDEX(バックデータ一覧!$J$4:$L$27,MATCH(計算過程!B2290,バックデータ一覧!$F$4:$F$27,0),MATCH(VLOOKUP(A2290,バックデータ一覧!$T$3:$U$367,2),バックデータ一覧!$J$3:$L$3,0))*10^-3</f>
        <v>2.5000000000000001E-4</v>
      </c>
      <c r="H2290" s="97">
        <f>INDEX(バックデータ一覧!$M$4:$O$27,MATCH(計算過程!B2290,バックデータ一覧!$F$4:$F$27,0),MATCH(VLOOKUP(A2290,バックデータ一覧!$T$3:$U$367,2),バックデータ一覧!$M$3:$O$3,0))*10^-3</f>
        <v>3.8000000000000002E-4</v>
      </c>
      <c r="I2290" s="97">
        <f>INDEX(バックデータ一覧!$P$4:$R$27,MATCH(計算過程!B2290,バックデータ一覧!$F$4:$F$27,0),MATCH(VLOOKUP(A2290,バックデータ一覧!$T$3:$U$367,2),バックデータ一覧!$P$3:$R$3,0))*10^-3</f>
        <v>5.0000000000000001E-4</v>
      </c>
    </row>
    <row r="2291" spans="1:9" x14ac:dyDescent="0.15">
      <c r="A2291" s="57">
        <v>41735</v>
      </c>
      <c r="B2291" s="9" t="s">
        <v>109</v>
      </c>
      <c r="C2291" s="83">
        <f t="shared" si="106"/>
        <v>6.0700000000000007E-3</v>
      </c>
      <c r="D2291" s="82">
        <f t="shared" si="105"/>
        <v>5.9400000000000008E-3</v>
      </c>
      <c r="E2291" s="81">
        <f t="shared" si="107"/>
        <v>1.3000000000000002E-4</v>
      </c>
      <c r="F2291" s="97">
        <f>INDEX(バックデータ一覧!$G$4:$I$27,MATCH(計算過程!B2291,バックデータ一覧!$F$4:$F$27,0),MATCH(VLOOKUP(A2291,バックデータ一覧!$T$3:$U$367,2),バックデータ一覧!$G$3:$I$3,0))*10^-3</f>
        <v>1.3000000000000002E-4</v>
      </c>
      <c r="G2291" s="97">
        <f>INDEX(バックデータ一覧!$J$4:$L$27,MATCH(計算過程!B2291,バックデータ一覧!$F$4:$F$27,0),MATCH(VLOOKUP(A2291,バックデータ一覧!$T$3:$U$367,2),バックデータ一覧!$J$3:$L$3,0))*10^-3</f>
        <v>2.5000000000000001E-4</v>
      </c>
      <c r="H2291" s="97">
        <f>INDEX(バックデータ一覧!$M$4:$O$27,MATCH(計算過程!B2291,バックデータ一覧!$F$4:$F$27,0),MATCH(VLOOKUP(A2291,バックデータ一覧!$T$3:$U$367,2),バックデータ一覧!$M$3:$O$3,0))*10^-3</f>
        <v>3.8000000000000002E-4</v>
      </c>
      <c r="I2291" s="97">
        <f>INDEX(バックデータ一覧!$P$4:$R$27,MATCH(計算過程!B2291,バックデータ一覧!$F$4:$F$27,0),MATCH(VLOOKUP(A2291,バックデータ一覧!$T$3:$U$367,2),バックデータ一覧!$P$3:$R$3,0))*10^-3</f>
        <v>5.0000000000000001E-4</v>
      </c>
    </row>
    <row r="2292" spans="1:9" x14ac:dyDescent="0.15">
      <c r="A2292" s="57">
        <v>41735</v>
      </c>
      <c r="B2292" s="9" t="s">
        <v>110</v>
      </c>
      <c r="C2292" s="83">
        <f t="shared" si="106"/>
        <v>6.0700000000000007E-3</v>
      </c>
      <c r="D2292" s="82">
        <f t="shared" si="105"/>
        <v>5.9400000000000008E-3</v>
      </c>
      <c r="E2292" s="81">
        <f t="shared" si="107"/>
        <v>1.3000000000000002E-4</v>
      </c>
      <c r="F2292" s="97">
        <f>INDEX(バックデータ一覧!$G$4:$I$27,MATCH(計算過程!B2292,バックデータ一覧!$F$4:$F$27,0),MATCH(VLOOKUP(A2292,バックデータ一覧!$T$3:$U$367,2),バックデータ一覧!$G$3:$I$3,0))*10^-3</f>
        <v>1.3000000000000002E-4</v>
      </c>
      <c r="G2292" s="97">
        <f>INDEX(バックデータ一覧!$J$4:$L$27,MATCH(計算過程!B2292,バックデータ一覧!$F$4:$F$27,0),MATCH(VLOOKUP(A2292,バックデータ一覧!$T$3:$U$367,2),バックデータ一覧!$J$3:$L$3,0))*10^-3</f>
        <v>2.5000000000000001E-4</v>
      </c>
      <c r="H2292" s="97">
        <f>INDEX(バックデータ一覧!$M$4:$O$27,MATCH(計算過程!B2292,バックデータ一覧!$F$4:$F$27,0),MATCH(VLOOKUP(A2292,バックデータ一覧!$T$3:$U$367,2),バックデータ一覧!$M$3:$O$3,0))*10^-3</f>
        <v>3.8000000000000002E-4</v>
      </c>
      <c r="I2292" s="97">
        <f>INDEX(バックデータ一覧!$P$4:$R$27,MATCH(計算過程!B2292,バックデータ一覧!$F$4:$F$27,0),MATCH(VLOOKUP(A2292,バックデータ一覧!$T$3:$U$367,2),バックデータ一覧!$P$3:$R$3,0))*10^-3</f>
        <v>5.0000000000000001E-4</v>
      </c>
    </row>
    <row r="2293" spans="1:9" x14ac:dyDescent="0.15">
      <c r="A2293" s="57">
        <v>41735</v>
      </c>
      <c r="B2293" s="9" t="s">
        <v>111</v>
      </c>
      <c r="C2293" s="83">
        <f t="shared" si="106"/>
        <v>9.3200000000000002E-3</v>
      </c>
      <c r="D2293" s="82">
        <f t="shared" si="105"/>
        <v>5.9400000000000008E-3</v>
      </c>
      <c r="E2293" s="81">
        <f t="shared" si="107"/>
        <v>3.3799999999999998E-3</v>
      </c>
      <c r="F2293" s="97">
        <f>INDEX(バックデータ一覧!$G$4:$I$27,MATCH(計算過程!B2293,バックデータ一覧!$F$4:$F$27,0),MATCH(VLOOKUP(A2293,バックデータ一覧!$T$3:$U$367,2),バックデータ一覧!$G$3:$I$3,0))*10^-3</f>
        <v>3.3799999999999998E-3</v>
      </c>
      <c r="G2293" s="97">
        <f>INDEX(バックデータ一覧!$J$4:$L$27,MATCH(計算過程!B2293,バックデータ一覧!$F$4:$F$27,0),MATCH(VLOOKUP(A2293,バックデータ一覧!$T$3:$U$367,2),バックデータ一覧!$J$3:$L$3,0))*10^-3</f>
        <v>6.7499999999999999E-3</v>
      </c>
      <c r="H2293" s="97">
        <f>INDEX(バックデータ一覧!$M$4:$O$27,MATCH(計算過程!B2293,バックデータ一覧!$F$4:$F$27,0),MATCH(VLOOKUP(A2293,バックデータ一覧!$T$3:$U$367,2),バックデータ一覧!$M$3:$O$3,0))*10^-3</f>
        <v>1.0130000000000002E-2</v>
      </c>
      <c r="I2293" s="97">
        <f>INDEX(バックデータ一覧!$P$4:$R$27,MATCH(計算過程!B2293,バックデータ一覧!$F$4:$F$27,0),MATCH(VLOOKUP(A2293,バックデータ一覧!$T$3:$U$367,2),バックデータ一覧!$P$3:$R$3,0))*10^-3</f>
        <v>1.3509999999999999E-2</v>
      </c>
    </row>
    <row r="2294" spans="1:9" x14ac:dyDescent="0.15">
      <c r="A2294" s="57">
        <v>41735</v>
      </c>
      <c r="B2294" s="9" t="s">
        <v>112</v>
      </c>
      <c r="C2294" s="83">
        <f t="shared" si="106"/>
        <v>6.4800000000000005E-3</v>
      </c>
      <c r="D2294" s="82">
        <f t="shared" si="105"/>
        <v>5.9400000000000008E-3</v>
      </c>
      <c r="E2294" s="81">
        <f t="shared" si="107"/>
        <v>5.4000000000000001E-4</v>
      </c>
      <c r="F2294" s="97">
        <f>INDEX(バックデータ一覧!$G$4:$I$27,MATCH(計算過程!B2294,バックデータ一覧!$F$4:$F$27,0),MATCH(VLOOKUP(A2294,バックデータ一覧!$T$3:$U$367,2),バックデータ一覧!$G$3:$I$3,0))*10^-3</f>
        <v>5.4000000000000001E-4</v>
      </c>
      <c r="G2294" s="97">
        <f>INDEX(バックデータ一覧!$J$4:$L$27,MATCH(計算過程!B2294,バックデータ一覧!$F$4:$F$27,0),MATCH(VLOOKUP(A2294,バックデータ一覧!$T$3:$U$367,2),バックデータ一覧!$J$3:$L$3,0))*10^-3</f>
        <v>1.08E-3</v>
      </c>
      <c r="H2294" s="97">
        <f>INDEX(バックデータ一覧!$M$4:$O$27,MATCH(計算過程!B2294,バックデータ一覧!$F$4:$F$27,0),MATCH(VLOOKUP(A2294,バックデータ一覧!$T$3:$U$367,2),バックデータ一覧!$M$3:$O$3,0))*10^-3</f>
        <v>1.6299999999999999E-3</v>
      </c>
      <c r="I2294" s="97">
        <f>INDEX(バックデータ一覧!$P$4:$R$27,MATCH(計算過程!B2294,バックデータ一覧!$F$4:$F$27,0),MATCH(VLOOKUP(A2294,バックデータ一覧!$T$3:$U$367,2),バックデータ一覧!$P$3:$R$3,0))*10^-3</f>
        <v>2.1700000000000001E-3</v>
      </c>
    </row>
    <row r="2295" spans="1:9" x14ac:dyDescent="0.15">
      <c r="A2295" s="57">
        <v>41735</v>
      </c>
      <c r="B2295" s="9" t="s">
        <v>113</v>
      </c>
      <c r="C2295" s="83">
        <f t="shared" si="106"/>
        <v>6.4800000000000005E-3</v>
      </c>
      <c r="D2295" s="82">
        <f t="shared" si="105"/>
        <v>5.9400000000000008E-3</v>
      </c>
      <c r="E2295" s="81">
        <f t="shared" si="107"/>
        <v>5.4000000000000001E-4</v>
      </c>
      <c r="F2295" s="97">
        <f>INDEX(バックデータ一覧!$G$4:$I$27,MATCH(計算過程!B2295,バックデータ一覧!$F$4:$F$27,0),MATCH(VLOOKUP(A2295,バックデータ一覧!$T$3:$U$367,2),バックデータ一覧!$G$3:$I$3,0))*10^-3</f>
        <v>5.4000000000000001E-4</v>
      </c>
      <c r="G2295" s="97">
        <f>INDEX(バックデータ一覧!$J$4:$L$27,MATCH(計算過程!B2295,バックデータ一覧!$F$4:$F$27,0),MATCH(VLOOKUP(A2295,バックデータ一覧!$T$3:$U$367,2),バックデータ一覧!$J$3:$L$3,0))*10^-3</f>
        <v>1.08E-3</v>
      </c>
      <c r="H2295" s="97">
        <f>INDEX(バックデータ一覧!$M$4:$O$27,MATCH(計算過程!B2295,バックデータ一覧!$F$4:$F$27,0),MATCH(VLOOKUP(A2295,バックデータ一覧!$T$3:$U$367,2),バックデータ一覧!$M$3:$O$3,0))*10^-3</f>
        <v>1.6299999999999999E-3</v>
      </c>
      <c r="I2295" s="97">
        <f>INDEX(バックデータ一覧!$P$4:$R$27,MATCH(計算過程!B2295,バックデータ一覧!$F$4:$F$27,0),MATCH(VLOOKUP(A2295,バックデータ一覧!$T$3:$U$367,2),バックデータ一覧!$P$3:$R$3,0))*10^-3</f>
        <v>2.1700000000000001E-3</v>
      </c>
    </row>
    <row r="2296" spans="1:9" x14ac:dyDescent="0.15">
      <c r="A2296" s="57">
        <v>41735</v>
      </c>
      <c r="B2296" s="9" t="s">
        <v>114</v>
      </c>
      <c r="C2296" s="83">
        <f t="shared" si="106"/>
        <v>6.0700000000000007E-3</v>
      </c>
      <c r="D2296" s="82">
        <f t="shared" si="105"/>
        <v>5.9400000000000008E-3</v>
      </c>
      <c r="E2296" s="81">
        <f t="shared" si="107"/>
        <v>1.3000000000000002E-4</v>
      </c>
      <c r="F2296" s="97">
        <f>INDEX(バックデータ一覧!$G$4:$I$27,MATCH(計算過程!B2296,バックデータ一覧!$F$4:$F$27,0),MATCH(VLOOKUP(A2296,バックデータ一覧!$T$3:$U$367,2),バックデータ一覧!$G$3:$I$3,0))*10^-3</f>
        <v>1.3000000000000002E-4</v>
      </c>
      <c r="G2296" s="97">
        <f>INDEX(バックデータ一覧!$J$4:$L$27,MATCH(計算過程!B2296,バックデータ一覧!$F$4:$F$27,0),MATCH(VLOOKUP(A2296,バックデータ一覧!$T$3:$U$367,2),バックデータ一覧!$J$3:$L$3,0))*10^-3</f>
        <v>2.5000000000000001E-4</v>
      </c>
      <c r="H2296" s="97">
        <f>INDEX(バックデータ一覧!$M$4:$O$27,MATCH(計算過程!B2296,バックデータ一覧!$F$4:$F$27,0),MATCH(VLOOKUP(A2296,バックデータ一覧!$T$3:$U$367,2),バックデータ一覧!$M$3:$O$3,0))*10^-3</f>
        <v>3.8000000000000002E-4</v>
      </c>
      <c r="I2296" s="97">
        <f>INDEX(バックデータ一覧!$P$4:$R$27,MATCH(計算過程!B2296,バックデータ一覧!$F$4:$F$27,0),MATCH(VLOOKUP(A2296,バックデータ一覧!$T$3:$U$367,2),バックデータ一覧!$P$3:$R$3,0))*10^-3</f>
        <v>5.0000000000000001E-4</v>
      </c>
    </row>
    <row r="2297" spans="1:9" x14ac:dyDescent="0.15">
      <c r="A2297" s="57">
        <v>41735</v>
      </c>
      <c r="B2297" s="9" t="s">
        <v>115</v>
      </c>
      <c r="C2297" s="83">
        <f t="shared" si="106"/>
        <v>6.2700000000000013E-3</v>
      </c>
      <c r="D2297" s="82">
        <f t="shared" si="105"/>
        <v>5.9400000000000008E-3</v>
      </c>
      <c r="E2297" s="81">
        <f t="shared" si="107"/>
        <v>3.3E-4</v>
      </c>
      <c r="F2297" s="97">
        <f>INDEX(バックデータ一覧!$G$4:$I$27,MATCH(計算過程!B2297,バックデータ一覧!$F$4:$F$27,0),MATCH(VLOOKUP(A2297,バックデータ一覧!$T$3:$U$367,2),バックデータ一覧!$G$3:$I$3,0))*10^-3</f>
        <v>3.3E-4</v>
      </c>
      <c r="G2297" s="97">
        <f>INDEX(バックデータ一覧!$J$4:$L$27,MATCH(計算過程!B2297,バックデータ一覧!$F$4:$F$27,0),MATCH(VLOOKUP(A2297,バックデータ一覧!$T$3:$U$367,2),バックデータ一覧!$J$3:$L$3,0))*10^-3</f>
        <v>6.7000000000000002E-4</v>
      </c>
      <c r="H2297" s="97">
        <f>INDEX(バックデータ一覧!$M$4:$O$27,MATCH(計算過程!B2297,バックデータ一覧!$F$4:$F$27,0),MATCH(VLOOKUP(A2297,バックデータ一覧!$T$3:$U$367,2),バックデータ一覧!$M$3:$O$3,0))*10^-3</f>
        <v>1E-3</v>
      </c>
      <c r="I2297" s="97">
        <f>INDEX(バックデータ一覧!$P$4:$R$27,MATCH(計算過程!B2297,バックデータ一覧!$F$4:$F$27,0),MATCH(VLOOKUP(A2297,バックデータ一覧!$T$3:$U$367,2),バックデータ一覧!$P$3:$R$3,0))*10^-3</f>
        <v>1.33E-3</v>
      </c>
    </row>
    <row r="2298" spans="1:9" x14ac:dyDescent="0.15">
      <c r="A2298" s="57">
        <v>41735</v>
      </c>
      <c r="B2298" s="9" t="s">
        <v>116</v>
      </c>
      <c r="C2298" s="83">
        <f t="shared" si="106"/>
        <v>6.0700000000000007E-3</v>
      </c>
      <c r="D2298" s="82">
        <f t="shared" si="105"/>
        <v>5.9400000000000008E-3</v>
      </c>
      <c r="E2298" s="81">
        <f t="shared" si="107"/>
        <v>1.3000000000000002E-4</v>
      </c>
      <c r="F2298" s="97">
        <f>INDEX(バックデータ一覧!$G$4:$I$27,MATCH(計算過程!B2298,バックデータ一覧!$F$4:$F$27,0),MATCH(VLOOKUP(A2298,バックデータ一覧!$T$3:$U$367,2),バックデータ一覧!$G$3:$I$3,0))*10^-3</f>
        <v>1.3000000000000002E-4</v>
      </c>
      <c r="G2298" s="97">
        <f>INDEX(バックデータ一覧!$J$4:$L$27,MATCH(計算過程!B2298,バックデータ一覧!$F$4:$F$27,0),MATCH(VLOOKUP(A2298,バックデータ一覧!$T$3:$U$367,2),バックデータ一覧!$J$3:$L$3,0))*10^-3</f>
        <v>2.5000000000000001E-4</v>
      </c>
      <c r="H2298" s="97">
        <f>INDEX(バックデータ一覧!$M$4:$O$27,MATCH(計算過程!B2298,バックデータ一覧!$F$4:$F$27,0),MATCH(VLOOKUP(A2298,バックデータ一覧!$T$3:$U$367,2),バックデータ一覧!$M$3:$O$3,0))*10^-3</f>
        <v>3.8000000000000002E-4</v>
      </c>
      <c r="I2298" s="97">
        <f>INDEX(バックデータ一覧!$P$4:$R$27,MATCH(計算過程!B2298,バックデータ一覧!$F$4:$F$27,0),MATCH(VLOOKUP(A2298,バックデータ一覧!$T$3:$U$367,2),バックデータ一覧!$P$3:$R$3,0))*10^-3</f>
        <v>5.0000000000000001E-4</v>
      </c>
    </row>
    <row r="2299" spans="1:9" x14ac:dyDescent="0.15">
      <c r="A2299" s="57">
        <v>41735</v>
      </c>
      <c r="B2299" s="9" t="s">
        <v>117</v>
      </c>
      <c r="C2299" s="83">
        <f t="shared" si="106"/>
        <v>9.3200000000000002E-3</v>
      </c>
      <c r="D2299" s="82">
        <f t="shared" si="105"/>
        <v>5.9400000000000008E-3</v>
      </c>
      <c r="E2299" s="81">
        <f t="shared" si="107"/>
        <v>3.3799999999999998E-3</v>
      </c>
      <c r="F2299" s="97">
        <f>INDEX(バックデータ一覧!$G$4:$I$27,MATCH(計算過程!B2299,バックデータ一覧!$F$4:$F$27,0),MATCH(VLOOKUP(A2299,バックデータ一覧!$T$3:$U$367,2),バックデータ一覧!$G$3:$I$3,0))*10^-3</f>
        <v>3.3799999999999998E-3</v>
      </c>
      <c r="G2299" s="97">
        <f>INDEX(バックデータ一覧!$J$4:$L$27,MATCH(計算過程!B2299,バックデータ一覧!$F$4:$F$27,0),MATCH(VLOOKUP(A2299,バックデータ一覧!$T$3:$U$367,2),バックデータ一覧!$J$3:$L$3,0))*10^-3</f>
        <v>6.7499999999999999E-3</v>
      </c>
      <c r="H2299" s="97">
        <f>INDEX(バックデータ一覧!$M$4:$O$27,MATCH(計算過程!B2299,バックデータ一覧!$F$4:$F$27,0),MATCH(VLOOKUP(A2299,バックデータ一覧!$T$3:$U$367,2),バックデータ一覧!$M$3:$O$3,0))*10^-3</f>
        <v>1.0130000000000002E-2</v>
      </c>
      <c r="I2299" s="97">
        <f>INDEX(バックデータ一覧!$P$4:$R$27,MATCH(計算過程!B2299,バックデータ一覧!$F$4:$F$27,0),MATCH(VLOOKUP(A2299,バックデータ一覧!$T$3:$U$367,2),バックデータ一覧!$P$3:$R$3,0))*10^-3</f>
        <v>1.3509999999999999E-2</v>
      </c>
    </row>
    <row r="2300" spans="1:9" x14ac:dyDescent="0.15">
      <c r="A2300" s="57">
        <v>41735</v>
      </c>
      <c r="B2300" s="9" t="s">
        <v>118</v>
      </c>
      <c r="C2300" s="83">
        <f t="shared" si="106"/>
        <v>6.2700000000000013E-3</v>
      </c>
      <c r="D2300" s="82">
        <f t="shared" si="105"/>
        <v>5.9400000000000008E-3</v>
      </c>
      <c r="E2300" s="81">
        <f t="shared" si="107"/>
        <v>3.3E-4</v>
      </c>
      <c r="F2300" s="97">
        <f>INDEX(バックデータ一覧!$G$4:$I$27,MATCH(計算過程!B2300,バックデータ一覧!$F$4:$F$27,0),MATCH(VLOOKUP(A2300,バックデータ一覧!$T$3:$U$367,2),バックデータ一覧!$G$3:$I$3,0))*10^-3</f>
        <v>3.3E-4</v>
      </c>
      <c r="G2300" s="97">
        <f>INDEX(バックデータ一覧!$J$4:$L$27,MATCH(計算過程!B2300,バックデータ一覧!$F$4:$F$27,0),MATCH(VLOOKUP(A2300,バックデータ一覧!$T$3:$U$367,2),バックデータ一覧!$J$3:$L$3,0))*10^-3</f>
        <v>6.7000000000000002E-4</v>
      </c>
      <c r="H2300" s="97">
        <f>INDEX(バックデータ一覧!$M$4:$O$27,MATCH(計算過程!B2300,バックデータ一覧!$F$4:$F$27,0),MATCH(VLOOKUP(A2300,バックデータ一覧!$T$3:$U$367,2),バックデータ一覧!$M$3:$O$3,0))*10^-3</f>
        <v>1E-3</v>
      </c>
      <c r="I2300" s="97">
        <f>INDEX(バックデータ一覧!$P$4:$R$27,MATCH(計算過程!B2300,バックデータ一覧!$F$4:$F$27,0),MATCH(VLOOKUP(A2300,バックデータ一覧!$T$3:$U$367,2),バックデータ一覧!$P$3:$R$3,0))*10^-3</f>
        <v>1.33E-3</v>
      </c>
    </row>
    <row r="2301" spans="1:9" x14ac:dyDescent="0.15">
      <c r="A2301" s="57">
        <v>41735</v>
      </c>
      <c r="B2301" s="9" t="s">
        <v>119</v>
      </c>
      <c r="C2301" s="83">
        <f t="shared" si="106"/>
        <v>6.0700000000000007E-3</v>
      </c>
      <c r="D2301" s="82">
        <f t="shared" si="105"/>
        <v>5.9400000000000008E-3</v>
      </c>
      <c r="E2301" s="81">
        <f t="shared" si="107"/>
        <v>1.3000000000000002E-4</v>
      </c>
      <c r="F2301" s="97">
        <f>INDEX(バックデータ一覧!$G$4:$I$27,MATCH(計算過程!B2301,バックデータ一覧!$F$4:$F$27,0),MATCH(VLOOKUP(A2301,バックデータ一覧!$T$3:$U$367,2),バックデータ一覧!$G$3:$I$3,0))*10^-3</f>
        <v>1.3000000000000002E-4</v>
      </c>
      <c r="G2301" s="97">
        <f>INDEX(バックデータ一覧!$J$4:$L$27,MATCH(計算過程!B2301,バックデータ一覧!$F$4:$F$27,0),MATCH(VLOOKUP(A2301,バックデータ一覧!$T$3:$U$367,2),バックデータ一覧!$J$3:$L$3,0))*10^-3</f>
        <v>2.5000000000000001E-4</v>
      </c>
      <c r="H2301" s="97">
        <f>INDEX(バックデータ一覧!$M$4:$O$27,MATCH(計算過程!B2301,バックデータ一覧!$F$4:$F$27,0),MATCH(VLOOKUP(A2301,バックデータ一覧!$T$3:$U$367,2),バックデータ一覧!$M$3:$O$3,0))*10^-3</f>
        <v>3.8000000000000002E-4</v>
      </c>
      <c r="I2301" s="97">
        <f>INDEX(バックデータ一覧!$P$4:$R$27,MATCH(計算過程!B2301,バックデータ一覧!$F$4:$F$27,0),MATCH(VLOOKUP(A2301,バックデータ一覧!$T$3:$U$367,2),バックデータ一覧!$P$3:$R$3,0))*10^-3</f>
        <v>5.0000000000000001E-4</v>
      </c>
    </row>
    <row r="2302" spans="1:9" x14ac:dyDescent="0.15">
      <c r="A2302" s="57">
        <v>41735</v>
      </c>
      <c r="B2302" s="9" t="s">
        <v>120</v>
      </c>
      <c r="C2302" s="83">
        <f t="shared" si="106"/>
        <v>6.0700000000000007E-3</v>
      </c>
      <c r="D2302" s="82">
        <f t="shared" si="105"/>
        <v>5.9400000000000008E-3</v>
      </c>
      <c r="E2302" s="81">
        <f t="shared" si="107"/>
        <v>1.3000000000000002E-4</v>
      </c>
      <c r="F2302" s="97">
        <f>INDEX(バックデータ一覧!$G$4:$I$27,MATCH(計算過程!B2302,バックデータ一覧!$F$4:$F$27,0),MATCH(VLOOKUP(A2302,バックデータ一覧!$T$3:$U$367,2),バックデータ一覧!$G$3:$I$3,0))*10^-3</f>
        <v>1.3000000000000002E-4</v>
      </c>
      <c r="G2302" s="97">
        <f>INDEX(バックデータ一覧!$J$4:$L$27,MATCH(計算過程!B2302,バックデータ一覧!$F$4:$F$27,0),MATCH(VLOOKUP(A2302,バックデータ一覧!$T$3:$U$367,2),バックデータ一覧!$J$3:$L$3,0))*10^-3</f>
        <v>2.5000000000000001E-4</v>
      </c>
      <c r="H2302" s="97">
        <f>INDEX(バックデータ一覧!$M$4:$O$27,MATCH(計算過程!B2302,バックデータ一覧!$F$4:$F$27,0),MATCH(VLOOKUP(A2302,バックデータ一覧!$T$3:$U$367,2),バックデータ一覧!$M$3:$O$3,0))*10^-3</f>
        <v>3.8000000000000002E-4</v>
      </c>
      <c r="I2302" s="97">
        <f>INDEX(バックデータ一覧!$P$4:$R$27,MATCH(計算過程!B2302,バックデータ一覧!$F$4:$F$27,0),MATCH(VLOOKUP(A2302,バックデータ一覧!$T$3:$U$367,2),バックデータ一覧!$P$3:$R$3,0))*10^-3</f>
        <v>5.0000000000000001E-4</v>
      </c>
    </row>
    <row r="2303" spans="1:9" x14ac:dyDescent="0.15">
      <c r="A2303" s="57">
        <v>41735</v>
      </c>
      <c r="B2303" s="9" t="s">
        <v>121</v>
      </c>
      <c r="C2303" s="83">
        <f t="shared" si="106"/>
        <v>6.2700000000000013E-3</v>
      </c>
      <c r="D2303" s="82">
        <f t="shared" si="105"/>
        <v>5.9400000000000008E-3</v>
      </c>
      <c r="E2303" s="81">
        <f t="shared" si="107"/>
        <v>3.3E-4</v>
      </c>
      <c r="F2303" s="97">
        <f>INDEX(バックデータ一覧!$G$4:$I$27,MATCH(計算過程!B2303,バックデータ一覧!$F$4:$F$27,0),MATCH(VLOOKUP(A2303,バックデータ一覧!$T$3:$U$367,2),バックデータ一覧!$G$3:$I$3,0))*10^-3</f>
        <v>3.3E-4</v>
      </c>
      <c r="G2303" s="97">
        <f>INDEX(バックデータ一覧!$J$4:$L$27,MATCH(計算過程!B2303,バックデータ一覧!$F$4:$F$27,0),MATCH(VLOOKUP(A2303,バックデータ一覧!$T$3:$U$367,2),バックデータ一覧!$J$3:$L$3,0))*10^-3</f>
        <v>6.7000000000000002E-4</v>
      </c>
      <c r="H2303" s="97">
        <f>INDEX(バックデータ一覧!$M$4:$O$27,MATCH(計算過程!B2303,バックデータ一覧!$F$4:$F$27,0),MATCH(VLOOKUP(A2303,バックデータ一覧!$T$3:$U$367,2),バックデータ一覧!$M$3:$O$3,0))*10^-3</f>
        <v>1E-3</v>
      </c>
      <c r="I2303" s="97">
        <f>INDEX(バックデータ一覧!$P$4:$R$27,MATCH(計算過程!B2303,バックデータ一覧!$F$4:$F$27,0),MATCH(VLOOKUP(A2303,バックデータ一覧!$T$3:$U$367,2),バックデータ一覧!$P$3:$R$3,0))*10^-3</f>
        <v>1.33E-3</v>
      </c>
    </row>
    <row r="2304" spans="1:9" x14ac:dyDescent="0.15">
      <c r="A2304" s="57">
        <v>41735</v>
      </c>
      <c r="B2304" s="9" t="s">
        <v>122</v>
      </c>
      <c r="C2304" s="83">
        <f t="shared" si="106"/>
        <v>6.2700000000000013E-3</v>
      </c>
      <c r="D2304" s="82">
        <f t="shared" si="105"/>
        <v>5.9400000000000008E-3</v>
      </c>
      <c r="E2304" s="81">
        <f t="shared" si="107"/>
        <v>3.3E-4</v>
      </c>
      <c r="F2304" s="97">
        <f>INDEX(バックデータ一覧!$G$4:$I$27,MATCH(計算過程!B2304,バックデータ一覧!$F$4:$F$27,0),MATCH(VLOOKUP(A2304,バックデータ一覧!$T$3:$U$367,2),バックデータ一覧!$G$3:$I$3,0))*10^-3</f>
        <v>3.3E-4</v>
      </c>
      <c r="G2304" s="97">
        <f>INDEX(バックデータ一覧!$J$4:$L$27,MATCH(計算過程!B2304,バックデータ一覧!$F$4:$F$27,0),MATCH(VLOOKUP(A2304,バックデータ一覧!$T$3:$U$367,2),バックデータ一覧!$J$3:$L$3,0))*10^-3</f>
        <v>6.7000000000000002E-4</v>
      </c>
      <c r="H2304" s="97">
        <f>INDEX(バックデータ一覧!$M$4:$O$27,MATCH(計算過程!B2304,バックデータ一覧!$F$4:$F$27,0),MATCH(VLOOKUP(A2304,バックデータ一覧!$T$3:$U$367,2),バックデータ一覧!$M$3:$O$3,0))*10^-3</f>
        <v>1E-3</v>
      </c>
      <c r="I2304" s="97">
        <f>INDEX(バックデータ一覧!$P$4:$R$27,MATCH(計算過程!B2304,バックデータ一覧!$F$4:$F$27,0),MATCH(VLOOKUP(A2304,バックデータ一覧!$T$3:$U$367,2),バックデータ一覧!$P$3:$R$3,0))*10^-3</f>
        <v>1.33E-3</v>
      </c>
    </row>
    <row r="2305" spans="1:9" x14ac:dyDescent="0.15">
      <c r="A2305" s="57">
        <v>41735</v>
      </c>
      <c r="B2305" s="9" t="s">
        <v>123</v>
      </c>
      <c r="C2305" s="83">
        <f t="shared" si="106"/>
        <v>1.2360000000000001E-2</v>
      </c>
      <c r="D2305" s="82">
        <f t="shared" si="105"/>
        <v>5.9400000000000008E-3</v>
      </c>
      <c r="E2305" s="81">
        <f t="shared" si="107"/>
        <v>6.4200000000000004E-3</v>
      </c>
      <c r="F2305" s="97">
        <f>INDEX(バックデータ一覧!$G$4:$I$27,MATCH(計算過程!B2305,バックデータ一覧!$F$4:$F$27,0),MATCH(VLOOKUP(A2305,バックデータ一覧!$T$3:$U$367,2),バックデータ一覧!$G$3:$I$3,0))*10^-3</f>
        <v>6.4200000000000004E-3</v>
      </c>
      <c r="G2305" s="97">
        <f>INDEX(バックデータ一覧!$J$4:$L$27,MATCH(計算過程!B2305,バックデータ一覧!$F$4:$F$27,0),MATCH(VLOOKUP(A2305,バックデータ一覧!$T$3:$U$367,2),バックデータ一覧!$J$3:$L$3,0))*10^-3</f>
        <v>1.2840000000000001E-2</v>
      </c>
      <c r="H2305" s="97">
        <f>INDEX(バックデータ一覧!$M$4:$O$27,MATCH(計算過程!B2305,バックデータ一覧!$F$4:$F$27,0),MATCH(VLOOKUP(A2305,バックデータ一覧!$T$3:$U$367,2),バックデータ一覧!$M$3:$O$3,0))*10^-3</f>
        <v>1.9260000000000003E-2</v>
      </c>
      <c r="I2305" s="97">
        <f>INDEX(バックデータ一覧!$P$4:$R$27,MATCH(計算過程!B2305,バックデータ一覧!$F$4:$F$27,0),MATCH(VLOOKUP(A2305,バックデータ一覧!$T$3:$U$367,2),バックデータ一覧!$P$3:$R$3,0))*10^-3</f>
        <v>2.5680000000000001E-2</v>
      </c>
    </row>
    <row r="2306" spans="1:9" x14ac:dyDescent="0.15">
      <c r="A2306" s="57">
        <v>41735</v>
      </c>
      <c r="B2306" s="9" t="s">
        <v>124</v>
      </c>
      <c r="C2306" s="83">
        <f t="shared" si="106"/>
        <v>1.2360000000000001E-2</v>
      </c>
      <c r="D2306" s="82">
        <f t="shared" si="105"/>
        <v>5.9400000000000008E-3</v>
      </c>
      <c r="E2306" s="81">
        <f t="shared" si="107"/>
        <v>6.4200000000000004E-3</v>
      </c>
      <c r="F2306" s="97">
        <f>INDEX(バックデータ一覧!$G$4:$I$27,MATCH(計算過程!B2306,バックデータ一覧!$F$4:$F$27,0),MATCH(VLOOKUP(A2306,バックデータ一覧!$T$3:$U$367,2),バックデータ一覧!$G$3:$I$3,0))*10^-3</f>
        <v>6.4200000000000004E-3</v>
      </c>
      <c r="G2306" s="97">
        <f>INDEX(バックデータ一覧!$J$4:$L$27,MATCH(計算過程!B2306,バックデータ一覧!$F$4:$F$27,0),MATCH(VLOOKUP(A2306,バックデータ一覧!$T$3:$U$367,2),バックデータ一覧!$J$3:$L$3,0))*10^-3</f>
        <v>1.2840000000000001E-2</v>
      </c>
      <c r="H2306" s="97">
        <f>INDEX(バックデータ一覧!$M$4:$O$27,MATCH(計算過程!B2306,バックデータ一覧!$F$4:$F$27,0),MATCH(VLOOKUP(A2306,バックデータ一覧!$T$3:$U$367,2),バックデータ一覧!$M$3:$O$3,0))*10^-3</f>
        <v>1.9260000000000003E-2</v>
      </c>
      <c r="I2306" s="97">
        <f>INDEX(バックデータ一覧!$P$4:$R$27,MATCH(計算過程!B2306,バックデータ一覧!$F$4:$F$27,0),MATCH(VLOOKUP(A2306,バックデータ一覧!$T$3:$U$367,2),バックデータ一覧!$P$3:$R$3,0))*10^-3</f>
        <v>2.5680000000000001E-2</v>
      </c>
    </row>
    <row r="2307" spans="1:9" x14ac:dyDescent="0.15">
      <c r="A2307" s="57">
        <v>41735</v>
      </c>
      <c r="B2307" s="9" t="s">
        <v>125</v>
      </c>
      <c r="C2307" s="83">
        <f t="shared" si="106"/>
        <v>6.2700000000000013E-3</v>
      </c>
      <c r="D2307" s="82">
        <f t="shared" si="105"/>
        <v>5.9400000000000008E-3</v>
      </c>
      <c r="E2307" s="81">
        <f t="shared" si="107"/>
        <v>3.3E-4</v>
      </c>
      <c r="F2307" s="97">
        <f>INDEX(バックデータ一覧!$G$4:$I$27,MATCH(計算過程!B2307,バックデータ一覧!$F$4:$F$27,0),MATCH(VLOOKUP(A2307,バックデータ一覧!$T$3:$U$367,2),バックデータ一覧!$G$3:$I$3,0))*10^-3</f>
        <v>3.3E-4</v>
      </c>
      <c r="G2307" s="97">
        <f>INDEX(バックデータ一覧!$J$4:$L$27,MATCH(計算過程!B2307,バックデータ一覧!$F$4:$F$27,0),MATCH(VLOOKUP(A2307,バックデータ一覧!$T$3:$U$367,2),バックデータ一覧!$J$3:$L$3,0))*10^-3</f>
        <v>6.7000000000000002E-4</v>
      </c>
      <c r="H2307" s="97">
        <f>INDEX(バックデータ一覧!$M$4:$O$27,MATCH(計算過程!B2307,バックデータ一覧!$F$4:$F$27,0),MATCH(VLOOKUP(A2307,バックデータ一覧!$T$3:$U$367,2),バックデータ一覧!$M$3:$O$3,0))*10^-3</f>
        <v>1E-3</v>
      </c>
      <c r="I2307" s="97">
        <f>INDEX(バックデータ一覧!$P$4:$R$27,MATCH(計算過程!B2307,バックデータ一覧!$F$4:$F$27,0),MATCH(VLOOKUP(A2307,バックデータ一覧!$T$3:$U$367,2),バックデータ一覧!$P$3:$R$3,0))*10^-3</f>
        <v>1.33E-3</v>
      </c>
    </row>
    <row r="2308" spans="1:9" x14ac:dyDescent="0.15">
      <c r="A2308" s="57">
        <v>41735</v>
      </c>
      <c r="B2308" s="9" t="s">
        <v>126</v>
      </c>
      <c r="C2308" s="83">
        <f t="shared" si="106"/>
        <v>6.2700000000000013E-3</v>
      </c>
      <c r="D2308" s="82">
        <f t="shared" si="105"/>
        <v>5.9400000000000008E-3</v>
      </c>
      <c r="E2308" s="81">
        <f t="shared" si="107"/>
        <v>3.3E-4</v>
      </c>
      <c r="F2308" s="97">
        <f>INDEX(バックデータ一覧!$G$4:$I$27,MATCH(計算過程!B2308,バックデータ一覧!$F$4:$F$27,0),MATCH(VLOOKUP(A2308,バックデータ一覧!$T$3:$U$367,2),バックデータ一覧!$G$3:$I$3,0))*10^-3</f>
        <v>3.3E-4</v>
      </c>
      <c r="G2308" s="97">
        <f>INDEX(バックデータ一覧!$J$4:$L$27,MATCH(計算過程!B2308,バックデータ一覧!$F$4:$F$27,0),MATCH(VLOOKUP(A2308,バックデータ一覧!$T$3:$U$367,2),バックデータ一覧!$J$3:$L$3,0))*10^-3</f>
        <v>6.7000000000000002E-4</v>
      </c>
      <c r="H2308" s="97">
        <f>INDEX(バックデータ一覧!$M$4:$O$27,MATCH(計算過程!B2308,バックデータ一覧!$F$4:$F$27,0),MATCH(VLOOKUP(A2308,バックデータ一覧!$T$3:$U$367,2),バックデータ一覧!$M$3:$O$3,0))*10^-3</f>
        <v>1E-3</v>
      </c>
      <c r="I2308" s="97">
        <f>INDEX(バックデータ一覧!$P$4:$R$27,MATCH(計算過程!B2308,バックデータ一覧!$F$4:$F$27,0),MATCH(VLOOKUP(A2308,バックデータ一覧!$T$3:$U$367,2),バックデータ一覧!$P$3:$R$3,0))*10^-3</f>
        <v>1.33E-3</v>
      </c>
    </row>
    <row r="2309" spans="1:9" x14ac:dyDescent="0.15">
      <c r="A2309" s="57">
        <v>41735</v>
      </c>
      <c r="B2309" s="9" t="s">
        <v>127</v>
      </c>
      <c r="C2309" s="83">
        <f t="shared" si="106"/>
        <v>1.2220000000000002E-2</v>
      </c>
      <c r="D2309" s="82">
        <f t="shared" si="105"/>
        <v>5.9400000000000008E-3</v>
      </c>
      <c r="E2309" s="81">
        <f t="shared" si="107"/>
        <v>6.28E-3</v>
      </c>
      <c r="F2309" s="97">
        <f>INDEX(バックデータ一覧!$G$4:$I$27,MATCH(計算過程!B2309,バックデータ一覧!$F$4:$F$27,0),MATCH(VLOOKUP(A2309,バックデータ一覧!$T$3:$U$367,2),バックデータ一覧!$G$3:$I$3,0))*10^-3</f>
        <v>6.28E-3</v>
      </c>
      <c r="G2309" s="97">
        <f>INDEX(バックデータ一覧!$J$4:$L$27,MATCH(計算過程!B2309,バックデータ一覧!$F$4:$F$27,0),MATCH(VLOOKUP(A2309,バックデータ一覧!$T$3:$U$367,2),バックデータ一覧!$J$3:$L$3,0))*10^-3</f>
        <v>1.256E-2</v>
      </c>
      <c r="H2309" s="97">
        <f>INDEX(バックデータ一覧!$M$4:$O$27,MATCH(計算過程!B2309,バックデータ一覧!$F$4:$F$27,0),MATCH(VLOOKUP(A2309,バックデータ一覧!$T$3:$U$367,2),バックデータ一覧!$M$3:$O$3,0))*10^-3</f>
        <v>1.8839999999999999E-2</v>
      </c>
      <c r="I2309" s="97">
        <f>INDEX(バックデータ一覧!$P$4:$R$27,MATCH(計算過程!B2309,バックデータ一覧!$F$4:$F$27,0),MATCH(VLOOKUP(A2309,バックデータ一覧!$T$3:$U$367,2),バックデータ一覧!$P$3:$R$3,0))*10^-3</f>
        <v>2.512E-2</v>
      </c>
    </row>
    <row r="2310" spans="1:9" x14ac:dyDescent="0.15">
      <c r="A2310" s="57">
        <v>41735</v>
      </c>
      <c r="B2310" s="9" t="s">
        <v>128</v>
      </c>
      <c r="C2310" s="83">
        <f t="shared" si="106"/>
        <v>1.2640000000000002E-2</v>
      </c>
      <c r="D2310" s="82">
        <f t="shared" si="105"/>
        <v>5.9400000000000008E-3</v>
      </c>
      <c r="E2310" s="81">
        <f t="shared" si="107"/>
        <v>6.7000000000000002E-3</v>
      </c>
      <c r="F2310" s="97">
        <f>INDEX(バックデータ一覧!$G$4:$I$27,MATCH(計算過程!B2310,バックデータ一覧!$F$4:$F$27,0),MATCH(VLOOKUP(A2310,バックデータ一覧!$T$3:$U$367,2),バックデータ一覧!$G$3:$I$3,0))*10^-3</f>
        <v>6.7000000000000002E-3</v>
      </c>
      <c r="G2310" s="97">
        <f>INDEX(バックデータ一覧!$J$4:$L$27,MATCH(計算過程!B2310,バックデータ一覧!$F$4:$F$27,0),MATCH(VLOOKUP(A2310,バックデータ一覧!$T$3:$U$367,2),バックデータ一覧!$J$3:$L$3,0))*10^-3</f>
        <v>1.3390000000000001E-2</v>
      </c>
      <c r="H2310" s="97">
        <f>INDEX(バックデータ一覧!$M$4:$O$27,MATCH(計算過程!B2310,バックデータ一覧!$F$4:$F$27,0),MATCH(VLOOKUP(A2310,バックデータ一覧!$T$3:$U$367,2),バックデータ一覧!$M$3:$O$3,0))*10^-3</f>
        <v>2.009E-2</v>
      </c>
      <c r="I2310" s="97">
        <f>INDEX(バックデータ一覧!$P$4:$R$27,MATCH(計算過程!B2310,バックデータ一覧!$F$4:$F$27,0),MATCH(VLOOKUP(A2310,バックデータ一覧!$T$3:$U$367,2),バックデータ一覧!$P$3:$R$3,0))*10^-3</f>
        <v>2.6790000000000001E-2</v>
      </c>
    </row>
    <row r="2311" spans="1:9" x14ac:dyDescent="0.15">
      <c r="A2311" s="57">
        <v>41736</v>
      </c>
      <c r="B2311" s="9" t="s">
        <v>105</v>
      </c>
      <c r="C2311" s="83">
        <f t="shared" si="106"/>
        <v>6.0700000000000007E-3</v>
      </c>
      <c r="D2311" s="82">
        <f t="shared" ref="D2311:D2374" si="108">$O$4*$O$5*10^-3</f>
        <v>5.9400000000000008E-3</v>
      </c>
      <c r="E2311" s="81">
        <f t="shared" si="107"/>
        <v>1.3000000000000002E-4</v>
      </c>
      <c r="F2311" s="97">
        <f>INDEX(バックデータ一覧!$G$4:$I$27,MATCH(計算過程!B2311,バックデータ一覧!$F$4:$F$27,0),MATCH(VLOOKUP(A2311,バックデータ一覧!$T$3:$U$367,2),バックデータ一覧!$G$3:$I$3,0))*10^-3</f>
        <v>1.3000000000000002E-4</v>
      </c>
      <c r="G2311" s="97">
        <f>INDEX(バックデータ一覧!$J$4:$L$27,MATCH(計算過程!B2311,バックデータ一覧!$F$4:$F$27,0),MATCH(VLOOKUP(A2311,バックデータ一覧!$T$3:$U$367,2),バックデータ一覧!$J$3:$L$3,0))*10^-3</f>
        <v>2.5000000000000001E-4</v>
      </c>
      <c r="H2311" s="97">
        <f>INDEX(バックデータ一覧!$M$4:$O$27,MATCH(計算過程!B2311,バックデータ一覧!$F$4:$F$27,0),MATCH(VLOOKUP(A2311,バックデータ一覧!$T$3:$U$367,2),バックデータ一覧!$M$3:$O$3,0))*10^-3</f>
        <v>3.8000000000000002E-4</v>
      </c>
      <c r="I2311" s="97">
        <f>INDEX(バックデータ一覧!$P$4:$R$27,MATCH(計算過程!B2311,バックデータ一覧!$F$4:$F$27,0),MATCH(VLOOKUP(A2311,バックデータ一覧!$T$3:$U$367,2),バックデータ一覧!$P$3:$R$3,0))*10^-3</f>
        <v>5.0000000000000001E-4</v>
      </c>
    </row>
    <row r="2312" spans="1:9" x14ac:dyDescent="0.15">
      <c r="A2312" s="57">
        <v>41736</v>
      </c>
      <c r="B2312" s="9" t="s">
        <v>106</v>
      </c>
      <c r="C2312" s="83">
        <f t="shared" ref="C2312:C2375" si="109">D2312+E2312</f>
        <v>6.0700000000000007E-3</v>
      </c>
      <c r="D2312" s="82">
        <f t="shared" si="108"/>
        <v>5.9400000000000008E-3</v>
      </c>
      <c r="E2312" s="81">
        <f t="shared" ref="E2312:E2375" si="110">IF(AND($O$10&gt;=1,$O$10&lt;2),$F2312*(2-$O$10)/(2-1)+$G2312*($O$10-1)/(2-1),IF(AND($O$10&gt;=2,$O$10&lt;3),$G2312*(3-$O$10)/(3-2)+$H2312*($O$10-2)/(3-2),$H2312*(4-$O$10)/(4-3)+$I2312*($O$10-3)/(4-3)))</f>
        <v>1.3000000000000002E-4</v>
      </c>
      <c r="F2312" s="97">
        <f>INDEX(バックデータ一覧!$G$4:$I$27,MATCH(計算過程!B2312,バックデータ一覧!$F$4:$F$27,0),MATCH(VLOOKUP(A2312,バックデータ一覧!$T$3:$U$367,2),バックデータ一覧!$G$3:$I$3,0))*10^-3</f>
        <v>1.3000000000000002E-4</v>
      </c>
      <c r="G2312" s="97">
        <f>INDEX(バックデータ一覧!$J$4:$L$27,MATCH(計算過程!B2312,バックデータ一覧!$F$4:$F$27,0),MATCH(VLOOKUP(A2312,バックデータ一覧!$T$3:$U$367,2),バックデータ一覧!$J$3:$L$3,0))*10^-3</f>
        <v>2.5000000000000001E-4</v>
      </c>
      <c r="H2312" s="97">
        <f>INDEX(バックデータ一覧!$M$4:$O$27,MATCH(計算過程!B2312,バックデータ一覧!$F$4:$F$27,0),MATCH(VLOOKUP(A2312,バックデータ一覧!$T$3:$U$367,2),バックデータ一覧!$M$3:$O$3,0))*10^-3</f>
        <v>3.8000000000000002E-4</v>
      </c>
      <c r="I2312" s="97">
        <f>INDEX(バックデータ一覧!$P$4:$R$27,MATCH(計算過程!B2312,バックデータ一覧!$F$4:$F$27,0),MATCH(VLOOKUP(A2312,バックデータ一覧!$T$3:$U$367,2),バックデータ一覧!$P$3:$R$3,0))*10^-3</f>
        <v>5.0000000000000001E-4</v>
      </c>
    </row>
    <row r="2313" spans="1:9" x14ac:dyDescent="0.15">
      <c r="A2313" s="57">
        <v>41736</v>
      </c>
      <c r="B2313" s="9" t="s">
        <v>107</v>
      </c>
      <c r="C2313" s="83">
        <f t="shared" si="109"/>
        <v>6.0700000000000007E-3</v>
      </c>
      <c r="D2313" s="82">
        <f t="shared" si="108"/>
        <v>5.9400000000000008E-3</v>
      </c>
      <c r="E2313" s="81">
        <f t="shared" si="110"/>
        <v>1.3000000000000002E-4</v>
      </c>
      <c r="F2313" s="97">
        <f>INDEX(バックデータ一覧!$G$4:$I$27,MATCH(計算過程!B2313,バックデータ一覧!$F$4:$F$27,0),MATCH(VLOOKUP(A2313,バックデータ一覧!$T$3:$U$367,2),バックデータ一覧!$G$3:$I$3,0))*10^-3</f>
        <v>1.3000000000000002E-4</v>
      </c>
      <c r="G2313" s="97">
        <f>INDEX(バックデータ一覧!$J$4:$L$27,MATCH(計算過程!B2313,バックデータ一覧!$F$4:$F$27,0),MATCH(VLOOKUP(A2313,バックデータ一覧!$T$3:$U$367,2),バックデータ一覧!$J$3:$L$3,0))*10^-3</f>
        <v>2.5000000000000001E-4</v>
      </c>
      <c r="H2313" s="97">
        <f>INDEX(バックデータ一覧!$M$4:$O$27,MATCH(計算過程!B2313,バックデータ一覧!$F$4:$F$27,0),MATCH(VLOOKUP(A2313,バックデータ一覧!$T$3:$U$367,2),バックデータ一覧!$M$3:$O$3,0))*10^-3</f>
        <v>3.8000000000000002E-4</v>
      </c>
      <c r="I2313" s="97">
        <f>INDEX(バックデータ一覧!$P$4:$R$27,MATCH(計算過程!B2313,バックデータ一覧!$F$4:$F$27,0),MATCH(VLOOKUP(A2313,バックデータ一覧!$T$3:$U$367,2),バックデータ一覧!$P$3:$R$3,0))*10^-3</f>
        <v>5.0000000000000001E-4</v>
      </c>
    </row>
    <row r="2314" spans="1:9" x14ac:dyDescent="0.15">
      <c r="A2314" s="57">
        <v>41736</v>
      </c>
      <c r="B2314" s="9" t="s">
        <v>108</v>
      </c>
      <c r="C2314" s="83">
        <f t="shared" si="109"/>
        <v>6.0700000000000007E-3</v>
      </c>
      <c r="D2314" s="82">
        <f t="shared" si="108"/>
        <v>5.9400000000000008E-3</v>
      </c>
      <c r="E2314" s="81">
        <f t="shared" si="110"/>
        <v>1.3000000000000002E-4</v>
      </c>
      <c r="F2314" s="97">
        <f>INDEX(バックデータ一覧!$G$4:$I$27,MATCH(計算過程!B2314,バックデータ一覧!$F$4:$F$27,0),MATCH(VLOOKUP(A2314,バックデータ一覧!$T$3:$U$367,2),バックデータ一覧!$G$3:$I$3,0))*10^-3</f>
        <v>1.3000000000000002E-4</v>
      </c>
      <c r="G2314" s="97">
        <f>INDEX(バックデータ一覧!$J$4:$L$27,MATCH(計算過程!B2314,バックデータ一覧!$F$4:$F$27,0),MATCH(VLOOKUP(A2314,バックデータ一覧!$T$3:$U$367,2),バックデータ一覧!$J$3:$L$3,0))*10^-3</f>
        <v>2.5000000000000001E-4</v>
      </c>
      <c r="H2314" s="97">
        <f>INDEX(バックデータ一覧!$M$4:$O$27,MATCH(計算過程!B2314,バックデータ一覧!$F$4:$F$27,0),MATCH(VLOOKUP(A2314,バックデータ一覧!$T$3:$U$367,2),バックデータ一覧!$M$3:$O$3,0))*10^-3</f>
        <v>3.8000000000000002E-4</v>
      </c>
      <c r="I2314" s="97">
        <f>INDEX(バックデータ一覧!$P$4:$R$27,MATCH(計算過程!B2314,バックデータ一覧!$F$4:$F$27,0),MATCH(VLOOKUP(A2314,バックデータ一覧!$T$3:$U$367,2),バックデータ一覧!$P$3:$R$3,0))*10^-3</f>
        <v>5.0000000000000001E-4</v>
      </c>
    </row>
    <row r="2315" spans="1:9" x14ac:dyDescent="0.15">
      <c r="A2315" s="57">
        <v>41736</v>
      </c>
      <c r="B2315" s="9" t="s">
        <v>109</v>
      </c>
      <c r="C2315" s="83">
        <f t="shared" si="109"/>
        <v>6.0700000000000007E-3</v>
      </c>
      <c r="D2315" s="82">
        <f t="shared" si="108"/>
        <v>5.9400000000000008E-3</v>
      </c>
      <c r="E2315" s="81">
        <f t="shared" si="110"/>
        <v>1.3000000000000002E-4</v>
      </c>
      <c r="F2315" s="97">
        <f>INDEX(バックデータ一覧!$G$4:$I$27,MATCH(計算過程!B2315,バックデータ一覧!$F$4:$F$27,0),MATCH(VLOOKUP(A2315,バックデータ一覧!$T$3:$U$367,2),バックデータ一覧!$G$3:$I$3,0))*10^-3</f>
        <v>1.3000000000000002E-4</v>
      </c>
      <c r="G2315" s="97">
        <f>INDEX(バックデータ一覧!$J$4:$L$27,MATCH(計算過程!B2315,バックデータ一覧!$F$4:$F$27,0),MATCH(VLOOKUP(A2315,バックデータ一覧!$T$3:$U$367,2),バックデータ一覧!$J$3:$L$3,0))*10^-3</f>
        <v>2.5000000000000001E-4</v>
      </c>
      <c r="H2315" s="97">
        <f>INDEX(バックデータ一覧!$M$4:$O$27,MATCH(計算過程!B2315,バックデータ一覧!$F$4:$F$27,0),MATCH(VLOOKUP(A2315,バックデータ一覧!$T$3:$U$367,2),バックデータ一覧!$M$3:$O$3,0))*10^-3</f>
        <v>3.8000000000000002E-4</v>
      </c>
      <c r="I2315" s="97">
        <f>INDEX(バックデータ一覧!$P$4:$R$27,MATCH(計算過程!B2315,バックデータ一覧!$F$4:$F$27,0),MATCH(VLOOKUP(A2315,バックデータ一覧!$T$3:$U$367,2),バックデータ一覧!$P$3:$R$3,0))*10^-3</f>
        <v>5.0000000000000001E-4</v>
      </c>
    </row>
    <row r="2316" spans="1:9" x14ac:dyDescent="0.15">
      <c r="A2316" s="57">
        <v>41736</v>
      </c>
      <c r="B2316" s="9" t="s">
        <v>110</v>
      </c>
      <c r="C2316" s="83">
        <f t="shared" si="109"/>
        <v>6.0700000000000007E-3</v>
      </c>
      <c r="D2316" s="82">
        <f t="shared" si="108"/>
        <v>5.9400000000000008E-3</v>
      </c>
      <c r="E2316" s="81">
        <f t="shared" si="110"/>
        <v>1.3000000000000002E-4</v>
      </c>
      <c r="F2316" s="97">
        <f>INDEX(バックデータ一覧!$G$4:$I$27,MATCH(計算過程!B2316,バックデータ一覧!$F$4:$F$27,0),MATCH(VLOOKUP(A2316,バックデータ一覧!$T$3:$U$367,2),バックデータ一覧!$G$3:$I$3,0))*10^-3</f>
        <v>1.3000000000000002E-4</v>
      </c>
      <c r="G2316" s="97">
        <f>INDEX(バックデータ一覧!$J$4:$L$27,MATCH(計算過程!B2316,バックデータ一覧!$F$4:$F$27,0),MATCH(VLOOKUP(A2316,バックデータ一覧!$T$3:$U$367,2),バックデータ一覧!$J$3:$L$3,0))*10^-3</f>
        <v>2.5000000000000001E-4</v>
      </c>
      <c r="H2316" s="97">
        <f>INDEX(バックデータ一覧!$M$4:$O$27,MATCH(計算過程!B2316,バックデータ一覧!$F$4:$F$27,0),MATCH(VLOOKUP(A2316,バックデータ一覧!$T$3:$U$367,2),バックデータ一覧!$M$3:$O$3,0))*10^-3</f>
        <v>3.8000000000000002E-4</v>
      </c>
      <c r="I2316" s="97">
        <f>INDEX(バックデータ一覧!$P$4:$R$27,MATCH(計算過程!B2316,バックデータ一覧!$F$4:$F$27,0),MATCH(VLOOKUP(A2316,バックデータ一覧!$T$3:$U$367,2),バックデータ一覧!$P$3:$R$3,0))*10^-3</f>
        <v>5.0000000000000001E-4</v>
      </c>
    </row>
    <row r="2317" spans="1:9" x14ac:dyDescent="0.15">
      <c r="A2317" s="57">
        <v>41736</v>
      </c>
      <c r="B2317" s="9" t="s">
        <v>111</v>
      </c>
      <c r="C2317" s="83">
        <f t="shared" si="109"/>
        <v>9.3200000000000002E-3</v>
      </c>
      <c r="D2317" s="82">
        <f t="shared" si="108"/>
        <v>5.9400000000000008E-3</v>
      </c>
      <c r="E2317" s="81">
        <f t="shared" si="110"/>
        <v>3.3799999999999998E-3</v>
      </c>
      <c r="F2317" s="97">
        <f>INDEX(バックデータ一覧!$G$4:$I$27,MATCH(計算過程!B2317,バックデータ一覧!$F$4:$F$27,0),MATCH(VLOOKUP(A2317,バックデータ一覧!$T$3:$U$367,2),バックデータ一覧!$G$3:$I$3,0))*10^-3</f>
        <v>3.3799999999999998E-3</v>
      </c>
      <c r="G2317" s="97">
        <f>INDEX(バックデータ一覧!$J$4:$L$27,MATCH(計算過程!B2317,バックデータ一覧!$F$4:$F$27,0),MATCH(VLOOKUP(A2317,バックデータ一覧!$T$3:$U$367,2),バックデータ一覧!$J$3:$L$3,0))*10^-3</f>
        <v>6.7499999999999999E-3</v>
      </c>
      <c r="H2317" s="97">
        <f>INDEX(バックデータ一覧!$M$4:$O$27,MATCH(計算過程!B2317,バックデータ一覧!$F$4:$F$27,0),MATCH(VLOOKUP(A2317,バックデータ一覧!$T$3:$U$367,2),バックデータ一覧!$M$3:$O$3,0))*10^-3</f>
        <v>1.0130000000000002E-2</v>
      </c>
      <c r="I2317" s="97">
        <f>INDEX(バックデータ一覧!$P$4:$R$27,MATCH(計算過程!B2317,バックデータ一覧!$F$4:$F$27,0),MATCH(VLOOKUP(A2317,バックデータ一覧!$T$3:$U$367,2),バックデータ一覧!$P$3:$R$3,0))*10^-3</f>
        <v>1.3509999999999999E-2</v>
      </c>
    </row>
    <row r="2318" spans="1:9" x14ac:dyDescent="0.15">
      <c r="A2318" s="57">
        <v>41736</v>
      </c>
      <c r="B2318" s="9" t="s">
        <v>112</v>
      </c>
      <c r="C2318" s="83">
        <f t="shared" si="109"/>
        <v>6.4800000000000005E-3</v>
      </c>
      <c r="D2318" s="82">
        <f t="shared" si="108"/>
        <v>5.9400000000000008E-3</v>
      </c>
      <c r="E2318" s="81">
        <f t="shared" si="110"/>
        <v>5.4000000000000001E-4</v>
      </c>
      <c r="F2318" s="97">
        <f>INDEX(バックデータ一覧!$G$4:$I$27,MATCH(計算過程!B2318,バックデータ一覧!$F$4:$F$27,0),MATCH(VLOOKUP(A2318,バックデータ一覧!$T$3:$U$367,2),バックデータ一覧!$G$3:$I$3,0))*10^-3</f>
        <v>5.4000000000000001E-4</v>
      </c>
      <c r="G2318" s="97">
        <f>INDEX(バックデータ一覧!$J$4:$L$27,MATCH(計算過程!B2318,バックデータ一覧!$F$4:$F$27,0),MATCH(VLOOKUP(A2318,バックデータ一覧!$T$3:$U$367,2),バックデータ一覧!$J$3:$L$3,0))*10^-3</f>
        <v>1.08E-3</v>
      </c>
      <c r="H2318" s="97">
        <f>INDEX(バックデータ一覧!$M$4:$O$27,MATCH(計算過程!B2318,バックデータ一覧!$F$4:$F$27,0),MATCH(VLOOKUP(A2318,バックデータ一覧!$T$3:$U$367,2),バックデータ一覧!$M$3:$O$3,0))*10^-3</f>
        <v>1.6299999999999999E-3</v>
      </c>
      <c r="I2318" s="97">
        <f>INDEX(バックデータ一覧!$P$4:$R$27,MATCH(計算過程!B2318,バックデータ一覧!$F$4:$F$27,0),MATCH(VLOOKUP(A2318,バックデータ一覧!$T$3:$U$367,2),バックデータ一覧!$P$3:$R$3,0))*10^-3</f>
        <v>2.1700000000000001E-3</v>
      </c>
    </row>
    <row r="2319" spans="1:9" x14ac:dyDescent="0.15">
      <c r="A2319" s="57">
        <v>41736</v>
      </c>
      <c r="B2319" s="9" t="s">
        <v>113</v>
      </c>
      <c r="C2319" s="83">
        <f t="shared" si="109"/>
        <v>6.4800000000000005E-3</v>
      </c>
      <c r="D2319" s="82">
        <f t="shared" si="108"/>
        <v>5.9400000000000008E-3</v>
      </c>
      <c r="E2319" s="81">
        <f t="shared" si="110"/>
        <v>5.4000000000000001E-4</v>
      </c>
      <c r="F2319" s="97">
        <f>INDEX(バックデータ一覧!$G$4:$I$27,MATCH(計算過程!B2319,バックデータ一覧!$F$4:$F$27,0),MATCH(VLOOKUP(A2319,バックデータ一覧!$T$3:$U$367,2),バックデータ一覧!$G$3:$I$3,0))*10^-3</f>
        <v>5.4000000000000001E-4</v>
      </c>
      <c r="G2319" s="97">
        <f>INDEX(バックデータ一覧!$J$4:$L$27,MATCH(計算過程!B2319,バックデータ一覧!$F$4:$F$27,0),MATCH(VLOOKUP(A2319,バックデータ一覧!$T$3:$U$367,2),バックデータ一覧!$J$3:$L$3,0))*10^-3</f>
        <v>1.08E-3</v>
      </c>
      <c r="H2319" s="97">
        <f>INDEX(バックデータ一覧!$M$4:$O$27,MATCH(計算過程!B2319,バックデータ一覧!$F$4:$F$27,0),MATCH(VLOOKUP(A2319,バックデータ一覧!$T$3:$U$367,2),バックデータ一覧!$M$3:$O$3,0))*10^-3</f>
        <v>1.6299999999999999E-3</v>
      </c>
      <c r="I2319" s="97">
        <f>INDEX(バックデータ一覧!$P$4:$R$27,MATCH(計算過程!B2319,バックデータ一覧!$F$4:$F$27,0),MATCH(VLOOKUP(A2319,バックデータ一覧!$T$3:$U$367,2),バックデータ一覧!$P$3:$R$3,0))*10^-3</f>
        <v>2.1700000000000001E-3</v>
      </c>
    </row>
    <row r="2320" spans="1:9" x14ac:dyDescent="0.15">
      <c r="A2320" s="57">
        <v>41736</v>
      </c>
      <c r="B2320" s="9" t="s">
        <v>114</v>
      </c>
      <c r="C2320" s="83">
        <f t="shared" si="109"/>
        <v>6.0700000000000007E-3</v>
      </c>
      <c r="D2320" s="82">
        <f t="shared" si="108"/>
        <v>5.9400000000000008E-3</v>
      </c>
      <c r="E2320" s="81">
        <f t="shared" si="110"/>
        <v>1.3000000000000002E-4</v>
      </c>
      <c r="F2320" s="97">
        <f>INDEX(バックデータ一覧!$G$4:$I$27,MATCH(計算過程!B2320,バックデータ一覧!$F$4:$F$27,0),MATCH(VLOOKUP(A2320,バックデータ一覧!$T$3:$U$367,2),バックデータ一覧!$G$3:$I$3,0))*10^-3</f>
        <v>1.3000000000000002E-4</v>
      </c>
      <c r="G2320" s="97">
        <f>INDEX(バックデータ一覧!$J$4:$L$27,MATCH(計算過程!B2320,バックデータ一覧!$F$4:$F$27,0),MATCH(VLOOKUP(A2320,バックデータ一覧!$T$3:$U$367,2),バックデータ一覧!$J$3:$L$3,0))*10^-3</f>
        <v>2.5000000000000001E-4</v>
      </c>
      <c r="H2320" s="97">
        <f>INDEX(バックデータ一覧!$M$4:$O$27,MATCH(計算過程!B2320,バックデータ一覧!$F$4:$F$27,0),MATCH(VLOOKUP(A2320,バックデータ一覧!$T$3:$U$367,2),バックデータ一覧!$M$3:$O$3,0))*10^-3</f>
        <v>3.8000000000000002E-4</v>
      </c>
      <c r="I2320" s="97">
        <f>INDEX(バックデータ一覧!$P$4:$R$27,MATCH(計算過程!B2320,バックデータ一覧!$F$4:$F$27,0),MATCH(VLOOKUP(A2320,バックデータ一覧!$T$3:$U$367,2),バックデータ一覧!$P$3:$R$3,0))*10^-3</f>
        <v>5.0000000000000001E-4</v>
      </c>
    </row>
    <row r="2321" spans="1:9" x14ac:dyDescent="0.15">
      <c r="A2321" s="57">
        <v>41736</v>
      </c>
      <c r="B2321" s="9" t="s">
        <v>115</v>
      </c>
      <c r="C2321" s="83">
        <f t="shared" si="109"/>
        <v>6.2700000000000013E-3</v>
      </c>
      <c r="D2321" s="82">
        <f t="shared" si="108"/>
        <v>5.9400000000000008E-3</v>
      </c>
      <c r="E2321" s="81">
        <f t="shared" si="110"/>
        <v>3.3E-4</v>
      </c>
      <c r="F2321" s="97">
        <f>INDEX(バックデータ一覧!$G$4:$I$27,MATCH(計算過程!B2321,バックデータ一覧!$F$4:$F$27,0),MATCH(VLOOKUP(A2321,バックデータ一覧!$T$3:$U$367,2),バックデータ一覧!$G$3:$I$3,0))*10^-3</f>
        <v>3.3E-4</v>
      </c>
      <c r="G2321" s="97">
        <f>INDEX(バックデータ一覧!$J$4:$L$27,MATCH(計算過程!B2321,バックデータ一覧!$F$4:$F$27,0),MATCH(VLOOKUP(A2321,バックデータ一覧!$T$3:$U$367,2),バックデータ一覧!$J$3:$L$3,0))*10^-3</f>
        <v>6.7000000000000002E-4</v>
      </c>
      <c r="H2321" s="97">
        <f>INDEX(バックデータ一覧!$M$4:$O$27,MATCH(計算過程!B2321,バックデータ一覧!$F$4:$F$27,0),MATCH(VLOOKUP(A2321,バックデータ一覧!$T$3:$U$367,2),バックデータ一覧!$M$3:$O$3,0))*10^-3</f>
        <v>1E-3</v>
      </c>
      <c r="I2321" s="97">
        <f>INDEX(バックデータ一覧!$P$4:$R$27,MATCH(計算過程!B2321,バックデータ一覧!$F$4:$F$27,0),MATCH(VLOOKUP(A2321,バックデータ一覧!$T$3:$U$367,2),バックデータ一覧!$P$3:$R$3,0))*10^-3</f>
        <v>1.33E-3</v>
      </c>
    </row>
    <row r="2322" spans="1:9" x14ac:dyDescent="0.15">
      <c r="A2322" s="57">
        <v>41736</v>
      </c>
      <c r="B2322" s="9" t="s">
        <v>116</v>
      </c>
      <c r="C2322" s="83">
        <f t="shared" si="109"/>
        <v>6.0700000000000007E-3</v>
      </c>
      <c r="D2322" s="82">
        <f t="shared" si="108"/>
        <v>5.9400000000000008E-3</v>
      </c>
      <c r="E2322" s="81">
        <f t="shared" si="110"/>
        <v>1.3000000000000002E-4</v>
      </c>
      <c r="F2322" s="97">
        <f>INDEX(バックデータ一覧!$G$4:$I$27,MATCH(計算過程!B2322,バックデータ一覧!$F$4:$F$27,0),MATCH(VLOOKUP(A2322,バックデータ一覧!$T$3:$U$367,2),バックデータ一覧!$G$3:$I$3,0))*10^-3</f>
        <v>1.3000000000000002E-4</v>
      </c>
      <c r="G2322" s="97">
        <f>INDEX(バックデータ一覧!$J$4:$L$27,MATCH(計算過程!B2322,バックデータ一覧!$F$4:$F$27,0),MATCH(VLOOKUP(A2322,バックデータ一覧!$T$3:$U$367,2),バックデータ一覧!$J$3:$L$3,0))*10^-3</f>
        <v>2.5000000000000001E-4</v>
      </c>
      <c r="H2322" s="97">
        <f>INDEX(バックデータ一覧!$M$4:$O$27,MATCH(計算過程!B2322,バックデータ一覧!$F$4:$F$27,0),MATCH(VLOOKUP(A2322,バックデータ一覧!$T$3:$U$367,2),バックデータ一覧!$M$3:$O$3,0))*10^-3</f>
        <v>3.8000000000000002E-4</v>
      </c>
      <c r="I2322" s="97">
        <f>INDEX(バックデータ一覧!$P$4:$R$27,MATCH(計算過程!B2322,バックデータ一覧!$F$4:$F$27,0),MATCH(VLOOKUP(A2322,バックデータ一覧!$T$3:$U$367,2),バックデータ一覧!$P$3:$R$3,0))*10^-3</f>
        <v>5.0000000000000001E-4</v>
      </c>
    </row>
    <row r="2323" spans="1:9" x14ac:dyDescent="0.15">
      <c r="A2323" s="57">
        <v>41736</v>
      </c>
      <c r="B2323" s="9" t="s">
        <v>117</v>
      </c>
      <c r="C2323" s="83">
        <f t="shared" si="109"/>
        <v>9.3200000000000002E-3</v>
      </c>
      <c r="D2323" s="82">
        <f t="shared" si="108"/>
        <v>5.9400000000000008E-3</v>
      </c>
      <c r="E2323" s="81">
        <f t="shared" si="110"/>
        <v>3.3799999999999998E-3</v>
      </c>
      <c r="F2323" s="97">
        <f>INDEX(バックデータ一覧!$G$4:$I$27,MATCH(計算過程!B2323,バックデータ一覧!$F$4:$F$27,0),MATCH(VLOOKUP(A2323,バックデータ一覧!$T$3:$U$367,2),バックデータ一覧!$G$3:$I$3,0))*10^-3</f>
        <v>3.3799999999999998E-3</v>
      </c>
      <c r="G2323" s="97">
        <f>INDEX(バックデータ一覧!$J$4:$L$27,MATCH(計算過程!B2323,バックデータ一覧!$F$4:$F$27,0),MATCH(VLOOKUP(A2323,バックデータ一覧!$T$3:$U$367,2),バックデータ一覧!$J$3:$L$3,0))*10^-3</f>
        <v>6.7499999999999999E-3</v>
      </c>
      <c r="H2323" s="97">
        <f>INDEX(バックデータ一覧!$M$4:$O$27,MATCH(計算過程!B2323,バックデータ一覧!$F$4:$F$27,0),MATCH(VLOOKUP(A2323,バックデータ一覧!$T$3:$U$367,2),バックデータ一覧!$M$3:$O$3,0))*10^-3</f>
        <v>1.0130000000000002E-2</v>
      </c>
      <c r="I2323" s="97">
        <f>INDEX(バックデータ一覧!$P$4:$R$27,MATCH(計算過程!B2323,バックデータ一覧!$F$4:$F$27,0),MATCH(VLOOKUP(A2323,バックデータ一覧!$T$3:$U$367,2),バックデータ一覧!$P$3:$R$3,0))*10^-3</f>
        <v>1.3509999999999999E-2</v>
      </c>
    </row>
    <row r="2324" spans="1:9" x14ac:dyDescent="0.15">
      <c r="A2324" s="57">
        <v>41736</v>
      </c>
      <c r="B2324" s="9" t="s">
        <v>118</v>
      </c>
      <c r="C2324" s="83">
        <f t="shared" si="109"/>
        <v>6.2700000000000013E-3</v>
      </c>
      <c r="D2324" s="82">
        <f t="shared" si="108"/>
        <v>5.9400000000000008E-3</v>
      </c>
      <c r="E2324" s="81">
        <f t="shared" si="110"/>
        <v>3.3E-4</v>
      </c>
      <c r="F2324" s="97">
        <f>INDEX(バックデータ一覧!$G$4:$I$27,MATCH(計算過程!B2324,バックデータ一覧!$F$4:$F$27,0),MATCH(VLOOKUP(A2324,バックデータ一覧!$T$3:$U$367,2),バックデータ一覧!$G$3:$I$3,0))*10^-3</f>
        <v>3.3E-4</v>
      </c>
      <c r="G2324" s="97">
        <f>INDEX(バックデータ一覧!$J$4:$L$27,MATCH(計算過程!B2324,バックデータ一覧!$F$4:$F$27,0),MATCH(VLOOKUP(A2324,バックデータ一覧!$T$3:$U$367,2),バックデータ一覧!$J$3:$L$3,0))*10^-3</f>
        <v>6.7000000000000002E-4</v>
      </c>
      <c r="H2324" s="97">
        <f>INDEX(バックデータ一覧!$M$4:$O$27,MATCH(計算過程!B2324,バックデータ一覧!$F$4:$F$27,0),MATCH(VLOOKUP(A2324,バックデータ一覧!$T$3:$U$367,2),バックデータ一覧!$M$3:$O$3,0))*10^-3</f>
        <v>1E-3</v>
      </c>
      <c r="I2324" s="97">
        <f>INDEX(バックデータ一覧!$P$4:$R$27,MATCH(計算過程!B2324,バックデータ一覧!$F$4:$F$27,0),MATCH(VLOOKUP(A2324,バックデータ一覧!$T$3:$U$367,2),バックデータ一覧!$P$3:$R$3,0))*10^-3</f>
        <v>1.33E-3</v>
      </c>
    </row>
    <row r="2325" spans="1:9" x14ac:dyDescent="0.15">
      <c r="A2325" s="57">
        <v>41736</v>
      </c>
      <c r="B2325" s="9" t="s">
        <v>119</v>
      </c>
      <c r="C2325" s="83">
        <f t="shared" si="109"/>
        <v>6.0700000000000007E-3</v>
      </c>
      <c r="D2325" s="82">
        <f t="shared" si="108"/>
        <v>5.9400000000000008E-3</v>
      </c>
      <c r="E2325" s="81">
        <f t="shared" si="110"/>
        <v>1.3000000000000002E-4</v>
      </c>
      <c r="F2325" s="97">
        <f>INDEX(バックデータ一覧!$G$4:$I$27,MATCH(計算過程!B2325,バックデータ一覧!$F$4:$F$27,0),MATCH(VLOOKUP(A2325,バックデータ一覧!$T$3:$U$367,2),バックデータ一覧!$G$3:$I$3,0))*10^-3</f>
        <v>1.3000000000000002E-4</v>
      </c>
      <c r="G2325" s="97">
        <f>INDEX(バックデータ一覧!$J$4:$L$27,MATCH(計算過程!B2325,バックデータ一覧!$F$4:$F$27,0),MATCH(VLOOKUP(A2325,バックデータ一覧!$T$3:$U$367,2),バックデータ一覧!$J$3:$L$3,0))*10^-3</f>
        <v>2.5000000000000001E-4</v>
      </c>
      <c r="H2325" s="97">
        <f>INDEX(バックデータ一覧!$M$4:$O$27,MATCH(計算過程!B2325,バックデータ一覧!$F$4:$F$27,0),MATCH(VLOOKUP(A2325,バックデータ一覧!$T$3:$U$367,2),バックデータ一覧!$M$3:$O$3,0))*10^-3</f>
        <v>3.8000000000000002E-4</v>
      </c>
      <c r="I2325" s="97">
        <f>INDEX(バックデータ一覧!$P$4:$R$27,MATCH(計算過程!B2325,バックデータ一覧!$F$4:$F$27,0),MATCH(VLOOKUP(A2325,バックデータ一覧!$T$3:$U$367,2),バックデータ一覧!$P$3:$R$3,0))*10^-3</f>
        <v>5.0000000000000001E-4</v>
      </c>
    </row>
    <row r="2326" spans="1:9" x14ac:dyDescent="0.15">
      <c r="A2326" s="57">
        <v>41736</v>
      </c>
      <c r="B2326" s="9" t="s">
        <v>120</v>
      </c>
      <c r="C2326" s="83">
        <f t="shared" si="109"/>
        <v>6.0700000000000007E-3</v>
      </c>
      <c r="D2326" s="82">
        <f t="shared" si="108"/>
        <v>5.9400000000000008E-3</v>
      </c>
      <c r="E2326" s="81">
        <f t="shared" si="110"/>
        <v>1.3000000000000002E-4</v>
      </c>
      <c r="F2326" s="97">
        <f>INDEX(バックデータ一覧!$G$4:$I$27,MATCH(計算過程!B2326,バックデータ一覧!$F$4:$F$27,0),MATCH(VLOOKUP(A2326,バックデータ一覧!$T$3:$U$367,2),バックデータ一覧!$G$3:$I$3,0))*10^-3</f>
        <v>1.3000000000000002E-4</v>
      </c>
      <c r="G2326" s="97">
        <f>INDEX(バックデータ一覧!$J$4:$L$27,MATCH(計算過程!B2326,バックデータ一覧!$F$4:$F$27,0),MATCH(VLOOKUP(A2326,バックデータ一覧!$T$3:$U$367,2),バックデータ一覧!$J$3:$L$3,0))*10^-3</f>
        <v>2.5000000000000001E-4</v>
      </c>
      <c r="H2326" s="97">
        <f>INDEX(バックデータ一覧!$M$4:$O$27,MATCH(計算過程!B2326,バックデータ一覧!$F$4:$F$27,0),MATCH(VLOOKUP(A2326,バックデータ一覧!$T$3:$U$367,2),バックデータ一覧!$M$3:$O$3,0))*10^-3</f>
        <v>3.8000000000000002E-4</v>
      </c>
      <c r="I2326" s="97">
        <f>INDEX(バックデータ一覧!$P$4:$R$27,MATCH(計算過程!B2326,バックデータ一覧!$F$4:$F$27,0),MATCH(VLOOKUP(A2326,バックデータ一覧!$T$3:$U$367,2),バックデータ一覧!$P$3:$R$3,0))*10^-3</f>
        <v>5.0000000000000001E-4</v>
      </c>
    </row>
    <row r="2327" spans="1:9" x14ac:dyDescent="0.15">
      <c r="A2327" s="57">
        <v>41736</v>
      </c>
      <c r="B2327" s="9" t="s">
        <v>121</v>
      </c>
      <c r="C2327" s="83">
        <f t="shared" si="109"/>
        <v>6.2700000000000013E-3</v>
      </c>
      <c r="D2327" s="82">
        <f t="shared" si="108"/>
        <v>5.9400000000000008E-3</v>
      </c>
      <c r="E2327" s="81">
        <f t="shared" si="110"/>
        <v>3.3E-4</v>
      </c>
      <c r="F2327" s="97">
        <f>INDEX(バックデータ一覧!$G$4:$I$27,MATCH(計算過程!B2327,バックデータ一覧!$F$4:$F$27,0),MATCH(VLOOKUP(A2327,バックデータ一覧!$T$3:$U$367,2),バックデータ一覧!$G$3:$I$3,0))*10^-3</f>
        <v>3.3E-4</v>
      </c>
      <c r="G2327" s="97">
        <f>INDEX(バックデータ一覧!$J$4:$L$27,MATCH(計算過程!B2327,バックデータ一覧!$F$4:$F$27,0),MATCH(VLOOKUP(A2327,バックデータ一覧!$T$3:$U$367,2),バックデータ一覧!$J$3:$L$3,0))*10^-3</f>
        <v>6.7000000000000002E-4</v>
      </c>
      <c r="H2327" s="97">
        <f>INDEX(バックデータ一覧!$M$4:$O$27,MATCH(計算過程!B2327,バックデータ一覧!$F$4:$F$27,0),MATCH(VLOOKUP(A2327,バックデータ一覧!$T$3:$U$367,2),バックデータ一覧!$M$3:$O$3,0))*10^-3</f>
        <v>1E-3</v>
      </c>
      <c r="I2327" s="97">
        <f>INDEX(バックデータ一覧!$P$4:$R$27,MATCH(計算過程!B2327,バックデータ一覧!$F$4:$F$27,0),MATCH(VLOOKUP(A2327,バックデータ一覧!$T$3:$U$367,2),バックデータ一覧!$P$3:$R$3,0))*10^-3</f>
        <v>1.33E-3</v>
      </c>
    </row>
    <row r="2328" spans="1:9" x14ac:dyDescent="0.15">
      <c r="A2328" s="57">
        <v>41736</v>
      </c>
      <c r="B2328" s="9" t="s">
        <v>122</v>
      </c>
      <c r="C2328" s="83">
        <f t="shared" si="109"/>
        <v>6.2700000000000013E-3</v>
      </c>
      <c r="D2328" s="82">
        <f t="shared" si="108"/>
        <v>5.9400000000000008E-3</v>
      </c>
      <c r="E2328" s="81">
        <f t="shared" si="110"/>
        <v>3.3E-4</v>
      </c>
      <c r="F2328" s="97">
        <f>INDEX(バックデータ一覧!$G$4:$I$27,MATCH(計算過程!B2328,バックデータ一覧!$F$4:$F$27,0),MATCH(VLOOKUP(A2328,バックデータ一覧!$T$3:$U$367,2),バックデータ一覧!$G$3:$I$3,0))*10^-3</f>
        <v>3.3E-4</v>
      </c>
      <c r="G2328" s="97">
        <f>INDEX(バックデータ一覧!$J$4:$L$27,MATCH(計算過程!B2328,バックデータ一覧!$F$4:$F$27,0),MATCH(VLOOKUP(A2328,バックデータ一覧!$T$3:$U$367,2),バックデータ一覧!$J$3:$L$3,0))*10^-3</f>
        <v>6.7000000000000002E-4</v>
      </c>
      <c r="H2328" s="97">
        <f>INDEX(バックデータ一覧!$M$4:$O$27,MATCH(計算過程!B2328,バックデータ一覧!$F$4:$F$27,0),MATCH(VLOOKUP(A2328,バックデータ一覧!$T$3:$U$367,2),バックデータ一覧!$M$3:$O$3,0))*10^-3</f>
        <v>1E-3</v>
      </c>
      <c r="I2328" s="97">
        <f>INDEX(バックデータ一覧!$P$4:$R$27,MATCH(計算過程!B2328,バックデータ一覧!$F$4:$F$27,0),MATCH(VLOOKUP(A2328,バックデータ一覧!$T$3:$U$367,2),バックデータ一覧!$P$3:$R$3,0))*10^-3</f>
        <v>1.33E-3</v>
      </c>
    </row>
    <row r="2329" spans="1:9" x14ac:dyDescent="0.15">
      <c r="A2329" s="57">
        <v>41736</v>
      </c>
      <c r="B2329" s="9" t="s">
        <v>123</v>
      </c>
      <c r="C2329" s="83">
        <f t="shared" si="109"/>
        <v>1.2360000000000001E-2</v>
      </c>
      <c r="D2329" s="82">
        <f t="shared" si="108"/>
        <v>5.9400000000000008E-3</v>
      </c>
      <c r="E2329" s="81">
        <f t="shared" si="110"/>
        <v>6.4200000000000004E-3</v>
      </c>
      <c r="F2329" s="97">
        <f>INDEX(バックデータ一覧!$G$4:$I$27,MATCH(計算過程!B2329,バックデータ一覧!$F$4:$F$27,0),MATCH(VLOOKUP(A2329,バックデータ一覧!$T$3:$U$367,2),バックデータ一覧!$G$3:$I$3,0))*10^-3</f>
        <v>6.4200000000000004E-3</v>
      </c>
      <c r="G2329" s="97">
        <f>INDEX(バックデータ一覧!$J$4:$L$27,MATCH(計算過程!B2329,バックデータ一覧!$F$4:$F$27,0),MATCH(VLOOKUP(A2329,バックデータ一覧!$T$3:$U$367,2),バックデータ一覧!$J$3:$L$3,0))*10^-3</f>
        <v>1.2840000000000001E-2</v>
      </c>
      <c r="H2329" s="97">
        <f>INDEX(バックデータ一覧!$M$4:$O$27,MATCH(計算過程!B2329,バックデータ一覧!$F$4:$F$27,0),MATCH(VLOOKUP(A2329,バックデータ一覧!$T$3:$U$367,2),バックデータ一覧!$M$3:$O$3,0))*10^-3</f>
        <v>1.9260000000000003E-2</v>
      </c>
      <c r="I2329" s="97">
        <f>INDEX(バックデータ一覧!$P$4:$R$27,MATCH(計算過程!B2329,バックデータ一覧!$F$4:$F$27,0),MATCH(VLOOKUP(A2329,バックデータ一覧!$T$3:$U$367,2),バックデータ一覧!$P$3:$R$3,0))*10^-3</f>
        <v>2.5680000000000001E-2</v>
      </c>
    </row>
    <row r="2330" spans="1:9" x14ac:dyDescent="0.15">
      <c r="A2330" s="57">
        <v>41736</v>
      </c>
      <c r="B2330" s="9" t="s">
        <v>124</v>
      </c>
      <c r="C2330" s="83">
        <f t="shared" si="109"/>
        <v>1.2360000000000001E-2</v>
      </c>
      <c r="D2330" s="82">
        <f t="shared" si="108"/>
        <v>5.9400000000000008E-3</v>
      </c>
      <c r="E2330" s="81">
        <f t="shared" si="110"/>
        <v>6.4200000000000004E-3</v>
      </c>
      <c r="F2330" s="97">
        <f>INDEX(バックデータ一覧!$G$4:$I$27,MATCH(計算過程!B2330,バックデータ一覧!$F$4:$F$27,0),MATCH(VLOOKUP(A2330,バックデータ一覧!$T$3:$U$367,2),バックデータ一覧!$G$3:$I$3,0))*10^-3</f>
        <v>6.4200000000000004E-3</v>
      </c>
      <c r="G2330" s="97">
        <f>INDEX(バックデータ一覧!$J$4:$L$27,MATCH(計算過程!B2330,バックデータ一覧!$F$4:$F$27,0),MATCH(VLOOKUP(A2330,バックデータ一覧!$T$3:$U$367,2),バックデータ一覧!$J$3:$L$3,0))*10^-3</f>
        <v>1.2840000000000001E-2</v>
      </c>
      <c r="H2330" s="97">
        <f>INDEX(バックデータ一覧!$M$4:$O$27,MATCH(計算過程!B2330,バックデータ一覧!$F$4:$F$27,0),MATCH(VLOOKUP(A2330,バックデータ一覧!$T$3:$U$367,2),バックデータ一覧!$M$3:$O$3,0))*10^-3</f>
        <v>1.9260000000000003E-2</v>
      </c>
      <c r="I2330" s="97">
        <f>INDEX(バックデータ一覧!$P$4:$R$27,MATCH(計算過程!B2330,バックデータ一覧!$F$4:$F$27,0),MATCH(VLOOKUP(A2330,バックデータ一覧!$T$3:$U$367,2),バックデータ一覧!$P$3:$R$3,0))*10^-3</f>
        <v>2.5680000000000001E-2</v>
      </c>
    </row>
    <row r="2331" spans="1:9" x14ac:dyDescent="0.15">
      <c r="A2331" s="57">
        <v>41736</v>
      </c>
      <c r="B2331" s="9" t="s">
        <v>125</v>
      </c>
      <c r="C2331" s="83">
        <f t="shared" si="109"/>
        <v>6.2700000000000013E-3</v>
      </c>
      <c r="D2331" s="82">
        <f t="shared" si="108"/>
        <v>5.9400000000000008E-3</v>
      </c>
      <c r="E2331" s="81">
        <f t="shared" si="110"/>
        <v>3.3E-4</v>
      </c>
      <c r="F2331" s="97">
        <f>INDEX(バックデータ一覧!$G$4:$I$27,MATCH(計算過程!B2331,バックデータ一覧!$F$4:$F$27,0),MATCH(VLOOKUP(A2331,バックデータ一覧!$T$3:$U$367,2),バックデータ一覧!$G$3:$I$3,0))*10^-3</f>
        <v>3.3E-4</v>
      </c>
      <c r="G2331" s="97">
        <f>INDEX(バックデータ一覧!$J$4:$L$27,MATCH(計算過程!B2331,バックデータ一覧!$F$4:$F$27,0),MATCH(VLOOKUP(A2331,バックデータ一覧!$T$3:$U$367,2),バックデータ一覧!$J$3:$L$3,0))*10^-3</f>
        <v>6.7000000000000002E-4</v>
      </c>
      <c r="H2331" s="97">
        <f>INDEX(バックデータ一覧!$M$4:$O$27,MATCH(計算過程!B2331,バックデータ一覧!$F$4:$F$27,0),MATCH(VLOOKUP(A2331,バックデータ一覧!$T$3:$U$367,2),バックデータ一覧!$M$3:$O$3,0))*10^-3</f>
        <v>1E-3</v>
      </c>
      <c r="I2331" s="97">
        <f>INDEX(バックデータ一覧!$P$4:$R$27,MATCH(計算過程!B2331,バックデータ一覧!$F$4:$F$27,0),MATCH(VLOOKUP(A2331,バックデータ一覧!$T$3:$U$367,2),バックデータ一覧!$P$3:$R$3,0))*10^-3</f>
        <v>1.33E-3</v>
      </c>
    </row>
    <row r="2332" spans="1:9" x14ac:dyDescent="0.15">
      <c r="A2332" s="57">
        <v>41736</v>
      </c>
      <c r="B2332" s="9" t="s">
        <v>126</v>
      </c>
      <c r="C2332" s="83">
        <f t="shared" si="109"/>
        <v>6.2700000000000013E-3</v>
      </c>
      <c r="D2332" s="82">
        <f t="shared" si="108"/>
        <v>5.9400000000000008E-3</v>
      </c>
      <c r="E2332" s="81">
        <f t="shared" si="110"/>
        <v>3.3E-4</v>
      </c>
      <c r="F2332" s="97">
        <f>INDEX(バックデータ一覧!$G$4:$I$27,MATCH(計算過程!B2332,バックデータ一覧!$F$4:$F$27,0),MATCH(VLOOKUP(A2332,バックデータ一覧!$T$3:$U$367,2),バックデータ一覧!$G$3:$I$3,0))*10^-3</f>
        <v>3.3E-4</v>
      </c>
      <c r="G2332" s="97">
        <f>INDEX(バックデータ一覧!$J$4:$L$27,MATCH(計算過程!B2332,バックデータ一覧!$F$4:$F$27,0),MATCH(VLOOKUP(A2332,バックデータ一覧!$T$3:$U$367,2),バックデータ一覧!$J$3:$L$3,0))*10^-3</f>
        <v>6.7000000000000002E-4</v>
      </c>
      <c r="H2332" s="97">
        <f>INDEX(バックデータ一覧!$M$4:$O$27,MATCH(計算過程!B2332,バックデータ一覧!$F$4:$F$27,0),MATCH(VLOOKUP(A2332,バックデータ一覧!$T$3:$U$367,2),バックデータ一覧!$M$3:$O$3,0))*10^-3</f>
        <v>1E-3</v>
      </c>
      <c r="I2332" s="97">
        <f>INDEX(バックデータ一覧!$P$4:$R$27,MATCH(計算過程!B2332,バックデータ一覧!$F$4:$F$27,0),MATCH(VLOOKUP(A2332,バックデータ一覧!$T$3:$U$367,2),バックデータ一覧!$P$3:$R$3,0))*10^-3</f>
        <v>1.33E-3</v>
      </c>
    </row>
    <row r="2333" spans="1:9" x14ac:dyDescent="0.15">
      <c r="A2333" s="57">
        <v>41736</v>
      </c>
      <c r="B2333" s="9" t="s">
        <v>127</v>
      </c>
      <c r="C2333" s="83">
        <f t="shared" si="109"/>
        <v>1.2220000000000002E-2</v>
      </c>
      <c r="D2333" s="82">
        <f t="shared" si="108"/>
        <v>5.9400000000000008E-3</v>
      </c>
      <c r="E2333" s="81">
        <f t="shared" si="110"/>
        <v>6.28E-3</v>
      </c>
      <c r="F2333" s="97">
        <f>INDEX(バックデータ一覧!$G$4:$I$27,MATCH(計算過程!B2333,バックデータ一覧!$F$4:$F$27,0),MATCH(VLOOKUP(A2333,バックデータ一覧!$T$3:$U$367,2),バックデータ一覧!$G$3:$I$3,0))*10^-3</f>
        <v>6.28E-3</v>
      </c>
      <c r="G2333" s="97">
        <f>INDEX(バックデータ一覧!$J$4:$L$27,MATCH(計算過程!B2333,バックデータ一覧!$F$4:$F$27,0),MATCH(VLOOKUP(A2333,バックデータ一覧!$T$3:$U$367,2),バックデータ一覧!$J$3:$L$3,0))*10^-3</f>
        <v>1.256E-2</v>
      </c>
      <c r="H2333" s="97">
        <f>INDEX(バックデータ一覧!$M$4:$O$27,MATCH(計算過程!B2333,バックデータ一覧!$F$4:$F$27,0),MATCH(VLOOKUP(A2333,バックデータ一覧!$T$3:$U$367,2),バックデータ一覧!$M$3:$O$3,0))*10^-3</f>
        <v>1.8839999999999999E-2</v>
      </c>
      <c r="I2333" s="97">
        <f>INDEX(バックデータ一覧!$P$4:$R$27,MATCH(計算過程!B2333,バックデータ一覧!$F$4:$F$27,0),MATCH(VLOOKUP(A2333,バックデータ一覧!$T$3:$U$367,2),バックデータ一覧!$P$3:$R$3,0))*10^-3</f>
        <v>2.512E-2</v>
      </c>
    </row>
    <row r="2334" spans="1:9" x14ac:dyDescent="0.15">
      <c r="A2334" s="57">
        <v>41736</v>
      </c>
      <c r="B2334" s="9" t="s">
        <v>128</v>
      </c>
      <c r="C2334" s="83">
        <f t="shared" si="109"/>
        <v>1.2640000000000002E-2</v>
      </c>
      <c r="D2334" s="82">
        <f t="shared" si="108"/>
        <v>5.9400000000000008E-3</v>
      </c>
      <c r="E2334" s="81">
        <f t="shared" si="110"/>
        <v>6.7000000000000002E-3</v>
      </c>
      <c r="F2334" s="97">
        <f>INDEX(バックデータ一覧!$G$4:$I$27,MATCH(計算過程!B2334,バックデータ一覧!$F$4:$F$27,0),MATCH(VLOOKUP(A2334,バックデータ一覧!$T$3:$U$367,2),バックデータ一覧!$G$3:$I$3,0))*10^-3</f>
        <v>6.7000000000000002E-3</v>
      </c>
      <c r="G2334" s="97">
        <f>INDEX(バックデータ一覧!$J$4:$L$27,MATCH(計算過程!B2334,バックデータ一覧!$F$4:$F$27,0),MATCH(VLOOKUP(A2334,バックデータ一覧!$T$3:$U$367,2),バックデータ一覧!$J$3:$L$3,0))*10^-3</f>
        <v>1.3390000000000001E-2</v>
      </c>
      <c r="H2334" s="97">
        <f>INDEX(バックデータ一覧!$M$4:$O$27,MATCH(計算過程!B2334,バックデータ一覧!$F$4:$F$27,0),MATCH(VLOOKUP(A2334,バックデータ一覧!$T$3:$U$367,2),バックデータ一覧!$M$3:$O$3,0))*10^-3</f>
        <v>2.009E-2</v>
      </c>
      <c r="I2334" s="97">
        <f>INDEX(バックデータ一覧!$P$4:$R$27,MATCH(計算過程!B2334,バックデータ一覧!$F$4:$F$27,0),MATCH(VLOOKUP(A2334,バックデータ一覧!$T$3:$U$367,2),バックデータ一覧!$P$3:$R$3,0))*10^-3</f>
        <v>2.6790000000000001E-2</v>
      </c>
    </row>
    <row r="2335" spans="1:9" x14ac:dyDescent="0.15">
      <c r="A2335" s="57">
        <v>41737</v>
      </c>
      <c r="B2335" s="9" t="s">
        <v>105</v>
      </c>
      <c r="C2335" s="83">
        <f t="shared" si="109"/>
        <v>6.0700000000000007E-3</v>
      </c>
      <c r="D2335" s="82">
        <f t="shared" si="108"/>
        <v>5.9400000000000008E-3</v>
      </c>
      <c r="E2335" s="81">
        <f t="shared" si="110"/>
        <v>1.2999999999999999E-4</v>
      </c>
      <c r="F2335" s="97">
        <f>INDEX(バックデータ一覧!$G$4:$I$27,MATCH(計算過程!B2335,バックデータ一覧!$F$4:$F$27,0),MATCH(VLOOKUP(A2335,バックデータ一覧!$T$3:$U$367,2),バックデータ一覧!$G$3:$I$3,0))*10^-3</f>
        <v>1.2999999999999999E-4</v>
      </c>
      <c r="G2335" s="97">
        <f>INDEX(バックデータ一覧!$J$4:$L$27,MATCH(計算過程!B2335,バックデータ一覧!$F$4:$F$27,0),MATCH(VLOOKUP(A2335,バックデータ一覧!$T$3:$U$367,2),バックデータ一覧!$J$3:$L$3,0))*10^-3</f>
        <v>2.5000000000000001E-4</v>
      </c>
      <c r="H2335" s="97">
        <f>INDEX(バックデータ一覧!$M$4:$O$27,MATCH(計算過程!B2335,バックデータ一覧!$F$4:$F$27,0),MATCH(VLOOKUP(A2335,バックデータ一覧!$T$3:$U$367,2),バックデータ一覧!$M$3:$O$3,0))*10^-3</f>
        <v>3.8000000000000002E-4</v>
      </c>
      <c r="I2335" s="97">
        <f>INDEX(バックデータ一覧!$P$4:$R$27,MATCH(計算過程!B2335,バックデータ一覧!$F$4:$F$27,0),MATCH(VLOOKUP(A2335,バックデータ一覧!$T$3:$U$367,2),バックデータ一覧!$P$3:$R$3,0))*10^-3</f>
        <v>5.0000000000000001E-4</v>
      </c>
    </row>
    <row r="2336" spans="1:9" x14ac:dyDescent="0.15">
      <c r="A2336" s="57">
        <v>41737</v>
      </c>
      <c r="B2336" s="9" t="s">
        <v>106</v>
      </c>
      <c r="C2336" s="83">
        <f t="shared" si="109"/>
        <v>6.0700000000000007E-3</v>
      </c>
      <c r="D2336" s="82">
        <f t="shared" si="108"/>
        <v>5.9400000000000008E-3</v>
      </c>
      <c r="E2336" s="81">
        <f t="shared" si="110"/>
        <v>1.2999999999999999E-4</v>
      </c>
      <c r="F2336" s="97">
        <f>INDEX(バックデータ一覧!$G$4:$I$27,MATCH(計算過程!B2336,バックデータ一覧!$F$4:$F$27,0),MATCH(VLOOKUP(A2336,バックデータ一覧!$T$3:$U$367,2),バックデータ一覧!$G$3:$I$3,0))*10^-3</f>
        <v>1.2999999999999999E-4</v>
      </c>
      <c r="G2336" s="97">
        <f>INDEX(バックデータ一覧!$J$4:$L$27,MATCH(計算過程!B2336,バックデータ一覧!$F$4:$F$27,0),MATCH(VLOOKUP(A2336,バックデータ一覧!$T$3:$U$367,2),バックデータ一覧!$J$3:$L$3,0))*10^-3</f>
        <v>2.5000000000000001E-4</v>
      </c>
      <c r="H2336" s="97">
        <f>INDEX(バックデータ一覧!$M$4:$O$27,MATCH(計算過程!B2336,バックデータ一覧!$F$4:$F$27,0),MATCH(VLOOKUP(A2336,バックデータ一覧!$T$3:$U$367,2),バックデータ一覧!$M$3:$O$3,0))*10^-3</f>
        <v>3.8000000000000002E-4</v>
      </c>
      <c r="I2336" s="97">
        <f>INDEX(バックデータ一覧!$P$4:$R$27,MATCH(計算過程!B2336,バックデータ一覧!$F$4:$F$27,0),MATCH(VLOOKUP(A2336,バックデータ一覧!$T$3:$U$367,2),バックデータ一覧!$P$3:$R$3,0))*10^-3</f>
        <v>5.0000000000000001E-4</v>
      </c>
    </row>
    <row r="2337" spans="1:9" x14ac:dyDescent="0.15">
      <c r="A2337" s="57">
        <v>41737</v>
      </c>
      <c r="B2337" s="9" t="s">
        <v>107</v>
      </c>
      <c r="C2337" s="83">
        <f t="shared" si="109"/>
        <v>6.0700000000000007E-3</v>
      </c>
      <c r="D2337" s="82">
        <f t="shared" si="108"/>
        <v>5.9400000000000008E-3</v>
      </c>
      <c r="E2337" s="81">
        <f t="shared" si="110"/>
        <v>1.3000000000000002E-4</v>
      </c>
      <c r="F2337" s="97">
        <f>INDEX(バックデータ一覧!$G$4:$I$27,MATCH(計算過程!B2337,バックデータ一覧!$F$4:$F$27,0),MATCH(VLOOKUP(A2337,バックデータ一覧!$T$3:$U$367,2),バックデータ一覧!$G$3:$I$3,0))*10^-3</f>
        <v>1.3000000000000002E-4</v>
      </c>
      <c r="G2337" s="97">
        <f>INDEX(バックデータ一覧!$J$4:$L$27,MATCH(計算過程!B2337,バックデータ一覧!$F$4:$F$27,0),MATCH(VLOOKUP(A2337,バックデータ一覧!$T$3:$U$367,2),バックデータ一覧!$J$3:$L$3,0))*10^-3</f>
        <v>2.5000000000000001E-4</v>
      </c>
      <c r="H2337" s="97">
        <f>INDEX(バックデータ一覧!$M$4:$O$27,MATCH(計算過程!B2337,バックデータ一覧!$F$4:$F$27,0),MATCH(VLOOKUP(A2337,バックデータ一覧!$T$3:$U$367,2),バックデータ一覧!$M$3:$O$3,0))*10^-3</f>
        <v>3.8000000000000002E-4</v>
      </c>
      <c r="I2337" s="97">
        <f>INDEX(バックデータ一覧!$P$4:$R$27,MATCH(計算過程!B2337,バックデータ一覧!$F$4:$F$27,0),MATCH(VLOOKUP(A2337,バックデータ一覧!$T$3:$U$367,2),バックデータ一覧!$P$3:$R$3,0))*10^-3</f>
        <v>5.0000000000000001E-4</v>
      </c>
    </row>
    <row r="2338" spans="1:9" x14ac:dyDescent="0.15">
      <c r="A2338" s="57">
        <v>41737</v>
      </c>
      <c r="B2338" s="9" t="s">
        <v>108</v>
      </c>
      <c r="C2338" s="83">
        <f t="shared" si="109"/>
        <v>6.0700000000000007E-3</v>
      </c>
      <c r="D2338" s="82">
        <f t="shared" si="108"/>
        <v>5.9400000000000008E-3</v>
      </c>
      <c r="E2338" s="81">
        <f t="shared" si="110"/>
        <v>1.3000000000000002E-4</v>
      </c>
      <c r="F2338" s="97">
        <f>INDEX(バックデータ一覧!$G$4:$I$27,MATCH(計算過程!B2338,バックデータ一覧!$F$4:$F$27,0),MATCH(VLOOKUP(A2338,バックデータ一覧!$T$3:$U$367,2),バックデータ一覧!$G$3:$I$3,0))*10^-3</f>
        <v>1.3000000000000002E-4</v>
      </c>
      <c r="G2338" s="97">
        <f>INDEX(バックデータ一覧!$J$4:$L$27,MATCH(計算過程!B2338,バックデータ一覧!$F$4:$F$27,0),MATCH(VLOOKUP(A2338,バックデータ一覧!$T$3:$U$367,2),バックデータ一覧!$J$3:$L$3,0))*10^-3</f>
        <v>2.5000000000000001E-4</v>
      </c>
      <c r="H2338" s="97">
        <f>INDEX(バックデータ一覧!$M$4:$O$27,MATCH(計算過程!B2338,バックデータ一覧!$F$4:$F$27,0),MATCH(VLOOKUP(A2338,バックデータ一覧!$T$3:$U$367,2),バックデータ一覧!$M$3:$O$3,0))*10^-3</f>
        <v>3.8000000000000002E-4</v>
      </c>
      <c r="I2338" s="97">
        <f>INDEX(バックデータ一覧!$P$4:$R$27,MATCH(計算過程!B2338,バックデータ一覧!$F$4:$F$27,0),MATCH(VLOOKUP(A2338,バックデータ一覧!$T$3:$U$367,2),バックデータ一覧!$P$3:$R$3,0))*10^-3</f>
        <v>5.0000000000000001E-4</v>
      </c>
    </row>
    <row r="2339" spans="1:9" x14ac:dyDescent="0.15">
      <c r="A2339" s="57">
        <v>41737</v>
      </c>
      <c r="B2339" s="9" t="s">
        <v>109</v>
      </c>
      <c r="C2339" s="83">
        <f t="shared" si="109"/>
        <v>6.0700000000000007E-3</v>
      </c>
      <c r="D2339" s="82">
        <f t="shared" si="108"/>
        <v>5.9400000000000008E-3</v>
      </c>
      <c r="E2339" s="81">
        <f t="shared" si="110"/>
        <v>1.3000000000000002E-4</v>
      </c>
      <c r="F2339" s="97">
        <f>INDEX(バックデータ一覧!$G$4:$I$27,MATCH(計算過程!B2339,バックデータ一覧!$F$4:$F$27,0),MATCH(VLOOKUP(A2339,バックデータ一覧!$T$3:$U$367,2),バックデータ一覧!$G$3:$I$3,0))*10^-3</f>
        <v>1.3000000000000002E-4</v>
      </c>
      <c r="G2339" s="97">
        <f>INDEX(バックデータ一覧!$J$4:$L$27,MATCH(計算過程!B2339,バックデータ一覧!$F$4:$F$27,0),MATCH(VLOOKUP(A2339,バックデータ一覧!$T$3:$U$367,2),バックデータ一覧!$J$3:$L$3,0))*10^-3</f>
        <v>2.5000000000000001E-4</v>
      </c>
      <c r="H2339" s="97">
        <f>INDEX(バックデータ一覧!$M$4:$O$27,MATCH(計算過程!B2339,バックデータ一覧!$F$4:$F$27,0),MATCH(VLOOKUP(A2339,バックデータ一覧!$T$3:$U$367,2),バックデータ一覧!$M$3:$O$3,0))*10^-3</f>
        <v>3.8000000000000002E-4</v>
      </c>
      <c r="I2339" s="97">
        <f>INDEX(バックデータ一覧!$P$4:$R$27,MATCH(計算過程!B2339,バックデータ一覧!$F$4:$F$27,0),MATCH(VLOOKUP(A2339,バックデータ一覧!$T$3:$U$367,2),バックデータ一覧!$P$3:$R$3,0))*10^-3</f>
        <v>5.0000000000000001E-4</v>
      </c>
    </row>
    <row r="2340" spans="1:9" x14ac:dyDescent="0.15">
      <c r="A2340" s="57">
        <v>41737</v>
      </c>
      <c r="B2340" s="9" t="s">
        <v>110</v>
      </c>
      <c r="C2340" s="83">
        <f t="shared" si="109"/>
        <v>6.0700000000000007E-3</v>
      </c>
      <c r="D2340" s="82">
        <f t="shared" si="108"/>
        <v>5.9400000000000008E-3</v>
      </c>
      <c r="E2340" s="81">
        <f t="shared" si="110"/>
        <v>1.3000000000000002E-4</v>
      </c>
      <c r="F2340" s="97">
        <f>INDEX(バックデータ一覧!$G$4:$I$27,MATCH(計算過程!B2340,バックデータ一覧!$F$4:$F$27,0),MATCH(VLOOKUP(A2340,バックデータ一覧!$T$3:$U$367,2),バックデータ一覧!$G$3:$I$3,0))*10^-3</f>
        <v>1.3000000000000002E-4</v>
      </c>
      <c r="G2340" s="97">
        <f>INDEX(バックデータ一覧!$J$4:$L$27,MATCH(計算過程!B2340,バックデータ一覧!$F$4:$F$27,0),MATCH(VLOOKUP(A2340,バックデータ一覧!$T$3:$U$367,2),バックデータ一覧!$J$3:$L$3,0))*10^-3</f>
        <v>2.5000000000000001E-4</v>
      </c>
      <c r="H2340" s="97">
        <f>INDEX(バックデータ一覧!$M$4:$O$27,MATCH(計算過程!B2340,バックデータ一覧!$F$4:$F$27,0),MATCH(VLOOKUP(A2340,バックデータ一覧!$T$3:$U$367,2),バックデータ一覧!$M$3:$O$3,0))*10^-3</f>
        <v>3.8000000000000002E-4</v>
      </c>
      <c r="I2340" s="97">
        <f>INDEX(バックデータ一覧!$P$4:$R$27,MATCH(計算過程!B2340,バックデータ一覧!$F$4:$F$27,0),MATCH(VLOOKUP(A2340,バックデータ一覧!$T$3:$U$367,2),バックデータ一覧!$P$3:$R$3,0))*10^-3</f>
        <v>5.0000000000000001E-4</v>
      </c>
    </row>
    <row r="2341" spans="1:9" x14ac:dyDescent="0.15">
      <c r="A2341" s="57">
        <v>41737</v>
      </c>
      <c r="B2341" s="9" t="s">
        <v>111</v>
      </c>
      <c r="C2341" s="83">
        <f t="shared" si="109"/>
        <v>6.0700000000000007E-3</v>
      </c>
      <c r="D2341" s="82">
        <f t="shared" si="108"/>
        <v>5.9400000000000008E-3</v>
      </c>
      <c r="E2341" s="81">
        <f t="shared" si="110"/>
        <v>1.3000000000000002E-4</v>
      </c>
      <c r="F2341" s="97">
        <f>INDEX(バックデータ一覧!$G$4:$I$27,MATCH(計算過程!B2341,バックデータ一覧!$F$4:$F$27,0),MATCH(VLOOKUP(A2341,バックデータ一覧!$T$3:$U$367,2),バックデータ一覧!$G$3:$I$3,0))*10^-3</f>
        <v>1.3000000000000002E-4</v>
      </c>
      <c r="G2341" s="97">
        <f>INDEX(バックデータ一覧!$J$4:$L$27,MATCH(計算過程!B2341,バックデータ一覧!$F$4:$F$27,0),MATCH(VLOOKUP(A2341,バックデータ一覧!$T$3:$U$367,2),バックデータ一覧!$J$3:$L$3,0))*10^-3</f>
        <v>2.5000000000000001E-4</v>
      </c>
      <c r="H2341" s="97">
        <f>INDEX(バックデータ一覧!$M$4:$O$27,MATCH(計算過程!B2341,バックデータ一覧!$F$4:$F$27,0),MATCH(VLOOKUP(A2341,バックデータ一覧!$T$3:$U$367,2),バックデータ一覧!$M$3:$O$3,0))*10^-3</f>
        <v>3.8000000000000002E-4</v>
      </c>
      <c r="I2341" s="97">
        <f>INDEX(バックデータ一覧!$P$4:$R$27,MATCH(計算過程!B2341,バックデータ一覧!$F$4:$F$27,0),MATCH(VLOOKUP(A2341,バックデータ一覧!$T$3:$U$367,2),バックデータ一覧!$P$3:$R$3,0))*10^-3</f>
        <v>5.0000000000000001E-4</v>
      </c>
    </row>
    <row r="2342" spans="1:9" x14ac:dyDescent="0.15">
      <c r="A2342" s="57">
        <v>41737</v>
      </c>
      <c r="B2342" s="9" t="s">
        <v>112</v>
      </c>
      <c r="C2342" s="83">
        <f t="shared" si="109"/>
        <v>6.4800000000000005E-3</v>
      </c>
      <c r="D2342" s="82">
        <f t="shared" si="108"/>
        <v>5.9400000000000008E-3</v>
      </c>
      <c r="E2342" s="81">
        <f t="shared" si="110"/>
        <v>5.4000000000000001E-4</v>
      </c>
      <c r="F2342" s="97">
        <f>INDEX(バックデータ一覧!$G$4:$I$27,MATCH(計算過程!B2342,バックデータ一覧!$F$4:$F$27,0),MATCH(VLOOKUP(A2342,バックデータ一覧!$T$3:$U$367,2),バックデータ一覧!$G$3:$I$3,0))*10^-3</f>
        <v>5.4000000000000001E-4</v>
      </c>
      <c r="G2342" s="97">
        <f>INDEX(バックデータ一覧!$J$4:$L$27,MATCH(計算過程!B2342,バックデータ一覧!$F$4:$F$27,0),MATCH(VLOOKUP(A2342,バックデータ一覧!$T$3:$U$367,2),バックデータ一覧!$J$3:$L$3,0))*10^-3</f>
        <v>1.08E-3</v>
      </c>
      <c r="H2342" s="97">
        <f>INDEX(バックデータ一覧!$M$4:$O$27,MATCH(計算過程!B2342,バックデータ一覧!$F$4:$F$27,0),MATCH(VLOOKUP(A2342,バックデータ一覧!$T$3:$U$367,2),バックデータ一覧!$M$3:$O$3,0))*10^-3</f>
        <v>1.6299999999999999E-3</v>
      </c>
      <c r="I2342" s="97">
        <f>INDEX(バックデータ一覧!$P$4:$R$27,MATCH(計算過程!B2342,バックデータ一覧!$F$4:$F$27,0),MATCH(VLOOKUP(A2342,バックデータ一覧!$T$3:$U$367,2),バックデータ一覧!$P$3:$R$3,0))*10^-3</f>
        <v>2.1700000000000001E-3</v>
      </c>
    </row>
    <row r="2343" spans="1:9" x14ac:dyDescent="0.15">
      <c r="A2343" s="57">
        <v>41737</v>
      </c>
      <c r="B2343" s="9" t="s">
        <v>113</v>
      </c>
      <c r="C2343" s="83">
        <f t="shared" si="109"/>
        <v>9.7300000000000008E-3</v>
      </c>
      <c r="D2343" s="82">
        <f t="shared" si="108"/>
        <v>5.9400000000000008E-3</v>
      </c>
      <c r="E2343" s="81">
        <f t="shared" si="110"/>
        <v>3.79E-3</v>
      </c>
      <c r="F2343" s="97">
        <f>INDEX(バックデータ一覧!$G$4:$I$27,MATCH(計算過程!B2343,バックデータ一覧!$F$4:$F$27,0),MATCH(VLOOKUP(A2343,バックデータ一覧!$T$3:$U$367,2),バックデータ一覧!$G$3:$I$3,0))*10^-3</f>
        <v>3.79E-3</v>
      </c>
      <c r="G2343" s="97">
        <f>INDEX(バックデータ一覧!$J$4:$L$27,MATCH(計算過程!B2343,バックデータ一覧!$F$4:$F$27,0),MATCH(VLOOKUP(A2343,バックデータ一覧!$T$3:$U$367,2),バックデータ一覧!$J$3:$L$3,0))*10^-3</f>
        <v>7.5900000000000004E-3</v>
      </c>
      <c r="H2343" s="97">
        <f>INDEX(バックデータ一覧!$M$4:$O$27,MATCH(計算過程!B2343,バックデータ一覧!$F$4:$F$27,0),MATCH(VLOOKUP(A2343,バックデータ一覧!$T$3:$U$367,2),バックデータ一覧!$M$3:$O$3,0))*10^-3</f>
        <v>1.1380000000000001E-2</v>
      </c>
      <c r="I2343" s="97">
        <f>INDEX(バックデータ一覧!$P$4:$R$27,MATCH(計算過程!B2343,バックデータ一覧!$F$4:$F$27,0),MATCH(VLOOKUP(A2343,バックデータ一覧!$T$3:$U$367,2),バックデータ一覧!$P$3:$R$3,0))*10^-3</f>
        <v>1.5180000000000001E-2</v>
      </c>
    </row>
    <row r="2344" spans="1:9" x14ac:dyDescent="0.15">
      <c r="A2344" s="57">
        <v>41737</v>
      </c>
      <c r="B2344" s="9" t="s">
        <v>114</v>
      </c>
      <c r="C2344" s="83">
        <f t="shared" si="109"/>
        <v>6.2700000000000013E-3</v>
      </c>
      <c r="D2344" s="82">
        <f t="shared" si="108"/>
        <v>5.9400000000000008E-3</v>
      </c>
      <c r="E2344" s="81">
        <f t="shared" si="110"/>
        <v>3.3E-4</v>
      </c>
      <c r="F2344" s="97">
        <f>INDEX(バックデータ一覧!$G$4:$I$27,MATCH(計算過程!B2344,バックデータ一覧!$F$4:$F$27,0),MATCH(VLOOKUP(A2344,バックデータ一覧!$T$3:$U$367,2),バックデータ一覧!$G$3:$I$3,0))*10^-3</f>
        <v>3.3E-4</v>
      </c>
      <c r="G2344" s="97">
        <f>INDEX(バックデータ一覧!$J$4:$L$27,MATCH(計算過程!B2344,バックデータ一覧!$F$4:$F$27,0),MATCH(VLOOKUP(A2344,バックデータ一覧!$T$3:$U$367,2),バックデータ一覧!$J$3:$L$3,0))*10^-3</f>
        <v>6.7000000000000002E-4</v>
      </c>
      <c r="H2344" s="97">
        <f>INDEX(バックデータ一覧!$M$4:$O$27,MATCH(計算過程!B2344,バックデータ一覧!$F$4:$F$27,0),MATCH(VLOOKUP(A2344,バックデータ一覧!$T$3:$U$367,2),バックデータ一覧!$M$3:$O$3,0))*10^-3</f>
        <v>1E-3</v>
      </c>
      <c r="I2344" s="97">
        <f>INDEX(バックデータ一覧!$P$4:$R$27,MATCH(計算過程!B2344,バックデータ一覧!$F$4:$F$27,0),MATCH(VLOOKUP(A2344,バックデータ一覧!$T$3:$U$367,2),バックデータ一覧!$P$3:$R$3,0))*10^-3</f>
        <v>1.33E-3</v>
      </c>
    </row>
    <row r="2345" spans="1:9" x14ac:dyDescent="0.15">
      <c r="A2345" s="57">
        <v>41737</v>
      </c>
      <c r="B2345" s="9" t="s">
        <v>115</v>
      </c>
      <c r="C2345" s="83">
        <f t="shared" si="109"/>
        <v>6.4800000000000005E-3</v>
      </c>
      <c r="D2345" s="82">
        <f t="shared" si="108"/>
        <v>5.9400000000000008E-3</v>
      </c>
      <c r="E2345" s="81">
        <f t="shared" si="110"/>
        <v>5.4000000000000001E-4</v>
      </c>
      <c r="F2345" s="97">
        <f>INDEX(バックデータ一覧!$G$4:$I$27,MATCH(計算過程!B2345,バックデータ一覧!$F$4:$F$27,0),MATCH(VLOOKUP(A2345,バックデータ一覧!$T$3:$U$367,2),バックデータ一覧!$G$3:$I$3,0))*10^-3</f>
        <v>5.4000000000000001E-4</v>
      </c>
      <c r="G2345" s="97">
        <f>INDEX(バックデータ一覧!$J$4:$L$27,MATCH(計算過程!B2345,バックデータ一覧!$F$4:$F$27,0),MATCH(VLOOKUP(A2345,バックデータ一覧!$T$3:$U$367,2),バックデータ一覧!$J$3:$L$3,0))*10^-3</f>
        <v>1.08E-3</v>
      </c>
      <c r="H2345" s="97">
        <f>INDEX(バックデータ一覧!$M$4:$O$27,MATCH(計算過程!B2345,バックデータ一覧!$F$4:$F$27,0),MATCH(VLOOKUP(A2345,バックデータ一覧!$T$3:$U$367,2),バックデータ一覧!$M$3:$O$3,0))*10^-3</f>
        <v>1.6299999999999999E-3</v>
      </c>
      <c r="I2345" s="97">
        <f>INDEX(バックデータ一覧!$P$4:$R$27,MATCH(計算過程!B2345,バックデータ一覧!$F$4:$F$27,0),MATCH(VLOOKUP(A2345,バックデータ一覧!$T$3:$U$367,2),バックデータ一覧!$P$3:$R$3,0))*10^-3</f>
        <v>2.1700000000000001E-3</v>
      </c>
    </row>
    <row r="2346" spans="1:9" x14ac:dyDescent="0.15">
      <c r="A2346" s="57">
        <v>41737</v>
      </c>
      <c r="B2346" s="9" t="s">
        <v>116</v>
      </c>
      <c r="C2346" s="83">
        <f t="shared" si="109"/>
        <v>6.2700000000000013E-3</v>
      </c>
      <c r="D2346" s="82">
        <f t="shared" si="108"/>
        <v>5.9400000000000008E-3</v>
      </c>
      <c r="E2346" s="81">
        <f t="shared" si="110"/>
        <v>3.3E-4</v>
      </c>
      <c r="F2346" s="97">
        <f>INDEX(バックデータ一覧!$G$4:$I$27,MATCH(計算過程!B2346,バックデータ一覧!$F$4:$F$27,0),MATCH(VLOOKUP(A2346,バックデータ一覧!$T$3:$U$367,2),バックデータ一覧!$G$3:$I$3,0))*10^-3</f>
        <v>3.3E-4</v>
      </c>
      <c r="G2346" s="97">
        <f>INDEX(バックデータ一覧!$J$4:$L$27,MATCH(計算過程!B2346,バックデータ一覧!$F$4:$F$27,0),MATCH(VLOOKUP(A2346,バックデータ一覧!$T$3:$U$367,2),バックデータ一覧!$J$3:$L$3,0))*10^-3</f>
        <v>6.7000000000000002E-4</v>
      </c>
      <c r="H2346" s="97">
        <f>INDEX(バックデータ一覧!$M$4:$O$27,MATCH(計算過程!B2346,バックデータ一覧!$F$4:$F$27,0),MATCH(VLOOKUP(A2346,バックデータ一覧!$T$3:$U$367,2),バックデータ一覧!$M$3:$O$3,0))*10^-3</f>
        <v>1E-3</v>
      </c>
      <c r="I2346" s="97">
        <f>INDEX(バックデータ一覧!$P$4:$R$27,MATCH(計算過程!B2346,バックデータ一覧!$F$4:$F$27,0),MATCH(VLOOKUP(A2346,バックデータ一覧!$T$3:$U$367,2),バックデータ一覧!$P$3:$R$3,0))*10^-3</f>
        <v>1.33E-3</v>
      </c>
    </row>
    <row r="2347" spans="1:9" x14ac:dyDescent="0.15">
      <c r="A2347" s="57">
        <v>41737</v>
      </c>
      <c r="B2347" s="9" t="s">
        <v>117</v>
      </c>
      <c r="C2347" s="83">
        <f t="shared" si="109"/>
        <v>9.3200000000000002E-3</v>
      </c>
      <c r="D2347" s="82">
        <f t="shared" si="108"/>
        <v>5.9400000000000008E-3</v>
      </c>
      <c r="E2347" s="81">
        <f t="shared" si="110"/>
        <v>3.3799999999999998E-3</v>
      </c>
      <c r="F2347" s="97">
        <f>INDEX(バックデータ一覧!$G$4:$I$27,MATCH(計算過程!B2347,バックデータ一覧!$F$4:$F$27,0),MATCH(VLOOKUP(A2347,バックデータ一覧!$T$3:$U$367,2),バックデータ一覧!$G$3:$I$3,0))*10^-3</f>
        <v>3.3799999999999998E-3</v>
      </c>
      <c r="G2347" s="97">
        <f>INDEX(バックデータ一覧!$J$4:$L$27,MATCH(計算過程!B2347,バックデータ一覧!$F$4:$F$27,0),MATCH(VLOOKUP(A2347,バックデータ一覧!$T$3:$U$367,2),バックデータ一覧!$J$3:$L$3,0))*10^-3</f>
        <v>6.7499999999999999E-3</v>
      </c>
      <c r="H2347" s="97">
        <f>INDEX(バックデータ一覧!$M$4:$O$27,MATCH(計算過程!B2347,バックデータ一覧!$F$4:$F$27,0),MATCH(VLOOKUP(A2347,バックデータ一覧!$T$3:$U$367,2),バックデータ一覧!$M$3:$O$3,0))*10^-3</f>
        <v>1.0130000000000002E-2</v>
      </c>
      <c r="I2347" s="97">
        <f>INDEX(バックデータ一覧!$P$4:$R$27,MATCH(計算過程!B2347,バックデータ一覧!$F$4:$F$27,0),MATCH(VLOOKUP(A2347,バックデータ一覧!$T$3:$U$367,2),バックデータ一覧!$P$3:$R$3,0))*10^-3</f>
        <v>1.3509999999999999E-2</v>
      </c>
    </row>
    <row r="2348" spans="1:9" x14ac:dyDescent="0.15">
      <c r="A2348" s="57">
        <v>41737</v>
      </c>
      <c r="B2348" s="9" t="s">
        <v>118</v>
      </c>
      <c r="C2348" s="83">
        <f t="shared" si="109"/>
        <v>6.2700000000000013E-3</v>
      </c>
      <c r="D2348" s="82">
        <f t="shared" si="108"/>
        <v>5.9400000000000008E-3</v>
      </c>
      <c r="E2348" s="81">
        <f t="shared" si="110"/>
        <v>3.3E-4</v>
      </c>
      <c r="F2348" s="97">
        <f>INDEX(バックデータ一覧!$G$4:$I$27,MATCH(計算過程!B2348,バックデータ一覧!$F$4:$F$27,0),MATCH(VLOOKUP(A2348,バックデータ一覧!$T$3:$U$367,2),バックデータ一覧!$G$3:$I$3,0))*10^-3</f>
        <v>3.3E-4</v>
      </c>
      <c r="G2348" s="97">
        <f>INDEX(バックデータ一覧!$J$4:$L$27,MATCH(計算過程!B2348,バックデータ一覧!$F$4:$F$27,0),MATCH(VLOOKUP(A2348,バックデータ一覧!$T$3:$U$367,2),バックデータ一覧!$J$3:$L$3,0))*10^-3</f>
        <v>6.7000000000000002E-4</v>
      </c>
      <c r="H2348" s="97">
        <f>INDEX(バックデータ一覧!$M$4:$O$27,MATCH(計算過程!B2348,バックデータ一覧!$F$4:$F$27,0),MATCH(VLOOKUP(A2348,バックデータ一覧!$T$3:$U$367,2),バックデータ一覧!$M$3:$O$3,0))*10^-3</f>
        <v>1E-3</v>
      </c>
      <c r="I2348" s="97">
        <f>INDEX(バックデータ一覧!$P$4:$R$27,MATCH(計算過程!B2348,バックデータ一覧!$F$4:$F$27,0),MATCH(VLOOKUP(A2348,バックデータ一覧!$T$3:$U$367,2),バックデータ一覧!$P$3:$R$3,0))*10^-3</f>
        <v>1.33E-3</v>
      </c>
    </row>
    <row r="2349" spans="1:9" x14ac:dyDescent="0.15">
      <c r="A2349" s="57">
        <v>41737</v>
      </c>
      <c r="B2349" s="9" t="s">
        <v>119</v>
      </c>
      <c r="C2349" s="83">
        <f t="shared" si="109"/>
        <v>6.0700000000000007E-3</v>
      </c>
      <c r="D2349" s="82">
        <f t="shared" si="108"/>
        <v>5.9400000000000008E-3</v>
      </c>
      <c r="E2349" s="81">
        <f t="shared" si="110"/>
        <v>1.3000000000000002E-4</v>
      </c>
      <c r="F2349" s="97">
        <f>INDEX(バックデータ一覧!$G$4:$I$27,MATCH(計算過程!B2349,バックデータ一覧!$F$4:$F$27,0),MATCH(VLOOKUP(A2349,バックデータ一覧!$T$3:$U$367,2),バックデータ一覧!$G$3:$I$3,0))*10^-3</f>
        <v>1.3000000000000002E-4</v>
      </c>
      <c r="G2349" s="97">
        <f>INDEX(バックデータ一覧!$J$4:$L$27,MATCH(計算過程!B2349,バックデータ一覧!$F$4:$F$27,0),MATCH(VLOOKUP(A2349,バックデータ一覧!$T$3:$U$367,2),バックデータ一覧!$J$3:$L$3,0))*10^-3</f>
        <v>2.5000000000000001E-4</v>
      </c>
      <c r="H2349" s="97">
        <f>INDEX(バックデータ一覧!$M$4:$O$27,MATCH(計算過程!B2349,バックデータ一覧!$F$4:$F$27,0),MATCH(VLOOKUP(A2349,バックデータ一覧!$T$3:$U$367,2),バックデータ一覧!$M$3:$O$3,0))*10^-3</f>
        <v>3.8000000000000002E-4</v>
      </c>
      <c r="I2349" s="97">
        <f>INDEX(バックデータ一覧!$P$4:$R$27,MATCH(計算過程!B2349,バックデータ一覧!$F$4:$F$27,0),MATCH(VLOOKUP(A2349,バックデータ一覧!$T$3:$U$367,2),バックデータ一覧!$P$3:$R$3,0))*10^-3</f>
        <v>5.0000000000000001E-4</v>
      </c>
    </row>
    <row r="2350" spans="1:9" x14ac:dyDescent="0.15">
      <c r="A2350" s="57">
        <v>41737</v>
      </c>
      <c r="B2350" s="9" t="s">
        <v>120</v>
      </c>
      <c r="C2350" s="83">
        <f t="shared" si="109"/>
        <v>6.0700000000000007E-3</v>
      </c>
      <c r="D2350" s="82">
        <f t="shared" si="108"/>
        <v>5.9400000000000008E-3</v>
      </c>
      <c r="E2350" s="81">
        <f t="shared" si="110"/>
        <v>1.3000000000000002E-4</v>
      </c>
      <c r="F2350" s="97">
        <f>INDEX(バックデータ一覧!$G$4:$I$27,MATCH(計算過程!B2350,バックデータ一覧!$F$4:$F$27,0),MATCH(VLOOKUP(A2350,バックデータ一覧!$T$3:$U$367,2),バックデータ一覧!$G$3:$I$3,0))*10^-3</f>
        <v>1.3000000000000002E-4</v>
      </c>
      <c r="G2350" s="97">
        <f>INDEX(バックデータ一覧!$J$4:$L$27,MATCH(計算過程!B2350,バックデータ一覧!$F$4:$F$27,0),MATCH(VLOOKUP(A2350,バックデータ一覧!$T$3:$U$367,2),バックデータ一覧!$J$3:$L$3,0))*10^-3</f>
        <v>2.5000000000000001E-4</v>
      </c>
      <c r="H2350" s="97">
        <f>INDEX(バックデータ一覧!$M$4:$O$27,MATCH(計算過程!B2350,バックデータ一覧!$F$4:$F$27,0),MATCH(VLOOKUP(A2350,バックデータ一覧!$T$3:$U$367,2),バックデータ一覧!$M$3:$O$3,0))*10^-3</f>
        <v>3.8000000000000002E-4</v>
      </c>
      <c r="I2350" s="97">
        <f>INDEX(バックデータ一覧!$P$4:$R$27,MATCH(計算過程!B2350,バックデータ一覧!$F$4:$F$27,0),MATCH(VLOOKUP(A2350,バックデータ一覧!$T$3:$U$367,2),バックデータ一覧!$P$3:$R$3,0))*10^-3</f>
        <v>5.0000000000000001E-4</v>
      </c>
    </row>
    <row r="2351" spans="1:9" x14ac:dyDescent="0.15">
      <c r="A2351" s="57">
        <v>41737</v>
      </c>
      <c r="B2351" s="9" t="s">
        <v>121</v>
      </c>
      <c r="C2351" s="83">
        <f t="shared" si="109"/>
        <v>6.4800000000000005E-3</v>
      </c>
      <c r="D2351" s="82">
        <f t="shared" si="108"/>
        <v>5.9400000000000008E-3</v>
      </c>
      <c r="E2351" s="81">
        <f t="shared" si="110"/>
        <v>5.4000000000000001E-4</v>
      </c>
      <c r="F2351" s="97">
        <f>INDEX(バックデータ一覧!$G$4:$I$27,MATCH(計算過程!B2351,バックデータ一覧!$F$4:$F$27,0),MATCH(VLOOKUP(A2351,バックデータ一覧!$T$3:$U$367,2),バックデータ一覧!$G$3:$I$3,0))*10^-3</f>
        <v>5.4000000000000001E-4</v>
      </c>
      <c r="G2351" s="97">
        <f>INDEX(バックデータ一覧!$J$4:$L$27,MATCH(計算過程!B2351,バックデータ一覧!$F$4:$F$27,0),MATCH(VLOOKUP(A2351,バックデータ一覧!$T$3:$U$367,2),バックデータ一覧!$J$3:$L$3,0))*10^-3</f>
        <v>1.08E-3</v>
      </c>
      <c r="H2351" s="97">
        <f>INDEX(バックデータ一覧!$M$4:$O$27,MATCH(計算過程!B2351,バックデータ一覧!$F$4:$F$27,0),MATCH(VLOOKUP(A2351,バックデータ一覧!$T$3:$U$367,2),バックデータ一覧!$M$3:$O$3,0))*10^-3</f>
        <v>1.6299999999999999E-3</v>
      </c>
      <c r="I2351" s="97">
        <f>INDEX(バックデータ一覧!$P$4:$R$27,MATCH(計算過程!B2351,バックデータ一覧!$F$4:$F$27,0),MATCH(VLOOKUP(A2351,バックデータ一覧!$T$3:$U$367,2),バックデータ一覧!$P$3:$R$3,0))*10^-3</f>
        <v>2.1700000000000001E-3</v>
      </c>
    </row>
    <row r="2352" spans="1:9" x14ac:dyDescent="0.15">
      <c r="A2352" s="57">
        <v>41737</v>
      </c>
      <c r="B2352" s="9" t="s">
        <v>122</v>
      </c>
      <c r="C2352" s="83">
        <f t="shared" si="109"/>
        <v>1.2360000000000001E-2</v>
      </c>
      <c r="D2352" s="82">
        <f t="shared" si="108"/>
        <v>5.9400000000000008E-3</v>
      </c>
      <c r="E2352" s="81">
        <f t="shared" si="110"/>
        <v>6.4200000000000004E-3</v>
      </c>
      <c r="F2352" s="97">
        <f>INDEX(バックデータ一覧!$G$4:$I$27,MATCH(計算過程!B2352,バックデータ一覧!$F$4:$F$27,0),MATCH(VLOOKUP(A2352,バックデータ一覧!$T$3:$U$367,2),バックデータ一覧!$G$3:$I$3,0))*10^-3</f>
        <v>6.4200000000000004E-3</v>
      </c>
      <c r="G2352" s="97">
        <f>INDEX(バックデータ一覧!$J$4:$L$27,MATCH(計算過程!B2352,バックデータ一覧!$F$4:$F$27,0),MATCH(VLOOKUP(A2352,バックデータ一覧!$T$3:$U$367,2),バックデータ一覧!$J$3:$L$3,0))*10^-3</f>
        <v>1.2840000000000001E-2</v>
      </c>
      <c r="H2352" s="97">
        <f>INDEX(バックデータ一覧!$M$4:$O$27,MATCH(計算過程!B2352,バックデータ一覧!$F$4:$F$27,0),MATCH(VLOOKUP(A2352,バックデータ一覧!$T$3:$U$367,2),バックデータ一覧!$M$3:$O$3,0))*10^-3</f>
        <v>1.9260000000000003E-2</v>
      </c>
      <c r="I2352" s="97">
        <f>INDEX(バックデータ一覧!$P$4:$R$27,MATCH(計算過程!B2352,バックデータ一覧!$F$4:$F$27,0),MATCH(VLOOKUP(A2352,バックデータ一覧!$T$3:$U$367,2),バックデータ一覧!$P$3:$R$3,0))*10^-3</f>
        <v>2.5680000000000001E-2</v>
      </c>
    </row>
    <row r="2353" spans="1:9" x14ac:dyDescent="0.15">
      <c r="A2353" s="57">
        <v>41737</v>
      </c>
      <c r="B2353" s="9" t="s">
        <v>123</v>
      </c>
      <c r="C2353" s="83">
        <f t="shared" si="109"/>
        <v>1.2360000000000001E-2</v>
      </c>
      <c r="D2353" s="82">
        <f t="shared" si="108"/>
        <v>5.9400000000000008E-3</v>
      </c>
      <c r="E2353" s="81">
        <f t="shared" si="110"/>
        <v>6.4200000000000004E-3</v>
      </c>
      <c r="F2353" s="97">
        <f>INDEX(バックデータ一覧!$G$4:$I$27,MATCH(計算過程!B2353,バックデータ一覧!$F$4:$F$27,0),MATCH(VLOOKUP(A2353,バックデータ一覧!$T$3:$U$367,2),バックデータ一覧!$G$3:$I$3,0))*10^-3</f>
        <v>6.4200000000000004E-3</v>
      </c>
      <c r="G2353" s="97">
        <f>INDEX(バックデータ一覧!$J$4:$L$27,MATCH(計算過程!B2353,バックデータ一覧!$F$4:$F$27,0),MATCH(VLOOKUP(A2353,バックデータ一覧!$T$3:$U$367,2),バックデータ一覧!$J$3:$L$3,0))*10^-3</f>
        <v>1.2840000000000001E-2</v>
      </c>
      <c r="H2353" s="97">
        <f>INDEX(バックデータ一覧!$M$4:$O$27,MATCH(計算過程!B2353,バックデータ一覧!$F$4:$F$27,0),MATCH(VLOOKUP(A2353,バックデータ一覧!$T$3:$U$367,2),バックデータ一覧!$M$3:$O$3,0))*10^-3</f>
        <v>1.9260000000000003E-2</v>
      </c>
      <c r="I2353" s="97">
        <f>INDEX(バックデータ一覧!$P$4:$R$27,MATCH(計算過程!B2353,バックデータ一覧!$F$4:$F$27,0),MATCH(VLOOKUP(A2353,バックデータ一覧!$T$3:$U$367,2),バックデータ一覧!$P$3:$R$3,0))*10^-3</f>
        <v>2.5680000000000001E-2</v>
      </c>
    </row>
    <row r="2354" spans="1:9" x14ac:dyDescent="0.15">
      <c r="A2354" s="57">
        <v>41737</v>
      </c>
      <c r="B2354" s="9" t="s">
        <v>124</v>
      </c>
      <c r="C2354" s="83">
        <f t="shared" si="109"/>
        <v>6.0700000000000007E-3</v>
      </c>
      <c r="D2354" s="82">
        <f t="shared" si="108"/>
        <v>5.9400000000000008E-3</v>
      </c>
      <c r="E2354" s="81">
        <f t="shared" si="110"/>
        <v>1.3000000000000002E-4</v>
      </c>
      <c r="F2354" s="97">
        <f>INDEX(バックデータ一覧!$G$4:$I$27,MATCH(計算過程!B2354,バックデータ一覧!$F$4:$F$27,0),MATCH(VLOOKUP(A2354,バックデータ一覧!$T$3:$U$367,2),バックデータ一覧!$G$3:$I$3,0))*10^-3</f>
        <v>1.3000000000000002E-4</v>
      </c>
      <c r="G2354" s="97">
        <f>INDEX(バックデータ一覧!$J$4:$L$27,MATCH(計算過程!B2354,バックデータ一覧!$F$4:$F$27,0),MATCH(VLOOKUP(A2354,バックデータ一覧!$T$3:$U$367,2),バックデータ一覧!$J$3:$L$3,0))*10^-3</f>
        <v>2.5000000000000001E-4</v>
      </c>
      <c r="H2354" s="97">
        <f>INDEX(バックデータ一覧!$M$4:$O$27,MATCH(計算過程!B2354,バックデータ一覧!$F$4:$F$27,0),MATCH(VLOOKUP(A2354,バックデータ一覧!$T$3:$U$367,2),バックデータ一覧!$M$3:$O$3,0))*10^-3</f>
        <v>3.8000000000000002E-4</v>
      </c>
      <c r="I2354" s="97">
        <f>INDEX(バックデータ一覧!$P$4:$R$27,MATCH(計算過程!B2354,バックデータ一覧!$F$4:$F$27,0),MATCH(VLOOKUP(A2354,バックデータ一覧!$T$3:$U$367,2),バックデータ一覧!$P$3:$R$3,0))*10^-3</f>
        <v>5.0000000000000001E-4</v>
      </c>
    </row>
    <row r="2355" spans="1:9" x14ac:dyDescent="0.15">
      <c r="A2355" s="57">
        <v>41737</v>
      </c>
      <c r="B2355" s="9" t="s">
        <v>125</v>
      </c>
      <c r="C2355" s="83">
        <f t="shared" si="109"/>
        <v>6.2700000000000013E-3</v>
      </c>
      <c r="D2355" s="82">
        <f t="shared" si="108"/>
        <v>5.9400000000000008E-3</v>
      </c>
      <c r="E2355" s="81">
        <f t="shared" si="110"/>
        <v>3.3E-4</v>
      </c>
      <c r="F2355" s="97">
        <f>INDEX(バックデータ一覧!$G$4:$I$27,MATCH(計算過程!B2355,バックデータ一覧!$F$4:$F$27,0),MATCH(VLOOKUP(A2355,バックデータ一覧!$T$3:$U$367,2),バックデータ一覧!$G$3:$I$3,0))*10^-3</f>
        <v>3.3E-4</v>
      </c>
      <c r="G2355" s="97">
        <f>INDEX(バックデータ一覧!$J$4:$L$27,MATCH(計算過程!B2355,バックデータ一覧!$F$4:$F$27,0),MATCH(VLOOKUP(A2355,バックデータ一覧!$T$3:$U$367,2),バックデータ一覧!$J$3:$L$3,0))*10^-3</f>
        <v>6.7000000000000002E-4</v>
      </c>
      <c r="H2355" s="97">
        <f>INDEX(バックデータ一覧!$M$4:$O$27,MATCH(計算過程!B2355,バックデータ一覧!$F$4:$F$27,0),MATCH(VLOOKUP(A2355,バックデータ一覧!$T$3:$U$367,2),バックデータ一覧!$M$3:$O$3,0))*10^-3</f>
        <v>1E-3</v>
      </c>
      <c r="I2355" s="97">
        <f>INDEX(バックデータ一覧!$P$4:$R$27,MATCH(計算過程!B2355,バックデータ一覧!$F$4:$F$27,0),MATCH(VLOOKUP(A2355,バックデータ一覧!$T$3:$U$367,2),バックデータ一覧!$P$3:$R$3,0))*10^-3</f>
        <v>1.33E-3</v>
      </c>
    </row>
    <row r="2356" spans="1:9" x14ac:dyDescent="0.15">
      <c r="A2356" s="57">
        <v>41737</v>
      </c>
      <c r="B2356" s="9" t="s">
        <v>126</v>
      </c>
      <c r="C2356" s="83">
        <f t="shared" si="109"/>
        <v>1.2220000000000002E-2</v>
      </c>
      <c r="D2356" s="82">
        <f t="shared" si="108"/>
        <v>5.9400000000000008E-3</v>
      </c>
      <c r="E2356" s="81">
        <f t="shared" si="110"/>
        <v>6.28E-3</v>
      </c>
      <c r="F2356" s="97">
        <f>INDEX(バックデータ一覧!$G$4:$I$27,MATCH(計算過程!B2356,バックデータ一覧!$F$4:$F$27,0),MATCH(VLOOKUP(A2356,バックデータ一覧!$T$3:$U$367,2),バックデータ一覧!$G$3:$I$3,0))*10^-3</f>
        <v>6.28E-3</v>
      </c>
      <c r="G2356" s="97">
        <f>INDEX(バックデータ一覧!$J$4:$L$27,MATCH(計算過程!B2356,バックデータ一覧!$F$4:$F$27,0),MATCH(VLOOKUP(A2356,バックデータ一覧!$T$3:$U$367,2),バックデータ一覧!$J$3:$L$3,0))*10^-3</f>
        <v>1.256E-2</v>
      </c>
      <c r="H2356" s="97">
        <f>INDEX(バックデータ一覧!$M$4:$O$27,MATCH(計算過程!B2356,バックデータ一覧!$F$4:$F$27,0),MATCH(VLOOKUP(A2356,バックデータ一覧!$T$3:$U$367,2),バックデータ一覧!$M$3:$O$3,0))*10^-3</f>
        <v>1.8839999999999999E-2</v>
      </c>
      <c r="I2356" s="97">
        <f>INDEX(バックデータ一覧!$P$4:$R$27,MATCH(計算過程!B2356,バックデータ一覧!$F$4:$F$27,0),MATCH(VLOOKUP(A2356,バックデータ一覧!$T$3:$U$367,2),バックデータ一覧!$P$3:$R$3,0))*10^-3</f>
        <v>2.512E-2</v>
      </c>
    </row>
    <row r="2357" spans="1:9" x14ac:dyDescent="0.15">
      <c r="A2357" s="57">
        <v>41737</v>
      </c>
      <c r="B2357" s="9" t="s">
        <v>127</v>
      </c>
      <c r="C2357" s="83">
        <f t="shared" si="109"/>
        <v>1.243E-2</v>
      </c>
      <c r="D2357" s="82">
        <f t="shared" si="108"/>
        <v>5.9400000000000008E-3</v>
      </c>
      <c r="E2357" s="81">
        <f t="shared" si="110"/>
        <v>6.4900000000000001E-3</v>
      </c>
      <c r="F2357" s="97">
        <f>INDEX(バックデータ一覧!$G$4:$I$27,MATCH(計算過程!B2357,バックデータ一覧!$F$4:$F$27,0),MATCH(VLOOKUP(A2357,バックデータ一覧!$T$3:$U$367,2),バックデータ一覧!$G$3:$I$3,0))*10^-3</f>
        <v>6.4900000000000001E-3</v>
      </c>
      <c r="G2357" s="97">
        <f>INDEX(バックデータ一覧!$J$4:$L$27,MATCH(計算過程!B2357,バックデータ一覧!$F$4:$F$27,0),MATCH(VLOOKUP(A2357,バックデータ一覧!$T$3:$U$367,2),バックデータ一覧!$J$3:$L$3,0))*10^-3</f>
        <v>1.298E-2</v>
      </c>
      <c r="H2357" s="97">
        <f>INDEX(バックデータ一覧!$M$4:$O$27,MATCH(計算過程!B2357,バックデータ一覧!$F$4:$F$27,0),MATCH(VLOOKUP(A2357,バックデータ一覧!$T$3:$U$367,2),バックデータ一覧!$M$3:$O$3,0))*10^-3</f>
        <v>1.9469999999999998E-2</v>
      </c>
      <c r="I2357" s="97">
        <f>INDEX(バックデータ一覧!$P$4:$R$27,MATCH(計算過程!B2357,バックデータ一覧!$F$4:$F$27,0),MATCH(VLOOKUP(A2357,バックデータ一覧!$T$3:$U$367,2),バックデータ一覧!$P$3:$R$3,0))*10^-3</f>
        <v>2.5950000000000001E-2</v>
      </c>
    </row>
    <row r="2358" spans="1:9" x14ac:dyDescent="0.15">
      <c r="A2358" s="57">
        <v>41737</v>
      </c>
      <c r="B2358" s="9" t="s">
        <v>128</v>
      </c>
      <c r="C2358" s="83">
        <f t="shared" si="109"/>
        <v>9.2500000000000013E-3</v>
      </c>
      <c r="D2358" s="82">
        <f t="shared" si="108"/>
        <v>5.9400000000000008E-3</v>
      </c>
      <c r="E2358" s="81">
        <f t="shared" si="110"/>
        <v>3.31E-3</v>
      </c>
      <c r="F2358" s="97">
        <f>INDEX(バックデータ一覧!$G$4:$I$27,MATCH(計算過程!B2358,バックデータ一覧!$F$4:$F$27,0),MATCH(VLOOKUP(A2358,バックデータ一覧!$T$3:$U$367,2),バックデータ一覧!$G$3:$I$3,0))*10^-3</f>
        <v>3.31E-3</v>
      </c>
      <c r="G2358" s="97">
        <f>INDEX(バックデータ一覧!$J$4:$L$27,MATCH(計算過程!B2358,バックデータ一覧!$F$4:$F$27,0),MATCH(VLOOKUP(A2358,バックデータ一覧!$T$3:$U$367,2),バックデータ一覧!$J$3:$L$3,0))*10^-3</f>
        <v>6.6100000000000004E-3</v>
      </c>
      <c r="H2358" s="97">
        <f>INDEX(バックデータ一覧!$M$4:$O$27,MATCH(計算過程!B2358,バックデータ一覧!$F$4:$F$27,0),MATCH(VLOOKUP(A2358,バックデータ一覧!$T$3:$U$367,2),バックデータ一覧!$M$3:$O$3,0))*10^-3</f>
        <v>9.92E-3</v>
      </c>
      <c r="I2358" s="97">
        <f>INDEX(バックデータ一覧!$P$4:$R$27,MATCH(計算過程!B2358,バックデータ一覧!$F$4:$F$27,0),MATCH(VLOOKUP(A2358,バックデータ一覧!$T$3:$U$367,2),バックデータ一覧!$P$3:$R$3,0))*10^-3</f>
        <v>1.323E-2</v>
      </c>
    </row>
    <row r="2359" spans="1:9" x14ac:dyDescent="0.15">
      <c r="A2359" s="57">
        <v>41738</v>
      </c>
      <c r="B2359" s="9" t="s">
        <v>105</v>
      </c>
      <c r="C2359" s="83">
        <f t="shared" si="109"/>
        <v>6.0700000000000007E-3</v>
      </c>
      <c r="D2359" s="82">
        <f t="shared" si="108"/>
        <v>5.9400000000000008E-3</v>
      </c>
      <c r="E2359" s="81">
        <f t="shared" si="110"/>
        <v>1.2999999999999999E-4</v>
      </c>
      <c r="F2359" s="97">
        <f>INDEX(バックデータ一覧!$G$4:$I$27,MATCH(計算過程!B2359,バックデータ一覧!$F$4:$F$27,0),MATCH(VLOOKUP(A2359,バックデータ一覧!$T$3:$U$367,2),バックデータ一覧!$G$3:$I$3,0))*10^-3</f>
        <v>1.2999999999999999E-4</v>
      </c>
      <c r="G2359" s="97">
        <f>INDEX(バックデータ一覧!$J$4:$L$27,MATCH(計算過程!B2359,バックデータ一覧!$F$4:$F$27,0),MATCH(VLOOKUP(A2359,バックデータ一覧!$T$3:$U$367,2),バックデータ一覧!$J$3:$L$3,0))*10^-3</f>
        <v>2.5000000000000001E-4</v>
      </c>
      <c r="H2359" s="97">
        <f>INDEX(バックデータ一覧!$M$4:$O$27,MATCH(計算過程!B2359,バックデータ一覧!$F$4:$F$27,0),MATCH(VLOOKUP(A2359,バックデータ一覧!$T$3:$U$367,2),バックデータ一覧!$M$3:$O$3,0))*10^-3</f>
        <v>3.8000000000000002E-4</v>
      </c>
      <c r="I2359" s="97">
        <f>INDEX(バックデータ一覧!$P$4:$R$27,MATCH(計算過程!B2359,バックデータ一覧!$F$4:$F$27,0),MATCH(VLOOKUP(A2359,バックデータ一覧!$T$3:$U$367,2),バックデータ一覧!$P$3:$R$3,0))*10^-3</f>
        <v>5.0000000000000001E-4</v>
      </c>
    </row>
    <row r="2360" spans="1:9" x14ac:dyDescent="0.15">
      <c r="A2360" s="57">
        <v>41738</v>
      </c>
      <c r="B2360" s="9" t="s">
        <v>106</v>
      </c>
      <c r="C2360" s="83">
        <f t="shared" si="109"/>
        <v>6.0700000000000007E-3</v>
      </c>
      <c r="D2360" s="82">
        <f t="shared" si="108"/>
        <v>5.9400000000000008E-3</v>
      </c>
      <c r="E2360" s="81">
        <f t="shared" si="110"/>
        <v>1.2999999999999999E-4</v>
      </c>
      <c r="F2360" s="97">
        <f>INDEX(バックデータ一覧!$G$4:$I$27,MATCH(計算過程!B2360,バックデータ一覧!$F$4:$F$27,0),MATCH(VLOOKUP(A2360,バックデータ一覧!$T$3:$U$367,2),バックデータ一覧!$G$3:$I$3,0))*10^-3</f>
        <v>1.2999999999999999E-4</v>
      </c>
      <c r="G2360" s="97">
        <f>INDEX(バックデータ一覧!$J$4:$L$27,MATCH(計算過程!B2360,バックデータ一覧!$F$4:$F$27,0),MATCH(VLOOKUP(A2360,バックデータ一覧!$T$3:$U$367,2),バックデータ一覧!$J$3:$L$3,0))*10^-3</f>
        <v>2.5000000000000001E-4</v>
      </c>
      <c r="H2360" s="97">
        <f>INDEX(バックデータ一覧!$M$4:$O$27,MATCH(計算過程!B2360,バックデータ一覧!$F$4:$F$27,0),MATCH(VLOOKUP(A2360,バックデータ一覧!$T$3:$U$367,2),バックデータ一覧!$M$3:$O$3,0))*10^-3</f>
        <v>3.8000000000000002E-4</v>
      </c>
      <c r="I2360" s="97">
        <f>INDEX(バックデータ一覧!$P$4:$R$27,MATCH(計算過程!B2360,バックデータ一覧!$F$4:$F$27,0),MATCH(VLOOKUP(A2360,バックデータ一覧!$T$3:$U$367,2),バックデータ一覧!$P$3:$R$3,0))*10^-3</f>
        <v>5.0000000000000001E-4</v>
      </c>
    </row>
    <row r="2361" spans="1:9" x14ac:dyDescent="0.15">
      <c r="A2361" s="57">
        <v>41738</v>
      </c>
      <c r="B2361" s="9" t="s">
        <v>107</v>
      </c>
      <c r="C2361" s="83">
        <f t="shared" si="109"/>
        <v>6.0700000000000007E-3</v>
      </c>
      <c r="D2361" s="82">
        <f t="shared" si="108"/>
        <v>5.9400000000000008E-3</v>
      </c>
      <c r="E2361" s="81">
        <f t="shared" si="110"/>
        <v>1.3000000000000002E-4</v>
      </c>
      <c r="F2361" s="97">
        <f>INDEX(バックデータ一覧!$G$4:$I$27,MATCH(計算過程!B2361,バックデータ一覧!$F$4:$F$27,0),MATCH(VLOOKUP(A2361,バックデータ一覧!$T$3:$U$367,2),バックデータ一覧!$G$3:$I$3,0))*10^-3</f>
        <v>1.3000000000000002E-4</v>
      </c>
      <c r="G2361" s="97">
        <f>INDEX(バックデータ一覧!$J$4:$L$27,MATCH(計算過程!B2361,バックデータ一覧!$F$4:$F$27,0),MATCH(VLOOKUP(A2361,バックデータ一覧!$T$3:$U$367,2),バックデータ一覧!$J$3:$L$3,0))*10^-3</f>
        <v>2.5000000000000001E-4</v>
      </c>
      <c r="H2361" s="97">
        <f>INDEX(バックデータ一覧!$M$4:$O$27,MATCH(計算過程!B2361,バックデータ一覧!$F$4:$F$27,0),MATCH(VLOOKUP(A2361,バックデータ一覧!$T$3:$U$367,2),バックデータ一覧!$M$3:$O$3,0))*10^-3</f>
        <v>3.8000000000000002E-4</v>
      </c>
      <c r="I2361" s="97">
        <f>INDEX(バックデータ一覧!$P$4:$R$27,MATCH(計算過程!B2361,バックデータ一覧!$F$4:$F$27,0),MATCH(VLOOKUP(A2361,バックデータ一覧!$T$3:$U$367,2),バックデータ一覧!$P$3:$R$3,0))*10^-3</f>
        <v>5.0000000000000001E-4</v>
      </c>
    </row>
    <row r="2362" spans="1:9" x14ac:dyDescent="0.15">
      <c r="A2362" s="57">
        <v>41738</v>
      </c>
      <c r="B2362" s="9" t="s">
        <v>108</v>
      </c>
      <c r="C2362" s="83">
        <f t="shared" si="109"/>
        <v>6.0700000000000007E-3</v>
      </c>
      <c r="D2362" s="82">
        <f t="shared" si="108"/>
        <v>5.9400000000000008E-3</v>
      </c>
      <c r="E2362" s="81">
        <f t="shared" si="110"/>
        <v>1.3000000000000002E-4</v>
      </c>
      <c r="F2362" s="97">
        <f>INDEX(バックデータ一覧!$G$4:$I$27,MATCH(計算過程!B2362,バックデータ一覧!$F$4:$F$27,0),MATCH(VLOOKUP(A2362,バックデータ一覧!$T$3:$U$367,2),バックデータ一覧!$G$3:$I$3,0))*10^-3</f>
        <v>1.3000000000000002E-4</v>
      </c>
      <c r="G2362" s="97">
        <f>INDEX(バックデータ一覧!$J$4:$L$27,MATCH(計算過程!B2362,バックデータ一覧!$F$4:$F$27,0),MATCH(VLOOKUP(A2362,バックデータ一覧!$T$3:$U$367,2),バックデータ一覧!$J$3:$L$3,0))*10^-3</f>
        <v>2.5000000000000001E-4</v>
      </c>
      <c r="H2362" s="97">
        <f>INDEX(バックデータ一覧!$M$4:$O$27,MATCH(計算過程!B2362,バックデータ一覧!$F$4:$F$27,0),MATCH(VLOOKUP(A2362,バックデータ一覧!$T$3:$U$367,2),バックデータ一覧!$M$3:$O$3,0))*10^-3</f>
        <v>3.8000000000000002E-4</v>
      </c>
      <c r="I2362" s="97">
        <f>INDEX(バックデータ一覧!$P$4:$R$27,MATCH(計算過程!B2362,バックデータ一覧!$F$4:$F$27,0),MATCH(VLOOKUP(A2362,バックデータ一覧!$T$3:$U$367,2),バックデータ一覧!$P$3:$R$3,0))*10^-3</f>
        <v>5.0000000000000001E-4</v>
      </c>
    </row>
    <row r="2363" spans="1:9" x14ac:dyDescent="0.15">
      <c r="A2363" s="57">
        <v>41738</v>
      </c>
      <c r="B2363" s="9" t="s">
        <v>109</v>
      </c>
      <c r="C2363" s="83">
        <f t="shared" si="109"/>
        <v>6.0700000000000007E-3</v>
      </c>
      <c r="D2363" s="82">
        <f t="shared" si="108"/>
        <v>5.9400000000000008E-3</v>
      </c>
      <c r="E2363" s="81">
        <f t="shared" si="110"/>
        <v>1.3000000000000002E-4</v>
      </c>
      <c r="F2363" s="97">
        <f>INDEX(バックデータ一覧!$G$4:$I$27,MATCH(計算過程!B2363,バックデータ一覧!$F$4:$F$27,0),MATCH(VLOOKUP(A2363,バックデータ一覧!$T$3:$U$367,2),バックデータ一覧!$G$3:$I$3,0))*10^-3</f>
        <v>1.3000000000000002E-4</v>
      </c>
      <c r="G2363" s="97">
        <f>INDEX(バックデータ一覧!$J$4:$L$27,MATCH(計算過程!B2363,バックデータ一覧!$F$4:$F$27,0),MATCH(VLOOKUP(A2363,バックデータ一覧!$T$3:$U$367,2),バックデータ一覧!$J$3:$L$3,0))*10^-3</f>
        <v>2.5000000000000001E-4</v>
      </c>
      <c r="H2363" s="97">
        <f>INDEX(バックデータ一覧!$M$4:$O$27,MATCH(計算過程!B2363,バックデータ一覧!$F$4:$F$27,0),MATCH(VLOOKUP(A2363,バックデータ一覧!$T$3:$U$367,2),バックデータ一覧!$M$3:$O$3,0))*10^-3</f>
        <v>3.8000000000000002E-4</v>
      </c>
      <c r="I2363" s="97">
        <f>INDEX(バックデータ一覧!$P$4:$R$27,MATCH(計算過程!B2363,バックデータ一覧!$F$4:$F$27,0),MATCH(VLOOKUP(A2363,バックデータ一覧!$T$3:$U$367,2),バックデータ一覧!$P$3:$R$3,0))*10^-3</f>
        <v>5.0000000000000001E-4</v>
      </c>
    </row>
    <row r="2364" spans="1:9" x14ac:dyDescent="0.15">
      <c r="A2364" s="57">
        <v>41738</v>
      </c>
      <c r="B2364" s="9" t="s">
        <v>110</v>
      </c>
      <c r="C2364" s="83">
        <f t="shared" si="109"/>
        <v>6.0700000000000007E-3</v>
      </c>
      <c r="D2364" s="82">
        <f t="shared" si="108"/>
        <v>5.9400000000000008E-3</v>
      </c>
      <c r="E2364" s="81">
        <f t="shared" si="110"/>
        <v>1.3000000000000002E-4</v>
      </c>
      <c r="F2364" s="97">
        <f>INDEX(バックデータ一覧!$G$4:$I$27,MATCH(計算過程!B2364,バックデータ一覧!$F$4:$F$27,0),MATCH(VLOOKUP(A2364,バックデータ一覧!$T$3:$U$367,2),バックデータ一覧!$G$3:$I$3,0))*10^-3</f>
        <v>1.3000000000000002E-4</v>
      </c>
      <c r="G2364" s="97">
        <f>INDEX(バックデータ一覧!$J$4:$L$27,MATCH(計算過程!B2364,バックデータ一覧!$F$4:$F$27,0),MATCH(VLOOKUP(A2364,バックデータ一覧!$T$3:$U$367,2),バックデータ一覧!$J$3:$L$3,0))*10^-3</f>
        <v>2.5000000000000001E-4</v>
      </c>
      <c r="H2364" s="97">
        <f>INDEX(バックデータ一覧!$M$4:$O$27,MATCH(計算過程!B2364,バックデータ一覧!$F$4:$F$27,0),MATCH(VLOOKUP(A2364,バックデータ一覧!$T$3:$U$367,2),バックデータ一覧!$M$3:$O$3,0))*10^-3</f>
        <v>3.8000000000000002E-4</v>
      </c>
      <c r="I2364" s="97">
        <f>INDEX(バックデータ一覧!$P$4:$R$27,MATCH(計算過程!B2364,バックデータ一覧!$F$4:$F$27,0),MATCH(VLOOKUP(A2364,バックデータ一覧!$T$3:$U$367,2),バックデータ一覧!$P$3:$R$3,0))*10^-3</f>
        <v>5.0000000000000001E-4</v>
      </c>
    </row>
    <row r="2365" spans="1:9" x14ac:dyDescent="0.15">
      <c r="A2365" s="57">
        <v>41738</v>
      </c>
      <c r="B2365" s="9" t="s">
        <v>111</v>
      </c>
      <c r="C2365" s="83">
        <f t="shared" si="109"/>
        <v>6.0700000000000007E-3</v>
      </c>
      <c r="D2365" s="82">
        <f t="shared" si="108"/>
        <v>5.9400000000000008E-3</v>
      </c>
      <c r="E2365" s="81">
        <f t="shared" si="110"/>
        <v>1.3000000000000002E-4</v>
      </c>
      <c r="F2365" s="97">
        <f>INDEX(バックデータ一覧!$G$4:$I$27,MATCH(計算過程!B2365,バックデータ一覧!$F$4:$F$27,0),MATCH(VLOOKUP(A2365,バックデータ一覧!$T$3:$U$367,2),バックデータ一覧!$G$3:$I$3,0))*10^-3</f>
        <v>1.3000000000000002E-4</v>
      </c>
      <c r="G2365" s="97">
        <f>INDEX(バックデータ一覧!$J$4:$L$27,MATCH(計算過程!B2365,バックデータ一覧!$F$4:$F$27,0),MATCH(VLOOKUP(A2365,バックデータ一覧!$T$3:$U$367,2),バックデータ一覧!$J$3:$L$3,0))*10^-3</f>
        <v>2.5000000000000001E-4</v>
      </c>
      <c r="H2365" s="97">
        <f>INDEX(バックデータ一覧!$M$4:$O$27,MATCH(計算過程!B2365,バックデータ一覧!$F$4:$F$27,0),MATCH(VLOOKUP(A2365,バックデータ一覧!$T$3:$U$367,2),バックデータ一覧!$M$3:$O$3,0))*10^-3</f>
        <v>3.8000000000000002E-4</v>
      </c>
      <c r="I2365" s="97">
        <f>INDEX(バックデータ一覧!$P$4:$R$27,MATCH(計算過程!B2365,バックデータ一覧!$F$4:$F$27,0),MATCH(VLOOKUP(A2365,バックデータ一覧!$T$3:$U$367,2),バックデータ一覧!$P$3:$R$3,0))*10^-3</f>
        <v>5.0000000000000001E-4</v>
      </c>
    </row>
    <row r="2366" spans="1:9" x14ac:dyDescent="0.15">
      <c r="A2366" s="57">
        <v>41738</v>
      </c>
      <c r="B2366" s="9" t="s">
        <v>112</v>
      </c>
      <c r="C2366" s="83">
        <f t="shared" si="109"/>
        <v>6.4800000000000005E-3</v>
      </c>
      <c r="D2366" s="82">
        <f t="shared" si="108"/>
        <v>5.9400000000000008E-3</v>
      </c>
      <c r="E2366" s="81">
        <f t="shared" si="110"/>
        <v>5.4000000000000001E-4</v>
      </c>
      <c r="F2366" s="97">
        <f>INDEX(バックデータ一覧!$G$4:$I$27,MATCH(計算過程!B2366,バックデータ一覧!$F$4:$F$27,0),MATCH(VLOOKUP(A2366,バックデータ一覧!$T$3:$U$367,2),バックデータ一覧!$G$3:$I$3,0))*10^-3</f>
        <v>5.4000000000000001E-4</v>
      </c>
      <c r="G2366" s="97">
        <f>INDEX(バックデータ一覧!$J$4:$L$27,MATCH(計算過程!B2366,バックデータ一覧!$F$4:$F$27,0),MATCH(VLOOKUP(A2366,バックデータ一覧!$T$3:$U$367,2),バックデータ一覧!$J$3:$L$3,0))*10^-3</f>
        <v>1.08E-3</v>
      </c>
      <c r="H2366" s="97">
        <f>INDEX(バックデータ一覧!$M$4:$O$27,MATCH(計算過程!B2366,バックデータ一覧!$F$4:$F$27,0),MATCH(VLOOKUP(A2366,バックデータ一覧!$T$3:$U$367,2),バックデータ一覧!$M$3:$O$3,0))*10^-3</f>
        <v>1.6299999999999999E-3</v>
      </c>
      <c r="I2366" s="97">
        <f>INDEX(バックデータ一覧!$P$4:$R$27,MATCH(計算過程!B2366,バックデータ一覧!$F$4:$F$27,0),MATCH(VLOOKUP(A2366,バックデータ一覧!$T$3:$U$367,2),バックデータ一覧!$P$3:$R$3,0))*10^-3</f>
        <v>2.1700000000000001E-3</v>
      </c>
    </row>
    <row r="2367" spans="1:9" x14ac:dyDescent="0.15">
      <c r="A2367" s="57">
        <v>41738</v>
      </c>
      <c r="B2367" s="9" t="s">
        <v>113</v>
      </c>
      <c r="C2367" s="83">
        <f t="shared" si="109"/>
        <v>9.7300000000000008E-3</v>
      </c>
      <c r="D2367" s="82">
        <f t="shared" si="108"/>
        <v>5.9400000000000008E-3</v>
      </c>
      <c r="E2367" s="81">
        <f t="shared" si="110"/>
        <v>3.79E-3</v>
      </c>
      <c r="F2367" s="97">
        <f>INDEX(バックデータ一覧!$G$4:$I$27,MATCH(計算過程!B2367,バックデータ一覧!$F$4:$F$27,0),MATCH(VLOOKUP(A2367,バックデータ一覧!$T$3:$U$367,2),バックデータ一覧!$G$3:$I$3,0))*10^-3</f>
        <v>3.79E-3</v>
      </c>
      <c r="G2367" s="97">
        <f>INDEX(バックデータ一覧!$J$4:$L$27,MATCH(計算過程!B2367,バックデータ一覧!$F$4:$F$27,0),MATCH(VLOOKUP(A2367,バックデータ一覧!$T$3:$U$367,2),バックデータ一覧!$J$3:$L$3,0))*10^-3</f>
        <v>7.5900000000000004E-3</v>
      </c>
      <c r="H2367" s="97">
        <f>INDEX(バックデータ一覧!$M$4:$O$27,MATCH(計算過程!B2367,バックデータ一覧!$F$4:$F$27,0),MATCH(VLOOKUP(A2367,バックデータ一覧!$T$3:$U$367,2),バックデータ一覧!$M$3:$O$3,0))*10^-3</f>
        <v>1.1380000000000001E-2</v>
      </c>
      <c r="I2367" s="97">
        <f>INDEX(バックデータ一覧!$P$4:$R$27,MATCH(計算過程!B2367,バックデータ一覧!$F$4:$F$27,0),MATCH(VLOOKUP(A2367,バックデータ一覧!$T$3:$U$367,2),バックデータ一覧!$P$3:$R$3,0))*10^-3</f>
        <v>1.5180000000000001E-2</v>
      </c>
    </row>
    <row r="2368" spans="1:9" x14ac:dyDescent="0.15">
      <c r="A2368" s="57">
        <v>41738</v>
      </c>
      <c r="B2368" s="9" t="s">
        <v>114</v>
      </c>
      <c r="C2368" s="83">
        <f t="shared" si="109"/>
        <v>6.2700000000000013E-3</v>
      </c>
      <c r="D2368" s="82">
        <f t="shared" si="108"/>
        <v>5.9400000000000008E-3</v>
      </c>
      <c r="E2368" s="81">
        <f t="shared" si="110"/>
        <v>3.3E-4</v>
      </c>
      <c r="F2368" s="97">
        <f>INDEX(バックデータ一覧!$G$4:$I$27,MATCH(計算過程!B2368,バックデータ一覧!$F$4:$F$27,0),MATCH(VLOOKUP(A2368,バックデータ一覧!$T$3:$U$367,2),バックデータ一覧!$G$3:$I$3,0))*10^-3</f>
        <v>3.3E-4</v>
      </c>
      <c r="G2368" s="97">
        <f>INDEX(バックデータ一覧!$J$4:$L$27,MATCH(計算過程!B2368,バックデータ一覧!$F$4:$F$27,0),MATCH(VLOOKUP(A2368,バックデータ一覧!$T$3:$U$367,2),バックデータ一覧!$J$3:$L$3,0))*10^-3</f>
        <v>6.7000000000000002E-4</v>
      </c>
      <c r="H2368" s="97">
        <f>INDEX(バックデータ一覧!$M$4:$O$27,MATCH(計算過程!B2368,バックデータ一覧!$F$4:$F$27,0),MATCH(VLOOKUP(A2368,バックデータ一覧!$T$3:$U$367,2),バックデータ一覧!$M$3:$O$3,0))*10^-3</f>
        <v>1E-3</v>
      </c>
      <c r="I2368" s="97">
        <f>INDEX(バックデータ一覧!$P$4:$R$27,MATCH(計算過程!B2368,バックデータ一覧!$F$4:$F$27,0),MATCH(VLOOKUP(A2368,バックデータ一覧!$T$3:$U$367,2),バックデータ一覧!$P$3:$R$3,0))*10^-3</f>
        <v>1.33E-3</v>
      </c>
    </row>
    <row r="2369" spans="1:9" x14ac:dyDescent="0.15">
      <c r="A2369" s="57">
        <v>41738</v>
      </c>
      <c r="B2369" s="9" t="s">
        <v>115</v>
      </c>
      <c r="C2369" s="83">
        <f t="shared" si="109"/>
        <v>6.4800000000000005E-3</v>
      </c>
      <c r="D2369" s="82">
        <f t="shared" si="108"/>
        <v>5.9400000000000008E-3</v>
      </c>
      <c r="E2369" s="81">
        <f t="shared" si="110"/>
        <v>5.4000000000000001E-4</v>
      </c>
      <c r="F2369" s="97">
        <f>INDEX(バックデータ一覧!$G$4:$I$27,MATCH(計算過程!B2369,バックデータ一覧!$F$4:$F$27,0),MATCH(VLOOKUP(A2369,バックデータ一覧!$T$3:$U$367,2),バックデータ一覧!$G$3:$I$3,0))*10^-3</f>
        <v>5.4000000000000001E-4</v>
      </c>
      <c r="G2369" s="97">
        <f>INDEX(バックデータ一覧!$J$4:$L$27,MATCH(計算過程!B2369,バックデータ一覧!$F$4:$F$27,0),MATCH(VLOOKUP(A2369,バックデータ一覧!$T$3:$U$367,2),バックデータ一覧!$J$3:$L$3,0))*10^-3</f>
        <v>1.08E-3</v>
      </c>
      <c r="H2369" s="97">
        <f>INDEX(バックデータ一覧!$M$4:$O$27,MATCH(計算過程!B2369,バックデータ一覧!$F$4:$F$27,0),MATCH(VLOOKUP(A2369,バックデータ一覧!$T$3:$U$367,2),バックデータ一覧!$M$3:$O$3,0))*10^-3</f>
        <v>1.6299999999999999E-3</v>
      </c>
      <c r="I2369" s="97">
        <f>INDEX(バックデータ一覧!$P$4:$R$27,MATCH(計算過程!B2369,バックデータ一覧!$F$4:$F$27,0),MATCH(VLOOKUP(A2369,バックデータ一覧!$T$3:$U$367,2),バックデータ一覧!$P$3:$R$3,0))*10^-3</f>
        <v>2.1700000000000001E-3</v>
      </c>
    </row>
    <row r="2370" spans="1:9" x14ac:dyDescent="0.15">
      <c r="A2370" s="57">
        <v>41738</v>
      </c>
      <c r="B2370" s="9" t="s">
        <v>116</v>
      </c>
      <c r="C2370" s="83">
        <f t="shared" si="109"/>
        <v>6.2700000000000013E-3</v>
      </c>
      <c r="D2370" s="82">
        <f t="shared" si="108"/>
        <v>5.9400000000000008E-3</v>
      </c>
      <c r="E2370" s="81">
        <f t="shared" si="110"/>
        <v>3.3E-4</v>
      </c>
      <c r="F2370" s="97">
        <f>INDEX(バックデータ一覧!$G$4:$I$27,MATCH(計算過程!B2370,バックデータ一覧!$F$4:$F$27,0),MATCH(VLOOKUP(A2370,バックデータ一覧!$T$3:$U$367,2),バックデータ一覧!$G$3:$I$3,0))*10^-3</f>
        <v>3.3E-4</v>
      </c>
      <c r="G2370" s="97">
        <f>INDEX(バックデータ一覧!$J$4:$L$27,MATCH(計算過程!B2370,バックデータ一覧!$F$4:$F$27,0),MATCH(VLOOKUP(A2370,バックデータ一覧!$T$3:$U$367,2),バックデータ一覧!$J$3:$L$3,0))*10^-3</f>
        <v>6.7000000000000002E-4</v>
      </c>
      <c r="H2370" s="97">
        <f>INDEX(バックデータ一覧!$M$4:$O$27,MATCH(計算過程!B2370,バックデータ一覧!$F$4:$F$27,0),MATCH(VLOOKUP(A2370,バックデータ一覧!$T$3:$U$367,2),バックデータ一覧!$M$3:$O$3,0))*10^-3</f>
        <v>1E-3</v>
      </c>
      <c r="I2370" s="97">
        <f>INDEX(バックデータ一覧!$P$4:$R$27,MATCH(計算過程!B2370,バックデータ一覧!$F$4:$F$27,0),MATCH(VLOOKUP(A2370,バックデータ一覧!$T$3:$U$367,2),バックデータ一覧!$P$3:$R$3,0))*10^-3</f>
        <v>1.33E-3</v>
      </c>
    </row>
    <row r="2371" spans="1:9" x14ac:dyDescent="0.15">
      <c r="A2371" s="57">
        <v>41738</v>
      </c>
      <c r="B2371" s="9" t="s">
        <v>117</v>
      </c>
      <c r="C2371" s="83">
        <f t="shared" si="109"/>
        <v>9.3200000000000002E-3</v>
      </c>
      <c r="D2371" s="82">
        <f t="shared" si="108"/>
        <v>5.9400000000000008E-3</v>
      </c>
      <c r="E2371" s="81">
        <f t="shared" si="110"/>
        <v>3.3799999999999998E-3</v>
      </c>
      <c r="F2371" s="97">
        <f>INDEX(バックデータ一覧!$G$4:$I$27,MATCH(計算過程!B2371,バックデータ一覧!$F$4:$F$27,0),MATCH(VLOOKUP(A2371,バックデータ一覧!$T$3:$U$367,2),バックデータ一覧!$G$3:$I$3,0))*10^-3</f>
        <v>3.3799999999999998E-3</v>
      </c>
      <c r="G2371" s="97">
        <f>INDEX(バックデータ一覧!$J$4:$L$27,MATCH(計算過程!B2371,バックデータ一覧!$F$4:$F$27,0),MATCH(VLOOKUP(A2371,バックデータ一覧!$T$3:$U$367,2),バックデータ一覧!$J$3:$L$3,0))*10^-3</f>
        <v>6.7499999999999999E-3</v>
      </c>
      <c r="H2371" s="97">
        <f>INDEX(バックデータ一覧!$M$4:$O$27,MATCH(計算過程!B2371,バックデータ一覧!$F$4:$F$27,0),MATCH(VLOOKUP(A2371,バックデータ一覧!$T$3:$U$367,2),バックデータ一覧!$M$3:$O$3,0))*10^-3</f>
        <v>1.0130000000000002E-2</v>
      </c>
      <c r="I2371" s="97">
        <f>INDEX(バックデータ一覧!$P$4:$R$27,MATCH(計算過程!B2371,バックデータ一覧!$F$4:$F$27,0),MATCH(VLOOKUP(A2371,バックデータ一覧!$T$3:$U$367,2),バックデータ一覧!$P$3:$R$3,0))*10^-3</f>
        <v>1.3509999999999999E-2</v>
      </c>
    </row>
    <row r="2372" spans="1:9" x14ac:dyDescent="0.15">
      <c r="A2372" s="57">
        <v>41738</v>
      </c>
      <c r="B2372" s="9" t="s">
        <v>118</v>
      </c>
      <c r="C2372" s="83">
        <f t="shared" si="109"/>
        <v>6.2700000000000013E-3</v>
      </c>
      <c r="D2372" s="82">
        <f t="shared" si="108"/>
        <v>5.9400000000000008E-3</v>
      </c>
      <c r="E2372" s="81">
        <f t="shared" si="110"/>
        <v>3.3E-4</v>
      </c>
      <c r="F2372" s="97">
        <f>INDEX(バックデータ一覧!$G$4:$I$27,MATCH(計算過程!B2372,バックデータ一覧!$F$4:$F$27,0),MATCH(VLOOKUP(A2372,バックデータ一覧!$T$3:$U$367,2),バックデータ一覧!$G$3:$I$3,0))*10^-3</f>
        <v>3.3E-4</v>
      </c>
      <c r="G2372" s="97">
        <f>INDEX(バックデータ一覧!$J$4:$L$27,MATCH(計算過程!B2372,バックデータ一覧!$F$4:$F$27,0),MATCH(VLOOKUP(A2372,バックデータ一覧!$T$3:$U$367,2),バックデータ一覧!$J$3:$L$3,0))*10^-3</f>
        <v>6.7000000000000002E-4</v>
      </c>
      <c r="H2372" s="97">
        <f>INDEX(バックデータ一覧!$M$4:$O$27,MATCH(計算過程!B2372,バックデータ一覧!$F$4:$F$27,0),MATCH(VLOOKUP(A2372,バックデータ一覧!$T$3:$U$367,2),バックデータ一覧!$M$3:$O$3,0))*10^-3</f>
        <v>1E-3</v>
      </c>
      <c r="I2372" s="97">
        <f>INDEX(バックデータ一覧!$P$4:$R$27,MATCH(計算過程!B2372,バックデータ一覧!$F$4:$F$27,0),MATCH(VLOOKUP(A2372,バックデータ一覧!$T$3:$U$367,2),バックデータ一覧!$P$3:$R$3,0))*10^-3</f>
        <v>1.33E-3</v>
      </c>
    </row>
    <row r="2373" spans="1:9" x14ac:dyDescent="0.15">
      <c r="A2373" s="57">
        <v>41738</v>
      </c>
      <c r="B2373" s="9" t="s">
        <v>119</v>
      </c>
      <c r="C2373" s="83">
        <f t="shared" si="109"/>
        <v>6.0700000000000007E-3</v>
      </c>
      <c r="D2373" s="82">
        <f t="shared" si="108"/>
        <v>5.9400000000000008E-3</v>
      </c>
      <c r="E2373" s="81">
        <f t="shared" si="110"/>
        <v>1.3000000000000002E-4</v>
      </c>
      <c r="F2373" s="97">
        <f>INDEX(バックデータ一覧!$G$4:$I$27,MATCH(計算過程!B2373,バックデータ一覧!$F$4:$F$27,0),MATCH(VLOOKUP(A2373,バックデータ一覧!$T$3:$U$367,2),バックデータ一覧!$G$3:$I$3,0))*10^-3</f>
        <v>1.3000000000000002E-4</v>
      </c>
      <c r="G2373" s="97">
        <f>INDEX(バックデータ一覧!$J$4:$L$27,MATCH(計算過程!B2373,バックデータ一覧!$F$4:$F$27,0),MATCH(VLOOKUP(A2373,バックデータ一覧!$T$3:$U$367,2),バックデータ一覧!$J$3:$L$3,0))*10^-3</f>
        <v>2.5000000000000001E-4</v>
      </c>
      <c r="H2373" s="97">
        <f>INDEX(バックデータ一覧!$M$4:$O$27,MATCH(計算過程!B2373,バックデータ一覧!$F$4:$F$27,0),MATCH(VLOOKUP(A2373,バックデータ一覧!$T$3:$U$367,2),バックデータ一覧!$M$3:$O$3,0))*10^-3</f>
        <v>3.8000000000000002E-4</v>
      </c>
      <c r="I2373" s="97">
        <f>INDEX(バックデータ一覧!$P$4:$R$27,MATCH(計算過程!B2373,バックデータ一覧!$F$4:$F$27,0),MATCH(VLOOKUP(A2373,バックデータ一覧!$T$3:$U$367,2),バックデータ一覧!$P$3:$R$3,0))*10^-3</f>
        <v>5.0000000000000001E-4</v>
      </c>
    </row>
    <row r="2374" spans="1:9" x14ac:dyDescent="0.15">
      <c r="A2374" s="57">
        <v>41738</v>
      </c>
      <c r="B2374" s="9" t="s">
        <v>120</v>
      </c>
      <c r="C2374" s="83">
        <f t="shared" si="109"/>
        <v>6.0700000000000007E-3</v>
      </c>
      <c r="D2374" s="82">
        <f t="shared" si="108"/>
        <v>5.9400000000000008E-3</v>
      </c>
      <c r="E2374" s="81">
        <f t="shared" si="110"/>
        <v>1.3000000000000002E-4</v>
      </c>
      <c r="F2374" s="97">
        <f>INDEX(バックデータ一覧!$G$4:$I$27,MATCH(計算過程!B2374,バックデータ一覧!$F$4:$F$27,0),MATCH(VLOOKUP(A2374,バックデータ一覧!$T$3:$U$367,2),バックデータ一覧!$G$3:$I$3,0))*10^-3</f>
        <v>1.3000000000000002E-4</v>
      </c>
      <c r="G2374" s="97">
        <f>INDEX(バックデータ一覧!$J$4:$L$27,MATCH(計算過程!B2374,バックデータ一覧!$F$4:$F$27,0),MATCH(VLOOKUP(A2374,バックデータ一覧!$T$3:$U$367,2),バックデータ一覧!$J$3:$L$3,0))*10^-3</f>
        <v>2.5000000000000001E-4</v>
      </c>
      <c r="H2374" s="97">
        <f>INDEX(バックデータ一覧!$M$4:$O$27,MATCH(計算過程!B2374,バックデータ一覧!$F$4:$F$27,0),MATCH(VLOOKUP(A2374,バックデータ一覧!$T$3:$U$367,2),バックデータ一覧!$M$3:$O$3,0))*10^-3</f>
        <v>3.8000000000000002E-4</v>
      </c>
      <c r="I2374" s="97">
        <f>INDEX(バックデータ一覧!$P$4:$R$27,MATCH(計算過程!B2374,バックデータ一覧!$F$4:$F$27,0),MATCH(VLOOKUP(A2374,バックデータ一覧!$T$3:$U$367,2),バックデータ一覧!$P$3:$R$3,0))*10^-3</f>
        <v>5.0000000000000001E-4</v>
      </c>
    </row>
    <row r="2375" spans="1:9" x14ac:dyDescent="0.15">
      <c r="A2375" s="57">
        <v>41738</v>
      </c>
      <c r="B2375" s="9" t="s">
        <v>121</v>
      </c>
      <c r="C2375" s="83">
        <f t="shared" si="109"/>
        <v>6.4800000000000005E-3</v>
      </c>
      <c r="D2375" s="82">
        <f t="shared" ref="D2375:D2438" si="111">$O$4*$O$5*10^-3</f>
        <v>5.9400000000000008E-3</v>
      </c>
      <c r="E2375" s="81">
        <f t="shared" si="110"/>
        <v>5.4000000000000001E-4</v>
      </c>
      <c r="F2375" s="97">
        <f>INDEX(バックデータ一覧!$G$4:$I$27,MATCH(計算過程!B2375,バックデータ一覧!$F$4:$F$27,0),MATCH(VLOOKUP(A2375,バックデータ一覧!$T$3:$U$367,2),バックデータ一覧!$G$3:$I$3,0))*10^-3</f>
        <v>5.4000000000000001E-4</v>
      </c>
      <c r="G2375" s="97">
        <f>INDEX(バックデータ一覧!$J$4:$L$27,MATCH(計算過程!B2375,バックデータ一覧!$F$4:$F$27,0),MATCH(VLOOKUP(A2375,バックデータ一覧!$T$3:$U$367,2),バックデータ一覧!$J$3:$L$3,0))*10^-3</f>
        <v>1.08E-3</v>
      </c>
      <c r="H2375" s="97">
        <f>INDEX(バックデータ一覧!$M$4:$O$27,MATCH(計算過程!B2375,バックデータ一覧!$F$4:$F$27,0),MATCH(VLOOKUP(A2375,バックデータ一覧!$T$3:$U$367,2),バックデータ一覧!$M$3:$O$3,0))*10^-3</f>
        <v>1.6299999999999999E-3</v>
      </c>
      <c r="I2375" s="97">
        <f>INDEX(バックデータ一覧!$P$4:$R$27,MATCH(計算過程!B2375,バックデータ一覧!$F$4:$F$27,0),MATCH(VLOOKUP(A2375,バックデータ一覧!$T$3:$U$367,2),バックデータ一覧!$P$3:$R$3,0))*10^-3</f>
        <v>2.1700000000000001E-3</v>
      </c>
    </row>
    <row r="2376" spans="1:9" x14ac:dyDescent="0.15">
      <c r="A2376" s="57">
        <v>41738</v>
      </c>
      <c r="B2376" s="9" t="s">
        <v>122</v>
      </c>
      <c r="C2376" s="83">
        <f t="shared" ref="C2376:C2439" si="112">D2376+E2376</f>
        <v>1.2360000000000001E-2</v>
      </c>
      <c r="D2376" s="82">
        <f t="shared" si="111"/>
        <v>5.9400000000000008E-3</v>
      </c>
      <c r="E2376" s="81">
        <f t="shared" ref="E2376:E2439" si="113">IF(AND($O$10&gt;=1,$O$10&lt;2),$F2376*(2-$O$10)/(2-1)+$G2376*($O$10-1)/(2-1),IF(AND($O$10&gt;=2,$O$10&lt;3),$G2376*(3-$O$10)/(3-2)+$H2376*($O$10-2)/(3-2),$H2376*(4-$O$10)/(4-3)+$I2376*($O$10-3)/(4-3)))</f>
        <v>6.4200000000000004E-3</v>
      </c>
      <c r="F2376" s="97">
        <f>INDEX(バックデータ一覧!$G$4:$I$27,MATCH(計算過程!B2376,バックデータ一覧!$F$4:$F$27,0),MATCH(VLOOKUP(A2376,バックデータ一覧!$T$3:$U$367,2),バックデータ一覧!$G$3:$I$3,0))*10^-3</f>
        <v>6.4200000000000004E-3</v>
      </c>
      <c r="G2376" s="97">
        <f>INDEX(バックデータ一覧!$J$4:$L$27,MATCH(計算過程!B2376,バックデータ一覧!$F$4:$F$27,0),MATCH(VLOOKUP(A2376,バックデータ一覧!$T$3:$U$367,2),バックデータ一覧!$J$3:$L$3,0))*10^-3</f>
        <v>1.2840000000000001E-2</v>
      </c>
      <c r="H2376" s="97">
        <f>INDEX(バックデータ一覧!$M$4:$O$27,MATCH(計算過程!B2376,バックデータ一覧!$F$4:$F$27,0),MATCH(VLOOKUP(A2376,バックデータ一覧!$T$3:$U$367,2),バックデータ一覧!$M$3:$O$3,0))*10^-3</f>
        <v>1.9260000000000003E-2</v>
      </c>
      <c r="I2376" s="97">
        <f>INDEX(バックデータ一覧!$P$4:$R$27,MATCH(計算過程!B2376,バックデータ一覧!$F$4:$F$27,0),MATCH(VLOOKUP(A2376,バックデータ一覧!$T$3:$U$367,2),バックデータ一覧!$P$3:$R$3,0))*10^-3</f>
        <v>2.5680000000000001E-2</v>
      </c>
    </row>
    <row r="2377" spans="1:9" x14ac:dyDescent="0.15">
      <c r="A2377" s="57">
        <v>41738</v>
      </c>
      <c r="B2377" s="9" t="s">
        <v>123</v>
      </c>
      <c r="C2377" s="83">
        <f t="shared" si="112"/>
        <v>1.2360000000000001E-2</v>
      </c>
      <c r="D2377" s="82">
        <f t="shared" si="111"/>
        <v>5.9400000000000008E-3</v>
      </c>
      <c r="E2377" s="81">
        <f t="shared" si="113"/>
        <v>6.4200000000000004E-3</v>
      </c>
      <c r="F2377" s="97">
        <f>INDEX(バックデータ一覧!$G$4:$I$27,MATCH(計算過程!B2377,バックデータ一覧!$F$4:$F$27,0),MATCH(VLOOKUP(A2377,バックデータ一覧!$T$3:$U$367,2),バックデータ一覧!$G$3:$I$3,0))*10^-3</f>
        <v>6.4200000000000004E-3</v>
      </c>
      <c r="G2377" s="97">
        <f>INDEX(バックデータ一覧!$J$4:$L$27,MATCH(計算過程!B2377,バックデータ一覧!$F$4:$F$27,0),MATCH(VLOOKUP(A2377,バックデータ一覧!$T$3:$U$367,2),バックデータ一覧!$J$3:$L$3,0))*10^-3</f>
        <v>1.2840000000000001E-2</v>
      </c>
      <c r="H2377" s="97">
        <f>INDEX(バックデータ一覧!$M$4:$O$27,MATCH(計算過程!B2377,バックデータ一覧!$F$4:$F$27,0),MATCH(VLOOKUP(A2377,バックデータ一覧!$T$3:$U$367,2),バックデータ一覧!$M$3:$O$3,0))*10^-3</f>
        <v>1.9260000000000003E-2</v>
      </c>
      <c r="I2377" s="97">
        <f>INDEX(バックデータ一覧!$P$4:$R$27,MATCH(計算過程!B2377,バックデータ一覧!$F$4:$F$27,0),MATCH(VLOOKUP(A2377,バックデータ一覧!$T$3:$U$367,2),バックデータ一覧!$P$3:$R$3,0))*10^-3</f>
        <v>2.5680000000000001E-2</v>
      </c>
    </row>
    <row r="2378" spans="1:9" x14ac:dyDescent="0.15">
      <c r="A2378" s="57">
        <v>41738</v>
      </c>
      <c r="B2378" s="9" t="s">
        <v>124</v>
      </c>
      <c r="C2378" s="83">
        <f t="shared" si="112"/>
        <v>6.0700000000000007E-3</v>
      </c>
      <c r="D2378" s="82">
        <f t="shared" si="111"/>
        <v>5.9400000000000008E-3</v>
      </c>
      <c r="E2378" s="81">
        <f t="shared" si="113"/>
        <v>1.3000000000000002E-4</v>
      </c>
      <c r="F2378" s="97">
        <f>INDEX(バックデータ一覧!$G$4:$I$27,MATCH(計算過程!B2378,バックデータ一覧!$F$4:$F$27,0),MATCH(VLOOKUP(A2378,バックデータ一覧!$T$3:$U$367,2),バックデータ一覧!$G$3:$I$3,0))*10^-3</f>
        <v>1.3000000000000002E-4</v>
      </c>
      <c r="G2378" s="97">
        <f>INDEX(バックデータ一覧!$J$4:$L$27,MATCH(計算過程!B2378,バックデータ一覧!$F$4:$F$27,0),MATCH(VLOOKUP(A2378,バックデータ一覧!$T$3:$U$367,2),バックデータ一覧!$J$3:$L$3,0))*10^-3</f>
        <v>2.5000000000000001E-4</v>
      </c>
      <c r="H2378" s="97">
        <f>INDEX(バックデータ一覧!$M$4:$O$27,MATCH(計算過程!B2378,バックデータ一覧!$F$4:$F$27,0),MATCH(VLOOKUP(A2378,バックデータ一覧!$T$3:$U$367,2),バックデータ一覧!$M$3:$O$3,0))*10^-3</f>
        <v>3.8000000000000002E-4</v>
      </c>
      <c r="I2378" s="97">
        <f>INDEX(バックデータ一覧!$P$4:$R$27,MATCH(計算過程!B2378,バックデータ一覧!$F$4:$F$27,0),MATCH(VLOOKUP(A2378,バックデータ一覧!$T$3:$U$367,2),バックデータ一覧!$P$3:$R$3,0))*10^-3</f>
        <v>5.0000000000000001E-4</v>
      </c>
    </row>
    <row r="2379" spans="1:9" x14ac:dyDescent="0.15">
      <c r="A2379" s="57">
        <v>41738</v>
      </c>
      <c r="B2379" s="9" t="s">
        <v>125</v>
      </c>
      <c r="C2379" s="83">
        <f t="shared" si="112"/>
        <v>6.2700000000000013E-3</v>
      </c>
      <c r="D2379" s="82">
        <f t="shared" si="111"/>
        <v>5.9400000000000008E-3</v>
      </c>
      <c r="E2379" s="81">
        <f t="shared" si="113"/>
        <v>3.3E-4</v>
      </c>
      <c r="F2379" s="97">
        <f>INDEX(バックデータ一覧!$G$4:$I$27,MATCH(計算過程!B2379,バックデータ一覧!$F$4:$F$27,0),MATCH(VLOOKUP(A2379,バックデータ一覧!$T$3:$U$367,2),バックデータ一覧!$G$3:$I$3,0))*10^-3</f>
        <v>3.3E-4</v>
      </c>
      <c r="G2379" s="97">
        <f>INDEX(バックデータ一覧!$J$4:$L$27,MATCH(計算過程!B2379,バックデータ一覧!$F$4:$F$27,0),MATCH(VLOOKUP(A2379,バックデータ一覧!$T$3:$U$367,2),バックデータ一覧!$J$3:$L$3,0))*10^-3</f>
        <v>6.7000000000000002E-4</v>
      </c>
      <c r="H2379" s="97">
        <f>INDEX(バックデータ一覧!$M$4:$O$27,MATCH(計算過程!B2379,バックデータ一覧!$F$4:$F$27,0),MATCH(VLOOKUP(A2379,バックデータ一覧!$T$3:$U$367,2),バックデータ一覧!$M$3:$O$3,0))*10^-3</f>
        <v>1E-3</v>
      </c>
      <c r="I2379" s="97">
        <f>INDEX(バックデータ一覧!$P$4:$R$27,MATCH(計算過程!B2379,バックデータ一覧!$F$4:$F$27,0),MATCH(VLOOKUP(A2379,バックデータ一覧!$T$3:$U$367,2),バックデータ一覧!$P$3:$R$3,0))*10^-3</f>
        <v>1.33E-3</v>
      </c>
    </row>
    <row r="2380" spans="1:9" x14ac:dyDescent="0.15">
      <c r="A2380" s="57">
        <v>41738</v>
      </c>
      <c r="B2380" s="9" t="s">
        <v>126</v>
      </c>
      <c r="C2380" s="83">
        <f t="shared" si="112"/>
        <v>1.2220000000000002E-2</v>
      </c>
      <c r="D2380" s="82">
        <f t="shared" si="111"/>
        <v>5.9400000000000008E-3</v>
      </c>
      <c r="E2380" s="81">
        <f t="shared" si="113"/>
        <v>6.28E-3</v>
      </c>
      <c r="F2380" s="97">
        <f>INDEX(バックデータ一覧!$G$4:$I$27,MATCH(計算過程!B2380,バックデータ一覧!$F$4:$F$27,0),MATCH(VLOOKUP(A2380,バックデータ一覧!$T$3:$U$367,2),バックデータ一覧!$G$3:$I$3,0))*10^-3</f>
        <v>6.28E-3</v>
      </c>
      <c r="G2380" s="97">
        <f>INDEX(バックデータ一覧!$J$4:$L$27,MATCH(計算過程!B2380,バックデータ一覧!$F$4:$F$27,0),MATCH(VLOOKUP(A2380,バックデータ一覧!$T$3:$U$367,2),バックデータ一覧!$J$3:$L$3,0))*10^-3</f>
        <v>1.256E-2</v>
      </c>
      <c r="H2380" s="97">
        <f>INDEX(バックデータ一覧!$M$4:$O$27,MATCH(計算過程!B2380,バックデータ一覧!$F$4:$F$27,0),MATCH(VLOOKUP(A2380,バックデータ一覧!$T$3:$U$367,2),バックデータ一覧!$M$3:$O$3,0))*10^-3</f>
        <v>1.8839999999999999E-2</v>
      </c>
      <c r="I2380" s="97">
        <f>INDEX(バックデータ一覧!$P$4:$R$27,MATCH(計算過程!B2380,バックデータ一覧!$F$4:$F$27,0),MATCH(VLOOKUP(A2380,バックデータ一覧!$T$3:$U$367,2),バックデータ一覧!$P$3:$R$3,0))*10^-3</f>
        <v>2.512E-2</v>
      </c>
    </row>
    <row r="2381" spans="1:9" x14ac:dyDescent="0.15">
      <c r="A2381" s="57">
        <v>41738</v>
      </c>
      <c r="B2381" s="9" t="s">
        <v>127</v>
      </c>
      <c r="C2381" s="83">
        <f t="shared" si="112"/>
        <v>1.243E-2</v>
      </c>
      <c r="D2381" s="82">
        <f t="shared" si="111"/>
        <v>5.9400000000000008E-3</v>
      </c>
      <c r="E2381" s="81">
        <f t="shared" si="113"/>
        <v>6.4900000000000001E-3</v>
      </c>
      <c r="F2381" s="97">
        <f>INDEX(バックデータ一覧!$G$4:$I$27,MATCH(計算過程!B2381,バックデータ一覧!$F$4:$F$27,0),MATCH(VLOOKUP(A2381,バックデータ一覧!$T$3:$U$367,2),バックデータ一覧!$G$3:$I$3,0))*10^-3</f>
        <v>6.4900000000000001E-3</v>
      </c>
      <c r="G2381" s="97">
        <f>INDEX(バックデータ一覧!$J$4:$L$27,MATCH(計算過程!B2381,バックデータ一覧!$F$4:$F$27,0),MATCH(VLOOKUP(A2381,バックデータ一覧!$T$3:$U$367,2),バックデータ一覧!$J$3:$L$3,0))*10^-3</f>
        <v>1.298E-2</v>
      </c>
      <c r="H2381" s="97">
        <f>INDEX(バックデータ一覧!$M$4:$O$27,MATCH(計算過程!B2381,バックデータ一覧!$F$4:$F$27,0),MATCH(VLOOKUP(A2381,バックデータ一覧!$T$3:$U$367,2),バックデータ一覧!$M$3:$O$3,0))*10^-3</f>
        <v>1.9469999999999998E-2</v>
      </c>
      <c r="I2381" s="97">
        <f>INDEX(バックデータ一覧!$P$4:$R$27,MATCH(計算過程!B2381,バックデータ一覧!$F$4:$F$27,0),MATCH(VLOOKUP(A2381,バックデータ一覧!$T$3:$U$367,2),バックデータ一覧!$P$3:$R$3,0))*10^-3</f>
        <v>2.5950000000000001E-2</v>
      </c>
    </row>
    <row r="2382" spans="1:9" x14ac:dyDescent="0.15">
      <c r="A2382" s="57">
        <v>41738</v>
      </c>
      <c r="B2382" s="9" t="s">
        <v>128</v>
      </c>
      <c r="C2382" s="83">
        <f t="shared" si="112"/>
        <v>9.2500000000000013E-3</v>
      </c>
      <c r="D2382" s="82">
        <f t="shared" si="111"/>
        <v>5.9400000000000008E-3</v>
      </c>
      <c r="E2382" s="81">
        <f t="shared" si="113"/>
        <v>3.31E-3</v>
      </c>
      <c r="F2382" s="97">
        <f>INDEX(バックデータ一覧!$G$4:$I$27,MATCH(計算過程!B2382,バックデータ一覧!$F$4:$F$27,0),MATCH(VLOOKUP(A2382,バックデータ一覧!$T$3:$U$367,2),バックデータ一覧!$G$3:$I$3,0))*10^-3</f>
        <v>3.31E-3</v>
      </c>
      <c r="G2382" s="97">
        <f>INDEX(バックデータ一覧!$J$4:$L$27,MATCH(計算過程!B2382,バックデータ一覧!$F$4:$F$27,0),MATCH(VLOOKUP(A2382,バックデータ一覧!$T$3:$U$367,2),バックデータ一覧!$J$3:$L$3,0))*10^-3</f>
        <v>6.6100000000000004E-3</v>
      </c>
      <c r="H2382" s="97">
        <f>INDEX(バックデータ一覧!$M$4:$O$27,MATCH(計算過程!B2382,バックデータ一覧!$F$4:$F$27,0),MATCH(VLOOKUP(A2382,バックデータ一覧!$T$3:$U$367,2),バックデータ一覧!$M$3:$O$3,0))*10^-3</f>
        <v>9.92E-3</v>
      </c>
      <c r="I2382" s="97">
        <f>INDEX(バックデータ一覧!$P$4:$R$27,MATCH(計算過程!B2382,バックデータ一覧!$F$4:$F$27,0),MATCH(VLOOKUP(A2382,バックデータ一覧!$T$3:$U$367,2),バックデータ一覧!$P$3:$R$3,0))*10^-3</f>
        <v>1.323E-2</v>
      </c>
    </row>
    <row r="2383" spans="1:9" x14ac:dyDescent="0.15">
      <c r="A2383" s="57">
        <v>41739</v>
      </c>
      <c r="B2383" s="9" t="s">
        <v>105</v>
      </c>
      <c r="C2383" s="83">
        <f t="shared" si="112"/>
        <v>6.0700000000000007E-3</v>
      </c>
      <c r="D2383" s="82">
        <f t="shared" si="111"/>
        <v>5.9400000000000008E-3</v>
      </c>
      <c r="E2383" s="81">
        <f t="shared" si="113"/>
        <v>1.3000000000000002E-4</v>
      </c>
      <c r="F2383" s="97">
        <f>INDEX(バックデータ一覧!$G$4:$I$27,MATCH(計算過程!B2383,バックデータ一覧!$F$4:$F$27,0),MATCH(VLOOKUP(A2383,バックデータ一覧!$T$3:$U$367,2),バックデータ一覧!$G$3:$I$3,0))*10^-3</f>
        <v>1.3000000000000002E-4</v>
      </c>
      <c r="G2383" s="97">
        <f>INDEX(バックデータ一覧!$J$4:$L$27,MATCH(計算過程!B2383,バックデータ一覧!$F$4:$F$27,0),MATCH(VLOOKUP(A2383,バックデータ一覧!$T$3:$U$367,2),バックデータ一覧!$J$3:$L$3,0))*10^-3</f>
        <v>2.5000000000000001E-4</v>
      </c>
      <c r="H2383" s="97">
        <f>INDEX(バックデータ一覧!$M$4:$O$27,MATCH(計算過程!B2383,バックデータ一覧!$F$4:$F$27,0),MATCH(VLOOKUP(A2383,バックデータ一覧!$T$3:$U$367,2),バックデータ一覧!$M$3:$O$3,0))*10^-3</f>
        <v>3.8000000000000002E-4</v>
      </c>
      <c r="I2383" s="97">
        <f>INDEX(バックデータ一覧!$P$4:$R$27,MATCH(計算過程!B2383,バックデータ一覧!$F$4:$F$27,0),MATCH(VLOOKUP(A2383,バックデータ一覧!$T$3:$U$367,2),バックデータ一覧!$P$3:$R$3,0))*10^-3</f>
        <v>5.0000000000000001E-4</v>
      </c>
    </row>
    <row r="2384" spans="1:9" x14ac:dyDescent="0.15">
      <c r="A2384" s="57">
        <v>41739</v>
      </c>
      <c r="B2384" s="9" t="s">
        <v>106</v>
      </c>
      <c r="C2384" s="83">
        <f t="shared" si="112"/>
        <v>6.0700000000000007E-3</v>
      </c>
      <c r="D2384" s="82">
        <f t="shared" si="111"/>
        <v>5.9400000000000008E-3</v>
      </c>
      <c r="E2384" s="81">
        <f t="shared" si="113"/>
        <v>1.3000000000000002E-4</v>
      </c>
      <c r="F2384" s="97">
        <f>INDEX(バックデータ一覧!$G$4:$I$27,MATCH(計算過程!B2384,バックデータ一覧!$F$4:$F$27,0),MATCH(VLOOKUP(A2384,バックデータ一覧!$T$3:$U$367,2),バックデータ一覧!$G$3:$I$3,0))*10^-3</f>
        <v>1.3000000000000002E-4</v>
      </c>
      <c r="G2384" s="97">
        <f>INDEX(バックデータ一覧!$J$4:$L$27,MATCH(計算過程!B2384,バックデータ一覧!$F$4:$F$27,0),MATCH(VLOOKUP(A2384,バックデータ一覧!$T$3:$U$367,2),バックデータ一覧!$J$3:$L$3,0))*10^-3</f>
        <v>2.5000000000000001E-4</v>
      </c>
      <c r="H2384" s="97">
        <f>INDEX(バックデータ一覧!$M$4:$O$27,MATCH(計算過程!B2384,バックデータ一覧!$F$4:$F$27,0),MATCH(VLOOKUP(A2384,バックデータ一覧!$T$3:$U$367,2),バックデータ一覧!$M$3:$O$3,0))*10^-3</f>
        <v>3.8000000000000002E-4</v>
      </c>
      <c r="I2384" s="97">
        <f>INDEX(バックデータ一覧!$P$4:$R$27,MATCH(計算過程!B2384,バックデータ一覧!$F$4:$F$27,0),MATCH(VLOOKUP(A2384,バックデータ一覧!$T$3:$U$367,2),バックデータ一覧!$P$3:$R$3,0))*10^-3</f>
        <v>5.0000000000000001E-4</v>
      </c>
    </row>
    <row r="2385" spans="1:9" x14ac:dyDescent="0.15">
      <c r="A2385" s="57">
        <v>41739</v>
      </c>
      <c r="B2385" s="9" t="s">
        <v>107</v>
      </c>
      <c r="C2385" s="83">
        <f t="shared" si="112"/>
        <v>6.0700000000000007E-3</v>
      </c>
      <c r="D2385" s="82">
        <f t="shared" si="111"/>
        <v>5.9400000000000008E-3</v>
      </c>
      <c r="E2385" s="81">
        <f t="shared" si="113"/>
        <v>1.3000000000000002E-4</v>
      </c>
      <c r="F2385" s="97">
        <f>INDEX(バックデータ一覧!$G$4:$I$27,MATCH(計算過程!B2385,バックデータ一覧!$F$4:$F$27,0),MATCH(VLOOKUP(A2385,バックデータ一覧!$T$3:$U$367,2),バックデータ一覧!$G$3:$I$3,0))*10^-3</f>
        <v>1.3000000000000002E-4</v>
      </c>
      <c r="G2385" s="97">
        <f>INDEX(バックデータ一覧!$J$4:$L$27,MATCH(計算過程!B2385,バックデータ一覧!$F$4:$F$27,0),MATCH(VLOOKUP(A2385,バックデータ一覧!$T$3:$U$367,2),バックデータ一覧!$J$3:$L$3,0))*10^-3</f>
        <v>2.5000000000000001E-4</v>
      </c>
      <c r="H2385" s="97">
        <f>INDEX(バックデータ一覧!$M$4:$O$27,MATCH(計算過程!B2385,バックデータ一覧!$F$4:$F$27,0),MATCH(VLOOKUP(A2385,バックデータ一覧!$T$3:$U$367,2),バックデータ一覧!$M$3:$O$3,0))*10^-3</f>
        <v>3.8000000000000002E-4</v>
      </c>
      <c r="I2385" s="97">
        <f>INDEX(バックデータ一覧!$P$4:$R$27,MATCH(計算過程!B2385,バックデータ一覧!$F$4:$F$27,0),MATCH(VLOOKUP(A2385,バックデータ一覧!$T$3:$U$367,2),バックデータ一覧!$P$3:$R$3,0))*10^-3</f>
        <v>5.0000000000000001E-4</v>
      </c>
    </row>
    <row r="2386" spans="1:9" x14ac:dyDescent="0.15">
      <c r="A2386" s="57">
        <v>41739</v>
      </c>
      <c r="B2386" s="9" t="s">
        <v>108</v>
      </c>
      <c r="C2386" s="83">
        <f t="shared" si="112"/>
        <v>6.0700000000000007E-3</v>
      </c>
      <c r="D2386" s="82">
        <f t="shared" si="111"/>
        <v>5.9400000000000008E-3</v>
      </c>
      <c r="E2386" s="81">
        <f t="shared" si="113"/>
        <v>1.3000000000000002E-4</v>
      </c>
      <c r="F2386" s="97">
        <f>INDEX(バックデータ一覧!$G$4:$I$27,MATCH(計算過程!B2386,バックデータ一覧!$F$4:$F$27,0),MATCH(VLOOKUP(A2386,バックデータ一覧!$T$3:$U$367,2),バックデータ一覧!$G$3:$I$3,0))*10^-3</f>
        <v>1.3000000000000002E-4</v>
      </c>
      <c r="G2386" s="97">
        <f>INDEX(バックデータ一覧!$J$4:$L$27,MATCH(計算過程!B2386,バックデータ一覧!$F$4:$F$27,0),MATCH(VLOOKUP(A2386,バックデータ一覧!$T$3:$U$367,2),バックデータ一覧!$J$3:$L$3,0))*10^-3</f>
        <v>2.5000000000000001E-4</v>
      </c>
      <c r="H2386" s="97">
        <f>INDEX(バックデータ一覧!$M$4:$O$27,MATCH(計算過程!B2386,バックデータ一覧!$F$4:$F$27,0),MATCH(VLOOKUP(A2386,バックデータ一覧!$T$3:$U$367,2),バックデータ一覧!$M$3:$O$3,0))*10^-3</f>
        <v>3.8000000000000002E-4</v>
      </c>
      <c r="I2386" s="97">
        <f>INDEX(バックデータ一覧!$P$4:$R$27,MATCH(計算過程!B2386,バックデータ一覧!$F$4:$F$27,0),MATCH(VLOOKUP(A2386,バックデータ一覧!$T$3:$U$367,2),バックデータ一覧!$P$3:$R$3,0))*10^-3</f>
        <v>5.0000000000000001E-4</v>
      </c>
    </row>
    <row r="2387" spans="1:9" x14ac:dyDescent="0.15">
      <c r="A2387" s="57">
        <v>41739</v>
      </c>
      <c r="B2387" s="9" t="s">
        <v>109</v>
      </c>
      <c r="C2387" s="83">
        <f t="shared" si="112"/>
        <v>6.0700000000000007E-3</v>
      </c>
      <c r="D2387" s="82">
        <f t="shared" si="111"/>
        <v>5.9400000000000008E-3</v>
      </c>
      <c r="E2387" s="81">
        <f t="shared" si="113"/>
        <v>1.3000000000000002E-4</v>
      </c>
      <c r="F2387" s="97">
        <f>INDEX(バックデータ一覧!$G$4:$I$27,MATCH(計算過程!B2387,バックデータ一覧!$F$4:$F$27,0),MATCH(VLOOKUP(A2387,バックデータ一覧!$T$3:$U$367,2),バックデータ一覧!$G$3:$I$3,0))*10^-3</f>
        <v>1.3000000000000002E-4</v>
      </c>
      <c r="G2387" s="97">
        <f>INDEX(バックデータ一覧!$J$4:$L$27,MATCH(計算過程!B2387,バックデータ一覧!$F$4:$F$27,0),MATCH(VLOOKUP(A2387,バックデータ一覧!$T$3:$U$367,2),バックデータ一覧!$J$3:$L$3,0))*10^-3</f>
        <v>2.5000000000000001E-4</v>
      </c>
      <c r="H2387" s="97">
        <f>INDEX(バックデータ一覧!$M$4:$O$27,MATCH(計算過程!B2387,バックデータ一覧!$F$4:$F$27,0),MATCH(VLOOKUP(A2387,バックデータ一覧!$T$3:$U$367,2),バックデータ一覧!$M$3:$O$3,0))*10^-3</f>
        <v>3.8000000000000002E-4</v>
      </c>
      <c r="I2387" s="97">
        <f>INDEX(バックデータ一覧!$P$4:$R$27,MATCH(計算過程!B2387,バックデータ一覧!$F$4:$F$27,0),MATCH(VLOOKUP(A2387,バックデータ一覧!$T$3:$U$367,2),バックデータ一覧!$P$3:$R$3,0))*10^-3</f>
        <v>5.0000000000000001E-4</v>
      </c>
    </row>
    <row r="2388" spans="1:9" x14ac:dyDescent="0.15">
      <c r="A2388" s="57">
        <v>41739</v>
      </c>
      <c r="B2388" s="9" t="s">
        <v>110</v>
      </c>
      <c r="C2388" s="83">
        <f t="shared" si="112"/>
        <v>6.0700000000000007E-3</v>
      </c>
      <c r="D2388" s="82">
        <f t="shared" si="111"/>
        <v>5.9400000000000008E-3</v>
      </c>
      <c r="E2388" s="81">
        <f t="shared" si="113"/>
        <v>1.3000000000000002E-4</v>
      </c>
      <c r="F2388" s="97">
        <f>INDEX(バックデータ一覧!$G$4:$I$27,MATCH(計算過程!B2388,バックデータ一覧!$F$4:$F$27,0),MATCH(VLOOKUP(A2388,バックデータ一覧!$T$3:$U$367,2),バックデータ一覧!$G$3:$I$3,0))*10^-3</f>
        <v>1.3000000000000002E-4</v>
      </c>
      <c r="G2388" s="97">
        <f>INDEX(バックデータ一覧!$J$4:$L$27,MATCH(計算過程!B2388,バックデータ一覧!$F$4:$F$27,0),MATCH(VLOOKUP(A2388,バックデータ一覧!$T$3:$U$367,2),バックデータ一覧!$J$3:$L$3,0))*10^-3</f>
        <v>2.5000000000000001E-4</v>
      </c>
      <c r="H2388" s="97">
        <f>INDEX(バックデータ一覧!$M$4:$O$27,MATCH(計算過程!B2388,バックデータ一覧!$F$4:$F$27,0),MATCH(VLOOKUP(A2388,バックデータ一覧!$T$3:$U$367,2),バックデータ一覧!$M$3:$O$3,0))*10^-3</f>
        <v>3.8000000000000002E-4</v>
      </c>
      <c r="I2388" s="97">
        <f>INDEX(バックデータ一覧!$P$4:$R$27,MATCH(計算過程!B2388,バックデータ一覧!$F$4:$F$27,0),MATCH(VLOOKUP(A2388,バックデータ一覧!$T$3:$U$367,2),バックデータ一覧!$P$3:$R$3,0))*10^-3</f>
        <v>5.0000000000000001E-4</v>
      </c>
    </row>
    <row r="2389" spans="1:9" x14ac:dyDescent="0.15">
      <c r="A2389" s="57">
        <v>41739</v>
      </c>
      <c r="B2389" s="9" t="s">
        <v>111</v>
      </c>
      <c r="C2389" s="83">
        <f t="shared" si="112"/>
        <v>9.3200000000000002E-3</v>
      </c>
      <c r="D2389" s="82">
        <f t="shared" si="111"/>
        <v>5.9400000000000008E-3</v>
      </c>
      <c r="E2389" s="81">
        <f t="shared" si="113"/>
        <v>3.3799999999999998E-3</v>
      </c>
      <c r="F2389" s="97">
        <f>INDEX(バックデータ一覧!$G$4:$I$27,MATCH(計算過程!B2389,バックデータ一覧!$F$4:$F$27,0),MATCH(VLOOKUP(A2389,バックデータ一覧!$T$3:$U$367,2),バックデータ一覧!$G$3:$I$3,0))*10^-3</f>
        <v>3.3799999999999998E-3</v>
      </c>
      <c r="G2389" s="97">
        <f>INDEX(バックデータ一覧!$J$4:$L$27,MATCH(計算過程!B2389,バックデータ一覧!$F$4:$F$27,0),MATCH(VLOOKUP(A2389,バックデータ一覧!$T$3:$U$367,2),バックデータ一覧!$J$3:$L$3,0))*10^-3</f>
        <v>6.7499999999999999E-3</v>
      </c>
      <c r="H2389" s="97">
        <f>INDEX(バックデータ一覧!$M$4:$O$27,MATCH(計算過程!B2389,バックデータ一覧!$F$4:$F$27,0),MATCH(VLOOKUP(A2389,バックデータ一覧!$T$3:$U$367,2),バックデータ一覧!$M$3:$O$3,0))*10^-3</f>
        <v>1.0130000000000002E-2</v>
      </c>
      <c r="I2389" s="97">
        <f>INDEX(バックデータ一覧!$P$4:$R$27,MATCH(計算過程!B2389,バックデータ一覧!$F$4:$F$27,0),MATCH(VLOOKUP(A2389,バックデータ一覧!$T$3:$U$367,2),バックデータ一覧!$P$3:$R$3,0))*10^-3</f>
        <v>1.3509999999999999E-2</v>
      </c>
    </row>
    <row r="2390" spans="1:9" x14ac:dyDescent="0.15">
      <c r="A2390" s="57">
        <v>41739</v>
      </c>
      <c r="B2390" s="9" t="s">
        <v>112</v>
      </c>
      <c r="C2390" s="83">
        <f t="shared" si="112"/>
        <v>6.4800000000000005E-3</v>
      </c>
      <c r="D2390" s="82">
        <f t="shared" si="111"/>
        <v>5.9400000000000008E-3</v>
      </c>
      <c r="E2390" s="81">
        <f t="shared" si="113"/>
        <v>5.4000000000000001E-4</v>
      </c>
      <c r="F2390" s="97">
        <f>INDEX(バックデータ一覧!$G$4:$I$27,MATCH(計算過程!B2390,バックデータ一覧!$F$4:$F$27,0),MATCH(VLOOKUP(A2390,バックデータ一覧!$T$3:$U$367,2),バックデータ一覧!$G$3:$I$3,0))*10^-3</f>
        <v>5.4000000000000001E-4</v>
      </c>
      <c r="G2390" s="97">
        <f>INDEX(バックデータ一覧!$J$4:$L$27,MATCH(計算過程!B2390,バックデータ一覧!$F$4:$F$27,0),MATCH(VLOOKUP(A2390,バックデータ一覧!$T$3:$U$367,2),バックデータ一覧!$J$3:$L$3,0))*10^-3</f>
        <v>1.08E-3</v>
      </c>
      <c r="H2390" s="97">
        <f>INDEX(バックデータ一覧!$M$4:$O$27,MATCH(計算過程!B2390,バックデータ一覧!$F$4:$F$27,0),MATCH(VLOOKUP(A2390,バックデータ一覧!$T$3:$U$367,2),バックデータ一覧!$M$3:$O$3,0))*10^-3</f>
        <v>1.6299999999999999E-3</v>
      </c>
      <c r="I2390" s="97">
        <f>INDEX(バックデータ一覧!$P$4:$R$27,MATCH(計算過程!B2390,バックデータ一覧!$F$4:$F$27,0),MATCH(VLOOKUP(A2390,バックデータ一覧!$T$3:$U$367,2),バックデータ一覧!$P$3:$R$3,0))*10^-3</f>
        <v>2.1700000000000001E-3</v>
      </c>
    </row>
    <row r="2391" spans="1:9" x14ac:dyDescent="0.15">
      <c r="A2391" s="57">
        <v>41739</v>
      </c>
      <c r="B2391" s="9" t="s">
        <v>113</v>
      </c>
      <c r="C2391" s="83">
        <f t="shared" si="112"/>
        <v>6.4800000000000005E-3</v>
      </c>
      <c r="D2391" s="82">
        <f t="shared" si="111"/>
        <v>5.9400000000000008E-3</v>
      </c>
      <c r="E2391" s="81">
        <f t="shared" si="113"/>
        <v>5.4000000000000001E-4</v>
      </c>
      <c r="F2391" s="97">
        <f>INDEX(バックデータ一覧!$G$4:$I$27,MATCH(計算過程!B2391,バックデータ一覧!$F$4:$F$27,0),MATCH(VLOOKUP(A2391,バックデータ一覧!$T$3:$U$367,2),バックデータ一覧!$G$3:$I$3,0))*10^-3</f>
        <v>5.4000000000000001E-4</v>
      </c>
      <c r="G2391" s="97">
        <f>INDEX(バックデータ一覧!$J$4:$L$27,MATCH(計算過程!B2391,バックデータ一覧!$F$4:$F$27,0),MATCH(VLOOKUP(A2391,バックデータ一覧!$T$3:$U$367,2),バックデータ一覧!$J$3:$L$3,0))*10^-3</f>
        <v>1.08E-3</v>
      </c>
      <c r="H2391" s="97">
        <f>INDEX(バックデータ一覧!$M$4:$O$27,MATCH(計算過程!B2391,バックデータ一覧!$F$4:$F$27,0),MATCH(VLOOKUP(A2391,バックデータ一覧!$T$3:$U$367,2),バックデータ一覧!$M$3:$O$3,0))*10^-3</f>
        <v>1.6299999999999999E-3</v>
      </c>
      <c r="I2391" s="97">
        <f>INDEX(バックデータ一覧!$P$4:$R$27,MATCH(計算過程!B2391,バックデータ一覧!$F$4:$F$27,0),MATCH(VLOOKUP(A2391,バックデータ一覧!$T$3:$U$367,2),バックデータ一覧!$P$3:$R$3,0))*10^-3</f>
        <v>2.1700000000000001E-3</v>
      </c>
    </row>
    <row r="2392" spans="1:9" x14ac:dyDescent="0.15">
      <c r="A2392" s="57">
        <v>41739</v>
      </c>
      <c r="B2392" s="9" t="s">
        <v>114</v>
      </c>
      <c r="C2392" s="83">
        <f t="shared" si="112"/>
        <v>6.0700000000000007E-3</v>
      </c>
      <c r="D2392" s="82">
        <f t="shared" si="111"/>
        <v>5.9400000000000008E-3</v>
      </c>
      <c r="E2392" s="81">
        <f t="shared" si="113"/>
        <v>1.3000000000000002E-4</v>
      </c>
      <c r="F2392" s="97">
        <f>INDEX(バックデータ一覧!$G$4:$I$27,MATCH(計算過程!B2392,バックデータ一覧!$F$4:$F$27,0),MATCH(VLOOKUP(A2392,バックデータ一覧!$T$3:$U$367,2),バックデータ一覧!$G$3:$I$3,0))*10^-3</f>
        <v>1.3000000000000002E-4</v>
      </c>
      <c r="G2392" s="97">
        <f>INDEX(バックデータ一覧!$J$4:$L$27,MATCH(計算過程!B2392,バックデータ一覧!$F$4:$F$27,0),MATCH(VLOOKUP(A2392,バックデータ一覧!$T$3:$U$367,2),バックデータ一覧!$J$3:$L$3,0))*10^-3</f>
        <v>2.5000000000000001E-4</v>
      </c>
      <c r="H2392" s="97">
        <f>INDEX(バックデータ一覧!$M$4:$O$27,MATCH(計算過程!B2392,バックデータ一覧!$F$4:$F$27,0),MATCH(VLOOKUP(A2392,バックデータ一覧!$T$3:$U$367,2),バックデータ一覧!$M$3:$O$3,0))*10^-3</f>
        <v>3.8000000000000002E-4</v>
      </c>
      <c r="I2392" s="97">
        <f>INDEX(バックデータ一覧!$P$4:$R$27,MATCH(計算過程!B2392,バックデータ一覧!$F$4:$F$27,0),MATCH(VLOOKUP(A2392,バックデータ一覧!$T$3:$U$367,2),バックデータ一覧!$P$3:$R$3,0))*10^-3</f>
        <v>5.0000000000000001E-4</v>
      </c>
    </row>
    <row r="2393" spans="1:9" x14ac:dyDescent="0.15">
      <c r="A2393" s="57">
        <v>41739</v>
      </c>
      <c r="B2393" s="9" t="s">
        <v>115</v>
      </c>
      <c r="C2393" s="83">
        <f t="shared" si="112"/>
        <v>6.2700000000000013E-3</v>
      </c>
      <c r="D2393" s="82">
        <f t="shared" si="111"/>
        <v>5.9400000000000008E-3</v>
      </c>
      <c r="E2393" s="81">
        <f t="shared" si="113"/>
        <v>3.3E-4</v>
      </c>
      <c r="F2393" s="97">
        <f>INDEX(バックデータ一覧!$G$4:$I$27,MATCH(計算過程!B2393,バックデータ一覧!$F$4:$F$27,0),MATCH(VLOOKUP(A2393,バックデータ一覧!$T$3:$U$367,2),バックデータ一覧!$G$3:$I$3,0))*10^-3</f>
        <v>3.3E-4</v>
      </c>
      <c r="G2393" s="97">
        <f>INDEX(バックデータ一覧!$J$4:$L$27,MATCH(計算過程!B2393,バックデータ一覧!$F$4:$F$27,0),MATCH(VLOOKUP(A2393,バックデータ一覧!$T$3:$U$367,2),バックデータ一覧!$J$3:$L$3,0))*10^-3</f>
        <v>6.7000000000000002E-4</v>
      </c>
      <c r="H2393" s="97">
        <f>INDEX(バックデータ一覧!$M$4:$O$27,MATCH(計算過程!B2393,バックデータ一覧!$F$4:$F$27,0),MATCH(VLOOKUP(A2393,バックデータ一覧!$T$3:$U$367,2),バックデータ一覧!$M$3:$O$3,0))*10^-3</f>
        <v>1E-3</v>
      </c>
      <c r="I2393" s="97">
        <f>INDEX(バックデータ一覧!$P$4:$R$27,MATCH(計算過程!B2393,バックデータ一覧!$F$4:$F$27,0),MATCH(VLOOKUP(A2393,バックデータ一覧!$T$3:$U$367,2),バックデータ一覧!$P$3:$R$3,0))*10^-3</f>
        <v>1.33E-3</v>
      </c>
    </row>
    <row r="2394" spans="1:9" x14ac:dyDescent="0.15">
      <c r="A2394" s="57">
        <v>41739</v>
      </c>
      <c r="B2394" s="9" t="s">
        <v>116</v>
      </c>
      <c r="C2394" s="83">
        <f t="shared" si="112"/>
        <v>6.0700000000000007E-3</v>
      </c>
      <c r="D2394" s="82">
        <f t="shared" si="111"/>
        <v>5.9400000000000008E-3</v>
      </c>
      <c r="E2394" s="81">
        <f t="shared" si="113"/>
        <v>1.3000000000000002E-4</v>
      </c>
      <c r="F2394" s="97">
        <f>INDEX(バックデータ一覧!$G$4:$I$27,MATCH(計算過程!B2394,バックデータ一覧!$F$4:$F$27,0),MATCH(VLOOKUP(A2394,バックデータ一覧!$T$3:$U$367,2),バックデータ一覧!$G$3:$I$3,0))*10^-3</f>
        <v>1.3000000000000002E-4</v>
      </c>
      <c r="G2394" s="97">
        <f>INDEX(バックデータ一覧!$J$4:$L$27,MATCH(計算過程!B2394,バックデータ一覧!$F$4:$F$27,0),MATCH(VLOOKUP(A2394,バックデータ一覧!$T$3:$U$367,2),バックデータ一覧!$J$3:$L$3,0))*10^-3</f>
        <v>2.5000000000000001E-4</v>
      </c>
      <c r="H2394" s="97">
        <f>INDEX(バックデータ一覧!$M$4:$O$27,MATCH(計算過程!B2394,バックデータ一覧!$F$4:$F$27,0),MATCH(VLOOKUP(A2394,バックデータ一覧!$T$3:$U$367,2),バックデータ一覧!$M$3:$O$3,0))*10^-3</f>
        <v>3.8000000000000002E-4</v>
      </c>
      <c r="I2394" s="97">
        <f>INDEX(バックデータ一覧!$P$4:$R$27,MATCH(計算過程!B2394,バックデータ一覧!$F$4:$F$27,0),MATCH(VLOOKUP(A2394,バックデータ一覧!$T$3:$U$367,2),バックデータ一覧!$P$3:$R$3,0))*10^-3</f>
        <v>5.0000000000000001E-4</v>
      </c>
    </row>
    <row r="2395" spans="1:9" x14ac:dyDescent="0.15">
      <c r="A2395" s="57">
        <v>41739</v>
      </c>
      <c r="B2395" s="9" t="s">
        <v>117</v>
      </c>
      <c r="C2395" s="83">
        <f t="shared" si="112"/>
        <v>9.3200000000000002E-3</v>
      </c>
      <c r="D2395" s="82">
        <f t="shared" si="111"/>
        <v>5.9400000000000008E-3</v>
      </c>
      <c r="E2395" s="81">
        <f t="shared" si="113"/>
        <v>3.3799999999999998E-3</v>
      </c>
      <c r="F2395" s="97">
        <f>INDEX(バックデータ一覧!$G$4:$I$27,MATCH(計算過程!B2395,バックデータ一覧!$F$4:$F$27,0),MATCH(VLOOKUP(A2395,バックデータ一覧!$T$3:$U$367,2),バックデータ一覧!$G$3:$I$3,0))*10^-3</f>
        <v>3.3799999999999998E-3</v>
      </c>
      <c r="G2395" s="97">
        <f>INDEX(バックデータ一覧!$J$4:$L$27,MATCH(計算過程!B2395,バックデータ一覧!$F$4:$F$27,0),MATCH(VLOOKUP(A2395,バックデータ一覧!$T$3:$U$367,2),バックデータ一覧!$J$3:$L$3,0))*10^-3</f>
        <v>6.7499999999999999E-3</v>
      </c>
      <c r="H2395" s="97">
        <f>INDEX(バックデータ一覧!$M$4:$O$27,MATCH(計算過程!B2395,バックデータ一覧!$F$4:$F$27,0),MATCH(VLOOKUP(A2395,バックデータ一覧!$T$3:$U$367,2),バックデータ一覧!$M$3:$O$3,0))*10^-3</f>
        <v>1.0130000000000002E-2</v>
      </c>
      <c r="I2395" s="97">
        <f>INDEX(バックデータ一覧!$P$4:$R$27,MATCH(計算過程!B2395,バックデータ一覧!$F$4:$F$27,0),MATCH(VLOOKUP(A2395,バックデータ一覧!$T$3:$U$367,2),バックデータ一覧!$P$3:$R$3,0))*10^-3</f>
        <v>1.3509999999999999E-2</v>
      </c>
    </row>
    <row r="2396" spans="1:9" x14ac:dyDescent="0.15">
      <c r="A2396" s="57">
        <v>41739</v>
      </c>
      <c r="B2396" s="9" t="s">
        <v>118</v>
      </c>
      <c r="C2396" s="83">
        <f t="shared" si="112"/>
        <v>6.2700000000000013E-3</v>
      </c>
      <c r="D2396" s="82">
        <f t="shared" si="111"/>
        <v>5.9400000000000008E-3</v>
      </c>
      <c r="E2396" s="81">
        <f t="shared" si="113"/>
        <v>3.3E-4</v>
      </c>
      <c r="F2396" s="97">
        <f>INDEX(バックデータ一覧!$G$4:$I$27,MATCH(計算過程!B2396,バックデータ一覧!$F$4:$F$27,0),MATCH(VLOOKUP(A2396,バックデータ一覧!$T$3:$U$367,2),バックデータ一覧!$G$3:$I$3,0))*10^-3</f>
        <v>3.3E-4</v>
      </c>
      <c r="G2396" s="97">
        <f>INDEX(バックデータ一覧!$J$4:$L$27,MATCH(計算過程!B2396,バックデータ一覧!$F$4:$F$27,0),MATCH(VLOOKUP(A2396,バックデータ一覧!$T$3:$U$367,2),バックデータ一覧!$J$3:$L$3,0))*10^-3</f>
        <v>6.7000000000000002E-4</v>
      </c>
      <c r="H2396" s="97">
        <f>INDEX(バックデータ一覧!$M$4:$O$27,MATCH(計算過程!B2396,バックデータ一覧!$F$4:$F$27,0),MATCH(VLOOKUP(A2396,バックデータ一覧!$T$3:$U$367,2),バックデータ一覧!$M$3:$O$3,0))*10^-3</f>
        <v>1E-3</v>
      </c>
      <c r="I2396" s="97">
        <f>INDEX(バックデータ一覧!$P$4:$R$27,MATCH(計算過程!B2396,バックデータ一覧!$F$4:$F$27,0),MATCH(VLOOKUP(A2396,バックデータ一覧!$T$3:$U$367,2),バックデータ一覧!$P$3:$R$3,0))*10^-3</f>
        <v>1.33E-3</v>
      </c>
    </row>
    <row r="2397" spans="1:9" x14ac:dyDescent="0.15">
      <c r="A2397" s="57">
        <v>41739</v>
      </c>
      <c r="B2397" s="9" t="s">
        <v>119</v>
      </c>
      <c r="C2397" s="83">
        <f t="shared" si="112"/>
        <v>6.0700000000000007E-3</v>
      </c>
      <c r="D2397" s="82">
        <f t="shared" si="111"/>
        <v>5.9400000000000008E-3</v>
      </c>
      <c r="E2397" s="81">
        <f t="shared" si="113"/>
        <v>1.3000000000000002E-4</v>
      </c>
      <c r="F2397" s="97">
        <f>INDEX(バックデータ一覧!$G$4:$I$27,MATCH(計算過程!B2397,バックデータ一覧!$F$4:$F$27,0),MATCH(VLOOKUP(A2397,バックデータ一覧!$T$3:$U$367,2),バックデータ一覧!$G$3:$I$3,0))*10^-3</f>
        <v>1.3000000000000002E-4</v>
      </c>
      <c r="G2397" s="97">
        <f>INDEX(バックデータ一覧!$J$4:$L$27,MATCH(計算過程!B2397,バックデータ一覧!$F$4:$F$27,0),MATCH(VLOOKUP(A2397,バックデータ一覧!$T$3:$U$367,2),バックデータ一覧!$J$3:$L$3,0))*10^-3</f>
        <v>2.5000000000000001E-4</v>
      </c>
      <c r="H2397" s="97">
        <f>INDEX(バックデータ一覧!$M$4:$O$27,MATCH(計算過程!B2397,バックデータ一覧!$F$4:$F$27,0),MATCH(VLOOKUP(A2397,バックデータ一覧!$T$3:$U$367,2),バックデータ一覧!$M$3:$O$3,0))*10^-3</f>
        <v>3.8000000000000002E-4</v>
      </c>
      <c r="I2397" s="97">
        <f>INDEX(バックデータ一覧!$P$4:$R$27,MATCH(計算過程!B2397,バックデータ一覧!$F$4:$F$27,0),MATCH(VLOOKUP(A2397,バックデータ一覧!$T$3:$U$367,2),バックデータ一覧!$P$3:$R$3,0))*10^-3</f>
        <v>5.0000000000000001E-4</v>
      </c>
    </row>
    <row r="2398" spans="1:9" x14ac:dyDescent="0.15">
      <c r="A2398" s="57">
        <v>41739</v>
      </c>
      <c r="B2398" s="9" t="s">
        <v>120</v>
      </c>
      <c r="C2398" s="83">
        <f t="shared" si="112"/>
        <v>6.0700000000000007E-3</v>
      </c>
      <c r="D2398" s="82">
        <f t="shared" si="111"/>
        <v>5.9400000000000008E-3</v>
      </c>
      <c r="E2398" s="81">
        <f t="shared" si="113"/>
        <v>1.3000000000000002E-4</v>
      </c>
      <c r="F2398" s="97">
        <f>INDEX(バックデータ一覧!$G$4:$I$27,MATCH(計算過程!B2398,バックデータ一覧!$F$4:$F$27,0),MATCH(VLOOKUP(A2398,バックデータ一覧!$T$3:$U$367,2),バックデータ一覧!$G$3:$I$3,0))*10^-3</f>
        <v>1.3000000000000002E-4</v>
      </c>
      <c r="G2398" s="97">
        <f>INDEX(バックデータ一覧!$J$4:$L$27,MATCH(計算過程!B2398,バックデータ一覧!$F$4:$F$27,0),MATCH(VLOOKUP(A2398,バックデータ一覧!$T$3:$U$367,2),バックデータ一覧!$J$3:$L$3,0))*10^-3</f>
        <v>2.5000000000000001E-4</v>
      </c>
      <c r="H2398" s="97">
        <f>INDEX(バックデータ一覧!$M$4:$O$27,MATCH(計算過程!B2398,バックデータ一覧!$F$4:$F$27,0),MATCH(VLOOKUP(A2398,バックデータ一覧!$T$3:$U$367,2),バックデータ一覧!$M$3:$O$3,0))*10^-3</f>
        <v>3.8000000000000002E-4</v>
      </c>
      <c r="I2398" s="97">
        <f>INDEX(バックデータ一覧!$P$4:$R$27,MATCH(計算過程!B2398,バックデータ一覧!$F$4:$F$27,0),MATCH(VLOOKUP(A2398,バックデータ一覧!$T$3:$U$367,2),バックデータ一覧!$P$3:$R$3,0))*10^-3</f>
        <v>5.0000000000000001E-4</v>
      </c>
    </row>
    <row r="2399" spans="1:9" x14ac:dyDescent="0.15">
      <c r="A2399" s="57">
        <v>41739</v>
      </c>
      <c r="B2399" s="9" t="s">
        <v>121</v>
      </c>
      <c r="C2399" s="83">
        <f t="shared" si="112"/>
        <v>6.2700000000000013E-3</v>
      </c>
      <c r="D2399" s="82">
        <f t="shared" si="111"/>
        <v>5.9400000000000008E-3</v>
      </c>
      <c r="E2399" s="81">
        <f t="shared" si="113"/>
        <v>3.3E-4</v>
      </c>
      <c r="F2399" s="97">
        <f>INDEX(バックデータ一覧!$G$4:$I$27,MATCH(計算過程!B2399,バックデータ一覧!$F$4:$F$27,0),MATCH(VLOOKUP(A2399,バックデータ一覧!$T$3:$U$367,2),バックデータ一覧!$G$3:$I$3,0))*10^-3</f>
        <v>3.3E-4</v>
      </c>
      <c r="G2399" s="97">
        <f>INDEX(バックデータ一覧!$J$4:$L$27,MATCH(計算過程!B2399,バックデータ一覧!$F$4:$F$27,0),MATCH(VLOOKUP(A2399,バックデータ一覧!$T$3:$U$367,2),バックデータ一覧!$J$3:$L$3,0))*10^-3</f>
        <v>6.7000000000000002E-4</v>
      </c>
      <c r="H2399" s="97">
        <f>INDEX(バックデータ一覧!$M$4:$O$27,MATCH(計算過程!B2399,バックデータ一覧!$F$4:$F$27,0),MATCH(VLOOKUP(A2399,バックデータ一覧!$T$3:$U$367,2),バックデータ一覧!$M$3:$O$3,0))*10^-3</f>
        <v>1E-3</v>
      </c>
      <c r="I2399" s="97">
        <f>INDEX(バックデータ一覧!$P$4:$R$27,MATCH(計算過程!B2399,バックデータ一覧!$F$4:$F$27,0),MATCH(VLOOKUP(A2399,バックデータ一覧!$T$3:$U$367,2),バックデータ一覧!$P$3:$R$3,0))*10^-3</f>
        <v>1.33E-3</v>
      </c>
    </row>
    <row r="2400" spans="1:9" x14ac:dyDescent="0.15">
      <c r="A2400" s="57">
        <v>41739</v>
      </c>
      <c r="B2400" s="9" t="s">
        <v>122</v>
      </c>
      <c r="C2400" s="83">
        <f t="shared" si="112"/>
        <v>6.2700000000000013E-3</v>
      </c>
      <c r="D2400" s="82">
        <f t="shared" si="111"/>
        <v>5.9400000000000008E-3</v>
      </c>
      <c r="E2400" s="81">
        <f t="shared" si="113"/>
        <v>3.3E-4</v>
      </c>
      <c r="F2400" s="97">
        <f>INDEX(バックデータ一覧!$G$4:$I$27,MATCH(計算過程!B2400,バックデータ一覧!$F$4:$F$27,0),MATCH(VLOOKUP(A2400,バックデータ一覧!$T$3:$U$367,2),バックデータ一覧!$G$3:$I$3,0))*10^-3</f>
        <v>3.3E-4</v>
      </c>
      <c r="G2400" s="97">
        <f>INDEX(バックデータ一覧!$J$4:$L$27,MATCH(計算過程!B2400,バックデータ一覧!$F$4:$F$27,0),MATCH(VLOOKUP(A2400,バックデータ一覧!$T$3:$U$367,2),バックデータ一覧!$J$3:$L$3,0))*10^-3</f>
        <v>6.7000000000000002E-4</v>
      </c>
      <c r="H2400" s="97">
        <f>INDEX(バックデータ一覧!$M$4:$O$27,MATCH(計算過程!B2400,バックデータ一覧!$F$4:$F$27,0),MATCH(VLOOKUP(A2400,バックデータ一覧!$T$3:$U$367,2),バックデータ一覧!$M$3:$O$3,0))*10^-3</f>
        <v>1E-3</v>
      </c>
      <c r="I2400" s="97">
        <f>INDEX(バックデータ一覧!$P$4:$R$27,MATCH(計算過程!B2400,バックデータ一覧!$F$4:$F$27,0),MATCH(VLOOKUP(A2400,バックデータ一覧!$T$3:$U$367,2),バックデータ一覧!$P$3:$R$3,0))*10^-3</f>
        <v>1.33E-3</v>
      </c>
    </row>
    <row r="2401" spans="1:9" x14ac:dyDescent="0.15">
      <c r="A2401" s="57">
        <v>41739</v>
      </c>
      <c r="B2401" s="9" t="s">
        <v>123</v>
      </c>
      <c r="C2401" s="83">
        <f t="shared" si="112"/>
        <v>1.2360000000000001E-2</v>
      </c>
      <c r="D2401" s="82">
        <f t="shared" si="111"/>
        <v>5.9400000000000008E-3</v>
      </c>
      <c r="E2401" s="81">
        <f t="shared" si="113"/>
        <v>6.4200000000000004E-3</v>
      </c>
      <c r="F2401" s="97">
        <f>INDEX(バックデータ一覧!$G$4:$I$27,MATCH(計算過程!B2401,バックデータ一覧!$F$4:$F$27,0),MATCH(VLOOKUP(A2401,バックデータ一覧!$T$3:$U$367,2),バックデータ一覧!$G$3:$I$3,0))*10^-3</f>
        <v>6.4200000000000004E-3</v>
      </c>
      <c r="G2401" s="97">
        <f>INDEX(バックデータ一覧!$J$4:$L$27,MATCH(計算過程!B2401,バックデータ一覧!$F$4:$F$27,0),MATCH(VLOOKUP(A2401,バックデータ一覧!$T$3:$U$367,2),バックデータ一覧!$J$3:$L$3,0))*10^-3</f>
        <v>1.2840000000000001E-2</v>
      </c>
      <c r="H2401" s="97">
        <f>INDEX(バックデータ一覧!$M$4:$O$27,MATCH(計算過程!B2401,バックデータ一覧!$F$4:$F$27,0),MATCH(VLOOKUP(A2401,バックデータ一覧!$T$3:$U$367,2),バックデータ一覧!$M$3:$O$3,0))*10^-3</f>
        <v>1.9260000000000003E-2</v>
      </c>
      <c r="I2401" s="97">
        <f>INDEX(バックデータ一覧!$P$4:$R$27,MATCH(計算過程!B2401,バックデータ一覧!$F$4:$F$27,0),MATCH(VLOOKUP(A2401,バックデータ一覧!$T$3:$U$367,2),バックデータ一覧!$P$3:$R$3,0))*10^-3</f>
        <v>2.5680000000000001E-2</v>
      </c>
    </row>
    <row r="2402" spans="1:9" x14ac:dyDescent="0.15">
      <c r="A2402" s="57">
        <v>41739</v>
      </c>
      <c r="B2402" s="9" t="s">
        <v>124</v>
      </c>
      <c r="C2402" s="83">
        <f t="shared" si="112"/>
        <v>1.2360000000000001E-2</v>
      </c>
      <c r="D2402" s="82">
        <f t="shared" si="111"/>
        <v>5.9400000000000008E-3</v>
      </c>
      <c r="E2402" s="81">
        <f t="shared" si="113"/>
        <v>6.4200000000000004E-3</v>
      </c>
      <c r="F2402" s="97">
        <f>INDEX(バックデータ一覧!$G$4:$I$27,MATCH(計算過程!B2402,バックデータ一覧!$F$4:$F$27,0),MATCH(VLOOKUP(A2402,バックデータ一覧!$T$3:$U$367,2),バックデータ一覧!$G$3:$I$3,0))*10^-3</f>
        <v>6.4200000000000004E-3</v>
      </c>
      <c r="G2402" s="97">
        <f>INDEX(バックデータ一覧!$J$4:$L$27,MATCH(計算過程!B2402,バックデータ一覧!$F$4:$F$27,0),MATCH(VLOOKUP(A2402,バックデータ一覧!$T$3:$U$367,2),バックデータ一覧!$J$3:$L$3,0))*10^-3</f>
        <v>1.2840000000000001E-2</v>
      </c>
      <c r="H2402" s="97">
        <f>INDEX(バックデータ一覧!$M$4:$O$27,MATCH(計算過程!B2402,バックデータ一覧!$F$4:$F$27,0),MATCH(VLOOKUP(A2402,バックデータ一覧!$T$3:$U$367,2),バックデータ一覧!$M$3:$O$3,0))*10^-3</f>
        <v>1.9260000000000003E-2</v>
      </c>
      <c r="I2402" s="97">
        <f>INDEX(バックデータ一覧!$P$4:$R$27,MATCH(計算過程!B2402,バックデータ一覧!$F$4:$F$27,0),MATCH(VLOOKUP(A2402,バックデータ一覧!$T$3:$U$367,2),バックデータ一覧!$P$3:$R$3,0))*10^-3</f>
        <v>2.5680000000000001E-2</v>
      </c>
    </row>
    <row r="2403" spans="1:9" x14ac:dyDescent="0.15">
      <c r="A2403" s="57">
        <v>41739</v>
      </c>
      <c r="B2403" s="9" t="s">
        <v>125</v>
      </c>
      <c r="C2403" s="83">
        <f t="shared" si="112"/>
        <v>6.2700000000000013E-3</v>
      </c>
      <c r="D2403" s="82">
        <f t="shared" si="111"/>
        <v>5.9400000000000008E-3</v>
      </c>
      <c r="E2403" s="81">
        <f t="shared" si="113"/>
        <v>3.3E-4</v>
      </c>
      <c r="F2403" s="97">
        <f>INDEX(バックデータ一覧!$G$4:$I$27,MATCH(計算過程!B2403,バックデータ一覧!$F$4:$F$27,0),MATCH(VLOOKUP(A2403,バックデータ一覧!$T$3:$U$367,2),バックデータ一覧!$G$3:$I$3,0))*10^-3</f>
        <v>3.3E-4</v>
      </c>
      <c r="G2403" s="97">
        <f>INDEX(バックデータ一覧!$J$4:$L$27,MATCH(計算過程!B2403,バックデータ一覧!$F$4:$F$27,0),MATCH(VLOOKUP(A2403,バックデータ一覧!$T$3:$U$367,2),バックデータ一覧!$J$3:$L$3,0))*10^-3</f>
        <v>6.7000000000000002E-4</v>
      </c>
      <c r="H2403" s="97">
        <f>INDEX(バックデータ一覧!$M$4:$O$27,MATCH(計算過程!B2403,バックデータ一覧!$F$4:$F$27,0),MATCH(VLOOKUP(A2403,バックデータ一覧!$T$3:$U$367,2),バックデータ一覧!$M$3:$O$3,0))*10^-3</f>
        <v>1E-3</v>
      </c>
      <c r="I2403" s="97">
        <f>INDEX(バックデータ一覧!$P$4:$R$27,MATCH(計算過程!B2403,バックデータ一覧!$F$4:$F$27,0),MATCH(VLOOKUP(A2403,バックデータ一覧!$T$3:$U$367,2),バックデータ一覧!$P$3:$R$3,0))*10^-3</f>
        <v>1.33E-3</v>
      </c>
    </row>
    <row r="2404" spans="1:9" x14ac:dyDescent="0.15">
      <c r="A2404" s="57">
        <v>41739</v>
      </c>
      <c r="B2404" s="9" t="s">
        <v>126</v>
      </c>
      <c r="C2404" s="83">
        <f t="shared" si="112"/>
        <v>6.2700000000000013E-3</v>
      </c>
      <c r="D2404" s="82">
        <f t="shared" si="111"/>
        <v>5.9400000000000008E-3</v>
      </c>
      <c r="E2404" s="81">
        <f t="shared" si="113"/>
        <v>3.3E-4</v>
      </c>
      <c r="F2404" s="97">
        <f>INDEX(バックデータ一覧!$G$4:$I$27,MATCH(計算過程!B2404,バックデータ一覧!$F$4:$F$27,0),MATCH(VLOOKUP(A2404,バックデータ一覧!$T$3:$U$367,2),バックデータ一覧!$G$3:$I$3,0))*10^-3</f>
        <v>3.3E-4</v>
      </c>
      <c r="G2404" s="97">
        <f>INDEX(バックデータ一覧!$J$4:$L$27,MATCH(計算過程!B2404,バックデータ一覧!$F$4:$F$27,0),MATCH(VLOOKUP(A2404,バックデータ一覧!$T$3:$U$367,2),バックデータ一覧!$J$3:$L$3,0))*10^-3</f>
        <v>6.7000000000000002E-4</v>
      </c>
      <c r="H2404" s="97">
        <f>INDEX(バックデータ一覧!$M$4:$O$27,MATCH(計算過程!B2404,バックデータ一覧!$F$4:$F$27,0),MATCH(VLOOKUP(A2404,バックデータ一覧!$T$3:$U$367,2),バックデータ一覧!$M$3:$O$3,0))*10^-3</f>
        <v>1E-3</v>
      </c>
      <c r="I2404" s="97">
        <f>INDEX(バックデータ一覧!$P$4:$R$27,MATCH(計算過程!B2404,バックデータ一覧!$F$4:$F$27,0),MATCH(VLOOKUP(A2404,バックデータ一覧!$T$3:$U$367,2),バックデータ一覧!$P$3:$R$3,0))*10^-3</f>
        <v>1.33E-3</v>
      </c>
    </row>
    <row r="2405" spans="1:9" x14ac:dyDescent="0.15">
      <c r="A2405" s="57">
        <v>41739</v>
      </c>
      <c r="B2405" s="9" t="s">
        <v>127</v>
      </c>
      <c r="C2405" s="83">
        <f t="shared" si="112"/>
        <v>1.2220000000000002E-2</v>
      </c>
      <c r="D2405" s="82">
        <f t="shared" si="111"/>
        <v>5.9400000000000008E-3</v>
      </c>
      <c r="E2405" s="81">
        <f t="shared" si="113"/>
        <v>6.28E-3</v>
      </c>
      <c r="F2405" s="97">
        <f>INDEX(バックデータ一覧!$G$4:$I$27,MATCH(計算過程!B2405,バックデータ一覧!$F$4:$F$27,0),MATCH(VLOOKUP(A2405,バックデータ一覧!$T$3:$U$367,2),バックデータ一覧!$G$3:$I$3,0))*10^-3</f>
        <v>6.28E-3</v>
      </c>
      <c r="G2405" s="97">
        <f>INDEX(バックデータ一覧!$J$4:$L$27,MATCH(計算過程!B2405,バックデータ一覧!$F$4:$F$27,0),MATCH(VLOOKUP(A2405,バックデータ一覧!$T$3:$U$367,2),バックデータ一覧!$J$3:$L$3,0))*10^-3</f>
        <v>1.256E-2</v>
      </c>
      <c r="H2405" s="97">
        <f>INDEX(バックデータ一覧!$M$4:$O$27,MATCH(計算過程!B2405,バックデータ一覧!$F$4:$F$27,0),MATCH(VLOOKUP(A2405,バックデータ一覧!$T$3:$U$367,2),バックデータ一覧!$M$3:$O$3,0))*10^-3</f>
        <v>1.8839999999999999E-2</v>
      </c>
      <c r="I2405" s="97">
        <f>INDEX(バックデータ一覧!$P$4:$R$27,MATCH(計算過程!B2405,バックデータ一覧!$F$4:$F$27,0),MATCH(VLOOKUP(A2405,バックデータ一覧!$T$3:$U$367,2),バックデータ一覧!$P$3:$R$3,0))*10^-3</f>
        <v>2.512E-2</v>
      </c>
    </row>
    <row r="2406" spans="1:9" x14ac:dyDescent="0.15">
      <c r="A2406" s="57">
        <v>41739</v>
      </c>
      <c r="B2406" s="9" t="s">
        <v>128</v>
      </c>
      <c r="C2406" s="83">
        <f t="shared" si="112"/>
        <v>1.2640000000000002E-2</v>
      </c>
      <c r="D2406" s="82">
        <f t="shared" si="111"/>
        <v>5.9400000000000008E-3</v>
      </c>
      <c r="E2406" s="81">
        <f t="shared" si="113"/>
        <v>6.7000000000000002E-3</v>
      </c>
      <c r="F2406" s="97">
        <f>INDEX(バックデータ一覧!$G$4:$I$27,MATCH(計算過程!B2406,バックデータ一覧!$F$4:$F$27,0),MATCH(VLOOKUP(A2406,バックデータ一覧!$T$3:$U$367,2),バックデータ一覧!$G$3:$I$3,0))*10^-3</f>
        <v>6.7000000000000002E-3</v>
      </c>
      <c r="G2406" s="97">
        <f>INDEX(バックデータ一覧!$J$4:$L$27,MATCH(計算過程!B2406,バックデータ一覧!$F$4:$F$27,0),MATCH(VLOOKUP(A2406,バックデータ一覧!$T$3:$U$367,2),バックデータ一覧!$J$3:$L$3,0))*10^-3</f>
        <v>1.3390000000000001E-2</v>
      </c>
      <c r="H2406" s="97">
        <f>INDEX(バックデータ一覧!$M$4:$O$27,MATCH(計算過程!B2406,バックデータ一覧!$F$4:$F$27,0),MATCH(VLOOKUP(A2406,バックデータ一覧!$T$3:$U$367,2),バックデータ一覧!$M$3:$O$3,0))*10^-3</f>
        <v>2.009E-2</v>
      </c>
      <c r="I2406" s="97">
        <f>INDEX(バックデータ一覧!$P$4:$R$27,MATCH(計算過程!B2406,バックデータ一覧!$F$4:$F$27,0),MATCH(VLOOKUP(A2406,バックデータ一覧!$T$3:$U$367,2),バックデータ一覧!$P$3:$R$3,0))*10^-3</f>
        <v>2.6790000000000001E-2</v>
      </c>
    </row>
    <row r="2407" spans="1:9" x14ac:dyDescent="0.15">
      <c r="A2407" s="57">
        <v>41740</v>
      </c>
      <c r="B2407" s="9" t="s">
        <v>105</v>
      </c>
      <c r="C2407" s="83">
        <f t="shared" si="112"/>
        <v>6.0700000000000007E-3</v>
      </c>
      <c r="D2407" s="82">
        <f t="shared" si="111"/>
        <v>5.9400000000000008E-3</v>
      </c>
      <c r="E2407" s="81">
        <f t="shared" si="113"/>
        <v>1.3000000000000002E-4</v>
      </c>
      <c r="F2407" s="97">
        <f>INDEX(バックデータ一覧!$G$4:$I$27,MATCH(計算過程!B2407,バックデータ一覧!$F$4:$F$27,0),MATCH(VLOOKUP(A2407,バックデータ一覧!$T$3:$U$367,2),バックデータ一覧!$G$3:$I$3,0))*10^-3</f>
        <v>1.3000000000000002E-4</v>
      </c>
      <c r="G2407" s="97">
        <f>INDEX(バックデータ一覧!$J$4:$L$27,MATCH(計算過程!B2407,バックデータ一覧!$F$4:$F$27,0),MATCH(VLOOKUP(A2407,バックデータ一覧!$T$3:$U$367,2),バックデータ一覧!$J$3:$L$3,0))*10^-3</f>
        <v>2.5000000000000001E-4</v>
      </c>
      <c r="H2407" s="97">
        <f>INDEX(バックデータ一覧!$M$4:$O$27,MATCH(計算過程!B2407,バックデータ一覧!$F$4:$F$27,0),MATCH(VLOOKUP(A2407,バックデータ一覧!$T$3:$U$367,2),バックデータ一覧!$M$3:$O$3,0))*10^-3</f>
        <v>3.8000000000000002E-4</v>
      </c>
      <c r="I2407" s="97">
        <f>INDEX(バックデータ一覧!$P$4:$R$27,MATCH(計算過程!B2407,バックデータ一覧!$F$4:$F$27,0),MATCH(VLOOKUP(A2407,バックデータ一覧!$T$3:$U$367,2),バックデータ一覧!$P$3:$R$3,0))*10^-3</f>
        <v>5.0000000000000001E-4</v>
      </c>
    </row>
    <row r="2408" spans="1:9" x14ac:dyDescent="0.15">
      <c r="A2408" s="57">
        <v>41740</v>
      </c>
      <c r="B2408" s="9" t="s">
        <v>106</v>
      </c>
      <c r="C2408" s="83">
        <f t="shared" si="112"/>
        <v>6.0700000000000007E-3</v>
      </c>
      <c r="D2408" s="82">
        <f t="shared" si="111"/>
        <v>5.9400000000000008E-3</v>
      </c>
      <c r="E2408" s="81">
        <f t="shared" si="113"/>
        <v>1.3000000000000002E-4</v>
      </c>
      <c r="F2408" s="97">
        <f>INDEX(バックデータ一覧!$G$4:$I$27,MATCH(計算過程!B2408,バックデータ一覧!$F$4:$F$27,0),MATCH(VLOOKUP(A2408,バックデータ一覧!$T$3:$U$367,2),バックデータ一覧!$G$3:$I$3,0))*10^-3</f>
        <v>1.3000000000000002E-4</v>
      </c>
      <c r="G2408" s="97">
        <f>INDEX(バックデータ一覧!$J$4:$L$27,MATCH(計算過程!B2408,バックデータ一覧!$F$4:$F$27,0),MATCH(VLOOKUP(A2408,バックデータ一覧!$T$3:$U$367,2),バックデータ一覧!$J$3:$L$3,0))*10^-3</f>
        <v>2.5000000000000001E-4</v>
      </c>
      <c r="H2408" s="97">
        <f>INDEX(バックデータ一覧!$M$4:$O$27,MATCH(計算過程!B2408,バックデータ一覧!$F$4:$F$27,0),MATCH(VLOOKUP(A2408,バックデータ一覧!$T$3:$U$367,2),バックデータ一覧!$M$3:$O$3,0))*10^-3</f>
        <v>3.8000000000000002E-4</v>
      </c>
      <c r="I2408" s="97">
        <f>INDEX(バックデータ一覧!$P$4:$R$27,MATCH(計算過程!B2408,バックデータ一覧!$F$4:$F$27,0),MATCH(VLOOKUP(A2408,バックデータ一覧!$T$3:$U$367,2),バックデータ一覧!$P$3:$R$3,0))*10^-3</f>
        <v>5.0000000000000001E-4</v>
      </c>
    </row>
    <row r="2409" spans="1:9" x14ac:dyDescent="0.15">
      <c r="A2409" s="57">
        <v>41740</v>
      </c>
      <c r="B2409" s="9" t="s">
        <v>107</v>
      </c>
      <c r="C2409" s="83">
        <f t="shared" si="112"/>
        <v>6.0700000000000007E-3</v>
      </c>
      <c r="D2409" s="82">
        <f t="shared" si="111"/>
        <v>5.9400000000000008E-3</v>
      </c>
      <c r="E2409" s="81">
        <f t="shared" si="113"/>
        <v>1.3000000000000002E-4</v>
      </c>
      <c r="F2409" s="97">
        <f>INDEX(バックデータ一覧!$G$4:$I$27,MATCH(計算過程!B2409,バックデータ一覧!$F$4:$F$27,0),MATCH(VLOOKUP(A2409,バックデータ一覧!$T$3:$U$367,2),バックデータ一覧!$G$3:$I$3,0))*10^-3</f>
        <v>1.3000000000000002E-4</v>
      </c>
      <c r="G2409" s="97">
        <f>INDEX(バックデータ一覧!$J$4:$L$27,MATCH(計算過程!B2409,バックデータ一覧!$F$4:$F$27,0),MATCH(VLOOKUP(A2409,バックデータ一覧!$T$3:$U$367,2),バックデータ一覧!$J$3:$L$3,0))*10^-3</f>
        <v>2.5000000000000001E-4</v>
      </c>
      <c r="H2409" s="97">
        <f>INDEX(バックデータ一覧!$M$4:$O$27,MATCH(計算過程!B2409,バックデータ一覧!$F$4:$F$27,0),MATCH(VLOOKUP(A2409,バックデータ一覧!$T$3:$U$367,2),バックデータ一覧!$M$3:$O$3,0))*10^-3</f>
        <v>3.8000000000000002E-4</v>
      </c>
      <c r="I2409" s="97">
        <f>INDEX(バックデータ一覧!$P$4:$R$27,MATCH(計算過程!B2409,バックデータ一覧!$F$4:$F$27,0),MATCH(VLOOKUP(A2409,バックデータ一覧!$T$3:$U$367,2),バックデータ一覧!$P$3:$R$3,0))*10^-3</f>
        <v>5.0000000000000001E-4</v>
      </c>
    </row>
    <row r="2410" spans="1:9" x14ac:dyDescent="0.15">
      <c r="A2410" s="57">
        <v>41740</v>
      </c>
      <c r="B2410" s="9" t="s">
        <v>108</v>
      </c>
      <c r="C2410" s="83">
        <f t="shared" si="112"/>
        <v>6.0700000000000007E-3</v>
      </c>
      <c r="D2410" s="82">
        <f t="shared" si="111"/>
        <v>5.9400000000000008E-3</v>
      </c>
      <c r="E2410" s="81">
        <f t="shared" si="113"/>
        <v>1.3000000000000002E-4</v>
      </c>
      <c r="F2410" s="97">
        <f>INDEX(バックデータ一覧!$G$4:$I$27,MATCH(計算過程!B2410,バックデータ一覧!$F$4:$F$27,0),MATCH(VLOOKUP(A2410,バックデータ一覧!$T$3:$U$367,2),バックデータ一覧!$G$3:$I$3,0))*10^-3</f>
        <v>1.3000000000000002E-4</v>
      </c>
      <c r="G2410" s="97">
        <f>INDEX(バックデータ一覧!$J$4:$L$27,MATCH(計算過程!B2410,バックデータ一覧!$F$4:$F$27,0),MATCH(VLOOKUP(A2410,バックデータ一覧!$T$3:$U$367,2),バックデータ一覧!$J$3:$L$3,0))*10^-3</f>
        <v>2.5000000000000001E-4</v>
      </c>
      <c r="H2410" s="97">
        <f>INDEX(バックデータ一覧!$M$4:$O$27,MATCH(計算過程!B2410,バックデータ一覧!$F$4:$F$27,0),MATCH(VLOOKUP(A2410,バックデータ一覧!$T$3:$U$367,2),バックデータ一覧!$M$3:$O$3,0))*10^-3</f>
        <v>3.8000000000000002E-4</v>
      </c>
      <c r="I2410" s="97">
        <f>INDEX(バックデータ一覧!$P$4:$R$27,MATCH(計算過程!B2410,バックデータ一覧!$F$4:$F$27,0),MATCH(VLOOKUP(A2410,バックデータ一覧!$T$3:$U$367,2),バックデータ一覧!$P$3:$R$3,0))*10^-3</f>
        <v>5.0000000000000001E-4</v>
      </c>
    </row>
    <row r="2411" spans="1:9" x14ac:dyDescent="0.15">
      <c r="A2411" s="57">
        <v>41740</v>
      </c>
      <c r="B2411" s="9" t="s">
        <v>109</v>
      </c>
      <c r="C2411" s="83">
        <f t="shared" si="112"/>
        <v>6.0700000000000007E-3</v>
      </c>
      <c r="D2411" s="82">
        <f t="shared" si="111"/>
        <v>5.9400000000000008E-3</v>
      </c>
      <c r="E2411" s="81">
        <f t="shared" si="113"/>
        <v>1.3000000000000002E-4</v>
      </c>
      <c r="F2411" s="97">
        <f>INDEX(バックデータ一覧!$G$4:$I$27,MATCH(計算過程!B2411,バックデータ一覧!$F$4:$F$27,0),MATCH(VLOOKUP(A2411,バックデータ一覧!$T$3:$U$367,2),バックデータ一覧!$G$3:$I$3,0))*10^-3</f>
        <v>1.3000000000000002E-4</v>
      </c>
      <c r="G2411" s="97">
        <f>INDEX(バックデータ一覧!$J$4:$L$27,MATCH(計算過程!B2411,バックデータ一覧!$F$4:$F$27,0),MATCH(VLOOKUP(A2411,バックデータ一覧!$T$3:$U$367,2),バックデータ一覧!$J$3:$L$3,0))*10^-3</f>
        <v>2.5000000000000001E-4</v>
      </c>
      <c r="H2411" s="97">
        <f>INDEX(バックデータ一覧!$M$4:$O$27,MATCH(計算過程!B2411,バックデータ一覧!$F$4:$F$27,0),MATCH(VLOOKUP(A2411,バックデータ一覧!$T$3:$U$367,2),バックデータ一覧!$M$3:$O$3,0))*10^-3</f>
        <v>3.8000000000000002E-4</v>
      </c>
      <c r="I2411" s="97">
        <f>INDEX(バックデータ一覧!$P$4:$R$27,MATCH(計算過程!B2411,バックデータ一覧!$F$4:$F$27,0),MATCH(VLOOKUP(A2411,バックデータ一覧!$T$3:$U$367,2),バックデータ一覧!$P$3:$R$3,0))*10^-3</f>
        <v>5.0000000000000001E-4</v>
      </c>
    </row>
    <row r="2412" spans="1:9" x14ac:dyDescent="0.15">
      <c r="A2412" s="57">
        <v>41740</v>
      </c>
      <c r="B2412" s="9" t="s">
        <v>110</v>
      </c>
      <c r="C2412" s="83">
        <f t="shared" si="112"/>
        <v>6.0700000000000007E-3</v>
      </c>
      <c r="D2412" s="82">
        <f t="shared" si="111"/>
        <v>5.9400000000000008E-3</v>
      </c>
      <c r="E2412" s="81">
        <f t="shared" si="113"/>
        <v>1.3000000000000002E-4</v>
      </c>
      <c r="F2412" s="97">
        <f>INDEX(バックデータ一覧!$G$4:$I$27,MATCH(計算過程!B2412,バックデータ一覧!$F$4:$F$27,0),MATCH(VLOOKUP(A2412,バックデータ一覧!$T$3:$U$367,2),バックデータ一覧!$G$3:$I$3,0))*10^-3</f>
        <v>1.3000000000000002E-4</v>
      </c>
      <c r="G2412" s="97">
        <f>INDEX(バックデータ一覧!$J$4:$L$27,MATCH(計算過程!B2412,バックデータ一覧!$F$4:$F$27,0),MATCH(VLOOKUP(A2412,バックデータ一覧!$T$3:$U$367,2),バックデータ一覧!$J$3:$L$3,0))*10^-3</f>
        <v>2.5000000000000001E-4</v>
      </c>
      <c r="H2412" s="97">
        <f>INDEX(バックデータ一覧!$M$4:$O$27,MATCH(計算過程!B2412,バックデータ一覧!$F$4:$F$27,0),MATCH(VLOOKUP(A2412,バックデータ一覧!$T$3:$U$367,2),バックデータ一覧!$M$3:$O$3,0))*10^-3</f>
        <v>3.8000000000000002E-4</v>
      </c>
      <c r="I2412" s="97">
        <f>INDEX(バックデータ一覧!$P$4:$R$27,MATCH(計算過程!B2412,バックデータ一覧!$F$4:$F$27,0),MATCH(VLOOKUP(A2412,バックデータ一覧!$T$3:$U$367,2),バックデータ一覧!$P$3:$R$3,0))*10^-3</f>
        <v>5.0000000000000001E-4</v>
      </c>
    </row>
    <row r="2413" spans="1:9" x14ac:dyDescent="0.15">
      <c r="A2413" s="57">
        <v>41740</v>
      </c>
      <c r="B2413" s="9" t="s">
        <v>111</v>
      </c>
      <c r="C2413" s="83">
        <f t="shared" si="112"/>
        <v>9.3200000000000002E-3</v>
      </c>
      <c r="D2413" s="82">
        <f t="shared" si="111"/>
        <v>5.9400000000000008E-3</v>
      </c>
      <c r="E2413" s="81">
        <f t="shared" si="113"/>
        <v>3.3799999999999998E-3</v>
      </c>
      <c r="F2413" s="97">
        <f>INDEX(バックデータ一覧!$G$4:$I$27,MATCH(計算過程!B2413,バックデータ一覧!$F$4:$F$27,0),MATCH(VLOOKUP(A2413,バックデータ一覧!$T$3:$U$367,2),バックデータ一覧!$G$3:$I$3,0))*10^-3</f>
        <v>3.3799999999999998E-3</v>
      </c>
      <c r="G2413" s="97">
        <f>INDEX(バックデータ一覧!$J$4:$L$27,MATCH(計算過程!B2413,バックデータ一覧!$F$4:$F$27,0),MATCH(VLOOKUP(A2413,バックデータ一覧!$T$3:$U$367,2),バックデータ一覧!$J$3:$L$3,0))*10^-3</f>
        <v>6.7499999999999999E-3</v>
      </c>
      <c r="H2413" s="97">
        <f>INDEX(バックデータ一覧!$M$4:$O$27,MATCH(計算過程!B2413,バックデータ一覧!$F$4:$F$27,0),MATCH(VLOOKUP(A2413,バックデータ一覧!$T$3:$U$367,2),バックデータ一覧!$M$3:$O$3,0))*10^-3</f>
        <v>1.0130000000000002E-2</v>
      </c>
      <c r="I2413" s="97">
        <f>INDEX(バックデータ一覧!$P$4:$R$27,MATCH(計算過程!B2413,バックデータ一覧!$F$4:$F$27,0),MATCH(VLOOKUP(A2413,バックデータ一覧!$T$3:$U$367,2),バックデータ一覧!$P$3:$R$3,0))*10^-3</f>
        <v>1.3509999999999999E-2</v>
      </c>
    </row>
    <row r="2414" spans="1:9" x14ac:dyDescent="0.15">
      <c r="A2414" s="57">
        <v>41740</v>
      </c>
      <c r="B2414" s="9" t="s">
        <v>112</v>
      </c>
      <c r="C2414" s="83">
        <f t="shared" si="112"/>
        <v>6.4800000000000005E-3</v>
      </c>
      <c r="D2414" s="82">
        <f t="shared" si="111"/>
        <v>5.9400000000000008E-3</v>
      </c>
      <c r="E2414" s="81">
        <f t="shared" si="113"/>
        <v>5.4000000000000001E-4</v>
      </c>
      <c r="F2414" s="97">
        <f>INDEX(バックデータ一覧!$G$4:$I$27,MATCH(計算過程!B2414,バックデータ一覧!$F$4:$F$27,0),MATCH(VLOOKUP(A2414,バックデータ一覧!$T$3:$U$367,2),バックデータ一覧!$G$3:$I$3,0))*10^-3</f>
        <v>5.4000000000000001E-4</v>
      </c>
      <c r="G2414" s="97">
        <f>INDEX(バックデータ一覧!$J$4:$L$27,MATCH(計算過程!B2414,バックデータ一覧!$F$4:$F$27,0),MATCH(VLOOKUP(A2414,バックデータ一覧!$T$3:$U$367,2),バックデータ一覧!$J$3:$L$3,0))*10^-3</f>
        <v>1.08E-3</v>
      </c>
      <c r="H2414" s="97">
        <f>INDEX(バックデータ一覧!$M$4:$O$27,MATCH(計算過程!B2414,バックデータ一覧!$F$4:$F$27,0),MATCH(VLOOKUP(A2414,バックデータ一覧!$T$3:$U$367,2),バックデータ一覧!$M$3:$O$3,0))*10^-3</f>
        <v>1.6299999999999999E-3</v>
      </c>
      <c r="I2414" s="97">
        <f>INDEX(バックデータ一覧!$P$4:$R$27,MATCH(計算過程!B2414,バックデータ一覧!$F$4:$F$27,0),MATCH(VLOOKUP(A2414,バックデータ一覧!$T$3:$U$367,2),バックデータ一覧!$P$3:$R$3,0))*10^-3</f>
        <v>2.1700000000000001E-3</v>
      </c>
    </row>
    <row r="2415" spans="1:9" x14ac:dyDescent="0.15">
      <c r="A2415" s="57">
        <v>41740</v>
      </c>
      <c r="B2415" s="9" t="s">
        <v>113</v>
      </c>
      <c r="C2415" s="83">
        <f t="shared" si="112"/>
        <v>6.4800000000000005E-3</v>
      </c>
      <c r="D2415" s="82">
        <f t="shared" si="111"/>
        <v>5.9400000000000008E-3</v>
      </c>
      <c r="E2415" s="81">
        <f t="shared" si="113"/>
        <v>5.4000000000000001E-4</v>
      </c>
      <c r="F2415" s="97">
        <f>INDEX(バックデータ一覧!$G$4:$I$27,MATCH(計算過程!B2415,バックデータ一覧!$F$4:$F$27,0),MATCH(VLOOKUP(A2415,バックデータ一覧!$T$3:$U$367,2),バックデータ一覧!$G$3:$I$3,0))*10^-3</f>
        <v>5.4000000000000001E-4</v>
      </c>
      <c r="G2415" s="97">
        <f>INDEX(バックデータ一覧!$J$4:$L$27,MATCH(計算過程!B2415,バックデータ一覧!$F$4:$F$27,0),MATCH(VLOOKUP(A2415,バックデータ一覧!$T$3:$U$367,2),バックデータ一覧!$J$3:$L$3,0))*10^-3</f>
        <v>1.08E-3</v>
      </c>
      <c r="H2415" s="97">
        <f>INDEX(バックデータ一覧!$M$4:$O$27,MATCH(計算過程!B2415,バックデータ一覧!$F$4:$F$27,0),MATCH(VLOOKUP(A2415,バックデータ一覧!$T$3:$U$367,2),バックデータ一覧!$M$3:$O$3,0))*10^-3</f>
        <v>1.6299999999999999E-3</v>
      </c>
      <c r="I2415" s="97">
        <f>INDEX(バックデータ一覧!$P$4:$R$27,MATCH(計算過程!B2415,バックデータ一覧!$F$4:$F$27,0),MATCH(VLOOKUP(A2415,バックデータ一覧!$T$3:$U$367,2),バックデータ一覧!$P$3:$R$3,0))*10^-3</f>
        <v>2.1700000000000001E-3</v>
      </c>
    </row>
    <row r="2416" spans="1:9" x14ac:dyDescent="0.15">
      <c r="A2416" s="57">
        <v>41740</v>
      </c>
      <c r="B2416" s="9" t="s">
        <v>114</v>
      </c>
      <c r="C2416" s="83">
        <f t="shared" si="112"/>
        <v>6.0700000000000007E-3</v>
      </c>
      <c r="D2416" s="82">
        <f t="shared" si="111"/>
        <v>5.9400000000000008E-3</v>
      </c>
      <c r="E2416" s="81">
        <f t="shared" si="113"/>
        <v>1.3000000000000002E-4</v>
      </c>
      <c r="F2416" s="97">
        <f>INDEX(バックデータ一覧!$G$4:$I$27,MATCH(計算過程!B2416,バックデータ一覧!$F$4:$F$27,0),MATCH(VLOOKUP(A2416,バックデータ一覧!$T$3:$U$367,2),バックデータ一覧!$G$3:$I$3,0))*10^-3</f>
        <v>1.3000000000000002E-4</v>
      </c>
      <c r="G2416" s="97">
        <f>INDEX(バックデータ一覧!$J$4:$L$27,MATCH(計算過程!B2416,バックデータ一覧!$F$4:$F$27,0),MATCH(VLOOKUP(A2416,バックデータ一覧!$T$3:$U$367,2),バックデータ一覧!$J$3:$L$3,0))*10^-3</f>
        <v>2.5000000000000001E-4</v>
      </c>
      <c r="H2416" s="97">
        <f>INDEX(バックデータ一覧!$M$4:$O$27,MATCH(計算過程!B2416,バックデータ一覧!$F$4:$F$27,0),MATCH(VLOOKUP(A2416,バックデータ一覧!$T$3:$U$367,2),バックデータ一覧!$M$3:$O$3,0))*10^-3</f>
        <v>3.8000000000000002E-4</v>
      </c>
      <c r="I2416" s="97">
        <f>INDEX(バックデータ一覧!$P$4:$R$27,MATCH(計算過程!B2416,バックデータ一覧!$F$4:$F$27,0),MATCH(VLOOKUP(A2416,バックデータ一覧!$T$3:$U$367,2),バックデータ一覧!$P$3:$R$3,0))*10^-3</f>
        <v>5.0000000000000001E-4</v>
      </c>
    </row>
    <row r="2417" spans="1:9" x14ac:dyDescent="0.15">
      <c r="A2417" s="57">
        <v>41740</v>
      </c>
      <c r="B2417" s="9" t="s">
        <v>115</v>
      </c>
      <c r="C2417" s="83">
        <f t="shared" si="112"/>
        <v>6.2700000000000013E-3</v>
      </c>
      <c r="D2417" s="82">
        <f t="shared" si="111"/>
        <v>5.9400000000000008E-3</v>
      </c>
      <c r="E2417" s="81">
        <f t="shared" si="113"/>
        <v>3.3E-4</v>
      </c>
      <c r="F2417" s="97">
        <f>INDEX(バックデータ一覧!$G$4:$I$27,MATCH(計算過程!B2417,バックデータ一覧!$F$4:$F$27,0),MATCH(VLOOKUP(A2417,バックデータ一覧!$T$3:$U$367,2),バックデータ一覧!$G$3:$I$3,0))*10^-3</f>
        <v>3.3E-4</v>
      </c>
      <c r="G2417" s="97">
        <f>INDEX(バックデータ一覧!$J$4:$L$27,MATCH(計算過程!B2417,バックデータ一覧!$F$4:$F$27,0),MATCH(VLOOKUP(A2417,バックデータ一覧!$T$3:$U$367,2),バックデータ一覧!$J$3:$L$3,0))*10^-3</f>
        <v>6.7000000000000002E-4</v>
      </c>
      <c r="H2417" s="97">
        <f>INDEX(バックデータ一覧!$M$4:$O$27,MATCH(計算過程!B2417,バックデータ一覧!$F$4:$F$27,0),MATCH(VLOOKUP(A2417,バックデータ一覧!$T$3:$U$367,2),バックデータ一覧!$M$3:$O$3,0))*10^-3</f>
        <v>1E-3</v>
      </c>
      <c r="I2417" s="97">
        <f>INDEX(バックデータ一覧!$P$4:$R$27,MATCH(計算過程!B2417,バックデータ一覧!$F$4:$F$27,0),MATCH(VLOOKUP(A2417,バックデータ一覧!$T$3:$U$367,2),バックデータ一覧!$P$3:$R$3,0))*10^-3</f>
        <v>1.33E-3</v>
      </c>
    </row>
    <row r="2418" spans="1:9" x14ac:dyDescent="0.15">
      <c r="A2418" s="57">
        <v>41740</v>
      </c>
      <c r="B2418" s="9" t="s">
        <v>116</v>
      </c>
      <c r="C2418" s="83">
        <f t="shared" si="112"/>
        <v>6.0700000000000007E-3</v>
      </c>
      <c r="D2418" s="82">
        <f t="shared" si="111"/>
        <v>5.9400000000000008E-3</v>
      </c>
      <c r="E2418" s="81">
        <f t="shared" si="113"/>
        <v>1.3000000000000002E-4</v>
      </c>
      <c r="F2418" s="97">
        <f>INDEX(バックデータ一覧!$G$4:$I$27,MATCH(計算過程!B2418,バックデータ一覧!$F$4:$F$27,0),MATCH(VLOOKUP(A2418,バックデータ一覧!$T$3:$U$367,2),バックデータ一覧!$G$3:$I$3,0))*10^-3</f>
        <v>1.3000000000000002E-4</v>
      </c>
      <c r="G2418" s="97">
        <f>INDEX(バックデータ一覧!$J$4:$L$27,MATCH(計算過程!B2418,バックデータ一覧!$F$4:$F$27,0),MATCH(VLOOKUP(A2418,バックデータ一覧!$T$3:$U$367,2),バックデータ一覧!$J$3:$L$3,0))*10^-3</f>
        <v>2.5000000000000001E-4</v>
      </c>
      <c r="H2418" s="97">
        <f>INDEX(バックデータ一覧!$M$4:$O$27,MATCH(計算過程!B2418,バックデータ一覧!$F$4:$F$27,0),MATCH(VLOOKUP(A2418,バックデータ一覧!$T$3:$U$367,2),バックデータ一覧!$M$3:$O$3,0))*10^-3</f>
        <v>3.8000000000000002E-4</v>
      </c>
      <c r="I2418" s="97">
        <f>INDEX(バックデータ一覧!$P$4:$R$27,MATCH(計算過程!B2418,バックデータ一覧!$F$4:$F$27,0),MATCH(VLOOKUP(A2418,バックデータ一覧!$T$3:$U$367,2),バックデータ一覧!$P$3:$R$3,0))*10^-3</f>
        <v>5.0000000000000001E-4</v>
      </c>
    </row>
    <row r="2419" spans="1:9" x14ac:dyDescent="0.15">
      <c r="A2419" s="57">
        <v>41740</v>
      </c>
      <c r="B2419" s="9" t="s">
        <v>117</v>
      </c>
      <c r="C2419" s="83">
        <f t="shared" si="112"/>
        <v>9.3200000000000002E-3</v>
      </c>
      <c r="D2419" s="82">
        <f t="shared" si="111"/>
        <v>5.9400000000000008E-3</v>
      </c>
      <c r="E2419" s="81">
        <f t="shared" si="113"/>
        <v>3.3799999999999998E-3</v>
      </c>
      <c r="F2419" s="97">
        <f>INDEX(バックデータ一覧!$G$4:$I$27,MATCH(計算過程!B2419,バックデータ一覧!$F$4:$F$27,0),MATCH(VLOOKUP(A2419,バックデータ一覧!$T$3:$U$367,2),バックデータ一覧!$G$3:$I$3,0))*10^-3</f>
        <v>3.3799999999999998E-3</v>
      </c>
      <c r="G2419" s="97">
        <f>INDEX(バックデータ一覧!$J$4:$L$27,MATCH(計算過程!B2419,バックデータ一覧!$F$4:$F$27,0),MATCH(VLOOKUP(A2419,バックデータ一覧!$T$3:$U$367,2),バックデータ一覧!$J$3:$L$3,0))*10^-3</f>
        <v>6.7499999999999999E-3</v>
      </c>
      <c r="H2419" s="97">
        <f>INDEX(バックデータ一覧!$M$4:$O$27,MATCH(計算過程!B2419,バックデータ一覧!$F$4:$F$27,0),MATCH(VLOOKUP(A2419,バックデータ一覧!$T$3:$U$367,2),バックデータ一覧!$M$3:$O$3,0))*10^-3</f>
        <v>1.0130000000000002E-2</v>
      </c>
      <c r="I2419" s="97">
        <f>INDEX(バックデータ一覧!$P$4:$R$27,MATCH(計算過程!B2419,バックデータ一覧!$F$4:$F$27,0),MATCH(VLOOKUP(A2419,バックデータ一覧!$T$3:$U$367,2),バックデータ一覧!$P$3:$R$3,0))*10^-3</f>
        <v>1.3509999999999999E-2</v>
      </c>
    </row>
    <row r="2420" spans="1:9" x14ac:dyDescent="0.15">
      <c r="A2420" s="57">
        <v>41740</v>
      </c>
      <c r="B2420" s="9" t="s">
        <v>118</v>
      </c>
      <c r="C2420" s="83">
        <f t="shared" si="112"/>
        <v>6.2700000000000013E-3</v>
      </c>
      <c r="D2420" s="82">
        <f t="shared" si="111"/>
        <v>5.9400000000000008E-3</v>
      </c>
      <c r="E2420" s="81">
        <f t="shared" si="113"/>
        <v>3.3E-4</v>
      </c>
      <c r="F2420" s="97">
        <f>INDEX(バックデータ一覧!$G$4:$I$27,MATCH(計算過程!B2420,バックデータ一覧!$F$4:$F$27,0),MATCH(VLOOKUP(A2420,バックデータ一覧!$T$3:$U$367,2),バックデータ一覧!$G$3:$I$3,0))*10^-3</f>
        <v>3.3E-4</v>
      </c>
      <c r="G2420" s="97">
        <f>INDEX(バックデータ一覧!$J$4:$L$27,MATCH(計算過程!B2420,バックデータ一覧!$F$4:$F$27,0),MATCH(VLOOKUP(A2420,バックデータ一覧!$T$3:$U$367,2),バックデータ一覧!$J$3:$L$3,0))*10^-3</f>
        <v>6.7000000000000002E-4</v>
      </c>
      <c r="H2420" s="97">
        <f>INDEX(バックデータ一覧!$M$4:$O$27,MATCH(計算過程!B2420,バックデータ一覧!$F$4:$F$27,0),MATCH(VLOOKUP(A2420,バックデータ一覧!$T$3:$U$367,2),バックデータ一覧!$M$3:$O$3,0))*10^-3</f>
        <v>1E-3</v>
      </c>
      <c r="I2420" s="97">
        <f>INDEX(バックデータ一覧!$P$4:$R$27,MATCH(計算過程!B2420,バックデータ一覧!$F$4:$F$27,0),MATCH(VLOOKUP(A2420,バックデータ一覧!$T$3:$U$367,2),バックデータ一覧!$P$3:$R$3,0))*10^-3</f>
        <v>1.33E-3</v>
      </c>
    </row>
    <row r="2421" spans="1:9" x14ac:dyDescent="0.15">
      <c r="A2421" s="57">
        <v>41740</v>
      </c>
      <c r="B2421" s="9" t="s">
        <v>119</v>
      </c>
      <c r="C2421" s="83">
        <f t="shared" si="112"/>
        <v>6.0700000000000007E-3</v>
      </c>
      <c r="D2421" s="82">
        <f t="shared" si="111"/>
        <v>5.9400000000000008E-3</v>
      </c>
      <c r="E2421" s="81">
        <f t="shared" si="113"/>
        <v>1.3000000000000002E-4</v>
      </c>
      <c r="F2421" s="97">
        <f>INDEX(バックデータ一覧!$G$4:$I$27,MATCH(計算過程!B2421,バックデータ一覧!$F$4:$F$27,0),MATCH(VLOOKUP(A2421,バックデータ一覧!$T$3:$U$367,2),バックデータ一覧!$G$3:$I$3,0))*10^-3</f>
        <v>1.3000000000000002E-4</v>
      </c>
      <c r="G2421" s="97">
        <f>INDEX(バックデータ一覧!$J$4:$L$27,MATCH(計算過程!B2421,バックデータ一覧!$F$4:$F$27,0),MATCH(VLOOKUP(A2421,バックデータ一覧!$T$3:$U$367,2),バックデータ一覧!$J$3:$L$3,0))*10^-3</f>
        <v>2.5000000000000001E-4</v>
      </c>
      <c r="H2421" s="97">
        <f>INDEX(バックデータ一覧!$M$4:$O$27,MATCH(計算過程!B2421,バックデータ一覧!$F$4:$F$27,0),MATCH(VLOOKUP(A2421,バックデータ一覧!$T$3:$U$367,2),バックデータ一覧!$M$3:$O$3,0))*10^-3</f>
        <v>3.8000000000000002E-4</v>
      </c>
      <c r="I2421" s="97">
        <f>INDEX(バックデータ一覧!$P$4:$R$27,MATCH(計算過程!B2421,バックデータ一覧!$F$4:$F$27,0),MATCH(VLOOKUP(A2421,バックデータ一覧!$T$3:$U$367,2),バックデータ一覧!$P$3:$R$3,0))*10^-3</f>
        <v>5.0000000000000001E-4</v>
      </c>
    </row>
    <row r="2422" spans="1:9" x14ac:dyDescent="0.15">
      <c r="A2422" s="57">
        <v>41740</v>
      </c>
      <c r="B2422" s="9" t="s">
        <v>120</v>
      </c>
      <c r="C2422" s="83">
        <f t="shared" si="112"/>
        <v>6.0700000000000007E-3</v>
      </c>
      <c r="D2422" s="82">
        <f t="shared" si="111"/>
        <v>5.9400000000000008E-3</v>
      </c>
      <c r="E2422" s="81">
        <f t="shared" si="113"/>
        <v>1.3000000000000002E-4</v>
      </c>
      <c r="F2422" s="97">
        <f>INDEX(バックデータ一覧!$G$4:$I$27,MATCH(計算過程!B2422,バックデータ一覧!$F$4:$F$27,0),MATCH(VLOOKUP(A2422,バックデータ一覧!$T$3:$U$367,2),バックデータ一覧!$G$3:$I$3,0))*10^-3</f>
        <v>1.3000000000000002E-4</v>
      </c>
      <c r="G2422" s="97">
        <f>INDEX(バックデータ一覧!$J$4:$L$27,MATCH(計算過程!B2422,バックデータ一覧!$F$4:$F$27,0),MATCH(VLOOKUP(A2422,バックデータ一覧!$T$3:$U$367,2),バックデータ一覧!$J$3:$L$3,0))*10^-3</f>
        <v>2.5000000000000001E-4</v>
      </c>
      <c r="H2422" s="97">
        <f>INDEX(バックデータ一覧!$M$4:$O$27,MATCH(計算過程!B2422,バックデータ一覧!$F$4:$F$27,0),MATCH(VLOOKUP(A2422,バックデータ一覧!$T$3:$U$367,2),バックデータ一覧!$M$3:$O$3,0))*10^-3</f>
        <v>3.8000000000000002E-4</v>
      </c>
      <c r="I2422" s="97">
        <f>INDEX(バックデータ一覧!$P$4:$R$27,MATCH(計算過程!B2422,バックデータ一覧!$F$4:$F$27,0),MATCH(VLOOKUP(A2422,バックデータ一覧!$T$3:$U$367,2),バックデータ一覧!$P$3:$R$3,0))*10^-3</f>
        <v>5.0000000000000001E-4</v>
      </c>
    </row>
    <row r="2423" spans="1:9" x14ac:dyDescent="0.15">
      <c r="A2423" s="57">
        <v>41740</v>
      </c>
      <c r="B2423" s="9" t="s">
        <v>121</v>
      </c>
      <c r="C2423" s="83">
        <f t="shared" si="112"/>
        <v>6.2700000000000013E-3</v>
      </c>
      <c r="D2423" s="82">
        <f t="shared" si="111"/>
        <v>5.9400000000000008E-3</v>
      </c>
      <c r="E2423" s="81">
        <f t="shared" si="113"/>
        <v>3.3E-4</v>
      </c>
      <c r="F2423" s="97">
        <f>INDEX(バックデータ一覧!$G$4:$I$27,MATCH(計算過程!B2423,バックデータ一覧!$F$4:$F$27,0),MATCH(VLOOKUP(A2423,バックデータ一覧!$T$3:$U$367,2),バックデータ一覧!$G$3:$I$3,0))*10^-3</f>
        <v>3.3E-4</v>
      </c>
      <c r="G2423" s="97">
        <f>INDEX(バックデータ一覧!$J$4:$L$27,MATCH(計算過程!B2423,バックデータ一覧!$F$4:$F$27,0),MATCH(VLOOKUP(A2423,バックデータ一覧!$T$3:$U$367,2),バックデータ一覧!$J$3:$L$3,0))*10^-3</f>
        <v>6.7000000000000002E-4</v>
      </c>
      <c r="H2423" s="97">
        <f>INDEX(バックデータ一覧!$M$4:$O$27,MATCH(計算過程!B2423,バックデータ一覧!$F$4:$F$27,0),MATCH(VLOOKUP(A2423,バックデータ一覧!$T$3:$U$367,2),バックデータ一覧!$M$3:$O$3,0))*10^-3</f>
        <v>1E-3</v>
      </c>
      <c r="I2423" s="97">
        <f>INDEX(バックデータ一覧!$P$4:$R$27,MATCH(計算過程!B2423,バックデータ一覧!$F$4:$F$27,0),MATCH(VLOOKUP(A2423,バックデータ一覧!$T$3:$U$367,2),バックデータ一覧!$P$3:$R$3,0))*10^-3</f>
        <v>1.33E-3</v>
      </c>
    </row>
    <row r="2424" spans="1:9" x14ac:dyDescent="0.15">
      <c r="A2424" s="57">
        <v>41740</v>
      </c>
      <c r="B2424" s="9" t="s">
        <v>122</v>
      </c>
      <c r="C2424" s="83">
        <f t="shared" si="112"/>
        <v>6.2700000000000013E-3</v>
      </c>
      <c r="D2424" s="82">
        <f t="shared" si="111"/>
        <v>5.9400000000000008E-3</v>
      </c>
      <c r="E2424" s="81">
        <f t="shared" si="113"/>
        <v>3.3E-4</v>
      </c>
      <c r="F2424" s="97">
        <f>INDEX(バックデータ一覧!$G$4:$I$27,MATCH(計算過程!B2424,バックデータ一覧!$F$4:$F$27,0),MATCH(VLOOKUP(A2424,バックデータ一覧!$T$3:$U$367,2),バックデータ一覧!$G$3:$I$3,0))*10^-3</f>
        <v>3.3E-4</v>
      </c>
      <c r="G2424" s="97">
        <f>INDEX(バックデータ一覧!$J$4:$L$27,MATCH(計算過程!B2424,バックデータ一覧!$F$4:$F$27,0),MATCH(VLOOKUP(A2424,バックデータ一覧!$T$3:$U$367,2),バックデータ一覧!$J$3:$L$3,0))*10^-3</f>
        <v>6.7000000000000002E-4</v>
      </c>
      <c r="H2424" s="97">
        <f>INDEX(バックデータ一覧!$M$4:$O$27,MATCH(計算過程!B2424,バックデータ一覧!$F$4:$F$27,0),MATCH(VLOOKUP(A2424,バックデータ一覧!$T$3:$U$367,2),バックデータ一覧!$M$3:$O$3,0))*10^-3</f>
        <v>1E-3</v>
      </c>
      <c r="I2424" s="97">
        <f>INDEX(バックデータ一覧!$P$4:$R$27,MATCH(計算過程!B2424,バックデータ一覧!$F$4:$F$27,0),MATCH(VLOOKUP(A2424,バックデータ一覧!$T$3:$U$367,2),バックデータ一覧!$P$3:$R$3,0))*10^-3</f>
        <v>1.33E-3</v>
      </c>
    </row>
    <row r="2425" spans="1:9" x14ac:dyDescent="0.15">
      <c r="A2425" s="57">
        <v>41740</v>
      </c>
      <c r="B2425" s="9" t="s">
        <v>123</v>
      </c>
      <c r="C2425" s="83">
        <f t="shared" si="112"/>
        <v>1.2360000000000001E-2</v>
      </c>
      <c r="D2425" s="82">
        <f t="shared" si="111"/>
        <v>5.9400000000000008E-3</v>
      </c>
      <c r="E2425" s="81">
        <f t="shared" si="113"/>
        <v>6.4200000000000004E-3</v>
      </c>
      <c r="F2425" s="97">
        <f>INDEX(バックデータ一覧!$G$4:$I$27,MATCH(計算過程!B2425,バックデータ一覧!$F$4:$F$27,0),MATCH(VLOOKUP(A2425,バックデータ一覧!$T$3:$U$367,2),バックデータ一覧!$G$3:$I$3,0))*10^-3</f>
        <v>6.4200000000000004E-3</v>
      </c>
      <c r="G2425" s="97">
        <f>INDEX(バックデータ一覧!$J$4:$L$27,MATCH(計算過程!B2425,バックデータ一覧!$F$4:$F$27,0),MATCH(VLOOKUP(A2425,バックデータ一覧!$T$3:$U$367,2),バックデータ一覧!$J$3:$L$3,0))*10^-3</f>
        <v>1.2840000000000001E-2</v>
      </c>
      <c r="H2425" s="97">
        <f>INDEX(バックデータ一覧!$M$4:$O$27,MATCH(計算過程!B2425,バックデータ一覧!$F$4:$F$27,0),MATCH(VLOOKUP(A2425,バックデータ一覧!$T$3:$U$367,2),バックデータ一覧!$M$3:$O$3,0))*10^-3</f>
        <v>1.9260000000000003E-2</v>
      </c>
      <c r="I2425" s="97">
        <f>INDEX(バックデータ一覧!$P$4:$R$27,MATCH(計算過程!B2425,バックデータ一覧!$F$4:$F$27,0),MATCH(VLOOKUP(A2425,バックデータ一覧!$T$3:$U$367,2),バックデータ一覧!$P$3:$R$3,0))*10^-3</f>
        <v>2.5680000000000001E-2</v>
      </c>
    </row>
    <row r="2426" spans="1:9" x14ac:dyDescent="0.15">
      <c r="A2426" s="57">
        <v>41740</v>
      </c>
      <c r="B2426" s="9" t="s">
        <v>124</v>
      </c>
      <c r="C2426" s="83">
        <f t="shared" si="112"/>
        <v>1.2360000000000001E-2</v>
      </c>
      <c r="D2426" s="82">
        <f t="shared" si="111"/>
        <v>5.9400000000000008E-3</v>
      </c>
      <c r="E2426" s="81">
        <f t="shared" si="113"/>
        <v>6.4200000000000004E-3</v>
      </c>
      <c r="F2426" s="97">
        <f>INDEX(バックデータ一覧!$G$4:$I$27,MATCH(計算過程!B2426,バックデータ一覧!$F$4:$F$27,0),MATCH(VLOOKUP(A2426,バックデータ一覧!$T$3:$U$367,2),バックデータ一覧!$G$3:$I$3,0))*10^-3</f>
        <v>6.4200000000000004E-3</v>
      </c>
      <c r="G2426" s="97">
        <f>INDEX(バックデータ一覧!$J$4:$L$27,MATCH(計算過程!B2426,バックデータ一覧!$F$4:$F$27,0),MATCH(VLOOKUP(A2426,バックデータ一覧!$T$3:$U$367,2),バックデータ一覧!$J$3:$L$3,0))*10^-3</f>
        <v>1.2840000000000001E-2</v>
      </c>
      <c r="H2426" s="97">
        <f>INDEX(バックデータ一覧!$M$4:$O$27,MATCH(計算過程!B2426,バックデータ一覧!$F$4:$F$27,0),MATCH(VLOOKUP(A2426,バックデータ一覧!$T$3:$U$367,2),バックデータ一覧!$M$3:$O$3,0))*10^-3</f>
        <v>1.9260000000000003E-2</v>
      </c>
      <c r="I2426" s="97">
        <f>INDEX(バックデータ一覧!$P$4:$R$27,MATCH(計算過程!B2426,バックデータ一覧!$F$4:$F$27,0),MATCH(VLOOKUP(A2426,バックデータ一覧!$T$3:$U$367,2),バックデータ一覧!$P$3:$R$3,0))*10^-3</f>
        <v>2.5680000000000001E-2</v>
      </c>
    </row>
    <row r="2427" spans="1:9" x14ac:dyDescent="0.15">
      <c r="A2427" s="57">
        <v>41740</v>
      </c>
      <c r="B2427" s="9" t="s">
        <v>125</v>
      </c>
      <c r="C2427" s="83">
        <f t="shared" si="112"/>
        <v>6.2700000000000013E-3</v>
      </c>
      <c r="D2427" s="82">
        <f t="shared" si="111"/>
        <v>5.9400000000000008E-3</v>
      </c>
      <c r="E2427" s="81">
        <f t="shared" si="113"/>
        <v>3.3E-4</v>
      </c>
      <c r="F2427" s="97">
        <f>INDEX(バックデータ一覧!$G$4:$I$27,MATCH(計算過程!B2427,バックデータ一覧!$F$4:$F$27,0),MATCH(VLOOKUP(A2427,バックデータ一覧!$T$3:$U$367,2),バックデータ一覧!$G$3:$I$3,0))*10^-3</f>
        <v>3.3E-4</v>
      </c>
      <c r="G2427" s="97">
        <f>INDEX(バックデータ一覧!$J$4:$L$27,MATCH(計算過程!B2427,バックデータ一覧!$F$4:$F$27,0),MATCH(VLOOKUP(A2427,バックデータ一覧!$T$3:$U$367,2),バックデータ一覧!$J$3:$L$3,0))*10^-3</f>
        <v>6.7000000000000002E-4</v>
      </c>
      <c r="H2427" s="97">
        <f>INDEX(バックデータ一覧!$M$4:$O$27,MATCH(計算過程!B2427,バックデータ一覧!$F$4:$F$27,0),MATCH(VLOOKUP(A2427,バックデータ一覧!$T$3:$U$367,2),バックデータ一覧!$M$3:$O$3,0))*10^-3</f>
        <v>1E-3</v>
      </c>
      <c r="I2427" s="97">
        <f>INDEX(バックデータ一覧!$P$4:$R$27,MATCH(計算過程!B2427,バックデータ一覧!$F$4:$F$27,0),MATCH(VLOOKUP(A2427,バックデータ一覧!$T$3:$U$367,2),バックデータ一覧!$P$3:$R$3,0))*10^-3</f>
        <v>1.33E-3</v>
      </c>
    </row>
    <row r="2428" spans="1:9" x14ac:dyDescent="0.15">
      <c r="A2428" s="57">
        <v>41740</v>
      </c>
      <c r="B2428" s="9" t="s">
        <v>126</v>
      </c>
      <c r="C2428" s="83">
        <f t="shared" si="112"/>
        <v>6.2700000000000013E-3</v>
      </c>
      <c r="D2428" s="82">
        <f t="shared" si="111"/>
        <v>5.9400000000000008E-3</v>
      </c>
      <c r="E2428" s="81">
        <f t="shared" si="113"/>
        <v>3.3E-4</v>
      </c>
      <c r="F2428" s="97">
        <f>INDEX(バックデータ一覧!$G$4:$I$27,MATCH(計算過程!B2428,バックデータ一覧!$F$4:$F$27,0),MATCH(VLOOKUP(A2428,バックデータ一覧!$T$3:$U$367,2),バックデータ一覧!$G$3:$I$3,0))*10^-3</f>
        <v>3.3E-4</v>
      </c>
      <c r="G2428" s="97">
        <f>INDEX(バックデータ一覧!$J$4:$L$27,MATCH(計算過程!B2428,バックデータ一覧!$F$4:$F$27,0),MATCH(VLOOKUP(A2428,バックデータ一覧!$T$3:$U$367,2),バックデータ一覧!$J$3:$L$3,0))*10^-3</f>
        <v>6.7000000000000002E-4</v>
      </c>
      <c r="H2428" s="97">
        <f>INDEX(バックデータ一覧!$M$4:$O$27,MATCH(計算過程!B2428,バックデータ一覧!$F$4:$F$27,0),MATCH(VLOOKUP(A2428,バックデータ一覧!$T$3:$U$367,2),バックデータ一覧!$M$3:$O$3,0))*10^-3</f>
        <v>1E-3</v>
      </c>
      <c r="I2428" s="97">
        <f>INDEX(バックデータ一覧!$P$4:$R$27,MATCH(計算過程!B2428,バックデータ一覧!$F$4:$F$27,0),MATCH(VLOOKUP(A2428,バックデータ一覧!$T$3:$U$367,2),バックデータ一覧!$P$3:$R$3,0))*10^-3</f>
        <v>1.33E-3</v>
      </c>
    </row>
    <row r="2429" spans="1:9" x14ac:dyDescent="0.15">
      <c r="A2429" s="57">
        <v>41740</v>
      </c>
      <c r="B2429" s="9" t="s">
        <v>127</v>
      </c>
      <c r="C2429" s="83">
        <f t="shared" si="112"/>
        <v>1.2220000000000002E-2</v>
      </c>
      <c r="D2429" s="82">
        <f t="shared" si="111"/>
        <v>5.9400000000000008E-3</v>
      </c>
      <c r="E2429" s="81">
        <f t="shared" si="113"/>
        <v>6.28E-3</v>
      </c>
      <c r="F2429" s="97">
        <f>INDEX(バックデータ一覧!$G$4:$I$27,MATCH(計算過程!B2429,バックデータ一覧!$F$4:$F$27,0),MATCH(VLOOKUP(A2429,バックデータ一覧!$T$3:$U$367,2),バックデータ一覧!$G$3:$I$3,0))*10^-3</f>
        <v>6.28E-3</v>
      </c>
      <c r="G2429" s="97">
        <f>INDEX(バックデータ一覧!$J$4:$L$27,MATCH(計算過程!B2429,バックデータ一覧!$F$4:$F$27,0),MATCH(VLOOKUP(A2429,バックデータ一覧!$T$3:$U$367,2),バックデータ一覧!$J$3:$L$3,0))*10^-3</f>
        <v>1.256E-2</v>
      </c>
      <c r="H2429" s="97">
        <f>INDEX(バックデータ一覧!$M$4:$O$27,MATCH(計算過程!B2429,バックデータ一覧!$F$4:$F$27,0),MATCH(VLOOKUP(A2429,バックデータ一覧!$T$3:$U$367,2),バックデータ一覧!$M$3:$O$3,0))*10^-3</f>
        <v>1.8839999999999999E-2</v>
      </c>
      <c r="I2429" s="97">
        <f>INDEX(バックデータ一覧!$P$4:$R$27,MATCH(計算過程!B2429,バックデータ一覧!$F$4:$F$27,0),MATCH(VLOOKUP(A2429,バックデータ一覧!$T$3:$U$367,2),バックデータ一覧!$P$3:$R$3,0))*10^-3</f>
        <v>2.512E-2</v>
      </c>
    </row>
    <row r="2430" spans="1:9" x14ac:dyDescent="0.15">
      <c r="A2430" s="57">
        <v>41740</v>
      </c>
      <c r="B2430" s="9" t="s">
        <v>128</v>
      </c>
      <c r="C2430" s="83">
        <f t="shared" si="112"/>
        <v>1.2640000000000002E-2</v>
      </c>
      <c r="D2430" s="82">
        <f t="shared" si="111"/>
        <v>5.9400000000000008E-3</v>
      </c>
      <c r="E2430" s="81">
        <f t="shared" si="113"/>
        <v>6.7000000000000002E-3</v>
      </c>
      <c r="F2430" s="97">
        <f>INDEX(バックデータ一覧!$G$4:$I$27,MATCH(計算過程!B2430,バックデータ一覧!$F$4:$F$27,0),MATCH(VLOOKUP(A2430,バックデータ一覧!$T$3:$U$367,2),バックデータ一覧!$G$3:$I$3,0))*10^-3</f>
        <v>6.7000000000000002E-3</v>
      </c>
      <c r="G2430" s="97">
        <f>INDEX(バックデータ一覧!$J$4:$L$27,MATCH(計算過程!B2430,バックデータ一覧!$F$4:$F$27,0),MATCH(VLOOKUP(A2430,バックデータ一覧!$T$3:$U$367,2),バックデータ一覧!$J$3:$L$3,0))*10^-3</f>
        <v>1.3390000000000001E-2</v>
      </c>
      <c r="H2430" s="97">
        <f>INDEX(バックデータ一覧!$M$4:$O$27,MATCH(計算過程!B2430,バックデータ一覧!$F$4:$F$27,0),MATCH(VLOOKUP(A2430,バックデータ一覧!$T$3:$U$367,2),バックデータ一覧!$M$3:$O$3,0))*10^-3</f>
        <v>2.009E-2</v>
      </c>
      <c r="I2430" s="97">
        <f>INDEX(バックデータ一覧!$P$4:$R$27,MATCH(計算過程!B2430,バックデータ一覧!$F$4:$F$27,0),MATCH(VLOOKUP(A2430,バックデータ一覧!$T$3:$U$367,2),バックデータ一覧!$P$3:$R$3,0))*10^-3</f>
        <v>2.6790000000000001E-2</v>
      </c>
    </row>
    <row r="2431" spans="1:9" x14ac:dyDescent="0.15">
      <c r="A2431" s="57">
        <v>41741</v>
      </c>
      <c r="B2431" s="9" t="s">
        <v>105</v>
      </c>
      <c r="C2431" s="83">
        <f t="shared" si="112"/>
        <v>6.0700000000000007E-3</v>
      </c>
      <c r="D2431" s="82">
        <f t="shared" si="111"/>
        <v>5.9400000000000008E-3</v>
      </c>
      <c r="E2431" s="81">
        <f t="shared" si="113"/>
        <v>1.3000000000000002E-4</v>
      </c>
      <c r="F2431" s="97">
        <f>INDEX(バックデータ一覧!$G$4:$I$27,MATCH(計算過程!B2431,バックデータ一覧!$F$4:$F$27,0),MATCH(VLOOKUP(A2431,バックデータ一覧!$T$3:$U$367,2),バックデータ一覧!$G$3:$I$3,0))*10^-3</f>
        <v>1.3000000000000002E-4</v>
      </c>
      <c r="G2431" s="97">
        <f>INDEX(バックデータ一覧!$J$4:$L$27,MATCH(計算過程!B2431,バックデータ一覧!$F$4:$F$27,0),MATCH(VLOOKUP(A2431,バックデータ一覧!$T$3:$U$367,2),バックデータ一覧!$J$3:$L$3,0))*10^-3</f>
        <v>2.5000000000000001E-4</v>
      </c>
      <c r="H2431" s="97">
        <f>INDEX(バックデータ一覧!$M$4:$O$27,MATCH(計算過程!B2431,バックデータ一覧!$F$4:$F$27,0),MATCH(VLOOKUP(A2431,バックデータ一覧!$T$3:$U$367,2),バックデータ一覧!$M$3:$O$3,0))*10^-3</f>
        <v>3.8000000000000002E-4</v>
      </c>
      <c r="I2431" s="97">
        <f>INDEX(バックデータ一覧!$P$4:$R$27,MATCH(計算過程!B2431,バックデータ一覧!$F$4:$F$27,0),MATCH(VLOOKUP(A2431,バックデータ一覧!$T$3:$U$367,2),バックデータ一覧!$P$3:$R$3,0))*10^-3</f>
        <v>5.0000000000000001E-4</v>
      </c>
    </row>
    <row r="2432" spans="1:9" x14ac:dyDescent="0.15">
      <c r="A2432" s="57">
        <v>41741</v>
      </c>
      <c r="B2432" s="9" t="s">
        <v>106</v>
      </c>
      <c r="C2432" s="83">
        <f t="shared" si="112"/>
        <v>6.0700000000000007E-3</v>
      </c>
      <c r="D2432" s="82">
        <f t="shared" si="111"/>
        <v>5.9400000000000008E-3</v>
      </c>
      <c r="E2432" s="81">
        <f t="shared" si="113"/>
        <v>1.3000000000000002E-4</v>
      </c>
      <c r="F2432" s="97">
        <f>INDEX(バックデータ一覧!$G$4:$I$27,MATCH(計算過程!B2432,バックデータ一覧!$F$4:$F$27,0),MATCH(VLOOKUP(A2432,バックデータ一覧!$T$3:$U$367,2),バックデータ一覧!$G$3:$I$3,0))*10^-3</f>
        <v>1.3000000000000002E-4</v>
      </c>
      <c r="G2432" s="97">
        <f>INDEX(バックデータ一覧!$J$4:$L$27,MATCH(計算過程!B2432,バックデータ一覧!$F$4:$F$27,0),MATCH(VLOOKUP(A2432,バックデータ一覧!$T$3:$U$367,2),バックデータ一覧!$J$3:$L$3,0))*10^-3</f>
        <v>2.5000000000000001E-4</v>
      </c>
      <c r="H2432" s="97">
        <f>INDEX(バックデータ一覧!$M$4:$O$27,MATCH(計算過程!B2432,バックデータ一覧!$F$4:$F$27,0),MATCH(VLOOKUP(A2432,バックデータ一覧!$T$3:$U$367,2),バックデータ一覧!$M$3:$O$3,0))*10^-3</f>
        <v>3.8000000000000002E-4</v>
      </c>
      <c r="I2432" s="97">
        <f>INDEX(バックデータ一覧!$P$4:$R$27,MATCH(計算過程!B2432,バックデータ一覧!$F$4:$F$27,0),MATCH(VLOOKUP(A2432,バックデータ一覧!$T$3:$U$367,2),バックデータ一覧!$P$3:$R$3,0))*10^-3</f>
        <v>5.0000000000000001E-4</v>
      </c>
    </row>
    <row r="2433" spans="1:9" x14ac:dyDescent="0.15">
      <c r="A2433" s="57">
        <v>41741</v>
      </c>
      <c r="B2433" s="9" t="s">
        <v>107</v>
      </c>
      <c r="C2433" s="83">
        <f t="shared" si="112"/>
        <v>6.0700000000000007E-3</v>
      </c>
      <c r="D2433" s="82">
        <f t="shared" si="111"/>
        <v>5.9400000000000008E-3</v>
      </c>
      <c r="E2433" s="81">
        <f t="shared" si="113"/>
        <v>1.3000000000000002E-4</v>
      </c>
      <c r="F2433" s="97">
        <f>INDEX(バックデータ一覧!$G$4:$I$27,MATCH(計算過程!B2433,バックデータ一覧!$F$4:$F$27,0),MATCH(VLOOKUP(A2433,バックデータ一覧!$T$3:$U$367,2),バックデータ一覧!$G$3:$I$3,0))*10^-3</f>
        <v>1.3000000000000002E-4</v>
      </c>
      <c r="G2433" s="97">
        <f>INDEX(バックデータ一覧!$J$4:$L$27,MATCH(計算過程!B2433,バックデータ一覧!$F$4:$F$27,0),MATCH(VLOOKUP(A2433,バックデータ一覧!$T$3:$U$367,2),バックデータ一覧!$J$3:$L$3,0))*10^-3</f>
        <v>2.5000000000000001E-4</v>
      </c>
      <c r="H2433" s="97">
        <f>INDEX(バックデータ一覧!$M$4:$O$27,MATCH(計算過程!B2433,バックデータ一覧!$F$4:$F$27,0),MATCH(VLOOKUP(A2433,バックデータ一覧!$T$3:$U$367,2),バックデータ一覧!$M$3:$O$3,0))*10^-3</f>
        <v>3.8000000000000002E-4</v>
      </c>
      <c r="I2433" s="97">
        <f>INDEX(バックデータ一覧!$P$4:$R$27,MATCH(計算過程!B2433,バックデータ一覧!$F$4:$F$27,0),MATCH(VLOOKUP(A2433,バックデータ一覧!$T$3:$U$367,2),バックデータ一覧!$P$3:$R$3,0))*10^-3</f>
        <v>5.0000000000000001E-4</v>
      </c>
    </row>
    <row r="2434" spans="1:9" x14ac:dyDescent="0.15">
      <c r="A2434" s="57">
        <v>41741</v>
      </c>
      <c r="B2434" s="9" t="s">
        <v>108</v>
      </c>
      <c r="C2434" s="83">
        <f t="shared" si="112"/>
        <v>6.0700000000000007E-3</v>
      </c>
      <c r="D2434" s="82">
        <f t="shared" si="111"/>
        <v>5.9400000000000008E-3</v>
      </c>
      <c r="E2434" s="81">
        <f t="shared" si="113"/>
        <v>1.3000000000000002E-4</v>
      </c>
      <c r="F2434" s="97">
        <f>INDEX(バックデータ一覧!$G$4:$I$27,MATCH(計算過程!B2434,バックデータ一覧!$F$4:$F$27,0),MATCH(VLOOKUP(A2434,バックデータ一覧!$T$3:$U$367,2),バックデータ一覧!$G$3:$I$3,0))*10^-3</f>
        <v>1.3000000000000002E-4</v>
      </c>
      <c r="G2434" s="97">
        <f>INDEX(バックデータ一覧!$J$4:$L$27,MATCH(計算過程!B2434,バックデータ一覧!$F$4:$F$27,0),MATCH(VLOOKUP(A2434,バックデータ一覧!$T$3:$U$367,2),バックデータ一覧!$J$3:$L$3,0))*10^-3</f>
        <v>2.5000000000000001E-4</v>
      </c>
      <c r="H2434" s="97">
        <f>INDEX(バックデータ一覧!$M$4:$O$27,MATCH(計算過程!B2434,バックデータ一覧!$F$4:$F$27,0),MATCH(VLOOKUP(A2434,バックデータ一覧!$T$3:$U$367,2),バックデータ一覧!$M$3:$O$3,0))*10^-3</f>
        <v>3.8000000000000002E-4</v>
      </c>
      <c r="I2434" s="97">
        <f>INDEX(バックデータ一覧!$P$4:$R$27,MATCH(計算過程!B2434,バックデータ一覧!$F$4:$F$27,0),MATCH(VLOOKUP(A2434,バックデータ一覧!$T$3:$U$367,2),バックデータ一覧!$P$3:$R$3,0))*10^-3</f>
        <v>5.0000000000000001E-4</v>
      </c>
    </row>
    <row r="2435" spans="1:9" x14ac:dyDescent="0.15">
      <c r="A2435" s="57">
        <v>41741</v>
      </c>
      <c r="B2435" s="9" t="s">
        <v>109</v>
      </c>
      <c r="C2435" s="83">
        <f t="shared" si="112"/>
        <v>6.0700000000000007E-3</v>
      </c>
      <c r="D2435" s="82">
        <f t="shared" si="111"/>
        <v>5.9400000000000008E-3</v>
      </c>
      <c r="E2435" s="81">
        <f t="shared" si="113"/>
        <v>1.3000000000000002E-4</v>
      </c>
      <c r="F2435" s="97">
        <f>INDEX(バックデータ一覧!$G$4:$I$27,MATCH(計算過程!B2435,バックデータ一覧!$F$4:$F$27,0),MATCH(VLOOKUP(A2435,バックデータ一覧!$T$3:$U$367,2),バックデータ一覧!$G$3:$I$3,0))*10^-3</f>
        <v>1.3000000000000002E-4</v>
      </c>
      <c r="G2435" s="97">
        <f>INDEX(バックデータ一覧!$J$4:$L$27,MATCH(計算過程!B2435,バックデータ一覧!$F$4:$F$27,0),MATCH(VLOOKUP(A2435,バックデータ一覧!$T$3:$U$367,2),バックデータ一覧!$J$3:$L$3,0))*10^-3</f>
        <v>2.5000000000000001E-4</v>
      </c>
      <c r="H2435" s="97">
        <f>INDEX(バックデータ一覧!$M$4:$O$27,MATCH(計算過程!B2435,バックデータ一覧!$F$4:$F$27,0),MATCH(VLOOKUP(A2435,バックデータ一覧!$T$3:$U$367,2),バックデータ一覧!$M$3:$O$3,0))*10^-3</f>
        <v>3.8000000000000002E-4</v>
      </c>
      <c r="I2435" s="97">
        <f>INDEX(バックデータ一覧!$P$4:$R$27,MATCH(計算過程!B2435,バックデータ一覧!$F$4:$F$27,0),MATCH(VLOOKUP(A2435,バックデータ一覧!$T$3:$U$367,2),バックデータ一覧!$P$3:$R$3,0))*10^-3</f>
        <v>5.0000000000000001E-4</v>
      </c>
    </row>
    <row r="2436" spans="1:9" x14ac:dyDescent="0.15">
      <c r="A2436" s="57">
        <v>41741</v>
      </c>
      <c r="B2436" s="9" t="s">
        <v>110</v>
      </c>
      <c r="C2436" s="83">
        <f t="shared" si="112"/>
        <v>6.0700000000000007E-3</v>
      </c>
      <c r="D2436" s="82">
        <f t="shared" si="111"/>
        <v>5.9400000000000008E-3</v>
      </c>
      <c r="E2436" s="81">
        <f t="shared" si="113"/>
        <v>1.3000000000000002E-4</v>
      </c>
      <c r="F2436" s="97">
        <f>INDEX(バックデータ一覧!$G$4:$I$27,MATCH(計算過程!B2436,バックデータ一覧!$F$4:$F$27,0),MATCH(VLOOKUP(A2436,バックデータ一覧!$T$3:$U$367,2),バックデータ一覧!$G$3:$I$3,0))*10^-3</f>
        <v>1.3000000000000002E-4</v>
      </c>
      <c r="G2436" s="97">
        <f>INDEX(バックデータ一覧!$J$4:$L$27,MATCH(計算過程!B2436,バックデータ一覧!$F$4:$F$27,0),MATCH(VLOOKUP(A2436,バックデータ一覧!$T$3:$U$367,2),バックデータ一覧!$J$3:$L$3,0))*10^-3</f>
        <v>2.5000000000000001E-4</v>
      </c>
      <c r="H2436" s="97">
        <f>INDEX(バックデータ一覧!$M$4:$O$27,MATCH(計算過程!B2436,バックデータ一覧!$F$4:$F$27,0),MATCH(VLOOKUP(A2436,バックデータ一覧!$T$3:$U$367,2),バックデータ一覧!$M$3:$O$3,0))*10^-3</f>
        <v>3.8000000000000002E-4</v>
      </c>
      <c r="I2436" s="97">
        <f>INDEX(バックデータ一覧!$P$4:$R$27,MATCH(計算過程!B2436,バックデータ一覧!$F$4:$F$27,0),MATCH(VLOOKUP(A2436,バックデータ一覧!$T$3:$U$367,2),バックデータ一覧!$P$3:$R$3,0))*10^-3</f>
        <v>5.0000000000000001E-4</v>
      </c>
    </row>
    <row r="2437" spans="1:9" x14ac:dyDescent="0.15">
      <c r="A2437" s="57">
        <v>41741</v>
      </c>
      <c r="B2437" s="9" t="s">
        <v>111</v>
      </c>
      <c r="C2437" s="83">
        <f t="shared" si="112"/>
        <v>9.3200000000000002E-3</v>
      </c>
      <c r="D2437" s="82">
        <f t="shared" si="111"/>
        <v>5.9400000000000008E-3</v>
      </c>
      <c r="E2437" s="81">
        <f t="shared" si="113"/>
        <v>3.3799999999999998E-3</v>
      </c>
      <c r="F2437" s="97">
        <f>INDEX(バックデータ一覧!$G$4:$I$27,MATCH(計算過程!B2437,バックデータ一覧!$F$4:$F$27,0),MATCH(VLOOKUP(A2437,バックデータ一覧!$T$3:$U$367,2),バックデータ一覧!$G$3:$I$3,0))*10^-3</f>
        <v>3.3799999999999998E-3</v>
      </c>
      <c r="G2437" s="97">
        <f>INDEX(バックデータ一覧!$J$4:$L$27,MATCH(計算過程!B2437,バックデータ一覧!$F$4:$F$27,0),MATCH(VLOOKUP(A2437,バックデータ一覧!$T$3:$U$367,2),バックデータ一覧!$J$3:$L$3,0))*10^-3</f>
        <v>6.7499999999999999E-3</v>
      </c>
      <c r="H2437" s="97">
        <f>INDEX(バックデータ一覧!$M$4:$O$27,MATCH(計算過程!B2437,バックデータ一覧!$F$4:$F$27,0),MATCH(VLOOKUP(A2437,バックデータ一覧!$T$3:$U$367,2),バックデータ一覧!$M$3:$O$3,0))*10^-3</f>
        <v>1.0130000000000002E-2</v>
      </c>
      <c r="I2437" s="97">
        <f>INDEX(バックデータ一覧!$P$4:$R$27,MATCH(計算過程!B2437,バックデータ一覧!$F$4:$F$27,0),MATCH(VLOOKUP(A2437,バックデータ一覧!$T$3:$U$367,2),バックデータ一覧!$P$3:$R$3,0))*10^-3</f>
        <v>1.3509999999999999E-2</v>
      </c>
    </row>
    <row r="2438" spans="1:9" x14ac:dyDescent="0.15">
      <c r="A2438" s="57">
        <v>41741</v>
      </c>
      <c r="B2438" s="9" t="s">
        <v>112</v>
      </c>
      <c r="C2438" s="83">
        <f t="shared" si="112"/>
        <v>6.4800000000000005E-3</v>
      </c>
      <c r="D2438" s="82">
        <f t="shared" si="111"/>
        <v>5.9400000000000008E-3</v>
      </c>
      <c r="E2438" s="81">
        <f t="shared" si="113"/>
        <v>5.4000000000000001E-4</v>
      </c>
      <c r="F2438" s="97">
        <f>INDEX(バックデータ一覧!$G$4:$I$27,MATCH(計算過程!B2438,バックデータ一覧!$F$4:$F$27,0),MATCH(VLOOKUP(A2438,バックデータ一覧!$T$3:$U$367,2),バックデータ一覧!$G$3:$I$3,0))*10^-3</f>
        <v>5.4000000000000001E-4</v>
      </c>
      <c r="G2438" s="97">
        <f>INDEX(バックデータ一覧!$J$4:$L$27,MATCH(計算過程!B2438,バックデータ一覧!$F$4:$F$27,0),MATCH(VLOOKUP(A2438,バックデータ一覧!$T$3:$U$367,2),バックデータ一覧!$J$3:$L$3,0))*10^-3</f>
        <v>1.08E-3</v>
      </c>
      <c r="H2438" s="97">
        <f>INDEX(バックデータ一覧!$M$4:$O$27,MATCH(計算過程!B2438,バックデータ一覧!$F$4:$F$27,0),MATCH(VLOOKUP(A2438,バックデータ一覧!$T$3:$U$367,2),バックデータ一覧!$M$3:$O$3,0))*10^-3</f>
        <v>1.6299999999999999E-3</v>
      </c>
      <c r="I2438" s="97">
        <f>INDEX(バックデータ一覧!$P$4:$R$27,MATCH(計算過程!B2438,バックデータ一覧!$F$4:$F$27,0),MATCH(VLOOKUP(A2438,バックデータ一覧!$T$3:$U$367,2),バックデータ一覧!$P$3:$R$3,0))*10^-3</f>
        <v>2.1700000000000001E-3</v>
      </c>
    </row>
    <row r="2439" spans="1:9" x14ac:dyDescent="0.15">
      <c r="A2439" s="57">
        <v>41741</v>
      </c>
      <c r="B2439" s="9" t="s">
        <v>113</v>
      </c>
      <c r="C2439" s="83">
        <f t="shared" si="112"/>
        <v>6.4800000000000005E-3</v>
      </c>
      <c r="D2439" s="82">
        <f t="shared" ref="D2439:D2502" si="114">$O$4*$O$5*10^-3</f>
        <v>5.9400000000000008E-3</v>
      </c>
      <c r="E2439" s="81">
        <f t="shared" si="113"/>
        <v>5.4000000000000001E-4</v>
      </c>
      <c r="F2439" s="97">
        <f>INDEX(バックデータ一覧!$G$4:$I$27,MATCH(計算過程!B2439,バックデータ一覧!$F$4:$F$27,0),MATCH(VLOOKUP(A2439,バックデータ一覧!$T$3:$U$367,2),バックデータ一覧!$G$3:$I$3,0))*10^-3</f>
        <v>5.4000000000000001E-4</v>
      </c>
      <c r="G2439" s="97">
        <f>INDEX(バックデータ一覧!$J$4:$L$27,MATCH(計算過程!B2439,バックデータ一覧!$F$4:$F$27,0),MATCH(VLOOKUP(A2439,バックデータ一覧!$T$3:$U$367,2),バックデータ一覧!$J$3:$L$3,0))*10^-3</f>
        <v>1.08E-3</v>
      </c>
      <c r="H2439" s="97">
        <f>INDEX(バックデータ一覧!$M$4:$O$27,MATCH(計算過程!B2439,バックデータ一覧!$F$4:$F$27,0),MATCH(VLOOKUP(A2439,バックデータ一覧!$T$3:$U$367,2),バックデータ一覧!$M$3:$O$3,0))*10^-3</f>
        <v>1.6299999999999999E-3</v>
      </c>
      <c r="I2439" s="97">
        <f>INDEX(バックデータ一覧!$P$4:$R$27,MATCH(計算過程!B2439,バックデータ一覧!$F$4:$F$27,0),MATCH(VLOOKUP(A2439,バックデータ一覧!$T$3:$U$367,2),バックデータ一覧!$P$3:$R$3,0))*10^-3</f>
        <v>2.1700000000000001E-3</v>
      </c>
    </row>
    <row r="2440" spans="1:9" x14ac:dyDescent="0.15">
      <c r="A2440" s="57">
        <v>41741</v>
      </c>
      <c r="B2440" s="9" t="s">
        <v>114</v>
      </c>
      <c r="C2440" s="83">
        <f t="shared" ref="C2440:C2503" si="115">D2440+E2440</f>
        <v>6.0700000000000007E-3</v>
      </c>
      <c r="D2440" s="82">
        <f t="shared" si="114"/>
        <v>5.9400000000000008E-3</v>
      </c>
      <c r="E2440" s="81">
        <f t="shared" ref="E2440:E2503" si="116">IF(AND($O$10&gt;=1,$O$10&lt;2),$F2440*(2-$O$10)/(2-1)+$G2440*($O$10-1)/(2-1),IF(AND($O$10&gt;=2,$O$10&lt;3),$G2440*(3-$O$10)/(3-2)+$H2440*($O$10-2)/(3-2),$H2440*(4-$O$10)/(4-3)+$I2440*($O$10-3)/(4-3)))</f>
        <v>1.3000000000000002E-4</v>
      </c>
      <c r="F2440" s="97">
        <f>INDEX(バックデータ一覧!$G$4:$I$27,MATCH(計算過程!B2440,バックデータ一覧!$F$4:$F$27,0),MATCH(VLOOKUP(A2440,バックデータ一覧!$T$3:$U$367,2),バックデータ一覧!$G$3:$I$3,0))*10^-3</f>
        <v>1.3000000000000002E-4</v>
      </c>
      <c r="G2440" s="97">
        <f>INDEX(バックデータ一覧!$J$4:$L$27,MATCH(計算過程!B2440,バックデータ一覧!$F$4:$F$27,0),MATCH(VLOOKUP(A2440,バックデータ一覧!$T$3:$U$367,2),バックデータ一覧!$J$3:$L$3,0))*10^-3</f>
        <v>2.5000000000000001E-4</v>
      </c>
      <c r="H2440" s="97">
        <f>INDEX(バックデータ一覧!$M$4:$O$27,MATCH(計算過程!B2440,バックデータ一覧!$F$4:$F$27,0),MATCH(VLOOKUP(A2440,バックデータ一覧!$T$3:$U$367,2),バックデータ一覧!$M$3:$O$3,0))*10^-3</f>
        <v>3.8000000000000002E-4</v>
      </c>
      <c r="I2440" s="97">
        <f>INDEX(バックデータ一覧!$P$4:$R$27,MATCH(計算過程!B2440,バックデータ一覧!$F$4:$F$27,0),MATCH(VLOOKUP(A2440,バックデータ一覧!$T$3:$U$367,2),バックデータ一覧!$P$3:$R$3,0))*10^-3</f>
        <v>5.0000000000000001E-4</v>
      </c>
    </row>
    <row r="2441" spans="1:9" x14ac:dyDescent="0.15">
      <c r="A2441" s="57">
        <v>41741</v>
      </c>
      <c r="B2441" s="9" t="s">
        <v>115</v>
      </c>
      <c r="C2441" s="83">
        <f t="shared" si="115"/>
        <v>6.2700000000000013E-3</v>
      </c>
      <c r="D2441" s="82">
        <f t="shared" si="114"/>
        <v>5.9400000000000008E-3</v>
      </c>
      <c r="E2441" s="81">
        <f t="shared" si="116"/>
        <v>3.3E-4</v>
      </c>
      <c r="F2441" s="97">
        <f>INDEX(バックデータ一覧!$G$4:$I$27,MATCH(計算過程!B2441,バックデータ一覧!$F$4:$F$27,0),MATCH(VLOOKUP(A2441,バックデータ一覧!$T$3:$U$367,2),バックデータ一覧!$G$3:$I$3,0))*10^-3</f>
        <v>3.3E-4</v>
      </c>
      <c r="G2441" s="97">
        <f>INDEX(バックデータ一覧!$J$4:$L$27,MATCH(計算過程!B2441,バックデータ一覧!$F$4:$F$27,0),MATCH(VLOOKUP(A2441,バックデータ一覧!$T$3:$U$367,2),バックデータ一覧!$J$3:$L$3,0))*10^-3</f>
        <v>6.7000000000000002E-4</v>
      </c>
      <c r="H2441" s="97">
        <f>INDEX(バックデータ一覧!$M$4:$O$27,MATCH(計算過程!B2441,バックデータ一覧!$F$4:$F$27,0),MATCH(VLOOKUP(A2441,バックデータ一覧!$T$3:$U$367,2),バックデータ一覧!$M$3:$O$3,0))*10^-3</f>
        <v>1E-3</v>
      </c>
      <c r="I2441" s="97">
        <f>INDEX(バックデータ一覧!$P$4:$R$27,MATCH(計算過程!B2441,バックデータ一覧!$F$4:$F$27,0),MATCH(VLOOKUP(A2441,バックデータ一覧!$T$3:$U$367,2),バックデータ一覧!$P$3:$R$3,0))*10^-3</f>
        <v>1.33E-3</v>
      </c>
    </row>
    <row r="2442" spans="1:9" x14ac:dyDescent="0.15">
      <c r="A2442" s="57">
        <v>41741</v>
      </c>
      <c r="B2442" s="9" t="s">
        <v>116</v>
      </c>
      <c r="C2442" s="83">
        <f t="shared" si="115"/>
        <v>6.0700000000000007E-3</v>
      </c>
      <c r="D2442" s="82">
        <f t="shared" si="114"/>
        <v>5.9400000000000008E-3</v>
      </c>
      <c r="E2442" s="81">
        <f t="shared" si="116"/>
        <v>1.3000000000000002E-4</v>
      </c>
      <c r="F2442" s="97">
        <f>INDEX(バックデータ一覧!$G$4:$I$27,MATCH(計算過程!B2442,バックデータ一覧!$F$4:$F$27,0),MATCH(VLOOKUP(A2442,バックデータ一覧!$T$3:$U$367,2),バックデータ一覧!$G$3:$I$3,0))*10^-3</f>
        <v>1.3000000000000002E-4</v>
      </c>
      <c r="G2442" s="97">
        <f>INDEX(バックデータ一覧!$J$4:$L$27,MATCH(計算過程!B2442,バックデータ一覧!$F$4:$F$27,0),MATCH(VLOOKUP(A2442,バックデータ一覧!$T$3:$U$367,2),バックデータ一覧!$J$3:$L$3,0))*10^-3</f>
        <v>2.5000000000000001E-4</v>
      </c>
      <c r="H2442" s="97">
        <f>INDEX(バックデータ一覧!$M$4:$O$27,MATCH(計算過程!B2442,バックデータ一覧!$F$4:$F$27,0),MATCH(VLOOKUP(A2442,バックデータ一覧!$T$3:$U$367,2),バックデータ一覧!$M$3:$O$3,0))*10^-3</f>
        <v>3.8000000000000002E-4</v>
      </c>
      <c r="I2442" s="97">
        <f>INDEX(バックデータ一覧!$P$4:$R$27,MATCH(計算過程!B2442,バックデータ一覧!$F$4:$F$27,0),MATCH(VLOOKUP(A2442,バックデータ一覧!$T$3:$U$367,2),バックデータ一覧!$P$3:$R$3,0))*10^-3</f>
        <v>5.0000000000000001E-4</v>
      </c>
    </row>
    <row r="2443" spans="1:9" x14ac:dyDescent="0.15">
      <c r="A2443" s="57">
        <v>41741</v>
      </c>
      <c r="B2443" s="9" t="s">
        <v>117</v>
      </c>
      <c r="C2443" s="83">
        <f t="shared" si="115"/>
        <v>9.3200000000000002E-3</v>
      </c>
      <c r="D2443" s="82">
        <f t="shared" si="114"/>
        <v>5.9400000000000008E-3</v>
      </c>
      <c r="E2443" s="81">
        <f t="shared" si="116"/>
        <v>3.3799999999999998E-3</v>
      </c>
      <c r="F2443" s="97">
        <f>INDEX(バックデータ一覧!$G$4:$I$27,MATCH(計算過程!B2443,バックデータ一覧!$F$4:$F$27,0),MATCH(VLOOKUP(A2443,バックデータ一覧!$T$3:$U$367,2),バックデータ一覧!$G$3:$I$3,0))*10^-3</f>
        <v>3.3799999999999998E-3</v>
      </c>
      <c r="G2443" s="97">
        <f>INDEX(バックデータ一覧!$J$4:$L$27,MATCH(計算過程!B2443,バックデータ一覧!$F$4:$F$27,0),MATCH(VLOOKUP(A2443,バックデータ一覧!$T$3:$U$367,2),バックデータ一覧!$J$3:$L$3,0))*10^-3</f>
        <v>6.7499999999999999E-3</v>
      </c>
      <c r="H2443" s="97">
        <f>INDEX(バックデータ一覧!$M$4:$O$27,MATCH(計算過程!B2443,バックデータ一覧!$F$4:$F$27,0),MATCH(VLOOKUP(A2443,バックデータ一覧!$T$3:$U$367,2),バックデータ一覧!$M$3:$O$3,0))*10^-3</f>
        <v>1.0130000000000002E-2</v>
      </c>
      <c r="I2443" s="97">
        <f>INDEX(バックデータ一覧!$P$4:$R$27,MATCH(計算過程!B2443,バックデータ一覧!$F$4:$F$27,0),MATCH(VLOOKUP(A2443,バックデータ一覧!$T$3:$U$367,2),バックデータ一覧!$P$3:$R$3,0))*10^-3</f>
        <v>1.3509999999999999E-2</v>
      </c>
    </row>
    <row r="2444" spans="1:9" x14ac:dyDescent="0.15">
      <c r="A2444" s="57">
        <v>41741</v>
      </c>
      <c r="B2444" s="9" t="s">
        <v>118</v>
      </c>
      <c r="C2444" s="83">
        <f t="shared" si="115"/>
        <v>6.2700000000000013E-3</v>
      </c>
      <c r="D2444" s="82">
        <f t="shared" si="114"/>
        <v>5.9400000000000008E-3</v>
      </c>
      <c r="E2444" s="81">
        <f t="shared" si="116"/>
        <v>3.3E-4</v>
      </c>
      <c r="F2444" s="97">
        <f>INDEX(バックデータ一覧!$G$4:$I$27,MATCH(計算過程!B2444,バックデータ一覧!$F$4:$F$27,0),MATCH(VLOOKUP(A2444,バックデータ一覧!$T$3:$U$367,2),バックデータ一覧!$G$3:$I$3,0))*10^-3</f>
        <v>3.3E-4</v>
      </c>
      <c r="G2444" s="97">
        <f>INDEX(バックデータ一覧!$J$4:$L$27,MATCH(計算過程!B2444,バックデータ一覧!$F$4:$F$27,0),MATCH(VLOOKUP(A2444,バックデータ一覧!$T$3:$U$367,2),バックデータ一覧!$J$3:$L$3,0))*10^-3</f>
        <v>6.7000000000000002E-4</v>
      </c>
      <c r="H2444" s="97">
        <f>INDEX(バックデータ一覧!$M$4:$O$27,MATCH(計算過程!B2444,バックデータ一覧!$F$4:$F$27,0),MATCH(VLOOKUP(A2444,バックデータ一覧!$T$3:$U$367,2),バックデータ一覧!$M$3:$O$3,0))*10^-3</f>
        <v>1E-3</v>
      </c>
      <c r="I2444" s="97">
        <f>INDEX(バックデータ一覧!$P$4:$R$27,MATCH(計算過程!B2444,バックデータ一覧!$F$4:$F$27,0),MATCH(VLOOKUP(A2444,バックデータ一覧!$T$3:$U$367,2),バックデータ一覧!$P$3:$R$3,0))*10^-3</f>
        <v>1.33E-3</v>
      </c>
    </row>
    <row r="2445" spans="1:9" x14ac:dyDescent="0.15">
      <c r="A2445" s="57">
        <v>41741</v>
      </c>
      <c r="B2445" s="9" t="s">
        <v>119</v>
      </c>
      <c r="C2445" s="83">
        <f t="shared" si="115"/>
        <v>6.0700000000000007E-3</v>
      </c>
      <c r="D2445" s="82">
        <f t="shared" si="114"/>
        <v>5.9400000000000008E-3</v>
      </c>
      <c r="E2445" s="81">
        <f t="shared" si="116"/>
        <v>1.3000000000000002E-4</v>
      </c>
      <c r="F2445" s="97">
        <f>INDEX(バックデータ一覧!$G$4:$I$27,MATCH(計算過程!B2445,バックデータ一覧!$F$4:$F$27,0),MATCH(VLOOKUP(A2445,バックデータ一覧!$T$3:$U$367,2),バックデータ一覧!$G$3:$I$3,0))*10^-3</f>
        <v>1.3000000000000002E-4</v>
      </c>
      <c r="G2445" s="97">
        <f>INDEX(バックデータ一覧!$J$4:$L$27,MATCH(計算過程!B2445,バックデータ一覧!$F$4:$F$27,0),MATCH(VLOOKUP(A2445,バックデータ一覧!$T$3:$U$367,2),バックデータ一覧!$J$3:$L$3,0))*10^-3</f>
        <v>2.5000000000000001E-4</v>
      </c>
      <c r="H2445" s="97">
        <f>INDEX(バックデータ一覧!$M$4:$O$27,MATCH(計算過程!B2445,バックデータ一覧!$F$4:$F$27,0),MATCH(VLOOKUP(A2445,バックデータ一覧!$T$3:$U$367,2),バックデータ一覧!$M$3:$O$3,0))*10^-3</f>
        <v>3.8000000000000002E-4</v>
      </c>
      <c r="I2445" s="97">
        <f>INDEX(バックデータ一覧!$P$4:$R$27,MATCH(計算過程!B2445,バックデータ一覧!$F$4:$F$27,0),MATCH(VLOOKUP(A2445,バックデータ一覧!$T$3:$U$367,2),バックデータ一覧!$P$3:$R$3,0))*10^-3</f>
        <v>5.0000000000000001E-4</v>
      </c>
    </row>
    <row r="2446" spans="1:9" x14ac:dyDescent="0.15">
      <c r="A2446" s="57">
        <v>41741</v>
      </c>
      <c r="B2446" s="9" t="s">
        <v>120</v>
      </c>
      <c r="C2446" s="83">
        <f t="shared" si="115"/>
        <v>6.0700000000000007E-3</v>
      </c>
      <c r="D2446" s="82">
        <f t="shared" si="114"/>
        <v>5.9400000000000008E-3</v>
      </c>
      <c r="E2446" s="81">
        <f t="shared" si="116"/>
        <v>1.3000000000000002E-4</v>
      </c>
      <c r="F2446" s="97">
        <f>INDEX(バックデータ一覧!$G$4:$I$27,MATCH(計算過程!B2446,バックデータ一覧!$F$4:$F$27,0),MATCH(VLOOKUP(A2446,バックデータ一覧!$T$3:$U$367,2),バックデータ一覧!$G$3:$I$3,0))*10^-3</f>
        <v>1.3000000000000002E-4</v>
      </c>
      <c r="G2446" s="97">
        <f>INDEX(バックデータ一覧!$J$4:$L$27,MATCH(計算過程!B2446,バックデータ一覧!$F$4:$F$27,0),MATCH(VLOOKUP(A2446,バックデータ一覧!$T$3:$U$367,2),バックデータ一覧!$J$3:$L$3,0))*10^-3</f>
        <v>2.5000000000000001E-4</v>
      </c>
      <c r="H2446" s="97">
        <f>INDEX(バックデータ一覧!$M$4:$O$27,MATCH(計算過程!B2446,バックデータ一覧!$F$4:$F$27,0),MATCH(VLOOKUP(A2446,バックデータ一覧!$T$3:$U$367,2),バックデータ一覧!$M$3:$O$3,0))*10^-3</f>
        <v>3.8000000000000002E-4</v>
      </c>
      <c r="I2446" s="97">
        <f>INDEX(バックデータ一覧!$P$4:$R$27,MATCH(計算過程!B2446,バックデータ一覧!$F$4:$F$27,0),MATCH(VLOOKUP(A2446,バックデータ一覧!$T$3:$U$367,2),バックデータ一覧!$P$3:$R$3,0))*10^-3</f>
        <v>5.0000000000000001E-4</v>
      </c>
    </row>
    <row r="2447" spans="1:9" x14ac:dyDescent="0.15">
      <c r="A2447" s="57">
        <v>41741</v>
      </c>
      <c r="B2447" s="9" t="s">
        <v>121</v>
      </c>
      <c r="C2447" s="83">
        <f t="shared" si="115"/>
        <v>6.2700000000000013E-3</v>
      </c>
      <c r="D2447" s="82">
        <f t="shared" si="114"/>
        <v>5.9400000000000008E-3</v>
      </c>
      <c r="E2447" s="81">
        <f t="shared" si="116"/>
        <v>3.3E-4</v>
      </c>
      <c r="F2447" s="97">
        <f>INDEX(バックデータ一覧!$G$4:$I$27,MATCH(計算過程!B2447,バックデータ一覧!$F$4:$F$27,0),MATCH(VLOOKUP(A2447,バックデータ一覧!$T$3:$U$367,2),バックデータ一覧!$G$3:$I$3,0))*10^-3</f>
        <v>3.3E-4</v>
      </c>
      <c r="G2447" s="97">
        <f>INDEX(バックデータ一覧!$J$4:$L$27,MATCH(計算過程!B2447,バックデータ一覧!$F$4:$F$27,0),MATCH(VLOOKUP(A2447,バックデータ一覧!$T$3:$U$367,2),バックデータ一覧!$J$3:$L$3,0))*10^-3</f>
        <v>6.7000000000000002E-4</v>
      </c>
      <c r="H2447" s="97">
        <f>INDEX(バックデータ一覧!$M$4:$O$27,MATCH(計算過程!B2447,バックデータ一覧!$F$4:$F$27,0),MATCH(VLOOKUP(A2447,バックデータ一覧!$T$3:$U$367,2),バックデータ一覧!$M$3:$O$3,0))*10^-3</f>
        <v>1E-3</v>
      </c>
      <c r="I2447" s="97">
        <f>INDEX(バックデータ一覧!$P$4:$R$27,MATCH(計算過程!B2447,バックデータ一覧!$F$4:$F$27,0),MATCH(VLOOKUP(A2447,バックデータ一覧!$T$3:$U$367,2),バックデータ一覧!$P$3:$R$3,0))*10^-3</f>
        <v>1.33E-3</v>
      </c>
    </row>
    <row r="2448" spans="1:9" x14ac:dyDescent="0.15">
      <c r="A2448" s="57">
        <v>41741</v>
      </c>
      <c r="B2448" s="9" t="s">
        <v>122</v>
      </c>
      <c r="C2448" s="83">
        <f t="shared" si="115"/>
        <v>6.2700000000000013E-3</v>
      </c>
      <c r="D2448" s="82">
        <f t="shared" si="114"/>
        <v>5.9400000000000008E-3</v>
      </c>
      <c r="E2448" s="81">
        <f t="shared" si="116"/>
        <v>3.3E-4</v>
      </c>
      <c r="F2448" s="97">
        <f>INDEX(バックデータ一覧!$G$4:$I$27,MATCH(計算過程!B2448,バックデータ一覧!$F$4:$F$27,0),MATCH(VLOOKUP(A2448,バックデータ一覧!$T$3:$U$367,2),バックデータ一覧!$G$3:$I$3,0))*10^-3</f>
        <v>3.3E-4</v>
      </c>
      <c r="G2448" s="97">
        <f>INDEX(バックデータ一覧!$J$4:$L$27,MATCH(計算過程!B2448,バックデータ一覧!$F$4:$F$27,0),MATCH(VLOOKUP(A2448,バックデータ一覧!$T$3:$U$367,2),バックデータ一覧!$J$3:$L$3,0))*10^-3</f>
        <v>6.7000000000000002E-4</v>
      </c>
      <c r="H2448" s="97">
        <f>INDEX(バックデータ一覧!$M$4:$O$27,MATCH(計算過程!B2448,バックデータ一覧!$F$4:$F$27,0),MATCH(VLOOKUP(A2448,バックデータ一覧!$T$3:$U$367,2),バックデータ一覧!$M$3:$O$3,0))*10^-3</f>
        <v>1E-3</v>
      </c>
      <c r="I2448" s="97">
        <f>INDEX(バックデータ一覧!$P$4:$R$27,MATCH(計算過程!B2448,バックデータ一覧!$F$4:$F$27,0),MATCH(VLOOKUP(A2448,バックデータ一覧!$T$3:$U$367,2),バックデータ一覧!$P$3:$R$3,0))*10^-3</f>
        <v>1.33E-3</v>
      </c>
    </row>
    <row r="2449" spans="1:9" x14ac:dyDescent="0.15">
      <c r="A2449" s="57">
        <v>41741</v>
      </c>
      <c r="B2449" s="9" t="s">
        <v>123</v>
      </c>
      <c r="C2449" s="83">
        <f t="shared" si="115"/>
        <v>1.2360000000000001E-2</v>
      </c>
      <c r="D2449" s="82">
        <f t="shared" si="114"/>
        <v>5.9400000000000008E-3</v>
      </c>
      <c r="E2449" s="81">
        <f t="shared" si="116"/>
        <v>6.4200000000000004E-3</v>
      </c>
      <c r="F2449" s="97">
        <f>INDEX(バックデータ一覧!$G$4:$I$27,MATCH(計算過程!B2449,バックデータ一覧!$F$4:$F$27,0),MATCH(VLOOKUP(A2449,バックデータ一覧!$T$3:$U$367,2),バックデータ一覧!$G$3:$I$3,0))*10^-3</f>
        <v>6.4200000000000004E-3</v>
      </c>
      <c r="G2449" s="97">
        <f>INDEX(バックデータ一覧!$J$4:$L$27,MATCH(計算過程!B2449,バックデータ一覧!$F$4:$F$27,0),MATCH(VLOOKUP(A2449,バックデータ一覧!$T$3:$U$367,2),バックデータ一覧!$J$3:$L$3,0))*10^-3</f>
        <v>1.2840000000000001E-2</v>
      </c>
      <c r="H2449" s="97">
        <f>INDEX(バックデータ一覧!$M$4:$O$27,MATCH(計算過程!B2449,バックデータ一覧!$F$4:$F$27,0),MATCH(VLOOKUP(A2449,バックデータ一覧!$T$3:$U$367,2),バックデータ一覧!$M$3:$O$3,0))*10^-3</f>
        <v>1.9260000000000003E-2</v>
      </c>
      <c r="I2449" s="97">
        <f>INDEX(バックデータ一覧!$P$4:$R$27,MATCH(計算過程!B2449,バックデータ一覧!$F$4:$F$27,0),MATCH(VLOOKUP(A2449,バックデータ一覧!$T$3:$U$367,2),バックデータ一覧!$P$3:$R$3,0))*10^-3</f>
        <v>2.5680000000000001E-2</v>
      </c>
    </row>
    <row r="2450" spans="1:9" x14ac:dyDescent="0.15">
      <c r="A2450" s="57">
        <v>41741</v>
      </c>
      <c r="B2450" s="9" t="s">
        <v>124</v>
      </c>
      <c r="C2450" s="83">
        <f t="shared" si="115"/>
        <v>1.2360000000000001E-2</v>
      </c>
      <c r="D2450" s="82">
        <f t="shared" si="114"/>
        <v>5.9400000000000008E-3</v>
      </c>
      <c r="E2450" s="81">
        <f t="shared" si="116"/>
        <v>6.4200000000000004E-3</v>
      </c>
      <c r="F2450" s="97">
        <f>INDEX(バックデータ一覧!$G$4:$I$27,MATCH(計算過程!B2450,バックデータ一覧!$F$4:$F$27,0),MATCH(VLOOKUP(A2450,バックデータ一覧!$T$3:$U$367,2),バックデータ一覧!$G$3:$I$3,0))*10^-3</f>
        <v>6.4200000000000004E-3</v>
      </c>
      <c r="G2450" s="97">
        <f>INDEX(バックデータ一覧!$J$4:$L$27,MATCH(計算過程!B2450,バックデータ一覧!$F$4:$F$27,0),MATCH(VLOOKUP(A2450,バックデータ一覧!$T$3:$U$367,2),バックデータ一覧!$J$3:$L$3,0))*10^-3</f>
        <v>1.2840000000000001E-2</v>
      </c>
      <c r="H2450" s="97">
        <f>INDEX(バックデータ一覧!$M$4:$O$27,MATCH(計算過程!B2450,バックデータ一覧!$F$4:$F$27,0),MATCH(VLOOKUP(A2450,バックデータ一覧!$T$3:$U$367,2),バックデータ一覧!$M$3:$O$3,0))*10^-3</f>
        <v>1.9260000000000003E-2</v>
      </c>
      <c r="I2450" s="97">
        <f>INDEX(バックデータ一覧!$P$4:$R$27,MATCH(計算過程!B2450,バックデータ一覧!$F$4:$F$27,0),MATCH(VLOOKUP(A2450,バックデータ一覧!$T$3:$U$367,2),バックデータ一覧!$P$3:$R$3,0))*10^-3</f>
        <v>2.5680000000000001E-2</v>
      </c>
    </row>
    <row r="2451" spans="1:9" x14ac:dyDescent="0.15">
      <c r="A2451" s="57">
        <v>41741</v>
      </c>
      <c r="B2451" s="9" t="s">
        <v>125</v>
      </c>
      <c r="C2451" s="83">
        <f t="shared" si="115"/>
        <v>6.2700000000000013E-3</v>
      </c>
      <c r="D2451" s="82">
        <f t="shared" si="114"/>
        <v>5.9400000000000008E-3</v>
      </c>
      <c r="E2451" s="81">
        <f t="shared" si="116"/>
        <v>3.3E-4</v>
      </c>
      <c r="F2451" s="97">
        <f>INDEX(バックデータ一覧!$G$4:$I$27,MATCH(計算過程!B2451,バックデータ一覧!$F$4:$F$27,0),MATCH(VLOOKUP(A2451,バックデータ一覧!$T$3:$U$367,2),バックデータ一覧!$G$3:$I$3,0))*10^-3</f>
        <v>3.3E-4</v>
      </c>
      <c r="G2451" s="97">
        <f>INDEX(バックデータ一覧!$J$4:$L$27,MATCH(計算過程!B2451,バックデータ一覧!$F$4:$F$27,0),MATCH(VLOOKUP(A2451,バックデータ一覧!$T$3:$U$367,2),バックデータ一覧!$J$3:$L$3,0))*10^-3</f>
        <v>6.7000000000000002E-4</v>
      </c>
      <c r="H2451" s="97">
        <f>INDEX(バックデータ一覧!$M$4:$O$27,MATCH(計算過程!B2451,バックデータ一覧!$F$4:$F$27,0),MATCH(VLOOKUP(A2451,バックデータ一覧!$T$3:$U$367,2),バックデータ一覧!$M$3:$O$3,0))*10^-3</f>
        <v>1E-3</v>
      </c>
      <c r="I2451" s="97">
        <f>INDEX(バックデータ一覧!$P$4:$R$27,MATCH(計算過程!B2451,バックデータ一覧!$F$4:$F$27,0),MATCH(VLOOKUP(A2451,バックデータ一覧!$T$3:$U$367,2),バックデータ一覧!$P$3:$R$3,0))*10^-3</f>
        <v>1.33E-3</v>
      </c>
    </row>
    <row r="2452" spans="1:9" x14ac:dyDescent="0.15">
      <c r="A2452" s="57">
        <v>41741</v>
      </c>
      <c r="B2452" s="9" t="s">
        <v>126</v>
      </c>
      <c r="C2452" s="83">
        <f t="shared" si="115"/>
        <v>6.2700000000000013E-3</v>
      </c>
      <c r="D2452" s="82">
        <f t="shared" si="114"/>
        <v>5.9400000000000008E-3</v>
      </c>
      <c r="E2452" s="81">
        <f t="shared" si="116"/>
        <v>3.3E-4</v>
      </c>
      <c r="F2452" s="97">
        <f>INDEX(バックデータ一覧!$G$4:$I$27,MATCH(計算過程!B2452,バックデータ一覧!$F$4:$F$27,0),MATCH(VLOOKUP(A2452,バックデータ一覧!$T$3:$U$367,2),バックデータ一覧!$G$3:$I$3,0))*10^-3</f>
        <v>3.3E-4</v>
      </c>
      <c r="G2452" s="97">
        <f>INDEX(バックデータ一覧!$J$4:$L$27,MATCH(計算過程!B2452,バックデータ一覧!$F$4:$F$27,0),MATCH(VLOOKUP(A2452,バックデータ一覧!$T$3:$U$367,2),バックデータ一覧!$J$3:$L$3,0))*10^-3</f>
        <v>6.7000000000000002E-4</v>
      </c>
      <c r="H2452" s="97">
        <f>INDEX(バックデータ一覧!$M$4:$O$27,MATCH(計算過程!B2452,バックデータ一覧!$F$4:$F$27,0),MATCH(VLOOKUP(A2452,バックデータ一覧!$T$3:$U$367,2),バックデータ一覧!$M$3:$O$3,0))*10^-3</f>
        <v>1E-3</v>
      </c>
      <c r="I2452" s="97">
        <f>INDEX(バックデータ一覧!$P$4:$R$27,MATCH(計算過程!B2452,バックデータ一覧!$F$4:$F$27,0),MATCH(VLOOKUP(A2452,バックデータ一覧!$T$3:$U$367,2),バックデータ一覧!$P$3:$R$3,0))*10^-3</f>
        <v>1.33E-3</v>
      </c>
    </row>
    <row r="2453" spans="1:9" x14ac:dyDescent="0.15">
      <c r="A2453" s="57">
        <v>41741</v>
      </c>
      <c r="B2453" s="9" t="s">
        <v>127</v>
      </c>
      <c r="C2453" s="83">
        <f t="shared" si="115"/>
        <v>1.2220000000000002E-2</v>
      </c>
      <c r="D2453" s="82">
        <f t="shared" si="114"/>
        <v>5.9400000000000008E-3</v>
      </c>
      <c r="E2453" s="81">
        <f t="shared" si="116"/>
        <v>6.28E-3</v>
      </c>
      <c r="F2453" s="97">
        <f>INDEX(バックデータ一覧!$G$4:$I$27,MATCH(計算過程!B2453,バックデータ一覧!$F$4:$F$27,0),MATCH(VLOOKUP(A2453,バックデータ一覧!$T$3:$U$367,2),バックデータ一覧!$G$3:$I$3,0))*10^-3</f>
        <v>6.28E-3</v>
      </c>
      <c r="G2453" s="97">
        <f>INDEX(バックデータ一覧!$J$4:$L$27,MATCH(計算過程!B2453,バックデータ一覧!$F$4:$F$27,0),MATCH(VLOOKUP(A2453,バックデータ一覧!$T$3:$U$367,2),バックデータ一覧!$J$3:$L$3,0))*10^-3</f>
        <v>1.256E-2</v>
      </c>
      <c r="H2453" s="97">
        <f>INDEX(バックデータ一覧!$M$4:$O$27,MATCH(計算過程!B2453,バックデータ一覧!$F$4:$F$27,0),MATCH(VLOOKUP(A2453,バックデータ一覧!$T$3:$U$367,2),バックデータ一覧!$M$3:$O$3,0))*10^-3</f>
        <v>1.8839999999999999E-2</v>
      </c>
      <c r="I2453" s="97">
        <f>INDEX(バックデータ一覧!$P$4:$R$27,MATCH(計算過程!B2453,バックデータ一覧!$F$4:$F$27,0),MATCH(VLOOKUP(A2453,バックデータ一覧!$T$3:$U$367,2),バックデータ一覧!$P$3:$R$3,0))*10^-3</f>
        <v>2.512E-2</v>
      </c>
    </row>
    <row r="2454" spans="1:9" x14ac:dyDescent="0.15">
      <c r="A2454" s="57">
        <v>41741</v>
      </c>
      <c r="B2454" s="9" t="s">
        <v>128</v>
      </c>
      <c r="C2454" s="83">
        <f t="shared" si="115"/>
        <v>1.2640000000000002E-2</v>
      </c>
      <c r="D2454" s="82">
        <f t="shared" si="114"/>
        <v>5.9400000000000008E-3</v>
      </c>
      <c r="E2454" s="81">
        <f t="shared" si="116"/>
        <v>6.7000000000000002E-3</v>
      </c>
      <c r="F2454" s="97">
        <f>INDEX(バックデータ一覧!$G$4:$I$27,MATCH(計算過程!B2454,バックデータ一覧!$F$4:$F$27,0),MATCH(VLOOKUP(A2454,バックデータ一覧!$T$3:$U$367,2),バックデータ一覧!$G$3:$I$3,0))*10^-3</f>
        <v>6.7000000000000002E-3</v>
      </c>
      <c r="G2454" s="97">
        <f>INDEX(バックデータ一覧!$J$4:$L$27,MATCH(計算過程!B2454,バックデータ一覧!$F$4:$F$27,0),MATCH(VLOOKUP(A2454,バックデータ一覧!$T$3:$U$367,2),バックデータ一覧!$J$3:$L$3,0))*10^-3</f>
        <v>1.3390000000000001E-2</v>
      </c>
      <c r="H2454" s="97">
        <f>INDEX(バックデータ一覧!$M$4:$O$27,MATCH(計算過程!B2454,バックデータ一覧!$F$4:$F$27,0),MATCH(VLOOKUP(A2454,バックデータ一覧!$T$3:$U$367,2),バックデータ一覧!$M$3:$O$3,0))*10^-3</f>
        <v>2.009E-2</v>
      </c>
      <c r="I2454" s="97">
        <f>INDEX(バックデータ一覧!$P$4:$R$27,MATCH(計算過程!B2454,バックデータ一覧!$F$4:$F$27,0),MATCH(VLOOKUP(A2454,バックデータ一覧!$T$3:$U$367,2),バックデータ一覧!$P$3:$R$3,0))*10^-3</f>
        <v>2.6790000000000001E-2</v>
      </c>
    </row>
    <row r="2455" spans="1:9" x14ac:dyDescent="0.15">
      <c r="A2455" s="57">
        <v>41742</v>
      </c>
      <c r="B2455" s="9" t="s">
        <v>105</v>
      </c>
      <c r="C2455" s="83">
        <f t="shared" si="115"/>
        <v>6.0700000000000007E-3</v>
      </c>
      <c r="D2455" s="82">
        <f t="shared" si="114"/>
        <v>5.9400000000000008E-3</v>
      </c>
      <c r="E2455" s="81">
        <f t="shared" si="116"/>
        <v>1.3000000000000002E-4</v>
      </c>
      <c r="F2455" s="97">
        <f>INDEX(バックデータ一覧!$G$4:$I$27,MATCH(計算過程!B2455,バックデータ一覧!$F$4:$F$27,0),MATCH(VLOOKUP(A2455,バックデータ一覧!$T$3:$U$367,2),バックデータ一覧!$G$3:$I$3,0))*10^-3</f>
        <v>1.3000000000000002E-4</v>
      </c>
      <c r="G2455" s="97">
        <f>INDEX(バックデータ一覧!$J$4:$L$27,MATCH(計算過程!B2455,バックデータ一覧!$F$4:$F$27,0),MATCH(VLOOKUP(A2455,バックデータ一覧!$T$3:$U$367,2),バックデータ一覧!$J$3:$L$3,0))*10^-3</f>
        <v>2.5000000000000001E-4</v>
      </c>
      <c r="H2455" s="97">
        <f>INDEX(バックデータ一覧!$M$4:$O$27,MATCH(計算過程!B2455,バックデータ一覧!$F$4:$F$27,0),MATCH(VLOOKUP(A2455,バックデータ一覧!$T$3:$U$367,2),バックデータ一覧!$M$3:$O$3,0))*10^-3</f>
        <v>3.8000000000000002E-4</v>
      </c>
      <c r="I2455" s="97">
        <f>INDEX(バックデータ一覧!$P$4:$R$27,MATCH(計算過程!B2455,バックデータ一覧!$F$4:$F$27,0),MATCH(VLOOKUP(A2455,バックデータ一覧!$T$3:$U$367,2),バックデータ一覧!$P$3:$R$3,0))*10^-3</f>
        <v>5.0000000000000001E-4</v>
      </c>
    </row>
    <row r="2456" spans="1:9" x14ac:dyDescent="0.15">
      <c r="A2456" s="57">
        <v>41742</v>
      </c>
      <c r="B2456" s="9" t="s">
        <v>106</v>
      </c>
      <c r="C2456" s="83">
        <f t="shared" si="115"/>
        <v>6.0700000000000007E-3</v>
      </c>
      <c r="D2456" s="82">
        <f t="shared" si="114"/>
        <v>5.9400000000000008E-3</v>
      </c>
      <c r="E2456" s="81">
        <f t="shared" si="116"/>
        <v>1.3000000000000002E-4</v>
      </c>
      <c r="F2456" s="97">
        <f>INDEX(バックデータ一覧!$G$4:$I$27,MATCH(計算過程!B2456,バックデータ一覧!$F$4:$F$27,0),MATCH(VLOOKUP(A2456,バックデータ一覧!$T$3:$U$367,2),バックデータ一覧!$G$3:$I$3,0))*10^-3</f>
        <v>1.3000000000000002E-4</v>
      </c>
      <c r="G2456" s="97">
        <f>INDEX(バックデータ一覧!$J$4:$L$27,MATCH(計算過程!B2456,バックデータ一覧!$F$4:$F$27,0),MATCH(VLOOKUP(A2456,バックデータ一覧!$T$3:$U$367,2),バックデータ一覧!$J$3:$L$3,0))*10^-3</f>
        <v>2.5000000000000001E-4</v>
      </c>
      <c r="H2456" s="97">
        <f>INDEX(バックデータ一覧!$M$4:$O$27,MATCH(計算過程!B2456,バックデータ一覧!$F$4:$F$27,0),MATCH(VLOOKUP(A2456,バックデータ一覧!$T$3:$U$367,2),バックデータ一覧!$M$3:$O$3,0))*10^-3</f>
        <v>3.8000000000000002E-4</v>
      </c>
      <c r="I2456" s="97">
        <f>INDEX(バックデータ一覧!$P$4:$R$27,MATCH(計算過程!B2456,バックデータ一覧!$F$4:$F$27,0),MATCH(VLOOKUP(A2456,バックデータ一覧!$T$3:$U$367,2),バックデータ一覧!$P$3:$R$3,0))*10^-3</f>
        <v>5.0000000000000001E-4</v>
      </c>
    </row>
    <row r="2457" spans="1:9" x14ac:dyDescent="0.15">
      <c r="A2457" s="57">
        <v>41742</v>
      </c>
      <c r="B2457" s="9" t="s">
        <v>107</v>
      </c>
      <c r="C2457" s="83">
        <f t="shared" si="115"/>
        <v>6.0700000000000007E-3</v>
      </c>
      <c r="D2457" s="82">
        <f t="shared" si="114"/>
        <v>5.9400000000000008E-3</v>
      </c>
      <c r="E2457" s="81">
        <f t="shared" si="116"/>
        <v>1.3000000000000002E-4</v>
      </c>
      <c r="F2457" s="97">
        <f>INDEX(バックデータ一覧!$G$4:$I$27,MATCH(計算過程!B2457,バックデータ一覧!$F$4:$F$27,0),MATCH(VLOOKUP(A2457,バックデータ一覧!$T$3:$U$367,2),バックデータ一覧!$G$3:$I$3,0))*10^-3</f>
        <v>1.3000000000000002E-4</v>
      </c>
      <c r="G2457" s="97">
        <f>INDEX(バックデータ一覧!$J$4:$L$27,MATCH(計算過程!B2457,バックデータ一覧!$F$4:$F$27,0),MATCH(VLOOKUP(A2457,バックデータ一覧!$T$3:$U$367,2),バックデータ一覧!$J$3:$L$3,0))*10^-3</f>
        <v>2.5000000000000001E-4</v>
      </c>
      <c r="H2457" s="97">
        <f>INDEX(バックデータ一覧!$M$4:$O$27,MATCH(計算過程!B2457,バックデータ一覧!$F$4:$F$27,0),MATCH(VLOOKUP(A2457,バックデータ一覧!$T$3:$U$367,2),バックデータ一覧!$M$3:$O$3,0))*10^-3</f>
        <v>3.8000000000000002E-4</v>
      </c>
      <c r="I2457" s="97">
        <f>INDEX(バックデータ一覧!$P$4:$R$27,MATCH(計算過程!B2457,バックデータ一覧!$F$4:$F$27,0),MATCH(VLOOKUP(A2457,バックデータ一覧!$T$3:$U$367,2),バックデータ一覧!$P$3:$R$3,0))*10^-3</f>
        <v>5.0000000000000001E-4</v>
      </c>
    </row>
    <row r="2458" spans="1:9" x14ac:dyDescent="0.15">
      <c r="A2458" s="57">
        <v>41742</v>
      </c>
      <c r="B2458" s="9" t="s">
        <v>108</v>
      </c>
      <c r="C2458" s="83">
        <f t="shared" si="115"/>
        <v>6.0700000000000007E-3</v>
      </c>
      <c r="D2458" s="82">
        <f t="shared" si="114"/>
        <v>5.9400000000000008E-3</v>
      </c>
      <c r="E2458" s="81">
        <f t="shared" si="116"/>
        <v>1.3000000000000002E-4</v>
      </c>
      <c r="F2458" s="97">
        <f>INDEX(バックデータ一覧!$G$4:$I$27,MATCH(計算過程!B2458,バックデータ一覧!$F$4:$F$27,0),MATCH(VLOOKUP(A2458,バックデータ一覧!$T$3:$U$367,2),バックデータ一覧!$G$3:$I$3,0))*10^-3</f>
        <v>1.3000000000000002E-4</v>
      </c>
      <c r="G2458" s="97">
        <f>INDEX(バックデータ一覧!$J$4:$L$27,MATCH(計算過程!B2458,バックデータ一覧!$F$4:$F$27,0),MATCH(VLOOKUP(A2458,バックデータ一覧!$T$3:$U$367,2),バックデータ一覧!$J$3:$L$3,0))*10^-3</f>
        <v>2.5000000000000001E-4</v>
      </c>
      <c r="H2458" s="97">
        <f>INDEX(バックデータ一覧!$M$4:$O$27,MATCH(計算過程!B2458,バックデータ一覧!$F$4:$F$27,0),MATCH(VLOOKUP(A2458,バックデータ一覧!$T$3:$U$367,2),バックデータ一覧!$M$3:$O$3,0))*10^-3</f>
        <v>3.8000000000000002E-4</v>
      </c>
      <c r="I2458" s="97">
        <f>INDEX(バックデータ一覧!$P$4:$R$27,MATCH(計算過程!B2458,バックデータ一覧!$F$4:$F$27,0),MATCH(VLOOKUP(A2458,バックデータ一覧!$T$3:$U$367,2),バックデータ一覧!$P$3:$R$3,0))*10^-3</f>
        <v>5.0000000000000001E-4</v>
      </c>
    </row>
    <row r="2459" spans="1:9" x14ac:dyDescent="0.15">
      <c r="A2459" s="57">
        <v>41742</v>
      </c>
      <c r="B2459" s="9" t="s">
        <v>109</v>
      </c>
      <c r="C2459" s="83">
        <f t="shared" si="115"/>
        <v>6.0700000000000007E-3</v>
      </c>
      <c r="D2459" s="82">
        <f t="shared" si="114"/>
        <v>5.9400000000000008E-3</v>
      </c>
      <c r="E2459" s="81">
        <f t="shared" si="116"/>
        <v>1.3000000000000002E-4</v>
      </c>
      <c r="F2459" s="97">
        <f>INDEX(バックデータ一覧!$G$4:$I$27,MATCH(計算過程!B2459,バックデータ一覧!$F$4:$F$27,0),MATCH(VLOOKUP(A2459,バックデータ一覧!$T$3:$U$367,2),バックデータ一覧!$G$3:$I$3,0))*10^-3</f>
        <v>1.3000000000000002E-4</v>
      </c>
      <c r="G2459" s="97">
        <f>INDEX(バックデータ一覧!$J$4:$L$27,MATCH(計算過程!B2459,バックデータ一覧!$F$4:$F$27,0),MATCH(VLOOKUP(A2459,バックデータ一覧!$T$3:$U$367,2),バックデータ一覧!$J$3:$L$3,0))*10^-3</f>
        <v>2.5000000000000001E-4</v>
      </c>
      <c r="H2459" s="97">
        <f>INDEX(バックデータ一覧!$M$4:$O$27,MATCH(計算過程!B2459,バックデータ一覧!$F$4:$F$27,0),MATCH(VLOOKUP(A2459,バックデータ一覧!$T$3:$U$367,2),バックデータ一覧!$M$3:$O$3,0))*10^-3</f>
        <v>3.8000000000000002E-4</v>
      </c>
      <c r="I2459" s="97">
        <f>INDEX(バックデータ一覧!$P$4:$R$27,MATCH(計算過程!B2459,バックデータ一覧!$F$4:$F$27,0),MATCH(VLOOKUP(A2459,バックデータ一覧!$T$3:$U$367,2),バックデータ一覧!$P$3:$R$3,0))*10^-3</f>
        <v>5.0000000000000001E-4</v>
      </c>
    </row>
    <row r="2460" spans="1:9" x14ac:dyDescent="0.15">
      <c r="A2460" s="57">
        <v>41742</v>
      </c>
      <c r="B2460" s="9" t="s">
        <v>110</v>
      </c>
      <c r="C2460" s="83">
        <f t="shared" si="115"/>
        <v>6.0700000000000007E-3</v>
      </c>
      <c r="D2460" s="82">
        <f t="shared" si="114"/>
        <v>5.9400000000000008E-3</v>
      </c>
      <c r="E2460" s="81">
        <f t="shared" si="116"/>
        <v>1.3000000000000002E-4</v>
      </c>
      <c r="F2460" s="97">
        <f>INDEX(バックデータ一覧!$G$4:$I$27,MATCH(計算過程!B2460,バックデータ一覧!$F$4:$F$27,0),MATCH(VLOOKUP(A2460,バックデータ一覧!$T$3:$U$367,2),バックデータ一覧!$G$3:$I$3,0))*10^-3</f>
        <v>1.3000000000000002E-4</v>
      </c>
      <c r="G2460" s="97">
        <f>INDEX(バックデータ一覧!$J$4:$L$27,MATCH(計算過程!B2460,バックデータ一覧!$F$4:$F$27,0),MATCH(VLOOKUP(A2460,バックデータ一覧!$T$3:$U$367,2),バックデータ一覧!$J$3:$L$3,0))*10^-3</f>
        <v>2.5000000000000001E-4</v>
      </c>
      <c r="H2460" s="97">
        <f>INDEX(バックデータ一覧!$M$4:$O$27,MATCH(計算過程!B2460,バックデータ一覧!$F$4:$F$27,0),MATCH(VLOOKUP(A2460,バックデータ一覧!$T$3:$U$367,2),バックデータ一覧!$M$3:$O$3,0))*10^-3</f>
        <v>3.8000000000000002E-4</v>
      </c>
      <c r="I2460" s="97">
        <f>INDEX(バックデータ一覧!$P$4:$R$27,MATCH(計算過程!B2460,バックデータ一覧!$F$4:$F$27,0),MATCH(VLOOKUP(A2460,バックデータ一覧!$T$3:$U$367,2),バックデータ一覧!$P$3:$R$3,0))*10^-3</f>
        <v>5.0000000000000001E-4</v>
      </c>
    </row>
    <row r="2461" spans="1:9" x14ac:dyDescent="0.15">
      <c r="A2461" s="57">
        <v>41742</v>
      </c>
      <c r="B2461" s="9" t="s">
        <v>111</v>
      </c>
      <c r="C2461" s="83">
        <f t="shared" si="115"/>
        <v>9.3200000000000002E-3</v>
      </c>
      <c r="D2461" s="82">
        <f t="shared" si="114"/>
        <v>5.9400000000000008E-3</v>
      </c>
      <c r="E2461" s="81">
        <f t="shared" si="116"/>
        <v>3.3799999999999998E-3</v>
      </c>
      <c r="F2461" s="97">
        <f>INDEX(バックデータ一覧!$G$4:$I$27,MATCH(計算過程!B2461,バックデータ一覧!$F$4:$F$27,0),MATCH(VLOOKUP(A2461,バックデータ一覧!$T$3:$U$367,2),バックデータ一覧!$G$3:$I$3,0))*10^-3</f>
        <v>3.3799999999999998E-3</v>
      </c>
      <c r="G2461" s="97">
        <f>INDEX(バックデータ一覧!$J$4:$L$27,MATCH(計算過程!B2461,バックデータ一覧!$F$4:$F$27,0),MATCH(VLOOKUP(A2461,バックデータ一覧!$T$3:$U$367,2),バックデータ一覧!$J$3:$L$3,0))*10^-3</f>
        <v>6.7499999999999999E-3</v>
      </c>
      <c r="H2461" s="97">
        <f>INDEX(バックデータ一覧!$M$4:$O$27,MATCH(計算過程!B2461,バックデータ一覧!$F$4:$F$27,0),MATCH(VLOOKUP(A2461,バックデータ一覧!$T$3:$U$367,2),バックデータ一覧!$M$3:$O$3,0))*10^-3</f>
        <v>1.0130000000000002E-2</v>
      </c>
      <c r="I2461" s="97">
        <f>INDEX(バックデータ一覧!$P$4:$R$27,MATCH(計算過程!B2461,バックデータ一覧!$F$4:$F$27,0),MATCH(VLOOKUP(A2461,バックデータ一覧!$T$3:$U$367,2),バックデータ一覧!$P$3:$R$3,0))*10^-3</f>
        <v>1.3509999999999999E-2</v>
      </c>
    </row>
    <row r="2462" spans="1:9" x14ac:dyDescent="0.15">
      <c r="A2462" s="57">
        <v>41742</v>
      </c>
      <c r="B2462" s="9" t="s">
        <v>112</v>
      </c>
      <c r="C2462" s="83">
        <f t="shared" si="115"/>
        <v>6.4800000000000005E-3</v>
      </c>
      <c r="D2462" s="82">
        <f t="shared" si="114"/>
        <v>5.9400000000000008E-3</v>
      </c>
      <c r="E2462" s="81">
        <f t="shared" si="116"/>
        <v>5.4000000000000001E-4</v>
      </c>
      <c r="F2462" s="97">
        <f>INDEX(バックデータ一覧!$G$4:$I$27,MATCH(計算過程!B2462,バックデータ一覧!$F$4:$F$27,0),MATCH(VLOOKUP(A2462,バックデータ一覧!$T$3:$U$367,2),バックデータ一覧!$G$3:$I$3,0))*10^-3</f>
        <v>5.4000000000000001E-4</v>
      </c>
      <c r="G2462" s="97">
        <f>INDEX(バックデータ一覧!$J$4:$L$27,MATCH(計算過程!B2462,バックデータ一覧!$F$4:$F$27,0),MATCH(VLOOKUP(A2462,バックデータ一覧!$T$3:$U$367,2),バックデータ一覧!$J$3:$L$3,0))*10^-3</f>
        <v>1.08E-3</v>
      </c>
      <c r="H2462" s="97">
        <f>INDEX(バックデータ一覧!$M$4:$O$27,MATCH(計算過程!B2462,バックデータ一覧!$F$4:$F$27,0),MATCH(VLOOKUP(A2462,バックデータ一覧!$T$3:$U$367,2),バックデータ一覧!$M$3:$O$3,0))*10^-3</f>
        <v>1.6299999999999999E-3</v>
      </c>
      <c r="I2462" s="97">
        <f>INDEX(バックデータ一覧!$P$4:$R$27,MATCH(計算過程!B2462,バックデータ一覧!$F$4:$F$27,0),MATCH(VLOOKUP(A2462,バックデータ一覧!$T$3:$U$367,2),バックデータ一覧!$P$3:$R$3,0))*10^-3</f>
        <v>2.1700000000000001E-3</v>
      </c>
    </row>
    <row r="2463" spans="1:9" x14ac:dyDescent="0.15">
      <c r="A2463" s="57">
        <v>41742</v>
      </c>
      <c r="B2463" s="9" t="s">
        <v>113</v>
      </c>
      <c r="C2463" s="83">
        <f t="shared" si="115"/>
        <v>6.4800000000000005E-3</v>
      </c>
      <c r="D2463" s="82">
        <f t="shared" si="114"/>
        <v>5.9400000000000008E-3</v>
      </c>
      <c r="E2463" s="81">
        <f t="shared" si="116"/>
        <v>5.4000000000000001E-4</v>
      </c>
      <c r="F2463" s="97">
        <f>INDEX(バックデータ一覧!$G$4:$I$27,MATCH(計算過程!B2463,バックデータ一覧!$F$4:$F$27,0),MATCH(VLOOKUP(A2463,バックデータ一覧!$T$3:$U$367,2),バックデータ一覧!$G$3:$I$3,0))*10^-3</f>
        <v>5.4000000000000001E-4</v>
      </c>
      <c r="G2463" s="97">
        <f>INDEX(バックデータ一覧!$J$4:$L$27,MATCH(計算過程!B2463,バックデータ一覧!$F$4:$F$27,0),MATCH(VLOOKUP(A2463,バックデータ一覧!$T$3:$U$367,2),バックデータ一覧!$J$3:$L$3,0))*10^-3</f>
        <v>1.08E-3</v>
      </c>
      <c r="H2463" s="97">
        <f>INDEX(バックデータ一覧!$M$4:$O$27,MATCH(計算過程!B2463,バックデータ一覧!$F$4:$F$27,0),MATCH(VLOOKUP(A2463,バックデータ一覧!$T$3:$U$367,2),バックデータ一覧!$M$3:$O$3,0))*10^-3</f>
        <v>1.6299999999999999E-3</v>
      </c>
      <c r="I2463" s="97">
        <f>INDEX(バックデータ一覧!$P$4:$R$27,MATCH(計算過程!B2463,バックデータ一覧!$F$4:$F$27,0),MATCH(VLOOKUP(A2463,バックデータ一覧!$T$3:$U$367,2),バックデータ一覧!$P$3:$R$3,0))*10^-3</f>
        <v>2.1700000000000001E-3</v>
      </c>
    </row>
    <row r="2464" spans="1:9" x14ac:dyDescent="0.15">
      <c r="A2464" s="57">
        <v>41742</v>
      </c>
      <c r="B2464" s="9" t="s">
        <v>114</v>
      </c>
      <c r="C2464" s="83">
        <f t="shared" si="115"/>
        <v>6.0700000000000007E-3</v>
      </c>
      <c r="D2464" s="82">
        <f t="shared" si="114"/>
        <v>5.9400000000000008E-3</v>
      </c>
      <c r="E2464" s="81">
        <f t="shared" si="116"/>
        <v>1.3000000000000002E-4</v>
      </c>
      <c r="F2464" s="97">
        <f>INDEX(バックデータ一覧!$G$4:$I$27,MATCH(計算過程!B2464,バックデータ一覧!$F$4:$F$27,0),MATCH(VLOOKUP(A2464,バックデータ一覧!$T$3:$U$367,2),バックデータ一覧!$G$3:$I$3,0))*10^-3</f>
        <v>1.3000000000000002E-4</v>
      </c>
      <c r="G2464" s="97">
        <f>INDEX(バックデータ一覧!$J$4:$L$27,MATCH(計算過程!B2464,バックデータ一覧!$F$4:$F$27,0),MATCH(VLOOKUP(A2464,バックデータ一覧!$T$3:$U$367,2),バックデータ一覧!$J$3:$L$3,0))*10^-3</f>
        <v>2.5000000000000001E-4</v>
      </c>
      <c r="H2464" s="97">
        <f>INDEX(バックデータ一覧!$M$4:$O$27,MATCH(計算過程!B2464,バックデータ一覧!$F$4:$F$27,0),MATCH(VLOOKUP(A2464,バックデータ一覧!$T$3:$U$367,2),バックデータ一覧!$M$3:$O$3,0))*10^-3</f>
        <v>3.8000000000000002E-4</v>
      </c>
      <c r="I2464" s="97">
        <f>INDEX(バックデータ一覧!$P$4:$R$27,MATCH(計算過程!B2464,バックデータ一覧!$F$4:$F$27,0),MATCH(VLOOKUP(A2464,バックデータ一覧!$T$3:$U$367,2),バックデータ一覧!$P$3:$R$3,0))*10^-3</f>
        <v>5.0000000000000001E-4</v>
      </c>
    </row>
    <row r="2465" spans="1:9" x14ac:dyDescent="0.15">
      <c r="A2465" s="57">
        <v>41742</v>
      </c>
      <c r="B2465" s="9" t="s">
        <v>115</v>
      </c>
      <c r="C2465" s="83">
        <f t="shared" si="115"/>
        <v>6.2700000000000013E-3</v>
      </c>
      <c r="D2465" s="82">
        <f t="shared" si="114"/>
        <v>5.9400000000000008E-3</v>
      </c>
      <c r="E2465" s="81">
        <f t="shared" si="116"/>
        <v>3.3E-4</v>
      </c>
      <c r="F2465" s="97">
        <f>INDEX(バックデータ一覧!$G$4:$I$27,MATCH(計算過程!B2465,バックデータ一覧!$F$4:$F$27,0),MATCH(VLOOKUP(A2465,バックデータ一覧!$T$3:$U$367,2),バックデータ一覧!$G$3:$I$3,0))*10^-3</f>
        <v>3.3E-4</v>
      </c>
      <c r="G2465" s="97">
        <f>INDEX(バックデータ一覧!$J$4:$L$27,MATCH(計算過程!B2465,バックデータ一覧!$F$4:$F$27,0),MATCH(VLOOKUP(A2465,バックデータ一覧!$T$3:$U$367,2),バックデータ一覧!$J$3:$L$3,0))*10^-3</f>
        <v>6.7000000000000002E-4</v>
      </c>
      <c r="H2465" s="97">
        <f>INDEX(バックデータ一覧!$M$4:$O$27,MATCH(計算過程!B2465,バックデータ一覧!$F$4:$F$27,0),MATCH(VLOOKUP(A2465,バックデータ一覧!$T$3:$U$367,2),バックデータ一覧!$M$3:$O$3,0))*10^-3</f>
        <v>1E-3</v>
      </c>
      <c r="I2465" s="97">
        <f>INDEX(バックデータ一覧!$P$4:$R$27,MATCH(計算過程!B2465,バックデータ一覧!$F$4:$F$27,0),MATCH(VLOOKUP(A2465,バックデータ一覧!$T$3:$U$367,2),バックデータ一覧!$P$3:$R$3,0))*10^-3</f>
        <v>1.33E-3</v>
      </c>
    </row>
    <row r="2466" spans="1:9" x14ac:dyDescent="0.15">
      <c r="A2466" s="57">
        <v>41742</v>
      </c>
      <c r="B2466" s="9" t="s">
        <v>116</v>
      </c>
      <c r="C2466" s="83">
        <f t="shared" si="115"/>
        <v>6.0700000000000007E-3</v>
      </c>
      <c r="D2466" s="82">
        <f t="shared" si="114"/>
        <v>5.9400000000000008E-3</v>
      </c>
      <c r="E2466" s="81">
        <f t="shared" si="116"/>
        <v>1.3000000000000002E-4</v>
      </c>
      <c r="F2466" s="97">
        <f>INDEX(バックデータ一覧!$G$4:$I$27,MATCH(計算過程!B2466,バックデータ一覧!$F$4:$F$27,0),MATCH(VLOOKUP(A2466,バックデータ一覧!$T$3:$U$367,2),バックデータ一覧!$G$3:$I$3,0))*10^-3</f>
        <v>1.3000000000000002E-4</v>
      </c>
      <c r="G2466" s="97">
        <f>INDEX(バックデータ一覧!$J$4:$L$27,MATCH(計算過程!B2466,バックデータ一覧!$F$4:$F$27,0),MATCH(VLOOKUP(A2466,バックデータ一覧!$T$3:$U$367,2),バックデータ一覧!$J$3:$L$3,0))*10^-3</f>
        <v>2.5000000000000001E-4</v>
      </c>
      <c r="H2466" s="97">
        <f>INDEX(バックデータ一覧!$M$4:$O$27,MATCH(計算過程!B2466,バックデータ一覧!$F$4:$F$27,0),MATCH(VLOOKUP(A2466,バックデータ一覧!$T$3:$U$367,2),バックデータ一覧!$M$3:$O$3,0))*10^-3</f>
        <v>3.8000000000000002E-4</v>
      </c>
      <c r="I2466" s="97">
        <f>INDEX(バックデータ一覧!$P$4:$R$27,MATCH(計算過程!B2466,バックデータ一覧!$F$4:$F$27,0),MATCH(VLOOKUP(A2466,バックデータ一覧!$T$3:$U$367,2),バックデータ一覧!$P$3:$R$3,0))*10^-3</f>
        <v>5.0000000000000001E-4</v>
      </c>
    </row>
    <row r="2467" spans="1:9" x14ac:dyDescent="0.15">
      <c r="A2467" s="57">
        <v>41742</v>
      </c>
      <c r="B2467" s="9" t="s">
        <v>117</v>
      </c>
      <c r="C2467" s="83">
        <f t="shared" si="115"/>
        <v>9.3200000000000002E-3</v>
      </c>
      <c r="D2467" s="82">
        <f t="shared" si="114"/>
        <v>5.9400000000000008E-3</v>
      </c>
      <c r="E2467" s="81">
        <f t="shared" si="116"/>
        <v>3.3799999999999998E-3</v>
      </c>
      <c r="F2467" s="97">
        <f>INDEX(バックデータ一覧!$G$4:$I$27,MATCH(計算過程!B2467,バックデータ一覧!$F$4:$F$27,0),MATCH(VLOOKUP(A2467,バックデータ一覧!$T$3:$U$367,2),バックデータ一覧!$G$3:$I$3,0))*10^-3</f>
        <v>3.3799999999999998E-3</v>
      </c>
      <c r="G2467" s="97">
        <f>INDEX(バックデータ一覧!$J$4:$L$27,MATCH(計算過程!B2467,バックデータ一覧!$F$4:$F$27,0),MATCH(VLOOKUP(A2467,バックデータ一覧!$T$3:$U$367,2),バックデータ一覧!$J$3:$L$3,0))*10^-3</f>
        <v>6.7499999999999999E-3</v>
      </c>
      <c r="H2467" s="97">
        <f>INDEX(バックデータ一覧!$M$4:$O$27,MATCH(計算過程!B2467,バックデータ一覧!$F$4:$F$27,0),MATCH(VLOOKUP(A2467,バックデータ一覧!$T$3:$U$367,2),バックデータ一覧!$M$3:$O$3,0))*10^-3</f>
        <v>1.0130000000000002E-2</v>
      </c>
      <c r="I2467" s="97">
        <f>INDEX(バックデータ一覧!$P$4:$R$27,MATCH(計算過程!B2467,バックデータ一覧!$F$4:$F$27,0),MATCH(VLOOKUP(A2467,バックデータ一覧!$T$3:$U$367,2),バックデータ一覧!$P$3:$R$3,0))*10^-3</f>
        <v>1.3509999999999999E-2</v>
      </c>
    </row>
    <row r="2468" spans="1:9" x14ac:dyDescent="0.15">
      <c r="A2468" s="57">
        <v>41742</v>
      </c>
      <c r="B2468" s="9" t="s">
        <v>118</v>
      </c>
      <c r="C2468" s="83">
        <f t="shared" si="115"/>
        <v>6.2700000000000013E-3</v>
      </c>
      <c r="D2468" s="82">
        <f t="shared" si="114"/>
        <v>5.9400000000000008E-3</v>
      </c>
      <c r="E2468" s="81">
        <f t="shared" si="116"/>
        <v>3.3E-4</v>
      </c>
      <c r="F2468" s="97">
        <f>INDEX(バックデータ一覧!$G$4:$I$27,MATCH(計算過程!B2468,バックデータ一覧!$F$4:$F$27,0),MATCH(VLOOKUP(A2468,バックデータ一覧!$T$3:$U$367,2),バックデータ一覧!$G$3:$I$3,0))*10^-3</f>
        <v>3.3E-4</v>
      </c>
      <c r="G2468" s="97">
        <f>INDEX(バックデータ一覧!$J$4:$L$27,MATCH(計算過程!B2468,バックデータ一覧!$F$4:$F$27,0),MATCH(VLOOKUP(A2468,バックデータ一覧!$T$3:$U$367,2),バックデータ一覧!$J$3:$L$3,0))*10^-3</f>
        <v>6.7000000000000002E-4</v>
      </c>
      <c r="H2468" s="97">
        <f>INDEX(バックデータ一覧!$M$4:$O$27,MATCH(計算過程!B2468,バックデータ一覧!$F$4:$F$27,0),MATCH(VLOOKUP(A2468,バックデータ一覧!$T$3:$U$367,2),バックデータ一覧!$M$3:$O$3,0))*10^-3</f>
        <v>1E-3</v>
      </c>
      <c r="I2468" s="97">
        <f>INDEX(バックデータ一覧!$P$4:$R$27,MATCH(計算過程!B2468,バックデータ一覧!$F$4:$F$27,0),MATCH(VLOOKUP(A2468,バックデータ一覧!$T$3:$U$367,2),バックデータ一覧!$P$3:$R$3,0))*10^-3</f>
        <v>1.33E-3</v>
      </c>
    </row>
    <row r="2469" spans="1:9" x14ac:dyDescent="0.15">
      <c r="A2469" s="57">
        <v>41742</v>
      </c>
      <c r="B2469" s="9" t="s">
        <v>119</v>
      </c>
      <c r="C2469" s="83">
        <f t="shared" si="115"/>
        <v>6.0700000000000007E-3</v>
      </c>
      <c r="D2469" s="82">
        <f t="shared" si="114"/>
        <v>5.9400000000000008E-3</v>
      </c>
      <c r="E2469" s="81">
        <f t="shared" si="116"/>
        <v>1.3000000000000002E-4</v>
      </c>
      <c r="F2469" s="97">
        <f>INDEX(バックデータ一覧!$G$4:$I$27,MATCH(計算過程!B2469,バックデータ一覧!$F$4:$F$27,0),MATCH(VLOOKUP(A2469,バックデータ一覧!$T$3:$U$367,2),バックデータ一覧!$G$3:$I$3,0))*10^-3</f>
        <v>1.3000000000000002E-4</v>
      </c>
      <c r="G2469" s="97">
        <f>INDEX(バックデータ一覧!$J$4:$L$27,MATCH(計算過程!B2469,バックデータ一覧!$F$4:$F$27,0),MATCH(VLOOKUP(A2469,バックデータ一覧!$T$3:$U$367,2),バックデータ一覧!$J$3:$L$3,0))*10^-3</f>
        <v>2.5000000000000001E-4</v>
      </c>
      <c r="H2469" s="97">
        <f>INDEX(バックデータ一覧!$M$4:$O$27,MATCH(計算過程!B2469,バックデータ一覧!$F$4:$F$27,0),MATCH(VLOOKUP(A2469,バックデータ一覧!$T$3:$U$367,2),バックデータ一覧!$M$3:$O$3,0))*10^-3</f>
        <v>3.8000000000000002E-4</v>
      </c>
      <c r="I2469" s="97">
        <f>INDEX(バックデータ一覧!$P$4:$R$27,MATCH(計算過程!B2469,バックデータ一覧!$F$4:$F$27,0),MATCH(VLOOKUP(A2469,バックデータ一覧!$T$3:$U$367,2),バックデータ一覧!$P$3:$R$3,0))*10^-3</f>
        <v>5.0000000000000001E-4</v>
      </c>
    </row>
    <row r="2470" spans="1:9" x14ac:dyDescent="0.15">
      <c r="A2470" s="57">
        <v>41742</v>
      </c>
      <c r="B2470" s="9" t="s">
        <v>120</v>
      </c>
      <c r="C2470" s="83">
        <f t="shared" si="115"/>
        <v>6.0700000000000007E-3</v>
      </c>
      <c r="D2470" s="82">
        <f t="shared" si="114"/>
        <v>5.9400000000000008E-3</v>
      </c>
      <c r="E2470" s="81">
        <f t="shared" si="116"/>
        <v>1.3000000000000002E-4</v>
      </c>
      <c r="F2470" s="97">
        <f>INDEX(バックデータ一覧!$G$4:$I$27,MATCH(計算過程!B2470,バックデータ一覧!$F$4:$F$27,0),MATCH(VLOOKUP(A2470,バックデータ一覧!$T$3:$U$367,2),バックデータ一覧!$G$3:$I$3,0))*10^-3</f>
        <v>1.3000000000000002E-4</v>
      </c>
      <c r="G2470" s="97">
        <f>INDEX(バックデータ一覧!$J$4:$L$27,MATCH(計算過程!B2470,バックデータ一覧!$F$4:$F$27,0),MATCH(VLOOKUP(A2470,バックデータ一覧!$T$3:$U$367,2),バックデータ一覧!$J$3:$L$3,0))*10^-3</f>
        <v>2.5000000000000001E-4</v>
      </c>
      <c r="H2470" s="97">
        <f>INDEX(バックデータ一覧!$M$4:$O$27,MATCH(計算過程!B2470,バックデータ一覧!$F$4:$F$27,0),MATCH(VLOOKUP(A2470,バックデータ一覧!$T$3:$U$367,2),バックデータ一覧!$M$3:$O$3,0))*10^-3</f>
        <v>3.8000000000000002E-4</v>
      </c>
      <c r="I2470" s="97">
        <f>INDEX(バックデータ一覧!$P$4:$R$27,MATCH(計算過程!B2470,バックデータ一覧!$F$4:$F$27,0),MATCH(VLOOKUP(A2470,バックデータ一覧!$T$3:$U$367,2),バックデータ一覧!$P$3:$R$3,0))*10^-3</f>
        <v>5.0000000000000001E-4</v>
      </c>
    </row>
    <row r="2471" spans="1:9" x14ac:dyDescent="0.15">
      <c r="A2471" s="57">
        <v>41742</v>
      </c>
      <c r="B2471" s="9" t="s">
        <v>121</v>
      </c>
      <c r="C2471" s="83">
        <f t="shared" si="115"/>
        <v>6.2700000000000013E-3</v>
      </c>
      <c r="D2471" s="82">
        <f t="shared" si="114"/>
        <v>5.9400000000000008E-3</v>
      </c>
      <c r="E2471" s="81">
        <f t="shared" si="116"/>
        <v>3.3E-4</v>
      </c>
      <c r="F2471" s="97">
        <f>INDEX(バックデータ一覧!$G$4:$I$27,MATCH(計算過程!B2471,バックデータ一覧!$F$4:$F$27,0),MATCH(VLOOKUP(A2471,バックデータ一覧!$T$3:$U$367,2),バックデータ一覧!$G$3:$I$3,0))*10^-3</f>
        <v>3.3E-4</v>
      </c>
      <c r="G2471" s="97">
        <f>INDEX(バックデータ一覧!$J$4:$L$27,MATCH(計算過程!B2471,バックデータ一覧!$F$4:$F$27,0),MATCH(VLOOKUP(A2471,バックデータ一覧!$T$3:$U$367,2),バックデータ一覧!$J$3:$L$3,0))*10^-3</f>
        <v>6.7000000000000002E-4</v>
      </c>
      <c r="H2471" s="97">
        <f>INDEX(バックデータ一覧!$M$4:$O$27,MATCH(計算過程!B2471,バックデータ一覧!$F$4:$F$27,0),MATCH(VLOOKUP(A2471,バックデータ一覧!$T$3:$U$367,2),バックデータ一覧!$M$3:$O$3,0))*10^-3</f>
        <v>1E-3</v>
      </c>
      <c r="I2471" s="97">
        <f>INDEX(バックデータ一覧!$P$4:$R$27,MATCH(計算過程!B2471,バックデータ一覧!$F$4:$F$27,0),MATCH(VLOOKUP(A2471,バックデータ一覧!$T$3:$U$367,2),バックデータ一覧!$P$3:$R$3,0))*10^-3</f>
        <v>1.33E-3</v>
      </c>
    </row>
    <row r="2472" spans="1:9" x14ac:dyDescent="0.15">
      <c r="A2472" s="57">
        <v>41742</v>
      </c>
      <c r="B2472" s="9" t="s">
        <v>122</v>
      </c>
      <c r="C2472" s="83">
        <f t="shared" si="115"/>
        <v>6.2700000000000013E-3</v>
      </c>
      <c r="D2472" s="82">
        <f t="shared" si="114"/>
        <v>5.9400000000000008E-3</v>
      </c>
      <c r="E2472" s="81">
        <f t="shared" si="116"/>
        <v>3.3E-4</v>
      </c>
      <c r="F2472" s="97">
        <f>INDEX(バックデータ一覧!$G$4:$I$27,MATCH(計算過程!B2472,バックデータ一覧!$F$4:$F$27,0),MATCH(VLOOKUP(A2472,バックデータ一覧!$T$3:$U$367,2),バックデータ一覧!$G$3:$I$3,0))*10^-3</f>
        <v>3.3E-4</v>
      </c>
      <c r="G2472" s="97">
        <f>INDEX(バックデータ一覧!$J$4:$L$27,MATCH(計算過程!B2472,バックデータ一覧!$F$4:$F$27,0),MATCH(VLOOKUP(A2472,バックデータ一覧!$T$3:$U$367,2),バックデータ一覧!$J$3:$L$3,0))*10^-3</f>
        <v>6.7000000000000002E-4</v>
      </c>
      <c r="H2472" s="97">
        <f>INDEX(バックデータ一覧!$M$4:$O$27,MATCH(計算過程!B2472,バックデータ一覧!$F$4:$F$27,0),MATCH(VLOOKUP(A2472,バックデータ一覧!$T$3:$U$367,2),バックデータ一覧!$M$3:$O$3,0))*10^-3</f>
        <v>1E-3</v>
      </c>
      <c r="I2472" s="97">
        <f>INDEX(バックデータ一覧!$P$4:$R$27,MATCH(計算過程!B2472,バックデータ一覧!$F$4:$F$27,0),MATCH(VLOOKUP(A2472,バックデータ一覧!$T$3:$U$367,2),バックデータ一覧!$P$3:$R$3,0))*10^-3</f>
        <v>1.33E-3</v>
      </c>
    </row>
    <row r="2473" spans="1:9" x14ac:dyDescent="0.15">
      <c r="A2473" s="57">
        <v>41742</v>
      </c>
      <c r="B2473" s="9" t="s">
        <v>123</v>
      </c>
      <c r="C2473" s="83">
        <f t="shared" si="115"/>
        <v>1.2360000000000001E-2</v>
      </c>
      <c r="D2473" s="82">
        <f t="shared" si="114"/>
        <v>5.9400000000000008E-3</v>
      </c>
      <c r="E2473" s="81">
        <f t="shared" si="116"/>
        <v>6.4200000000000004E-3</v>
      </c>
      <c r="F2473" s="97">
        <f>INDEX(バックデータ一覧!$G$4:$I$27,MATCH(計算過程!B2473,バックデータ一覧!$F$4:$F$27,0),MATCH(VLOOKUP(A2473,バックデータ一覧!$T$3:$U$367,2),バックデータ一覧!$G$3:$I$3,0))*10^-3</f>
        <v>6.4200000000000004E-3</v>
      </c>
      <c r="G2473" s="97">
        <f>INDEX(バックデータ一覧!$J$4:$L$27,MATCH(計算過程!B2473,バックデータ一覧!$F$4:$F$27,0),MATCH(VLOOKUP(A2473,バックデータ一覧!$T$3:$U$367,2),バックデータ一覧!$J$3:$L$3,0))*10^-3</f>
        <v>1.2840000000000001E-2</v>
      </c>
      <c r="H2473" s="97">
        <f>INDEX(バックデータ一覧!$M$4:$O$27,MATCH(計算過程!B2473,バックデータ一覧!$F$4:$F$27,0),MATCH(VLOOKUP(A2473,バックデータ一覧!$T$3:$U$367,2),バックデータ一覧!$M$3:$O$3,0))*10^-3</f>
        <v>1.9260000000000003E-2</v>
      </c>
      <c r="I2473" s="97">
        <f>INDEX(バックデータ一覧!$P$4:$R$27,MATCH(計算過程!B2473,バックデータ一覧!$F$4:$F$27,0),MATCH(VLOOKUP(A2473,バックデータ一覧!$T$3:$U$367,2),バックデータ一覧!$P$3:$R$3,0))*10^-3</f>
        <v>2.5680000000000001E-2</v>
      </c>
    </row>
    <row r="2474" spans="1:9" x14ac:dyDescent="0.15">
      <c r="A2474" s="57">
        <v>41742</v>
      </c>
      <c r="B2474" s="9" t="s">
        <v>124</v>
      </c>
      <c r="C2474" s="83">
        <f t="shared" si="115"/>
        <v>1.2360000000000001E-2</v>
      </c>
      <c r="D2474" s="82">
        <f t="shared" si="114"/>
        <v>5.9400000000000008E-3</v>
      </c>
      <c r="E2474" s="81">
        <f t="shared" si="116"/>
        <v>6.4200000000000004E-3</v>
      </c>
      <c r="F2474" s="97">
        <f>INDEX(バックデータ一覧!$G$4:$I$27,MATCH(計算過程!B2474,バックデータ一覧!$F$4:$F$27,0),MATCH(VLOOKUP(A2474,バックデータ一覧!$T$3:$U$367,2),バックデータ一覧!$G$3:$I$3,0))*10^-3</f>
        <v>6.4200000000000004E-3</v>
      </c>
      <c r="G2474" s="97">
        <f>INDEX(バックデータ一覧!$J$4:$L$27,MATCH(計算過程!B2474,バックデータ一覧!$F$4:$F$27,0),MATCH(VLOOKUP(A2474,バックデータ一覧!$T$3:$U$367,2),バックデータ一覧!$J$3:$L$3,0))*10^-3</f>
        <v>1.2840000000000001E-2</v>
      </c>
      <c r="H2474" s="97">
        <f>INDEX(バックデータ一覧!$M$4:$O$27,MATCH(計算過程!B2474,バックデータ一覧!$F$4:$F$27,0),MATCH(VLOOKUP(A2474,バックデータ一覧!$T$3:$U$367,2),バックデータ一覧!$M$3:$O$3,0))*10^-3</f>
        <v>1.9260000000000003E-2</v>
      </c>
      <c r="I2474" s="97">
        <f>INDEX(バックデータ一覧!$P$4:$R$27,MATCH(計算過程!B2474,バックデータ一覧!$F$4:$F$27,0),MATCH(VLOOKUP(A2474,バックデータ一覧!$T$3:$U$367,2),バックデータ一覧!$P$3:$R$3,0))*10^-3</f>
        <v>2.5680000000000001E-2</v>
      </c>
    </row>
    <row r="2475" spans="1:9" x14ac:dyDescent="0.15">
      <c r="A2475" s="57">
        <v>41742</v>
      </c>
      <c r="B2475" s="9" t="s">
        <v>125</v>
      </c>
      <c r="C2475" s="83">
        <f t="shared" si="115"/>
        <v>6.2700000000000013E-3</v>
      </c>
      <c r="D2475" s="82">
        <f t="shared" si="114"/>
        <v>5.9400000000000008E-3</v>
      </c>
      <c r="E2475" s="81">
        <f t="shared" si="116"/>
        <v>3.3E-4</v>
      </c>
      <c r="F2475" s="97">
        <f>INDEX(バックデータ一覧!$G$4:$I$27,MATCH(計算過程!B2475,バックデータ一覧!$F$4:$F$27,0),MATCH(VLOOKUP(A2475,バックデータ一覧!$T$3:$U$367,2),バックデータ一覧!$G$3:$I$3,0))*10^-3</f>
        <v>3.3E-4</v>
      </c>
      <c r="G2475" s="97">
        <f>INDEX(バックデータ一覧!$J$4:$L$27,MATCH(計算過程!B2475,バックデータ一覧!$F$4:$F$27,0),MATCH(VLOOKUP(A2475,バックデータ一覧!$T$3:$U$367,2),バックデータ一覧!$J$3:$L$3,0))*10^-3</f>
        <v>6.7000000000000002E-4</v>
      </c>
      <c r="H2475" s="97">
        <f>INDEX(バックデータ一覧!$M$4:$O$27,MATCH(計算過程!B2475,バックデータ一覧!$F$4:$F$27,0),MATCH(VLOOKUP(A2475,バックデータ一覧!$T$3:$U$367,2),バックデータ一覧!$M$3:$O$3,0))*10^-3</f>
        <v>1E-3</v>
      </c>
      <c r="I2475" s="97">
        <f>INDEX(バックデータ一覧!$P$4:$R$27,MATCH(計算過程!B2475,バックデータ一覧!$F$4:$F$27,0),MATCH(VLOOKUP(A2475,バックデータ一覧!$T$3:$U$367,2),バックデータ一覧!$P$3:$R$3,0))*10^-3</f>
        <v>1.33E-3</v>
      </c>
    </row>
    <row r="2476" spans="1:9" x14ac:dyDescent="0.15">
      <c r="A2476" s="57">
        <v>41742</v>
      </c>
      <c r="B2476" s="9" t="s">
        <v>126</v>
      </c>
      <c r="C2476" s="83">
        <f t="shared" si="115"/>
        <v>6.2700000000000013E-3</v>
      </c>
      <c r="D2476" s="82">
        <f t="shared" si="114"/>
        <v>5.9400000000000008E-3</v>
      </c>
      <c r="E2476" s="81">
        <f t="shared" si="116"/>
        <v>3.3E-4</v>
      </c>
      <c r="F2476" s="97">
        <f>INDEX(バックデータ一覧!$G$4:$I$27,MATCH(計算過程!B2476,バックデータ一覧!$F$4:$F$27,0),MATCH(VLOOKUP(A2476,バックデータ一覧!$T$3:$U$367,2),バックデータ一覧!$G$3:$I$3,0))*10^-3</f>
        <v>3.3E-4</v>
      </c>
      <c r="G2476" s="97">
        <f>INDEX(バックデータ一覧!$J$4:$L$27,MATCH(計算過程!B2476,バックデータ一覧!$F$4:$F$27,0),MATCH(VLOOKUP(A2476,バックデータ一覧!$T$3:$U$367,2),バックデータ一覧!$J$3:$L$3,0))*10^-3</f>
        <v>6.7000000000000002E-4</v>
      </c>
      <c r="H2476" s="97">
        <f>INDEX(バックデータ一覧!$M$4:$O$27,MATCH(計算過程!B2476,バックデータ一覧!$F$4:$F$27,0),MATCH(VLOOKUP(A2476,バックデータ一覧!$T$3:$U$367,2),バックデータ一覧!$M$3:$O$3,0))*10^-3</f>
        <v>1E-3</v>
      </c>
      <c r="I2476" s="97">
        <f>INDEX(バックデータ一覧!$P$4:$R$27,MATCH(計算過程!B2476,バックデータ一覧!$F$4:$F$27,0),MATCH(VLOOKUP(A2476,バックデータ一覧!$T$3:$U$367,2),バックデータ一覧!$P$3:$R$3,0))*10^-3</f>
        <v>1.33E-3</v>
      </c>
    </row>
    <row r="2477" spans="1:9" x14ac:dyDescent="0.15">
      <c r="A2477" s="57">
        <v>41742</v>
      </c>
      <c r="B2477" s="9" t="s">
        <v>127</v>
      </c>
      <c r="C2477" s="83">
        <f t="shared" si="115"/>
        <v>1.2220000000000002E-2</v>
      </c>
      <c r="D2477" s="82">
        <f t="shared" si="114"/>
        <v>5.9400000000000008E-3</v>
      </c>
      <c r="E2477" s="81">
        <f t="shared" si="116"/>
        <v>6.28E-3</v>
      </c>
      <c r="F2477" s="97">
        <f>INDEX(バックデータ一覧!$G$4:$I$27,MATCH(計算過程!B2477,バックデータ一覧!$F$4:$F$27,0),MATCH(VLOOKUP(A2477,バックデータ一覧!$T$3:$U$367,2),バックデータ一覧!$G$3:$I$3,0))*10^-3</f>
        <v>6.28E-3</v>
      </c>
      <c r="G2477" s="97">
        <f>INDEX(バックデータ一覧!$J$4:$L$27,MATCH(計算過程!B2477,バックデータ一覧!$F$4:$F$27,0),MATCH(VLOOKUP(A2477,バックデータ一覧!$T$3:$U$367,2),バックデータ一覧!$J$3:$L$3,0))*10^-3</f>
        <v>1.256E-2</v>
      </c>
      <c r="H2477" s="97">
        <f>INDEX(バックデータ一覧!$M$4:$O$27,MATCH(計算過程!B2477,バックデータ一覧!$F$4:$F$27,0),MATCH(VLOOKUP(A2477,バックデータ一覧!$T$3:$U$367,2),バックデータ一覧!$M$3:$O$3,0))*10^-3</f>
        <v>1.8839999999999999E-2</v>
      </c>
      <c r="I2477" s="97">
        <f>INDEX(バックデータ一覧!$P$4:$R$27,MATCH(計算過程!B2477,バックデータ一覧!$F$4:$F$27,0),MATCH(VLOOKUP(A2477,バックデータ一覧!$T$3:$U$367,2),バックデータ一覧!$P$3:$R$3,0))*10^-3</f>
        <v>2.512E-2</v>
      </c>
    </row>
    <row r="2478" spans="1:9" x14ac:dyDescent="0.15">
      <c r="A2478" s="57">
        <v>41742</v>
      </c>
      <c r="B2478" s="9" t="s">
        <v>128</v>
      </c>
      <c r="C2478" s="83">
        <f t="shared" si="115"/>
        <v>1.2640000000000002E-2</v>
      </c>
      <c r="D2478" s="82">
        <f t="shared" si="114"/>
        <v>5.9400000000000008E-3</v>
      </c>
      <c r="E2478" s="81">
        <f t="shared" si="116"/>
        <v>6.7000000000000002E-3</v>
      </c>
      <c r="F2478" s="97">
        <f>INDEX(バックデータ一覧!$G$4:$I$27,MATCH(計算過程!B2478,バックデータ一覧!$F$4:$F$27,0),MATCH(VLOOKUP(A2478,バックデータ一覧!$T$3:$U$367,2),バックデータ一覧!$G$3:$I$3,0))*10^-3</f>
        <v>6.7000000000000002E-3</v>
      </c>
      <c r="G2478" s="97">
        <f>INDEX(バックデータ一覧!$J$4:$L$27,MATCH(計算過程!B2478,バックデータ一覧!$F$4:$F$27,0),MATCH(VLOOKUP(A2478,バックデータ一覧!$T$3:$U$367,2),バックデータ一覧!$J$3:$L$3,0))*10^-3</f>
        <v>1.3390000000000001E-2</v>
      </c>
      <c r="H2478" s="97">
        <f>INDEX(バックデータ一覧!$M$4:$O$27,MATCH(計算過程!B2478,バックデータ一覧!$F$4:$F$27,0),MATCH(VLOOKUP(A2478,バックデータ一覧!$T$3:$U$367,2),バックデータ一覧!$M$3:$O$3,0))*10^-3</f>
        <v>2.009E-2</v>
      </c>
      <c r="I2478" s="97">
        <f>INDEX(バックデータ一覧!$P$4:$R$27,MATCH(計算過程!B2478,バックデータ一覧!$F$4:$F$27,0),MATCH(VLOOKUP(A2478,バックデータ一覧!$T$3:$U$367,2),バックデータ一覧!$P$3:$R$3,0))*10^-3</f>
        <v>2.6790000000000001E-2</v>
      </c>
    </row>
    <row r="2479" spans="1:9" x14ac:dyDescent="0.15">
      <c r="A2479" s="57">
        <v>41743</v>
      </c>
      <c r="B2479" s="9" t="s">
        <v>105</v>
      </c>
      <c r="C2479" s="83">
        <f t="shared" si="115"/>
        <v>6.0700000000000007E-3</v>
      </c>
      <c r="D2479" s="82">
        <f t="shared" si="114"/>
        <v>5.9400000000000008E-3</v>
      </c>
      <c r="E2479" s="81">
        <f t="shared" si="116"/>
        <v>1.3000000000000002E-4</v>
      </c>
      <c r="F2479" s="97">
        <f>INDEX(バックデータ一覧!$G$4:$I$27,MATCH(計算過程!B2479,バックデータ一覧!$F$4:$F$27,0),MATCH(VLOOKUP(A2479,バックデータ一覧!$T$3:$U$367,2),バックデータ一覧!$G$3:$I$3,0))*10^-3</f>
        <v>1.3000000000000002E-4</v>
      </c>
      <c r="G2479" s="97">
        <f>INDEX(バックデータ一覧!$J$4:$L$27,MATCH(計算過程!B2479,バックデータ一覧!$F$4:$F$27,0),MATCH(VLOOKUP(A2479,バックデータ一覧!$T$3:$U$367,2),バックデータ一覧!$J$3:$L$3,0))*10^-3</f>
        <v>2.5000000000000001E-4</v>
      </c>
      <c r="H2479" s="97">
        <f>INDEX(バックデータ一覧!$M$4:$O$27,MATCH(計算過程!B2479,バックデータ一覧!$F$4:$F$27,0),MATCH(VLOOKUP(A2479,バックデータ一覧!$T$3:$U$367,2),バックデータ一覧!$M$3:$O$3,0))*10^-3</f>
        <v>3.8000000000000002E-4</v>
      </c>
      <c r="I2479" s="97">
        <f>INDEX(バックデータ一覧!$P$4:$R$27,MATCH(計算過程!B2479,バックデータ一覧!$F$4:$F$27,0),MATCH(VLOOKUP(A2479,バックデータ一覧!$T$3:$U$367,2),バックデータ一覧!$P$3:$R$3,0))*10^-3</f>
        <v>5.0000000000000001E-4</v>
      </c>
    </row>
    <row r="2480" spans="1:9" x14ac:dyDescent="0.15">
      <c r="A2480" s="57">
        <v>41743</v>
      </c>
      <c r="B2480" s="9" t="s">
        <v>106</v>
      </c>
      <c r="C2480" s="83">
        <f t="shared" si="115"/>
        <v>6.0700000000000007E-3</v>
      </c>
      <c r="D2480" s="82">
        <f t="shared" si="114"/>
        <v>5.9400000000000008E-3</v>
      </c>
      <c r="E2480" s="81">
        <f t="shared" si="116"/>
        <v>1.3000000000000002E-4</v>
      </c>
      <c r="F2480" s="97">
        <f>INDEX(バックデータ一覧!$G$4:$I$27,MATCH(計算過程!B2480,バックデータ一覧!$F$4:$F$27,0),MATCH(VLOOKUP(A2480,バックデータ一覧!$T$3:$U$367,2),バックデータ一覧!$G$3:$I$3,0))*10^-3</f>
        <v>1.3000000000000002E-4</v>
      </c>
      <c r="G2480" s="97">
        <f>INDEX(バックデータ一覧!$J$4:$L$27,MATCH(計算過程!B2480,バックデータ一覧!$F$4:$F$27,0),MATCH(VLOOKUP(A2480,バックデータ一覧!$T$3:$U$367,2),バックデータ一覧!$J$3:$L$3,0))*10^-3</f>
        <v>2.5000000000000001E-4</v>
      </c>
      <c r="H2480" s="97">
        <f>INDEX(バックデータ一覧!$M$4:$O$27,MATCH(計算過程!B2480,バックデータ一覧!$F$4:$F$27,0),MATCH(VLOOKUP(A2480,バックデータ一覧!$T$3:$U$367,2),バックデータ一覧!$M$3:$O$3,0))*10^-3</f>
        <v>3.8000000000000002E-4</v>
      </c>
      <c r="I2480" s="97">
        <f>INDEX(バックデータ一覧!$P$4:$R$27,MATCH(計算過程!B2480,バックデータ一覧!$F$4:$F$27,0),MATCH(VLOOKUP(A2480,バックデータ一覧!$T$3:$U$367,2),バックデータ一覧!$P$3:$R$3,0))*10^-3</f>
        <v>5.0000000000000001E-4</v>
      </c>
    </row>
    <row r="2481" spans="1:9" x14ac:dyDescent="0.15">
      <c r="A2481" s="57">
        <v>41743</v>
      </c>
      <c r="B2481" s="9" t="s">
        <v>107</v>
      </c>
      <c r="C2481" s="83">
        <f t="shared" si="115"/>
        <v>6.0700000000000007E-3</v>
      </c>
      <c r="D2481" s="82">
        <f t="shared" si="114"/>
        <v>5.9400000000000008E-3</v>
      </c>
      <c r="E2481" s="81">
        <f t="shared" si="116"/>
        <v>1.3000000000000002E-4</v>
      </c>
      <c r="F2481" s="97">
        <f>INDEX(バックデータ一覧!$G$4:$I$27,MATCH(計算過程!B2481,バックデータ一覧!$F$4:$F$27,0),MATCH(VLOOKUP(A2481,バックデータ一覧!$T$3:$U$367,2),バックデータ一覧!$G$3:$I$3,0))*10^-3</f>
        <v>1.3000000000000002E-4</v>
      </c>
      <c r="G2481" s="97">
        <f>INDEX(バックデータ一覧!$J$4:$L$27,MATCH(計算過程!B2481,バックデータ一覧!$F$4:$F$27,0),MATCH(VLOOKUP(A2481,バックデータ一覧!$T$3:$U$367,2),バックデータ一覧!$J$3:$L$3,0))*10^-3</f>
        <v>2.5000000000000001E-4</v>
      </c>
      <c r="H2481" s="97">
        <f>INDEX(バックデータ一覧!$M$4:$O$27,MATCH(計算過程!B2481,バックデータ一覧!$F$4:$F$27,0),MATCH(VLOOKUP(A2481,バックデータ一覧!$T$3:$U$367,2),バックデータ一覧!$M$3:$O$3,0))*10^-3</f>
        <v>3.8000000000000002E-4</v>
      </c>
      <c r="I2481" s="97">
        <f>INDEX(バックデータ一覧!$P$4:$R$27,MATCH(計算過程!B2481,バックデータ一覧!$F$4:$F$27,0),MATCH(VLOOKUP(A2481,バックデータ一覧!$T$3:$U$367,2),バックデータ一覧!$P$3:$R$3,0))*10^-3</f>
        <v>5.0000000000000001E-4</v>
      </c>
    </row>
    <row r="2482" spans="1:9" x14ac:dyDescent="0.15">
      <c r="A2482" s="57">
        <v>41743</v>
      </c>
      <c r="B2482" s="9" t="s">
        <v>108</v>
      </c>
      <c r="C2482" s="83">
        <f t="shared" si="115"/>
        <v>6.0700000000000007E-3</v>
      </c>
      <c r="D2482" s="82">
        <f t="shared" si="114"/>
        <v>5.9400000000000008E-3</v>
      </c>
      <c r="E2482" s="81">
        <f t="shared" si="116"/>
        <v>1.3000000000000002E-4</v>
      </c>
      <c r="F2482" s="97">
        <f>INDEX(バックデータ一覧!$G$4:$I$27,MATCH(計算過程!B2482,バックデータ一覧!$F$4:$F$27,0),MATCH(VLOOKUP(A2482,バックデータ一覧!$T$3:$U$367,2),バックデータ一覧!$G$3:$I$3,0))*10^-3</f>
        <v>1.3000000000000002E-4</v>
      </c>
      <c r="G2482" s="97">
        <f>INDEX(バックデータ一覧!$J$4:$L$27,MATCH(計算過程!B2482,バックデータ一覧!$F$4:$F$27,0),MATCH(VLOOKUP(A2482,バックデータ一覧!$T$3:$U$367,2),バックデータ一覧!$J$3:$L$3,0))*10^-3</f>
        <v>2.5000000000000001E-4</v>
      </c>
      <c r="H2482" s="97">
        <f>INDEX(バックデータ一覧!$M$4:$O$27,MATCH(計算過程!B2482,バックデータ一覧!$F$4:$F$27,0),MATCH(VLOOKUP(A2482,バックデータ一覧!$T$3:$U$367,2),バックデータ一覧!$M$3:$O$3,0))*10^-3</f>
        <v>3.8000000000000002E-4</v>
      </c>
      <c r="I2482" s="97">
        <f>INDEX(バックデータ一覧!$P$4:$R$27,MATCH(計算過程!B2482,バックデータ一覧!$F$4:$F$27,0),MATCH(VLOOKUP(A2482,バックデータ一覧!$T$3:$U$367,2),バックデータ一覧!$P$3:$R$3,0))*10^-3</f>
        <v>5.0000000000000001E-4</v>
      </c>
    </row>
    <row r="2483" spans="1:9" x14ac:dyDescent="0.15">
      <c r="A2483" s="57">
        <v>41743</v>
      </c>
      <c r="B2483" s="9" t="s">
        <v>109</v>
      </c>
      <c r="C2483" s="83">
        <f t="shared" si="115"/>
        <v>6.0700000000000007E-3</v>
      </c>
      <c r="D2483" s="82">
        <f t="shared" si="114"/>
        <v>5.9400000000000008E-3</v>
      </c>
      <c r="E2483" s="81">
        <f t="shared" si="116"/>
        <v>1.3000000000000002E-4</v>
      </c>
      <c r="F2483" s="97">
        <f>INDEX(バックデータ一覧!$G$4:$I$27,MATCH(計算過程!B2483,バックデータ一覧!$F$4:$F$27,0),MATCH(VLOOKUP(A2483,バックデータ一覧!$T$3:$U$367,2),バックデータ一覧!$G$3:$I$3,0))*10^-3</f>
        <v>1.3000000000000002E-4</v>
      </c>
      <c r="G2483" s="97">
        <f>INDEX(バックデータ一覧!$J$4:$L$27,MATCH(計算過程!B2483,バックデータ一覧!$F$4:$F$27,0),MATCH(VLOOKUP(A2483,バックデータ一覧!$T$3:$U$367,2),バックデータ一覧!$J$3:$L$3,0))*10^-3</f>
        <v>2.5000000000000001E-4</v>
      </c>
      <c r="H2483" s="97">
        <f>INDEX(バックデータ一覧!$M$4:$O$27,MATCH(計算過程!B2483,バックデータ一覧!$F$4:$F$27,0),MATCH(VLOOKUP(A2483,バックデータ一覧!$T$3:$U$367,2),バックデータ一覧!$M$3:$O$3,0))*10^-3</f>
        <v>3.8000000000000002E-4</v>
      </c>
      <c r="I2483" s="97">
        <f>INDEX(バックデータ一覧!$P$4:$R$27,MATCH(計算過程!B2483,バックデータ一覧!$F$4:$F$27,0),MATCH(VLOOKUP(A2483,バックデータ一覧!$T$3:$U$367,2),バックデータ一覧!$P$3:$R$3,0))*10^-3</f>
        <v>5.0000000000000001E-4</v>
      </c>
    </row>
    <row r="2484" spans="1:9" x14ac:dyDescent="0.15">
      <c r="A2484" s="57">
        <v>41743</v>
      </c>
      <c r="B2484" s="9" t="s">
        <v>110</v>
      </c>
      <c r="C2484" s="83">
        <f t="shared" si="115"/>
        <v>6.0700000000000007E-3</v>
      </c>
      <c r="D2484" s="82">
        <f t="shared" si="114"/>
        <v>5.9400000000000008E-3</v>
      </c>
      <c r="E2484" s="81">
        <f t="shared" si="116"/>
        <v>1.3000000000000002E-4</v>
      </c>
      <c r="F2484" s="97">
        <f>INDEX(バックデータ一覧!$G$4:$I$27,MATCH(計算過程!B2484,バックデータ一覧!$F$4:$F$27,0),MATCH(VLOOKUP(A2484,バックデータ一覧!$T$3:$U$367,2),バックデータ一覧!$G$3:$I$3,0))*10^-3</f>
        <v>1.3000000000000002E-4</v>
      </c>
      <c r="G2484" s="97">
        <f>INDEX(バックデータ一覧!$J$4:$L$27,MATCH(計算過程!B2484,バックデータ一覧!$F$4:$F$27,0),MATCH(VLOOKUP(A2484,バックデータ一覧!$T$3:$U$367,2),バックデータ一覧!$J$3:$L$3,0))*10^-3</f>
        <v>2.5000000000000001E-4</v>
      </c>
      <c r="H2484" s="97">
        <f>INDEX(バックデータ一覧!$M$4:$O$27,MATCH(計算過程!B2484,バックデータ一覧!$F$4:$F$27,0),MATCH(VLOOKUP(A2484,バックデータ一覧!$T$3:$U$367,2),バックデータ一覧!$M$3:$O$3,0))*10^-3</f>
        <v>3.8000000000000002E-4</v>
      </c>
      <c r="I2484" s="97">
        <f>INDEX(バックデータ一覧!$P$4:$R$27,MATCH(計算過程!B2484,バックデータ一覧!$F$4:$F$27,0),MATCH(VLOOKUP(A2484,バックデータ一覧!$T$3:$U$367,2),バックデータ一覧!$P$3:$R$3,0))*10^-3</f>
        <v>5.0000000000000001E-4</v>
      </c>
    </row>
    <row r="2485" spans="1:9" x14ac:dyDescent="0.15">
      <c r="A2485" s="57">
        <v>41743</v>
      </c>
      <c r="B2485" s="9" t="s">
        <v>111</v>
      </c>
      <c r="C2485" s="83">
        <f t="shared" si="115"/>
        <v>9.3200000000000002E-3</v>
      </c>
      <c r="D2485" s="82">
        <f t="shared" si="114"/>
        <v>5.9400000000000008E-3</v>
      </c>
      <c r="E2485" s="81">
        <f t="shared" si="116"/>
        <v>3.3799999999999998E-3</v>
      </c>
      <c r="F2485" s="97">
        <f>INDEX(バックデータ一覧!$G$4:$I$27,MATCH(計算過程!B2485,バックデータ一覧!$F$4:$F$27,0),MATCH(VLOOKUP(A2485,バックデータ一覧!$T$3:$U$367,2),バックデータ一覧!$G$3:$I$3,0))*10^-3</f>
        <v>3.3799999999999998E-3</v>
      </c>
      <c r="G2485" s="97">
        <f>INDEX(バックデータ一覧!$J$4:$L$27,MATCH(計算過程!B2485,バックデータ一覧!$F$4:$F$27,0),MATCH(VLOOKUP(A2485,バックデータ一覧!$T$3:$U$367,2),バックデータ一覧!$J$3:$L$3,0))*10^-3</f>
        <v>6.7499999999999999E-3</v>
      </c>
      <c r="H2485" s="97">
        <f>INDEX(バックデータ一覧!$M$4:$O$27,MATCH(計算過程!B2485,バックデータ一覧!$F$4:$F$27,0),MATCH(VLOOKUP(A2485,バックデータ一覧!$T$3:$U$367,2),バックデータ一覧!$M$3:$O$3,0))*10^-3</f>
        <v>1.0130000000000002E-2</v>
      </c>
      <c r="I2485" s="97">
        <f>INDEX(バックデータ一覧!$P$4:$R$27,MATCH(計算過程!B2485,バックデータ一覧!$F$4:$F$27,0),MATCH(VLOOKUP(A2485,バックデータ一覧!$T$3:$U$367,2),バックデータ一覧!$P$3:$R$3,0))*10^-3</f>
        <v>1.3509999999999999E-2</v>
      </c>
    </row>
    <row r="2486" spans="1:9" x14ac:dyDescent="0.15">
      <c r="A2486" s="57">
        <v>41743</v>
      </c>
      <c r="B2486" s="9" t="s">
        <v>112</v>
      </c>
      <c r="C2486" s="83">
        <f t="shared" si="115"/>
        <v>6.4800000000000005E-3</v>
      </c>
      <c r="D2486" s="82">
        <f t="shared" si="114"/>
        <v>5.9400000000000008E-3</v>
      </c>
      <c r="E2486" s="81">
        <f t="shared" si="116"/>
        <v>5.4000000000000001E-4</v>
      </c>
      <c r="F2486" s="97">
        <f>INDEX(バックデータ一覧!$G$4:$I$27,MATCH(計算過程!B2486,バックデータ一覧!$F$4:$F$27,0),MATCH(VLOOKUP(A2486,バックデータ一覧!$T$3:$U$367,2),バックデータ一覧!$G$3:$I$3,0))*10^-3</f>
        <v>5.4000000000000001E-4</v>
      </c>
      <c r="G2486" s="97">
        <f>INDEX(バックデータ一覧!$J$4:$L$27,MATCH(計算過程!B2486,バックデータ一覧!$F$4:$F$27,0),MATCH(VLOOKUP(A2486,バックデータ一覧!$T$3:$U$367,2),バックデータ一覧!$J$3:$L$3,0))*10^-3</f>
        <v>1.08E-3</v>
      </c>
      <c r="H2486" s="97">
        <f>INDEX(バックデータ一覧!$M$4:$O$27,MATCH(計算過程!B2486,バックデータ一覧!$F$4:$F$27,0),MATCH(VLOOKUP(A2486,バックデータ一覧!$T$3:$U$367,2),バックデータ一覧!$M$3:$O$3,0))*10^-3</f>
        <v>1.6299999999999999E-3</v>
      </c>
      <c r="I2486" s="97">
        <f>INDEX(バックデータ一覧!$P$4:$R$27,MATCH(計算過程!B2486,バックデータ一覧!$F$4:$F$27,0),MATCH(VLOOKUP(A2486,バックデータ一覧!$T$3:$U$367,2),バックデータ一覧!$P$3:$R$3,0))*10^-3</f>
        <v>2.1700000000000001E-3</v>
      </c>
    </row>
    <row r="2487" spans="1:9" x14ac:dyDescent="0.15">
      <c r="A2487" s="57">
        <v>41743</v>
      </c>
      <c r="B2487" s="9" t="s">
        <v>113</v>
      </c>
      <c r="C2487" s="83">
        <f t="shared" si="115"/>
        <v>6.4800000000000005E-3</v>
      </c>
      <c r="D2487" s="82">
        <f t="shared" si="114"/>
        <v>5.9400000000000008E-3</v>
      </c>
      <c r="E2487" s="81">
        <f t="shared" si="116"/>
        <v>5.4000000000000001E-4</v>
      </c>
      <c r="F2487" s="97">
        <f>INDEX(バックデータ一覧!$G$4:$I$27,MATCH(計算過程!B2487,バックデータ一覧!$F$4:$F$27,0),MATCH(VLOOKUP(A2487,バックデータ一覧!$T$3:$U$367,2),バックデータ一覧!$G$3:$I$3,0))*10^-3</f>
        <v>5.4000000000000001E-4</v>
      </c>
      <c r="G2487" s="97">
        <f>INDEX(バックデータ一覧!$J$4:$L$27,MATCH(計算過程!B2487,バックデータ一覧!$F$4:$F$27,0),MATCH(VLOOKUP(A2487,バックデータ一覧!$T$3:$U$367,2),バックデータ一覧!$J$3:$L$3,0))*10^-3</f>
        <v>1.08E-3</v>
      </c>
      <c r="H2487" s="97">
        <f>INDEX(バックデータ一覧!$M$4:$O$27,MATCH(計算過程!B2487,バックデータ一覧!$F$4:$F$27,0),MATCH(VLOOKUP(A2487,バックデータ一覧!$T$3:$U$367,2),バックデータ一覧!$M$3:$O$3,0))*10^-3</f>
        <v>1.6299999999999999E-3</v>
      </c>
      <c r="I2487" s="97">
        <f>INDEX(バックデータ一覧!$P$4:$R$27,MATCH(計算過程!B2487,バックデータ一覧!$F$4:$F$27,0),MATCH(VLOOKUP(A2487,バックデータ一覧!$T$3:$U$367,2),バックデータ一覧!$P$3:$R$3,0))*10^-3</f>
        <v>2.1700000000000001E-3</v>
      </c>
    </row>
    <row r="2488" spans="1:9" x14ac:dyDescent="0.15">
      <c r="A2488" s="57">
        <v>41743</v>
      </c>
      <c r="B2488" s="9" t="s">
        <v>114</v>
      </c>
      <c r="C2488" s="83">
        <f t="shared" si="115"/>
        <v>6.0700000000000007E-3</v>
      </c>
      <c r="D2488" s="82">
        <f t="shared" si="114"/>
        <v>5.9400000000000008E-3</v>
      </c>
      <c r="E2488" s="81">
        <f t="shared" si="116"/>
        <v>1.3000000000000002E-4</v>
      </c>
      <c r="F2488" s="97">
        <f>INDEX(バックデータ一覧!$G$4:$I$27,MATCH(計算過程!B2488,バックデータ一覧!$F$4:$F$27,0),MATCH(VLOOKUP(A2488,バックデータ一覧!$T$3:$U$367,2),バックデータ一覧!$G$3:$I$3,0))*10^-3</f>
        <v>1.3000000000000002E-4</v>
      </c>
      <c r="G2488" s="97">
        <f>INDEX(バックデータ一覧!$J$4:$L$27,MATCH(計算過程!B2488,バックデータ一覧!$F$4:$F$27,0),MATCH(VLOOKUP(A2488,バックデータ一覧!$T$3:$U$367,2),バックデータ一覧!$J$3:$L$3,0))*10^-3</f>
        <v>2.5000000000000001E-4</v>
      </c>
      <c r="H2488" s="97">
        <f>INDEX(バックデータ一覧!$M$4:$O$27,MATCH(計算過程!B2488,バックデータ一覧!$F$4:$F$27,0),MATCH(VLOOKUP(A2488,バックデータ一覧!$T$3:$U$367,2),バックデータ一覧!$M$3:$O$3,0))*10^-3</f>
        <v>3.8000000000000002E-4</v>
      </c>
      <c r="I2488" s="97">
        <f>INDEX(バックデータ一覧!$P$4:$R$27,MATCH(計算過程!B2488,バックデータ一覧!$F$4:$F$27,0),MATCH(VLOOKUP(A2488,バックデータ一覧!$T$3:$U$367,2),バックデータ一覧!$P$3:$R$3,0))*10^-3</f>
        <v>5.0000000000000001E-4</v>
      </c>
    </row>
    <row r="2489" spans="1:9" x14ac:dyDescent="0.15">
      <c r="A2489" s="57">
        <v>41743</v>
      </c>
      <c r="B2489" s="9" t="s">
        <v>115</v>
      </c>
      <c r="C2489" s="83">
        <f t="shared" si="115"/>
        <v>6.2700000000000013E-3</v>
      </c>
      <c r="D2489" s="82">
        <f t="shared" si="114"/>
        <v>5.9400000000000008E-3</v>
      </c>
      <c r="E2489" s="81">
        <f t="shared" si="116"/>
        <v>3.3E-4</v>
      </c>
      <c r="F2489" s="97">
        <f>INDEX(バックデータ一覧!$G$4:$I$27,MATCH(計算過程!B2489,バックデータ一覧!$F$4:$F$27,0),MATCH(VLOOKUP(A2489,バックデータ一覧!$T$3:$U$367,2),バックデータ一覧!$G$3:$I$3,0))*10^-3</f>
        <v>3.3E-4</v>
      </c>
      <c r="G2489" s="97">
        <f>INDEX(バックデータ一覧!$J$4:$L$27,MATCH(計算過程!B2489,バックデータ一覧!$F$4:$F$27,0),MATCH(VLOOKUP(A2489,バックデータ一覧!$T$3:$U$367,2),バックデータ一覧!$J$3:$L$3,0))*10^-3</f>
        <v>6.7000000000000002E-4</v>
      </c>
      <c r="H2489" s="97">
        <f>INDEX(バックデータ一覧!$M$4:$O$27,MATCH(計算過程!B2489,バックデータ一覧!$F$4:$F$27,0),MATCH(VLOOKUP(A2489,バックデータ一覧!$T$3:$U$367,2),バックデータ一覧!$M$3:$O$3,0))*10^-3</f>
        <v>1E-3</v>
      </c>
      <c r="I2489" s="97">
        <f>INDEX(バックデータ一覧!$P$4:$R$27,MATCH(計算過程!B2489,バックデータ一覧!$F$4:$F$27,0),MATCH(VLOOKUP(A2489,バックデータ一覧!$T$3:$U$367,2),バックデータ一覧!$P$3:$R$3,0))*10^-3</f>
        <v>1.33E-3</v>
      </c>
    </row>
    <row r="2490" spans="1:9" x14ac:dyDescent="0.15">
      <c r="A2490" s="57">
        <v>41743</v>
      </c>
      <c r="B2490" s="9" t="s">
        <v>116</v>
      </c>
      <c r="C2490" s="83">
        <f t="shared" si="115"/>
        <v>6.0700000000000007E-3</v>
      </c>
      <c r="D2490" s="82">
        <f t="shared" si="114"/>
        <v>5.9400000000000008E-3</v>
      </c>
      <c r="E2490" s="81">
        <f t="shared" si="116"/>
        <v>1.3000000000000002E-4</v>
      </c>
      <c r="F2490" s="97">
        <f>INDEX(バックデータ一覧!$G$4:$I$27,MATCH(計算過程!B2490,バックデータ一覧!$F$4:$F$27,0),MATCH(VLOOKUP(A2490,バックデータ一覧!$T$3:$U$367,2),バックデータ一覧!$G$3:$I$3,0))*10^-3</f>
        <v>1.3000000000000002E-4</v>
      </c>
      <c r="G2490" s="97">
        <f>INDEX(バックデータ一覧!$J$4:$L$27,MATCH(計算過程!B2490,バックデータ一覧!$F$4:$F$27,0),MATCH(VLOOKUP(A2490,バックデータ一覧!$T$3:$U$367,2),バックデータ一覧!$J$3:$L$3,0))*10^-3</f>
        <v>2.5000000000000001E-4</v>
      </c>
      <c r="H2490" s="97">
        <f>INDEX(バックデータ一覧!$M$4:$O$27,MATCH(計算過程!B2490,バックデータ一覧!$F$4:$F$27,0),MATCH(VLOOKUP(A2490,バックデータ一覧!$T$3:$U$367,2),バックデータ一覧!$M$3:$O$3,0))*10^-3</f>
        <v>3.8000000000000002E-4</v>
      </c>
      <c r="I2490" s="97">
        <f>INDEX(バックデータ一覧!$P$4:$R$27,MATCH(計算過程!B2490,バックデータ一覧!$F$4:$F$27,0),MATCH(VLOOKUP(A2490,バックデータ一覧!$T$3:$U$367,2),バックデータ一覧!$P$3:$R$3,0))*10^-3</f>
        <v>5.0000000000000001E-4</v>
      </c>
    </row>
    <row r="2491" spans="1:9" x14ac:dyDescent="0.15">
      <c r="A2491" s="57">
        <v>41743</v>
      </c>
      <c r="B2491" s="9" t="s">
        <v>117</v>
      </c>
      <c r="C2491" s="83">
        <f t="shared" si="115"/>
        <v>9.3200000000000002E-3</v>
      </c>
      <c r="D2491" s="82">
        <f t="shared" si="114"/>
        <v>5.9400000000000008E-3</v>
      </c>
      <c r="E2491" s="81">
        <f t="shared" si="116"/>
        <v>3.3799999999999998E-3</v>
      </c>
      <c r="F2491" s="97">
        <f>INDEX(バックデータ一覧!$G$4:$I$27,MATCH(計算過程!B2491,バックデータ一覧!$F$4:$F$27,0),MATCH(VLOOKUP(A2491,バックデータ一覧!$T$3:$U$367,2),バックデータ一覧!$G$3:$I$3,0))*10^-3</f>
        <v>3.3799999999999998E-3</v>
      </c>
      <c r="G2491" s="97">
        <f>INDEX(バックデータ一覧!$J$4:$L$27,MATCH(計算過程!B2491,バックデータ一覧!$F$4:$F$27,0),MATCH(VLOOKUP(A2491,バックデータ一覧!$T$3:$U$367,2),バックデータ一覧!$J$3:$L$3,0))*10^-3</f>
        <v>6.7499999999999999E-3</v>
      </c>
      <c r="H2491" s="97">
        <f>INDEX(バックデータ一覧!$M$4:$O$27,MATCH(計算過程!B2491,バックデータ一覧!$F$4:$F$27,0),MATCH(VLOOKUP(A2491,バックデータ一覧!$T$3:$U$367,2),バックデータ一覧!$M$3:$O$3,0))*10^-3</f>
        <v>1.0130000000000002E-2</v>
      </c>
      <c r="I2491" s="97">
        <f>INDEX(バックデータ一覧!$P$4:$R$27,MATCH(計算過程!B2491,バックデータ一覧!$F$4:$F$27,0),MATCH(VLOOKUP(A2491,バックデータ一覧!$T$3:$U$367,2),バックデータ一覧!$P$3:$R$3,0))*10^-3</f>
        <v>1.3509999999999999E-2</v>
      </c>
    </row>
    <row r="2492" spans="1:9" x14ac:dyDescent="0.15">
      <c r="A2492" s="57">
        <v>41743</v>
      </c>
      <c r="B2492" s="9" t="s">
        <v>118</v>
      </c>
      <c r="C2492" s="83">
        <f t="shared" si="115"/>
        <v>6.2700000000000013E-3</v>
      </c>
      <c r="D2492" s="82">
        <f t="shared" si="114"/>
        <v>5.9400000000000008E-3</v>
      </c>
      <c r="E2492" s="81">
        <f t="shared" si="116"/>
        <v>3.3E-4</v>
      </c>
      <c r="F2492" s="97">
        <f>INDEX(バックデータ一覧!$G$4:$I$27,MATCH(計算過程!B2492,バックデータ一覧!$F$4:$F$27,0),MATCH(VLOOKUP(A2492,バックデータ一覧!$T$3:$U$367,2),バックデータ一覧!$G$3:$I$3,0))*10^-3</f>
        <v>3.3E-4</v>
      </c>
      <c r="G2492" s="97">
        <f>INDEX(バックデータ一覧!$J$4:$L$27,MATCH(計算過程!B2492,バックデータ一覧!$F$4:$F$27,0),MATCH(VLOOKUP(A2492,バックデータ一覧!$T$3:$U$367,2),バックデータ一覧!$J$3:$L$3,0))*10^-3</f>
        <v>6.7000000000000002E-4</v>
      </c>
      <c r="H2492" s="97">
        <f>INDEX(バックデータ一覧!$M$4:$O$27,MATCH(計算過程!B2492,バックデータ一覧!$F$4:$F$27,0),MATCH(VLOOKUP(A2492,バックデータ一覧!$T$3:$U$367,2),バックデータ一覧!$M$3:$O$3,0))*10^-3</f>
        <v>1E-3</v>
      </c>
      <c r="I2492" s="97">
        <f>INDEX(バックデータ一覧!$P$4:$R$27,MATCH(計算過程!B2492,バックデータ一覧!$F$4:$F$27,0),MATCH(VLOOKUP(A2492,バックデータ一覧!$T$3:$U$367,2),バックデータ一覧!$P$3:$R$3,0))*10^-3</f>
        <v>1.33E-3</v>
      </c>
    </row>
    <row r="2493" spans="1:9" x14ac:dyDescent="0.15">
      <c r="A2493" s="57">
        <v>41743</v>
      </c>
      <c r="B2493" s="9" t="s">
        <v>119</v>
      </c>
      <c r="C2493" s="83">
        <f t="shared" si="115"/>
        <v>6.0700000000000007E-3</v>
      </c>
      <c r="D2493" s="82">
        <f t="shared" si="114"/>
        <v>5.9400000000000008E-3</v>
      </c>
      <c r="E2493" s="81">
        <f t="shared" si="116"/>
        <v>1.3000000000000002E-4</v>
      </c>
      <c r="F2493" s="97">
        <f>INDEX(バックデータ一覧!$G$4:$I$27,MATCH(計算過程!B2493,バックデータ一覧!$F$4:$F$27,0),MATCH(VLOOKUP(A2493,バックデータ一覧!$T$3:$U$367,2),バックデータ一覧!$G$3:$I$3,0))*10^-3</f>
        <v>1.3000000000000002E-4</v>
      </c>
      <c r="G2493" s="97">
        <f>INDEX(バックデータ一覧!$J$4:$L$27,MATCH(計算過程!B2493,バックデータ一覧!$F$4:$F$27,0),MATCH(VLOOKUP(A2493,バックデータ一覧!$T$3:$U$367,2),バックデータ一覧!$J$3:$L$3,0))*10^-3</f>
        <v>2.5000000000000001E-4</v>
      </c>
      <c r="H2493" s="97">
        <f>INDEX(バックデータ一覧!$M$4:$O$27,MATCH(計算過程!B2493,バックデータ一覧!$F$4:$F$27,0),MATCH(VLOOKUP(A2493,バックデータ一覧!$T$3:$U$367,2),バックデータ一覧!$M$3:$O$3,0))*10^-3</f>
        <v>3.8000000000000002E-4</v>
      </c>
      <c r="I2493" s="97">
        <f>INDEX(バックデータ一覧!$P$4:$R$27,MATCH(計算過程!B2493,バックデータ一覧!$F$4:$F$27,0),MATCH(VLOOKUP(A2493,バックデータ一覧!$T$3:$U$367,2),バックデータ一覧!$P$3:$R$3,0))*10^-3</f>
        <v>5.0000000000000001E-4</v>
      </c>
    </row>
    <row r="2494" spans="1:9" x14ac:dyDescent="0.15">
      <c r="A2494" s="57">
        <v>41743</v>
      </c>
      <c r="B2494" s="9" t="s">
        <v>120</v>
      </c>
      <c r="C2494" s="83">
        <f t="shared" si="115"/>
        <v>6.0700000000000007E-3</v>
      </c>
      <c r="D2494" s="82">
        <f t="shared" si="114"/>
        <v>5.9400000000000008E-3</v>
      </c>
      <c r="E2494" s="81">
        <f t="shared" si="116"/>
        <v>1.3000000000000002E-4</v>
      </c>
      <c r="F2494" s="97">
        <f>INDEX(バックデータ一覧!$G$4:$I$27,MATCH(計算過程!B2494,バックデータ一覧!$F$4:$F$27,0),MATCH(VLOOKUP(A2494,バックデータ一覧!$T$3:$U$367,2),バックデータ一覧!$G$3:$I$3,0))*10^-3</f>
        <v>1.3000000000000002E-4</v>
      </c>
      <c r="G2494" s="97">
        <f>INDEX(バックデータ一覧!$J$4:$L$27,MATCH(計算過程!B2494,バックデータ一覧!$F$4:$F$27,0),MATCH(VLOOKUP(A2494,バックデータ一覧!$T$3:$U$367,2),バックデータ一覧!$J$3:$L$3,0))*10^-3</f>
        <v>2.5000000000000001E-4</v>
      </c>
      <c r="H2494" s="97">
        <f>INDEX(バックデータ一覧!$M$4:$O$27,MATCH(計算過程!B2494,バックデータ一覧!$F$4:$F$27,0),MATCH(VLOOKUP(A2494,バックデータ一覧!$T$3:$U$367,2),バックデータ一覧!$M$3:$O$3,0))*10^-3</f>
        <v>3.8000000000000002E-4</v>
      </c>
      <c r="I2494" s="97">
        <f>INDEX(バックデータ一覧!$P$4:$R$27,MATCH(計算過程!B2494,バックデータ一覧!$F$4:$F$27,0),MATCH(VLOOKUP(A2494,バックデータ一覧!$T$3:$U$367,2),バックデータ一覧!$P$3:$R$3,0))*10^-3</f>
        <v>5.0000000000000001E-4</v>
      </c>
    </row>
    <row r="2495" spans="1:9" x14ac:dyDescent="0.15">
      <c r="A2495" s="57">
        <v>41743</v>
      </c>
      <c r="B2495" s="9" t="s">
        <v>121</v>
      </c>
      <c r="C2495" s="83">
        <f t="shared" si="115"/>
        <v>6.2700000000000013E-3</v>
      </c>
      <c r="D2495" s="82">
        <f t="shared" si="114"/>
        <v>5.9400000000000008E-3</v>
      </c>
      <c r="E2495" s="81">
        <f t="shared" si="116"/>
        <v>3.3E-4</v>
      </c>
      <c r="F2495" s="97">
        <f>INDEX(バックデータ一覧!$G$4:$I$27,MATCH(計算過程!B2495,バックデータ一覧!$F$4:$F$27,0),MATCH(VLOOKUP(A2495,バックデータ一覧!$T$3:$U$367,2),バックデータ一覧!$G$3:$I$3,0))*10^-3</f>
        <v>3.3E-4</v>
      </c>
      <c r="G2495" s="97">
        <f>INDEX(バックデータ一覧!$J$4:$L$27,MATCH(計算過程!B2495,バックデータ一覧!$F$4:$F$27,0),MATCH(VLOOKUP(A2495,バックデータ一覧!$T$3:$U$367,2),バックデータ一覧!$J$3:$L$3,0))*10^-3</f>
        <v>6.7000000000000002E-4</v>
      </c>
      <c r="H2495" s="97">
        <f>INDEX(バックデータ一覧!$M$4:$O$27,MATCH(計算過程!B2495,バックデータ一覧!$F$4:$F$27,0),MATCH(VLOOKUP(A2495,バックデータ一覧!$T$3:$U$367,2),バックデータ一覧!$M$3:$O$3,0))*10^-3</f>
        <v>1E-3</v>
      </c>
      <c r="I2495" s="97">
        <f>INDEX(バックデータ一覧!$P$4:$R$27,MATCH(計算過程!B2495,バックデータ一覧!$F$4:$F$27,0),MATCH(VLOOKUP(A2495,バックデータ一覧!$T$3:$U$367,2),バックデータ一覧!$P$3:$R$3,0))*10^-3</f>
        <v>1.33E-3</v>
      </c>
    </row>
    <row r="2496" spans="1:9" x14ac:dyDescent="0.15">
      <c r="A2496" s="57">
        <v>41743</v>
      </c>
      <c r="B2496" s="9" t="s">
        <v>122</v>
      </c>
      <c r="C2496" s="83">
        <f t="shared" si="115"/>
        <v>6.2700000000000013E-3</v>
      </c>
      <c r="D2496" s="82">
        <f t="shared" si="114"/>
        <v>5.9400000000000008E-3</v>
      </c>
      <c r="E2496" s="81">
        <f t="shared" si="116"/>
        <v>3.3E-4</v>
      </c>
      <c r="F2496" s="97">
        <f>INDEX(バックデータ一覧!$G$4:$I$27,MATCH(計算過程!B2496,バックデータ一覧!$F$4:$F$27,0),MATCH(VLOOKUP(A2496,バックデータ一覧!$T$3:$U$367,2),バックデータ一覧!$G$3:$I$3,0))*10^-3</f>
        <v>3.3E-4</v>
      </c>
      <c r="G2496" s="97">
        <f>INDEX(バックデータ一覧!$J$4:$L$27,MATCH(計算過程!B2496,バックデータ一覧!$F$4:$F$27,0),MATCH(VLOOKUP(A2496,バックデータ一覧!$T$3:$U$367,2),バックデータ一覧!$J$3:$L$3,0))*10^-3</f>
        <v>6.7000000000000002E-4</v>
      </c>
      <c r="H2496" s="97">
        <f>INDEX(バックデータ一覧!$M$4:$O$27,MATCH(計算過程!B2496,バックデータ一覧!$F$4:$F$27,0),MATCH(VLOOKUP(A2496,バックデータ一覧!$T$3:$U$367,2),バックデータ一覧!$M$3:$O$3,0))*10^-3</f>
        <v>1E-3</v>
      </c>
      <c r="I2496" s="97">
        <f>INDEX(バックデータ一覧!$P$4:$R$27,MATCH(計算過程!B2496,バックデータ一覧!$F$4:$F$27,0),MATCH(VLOOKUP(A2496,バックデータ一覧!$T$3:$U$367,2),バックデータ一覧!$P$3:$R$3,0))*10^-3</f>
        <v>1.33E-3</v>
      </c>
    </row>
    <row r="2497" spans="1:9" x14ac:dyDescent="0.15">
      <c r="A2497" s="57">
        <v>41743</v>
      </c>
      <c r="B2497" s="9" t="s">
        <v>123</v>
      </c>
      <c r="C2497" s="83">
        <f t="shared" si="115"/>
        <v>1.2360000000000001E-2</v>
      </c>
      <c r="D2497" s="82">
        <f t="shared" si="114"/>
        <v>5.9400000000000008E-3</v>
      </c>
      <c r="E2497" s="81">
        <f t="shared" si="116"/>
        <v>6.4200000000000004E-3</v>
      </c>
      <c r="F2497" s="97">
        <f>INDEX(バックデータ一覧!$G$4:$I$27,MATCH(計算過程!B2497,バックデータ一覧!$F$4:$F$27,0),MATCH(VLOOKUP(A2497,バックデータ一覧!$T$3:$U$367,2),バックデータ一覧!$G$3:$I$3,0))*10^-3</f>
        <v>6.4200000000000004E-3</v>
      </c>
      <c r="G2497" s="97">
        <f>INDEX(バックデータ一覧!$J$4:$L$27,MATCH(計算過程!B2497,バックデータ一覧!$F$4:$F$27,0),MATCH(VLOOKUP(A2497,バックデータ一覧!$T$3:$U$367,2),バックデータ一覧!$J$3:$L$3,0))*10^-3</f>
        <v>1.2840000000000001E-2</v>
      </c>
      <c r="H2497" s="97">
        <f>INDEX(バックデータ一覧!$M$4:$O$27,MATCH(計算過程!B2497,バックデータ一覧!$F$4:$F$27,0),MATCH(VLOOKUP(A2497,バックデータ一覧!$T$3:$U$367,2),バックデータ一覧!$M$3:$O$3,0))*10^-3</f>
        <v>1.9260000000000003E-2</v>
      </c>
      <c r="I2497" s="97">
        <f>INDEX(バックデータ一覧!$P$4:$R$27,MATCH(計算過程!B2497,バックデータ一覧!$F$4:$F$27,0),MATCH(VLOOKUP(A2497,バックデータ一覧!$T$3:$U$367,2),バックデータ一覧!$P$3:$R$3,0))*10^-3</f>
        <v>2.5680000000000001E-2</v>
      </c>
    </row>
    <row r="2498" spans="1:9" x14ac:dyDescent="0.15">
      <c r="A2498" s="57">
        <v>41743</v>
      </c>
      <c r="B2498" s="9" t="s">
        <v>124</v>
      </c>
      <c r="C2498" s="83">
        <f t="shared" si="115"/>
        <v>1.2360000000000001E-2</v>
      </c>
      <c r="D2498" s="82">
        <f t="shared" si="114"/>
        <v>5.9400000000000008E-3</v>
      </c>
      <c r="E2498" s="81">
        <f t="shared" si="116"/>
        <v>6.4200000000000004E-3</v>
      </c>
      <c r="F2498" s="97">
        <f>INDEX(バックデータ一覧!$G$4:$I$27,MATCH(計算過程!B2498,バックデータ一覧!$F$4:$F$27,0),MATCH(VLOOKUP(A2498,バックデータ一覧!$T$3:$U$367,2),バックデータ一覧!$G$3:$I$3,0))*10^-3</f>
        <v>6.4200000000000004E-3</v>
      </c>
      <c r="G2498" s="97">
        <f>INDEX(バックデータ一覧!$J$4:$L$27,MATCH(計算過程!B2498,バックデータ一覧!$F$4:$F$27,0),MATCH(VLOOKUP(A2498,バックデータ一覧!$T$3:$U$367,2),バックデータ一覧!$J$3:$L$3,0))*10^-3</f>
        <v>1.2840000000000001E-2</v>
      </c>
      <c r="H2498" s="97">
        <f>INDEX(バックデータ一覧!$M$4:$O$27,MATCH(計算過程!B2498,バックデータ一覧!$F$4:$F$27,0),MATCH(VLOOKUP(A2498,バックデータ一覧!$T$3:$U$367,2),バックデータ一覧!$M$3:$O$3,0))*10^-3</f>
        <v>1.9260000000000003E-2</v>
      </c>
      <c r="I2498" s="97">
        <f>INDEX(バックデータ一覧!$P$4:$R$27,MATCH(計算過程!B2498,バックデータ一覧!$F$4:$F$27,0),MATCH(VLOOKUP(A2498,バックデータ一覧!$T$3:$U$367,2),バックデータ一覧!$P$3:$R$3,0))*10^-3</f>
        <v>2.5680000000000001E-2</v>
      </c>
    </row>
    <row r="2499" spans="1:9" x14ac:dyDescent="0.15">
      <c r="A2499" s="57">
        <v>41743</v>
      </c>
      <c r="B2499" s="9" t="s">
        <v>125</v>
      </c>
      <c r="C2499" s="83">
        <f t="shared" si="115"/>
        <v>6.2700000000000013E-3</v>
      </c>
      <c r="D2499" s="82">
        <f t="shared" si="114"/>
        <v>5.9400000000000008E-3</v>
      </c>
      <c r="E2499" s="81">
        <f t="shared" si="116"/>
        <v>3.3E-4</v>
      </c>
      <c r="F2499" s="97">
        <f>INDEX(バックデータ一覧!$G$4:$I$27,MATCH(計算過程!B2499,バックデータ一覧!$F$4:$F$27,0),MATCH(VLOOKUP(A2499,バックデータ一覧!$T$3:$U$367,2),バックデータ一覧!$G$3:$I$3,0))*10^-3</f>
        <v>3.3E-4</v>
      </c>
      <c r="G2499" s="97">
        <f>INDEX(バックデータ一覧!$J$4:$L$27,MATCH(計算過程!B2499,バックデータ一覧!$F$4:$F$27,0),MATCH(VLOOKUP(A2499,バックデータ一覧!$T$3:$U$367,2),バックデータ一覧!$J$3:$L$3,0))*10^-3</f>
        <v>6.7000000000000002E-4</v>
      </c>
      <c r="H2499" s="97">
        <f>INDEX(バックデータ一覧!$M$4:$O$27,MATCH(計算過程!B2499,バックデータ一覧!$F$4:$F$27,0),MATCH(VLOOKUP(A2499,バックデータ一覧!$T$3:$U$367,2),バックデータ一覧!$M$3:$O$3,0))*10^-3</f>
        <v>1E-3</v>
      </c>
      <c r="I2499" s="97">
        <f>INDEX(バックデータ一覧!$P$4:$R$27,MATCH(計算過程!B2499,バックデータ一覧!$F$4:$F$27,0),MATCH(VLOOKUP(A2499,バックデータ一覧!$T$3:$U$367,2),バックデータ一覧!$P$3:$R$3,0))*10^-3</f>
        <v>1.33E-3</v>
      </c>
    </row>
    <row r="2500" spans="1:9" x14ac:dyDescent="0.15">
      <c r="A2500" s="57">
        <v>41743</v>
      </c>
      <c r="B2500" s="9" t="s">
        <v>126</v>
      </c>
      <c r="C2500" s="83">
        <f t="shared" si="115"/>
        <v>6.2700000000000013E-3</v>
      </c>
      <c r="D2500" s="82">
        <f t="shared" si="114"/>
        <v>5.9400000000000008E-3</v>
      </c>
      <c r="E2500" s="81">
        <f t="shared" si="116"/>
        <v>3.3E-4</v>
      </c>
      <c r="F2500" s="97">
        <f>INDEX(バックデータ一覧!$G$4:$I$27,MATCH(計算過程!B2500,バックデータ一覧!$F$4:$F$27,0),MATCH(VLOOKUP(A2500,バックデータ一覧!$T$3:$U$367,2),バックデータ一覧!$G$3:$I$3,0))*10^-3</f>
        <v>3.3E-4</v>
      </c>
      <c r="G2500" s="97">
        <f>INDEX(バックデータ一覧!$J$4:$L$27,MATCH(計算過程!B2500,バックデータ一覧!$F$4:$F$27,0),MATCH(VLOOKUP(A2500,バックデータ一覧!$T$3:$U$367,2),バックデータ一覧!$J$3:$L$3,0))*10^-3</f>
        <v>6.7000000000000002E-4</v>
      </c>
      <c r="H2500" s="97">
        <f>INDEX(バックデータ一覧!$M$4:$O$27,MATCH(計算過程!B2500,バックデータ一覧!$F$4:$F$27,0),MATCH(VLOOKUP(A2500,バックデータ一覧!$T$3:$U$367,2),バックデータ一覧!$M$3:$O$3,0))*10^-3</f>
        <v>1E-3</v>
      </c>
      <c r="I2500" s="97">
        <f>INDEX(バックデータ一覧!$P$4:$R$27,MATCH(計算過程!B2500,バックデータ一覧!$F$4:$F$27,0),MATCH(VLOOKUP(A2500,バックデータ一覧!$T$3:$U$367,2),バックデータ一覧!$P$3:$R$3,0))*10^-3</f>
        <v>1.33E-3</v>
      </c>
    </row>
    <row r="2501" spans="1:9" x14ac:dyDescent="0.15">
      <c r="A2501" s="57">
        <v>41743</v>
      </c>
      <c r="B2501" s="9" t="s">
        <v>127</v>
      </c>
      <c r="C2501" s="83">
        <f t="shared" si="115"/>
        <v>1.2220000000000002E-2</v>
      </c>
      <c r="D2501" s="82">
        <f t="shared" si="114"/>
        <v>5.9400000000000008E-3</v>
      </c>
      <c r="E2501" s="81">
        <f t="shared" si="116"/>
        <v>6.28E-3</v>
      </c>
      <c r="F2501" s="97">
        <f>INDEX(バックデータ一覧!$G$4:$I$27,MATCH(計算過程!B2501,バックデータ一覧!$F$4:$F$27,0),MATCH(VLOOKUP(A2501,バックデータ一覧!$T$3:$U$367,2),バックデータ一覧!$G$3:$I$3,0))*10^-3</f>
        <v>6.28E-3</v>
      </c>
      <c r="G2501" s="97">
        <f>INDEX(バックデータ一覧!$J$4:$L$27,MATCH(計算過程!B2501,バックデータ一覧!$F$4:$F$27,0),MATCH(VLOOKUP(A2501,バックデータ一覧!$T$3:$U$367,2),バックデータ一覧!$J$3:$L$3,0))*10^-3</f>
        <v>1.256E-2</v>
      </c>
      <c r="H2501" s="97">
        <f>INDEX(バックデータ一覧!$M$4:$O$27,MATCH(計算過程!B2501,バックデータ一覧!$F$4:$F$27,0),MATCH(VLOOKUP(A2501,バックデータ一覧!$T$3:$U$367,2),バックデータ一覧!$M$3:$O$3,0))*10^-3</f>
        <v>1.8839999999999999E-2</v>
      </c>
      <c r="I2501" s="97">
        <f>INDEX(バックデータ一覧!$P$4:$R$27,MATCH(計算過程!B2501,バックデータ一覧!$F$4:$F$27,0),MATCH(VLOOKUP(A2501,バックデータ一覧!$T$3:$U$367,2),バックデータ一覧!$P$3:$R$3,0))*10^-3</f>
        <v>2.512E-2</v>
      </c>
    </row>
    <row r="2502" spans="1:9" x14ac:dyDescent="0.15">
      <c r="A2502" s="57">
        <v>41743</v>
      </c>
      <c r="B2502" s="9" t="s">
        <v>128</v>
      </c>
      <c r="C2502" s="83">
        <f t="shared" si="115"/>
        <v>1.2640000000000002E-2</v>
      </c>
      <c r="D2502" s="82">
        <f t="shared" si="114"/>
        <v>5.9400000000000008E-3</v>
      </c>
      <c r="E2502" s="81">
        <f t="shared" si="116"/>
        <v>6.7000000000000002E-3</v>
      </c>
      <c r="F2502" s="97">
        <f>INDEX(バックデータ一覧!$G$4:$I$27,MATCH(計算過程!B2502,バックデータ一覧!$F$4:$F$27,0),MATCH(VLOOKUP(A2502,バックデータ一覧!$T$3:$U$367,2),バックデータ一覧!$G$3:$I$3,0))*10^-3</f>
        <v>6.7000000000000002E-3</v>
      </c>
      <c r="G2502" s="97">
        <f>INDEX(バックデータ一覧!$J$4:$L$27,MATCH(計算過程!B2502,バックデータ一覧!$F$4:$F$27,0),MATCH(VLOOKUP(A2502,バックデータ一覧!$T$3:$U$367,2),バックデータ一覧!$J$3:$L$3,0))*10^-3</f>
        <v>1.3390000000000001E-2</v>
      </c>
      <c r="H2502" s="97">
        <f>INDEX(バックデータ一覧!$M$4:$O$27,MATCH(計算過程!B2502,バックデータ一覧!$F$4:$F$27,0),MATCH(VLOOKUP(A2502,バックデータ一覧!$T$3:$U$367,2),バックデータ一覧!$M$3:$O$3,0))*10^-3</f>
        <v>2.009E-2</v>
      </c>
      <c r="I2502" s="97">
        <f>INDEX(バックデータ一覧!$P$4:$R$27,MATCH(計算過程!B2502,バックデータ一覧!$F$4:$F$27,0),MATCH(VLOOKUP(A2502,バックデータ一覧!$T$3:$U$367,2),バックデータ一覧!$P$3:$R$3,0))*10^-3</f>
        <v>2.6790000000000001E-2</v>
      </c>
    </row>
    <row r="2503" spans="1:9" x14ac:dyDescent="0.15">
      <c r="A2503" s="57">
        <v>41744</v>
      </c>
      <c r="B2503" s="9" t="s">
        <v>105</v>
      </c>
      <c r="C2503" s="83">
        <f t="shared" si="115"/>
        <v>6.0700000000000007E-3</v>
      </c>
      <c r="D2503" s="82">
        <f t="shared" ref="D2503:D2566" si="117">$O$4*$O$5*10^-3</f>
        <v>5.9400000000000008E-3</v>
      </c>
      <c r="E2503" s="81">
        <f t="shared" si="116"/>
        <v>1.2999999999999999E-4</v>
      </c>
      <c r="F2503" s="97">
        <f>INDEX(バックデータ一覧!$G$4:$I$27,MATCH(計算過程!B2503,バックデータ一覧!$F$4:$F$27,0),MATCH(VLOOKUP(A2503,バックデータ一覧!$T$3:$U$367,2),バックデータ一覧!$G$3:$I$3,0))*10^-3</f>
        <v>1.2999999999999999E-4</v>
      </c>
      <c r="G2503" s="97">
        <f>INDEX(バックデータ一覧!$J$4:$L$27,MATCH(計算過程!B2503,バックデータ一覧!$F$4:$F$27,0),MATCH(VLOOKUP(A2503,バックデータ一覧!$T$3:$U$367,2),バックデータ一覧!$J$3:$L$3,0))*10^-3</f>
        <v>2.5000000000000001E-4</v>
      </c>
      <c r="H2503" s="97">
        <f>INDEX(バックデータ一覧!$M$4:$O$27,MATCH(計算過程!B2503,バックデータ一覧!$F$4:$F$27,0),MATCH(VLOOKUP(A2503,バックデータ一覧!$T$3:$U$367,2),バックデータ一覧!$M$3:$O$3,0))*10^-3</f>
        <v>3.8000000000000002E-4</v>
      </c>
      <c r="I2503" s="97">
        <f>INDEX(バックデータ一覧!$P$4:$R$27,MATCH(計算過程!B2503,バックデータ一覧!$F$4:$F$27,0),MATCH(VLOOKUP(A2503,バックデータ一覧!$T$3:$U$367,2),バックデータ一覧!$P$3:$R$3,0))*10^-3</f>
        <v>5.0000000000000001E-4</v>
      </c>
    </row>
    <row r="2504" spans="1:9" x14ac:dyDescent="0.15">
      <c r="A2504" s="57">
        <v>41744</v>
      </c>
      <c r="B2504" s="9" t="s">
        <v>106</v>
      </c>
      <c r="C2504" s="83">
        <f t="shared" ref="C2504:C2567" si="118">D2504+E2504</f>
        <v>6.0700000000000007E-3</v>
      </c>
      <c r="D2504" s="82">
        <f t="shared" si="117"/>
        <v>5.9400000000000008E-3</v>
      </c>
      <c r="E2504" s="81">
        <f t="shared" ref="E2504:E2567" si="119">IF(AND($O$10&gt;=1,$O$10&lt;2),$F2504*(2-$O$10)/(2-1)+$G2504*($O$10-1)/(2-1),IF(AND($O$10&gt;=2,$O$10&lt;3),$G2504*(3-$O$10)/(3-2)+$H2504*($O$10-2)/(3-2),$H2504*(4-$O$10)/(4-3)+$I2504*($O$10-3)/(4-3)))</f>
        <v>1.2999999999999999E-4</v>
      </c>
      <c r="F2504" s="97">
        <f>INDEX(バックデータ一覧!$G$4:$I$27,MATCH(計算過程!B2504,バックデータ一覧!$F$4:$F$27,0),MATCH(VLOOKUP(A2504,バックデータ一覧!$T$3:$U$367,2),バックデータ一覧!$G$3:$I$3,0))*10^-3</f>
        <v>1.2999999999999999E-4</v>
      </c>
      <c r="G2504" s="97">
        <f>INDEX(バックデータ一覧!$J$4:$L$27,MATCH(計算過程!B2504,バックデータ一覧!$F$4:$F$27,0),MATCH(VLOOKUP(A2504,バックデータ一覧!$T$3:$U$367,2),バックデータ一覧!$J$3:$L$3,0))*10^-3</f>
        <v>2.5000000000000001E-4</v>
      </c>
      <c r="H2504" s="97">
        <f>INDEX(バックデータ一覧!$M$4:$O$27,MATCH(計算過程!B2504,バックデータ一覧!$F$4:$F$27,0),MATCH(VLOOKUP(A2504,バックデータ一覧!$T$3:$U$367,2),バックデータ一覧!$M$3:$O$3,0))*10^-3</f>
        <v>3.8000000000000002E-4</v>
      </c>
      <c r="I2504" s="97">
        <f>INDEX(バックデータ一覧!$P$4:$R$27,MATCH(計算過程!B2504,バックデータ一覧!$F$4:$F$27,0),MATCH(VLOOKUP(A2504,バックデータ一覧!$T$3:$U$367,2),バックデータ一覧!$P$3:$R$3,0))*10^-3</f>
        <v>5.0000000000000001E-4</v>
      </c>
    </row>
    <row r="2505" spans="1:9" x14ac:dyDescent="0.15">
      <c r="A2505" s="57">
        <v>41744</v>
      </c>
      <c r="B2505" s="9" t="s">
        <v>107</v>
      </c>
      <c r="C2505" s="83">
        <f t="shared" si="118"/>
        <v>6.0700000000000007E-3</v>
      </c>
      <c r="D2505" s="82">
        <f t="shared" si="117"/>
        <v>5.9400000000000008E-3</v>
      </c>
      <c r="E2505" s="81">
        <f t="shared" si="119"/>
        <v>1.3000000000000002E-4</v>
      </c>
      <c r="F2505" s="97">
        <f>INDEX(バックデータ一覧!$G$4:$I$27,MATCH(計算過程!B2505,バックデータ一覧!$F$4:$F$27,0),MATCH(VLOOKUP(A2505,バックデータ一覧!$T$3:$U$367,2),バックデータ一覧!$G$3:$I$3,0))*10^-3</f>
        <v>1.3000000000000002E-4</v>
      </c>
      <c r="G2505" s="97">
        <f>INDEX(バックデータ一覧!$J$4:$L$27,MATCH(計算過程!B2505,バックデータ一覧!$F$4:$F$27,0),MATCH(VLOOKUP(A2505,バックデータ一覧!$T$3:$U$367,2),バックデータ一覧!$J$3:$L$3,0))*10^-3</f>
        <v>2.5000000000000001E-4</v>
      </c>
      <c r="H2505" s="97">
        <f>INDEX(バックデータ一覧!$M$4:$O$27,MATCH(計算過程!B2505,バックデータ一覧!$F$4:$F$27,0),MATCH(VLOOKUP(A2505,バックデータ一覧!$T$3:$U$367,2),バックデータ一覧!$M$3:$O$3,0))*10^-3</f>
        <v>3.8000000000000002E-4</v>
      </c>
      <c r="I2505" s="97">
        <f>INDEX(バックデータ一覧!$P$4:$R$27,MATCH(計算過程!B2505,バックデータ一覧!$F$4:$F$27,0),MATCH(VLOOKUP(A2505,バックデータ一覧!$T$3:$U$367,2),バックデータ一覧!$P$3:$R$3,0))*10^-3</f>
        <v>5.0000000000000001E-4</v>
      </c>
    </row>
    <row r="2506" spans="1:9" x14ac:dyDescent="0.15">
      <c r="A2506" s="57">
        <v>41744</v>
      </c>
      <c r="B2506" s="9" t="s">
        <v>108</v>
      </c>
      <c r="C2506" s="83">
        <f t="shared" si="118"/>
        <v>6.0700000000000007E-3</v>
      </c>
      <c r="D2506" s="82">
        <f t="shared" si="117"/>
        <v>5.9400000000000008E-3</v>
      </c>
      <c r="E2506" s="81">
        <f t="shared" si="119"/>
        <v>1.3000000000000002E-4</v>
      </c>
      <c r="F2506" s="97">
        <f>INDEX(バックデータ一覧!$G$4:$I$27,MATCH(計算過程!B2506,バックデータ一覧!$F$4:$F$27,0),MATCH(VLOOKUP(A2506,バックデータ一覧!$T$3:$U$367,2),バックデータ一覧!$G$3:$I$3,0))*10^-3</f>
        <v>1.3000000000000002E-4</v>
      </c>
      <c r="G2506" s="97">
        <f>INDEX(バックデータ一覧!$J$4:$L$27,MATCH(計算過程!B2506,バックデータ一覧!$F$4:$F$27,0),MATCH(VLOOKUP(A2506,バックデータ一覧!$T$3:$U$367,2),バックデータ一覧!$J$3:$L$3,0))*10^-3</f>
        <v>2.5000000000000001E-4</v>
      </c>
      <c r="H2506" s="97">
        <f>INDEX(バックデータ一覧!$M$4:$O$27,MATCH(計算過程!B2506,バックデータ一覧!$F$4:$F$27,0),MATCH(VLOOKUP(A2506,バックデータ一覧!$T$3:$U$367,2),バックデータ一覧!$M$3:$O$3,0))*10^-3</f>
        <v>3.8000000000000002E-4</v>
      </c>
      <c r="I2506" s="97">
        <f>INDEX(バックデータ一覧!$P$4:$R$27,MATCH(計算過程!B2506,バックデータ一覧!$F$4:$F$27,0),MATCH(VLOOKUP(A2506,バックデータ一覧!$T$3:$U$367,2),バックデータ一覧!$P$3:$R$3,0))*10^-3</f>
        <v>5.0000000000000001E-4</v>
      </c>
    </row>
    <row r="2507" spans="1:9" x14ac:dyDescent="0.15">
      <c r="A2507" s="57">
        <v>41744</v>
      </c>
      <c r="B2507" s="9" t="s">
        <v>109</v>
      </c>
      <c r="C2507" s="83">
        <f t="shared" si="118"/>
        <v>6.0700000000000007E-3</v>
      </c>
      <c r="D2507" s="82">
        <f t="shared" si="117"/>
        <v>5.9400000000000008E-3</v>
      </c>
      <c r="E2507" s="81">
        <f t="shared" si="119"/>
        <v>1.3000000000000002E-4</v>
      </c>
      <c r="F2507" s="97">
        <f>INDEX(バックデータ一覧!$G$4:$I$27,MATCH(計算過程!B2507,バックデータ一覧!$F$4:$F$27,0),MATCH(VLOOKUP(A2507,バックデータ一覧!$T$3:$U$367,2),バックデータ一覧!$G$3:$I$3,0))*10^-3</f>
        <v>1.3000000000000002E-4</v>
      </c>
      <c r="G2507" s="97">
        <f>INDEX(バックデータ一覧!$J$4:$L$27,MATCH(計算過程!B2507,バックデータ一覧!$F$4:$F$27,0),MATCH(VLOOKUP(A2507,バックデータ一覧!$T$3:$U$367,2),バックデータ一覧!$J$3:$L$3,0))*10^-3</f>
        <v>2.5000000000000001E-4</v>
      </c>
      <c r="H2507" s="97">
        <f>INDEX(バックデータ一覧!$M$4:$O$27,MATCH(計算過程!B2507,バックデータ一覧!$F$4:$F$27,0),MATCH(VLOOKUP(A2507,バックデータ一覧!$T$3:$U$367,2),バックデータ一覧!$M$3:$O$3,0))*10^-3</f>
        <v>3.8000000000000002E-4</v>
      </c>
      <c r="I2507" s="97">
        <f>INDEX(バックデータ一覧!$P$4:$R$27,MATCH(計算過程!B2507,バックデータ一覧!$F$4:$F$27,0),MATCH(VLOOKUP(A2507,バックデータ一覧!$T$3:$U$367,2),バックデータ一覧!$P$3:$R$3,0))*10^-3</f>
        <v>5.0000000000000001E-4</v>
      </c>
    </row>
    <row r="2508" spans="1:9" x14ac:dyDescent="0.15">
      <c r="A2508" s="57">
        <v>41744</v>
      </c>
      <c r="B2508" s="9" t="s">
        <v>110</v>
      </c>
      <c r="C2508" s="83">
        <f t="shared" si="118"/>
        <v>6.0700000000000007E-3</v>
      </c>
      <c r="D2508" s="82">
        <f t="shared" si="117"/>
        <v>5.9400000000000008E-3</v>
      </c>
      <c r="E2508" s="81">
        <f t="shared" si="119"/>
        <v>1.3000000000000002E-4</v>
      </c>
      <c r="F2508" s="97">
        <f>INDEX(バックデータ一覧!$G$4:$I$27,MATCH(計算過程!B2508,バックデータ一覧!$F$4:$F$27,0),MATCH(VLOOKUP(A2508,バックデータ一覧!$T$3:$U$367,2),バックデータ一覧!$G$3:$I$3,0))*10^-3</f>
        <v>1.3000000000000002E-4</v>
      </c>
      <c r="G2508" s="97">
        <f>INDEX(バックデータ一覧!$J$4:$L$27,MATCH(計算過程!B2508,バックデータ一覧!$F$4:$F$27,0),MATCH(VLOOKUP(A2508,バックデータ一覧!$T$3:$U$367,2),バックデータ一覧!$J$3:$L$3,0))*10^-3</f>
        <v>2.5000000000000001E-4</v>
      </c>
      <c r="H2508" s="97">
        <f>INDEX(バックデータ一覧!$M$4:$O$27,MATCH(計算過程!B2508,バックデータ一覧!$F$4:$F$27,0),MATCH(VLOOKUP(A2508,バックデータ一覧!$T$3:$U$367,2),バックデータ一覧!$M$3:$O$3,0))*10^-3</f>
        <v>3.8000000000000002E-4</v>
      </c>
      <c r="I2508" s="97">
        <f>INDEX(バックデータ一覧!$P$4:$R$27,MATCH(計算過程!B2508,バックデータ一覧!$F$4:$F$27,0),MATCH(VLOOKUP(A2508,バックデータ一覧!$T$3:$U$367,2),バックデータ一覧!$P$3:$R$3,0))*10^-3</f>
        <v>5.0000000000000001E-4</v>
      </c>
    </row>
    <row r="2509" spans="1:9" x14ac:dyDescent="0.15">
      <c r="A2509" s="57">
        <v>41744</v>
      </c>
      <c r="B2509" s="9" t="s">
        <v>111</v>
      </c>
      <c r="C2509" s="83">
        <f t="shared" si="118"/>
        <v>6.0700000000000007E-3</v>
      </c>
      <c r="D2509" s="82">
        <f t="shared" si="117"/>
        <v>5.9400000000000008E-3</v>
      </c>
      <c r="E2509" s="81">
        <f t="shared" si="119"/>
        <v>1.3000000000000002E-4</v>
      </c>
      <c r="F2509" s="97">
        <f>INDEX(バックデータ一覧!$G$4:$I$27,MATCH(計算過程!B2509,バックデータ一覧!$F$4:$F$27,0),MATCH(VLOOKUP(A2509,バックデータ一覧!$T$3:$U$367,2),バックデータ一覧!$G$3:$I$3,0))*10^-3</f>
        <v>1.3000000000000002E-4</v>
      </c>
      <c r="G2509" s="97">
        <f>INDEX(バックデータ一覧!$J$4:$L$27,MATCH(計算過程!B2509,バックデータ一覧!$F$4:$F$27,0),MATCH(VLOOKUP(A2509,バックデータ一覧!$T$3:$U$367,2),バックデータ一覧!$J$3:$L$3,0))*10^-3</f>
        <v>2.5000000000000001E-4</v>
      </c>
      <c r="H2509" s="97">
        <f>INDEX(バックデータ一覧!$M$4:$O$27,MATCH(計算過程!B2509,バックデータ一覧!$F$4:$F$27,0),MATCH(VLOOKUP(A2509,バックデータ一覧!$T$3:$U$367,2),バックデータ一覧!$M$3:$O$3,0))*10^-3</f>
        <v>3.8000000000000002E-4</v>
      </c>
      <c r="I2509" s="97">
        <f>INDEX(バックデータ一覧!$P$4:$R$27,MATCH(計算過程!B2509,バックデータ一覧!$F$4:$F$27,0),MATCH(VLOOKUP(A2509,バックデータ一覧!$T$3:$U$367,2),バックデータ一覧!$P$3:$R$3,0))*10^-3</f>
        <v>5.0000000000000001E-4</v>
      </c>
    </row>
    <row r="2510" spans="1:9" x14ac:dyDescent="0.15">
      <c r="A2510" s="57">
        <v>41744</v>
      </c>
      <c r="B2510" s="9" t="s">
        <v>112</v>
      </c>
      <c r="C2510" s="83">
        <f t="shared" si="118"/>
        <v>6.4800000000000005E-3</v>
      </c>
      <c r="D2510" s="82">
        <f t="shared" si="117"/>
        <v>5.9400000000000008E-3</v>
      </c>
      <c r="E2510" s="81">
        <f t="shared" si="119"/>
        <v>5.4000000000000001E-4</v>
      </c>
      <c r="F2510" s="97">
        <f>INDEX(バックデータ一覧!$G$4:$I$27,MATCH(計算過程!B2510,バックデータ一覧!$F$4:$F$27,0),MATCH(VLOOKUP(A2510,バックデータ一覧!$T$3:$U$367,2),バックデータ一覧!$G$3:$I$3,0))*10^-3</f>
        <v>5.4000000000000001E-4</v>
      </c>
      <c r="G2510" s="97">
        <f>INDEX(バックデータ一覧!$J$4:$L$27,MATCH(計算過程!B2510,バックデータ一覧!$F$4:$F$27,0),MATCH(VLOOKUP(A2510,バックデータ一覧!$T$3:$U$367,2),バックデータ一覧!$J$3:$L$3,0))*10^-3</f>
        <v>1.08E-3</v>
      </c>
      <c r="H2510" s="97">
        <f>INDEX(バックデータ一覧!$M$4:$O$27,MATCH(計算過程!B2510,バックデータ一覧!$F$4:$F$27,0),MATCH(VLOOKUP(A2510,バックデータ一覧!$T$3:$U$367,2),バックデータ一覧!$M$3:$O$3,0))*10^-3</f>
        <v>1.6299999999999999E-3</v>
      </c>
      <c r="I2510" s="97">
        <f>INDEX(バックデータ一覧!$P$4:$R$27,MATCH(計算過程!B2510,バックデータ一覧!$F$4:$F$27,0),MATCH(VLOOKUP(A2510,バックデータ一覧!$T$3:$U$367,2),バックデータ一覧!$P$3:$R$3,0))*10^-3</f>
        <v>2.1700000000000001E-3</v>
      </c>
    </row>
    <row r="2511" spans="1:9" x14ac:dyDescent="0.15">
      <c r="A2511" s="57">
        <v>41744</v>
      </c>
      <c r="B2511" s="9" t="s">
        <v>113</v>
      </c>
      <c r="C2511" s="83">
        <f t="shared" si="118"/>
        <v>9.7300000000000008E-3</v>
      </c>
      <c r="D2511" s="82">
        <f t="shared" si="117"/>
        <v>5.9400000000000008E-3</v>
      </c>
      <c r="E2511" s="81">
        <f t="shared" si="119"/>
        <v>3.79E-3</v>
      </c>
      <c r="F2511" s="97">
        <f>INDEX(バックデータ一覧!$G$4:$I$27,MATCH(計算過程!B2511,バックデータ一覧!$F$4:$F$27,0),MATCH(VLOOKUP(A2511,バックデータ一覧!$T$3:$U$367,2),バックデータ一覧!$G$3:$I$3,0))*10^-3</f>
        <v>3.79E-3</v>
      </c>
      <c r="G2511" s="97">
        <f>INDEX(バックデータ一覧!$J$4:$L$27,MATCH(計算過程!B2511,バックデータ一覧!$F$4:$F$27,0),MATCH(VLOOKUP(A2511,バックデータ一覧!$T$3:$U$367,2),バックデータ一覧!$J$3:$L$3,0))*10^-3</f>
        <v>7.5900000000000004E-3</v>
      </c>
      <c r="H2511" s="97">
        <f>INDEX(バックデータ一覧!$M$4:$O$27,MATCH(計算過程!B2511,バックデータ一覧!$F$4:$F$27,0),MATCH(VLOOKUP(A2511,バックデータ一覧!$T$3:$U$367,2),バックデータ一覧!$M$3:$O$3,0))*10^-3</f>
        <v>1.1380000000000001E-2</v>
      </c>
      <c r="I2511" s="97">
        <f>INDEX(バックデータ一覧!$P$4:$R$27,MATCH(計算過程!B2511,バックデータ一覧!$F$4:$F$27,0),MATCH(VLOOKUP(A2511,バックデータ一覧!$T$3:$U$367,2),バックデータ一覧!$P$3:$R$3,0))*10^-3</f>
        <v>1.5180000000000001E-2</v>
      </c>
    </row>
    <row r="2512" spans="1:9" x14ac:dyDescent="0.15">
      <c r="A2512" s="57">
        <v>41744</v>
      </c>
      <c r="B2512" s="9" t="s">
        <v>114</v>
      </c>
      <c r="C2512" s="83">
        <f t="shared" si="118"/>
        <v>6.2700000000000013E-3</v>
      </c>
      <c r="D2512" s="82">
        <f t="shared" si="117"/>
        <v>5.9400000000000008E-3</v>
      </c>
      <c r="E2512" s="81">
        <f t="shared" si="119"/>
        <v>3.3E-4</v>
      </c>
      <c r="F2512" s="97">
        <f>INDEX(バックデータ一覧!$G$4:$I$27,MATCH(計算過程!B2512,バックデータ一覧!$F$4:$F$27,0),MATCH(VLOOKUP(A2512,バックデータ一覧!$T$3:$U$367,2),バックデータ一覧!$G$3:$I$3,0))*10^-3</f>
        <v>3.3E-4</v>
      </c>
      <c r="G2512" s="97">
        <f>INDEX(バックデータ一覧!$J$4:$L$27,MATCH(計算過程!B2512,バックデータ一覧!$F$4:$F$27,0),MATCH(VLOOKUP(A2512,バックデータ一覧!$T$3:$U$367,2),バックデータ一覧!$J$3:$L$3,0))*10^-3</f>
        <v>6.7000000000000002E-4</v>
      </c>
      <c r="H2512" s="97">
        <f>INDEX(バックデータ一覧!$M$4:$O$27,MATCH(計算過程!B2512,バックデータ一覧!$F$4:$F$27,0),MATCH(VLOOKUP(A2512,バックデータ一覧!$T$3:$U$367,2),バックデータ一覧!$M$3:$O$3,0))*10^-3</f>
        <v>1E-3</v>
      </c>
      <c r="I2512" s="97">
        <f>INDEX(バックデータ一覧!$P$4:$R$27,MATCH(計算過程!B2512,バックデータ一覧!$F$4:$F$27,0),MATCH(VLOOKUP(A2512,バックデータ一覧!$T$3:$U$367,2),バックデータ一覧!$P$3:$R$3,0))*10^-3</f>
        <v>1.33E-3</v>
      </c>
    </row>
    <row r="2513" spans="1:9" x14ac:dyDescent="0.15">
      <c r="A2513" s="57">
        <v>41744</v>
      </c>
      <c r="B2513" s="9" t="s">
        <v>115</v>
      </c>
      <c r="C2513" s="83">
        <f t="shared" si="118"/>
        <v>6.4800000000000005E-3</v>
      </c>
      <c r="D2513" s="82">
        <f t="shared" si="117"/>
        <v>5.9400000000000008E-3</v>
      </c>
      <c r="E2513" s="81">
        <f t="shared" si="119"/>
        <v>5.4000000000000001E-4</v>
      </c>
      <c r="F2513" s="97">
        <f>INDEX(バックデータ一覧!$G$4:$I$27,MATCH(計算過程!B2513,バックデータ一覧!$F$4:$F$27,0),MATCH(VLOOKUP(A2513,バックデータ一覧!$T$3:$U$367,2),バックデータ一覧!$G$3:$I$3,0))*10^-3</f>
        <v>5.4000000000000001E-4</v>
      </c>
      <c r="G2513" s="97">
        <f>INDEX(バックデータ一覧!$J$4:$L$27,MATCH(計算過程!B2513,バックデータ一覧!$F$4:$F$27,0),MATCH(VLOOKUP(A2513,バックデータ一覧!$T$3:$U$367,2),バックデータ一覧!$J$3:$L$3,0))*10^-3</f>
        <v>1.08E-3</v>
      </c>
      <c r="H2513" s="97">
        <f>INDEX(バックデータ一覧!$M$4:$O$27,MATCH(計算過程!B2513,バックデータ一覧!$F$4:$F$27,0),MATCH(VLOOKUP(A2513,バックデータ一覧!$T$3:$U$367,2),バックデータ一覧!$M$3:$O$3,0))*10^-3</f>
        <v>1.6299999999999999E-3</v>
      </c>
      <c r="I2513" s="97">
        <f>INDEX(バックデータ一覧!$P$4:$R$27,MATCH(計算過程!B2513,バックデータ一覧!$F$4:$F$27,0),MATCH(VLOOKUP(A2513,バックデータ一覧!$T$3:$U$367,2),バックデータ一覧!$P$3:$R$3,0))*10^-3</f>
        <v>2.1700000000000001E-3</v>
      </c>
    </row>
    <row r="2514" spans="1:9" x14ac:dyDescent="0.15">
      <c r="A2514" s="57">
        <v>41744</v>
      </c>
      <c r="B2514" s="9" t="s">
        <v>116</v>
      </c>
      <c r="C2514" s="83">
        <f t="shared" si="118"/>
        <v>6.2700000000000013E-3</v>
      </c>
      <c r="D2514" s="82">
        <f t="shared" si="117"/>
        <v>5.9400000000000008E-3</v>
      </c>
      <c r="E2514" s="81">
        <f t="shared" si="119"/>
        <v>3.3E-4</v>
      </c>
      <c r="F2514" s="97">
        <f>INDEX(バックデータ一覧!$G$4:$I$27,MATCH(計算過程!B2514,バックデータ一覧!$F$4:$F$27,0),MATCH(VLOOKUP(A2514,バックデータ一覧!$T$3:$U$367,2),バックデータ一覧!$G$3:$I$3,0))*10^-3</f>
        <v>3.3E-4</v>
      </c>
      <c r="G2514" s="97">
        <f>INDEX(バックデータ一覧!$J$4:$L$27,MATCH(計算過程!B2514,バックデータ一覧!$F$4:$F$27,0),MATCH(VLOOKUP(A2514,バックデータ一覧!$T$3:$U$367,2),バックデータ一覧!$J$3:$L$3,0))*10^-3</f>
        <v>6.7000000000000002E-4</v>
      </c>
      <c r="H2514" s="97">
        <f>INDEX(バックデータ一覧!$M$4:$O$27,MATCH(計算過程!B2514,バックデータ一覧!$F$4:$F$27,0),MATCH(VLOOKUP(A2514,バックデータ一覧!$T$3:$U$367,2),バックデータ一覧!$M$3:$O$3,0))*10^-3</f>
        <v>1E-3</v>
      </c>
      <c r="I2514" s="97">
        <f>INDEX(バックデータ一覧!$P$4:$R$27,MATCH(計算過程!B2514,バックデータ一覧!$F$4:$F$27,0),MATCH(VLOOKUP(A2514,バックデータ一覧!$T$3:$U$367,2),バックデータ一覧!$P$3:$R$3,0))*10^-3</f>
        <v>1.33E-3</v>
      </c>
    </row>
    <row r="2515" spans="1:9" x14ac:dyDescent="0.15">
      <c r="A2515" s="57">
        <v>41744</v>
      </c>
      <c r="B2515" s="9" t="s">
        <v>117</v>
      </c>
      <c r="C2515" s="83">
        <f t="shared" si="118"/>
        <v>9.3200000000000002E-3</v>
      </c>
      <c r="D2515" s="82">
        <f t="shared" si="117"/>
        <v>5.9400000000000008E-3</v>
      </c>
      <c r="E2515" s="81">
        <f t="shared" si="119"/>
        <v>3.3799999999999998E-3</v>
      </c>
      <c r="F2515" s="97">
        <f>INDEX(バックデータ一覧!$G$4:$I$27,MATCH(計算過程!B2515,バックデータ一覧!$F$4:$F$27,0),MATCH(VLOOKUP(A2515,バックデータ一覧!$T$3:$U$367,2),バックデータ一覧!$G$3:$I$3,0))*10^-3</f>
        <v>3.3799999999999998E-3</v>
      </c>
      <c r="G2515" s="97">
        <f>INDEX(バックデータ一覧!$J$4:$L$27,MATCH(計算過程!B2515,バックデータ一覧!$F$4:$F$27,0),MATCH(VLOOKUP(A2515,バックデータ一覧!$T$3:$U$367,2),バックデータ一覧!$J$3:$L$3,0))*10^-3</f>
        <v>6.7499999999999999E-3</v>
      </c>
      <c r="H2515" s="97">
        <f>INDEX(バックデータ一覧!$M$4:$O$27,MATCH(計算過程!B2515,バックデータ一覧!$F$4:$F$27,0),MATCH(VLOOKUP(A2515,バックデータ一覧!$T$3:$U$367,2),バックデータ一覧!$M$3:$O$3,0))*10^-3</f>
        <v>1.0130000000000002E-2</v>
      </c>
      <c r="I2515" s="97">
        <f>INDEX(バックデータ一覧!$P$4:$R$27,MATCH(計算過程!B2515,バックデータ一覧!$F$4:$F$27,0),MATCH(VLOOKUP(A2515,バックデータ一覧!$T$3:$U$367,2),バックデータ一覧!$P$3:$R$3,0))*10^-3</f>
        <v>1.3509999999999999E-2</v>
      </c>
    </row>
    <row r="2516" spans="1:9" x14ac:dyDescent="0.15">
      <c r="A2516" s="57">
        <v>41744</v>
      </c>
      <c r="B2516" s="9" t="s">
        <v>118</v>
      </c>
      <c r="C2516" s="83">
        <f t="shared" si="118"/>
        <v>6.2700000000000013E-3</v>
      </c>
      <c r="D2516" s="82">
        <f t="shared" si="117"/>
        <v>5.9400000000000008E-3</v>
      </c>
      <c r="E2516" s="81">
        <f t="shared" si="119"/>
        <v>3.3E-4</v>
      </c>
      <c r="F2516" s="97">
        <f>INDEX(バックデータ一覧!$G$4:$I$27,MATCH(計算過程!B2516,バックデータ一覧!$F$4:$F$27,0),MATCH(VLOOKUP(A2516,バックデータ一覧!$T$3:$U$367,2),バックデータ一覧!$G$3:$I$3,0))*10^-3</f>
        <v>3.3E-4</v>
      </c>
      <c r="G2516" s="97">
        <f>INDEX(バックデータ一覧!$J$4:$L$27,MATCH(計算過程!B2516,バックデータ一覧!$F$4:$F$27,0),MATCH(VLOOKUP(A2516,バックデータ一覧!$T$3:$U$367,2),バックデータ一覧!$J$3:$L$3,0))*10^-3</f>
        <v>6.7000000000000002E-4</v>
      </c>
      <c r="H2516" s="97">
        <f>INDEX(バックデータ一覧!$M$4:$O$27,MATCH(計算過程!B2516,バックデータ一覧!$F$4:$F$27,0),MATCH(VLOOKUP(A2516,バックデータ一覧!$T$3:$U$367,2),バックデータ一覧!$M$3:$O$3,0))*10^-3</f>
        <v>1E-3</v>
      </c>
      <c r="I2516" s="97">
        <f>INDEX(バックデータ一覧!$P$4:$R$27,MATCH(計算過程!B2516,バックデータ一覧!$F$4:$F$27,0),MATCH(VLOOKUP(A2516,バックデータ一覧!$T$3:$U$367,2),バックデータ一覧!$P$3:$R$3,0))*10^-3</f>
        <v>1.33E-3</v>
      </c>
    </row>
    <row r="2517" spans="1:9" x14ac:dyDescent="0.15">
      <c r="A2517" s="57">
        <v>41744</v>
      </c>
      <c r="B2517" s="9" t="s">
        <v>119</v>
      </c>
      <c r="C2517" s="83">
        <f t="shared" si="118"/>
        <v>6.0700000000000007E-3</v>
      </c>
      <c r="D2517" s="82">
        <f t="shared" si="117"/>
        <v>5.9400000000000008E-3</v>
      </c>
      <c r="E2517" s="81">
        <f t="shared" si="119"/>
        <v>1.3000000000000002E-4</v>
      </c>
      <c r="F2517" s="97">
        <f>INDEX(バックデータ一覧!$G$4:$I$27,MATCH(計算過程!B2517,バックデータ一覧!$F$4:$F$27,0),MATCH(VLOOKUP(A2517,バックデータ一覧!$T$3:$U$367,2),バックデータ一覧!$G$3:$I$3,0))*10^-3</f>
        <v>1.3000000000000002E-4</v>
      </c>
      <c r="G2517" s="97">
        <f>INDEX(バックデータ一覧!$J$4:$L$27,MATCH(計算過程!B2517,バックデータ一覧!$F$4:$F$27,0),MATCH(VLOOKUP(A2517,バックデータ一覧!$T$3:$U$367,2),バックデータ一覧!$J$3:$L$3,0))*10^-3</f>
        <v>2.5000000000000001E-4</v>
      </c>
      <c r="H2517" s="97">
        <f>INDEX(バックデータ一覧!$M$4:$O$27,MATCH(計算過程!B2517,バックデータ一覧!$F$4:$F$27,0),MATCH(VLOOKUP(A2517,バックデータ一覧!$T$3:$U$367,2),バックデータ一覧!$M$3:$O$3,0))*10^-3</f>
        <v>3.8000000000000002E-4</v>
      </c>
      <c r="I2517" s="97">
        <f>INDEX(バックデータ一覧!$P$4:$R$27,MATCH(計算過程!B2517,バックデータ一覧!$F$4:$F$27,0),MATCH(VLOOKUP(A2517,バックデータ一覧!$T$3:$U$367,2),バックデータ一覧!$P$3:$R$3,0))*10^-3</f>
        <v>5.0000000000000001E-4</v>
      </c>
    </row>
    <row r="2518" spans="1:9" x14ac:dyDescent="0.15">
      <c r="A2518" s="57">
        <v>41744</v>
      </c>
      <c r="B2518" s="9" t="s">
        <v>120</v>
      </c>
      <c r="C2518" s="83">
        <f t="shared" si="118"/>
        <v>6.0700000000000007E-3</v>
      </c>
      <c r="D2518" s="82">
        <f t="shared" si="117"/>
        <v>5.9400000000000008E-3</v>
      </c>
      <c r="E2518" s="81">
        <f t="shared" si="119"/>
        <v>1.3000000000000002E-4</v>
      </c>
      <c r="F2518" s="97">
        <f>INDEX(バックデータ一覧!$G$4:$I$27,MATCH(計算過程!B2518,バックデータ一覧!$F$4:$F$27,0),MATCH(VLOOKUP(A2518,バックデータ一覧!$T$3:$U$367,2),バックデータ一覧!$G$3:$I$3,0))*10^-3</f>
        <v>1.3000000000000002E-4</v>
      </c>
      <c r="G2518" s="97">
        <f>INDEX(バックデータ一覧!$J$4:$L$27,MATCH(計算過程!B2518,バックデータ一覧!$F$4:$F$27,0),MATCH(VLOOKUP(A2518,バックデータ一覧!$T$3:$U$367,2),バックデータ一覧!$J$3:$L$3,0))*10^-3</f>
        <v>2.5000000000000001E-4</v>
      </c>
      <c r="H2518" s="97">
        <f>INDEX(バックデータ一覧!$M$4:$O$27,MATCH(計算過程!B2518,バックデータ一覧!$F$4:$F$27,0),MATCH(VLOOKUP(A2518,バックデータ一覧!$T$3:$U$367,2),バックデータ一覧!$M$3:$O$3,0))*10^-3</f>
        <v>3.8000000000000002E-4</v>
      </c>
      <c r="I2518" s="97">
        <f>INDEX(バックデータ一覧!$P$4:$R$27,MATCH(計算過程!B2518,バックデータ一覧!$F$4:$F$27,0),MATCH(VLOOKUP(A2518,バックデータ一覧!$T$3:$U$367,2),バックデータ一覧!$P$3:$R$3,0))*10^-3</f>
        <v>5.0000000000000001E-4</v>
      </c>
    </row>
    <row r="2519" spans="1:9" x14ac:dyDescent="0.15">
      <c r="A2519" s="57">
        <v>41744</v>
      </c>
      <c r="B2519" s="9" t="s">
        <v>121</v>
      </c>
      <c r="C2519" s="83">
        <f t="shared" si="118"/>
        <v>6.4800000000000005E-3</v>
      </c>
      <c r="D2519" s="82">
        <f t="shared" si="117"/>
        <v>5.9400000000000008E-3</v>
      </c>
      <c r="E2519" s="81">
        <f t="shared" si="119"/>
        <v>5.4000000000000001E-4</v>
      </c>
      <c r="F2519" s="97">
        <f>INDEX(バックデータ一覧!$G$4:$I$27,MATCH(計算過程!B2519,バックデータ一覧!$F$4:$F$27,0),MATCH(VLOOKUP(A2519,バックデータ一覧!$T$3:$U$367,2),バックデータ一覧!$G$3:$I$3,0))*10^-3</f>
        <v>5.4000000000000001E-4</v>
      </c>
      <c r="G2519" s="97">
        <f>INDEX(バックデータ一覧!$J$4:$L$27,MATCH(計算過程!B2519,バックデータ一覧!$F$4:$F$27,0),MATCH(VLOOKUP(A2519,バックデータ一覧!$T$3:$U$367,2),バックデータ一覧!$J$3:$L$3,0))*10^-3</f>
        <v>1.08E-3</v>
      </c>
      <c r="H2519" s="97">
        <f>INDEX(バックデータ一覧!$M$4:$O$27,MATCH(計算過程!B2519,バックデータ一覧!$F$4:$F$27,0),MATCH(VLOOKUP(A2519,バックデータ一覧!$T$3:$U$367,2),バックデータ一覧!$M$3:$O$3,0))*10^-3</f>
        <v>1.6299999999999999E-3</v>
      </c>
      <c r="I2519" s="97">
        <f>INDEX(バックデータ一覧!$P$4:$R$27,MATCH(計算過程!B2519,バックデータ一覧!$F$4:$F$27,0),MATCH(VLOOKUP(A2519,バックデータ一覧!$T$3:$U$367,2),バックデータ一覧!$P$3:$R$3,0))*10^-3</f>
        <v>2.1700000000000001E-3</v>
      </c>
    </row>
    <row r="2520" spans="1:9" x14ac:dyDescent="0.15">
      <c r="A2520" s="57">
        <v>41744</v>
      </c>
      <c r="B2520" s="9" t="s">
        <v>122</v>
      </c>
      <c r="C2520" s="83">
        <f t="shared" si="118"/>
        <v>1.2360000000000001E-2</v>
      </c>
      <c r="D2520" s="82">
        <f t="shared" si="117"/>
        <v>5.9400000000000008E-3</v>
      </c>
      <c r="E2520" s="81">
        <f t="shared" si="119"/>
        <v>6.4200000000000004E-3</v>
      </c>
      <c r="F2520" s="97">
        <f>INDEX(バックデータ一覧!$G$4:$I$27,MATCH(計算過程!B2520,バックデータ一覧!$F$4:$F$27,0),MATCH(VLOOKUP(A2520,バックデータ一覧!$T$3:$U$367,2),バックデータ一覧!$G$3:$I$3,0))*10^-3</f>
        <v>6.4200000000000004E-3</v>
      </c>
      <c r="G2520" s="97">
        <f>INDEX(バックデータ一覧!$J$4:$L$27,MATCH(計算過程!B2520,バックデータ一覧!$F$4:$F$27,0),MATCH(VLOOKUP(A2520,バックデータ一覧!$T$3:$U$367,2),バックデータ一覧!$J$3:$L$3,0))*10^-3</f>
        <v>1.2840000000000001E-2</v>
      </c>
      <c r="H2520" s="97">
        <f>INDEX(バックデータ一覧!$M$4:$O$27,MATCH(計算過程!B2520,バックデータ一覧!$F$4:$F$27,0),MATCH(VLOOKUP(A2520,バックデータ一覧!$T$3:$U$367,2),バックデータ一覧!$M$3:$O$3,0))*10^-3</f>
        <v>1.9260000000000003E-2</v>
      </c>
      <c r="I2520" s="97">
        <f>INDEX(バックデータ一覧!$P$4:$R$27,MATCH(計算過程!B2520,バックデータ一覧!$F$4:$F$27,0),MATCH(VLOOKUP(A2520,バックデータ一覧!$T$3:$U$367,2),バックデータ一覧!$P$3:$R$3,0))*10^-3</f>
        <v>2.5680000000000001E-2</v>
      </c>
    </row>
    <row r="2521" spans="1:9" x14ac:dyDescent="0.15">
      <c r="A2521" s="57">
        <v>41744</v>
      </c>
      <c r="B2521" s="9" t="s">
        <v>123</v>
      </c>
      <c r="C2521" s="83">
        <f t="shared" si="118"/>
        <v>1.2360000000000001E-2</v>
      </c>
      <c r="D2521" s="82">
        <f t="shared" si="117"/>
        <v>5.9400000000000008E-3</v>
      </c>
      <c r="E2521" s="81">
        <f t="shared" si="119"/>
        <v>6.4200000000000004E-3</v>
      </c>
      <c r="F2521" s="97">
        <f>INDEX(バックデータ一覧!$G$4:$I$27,MATCH(計算過程!B2521,バックデータ一覧!$F$4:$F$27,0),MATCH(VLOOKUP(A2521,バックデータ一覧!$T$3:$U$367,2),バックデータ一覧!$G$3:$I$3,0))*10^-3</f>
        <v>6.4200000000000004E-3</v>
      </c>
      <c r="G2521" s="97">
        <f>INDEX(バックデータ一覧!$J$4:$L$27,MATCH(計算過程!B2521,バックデータ一覧!$F$4:$F$27,0),MATCH(VLOOKUP(A2521,バックデータ一覧!$T$3:$U$367,2),バックデータ一覧!$J$3:$L$3,0))*10^-3</f>
        <v>1.2840000000000001E-2</v>
      </c>
      <c r="H2521" s="97">
        <f>INDEX(バックデータ一覧!$M$4:$O$27,MATCH(計算過程!B2521,バックデータ一覧!$F$4:$F$27,0),MATCH(VLOOKUP(A2521,バックデータ一覧!$T$3:$U$367,2),バックデータ一覧!$M$3:$O$3,0))*10^-3</f>
        <v>1.9260000000000003E-2</v>
      </c>
      <c r="I2521" s="97">
        <f>INDEX(バックデータ一覧!$P$4:$R$27,MATCH(計算過程!B2521,バックデータ一覧!$F$4:$F$27,0),MATCH(VLOOKUP(A2521,バックデータ一覧!$T$3:$U$367,2),バックデータ一覧!$P$3:$R$3,0))*10^-3</f>
        <v>2.5680000000000001E-2</v>
      </c>
    </row>
    <row r="2522" spans="1:9" x14ac:dyDescent="0.15">
      <c r="A2522" s="57">
        <v>41744</v>
      </c>
      <c r="B2522" s="9" t="s">
        <v>124</v>
      </c>
      <c r="C2522" s="83">
        <f t="shared" si="118"/>
        <v>6.0700000000000007E-3</v>
      </c>
      <c r="D2522" s="82">
        <f t="shared" si="117"/>
        <v>5.9400000000000008E-3</v>
      </c>
      <c r="E2522" s="81">
        <f t="shared" si="119"/>
        <v>1.3000000000000002E-4</v>
      </c>
      <c r="F2522" s="97">
        <f>INDEX(バックデータ一覧!$G$4:$I$27,MATCH(計算過程!B2522,バックデータ一覧!$F$4:$F$27,0),MATCH(VLOOKUP(A2522,バックデータ一覧!$T$3:$U$367,2),バックデータ一覧!$G$3:$I$3,0))*10^-3</f>
        <v>1.3000000000000002E-4</v>
      </c>
      <c r="G2522" s="97">
        <f>INDEX(バックデータ一覧!$J$4:$L$27,MATCH(計算過程!B2522,バックデータ一覧!$F$4:$F$27,0),MATCH(VLOOKUP(A2522,バックデータ一覧!$T$3:$U$367,2),バックデータ一覧!$J$3:$L$3,0))*10^-3</f>
        <v>2.5000000000000001E-4</v>
      </c>
      <c r="H2522" s="97">
        <f>INDEX(バックデータ一覧!$M$4:$O$27,MATCH(計算過程!B2522,バックデータ一覧!$F$4:$F$27,0),MATCH(VLOOKUP(A2522,バックデータ一覧!$T$3:$U$367,2),バックデータ一覧!$M$3:$O$3,0))*10^-3</f>
        <v>3.8000000000000002E-4</v>
      </c>
      <c r="I2522" s="97">
        <f>INDEX(バックデータ一覧!$P$4:$R$27,MATCH(計算過程!B2522,バックデータ一覧!$F$4:$F$27,0),MATCH(VLOOKUP(A2522,バックデータ一覧!$T$3:$U$367,2),バックデータ一覧!$P$3:$R$3,0))*10^-3</f>
        <v>5.0000000000000001E-4</v>
      </c>
    </row>
    <row r="2523" spans="1:9" x14ac:dyDescent="0.15">
      <c r="A2523" s="57">
        <v>41744</v>
      </c>
      <c r="B2523" s="9" t="s">
        <v>125</v>
      </c>
      <c r="C2523" s="83">
        <f t="shared" si="118"/>
        <v>6.2700000000000013E-3</v>
      </c>
      <c r="D2523" s="82">
        <f t="shared" si="117"/>
        <v>5.9400000000000008E-3</v>
      </c>
      <c r="E2523" s="81">
        <f t="shared" si="119"/>
        <v>3.3E-4</v>
      </c>
      <c r="F2523" s="97">
        <f>INDEX(バックデータ一覧!$G$4:$I$27,MATCH(計算過程!B2523,バックデータ一覧!$F$4:$F$27,0),MATCH(VLOOKUP(A2523,バックデータ一覧!$T$3:$U$367,2),バックデータ一覧!$G$3:$I$3,0))*10^-3</f>
        <v>3.3E-4</v>
      </c>
      <c r="G2523" s="97">
        <f>INDEX(バックデータ一覧!$J$4:$L$27,MATCH(計算過程!B2523,バックデータ一覧!$F$4:$F$27,0),MATCH(VLOOKUP(A2523,バックデータ一覧!$T$3:$U$367,2),バックデータ一覧!$J$3:$L$3,0))*10^-3</f>
        <v>6.7000000000000002E-4</v>
      </c>
      <c r="H2523" s="97">
        <f>INDEX(バックデータ一覧!$M$4:$O$27,MATCH(計算過程!B2523,バックデータ一覧!$F$4:$F$27,0),MATCH(VLOOKUP(A2523,バックデータ一覧!$T$3:$U$367,2),バックデータ一覧!$M$3:$O$3,0))*10^-3</f>
        <v>1E-3</v>
      </c>
      <c r="I2523" s="97">
        <f>INDEX(バックデータ一覧!$P$4:$R$27,MATCH(計算過程!B2523,バックデータ一覧!$F$4:$F$27,0),MATCH(VLOOKUP(A2523,バックデータ一覧!$T$3:$U$367,2),バックデータ一覧!$P$3:$R$3,0))*10^-3</f>
        <v>1.33E-3</v>
      </c>
    </row>
    <row r="2524" spans="1:9" x14ac:dyDescent="0.15">
      <c r="A2524" s="57">
        <v>41744</v>
      </c>
      <c r="B2524" s="9" t="s">
        <v>126</v>
      </c>
      <c r="C2524" s="83">
        <f t="shared" si="118"/>
        <v>1.2220000000000002E-2</v>
      </c>
      <c r="D2524" s="82">
        <f t="shared" si="117"/>
        <v>5.9400000000000008E-3</v>
      </c>
      <c r="E2524" s="81">
        <f t="shared" si="119"/>
        <v>6.28E-3</v>
      </c>
      <c r="F2524" s="97">
        <f>INDEX(バックデータ一覧!$G$4:$I$27,MATCH(計算過程!B2524,バックデータ一覧!$F$4:$F$27,0),MATCH(VLOOKUP(A2524,バックデータ一覧!$T$3:$U$367,2),バックデータ一覧!$G$3:$I$3,0))*10^-3</f>
        <v>6.28E-3</v>
      </c>
      <c r="G2524" s="97">
        <f>INDEX(バックデータ一覧!$J$4:$L$27,MATCH(計算過程!B2524,バックデータ一覧!$F$4:$F$27,0),MATCH(VLOOKUP(A2524,バックデータ一覧!$T$3:$U$367,2),バックデータ一覧!$J$3:$L$3,0))*10^-3</f>
        <v>1.256E-2</v>
      </c>
      <c r="H2524" s="97">
        <f>INDEX(バックデータ一覧!$M$4:$O$27,MATCH(計算過程!B2524,バックデータ一覧!$F$4:$F$27,0),MATCH(VLOOKUP(A2524,バックデータ一覧!$T$3:$U$367,2),バックデータ一覧!$M$3:$O$3,0))*10^-3</f>
        <v>1.8839999999999999E-2</v>
      </c>
      <c r="I2524" s="97">
        <f>INDEX(バックデータ一覧!$P$4:$R$27,MATCH(計算過程!B2524,バックデータ一覧!$F$4:$F$27,0),MATCH(VLOOKUP(A2524,バックデータ一覧!$T$3:$U$367,2),バックデータ一覧!$P$3:$R$3,0))*10^-3</f>
        <v>2.512E-2</v>
      </c>
    </row>
    <row r="2525" spans="1:9" x14ac:dyDescent="0.15">
      <c r="A2525" s="57">
        <v>41744</v>
      </c>
      <c r="B2525" s="9" t="s">
        <v>127</v>
      </c>
      <c r="C2525" s="83">
        <f t="shared" si="118"/>
        <v>1.243E-2</v>
      </c>
      <c r="D2525" s="82">
        <f t="shared" si="117"/>
        <v>5.9400000000000008E-3</v>
      </c>
      <c r="E2525" s="81">
        <f t="shared" si="119"/>
        <v>6.4900000000000001E-3</v>
      </c>
      <c r="F2525" s="97">
        <f>INDEX(バックデータ一覧!$G$4:$I$27,MATCH(計算過程!B2525,バックデータ一覧!$F$4:$F$27,0),MATCH(VLOOKUP(A2525,バックデータ一覧!$T$3:$U$367,2),バックデータ一覧!$G$3:$I$3,0))*10^-3</f>
        <v>6.4900000000000001E-3</v>
      </c>
      <c r="G2525" s="97">
        <f>INDEX(バックデータ一覧!$J$4:$L$27,MATCH(計算過程!B2525,バックデータ一覧!$F$4:$F$27,0),MATCH(VLOOKUP(A2525,バックデータ一覧!$T$3:$U$367,2),バックデータ一覧!$J$3:$L$3,0))*10^-3</f>
        <v>1.298E-2</v>
      </c>
      <c r="H2525" s="97">
        <f>INDEX(バックデータ一覧!$M$4:$O$27,MATCH(計算過程!B2525,バックデータ一覧!$F$4:$F$27,0),MATCH(VLOOKUP(A2525,バックデータ一覧!$T$3:$U$367,2),バックデータ一覧!$M$3:$O$3,0))*10^-3</f>
        <v>1.9469999999999998E-2</v>
      </c>
      <c r="I2525" s="97">
        <f>INDEX(バックデータ一覧!$P$4:$R$27,MATCH(計算過程!B2525,バックデータ一覧!$F$4:$F$27,0),MATCH(VLOOKUP(A2525,バックデータ一覧!$T$3:$U$367,2),バックデータ一覧!$P$3:$R$3,0))*10^-3</f>
        <v>2.5950000000000001E-2</v>
      </c>
    </row>
    <row r="2526" spans="1:9" x14ac:dyDescent="0.15">
      <c r="A2526" s="57">
        <v>41744</v>
      </c>
      <c r="B2526" s="9" t="s">
        <v>128</v>
      </c>
      <c r="C2526" s="83">
        <f t="shared" si="118"/>
        <v>9.2500000000000013E-3</v>
      </c>
      <c r="D2526" s="82">
        <f t="shared" si="117"/>
        <v>5.9400000000000008E-3</v>
      </c>
      <c r="E2526" s="81">
        <f t="shared" si="119"/>
        <v>3.31E-3</v>
      </c>
      <c r="F2526" s="97">
        <f>INDEX(バックデータ一覧!$G$4:$I$27,MATCH(計算過程!B2526,バックデータ一覧!$F$4:$F$27,0),MATCH(VLOOKUP(A2526,バックデータ一覧!$T$3:$U$367,2),バックデータ一覧!$G$3:$I$3,0))*10^-3</f>
        <v>3.31E-3</v>
      </c>
      <c r="G2526" s="97">
        <f>INDEX(バックデータ一覧!$J$4:$L$27,MATCH(計算過程!B2526,バックデータ一覧!$F$4:$F$27,0),MATCH(VLOOKUP(A2526,バックデータ一覧!$T$3:$U$367,2),バックデータ一覧!$J$3:$L$3,0))*10^-3</f>
        <v>6.6100000000000004E-3</v>
      </c>
      <c r="H2526" s="97">
        <f>INDEX(バックデータ一覧!$M$4:$O$27,MATCH(計算過程!B2526,バックデータ一覧!$F$4:$F$27,0),MATCH(VLOOKUP(A2526,バックデータ一覧!$T$3:$U$367,2),バックデータ一覧!$M$3:$O$3,0))*10^-3</f>
        <v>9.92E-3</v>
      </c>
      <c r="I2526" s="97">
        <f>INDEX(バックデータ一覧!$P$4:$R$27,MATCH(計算過程!B2526,バックデータ一覧!$F$4:$F$27,0),MATCH(VLOOKUP(A2526,バックデータ一覧!$T$3:$U$367,2),バックデータ一覧!$P$3:$R$3,0))*10^-3</f>
        <v>1.323E-2</v>
      </c>
    </row>
    <row r="2527" spans="1:9" x14ac:dyDescent="0.15">
      <c r="A2527" s="57">
        <v>41745</v>
      </c>
      <c r="B2527" s="9" t="s">
        <v>105</v>
      </c>
      <c r="C2527" s="83">
        <f t="shared" si="118"/>
        <v>6.0700000000000007E-3</v>
      </c>
      <c r="D2527" s="82">
        <f t="shared" si="117"/>
        <v>5.9400000000000008E-3</v>
      </c>
      <c r="E2527" s="81">
        <f t="shared" si="119"/>
        <v>1.3000000000000002E-4</v>
      </c>
      <c r="F2527" s="97">
        <f>INDEX(バックデータ一覧!$G$4:$I$27,MATCH(計算過程!B2527,バックデータ一覧!$F$4:$F$27,0),MATCH(VLOOKUP(A2527,バックデータ一覧!$T$3:$U$367,2),バックデータ一覧!$G$3:$I$3,0))*10^-3</f>
        <v>1.3000000000000002E-4</v>
      </c>
      <c r="G2527" s="97">
        <f>INDEX(バックデータ一覧!$J$4:$L$27,MATCH(計算過程!B2527,バックデータ一覧!$F$4:$F$27,0),MATCH(VLOOKUP(A2527,バックデータ一覧!$T$3:$U$367,2),バックデータ一覧!$J$3:$L$3,0))*10^-3</f>
        <v>2.5000000000000001E-4</v>
      </c>
      <c r="H2527" s="97">
        <f>INDEX(バックデータ一覧!$M$4:$O$27,MATCH(計算過程!B2527,バックデータ一覧!$F$4:$F$27,0),MATCH(VLOOKUP(A2527,バックデータ一覧!$T$3:$U$367,2),バックデータ一覧!$M$3:$O$3,0))*10^-3</f>
        <v>3.8000000000000002E-4</v>
      </c>
      <c r="I2527" s="97">
        <f>INDEX(バックデータ一覧!$P$4:$R$27,MATCH(計算過程!B2527,バックデータ一覧!$F$4:$F$27,0),MATCH(VLOOKUP(A2527,バックデータ一覧!$T$3:$U$367,2),バックデータ一覧!$P$3:$R$3,0))*10^-3</f>
        <v>5.0000000000000001E-4</v>
      </c>
    </row>
    <row r="2528" spans="1:9" x14ac:dyDescent="0.15">
      <c r="A2528" s="57">
        <v>41745</v>
      </c>
      <c r="B2528" s="9" t="s">
        <v>106</v>
      </c>
      <c r="C2528" s="83">
        <f t="shared" si="118"/>
        <v>6.0700000000000007E-3</v>
      </c>
      <c r="D2528" s="82">
        <f t="shared" si="117"/>
        <v>5.9400000000000008E-3</v>
      </c>
      <c r="E2528" s="81">
        <f t="shared" si="119"/>
        <v>1.3000000000000002E-4</v>
      </c>
      <c r="F2528" s="97">
        <f>INDEX(バックデータ一覧!$G$4:$I$27,MATCH(計算過程!B2528,バックデータ一覧!$F$4:$F$27,0),MATCH(VLOOKUP(A2528,バックデータ一覧!$T$3:$U$367,2),バックデータ一覧!$G$3:$I$3,0))*10^-3</f>
        <v>1.3000000000000002E-4</v>
      </c>
      <c r="G2528" s="97">
        <f>INDEX(バックデータ一覧!$J$4:$L$27,MATCH(計算過程!B2528,バックデータ一覧!$F$4:$F$27,0),MATCH(VLOOKUP(A2528,バックデータ一覧!$T$3:$U$367,2),バックデータ一覧!$J$3:$L$3,0))*10^-3</f>
        <v>2.5000000000000001E-4</v>
      </c>
      <c r="H2528" s="97">
        <f>INDEX(バックデータ一覧!$M$4:$O$27,MATCH(計算過程!B2528,バックデータ一覧!$F$4:$F$27,0),MATCH(VLOOKUP(A2528,バックデータ一覧!$T$3:$U$367,2),バックデータ一覧!$M$3:$O$3,0))*10^-3</f>
        <v>3.8000000000000002E-4</v>
      </c>
      <c r="I2528" s="97">
        <f>INDEX(バックデータ一覧!$P$4:$R$27,MATCH(計算過程!B2528,バックデータ一覧!$F$4:$F$27,0),MATCH(VLOOKUP(A2528,バックデータ一覧!$T$3:$U$367,2),バックデータ一覧!$P$3:$R$3,0))*10^-3</f>
        <v>5.0000000000000001E-4</v>
      </c>
    </row>
    <row r="2529" spans="1:9" x14ac:dyDescent="0.15">
      <c r="A2529" s="57">
        <v>41745</v>
      </c>
      <c r="B2529" s="9" t="s">
        <v>107</v>
      </c>
      <c r="C2529" s="83">
        <f t="shared" si="118"/>
        <v>6.0700000000000007E-3</v>
      </c>
      <c r="D2529" s="82">
        <f t="shared" si="117"/>
        <v>5.9400000000000008E-3</v>
      </c>
      <c r="E2529" s="81">
        <f t="shared" si="119"/>
        <v>1.3000000000000002E-4</v>
      </c>
      <c r="F2529" s="97">
        <f>INDEX(バックデータ一覧!$G$4:$I$27,MATCH(計算過程!B2529,バックデータ一覧!$F$4:$F$27,0),MATCH(VLOOKUP(A2529,バックデータ一覧!$T$3:$U$367,2),バックデータ一覧!$G$3:$I$3,0))*10^-3</f>
        <v>1.3000000000000002E-4</v>
      </c>
      <c r="G2529" s="97">
        <f>INDEX(バックデータ一覧!$J$4:$L$27,MATCH(計算過程!B2529,バックデータ一覧!$F$4:$F$27,0),MATCH(VLOOKUP(A2529,バックデータ一覧!$T$3:$U$367,2),バックデータ一覧!$J$3:$L$3,0))*10^-3</f>
        <v>2.5000000000000001E-4</v>
      </c>
      <c r="H2529" s="97">
        <f>INDEX(バックデータ一覧!$M$4:$O$27,MATCH(計算過程!B2529,バックデータ一覧!$F$4:$F$27,0),MATCH(VLOOKUP(A2529,バックデータ一覧!$T$3:$U$367,2),バックデータ一覧!$M$3:$O$3,0))*10^-3</f>
        <v>3.8000000000000002E-4</v>
      </c>
      <c r="I2529" s="97">
        <f>INDEX(バックデータ一覧!$P$4:$R$27,MATCH(計算過程!B2529,バックデータ一覧!$F$4:$F$27,0),MATCH(VLOOKUP(A2529,バックデータ一覧!$T$3:$U$367,2),バックデータ一覧!$P$3:$R$3,0))*10^-3</f>
        <v>5.0000000000000001E-4</v>
      </c>
    </row>
    <row r="2530" spans="1:9" x14ac:dyDescent="0.15">
      <c r="A2530" s="57">
        <v>41745</v>
      </c>
      <c r="B2530" s="9" t="s">
        <v>108</v>
      </c>
      <c r="C2530" s="83">
        <f t="shared" si="118"/>
        <v>6.0700000000000007E-3</v>
      </c>
      <c r="D2530" s="82">
        <f t="shared" si="117"/>
        <v>5.9400000000000008E-3</v>
      </c>
      <c r="E2530" s="81">
        <f t="shared" si="119"/>
        <v>1.3000000000000002E-4</v>
      </c>
      <c r="F2530" s="97">
        <f>INDEX(バックデータ一覧!$G$4:$I$27,MATCH(計算過程!B2530,バックデータ一覧!$F$4:$F$27,0),MATCH(VLOOKUP(A2530,バックデータ一覧!$T$3:$U$367,2),バックデータ一覧!$G$3:$I$3,0))*10^-3</f>
        <v>1.3000000000000002E-4</v>
      </c>
      <c r="G2530" s="97">
        <f>INDEX(バックデータ一覧!$J$4:$L$27,MATCH(計算過程!B2530,バックデータ一覧!$F$4:$F$27,0),MATCH(VLOOKUP(A2530,バックデータ一覧!$T$3:$U$367,2),バックデータ一覧!$J$3:$L$3,0))*10^-3</f>
        <v>2.5000000000000001E-4</v>
      </c>
      <c r="H2530" s="97">
        <f>INDEX(バックデータ一覧!$M$4:$O$27,MATCH(計算過程!B2530,バックデータ一覧!$F$4:$F$27,0),MATCH(VLOOKUP(A2530,バックデータ一覧!$T$3:$U$367,2),バックデータ一覧!$M$3:$O$3,0))*10^-3</f>
        <v>3.8000000000000002E-4</v>
      </c>
      <c r="I2530" s="97">
        <f>INDEX(バックデータ一覧!$P$4:$R$27,MATCH(計算過程!B2530,バックデータ一覧!$F$4:$F$27,0),MATCH(VLOOKUP(A2530,バックデータ一覧!$T$3:$U$367,2),バックデータ一覧!$P$3:$R$3,0))*10^-3</f>
        <v>5.0000000000000001E-4</v>
      </c>
    </row>
    <row r="2531" spans="1:9" x14ac:dyDescent="0.15">
      <c r="A2531" s="57">
        <v>41745</v>
      </c>
      <c r="B2531" s="9" t="s">
        <v>109</v>
      </c>
      <c r="C2531" s="83">
        <f t="shared" si="118"/>
        <v>6.0700000000000007E-3</v>
      </c>
      <c r="D2531" s="82">
        <f t="shared" si="117"/>
        <v>5.9400000000000008E-3</v>
      </c>
      <c r="E2531" s="81">
        <f t="shared" si="119"/>
        <v>1.3000000000000002E-4</v>
      </c>
      <c r="F2531" s="97">
        <f>INDEX(バックデータ一覧!$G$4:$I$27,MATCH(計算過程!B2531,バックデータ一覧!$F$4:$F$27,0),MATCH(VLOOKUP(A2531,バックデータ一覧!$T$3:$U$367,2),バックデータ一覧!$G$3:$I$3,0))*10^-3</f>
        <v>1.3000000000000002E-4</v>
      </c>
      <c r="G2531" s="97">
        <f>INDEX(バックデータ一覧!$J$4:$L$27,MATCH(計算過程!B2531,バックデータ一覧!$F$4:$F$27,0),MATCH(VLOOKUP(A2531,バックデータ一覧!$T$3:$U$367,2),バックデータ一覧!$J$3:$L$3,0))*10^-3</f>
        <v>2.5000000000000001E-4</v>
      </c>
      <c r="H2531" s="97">
        <f>INDEX(バックデータ一覧!$M$4:$O$27,MATCH(計算過程!B2531,バックデータ一覧!$F$4:$F$27,0),MATCH(VLOOKUP(A2531,バックデータ一覧!$T$3:$U$367,2),バックデータ一覧!$M$3:$O$3,0))*10^-3</f>
        <v>3.8000000000000002E-4</v>
      </c>
      <c r="I2531" s="97">
        <f>INDEX(バックデータ一覧!$P$4:$R$27,MATCH(計算過程!B2531,バックデータ一覧!$F$4:$F$27,0),MATCH(VLOOKUP(A2531,バックデータ一覧!$T$3:$U$367,2),バックデータ一覧!$P$3:$R$3,0))*10^-3</f>
        <v>5.0000000000000001E-4</v>
      </c>
    </row>
    <row r="2532" spans="1:9" x14ac:dyDescent="0.15">
      <c r="A2532" s="57">
        <v>41745</v>
      </c>
      <c r="B2532" s="9" t="s">
        <v>110</v>
      </c>
      <c r="C2532" s="83">
        <f t="shared" si="118"/>
        <v>6.0700000000000007E-3</v>
      </c>
      <c r="D2532" s="82">
        <f t="shared" si="117"/>
        <v>5.9400000000000008E-3</v>
      </c>
      <c r="E2532" s="81">
        <f t="shared" si="119"/>
        <v>1.3000000000000002E-4</v>
      </c>
      <c r="F2532" s="97">
        <f>INDEX(バックデータ一覧!$G$4:$I$27,MATCH(計算過程!B2532,バックデータ一覧!$F$4:$F$27,0),MATCH(VLOOKUP(A2532,バックデータ一覧!$T$3:$U$367,2),バックデータ一覧!$G$3:$I$3,0))*10^-3</f>
        <v>1.3000000000000002E-4</v>
      </c>
      <c r="G2532" s="97">
        <f>INDEX(バックデータ一覧!$J$4:$L$27,MATCH(計算過程!B2532,バックデータ一覧!$F$4:$F$27,0),MATCH(VLOOKUP(A2532,バックデータ一覧!$T$3:$U$367,2),バックデータ一覧!$J$3:$L$3,0))*10^-3</f>
        <v>2.5000000000000001E-4</v>
      </c>
      <c r="H2532" s="97">
        <f>INDEX(バックデータ一覧!$M$4:$O$27,MATCH(計算過程!B2532,バックデータ一覧!$F$4:$F$27,0),MATCH(VLOOKUP(A2532,バックデータ一覧!$T$3:$U$367,2),バックデータ一覧!$M$3:$O$3,0))*10^-3</f>
        <v>3.8000000000000002E-4</v>
      </c>
      <c r="I2532" s="97">
        <f>INDEX(バックデータ一覧!$P$4:$R$27,MATCH(計算過程!B2532,バックデータ一覧!$F$4:$F$27,0),MATCH(VLOOKUP(A2532,バックデータ一覧!$T$3:$U$367,2),バックデータ一覧!$P$3:$R$3,0))*10^-3</f>
        <v>5.0000000000000001E-4</v>
      </c>
    </row>
    <row r="2533" spans="1:9" x14ac:dyDescent="0.15">
      <c r="A2533" s="57">
        <v>41745</v>
      </c>
      <c r="B2533" s="9" t="s">
        <v>111</v>
      </c>
      <c r="C2533" s="83">
        <f t="shared" si="118"/>
        <v>6.2700000000000013E-3</v>
      </c>
      <c r="D2533" s="82">
        <f t="shared" si="117"/>
        <v>5.9400000000000008E-3</v>
      </c>
      <c r="E2533" s="81">
        <f t="shared" si="119"/>
        <v>3.3E-4</v>
      </c>
      <c r="F2533" s="97">
        <f>INDEX(バックデータ一覧!$G$4:$I$27,MATCH(計算過程!B2533,バックデータ一覧!$F$4:$F$27,0),MATCH(VLOOKUP(A2533,バックデータ一覧!$T$3:$U$367,2),バックデータ一覧!$G$3:$I$3,0))*10^-3</f>
        <v>3.3E-4</v>
      </c>
      <c r="G2533" s="97">
        <f>INDEX(バックデータ一覧!$J$4:$L$27,MATCH(計算過程!B2533,バックデータ一覧!$F$4:$F$27,0),MATCH(VLOOKUP(A2533,バックデータ一覧!$T$3:$U$367,2),バックデータ一覧!$J$3:$L$3,0))*10^-3</f>
        <v>6.7000000000000002E-4</v>
      </c>
      <c r="H2533" s="97">
        <f>INDEX(バックデータ一覧!$M$4:$O$27,MATCH(計算過程!B2533,バックデータ一覧!$F$4:$F$27,0),MATCH(VLOOKUP(A2533,バックデータ一覧!$T$3:$U$367,2),バックデータ一覧!$M$3:$O$3,0))*10^-3</f>
        <v>1E-3</v>
      </c>
      <c r="I2533" s="97">
        <f>INDEX(バックデータ一覧!$P$4:$R$27,MATCH(計算過程!B2533,バックデータ一覧!$F$4:$F$27,0),MATCH(VLOOKUP(A2533,バックデータ一覧!$T$3:$U$367,2),バックデータ一覧!$P$3:$R$3,0))*10^-3</f>
        <v>1.33E-3</v>
      </c>
    </row>
    <row r="2534" spans="1:9" x14ac:dyDescent="0.15">
      <c r="A2534" s="57">
        <v>41745</v>
      </c>
      <c r="B2534" s="9" t="s">
        <v>112</v>
      </c>
      <c r="C2534" s="83">
        <f t="shared" si="118"/>
        <v>6.2700000000000013E-3</v>
      </c>
      <c r="D2534" s="82">
        <f t="shared" si="117"/>
        <v>5.9400000000000008E-3</v>
      </c>
      <c r="E2534" s="81">
        <f t="shared" si="119"/>
        <v>3.3E-4</v>
      </c>
      <c r="F2534" s="97">
        <f>INDEX(バックデータ一覧!$G$4:$I$27,MATCH(計算過程!B2534,バックデータ一覧!$F$4:$F$27,0),MATCH(VLOOKUP(A2534,バックデータ一覧!$T$3:$U$367,2),バックデータ一覧!$G$3:$I$3,0))*10^-3</f>
        <v>3.3E-4</v>
      </c>
      <c r="G2534" s="97">
        <f>INDEX(バックデータ一覧!$J$4:$L$27,MATCH(計算過程!B2534,バックデータ一覧!$F$4:$F$27,0),MATCH(VLOOKUP(A2534,バックデータ一覧!$T$3:$U$367,2),バックデータ一覧!$J$3:$L$3,0))*10^-3</f>
        <v>6.7000000000000002E-4</v>
      </c>
      <c r="H2534" s="97">
        <f>INDEX(バックデータ一覧!$M$4:$O$27,MATCH(計算過程!B2534,バックデータ一覧!$F$4:$F$27,0),MATCH(VLOOKUP(A2534,バックデータ一覧!$T$3:$U$367,2),バックデータ一覧!$M$3:$O$3,0))*10^-3</f>
        <v>1E-3</v>
      </c>
      <c r="I2534" s="97">
        <f>INDEX(バックデータ一覧!$P$4:$R$27,MATCH(計算過程!B2534,バックデータ一覧!$F$4:$F$27,0),MATCH(VLOOKUP(A2534,バックデータ一覧!$T$3:$U$367,2),バックデータ一覧!$P$3:$R$3,0))*10^-3</f>
        <v>1.33E-3</v>
      </c>
    </row>
    <row r="2535" spans="1:9" x14ac:dyDescent="0.15">
      <c r="A2535" s="57">
        <v>41745</v>
      </c>
      <c r="B2535" s="9" t="s">
        <v>113</v>
      </c>
      <c r="C2535" s="83">
        <f t="shared" si="118"/>
        <v>1.2990000000000002E-2</v>
      </c>
      <c r="D2535" s="82">
        <f t="shared" si="117"/>
        <v>5.9400000000000008E-3</v>
      </c>
      <c r="E2535" s="81">
        <f t="shared" si="119"/>
        <v>7.0499999999999998E-3</v>
      </c>
      <c r="F2535" s="97">
        <f>INDEX(バックデータ一覧!$G$4:$I$27,MATCH(計算過程!B2535,バックデータ一覧!$F$4:$F$27,0),MATCH(VLOOKUP(A2535,バックデータ一覧!$T$3:$U$367,2),バックデータ一覧!$G$3:$I$3,0))*10^-3</f>
        <v>7.0499999999999998E-3</v>
      </c>
      <c r="G2535" s="97">
        <f>INDEX(バックデータ一覧!$J$4:$L$27,MATCH(計算過程!B2535,バックデータ一覧!$F$4:$F$27,0),MATCH(VLOOKUP(A2535,バックデータ一覧!$T$3:$U$367,2),バックデータ一覧!$J$3:$L$3,0))*10^-3</f>
        <v>1.409E-2</v>
      </c>
      <c r="H2535" s="97">
        <f>INDEX(バックデータ一覧!$M$4:$O$27,MATCH(計算過程!B2535,バックデータ一覧!$F$4:$F$27,0),MATCH(VLOOKUP(A2535,バックデータ一覧!$T$3:$U$367,2),バックデータ一覧!$M$3:$O$3,0))*10^-3</f>
        <v>2.1140000000000003E-2</v>
      </c>
      <c r="I2535" s="97">
        <f>INDEX(バックデータ一覧!$P$4:$R$27,MATCH(計算過程!B2535,バックデータ一覧!$F$4:$F$27,0),MATCH(VLOOKUP(A2535,バックデータ一覧!$T$3:$U$367,2),バックデータ一覧!$P$3:$R$3,0))*10^-3</f>
        <v>2.818E-2</v>
      </c>
    </row>
    <row r="2536" spans="1:9" x14ac:dyDescent="0.15">
      <c r="A2536" s="57">
        <v>41745</v>
      </c>
      <c r="B2536" s="9" t="s">
        <v>114</v>
      </c>
      <c r="C2536" s="83">
        <f t="shared" si="118"/>
        <v>6.0700000000000007E-3</v>
      </c>
      <c r="D2536" s="82">
        <f t="shared" si="117"/>
        <v>5.9400000000000008E-3</v>
      </c>
      <c r="E2536" s="81">
        <f t="shared" si="119"/>
        <v>1.3000000000000002E-4</v>
      </c>
      <c r="F2536" s="97">
        <f>INDEX(バックデータ一覧!$G$4:$I$27,MATCH(計算過程!B2536,バックデータ一覧!$F$4:$F$27,0),MATCH(VLOOKUP(A2536,バックデータ一覧!$T$3:$U$367,2),バックデータ一覧!$G$3:$I$3,0))*10^-3</f>
        <v>1.3000000000000002E-4</v>
      </c>
      <c r="G2536" s="97">
        <f>INDEX(バックデータ一覧!$J$4:$L$27,MATCH(計算過程!B2536,バックデータ一覧!$F$4:$F$27,0),MATCH(VLOOKUP(A2536,バックデータ一覧!$T$3:$U$367,2),バックデータ一覧!$J$3:$L$3,0))*10^-3</f>
        <v>2.5000000000000001E-4</v>
      </c>
      <c r="H2536" s="97">
        <f>INDEX(バックデータ一覧!$M$4:$O$27,MATCH(計算過程!B2536,バックデータ一覧!$F$4:$F$27,0),MATCH(VLOOKUP(A2536,バックデータ一覧!$T$3:$U$367,2),バックデータ一覧!$M$3:$O$3,0))*10^-3</f>
        <v>3.8000000000000002E-4</v>
      </c>
      <c r="I2536" s="97">
        <f>INDEX(バックデータ一覧!$P$4:$R$27,MATCH(計算過程!B2536,バックデータ一覧!$F$4:$F$27,0),MATCH(VLOOKUP(A2536,バックデータ一覧!$T$3:$U$367,2),バックデータ一覧!$P$3:$R$3,0))*10^-3</f>
        <v>5.0000000000000001E-4</v>
      </c>
    </row>
    <row r="2537" spans="1:9" x14ac:dyDescent="0.15">
      <c r="A2537" s="57">
        <v>41745</v>
      </c>
      <c r="B2537" s="9" t="s">
        <v>115</v>
      </c>
      <c r="C2537" s="83">
        <f t="shared" si="118"/>
        <v>6.0700000000000007E-3</v>
      </c>
      <c r="D2537" s="82">
        <f t="shared" si="117"/>
        <v>5.9400000000000008E-3</v>
      </c>
      <c r="E2537" s="81">
        <f t="shared" si="119"/>
        <v>1.3000000000000002E-4</v>
      </c>
      <c r="F2537" s="97">
        <f>INDEX(バックデータ一覧!$G$4:$I$27,MATCH(計算過程!B2537,バックデータ一覧!$F$4:$F$27,0),MATCH(VLOOKUP(A2537,バックデータ一覧!$T$3:$U$367,2),バックデータ一覧!$G$3:$I$3,0))*10^-3</f>
        <v>1.3000000000000002E-4</v>
      </c>
      <c r="G2537" s="97">
        <f>INDEX(バックデータ一覧!$J$4:$L$27,MATCH(計算過程!B2537,バックデータ一覧!$F$4:$F$27,0),MATCH(VLOOKUP(A2537,バックデータ一覧!$T$3:$U$367,2),バックデータ一覧!$J$3:$L$3,0))*10^-3</f>
        <v>2.5000000000000001E-4</v>
      </c>
      <c r="H2537" s="97">
        <f>INDEX(バックデータ一覧!$M$4:$O$27,MATCH(計算過程!B2537,バックデータ一覧!$F$4:$F$27,0),MATCH(VLOOKUP(A2537,バックデータ一覧!$T$3:$U$367,2),バックデータ一覧!$M$3:$O$3,0))*10^-3</f>
        <v>3.8000000000000002E-4</v>
      </c>
      <c r="I2537" s="97">
        <f>INDEX(バックデータ一覧!$P$4:$R$27,MATCH(計算過程!B2537,バックデータ一覧!$F$4:$F$27,0),MATCH(VLOOKUP(A2537,バックデータ一覧!$T$3:$U$367,2),バックデータ一覧!$P$3:$R$3,0))*10^-3</f>
        <v>5.0000000000000001E-4</v>
      </c>
    </row>
    <row r="2538" spans="1:9" x14ac:dyDescent="0.15">
      <c r="A2538" s="57">
        <v>41745</v>
      </c>
      <c r="B2538" s="9" t="s">
        <v>116</v>
      </c>
      <c r="C2538" s="83">
        <f t="shared" si="118"/>
        <v>6.0700000000000007E-3</v>
      </c>
      <c r="D2538" s="82">
        <f t="shared" si="117"/>
        <v>5.9400000000000008E-3</v>
      </c>
      <c r="E2538" s="81">
        <f t="shared" si="119"/>
        <v>1.3000000000000002E-4</v>
      </c>
      <c r="F2538" s="97">
        <f>INDEX(バックデータ一覧!$G$4:$I$27,MATCH(計算過程!B2538,バックデータ一覧!$F$4:$F$27,0),MATCH(VLOOKUP(A2538,バックデータ一覧!$T$3:$U$367,2),バックデータ一覧!$G$3:$I$3,0))*10^-3</f>
        <v>1.3000000000000002E-4</v>
      </c>
      <c r="G2538" s="97">
        <f>INDEX(バックデータ一覧!$J$4:$L$27,MATCH(計算過程!B2538,バックデータ一覧!$F$4:$F$27,0),MATCH(VLOOKUP(A2538,バックデータ一覧!$T$3:$U$367,2),バックデータ一覧!$J$3:$L$3,0))*10^-3</f>
        <v>2.5000000000000001E-4</v>
      </c>
      <c r="H2538" s="97">
        <f>INDEX(バックデータ一覧!$M$4:$O$27,MATCH(計算過程!B2538,バックデータ一覧!$F$4:$F$27,0),MATCH(VLOOKUP(A2538,バックデータ一覧!$T$3:$U$367,2),バックデータ一覧!$M$3:$O$3,0))*10^-3</f>
        <v>3.8000000000000002E-4</v>
      </c>
      <c r="I2538" s="97">
        <f>INDEX(バックデータ一覧!$P$4:$R$27,MATCH(計算過程!B2538,バックデータ一覧!$F$4:$F$27,0),MATCH(VLOOKUP(A2538,バックデータ一覧!$T$3:$U$367,2),バックデータ一覧!$P$3:$R$3,0))*10^-3</f>
        <v>5.0000000000000001E-4</v>
      </c>
    </row>
    <row r="2539" spans="1:9" x14ac:dyDescent="0.15">
      <c r="A2539" s="57">
        <v>41745</v>
      </c>
      <c r="B2539" s="9" t="s">
        <v>117</v>
      </c>
      <c r="C2539" s="83">
        <f t="shared" si="118"/>
        <v>6.0700000000000007E-3</v>
      </c>
      <c r="D2539" s="82">
        <f t="shared" si="117"/>
        <v>5.9400000000000008E-3</v>
      </c>
      <c r="E2539" s="81">
        <f t="shared" si="119"/>
        <v>1.3000000000000002E-4</v>
      </c>
      <c r="F2539" s="97">
        <f>INDEX(バックデータ一覧!$G$4:$I$27,MATCH(計算過程!B2539,バックデータ一覧!$F$4:$F$27,0),MATCH(VLOOKUP(A2539,バックデータ一覧!$T$3:$U$367,2),バックデータ一覧!$G$3:$I$3,0))*10^-3</f>
        <v>1.3000000000000002E-4</v>
      </c>
      <c r="G2539" s="97">
        <f>INDEX(バックデータ一覧!$J$4:$L$27,MATCH(計算過程!B2539,バックデータ一覧!$F$4:$F$27,0),MATCH(VLOOKUP(A2539,バックデータ一覧!$T$3:$U$367,2),バックデータ一覧!$J$3:$L$3,0))*10^-3</f>
        <v>2.5000000000000001E-4</v>
      </c>
      <c r="H2539" s="97">
        <f>INDEX(バックデータ一覧!$M$4:$O$27,MATCH(計算過程!B2539,バックデータ一覧!$F$4:$F$27,0),MATCH(VLOOKUP(A2539,バックデータ一覧!$T$3:$U$367,2),バックデータ一覧!$M$3:$O$3,0))*10^-3</f>
        <v>3.8000000000000002E-4</v>
      </c>
      <c r="I2539" s="97">
        <f>INDEX(バックデータ一覧!$P$4:$R$27,MATCH(計算過程!B2539,バックデータ一覧!$F$4:$F$27,0),MATCH(VLOOKUP(A2539,バックデータ一覧!$T$3:$U$367,2),バックデータ一覧!$P$3:$R$3,0))*10^-3</f>
        <v>5.0000000000000001E-4</v>
      </c>
    </row>
    <row r="2540" spans="1:9" x14ac:dyDescent="0.15">
      <c r="A2540" s="57">
        <v>41745</v>
      </c>
      <c r="B2540" s="9" t="s">
        <v>118</v>
      </c>
      <c r="C2540" s="83">
        <f t="shared" si="118"/>
        <v>6.0700000000000007E-3</v>
      </c>
      <c r="D2540" s="82">
        <f t="shared" si="117"/>
        <v>5.9400000000000008E-3</v>
      </c>
      <c r="E2540" s="81">
        <f t="shared" si="119"/>
        <v>1.3000000000000002E-4</v>
      </c>
      <c r="F2540" s="97">
        <f>INDEX(バックデータ一覧!$G$4:$I$27,MATCH(計算過程!B2540,バックデータ一覧!$F$4:$F$27,0),MATCH(VLOOKUP(A2540,バックデータ一覧!$T$3:$U$367,2),バックデータ一覧!$G$3:$I$3,0))*10^-3</f>
        <v>1.3000000000000002E-4</v>
      </c>
      <c r="G2540" s="97">
        <f>INDEX(バックデータ一覧!$J$4:$L$27,MATCH(計算過程!B2540,バックデータ一覧!$F$4:$F$27,0),MATCH(VLOOKUP(A2540,バックデータ一覧!$T$3:$U$367,2),バックデータ一覧!$J$3:$L$3,0))*10^-3</f>
        <v>2.5000000000000001E-4</v>
      </c>
      <c r="H2540" s="97">
        <f>INDEX(バックデータ一覧!$M$4:$O$27,MATCH(計算過程!B2540,バックデータ一覧!$F$4:$F$27,0),MATCH(VLOOKUP(A2540,バックデータ一覧!$T$3:$U$367,2),バックデータ一覧!$M$3:$O$3,0))*10^-3</f>
        <v>3.8000000000000002E-4</v>
      </c>
      <c r="I2540" s="97">
        <f>INDEX(バックデータ一覧!$P$4:$R$27,MATCH(計算過程!B2540,バックデータ一覧!$F$4:$F$27,0),MATCH(VLOOKUP(A2540,バックデータ一覧!$T$3:$U$367,2),バックデータ一覧!$P$3:$R$3,0))*10^-3</f>
        <v>5.0000000000000001E-4</v>
      </c>
    </row>
    <row r="2541" spans="1:9" x14ac:dyDescent="0.15">
      <c r="A2541" s="57">
        <v>41745</v>
      </c>
      <c r="B2541" s="9" t="s">
        <v>119</v>
      </c>
      <c r="C2541" s="83">
        <f t="shared" si="118"/>
        <v>6.0700000000000007E-3</v>
      </c>
      <c r="D2541" s="82">
        <f t="shared" si="117"/>
        <v>5.9400000000000008E-3</v>
      </c>
      <c r="E2541" s="81">
        <f t="shared" si="119"/>
        <v>1.3000000000000002E-4</v>
      </c>
      <c r="F2541" s="97">
        <f>INDEX(バックデータ一覧!$G$4:$I$27,MATCH(計算過程!B2541,バックデータ一覧!$F$4:$F$27,0),MATCH(VLOOKUP(A2541,バックデータ一覧!$T$3:$U$367,2),バックデータ一覧!$G$3:$I$3,0))*10^-3</f>
        <v>1.3000000000000002E-4</v>
      </c>
      <c r="G2541" s="97">
        <f>INDEX(バックデータ一覧!$J$4:$L$27,MATCH(計算過程!B2541,バックデータ一覧!$F$4:$F$27,0),MATCH(VLOOKUP(A2541,バックデータ一覧!$T$3:$U$367,2),バックデータ一覧!$J$3:$L$3,0))*10^-3</f>
        <v>2.5000000000000001E-4</v>
      </c>
      <c r="H2541" s="97">
        <f>INDEX(バックデータ一覧!$M$4:$O$27,MATCH(計算過程!B2541,バックデータ一覧!$F$4:$F$27,0),MATCH(VLOOKUP(A2541,バックデータ一覧!$T$3:$U$367,2),バックデータ一覧!$M$3:$O$3,0))*10^-3</f>
        <v>3.8000000000000002E-4</v>
      </c>
      <c r="I2541" s="97">
        <f>INDEX(バックデータ一覧!$P$4:$R$27,MATCH(計算過程!B2541,バックデータ一覧!$F$4:$F$27,0),MATCH(VLOOKUP(A2541,バックデータ一覧!$T$3:$U$367,2),バックデータ一覧!$P$3:$R$3,0))*10^-3</f>
        <v>5.0000000000000001E-4</v>
      </c>
    </row>
    <row r="2542" spans="1:9" x14ac:dyDescent="0.15">
      <c r="A2542" s="57">
        <v>41745</v>
      </c>
      <c r="B2542" s="9" t="s">
        <v>120</v>
      </c>
      <c r="C2542" s="83">
        <f t="shared" si="118"/>
        <v>6.0700000000000007E-3</v>
      </c>
      <c r="D2542" s="82">
        <f t="shared" si="117"/>
        <v>5.9400000000000008E-3</v>
      </c>
      <c r="E2542" s="81">
        <f t="shared" si="119"/>
        <v>1.3000000000000002E-4</v>
      </c>
      <c r="F2542" s="97">
        <f>INDEX(バックデータ一覧!$G$4:$I$27,MATCH(計算過程!B2542,バックデータ一覧!$F$4:$F$27,0),MATCH(VLOOKUP(A2542,バックデータ一覧!$T$3:$U$367,2),バックデータ一覧!$G$3:$I$3,0))*10^-3</f>
        <v>1.3000000000000002E-4</v>
      </c>
      <c r="G2542" s="97">
        <f>INDEX(バックデータ一覧!$J$4:$L$27,MATCH(計算過程!B2542,バックデータ一覧!$F$4:$F$27,0),MATCH(VLOOKUP(A2542,バックデータ一覧!$T$3:$U$367,2),バックデータ一覧!$J$3:$L$3,0))*10^-3</f>
        <v>2.5000000000000001E-4</v>
      </c>
      <c r="H2542" s="97">
        <f>INDEX(バックデータ一覧!$M$4:$O$27,MATCH(計算過程!B2542,バックデータ一覧!$F$4:$F$27,0),MATCH(VLOOKUP(A2542,バックデータ一覧!$T$3:$U$367,2),バックデータ一覧!$M$3:$O$3,0))*10^-3</f>
        <v>3.8000000000000002E-4</v>
      </c>
      <c r="I2542" s="97">
        <f>INDEX(バックデータ一覧!$P$4:$R$27,MATCH(計算過程!B2542,バックデータ一覧!$F$4:$F$27,0),MATCH(VLOOKUP(A2542,バックデータ一覧!$T$3:$U$367,2),バックデータ一覧!$P$3:$R$3,0))*10^-3</f>
        <v>5.0000000000000001E-4</v>
      </c>
    </row>
    <row r="2543" spans="1:9" x14ac:dyDescent="0.15">
      <c r="A2543" s="57">
        <v>41745</v>
      </c>
      <c r="B2543" s="9" t="s">
        <v>121</v>
      </c>
      <c r="C2543" s="83">
        <f t="shared" si="118"/>
        <v>6.0700000000000007E-3</v>
      </c>
      <c r="D2543" s="82">
        <f t="shared" si="117"/>
        <v>5.9400000000000008E-3</v>
      </c>
      <c r="E2543" s="81">
        <f t="shared" si="119"/>
        <v>1.3000000000000002E-4</v>
      </c>
      <c r="F2543" s="97">
        <f>INDEX(バックデータ一覧!$G$4:$I$27,MATCH(計算過程!B2543,バックデータ一覧!$F$4:$F$27,0),MATCH(VLOOKUP(A2543,バックデータ一覧!$T$3:$U$367,2),バックデータ一覧!$G$3:$I$3,0))*10^-3</f>
        <v>1.3000000000000002E-4</v>
      </c>
      <c r="G2543" s="97">
        <f>INDEX(バックデータ一覧!$J$4:$L$27,MATCH(計算過程!B2543,バックデータ一覧!$F$4:$F$27,0),MATCH(VLOOKUP(A2543,バックデータ一覧!$T$3:$U$367,2),バックデータ一覧!$J$3:$L$3,0))*10^-3</f>
        <v>2.5000000000000001E-4</v>
      </c>
      <c r="H2543" s="97">
        <f>INDEX(バックデータ一覧!$M$4:$O$27,MATCH(計算過程!B2543,バックデータ一覧!$F$4:$F$27,0),MATCH(VLOOKUP(A2543,バックデータ一覧!$T$3:$U$367,2),バックデータ一覧!$M$3:$O$3,0))*10^-3</f>
        <v>3.8000000000000002E-4</v>
      </c>
      <c r="I2543" s="97">
        <f>INDEX(バックデータ一覧!$P$4:$R$27,MATCH(計算過程!B2543,バックデータ一覧!$F$4:$F$27,0),MATCH(VLOOKUP(A2543,バックデータ一覧!$T$3:$U$367,2),バックデータ一覧!$P$3:$R$3,0))*10^-3</f>
        <v>5.0000000000000001E-4</v>
      </c>
    </row>
    <row r="2544" spans="1:9" x14ac:dyDescent="0.15">
      <c r="A2544" s="57">
        <v>41745</v>
      </c>
      <c r="B2544" s="9" t="s">
        <v>122</v>
      </c>
      <c r="C2544" s="83">
        <f t="shared" si="118"/>
        <v>6.0700000000000007E-3</v>
      </c>
      <c r="D2544" s="82">
        <f t="shared" si="117"/>
        <v>5.9400000000000008E-3</v>
      </c>
      <c r="E2544" s="81">
        <f t="shared" si="119"/>
        <v>1.3000000000000002E-4</v>
      </c>
      <c r="F2544" s="97">
        <f>INDEX(バックデータ一覧!$G$4:$I$27,MATCH(計算過程!B2544,バックデータ一覧!$F$4:$F$27,0),MATCH(VLOOKUP(A2544,バックデータ一覧!$T$3:$U$367,2),バックデータ一覧!$G$3:$I$3,0))*10^-3</f>
        <v>1.3000000000000002E-4</v>
      </c>
      <c r="G2544" s="97">
        <f>INDEX(バックデータ一覧!$J$4:$L$27,MATCH(計算過程!B2544,バックデータ一覧!$F$4:$F$27,0),MATCH(VLOOKUP(A2544,バックデータ一覧!$T$3:$U$367,2),バックデータ一覧!$J$3:$L$3,0))*10^-3</f>
        <v>2.5000000000000001E-4</v>
      </c>
      <c r="H2544" s="97">
        <f>INDEX(バックデータ一覧!$M$4:$O$27,MATCH(計算過程!B2544,バックデータ一覧!$F$4:$F$27,0),MATCH(VLOOKUP(A2544,バックデータ一覧!$T$3:$U$367,2),バックデータ一覧!$M$3:$O$3,0))*10^-3</f>
        <v>3.8000000000000002E-4</v>
      </c>
      <c r="I2544" s="97">
        <f>INDEX(バックデータ一覧!$P$4:$R$27,MATCH(計算過程!B2544,バックデータ一覧!$F$4:$F$27,0),MATCH(VLOOKUP(A2544,バックデータ一覧!$T$3:$U$367,2),バックデータ一覧!$P$3:$R$3,0))*10^-3</f>
        <v>5.0000000000000001E-4</v>
      </c>
    </row>
    <row r="2545" spans="1:9" x14ac:dyDescent="0.15">
      <c r="A2545" s="57">
        <v>41745</v>
      </c>
      <c r="B2545" s="9" t="s">
        <v>123</v>
      </c>
      <c r="C2545" s="83">
        <f t="shared" si="118"/>
        <v>6.0700000000000007E-3</v>
      </c>
      <c r="D2545" s="82">
        <f t="shared" si="117"/>
        <v>5.9400000000000008E-3</v>
      </c>
      <c r="E2545" s="81">
        <f t="shared" si="119"/>
        <v>1.3000000000000002E-4</v>
      </c>
      <c r="F2545" s="97">
        <f>INDEX(バックデータ一覧!$G$4:$I$27,MATCH(計算過程!B2545,バックデータ一覧!$F$4:$F$27,0),MATCH(VLOOKUP(A2545,バックデータ一覧!$T$3:$U$367,2),バックデータ一覧!$G$3:$I$3,0))*10^-3</f>
        <v>1.3000000000000002E-4</v>
      </c>
      <c r="G2545" s="97">
        <f>INDEX(バックデータ一覧!$J$4:$L$27,MATCH(計算過程!B2545,バックデータ一覧!$F$4:$F$27,0),MATCH(VLOOKUP(A2545,バックデータ一覧!$T$3:$U$367,2),バックデータ一覧!$J$3:$L$3,0))*10^-3</f>
        <v>2.5000000000000001E-4</v>
      </c>
      <c r="H2545" s="97">
        <f>INDEX(バックデータ一覧!$M$4:$O$27,MATCH(計算過程!B2545,バックデータ一覧!$F$4:$F$27,0),MATCH(VLOOKUP(A2545,バックデータ一覧!$T$3:$U$367,2),バックデータ一覧!$M$3:$O$3,0))*10^-3</f>
        <v>3.8000000000000002E-4</v>
      </c>
      <c r="I2545" s="97">
        <f>INDEX(バックデータ一覧!$P$4:$R$27,MATCH(計算過程!B2545,バックデータ一覧!$F$4:$F$27,0),MATCH(VLOOKUP(A2545,バックデータ一覧!$T$3:$U$367,2),バックデータ一覧!$P$3:$R$3,0))*10^-3</f>
        <v>5.0000000000000001E-4</v>
      </c>
    </row>
    <row r="2546" spans="1:9" x14ac:dyDescent="0.15">
      <c r="A2546" s="57">
        <v>41745</v>
      </c>
      <c r="B2546" s="9" t="s">
        <v>124</v>
      </c>
      <c r="C2546" s="83">
        <f t="shared" si="118"/>
        <v>6.0700000000000007E-3</v>
      </c>
      <c r="D2546" s="82">
        <f t="shared" si="117"/>
        <v>5.9400000000000008E-3</v>
      </c>
      <c r="E2546" s="81">
        <f t="shared" si="119"/>
        <v>1.3000000000000002E-4</v>
      </c>
      <c r="F2546" s="97">
        <f>INDEX(バックデータ一覧!$G$4:$I$27,MATCH(計算過程!B2546,バックデータ一覧!$F$4:$F$27,0),MATCH(VLOOKUP(A2546,バックデータ一覧!$T$3:$U$367,2),バックデータ一覧!$G$3:$I$3,0))*10^-3</f>
        <v>1.3000000000000002E-4</v>
      </c>
      <c r="G2546" s="97">
        <f>INDEX(バックデータ一覧!$J$4:$L$27,MATCH(計算過程!B2546,バックデータ一覧!$F$4:$F$27,0),MATCH(VLOOKUP(A2546,バックデータ一覧!$T$3:$U$367,2),バックデータ一覧!$J$3:$L$3,0))*10^-3</f>
        <v>2.5000000000000001E-4</v>
      </c>
      <c r="H2546" s="97">
        <f>INDEX(バックデータ一覧!$M$4:$O$27,MATCH(計算過程!B2546,バックデータ一覧!$F$4:$F$27,0),MATCH(VLOOKUP(A2546,バックデータ一覧!$T$3:$U$367,2),バックデータ一覧!$M$3:$O$3,0))*10^-3</f>
        <v>3.8000000000000002E-4</v>
      </c>
      <c r="I2546" s="97">
        <f>INDEX(バックデータ一覧!$P$4:$R$27,MATCH(計算過程!B2546,バックデータ一覧!$F$4:$F$27,0),MATCH(VLOOKUP(A2546,バックデータ一覧!$T$3:$U$367,2),バックデータ一覧!$P$3:$R$3,0))*10^-3</f>
        <v>5.0000000000000001E-4</v>
      </c>
    </row>
    <row r="2547" spans="1:9" x14ac:dyDescent="0.15">
      <c r="A2547" s="57">
        <v>41745</v>
      </c>
      <c r="B2547" s="9" t="s">
        <v>125</v>
      </c>
      <c r="C2547" s="83">
        <f t="shared" si="118"/>
        <v>6.4800000000000005E-3</v>
      </c>
      <c r="D2547" s="82">
        <f t="shared" si="117"/>
        <v>5.9400000000000008E-3</v>
      </c>
      <c r="E2547" s="81">
        <f t="shared" si="119"/>
        <v>5.4000000000000001E-4</v>
      </c>
      <c r="F2547" s="97">
        <f>INDEX(バックデータ一覧!$G$4:$I$27,MATCH(計算過程!B2547,バックデータ一覧!$F$4:$F$27,0),MATCH(VLOOKUP(A2547,バックデータ一覧!$T$3:$U$367,2),バックデータ一覧!$G$3:$I$3,0))*10^-3</f>
        <v>5.4000000000000001E-4</v>
      </c>
      <c r="G2547" s="97">
        <f>INDEX(バックデータ一覧!$J$4:$L$27,MATCH(計算過程!B2547,バックデータ一覧!$F$4:$F$27,0),MATCH(VLOOKUP(A2547,バックデータ一覧!$T$3:$U$367,2),バックデータ一覧!$J$3:$L$3,0))*10^-3</f>
        <v>1.08E-3</v>
      </c>
      <c r="H2547" s="97">
        <f>INDEX(バックデータ一覧!$M$4:$O$27,MATCH(計算過程!B2547,バックデータ一覧!$F$4:$F$27,0),MATCH(VLOOKUP(A2547,バックデータ一覧!$T$3:$U$367,2),バックデータ一覧!$M$3:$O$3,0))*10^-3</f>
        <v>1.6299999999999999E-3</v>
      </c>
      <c r="I2547" s="97">
        <f>INDEX(バックデータ一覧!$P$4:$R$27,MATCH(計算過程!B2547,バックデータ一覧!$F$4:$F$27,0),MATCH(VLOOKUP(A2547,バックデータ一覧!$T$3:$U$367,2),バックデータ一覧!$P$3:$R$3,0))*10^-3</f>
        <v>2.1700000000000001E-3</v>
      </c>
    </row>
    <row r="2548" spans="1:9" x14ac:dyDescent="0.15">
      <c r="A2548" s="57">
        <v>41745</v>
      </c>
      <c r="B2548" s="9" t="s">
        <v>126</v>
      </c>
      <c r="C2548" s="83">
        <f t="shared" si="118"/>
        <v>6.2700000000000013E-3</v>
      </c>
      <c r="D2548" s="82">
        <f t="shared" si="117"/>
        <v>5.9400000000000008E-3</v>
      </c>
      <c r="E2548" s="81">
        <f t="shared" si="119"/>
        <v>3.3E-4</v>
      </c>
      <c r="F2548" s="97">
        <f>INDEX(バックデータ一覧!$G$4:$I$27,MATCH(計算過程!B2548,バックデータ一覧!$F$4:$F$27,0),MATCH(VLOOKUP(A2548,バックデータ一覧!$T$3:$U$367,2),バックデータ一覧!$G$3:$I$3,0))*10^-3</f>
        <v>3.3E-4</v>
      </c>
      <c r="G2548" s="97">
        <f>INDEX(バックデータ一覧!$J$4:$L$27,MATCH(計算過程!B2548,バックデータ一覧!$F$4:$F$27,0),MATCH(VLOOKUP(A2548,バックデータ一覧!$T$3:$U$367,2),バックデータ一覧!$J$3:$L$3,0))*10^-3</f>
        <v>6.7000000000000002E-4</v>
      </c>
      <c r="H2548" s="97">
        <f>INDEX(バックデータ一覧!$M$4:$O$27,MATCH(計算過程!B2548,バックデータ一覧!$F$4:$F$27,0),MATCH(VLOOKUP(A2548,バックデータ一覧!$T$3:$U$367,2),バックデータ一覧!$M$3:$O$3,0))*10^-3</f>
        <v>1E-3</v>
      </c>
      <c r="I2548" s="97">
        <f>INDEX(バックデータ一覧!$P$4:$R$27,MATCH(計算過程!B2548,バックデータ一覧!$F$4:$F$27,0),MATCH(VLOOKUP(A2548,バックデータ一覧!$T$3:$U$367,2),バックデータ一覧!$P$3:$R$3,0))*10^-3</f>
        <v>1.33E-3</v>
      </c>
    </row>
    <row r="2549" spans="1:9" x14ac:dyDescent="0.15">
      <c r="A2549" s="57">
        <v>41745</v>
      </c>
      <c r="B2549" s="9" t="s">
        <v>127</v>
      </c>
      <c r="C2549" s="83">
        <f t="shared" si="118"/>
        <v>9.4600000000000014E-3</v>
      </c>
      <c r="D2549" s="82">
        <f t="shared" si="117"/>
        <v>5.9400000000000008E-3</v>
      </c>
      <c r="E2549" s="81">
        <f t="shared" si="119"/>
        <v>3.5200000000000001E-3</v>
      </c>
      <c r="F2549" s="97">
        <f>INDEX(バックデータ一覧!$G$4:$I$27,MATCH(計算過程!B2549,バックデータ一覧!$F$4:$F$27,0),MATCH(VLOOKUP(A2549,バックデータ一覧!$T$3:$U$367,2),バックデータ一覧!$G$3:$I$3,0))*10^-3</f>
        <v>3.5200000000000001E-3</v>
      </c>
      <c r="G2549" s="97">
        <f>INDEX(バックデータ一覧!$J$4:$L$27,MATCH(計算過程!B2549,バックデータ一覧!$F$4:$F$27,0),MATCH(VLOOKUP(A2549,バックデータ一覧!$T$3:$U$367,2),バックデータ一覧!$J$3:$L$3,0))*10^-3</f>
        <v>7.0300000000000007E-3</v>
      </c>
      <c r="H2549" s="97">
        <f>INDEX(バックデータ一覧!$M$4:$O$27,MATCH(計算過程!B2549,バックデータ一覧!$F$4:$F$27,0),MATCH(VLOOKUP(A2549,バックデータ一覧!$T$3:$U$367,2),バックデータ一覧!$M$3:$O$3,0))*10^-3</f>
        <v>1.055E-2</v>
      </c>
      <c r="I2549" s="97">
        <f>INDEX(バックデータ一覧!$P$4:$R$27,MATCH(計算過程!B2549,バックデータ一覧!$F$4:$F$27,0),MATCH(VLOOKUP(A2549,バックデータ一覧!$T$3:$U$367,2),バックデータ一覧!$P$3:$R$3,0))*10^-3</f>
        <v>1.4060000000000001E-2</v>
      </c>
    </row>
    <row r="2550" spans="1:9" x14ac:dyDescent="0.15">
      <c r="A2550" s="57">
        <v>41745</v>
      </c>
      <c r="B2550" s="9" t="s">
        <v>128</v>
      </c>
      <c r="C2550" s="83">
        <f t="shared" si="118"/>
        <v>1.2220000000000002E-2</v>
      </c>
      <c r="D2550" s="82">
        <f t="shared" si="117"/>
        <v>5.9400000000000008E-3</v>
      </c>
      <c r="E2550" s="81">
        <f t="shared" si="119"/>
        <v>6.28E-3</v>
      </c>
      <c r="F2550" s="97">
        <f>INDEX(バックデータ一覧!$G$4:$I$27,MATCH(計算過程!B2550,バックデータ一覧!$F$4:$F$27,0),MATCH(VLOOKUP(A2550,バックデータ一覧!$T$3:$U$367,2),バックデータ一覧!$G$3:$I$3,0))*10^-3</f>
        <v>6.28E-3</v>
      </c>
      <c r="G2550" s="97">
        <f>INDEX(バックデータ一覧!$J$4:$L$27,MATCH(計算過程!B2550,バックデータ一覧!$F$4:$F$27,0),MATCH(VLOOKUP(A2550,バックデータ一覧!$T$3:$U$367,2),バックデータ一覧!$J$3:$L$3,0))*10^-3</f>
        <v>1.256E-2</v>
      </c>
      <c r="H2550" s="97">
        <f>INDEX(バックデータ一覧!$M$4:$O$27,MATCH(計算過程!B2550,バックデータ一覧!$F$4:$F$27,0),MATCH(VLOOKUP(A2550,バックデータ一覧!$T$3:$U$367,2),バックデータ一覧!$M$3:$O$3,0))*10^-3</f>
        <v>1.8839999999999999E-2</v>
      </c>
      <c r="I2550" s="97">
        <f>INDEX(バックデータ一覧!$P$4:$R$27,MATCH(計算過程!B2550,バックデータ一覧!$F$4:$F$27,0),MATCH(VLOOKUP(A2550,バックデータ一覧!$T$3:$U$367,2),バックデータ一覧!$P$3:$R$3,0))*10^-3</f>
        <v>2.512E-2</v>
      </c>
    </row>
    <row r="2551" spans="1:9" x14ac:dyDescent="0.15">
      <c r="A2551" s="57">
        <v>41746</v>
      </c>
      <c r="B2551" s="9" t="s">
        <v>105</v>
      </c>
      <c r="C2551" s="83">
        <f t="shared" si="118"/>
        <v>6.0700000000000007E-3</v>
      </c>
      <c r="D2551" s="82">
        <f t="shared" si="117"/>
        <v>5.9400000000000008E-3</v>
      </c>
      <c r="E2551" s="81">
        <f t="shared" si="119"/>
        <v>1.3000000000000002E-4</v>
      </c>
      <c r="F2551" s="97">
        <f>INDEX(バックデータ一覧!$G$4:$I$27,MATCH(計算過程!B2551,バックデータ一覧!$F$4:$F$27,0),MATCH(VLOOKUP(A2551,バックデータ一覧!$T$3:$U$367,2),バックデータ一覧!$G$3:$I$3,0))*10^-3</f>
        <v>1.3000000000000002E-4</v>
      </c>
      <c r="G2551" s="97">
        <f>INDEX(バックデータ一覧!$J$4:$L$27,MATCH(計算過程!B2551,バックデータ一覧!$F$4:$F$27,0),MATCH(VLOOKUP(A2551,バックデータ一覧!$T$3:$U$367,2),バックデータ一覧!$J$3:$L$3,0))*10^-3</f>
        <v>2.5000000000000001E-4</v>
      </c>
      <c r="H2551" s="97">
        <f>INDEX(バックデータ一覧!$M$4:$O$27,MATCH(計算過程!B2551,バックデータ一覧!$F$4:$F$27,0),MATCH(VLOOKUP(A2551,バックデータ一覧!$T$3:$U$367,2),バックデータ一覧!$M$3:$O$3,0))*10^-3</f>
        <v>3.8000000000000002E-4</v>
      </c>
      <c r="I2551" s="97">
        <f>INDEX(バックデータ一覧!$P$4:$R$27,MATCH(計算過程!B2551,バックデータ一覧!$F$4:$F$27,0),MATCH(VLOOKUP(A2551,バックデータ一覧!$T$3:$U$367,2),バックデータ一覧!$P$3:$R$3,0))*10^-3</f>
        <v>5.0000000000000001E-4</v>
      </c>
    </row>
    <row r="2552" spans="1:9" x14ac:dyDescent="0.15">
      <c r="A2552" s="57">
        <v>41746</v>
      </c>
      <c r="B2552" s="9" t="s">
        <v>106</v>
      </c>
      <c r="C2552" s="83">
        <f t="shared" si="118"/>
        <v>6.0700000000000007E-3</v>
      </c>
      <c r="D2552" s="82">
        <f t="shared" si="117"/>
        <v>5.9400000000000008E-3</v>
      </c>
      <c r="E2552" s="81">
        <f t="shared" si="119"/>
        <v>1.3000000000000002E-4</v>
      </c>
      <c r="F2552" s="97">
        <f>INDEX(バックデータ一覧!$G$4:$I$27,MATCH(計算過程!B2552,バックデータ一覧!$F$4:$F$27,0),MATCH(VLOOKUP(A2552,バックデータ一覧!$T$3:$U$367,2),バックデータ一覧!$G$3:$I$3,0))*10^-3</f>
        <v>1.3000000000000002E-4</v>
      </c>
      <c r="G2552" s="97">
        <f>INDEX(バックデータ一覧!$J$4:$L$27,MATCH(計算過程!B2552,バックデータ一覧!$F$4:$F$27,0),MATCH(VLOOKUP(A2552,バックデータ一覧!$T$3:$U$367,2),バックデータ一覧!$J$3:$L$3,0))*10^-3</f>
        <v>2.5000000000000001E-4</v>
      </c>
      <c r="H2552" s="97">
        <f>INDEX(バックデータ一覧!$M$4:$O$27,MATCH(計算過程!B2552,バックデータ一覧!$F$4:$F$27,0),MATCH(VLOOKUP(A2552,バックデータ一覧!$T$3:$U$367,2),バックデータ一覧!$M$3:$O$3,0))*10^-3</f>
        <v>3.8000000000000002E-4</v>
      </c>
      <c r="I2552" s="97">
        <f>INDEX(バックデータ一覧!$P$4:$R$27,MATCH(計算過程!B2552,バックデータ一覧!$F$4:$F$27,0),MATCH(VLOOKUP(A2552,バックデータ一覧!$T$3:$U$367,2),バックデータ一覧!$P$3:$R$3,0))*10^-3</f>
        <v>5.0000000000000001E-4</v>
      </c>
    </row>
    <row r="2553" spans="1:9" x14ac:dyDescent="0.15">
      <c r="A2553" s="57">
        <v>41746</v>
      </c>
      <c r="B2553" s="9" t="s">
        <v>107</v>
      </c>
      <c r="C2553" s="83">
        <f t="shared" si="118"/>
        <v>6.0700000000000007E-3</v>
      </c>
      <c r="D2553" s="82">
        <f t="shared" si="117"/>
        <v>5.9400000000000008E-3</v>
      </c>
      <c r="E2553" s="81">
        <f t="shared" si="119"/>
        <v>1.3000000000000002E-4</v>
      </c>
      <c r="F2553" s="97">
        <f>INDEX(バックデータ一覧!$G$4:$I$27,MATCH(計算過程!B2553,バックデータ一覧!$F$4:$F$27,0),MATCH(VLOOKUP(A2553,バックデータ一覧!$T$3:$U$367,2),バックデータ一覧!$G$3:$I$3,0))*10^-3</f>
        <v>1.3000000000000002E-4</v>
      </c>
      <c r="G2553" s="97">
        <f>INDEX(バックデータ一覧!$J$4:$L$27,MATCH(計算過程!B2553,バックデータ一覧!$F$4:$F$27,0),MATCH(VLOOKUP(A2553,バックデータ一覧!$T$3:$U$367,2),バックデータ一覧!$J$3:$L$3,0))*10^-3</f>
        <v>2.5000000000000001E-4</v>
      </c>
      <c r="H2553" s="97">
        <f>INDEX(バックデータ一覧!$M$4:$O$27,MATCH(計算過程!B2553,バックデータ一覧!$F$4:$F$27,0),MATCH(VLOOKUP(A2553,バックデータ一覧!$T$3:$U$367,2),バックデータ一覧!$M$3:$O$3,0))*10^-3</f>
        <v>3.8000000000000002E-4</v>
      </c>
      <c r="I2553" s="97">
        <f>INDEX(バックデータ一覧!$P$4:$R$27,MATCH(計算過程!B2553,バックデータ一覧!$F$4:$F$27,0),MATCH(VLOOKUP(A2553,バックデータ一覧!$T$3:$U$367,2),バックデータ一覧!$P$3:$R$3,0))*10^-3</f>
        <v>5.0000000000000001E-4</v>
      </c>
    </row>
    <row r="2554" spans="1:9" x14ac:dyDescent="0.15">
      <c r="A2554" s="57">
        <v>41746</v>
      </c>
      <c r="B2554" s="9" t="s">
        <v>108</v>
      </c>
      <c r="C2554" s="83">
        <f t="shared" si="118"/>
        <v>6.0700000000000007E-3</v>
      </c>
      <c r="D2554" s="82">
        <f t="shared" si="117"/>
        <v>5.9400000000000008E-3</v>
      </c>
      <c r="E2554" s="81">
        <f t="shared" si="119"/>
        <v>1.3000000000000002E-4</v>
      </c>
      <c r="F2554" s="97">
        <f>INDEX(バックデータ一覧!$G$4:$I$27,MATCH(計算過程!B2554,バックデータ一覧!$F$4:$F$27,0),MATCH(VLOOKUP(A2554,バックデータ一覧!$T$3:$U$367,2),バックデータ一覧!$G$3:$I$3,0))*10^-3</f>
        <v>1.3000000000000002E-4</v>
      </c>
      <c r="G2554" s="97">
        <f>INDEX(バックデータ一覧!$J$4:$L$27,MATCH(計算過程!B2554,バックデータ一覧!$F$4:$F$27,0),MATCH(VLOOKUP(A2554,バックデータ一覧!$T$3:$U$367,2),バックデータ一覧!$J$3:$L$3,0))*10^-3</f>
        <v>2.5000000000000001E-4</v>
      </c>
      <c r="H2554" s="97">
        <f>INDEX(バックデータ一覧!$M$4:$O$27,MATCH(計算過程!B2554,バックデータ一覧!$F$4:$F$27,0),MATCH(VLOOKUP(A2554,バックデータ一覧!$T$3:$U$367,2),バックデータ一覧!$M$3:$O$3,0))*10^-3</f>
        <v>3.8000000000000002E-4</v>
      </c>
      <c r="I2554" s="97">
        <f>INDEX(バックデータ一覧!$P$4:$R$27,MATCH(計算過程!B2554,バックデータ一覧!$F$4:$F$27,0),MATCH(VLOOKUP(A2554,バックデータ一覧!$T$3:$U$367,2),バックデータ一覧!$P$3:$R$3,0))*10^-3</f>
        <v>5.0000000000000001E-4</v>
      </c>
    </row>
    <row r="2555" spans="1:9" x14ac:dyDescent="0.15">
      <c r="A2555" s="57">
        <v>41746</v>
      </c>
      <c r="B2555" s="9" t="s">
        <v>109</v>
      </c>
      <c r="C2555" s="83">
        <f t="shared" si="118"/>
        <v>6.0700000000000007E-3</v>
      </c>
      <c r="D2555" s="82">
        <f t="shared" si="117"/>
        <v>5.9400000000000008E-3</v>
      </c>
      <c r="E2555" s="81">
        <f t="shared" si="119"/>
        <v>1.3000000000000002E-4</v>
      </c>
      <c r="F2555" s="97">
        <f>INDEX(バックデータ一覧!$G$4:$I$27,MATCH(計算過程!B2555,バックデータ一覧!$F$4:$F$27,0),MATCH(VLOOKUP(A2555,バックデータ一覧!$T$3:$U$367,2),バックデータ一覧!$G$3:$I$3,0))*10^-3</f>
        <v>1.3000000000000002E-4</v>
      </c>
      <c r="G2555" s="97">
        <f>INDEX(バックデータ一覧!$J$4:$L$27,MATCH(計算過程!B2555,バックデータ一覧!$F$4:$F$27,0),MATCH(VLOOKUP(A2555,バックデータ一覧!$T$3:$U$367,2),バックデータ一覧!$J$3:$L$3,0))*10^-3</f>
        <v>2.5000000000000001E-4</v>
      </c>
      <c r="H2555" s="97">
        <f>INDEX(バックデータ一覧!$M$4:$O$27,MATCH(計算過程!B2555,バックデータ一覧!$F$4:$F$27,0),MATCH(VLOOKUP(A2555,バックデータ一覧!$T$3:$U$367,2),バックデータ一覧!$M$3:$O$3,0))*10^-3</f>
        <v>3.8000000000000002E-4</v>
      </c>
      <c r="I2555" s="97">
        <f>INDEX(バックデータ一覧!$P$4:$R$27,MATCH(計算過程!B2555,バックデータ一覧!$F$4:$F$27,0),MATCH(VLOOKUP(A2555,バックデータ一覧!$T$3:$U$367,2),バックデータ一覧!$P$3:$R$3,0))*10^-3</f>
        <v>5.0000000000000001E-4</v>
      </c>
    </row>
    <row r="2556" spans="1:9" x14ac:dyDescent="0.15">
      <c r="A2556" s="57">
        <v>41746</v>
      </c>
      <c r="B2556" s="9" t="s">
        <v>110</v>
      </c>
      <c r="C2556" s="83">
        <f t="shared" si="118"/>
        <v>6.0700000000000007E-3</v>
      </c>
      <c r="D2556" s="82">
        <f t="shared" si="117"/>
        <v>5.9400000000000008E-3</v>
      </c>
      <c r="E2556" s="81">
        <f t="shared" si="119"/>
        <v>1.3000000000000002E-4</v>
      </c>
      <c r="F2556" s="97">
        <f>INDEX(バックデータ一覧!$G$4:$I$27,MATCH(計算過程!B2556,バックデータ一覧!$F$4:$F$27,0),MATCH(VLOOKUP(A2556,バックデータ一覧!$T$3:$U$367,2),バックデータ一覧!$G$3:$I$3,0))*10^-3</f>
        <v>1.3000000000000002E-4</v>
      </c>
      <c r="G2556" s="97">
        <f>INDEX(バックデータ一覧!$J$4:$L$27,MATCH(計算過程!B2556,バックデータ一覧!$F$4:$F$27,0),MATCH(VLOOKUP(A2556,バックデータ一覧!$T$3:$U$367,2),バックデータ一覧!$J$3:$L$3,0))*10^-3</f>
        <v>2.5000000000000001E-4</v>
      </c>
      <c r="H2556" s="97">
        <f>INDEX(バックデータ一覧!$M$4:$O$27,MATCH(計算過程!B2556,バックデータ一覧!$F$4:$F$27,0),MATCH(VLOOKUP(A2556,バックデータ一覧!$T$3:$U$367,2),バックデータ一覧!$M$3:$O$3,0))*10^-3</f>
        <v>3.8000000000000002E-4</v>
      </c>
      <c r="I2556" s="97">
        <f>INDEX(バックデータ一覧!$P$4:$R$27,MATCH(計算過程!B2556,バックデータ一覧!$F$4:$F$27,0),MATCH(VLOOKUP(A2556,バックデータ一覧!$T$3:$U$367,2),バックデータ一覧!$P$3:$R$3,0))*10^-3</f>
        <v>5.0000000000000001E-4</v>
      </c>
    </row>
    <row r="2557" spans="1:9" x14ac:dyDescent="0.15">
      <c r="A2557" s="57">
        <v>41746</v>
      </c>
      <c r="B2557" s="9" t="s">
        <v>111</v>
      </c>
      <c r="C2557" s="83">
        <f t="shared" si="118"/>
        <v>9.3200000000000002E-3</v>
      </c>
      <c r="D2557" s="82">
        <f t="shared" si="117"/>
        <v>5.9400000000000008E-3</v>
      </c>
      <c r="E2557" s="81">
        <f t="shared" si="119"/>
        <v>3.3799999999999998E-3</v>
      </c>
      <c r="F2557" s="97">
        <f>INDEX(バックデータ一覧!$G$4:$I$27,MATCH(計算過程!B2557,バックデータ一覧!$F$4:$F$27,0),MATCH(VLOOKUP(A2557,バックデータ一覧!$T$3:$U$367,2),バックデータ一覧!$G$3:$I$3,0))*10^-3</f>
        <v>3.3799999999999998E-3</v>
      </c>
      <c r="G2557" s="97">
        <f>INDEX(バックデータ一覧!$J$4:$L$27,MATCH(計算過程!B2557,バックデータ一覧!$F$4:$F$27,0),MATCH(VLOOKUP(A2557,バックデータ一覧!$T$3:$U$367,2),バックデータ一覧!$J$3:$L$3,0))*10^-3</f>
        <v>6.7499999999999999E-3</v>
      </c>
      <c r="H2557" s="97">
        <f>INDEX(バックデータ一覧!$M$4:$O$27,MATCH(計算過程!B2557,バックデータ一覧!$F$4:$F$27,0),MATCH(VLOOKUP(A2557,バックデータ一覧!$T$3:$U$367,2),バックデータ一覧!$M$3:$O$3,0))*10^-3</f>
        <v>1.0130000000000002E-2</v>
      </c>
      <c r="I2557" s="97">
        <f>INDEX(バックデータ一覧!$P$4:$R$27,MATCH(計算過程!B2557,バックデータ一覧!$F$4:$F$27,0),MATCH(VLOOKUP(A2557,バックデータ一覧!$T$3:$U$367,2),バックデータ一覧!$P$3:$R$3,0))*10^-3</f>
        <v>1.3509999999999999E-2</v>
      </c>
    </row>
    <row r="2558" spans="1:9" x14ac:dyDescent="0.15">
      <c r="A2558" s="57">
        <v>41746</v>
      </c>
      <c r="B2558" s="9" t="s">
        <v>112</v>
      </c>
      <c r="C2558" s="83">
        <f t="shared" si="118"/>
        <v>6.4800000000000005E-3</v>
      </c>
      <c r="D2558" s="82">
        <f t="shared" si="117"/>
        <v>5.9400000000000008E-3</v>
      </c>
      <c r="E2558" s="81">
        <f t="shared" si="119"/>
        <v>5.4000000000000001E-4</v>
      </c>
      <c r="F2558" s="97">
        <f>INDEX(バックデータ一覧!$G$4:$I$27,MATCH(計算過程!B2558,バックデータ一覧!$F$4:$F$27,0),MATCH(VLOOKUP(A2558,バックデータ一覧!$T$3:$U$367,2),バックデータ一覧!$G$3:$I$3,0))*10^-3</f>
        <v>5.4000000000000001E-4</v>
      </c>
      <c r="G2558" s="97">
        <f>INDEX(バックデータ一覧!$J$4:$L$27,MATCH(計算過程!B2558,バックデータ一覧!$F$4:$F$27,0),MATCH(VLOOKUP(A2558,バックデータ一覧!$T$3:$U$367,2),バックデータ一覧!$J$3:$L$3,0))*10^-3</f>
        <v>1.08E-3</v>
      </c>
      <c r="H2558" s="97">
        <f>INDEX(バックデータ一覧!$M$4:$O$27,MATCH(計算過程!B2558,バックデータ一覧!$F$4:$F$27,0),MATCH(VLOOKUP(A2558,バックデータ一覧!$T$3:$U$367,2),バックデータ一覧!$M$3:$O$3,0))*10^-3</f>
        <v>1.6299999999999999E-3</v>
      </c>
      <c r="I2558" s="97">
        <f>INDEX(バックデータ一覧!$P$4:$R$27,MATCH(計算過程!B2558,バックデータ一覧!$F$4:$F$27,0),MATCH(VLOOKUP(A2558,バックデータ一覧!$T$3:$U$367,2),バックデータ一覧!$P$3:$R$3,0))*10^-3</f>
        <v>2.1700000000000001E-3</v>
      </c>
    </row>
    <row r="2559" spans="1:9" x14ac:dyDescent="0.15">
      <c r="A2559" s="57">
        <v>41746</v>
      </c>
      <c r="B2559" s="9" t="s">
        <v>113</v>
      </c>
      <c r="C2559" s="83">
        <f t="shared" si="118"/>
        <v>6.4800000000000005E-3</v>
      </c>
      <c r="D2559" s="82">
        <f t="shared" si="117"/>
        <v>5.9400000000000008E-3</v>
      </c>
      <c r="E2559" s="81">
        <f t="shared" si="119"/>
        <v>5.4000000000000001E-4</v>
      </c>
      <c r="F2559" s="97">
        <f>INDEX(バックデータ一覧!$G$4:$I$27,MATCH(計算過程!B2559,バックデータ一覧!$F$4:$F$27,0),MATCH(VLOOKUP(A2559,バックデータ一覧!$T$3:$U$367,2),バックデータ一覧!$G$3:$I$3,0))*10^-3</f>
        <v>5.4000000000000001E-4</v>
      </c>
      <c r="G2559" s="97">
        <f>INDEX(バックデータ一覧!$J$4:$L$27,MATCH(計算過程!B2559,バックデータ一覧!$F$4:$F$27,0),MATCH(VLOOKUP(A2559,バックデータ一覧!$T$3:$U$367,2),バックデータ一覧!$J$3:$L$3,0))*10^-3</f>
        <v>1.08E-3</v>
      </c>
      <c r="H2559" s="97">
        <f>INDEX(バックデータ一覧!$M$4:$O$27,MATCH(計算過程!B2559,バックデータ一覧!$F$4:$F$27,0),MATCH(VLOOKUP(A2559,バックデータ一覧!$T$3:$U$367,2),バックデータ一覧!$M$3:$O$3,0))*10^-3</f>
        <v>1.6299999999999999E-3</v>
      </c>
      <c r="I2559" s="97">
        <f>INDEX(バックデータ一覧!$P$4:$R$27,MATCH(計算過程!B2559,バックデータ一覧!$F$4:$F$27,0),MATCH(VLOOKUP(A2559,バックデータ一覧!$T$3:$U$367,2),バックデータ一覧!$P$3:$R$3,0))*10^-3</f>
        <v>2.1700000000000001E-3</v>
      </c>
    </row>
    <row r="2560" spans="1:9" x14ac:dyDescent="0.15">
      <c r="A2560" s="57">
        <v>41746</v>
      </c>
      <c r="B2560" s="9" t="s">
        <v>114</v>
      </c>
      <c r="C2560" s="83">
        <f t="shared" si="118"/>
        <v>6.0700000000000007E-3</v>
      </c>
      <c r="D2560" s="82">
        <f t="shared" si="117"/>
        <v>5.9400000000000008E-3</v>
      </c>
      <c r="E2560" s="81">
        <f t="shared" si="119"/>
        <v>1.3000000000000002E-4</v>
      </c>
      <c r="F2560" s="97">
        <f>INDEX(バックデータ一覧!$G$4:$I$27,MATCH(計算過程!B2560,バックデータ一覧!$F$4:$F$27,0),MATCH(VLOOKUP(A2560,バックデータ一覧!$T$3:$U$367,2),バックデータ一覧!$G$3:$I$3,0))*10^-3</f>
        <v>1.3000000000000002E-4</v>
      </c>
      <c r="G2560" s="97">
        <f>INDEX(バックデータ一覧!$J$4:$L$27,MATCH(計算過程!B2560,バックデータ一覧!$F$4:$F$27,0),MATCH(VLOOKUP(A2560,バックデータ一覧!$T$3:$U$367,2),バックデータ一覧!$J$3:$L$3,0))*10^-3</f>
        <v>2.5000000000000001E-4</v>
      </c>
      <c r="H2560" s="97">
        <f>INDEX(バックデータ一覧!$M$4:$O$27,MATCH(計算過程!B2560,バックデータ一覧!$F$4:$F$27,0),MATCH(VLOOKUP(A2560,バックデータ一覧!$T$3:$U$367,2),バックデータ一覧!$M$3:$O$3,0))*10^-3</f>
        <v>3.8000000000000002E-4</v>
      </c>
      <c r="I2560" s="97">
        <f>INDEX(バックデータ一覧!$P$4:$R$27,MATCH(計算過程!B2560,バックデータ一覧!$F$4:$F$27,0),MATCH(VLOOKUP(A2560,バックデータ一覧!$T$3:$U$367,2),バックデータ一覧!$P$3:$R$3,0))*10^-3</f>
        <v>5.0000000000000001E-4</v>
      </c>
    </row>
    <row r="2561" spans="1:9" x14ac:dyDescent="0.15">
      <c r="A2561" s="57">
        <v>41746</v>
      </c>
      <c r="B2561" s="9" t="s">
        <v>115</v>
      </c>
      <c r="C2561" s="83">
        <f t="shared" si="118"/>
        <v>6.2700000000000013E-3</v>
      </c>
      <c r="D2561" s="82">
        <f t="shared" si="117"/>
        <v>5.9400000000000008E-3</v>
      </c>
      <c r="E2561" s="81">
        <f t="shared" si="119"/>
        <v>3.3E-4</v>
      </c>
      <c r="F2561" s="97">
        <f>INDEX(バックデータ一覧!$G$4:$I$27,MATCH(計算過程!B2561,バックデータ一覧!$F$4:$F$27,0),MATCH(VLOOKUP(A2561,バックデータ一覧!$T$3:$U$367,2),バックデータ一覧!$G$3:$I$3,0))*10^-3</f>
        <v>3.3E-4</v>
      </c>
      <c r="G2561" s="97">
        <f>INDEX(バックデータ一覧!$J$4:$L$27,MATCH(計算過程!B2561,バックデータ一覧!$F$4:$F$27,0),MATCH(VLOOKUP(A2561,バックデータ一覧!$T$3:$U$367,2),バックデータ一覧!$J$3:$L$3,0))*10^-3</f>
        <v>6.7000000000000002E-4</v>
      </c>
      <c r="H2561" s="97">
        <f>INDEX(バックデータ一覧!$M$4:$O$27,MATCH(計算過程!B2561,バックデータ一覧!$F$4:$F$27,0),MATCH(VLOOKUP(A2561,バックデータ一覧!$T$3:$U$367,2),バックデータ一覧!$M$3:$O$3,0))*10^-3</f>
        <v>1E-3</v>
      </c>
      <c r="I2561" s="97">
        <f>INDEX(バックデータ一覧!$P$4:$R$27,MATCH(計算過程!B2561,バックデータ一覧!$F$4:$F$27,0),MATCH(VLOOKUP(A2561,バックデータ一覧!$T$3:$U$367,2),バックデータ一覧!$P$3:$R$3,0))*10^-3</f>
        <v>1.33E-3</v>
      </c>
    </row>
    <row r="2562" spans="1:9" x14ac:dyDescent="0.15">
      <c r="A2562" s="57">
        <v>41746</v>
      </c>
      <c r="B2562" s="9" t="s">
        <v>116</v>
      </c>
      <c r="C2562" s="83">
        <f t="shared" si="118"/>
        <v>6.0700000000000007E-3</v>
      </c>
      <c r="D2562" s="82">
        <f t="shared" si="117"/>
        <v>5.9400000000000008E-3</v>
      </c>
      <c r="E2562" s="81">
        <f t="shared" si="119"/>
        <v>1.3000000000000002E-4</v>
      </c>
      <c r="F2562" s="97">
        <f>INDEX(バックデータ一覧!$G$4:$I$27,MATCH(計算過程!B2562,バックデータ一覧!$F$4:$F$27,0),MATCH(VLOOKUP(A2562,バックデータ一覧!$T$3:$U$367,2),バックデータ一覧!$G$3:$I$3,0))*10^-3</f>
        <v>1.3000000000000002E-4</v>
      </c>
      <c r="G2562" s="97">
        <f>INDEX(バックデータ一覧!$J$4:$L$27,MATCH(計算過程!B2562,バックデータ一覧!$F$4:$F$27,0),MATCH(VLOOKUP(A2562,バックデータ一覧!$T$3:$U$367,2),バックデータ一覧!$J$3:$L$3,0))*10^-3</f>
        <v>2.5000000000000001E-4</v>
      </c>
      <c r="H2562" s="97">
        <f>INDEX(バックデータ一覧!$M$4:$O$27,MATCH(計算過程!B2562,バックデータ一覧!$F$4:$F$27,0),MATCH(VLOOKUP(A2562,バックデータ一覧!$T$3:$U$367,2),バックデータ一覧!$M$3:$O$3,0))*10^-3</f>
        <v>3.8000000000000002E-4</v>
      </c>
      <c r="I2562" s="97">
        <f>INDEX(バックデータ一覧!$P$4:$R$27,MATCH(計算過程!B2562,バックデータ一覧!$F$4:$F$27,0),MATCH(VLOOKUP(A2562,バックデータ一覧!$T$3:$U$367,2),バックデータ一覧!$P$3:$R$3,0))*10^-3</f>
        <v>5.0000000000000001E-4</v>
      </c>
    </row>
    <row r="2563" spans="1:9" x14ac:dyDescent="0.15">
      <c r="A2563" s="57">
        <v>41746</v>
      </c>
      <c r="B2563" s="9" t="s">
        <v>117</v>
      </c>
      <c r="C2563" s="83">
        <f t="shared" si="118"/>
        <v>9.3200000000000002E-3</v>
      </c>
      <c r="D2563" s="82">
        <f t="shared" si="117"/>
        <v>5.9400000000000008E-3</v>
      </c>
      <c r="E2563" s="81">
        <f t="shared" si="119"/>
        <v>3.3799999999999998E-3</v>
      </c>
      <c r="F2563" s="97">
        <f>INDEX(バックデータ一覧!$G$4:$I$27,MATCH(計算過程!B2563,バックデータ一覧!$F$4:$F$27,0),MATCH(VLOOKUP(A2563,バックデータ一覧!$T$3:$U$367,2),バックデータ一覧!$G$3:$I$3,0))*10^-3</f>
        <v>3.3799999999999998E-3</v>
      </c>
      <c r="G2563" s="97">
        <f>INDEX(バックデータ一覧!$J$4:$L$27,MATCH(計算過程!B2563,バックデータ一覧!$F$4:$F$27,0),MATCH(VLOOKUP(A2563,バックデータ一覧!$T$3:$U$367,2),バックデータ一覧!$J$3:$L$3,0))*10^-3</f>
        <v>6.7499999999999999E-3</v>
      </c>
      <c r="H2563" s="97">
        <f>INDEX(バックデータ一覧!$M$4:$O$27,MATCH(計算過程!B2563,バックデータ一覧!$F$4:$F$27,0),MATCH(VLOOKUP(A2563,バックデータ一覧!$T$3:$U$367,2),バックデータ一覧!$M$3:$O$3,0))*10^-3</f>
        <v>1.0130000000000002E-2</v>
      </c>
      <c r="I2563" s="97">
        <f>INDEX(バックデータ一覧!$P$4:$R$27,MATCH(計算過程!B2563,バックデータ一覧!$F$4:$F$27,0),MATCH(VLOOKUP(A2563,バックデータ一覧!$T$3:$U$367,2),バックデータ一覧!$P$3:$R$3,0))*10^-3</f>
        <v>1.3509999999999999E-2</v>
      </c>
    </row>
    <row r="2564" spans="1:9" x14ac:dyDescent="0.15">
      <c r="A2564" s="57">
        <v>41746</v>
      </c>
      <c r="B2564" s="9" t="s">
        <v>118</v>
      </c>
      <c r="C2564" s="83">
        <f t="shared" si="118"/>
        <v>6.2700000000000013E-3</v>
      </c>
      <c r="D2564" s="82">
        <f t="shared" si="117"/>
        <v>5.9400000000000008E-3</v>
      </c>
      <c r="E2564" s="81">
        <f t="shared" si="119"/>
        <v>3.3E-4</v>
      </c>
      <c r="F2564" s="97">
        <f>INDEX(バックデータ一覧!$G$4:$I$27,MATCH(計算過程!B2564,バックデータ一覧!$F$4:$F$27,0),MATCH(VLOOKUP(A2564,バックデータ一覧!$T$3:$U$367,2),バックデータ一覧!$G$3:$I$3,0))*10^-3</f>
        <v>3.3E-4</v>
      </c>
      <c r="G2564" s="97">
        <f>INDEX(バックデータ一覧!$J$4:$L$27,MATCH(計算過程!B2564,バックデータ一覧!$F$4:$F$27,0),MATCH(VLOOKUP(A2564,バックデータ一覧!$T$3:$U$367,2),バックデータ一覧!$J$3:$L$3,0))*10^-3</f>
        <v>6.7000000000000002E-4</v>
      </c>
      <c r="H2564" s="97">
        <f>INDEX(バックデータ一覧!$M$4:$O$27,MATCH(計算過程!B2564,バックデータ一覧!$F$4:$F$27,0),MATCH(VLOOKUP(A2564,バックデータ一覧!$T$3:$U$367,2),バックデータ一覧!$M$3:$O$3,0))*10^-3</f>
        <v>1E-3</v>
      </c>
      <c r="I2564" s="97">
        <f>INDEX(バックデータ一覧!$P$4:$R$27,MATCH(計算過程!B2564,バックデータ一覧!$F$4:$F$27,0),MATCH(VLOOKUP(A2564,バックデータ一覧!$T$3:$U$367,2),バックデータ一覧!$P$3:$R$3,0))*10^-3</f>
        <v>1.33E-3</v>
      </c>
    </row>
    <row r="2565" spans="1:9" x14ac:dyDescent="0.15">
      <c r="A2565" s="57">
        <v>41746</v>
      </c>
      <c r="B2565" s="9" t="s">
        <v>119</v>
      </c>
      <c r="C2565" s="83">
        <f t="shared" si="118"/>
        <v>6.0700000000000007E-3</v>
      </c>
      <c r="D2565" s="82">
        <f t="shared" si="117"/>
        <v>5.9400000000000008E-3</v>
      </c>
      <c r="E2565" s="81">
        <f t="shared" si="119"/>
        <v>1.3000000000000002E-4</v>
      </c>
      <c r="F2565" s="97">
        <f>INDEX(バックデータ一覧!$G$4:$I$27,MATCH(計算過程!B2565,バックデータ一覧!$F$4:$F$27,0),MATCH(VLOOKUP(A2565,バックデータ一覧!$T$3:$U$367,2),バックデータ一覧!$G$3:$I$3,0))*10^-3</f>
        <v>1.3000000000000002E-4</v>
      </c>
      <c r="G2565" s="97">
        <f>INDEX(バックデータ一覧!$J$4:$L$27,MATCH(計算過程!B2565,バックデータ一覧!$F$4:$F$27,0),MATCH(VLOOKUP(A2565,バックデータ一覧!$T$3:$U$367,2),バックデータ一覧!$J$3:$L$3,0))*10^-3</f>
        <v>2.5000000000000001E-4</v>
      </c>
      <c r="H2565" s="97">
        <f>INDEX(バックデータ一覧!$M$4:$O$27,MATCH(計算過程!B2565,バックデータ一覧!$F$4:$F$27,0),MATCH(VLOOKUP(A2565,バックデータ一覧!$T$3:$U$367,2),バックデータ一覧!$M$3:$O$3,0))*10^-3</f>
        <v>3.8000000000000002E-4</v>
      </c>
      <c r="I2565" s="97">
        <f>INDEX(バックデータ一覧!$P$4:$R$27,MATCH(計算過程!B2565,バックデータ一覧!$F$4:$F$27,0),MATCH(VLOOKUP(A2565,バックデータ一覧!$T$3:$U$367,2),バックデータ一覧!$P$3:$R$3,0))*10^-3</f>
        <v>5.0000000000000001E-4</v>
      </c>
    </row>
    <row r="2566" spans="1:9" x14ac:dyDescent="0.15">
      <c r="A2566" s="57">
        <v>41746</v>
      </c>
      <c r="B2566" s="9" t="s">
        <v>120</v>
      </c>
      <c r="C2566" s="83">
        <f t="shared" si="118"/>
        <v>6.0700000000000007E-3</v>
      </c>
      <c r="D2566" s="82">
        <f t="shared" si="117"/>
        <v>5.9400000000000008E-3</v>
      </c>
      <c r="E2566" s="81">
        <f t="shared" si="119"/>
        <v>1.3000000000000002E-4</v>
      </c>
      <c r="F2566" s="97">
        <f>INDEX(バックデータ一覧!$G$4:$I$27,MATCH(計算過程!B2566,バックデータ一覧!$F$4:$F$27,0),MATCH(VLOOKUP(A2566,バックデータ一覧!$T$3:$U$367,2),バックデータ一覧!$G$3:$I$3,0))*10^-3</f>
        <v>1.3000000000000002E-4</v>
      </c>
      <c r="G2566" s="97">
        <f>INDEX(バックデータ一覧!$J$4:$L$27,MATCH(計算過程!B2566,バックデータ一覧!$F$4:$F$27,0),MATCH(VLOOKUP(A2566,バックデータ一覧!$T$3:$U$367,2),バックデータ一覧!$J$3:$L$3,0))*10^-3</f>
        <v>2.5000000000000001E-4</v>
      </c>
      <c r="H2566" s="97">
        <f>INDEX(バックデータ一覧!$M$4:$O$27,MATCH(計算過程!B2566,バックデータ一覧!$F$4:$F$27,0),MATCH(VLOOKUP(A2566,バックデータ一覧!$T$3:$U$367,2),バックデータ一覧!$M$3:$O$3,0))*10^-3</f>
        <v>3.8000000000000002E-4</v>
      </c>
      <c r="I2566" s="97">
        <f>INDEX(バックデータ一覧!$P$4:$R$27,MATCH(計算過程!B2566,バックデータ一覧!$F$4:$F$27,0),MATCH(VLOOKUP(A2566,バックデータ一覧!$T$3:$U$367,2),バックデータ一覧!$P$3:$R$3,0))*10^-3</f>
        <v>5.0000000000000001E-4</v>
      </c>
    </row>
    <row r="2567" spans="1:9" x14ac:dyDescent="0.15">
      <c r="A2567" s="57">
        <v>41746</v>
      </c>
      <c r="B2567" s="9" t="s">
        <v>121</v>
      </c>
      <c r="C2567" s="83">
        <f t="shared" si="118"/>
        <v>6.2700000000000013E-3</v>
      </c>
      <c r="D2567" s="82">
        <f t="shared" ref="D2567:D2630" si="120">$O$4*$O$5*10^-3</f>
        <v>5.9400000000000008E-3</v>
      </c>
      <c r="E2567" s="81">
        <f t="shared" si="119"/>
        <v>3.3E-4</v>
      </c>
      <c r="F2567" s="97">
        <f>INDEX(バックデータ一覧!$G$4:$I$27,MATCH(計算過程!B2567,バックデータ一覧!$F$4:$F$27,0),MATCH(VLOOKUP(A2567,バックデータ一覧!$T$3:$U$367,2),バックデータ一覧!$G$3:$I$3,0))*10^-3</f>
        <v>3.3E-4</v>
      </c>
      <c r="G2567" s="97">
        <f>INDEX(バックデータ一覧!$J$4:$L$27,MATCH(計算過程!B2567,バックデータ一覧!$F$4:$F$27,0),MATCH(VLOOKUP(A2567,バックデータ一覧!$T$3:$U$367,2),バックデータ一覧!$J$3:$L$3,0))*10^-3</f>
        <v>6.7000000000000002E-4</v>
      </c>
      <c r="H2567" s="97">
        <f>INDEX(バックデータ一覧!$M$4:$O$27,MATCH(計算過程!B2567,バックデータ一覧!$F$4:$F$27,0),MATCH(VLOOKUP(A2567,バックデータ一覧!$T$3:$U$367,2),バックデータ一覧!$M$3:$O$3,0))*10^-3</f>
        <v>1E-3</v>
      </c>
      <c r="I2567" s="97">
        <f>INDEX(バックデータ一覧!$P$4:$R$27,MATCH(計算過程!B2567,バックデータ一覧!$F$4:$F$27,0),MATCH(VLOOKUP(A2567,バックデータ一覧!$T$3:$U$367,2),バックデータ一覧!$P$3:$R$3,0))*10^-3</f>
        <v>1.33E-3</v>
      </c>
    </row>
    <row r="2568" spans="1:9" x14ac:dyDescent="0.15">
      <c r="A2568" s="57">
        <v>41746</v>
      </c>
      <c r="B2568" s="9" t="s">
        <v>122</v>
      </c>
      <c r="C2568" s="83">
        <f t="shared" ref="C2568:C2631" si="121">D2568+E2568</f>
        <v>6.2700000000000013E-3</v>
      </c>
      <c r="D2568" s="82">
        <f t="shared" si="120"/>
        <v>5.9400000000000008E-3</v>
      </c>
      <c r="E2568" s="81">
        <f t="shared" ref="E2568:E2631" si="122">IF(AND($O$10&gt;=1,$O$10&lt;2),$F2568*(2-$O$10)/(2-1)+$G2568*($O$10-1)/(2-1),IF(AND($O$10&gt;=2,$O$10&lt;3),$G2568*(3-$O$10)/(3-2)+$H2568*($O$10-2)/(3-2),$H2568*(4-$O$10)/(4-3)+$I2568*($O$10-3)/(4-3)))</f>
        <v>3.3E-4</v>
      </c>
      <c r="F2568" s="97">
        <f>INDEX(バックデータ一覧!$G$4:$I$27,MATCH(計算過程!B2568,バックデータ一覧!$F$4:$F$27,0),MATCH(VLOOKUP(A2568,バックデータ一覧!$T$3:$U$367,2),バックデータ一覧!$G$3:$I$3,0))*10^-3</f>
        <v>3.3E-4</v>
      </c>
      <c r="G2568" s="97">
        <f>INDEX(バックデータ一覧!$J$4:$L$27,MATCH(計算過程!B2568,バックデータ一覧!$F$4:$F$27,0),MATCH(VLOOKUP(A2568,バックデータ一覧!$T$3:$U$367,2),バックデータ一覧!$J$3:$L$3,0))*10^-3</f>
        <v>6.7000000000000002E-4</v>
      </c>
      <c r="H2568" s="97">
        <f>INDEX(バックデータ一覧!$M$4:$O$27,MATCH(計算過程!B2568,バックデータ一覧!$F$4:$F$27,0),MATCH(VLOOKUP(A2568,バックデータ一覧!$T$3:$U$367,2),バックデータ一覧!$M$3:$O$3,0))*10^-3</f>
        <v>1E-3</v>
      </c>
      <c r="I2568" s="97">
        <f>INDEX(バックデータ一覧!$P$4:$R$27,MATCH(計算過程!B2568,バックデータ一覧!$F$4:$F$27,0),MATCH(VLOOKUP(A2568,バックデータ一覧!$T$3:$U$367,2),バックデータ一覧!$P$3:$R$3,0))*10^-3</f>
        <v>1.33E-3</v>
      </c>
    </row>
    <row r="2569" spans="1:9" x14ac:dyDescent="0.15">
      <c r="A2569" s="57">
        <v>41746</v>
      </c>
      <c r="B2569" s="9" t="s">
        <v>123</v>
      </c>
      <c r="C2569" s="83">
        <f t="shared" si="121"/>
        <v>1.2360000000000001E-2</v>
      </c>
      <c r="D2569" s="82">
        <f t="shared" si="120"/>
        <v>5.9400000000000008E-3</v>
      </c>
      <c r="E2569" s="81">
        <f t="shared" si="122"/>
        <v>6.4200000000000004E-3</v>
      </c>
      <c r="F2569" s="97">
        <f>INDEX(バックデータ一覧!$G$4:$I$27,MATCH(計算過程!B2569,バックデータ一覧!$F$4:$F$27,0),MATCH(VLOOKUP(A2569,バックデータ一覧!$T$3:$U$367,2),バックデータ一覧!$G$3:$I$3,0))*10^-3</f>
        <v>6.4200000000000004E-3</v>
      </c>
      <c r="G2569" s="97">
        <f>INDEX(バックデータ一覧!$J$4:$L$27,MATCH(計算過程!B2569,バックデータ一覧!$F$4:$F$27,0),MATCH(VLOOKUP(A2569,バックデータ一覧!$T$3:$U$367,2),バックデータ一覧!$J$3:$L$3,0))*10^-3</f>
        <v>1.2840000000000001E-2</v>
      </c>
      <c r="H2569" s="97">
        <f>INDEX(バックデータ一覧!$M$4:$O$27,MATCH(計算過程!B2569,バックデータ一覧!$F$4:$F$27,0),MATCH(VLOOKUP(A2569,バックデータ一覧!$T$3:$U$367,2),バックデータ一覧!$M$3:$O$3,0))*10^-3</f>
        <v>1.9260000000000003E-2</v>
      </c>
      <c r="I2569" s="97">
        <f>INDEX(バックデータ一覧!$P$4:$R$27,MATCH(計算過程!B2569,バックデータ一覧!$F$4:$F$27,0),MATCH(VLOOKUP(A2569,バックデータ一覧!$T$3:$U$367,2),バックデータ一覧!$P$3:$R$3,0))*10^-3</f>
        <v>2.5680000000000001E-2</v>
      </c>
    </row>
    <row r="2570" spans="1:9" x14ac:dyDescent="0.15">
      <c r="A2570" s="57">
        <v>41746</v>
      </c>
      <c r="B2570" s="9" t="s">
        <v>124</v>
      </c>
      <c r="C2570" s="83">
        <f t="shared" si="121"/>
        <v>1.2360000000000001E-2</v>
      </c>
      <c r="D2570" s="82">
        <f t="shared" si="120"/>
        <v>5.9400000000000008E-3</v>
      </c>
      <c r="E2570" s="81">
        <f t="shared" si="122"/>
        <v>6.4200000000000004E-3</v>
      </c>
      <c r="F2570" s="97">
        <f>INDEX(バックデータ一覧!$G$4:$I$27,MATCH(計算過程!B2570,バックデータ一覧!$F$4:$F$27,0),MATCH(VLOOKUP(A2570,バックデータ一覧!$T$3:$U$367,2),バックデータ一覧!$G$3:$I$3,0))*10^-3</f>
        <v>6.4200000000000004E-3</v>
      </c>
      <c r="G2570" s="97">
        <f>INDEX(バックデータ一覧!$J$4:$L$27,MATCH(計算過程!B2570,バックデータ一覧!$F$4:$F$27,0),MATCH(VLOOKUP(A2570,バックデータ一覧!$T$3:$U$367,2),バックデータ一覧!$J$3:$L$3,0))*10^-3</f>
        <v>1.2840000000000001E-2</v>
      </c>
      <c r="H2570" s="97">
        <f>INDEX(バックデータ一覧!$M$4:$O$27,MATCH(計算過程!B2570,バックデータ一覧!$F$4:$F$27,0),MATCH(VLOOKUP(A2570,バックデータ一覧!$T$3:$U$367,2),バックデータ一覧!$M$3:$O$3,0))*10^-3</f>
        <v>1.9260000000000003E-2</v>
      </c>
      <c r="I2570" s="97">
        <f>INDEX(バックデータ一覧!$P$4:$R$27,MATCH(計算過程!B2570,バックデータ一覧!$F$4:$F$27,0),MATCH(VLOOKUP(A2570,バックデータ一覧!$T$3:$U$367,2),バックデータ一覧!$P$3:$R$3,0))*10^-3</f>
        <v>2.5680000000000001E-2</v>
      </c>
    </row>
    <row r="2571" spans="1:9" x14ac:dyDescent="0.15">
      <c r="A2571" s="57">
        <v>41746</v>
      </c>
      <c r="B2571" s="9" t="s">
        <v>125</v>
      </c>
      <c r="C2571" s="83">
        <f t="shared" si="121"/>
        <v>6.2700000000000013E-3</v>
      </c>
      <c r="D2571" s="82">
        <f t="shared" si="120"/>
        <v>5.9400000000000008E-3</v>
      </c>
      <c r="E2571" s="81">
        <f t="shared" si="122"/>
        <v>3.3E-4</v>
      </c>
      <c r="F2571" s="97">
        <f>INDEX(バックデータ一覧!$G$4:$I$27,MATCH(計算過程!B2571,バックデータ一覧!$F$4:$F$27,0),MATCH(VLOOKUP(A2571,バックデータ一覧!$T$3:$U$367,2),バックデータ一覧!$G$3:$I$3,0))*10^-3</f>
        <v>3.3E-4</v>
      </c>
      <c r="G2571" s="97">
        <f>INDEX(バックデータ一覧!$J$4:$L$27,MATCH(計算過程!B2571,バックデータ一覧!$F$4:$F$27,0),MATCH(VLOOKUP(A2571,バックデータ一覧!$T$3:$U$367,2),バックデータ一覧!$J$3:$L$3,0))*10^-3</f>
        <v>6.7000000000000002E-4</v>
      </c>
      <c r="H2571" s="97">
        <f>INDEX(バックデータ一覧!$M$4:$O$27,MATCH(計算過程!B2571,バックデータ一覧!$F$4:$F$27,0),MATCH(VLOOKUP(A2571,バックデータ一覧!$T$3:$U$367,2),バックデータ一覧!$M$3:$O$3,0))*10^-3</f>
        <v>1E-3</v>
      </c>
      <c r="I2571" s="97">
        <f>INDEX(バックデータ一覧!$P$4:$R$27,MATCH(計算過程!B2571,バックデータ一覧!$F$4:$F$27,0),MATCH(VLOOKUP(A2571,バックデータ一覧!$T$3:$U$367,2),バックデータ一覧!$P$3:$R$3,0))*10^-3</f>
        <v>1.33E-3</v>
      </c>
    </row>
    <row r="2572" spans="1:9" x14ac:dyDescent="0.15">
      <c r="A2572" s="57">
        <v>41746</v>
      </c>
      <c r="B2572" s="9" t="s">
        <v>126</v>
      </c>
      <c r="C2572" s="83">
        <f t="shared" si="121"/>
        <v>6.2700000000000013E-3</v>
      </c>
      <c r="D2572" s="82">
        <f t="shared" si="120"/>
        <v>5.9400000000000008E-3</v>
      </c>
      <c r="E2572" s="81">
        <f t="shared" si="122"/>
        <v>3.3E-4</v>
      </c>
      <c r="F2572" s="97">
        <f>INDEX(バックデータ一覧!$G$4:$I$27,MATCH(計算過程!B2572,バックデータ一覧!$F$4:$F$27,0),MATCH(VLOOKUP(A2572,バックデータ一覧!$T$3:$U$367,2),バックデータ一覧!$G$3:$I$3,0))*10^-3</f>
        <v>3.3E-4</v>
      </c>
      <c r="G2572" s="97">
        <f>INDEX(バックデータ一覧!$J$4:$L$27,MATCH(計算過程!B2572,バックデータ一覧!$F$4:$F$27,0),MATCH(VLOOKUP(A2572,バックデータ一覧!$T$3:$U$367,2),バックデータ一覧!$J$3:$L$3,0))*10^-3</f>
        <v>6.7000000000000002E-4</v>
      </c>
      <c r="H2572" s="97">
        <f>INDEX(バックデータ一覧!$M$4:$O$27,MATCH(計算過程!B2572,バックデータ一覧!$F$4:$F$27,0),MATCH(VLOOKUP(A2572,バックデータ一覧!$T$3:$U$367,2),バックデータ一覧!$M$3:$O$3,0))*10^-3</f>
        <v>1E-3</v>
      </c>
      <c r="I2572" s="97">
        <f>INDEX(バックデータ一覧!$P$4:$R$27,MATCH(計算過程!B2572,バックデータ一覧!$F$4:$F$27,0),MATCH(VLOOKUP(A2572,バックデータ一覧!$T$3:$U$367,2),バックデータ一覧!$P$3:$R$3,0))*10^-3</f>
        <v>1.33E-3</v>
      </c>
    </row>
    <row r="2573" spans="1:9" x14ac:dyDescent="0.15">
      <c r="A2573" s="57">
        <v>41746</v>
      </c>
      <c r="B2573" s="9" t="s">
        <v>127</v>
      </c>
      <c r="C2573" s="83">
        <f t="shared" si="121"/>
        <v>1.2220000000000002E-2</v>
      </c>
      <c r="D2573" s="82">
        <f t="shared" si="120"/>
        <v>5.9400000000000008E-3</v>
      </c>
      <c r="E2573" s="81">
        <f t="shared" si="122"/>
        <v>6.28E-3</v>
      </c>
      <c r="F2573" s="97">
        <f>INDEX(バックデータ一覧!$G$4:$I$27,MATCH(計算過程!B2573,バックデータ一覧!$F$4:$F$27,0),MATCH(VLOOKUP(A2573,バックデータ一覧!$T$3:$U$367,2),バックデータ一覧!$G$3:$I$3,0))*10^-3</f>
        <v>6.28E-3</v>
      </c>
      <c r="G2573" s="97">
        <f>INDEX(バックデータ一覧!$J$4:$L$27,MATCH(計算過程!B2573,バックデータ一覧!$F$4:$F$27,0),MATCH(VLOOKUP(A2573,バックデータ一覧!$T$3:$U$367,2),バックデータ一覧!$J$3:$L$3,0))*10^-3</f>
        <v>1.256E-2</v>
      </c>
      <c r="H2573" s="97">
        <f>INDEX(バックデータ一覧!$M$4:$O$27,MATCH(計算過程!B2573,バックデータ一覧!$F$4:$F$27,0),MATCH(VLOOKUP(A2573,バックデータ一覧!$T$3:$U$367,2),バックデータ一覧!$M$3:$O$3,0))*10^-3</f>
        <v>1.8839999999999999E-2</v>
      </c>
      <c r="I2573" s="97">
        <f>INDEX(バックデータ一覧!$P$4:$R$27,MATCH(計算過程!B2573,バックデータ一覧!$F$4:$F$27,0),MATCH(VLOOKUP(A2573,バックデータ一覧!$T$3:$U$367,2),バックデータ一覧!$P$3:$R$3,0))*10^-3</f>
        <v>2.512E-2</v>
      </c>
    </row>
    <row r="2574" spans="1:9" x14ac:dyDescent="0.15">
      <c r="A2574" s="57">
        <v>41746</v>
      </c>
      <c r="B2574" s="9" t="s">
        <v>128</v>
      </c>
      <c r="C2574" s="83">
        <f t="shared" si="121"/>
        <v>1.2640000000000002E-2</v>
      </c>
      <c r="D2574" s="82">
        <f t="shared" si="120"/>
        <v>5.9400000000000008E-3</v>
      </c>
      <c r="E2574" s="81">
        <f t="shared" si="122"/>
        <v>6.7000000000000002E-3</v>
      </c>
      <c r="F2574" s="97">
        <f>INDEX(バックデータ一覧!$G$4:$I$27,MATCH(計算過程!B2574,バックデータ一覧!$F$4:$F$27,0),MATCH(VLOOKUP(A2574,バックデータ一覧!$T$3:$U$367,2),バックデータ一覧!$G$3:$I$3,0))*10^-3</f>
        <v>6.7000000000000002E-3</v>
      </c>
      <c r="G2574" s="97">
        <f>INDEX(バックデータ一覧!$J$4:$L$27,MATCH(計算過程!B2574,バックデータ一覧!$F$4:$F$27,0),MATCH(VLOOKUP(A2574,バックデータ一覧!$T$3:$U$367,2),バックデータ一覧!$J$3:$L$3,0))*10^-3</f>
        <v>1.3390000000000001E-2</v>
      </c>
      <c r="H2574" s="97">
        <f>INDEX(バックデータ一覧!$M$4:$O$27,MATCH(計算過程!B2574,バックデータ一覧!$F$4:$F$27,0),MATCH(VLOOKUP(A2574,バックデータ一覧!$T$3:$U$367,2),バックデータ一覧!$M$3:$O$3,0))*10^-3</f>
        <v>2.009E-2</v>
      </c>
      <c r="I2574" s="97">
        <f>INDEX(バックデータ一覧!$P$4:$R$27,MATCH(計算過程!B2574,バックデータ一覧!$F$4:$F$27,0),MATCH(VLOOKUP(A2574,バックデータ一覧!$T$3:$U$367,2),バックデータ一覧!$P$3:$R$3,0))*10^-3</f>
        <v>2.6790000000000001E-2</v>
      </c>
    </row>
    <row r="2575" spans="1:9" x14ac:dyDescent="0.15">
      <c r="A2575" s="57">
        <v>41747</v>
      </c>
      <c r="B2575" s="9" t="s">
        <v>105</v>
      </c>
      <c r="C2575" s="83">
        <f t="shared" si="121"/>
        <v>6.0700000000000007E-3</v>
      </c>
      <c r="D2575" s="82">
        <f t="shared" si="120"/>
        <v>5.9400000000000008E-3</v>
      </c>
      <c r="E2575" s="81">
        <f t="shared" si="122"/>
        <v>1.3000000000000002E-4</v>
      </c>
      <c r="F2575" s="97">
        <f>INDEX(バックデータ一覧!$G$4:$I$27,MATCH(計算過程!B2575,バックデータ一覧!$F$4:$F$27,0),MATCH(VLOOKUP(A2575,バックデータ一覧!$T$3:$U$367,2),バックデータ一覧!$G$3:$I$3,0))*10^-3</f>
        <v>1.3000000000000002E-4</v>
      </c>
      <c r="G2575" s="97">
        <f>INDEX(バックデータ一覧!$J$4:$L$27,MATCH(計算過程!B2575,バックデータ一覧!$F$4:$F$27,0),MATCH(VLOOKUP(A2575,バックデータ一覧!$T$3:$U$367,2),バックデータ一覧!$J$3:$L$3,0))*10^-3</f>
        <v>2.5000000000000001E-4</v>
      </c>
      <c r="H2575" s="97">
        <f>INDEX(バックデータ一覧!$M$4:$O$27,MATCH(計算過程!B2575,バックデータ一覧!$F$4:$F$27,0),MATCH(VLOOKUP(A2575,バックデータ一覧!$T$3:$U$367,2),バックデータ一覧!$M$3:$O$3,0))*10^-3</f>
        <v>3.8000000000000002E-4</v>
      </c>
      <c r="I2575" s="97">
        <f>INDEX(バックデータ一覧!$P$4:$R$27,MATCH(計算過程!B2575,バックデータ一覧!$F$4:$F$27,0),MATCH(VLOOKUP(A2575,バックデータ一覧!$T$3:$U$367,2),バックデータ一覧!$P$3:$R$3,0))*10^-3</f>
        <v>5.0000000000000001E-4</v>
      </c>
    </row>
    <row r="2576" spans="1:9" x14ac:dyDescent="0.15">
      <c r="A2576" s="57">
        <v>41747</v>
      </c>
      <c r="B2576" s="9" t="s">
        <v>106</v>
      </c>
      <c r="C2576" s="83">
        <f t="shared" si="121"/>
        <v>6.0700000000000007E-3</v>
      </c>
      <c r="D2576" s="82">
        <f t="shared" si="120"/>
        <v>5.9400000000000008E-3</v>
      </c>
      <c r="E2576" s="81">
        <f t="shared" si="122"/>
        <v>1.3000000000000002E-4</v>
      </c>
      <c r="F2576" s="97">
        <f>INDEX(バックデータ一覧!$G$4:$I$27,MATCH(計算過程!B2576,バックデータ一覧!$F$4:$F$27,0),MATCH(VLOOKUP(A2576,バックデータ一覧!$T$3:$U$367,2),バックデータ一覧!$G$3:$I$3,0))*10^-3</f>
        <v>1.3000000000000002E-4</v>
      </c>
      <c r="G2576" s="97">
        <f>INDEX(バックデータ一覧!$J$4:$L$27,MATCH(計算過程!B2576,バックデータ一覧!$F$4:$F$27,0),MATCH(VLOOKUP(A2576,バックデータ一覧!$T$3:$U$367,2),バックデータ一覧!$J$3:$L$3,0))*10^-3</f>
        <v>2.5000000000000001E-4</v>
      </c>
      <c r="H2576" s="97">
        <f>INDEX(バックデータ一覧!$M$4:$O$27,MATCH(計算過程!B2576,バックデータ一覧!$F$4:$F$27,0),MATCH(VLOOKUP(A2576,バックデータ一覧!$T$3:$U$367,2),バックデータ一覧!$M$3:$O$3,0))*10^-3</f>
        <v>3.8000000000000002E-4</v>
      </c>
      <c r="I2576" s="97">
        <f>INDEX(バックデータ一覧!$P$4:$R$27,MATCH(計算過程!B2576,バックデータ一覧!$F$4:$F$27,0),MATCH(VLOOKUP(A2576,バックデータ一覧!$T$3:$U$367,2),バックデータ一覧!$P$3:$R$3,0))*10^-3</f>
        <v>5.0000000000000001E-4</v>
      </c>
    </row>
    <row r="2577" spans="1:9" x14ac:dyDescent="0.15">
      <c r="A2577" s="57">
        <v>41747</v>
      </c>
      <c r="B2577" s="9" t="s">
        <v>107</v>
      </c>
      <c r="C2577" s="83">
        <f t="shared" si="121"/>
        <v>6.0700000000000007E-3</v>
      </c>
      <c r="D2577" s="82">
        <f t="shared" si="120"/>
        <v>5.9400000000000008E-3</v>
      </c>
      <c r="E2577" s="81">
        <f t="shared" si="122"/>
        <v>1.3000000000000002E-4</v>
      </c>
      <c r="F2577" s="97">
        <f>INDEX(バックデータ一覧!$G$4:$I$27,MATCH(計算過程!B2577,バックデータ一覧!$F$4:$F$27,0),MATCH(VLOOKUP(A2577,バックデータ一覧!$T$3:$U$367,2),バックデータ一覧!$G$3:$I$3,0))*10^-3</f>
        <v>1.3000000000000002E-4</v>
      </c>
      <c r="G2577" s="97">
        <f>INDEX(バックデータ一覧!$J$4:$L$27,MATCH(計算過程!B2577,バックデータ一覧!$F$4:$F$27,0),MATCH(VLOOKUP(A2577,バックデータ一覧!$T$3:$U$367,2),バックデータ一覧!$J$3:$L$3,0))*10^-3</f>
        <v>2.5000000000000001E-4</v>
      </c>
      <c r="H2577" s="97">
        <f>INDEX(バックデータ一覧!$M$4:$O$27,MATCH(計算過程!B2577,バックデータ一覧!$F$4:$F$27,0),MATCH(VLOOKUP(A2577,バックデータ一覧!$T$3:$U$367,2),バックデータ一覧!$M$3:$O$3,0))*10^-3</f>
        <v>3.8000000000000002E-4</v>
      </c>
      <c r="I2577" s="97">
        <f>INDEX(バックデータ一覧!$P$4:$R$27,MATCH(計算過程!B2577,バックデータ一覧!$F$4:$F$27,0),MATCH(VLOOKUP(A2577,バックデータ一覧!$T$3:$U$367,2),バックデータ一覧!$P$3:$R$3,0))*10^-3</f>
        <v>5.0000000000000001E-4</v>
      </c>
    </row>
    <row r="2578" spans="1:9" x14ac:dyDescent="0.15">
      <c r="A2578" s="57">
        <v>41747</v>
      </c>
      <c r="B2578" s="9" t="s">
        <v>108</v>
      </c>
      <c r="C2578" s="83">
        <f t="shared" si="121"/>
        <v>6.0700000000000007E-3</v>
      </c>
      <c r="D2578" s="82">
        <f t="shared" si="120"/>
        <v>5.9400000000000008E-3</v>
      </c>
      <c r="E2578" s="81">
        <f t="shared" si="122"/>
        <v>1.3000000000000002E-4</v>
      </c>
      <c r="F2578" s="97">
        <f>INDEX(バックデータ一覧!$G$4:$I$27,MATCH(計算過程!B2578,バックデータ一覧!$F$4:$F$27,0),MATCH(VLOOKUP(A2578,バックデータ一覧!$T$3:$U$367,2),バックデータ一覧!$G$3:$I$3,0))*10^-3</f>
        <v>1.3000000000000002E-4</v>
      </c>
      <c r="G2578" s="97">
        <f>INDEX(バックデータ一覧!$J$4:$L$27,MATCH(計算過程!B2578,バックデータ一覧!$F$4:$F$27,0),MATCH(VLOOKUP(A2578,バックデータ一覧!$T$3:$U$367,2),バックデータ一覧!$J$3:$L$3,0))*10^-3</f>
        <v>2.5000000000000001E-4</v>
      </c>
      <c r="H2578" s="97">
        <f>INDEX(バックデータ一覧!$M$4:$O$27,MATCH(計算過程!B2578,バックデータ一覧!$F$4:$F$27,0),MATCH(VLOOKUP(A2578,バックデータ一覧!$T$3:$U$367,2),バックデータ一覧!$M$3:$O$3,0))*10^-3</f>
        <v>3.8000000000000002E-4</v>
      </c>
      <c r="I2578" s="97">
        <f>INDEX(バックデータ一覧!$P$4:$R$27,MATCH(計算過程!B2578,バックデータ一覧!$F$4:$F$27,0),MATCH(VLOOKUP(A2578,バックデータ一覧!$T$3:$U$367,2),バックデータ一覧!$P$3:$R$3,0))*10^-3</f>
        <v>5.0000000000000001E-4</v>
      </c>
    </row>
    <row r="2579" spans="1:9" x14ac:dyDescent="0.15">
      <c r="A2579" s="57">
        <v>41747</v>
      </c>
      <c r="B2579" s="9" t="s">
        <v>109</v>
      </c>
      <c r="C2579" s="83">
        <f t="shared" si="121"/>
        <v>6.0700000000000007E-3</v>
      </c>
      <c r="D2579" s="82">
        <f t="shared" si="120"/>
        <v>5.9400000000000008E-3</v>
      </c>
      <c r="E2579" s="81">
        <f t="shared" si="122"/>
        <v>1.3000000000000002E-4</v>
      </c>
      <c r="F2579" s="97">
        <f>INDEX(バックデータ一覧!$G$4:$I$27,MATCH(計算過程!B2579,バックデータ一覧!$F$4:$F$27,0),MATCH(VLOOKUP(A2579,バックデータ一覧!$T$3:$U$367,2),バックデータ一覧!$G$3:$I$3,0))*10^-3</f>
        <v>1.3000000000000002E-4</v>
      </c>
      <c r="G2579" s="97">
        <f>INDEX(バックデータ一覧!$J$4:$L$27,MATCH(計算過程!B2579,バックデータ一覧!$F$4:$F$27,0),MATCH(VLOOKUP(A2579,バックデータ一覧!$T$3:$U$367,2),バックデータ一覧!$J$3:$L$3,0))*10^-3</f>
        <v>2.5000000000000001E-4</v>
      </c>
      <c r="H2579" s="97">
        <f>INDEX(バックデータ一覧!$M$4:$O$27,MATCH(計算過程!B2579,バックデータ一覧!$F$4:$F$27,0),MATCH(VLOOKUP(A2579,バックデータ一覧!$T$3:$U$367,2),バックデータ一覧!$M$3:$O$3,0))*10^-3</f>
        <v>3.8000000000000002E-4</v>
      </c>
      <c r="I2579" s="97">
        <f>INDEX(バックデータ一覧!$P$4:$R$27,MATCH(計算過程!B2579,バックデータ一覧!$F$4:$F$27,0),MATCH(VLOOKUP(A2579,バックデータ一覧!$T$3:$U$367,2),バックデータ一覧!$P$3:$R$3,0))*10^-3</f>
        <v>5.0000000000000001E-4</v>
      </c>
    </row>
    <row r="2580" spans="1:9" x14ac:dyDescent="0.15">
      <c r="A2580" s="57">
        <v>41747</v>
      </c>
      <c r="B2580" s="9" t="s">
        <v>110</v>
      </c>
      <c r="C2580" s="83">
        <f t="shared" si="121"/>
        <v>6.0700000000000007E-3</v>
      </c>
      <c r="D2580" s="82">
        <f t="shared" si="120"/>
        <v>5.9400000000000008E-3</v>
      </c>
      <c r="E2580" s="81">
        <f t="shared" si="122"/>
        <v>1.3000000000000002E-4</v>
      </c>
      <c r="F2580" s="97">
        <f>INDEX(バックデータ一覧!$G$4:$I$27,MATCH(計算過程!B2580,バックデータ一覧!$F$4:$F$27,0),MATCH(VLOOKUP(A2580,バックデータ一覧!$T$3:$U$367,2),バックデータ一覧!$G$3:$I$3,0))*10^-3</f>
        <v>1.3000000000000002E-4</v>
      </c>
      <c r="G2580" s="97">
        <f>INDEX(バックデータ一覧!$J$4:$L$27,MATCH(計算過程!B2580,バックデータ一覧!$F$4:$F$27,0),MATCH(VLOOKUP(A2580,バックデータ一覧!$T$3:$U$367,2),バックデータ一覧!$J$3:$L$3,0))*10^-3</f>
        <v>2.5000000000000001E-4</v>
      </c>
      <c r="H2580" s="97">
        <f>INDEX(バックデータ一覧!$M$4:$O$27,MATCH(計算過程!B2580,バックデータ一覧!$F$4:$F$27,0),MATCH(VLOOKUP(A2580,バックデータ一覧!$T$3:$U$367,2),バックデータ一覧!$M$3:$O$3,0))*10^-3</f>
        <v>3.8000000000000002E-4</v>
      </c>
      <c r="I2580" s="97">
        <f>INDEX(バックデータ一覧!$P$4:$R$27,MATCH(計算過程!B2580,バックデータ一覧!$F$4:$F$27,0),MATCH(VLOOKUP(A2580,バックデータ一覧!$T$3:$U$367,2),バックデータ一覧!$P$3:$R$3,0))*10^-3</f>
        <v>5.0000000000000001E-4</v>
      </c>
    </row>
    <row r="2581" spans="1:9" x14ac:dyDescent="0.15">
      <c r="A2581" s="57">
        <v>41747</v>
      </c>
      <c r="B2581" s="9" t="s">
        <v>111</v>
      </c>
      <c r="C2581" s="83">
        <f t="shared" si="121"/>
        <v>9.3200000000000002E-3</v>
      </c>
      <c r="D2581" s="82">
        <f t="shared" si="120"/>
        <v>5.9400000000000008E-3</v>
      </c>
      <c r="E2581" s="81">
        <f t="shared" si="122"/>
        <v>3.3799999999999998E-3</v>
      </c>
      <c r="F2581" s="97">
        <f>INDEX(バックデータ一覧!$G$4:$I$27,MATCH(計算過程!B2581,バックデータ一覧!$F$4:$F$27,0),MATCH(VLOOKUP(A2581,バックデータ一覧!$T$3:$U$367,2),バックデータ一覧!$G$3:$I$3,0))*10^-3</f>
        <v>3.3799999999999998E-3</v>
      </c>
      <c r="G2581" s="97">
        <f>INDEX(バックデータ一覧!$J$4:$L$27,MATCH(計算過程!B2581,バックデータ一覧!$F$4:$F$27,0),MATCH(VLOOKUP(A2581,バックデータ一覧!$T$3:$U$367,2),バックデータ一覧!$J$3:$L$3,0))*10^-3</f>
        <v>6.7499999999999999E-3</v>
      </c>
      <c r="H2581" s="97">
        <f>INDEX(バックデータ一覧!$M$4:$O$27,MATCH(計算過程!B2581,バックデータ一覧!$F$4:$F$27,0),MATCH(VLOOKUP(A2581,バックデータ一覧!$T$3:$U$367,2),バックデータ一覧!$M$3:$O$3,0))*10^-3</f>
        <v>1.0130000000000002E-2</v>
      </c>
      <c r="I2581" s="97">
        <f>INDEX(バックデータ一覧!$P$4:$R$27,MATCH(計算過程!B2581,バックデータ一覧!$F$4:$F$27,0),MATCH(VLOOKUP(A2581,バックデータ一覧!$T$3:$U$367,2),バックデータ一覧!$P$3:$R$3,0))*10^-3</f>
        <v>1.3509999999999999E-2</v>
      </c>
    </row>
    <row r="2582" spans="1:9" x14ac:dyDescent="0.15">
      <c r="A2582" s="57">
        <v>41747</v>
      </c>
      <c r="B2582" s="9" t="s">
        <v>112</v>
      </c>
      <c r="C2582" s="83">
        <f t="shared" si="121"/>
        <v>6.4800000000000005E-3</v>
      </c>
      <c r="D2582" s="82">
        <f t="shared" si="120"/>
        <v>5.9400000000000008E-3</v>
      </c>
      <c r="E2582" s="81">
        <f t="shared" si="122"/>
        <v>5.4000000000000001E-4</v>
      </c>
      <c r="F2582" s="97">
        <f>INDEX(バックデータ一覧!$G$4:$I$27,MATCH(計算過程!B2582,バックデータ一覧!$F$4:$F$27,0),MATCH(VLOOKUP(A2582,バックデータ一覧!$T$3:$U$367,2),バックデータ一覧!$G$3:$I$3,0))*10^-3</f>
        <v>5.4000000000000001E-4</v>
      </c>
      <c r="G2582" s="97">
        <f>INDEX(バックデータ一覧!$J$4:$L$27,MATCH(計算過程!B2582,バックデータ一覧!$F$4:$F$27,0),MATCH(VLOOKUP(A2582,バックデータ一覧!$T$3:$U$367,2),バックデータ一覧!$J$3:$L$3,0))*10^-3</f>
        <v>1.08E-3</v>
      </c>
      <c r="H2582" s="97">
        <f>INDEX(バックデータ一覧!$M$4:$O$27,MATCH(計算過程!B2582,バックデータ一覧!$F$4:$F$27,0),MATCH(VLOOKUP(A2582,バックデータ一覧!$T$3:$U$367,2),バックデータ一覧!$M$3:$O$3,0))*10^-3</f>
        <v>1.6299999999999999E-3</v>
      </c>
      <c r="I2582" s="97">
        <f>INDEX(バックデータ一覧!$P$4:$R$27,MATCH(計算過程!B2582,バックデータ一覧!$F$4:$F$27,0),MATCH(VLOOKUP(A2582,バックデータ一覧!$T$3:$U$367,2),バックデータ一覧!$P$3:$R$3,0))*10^-3</f>
        <v>2.1700000000000001E-3</v>
      </c>
    </row>
    <row r="2583" spans="1:9" x14ac:dyDescent="0.15">
      <c r="A2583" s="57">
        <v>41747</v>
      </c>
      <c r="B2583" s="9" t="s">
        <v>113</v>
      </c>
      <c r="C2583" s="83">
        <f t="shared" si="121"/>
        <v>6.4800000000000005E-3</v>
      </c>
      <c r="D2583" s="82">
        <f t="shared" si="120"/>
        <v>5.9400000000000008E-3</v>
      </c>
      <c r="E2583" s="81">
        <f t="shared" si="122"/>
        <v>5.4000000000000001E-4</v>
      </c>
      <c r="F2583" s="97">
        <f>INDEX(バックデータ一覧!$G$4:$I$27,MATCH(計算過程!B2583,バックデータ一覧!$F$4:$F$27,0),MATCH(VLOOKUP(A2583,バックデータ一覧!$T$3:$U$367,2),バックデータ一覧!$G$3:$I$3,0))*10^-3</f>
        <v>5.4000000000000001E-4</v>
      </c>
      <c r="G2583" s="97">
        <f>INDEX(バックデータ一覧!$J$4:$L$27,MATCH(計算過程!B2583,バックデータ一覧!$F$4:$F$27,0),MATCH(VLOOKUP(A2583,バックデータ一覧!$T$3:$U$367,2),バックデータ一覧!$J$3:$L$3,0))*10^-3</f>
        <v>1.08E-3</v>
      </c>
      <c r="H2583" s="97">
        <f>INDEX(バックデータ一覧!$M$4:$O$27,MATCH(計算過程!B2583,バックデータ一覧!$F$4:$F$27,0),MATCH(VLOOKUP(A2583,バックデータ一覧!$T$3:$U$367,2),バックデータ一覧!$M$3:$O$3,0))*10^-3</f>
        <v>1.6299999999999999E-3</v>
      </c>
      <c r="I2583" s="97">
        <f>INDEX(バックデータ一覧!$P$4:$R$27,MATCH(計算過程!B2583,バックデータ一覧!$F$4:$F$27,0),MATCH(VLOOKUP(A2583,バックデータ一覧!$T$3:$U$367,2),バックデータ一覧!$P$3:$R$3,0))*10^-3</f>
        <v>2.1700000000000001E-3</v>
      </c>
    </row>
    <row r="2584" spans="1:9" x14ac:dyDescent="0.15">
      <c r="A2584" s="57">
        <v>41747</v>
      </c>
      <c r="B2584" s="9" t="s">
        <v>114</v>
      </c>
      <c r="C2584" s="83">
        <f t="shared" si="121"/>
        <v>6.0700000000000007E-3</v>
      </c>
      <c r="D2584" s="82">
        <f t="shared" si="120"/>
        <v>5.9400000000000008E-3</v>
      </c>
      <c r="E2584" s="81">
        <f t="shared" si="122"/>
        <v>1.3000000000000002E-4</v>
      </c>
      <c r="F2584" s="97">
        <f>INDEX(バックデータ一覧!$G$4:$I$27,MATCH(計算過程!B2584,バックデータ一覧!$F$4:$F$27,0),MATCH(VLOOKUP(A2584,バックデータ一覧!$T$3:$U$367,2),バックデータ一覧!$G$3:$I$3,0))*10^-3</f>
        <v>1.3000000000000002E-4</v>
      </c>
      <c r="G2584" s="97">
        <f>INDEX(バックデータ一覧!$J$4:$L$27,MATCH(計算過程!B2584,バックデータ一覧!$F$4:$F$27,0),MATCH(VLOOKUP(A2584,バックデータ一覧!$T$3:$U$367,2),バックデータ一覧!$J$3:$L$3,0))*10^-3</f>
        <v>2.5000000000000001E-4</v>
      </c>
      <c r="H2584" s="97">
        <f>INDEX(バックデータ一覧!$M$4:$O$27,MATCH(計算過程!B2584,バックデータ一覧!$F$4:$F$27,0),MATCH(VLOOKUP(A2584,バックデータ一覧!$T$3:$U$367,2),バックデータ一覧!$M$3:$O$3,0))*10^-3</f>
        <v>3.8000000000000002E-4</v>
      </c>
      <c r="I2584" s="97">
        <f>INDEX(バックデータ一覧!$P$4:$R$27,MATCH(計算過程!B2584,バックデータ一覧!$F$4:$F$27,0),MATCH(VLOOKUP(A2584,バックデータ一覧!$T$3:$U$367,2),バックデータ一覧!$P$3:$R$3,0))*10^-3</f>
        <v>5.0000000000000001E-4</v>
      </c>
    </row>
    <row r="2585" spans="1:9" x14ac:dyDescent="0.15">
      <c r="A2585" s="57">
        <v>41747</v>
      </c>
      <c r="B2585" s="9" t="s">
        <v>115</v>
      </c>
      <c r="C2585" s="83">
        <f t="shared" si="121"/>
        <v>6.2700000000000013E-3</v>
      </c>
      <c r="D2585" s="82">
        <f t="shared" si="120"/>
        <v>5.9400000000000008E-3</v>
      </c>
      <c r="E2585" s="81">
        <f t="shared" si="122"/>
        <v>3.3E-4</v>
      </c>
      <c r="F2585" s="97">
        <f>INDEX(バックデータ一覧!$G$4:$I$27,MATCH(計算過程!B2585,バックデータ一覧!$F$4:$F$27,0),MATCH(VLOOKUP(A2585,バックデータ一覧!$T$3:$U$367,2),バックデータ一覧!$G$3:$I$3,0))*10^-3</f>
        <v>3.3E-4</v>
      </c>
      <c r="G2585" s="97">
        <f>INDEX(バックデータ一覧!$J$4:$L$27,MATCH(計算過程!B2585,バックデータ一覧!$F$4:$F$27,0),MATCH(VLOOKUP(A2585,バックデータ一覧!$T$3:$U$367,2),バックデータ一覧!$J$3:$L$3,0))*10^-3</f>
        <v>6.7000000000000002E-4</v>
      </c>
      <c r="H2585" s="97">
        <f>INDEX(バックデータ一覧!$M$4:$O$27,MATCH(計算過程!B2585,バックデータ一覧!$F$4:$F$27,0),MATCH(VLOOKUP(A2585,バックデータ一覧!$T$3:$U$367,2),バックデータ一覧!$M$3:$O$3,0))*10^-3</f>
        <v>1E-3</v>
      </c>
      <c r="I2585" s="97">
        <f>INDEX(バックデータ一覧!$P$4:$R$27,MATCH(計算過程!B2585,バックデータ一覧!$F$4:$F$27,0),MATCH(VLOOKUP(A2585,バックデータ一覧!$T$3:$U$367,2),バックデータ一覧!$P$3:$R$3,0))*10^-3</f>
        <v>1.33E-3</v>
      </c>
    </row>
    <row r="2586" spans="1:9" x14ac:dyDescent="0.15">
      <c r="A2586" s="57">
        <v>41747</v>
      </c>
      <c r="B2586" s="9" t="s">
        <v>116</v>
      </c>
      <c r="C2586" s="83">
        <f t="shared" si="121"/>
        <v>6.0700000000000007E-3</v>
      </c>
      <c r="D2586" s="82">
        <f t="shared" si="120"/>
        <v>5.9400000000000008E-3</v>
      </c>
      <c r="E2586" s="81">
        <f t="shared" si="122"/>
        <v>1.3000000000000002E-4</v>
      </c>
      <c r="F2586" s="97">
        <f>INDEX(バックデータ一覧!$G$4:$I$27,MATCH(計算過程!B2586,バックデータ一覧!$F$4:$F$27,0),MATCH(VLOOKUP(A2586,バックデータ一覧!$T$3:$U$367,2),バックデータ一覧!$G$3:$I$3,0))*10^-3</f>
        <v>1.3000000000000002E-4</v>
      </c>
      <c r="G2586" s="97">
        <f>INDEX(バックデータ一覧!$J$4:$L$27,MATCH(計算過程!B2586,バックデータ一覧!$F$4:$F$27,0),MATCH(VLOOKUP(A2586,バックデータ一覧!$T$3:$U$367,2),バックデータ一覧!$J$3:$L$3,0))*10^-3</f>
        <v>2.5000000000000001E-4</v>
      </c>
      <c r="H2586" s="97">
        <f>INDEX(バックデータ一覧!$M$4:$O$27,MATCH(計算過程!B2586,バックデータ一覧!$F$4:$F$27,0),MATCH(VLOOKUP(A2586,バックデータ一覧!$T$3:$U$367,2),バックデータ一覧!$M$3:$O$3,0))*10^-3</f>
        <v>3.8000000000000002E-4</v>
      </c>
      <c r="I2586" s="97">
        <f>INDEX(バックデータ一覧!$P$4:$R$27,MATCH(計算過程!B2586,バックデータ一覧!$F$4:$F$27,0),MATCH(VLOOKUP(A2586,バックデータ一覧!$T$3:$U$367,2),バックデータ一覧!$P$3:$R$3,0))*10^-3</f>
        <v>5.0000000000000001E-4</v>
      </c>
    </row>
    <row r="2587" spans="1:9" x14ac:dyDescent="0.15">
      <c r="A2587" s="57">
        <v>41747</v>
      </c>
      <c r="B2587" s="9" t="s">
        <v>117</v>
      </c>
      <c r="C2587" s="83">
        <f t="shared" si="121"/>
        <v>9.3200000000000002E-3</v>
      </c>
      <c r="D2587" s="82">
        <f t="shared" si="120"/>
        <v>5.9400000000000008E-3</v>
      </c>
      <c r="E2587" s="81">
        <f t="shared" si="122"/>
        <v>3.3799999999999998E-3</v>
      </c>
      <c r="F2587" s="97">
        <f>INDEX(バックデータ一覧!$G$4:$I$27,MATCH(計算過程!B2587,バックデータ一覧!$F$4:$F$27,0),MATCH(VLOOKUP(A2587,バックデータ一覧!$T$3:$U$367,2),バックデータ一覧!$G$3:$I$3,0))*10^-3</f>
        <v>3.3799999999999998E-3</v>
      </c>
      <c r="G2587" s="97">
        <f>INDEX(バックデータ一覧!$J$4:$L$27,MATCH(計算過程!B2587,バックデータ一覧!$F$4:$F$27,0),MATCH(VLOOKUP(A2587,バックデータ一覧!$T$3:$U$367,2),バックデータ一覧!$J$3:$L$3,0))*10^-3</f>
        <v>6.7499999999999999E-3</v>
      </c>
      <c r="H2587" s="97">
        <f>INDEX(バックデータ一覧!$M$4:$O$27,MATCH(計算過程!B2587,バックデータ一覧!$F$4:$F$27,0),MATCH(VLOOKUP(A2587,バックデータ一覧!$T$3:$U$367,2),バックデータ一覧!$M$3:$O$3,0))*10^-3</f>
        <v>1.0130000000000002E-2</v>
      </c>
      <c r="I2587" s="97">
        <f>INDEX(バックデータ一覧!$P$4:$R$27,MATCH(計算過程!B2587,バックデータ一覧!$F$4:$F$27,0),MATCH(VLOOKUP(A2587,バックデータ一覧!$T$3:$U$367,2),バックデータ一覧!$P$3:$R$3,0))*10^-3</f>
        <v>1.3509999999999999E-2</v>
      </c>
    </row>
    <row r="2588" spans="1:9" x14ac:dyDescent="0.15">
      <c r="A2588" s="57">
        <v>41747</v>
      </c>
      <c r="B2588" s="9" t="s">
        <v>118</v>
      </c>
      <c r="C2588" s="83">
        <f t="shared" si="121"/>
        <v>6.2700000000000013E-3</v>
      </c>
      <c r="D2588" s="82">
        <f t="shared" si="120"/>
        <v>5.9400000000000008E-3</v>
      </c>
      <c r="E2588" s="81">
        <f t="shared" si="122"/>
        <v>3.3E-4</v>
      </c>
      <c r="F2588" s="97">
        <f>INDEX(バックデータ一覧!$G$4:$I$27,MATCH(計算過程!B2588,バックデータ一覧!$F$4:$F$27,0),MATCH(VLOOKUP(A2588,バックデータ一覧!$T$3:$U$367,2),バックデータ一覧!$G$3:$I$3,0))*10^-3</f>
        <v>3.3E-4</v>
      </c>
      <c r="G2588" s="97">
        <f>INDEX(バックデータ一覧!$J$4:$L$27,MATCH(計算過程!B2588,バックデータ一覧!$F$4:$F$27,0),MATCH(VLOOKUP(A2588,バックデータ一覧!$T$3:$U$367,2),バックデータ一覧!$J$3:$L$3,0))*10^-3</f>
        <v>6.7000000000000002E-4</v>
      </c>
      <c r="H2588" s="97">
        <f>INDEX(バックデータ一覧!$M$4:$O$27,MATCH(計算過程!B2588,バックデータ一覧!$F$4:$F$27,0),MATCH(VLOOKUP(A2588,バックデータ一覧!$T$3:$U$367,2),バックデータ一覧!$M$3:$O$3,0))*10^-3</f>
        <v>1E-3</v>
      </c>
      <c r="I2588" s="97">
        <f>INDEX(バックデータ一覧!$P$4:$R$27,MATCH(計算過程!B2588,バックデータ一覧!$F$4:$F$27,0),MATCH(VLOOKUP(A2588,バックデータ一覧!$T$3:$U$367,2),バックデータ一覧!$P$3:$R$3,0))*10^-3</f>
        <v>1.33E-3</v>
      </c>
    </row>
    <row r="2589" spans="1:9" x14ac:dyDescent="0.15">
      <c r="A2589" s="57">
        <v>41747</v>
      </c>
      <c r="B2589" s="9" t="s">
        <v>119</v>
      </c>
      <c r="C2589" s="83">
        <f t="shared" si="121"/>
        <v>6.0700000000000007E-3</v>
      </c>
      <c r="D2589" s="82">
        <f t="shared" si="120"/>
        <v>5.9400000000000008E-3</v>
      </c>
      <c r="E2589" s="81">
        <f t="shared" si="122"/>
        <v>1.3000000000000002E-4</v>
      </c>
      <c r="F2589" s="97">
        <f>INDEX(バックデータ一覧!$G$4:$I$27,MATCH(計算過程!B2589,バックデータ一覧!$F$4:$F$27,0),MATCH(VLOOKUP(A2589,バックデータ一覧!$T$3:$U$367,2),バックデータ一覧!$G$3:$I$3,0))*10^-3</f>
        <v>1.3000000000000002E-4</v>
      </c>
      <c r="G2589" s="97">
        <f>INDEX(バックデータ一覧!$J$4:$L$27,MATCH(計算過程!B2589,バックデータ一覧!$F$4:$F$27,0),MATCH(VLOOKUP(A2589,バックデータ一覧!$T$3:$U$367,2),バックデータ一覧!$J$3:$L$3,0))*10^-3</f>
        <v>2.5000000000000001E-4</v>
      </c>
      <c r="H2589" s="97">
        <f>INDEX(バックデータ一覧!$M$4:$O$27,MATCH(計算過程!B2589,バックデータ一覧!$F$4:$F$27,0),MATCH(VLOOKUP(A2589,バックデータ一覧!$T$3:$U$367,2),バックデータ一覧!$M$3:$O$3,0))*10^-3</f>
        <v>3.8000000000000002E-4</v>
      </c>
      <c r="I2589" s="97">
        <f>INDEX(バックデータ一覧!$P$4:$R$27,MATCH(計算過程!B2589,バックデータ一覧!$F$4:$F$27,0),MATCH(VLOOKUP(A2589,バックデータ一覧!$T$3:$U$367,2),バックデータ一覧!$P$3:$R$3,0))*10^-3</f>
        <v>5.0000000000000001E-4</v>
      </c>
    </row>
    <row r="2590" spans="1:9" x14ac:dyDescent="0.15">
      <c r="A2590" s="57">
        <v>41747</v>
      </c>
      <c r="B2590" s="9" t="s">
        <v>120</v>
      </c>
      <c r="C2590" s="83">
        <f t="shared" si="121"/>
        <v>6.0700000000000007E-3</v>
      </c>
      <c r="D2590" s="82">
        <f t="shared" si="120"/>
        <v>5.9400000000000008E-3</v>
      </c>
      <c r="E2590" s="81">
        <f t="shared" si="122"/>
        <v>1.3000000000000002E-4</v>
      </c>
      <c r="F2590" s="97">
        <f>INDEX(バックデータ一覧!$G$4:$I$27,MATCH(計算過程!B2590,バックデータ一覧!$F$4:$F$27,0),MATCH(VLOOKUP(A2590,バックデータ一覧!$T$3:$U$367,2),バックデータ一覧!$G$3:$I$3,0))*10^-3</f>
        <v>1.3000000000000002E-4</v>
      </c>
      <c r="G2590" s="97">
        <f>INDEX(バックデータ一覧!$J$4:$L$27,MATCH(計算過程!B2590,バックデータ一覧!$F$4:$F$27,0),MATCH(VLOOKUP(A2590,バックデータ一覧!$T$3:$U$367,2),バックデータ一覧!$J$3:$L$3,0))*10^-3</f>
        <v>2.5000000000000001E-4</v>
      </c>
      <c r="H2590" s="97">
        <f>INDEX(バックデータ一覧!$M$4:$O$27,MATCH(計算過程!B2590,バックデータ一覧!$F$4:$F$27,0),MATCH(VLOOKUP(A2590,バックデータ一覧!$T$3:$U$367,2),バックデータ一覧!$M$3:$O$3,0))*10^-3</f>
        <v>3.8000000000000002E-4</v>
      </c>
      <c r="I2590" s="97">
        <f>INDEX(バックデータ一覧!$P$4:$R$27,MATCH(計算過程!B2590,バックデータ一覧!$F$4:$F$27,0),MATCH(VLOOKUP(A2590,バックデータ一覧!$T$3:$U$367,2),バックデータ一覧!$P$3:$R$3,0))*10^-3</f>
        <v>5.0000000000000001E-4</v>
      </c>
    </row>
    <row r="2591" spans="1:9" x14ac:dyDescent="0.15">
      <c r="A2591" s="57">
        <v>41747</v>
      </c>
      <c r="B2591" s="9" t="s">
        <v>121</v>
      </c>
      <c r="C2591" s="83">
        <f t="shared" si="121"/>
        <v>6.2700000000000013E-3</v>
      </c>
      <c r="D2591" s="82">
        <f t="shared" si="120"/>
        <v>5.9400000000000008E-3</v>
      </c>
      <c r="E2591" s="81">
        <f t="shared" si="122"/>
        <v>3.3E-4</v>
      </c>
      <c r="F2591" s="97">
        <f>INDEX(バックデータ一覧!$G$4:$I$27,MATCH(計算過程!B2591,バックデータ一覧!$F$4:$F$27,0),MATCH(VLOOKUP(A2591,バックデータ一覧!$T$3:$U$367,2),バックデータ一覧!$G$3:$I$3,0))*10^-3</f>
        <v>3.3E-4</v>
      </c>
      <c r="G2591" s="97">
        <f>INDEX(バックデータ一覧!$J$4:$L$27,MATCH(計算過程!B2591,バックデータ一覧!$F$4:$F$27,0),MATCH(VLOOKUP(A2591,バックデータ一覧!$T$3:$U$367,2),バックデータ一覧!$J$3:$L$3,0))*10^-3</f>
        <v>6.7000000000000002E-4</v>
      </c>
      <c r="H2591" s="97">
        <f>INDEX(バックデータ一覧!$M$4:$O$27,MATCH(計算過程!B2591,バックデータ一覧!$F$4:$F$27,0),MATCH(VLOOKUP(A2591,バックデータ一覧!$T$3:$U$367,2),バックデータ一覧!$M$3:$O$3,0))*10^-3</f>
        <v>1E-3</v>
      </c>
      <c r="I2591" s="97">
        <f>INDEX(バックデータ一覧!$P$4:$R$27,MATCH(計算過程!B2591,バックデータ一覧!$F$4:$F$27,0),MATCH(VLOOKUP(A2591,バックデータ一覧!$T$3:$U$367,2),バックデータ一覧!$P$3:$R$3,0))*10^-3</f>
        <v>1.33E-3</v>
      </c>
    </row>
    <row r="2592" spans="1:9" x14ac:dyDescent="0.15">
      <c r="A2592" s="57">
        <v>41747</v>
      </c>
      <c r="B2592" s="9" t="s">
        <v>122</v>
      </c>
      <c r="C2592" s="83">
        <f t="shared" si="121"/>
        <v>6.2700000000000013E-3</v>
      </c>
      <c r="D2592" s="82">
        <f t="shared" si="120"/>
        <v>5.9400000000000008E-3</v>
      </c>
      <c r="E2592" s="81">
        <f t="shared" si="122"/>
        <v>3.3E-4</v>
      </c>
      <c r="F2592" s="97">
        <f>INDEX(バックデータ一覧!$G$4:$I$27,MATCH(計算過程!B2592,バックデータ一覧!$F$4:$F$27,0),MATCH(VLOOKUP(A2592,バックデータ一覧!$T$3:$U$367,2),バックデータ一覧!$G$3:$I$3,0))*10^-3</f>
        <v>3.3E-4</v>
      </c>
      <c r="G2592" s="97">
        <f>INDEX(バックデータ一覧!$J$4:$L$27,MATCH(計算過程!B2592,バックデータ一覧!$F$4:$F$27,0),MATCH(VLOOKUP(A2592,バックデータ一覧!$T$3:$U$367,2),バックデータ一覧!$J$3:$L$3,0))*10^-3</f>
        <v>6.7000000000000002E-4</v>
      </c>
      <c r="H2592" s="97">
        <f>INDEX(バックデータ一覧!$M$4:$O$27,MATCH(計算過程!B2592,バックデータ一覧!$F$4:$F$27,0),MATCH(VLOOKUP(A2592,バックデータ一覧!$T$3:$U$367,2),バックデータ一覧!$M$3:$O$3,0))*10^-3</f>
        <v>1E-3</v>
      </c>
      <c r="I2592" s="97">
        <f>INDEX(バックデータ一覧!$P$4:$R$27,MATCH(計算過程!B2592,バックデータ一覧!$F$4:$F$27,0),MATCH(VLOOKUP(A2592,バックデータ一覧!$T$3:$U$367,2),バックデータ一覧!$P$3:$R$3,0))*10^-3</f>
        <v>1.33E-3</v>
      </c>
    </row>
    <row r="2593" spans="1:9" x14ac:dyDescent="0.15">
      <c r="A2593" s="57">
        <v>41747</v>
      </c>
      <c r="B2593" s="9" t="s">
        <v>123</v>
      </c>
      <c r="C2593" s="83">
        <f t="shared" si="121"/>
        <v>1.2360000000000001E-2</v>
      </c>
      <c r="D2593" s="82">
        <f t="shared" si="120"/>
        <v>5.9400000000000008E-3</v>
      </c>
      <c r="E2593" s="81">
        <f t="shared" si="122"/>
        <v>6.4200000000000004E-3</v>
      </c>
      <c r="F2593" s="97">
        <f>INDEX(バックデータ一覧!$G$4:$I$27,MATCH(計算過程!B2593,バックデータ一覧!$F$4:$F$27,0),MATCH(VLOOKUP(A2593,バックデータ一覧!$T$3:$U$367,2),バックデータ一覧!$G$3:$I$3,0))*10^-3</f>
        <v>6.4200000000000004E-3</v>
      </c>
      <c r="G2593" s="97">
        <f>INDEX(バックデータ一覧!$J$4:$L$27,MATCH(計算過程!B2593,バックデータ一覧!$F$4:$F$27,0),MATCH(VLOOKUP(A2593,バックデータ一覧!$T$3:$U$367,2),バックデータ一覧!$J$3:$L$3,0))*10^-3</f>
        <v>1.2840000000000001E-2</v>
      </c>
      <c r="H2593" s="97">
        <f>INDEX(バックデータ一覧!$M$4:$O$27,MATCH(計算過程!B2593,バックデータ一覧!$F$4:$F$27,0),MATCH(VLOOKUP(A2593,バックデータ一覧!$T$3:$U$367,2),バックデータ一覧!$M$3:$O$3,0))*10^-3</f>
        <v>1.9260000000000003E-2</v>
      </c>
      <c r="I2593" s="97">
        <f>INDEX(バックデータ一覧!$P$4:$R$27,MATCH(計算過程!B2593,バックデータ一覧!$F$4:$F$27,0),MATCH(VLOOKUP(A2593,バックデータ一覧!$T$3:$U$367,2),バックデータ一覧!$P$3:$R$3,0))*10^-3</f>
        <v>2.5680000000000001E-2</v>
      </c>
    </row>
    <row r="2594" spans="1:9" x14ac:dyDescent="0.15">
      <c r="A2594" s="57">
        <v>41747</v>
      </c>
      <c r="B2594" s="9" t="s">
        <v>124</v>
      </c>
      <c r="C2594" s="83">
        <f t="shared" si="121"/>
        <v>1.2360000000000001E-2</v>
      </c>
      <c r="D2594" s="82">
        <f t="shared" si="120"/>
        <v>5.9400000000000008E-3</v>
      </c>
      <c r="E2594" s="81">
        <f t="shared" si="122"/>
        <v>6.4200000000000004E-3</v>
      </c>
      <c r="F2594" s="97">
        <f>INDEX(バックデータ一覧!$G$4:$I$27,MATCH(計算過程!B2594,バックデータ一覧!$F$4:$F$27,0),MATCH(VLOOKUP(A2594,バックデータ一覧!$T$3:$U$367,2),バックデータ一覧!$G$3:$I$3,0))*10^-3</f>
        <v>6.4200000000000004E-3</v>
      </c>
      <c r="G2594" s="97">
        <f>INDEX(バックデータ一覧!$J$4:$L$27,MATCH(計算過程!B2594,バックデータ一覧!$F$4:$F$27,0),MATCH(VLOOKUP(A2594,バックデータ一覧!$T$3:$U$367,2),バックデータ一覧!$J$3:$L$3,0))*10^-3</f>
        <v>1.2840000000000001E-2</v>
      </c>
      <c r="H2594" s="97">
        <f>INDEX(バックデータ一覧!$M$4:$O$27,MATCH(計算過程!B2594,バックデータ一覧!$F$4:$F$27,0),MATCH(VLOOKUP(A2594,バックデータ一覧!$T$3:$U$367,2),バックデータ一覧!$M$3:$O$3,0))*10^-3</f>
        <v>1.9260000000000003E-2</v>
      </c>
      <c r="I2594" s="97">
        <f>INDEX(バックデータ一覧!$P$4:$R$27,MATCH(計算過程!B2594,バックデータ一覧!$F$4:$F$27,0),MATCH(VLOOKUP(A2594,バックデータ一覧!$T$3:$U$367,2),バックデータ一覧!$P$3:$R$3,0))*10^-3</f>
        <v>2.5680000000000001E-2</v>
      </c>
    </row>
    <row r="2595" spans="1:9" x14ac:dyDescent="0.15">
      <c r="A2595" s="57">
        <v>41747</v>
      </c>
      <c r="B2595" s="9" t="s">
        <v>125</v>
      </c>
      <c r="C2595" s="83">
        <f t="shared" si="121"/>
        <v>6.2700000000000013E-3</v>
      </c>
      <c r="D2595" s="82">
        <f t="shared" si="120"/>
        <v>5.9400000000000008E-3</v>
      </c>
      <c r="E2595" s="81">
        <f t="shared" si="122"/>
        <v>3.3E-4</v>
      </c>
      <c r="F2595" s="97">
        <f>INDEX(バックデータ一覧!$G$4:$I$27,MATCH(計算過程!B2595,バックデータ一覧!$F$4:$F$27,0),MATCH(VLOOKUP(A2595,バックデータ一覧!$T$3:$U$367,2),バックデータ一覧!$G$3:$I$3,0))*10^-3</f>
        <v>3.3E-4</v>
      </c>
      <c r="G2595" s="97">
        <f>INDEX(バックデータ一覧!$J$4:$L$27,MATCH(計算過程!B2595,バックデータ一覧!$F$4:$F$27,0),MATCH(VLOOKUP(A2595,バックデータ一覧!$T$3:$U$367,2),バックデータ一覧!$J$3:$L$3,0))*10^-3</f>
        <v>6.7000000000000002E-4</v>
      </c>
      <c r="H2595" s="97">
        <f>INDEX(バックデータ一覧!$M$4:$O$27,MATCH(計算過程!B2595,バックデータ一覧!$F$4:$F$27,0),MATCH(VLOOKUP(A2595,バックデータ一覧!$T$3:$U$367,2),バックデータ一覧!$M$3:$O$3,0))*10^-3</f>
        <v>1E-3</v>
      </c>
      <c r="I2595" s="97">
        <f>INDEX(バックデータ一覧!$P$4:$R$27,MATCH(計算過程!B2595,バックデータ一覧!$F$4:$F$27,0),MATCH(VLOOKUP(A2595,バックデータ一覧!$T$3:$U$367,2),バックデータ一覧!$P$3:$R$3,0))*10^-3</f>
        <v>1.33E-3</v>
      </c>
    </row>
    <row r="2596" spans="1:9" x14ac:dyDescent="0.15">
      <c r="A2596" s="57">
        <v>41747</v>
      </c>
      <c r="B2596" s="9" t="s">
        <v>126</v>
      </c>
      <c r="C2596" s="83">
        <f t="shared" si="121"/>
        <v>6.2700000000000013E-3</v>
      </c>
      <c r="D2596" s="82">
        <f t="shared" si="120"/>
        <v>5.9400000000000008E-3</v>
      </c>
      <c r="E2596" s="81">
        <f t="shared" si="122"/>
        <v>3.3E-4</v>
      </c>
      <c r="F2596" s="97">
        <f>INDEX(バックデータ一覧!$G$4:$I$27,MATCH(計算過程!B2596,バックデータ一覧!$F$4:$F$27,0),MATCH(VLOOKUP(A2596,バックデータ一覧!$T$3:$U$367,2),バックデータ一覧!$G$3:$I$3,0))*10^-3</f>
        <v>3.3E-4</v>
      </c>
      <c r="G2596" s="97">
        <f>INDEX(バックデータ一覧!$J$4:$L$27,MATCH(計算過程!B2596,バックデータ一覧!$F$4:$F$27,0),MATCH(VLOOKUP(A2596,バックデータ一覧!$T$3:$U$367,2),バックデータ一覧!$J$3:$L$3,0))*10^-3</f>
        <v>6.7000000000000002E-4</v>
      </c>
      <c r="H2596" s="97">
        <f>INDEX(バックデータ一覧!$M$4:$O$27,MATCH(計算過程!B2596,バックデータ一覧!$F$4:$F$27,0),MATCH(VLOOKUP(A2596,バックデータ一覧!$T$3:$U$367,2),バックデータ一覧!$M$3:$O$3,0))*10^-3</f>
        <v>1E-3</v>
      </c>
      <c r="I2596" s="97">
        <f>INDEX(バックデータ一覧!$P$4:$R$27,MATCH(計算過程!B2596,バックデータ一覧!$F$4:$F$27,0),MATCH(VLOOKUP(A2596,バックデータ一覧!$T$3:$U$367,2),バックデータ一覧!$P$3:$R$3,0))*10^-3</f>
        <v>1.33E-3</v>
      </c>
    </row>
    <row r="2597" spans="1:9" x14ac:dyDescent="0.15">
      <c r="A2597" s="57">
        <v>41747</v>
      </c>
      <c r="B2597" s="9" t="s">
        <v>127</v>
      </c>
      <c r="C2597" s="83">
        <f t="shared" si="121"/>
        <v>1.2220000000000002E-2</v>
      </c>
      <c r="D2597" s="82">
        <f t="shared" si="120"/>
        <v>5.9400000000000008E-3</v>
      </c>
      <c r="E2597" s="81">
        <f t="shared" si="122"/>
        <v>6.28E-3</v>
      </c>
      <c r="F2597" s="97">
        <f>INDEX(バックデータ一覧!$G$4:$I$27,MATCH(計算過程!B2597,バックデータ一覧!$F$4:$F$27,0),MATCH(VLOOKUP(A2597,バックデータ一覧!$T$3:$U$367,2),バックデータ一覧!$G$3:$I$3,0))*10^-3</f>
        <v>6.28E-3</v>
      </c>
      <c r="G2597" s="97">
        <f>INDEX(バックデータ一覧!$J$4:$L$27,MATCH(計算過程!B2597,バックデータ一覧!$F$4:$F$27,0),MATCH(VLOOKUP(A2597,バックデータ一覧!$T$3:$U$367,2),バックデータ一覧!$J$3:$L$3,0))*10^-3</f>
        <v>1.256E-2</v>
      </c>
      <c r="H2597" s="97">
        <f>INDEX(バックデータ一覧!$M$4:$O$27,MATCH(計算過程!B2597,バックデータ一覧!$F$4:$F$27,0),MATCH(VLOOKUP(A2597,バックデータ一覧!$T$3:$U$367,2),バックデータ一覧!$M$3:$O$3,0))*10^-3</f>
        <v>1.8839999999999999E-2</v>
      </c>
      <c r="I2597" s="97">
        <f>INDEX(バックデータ一覧!$P$4:$R$27,MATCH(計算過程!B2597,バックデータ一覧!$F$4:$F$27,0),MATCH(VLOOKUP(A2597,バックデータ一覧!$T$3:$U$367,2),バックデータ一覧!$P$3:$R$3,0))*10^-3</f>
        <v>2.512E-2</v>
      </c>
    </row>
    <row r="2598" spans="1:9" x14ac:dyDescent="0.15">
      <c r="A2598" s="57">
        <v>41747</v>
      </c>
      <c r="B2598" s="9" t="s">
        <v>128</v>
      </c>
      <c r="C2598" s="83">
        <f t="shared" si="121"/>
        <v>1.2640000000000002E-2</v>
      </c>
      <c r="D2598" s="82">
        <f t="shared" si="120"/>
        <v>5.9400000000000008E-3</v>
      </c>
      <c r="E2598" s="81">
        <f t="shared" si="122"/>
        <v>6.7000000000000002E-3</v>
      </c>
      <c r="F2598" s="97">
        <f>INDEX(バックデータ一覧!$G$4:$I$27,MATCH(計算過程!B2598,バックデータ一覧!$F$4:$F$27,0),MATCH(VLOOKUP(A2598,バックデータ一覧!$T$3:$U$367,2),バックデータ一覧!$G$3:$I$3,0))*10^-3</f>
        <v>6.7000000000000002E-3</v>
      </c>
      <c r="G2598" s="97">
        <f>INDEX(バックデータ一覧!$J$4:$L$27,MATCH(計算過程!B2598,バックデータ一覧!$F$4:$F$27,0),MATCH(VLOOKUP(A2598,バックデータ一覧!$T$3:$U$367,2),バックデータ一覧!$J$3:$L$3,0))*10^-3</f>
        <v>1.3390000000000001E-2</v>
      </c>
      <c r="H2598" s="97">
        <f>INDEX(バックデータ一覧!$M$4:$O$27,MATCH(計算過程!B2598,バックデータ一覧!$F$4:$F$27,0),MATCH(VLOOKUP(A2598,バックデータ一覧!$T$3:$U$367,2),バックデータ一覧!$M$3:$O$3,0))*10^-3</f>
        <v>2.009E-2</v>
      </c>
      <c r="I2598" s="97">
        <f>INDEX(バックデータ一覧!$P$4:$R$27,MATCH(計算過程!B2598,バックデータ一覧!$F$4:$F$27,0),MATCH(VLOOKUP(A2598,バックデータ一覧!$T$3:$U$367,2),バックデータ一覧!$P$3:$R$3,0))*10^-3</f>
        <v>2.6790000000000001E-2</v>
      </c>
    </row>
    <row r="2599" spans="1:9" x14ac:dyDescent="0.15">
      <c r="A2599" s="57">
        <v>41748</v>
      </c>
      <c r="B2599" s="9" t="s">
        <v>105</v>
      </c>
      <c r="C2599" s="83">
        <f t="shared" si="121"/>
        <v>6.0700000000000007E-3</v>
      </c>
      <c r="D2599" s="82">
        <f t="shared" si="120"/>
        <v>5.9400000000000008E-3</v>
      </c>
      <c r="E2599" s="81">
        <f t="shared" si="122"/>
        <v>1.3000000000000002E-4</v>
      </c>
      <c r="F2599" s="97">
        <f>INDEX(バックデータ一覧!$G$4:$I$27,MATCH(計算過程!B2599,バックデータ一覧!$F$4:$F$27,0),MATCH(VLOOKUP(A2599,バックデータ一覧!$T$3:$U$367,2),バックデータ一覧!$G$3:$I$3,0))*10^-3</f>
        <v>1.3000000000000002E-4</v>
      </c>
      <c r="G2599" s="97">
        <f>INDEX(バックデータ一覧!$J$4:$L$27,MATCH(計算過程!B2599,バックデータ一覧!$F$4:$F$27,0),MATCH(VLOOKUP(A2599,バックデータ一覧!$T$3:$U$367,2),バックデータ一覧!$J$3:$L$3,0))*10^-3</f>
        <v>2.5000000000000001E-4</v>
      </c>
      <c r="H2599" s="97">
        <f>INDEX(バックデータ一覧!$M$4:$O$27,MATCH(計算過程!B2599,バックデータ一覧!$F$4:$F$27,0),MATCH(VLOOKUP(A2599,バックデータ一覧!$T$3:$U$367,2),バックデータ一覧!$M$3:$O$3,0))*10^-3</f>
        <v>3.8000000000000002E-4</v>
      </c>
      <c r="I2599" s="97">
        <f>INDEX(バックデータ一覧!$P$4:$R$27,MATCH(計算過程!B2599,バックデータ一覧!$F$4:$F$27,0),MATCH(VLOOKUP(A2599,バックデータ一覧!$T$3:$U$367,2),バックデータ一覧!$P$3:$R$3,0))*10^-3</f>
        <v>5.0000000000000001E-4</v>
      </c>
    </row>
    <row r="2600" spans="1:9" x14ac:dyDescent="0.15">
      <c r="A2600" s="57">
        <v>41748</v>
      </c>
      <c r="B2600" s="9" t="s">
        <v>106</v>
      </c>
      <c r="C2600" s="83">
        <f t="shared" si="121"/>
        <v>6.0700000000000007E-3</v>
      </c>
      <c r="D2600" s="82">
        <f t="shared" si="120"/>
        <v>5.9400000000000008E-3</v>
      </c>
      <c r="E2600" s="81">
        <f t="shared" si="122"/>
        <v>1.3000000000000002E-4</v>
      </c>
      <c r="F2600" s="97">
        <f>INDEX(バックデータ一覧!$G$4:$I$27,MATCH(計算過程!B2600,バックデータ一覧!$F$4:$F$27,0),MATCH(VLOOKUP(A2600,バックデータ一覧!$T$3:$U$367,2),バックデータ一覧!$G$3:$I$3,0))*10^-3</f>
        <v>1.3000000000000002E-4</v>
      </c>
      <c r="G2600" s="97">
        <f>INDEX(バックデータ一覧!$J$4:$L$27,MATCH(計算過程!B2600,バックデータ一覧!$F$4:$F$27,0),MATCH(VLOOKUP(A2600,バックデータ一覧!$T$3:$U$367,2),バックデータ一覧!$J$3:$L$3,0))*10^-3</f>
        <v>2.5000000000000001E-4</v>
      </c>
      <c r="H2600" s="97">
        <f>INDEX(バックデータ一覧!$M$4:$O$27,MATCH(計算過程!B2600,バックデータ一覧!$F$4:$F$27,0),MATCH(VLOOKUP(A2600,バックデータ一覧!$T$3:$U$367,2),バックデータ一覧!$M$3:$O$3,0))*10^-3</f>
        <v>3.8000000000000002E-4</v>
      </c>
      <c r="I2600" s="97">
        <f>INDEX(バックデータ一覧!$P$4:$R$27,MATCH(計算過程!B2600,バックデータ一覧!$F$4:$F$27,0),MATCH(VLOOKUP(A2600,バックデータ一覧!$T$3:$U$367,2),バックデータ一覧!$P$3:$R$3,0))*10^-3</f>
        <v>5.0000000000000001E-4</v>
      </c>
    </row>
    <row r="2601" spans="1:9" x14ac:dyDescent="0.15">
      <c r="A2601" s="57">
        <v>41748</v>
      </c>
      <c r="B2601" s="9" t="s">
        <v>107</v>
      </c>
      <c r="C2601" s="83">
        <f t="shared" si="121"/>
        <v>6.0700000000000007E-3</v>
      </c>
      <c r="D2601" s="82">
        <f t="shared" si="120"/>
        <v>5.9400000000000008E-3</v>
      </c>
      <c r="E2601" s="81">
        <f t="shared" si="122"/>
        <v>1.3000000000000002E-4</v>
      </c>
      <c r="F2601" s="97">
        <f>INDEX(バックデータ一覧!$G$4:$I$27,MATCH(計算過程!B2601,バックデータ一覧!$F$4:$F$27,0),MATCH(VLOOKUP(A2601,バックデータ一覧!$T$3:$U$367,2),バックデータ一覧!$G$3:$I$3,0))*10^-3</f>
        <v>1.3000000000000002E-4</v>
      </c>
      <c r="G2601" s="97">
        <f>INDEX(バックデータ一覧!$J$4:$L$27,MATCH(計算過程!B2601,バックデータ一覧!$F$4:$F$27,0),MATCH(VLOOKUP(A2601,バックデータ一覧!$T$3:$U$367,2),バックデータ一覧!$J$3:$L$3,0))*10^-3</f>
        <v>2.5000000000000001E-4</v>
      </c>
      <c r="H2601" s="97">
        <f>INDEX(バックデータ一覧!$M$4:$O$27,MATCH(計算過程!B2601,バックデータ一覧!$F$4:$F$27,0),MATCH(VLOOKUP(A2601,バックデータ一覧!$T$3:$U$367,2),バックデータ一覧!$M$3:$O$3,0))*10^-3</f>
        <v>3.8000000000000002E-4</v>
      </c>
      <c r="I2601" s="97">
        <f>INDEX(バックデータ一覧!$P$4:$R$27,MATCH(計算過程!B2601,バックデータ一覧!$F$4:$F$27,0),MATCH(VLOOKUP(A2601,バックデータ一覧!$T$3:$U$367,2),バックデータ一覧!$P$3:$R$3,0))*10^-3</f>
        <v>5.0000000000000001E-4</v>
      </c>
    </row>
    <row r="2602" spans="1:9" x14ac:dyDescent="0.15">
      <c r="A2602" s="57">
        <v>41748</v>
      </c>
      <c r="B2602" s="9" t="s">
        <v>108</v>
      </c>
      <c r="C2602" s="83">
        <f t="shared" si="121"/>
        <v>6.0700000000000007E-3</v>
      </c>
      <c r="D2602" s="82">
        <f t="shared" si="120"/>
        <v>5.9400000000000008E-3</v>
      </c>
      <c r="E2602" s="81">
        <f t="shared" si="122"/>
        <v>1.3000000000000002E-4</v>
      </c>
      <c r="F2602" s="97">
        <f>INDEX(バックデータ一覧!$G$4:$I$27,MATCH(計算過程!B2602,バックデータ一覧!$F$4:$F$27,0),MATCH(VLOOKUP(A2602,バックデータ一覧!$T$3:$U$367,2),バックデータ一覧!$G$3:$I$3,0))*10^-3</f>
        <v>1.3000000000000002E-4</v>
      </c>
      <c r="G2602" s="97">
        <f>INDEX(バックデータ一覧!$J$4:$L$27,MATCH(計算過程!B2602,バックデータ一覧!$F$4:$F$27,0),MATCH(VLOOKUP(A2602,バックデータ一覧!$T$3:$U$367,2),バックデータ一覧!$J$3:$L$3,0))*10^-3</f>
        <v>2.5000000000000001E-4</v>
      </c>
      <c r="H2602" s="97">
        <f>INDEX(バックデータ一覧!$M$4:$O$27,MATCH(計算過程!B2602,バックデータ一覧!$F$4:$F$27,0),MATCH(VLOOKUP(A2602,バックデータ一覧!$T$3:$U$367,2),バックデータ一覧!$M$3:$O$3,0))*10^-3</f>
        <v>3.8000000000000002E-4</v>
      </c>
      <c r="I2602" s="97">
        <f>INDEX(バックデータ一覧!$P$4:$R$27,MATCH(計算過程!B2602,バックデータ一覧!$F$4:$F$27,0),MATCH(VLOOKUP(A2602,バックデータ一覧!$T$3:$U$367,2),バックデータ一覧!$P$3:$R$3,0))*10^-3</f>
        <v>5.0000000000000001E-4</v>
      </c>
    </row>
    <row r="2603" spans="1:9" x14ac:dyDescent="0.15">
      <c r="A2603" s="57">
        <v>41748</v>
      </c>
      <c r="B2603" s="9" t="s">
        <v>109</v>
      </c>
      <c r="C2603" s="83">
        <f t="shared" si="121"/>
        <v>6.0700000000000007E-3</v>
      </c>
      <c r="D2603" s="82">
        <f t="shared" si="120"/>
        <v>5.9400000000000008E-3</v>
      </c>
      <c r="E2603" s="81">
        <f t="shared" si="122"/>
        <v>1.3000000000000002E-4</v>
      </c>
      <c r="F2603" s="97">
        <f>INDEX(バックデータ一覧!$G$4:$I$27,MATCH(計算過程!B2603,バックデータ一覧!$F$4:$F$27,0),MATCH(VLOOKUP(A2603,バックデータ一覧!$T$3:$U$367,2),バックデータ一覧!$G$3:$I$3,0))*10^-3</f>
        <v>1.3000000000000002E-4</v>
      </c>
      <c r="G2603" s="97">
        <f>INDEX(バックデータ一覧!$J$4:$L$27,MATCH(計算過程!B2603,バックデータ一覧!$F$4:$F$27,0),MATCH(VLOOKUP(A2603,バックデータ一覧!$T$3:$U$367,2),バックデータ一覧!$J$3:$L$3,0))*10^-3</f>
        <v>2.5000000000000001E-4</v>
      </c>
      <c r="H2603" s="97">
        <f>INDEX(バックデータ一覧!$M$4:$O$27,MATCH(計算過程!B2603,バックデータ一覧!$F$4:$F$27,0),MATCH(VLOOKUP(A2603,バックデータ一覧!$T$3:$U$367,2),バックデータ一覧!$M$3:$O$3,0))*10^-3</f>
        <v>3.8000000000000002E-4</v>
      </c>
      <c r="I2603" s="97">
        <f>INDEX(バックデータ一覧!$P$4:$R$27,MATCH(計算過程!B2603,バックデータ一覧!$F$4:$F$27,0),MATCH(VLOOKUP(A2603,バックデータ一覧!$T$3:$U$367,2),バックデータ一覧!$P$3:$R$3,0))*10^-3</f>
        <v>5.0000000000000001E-4</v>
      </c>
    </row>
    <row r="2604" spans="1:9" x14ac:dyDescent="0.15">
      <c r="A2604" s="57">
        <v>41748</v>
      </c>
      <c r="B2604" s="9" t="s">
        <v>110</v>
      </c>
      <c r="C2604" s="83">
        <f t="shared" si="121"/>
        <v>6.0700000000000007E-3</v>
      </c>
      <c r="D2604" s="82">
        <f t="shared" si="120"/>
        <v>5.9400000000000008E-3</v>
      </c>
      <c r="E2604" s="81">
        <f t="shared" si="122"/>
        <v>1.3000000000000002E-4</v>
      </c>
      <c r="F2604" s="97">
        <f>INDEX(バックデータ一覧!$G$4:$I$27,MATCH(計算過程!B2604,バックデータ一覧!$F$4:$F$27,0),MATCH(VLOOKUP(A2604,バックデータ一覧!$T$3:$U$367,2),バックデータ一覧!$G$3:$I$3,0))*10^-3</f>
        <v>1.3000000000000002E-4</v>
      </c>
      <c r="G2604" s="97">
        <f>INDEX(バックデータ一覧!$J$4:$L$27,MATCH(計算過程!B2604,バックデータ一覧!$F$4:$F$27,0),MATCH(VLOOKUP(A2604,バックデータ一覧!$T$3:$U$367,2),バックデータ一覧!$J$3:$L$3,0))*10^-3</f>
        <v>2.5000000000000001E-4</v>
      </c>
      <c r="H2604" s="97">
        <f>INDEX(バックデータ一覧!$M$4:$O$27,MATCH(計算過程!B2604,バックデータ一覧!$F$4:$F$27,0),MATCH(VLOOKUP(A2604,バックデータ一覧!$T$3:$U$367,2),バックデータ一覧!$M$3:$O$3,0))*10^-3</f>
        <v>3.8000000000000002E-4</v>
      </c>
      <c r="I2604" s="97">
        <f>INDEX(バックデータ一覧!$P$4:$R$27,MATCH(計算過程!B2604,バックデータ一覧!$F$4:$F$27,0),MATCH(VLOOKUP(A2604,バックデータ一覧!$T$3:$U$367,2),バックデータ一覧!$P$3:$R$3,0))*10^-3</f>
        <v>5.0000000000000001E-4</v>
      </c>
    </row>
    <row r="2605" spans="1:9" x14ac:dyDescent="0.15">
      <c r="A2605" s="57">
        <v>41748</v>
      </c>
      <c r="B2605" s="9" t="s">
        <v>111</v>
      </c>
      <c r="C2605" s="83">
        <f t="shared" si="121"/>
        <v>9.3200000000000002E-3</v>
      </c>
      <c r="D2605" s="82">
        <f t="shared" si="120"/>
        <v>5.9400000000000008E-3</v>
      </c>
      <c r="E2605" s="81">
        <f t="shared" si="122"/>
        <v>3.3799999999999998E-3</v>
      </c>
      <c r="F2605" s="97">
        <f>INDEX(バックデータ一覧!$G$4:$I$27,MATCH(計算過程!B2605,バックデータ一覧!$F$4:$F$27,0),MATCH(VLOOKUP(A2605,バックデータ一覧!$T$3:$U$367,2),バックデータ一覧!$G$3:$I$3,0))*10^-3</f>
        <v>3.3799999999999998E-3</v>
      </c>
      <c r="G2605" s="97">
        <f>INDEX(バックデータ一覧!$J$4:$L$27,MATCH(計算過程!B2605,バックデータ一覧!$F$4:$F$27,0),MATCH(VLOOKUP(A2605,バックデータ一覧!$T$3:$U$367,2),バックデータ一覧!$J$3:$L$3,0))*10^-3</f>
        <v>6.7499999999999999E-3</v>
      </c>
      <c r="H2605" s="97">
        <f>INDEX(バックデータ一覧!$M$4:$O$27,MATCH(計算過程!B2605,バックデータ一覧!$F$4:$F$27,0),MATCH(VLOOKUP(A2605,バックデータ一覧!$T$3:$U$367,2),バックデータ一覧!$M$3:$O$3,0))*10^-3</f>
        <v>1.0130000000000002E-2</v>
      </c>
      <c r="I2605" s="97">
        <f>INDEX(バックデータ一覧!$P$4:$R$27,MATCH(計算過程!B2605,バックデータ一覧!$F$4:$F$27,0),MATCH(VLOOKUP(A2605,バックデータ一覧!$T$3:$U$367,2),バックデータ一覧!$P$3:$R$3,0))*10^-3</f>
        <v>1.3509999999999999E-2</v>
      </c>
    </row>
    <row r="2606" spans="1:9" x14ac:dyDescent="0.15">
      <c r="A2606" s="57">
        <v>41748</v>
      </c>
      <c r="B2606" s="9" t="s">
        <v>112</v>
      </c>
      <c r="C2606" s="83">
        <f t="shared" si="121"/>
        <v>6.4800000000000005E-3</v>
      </c>
      <c r="D2606" s="82">
        <f t="shared" si="120"/>
        <v>5.9400000000000008E-3</v>
      </c>
      <c r="E2606" s="81">
        <f t="shared" si="122"/>
        <v>5.4000000000000001E-4</v>
      </c>
      <c r="F2606" s="97">
        <f>INDEX(バックデータ一覧!$G$4:$I$27,MATCH(計算過程!B2606,バックデータ一覧!$F$4:$F$27,0),MATCH(VLOOKUP(A2606,バックデータ一覧!$T$3:$U$367,2),バックデータ一覧!$G$3:$I$3,0))*10^-3</f>
        <v>5.4000000000000001E-4</v>
      </c>
      <c r="G2606" s="97">
        <f>INDEX(バックデータ一覧!$J$4:$L$27,MATCH(計算過程!B2606,バックデータ一覧!$F$4:$F$27,0),MATCH(VLOOKUP(A2606,バックデータ一覧!$T$3:$U$367,2),バックデータ一覧!$J$3:$L$3,0))*10^-3</f>
        <v>1.08E-3</v>
      </c>
      <c r="H2606" s="97">
        <f>INDEX(バックデータ一覧!$M$4:$O$27,MATCH(計算過程!B2606,バックデータ一覧!$F$4:$F$27,0),MATCH(VLOOKUP(A2606,バックデータ一覧!$T$3:$U$367,2),バックデータ一覧!$M$3:$O$3,0))*10^-3</f>
        <v>1.6299999999999999E-3</v>
      </c>
      <c r="I2606" s="97">
        <f>INDEX(バックデータ一覧!$P$4:$R$27,MATCH(計算過程!B2606,バックデータ一覧!$F$4:$F$27,0),MATCH(VLOOKUP(A2606,バックデータ一覧!$T$3:$U$367,2),バックデータ一覧!$P$3:$R$3,0))*10^-3</f>
        <v>2.1700000000000001E-3</v>
      </c>
    </row>
    <row r="2607" spans="1:9" x14ac:dyDescent="0.15">
      <c r="A2607" s="57">
        <v>41748</v>
      </c>
      <c r="B2607" s="9" t="s">
        <v>113</v>
      </c>
      <c r="C2607" s="83">
        <f t="shared" si="121"/>
        <v>6.4800000000000005E-3</v>
      </c>
      <c r="D2607" s="82">
        <f t="shared" si="120"/>
        <v>5.9400000000000008E-3</v>
      </c>
      <c r="E2607" s="81">
        <f t="shared" si="122"/>
        <v>5.4000000000000001E-4</v>
      </c>
      <c r="F2607" s="97">
        <f>INDEX(バックデータ一覧!$G$4:$I$27,MATCH(計算過程!B2607,バックデータ一覧!$F$4:$F$27,0),MATCH(VLOOKUP(A2607,バックデータ一覧!$T$3:$U$367,2),バックデータ一覧!$G$3:$I$3,0))*10^-3</f>
        <v>5.4000000000000001E-4</v>
      </c>
      <c r="G2607" s="97">
        <f>INDEX(バックデータ一覧!$J$4:$L$27,MATCH(計算過程!B2607,バックデータ一覧!$F$4:$F$27,0),MATCH(VLOOKUP(A2607,バックデータ一覧!$T$3:$U$367,2),バックデータ一覧!$J$3:$L$3,0))*10^-3</f>
        <v>1.08E-3</v>
      </c>
      <c r="H2607" s="97">
        <f>INDEX(バックデータ一覧!$M$4:$O$27,MATCH(計算過程!B2607,バックデータ一覧!$F$4:$F$27,0),MATCH(VLOOKUP(A2607,バックデータ一覧!$T$3:$U$367,2),バックデータ一覧!$M$3:$O$3,0))*10^-3</f>
        <v>1.6299999999999999E-3</v>
      </c>
      <c r="I2607" s="97">
        <f>INDEX(バックデータ一覧!$P$4:$R$27,MATCH(計算過程!B2607,バックデータ一覧!$F$4:$F$27,0),MATCH(VLOOKUP(A2607,バックデータ一覧!$T$3:$U$367,2),バックデータ一覧!$P$3:$R$3,0))*10^-3</f>
        <v>2.1700000000000001E-3</v>
      </c>
    </row>
    <row r="2608" spans="1:9" x14ac:dyDescent="0.15">
      <c r="A2608" s="57">
        <v>41748</v>
      </c>
      <c r="B2608" s="9" t="s">
        <v>114</v>
      </c>
      <c r="C2608" s="83">
        <f t="shared" si="121"/>
        <v>6.0700000000000007E-3</v>
      </c>
      <c r="D2608" s="82">
        <f t="shared" si="120"/>
        <v>5.9400000000000008E-3</v>
      </c>
      <c r="E2608" s="81">
        <f t="shared" si="122"/>
        <v>1.3000000000000002E-4</v>
      </c>
      <c r="F2608" s="97">
        <f>INDEX(バックデータ一覧!$G$4:$I$27,MATCH(計算過程!B2608,バックデータ一覧!$F$4:$F$27,0),MATCH(VLOOKUP(A2608,バックデータ一覧!$T$3:$U$367,2),バックデータ一覧!$G$3:$I$3,0))*10^-3</f>
        <v>1.3000000000000002E-4</v>
      </c>
      <c r="G2608" s="97">
        <f>INDEX(バックデータ一覧!$J$4:$L$27,MATCH(計算過程!B2608,バックデータ一覧!$F$4:$F$27,0),MATCH(VLOOKUP(A2608,バックデータ一覧!$T$3:$U$367,2),バックデータ一覧!$J$3:$L$3,0))*10^-3</f>
        <v>2.5000000000000001E-4</v>
      </c>
      <c r="H2608" s="97">
        <f>INDEX(バックデータ一覧!$M$4:$O$27,MATCH(計算過程!B2608,バックデータ一覧!$F$4:$F$27,0),MATCH(VLOOKUP(A2608,バックデータ一覧!$T$3:$U$367,2),バックデータ一覧!$M$3:$O$3,0))*10^-3</f>
        <v>3.8000000000000002E-4</v>
      </c>
      <c r="I2608" s="97">
        <f>INDEX(バックデータ一覧!$P$4:$R$27,MATCH(計算過程!B2608,バックデータ一覧!$F$4:$F$27,0),MATCH(VLOOKUP(A2608,バックデータ一覧!$T$3:$U$367,2),バックデータ一覧!$P$3:$R$3,0))*10^-3</f>
        <v>5.0000000000000001E-4</v>
      </c>
    </row>
    <row r="2609" spans="1:9" x14ac:dyDescent="0.15">
      <c r="A2609" s="57">
        <v>41748</v>
      </c>
      <c r="B2609" s="9" t="s">
        <v>115</v>
      </c>
      <c r="C2609" s="83">
        <f t="shared" si="121"/>
        <v>6.2700000000000013E-3</v>
      </c>
      <c r="D2609" s="82">
        <f t="shared" si="120"/>
        <v>5.9400000000000008E-3</v>
      </c>
      <c r="E2609" s="81">
        <f t="shared" si="122"/>
        <v>3.3E-4</v>
      </c>
      <c r="F2609" s="97">
        <f>INDEX(バックデータ一覧!$G$4:$I$27,MATCH(計算過程!B2609,バックデータ一覧!$F$4:$F$27,0),MATCH(VLOOKUP(A2609,バックデータ一覧!$T$3:$U$367,2),バックデータ一覧!$G$3:$I$3,0))*10^-3</f>
        <v>3.3E-4</v>
      </c>
      <c r="G2609" s="97">
        <f>INDEX(バックデータ一覧!$J$4:$L$27,MATCH(計算過程!B2609,バックデータ一覧!$F$4:$F$27,0),MATCH(VLOOKUP(A2609,バックデータ一覧!$T$3:$U$367,2),バックデータ一覧!$J$3:$L$3,0))*10^-3</f>
        <v>6.7000000000000002E-4</v>
      </c>
      <c r="H2609" s="97">
        <f>INDEX(バックデータ一覧!$M$4:$O$27,MATCH(計算過程!B2609,バックデータ一覧!$F$4:$F$27,0),MATCH(VLOOKUP(A2609,バックデータ一覧!$T$3:$U$367,2),バックデータ一覧!$M$3:$O$3,0))*10^-3</f>
        <v>1E-3</v>
      </c>
      <c r="I2609" s="97">
        <f>INDEX(バックデータ一覧!$P$4:$R$27,MATCH(計算過程!B2609,バックデータ一覧!$F$4:$F$27,0),MATCH(VLOOKUP(A2609,バックデータ一覧!$T$3:$U$367,2),バックデータ一覧!$P$3:$R$3,0))*10^-3</f>
        <v>1.33E-3</v>
      </c>
    </row>
    <row r="2610" spans="1:9" x14ac:dyDescent="0.15">
      <c r="A2610" s="57">
        <v>41748</v>
      </c>
      <c r="B2610" s="9" t="s">
        <v>116</v>
      </c>
      <c r="C2610" s="83">
        <f t="shared" si="121"/>
        <v>6.0700000000000007E-3</v>
      </c>
      <c r="D2610" s="82">
        <f t="shared" si="120"/>
        <v>5.9400000000000008E-3</v>
      </c>
      <c r="E2610" s="81">
        <f t="shared" si="122"/>
        <v>1.3000000000000002E-4</v>
      </c>
      <c r="F2610" s="97">
        <f>INDEX(バックデータ一覧!$G$4:$I$27,MATCH(計算過程!B2610,バックデータ一覧!$F$4:$F$27,0),MATCH(VLOOKUP(A2610,バックデータ一覧!$T$3:$U$367,2),バックデータ一覧!$G$3:$I$3,0))*10^-3</f>
        <v>1.3000000000000002E-4</v>
      </c>
      <c r="G2610" s="97">
        <f>INDEX(バックデータ一覧!$J$4:$L$27,MATCH(計算過程!B2610,バックデータ一覧!$F$4:$F$27,0),MATCH(VLOOKUP(A2610,バックデータ一覧!$T$3:$U$367,2),バックデータ一覧!$J$3:$L$3,0))*10^-3</f>
        <v>2.5000000000000001E-4</v>
      </c>
      <c r="H2610" s="97">
        <f>INDEX(バックデータ一覧!$M$4:$O$27,MATCH(計算過程!B2610,バックデータ一覧!$F$4:$F$27,0),MATCH(VLOOKUP(A2610,バックデータ一覧!$T$3:$U$367,2),バックデータ一覧!$M$3:$O$3,0))*10^-3</f>
        <v>3.8000000000000002E-4</v>
      </c>
      <c r="I2610" s="97">
        <f>INDEX(バックデータ一覧!$P$4:$R$27,MATCH(計算過程!B2610,バックデータ一覧!$F$4:$F$27,0),MATCH(VLOOKUP(A2610,バックデータ一覧!$T$3:$U$367,2),バックデータ一覧!$P$3:$R$3,0))*10^-3</f>
        <v>5.0000000000000001E-4</v>
      </c>
    </row>
    <row r="2611" spans="1:9" x14ac:dyDescent="0.15">
      <c r="A2611" s="57">
        <v>41748</v>
      </c>
      <c r="B2611" s="9" t="s">
        <v>117</v>
      </c>
      <c r="C2611" s="83">
        <f t="shared" si="121"/>
        <v>9.3200000000000002E-3</v>
      </c>
      <c r="D2611" s="82">
        <f t="shared" si="120"/>
        <v>5.9400000000000008E-3</v>
      </c>
      <c r="E2611" s="81">
        <f t="shared" si="122"/>
        <v>3.3799999999999998E-3</v>
      </c>
      <c r="F2611" s="97">
        <f>INDEX(バックデータ一覧!$G$4:$I$27,MATCH(計算過程!B2611,バックデータ一覧!$F$4:$F$27,0),MATCH(VLOOKUP(A2611,バックデータ一覧!$T$3:$U$367,2),バックデータ一覧!$G$3:$I$3,0))*10^-3</f>
        <v>3.3799999999999998E-3</v>
      </c>
      <c r="G2611" s="97">
        <f>INDEX(バックデータ一覧!$J$4:$L$27,MATCH(計算過程!B2611,バックデータ一覧!$F$4:$F$27,0),MATCH(VLOOKUP(A2611,バックデータ一覧!$T$3:$U$367,2),バックデータ一覧!$J$3:$L$3,0))*10^-3</f>
        <v>6.7499999999999999E-3</v>
      </c>
      <c r="H2611" s="97">
        <f>INDEX(バックデータ一覧!$M$4:$O$27,MATCH(計算過程!B2611,バックデータ一覧!$F$4:$F$27,0),MATCH(VLOOKUP(A2611,バックデータ一覧!$T$3:$U$367,2),バックデータ一覧!$M$3:$O$3,0))*10^-3</f>
        <v>1.0130000000000002E-2</v>
      </c>
      <c r="I2611" s="97">
        <f>INDEX(バックデータ一覧!$P$4:$R$27,MATCH(計算過程!B2611,バックデータ一覧!$F$4:$F$27,0),MATCH(VLOOKUP(A2611,バックデータ一覧!$T$3:$U$367,2),バックデータ一覧!$P$3:$R$3,0))*10^-3</f>
        <v>1.3509999999999999E-2</v>
      </c>
    </row>
    <row r="2612" spans="1:9" x14ac:dyDescent="0.15">
      <c r="A2612" s="57">
        <v>41748</v>
      </c>
      <c r="B2612" s="9" t="s">
        <v>118</v>
      </c>
      <c r="C2612" s="83">
        <f t="shared" si="121"/>
        <v>6.2700000000000013E-3</v>
      </c>
      <c r="D2612" s="82">
        <f t="shared" si="120"/>
        <v>5.9400000000000008E-3</v>
      </c>
      <c r="E2612" s="81">
        <f t="shared" si="122"/>
        <v>3.3E-4</v>
      </c>
      <c r="F2612" s="97">
        <f>INDEX(バックデータ一覧!$G$4:$I$27,MATCH(計算過程!B2612,バックデータ一覧!$F$4:$F$27,0),MATCH(VLOOKUP(A2612,バックデータ一覧!$T$3:$U$367,2),バックデータ一覧!$G$3:$I$3,0))*10^-3</f>
        <v>3.3E-4</v>
      </c>
      <c r="G2612" s="97">
        <f>INDEX(バックデータ一覧!$J$4:$L$27,MATCH(計算過程!B2612,バックデータ一覧!$F$4:$F$27,0),MATCH(VLOOKUP(A2612,バックデータ一覧!$T$3:$U$367,2),バックデータ一覧!$J$3:$L$3,0))*10^-3</f>
        <v>6.7000000000000002E-4</v>
      </c>
      <c r="H2612" s="97">
        <f>INDEX(バックデータ一覧!$M$4:$O$27,MATCH(計算過程!B2612,バックデータ一覧!$F$4:$F$27,0),MATCH(VLOOKUP(A2612,バックデータ一覧!$T$3:$U$367,2),バックデータ一覧!$M$3:$O$3,0))*10^-3</f>
        <v>1E-3</v>
      </c>
      <c r="I2612" s="97">
        <f>INDEX(バックデータ一覧!$P$4:$R$27,MATCH(計算過程!B2612,バックデータ一覧!$F$4:$F$27,0),MATCH(VLOOKUP(A2612,バックデータ一覧!$T$3:$U$367,2),バックデータ一覧!$P$3:$R$3,0))*10^-3</f>
        <v>1.33E-3</v>
      </c>
    </row>
    <row r="2613" spans="1:9" x14ac:dyDescent="0.15">
      <c r="A2613" s="57">
        <v>41748</v>
      </c>
      <c r="B2613" s="9" t="s">
        <v>119</v>
      </c>
      <c r="C2613" s="83">
        <f t="shared" si="121"/>
        <v>6.0700000000000007E-3</v>
      </c>
      <c r="D2613" s="82">
        <f t="shared" si="120"/>
        <v>5.9400000000000008E-3</v>
      </c>
      <c r="E2613" s="81">
        <f t="shared" si="122"/>
        <v>1.3000000000000002E-4</v>
      </c>
      <c r="F2613" s="97">
        <f>INDEX(バックデータ一覧!$G$4:$I$27,MATCH(計算過程!B2613,バックデータ一覧!$F$4:$F$27,0),MATCH(VLOOKUP(A2613,バックデータ一覧!$T$3:$U$367,2),バックデータ一覧!$G$3:$I$3,0))*10^-3</f>
        <v>1.3000000000000002E-4</v>
      </c>
      <c r="G2613" s="97">
        <f>INDEX(バックデータ一覧!$J$4:$L$27,MATCH(計算過程!B2613,バックデータ一覧!$F$4:$F$27,0),MATCH(VLOOKUP(A2613,バックデータ一覧!$T$3:$U$367,2),バックデータ一覧!$J$3:$L$3,0))*10^-3</f>
        <v>2.5000000000000001E-4</v>
      </c>
      <c r="H2613" s="97">
        <f>INDEX(バックデータ一覧!$M$4:$O$27,MATCH(計算過程!B2613,バックデータ一覧!$F$4:$F$27,0),MATCH(VLOOKUP(A2613,バックデータ一覧!$T$3:$U$367,2),バックデータ一覧!$M$3:$O$3,0))*10^-3</f>
        <v>3.8000000000000002E-4</v>
      </c>
      <c r="I2613" s="97">
        <f>INDEX(バックデータ一覧!$P$4:$R$27,MATCH(計算過程!B2613,バックデータ一覧!$F$4:$F$27,0),MATCH(VLOOKUP(A2613,バックデータ一覧!$T$3:$U$367,2),バックデータ一覧!$P$3:$R$3,0))*10^-3</f>
        <v>5.0000000000000001E-4</v>
      </c>
    </row>
    <row r="2614" spans="1:9" x14ac:dyDescent="0.15">
      <c r="A2614" s="57">
        <v>41748</v>
      </c>
      <c r="B2614" s="9" t="s">
        <v>120</v>
      </c>
      <c r="C2614" s="83">
        <f t="shared" si="121"/>
        <v>6.0700000000000007E-3</v>
      </c>
      <c r="D2614" s="82">
        <f t="shared" si="120"/>
        <v>5.9400000000000008E-3</v>
      </c>
      <c r="E2614" s="81">
        <f t="shared" si="122"/>
        <v>1.3000000000000002E-4</v>
      </c>
      <c r="F2614" s="97">
        <f>INDEX(バックデータ一覧!$G$4:$I$27,MATCH(計算過程!B2614,バックデータ一覧!$F$4:$F$27,0),MATCH(VLOOKUP(A2614,バックデータ一覧!$T$3:$U$367,2),バックデータ一覧!$G$3:$I$3,0))*10^-3</f>
        <v>1.3000000000000002E-4</v>
      </c>
      <c r="G2614" s="97">
        <f>INDEX(バックデータ一覧!$J$4:$L$27,MATCH(計算過程!B2614,バックデータ一覧!$F$4:$F$27,0),MATCH(VLOOKUP(A2614,バックデータ一覧!$T$3:$U$367,2),バックデータ一覧!$J$3:$L$3,0))*10^-3</f>
        <v>2.5000000000000001E-4</v>
      </c>
      <c r="H2614" s="97">
        <f>INDEX(バックデータ一覧!$M$4:$O$27,MATCH(計算過程!B2614,バックデータ一覧!$F$4:$F$27,0),MATCH(VLOOKUP(A2614,バックデータ一覧!$T$3:$U$367,2),バックデータ一覧!$M$3:$O$3,0))*10^-3</f>
        <v>3.8000000000000002E-4</v>
      </c>
      <c r="I2614" s="97">
        <f>INDEX(バックデータ一覧!$P$4:$R$27,MATCH(計算過程!B2614,バックデータ一覧!$F$4:$F$27,0),MATCH(VLOOKUP(A2614,バックデータ一覧!$T$3:$U$367,2),バックデータ一覧!$P$3:$R$3,0))*10^-3</f>
        <v>5.0000000000000001E-4</v>
      </c>
    </row>
    <row r="2615" spans="1:9" x14ac:dyDescent="0.15">
      <c r="A2615" s="57">
        <v>41748</v>
      </c>
      <c r="B2615" s="9" t="s">
        <v>121</v>
      </c>
      <c r="C2615" s="83">
        <f t="shared" si="121"/>
        <v>6.2700000000000013E-3</v>
      </c>
      <c r="D2615" s="82">
        <f t="shared" si="120"/>
        <v>5.9400000000000008E-3</v>
      </c>
      <c r="E2615" s="81">
        <f t="shared" si="122"/>
        <v>3.3E-4</v>
      </c>
      <c r="F2615" s="97">
        <f>INDEX(バックデータ一覧!$G$4:$I$27,MATCH(計算過程!B2615,バックデータ一覧!$F$4:$F$27,0),MATCH(VLOOKUP(A2615,バックデータ一覧!$T$3:$U$367,2),バックデータ一覧!$G$3:$I$3,0))*10^-3</f>
        <v>3.3E-4</v>
      </c>
      <c r="G2615" s="97">
        <f>INDEX(バックデータ一覧!$J$4:$L$27,MATCH(計算過程!B2615,バックデータ一覧!$F$4:$F$27,0),MATCH(VLOOKUP(A2615,バックデータ一覧!$T$3:$U$367,2),バックデータ一覧!$J$3:$L$3,0))*10^-3</f>
        <v>6.7000000000000002E-4</v>
      </c>
      <c r="H2615" s="97">
        <f>INDEX(バックデータ一覧!$M$4:$O$27,MATCH(計算過程!B2615,バックデータ一覧!$F$4:$F$27,0),MATCH(VLOOKUP(A2615,バックデータ一覧!$T$3:$U$367,2),バックデータ一覧!$M$3:$O$3,0))*10^-3</f>
        <v>1E-3</v>
      </c>
      <c r="I2615" s="97">
        <f>INDEX(バックデータ一覧!$P$4:$R$27,MATCH(計算過程!B2615,バックデータ一覧!$F$4:$F$27,0),MATCH(VLOOKUP(A2615,バックデータ一覧!$T$3:$U$367,2),バックデータ一覧!$P$3:$R$3,0))*10^-3</f>
        <v>1.33E-3</v>
      </c>
    </row>
    <row r="2616" spans="1:9" x14ac:dyDescent="0.15">
      <c r="A2616" s="57">
        <v>41748</v>
      </c>
      <c r="B2616" s="9" t="s">
        <v>122</v>
      </c>
      <c r="C2616" s="83">
        <f t="shared" si="121"/>
        <v>6.2700000000000013E-3</v>
      </c>
      <c r="D2616" s="82">
        <f t="shared" si="120"/>
        <v>5.9400000000000008E-3</v>
      </c>
      <c r="E2616" s="81">
        <f t="shared" si="122"/>
        <v>3.3E-4</v>
      </c>
      <c r="F2616" s="97">
        <f>INDEX(バックデータ一覧!$G$4:$I$27,MATCH(計算過程!B2616,バックデータ一覧!$F$4:$F$27,0),MATCH(VLOOKUP(A2616,バックデータ一覧!$T$3:$U$367,2),バックデータ一覧!$G$3:$I$3,0))*10^-3</f>
        <v>3.3E-4</v>
      </c>
      <c r="G2616" s="97">
        <f>INDEX(バックデータ一覧!$J$4:$L$27,MATCH(計算過程!B2616,バックデータ一覧!$F$4:$F$27,0),MATCH(VLOOKUP(A2616,バックデータ一覧!$T$3:$U$367,2),バックデータ一覧!$J$3:$L$3,0))*10^-3</f>
        <v>6.7000000000000002E-4</v>
      </c>
      <c r="H2616" s="97">
        <f>INDEX(バックデータ一覧!$M$4:$O$27,MATCH(計算過程!B2616,バックデータ一覧!$F$4:$F$27,0),MATCH(VLOOKUP(A2616,バックデータ一覧!$T$3:$U$367,2),バックデータ一覧!$M$3:$O$3,0))*10^-3</f>
        <v>1E-3</v>
      </c>
      <c r="I2616" s="97">
        <f>INDEX(バックデータ一覧!$P$4:$R$27,MATCH(計算過程!B2616,バックデータ一覧!$F$4:$F$27,0),MATCH(VLOOKUP(A2616,バックデータ一覧!$T$3:$U$367,2),バックデータ一覧!$P$3:$R$3,0))*10^-3</f>
        <v>1.33E-3</v>
      </c>
    </row>
    <row r="2617" spans="1:9" x14ac:dyDescent="0.15">
      <c r="A2617" s="57">
        <v>41748</v>
      </c>
      <c r="B2617" s="9" t="s">
        <v>123</v>
      </c>
      <c r="C2617" s="83">
        <f t="shared" si="121"/>
        <v>1.2360000000000001E-2</v>
      </c>
      <c r="D2617" s="82">
        <f t="shared" si="120"/>
        <v>5.9400000000000008E-3</v>
      </c>
      <c r="E2617" s="81">
        <f t="shared" si="122"/>
        <v>6.4200000000000004E-3</v>
      </c>
      <c r="F2617" s="97">
        <f>INDEX(バックデータ一覧!$G$4:$I$27,MATCH(計算過程!B2617,バックデータ一覧!$F$4:$F$27,0),MATCH(VLOOKUP(A2617,バックデータ一覧!$T$3:$U$367,2),バックデータ一覧!$G$3:$I$3,0))*10^-3</f>
        <v>6.4200000000000004E-3</v>
      </c>
      <c r="G2617" s="97">
        <f>INDEX(バックデータ一覧!$J$4:$L$27,MATCH(計算過程!B2617,バックデータ一覧!$F$4:$F$27,0),MATCH(VLOOKUP(A2617,バックデータ一覧!$T$3:$U$367,2),バックデータ一覧!$J$3:$L$3,0))*10^-3</f>
        <v>1.2840000000000001E-2</v>
      </c>
      <c r="H2617" s="97">
        <f>INDEX(バックデータ一覧!$M$4:$O$27,MATCH(計算過程!B2617,バックデータ一覧!$F$4:$F$27,0),MATCH(VLOOKUP(A2617,バックデータ一覧!$T$3:$U$367,2),バックデータ一覧!$M$3:$O$3,0))*10^-3</f>
        <v>1.9260000000000003E-2</v>
      </c>
      <c r="I2617" s="97">
        <f>INDEX(バックデータ一覧!$P$4:$R$27,MATCH(計算過程!B2617,バックデータ一覧!$F$4:$F$27,0),MATCH(VLOOKUP(A2617,バックデータ一覧!$T$3:$U$367,2),バックデータ一覧!$P$3:$R$3,0))*10^-3</f>
        <v>2.5680000000000001E-2</v>
      </c>
    </row>
    <row r="2618" spans="1:9" x14ac:dyDescent="0.15">
      <c r="A2618" s="57">
        <v>41748</v>
      </c>
      <c r="B2618" s="9" t="s">
        <v>124</v>
      </c>
      <c r="C2618" s="83">
        <f t="shared" si="121"/>
        <v>1.2360000000000001E-2</v>
      </c>
      <c r="D2618" s="82">
        <f t="shared" si="120"/>
        <v>5.9400000000000008E-3</v>
      </c>
      <c r="E2618" s="81">
        <f t="shared" si="122"/>
        <v>6.4200000000000004E-3</v>
      </c>
      <c r="F2618" s="97">
        <f>INDEX(バックデータ一覧!$G$4:$I$27,MATCH(計算過程!B2618,バックデータ一覧!$F$4:$F$27,0),MATCH(VLOOKUP(A2618,バックデータ一覧!$T$3:$U$367,2),バックデータ一覧!$G$3:$I$3,0))*10^-3</f>
        <v>6.4200000000000004E-3</v>
      </c>
      <c r="G2618" s="97">
        <f>INDEX(バックデータ一覧!$J$4:$L$27,MATCH(計算過程!B2618,バックデータ一覧!$F$4:$F$27,0),MATCH(VLOOKUP(A2618,バックデータ一覧!$T$3:$U$367,2),バックデータ一覧!$J$3:$L$3,0))*10^-3</f>
        <v>1.2840000000000001E-2</v>
      </c>
      <c r="H2618" s="97">
        <f>INDEX(バックデータ一覧!$M$4:$O$27,MATCH(計算過程!B2618,バックデータ一覧!$F$4:$F$27,0),MATCH(VLOOKUP(A2618,バックデータ一覧!$T$3:$U$367,2),バックデータ一覧!$M$3:$O$3,0))*10^-3</f>
        <v>1.9260000000000003E-2</v>
      </c>
      <c r="I2618" s="97">
        <f>INDEX(バックデータ一覧!$P$4:$R$27,MATCH(計算過程!B2618,バックデータ一覧!$F$4:$F$27,0),MATCH(VLOOKUP(A2618,バックデータ一覧!$T$3:$U$367,2),バックデータ一覧!$P$3:$R$3,0))*10^-3</f>
        <v>2.5680000000000001E-2</v>
      </c>
    </row>
    <row r="2619" spans="1:9" x14ac:dyDescent="0.15">
      <c r="A2619" s="57">
        <v>41748</v>
      </c>
      <c r="B2619" s="9" t="s">
        <v>125</v>
      </c>
      <c r="C2619" s="83">
        <f t="shared" si="121"/>
        <v>6.2700000000000013E-3</v>
      </c>
      <c r="D2619" s="82">
        <f t="shared" si="120"/>
        <v>5.9400000000000008E-3</v>
      </c>
      <c r="E2619" s="81">
        <f t="shared" si="122"/>
        <v>3.3E-4</v>
      </c>
      <c r="F2619" s="97">
        <f>INDEX(バックデータ一覧!$G$4:$I$27,MATCH(計算過程!B2619,バックデータ一覧!$F$4:$F$27,0),MATCH(VLOOKUP(A2619,バックデータ一覧!$T$3:$U$367,2),バックデータ一覧!$G$3:$I$3,0))*10^-3</f>
        <v>3.3E-4</v>
      </c>
      <c r="G2619" s="97">
        <f>INDEX(バックデータ一覧!$J$4:$L$27,MATCH(計算過程!B2619,バックデータ一覧!$F$4:$F$27,0),MATCH(VLOOKUP(A2619,バックデータ一覧!$T$3:$U$367,2),バックデータ一覧!$J$3:$L$3,0))*10^-3</f>
        <v>6.7000000000000002E-4</v>
      </c>
      <c r="H2619" s="97">
        <f>INDEX(バックデータ一覧!$M$4:$O$27,MATCH(計算過程!B2619,バックデータ一覧!$F$4:$F$27,0),MATCH(VLOOKUP(A2619,バックデータ一覧!$T$3:$U$367,2),バックデータ一覧!$M$3:$O$3,0))*10^-3</f>
        <v>1E-3</v>
      </c>
      <c r="I2619" s="97">
        <f>INDEX(バックデータ一覧!$P$4:$R$27,MATCH(計算過程!B2619,バックデータ一覧!$F$4:$F$27,0),MATCH(VLOOKUP(A2619,バックデータ一覧!$T$3:$U$367,2),バックデータ一覧!$P$3:$R$3,0))*10^-3</f>
        <v>1.33E-3</v>
      </c>
    </row>
    <row r="2620" spans="1:9" x14ac:dyDescent="0.15">
      <c r="A2620" s="57">
        <v>41748</v>
      </c>
      <c r="B2620" s="9" t="s">
        <v>126</v>
      </c>
      <c r="C2620" s="83">
        <f t="shared" si="121"/>
        <v>6.2700000000000013E-3</v>
      </c>
      <c r="D2620" s="82">
        <f t="shared" si="120"/>
        <v>5.9400000000000008E-3</v>
      </c>
      <c r="E2620" s="81">
        <f t="shared" si="122"/>
        <v>3.3E-4</v>
      </c>
      <c r="F2620" s="97">
        <f>INDEX(バックデータ一覧!$G$4:$I$27,MATCH(計算過程!B2620,バックデータ一覧!$F$4:$F$27,0),MATCH(VLOOKUP(A2620,バックデータ一覧!$T$3:$U$367,2),バックデータ一覧!$G$3:$I$3,0))*10^-3</f>
        <v>3.3E-4</v>
      </c>
      <c r="G2620" s="97">
        <f>INDEX(バックデータ一覧!$J$4:$L$27,MATCH(計算過程!B2620,バックデータ一覧!$F$4:$F$27,0),MATCH(VLOOKUP(A2620,バックデータ一覧!$T$3:$U$367,2),バックデータ一覧!$J$3:$L$3,0))*10^-3</f>
        <v>6.7000000000000002E-4</v>
      </c>
      <c r="H2620" s="97">
        <f>INDEX(バックデータ一覧!$M$4:$O$27,MATCH(計算過程!B2620,バックデータ一覧!$F$4:$F$27,0),MATCH(VLOOKUP(A2620,バックデータ一覧!$T$3:$U$367,2),バックデータ一覧!$M$3:$O$3,0))*10^-3</f>
        <v>1E-3</v>
      </c>
      <c r="I2620" s="97">
        <f>INDEX(バックデータ一覧!$P$4:$R$27,MATCH(計算過程!B2620,バックデータ一覧!$F$4:$F$27,0),MATCH(VLOOKUP(A2620,バックデータ一覧!$T$3:$U$367,2),バックデータ一覧!$P$3:$R$3,0))*10^-3</f>
        <v>1.33E-3</v>
      </c>
    </row>
    <row r="2621" spans="1:9" x14ac:dyDescent="0.15">
      <c r="A2621" s="57">
        <v>41748</v>
      </c>
      <c r="B2621" s="9" t="s">
        <v>127</v>
      </c>
      <c r="C2621" s="83">
        <f t="shared" si="121"/>
        <v>1.2220000000000002E-2</v>
      </c>
      <c r="D2621" s="82">
        <f t="shared" si="120"/>
        <v>5.9400000000000008E-3</v>
      </c>
      <c r="E2621" s="81">
        <f t="shared" si="122"/>
        <v>6.28E-3</v>
      </c>
      <c r="F2621" s="97">
        <f>INDEX(バックデータ一覧!$G$4:$I$27,MATCH(計算過程!B2621,バックデータ一覧!$F$4:$F$27,0),MATCH(VLOOKUP(A2621,バックデータ一覧!$T$3:$U$367,2),バックデータ一覧!$G$3:$I$3,0))*10^-3</f>
        <v>6.28E-3</v>
      </c>
      <c r="G2621" s="97">
        <f>INDEX(バックデータ一覧!$J$4:$L$27,MATCH(計算過程!B2621,バックデータ一覧!$F$4:$F$27,0),MATCH(VLOOKUP(A2621,バックデータ一覧!$T$3:$U$367,2),バックデータ一覧!$J$3:$L$3,0))*10^-3</f>
        <v>1.256E-2</v>
      </c>
      <c r="H2621" s="97">
        <f>INDEX(バックデータ一覧!$M$4:$O$27,MATCH(計算過程!B2621,バックデータ一覧!$F$4:$F$27,0),MATCH(VLOOKUP(A2621,バックデータ一覧!$T$3:$U$367,2),バックデータ一覧!$M$3:$O$3,0))*10^-3</f>
        <v>1.8839999999999999E-2</v>
      </c>
      <c r="I2621" s="97">
        <f>INDEX(バックデータ一覧!$P$4:$R$27,MATCH(計算過程!B2621,バックデータ一覧!$F$4:$F$27,0),MATCH(VLOOKUP(A2621,バックデータ一覧!$T$3:$U$367,2),バックデータ一覧!$P$3:$R$3,0))*10^-3</f>
        <v>2.512E-2</v>
      </c>
    </row>
    <row r="2622" spans="1:9" x14ac:dyDescent="0.15">
      <c r="A2622" s="57">
        <v>41748</v>
      </c>
      <c r="B2622" s="9" t="s">
        <v>128</v>
      </c>
      <c r="C2622" s="83">
        <f t="shared" si="121"/>
        <v>1.2640000000000002E-2</v>
      </c>
      <c r="D2622" s="82">
        <f t="shared" si="120"/>
        <v>5.9400000000000008E-3</v>
      </c>
      <c r="E2622" s="81">
        <f t="shared" si="122"/>
        <v>6.7000000000000002E-3</v>
      </c>
      <c r="F2622" s="97">
        <f>INDEX(バックデータ一覧!$G$4:$I$27,MATCH(計算過程!B2622,バックデータ一覧!$F$4:$F$27,0),MATCH(VLOOKUP(A2622,バックデータ一覧!$T$3:$U$367,2),バックデータ一覧!$G$3:$I$3,0))*10^-3</f>
        <v>6.7000000000000002E-3</v>
      </c>
      <c r="G2622" s="97">
        <f>INDEX(バックデータ一覧!$J$4:$L$27,MATCH(計算過程!B2622,バックデータ一覧!$F$4:$F$27,0),MATCH(VLOOKUP(A2622,バックデータ一覧!$T$3:$U$367,2),バックデータ一覧!$J$3:$L$3,0))*10^-3</f>
        <v>1.3390000000000001E-2</v>
      </c>
      <c r="H2622" s="97">
        <f>INDEX(バックデータ一覧!$M$4:$O$27,MATCH(計算過程!B2622,バックデータ一覧!$F$4:$F$27,0),MATCH(VLOOKUP(A2622,バックデータ一覧!$T$3:$U$367,2),バックデータ一覧!$M$3:$O$3,0))*10^-3</f>
        <v>2.009E-2</v>
      </c>
      <c r="I2622" s="97">
        <f>INDEX(バックデータ一覧!$P$4:$R$27,MATCH(計算過程!B2622,バックデータ一覧!$F$4:$F$27,0),MATCH(VLOOKUP(A2622,バックデータ一覧!$T$3:$U$367,2),バックデータ一覧!$P$3:$R$3,0))*10^-3</f>
        <v>2.6790000000000001E-2</v>
      </c>
    </row>
    <row r="2623" spans="1:9" x14ac:dyDescent="0.15">
      <c r="A2623" s="57">
        <v>41749</v>
      </c>
      <c r="B2623" s="9" t="s">
        <v>105</v>
      </c>
      <c r="C2623" s="83">
        <f t="shared" si="121"/>
        <v>6.0700000000000007E-3</v>
      </c>
      <c r="D2623" s="82">
        <f t="shared" si="120"/>
        <v>5.9400000000000008E-3</v>
      </c>
      <c r="E2623" s="81">
        <f t="shared" si="122"/>
        <v>1.3000000000000002E-4</v>
      </c>
      <c r="F2623" s="97">
        <f>INDEX(バックデータ一覧!$G$4:$I$27,MATCH(計算過程!B2623,バックデータ一覧!$F$4:$F$27,0),MATCH(VLOOKUP(A2623,バックデータ一覧!$T$3:$U$367,2),バックデータ一覧!$G$3:$I$3,0))*10^-3</f>
        <v>1.3000000000000002E-4</v>
      </c>
      <c r="G2623" s="97">
        <f>INDEX(バックデータ一覧!$J$4:$L$27,MATCH(計算過程!B2623,バックデータ一覧!$F$4:$F$27,0),MATCH(VLOOKUP(A2623,バックデータ一覧!$T$3:$U$367,2),バックデータ一覧!$J$3:$L$3,0))*10^-3</f>
        <v>2.5000000000000001E-4</v>
      </c>
      <c r="H2623" s="97">
        <f>INDEX(バックデータ一覧!$M$4:$O$27,MATCH(計算過程!B2623,バックデータ一覧!$F$4:$F$27,0),MATCH(VLOOKUP(A2623,バックデータ一覧!$T$3:$U$367,2),バックデータ一覧!$M$3:$O$3,0))*10^-3</f>
        <v>3.8000000000000002E-4</v>
      </c>
      <c r="I2623" s="97">
        <f>INDEX(バックデータ一覧!$P$4:$R$27,MATCH(計算過程!B2623,バックデータ一覧!$F$4:$F$27,0),MATCH(VLOOKUP(A2623,バックデータ一覧!$T$3:$U$367,2),バックデータ一覧!$P$3:$R$3,0))*10^-3</f>
        <v>5.0000000000000001E-4</v>
      </c>
    </row>
    <row r="2624" spans="1:9" x14ac:dyDescent="0.15">
      <c r="A2624" s="57">
        <v>41749</v>
      </c>
      <c r="B2624" s="9" t="s">
        <v>106</v>
      </c>
      <c r="C2624" s="83">
        <f t="shared" si="121"/>
        <v>6.0700000000000007E-3</v>
      </c>
      <c r="D2624" s="82">
        <f t="shared" si="120"/>
        <v>5.9400000000000008E-3</v>
      </c>
      <c r="E2624" s="81">
        <f t="shared" si="122"/>
        <v>1.3000000000000002E-4</v>
      </c>
      <c r="F2624" s="97">
        <f>INDEX(バックデータ一覧!$G$4:$I$27,MATCH(計算過程!B2624,バックデータ一覧!$F$4:$F$27,0),MATCH(VLOOKUP(A2624,バックデータ一覧!$T$3:$U$367,2),バックデータ一覧!$G$3:$I$3,0))*10^-3</f>
        <v>1.3000000000000002E-4</v>
      </c>
      <c r="G2624" s="97">
        <f>INDEX(バックデータ一覧!$J$4:$L$27,MATCH(計算過程!B2624,バックデータ一覧!$F$4:$F$27,0),MATCH(VLOOKUP(A2624,バックデータ一覧!$T$3:$U$367,2),バックデータ一覧!$J$3:$L$3,0))*10^-3</f>
        <v>2.5000000000000001E-4</v>
      </c>
      <c r="H2624" s="97">
        <f>INDEX(バックデータ一覧!$M$4:$O$27,MATCH(計算過程!B2624,バックデータ一覧!$F$4:$F$27,0),MATCH(VLOOKUP(A2624,バックデータ一覧!$T$3:$U$367,2),バックデータ一覧!$M$3:$O$3,0))*10^-3</f>
        <v>3.8000000000000002E-4</v>
      </c>
      <c r="I2624" s="97">
        <f>INDEX(バックデータ一覧!$P$4:$R$27,MATCH(計算過程!B2624,バックデータ一覧!$F$4:$F$27,0),MATCH(VLOOKUP(A2624,バックデータ一覧!$T$3:$U$367,2),バックデータ一覧!$P$3:$R$3,0))*10^-3</f>
        <v>5.0000000000000001E-4</v>
      </c>
    </row>
    <row r="2625" spans="1:9" x14ac:dyDescent="0.15">
      <c r="A2625" s="57">
        <v>41749</v>
      </c>
      <c r="B2625" s="9" t="s">
        <v>107</v>
      </c>
      <c r="C2625" s="83">
        <f t="shared" si="121"/>
        <v>6.0700000000000007E-3</v>
      </c>
      <c r="D2625" s="82">
        <f t="shared" si="120"/>
        <v>5.9400000000000008E-3</v>
      </c>
      <c r="E2625" s="81">
        <f t="shared" si="122"/>
        <v>1.3000000000000002E-4</v>
      </c>
      <c r="F2625" s="97">
        <f>INDEX(バックデータ一覧!$G$4:$I$27,MATCH(計算過程!B2625,バックデータ一覧!$F$4:$F$27,0),MATCH(VLOOKUP(A2625,バックデータ一覧!$T$3:$U$367,2),バックデータ一覧!$G$3:$I$3,0))*10^-3</f>
        <v>1.3000000000000002E-4</v>
      </c>
      <c r="G2625" s="97">
        <f>INDEX(バックデータ一覧!$J$4:$L$27,MATCH(計算過程!B2625,バックデータ一覧!$F$4:$F$27,0),MATCH(VLOOKUP(A2625,バックデータ一覧!$T$3:$U$367,2),バックデータ一覧!$J$3:$L$3,0))*10^-3</f>
        <v>2.5000000000000001E-4</v>
      </c>
      <c r="H2625" s="97">
        <f>INDEX(バックデータ一覧!$M$4:$O$27,MATCH(計算過程!B2625,バックデータ一覧!$F$4:$F$27,0),MATCH(VLOOKUP(A2625,バックデータ一覧!$T$3:$U$367,2),バックデータ一覧!$M$3:$O$3,0))*10^-3</f>
        <v>3.8000000000000002E-4</v>
      </c>
      <c r="I2625" s="97">
        <f>INDEX(バックデータ一覧!$P$4:$R$27,MATCH(計算過程!B2625,バックデータ一覧!$F$4:$F$27,0),MATCH(VLOOKUP(A2625,バックデータ一覧!$T$3:$U$367,2),バックデータ一覧!$P$3:$R$3,0))*10^-3</f>
        <v>5.0000000000000001E-4</v>
      </c>
    </row>
    <row r="2626" spans="1:9" x14ac:dyDescent="0.15">
      <c r="A2626" s="57">
        <v>41749</v>
      </c>
      <c r="B2626" s="9" t="s">
        <v>108</v>
      </c>
      <c r="C2626" s="83">
        <f t="shared" si="121"/>
        <v>6.0700000000000007E-3</v>
      </c>
      <c r="D2626" s="82">
        <f t="shared" si="120"/>
        <v>5.9400000000000008E-3</v>
      </c>
      <c r="E2626" s="81">
        <f t="shared" si="122"/>
        <v>1.3000000000000002E-4</v>
      </c>
      <c r="F2626" s="97">
        <f>INDEX(バックデータ一覧!$G$4:$I$27,MATCH(計算過程!B2626,バックデータ一覧!$F$4:$F$27,0),MATCH(VLOOKUP(A2626,バックデータ一覧!$T$3:$U$367,2),バックデータ一覧!$G$3:$I$3,0))*10^-3</f>
        <v>1.3000000000000002E-4</v>
      </c>
      <c r="G2626" s="97">
        <f>INDEX(バックデータ一覧!$J$4:$L$27,MATCH(計算過程!B2626,バックデータ一覧!$F$4:$F$27,0),MATCH(VLOOKUP(A2626,バックデータ一覧!$T$3:$U$367,2),バックデータ一覧!$J$3:$L$3,0))*10^-3</f>
        <v>2.5000000000000001E-4</v>
      </c>
      <c r="H2626" s="97">
        <f>INDEX(バックデータ一覧!$M$4:$O$27,MATCH(計算過程!B2626,バックデータ一覧!$F$4:$F$27,0),MATCH(VLOOKUP(A2626,バックデータ一覧!$T$3:$U$367,2),バックデータ一覧!$M$3:$O$3,0))*10^-3</f>
        <v>3.8000000000000002E-4</v>
      </c>
      <c r="I2626" s="97">
        <f>INDEX(バックデータ一覧!$P$4:$R$27,MATCH(計算過程!B2626,バックデータ一覧!$F$4:$F$27,0),MATCH(VLOOKUP(A2626,バックデータ一覧!$T$3:$U$367,2),バックデータ一覧!$P$3:$R$3,0))*10^-3</f>
        <v>5.0000000000000001E-4</v>
      </c>
    </row>
    <row r="2627" spans="1:9" x14ac:dyDescent="0.15">
      <c r="A2627" s="57">
        <v>41749</v>
      </c>
      <c r="B2627" s="9" t="s">
        <v>109</v>
      </c>
      <c r="C2627" s="83">
        <f t="shared" si="121"/>
        <v>6.0700000000000007E-3</v>
      </c>
      <c r="D2627" s="82">
        <f t="shared" si="120"/>
        <v>5.9400000000000008E-3</v>
      </c>
      <c r="E2627" s="81">
        <f t="shared" si="122"/>
        <v>1.3000000000000002E-4</v>
      </c>
      <c r="F2627" s="97">
        <f>INDEX(バックデータ一覧!$G$4:$I$27,MATCH(計算過程!B2627,バックデータ一覧!$F$4:$F$27,0),MATCH(VLOOKUP(A2627,バックデータ一覧!$T$3:$U$367,2),バックデータ一覧!$G$3:$I$3,0))*10^-3</f>
        <v>1.3000000000000002E-4</v>
      </c>
      <c r="G2627" s="97">
        <f>INDEX(バックデータ一覧!$J$4:$L$27,MATCH(計算過程!B2627,バックデータ一覧!$F$4:$F$27,0),MATCH(VLOOKUP(A2627,バックデータ一覧!$T$3:$U$367,2),バックデータ一覧!$J$3:$L$3,0))*10^-3</f>
        <v>2.5000000000000001E-4</v>
      </c>
      <c r="H2627" s="97">
        <f>INDEX(バックデータ一覧!$M$4:$O$27,MATCH(計算過程!B2627,バックデータ一覧!$F$4:$F$27,0),MATCH(VLOOKUP(A2627,バックデータ一覧!$T$3:$U$367,2),バックデータ一覧!$M$3:$O$3,0))*10^-3</f>
        <v>3.8000000000000002E-4</v>
      </c>
      <c r="I2627" s="97">
        <f>INDEX(バックデータ一覧!$P$4:$R$27,MATCH(計算過程!B2627,バックデータ一覧!$F$4:$F$27,0),MATCH(VLOOKUP(A2627,バックデータ一覧!$T$3:$U$367,2),バックデータ一覧!$P$3:$R$3,0))*10^-3</f>
        <v>5.0000000000000001E-4</v>
      </c>
    </row>
    <row r="2628" spans="1:9" x14ac:dyDescent="0.15">
      <c r="A2628" s="57">
        <v>41749</v>
      </c>
      <c r="B2628" s="9" t="s">
        <v>110</v>
      </c>
      <c r="C2628" s="83">
        <f t="shared" si="121"/>
        <v>6.0700000000000007E-3</v>
      </c>
      <c r="D2628" s="82">
        <f t="shared" si="120"/>
        <v>5.9400000000000008E-3</v>
      </c>
      <c r="E2628" s="81">
        <f t="shared" si="122"/>
        <v>1.3000000000000002E-4</v>
      </c>
      <c r="F2628" s="97">
        <f>INDEX(バックデータ一覧!$G$4:$I$27,MATCH(計算過程!B2628,バックデータ一覧!$F$4:$F$27,0),MATCH(VLOOKUP(A2628,バックデータ一覧!$T$3:$U$367,2),バックデータ一覧!$G$3:$I$3,0))*10^-3</f>
        <v>1.3000000000000002E-4</v>
      </c>
      <c r="G2628" s="97">
        <f>INDEX(バックデータ一覧!$J$4:$L$27,MATCH(計算過程!B2628,バックデータ一覧!$F$4:$F$27,0),MATCH(VLOOKUP(A2628,バックデータ一覧!$T$3:$U$367,2),バックデータ一覧!$J$3:$L$3,0))*10^-3</f>
        <v>2.5000000000000001E-4</v>
      </c>
      <c r="H2628" s="97">
        <f>INDEX(バックデータ一覧!$M$4:$O$27,MATCH(計算過程!B2628,バックデータ一覧!$F$4:$F$27,0),MATCH(VLOOKUP(A2628,バックデータ一覧!$T$3:$U$367,2),バックデータ一覧!$M$3:$O$3,0))*10^-3</f>
        <v>3.8000000000000002E-4</v>
      </c>
      <c r="I2628" s="97">
        <f>INDEX(バックデータ一覧!$P$4:$R$27,MATCH(計算過程!B2628,バックデータ一覧!$F$4:$F$27,0),MATCH(VLOOKUP(A2628,バックデータ一覧!$T$3:$U$367,2),バックデータ一覧!$P$3:$R$3,0))*10^-3</f>
        <v>5.0000000000000001E-4</v>
      </c>
    </row>
    <row r="2629" spans="1:9" x14ac:dyDescent="0.15">
      <c r="A2629" s="57">
        <v>41749</v>
      </c>
      <c r="B2629" s="9" t="s">
        <v>111</v>
      </c>
      <c r="C2629" s="83">
        <f t="shared" si="121"/>
        <v>9.3200000000000002E-3</v>
      </c>
      <c r="D2629" s="82">
        <f t="shared" si="120"/>
        <v>5.9400000000000008E-3</v>
      </c>
      <c r="E2629" s="81">
        <f t="shared" si="122"/>
        <v>3.3799999999999998E-3</v>
      </c>
      <c r="F2629" s="97">
        <f>INDEX(バックデータ一覧!$G$4:$I$27,MATCH(計算過程!B2629,バックデータ一覧!$F$4:$F$27,0),MATCH(VLOOKUP(A2629,バックデータ一覧!$T$3:$U$367,2),バックデータ一覧!$G$3:$I$3,0))*10^-3</f>
        <v>3.3799999999999998E-3</v>
      </c>
      <c r="G2629" s="97">
        <f>INDEX(バックデータ一覧!$J$4:$L$27,MATCH(計算過程!B2629,バックデータ一覧!$F$4:$F$27,0),MATCH(VLOOKUP(A2629,バックデータ一覧!$T$3:$U$367,2),バックデータ一覧!$J$3:$L$3,0))*10^-3</f>
        <v>6.7499999999999999E-3</v>
      </c>
      <c r="H2629" s="97">
        <f>INDEX(バックデータ一覧!$M$4:$O$27,MATCH(計算過程!B2629,バックデータ一覧!$F$4:$F$27,0),MATCH(VLOOKUP(A2629,バックデータ一覧!$T$3:$U$367,2),バックデータ一覧!$M$3:$O$3,0))*10^-3</f>
        <v>1.0130000000000002E-2</v>
      </c>
      <c r="I2629" s="97">
        <f>INDEX(バックデータ一覧!$P$4:$R$27,MATCH(計算過程!B2629,バックデータ一覧!$F$4:$F$27,0),MATCH(VLOOKUP(A2629,バックデータ一覧!$T$3:$U$367,2),バックデータ一覧!$P$3:$R$3,0))*10^-3</f>
        <v>1.3509999999999999E-2</v>
      </c>
    </row>
    <row r="2630" spans="1:9" x14ac:dyDescent="0.15">
      <c r="A2630" s="57">
        <v>41749</v>
      </c>
      <c r="B2630" s="9" t="s">
        <v>112</v>
      </c>
      <c r="C2630" s="83">
        <f t="shared" si="121"/>
        <v>6.4800000000000005E-3</v>
      </c>
      <c r="D2630" s="82">
        <f t="shared" si="120"/>
        <v>5.9400000000000008E-3</v>
      </c>
      <c r="E2630" s="81">
        <f t="shared" si="122"/>
        <v>5.4000000000000001E-4</v>
      </c>
      <c r="F2630" s="97">
        <f>INDEX(バックデータ一覧!$G$4:$I$27,MATCH(計算過程!B2630,バックデータ一覧!$F$4:$F$27,0),MATCH(VLOOKUP(A2630,バックデータ一覧!$T$3:$U$367,2),バックデータ一覧!$G$3:$I$3,0))*10^-3</f>
        <v>5.4000000000000001E-4</v>
      </c>
      <c r="G2630" s="97">
        <f>INDEX(バックデータ一覧!$J$4:$L$27,MATCH(計算過程!B2630,バックデータ一覧!$F$4:$F$27,0),MATCH(VLOOKUP(A2630,バックデータ一覧!$T$3:$U$367,2),バックデータ一覧!$J$3:$L$3,0))*10^-3</f>
        <v>1.08E-3</v>
      </c>
      <c r="H2630" s="97">
        <f>INDEX(バックデータ一覧!$M$4:$O$27,MATCH(計算過程!B2630,バックデータ一覧!$F$4:$F$27,0),MATCH(VLOOKUP(A2630,バックデータ一覧!$T$3:$U$367,2),バックデータ一覧!$M$3:$O$3,0))*10^-3</f>
        <v>1.6299999999999999E-3</v>
      </c>
      <c r="I2630" s="97">
        <f>INDEX(バックデータ一覧!$P$4:$R$27,MATCH(計算過程!B2630,バックデータ一覧!$F$4:$F$27,0),MATCH(VLOOKUP(A2630,バックデータ一覧!$T$3:$U$367,2),バックデータ一覧!$P$3:$R$3,0))*10^-3</f>
        <v>2.1700000000000001E-3</v>
      </c>
    </row>
    <row r="2631" spans="1:9" x14ac:dyDescent="0.15">
      <c r="A2631" s="57">
        <v>41749</v>
      </c>
      <c r="B2631" s="9" t="s">
        <v>113</v>
      </c>
      <c r="C2631" s="83">
        <f t="shared" si="121"/>
        <v>6.4800000000000005E-3</v>
      </c>
      <c r="D2631" s="82">
        <f t="shared" ref="D2631:D2694" si="123">$O$4*$O$5*10^-3</f>
        <v>5.9400000000000008E-3</v>
      </c>
      <c r="E2631" s="81">
        <f t="shared" si="122"/>
        <v>5.4000000000000001E-4</v>
      </c>
      <c r="F2631" s="97">
        <f>INDEX(バックデータ一覧!$G$4:$I$27,MATCH(計算過程!B2631,バックデータ一覧!$F$4:$F$27,0),MATCH(VLOOKUP(A2631,バックデータ一覧!$T$3:$U$367,2),バックデータ一覧!$G$3:$I$3,0))*10^-3</f>
        <v>5.4000000000000001E-4</v>
      </c>
      <c r="G2631" s="97">
        <f>INDEX(バックデータ一覧!$J$4:$L$27,MATCH(計算過程!B2631,バックデータ一覧!$F$4:$F$27,0),MATCH(VLOOKUP(A2631,バックデータ一覧!$T$3:$U$367,2),バックデータ一覧!$J$3:$L$3,0))*10^-3</f>
        <v>1.08E-3</v>
      </c>
      <c r="H2631" s="97">
        <f>INDEX(バックデータ一覧!$M$4:$O$27,MATCH(計算過程!B2631,バックデータ一覧!$F$4:$F$27,0),MATCH(VLOOKUP(A2631,バックデータ一覧!$T$3:$U$367,2),バックデータ一覧!$M$3:$O$3,0))*10^-3</f>
        <v>1.6299999999999999E-3</v>
      </c>
      <c r="I2631" s="97">
        <f>INDEX(バックデータ一覧!$P$4:$R$27,MATCH(計算過程!B2631,バックデータ一覧!$F$4:$F$27,0),MATCH(VLOOKUP(A2631,バックデータ一覧!$T$3:$U$367,2),バックデータ一覧!$P$3:$R$3,0))*10^-3</f>
        <v>2.1700000000000001E-3</v>
      </c>
    </row>
    <row r="2632" spans="1:9" x14ac:dyDescent="0.15">
      <c r="A2632" s="57">
        <v>41749</v>
      </c>
      <c r="B2632" s="9" t="s">
        <v>114</v>
      </c>
      <c r="C2632" s="83">
        <f t="shared" ref="C2632:C2695" si="124">D2632+E2632</f>
        <v>6.0700000000000007E-3</v>
      </c>
      <c r="D2632" s="82">
        <f t="shared" si="123"/>
        <v>5.9400000000000008E-3</v>
      </c>
      <c r="E2632" s="81">
        <f t="shared" ref="E2632:E2695" si="125">IF(AND($O$10&gt;=1,$O$10&lt;2),$F2632*(2-$O$10)/(2-1)+$G2632*($O$10-1)/(2-1),IF(AND($O$10&gt;=2,$O$10&lt;3),$G2632*(3-$O$10)/(3-2)+$H2632*($O$10-2)/(3-2),$H2632*(4-$O$10)/(4-3)+$I2632*($O$10-3)/(4-3)))</f>
        <v>1.3000000000000002E-4</v>
      </c>
      <c r="F2632" s="97">
        <f>INDEX(バックデータ一覧!$G$4:$I$27,MATCH(計算過程!B2632,バックデータ一覧!$F$4:$F$27,0),MATCH(VLOOKUP(A2632,バックデータ一覧!$T$3:$U$367,2),バックデータ一覧!$G$3:$I$3,0))*10^-3</f>
        <v>1.3000000000000002E-4</v>
      </c>
      <c r="G2632" s="97">
        <f>INDEX(バックデータ一覧!$J$4:$L$27,MATCH(計算過程!B2632,バックデータ一覧!$F$4:$F$27,0),MATCH(VLOOKUP(A2632,バックデータ一覧!$T$3:$U$367,2),バックデータ一覧!$J$3:$L$3,0))*10^-3</f>
        <v>2.5000000000000001E-4</v>
      </c>
      <c r="H2632" s="97">
        <f>INDEX(バックデータ一覧!$M$4:$O$27,MATCH(計算過程!B2632,バックデータ一覧!$F$4:$F$27,0),MATCH(VLOOKUP(A2632,バックデータ一覧!$T$3:$U$367,2),バックデータ一覧!$M$3:$O$3,0))*10^-3</f>
        <v>3.8000000000000002E-4</v>
      </c>
      <c r="I2632" s="97">
        <f>INDEX(バックデータ一覧!$P$4:$R$27,MATCH(計算過程!B2632,バックデータ一覧!$F$4:$F$27,0),MATCH(VLOOKUP(A2632,バックデータ一覧!$T$3:$U$367,2),バックデータ一覧!$P$3:$R$3,0))*10^-3</f>
        <v>5.0000000000000001E-4</v>
      </c>
    </row>
    <row r="2633" spans="1:9" x14ac:dyDescent="0.15">
      <c r="A2633" s="57">
        <v>41749</v>
      </c>
      <c r="B2633" s="9" t="s">
        <v>115</v>
      </c>
      <c r="C2633" s="83">
        <f t="shared" si="124"/>
        <v>6.2700000000000013E-3</v>
      </c>
      <c r="D2633" s="82">
        <f t="shared" si="123"/>
        <v>5.9400000000000008E-3</v>
      </c>
      <c r="E2633" s="81">
        <f t="shared" si="125"/>
        <v>3.3E-4</v>
      </c>
      <c r="F2633" s="97">
        <f>INDEX(バックデータ一覧!$G$4:$I$27,MATCH(計算過程!B2633,バックデータ一覧!$F$4:$F$27,0),MATCH(VLOOKUP(A2633,バックデータ一覧!$T$3:$U$367,2),バックデータ一覧!$G$3:$I$3,0))*10^-3</f>
        <v>3.3E-4</v>
      </c>
      <c r="G2633" s="97">
        <f>INDEX(バックデータ一覧!$J$4:$L$27,MATCH(計算過程!B2633,バックデータ一覧!$F$4:$F$27,0),MATCH(VLOOKUP(A2633,バックデータ一覧!$T$3:$U$367,2),バックデータ一覧!$J$3:$L$3,0))*10^-3</f>
        <v>6.7000000000000002E-4</v>
      </c>
      <c r="H2633" s="97">
        <f>INDEX(バックデータ一覧!$M$4:$O$27,MATCH(計算過程!B2633,バックデータ一覧!$F$4:$F$27,0),MATCH(VLOOKUP(A2633,バックデータ一覧!$T$3:$U$367,2),バックデータ一覧!$M$3:$O$3,0))*10^-3</f>
        <v>1E-3</v>
      </c>
      <c r="I2633" s="97">
        <f>INDEX(バックデータ一覧!$P$4:$R$27,MATCH(計算過程!B2633,バックデータ一覧!$F$4:$F$27,0),MATCH(VLOOKUP(A2633,バックデータ一覧!$T$3:$U$367,2),バックデータ一覧!$P$3:$R$3,0))*10^-3</f>
        <v>1.33E-3</v>
      </c>
    </row>
    <row r="2634" spans="1:9" x14ac:dyDescent="0.15">
      <c r="A2634" s="57">
        <v>41749</v>
      </c>
      <c r="B2634" s="9" t="s">
        <v>116</v>
      </c>
      <c r="C2634" s="83">
        <f t="shared" si="124"/>
        <v>6.0700000000000007E-3</v>
      </c>
      <c r="D2634" s="82">
        <f t="shared" si="123"/>
        <v>5.9400000000000008E-3</v>
      </c>
      <c r="E2634" s="81">
        <f t="shared" si="125"/>
        <v>1.3000000000000002E-4</v>
      </c>
      <c r="F2634" s="97">
        <f>INDEX(バックデータ一覧!$G$4:$I$27,MATCH(計算過程!B2634,バックデータ一覧!$F$4:$F$27,0),MATCH(VLOOKUP(A2634,バックデータ一覧!$T$3:$U$367,2),バックデータ一覧!$G$3:$I$3,0))*10^-3</f>
        <v>1.3000000000000002E-4</v>
      </c>
      <c r="G2634" s="97">
        <f>INDEX(バックデータ一覧!$J$4:$L$27,MATCH(計算過程!B2634,バックデータ一覧!$F$4:$F$27,0),MATCH(VLOOKUP(A2634,バックデータ一覧!$T$3:$U$367,2),バックデータ一覧!$J$3:$L$3,0))*10^-3</f>
        <v>2.5000000000000001E-4</v>
      </c>
      <c r="H2634" s="97">
        <f>INDEX(バックデータ一覧!$M$4:$O$27,MATCH(計算過程!B2634,バックデータ一覧!$F$4:$F$27,0),MATCH(VLOOKUP(A2634,バックデータ一覧!$T$3:$U$367,2),バックデータ一覧!$M$3:$O$3,0))*10^-3</f>
        <v>3.8000000000000002E-4</v>
      </c>
      <c r="I2634" s="97">
        <f>INDEX(バックデータ一覧!$P$4:$R$27,MATCH(計算過程!B2634,バックデータ一覧!$F$4:$F$27,0),MATCH(VLOOKUP(A2634,バックデータ一覧!$T$3:$U$367,2),バックデータ一覧!$P$3:$R$3,0))*10^-3</f>
        <v>5.0000000000000001E-4</v>
      </c>
    </row>
    <row r="2635" spans="1:9" x14ac:dyDescent="0.15">
      <c r="A2635" s="57">
        <v>41749</v>
      </c>
      <c r="B2635" s="9" t="s">
        <v>117</v>
      </c>
      <c r="C2635" s="83">
        <f t="shared" si="124"/>
        <v>9.3200000000000002E-3</v>
      </c>
      <c r="D2635" s="82">
        <f t="shared" si="123"/>
        <v>5.9400000000000008E-3</v>
      </c>
      <c r="E2635" s="81">
        <f t="shared" si="125"/>
        <v>3.3799999999999998E-3</v>
      </c>
      <c r="F2635" s="97">
        <f>INDEX(バックデータ一覧!$G$4:$I$27,MATCH(計算過程!B2635,バックデータ一覧!$F$4:$F$27,0),MATCH(VLOOKUP(A2635,バックデータ一覧!$T$3:$U$367,2),バックデータ一覧!$G$3:$I$3,0))*10^-3</f>
        <v>3.3799999999999998E-3</v>
      </c>
      <c r="G2635" s="97">
        <f>INDEX(バックデータ一覧!$J$4:$L$27,MATCH(計算過程!B2635,バックデータ一覧!$F$4:$F$27,0),MATCH(VLOOKUP(A2635,バックデータ一覧!$T$3:$U$367,2),バックデータ一覧!$J$3:$L$3,0))*10^-3</f>
        <v>6.7499999999999999E-3</v>
      </c>
      <c r="H2635" s="97">
        <f>INDEX(バックデータ一覧!$M$4:$O$27,MATCH(計算過程!B2635,バックデータ一覧!$F$4:$F$27,0),MATCH(VLOOKUP(A2635,バックデータ一覧!$T$3:$U$367,2),バックデータ一覧!$M$3:$O$3,0))*10^-3</f>
        <v>1.0130000000000002E-2</v>
      </c>
      <c r="I2635" s="97">
        <f>INDEX(バックデータ一覧!$P$4:$R$27,MATCH(計算過程!B2635,バックデータ一覧!$F$4:$F$27,0),MATCH(VLOOKUP(A2635,バックデータ一覧!$T$3:$U$367,2),バックデータ一覧!$P$3:$R$3,0))*10^-3</f>
        <v>1.3509999999999999E-2</v>
      </c>
    </row>
    <row r="2636" spans="1:9" x14ac:dyDescent="0.15">
      <c r="A2636" s="57">
        <v>41749</v>
      </c>
      <c r="B2636" s="9" t="s">
        <v>118</v>
      </c>
      <c r="C2636" s="83">
        <f t="shared" si="124"/>
        <v>6.2700000000000013E-3</v>
      </c>
      <c r="D2636" s="82">
        <f t="shared" si="123"/>
        <v>5.9400000000000008E-3</v>
      </c>
      <c r="E2636" s="81">
        <f t="shared" si="125"/>
        <v>3.3E-4</v>
      </c>
      <c r="F2636" s="97">
        <f>INDEX(バックデータ一覧!$G$4:$I$27,MATCH(計算過程!B2636,バックデータ一覧!$F$4:$F$27,0),MATCH(VLOOKUP(A2636,バックデータ一覧!$T$3:$U$367,2),バックデータ一覧!$G$3:$I$3,0))*10^-3</f>
        <v>3.3E-4</v>
      </c>
      <c r="G2636" s="97">
        <f>INDEX(バックデータ一覧!$J$4:$L$27,MATCH(計算過程!B2636,バックデータ一覧!$F$4:$F$27,0),MATCH(VLOOKUP(A2636,バックデータ一覧!$T$3:$U$367,2),バックデータ一覧!$J$3:$L$3,0))*10^-3</f>
        <v>6.7000000000000002E-4</v>
      </c>
      <c r="H2636" s="97">
        <f>INDEX(バックデータ一覧!$M$4:$O$27,MATCH(計算過程!B2636,バックデータ一覧!$F$4:$F$27,0),MATCH(VLOOKUP(A2636,バックデータ一覧!$T$3:$U$367,2),バックデータ一覧!$M$3:$O$3,0))*10^-3</f>
        <v>1E-3</v>
      </c>
      <c r="I2636" s="97">
        <f>INDEX(バックデータ一覧!$P$4:$R$27,MATCH(計算過程!B2636,バックデータ一覧!$F$4:$F$27,0),MATCH(VLOOKUP(A2636,バックデータ一覧!$T$3:$U$367,2),バックデータ一覧!$P$3:$R$3,0))*10^-3</f>
        <v>1.33E-3</v>
      </c>
    </row>
    <row r="2637" spans="1:9" x14ac:dyDescent="0.15">
      <c r="A2637" s="57">
        <v>41749</v>
      </c>
      <c r="B2637" s="9" t="s">
        <v>119</v>
      </c>
      <c r="C2637" s="83">
        <f t="shared" si="124"/>
        <v>6.0700000000000007E-3</v>
      </c>
      <c r="D2637" s="82">
        <f t="shared" si="123"/>
        <v>5.9400000000000008E-3</v>
      </c>
      <c r="E2637" s="81">
        <f t="shared" si="125"/>
        <v>1.3000000000000002E-4</v>
      </c>
      <c r="F2637" s="97">
        <f>INDEX(バックデータ一覧!$G$4:$I$27,MATCH(計算過程!B2637,バックデータ一覧!$F$4:$F$27,0),MATCH(VLOOKUP(A2637,バックデータ一覧!$T$3:$U$367,2),バックデータ一覧!$G$3:$I$3,0))*10^-3</f>
        <v>1.3000000000000002E-4</v>
      </c>
      <c r="G2637" s="97">
        <f>INDEX(バックデータ一覧!$J$4:$L$27,MATCH(計算過程!B2637,バックデータ一覧!$F$4:$F$27,0),MATCH(VLOOKUP(A2637,バックデータ一覧!$T$3:$U$367,2),バックデータ一覧!$J$3:$L$3,0))*10^-3</f>
        <v>2.5000000000000001E-4</v>
      </c>
      <c r="H2637" s="97">
        <f>INDEX(バックデータ一覧!$M$4:$O$27,MATCH(計算過程!B2637,バックデータ一覧!$F$4:$F$27,0),MATCH(VLOOKUP(A2637,バックデータ一覧!$T$3:$U$367,2),バックデータ一覧!$M$3:$O$3,0))*10^-3</f>
        <v>3.8000000000000002E-4</v>
      </c>
      <c r="I2637" s="97">
        <f>INDEX(バックデータ一覧!$P$4:$R$27,MATCH(計算過程!B2637,バックデータ一覧!$F$4:$F$27,0),MATCH(VLOOKUP(A2637,バックデータ一覧!$T$3:$U$367,2),バックデータ一覧!$P$3:$R$3,0))*10^-3</f>
        <v>5.0000000000000001E-4</v>
      </c>
    </row>
    <row r="2638" spans="1:9" x14ac:dyDescent="0.15">
      <c r="A2638" s="57">
        <v>41749</v>
      </c>
      <c r="B2638" s="9" t="s">
        <v>120</v>
      </c>
      <c r="C2638" s="83">
        <f t="shared" si="124"/>
        <v>6.0700000000000007E-3</v>
      </c>
      <c r="D2638" s="82">
        <f t="shared" si="123"/>
        <v>5.9400000000000008E-3</v>
      </c>
      <c r="E2638" s="81">
        <f t="shared" si="125"/>
        <v>1.3000000000000002E-4</v>
      </c>
      <c r="F2638" s="97">
        <f>INDEX(バックデータ一覧!$G$4:$I$27,MATCH(計算過程!B2638,バックデータ一覧!$F$4:$F$27,0),MATCH(VLOOKUP(A2638,バックデータ一覧!$T$3:$U$367,2),バックデータ一覧!$G$3:$I$3,0))*10^-3</f>
        <v>1.3000000000000002E-4</v>
      </c>
      <c r="G2638" s="97">
        <f>INDEX(バックデータ一覧!$J$4:$L$27,MATCH(計算過程!B2638,バックデータ一覧!$F$4:$F$27,0),MATCH(VLOOKUP(A2638,バックデータ一覧!$T$3:$U$367,2),バックデータ一覧!$J$3:$L$3,0))*10^-3</f>
        <v>2.5000000000000001E-4</v>
      </c>
      <c r="H2638" s="97">
        <f>INDEX(バックデータ一覧!$M$4:$O$27,MATCH(計算過程!B2638,バックデータ一覧!$F$4:$F$27,0),MATCH(VLOOKUP(A2638,バックデータ一覧!$T$3:$U$367,2),バックデータ一覧!$M$3:$O$3,0))*10^-3</f>
        <v>3.8000000000000002E-4</v>
      </c>
      <c r="I2638" s="97">
        <f>INDEX(バックデータ一覧!$P$4:$R$27,MATCH(計算過程!B2638,バックデータ一覧!$F$4:$F$27,0),MATCH(VLOOKUP(A2638,バックデータ一覧!$T$3:$U$367,2),バックデータ一覧!$P$3:$R$3,0))*10^-3</f>
        <v>5.0000000000000001E-4</v>
      </c>
    </row>
    <row r="2639" spans="1:9" x14ac:dyDescent="0.15">
      <c r="A2639" s="57">
        <v>41749</v>
      </c>
      <c r="B2639" s="9" t="s">
        <v>121</v>
      </c>
      <c r="C2639" s="83">
        <f t="shared" si="124"/>
        <v>6.2700000000000013E-3</v>
      </c>
      <c r="D2639" s="82">
        <f t="shared" si="123"/>
        <v>5.9400000000000008E-3</v>
      </c>
      <c r="E2639" s="81">
        <f t="shared" si="125"/>
        <v>3.3E-4</v>
      </c>
      <c r="F2639" s="97">
        <f>INDEX(バックデータ一覧!$G$4:$I$27,MATCH(計算過程!B2639,バックデータ一覧!$F$4:$F$27,0),MATCH(VLOOKUP(A2639,バックデータ一覧!$T$3:$U$367,2),バックデータ一覧!$G$3:$I$3,0))*10^-3</f>
        <v>3.3E-4</v>
      </c>
      <c r="G2639" s="97">
        <f>INDEX(バックデータ一覧!$J$4:$L$27,MATCH(計算過程!B2639,バックデータ一覧!$F$4:$F$27,0),MATCH(VLOOKUP(A2639,バックデータ一覧!$T$3:$U$367,2),バックデータ一覧!$J$3:$L$3,0))*10^-3</f>
        <v>6.7000000000000002E-4</v>
      </c>
      <c r="H2639" s="97">
        <f>INDEX(バックデータ一覧!$M$4:$O$27,MATCH(計算過程!B2639,バックデータ一覧!$F$4:$F$27,0),MATCH(VLOOKUP(A2639,バックデータ一覧!$T$3:$U$367,2),バックデータ一覧!$M$3:$O$3,0))*10^-3</f>
        <v>1E-3</v>
      </c>
      <c r="I2639" s="97">
        <f>INDEX(バックデータ一覧!$P$4:$R$27,MATCH(計算過程!B2639,バックデータ一覧!$F$4:$F$27,0),MATCH(VLOOKUP(A2639,バックデータ一覧!$T$3:$U$367,2),バックデータ一覧!$P$3:$R$3,0))*10^-3</f>
        <v>1.33E-3</v>
      </c>
    </row>
    <row r="2640" spans="1:9" x14ac:dyDescent="0.15">
      <c r="A2640" s="57">
        <v>41749</v>
      </c>
      <c r="B2640" s="9" t="s">
        <v>122</v>
      </c>
      <c r="C2640" s="83">
        <f t="shared" si="124"/>
        <v>6.2700000000000013E-3</v>
      </c>
      <c r="D2640" s="82">
        <f t="shared" si="123"/>
        <v>5.9400000000000008E-3</v>
      </c>
      <c r="E2640" s="81">
        <f t="shared" si="125"/>
        <v>3.3E-4</v>
      </c>
      <c r="F2640" s="97">
        <f>INDEX(バックデータ一覧!$G$4:$I$27,MATCH(計算過程!B2640,バックデータ一覧!$F$4:$F$27,0),MATCH(VLOOKUP(A2640,バックデータ一覧!$T$3:$U$367,2),バックデータ一覧!$G$3:$I$3,0))*10^-3</f>
        <v>3.3E-4</v>
      </c>
      <c r="G2640" s="97">
        <f>INDEX(バックデータ一覧!$J$4:$L$27,MATCH(計算過程!B2640,バックデータ一覧!$F$4:$F$27,0),MATCH(VLOOKUP(A2640,バックデータ一覧!$T$3:$U$367,2),バックデータ一覧!$J$3:$L$3,0))*10^-3</f>
        <v>6.7000000000000002E-4</v>
      </c>
      <c r="H2640" s="97">
        <f>INDEX(バックデータ一覧!$M$4:$O$27,MATCH(計算過程!B2640,バックデータ一覧!$F$4:$F$27,0),MATCH(VLOOKUP(A2640,バックデータ一覧!$T$3:$U$367,2),バックデータ一覧!$M$3:$O$3,0))*10^-3</f>
        <v>1E-3</v>
      </c>
      <c r="I2640" s="97">
        <f>INDEX(バックデータ一覧!$P$4:$R$27,MATCH(計算過程!B2640,バックデータ一覧!$F$4:$F$27,0),MATCH(VLOOKUP(A2640,バックデータ一覧!$T$3:$U$367,2),バックデータ一覧!$P$3:$R$3,0))*10^-3</f>
        <v>1.33E-3</v>
      </c>
    </row>
    <row r="2641" spans="1:9" x14ac:dyDescent="0.15">
      <c r="A2641" s="57">
        <v>41749</v>
      </c>
      <c r="B2641" s="9" t="s">
        <v>123</v>
      </c>
      <c r="C2641" s="83">
        <f t="shared" si="124"/>
        <v>1.2360000000000001E-2</v>
      </c>
      <c r="D2641" s="82">
        <f t="shared" si="123"/>
        <v>5.9400000000000008E-3</v>
      </c>
      <c r="E2641" s="81">
        <f t="shared" si="125"/>
        <v>6.4200000000000004E-3</v>
      </c>
      <c r="F2641" s="97">
        <f>INDEX(バックデータ一覧!$G$4:$I$27,MATCH(計算過程!B2641,バックデータ一覧!$F$4:$F$27,0),MATCH(VLOOKUP(A2641,バックデータ一覧!$T$3:$U$367,2),バックデータ一覧!$G$3:$I$3,0))*10^-3</f>
        <v>6.4200000000000004E-3</v>
      </c>
      <c r="G2641" s="97">
        <f>INDEX(バックデータ一覧!$J$4:$L$27,MATCH(計算過程!B2641,バックデータ一覧!$F$4:$F$27,0),MATCH(VLOOKUP(A2641,バックデータ一覧!$T$3:$U$367,2),バックデータ一覧!$J$3:$L$3,0))*10^-3</f>
        <v>1.2840000000000001E-2</v>
      </c>
      <c r="H2641" s="97">
        <f>INDEX(バックデータ一覧!$M$4:$O$27,MATCH(計算過程!B2641,バックデータ一覧!$F$4:$F$27,0),MATCH(VLOOKUP(A2641,バックデータ一覧!$T$3:$U$367,2),バックデータ一覧!$M$3:$O$3,0))*10^-3</f>
        <v>1.9260000000000003E-2</v>
      </c>
      <c r="I2641" s="97">
        <f>INDEX(バックデータ一覧!$P$4:$R$27,MATCH(計算過程!B2641,バックデータ一覧!$F$4:$F$27,0),MATCH(VLOOKUP(A2641,バックデータ一覧!$T$3:$U$367,2),バックデータ一覧!$P$3:$R$3,0))*10^-3</f>
        <v>2.5680000000000001E-2</v>
      </c>
    </row>
    <row r="2642" spans="1:9" x14ac:dyDescent="0.15">
      <c r="A2642" s="57">
        <v>41749</v>
      </c>
      <c r="B2642" s="9" t="s">
        <v>124</v>
      </c>
      <c r="C2642" s="83">
        <f t="shared" si="124"/>
        <v>1.2360000000000001E-2</v>
      </c>
      <c r="D2642" s="82">
        <f t="shared" si="123"/>
        <v>5.9400000000000008E-3</v>
      </c>
      <c r="E2642" s="81">
        <f t="shared" si="125"/>
        <v>6.4200000000000004E-3</v>
      </c>
      <c r="F2642" s="97">
        <f>INDEX(バックデータ一覧!$G$4:$I$27,MATCH(計算過程!B2642,バックデータ一覧!$F$4:$F$27,0),MATCH(VLOOKUP(A2642,バックデータ一覧!$T$3:$U$367,2),バックデータ一覧!$G$3:$I$3,0))*10^-3</f>
        <v>6.4200000000000004E-3</v>
      </c>
      <c r="G2642" s="97">
        <f>INDEX(バックデータ一覧!$J$4:$L$27,MATCH(計算過程!B2642,バックデータ一覧!$F$4:$F$27,0),MATCH(VLOOKUP(A2642,バックデータ一覧!$T$3:$U$367,2),バックデータ一覧!$J$3:$L$3,0))*10^-3</f>
        <v>1.2840000000000001E-2</v>
      </c>
      <c r="H2642" s="97">
        <f>INDEX(バックデータ一覧!$M$4:$O$27,MATCH(計算過程!B2642,バックデータ一覧!$F$4:$F$27,0),MATCH(VLOOKUP(A2642,バックデータ一覧!$T$3:$U$367,2),バックデータ一覧!$M$3:$O$3,0))*10^-3</f>
        <v>1.9260000000000003E-2</v>
      </c>
      <c r="I2642" s="97">
        <f>INDEX(バックデータ一覧!$P$4:$R$27,MATCH(計算過程!B2642,バックデータ一覧!$F$4:$F$27,0),MATCH(VLOOKUP(A2642,バックデータ一覧!$T$3:$U$367,2),バックデータ一覧!$P$3:$R$3,0))*10^-3</f>
        <v>2.5680000000000001E-2</v>
      </c>
    </row>
    <row r="2643" spans="1:9" x14ac:dyDescent="0.15">
      <c r="A2643" s="57">
        <v>41749</v>
      </c>
      <c r="B2643" s="9" t="s">
        <v>125</v>
      </c>
      <c r="C2643" s="83">
        <f t="shared" si="124"/>
        <v>6.2700000000000013E-3</v>
      </c>
      <c r="D2643" s="82">
        <f t="shared" si="123"/>
        <v>5.9400000000000008E-3</v>
      </c>
      <c r="E2643" s="81">
        <f t="shared" si="125"/>
        <v>3.3E-4</v>
      </c>
      <c r="F2643" s="97">
        <f>INDEX(バックデータ一覧!$G$4:$I$27,MATCH(計算過程!B2643,バックデータ一覧!$F$4:$F$27,0),MATCH(VLOOKUP(A2643,バックデータ一覧!$T$3:$U$367,2),バックデータ一覧!$G$3:$I$3,0))*10^-3</f>
        <v>3.3E-4</v>
      </c>
      <c r="G2643" s="97">
        <f>INDEX(バックデータ一覧!$J$4:$L$27,MATCH(計算過程!B2643,バックデータ一覧!$F$4:$F$27,0),MATCH(VLOOKUP(A2643,バックデータ一覧!$T$3:$U$367,2),バックデータ一覧!$J$3:$L$3,0))*10^-3</f>
        <v>6.7000000000000002E-4</v>
      </c>
      <c r="H2643" s="97">
        <f>INDEX(バックデータ一覧!$M$4:$O$27,MATCH(計算過程!B2643,バックデータ一覧!$F$4:$F$27,0),MATCH(VLOOKUP(A2643,バックデータ一覧!$T$3:$U$367,2),バックデータ一覧!$M$3:$O$3,0))*10^-3</f>
        <v>1E-3</v>
      </c>
      <c r="I2643" s="97">
        <f>INDEX(バックデータ一覧!$P$4:$R$27,MATCH(計算過程!B2643,バックデータ一覧!$F$4:$F$27,0),MATCH(VLOOKUP(A2643,バックデータ一覧!$T$3:$U$367,2),バックデータ一覧!$P$3:$R$3,0))*10^-3</f>
        <v>1.33E-3</v>
      </c>
    </row>
    <row r="2644" spans="1:9" x14ac:dyDescent="0.15">
      <c r="A2644" s="57">
        <v>41749</v>
      </c>
      <c r="B2644" s="9" t="s">
        <v>126</v>
      </c>
      <c r="C2644" s="83">
        <f t="shared" si="124"/>
        <v>6.2700000000000013E-3</v>
      </c>
      <c r="D2644" s="82">
        <f t="shared" si="123"/>
        <v>5.9400000000000008E-3</v>
      </c>
      <c r="E2644" s="81">
        <f t="shared" si="125"/>
        <v>3.3E-4</v>
      </c>
      <c r="F2644" s="97">
        <f>INDEX(バックデータ一覧!$G$4:$I$27,MATCH(計算過程!B2644,バックデータ一覧!$F$4:$F$27,0),MATCH(VLOOKUP(A2644,バックデータ一覧!$T$3:$U$367,2),バックデータ一覧!$G$3:$I$3,0))*10^-3</f>
        <v>3.3E-4</v>
      </c>
      <c r="G2644" s="97">
        <f>INDEX(バックデータ一覧!$J$4:$L$27,MATCH(計算過程!B2644,バックデータ一覧!$F$4:$F$27,0),MATCH(VLOOKUP(A2644,バックデータ一覧!$T$3:$U$367,2),バックデータ一覧!$J$3:$L$3,0))*10^-3</f>
        <v>6.7000000000000002E-4</v>
      </c>
      <c r="H2644" s="97">
        <f>INDEX(バックデータ一覧!$M$4:$O$27,MATCH(計算過程!B2644,バックデータ一覧!$F$4:$F$27,0),MATCH(VLOOKUP(A2644,バックデータ一覧!$T$3:$U$367,2),バックデータ一覧!$M$3:$O$3,0))*10^-3</f>
        <v>1E-3</v>
      </c>
      <c r="I2644" s="97">
        <f>INDEX(バックデータ一覧!$P$4:$R$27,MATCH(計算過程!B2644,バックデータ一覧!$F$4:$F$27,0),MATCH(VLOOKUP(A2644,バックデータ一覧!$T$3:$U$367,2),バックデータ一覧!$P$3:$R$3,0))*10^-3</f>
        <v>1.33E-3</v>
      </c>
    </row>
    <row r="2645" spans="1:9" x14ac:dyDescent="0.15">
      <c r="A2645" s="57">
        <v>41749</v>
      </c>
      <c r="B2645" s="9" t="s">
        <v>127</v>
      </c>
      <c r="C2645" s="83">
        <f t="shared" si="124"/>
        <v>1.2220000000000002E-2</v>
      </c>
      <c r="D2645" s="82">
        <f t="shared" si="123"/>
        <v>5.9400000000000008E-3</v>
      </c>
      <c r="E2645" s="81">
        <f t="shared" si="125"/>
        <v>6.28E-3</v>
      </c>
      <c r="F2645" s="97">
        <f>INDEX(バックデータ一覧!$G$4:$I$27,MATCH(計算過程!B2645,バックデータ一覧!$F$4:$F$27,0),MATCH(VLOOKUP(A2645,バックデータ一覧!$T$3:$U$367,2),バックデータ一覧!$G$3:$I$3,0))*10^-3</f>
        <v>6.28E-3</v>
      </c>
      <c r="G2645" s="97">
        <f>INDEX(バックデータ一覧!$J$4:$L$27,MATCH(計算過程!B2645,バックデータ一覧!$F$4:$F$27,0),MATCH(VLOOKUP(A2645,バックデータ一覧!$T$3:$U$367,2),バックデータ一覧!$J$3:$L$3,0))*10^-3</f>
        <v>1.256E-2</v>
      </c>
      <c r="H2645" s="97">
        <f>INDEX(バックデータ一覧!$M$4:$O$27,MATCH(計算過程!B2645,バックデータ一覧!$F$4:$F$27,0),MATCH(VLOOKUP(A2645,バックデータ一覧!$T$3:$U$367,2),バックデータ一覧!$M$3:$O$3,0))*10^-3</f>
        <v>1.8839999999999999E-2</v>
      </c>
      <c r="I2645" s="97">
        <f>INDEX(バックデータ一覧!$P$4:$R$27,MATCH(計算過程!B2645,バックデータ一覧!$F$4:$F$27,0),MATCH(VLOOKUP(A2645,バックデータ一覧!$T$3:$U$367,2),バックデータ一覧!$P$3:$R$3,0))*10^-3</f>
        <v>2.512E-2</v>
      </c>
    </row>
    <row r="2646" spans="1:9" x14ac:dyDescent="0.15">
      <c r="A2646" s="57">
        <v>41749</v>
      </c>
      <c r="B2646" s="9" t="s">
        <v>128</v>
      </c>
      <c r="C2646" s="83">
        <f t="shared" si="124"/>
        <v>1.2640000000000002E-2</v>
      </c>
      <c r="D2646" s="82">
        <f t="shared" si="123"/>
        <v>5.9400000000000008E-3</v>
      </c>
      <c r="E2646" s="81">
        <f t="shared" si="125"/>
        <v>6.7000000000000002E-3</v>
      </c>
      <c r="F2646" s="97">
        <f>INDEX(バックデータ一覧!$G$4:$I$27,MATCH(計算過程!B2646,バックデータ一覧!$F$4:$F$27,0),MATCH(VLOOKUP(A2646,バックデータ一覧!$T$3:$U$367,2),バックデータ一覧!$G$3:$I$3,0))*10^-3</f>
        <v>6.7000000000000002E-3</v>
      </c>
      <c r="G2646" s="97">
        <f>INDEX(バックデータ一覧!$J$4:$L$27,MATCH(計算過程!B2646,バックデータ一覧!$F$4:$F$27,0),MATCH(VLOOKUP(A2646,バックデータ一覧!$T$3:$U$367,2),バックデータ一覧!$J$3:$L$3,0))*10^-3</f>
        <v>1.3390000000000001E-2</v>
      </c>
      <c r="H2646" s="97">
        <f>INDEX(バックデータ一覧!$M$4:$O$27,MATCH(計算過程!B2646,バックデータ一覧!$F$4:$F$27,0),MATCH(VLOOKUP(A2646,バックデータ一覧!$T$3:$U$367,2),バックデータ一覧!$M$3:$O$3,0))*10^-3</f>
        <v>2.009E-2</v>
      </c>
      <c r="I2646" s="97">
        <f>INDEX(バックデータ一覧!$P$4:$R$27,MATCH(計算過程!B2646,バックデータ一覧!$F$4:$F$27,0),MATCH(VLOOKUP(A2646,バックデータ一覧!$T$3:$U$367,2),バックデータ一覧!$P$3:$R$3,0))*10^-3</f>
        <v>2.6790000000000001E-2</v>
      </c>
    </row>
    <row r="2647" spans="1:9" x14ac:dyDescent="0.15">
      <c r="A2647" s="57">
        <v>41750</v>
      </c>
      <c r="B2647" s="9" t="s">
        <v>105</v>
      </c>
      <c r="C2647" s="83">
        <f t="shared" si="124"/>
        <v>6.0700000000000007E-3</v>
      </c>
      <c r="D2647" s="82">
        <f t="shared" si="123"/>
        <v>5.9400000000000008E-3</v>
      </c>
      <c r="E2647" s="81">
        <f t="shared" si="125"/>
        <v>1.3000000000000002E-4</v>
      </c>
      <c r="F2647" s="97">
        <f>INDEX(バックデータ一覧!$G$4:$I$27,MATCH(計算過程!B2647,バックデータ一覧!$F$4:$F$27,0),MATCH(VLOOKUP(A2647,バックデータ一覧!$T$3:$U$367,2),バックデータ一覧!$G$3:$I$3,0))*10^-3</f>
        <v>1.3000000000000002E-4</v>
      </c>
      <c r="G2647" s="97">
        <f>INDEX(バックデータ一覧!$J$4:$L$27,MATCH(計算過程!B2647,バックデータ一覧!$F$4:$F$27,0),MATCH(VLOOKUP(A2647,バックデータ一覧!$T$3:$U$367,2),バックデータ一覧!$J$3:$L$3,0))*10^-3</f>
        <v>2.5000000000000001E-4</v>
      </c>
      <c r="H2647" s="97">
        <f>INDEX(バックデータ一覧!$M$4:$O$27,MATCH(計算過程!B2647,バックデータ一覧!$F$4:$F$27,0),MATCH(VLOOKUP(A2647,バックデータ一覧!$T$3:$U$367,2),バックデータ一覧!$M$3:$O$3,0))*10^-3</f>
        <v>3.8000000000000002E-4</v>
      </c>
      <c r="I2647" s="97">
        <f>INDEX(バックデータ一覧!$P$4:$R$27,MATCH(計算過程!B2647,バックデータ一覧!$F$4:$F$27,0),MATCH(VLOOKUP(A2647,バックデータ一覧!$T$3:$U$367,2),バックデータ一覧!$P$3:$R$3,0))*10^-3</f>
        <v>5.0000000000000001E-4</v>
      </c>
    </row>
    <row r="2648" spans="1:9" x14ac:dyDescent="0.15">
      <c r="A2648" s="57">
        <v>41750</v>
      </c>
      <c r="B2648" s="9" t="s">
        <v>106</v>
      </c>
      <c r="C2648" s="83">
        <f t="shared" si="124"/>
        <v>6.0700000000000007E-3</v>
      </c>
      <c r="D2648" s="82">
        <f t="shared" si="123"/>
        <v>5.9400000000000008E-3</v>
      </c>
      <c r="E2648" s="81">
        <f t="shared" si="125"/>
        <v>1.3000000000000002E-4</v>
      </c>
      <c r="F2648" s="97">
        <f>INDEX(バックデータ一覧!$G$4:$I$27,MATCH(計算過程!B2648,バックデータ一覧!$F$4:$F$27,0),MATCH(VLOOKUP(A2648,バックデータ一覧!$T$3:$U$367,2),バックデータ一覧!$G$3:$I$3,0))*10^-3</f>
        <v>1.3000000000000002E-4</v>
      </c>
      <c r="G2648" s="97">
        <f>INDEX(バックデータ一覧!$J$4:$L$27,MATCH(計算過程!B2648,バックデータ一覧!$F$4:$F$27,0),MATCH(VLOOKUP(A2648,バックデータ一覧!$T$3:$U$367,2),バックデータ一覧!$J$3:$L$3,0))*10^-3</f>
        <v>2.5000000000000001E-4</v>
      </c>
      <c r="H2648" s="97">
        <f>INDEX(バックデータ一覧!$M$4:$O$27,MATCH(計算過程!B2648,バックデータ一覧!$F$4:$F$27,0),MATCH(VLOOKUP(A2648,バックデータ一覧!$T$3:$U$367,2),バックデータ一覧!$M$3:$O$3,0))*10^-3</f>
        <v>3.8000000000000002E-4</v>
      </c>
      <c r="I2648" s="97">
        <f>INDEX(バックデータ一覧!$P$4:$R$27,MATCH(計算過程!B2648,バックデータ一覧!$F$4:$F$27,0),MATCH(VLOOKUP(A2648,バックデータ一覧!$T$3:$U$367,2),バックデータ一覧!$P$3:$R$3,0))*10^-3</f>
        <v>5.0000000000000001E-4</v>
      </c>
    </row>
    <row r="2649" spans="1:9" x14ac:dyDescent="0.15">
      <c r="A2649" s="57">
        <v>41750</v>
      </c>
      <c r="B2649" s="9" t="s">
        <v>107</v>
      </c>
      <c r="C2649" s="83">
        <f t="shared" si="124"/>
        <v>6.0700000000000007E-3</v>
      </c>
      <c r="D2649" s="82">
        <f t="shared" si="123"/>
        <v>5.9400000000000008E-3</v>
      </c>
      <c r="E2649" s="81">
        <f t="shared" si="125"/>
        <v>1.3000000000000002E-4</v>
      </c>
      <c r="F2649" s="97">
        <f>INDEX(バックデータ一覧!$G$4:$I$27,MATCH(計算過程!B2649,バックデータ一覧!$F$4:$F$27,0),MATCH(VLOOKUP(A2649,バックデータ一覧!$T$3:$U$367,2),バックデータ一覧!$G$3:$I$3,0))*10^-3</f>
        <v>1.3000000000000002E-4</v>
      </c>
      <c r="G2649" s="97">
        <f>INDEX(バックデータ一覧!$J$4:$L$27,MATCH(計算過程!B2649,バックデータ一覧!$F$4:$F$27,0),MATCH(VLOOKUP(A2649,バックデータ一覧!$T$3:$U$367,2),バックデータ一覧!$J$3:$L$3,0))*10^-3</f>
        <v>2.5000000000000001E-4</v>
      </c>
      <c r="H2649" s="97">
        <f>INDEX(バックデータ一覧!$M$4:$O$27,MATCH(計算過程!B2649,バックデータ一覧!$F$4:$F$27,0),MATCH(VLOOKUP(A2649,バックデータ一覧!$T$3:$U$367,2),バックデータ一覧!$M$3:$O$3,0))*10^-3</f>
        <v>3.8000000000000002E-4</v>
      </c>
      <c r="I2649" s="97">
        <f>INDEX(バックデータ一覧!$P$4:$R$27,MATCH(計算過程!B2649,バックデータ一覧!$F$4:$F$27,0),MATCH(VLOOKUP(A2649,バックデータ一覧!$T$3:$U$367,2),バックデータ一覧!$P$3:$R$3,0))*10^-3</f>
        <v>5.0000000000000001E-4</v>
      </c>
    </row>
    <row r="2650" spans="1:9" x14ac:dyDescent="0.15">
      <c r="A2650" s="57">
        <v>41750</v>
      </c>
      <c r="B2650" s="9" t="s">
        <v>108</v>
      </c>
      <c r="C2650" s="83">
        <f t="shared" si="124"/>
        <v>6.0700000000000007E-3</v>
      </c>
      <c r="D2650" s="82">
        <f t="shared" si="123"/>
        <v>5.9400000000000008E-3</v>
      </c>
      <c r="E2650" s="81">
        <f t="shared" si="125"/>
        <v>1.3000000000000002E-4</v>
      </c>
      <c r="F2650" s="97">
        <f>INDEX(バックデータ一覧!$G$4:$I$27,MATCH(計算過程!B2650,バックデータ一覧!$F$4:$F$27,0),MATCH(VLOOKUP(A2650,バックデータ一覧!$T$3:$U$367,2),バックデータ一覧!$G$3:$I$3,0))*10^-3</f>
        <v>1.3000000000000002E-4</v>
      </c>
      <c r="G2650" s="97">
        <f>INDEX(バックデータ一覧!$J$4:$L$27,MATCH(計算過程!B2650,バックデータ一覧!$F$4:$F$27,0),MATCH(VLOOKUP(A2650,バックデータ一覧!$T$3:$U$367,2),バックデータ一覧!$J$3:$L$3,0))*10^-3</f>
        <v>2.5000000000000001E-4</v>
      </c>
      <c r="H2650" s="97">
        <f>INDEX(バックデータ一覧!$M$4:$O$27,MATCH(計算過程!B2650,バックデータ一覧!$F$4:$F$27,0),MATCH(VLOOKUP(A2650,バックデータ一覧!$T$3:$U$367,2),バックデータ一覧!$M$3:$O$3,0))*10^-3</f>
        <v>3.8000000000000002E-4</v>
      </c>
      <c r="I2650" s="97">
        <f>INDEX(バックデータ一覧!$P$4:$R$27,MATCH(計算過程!B2650,バックデータ一覧!$F$4:$F$27,0),MATCH(VLOOKUP(A2650,バックデータ一覧!$T$3:$U$367,2),バックデータ一覧!$P$3:$R$3,0))*10^-3</f>
        <v>5.0000000000000001E-4</v>
      </c>
    </row>
    <row r="2651" spans="1:9" x14ac:dyDescent="0.15">
      <c r="A2651" s="57">
        <v>41750</v>
      </c>
      <c r="B2651" s="9" t="s">
        <v>109</v>
      </c>
      <c r="C2651" s="83">
        <f t="shared" si="124"/>
        <v>6.0700000000000007E-3</v>
      </c>
      <c r="D2651" s="82">
        <f t="shared" si="123"/>
        <v>5.9400000000000008E-3</v>
      </c>
      <c r="E2651" s="81">
        <f t="shared" si="125"/>
        <v>1.3000000000000002E-4</v>
      </c>
      <c r="F2651" s="97">
        <f>INDEX(バックデータ一覧!$G$4:$I$27,MATCH(計算過程!B2651,バックデータ一覧!$F$4:$F$27,0),MATCH(VLOOKUP(A2651,バックデータ一覧!$T$3:$U$367,2),バックデータ一覧!$G$3:$I$3,0))*10^-3</f>
        <v>1.3000000000000002E-4</v>
      </c>
      <c r="G2651" s="97">
        <f>INDEX(バックデータ一覧!$J$4:$L$27,MATCH(計算過程!B2651,バックデータ一覧!$F$4:$F$27,0),MATCH(VLOOKUP(A2651,バックデータ一覧!$T$3:$U$367,2),バックデータ一覧!$J$3:$L$3,0))*10^-3</f>
        <v>2.5000000000000001E-4</v>
      </c>
      <c r="H2651" s="97">
        <f>INDEX(バックデータ一覧!$M$4:$O$27,MATCH(計算過程!B2651,バックデータ一覧!$F$4:$F$27,0),MATCH(VLOOKUP(A2651,バックデータ一覧!$T$3:$U$367,2),バックデータ一覧!$M$3:$O$3,0))*10^-3</f>
        <v>3.8000000000000002E-4</v>
      </c>
      <c r="I2651" s="97">
        <f>INDEX(バックデータ一覧!$P$4:$R$27,MATCH(計算過程!B2651,バックデータ一覧!$F$4:$F$27,0),MATCH(VLOOKUP(A2651,バックデータ一覧!$T$3:$U$367,2),バックデータ一覧!$P$3:$R$3,0))*10^-3</f>
        <v>5.0000000000000001E-4</v>
      </c>
    </row>
    <row r="2652" spans="1:9" x14ac:dyDescent="0.15">
      <c r="A2652" s="57">
        <v>41750</v>
      </c>
      <c r="B2652" s="9" t="s">
        <v>110</v>
      </c>
      <c r="C2652" s="83">
        <f t="shared" si="124"/>
        <v>6.0700000000000007E-3</v>
      </c>
      <c r="D2652" s="82">
        <f t="shared" si="123"/>
        <v>5.9400000000000008E-3</v>
      </c>
      <c r="E2652" s="81">
        <f t="shared" si="125"/>
        <v>1.3000000000000002E-4</v>
      </c>
      <c r="F2652" s="97">
        <f>INDEX(バックデータ一覧!$G$4:$I$27,MATCH(計算過程!B2652,バックデータ一覧!$F$4:$F$27,0),MATCH(VLOOKUP(A2652,バックデータ一覧!$T$3:$U$367,2),バックデータ一覧!$G$3:$I$3,0))*10^-3</f>
        <v>1.3000000000000002E-4</v>
      </c>
      <c r="G2652" s="97">
        <f>INDEX(バックデータ一覧!$J$4:$L$27,MATCH(計算過程!B2652,バックデータ一覧!$F$4:$F$27,0),MATCH(VLOOKUP(A2652,バックデータ一覧!$T$3:$U$367,2),バックデータ一覧!$J$3:$L$3,0))*10^-3</f>
        <v>2.5000000000000001E-4</v>
      </c>
      <c r="H2652" s="97">
        <f>INDEX(バックデータ一覧!$M$4:$O$27,MATCH(計算過程!B2652,バックデータ一覧!$F$4:$F$27,0),MATCH(VLOOKUP(A2652,バックデータ一覧!$T$3:$U$367,2),バックデータ一覧!$M$3:$O$3,0))*10^-3</f>
        <v>3.8000000000000002E-4</v>
      </c>
      <c r="I2652" s="97">
        <f>INDEX(バックデータ一覧!$P$4:$R$27,MATCH(計算過程!B2652,バックデータ一覧!$F$4:$F$27,0),MATCH(VLOOKUP(A2652,バックデータ一覧!$T$3:$U$367,2),バックデータ一覧!$P$3:$R$3,0))*10^-3</f>
        <v>5.0000000000000001E-4</v>
      </c>
    </row>
    <row r="2653" spans="1:9" x14ac:dyDescent="0.15">
      <c r="A2653" s="57">
        <v>41750</v>
      </c>
      <c r="B2653" s="9" t="s">
        <v>111</v>
      </c>
      <c r="C2653" s="83">
        <f t="shared" si="124"/>
        <v>9.3200000000000002E-3</v>
      </c>
      <c r="D2653" s="82">
        <f t="shared" si="123"/>
        <v>5.9400000000000008E-3</v>
      </c>
      <c r="E2653" s="81">
        <f t="shared" si="125"/>
        <v>3.3799999999999998E-3</v>
      </c>
      <c r="F2653" s="97">
        <f>INDEX(バックデータ一覧!$G$4:$I$27,MATCH(計算過程!B2653,バックデータ一覧!$F$4:$F$27,0),MATCH(VLOOKUP(A2653,バックデータ一覧!$T$3:$U$367,2),バックデータ一覧!$G$3:$I$3,0))*10^-3</f>
        <v>3.3799999999999998E-3</v>
      </c>
      <c r="G2653" s="97">
        <f>INDEX(バックデータ一覧!$J$4:$L$27,MATCH(計算過程!B2653,バックデータ一覧!$F$4:$F$27,0),MATCH(VLOOKUP(A2653,バックデータ一覧!$T$3:$U$367,2),バックデータ一覧!$J$3:$L$3,0))*10^-3</f>
        <v>6.7499999999999999E-3</v>
      </c>
      <c r="H2653" s="97">
        <f>INDEX(バックデータ一覧!$M$4:$O$27,MATCH(計算過程!B2653,バックデータ一覧!$F$4:$F$27,0),MATCH(VLOOKUP(A2653,バックデータ一覧!$T$3:$U$367,2),バックデータ一覧!$M$3:$O$3,0))*10^-3</f>
        <v>1.0130000000000002E-2</v>
      </c>
      <c r="I2653" s="97">
        <f>INDEX(バックデータ一覧!$P$4:$R$27,MATCH(計算過程!B2653,バックデータ一覧!$F$4:$F$27,0),MATCH(VLOOKUP(A2653,バックデータ一覧!$T$3:$U$367,2),バックデータ一覧!$P$3:$R$3,0))*10^-3</f>
        <v>1.3509999999999999E-2</v>
      </c>
    </row>
    <row r="2654" spans="1:9" x14ac:dyDescent="0.15">
      <c r="A2654" s="57">
        <v>41750</v>
      </c>
      <c r="B2654" s="9" t="s">
        <v>112</v>
      </c>
      <c r="C2654" s="83">
        <f t="shared" si="124"/>
        <v>6.4800000000000005E-3</v>
      </c>
      <c r="D2654" s="82">
        <f t="shared" si="123"/>
        <v>5.9400000000000008E-3</v>
      </c>
      <c r="E2654" s="81">
        <f t="shared" si="125"/>
        <v>5.4000000000000001E-4</v>
      </c>
      <c r="F2654" s="97">
        <f>INDEX(バックデータ一覧!$G$4:$I$27,MATCH(計算過程!B2654,バックデータ一覧!$F$4:$F$27,0),MATCH(VLOOKUP(A2654,バックデータ一覧!$T$3:$U$367,2),バックデータ一覧!$G$3:$I$3,0))*10^-3</f>
        <v>5.4000000000000001E-4</v>
      </c>
      <c r="G2654" s="97">
        <f>INDEX(バックデータ一覧!$J$4:$L$27,MATCH(計算過程!B2654,バックデータ一覧!$F$4:$F$27,0),MATCH(VLOOKUP(A2654,バックデータ一覧!$T$3:$U$367,2),バックデータ一覧!$J$3:$L$3,0))*10^-3</f>
        <v>1.08E-3</v>
      </c>
      <c r="H2654" s="97">
        <f>INDEX(バックデータ一覧!$M$4:$O$27,MATCH(計算過程!B2654,バックデータ一覧!$F$4:$F$27,0),MATCH(VLOOKUP(A2654,バックデータ一覧!$T$3:$U$367,2),バックデータ一覧!$M$3:$O$3,0))*10^-3</f>
        <v>1.6299999999999999E-3</v>
      </c>
      <c r="I2654" s="97">
        <f>INDEX(バックデータ一覧!$P$4:$R$27,MATCH(計算過程!B2654,バックデータ一覧!$F$4:$F$27,0),MATCH(VLOOKUP(A2654,バックデータ一覧!$T$3:$U$367,2),バックデータ一覧!$P$3:$R$3,0))*10^-3</f>
        <v>2.1700000000000001E-3</v>
      </c>
    </row>
    <row r="2655" spans="1:9" x14ac:dyDescent="0.15">
      <c r="A2655" s="57">
        <v>41750</v>
      </c>
      <c r="B2655" s="9" t="s">
        <v>113</v>
      </c>
      <c r="C2655" s="83">
        <f t="shared" si="124"/>
        <v>6.4800000000000005E-3</v>
      </c>
      <c r="D2655" s="82">
        <f t="shared" si="123"/>
        <v>5.9400000000000008E-3</v>
      </c>
      <c r="E2655" s="81">
        <f t="shared" si="125"/>
        <v>5.4000000000000001E-4</v>
      </c>
      <c r="F2655" s="97">
        <f>INDEX(バックデータ一覧!$G$4:$I$27,MATCH(計算過程!B2655,バックデータ一覧!$F$4:$F$27,0),MATCH(VLOOKUP(A2655,バックデータ一覧!$T$3:$U$367,2),バックデータ一覧!$G$3:$I$3,0))*10^-3</f>
        <v>5.4000000000000001E-4</v>
      </c>
      <c r="G2655" s="97">
        <f>INDEX(バックデータ一覧!$J$4:$L$27,MATCH(計算過程!B2655,バックデータ一覧!$F$4:$F$27,0),MATCH(VLOOKUP(A2655,バックデータ一覧!$T$3:$U$367,2),バックデータ一覧!$J$3:$L$3,0))*10^-3</f>
        <v>1.08E-3</v>
      </c>
      <c r="H2655" s="97">
        <f>INDEX(バックデータ一覧!$M$4:$O$27,MATCH(計算過程!B2655,バックデータ一覧!$F$4:$F$27,0),MATCH(VLOOKUP(A2655,バックデータ一覧!$T$3:$U$367,2),バックデータ一覧!$M$3:$O$3,0))*10^-3</f>
        <v>1.6299999999999999E-3</v>
      </c>
      <c r="I2655" s="97">
        <f>INDEX(バックデータ一覧!$P$4:$R$27,MATCH(計算過程!B2655,バックデータ一覧!$F$4:$F$27,0),MATCH(VLOOKUP(A2655,バックデータ一覧!$T$3:$U$367,2),バックデータ一覧!$P$3:$R$3,0))*10^-3</f>
        <v>2.1700000000000001E-3</v>
      </c>
    </row>
    <row r="2656" spans="1:9" x14ac:dyDescent="0.15">
      <c r="A2656" s="57">
        <v>41750</v>
      </c>
      <c r="B2656" s="9" t="s">
        <v>114</v>
      </c>
      <c r="C2656" s="83">
        <f t="shared" si="124"/>
        <v>6.0700000000000007E-3</v>
      </c>
      <c r="D2656" s="82">
        <f t="shared" si="123"/>
        <v>5.9400000000000008E-3</v>
      </c>
      <c r="E2656" s="81">
        <f t="shared" si="125"/>
        <v>1.3000000000000002E-4</v>
      </c>
      <c r="F2656" s="97">
        <f>INDEX(バックデータ一覧!$G$4:$I$27,MATCH(計算過程!B2656,バックデータ一覧!$F$4:$F$27,0),MATCH(VLOOKUP(A2656,バックデータ一覧!$T$3:$U$367,2),バックデータ一覧!$G$3:$I$3,0))*10^-3</f>
        <v>1.3000000000000002E-4</v>
      </c>
      <c r="G2656" s="97">
        <f>INDEX(バックデータ一覧!$J$4:$L$27,MATCH(計算過程!B2656,バックデータ一覧!$F$4:$F$27,0),MATCH(VLOOKUP(A2656,バックデータ一覧!$T$3:$U$367,2),バックデータ一覧!$J$3:$L$3,0))*10^-3</f>
        <v>2.5000000000000001E-4</v>
      </c>
      <c r="H2656" s="97">
        <f>INDEX(バックデータ一覧!$M$4:$O$27,MATCH(計算過程!B2656,バックデータ一覧!$F$4:$F$27,0),MATCH(VLOOKUP(A2656,バックデータ一覧!$T$3:$U$367,2),バックデータ一覧!$M$3:$O$3,0))*10^-3</f>
        <v>3.8000000000000002E-4</v>
      </c>
      <c r="I2656" s="97">
        <f>INDEX(バックデータ一覧!$P$4:$R$27,MATCH(計算過程!B2656,バックデータ一覧!$F$4:$F$27,0),MATCH(VLOOKUP(A2656,バックデータ一覧!$T$3:$U$367,2),バックデータ一覧!$P$3:$R$3,0))*10^-3</f>
        <v>5.0000000000000001E-4</v>
      </c>
    </row>
    <row r="2657" spans="1:9" x14ac:dyDescent="0.15">
      <c r="A2657" s="57">
        <v>41750</v>
      </c>
      <c r="B2657" s="9" t="s">
        <v>115</v>
      </c>
      <c r="C2657" s="83">
        <f t="shared" si="124"/>
        <v>6.2700000000000013E-3</v>
      </c>
      <c r="D2657" s="82">
        <f t="shared" si="123"/>
        <v>5.9400000000000008E-3</v>
      </c>
      <c r="E2657" s="81">
        <f t="shared" si="125"/>
        <v>3.3E-4</v>
      </c>
      <c r="F2657" s="97">
        <f>INDEX(バックデータ一覧!$G$4:$I$27,MATCH(計算過程!B2657,バックデータ一覧!$F$4:$F$27,0),MATCH(VLOOKUP(A2657,バックデータ一覧!$T$3:$U$367,2),バックデータ一覧!$G$3:$I$3,0))*10^-3</f>
        <v>3.3E-4</v>
      </c>
      <c r="G2657" s="97">
        <f>INDEX(バックデータ一覧!$J$4:$L$27,MATCH(計算過程!B2657,バックデータ一覧!$F$4:$F$27,0),MATCH(VLOOKUP(A2657,バックデータ一覧!$T$3:$U$367,2),バックデータ一覧!$J$3:$L$3,0))*10^-3</f>
        <v>6.7000000000000002E-4</v>
      </c>
      <c r="H2657" s="97">
        <f>INDEX(バックデータ一覧!$M$4:$O$27,MATCH(計算過程!B2657,バックデータ一覧!$F$4:$F$27,0),MATCH(VLOOKUP(A2657,バックデータ一覧!$T$3:$U$367,2),バックデータ一覧!$M$3:$O$3,0))*10^-3</f>
        <v>1E-3</v>
      </c>
      <c r="I2657" s="97">
        <f>INDEX(バックデータ一覧!$P$4:$R$27,MATCH(計算過程!B2657,バックデータ一覧!$F$4:$F$27,0),MATCH(VLOOKUP(A2657,バックデータ一覧!$T$3:$U$367,2),バックデータ一覧!$P$3:$R$3,0))*10^-3</f>
        <v>1.33E-3</v>
      </c>
    </row>
    <row r="2658" spans="1:9" x14ac:dyDescent="0.15">
      <c r="A2658" s="57">
        <v>41750</v>
      </c>
      <c r="B2658" s="9" t="s">
        <v>116</v>
      </c>
      <c r="C2658" s="83">
        <f t="shared" si="124"/>
        <v>6.0700000000000007E-3</v>
      </c>
      <c r="D2658" s="82">
        <f t="shared" si="123"/>
        <v>5.9400000000000008E-3</v>
      </c>
      <c r="E2658" s="81">
        <f t="shared" si="125"/>
        <v>1.3000000000000002E-4</v>
      </c>
      <c r="F2658" s="97">
        <f>INDEX(バックデータ一覧!$G$4:$I$27,MATCH(計算過程!B2658,バックデータ一覧!$F$4:$F$27,0),MATCH(VLOOKUP(A2658,バックデータ一覧!$T$3:$U$367,2),バックデータ一覧!$G$3:$I$3,0))*10^-3</f>
        <v>1.3000000000000002E-4</v>
      </c>
      <c r="G2658" s="97">
        <f>INDEX(バックデータ一覧!$J$4:$L$27,MATCH(計算過程!B2658,バックデータ一覧!$F$4:$F$27,0),MATCH(VLOOKUP(A2658,バックデータ一覧!$T$3:$U$367,2),バックデータ一覧!$J$3:$L$3,0))*10^-3</f>
        <v>2.5000000000000001E-4</v>
      </c>
      <c r="H2658" s="97">
        <f>INDEX(バックデータ一覧!$M$4:$O$27,MATCH(計算過程!B2658,バックデータ一覧!$F$4:$F$27,0),MATCH(VLOOKUP(A2658,バックデータ一覧!$T$3:$U$367,2),バックデータ一覧!$M$3:$O$3,0))*10^-3</f>
        <v>3.8000000000000002E-4</v>
      </c>
      <c r="I2658" s="97">
        <f>INDEX(バックデータ一覧!$P$4:$R$27,MATCH(計算過程!B2658,バックデータ一覧!$F$4:$F$27,0),MATCH(VLOOKUP(A2658,バックデータ一覧!$T$3:$U$367,2),バックデータ一覧!$P$3:$R$3,0))*10^-3</f>
        <v>5.0000000000000001E-4</v>
      </c>
    </row>
    <row r="2659" spans="1:9" x14ac:dyDescent="0.15">
      <c r="A2659" s="57">
        <v>41750</v>
      </c>
      <c r="B2659" s="9" t="s">
        <v>117</v>
      </c>
      <c r="C2659" s="83">
        <f t="shared" si="124"/>
        <v>9.3200000000000002E-3</v>
      </c>
      <c r="D2659" s="82">
        <f t="shared" si="123"/>
        <v>5.9400000000000008E-3</v>
      </c>
      <c r="E2659" s="81">
        <f t="shared" si="125"/>
        <v>3.3799999999999998E-3</v>
      </c>
      <c r="F2659" s="97">
        <f>INDEX(バックデータ一覧!$G$4:$I$27,MATCH(計算過程!B2659,バックデータ一覧!$F$4:$F$27,0),MATCH(VLOOKUP(A2659,バックデータ一覧!$T$3:$U$367,2),バックデータ一覧!$G$3:$I$3,0))*10^-3</f>
        <v>3.3799999999999998E-3</v>
      </c>
      <c r="G2659" s="97">
        <f>INDEX(バックデータ一覧!$J$4:$L$27,MATCH(計算過程!B2659,バックデータ一覧!$F$4:$F$27,0),MATCH(VLOOKUP(A2659,バックデータ一覧!$T$3:$U$367,2),バックデータ一覧!$J$3:$L$3,0))*10^-3</f>
        <v>6.7499999999999999E-3</v>
      </c>
      <c r="H2659" s="97">
        <f>INDEX(バックデータ一覧!$M$4:$O$27,MATCH(計算過程!B2659,バックデータ一覧!$F$4:$F$27,0),MATCH(VLOOKUP(A2659,バックデータ一覧!$T$3:$U$367,2),バックデータ一覧!$M$3:$O$3,0))*10^-3</f>
        <v>1.0130000000000002E-2</v>
      </c>
      <c r="I2659" s="97">
        <f>INDEX(バックデータ一覧!$P$4:$R$27,MATCH(計算過程!B2659,バックデータ一覧!$F$4:$F$27,0),MATCH(VLOOKUP(A2659,バックデータ一覧!$T$3:$U$367,2),バックデータ一覧!$P$3:$R$3,0))*10^-3</f>
        <v>1.3509999999999999E-2</v>
      </c>
    </row>
    <row r="2660" spans="1:9" x14ac:dyDescent="0.15">
      <c r="A2660" s="57">
        <v>41750</v>
      </c>
      <c r="B2660" s="9" t="s">
        <v>118</v>
      </c>
      <c r="C2660" s="83">
        <f t="shared" si="124"/>
        <v>6.2700000000000013E-3</v>
      </c>
      <c r="D2660" s="82">
        <f t="shared" si="123"/>
        <v>5.9400000000000008E-3</v>
      </c>
      <c r="E2660" s="81">
        <f t="shared" si="125"/>
        <v>3.3E-4</v>
      </c>
      <c r="F2660" s="97">
        <f>INDEX(バックデータ一覧!$G$4:$I$27,MATCH(計算過程!B2660,バックデータ一覧!$F$4:$F$27,0),MATCH(VLOOKUP(A2660,バックデータ一覧!$T$3:$U$367,2),バックデータ一覧!$G$3:$I$3,0))*10^-3</f>
        <v>3.3E-4</v>
      </c>
      <c r="G2660" s="97">
        <f>INDEX(バックデータ一覧!$J$4:$L$27,MATCH(計算過程!B2660,バックデータ一覧!$F$4:$F$27,0),MATCH(VLOOKUP(A2660,バックデータ一覧!$T$3:$U$367,2),バックデータ一覧!$J$3:$L$3,0))*10^-3</f>
        <v>6.7000000000000002E-4</v>
      </c>
      <c r="H2660" s="97">
        <f>INDEX(バックデータ一覧!$M$4:$O$27,MATCH(計算過程!B2660,バックデータ一覧!$F$4:$F$27,0),MATCH(VLOOKUP(A2660,バックデータ一覧!$T$3:$U$367,2),バックデータ一覧!$M$3:$O$3,0))*10^-3</f>
        <v>1E-3</v>
      </c>
      <c r="I2660" s="97">
        <f>INDEX(バックデータ一覧!$P$4:$R$27,MATCH(計算過程!B2660,バックデータ一覧!$F$4:$F$27,0),MATCH(VLOOKUP(A2660,バックデータ一覧!$T$3:$U$367,2),バックデータ一覧!$P$3:$R$3,0))*10^-3</f>
        <v>1.33E-3</v>
      </c>
    </row>
    <row r="2661" spans="1:9" x14ac:dyDescent="0.15">
      <c r="A2661" s="57">
        <v>41750</v>
      </c>
      <c r="B2661" s="9" t="s">
        <v>119</v>
      </c>
      <c r="C2661" s="83">
        <f t="shared" si="124"/>
        <v>6.0700000000000007E-3</v>
      </c>
      <c r="D2661" s="82">
        <f t="shared" si="123"/>
        <v>5.9400000000000008E-3</v>
      </c>
      <c r="E2661" s="81">
        <f t="shared" si="125"/>
        <v>1.3000000000000002E-4</v>
      </c>
      <c r="F2661" s="97">
        <f>INDEX(バックデータ一覧!$G$4:$I$27,MATCH(計算過程!B2661,バックデータ一覧!$F$4:$F$27,0),MATCH(VLOOKUP(A2661,バックデータ一覧!$T$3:$U$367,2),バックデータ一覧!$G$3:$I$3,0))*10^-3</f>
        <v>1.3000000000000002E-4</v>
      </c>
      <c r="G2661" s="97">
        <f>INDEX(バックデータ一覧!$J$4:$L$27,MATCH(計算過程!B2661,バックデータ一覧!$F$4:$F$27,0),MATCH(VLOOKUP(A2661,バックデータ一覧!$T$3:$U$367,2),バックデータ一覧!$J$3:$L$3,0))*10^-3</f>
        <v>2.5000000000000001E-4</v>
      </c>
      <c r="H2661" s="97">
        <f>INDEX(バックデータ一覧!$M$4:$O$27,MATCH(計算過程!B2661,バックデータ一覧!$F$4:$F$27,0),MATCH(VLOOKUP(A2661,バックデータ一覧!$T$3:$U$367,2),バックデータ一覧!$M$3:$O$3,0))*10^-3</f>
        <v>3.8000000000000002E-4</v>
      </c>
      <c r="I2661" s="97">
        <f>INDEX(バックデータ一覧!$P$4:$R$27,MATCH(計算過程!B2661,バックデータ一覧!$F$4:$F$27,0),MATCH(VLOOKUP(A2661,バックデータ一覧!$T$3:$U$367,2),バックデータ一覧!$P$3:$R$3,0))*10^-3</f>
        <v>5.0000000000000001E-4</v>
      </c>
    </row>
    <row r="2662" spans="1:9" x14ac:dyDescent="0.15">
      <c r="A2662" s="57">
        <v>41750</v>
      </c>
      <c r="B2662" s="9" t="s">
        <v>120</v>
      </c>
      <c r="C2662" s="83">
        <f t="shared" si="124"/>
        <v>6.0700000000000007E-3</v>
      </c>
      <c r="D2662" s="82">
        <f t="shared" si="123"/>
        <v>5.9400000000000008E-3</v>
      </c>
      <c r="E2662" s="81">
        <f t="shared" si="125"/>
        <v>1.3000000000000002E-4</v>
      </c>
      <c r="F2662" s="97">
        <f>INDEX(バックデータ一覧!$G$4:$I$27,MATCH(計算過程!B2662,バックデータ一覧!$F$4:$F$27,0),MATCH(VLOOKUP(A2662,バックデータ一覧!$T$3:$U$367,2),バックデータ一覧!$G$3:$I$3,0))*10^-3</f>
        <v>1.3000000000000002E-4</v>
      </c>
      <c r="G2662" s="97">
        <f>INDEX(バックデータ一覧!$J$4:$L$27,MATCH(計算過程!B2662,バックデータ一覧!$F$4:$F$27,0),MATCH(VLOOKUP(A2662,バックデータ一覧!$T$3:$U$367,2),バックデータ一覧!$J$3:$L$3,0))*10^-3</f>
        <v>2.5000000000000001E-4</v>
      </c>
      <c r="H2662" s="97">
        <f>INDEX(バックデータ一覧!$M$4:$O$27,MATCH(計算過程!B2662,バックデータ一覧!$F$4:$F$27,0),MATCH(VLOOKUP(A2662,バックデータ一覧!$T$3:$U$367,2),バックデータ一覧!$M$3:$O$3,0))*10^-3</f>
        <v>3.8000000000000002E-4</v>
      </c>
      <c r="I2662" s="97">
        <f>INDEX(バックデータ一覧!$P$4:$R$27,MATCH(計算過程!B2662,バックデータ一覧!$F$4:$F$27,0),MATCH(VLOOKUP(A2662,バックデータ一覧!$T$3:$U$367,2),バックデータ一覧!$P$3:$R$3,0))*10^-3</f>
        <v>5.0000000000000001E-4</v>
      </c>
    </row>
    <row r="2663" spans="1:9" x14ac:dyDescent="0.15">
      <c r="A2663" s="57">
        <v>41750</v>
      </c>
      <c r="B2663" s="9" t="s">
        <v>121</v>
      </c>
      <c r="C2663" s="83">
        <f t="shared" si="124"/>
        <v>6.2700000000000013E-3</v>
      </c>
      <c r="D2663" s="82">
        <f t="shared" si="123"/>
        <v>5.9400000000000008E-3</v>
      </c>
      <c r="E2663" s="81">
        <f t="shared" si="125"/>
        <v>3.3E-4</v>
      </c>
      <c r="F2663" s="97">
        <f>INDEX(バックデータ一覧!$G$4:$I$27,MATCH(計算過程!B2663,バックデータ一覧!$F$4:$F$27,0),MATCH(VLOOKUP(A2663,バックデータ一覧!$T$3:$U$367,2),バックデータ一覧!$G$3:$I$3,0))*10^-3</f>
        <v>3.3E-4</v>
      </c>
      <c r="G2663" s="97">
        <f>INDEX(バックデータ一覧!$J$4:$L$27,MATCH(計算過程!B2663,バックデータ一覧!$F$4:$F$27,0),MATCH(VLOOKUP(A2663,バックデータ一覧!$T$3:$U$367,2),バックデータ一覧!$J$3:$L$3,0))*10^-3</f>
        <v>6.7000000000000002E-4</v>
      </c>
      <c r="H2663" s="97">
        <f>INDEX(バックデータ一覧!$M$4:$O$27,MATCH(計算過程!B2663,バックデータ一覧!$F$4:$F$27,0),MATCH(VLOOKUP(A2663,バックデータ一覧!$T$3:$U$367,2),バックデータ一覧!$M$3:$O$3,0))*10^-3</f>
        <v>1E-3</v>
      </c>
      <c r="I2663" s="97">
        <f>INDEX(バックデータ一覧!$P$4:$R$27,MATCH(計算過程!B2663,バックデータ一覧!$F$4:$F$27,0),MATCH(VLOOKUP(A2663,バックデータ一覧!$T$3:$U$367,2),バックデータ一覧!$P$3:$R$3,0))*10^-3</f>
        <v>1.33E-3</v>
      </c>
    </row>
    <row r="2664" spans="1:9" x14ac:dyDescent="0.15">
      <c r="A2664" s="57">
        <v>41750</v>
      </c>
      <c r="B2664" s="9" t="s">
        <v>122</v>
      </c>
      <c r="C2664" s="83">
        <f t="shared" si="124"/>
        <v>6.2700000000000013E-3</v>
      </c>
      <c r="D2664" s="82">
        <f t="shared" si="123"/>
        <v>5.9400000000000008E-3</v>
      </c>
      <c r="E2664" s="81">
        <f t="shared" si="125"/>
        <v>3.3E-4</v>
      </c>
      <c r="F2664" s="97">
        <f>INDEX(バックデータ一覧!$G$4:$I$27,MATCH(計算過程!B2664,バックデータ一覧!$F$4:$F$27,0),MATCH(VLOOKUP(A2664,バックデータ一覧!$T$3:$U$367,2),バックデータ一覧!$G$3:$I$3,0))*10^-3</f>
        <v>3.3E-4</v>
      </c>
      <c r="G2664" s="97">
        <f>INDEX(バックデータ一覧!$J$4:$L$27,MATCH(計算過程!B2664,バックデータ一覧!$F$4:$F$27,0),MATCH(VLOOKUP(A2664,バックデータ一覧!$T$3:$U$367,2),バックデータ一覧!$J$3:$L$3,0))*10^-3</f>
        <v>6.7000000000000002E-4</v>
      </c>
      <c r="H2664" s="97">
        <f>INDEX(バックデータ一覧!$M$4:$O$27,MATCH(計算過程!B2664,バックデータ一覧!$F$4:$F$27,0),MATCH(VLOOKUP(A2664,バックデータ一覧!$T$3:$U$367,2),バックデータ一覧!$M$3:$O$3,0))*10^-3</f>
        <v>1E-3</v>
      </c>
      <c r="I2664" s="97">
        <f>INDEX(バックデータ一覧!$P$4:$R$27,MATCH(計算過程!B2664,バックデータ一覧!$F$4:$F$27,0),MATCH(VLOOKUP(A2664,バックデータ一覧!$T$3:$U$367,2),バックデータ一覧!$P$3:$R$3,0))*10^-3</f>
        <v>1.33E-3</v>
      </c>
    </row>
    <row r="2665" spans="1:9" x14ac:dyDescent="0.15">
      <c r="A2665" s="57">
        <v>41750</v>
      </c>
      <c r="B2665" s="9" t="s">
        <v>123</v>
      </c>
      <c r="C2665" s="83">
        <f t="shared" si="124"/>
        <v>1.2360000000000001E-2</v>
      </c>
      <c r="D2665" s="82">
        <f t="shared" si="123"/>
        <v>5.9400000000000008E-3</v>
      </c>
      <c r="E2665" s="81">
        <f t="shared" si="125"/>
        <v>6.4200000000000004E-3</v>
      </c>
      <c r="F2665" s="97">
        <f>INDEX(バックデータ一覧!$G$4:$I$27,MATCH(計算過程!B2665,バックデータ一覧!$F$4:$F$27,0),MATCH(VLOOKUP(A2665,バックデータ一覧!$T$3:$U$367,2),バックデータ一覧!$G$3:$I$3,0))*10^-3</f>
        <v>6.4200000000000004E-3</v>
      </c>
      <c r="G2665" s="97">
        <f>INDEX(バックデータ一覧!$J$4:$L$27,MATCH(計算過程!B2665,バックデータ一覧!$F$4:$F$27,0),MATCH(VLOOKUP(A2665,バックデータ一覧!$T$3:$U$367,2),バックデータ一覧!$J$3:$L$3,0))*10^-3</f>
        <v>1.2840000000000001E-2</v>
      </c>
      <c r="H2665" s="97">
        <f>INDEX(バックデータ一覧!$M$4:$O$27,MATCH(計算過程!B2665,バックデータ一覧!$F$4:$F$27,0),MATCH(VLOOKUP(A2665,バックデータ一覧!$T$3:$U$367,2),バックデータ一覧!$M$3:$O$3,0))*10^-3</f>
        <v>1.9260000000000003E-2</v>
      </c>
      <c r="I2665" s="97">
        <f>INDEX(バックデータ一覧!$P$4:$R$27,MATCH(計算過程!B2665,バックデータ一覧!$F$4:$F$27,0),MATCH(VLOOKUP(A2665,バックデータ一覧!$T$3:$U$367,2),バックデータ一覧!$P$3:$R$3,0))*10^-3</f>
        <v>2.5680000000000001E-2</v>
      </c>
    </row>
    <row r="2666" spans="1:9" x14ac:dyDescent="0.15">
      <c r="A2666" s="57">
        <v>41750</v>
      </c>
      <c r="B2666" s="9" t="s">
        <v>124</v>
      </c>
      <c r="C2666" s="83">
        <f t="shared" si="124"/>
        <v>1.2360000000000001E-2</v>
      </c>
      <c r="D2666" s="82">
        <f t="shared" si="123"/>
        <v>5.9400000000000008E-3</v>
      </c>
      <c r="E2666" s="81">
        <f t="shared" si="125"/>
        <v>6.4200000000000004E-3</v>
      </c>
      <c r="F2666" s="97">
        <f>INDEX(バックデータ一覧!$G$4:$I$27,MATCH(計算過程!B2666,バックデータ一覧!$F$4:$F$27,0),MATCH(VLOOKUP(A2666,バックデータ一覧!$T$3:$U$367,2),バックデータ一覧!$G$3:$I$3,0))*10^-3</f>
        <v>6.4200000000000004E-3</v>
      </c>
      <c r="G2666" s="97">
        <f>INDEX(バックデータ一覧!$J$4:$L$27,MATCH(計算過程!B2666,バックデータ一覧!$F$4:$F$27,0),MATCH(VLOOKUP(A2666,バックデータ一覧!$T$3:$U$367,2),バックデータ一覧!$J$3:$L$3,0))*10^-3</f>
        <v>1.2840000000000001E-2</v>
      </c>
      <c r="H2666" s="97">
        <f>INDEX(バックデータ一覧!$M$4:$O$27,MATCH(計算過程!B2666,バックデータ一覧!$F$4:$F$27,0),MATCH(VLOOKUP(A2666,バックデータ一覧!$T$3:$U$367,2),バックデータ一覧!$M$3:$O$3,0))*10^-3</f>
        <v>1.9260000000000003E-2</v>
      </c>
      <c r="I2666" s="97">
        <f>INDEX(バックデータ一覧!$P$4:$R$27,MATCH(計算過程!B2666,バックデータ一覧!$F$4:$F$27,0),MATCH(VLOOKUP(A2666,バックデータ一覧!$T$3:$U$367,2),バックデータ一覧!$P$3:$R$3,0))*10^-3</f>
        <v>2.5680000000000001E-2</v>
      </c>
    </row>
    <row r="2667" spans="1:9" x14ac:dyDescent="0.15">
      <c r="A2667" s="57">
        <v>41750</v>
      </c>
      <c r="B2667" s="9" t="s">
        <v>125</v>
      </c>
      <c r="C2667" s="83">
        <f t="shared" si="124"/>
        <v>6.2700000000000013E-3</v>
      </c>
      <c r="D2667" s="82">
        <f t="shared" si="123"/>
        <v>5.9400000000000008E-3</v>
      </c>
      <c r="E2667" s="81">
        <f t="shared" si="125"/>
        <v>3.3E-4</v>
      </c>
      <c r="F2667" s="97">
        <f>INDEX(バックデータ一覧!$G$4:$I$27,MATCH(計算過程!B2667,バックデータ一覧!$F$4:$F$27,0),MATCH(VLOOKUP(A2667,バックデータ一覧!$T$3:$U$367,2),バックデータ一覧!$G$3:$I$3,0))*10^-3</f>
        <v>3.3E-4</v>
      </c>
      <c r="G2667" s="97">
        <f>INDEX(バックデータ一覧!$J$4:$L$27,MATCH(計算過程!B2667,バックデータ一覧!$F$4:$F$27,0),MATCH(VLOOKUP(A2667,バックデータ一覧!$T$3:$U$367,2),バックデータ一覧!$J$3:$L$3,0))*10^-3</f>
        <v>6.7000000000000002E-4</v>
      </c>
      <c r="H2667" s="97">
        <f>INDEX(バックデータ一覧!$M$4:$O$27,MATCH(計算過程!B2667,バックデータ一覧!$F$4:$F$27,0),MATCH(VLOOKUP(A2667,バックデータ一覧!$T$3:$U$367,2),バックデータ一覧!$M$3:$O$3,0))*10^-3</f>
        <v>1E-3</v>
      </c>
      <c r="I2667" s="97">
        <f>INDEX(バックデータ一覧!$P$4:$R$27,MATCH(計算過程!B2667,バックデータ一覧!$F$4:$F$27,0),MATCH(VLOOKUP(A2667,バックデータ一覧!$T$3:$U$367,2),バックデータ一覧!$P$3:$R$3,0))*10^-3</f>
        <v>1.33E-3</v>
      </c>
    </row>
    <row r="2668" spans="1:9" x14ac:dyDescent="0.15">
      <c r="A2668" s="57">
        <v>41750</v>
      </c>
      <c r="B2668" s="9" t="s">
        <v>126</v>
      </c>
      <c r="C2668" s="83">
        <f t="shared" si="124"/>
        <v>6.2700000000000013E-3</v>
      </c>
      <c r="D2668" s="82">
        <f t="shared" si="123"/>
        <v>5.9400000000000008E-3</v>
      </c>
      <c r="E2668" s="81">
        <f t="shared" si="125"/>
        <v>3.3E-4</v>
      </c>
      <c r="F2668" s="97">
        <f>INDEX(バックデータ一覧!$G$4:$I$27,MATCH(計算過程!B2668,バックデータ一覧!$F$4:$F$27,0),MATCH(VLOOKUP(A2668,バックデータ一覧!$T$3:$U$367,2),バックデータ一覧!$G$3:$I$3,0))*10^-3</f>
        <v>3.3E-4</v>
      </c>
      <c r="G2668" s="97">
        <f>INDEX(バックデータ一覧!$J$4:$L$27,MATCH(計算過程!B2668,バックデータ一覧!$F$4:$F$27,0),MATCH(VLOOKUP(A2668,バックデータ一覧!$T$3:$U$367,2),バックデータ一覧!$J$3:$L$3,0))*10^-3</f>
        <v>6.7000000000000002E-4</v>
      </c>
      <c r="H2668" s="97">
        <f>INDEX(バックデータ一覧!$M$4:$O$27,MATCH(計算過程!B2668,バックデータ一覧!$F$4:$F$27,0),MATCH(VLOOKUP(A2668,バックデータ一覧!$T$3:$U$367,2),バックデータ一覧!$M$3:$O$3,0))*10^-3</f>
        <v>1E-3</v>
      </c>
      <c r="I2668" s="97">
        <f>INDEX(バックデータ一覧!$P$4:$R$27,MATCH(計算過程!B2668,バックデータ一覧!$F$4:$F$27,0),MATCH(VLOOKUP(A2668,バックデータ一覧!$T$3:$U$367,2),バックデータ一覧!$P$3:$R$3,0))*10^-3</f>
        <v>1.33E-3</v>
      </c>
    </row>
    <row r="2669" spans="1:9" x14ac:dyDescent="0.15">
      <c r="A2669" s="57">
        <v>41750</v>
      </c>
      <c r="B2669" s="9" t="s">
        <v>127</v>
      </c>
      <c r="C2669" s="83">
        <f t="shared" si="124"/>
        <v>1.2220000000000002E-2</v>
      </c>
      <c r="D2669" s="82">
        <f t="shared" si="123"/>
        <v>5.9400000000000008E-3</v>
      </c>
      <c r="E2669" s="81">
        <f t="shared" si="125"/>
        <v>6.28E-3</v>
      </c>
      <c r="F2669" s="97">
        <f>INDEX(バックデータ一覧!$G$4:$I$27,MATCH(計算過程!B2669,バックデータ一覧!$F$4:$F$27,0),MATCH(VLOOKUP(A2669,バックデータ一覧!$T$3:$U$367,2),バックデータ一覧!$G$3:$I$3,0))*10^-3</f>
        <v>6.28E-3</v>
      </c>
      <c r="G2669" s="97">
        <f>INDEX(バックデータ一覧!$J$4:$L$27,MATCH(計算過程!B2669,バックデータ一覧!$F$4:$F$27,0),MATCH(VLOOKUP(A2669,バックデータ一覧!$T$3:$U$367,2),バックデータ一覧!$J$3:$L$3,0))*10^-3</f>
        <v>1.256E-2</v>
      </c>
      <c r="H2669" s="97">
        <f>INDEX(バックデータ一覧!$M$4:$O$27,MATCH(計算過程!B2669,バックデータ一覧!$F$4:$F$27,0),MATCH(VLOOKUP(A2669,バックデータ一覧!$T$3:$U$367,2),バックデータ一覧!$M$3:$O$3,0))*10^-3</f>
        <v>1.8839999999999999E-2</v>
      </c>
      <c r="I2669" s="97">
        <f>INDEX(バックデータ一覧!$P$4:$R$27,MATCH(計算過程!B2669,バックデータ一覧!$F$4:$F$27,0),MATCH(VLOOKUP(A2669,バックデータ一覧!$T$3:$U$367,2),バックデータ一覧!$P$3:$R$3,0))*10^-3</f>
        <v>2.512E-2</v>
      </c>
    </row>
    <row r="2670" spans="1:9" x14ac:dyDescent="0.15">
      <c r="A2670" s="57">
        <v>41750</v>
      </c>
      <c r="B2670" s="9" t="s">
        <v>128</v>
      </c>
      <c r="C2670" s="83">
        <f t="shared" si="124"/>
        <v>1.2640000000000002E-2</v>
      </c>
      <c r="D2670" s="82">
        <f t="shared" si="123"/>
        <v>5.9400000000000008E-3</v>
      </c>
      <c r="E2670" s="81">
        <f t="shared" si="125"/>
        <v>6.7000000000000002E-3</v>
      </c>
      <c r="F2670" s="97">
        <f>INDEX(バックデータ一覧!$G$4:$I$27,MATCH(計算過程!B2670,バックデータ一覧!$F$4:$F$27,0),MATCH(VLOOKUP(A2670,バックデータ一覧!$T$3:$U$367,2),バックデータ一覧!$G$3:$I$3,0))*10^-3</f>
        <v>6.7000000000000002E-3</v>
      </c>
      <c r="G2670" s="97">
        <f>INDEX(バックデータ一覧!$J$4:$L$27,MATCH(計算過程!B2670,バックデータ一覧!$F$4:$F$27,0),MATCH(VLOOKUP(A2670,バックデータ一覧!$T$3:$U$367,2),バックデータ一覧!$J$3:$L$3,0))*10^-3</f>
        <v>1.3390000000000001E-2</v>
      </c>
      <c r="H2670" s="97">
        <f>INDEX(バックデータ一覧!$M$4:$O$27,MATCH(計算過程!B2670,バックデータ一覧!$F$4:$F$27,0),MATCH(VLOOKUP(A2670,バックデータ一覧!$T$3:$U$367,2),バックデータ一覧!$M$3:$O$3,0))*10^-3</f>
        <v>2.009E-2</v>
      </c>
      <c r="I2670" s="97">
        <f>INDEX(バックデータ一覧!$P$4:$R$27,MATCH(計算過程!B2670,バックデータ一覧!$F$4:$F$27,0),MATCH(VLOOKUP(A2670,バックデータ一覧!$T$3:$U$367,2),バックデータ一覧!$P$3:$R$3,0))*10^-3</f>
        <v>2.6790000000000001E-2</v>
      </c>
    </row>
    <row r="2671" spans="1:9" x14ac:dyDescent="0.15">
      <c r="A2671" s="57">
        <v>41751</v>
      </c>
      <c r="B2671" s="9" t="s">
        <v>105</v>
      </c>
      <c r="C2671" s="83">
        <f t="shared" si="124"/>
        <v>6.0700000000000007E-3</v>
      </c>
      <c r="D2671" s="82">
        <f t="shared" si="123"/>
        <v>5.9400000000000008E-3</v>
      </c>
      <c r="E2671" s="81">
        <f t="shared" si="125"/>
        <v>1.2999999999999999E-4</v>
      </c>
      <c r="F2671" s="97">
        <f>INDEX(バックデータ一覧!$G$4:$I$27,MATCH(計算過程!B2671,バックデータ一覧!$F$4:$F$27,0),MATCH(VLOOKUP(A2671,バックデータ一覧!$T$3:$U$367,2),バックデータ一覧!$G$3:$I$3,0))*10^-3</f>
        <v>1.2999999999999999E-4</v>
      </c>
      <c r="G2671" s="97">
        <f>INDEX(バックデータ一覧!$J$4:$L$27,MATCH(計算過程!B2671,バックデータ一覧!$F$4:$F$27,0),MATCH(VLOOKUP(A2671,バックデータ一覧!$T$3:$U$367,2),バックデータ一覧!$J$3:$L$3,0))*10^-3</f>
        <v>2.5000000000000001E-4</v>
      </c>
      <c r="H2671" s="97">
        <f>INDEX(バックデータ一覧!$M$4:$O$27,MATCH(計算過程!B2671,バックデータ一覧!$F$4:$F$27,0),MATCH(VLOOKUP(A2671,バックデータ一覧!$T$3:$U$367,2),バックデータ一覧!$M$3:$O$3,0))*10^-3</f>
        <v>3.8000000000000002E-4</v>
      </c>
      <c r="I2671" s="97">
        <f>INDEX(バックデータ一覧!$P$4:$R$27,MATCH(計算過程!B2671,バックデータ一覧!$F$4:$F$27,0),MATCH(VLOOKUP(A2671,バックデータ一覧!$T$3:$U$367,2),バックデータ一覧!$P$3:$R$3,0))*10^-3</f>
        <v>5.0000000000000001E-4</v>
      </c>
    </row>
    <row r="2672" spans="1:9" x14ac:dyDescent="0.15">
      <c r="A2672" s="57">
        <v>41751</v>
      </c>
      <c r="B2672" s="9" t="s">
        <v>106</v>
      </c>
      <c r="C2672" s="83">
        <f t="shared" si="124"/>
        <v>6.0700000000000007E-3</v>
      </c>
      <c r="D2672" s="82">
        <f t="shared" si="123"/>
        <v>5.9400000000000008E-3</v>
      </c>
      <c r="E2672" s="81">
        <f t="shared" si="125"/>
        <v>1.2999999999999999E-4</v>
      </c>
      <c r="F2672" s="97">
        <f>INDEX(バックデータ一覧!$G$4:$I$27,MATCH(計算過程!B2672,バックデータ一覧!$F$4:$F$27,0),MATCH(VLOOKUP(A2672,バックデータ一覧!$T$3:$U$367,2),バックデータ一覧!$G$3:$I$3,0))*10^-3</f>
        <v>1.2999999999999999E-4</v>
      </c>
      <c r="G2672" s="97">
        <f>INDEX(バックデータ一覧!$J$4:$L$27,MATCH(計算過程!B2672,バックデータ一覧!$F$4:$F$27,0),MATCH(VLOOKUP(A2672,バックデータ一覧!$T$3:$U$367,2),バックデータ一覧!$J$3:$L$3,0))*10^-3</f>
        <v>2.5000000000000001E-4</v>
      </c>
      <c r="H2672" s="97">
        <f>INDEX(バックデータ一覧!$M$4:$O$27,MATCH(計算過程!B2672,バックデータ一覧!$F$4:$F$27,0),MATCH(VLOOKUP(A2672,バックデータ一覧!$T$3:$U$367,2),バックデータ一覧!$M$3:$O$3,0))*10^-3</f>
        <v>3.8000000000000002E-4</v>
      </c>
      <c r="I2672" s="97">
        <f>INDEX(バックデータ一覧!$P$4:$R$27,MATCH(計算過程!B2672,バックデータ一覧!$F$4:$F$27,0),MATCH(VLOOKUP(A2672,バックデータ一覧!$T$3:$U$367,2),バックデータ一覧!$P$3:$R$3,0))*10^-3</f>
        <v>5.0000000000000001E-4</v>
      </c>
    </row>
    <row r="2673" spans="1:9" x14ac:dyDescent="0.15">
      <c r="A2673" s="57">
        <v>41751</v>
      </c>
      <c r="B2673" s="9" t="s">
        <v>107</v>
      </c>
      <c r="C2673" s="83">
        <f t="shared" si="124"/>
        <v>6.0700000000000007E-3</v>
      </c>
      <c r="D2673" s="82">
        <f t="shared" si="123"/>
        <v>5.9400000000000008E-3</v>
      </c>
      <c r="E2673" s="81">
        <f t="shared" si="125"/>
        <v>1.3000000000000002E-4</v>
      </c>
      <c r="F2673" s="97">
        <f>INDEX(バックデータ一覧!$G$4:$I$27,MATCH(計算過程!B2673,バックデータ一覧!$F$4:$F$27,0),MATCH(VLOOKUP(A2673,バックデータ一覧!$T$3:$U$367,2),バックデータ一覧!$G$3:$I$3,0))*10^-3</f>
        <v>1.3000000000000002E-4</v>
      </c>
      <c r="G2673" s="97">
        <f>INDEX(バックデータ一覧!$J$4:$L$27,MATCH(計算過程!B2673,バックデータ一覧!$F$4:$F$27,0),MATCH(VLOOKUP(A2673,バックデータ一覧!$T$3:$U$367,2),バックデータ一覧!$J$3:$L$3,0))*10^-3</f>
        <v>2.5000000000000001E-4</v>
      </c>
      <c r="H2673" s="97">
        <f>INDEX(バックデータ一覧!$M$4:$O$27,MATCH(計算過程!B2673,バックデータ一覧!$F$4:$F$27,0),MATCH(VLOOKUP(A2673,バックデータ一覧!$T$3:$U$367,2),バックデータ一覧!$M$3:$O$3,0))*10^-3</f>
        <v>3.8000000000000002E-4</v>
      </c>
      <c r="I2673" s="97">
        <f>INDEX(バックデータ一覧!$P$4:$R$27,MATCH(計算過程!B2673,バックデータ一覧!$F$4:$F$27,0),MATCH(VLOOKUP(A2673,バックデータ一覧!$T$3:$U$367,2),バックデータ一覧!$P$3:$R$3,0))*10^-3</f>
        <v>5.0000000000000001E-4</v>
      </c>
    </row>
    <row r="2674" spans="1:9" x14ac:dyDescent="0.15">
      <c r="A2674" s="57">
        <v>41751</v>
      </c>
      <c r="B2674" s="9" t="s">
        <v>108</v>
      </c>
      <c r="C2674" s="83">
        <f t="shared" si="124"/>
        <v>6.0700000000000007E-3</v>
      </c>
      <c r="D2674" s="82">
        <f t="shared" si="123"/>
        <v>5.9400000000000008E-3</v>
      </c>
      <c r="E2674" s="81">
        <f t="shared" si="125"/>
        <v>1.3000000000000002E-4</v>
      </c>
      <c r="F2674" s="97">
        <f>INDEX(バックデータ一覧!$G$4:$I$27,MATCH(計算過程!B2674,バックデータ一覧!$F$4:$F$27,0),MATCH(VLOOKUP(A2674,バックデータ一覧!$T$3:$U$367,2),バックデータ一覧!$G$3:$I$3,0))*10^-3</f>
        <v>1.3000000000000002E-4</v>
      </c>
      <c r="G2674" s="97">
        <f>INDEX(バックデータ一覧!$J$4:$L$27,MATCH(計算過程!B2674,バックデータ一覧!$F$4:$F$27,0),MATCH(VLOOKUP(A2674,バックデータ一覧!$T$3:$U$367,2),バックデータ一覧!$J$3:$L$3,0))*10^-3</f>
        <v>2.5000000000000001E-4</v>
      </c>
      <c r="H2674" s="97">
        <f>INDEX(バックデータ一覧!$M$4:$O$27,MATCH(計算過程!B2674,バックデータ一覧!$F$4:$F$27,0),MATCH(VLOOKUP(A2674,バックデータ一覧!$T$3:$U$367,2),バックデータ一覧!$M$3:$O$3,0))*10^-3</f>
        <v>3.8000000000000002E-4</v>
      </c>
      <c r="I2674" s="97">
        <f>INDEX(バックデータ一覧!$P$4:$R$27,MATCH(計算過程!B2674,バックデータ一覧!$F$4:$F$27,0),MATCH(VLOOKUP(A2674,バックデータ一覧!$T$3:$U$367,2),バックデータ一覧!$P$3:$R$3,0))*10^-3</f>
        <v>5.0000000000000001E-4</v>
      </c>
    </row>
    <row r="2675" spans="1:9" x14ac:dyDescent="0.15">
      <c r="A2675" s="57">
        <v>41751</v>
      </c>
      <c r="B2675" s="9" t="s">
        <v>109</v>
      </c>
      <c r="C2675" s="83">
        <f t="shared" si="124"/>
        <v>6.0700000000000007E-3</v>
      </c>
      <c r="D2675" s="82">
        <f t="shared" si="123"/>
        <v>5.9400000000000008E-3</v>
      </c>
      <c r="E2675" s="81">
        <f t="shared" si="125"/>
        <v>1.3000000000000002E-4</v>
      </c>
      <c r="F2675" s="97">
        <f>INDEX(バックデータ一覧!$G$4:$I$27,MATCH(計算過程!B2675,バックデータ一覧!$F$4:$F$27,0),MATCH(VLOOKUP(A2675,バックデータ一覧!$T$3:$U$367,2),バックデータ一覧!$G$3:$I$3,0))*10^-3</f>
        <v>1.3000000000000002E-4</v>
      </c>
      <c r="G2675" s="97">
        <f>INDEX(バックデータ一覧!$J$4:$L$27,MATCH(計算過程!B2675,バックデータ一覧!$F$4:$F$27,0),MATCH(VLOOKUP(A2675,バックデータ一覧!$T$3:$U$367,2),バックデータ一覧!$J$3:$L$3,0))*10^-3</f>
        <v>2.5000000000000001E-4</v>
      </c>
      <c r="H2675" s="97">
        <f>INDEX(バックデータ一覧!$M$4:$O$27,MATCH(計算過程!B2675,バックデータ一覧!$F$4:$F$27,0),MATCH(VLOOKUP(A2675,バックデータ一覧!$T$3:$U$367,2),バックデータ一覧!$M$3:$O$3,0))*10^-3</f>
        <v>3.8000000000000002E-4</v>
      </c>
      <c r="I2675" s="97">
        <f>INDEX(バックデータ一覧!$P$4:$R$27,MATCH(計算過程!B2675,バックデータ一覧!$F$4:$F$27,0),MATCH(VLOOKUP(A2675,バックデータ一覧!$T$3:$U$367,2),バックデータ一覧!$P$3:$R$3,0))*10^-3</f>
        <v>5.0000000000000001E-4</v>
      </c>
    </row>
    <row r="2676" spans="1:9" x14ac:dyDescent="0.15">
      <c r="A2676" s="57">
        <v>41751</v>
      </c>
      <c r="B2676" s="9" t="s">
        <v>110</v>
      </c>
      <c r="C2676" s="83">
        <f t="shared" si="124"/>
        <v>6.0700000000000007E-3</v>
      </c>
      <c r="D2676" s="82">
        <f t="shared" si="123"/>
        <v>5.9400000000000008E-3</v>
      </c>
      <c r="E2676" s="81">
        <f t="shared" si="125"/>
        <v>1.3000000000000002E-4</v>
      </c>
      <c r="F2676" s="97">
        <f>INDEX(バックデータ一覧!$G$4:$I$27,MATCH(計算過程!B2676,バックデータ一覧!$F$4:$F$27,0),MATCH(VLOOKUP(A2676,バックデータ一覧!$T$3:$U$367,2),バックデータ一覧!$G$3:$I$3,0))*10^-3</f>
        <v>1.3000000000000002E-4</v>
      </c>
      <c r="G2676" s="97">
        <f>INDEX(バックデータ一覧!$J$4:$L$27,MATCH(計算過程!B2676,バックデータ一覧!$F$4:$F$27,0),MATCH(VLOOKUP(A2676,バックデータ一覧!$T$3:$U$367,2),バックデータ一覧!$J$3:$L$3,0))*10^-3</f>
        <v>2.5000000000000001E-4</v>
      </c>
      <c r="H2676" s="97">
        <f>INDEX(バックデータ一覧!$M$4:$O$27,MATCH(計算過程!B2676,バックデータ一覧!$F$4:$F$27,0),MATCH(VLOOKUP(A2676,バックデータ一覧!$T$3:$U$367,2),バックデータ一覧!$M$3:$O$3,0))*10^-3</f>
        <v>3.8000000000000002E-4</v>
      </c>
      <c r="I2676" s="97">
        <f>INDEX(バックデータ一覧!$P$4:$R$27,MATCH(計算過程!B2676,バックデータ一覧!$F$4:$F$27,0),MATCH(VLOOKUP(A2676,バックデータ一覧!$T$3:$U$367,2),バックデータ一覧!$P$3:$R$3,0))*10^-3</f>
        <v>5.0000000000000001E-4</v>
      </c>
    </row>
    <row r="2677" spans="1:9" x14ac:dyDescent="0.15">
      <c r="A2677" s="57">
        <v>41751</v>
      </c>
      <c r="B2677" s="9" t="s">
        <v>111</v>
      </c>
      <c r="C2677" s="83">
        <f t="shared" si="124"/>
        <v>6.0700000000000007E-3</v>
      </c>
      <c r="D2677" s="82">
        <f t="shared" si="123"/>
        <v>5.9400000000000008E-3</v>
      </c>
      <c r="E2677" s="81">
        <f t="shared" si="125"/>
        <v>1.3000000000000002E-4</v>
      </c>
      <c r="F2677" s="97">
        <f>INDEX(バックデータ一覧!$G$4:$I$27,MATCH(計算過程!B2677,バックデータ一覧!$F$4:$F$27,0),MATCH(VLOOKUP(A2677,バックデータ一覧!$T$3:$U$367,2),バックデータ一覧!$G$3:$I$3,0))*10^-3</f>
        <v>1.3000000000000002E-4</v>
      </c>
      <c r="G2677" s="97">
        <f>INDEX(バックデータ一覧!$J$4:$L$27,MATCH(計算過程!B2677,バックデータ一覧!$F$4:$F$27,0),MATCH(VLOOKUP(A2677,バックデータ一覧!$T$3:$U$367,2),バックデータ一覧!$J$3:$L$3,0))*10^-3</f>
        <v>2.5000000000000001E-4</v>
      </c>
      <c r="H2677" s="97">
        <f>INDEX(バックデータ一覧!$M$4:$O$27,MATCH(計算過程!B2677,バックデータ一覧!$F$4:$F$27,0),MATCH(VLOOKUP(A2677,バックデータ一覧!$T$3:$U$367,2),バックデータ一覧!$M$3:$O$3,0))*10^-3</f>
        <v>3.8000000000000002E-4</v>
      </c>
      <c r="I2677" s="97">
        <f>INDEX(バックデータ一覧!$P$4:$R$27,MATCH(計算過程!B2677,バックデータ一覧!$F$4:$F$27,0),MATCH(VLOOKUP(A2677,バックデータ一覧!$T$3:$U$367,2),バックデータ一覧!$P$3:$R$3,0))*10^-3</f>
        <v>5.0000000000000001E-4</v>
      </c>
    </row>
    <row r="2678" spans="1:9" x14ac:dyDescent="0.15">
      <c r="A2678" s="57">
        <v>41751</v>
      </c>
      <c r="B2678" s="9" t="s">
        <v>112</v>
      </c>
      <c r="C2678" s="83">
        <f t="shared" si="124"/>
        <v>6.4800000000000005E-3</v>
      </c>
      <c r="D2678" s="82">
        <f t="shared" si="123"/>
        <v>5.9400000000000008E-3</v>
      </c>
      <c r="E2678" s="81">
        <f t="shared" si="125"/>
        <v>5.4000000000000001E-4</v>
      </c>
      <c r="F2678" s="97">
        <f>INDEX(バックデータ一覧!$G$4:$I$27,MATCH(計算過程!B2678,バックデータ一覧!$F$4:$F$27,0),MATCH(VLOOKUP(A2678,バックデータ一覧!$T$3:$U$367,2),バックデータ一覧!$G$3:$I$3,0))*10^-3</f>
        <v>5.4000000000000001E-4</v>
      </c>
      <c r="G2678" s="97">
        <f>INDEX(バックデータ一覧!$J$4:$L$27,MATCH(計算過程!B2678,バックデータ一覧!$F$4:$F$27,0),MATCH(VLOOKUP(A2678,バックデータ一覧!$T$3:$U$367,2),バックデータ一覧!$J$3:$L$3,0))*10^-3</f>
        <v>1.08E-3</v>
      </c>
      <c r="H2678" s="97">
        <f>INDEX(バックデータ一覧!$M$4:$O$27,MATCH(計算過程!B2678,バックデータ一覧!$F$4:$F$27,0),MATCH(VLOOKUP(A2678,バックデータ一覧!$T$3:$U$367,2),バックデータ一覧!$M$3:$O$3,0))*10^-3</f>
        <v>1.6299999999999999E-3</v>
      </c>
      <c r="I2678" s="97">
        <f>INDEX(バックデータ一覧!$P$4:$R$27,MATCH(計算過程!B2678,バックデータ一覧!$F$4:$F$27,0),MATCH(VLOOKUP(A2678,バックデータ一覧!$T$3:$U$367,2),バックデータ一覧!$P$3:$R$3,0))*10^-3</f>
        <v>2.1700000000000001E-3</v>
      </c>
    </row>
    <row r="2679" spans="1:9" x14ac:dyDescent="0.15">
      <c r="A2679" s="57">
        <v>41751</v>
      </c>
      <c r="B2679" s="9" t="s">
        <v>113</v>
      </c>
      <c r="C2679" s="83">
        <f t="shared" si="124"/>
        <v>9.7300000000000008E-3</v>
      </c>
      <c r="D2679" s="82">
        <f t="shared" si="123"/>
        <v>5.9400000000000008E-3</v>
      </c>
      <c r="E2679" s="81">
        <f t="shared" si="125"/>
        <v>3.79E-3</v>
      </c>
      <c r="F2679" s="97">
        <f>INDEX(バックデータ一覧!$G$4:$I$27,MATCH(計算過程!B2679,バックデータ一覧!$F$4:$F$27,0),MATCH(VLOOKUP(A2679,バックデータ一覧!$T$3:$U$367,2),バックデータ一覧!$G$3:$I$3,0))*10^-3</f>
        <v>3.79E-3</v>
      </c>
      <c r="G2679" s="97">
        <f>INDEX(バックデータ一覧!$J$4:$L$27,MATCH(計算過程!B2679,バックデータ一覧!$F$4:$F$27,0),MATCH(VLOOKUP(A2679,バックデータ一覧!$T$3:$U$367,2),バックデータ一覧!$J$3:$L$3,0))*10^-3</f>
        <v>7.5900000000000004E-3</v>
      </c>
      <c r="H2679" s="97">
        <f>INDEX(バックデータ一覧!$M$4:$O$27,MATCH(計算過程!B2679,バックデータ一覧!$F$4:$F$27,0),MATCH(VLOOKUP(A2679,バックデータ一覧!$T$3:$U$367,2),バックデータ一覧!$M$3:$O$3,0))*10^-3</f>
        <v>1.1380000000000001E-2</v>
      </c>
      <c r="I2679" s="97">
        <f>INDEX(バックデータ一覧!$P$4:$R$27,MATCH(計算過程!B2679,バックデータ一覧!$F$4:$F$27,0),MATCH(VLOOKUP(A2679,バックデータ一覧!$T$3:$U$367,2),バックデータ一覧!$P$3:$R$3,0))*10^-3</f>
        <v>1.5180000000000001E-2</v>
      </c>
    </row>
    <row r="2680" spans="1:9" x14ac:dyDescent="0.15">
      <c r="A2680" s="57">
        <v>41751</v>
      </c>
      <c r="B2680" s="9" t="s">
        <v>114</v>
      </c>
      <c r="C2680" s="83">
        <f t="shared" si="124"/>
        <v>6.2700000000000013E-3</v>
      </c>
      <c r="D2680" s="82">
        <f t="shared" si="123"/>
        <v>5.9400000000000008E-3</v>
      </c>
      <c r="E2680" s="81">
        <f t="shared" si="125"/>
        <v>3.3E-4</v>
      </c>
      <c r="F2680" s="97">
        <f>INDEX(バックデータ一覧!$G$4:$I$27,MATCH(計算過程!B2680,バックデータ一覧!$F$4:$F$27,0),MATCH(VLOOKUP(A2680,バックデータ一覧!$T$3:$U$367,2),バックデータ一覧!$G$3:$I$3,0))*10^-3</f>
        <v>3.3E-4</v>
      </c>
      <c r="G2680" s="97">
        <f>INDEX(バックデータ一覧!$J$4:$L$27,MATCH(計算過程!B2680,バックデータ一覧!$F$4:$F$27,0),MATCH(VLOOKUP(A2680,バックデータ一覧!$T$3:$U$367,2),バックデータ一覧!$J$3:$L$3,0))*10^-3</f>
        <v>6.7000000000000002E-4</v>
      </c>
      <c r="H2680" s="97">
        <f>INDEX(バックデータ一覧!$M$4:$O$27,MATCH(計算過程!B2680,バックデータ一覧!$F$4:$F$27,0),MATCH(VLOOKUP(A2680,バックデータ一覧!$T$3:$U$367,2),バックデータ一覧!$M$3:$O$3,0))*10^-3</f>
        <v>1E-3</v>
      </c>
      <c r="I2680" s="97">
        <f>INDEX(バックデータ一覧!$P$4:$R$27,MATCH(計算過程!B2680,バックデータ一覧!$F$4:$F$27,0),MATCH(VLOOKUP(A2680,バックデータ一覧!$T$3:$U$367,2),バックデータ一覧!$P$3:$R$3,0))*10^-3</f>
        <v>1.33E-3</v>
      </c>
    </row>
    <row r="2681" spans="1:9" x14ac:dyDescent="0.15">
      <c r="A2681" s="57">
        <v>41751</v>
      </c>
      <c r="B2681" s="9" t="s">
        <v>115</v>
      </c>
      <c r="C2681" s="83">
        <f t="shared" si="124"/>
        <v>6.4800000000000005E-3</v>
      </c>
      <c r="D2681" s="82">
        <f t="shared" si="123"/>
        <v>5.9400000000000008E-3</v>
      </c>
      <c r="E2681" s="81">
        <f t="shared" si="125"/>
        <v>5.4000000000000001E-4</v>
      </c>
      <c r="F2681" s="97">
        <f>INDEX(バックデータ一覧!$G$4:$I$27,MATCH(計算過程!B2681,バックデータ一覧!$F$4:$F$27,0),MATCH(VLOOKUP(A2681,バックデータ一覧!$T$3:$U$367,2),バックデータ一覧!$G$3:$I$3,0))*10^-3</f>
        <v>5.4000000000000001E-4</v>
      </c>
      <c r="G2681" s="97">
        <f>INDEX(バックデータ一覧!$J$4:$L$27,MATCH(計算過程!B2681,バックデータ一覧!$F$4:$F$27,0),MATCH(VLOOKUP(A2681,バックデータ一覧!$T$3:$U$367,2),バックデータ一覧!$J$3:$L$3,0))*10^-3</f>
        <v>1.08E-3</v>
      </c>
      <c r="H2681" s="97">
        <f>INDEX(バックデータ一覧!$M$4:$O$27,MATCH(計算過程!B2681,バックデータ一覧!$F$4:$F$27,0),MATCH(VLOOKUP(A2681,バックデータ一覧!$T$3:$U$367,2),バックデータ一覧!$M$3:$O$3,0))*10^-3</f>
        <v>1.6299999999999999E-3</v>
      </c>
      <c r="I2681" s="97">
        <f>INDEX(バックデータ一覧!$P$4:$R$27,MATCH(計算過程!B2681,バックデータ一覧!$F$4:$F$27,0),MATCH(VLOOKUP(A2681,バックデータ一覧!$T$3:$U$367,2),バックデータ一覧!$P$3:$R$3,0))*10^-3</f>
        <v>2.1700000000000001E-3</v>
      </c>
    </row>
    <row r="2682" spans="1:9" x14ac:dyDescent="0.15">
      <c r="A2682" s="57">
        <v>41751</v>
      </c>
      <c r="B2682" s="9" t="s">
        <v>116</v>
      </c>
      <c r="C2682" s="83">
        <f t="shared" si="124"/>
        <v>6.2700000000000013E-3</v>
      </c>
      <c r="D2682" s="82">
        <f t="shared" si="123"/>
        <v>5.9400000000000008E-3</v>
      </c>
      <c r="E2682" s="81">
        <f t="shared" si="125"/>
        <v>3.3E-4</v>
      </c>
      <c r="F2682" s="97">
        <f>INDEX(バックデータ一覧!$G$4:$I$27,MATCH(計算過程!B2682,バックデータ一覧!$F$4:$F$27,0),MATCH(VLOOKUP(A2682,バックデータ一覧!$T$3:$U$367,2),バックデータ一覧!$G$3:$I$3,0))*10^-3</f>
        <v>3.3E-4</v>
      </c>
      <c r="G2682" s="97">
        <f>INDEX(バックデータ一覧!$J$4:$L$27,MATCH(計算過程!B2682,バックデータ一覧!$F$4:$F$27,0),MATCH(VLOOKUP(A2682,バックデータ一覧!$T$3:$U$367,2),バックデータ一覧!$J$3:$L$3,0))*10^-3</f>
        <v>6.7000000000000002E-4</v>
      </c>
      <c r="H2682" s="97">
        <f>INDEX(バックデータ一覧!$M$4:$O$27,MATCH(計算過程!B2682,バックデータ一覧!$F$4:$F$27,0),MATCH(VLOOKUP(A2682,バックデータ一覧!$T$3:$U$367,2),バックデータ一覧!$M$3:$O$3,0))*10^-3</f>
        <v>1E-3</v>
      </c>
      <c r="I2682" s="97">
        <f>INDEX(バックデータ一覧!$P$4:$R$27,MATCH(計算過程!B2682,バックデータ一覧!$F$4:$F$27,0),MATCH(VLOOKUP(A2682,バックデータ一覧!$T$3:$U$367,2),バックデータ一覧!$P$3:$R$3,0))*10^-3</f>
        <v>1.33E-3</v>
      </c>
    </row>
    <row r="2683" spans="1:9" x14ac:dyDescent="0.15">
      <c r="A2683" s="57">
        <v>41751</v>
      </c>
      <c r="B2683" s="9" t="s">
        <v>117</v>
      </c>
      <c r="C2683" s="83">
        <f t="shared" si="124"/>
        <v>9.3200000000000002E-3</v>
      </c>
      <c r="D2683" s="82">
        <f t="shared" si="123"/>
        <v>5.9400000000000008E-3</v>
      </c>
      <c r="E2683" s="81">
        <f t="shared" si="125"/>
        <v>3.3799999999999998E-3</v>
      </c>
      <c r="F2683" s="97">
        <f>INDEX(バックデータ一覧!$G$4:$I$27,MATCH(計算過程!B2683,バックデータ一覧!$F$4:$F$27,0),MATCH(VLOOKUP(A2683,バックデータ一覧!$T$3:$U$367,2),バックデータ一覧!$G$3:$I$3,0))*10^-3</f>
        <v>3.3799999999999998E-3</v>
      </c>
      <c r="G2683" s="97">
        <f>INDEX(バックデータ一覧!$J$4:$L$27,MATCH(計算過程!B2683,バックデータ一覧!$F$4:$F$27,0),MATCH(VLOOKUP(A2683,バックデータ一覧!$T$3:$U$367,2),バックデータ一覧!$J$3:$L$3,0))*10^-3</f>
        <v>6.7499999999999999E-3</v>
      </c>
      <c r="H2683" s="97">
        <f>INDEX(バックデータ一覧!$M$4:$O$27,MATCH(計算過程!B2683,バックデータ一覧!$F$4:$F$27,0),MATCH(VLOOKUP(A2683,バックデータ一覧!$T$3:$U$367,2),バックデータ一覧!$M$3:$O$3,0))*10^-3</f>
        <v>1.0130000000000002E-2</v>
      </c>
      <c r="I2683" s="97">
        <f>INDEX(バックデータ一覧!$P$4:$R$27,MATCH(計算過程!B2683,バックデータ一覧!$F$4:$F$27,0),MATCH(VLOOKUP(A2683,バックデータ一覧!$T$3:$U$367,2),バックデータ一覧!$P$3:$R$3,0))*10^-3</f>
        <v>1.3509999999999999E-2</v>
      </c>
    </row>
    <row r="2684" spans="1:9" x14ac:dyDescent="0.15">
      <c r="A2684" s="57">
        <v>41751</v>
      </c>
      <c r="B2684" s="9" t="s">
        <v>118</v>
      </c>
      <c r="C2684" s="83">
        <f t="shared" si="124"/>
        <v>6.2700000000000013E-3</v>
      </c>
      <c r="D2684" s="82">
        <f t="shared" si="123"/>
        <v>5.9400000000000008E-3</v>
      </c>
      <c r="E2684" s="81">
        <f t="shared" si="125"/>
        <v>3.3E-4</v>
      </c>
      <c r="F2684" s="97">
        <f>INDEX(バックデータ一覧!$G$4:$I$27,MATCH(計算過程!B2684,バックデータ一覧!$F$4:$F$27,0),MATCH(VLOOKUP(A2684,バックデータ一覧!$T$3:$U$367,2),バックデータ一覧!$G$3:$I$3,0))*10^-3</f>
        <v>3.3E-4</v>
      </c>
      <c r="G2684" s="97">
        <f>INDEX(バックデータ一覧!$J$4:$L$27,MATCH(計算過程!B2684,バックデータ一覧!$F$4:$F$27,0),MATCH(VLOOKUP(A2684,バックデータ一覧!$T$3:$U$367,2),バックデータ一覧!$J$3:$L$3,0))*10^-3</f>
        <v>6.7000000000000002E-4</v>
      </c>
      <c r="H2684" s="97">
        <f>INDEX(バックデータ一覧!$M$4:$O$27,MATCH(計算過程!B2684,バックデータ一覧!$F$4:$F$27,0),MATCH(VLOOKUP(A2684,バックデータ一覧!$T$3:$U$367,2),バックデータ一覧!$M$3:$O$3,0))*10^-3</f>
        <v>1E-3</v>
      </c>
      <c r="I2684" s="97">
        <f>INDEX(バックデータ一覧!$P$4:$R$27,MATCH(計算過程!B2684,バックデータ一覧!$F$4:$F$27,0),MATCH(VLOOKUP(A2684,バックデータ一覧!$T$3:$U$367,2),バックデータ一覧!$P$3:$R$3,0))*10^-3</f>
        <v>1.33E-3</v>
      </c>
    </row>
    <row r="2685" spans="1:9" x14ac:dyDescent="0.15">
      <c r="A2685" s="57">
        <v>41751</v>
      </c>
      <c r="B2685" s="9" t="s">
        <v>119</v>
      </c>
      <c r="C2685" s="83">
        <f t="shared" si="124"/>
        <v>6.0700000000000007E-3</v>
      </c>
      <c r="D2685" s="82">
        <f t="shared" si="123"/>
        <v>5.9400000000000008E-3</v>
      </c>
      <c r="E2685" s="81">
        <f t="shared" si="125"/>
        <v>1.3000000000000002E-4</v>
      </c>
      <c r="F2685" s="97">
        <f>INDEX(バックデータ一覧!$G$4:$I$27,MATCH(計算過程!B2685,バックデータ一覧!$F$4:$F$27,0),MATCH(VLOOKUP(A2685,バックデータ一覧!$T$3:$U$367,2),バックデータ一覧!$G$3:$I$3,0))*10^-3</f>
        <v>1.3000000000000002E-4</v>
      </c>
      <c r="G2685" s="97">
        <f>INDEX(バックデータ一覧!$J$4:$L$27,MATCH(計算過程!B2685,バックデータ一覧!$F$4:$F$27,0),MATCH(VLOOKUP(A2685,バックデータ一覧!$T$3:$U$367,2),バックデータ一覧!$J$3:$L$3,0))*10^-3</f>
        <v>2.5000000000000001E-4</v>
      </c>
      <c r="H2685" s="97">
        <f>INDEX(バックデータ一覧!$M$4:$O$27,MATCH(計算過程!B2685,バックデータ一覧!$F$4:$F$27,0),MATCH(VLOOKUP(A2685,バックデータ一覧!$T$3:$U$367,2),バックデータ一覧!$M$3:$O$3,0))*10^-3</f>
        <v>3.8000000000000002E-4</v>
      </c>
      <c r="I2685" s="97">
        <f>INDEX(バックデータ一覧!$P$4:$R$27,MATCH(計算過程!B2685,バックデータ一覧!$F$4:$F$27,0),MATCH(VLOOKUP(A2685,バックデータ一覧!$T$3:$U$367,2),バックデータ一覧!$P$3:$R$3,0))*10^-3</f>
        <v>5.0000000000000001E-4</v>
      </c>
    </row>
    <row r="2686" spans="1:9" x14ac:dyDescent="0.15">
      <c r="A2686" s="57">
        <v>41751</v>
      </c>
      <c r="B2686" s="9" t="s">
        <v>120</v>
      </c>
      <c r="C2686" s="83">
        <f t="shared" si="124"/>
        <v>6.0700000000000007E-3</v>
      </c>
      <c r="D2686" s="82">
        <f t="shared" si="123"/>
        <v>5.9400000000000008E-3</v>
      </c>
      <c r="E2686" s="81">
        <f t="shared" si="125"/>
        <v>1.3000000000000002E-4</v>
      </c>
      <c r="F2686" s="97">
        <f>INDEX(バックデータ一覧!$G$4:$I$27,MATCH(計算過程!B2686,バックデータ一覧!$F$4:$F$27,0),MATCH(VLOOKUP(A2686,バックデータ一覧!$T$3:$U$367,2),バックデータ一覧!$G$3:$I$3,0))*10^-3</f>
        <v>1.3000000000000002E-4</v>
      </c>
      <c r="G2686" s="97">
        <f>INDEX(バックデータ一覧!$J$4:$L$27,MATCH(計算過程!B2686,バックデータ一覧!$F$4:$F$27,0),MATCH(VLOOKUP(A2686,バックデータ一覧!$T$3:$U$367,2),バックデータ一覧!$J$3:$L$3,0))*10^-3</f>
        <v>2.5000000000000001E-4</v>
      </c>
      <c r="H2686" s="97">
        <f>INDEX(バックデータ一覧!$M$4:$O$27,MATCH(計算過程!B2686,バックデータ一覧!$F$4:$F$27,0),MATCH(VLOOKUP(A2686,バックデータ一覧!$T$3:$U$367,2),バックデータ一覧!$M$3:$O$3,0))*10^-3</f>
        <v>3.8000000000000002E-4</v>
      </c>
      <c r="I2686" s="97">
        <f>INDEX(バックデータ一覧!$P$4:$R$27,MATCH(計算過程!B2686,バックデータ一覧!$F$4:$F$27,0),MATCH(VLOOKUP(A2686,バックデータ一覧!$T$3:$U$367,2),バックデータ一覧!$P$3:$R$3,0))*10^-3</f>
        <v>5.0000000000000001E-4</v>
      </c>
    </row>
    <row r="2687" spans="1:9" x14ac:dyDescent="0.15">
      <c r="A2687" s="57">
        <v>41751</v>
      </c>
      <c r="B2687" s="9" t="s">
        <v>121</v>
      </c>
      <c r="C2687" s="83">
        <f t="shared" si="124"/>
        <v>6.4800000000000005E-3</v>
      </c>
      <c r="D2687" s="82">
        <f t="shared" si="123"/>
        <v>5.9400000000000008E-3</v>
      </c>
      <c r="E2687" s="81">
        <f t="shared" si="125"/>
        <v>5.4000000000000001E-4</v>
      </c>
      <c r="F2687" s="97">
        <f>INDEX(バックデータ一覧!$G$4:$I$27,MATCH(計算過程!B2687,バックデータ一覧!$F$4:$F$27,0),MATCH(VLOOKUP(A2687,バックデータ一覧!$T$3:$U$367,2),バックデータ一覧!$G$3:$I$3,0))*10^-3</f>
        <v>5.4000000000000001E-4</v>
      </c>
      <c r="G2687" s="97">
        <f>INDEX(バックデータ一覧!$J$4:$L$27,MATCH(計算過程!B2687,バックデータ一覧!$F$4:$F$27,0),MATCH(VLOOKUP(A2687,バックデータ一覧!$T$3:$U$367,2),バックデータ一覧!$J$3:$L$3,0))*10^-3</f>
        <v>1.08E-3</v>
      </c>
      <c r="H2687" s="97">
        <f>INDEX(バックデータ一覧!$M$4:$O$27,MATCH(計算過程!B2687,バックデータ一覧!$F$4:$F$27,0),MATCH(VLOOKUP(A2687,バックデータ一覧!$T$3:$U$367,2),バックデータ一覧!$M$3:$O$3,0))*10^-3</f>
        <v>1.6299999999999999E-3</v>
      </c>
      <c r="I2687" s="97">
        <f>INDEX(バックデータ一覧!$P$4:$R$27,MATCH(計算過程!B2687,バックデータ一覧!$F$4:$F$27,0),MATCH(VLOOKUP(A2687,バックデータ一覧!$T$3:$U$367,2),バックデータ一覧!$P$3:$R$3,0))*10^-3</f>
        <v>2.1700000000000001E-3</v>
      </c>
    </row>
    <row r="2688" spans="1:9" x14ac:dyDescent="0.15">
      <c r="A2688" s="57">
        <v>41751</v>
      </c>
      <c r="B2688" s="9" t="s">
        <v>122</v>
      </c>
      <c r="C2688" s="83">
        <f t="shared" si="124"/>
        <v>1.2360000000000001E-2</v>
      </c>
      <c r="D2688" s="82">
        <f t="shared" si="123"/>
        <v>5.9400000000000008E-3</v>
      </c>
      <c r="E2688" s="81">
        <f t="shared" si="125"/>
        <v>6.4200000000000004E-3</v>
      </c>
      <c r="F2688" s="97">
        <f>INDEX(バックデータ一覧!$G$4:$I$27,MATCH(計算過程!B2688,バックデータ一覧!$F$4:$F$27,0),MATCH(VLOOKUP(A2688,バックデータ一覧!$T$3:$U$367,2),バックデータ一覧!$G$3:$I$3,0))*10^-3</f>
        <v>6.4200000000000004E-3</v>
      </c>
      <c r="G2688" s="97">
        <f>INDEX(バックデータ一覧!$J$4:$L$27,MATCH(計算過程!B2688,バックデータ一覧!$F$4:$F$27,0),MATCH(VLOOKUP(A2688,バックデータ一覧!$T$3:$U$367,2),バックデータ一覧!$J$3:$L$3,0))*10^-3</f>
        <v>1.2840000000000001E-2</v>
      </c>
      <c r="H2688" s="97">
        <f>INDEX(バックデータ一覧!$M$4:$O$27,MATCH(計算過程!B2688,バックデータ一覧!$F$4:$F$27,0),MATCH(VLOOKUP(A2688,バックデータ一覧!$T$3:$U$367,2),バックデータ一覧!$M$3:$O$3,0))*10^-3</f>
        <v>1.9260000000000003E-2</v>
      </c>
      <c r="I2688" s="97">
        <f>INDEX(バックデータ一覧!$P$4:$R$27,MATCH(計算過程!B2688,バックデータ一覧!$F$4:$F$27,0),MATCH(VLOOKUP(A2688,バックデータ一覧!$T$3:$U$367,2),バックデータ一覧!$P$3:$R$3,0))*10^-3</f>
        <v>2.5680000000000001E-2</v>
      </c>
    </row>
    <row r="2689" spans="1:9" x14ac:dyDescent="0.15">
      <c r="A2689" s="57">
        <v>41751</v>
      </c>
      <c r="B2689" s="9" t="s">
        <v>123</v>
      </c>
      <c r="C2689" s="83">
        <f t="shared" si="124"/>
        <v>1.2360000000000001E-2</v>
      </c>
      <c r="D2689" s="82">
        <f t="shared" si="123"/>
        <v>5.9400000000000008E-3</v>
      </c>
      <c r="E2689" s="81">
        <f t="shared" si="125"/>
        <v>6.4200000000000004E-3</v>
      </c>
      <c r="F2689" s="97">
        <f>INDEX(バックデータ一覧!$G$4:$I$27,MATCH(計算過程!B2689,バックデータ一覧!$F$4:$F$27,0),MATCH(VLOOKUP(A2689,バックデータ一覧!$T$3:$U$367,2),バックデータ一覧!$G$3:$I$3,0))*10^-3</f>
        <v>6.4200000000000004E-3</v>
      </c>
      <c r="G2689" s="97">
        <f>INDEX(バックデータ一覧!$J$4:$L$27,MATCH(計算過程!B2689,バックデータ一覧!$F$4:$F$27,0),MATCH(VLOOKUP(A2689,バックデータ一覧!$T$3:$U$367,2),バックデータ一覧!$J$3:$L$3,0))*10^-3</f>
        <v>1.2840000000000001E-2</v>
      </c>
      <c r="H2689" s="97">
        <f>INDEX(バックデータ一覧!$M$4:$O$27,MATCH(計算過程!B2689,バックデータ一覧!$F$4:$F$27,0),MATCH(VLOOKUP(A2689,バックデータ一覧!$T$3:$U$367,2),バックデータ一覧!$M$3:$O$3,0))*10^-3</f>
        <v>1.9260000000000003E-2</v>
      </c>
      <c r="I2689" s="97">
        <f>INDEX(バックデータ一覧!$P$4:$R$27,MATCH(計算過程!B2689,バックデータ一覧!$F$4:$F$27,0),MATCH(VLOOKUP(A2689,バックデータ一覧!$T$3:$U$367,2),バックデータ一覧!$P$3:$R$3,0))*10^-3</f>
        <v>2.5680000000000001E-2</v>
      </c>
    </row>
    <row r="2690" spans="1:9" x14ac:dyDescent="0.15">
      <c r="A2690" s="57">
        <v>41751</v>
      </c>
      <c r="B2690" s="9" t="s">
        <v>124</v>
      </c>
      <c r="C2690" s="83">
        <f t="shared" si="124"/>
        <v>6.0700000000000007E-3</v>
      </c>
      <c r="D2690" s="82">
        <f t="shared" si="123"/>
        <v>5.9400000000000008E-3</v>
      </c>
      <c r="E2690" s="81">
        <f t="shared" si="125"/>
        <v>1.3000000000000002E-4</v>
      </c>
      <c r="F2690" s="97">
        <f>INDEX(バックデータ一覧!$G$4:$I$27,MATCH(計算過程!B2690,バックデータ一覧!$F$4:$F$27,0),MATCH(VLOOKUP(A2690,バックデータ一覧!$T$3:$U$367,2),バックデータ一覧!$G$3:$I$3,0))*10^-3</f>
        <v>1.3000000000000002E-4</v>
      </c>
      <c r="G2690" s="97">
        <f>INDEX(バックデータ一覧!$J$4:$L$27,MATCH(計算過程!B2690,バックデータ一覧!$F$4:$F$27,0),MATCH(VLOOKUP(A2690,バックデータ一覧!$T$3:$U$367,2),バックデータ一覧!$J$3:$L$3,0))*10^-3</f>
        <v>2.5000000000000001E-4</v>
      </c>
      <c r="H2690" s="97">
        <f>INDEX(バックデータ一覧!$M$4:$O$27,MATCH(計算過程!B2690,バックデータ一覧!$F$4:$F$27,0),MATCH(VLOOKUP(A2690,バックデータ一覧!$T$3:$U$367,2),バックデータ一覧!$M$3:$O$3,0))*10^-3</f>
        <v>3.8000000000000002E-4</v>
      </c>
      <c r="I2690" s="97">
        <f>INDEX(バックデータ一覧!$P$4:$R$27,MATCH(計算過程!B2690,バックデータ一覧!$F$4:$F$27,0),MATCH(VLOOKUP(A2690,バックデータ一覧!$T$3:$U$367,2),バックデータ一覧!$P$3:$R$3,0))*10^-3</f>
        <v>5.0000000000000001E-4</v>
      </c>
    </row>
    <row r="2691" spans="1:9" x14ac:dyDescent="0.15">
      <c r="A2691" s="57">
        <v>41751</v>
      </c>
      <c r="B2691" s="9" t="s">
        <v>125</v>
      </c>
      <c r="C2691" s="83">
        <f t="shared" si="124"/>
        <v>6.2700000000000013E-3</v>
      </c>
      <c r="D2691" s="82">
        <f t="shared" si="123"/>
        <v>5.9400000000000008E-3</v>
      </c>
      <c r="E2691" s="81">
        <f t="shared" si="125"/>
        <v>3.3E-4</v>
      </c>
      <c r="F2691" s="97">
        <f>INDEX(バックデータ一覧!$G$4:$I$27,MATCH(計算過程!B2691,バックデータ一覧!$F$4:$F$27,0),MATCH(VLOOKUP(A2691,バックデータ一覧!$T$3:$U$367,2),バックデータ一覧!$G$3:$I$3,0))*10^-3</f>
        <v>3.3E-4</v>
      </c>
      <c r="G2691" s="97">
        <f>INDEX(バックデータ一覧!$J$4:$L$27,MATCH(計算過程!B2691,バックデータ一覧!$F$4:$F$27,0),MATCH(VLOOKUP(A2691,バックデータ一覧!$T$3:$U$367,2),バックデータ一覧!$J$3:$L$3,0))*10^-3</f>
        <v>6.7000000000000002E-4</v>
      </c>
      <c r="H2691" s="97">
        <f>INDEX(バックデータ一覧!$M$4:$O$27,MATCH(計算過程!B2691,バックデータ一覧!$F$4:$F$27,0),MATCH(VLOOKUP(A2691,バックデータ一覧!$T$3:$U$367,2),バックデータ一覧!$M$3:$O$3,0))*10^-3</f>
        <v>1E-3</v>
      </c>
      <c r="I2691" s="97">
        <f>INDEX(バックデータ一覧!$P$4:$R$27,MATCH(計算過程!B2691,バックデータ一覧!$F$4:$F$27,0),MATCH(VLOOKUP(A2691,バックデータ一覧!$T$3:$U$367,2),バックデータ一覧!$P$3:$R$3,0))*10^-3</f>
        <v>1.33E-3</v>
      </c>
    </row>
    <row r="2692" spans="1:9" x14ac:dyDescent="0.15">
      <c r="A2692" s="57">
        <v>41751</v>
      </c>
      <c r="B2692" s="9" t="s">
        <v>126</v>
      </c>
      <c r="C2692" s="83">
        <f t="shared" si="124"/>
        <v>1.2220000000000002E-2</v>
      </c>
      <c r="D2692" s="82">
        <f t="shared" si="123"/>
        <v>5.9400000000000008E-3</v>
      </c>
      <c r="E2692" s="81">
        <f t="shared" si="125"/>
        <v>6.28E-3</v>
      </c>
      <c r="F2692" s="97">
        <f>INDEX(バックデータ一覧!$G$4:$I$27,MATCH(計算過程!B2692,バックデータ一覧!$F$4:$F$27,0),MATCH(VLOOKUP(A2692,バックデータ一覧!$T$3:$U$367,2),バックデータ一覧!$G$3:$I$3,0))*10^-3</f>
        <v>6.28E-3</v>
      </c>
      <c r="G2692" s="97">
        <f>INDEX(バックデータ一覧!$J$4:$L$27,MATCH(計算過程!B2692,バックデータ一覧!$F$4:$F$27,0),MATCH(VLOOKUP(A2692,バックデータ一覧!$T$3:$U$367,2),バックデータ一覧!$J$3:$L$3,0))*10^-3</f>
        <v>1.256E-2</v>
      </c>
      <c r="H2692" s="97">
        <f>INDEX(バックデータ一覧!$M$4:$O$27,MATCH(計算過程!B2692,バックデータ一覧!$F$4:$F$27,0),MATCH(VLOOKUP(A2692,バックデータ一覧!$T$3:$U$367,2),バックデータ一覧!$M$3:$O$3,0))*10^-3</f>
        <v>1.8839999999999999E-2</v>
      </c>
      <c r="I2692" s="97">
        <f>INDEX(バックデータ一覧!$P$4:$R$27,MATCH(計算過程!B2692,バックデータ一覧!$F$4:$F$27,0),MATCH(VLOOKUP(A2692,バックデータ一覧!$T$3:$U$367,2),バックデータ一覧!$P$3:$R$3,0))*10^-3</f>
        <v>2.512E-2</v>
      </c>
    </row>
    <row r="2693" spans="1:9" x14ac:dyDescent="0.15">
      <c r="A2693" s="57">
        <v>41751</v>
      </c>
      <c r="B2693" s="9" t="s">
        <v>127</v>
      </c>
      <c r="C2693" s="83">
        <f t="shared" si="124"/>
        <v>1.243E-2</v>
      </c>
      <c r="D2693" s="82">
        <f t="shared" si="123"/>
        <v>5.9400000000000008E-3</v>
      </c>
      <c r="E2693" s="81">
        <f t="shared" si="125"/>
        <v>6.4900000000000001E-3</v>
      </c>
      <c r="F2693" s="97">
        <f>INDEX(バックデータ一覧!$G$4:$I$27,MATCH(計算過程!B2693,バックデータ一覧!$F$4:$F$27,0),MATCH(VLOOKUP(A2693,バックデータ一覧!$T$3:$U$367,2),バックデータ一覧!$G$3:$I$3,0))*10^-3</f>
        <v>6.4900000000000001E-3</v>
      </c>
      <c r="G2693" s="97">
        <f>INDEX(バックデータ一覧!$J$4:$L$27,MATCH(計算過程!B2693,バックデータ一覧!$F$4:$F$27,0),MATCH(VLOOKUP(A2693,バックデータ一覧!$T$3:$U$367,2),バックデータ一覧!$J$3:$L$3,0))*10^-3</f>
        <v>1.298E-2</v>
      </c>
      <c r="H2693" s="97">
        <f>INDEX(バックデータ一覧!$M$4:$O$27,MATCH(計算過程!B2693,バックデータ一覧!$F$4:$F$27,0),MATCH(VLOOKUP(A2693,バックデータ一覧!$T$3:$U$367,2),バックデータ一覧!$M$3:$O$3,0))*10^-3</f>
        <v>1.9469999999999998E-2</v>
      </c>
      <c r="I2693" s="97">
        <f>INDEX(バックデータ一覧!$P$4:$R$27,MATCH(計算過程!B2693,バックデータ一覧!$F$4:$F$27,0),MATCH(VLOOKUP(A2693,バックデータ一覧!$T$3:$U$367,2),バックデータ一覧!$P$3:$R$3,0))*10^-3</f>
        <v>2.5950000000000001E-2</v>
      </c>
    </row>
    <row r="2694" spans="1:9" x14ac:dyDescent="0.15">
      <c r="A2694" s="57">
        <v>41751</v>
      </c>
      <c r="B2694" s="9" t="s">
        <v>128</v>
      </c>
      <c r="C2694" s="83">
        <f t="shared" si="124"/>
        <v>9.2500000000000013E-3</v>
      </c>
      <c r="D2694" s="82">
        <f t="shared" si="123"/>
        <v>5.9400000000000008E-3</v>
      </c>
      <c r="E2694" s="81">
        <f t="shared" si="125"/>
        <v>3.31E-3</v>
      </c>
      <c r="F2694" s="97">
        <f>INDEX(バックデータ一覧!$G$4:$I$27,MATCH(計算過程!B2694,バックデータ一覧!$F$4:$F$27,0),MATCH(VLOOKUP(A2694,バックデータ一覧!$T$3:$U$367,2),バックデータ一覧!$G$3:$I$3,0))*10^-3</f>
        <v>3.31E-3</v>
      </c>
      <c r="G2694" s="97">
        <f>INDEX(バックデータ一覧!$J$4:$L$27,MATCH(計算過程!B2694,バックデータ一覧!$F$4:$F$27,0),MATCH(VLOOKUP(A2694,バックデータ一覧!$T$3:$U$367,2),バックデータ一覧!$J$3:$L$3,0))*10^-3</f>
        <v>6.6100000000000004E-3</v>
      </c>
      <c r="H2694" s="97">
        <f>INDEX(バックデータ一覧!$M$4:$O$27,MATCH(計算過程!B2694,バックデータ一覧!$F$4:$F$27,0),MATCH(VLOOKUP(A2694,バックデータ一覧!$T$3:$U$367,2),バックデータ一覧!$M$3:$O$3,0))*10^-3</f>
        <v>9.92E-3</v>
      </c>
      <c r="I2694" s="97">
        <f>INDEX(バックデータ一覧!$P$4:$R$27,MATCH(計算過程!B2694,バックデータ一覧!$F$4:$F$27,0),MATCH(VLOOKUP(A2694,バックデータ一覧!$T$3:$U$367,2),バックデータ一覧!$P$3:$R$3,0))*10^-3</f>
        <v>1.323E-2</v>
      </c>
    </row>
    <row r="2695" spans="1:9" x14ac:dyDescent="0.15">
      <c r="A2695" s="57">
        <v>41752</v>
      </c>
      <c r="B2695" s="9" t="s">
        <v>105</v>
      </c>
      <c r="C2695" s="83">
        <f t="shared" si="124"/>
        <v>6.0700000000000007E-3</v>
      </c>
      <c r="D2695" s="82">
        <f t="shared" ref="D2695:D2758" si="126">$O$4*$O$5*10^-3</f>
        <v>5.9400000000000008E-3</v>
      </c>
      <c r="E2695" s="81">
        <f t="shared" si="125"/>
        <v>1.2999999999999999E-4</v>
      </c>
      <c r="F2695" s="97">
        <f>INDEX(バックデータ一覧!$G$4:$I$27,MATCH(計算過程!B2695,バックデータ一覧!$F$4:$F$27,0),MATCH(VLOOKUP(A2695,バックデータ一覧!$T$3:$U$367,2),バックデータ一覧!$G$3:$I$3,0))*10^-3</f>
        <v>1.2999999999999999E-4</v>
      </c>
      <c r="G2695" s="97">
        <f>INDEX(バックデータ一覧!$J$4:$L$27,MATCH(計算過程!B2695,バックデータ一覧!$F$4:$F$27,0),MATCH(VLOOKUP(A2695,バックデータ一覧!$T$3:$U$367,2),バックデータ一覧!$J$3:$L$3,0))*10^-3</f>
        <v>2.5000000000000001E-4</v>
      </c>
      <c r="H2695" s="97">
        <f>INDEX(バックデータ一覧!$M$4:$O$27,MATCH(計算過程!B2695,バックデータ一覧!$F$4:$F$27,0),MATCH(VLOOKUP(A2695,バックデータ一覧!$T$3:$U$367,2),バックデータ一覧!$M$3:$O$3,0))*10^-3</f>
        <v>3.8000000000000002E-4</v>
      </c>
      <c r="I2695" s="97">
        <f>INDEX(バックデータ一覧!$P$4:$R$27,MATCH(計算過程!B2695,バックデータ一覧!$F$4:$F$27,0),MATCH(VLOOKUP(A2695,バックデータ一覧!$T$3:$U$367,2),バックデータ一覧!$P$3:$R$3,0))*10^-3</f>
        <v>5.0000000000000001E-4</v>
      </c>
    </row>
    <row r="2696" spans="1:9" x14ac:dyDescent="0.15">
      <c r="A2696" s="57">
        <v>41752</v>
      </c>
      <c r="B2696" s="9" t="s">
        <v>106</v>
      </c>
      <c r="C2696" s="83">
        <f t="shared" ref="C2696:C2759" si="127">D2696+E2696</f>
        <v>6.0700000000000007E-3</v>
      </c>
      <c r="D2696" s="82">
        <f t="shared" si="126"/>
        <v>5.9400000000000008E-3</v>
      </c>
      <c r="E2696" s="81">
        <f t="shared" ref="E2696:E2759" si="128">IF(AND($O$10&gt;=1,$O$10&lt;2),$F2696*(2-$O$10)/(2-1)+$G2696*($O$10-1)/(2-1),IF(AND($O$10&gt;=2,$O$10&lt;3),$G2696*(3-$O$10)/(3-2)+$H2696*($O$10-2)/(3-2),$H2696*(4-$O$10)/(4-3)+$I2696*($O$10-3)/(4-3)))</f>
        <v>1.2999999999999999E-4</v>
      </c>
      <c r="F2696" s="97">
        <f>INDEX(バックデータ一覧!$G$4:$I$27,MATCH(計算過程!B2696,バックデータ一覧!$F$4:$F$27,0),MATCH(VLOOKUP(A2696,バックデータ一覧!$T$3:$U$367,2),バックデータ一覧!$G$3:$I$3,0))*10^-3</f>
        <v>1.2999999999999999E-4</v>
      </c>
      <c r="G2696" s="97">
        <f>INDEX(バックデータ一覧!$J$4:$L$27,MATCH(計算過程!B2696,バックデータ一覧!$F$4:$F$27,0),MATCH(VLOOKUP(A2696,バックデータ一覧!$T$3:$U$367,2),バックデータ一覧!$J$3:$L$3,0))*10^-3</f>
        <v>2.5000000000000001E-4</v>
      </c>
      <c r="H2696" s="97">
        <f>INDEX(バックデータ一覧!$M$4:$O$27,MATCH(計算過程!B2696,バックデータ一覧!$F$4:$F$27,0),MATCH(VLOOKUP(A2696,バックデータ一覧!$T$3:$U$367,2),バックデータ一覧!$M$3:$O$3,0))*10^-3</f>
        <v>3.8000000000000002E-4</v>
      </c>
      <c r="I2696" s="97">
        <f>INDEX(バックデータ一覧!$P$4:$R$27,MATCH(計算過程!B2696,バックデータ一覧!$F$4:$F$27,0),MATCH(VLOOKUP(A2696,バックデータ一覧!$T$3:$U$367,2),バックデータ一覧!$P$3:$R$3,0))*10^-3</f>
        <v>5.0000000000000001E-4</v>
      </c>
    </row>
    <row r="2697" spans="1:9" x14ac:dyDescent="0.15">
      <c r="A2697" s="57">
        <v>41752</v>
      </c>
      <c r="B2697" s="9" t="s">
        <v>107</v>
      </c>
      <c r="C2697" s="83">
        <f t="shared" si="127"/>
        <v>6.0700000000000007E-3</v>
      </c>
      <c r="D2697" s="82">
        <f t="shared" si="126"/>
        <v>5.9400000000000008E-3</v>
      </c>
      <c r="E2697" s="81">
        <f t="shared" si="128"/>
        <v>1.3000000000000002E-4</v>
      </c>
      <c r="F2697" s="97">
        <f>INDEX(バックデータ一覧!$G$4:$I$27,MATCH(計算過程!B2697,バックデータ一覧!$F$4:$F$27,0),MATCH(VLOOKUP(A2697,バックデータ一覧!$T$3:$U$367,2),バックデータ一覧!$G$3:$I$3,0))*10^-3</f>
        <v>1.3000000000000002E-4</v>
      </c>
      <c r="G2697" s="97">
        <f>INDEX(バックデータ一覧!$J$4:$L$27,MATCH(計算過程!B2697,バックデータ一覧!$F$4:$F$27,0),MATCH(VLOOKUP(A2697,バックデータ一覧!$T$3:$U$367,2),バックデータ一覧!$J$3:$L$3,0))*10^-3</f>
        <v>2.5000000000000001E-4</v>
      </c>
      <c r="H2697" s="97">
        <f>INDEX(バックデータ一覧!$M$4:$O$27,MATCH(計算過程!B2697,バックデータ一覧!$F$4:$F$27,0),MATCH(VLOOKUP(A2697,バックデータ一覧!$T$3:$U$367,2),バックデータ一覧!$M$3:$O$3,0))*10^-3</f>
        <v>3.8000000000000002E-4</v>
      </c>
      <c r="I2697" s="97">
        <f>INDEX(バックデータ一覧!$P$4:$R$27,MATCH(計算過程!B2697,バックデータ一覧!$F$4:$F$27,0),MATCH(VLOOKUP(A2697,バックデータ一覧!$T$3:$U$367,2),バックデータ一覧!$P$3:$R$3,0))*10^-3</f>
        <v>5.0000000000000001E-4</v>
      </c>
    </row>
    <row r="2698" spans="1:9" x14ac:dyDescent="0.15">
      <c r="A2698" s="57">
        <v>41752</v>
      </c>
      <c r="B2698" s="9" t="s">
        <v>108</v>
      </c>
      <c r="C2698" s="83">
        <f t="shared" si="127"/>
        <v>6.0700000000000007E-3</v>
      </c>
      <c r="D2698" s="82">
        <f t="shared" si="126"/>
        <v>5.9400000000000008E-3</v>
      </c>
      <c r="E2698" s="81">
        <f t="shared" si="128"/>
        <v>1.3000000000000002E-4</v>
      </c>
      <c r="F2698" s="97">
        <f>INDEX(バックデータ一覧!$G$4:$I$27,MATCH(計算過程!B2698,バックデータ一覧!$F$4:$F$27,0),MATCH(VLOOKUP(A2698,バックデータ一覧!$T$3:$U$367,2),バックデータ一覧!$G$3:$I$3,0))*10^-3</f>
        <v>1.3000000000000002E-4</v>
      </c>
      <c r="G2698" s="97">
        <f>INDEX(バックデータ一覧!$J$4:$L$27,MATCH(計算過程!B2698,バックデータ一覧!$F$4:$F$27,0),MATCH(VLOOKUP(A2698,バックデータ一覧!$T$3:$U$367,2),バックデータ一覧!$J$3:$L$3,0))*10^-3</f>
        <v>2.5000000000000001E-4</v>
      </c>
      <c r="H2698" s="97">
        <f>INDEX(バックデータ一覧!$M$4:$O$27,MATCH(計算過程!B2698,バックデータ一覧!$F$4:$F$27,0),MATCH(VLOOKUP(A2698,バックデータ一覧!$T$3:$U$367,2),バックデータ一覧!$M$3:$O$3,0))*10^-3</f>
        <v>3.8000000000000002E-4</v>
      </c>
      <c r="I2698" s="97">
        <f>INDEX(バックデータ一覧!$P$4:$R$27,MATCH(計算過程!B2698,バックデータ一覧!$F$4:$F$27,0),MATCH(VLOOKUP(A2698,バックデータ一覧!$T$3:$U$367,2),バックデータ一覧!$P$3:$R$3,0))*10^-3</f>
        <v>5.0000000000000001E-4</v>
      </c>
    </row>
    <row r="2699" spans="1:9" x14ac:dyDescent="0.15">
      <c r="A2699" s="57">
        <v>41752</v>
      </c>
      <c r="B2699" s="9" t="s">
        <v>109</v>
      </c>
      <c r="C2699" s="83">
        <f t="shared" si="127"/>
        <v>6.0700000000000007E-3</v>
      </c>
      <c r="D2699" s="82">
        <f t="shared" si="126"/>
        <v>5.9400000000000008E-3</v>
      </c>
      <c r="E2699" s="81">
        <f t="shared" si="128"/>
        <v>1.3000000000000002E-4</v>
      </c>
      <c r="F2699" s="97">
        <f>INDEX(バックデータ一覧!$G$4:$I$27,MATCH(計算過程!B2699,バックデータ一覧!$F$4:$F$27,0),MATCH(VLOOKUP(A2699,バックデータ一覧!$T$3:$U$367,2),バックデータ一覧!$G$3:$I$3,0))*10^-3</f>
        <v>1.3000000000000002E-4</v>
      </c>
      <c r="G2699" s="97">
        <f>INDEX(バックデータ一覧!$J$4:$L$27,MATCH(計算過程!B2699,バックデータ一覧!$F$4:$F$27,0),MATCH(VLOOKUP(A2699,バックデータ一覧!$T$3:$U$367,2),バックデータ一覧!$J$3:$L$3,0))*10^-3</f>
        <v>2.5000000000000001E-4</v>
      </c>
      <c r="H2699" s="97">
        <f>INDEX(バックデータ一覧!$M$4:$O$27,MATCH(計算過程!B2699,バックデータ一覧!$F$4:$F$27,0),MATCH(VLOOKUP(A2699,バックデータ一覧!$T$3:$U$367,2),バックデータ一覧!$M$3:$O$3,0))*10^-3</f>
        <v>3.8000000000000002E-4</v>
      </c>
      <c r="I2699" s="97">
        <f>INDEX(バックデータ一覧!$P$4:$R$27,MATCH(計算過程!B2699,バックデータ一覧!$F$4:$F$27,0),MATCH(VLOOKUP(A2699,バックデータ一覧!$T$3:$U$367,2),バックデータ一覧!$P$3:$R$3,0))*10^-3</f>
        <v>5.0000000000000001E-4</v>
      </c>
    </row>
    <row r="2700" spans="1:9" x14ac:dyDescent="0.15">
      <c r="A2700" s="57">
        <v>41752</v>
      </c>
      <c r="B2700" s="9" t="s">
        <v>110</v>
      </c>
      <c r="C2700" s="83">
        <f t="shared" si="127"/>
        <v>6.0700000000000007E-3</v>
      </c>
      <c r="D2700" s="82">
        <f t="shared" si="126"/>
        <v>5.9400000000000008E-3</v>
      </c>
      <c r="E2700" s="81">
        <f t="shared" si="128"/>
        <v>1.3000000000000002E-4</v>
      </c>
      <c r="F2700" s="97">
        <f>INDEX(バックデータ一覧!$G$4:$I$27,MATCH(計算過程!B2700,バックデータ一覧!$F$4:$F$27,0),MATCH(VLOOKUP(A2700,バックデータ一覧!$T$3:$U$367,2),バックデータ一覧!$G$3:$I$3,0))*10^-3</f>
        <v>1.3000000000000002E-4</v>
      </c>
      <c r="G2700" s="97">
        <f>INDEX(バックデータ一覧!$J$4:$L$27,MATCH(計算過程!B2700,バックデータ一覧!$F$4:$F$27,0),MATCH(VLOOKUP(A2700,バックデータ一覧!$T$3:$U$367,2),バックデータ一覧!$J$3:$L$3,0))*10^-3</f>
        <v>2.5000000000000001E-4</v>
      </c>
      <c r="H2700" s="97">
        <f>INDEX(バックデータ一覧!$M$4:$O$27,MATCH(計算過程!B2700,バックデータ一覧!$F$4:$F$27,0),MATCH(VLOOKUP(A2700,バックデータ一覧!$T$3:$U$367,2),バックデータ一覧!$M$3:$O$3,0))*10^-3</f>
        <v>3.8000000000000002E-4</v>
      </c>
      <c r="I2700" s="97">
        <f>INDEX(バックデータ一覧!$P$4:$R$27,MATCH(計算過程!B2700,バックデータ一覧!$F$4:$F$27,0),MATCH(VLOOKUP(A2700,バックデータ一覧!$T$3:$U$367,2),バックデータ一覧!$P$3:$R$3,0))*10^-3</f>
        <v>5.0000000000000001E-4</v>
      </c>
    </row>
    <row r="2701" spans="1:9" x14ac:dyDescent="0.15">
      <c r="A2701" s="57">
        <v>41752</v>
      </c>
      <c r="B2701" s="9" t="s">
        <v>111</v>
      </c>
      <c r="C2701" s="83">
        <f t="shared" si="127"/>
        <v>6.0700000000000007E-3</v>
      </c>
      <c r="D2701" s="82">
        <f t="shared" si="126"/>
        <v>5.9400000000000008E-3</v>
      </c>
      <c r="E2701" s="81">
        <f t="shared" si="128"/>
        <v>1.3000000000000002E-4</v>
      </c>
      <c r="F2701" s="97">
        <f>INDEX(バックデータ一覧!$G$4:$I$27,MATCH(計算過程!B2701,バックデータ一覧!$F$4:$F$27,0),MATCH(VLOOKUP(A2701,バックデータ一覧!$T$3:$U$367,2),バックデータ一覧!$G$3:$I$3,0))*10^-3</f>
        <v>1.3000000000000002E-4</v>
      </c>
      <c r="G2701" s="97">
        <f>INDEX(バックデータ一覧!$J$4:$L$27,MATCH(計算過程!B2701,バックデータ一覧!$F$4:$F$27,0),MATCH(VLOOKUP(A2701,バックデータ一覧!$T$3:$U$367,2),バックデータ一覧!$J$3:$L$3,0))*10^-3</f>
        <v>2.5000000000000001E-4</v>
      </c>
      <c r="H2701" s="97">
        <f>INDEX(バックデータ一覧!$M$4:$O$27,MATCH(計算過程!B2701,バックデータ一覧!$F$4:$F$27,0),MATCH(VLOOKUP(A2701,バックデータ一覧!$T$3:$U$367,2),バックデータ一覧!$M$3:$O$3,0))*10^-3</f>
        <v>3.8000000000000002E-4</v>
      </c>
      <c r="I2701" s="97">
        <f>INDEX(バックデータ一覧!$P$4:$R$27,MATCH(計算過程!B2701,バックデータ一覧!$F$4:$F$27,0),MATCH(VLOOKUP(A2701,バックデータ一覧!$T$3:$U$367,2),バックデータ一覧!$P$3:$R$3,0))*10^-3</f>
        <v>5.0000000000000001E-4</v>
      </c>
    </row>
    <row r="2702" spans="1:9" x14ac:dyDescent="0.15">
      <c r="A2702" s="57">
        <v>41752</v>
      </c>
      <c r="B2702" s="9" t="s">
        <v>112</v>
      </c>
      <c r="C2702" s="83">
        <f t="shared" si="127"/>
        <v>6.4800000000000005E-3</v>
      </c>
      <c r="D2702" s="82">
        <f t="shared" si="126"/>
        <v>5.9400000000000008E-3</v>
      </c>
      <c r="E2702" s="81">
        <f t="shared" si="128"/>
        <v>5.4000000000000001E-4</v>
      </c>
      <c r="F2702" s="97">
        <f>INDEX(バックデータ一覧!$G$4:$I$27,MATCH(計算過程!B2702,バックデータ一覧!$F$4:$F$27,0),MATCH(VLOOKUP(A2702,バックデータ一覧!$T$3:$U$367,2),バックデータ一覧!$G$3:$I$3,0))*10^-3</f>
        <v>5.4000000000000001E-4</v>
      </c>
      <c r="G2702" s="97">
        <f>INDEX(バックデータ一覧!$J$4:$L$27,MATCH(計算過程!B2702,バックデータ一覧!$F$4:$F$27,0),MATCH(VLOOKUP(A2702,バックデータ一覧!$T$3:$U$367,2),バックデータ一覧!$J$3:$L$3,0))*10^-3</f>
        <v>1.08E-3</v>
      </c>
      <c r="H2702" s="97">
        <f>INDEX(バックデータ一覧!$M$4:$O$27,MATCH(計算過程!B2702,バックデータ一覧!$F$4:$F$27,0),MATCH(VLOOKUP(A2702,バックデータ一覧!$T$3:$U$367,2),バックデータ一覧!$M$3:$O$3,0))*10^-3</f>
        <v>1.6299999999999999E-3</v>
      </c>
      <c r="I2702" s="97">
        <f>INDEX(バックデータ一覧!$P$4:$R$27,MATCH(計算過程!B2702,バックデータ一覧!$F$4:$F$27,0),MATCH(VLOOKUP(A2702,バックデータ一覧!$T$3:$U$367,2),バックデータ一覧!$P$3:$R$3,0))*10^-3</f>
        <v>2.1700000000000001E-3</v>
      </c>
    </row>
    <row r="2703" spans="1:9" x14ac:dyDescent="0.15">
      <c r="A2703" s="57">
        <v>41752</v>
      </c>
      <c r="B2703" s="9" t="s">
        <v>113</v>
      </c>
      <c r="C2703" s="83">
        <f t="shared" si="127"/>
        <v>9.7300000000000008E-3</v>
      </c>
      <c r="D2703" s="82">
        <f t="shared" si="126"/>
        <v>5.9400000000000008E-3</v>
      </c>
      <c r="E2703" s="81">
        <f t="shared" si="128"/>
        <v>3.79E-3</v>
      </c>
      <c r="F2703" s="97">
        <f>INDEX(バックデータ一覧!$G$4:$I$27,MATCH(計算過程!B2703,バックデータ一覧!$F$4:$F$27,0),MATCH(VLOOKUP(A2703,バックデータ一覧!$T$3:$U$367,2),バックデータ一覧!$G$3:$I$3,0))*10^-3</f>
        <v>3.79E-3</v>
      </c>
      <c r="G2703" s="97">
        <f>INDEX(バックデータ一覧!$J$4:$L$27,MATCH(計算過程!B2703,バックデータ一覧!$F$4:$F$27,0),MATCH(VLOOKUP(A2703,バックデータ一覧!$T$3:$U$367,2),バックデータ一覧!$J$3:$L$3,0))*10^-3</f>
        <v>7.5900000000000004E-3</v>
      </c>
      <c r="H2703" s="97">
        <f>INDEX(バックデータ一覧!$M$4:$O$27,MATCH(計算過程!B2703,バックデータ一覧!$F$4:$F$27,0),MATCH(VLOOKUP(A2703,バックデータ一覧!$T$3:$U$367,2),バックデータ一覧!$M$3:$O$3,0))*10^-3</f>
        <v>1.1380000000000001E-2</v>
      </c>
      <c r="I2703" s="97">
        <f>INDEX(バックデータ一覧!$P$4:$R$27,MATCH(計算過程!B2703,バックデータ一覧!$F$4:$F$27,0),MATCH(VLOOKUP(A2703,バックデータ一覧!$T$3:$U$367,2),バックデータ一覧!$P$3:$R$3,0))*10^-3</f>
        <v>1.5180000000000001E-2</v>
      </c>
    </row>
    <row r="2704" spans="1:9" x14ac:dyDescent="0.15">
      <c r="A2704" s="57">
        <v>41752</v>
      </c>
      <c r="B2704" s="9" t="s">
        <v>114</v>
      </c>
      <c r="C2704" s="83">
        <f t="shared" si="127"/>
        <v>6.2700000000000013E-3</v>
      </c>
      <c r="D2704" s="82">
        <f t="shared" si="126"/>
        <v>5.9400000000000008E-3</v>
      </c>
      <c r="E2704" s="81">
        <f t="shared" si="128"/>
        <v>3.3E-4</v>
      </c>
      <c r="F2704" s="97">
        <f>INDEX(バックデータ一覧!$G$4:$I$27,MATCH(計算過程!B2704,バックデータ一覧!$F$4:$F$27,0),MATCH(VLOOKUP(A2704,バックデータ一覧!$T$3:$U$367,2),バックデータ一覧!$G$3:$I$3,0))*10^-3</f>
        <v>3.3E-4</v>
      </c>
      <c r="G2704" s="97">
        <f>INDEX(バックデータ一覧!$J$4:$L$27,MATCH(計算過程!B2704,バックデータ一覧!$F$4:$F$27,0),MATCH(VLOOKUP(A2704,バックデータ一覧!$T$3:$U$367,2),バックデータ一覧!$J$3:$L$3,0))*10^-3</f>
        <v>6.7000000000000002E-4</v>
      </c>
      <c r="H2704" s="97">
        <f>INDEX(バックデータ一覧!$M$4:$O$27,MATCH(計算過程!B2704,バックデータ一覧!$F$4:$F$27,0),MATCH(VLOOKUP(A2704,バックデータ一覧!$T$3:$U$367,2),バックデータ一覧!$M$3:$O$3,0))*10^-3</f>
        <v>1E-3</v>
      </c>
      <c r="I2704" s="97">
        <f>INDEX(バックデータ一覧!$P$4:$R$27,MATCH(計算過程!B2704,バックデータ一覧!$F$4:$F$27,0),MATCH(VLOOKUP(A2704,バックデータ一覧!$T$3:$U$367,2),バックデータ一覧!$P$3:$R$3,0))*10^-3</f>
        <v>1.33E-3</v>
      </c>
    </row>
    <row r="2705" spans="1:9" x14ac:dyDescent="0.15">
      <c r="A2705" s="57">
        <v>41752</v>
      </c>
      <c r="B2705" s="9" t="s">
        <v>115</v>
      </c>
      <c r="C2705" s="83">
        <f t="shared" si="127"/>
        <v>6.4800000000000005E-3</v>
      </c>
      <c r="D2705" s="82">
        <f t="shared" si="126"/>
        <v>5.9400000000000008E-3</v>
      </c>
      <c r="E2705" s="81">
        <f t="shared" si="128"/>
        <v>5.4000000000000001E-4</v>
      </c>
      <c r="F2705" s="97">
        <f>INDEX(バックデータ一覧!$G$4:$I$27,MATCH(計算過程!B2705,バックデータ一覧!$F$4:$F$27,0),MATCH(VLOOKUP(A2705,バックデータ一覧!$T$3:$U$367,2),バックデータ一覧!$G$3:$I$3,0))*10^-3</f>
        <v>5.4000000000000001E-4</v>
      </c>
      <c r="G2705" s="97">
        <f>INDEX(バックデータ一覧!$J$4:$L$27,MATCH(計算過程!B2705,バックデータ一覧!$F$4:$F$27,0),MATCH(VLOOKUP(A2705,バックデータ一覧!$T$3:$U$367,2),バックデータ一覧!$J$3:$L$3,0))*10^-3</f>
        <v>1.08E-3</v>
      </c>
      <c r="H2705" s="97">
        <f>INDEX(バックデータ一覧!$M$4:$O$27,MATCH(計算過程!B2705,バックデータ一覧!$F$4:$F$27,0),MATCH(VLOOKUP(A2705,バックデータ一覧!$T$3:$U$367,2),バックデータ一覧!$M$3:$O$3,0))*10^-3</f>
        <v>1.6299999999999999E-3</v>
      </c>
      <c r="I2705" s="97">
        <f>INDEX(バックデータ一覧!$P$4:$R$27,MATCH(計算過程!B2705,バックデータ一覧!$F$4:$F$27,0),MATCH(VLOOKUP(A2705,バックデータ一覧!$T$3:$U$367,2),バックデータ一覧!$P$3:$R$3,0))*10^-3</f>
        <v>2.1700000000000001E-3</v>
      </c>
    </row>
    <row r="2706" spans="1:9" x14ac:dyDescent="0.15">
      <c r="A2706" s="57">
        <v>41752</v>
      </c>
      <c r="B2706" s="9" t="s">
        <v>116</v>
      </c>
      <c r="C2706" s="83">
        <f t="shared" si="127"/>
        <v>6.2700000000000013E-3</v>
      </c>
      <c r="D2706" s="82">
        <f t="shared" si="126"/>
        <v>5.9400000000000008E-3</v>
      </c>
      <c r="E2706" s="81">
        <f t="shared" si="128"/>
        <v>3.3E-4</v>
      </c>
      <c r="F2706" s="97">
        <f>INDEX(バックデータ一覧!$G$4:$I$27,MATCH(計算過程!B2706,バックデータ一覧!$F$4:$F$27,0),MATCH(VLOOKUP(A2706,バックデータ一覧!$T$3:$U$367,2),バックデータ一覧!$G$3:$I$3,0))*10^-3</f>
        <v>3.3E-4</v>
      </c>
      <c r="G2706" s="97">
        <f>INDEX(バックデータ一覧!$J$4:$L$27,MATCH(計算過程!B2706,バックデータ一覧!$F$4:$F$27,0),MATCH(VLOOKUP(A2706,バックデータ一覧!$T$3:$U$367,2),バックデータ一覧!$J$3:$L$3,0))*10^-3</f>
        <v>6.7000000000000002E-4</v>
      </c>
      <c r="H2706" s="97">
        <f>INDEX(バックデータ一覧!$M$4:$O$27,MATCH(計算過程!B2706,バックデータ一覧!$F$4:$F$27,0),MATCH(VLOOKUP(A2706,バックデータ一覧!$T$3:$U$367,2),バックデータ一覧!$M$3:$O$3,0))*10^-3</f>
        <v>1E-3</v>
      </c>
      <c r="I2706" s="97">
        <f>INDEX(バックデータ一覧!$P$4:$R$27,MATCH(計算過程!B2706,バックデータ一覧!$F$4:$F$27,0),MATCH(VLOOKUP(A2706,バックデータ一覧!$T$3:$U$367,2),バックデータ一覧!$P$3:$R$3,0))*10^-3</f>
        <v>1.33E-3</v>
      </c>
    </row>
    <row r="2707" spans="1:9" x14ac:dyDescent="0.15">
      <c r="A2707" s="57">
        <v>41752</v>
      </c>
      <c r="B2707" s="9" t="s">
        <v>117</v>
      </c>
      <c r="C2707" s="83">
        <f t="shared" si="127"/>
        <v>9.3200000000000002E-3</v>
      </c>
      <c r="D2707" s="82">
        <f t="shared" si="126"/>
        <v>5.9400000000000008E-3</v>
      </c>
      <c r="E2707" s="81">
        <f t="shared" si="128"/>
        <v>3.3799999999999998E-3</v>
      </c>
      <c r="F2707" s="97">
        <f>INDEX(バックデータ一覧!$G$4:$I$27,MATCH(計算過程!B2707,バックデータ一覧!$F$4:$F$27,0),MATCH(VLOOKUP(A2707,バックデータ一覧!$T$3:$U$367,2),バックデータ一覧!$G$3:$I$3,0))*10^-3</f>
        <v>3.3799999999999998E-3</v>
      </c>
      <c r="G2707" s="97">
        <f>INDEX(バックデータ一覧!$J$4:$L$27,MATCH(計算過程!B2707,バックデータ一覧!$F$4:$F$27,0),MATCH(VLOOKUP(A2707,バックデータ一覧!$T$3:$U$367,2),バックデータ一覧!$J$3:$L$3,0))*10^-3</f>
        <v>6.7499999999999999E-3</v>
      </c>
      <c r="H2707" s="97">
        <f>INDEX(バックデータ一覧!$M$4:$O$27,MATCH(計算過程!B2707,バックデータ一覧!$F$4:$F$27,0),MATCH(VLOOKUP(A2707,バックデータ一覧!$T$3:$U$367,2),バックデータ一覧!$M$3:$O$3,0))*10^-3</f>
        <v>1.0130000000000002E-2</v>
      </c>
      <c r="I2707" s="97">
        <f>INDEX(バックデータ一覧!$P$4:$R$27,MATCH(計算過程!B2707,バックデータ一覧!$F$4:$F$27,0),MATCH(VLOOKUP(A2707,バックデータ一覧!$T$3:$U$367,2),バックデータ一覧!$P$3:$R$3,0))*10^-3</f>
        <v>1.3509999999999999E-2</v>
      </c>
    </row>
    <row r="2708" spans="1:9" x14ac:dyDescent="0.15">
      <c r="A2708" s="57">
        <v>41752</v>
      </c>
      <c r="B2708" s="9" t="s">
        <v>118</v>
      </c>
      <c r="C2708" s="83">
        <f t="shared" si="127"/>
        <v>6.2700000000000013E-3</v>
      </c>
      <c r="D2708" s="82">
        <f t="shared" si="126"/>
        <v>5.9400000000000008E-3</v>
      </c>
      <c r="E2708" s="81">
        <f t="shared" si="128"/>
        <v>3.3E-4</v>
      </c>
      <c r="F2708" s="97">
        <f>INDEX(バックデータ一覧!$G$4:$I$27,MATCH(計算過程!B2708,バックデータ一覧!$F$4:$F$27,0),MATCH(VLOOKUP(A2708,バックデータ一覧!$T$3:$U$367,2),バックデータ一覧!$G$3:$I$3,0))*10^-3</f>
        <v>3.3E-4</v>
      </c>
      <c r="G2708" s="97">
        <f>INDEX(バックデータ一覧!$J$4:$L$27,MATCH(計算過程!B2708,バックデータ一覧!$F$4:$F$27,0),MATCH(VLOOKUP(A2708,バックデータ一覧!$T$3:$U$367,2),バックデータ一覧!$J$3:$L$3,0))*10^-3</f>
        <v>6.7000000000000002E-4</v>
      </c>
      <c r="H2708" s="97">
        <f>INDEX(バックデータ一覧!$M$4:$O$27,MATCH(計算過程!B2708,バックデータ一覧!$F$4:$F$27,0),MATCH(VLOOKUP(A2708,バックデータ一覧!$T$3:$U$367,2),バックデータ一覧!$M$3:$O$3,0))*10^-3</f>
        <v>1E-3</v>
      </c>
      <c r="I2708" s="97">
        <f>INDEX(バックデータ一覧!$P$4:$R$27,MATCH(計算過程!B2708,バックデータ一覧!$F$4:$F$27,0),MATCH(VLOOKUP(A2708,バックデータ一覧!$T$3:$U$367,2),バックデータ一覧!$P$3:$R$3,0))*10^-3</f>
        <v>1.33E-3</v>
      </c>
    </row>
    <row r="2709" spans="1:9" x14ac:dyDescent="0.15">
      <c r="A2709" s="57">
        <v>41752</v>
      </c>
      <c r="B2709" s="9" t="s">
        <v>119</v>
      </c>
      <c r="C2709" s="83">
        <f t="shared" si="127"/>
        <v>6.0700000000000007E-3</v>
      </c>
      <c r="D2709" s="82">
        <f t="shared" si="126"/>
        <v>5.9400000000000008E-3</v>
      </c>
      <c r="E2709" s="81">
        <f t="shared" si="128"/>
        <v>1.3000000000000002E-4</v>
      </c>
      <c r="F2709" s="97">
        <f>INDEX(バックデータ一覧!$G$4:$I$27,MATCH(計算過程!B2709,バックデータ一覧!$F$4:$F$27,0),MATCH(VLOOKUP(A2709,バックデータ一覧!$T$3:$U$367,2),バックデータ一覧!$G$3:$I$3,0))*10^-3</f>
        <v>1.3000000000000002E-4</v>
      </c>
      <c r="G2709" s="97">
        <f>INDEX(バックデータ一覧!$J$4:$L$27,MATCH(計算過程!B2709,バックデータ一覧!$F$4:$F$27,0),MATCH(VLOOKUP(A2709,バックデータ一覧!$T$3:$U$367,2),バックデータ一覧!$J$3:$L$3,0))*10^-3</f>
        <v>2.5000000000000001E-4</v>
      </c>
      <c r="H2709" s="97">
        <f>INDEX(バックデータ一覧!$M$4:$O$27,MATCH(計算過程!B2709,バックデータ一覧!$F$4:$F$27,0),MATCH(VLOOKUP(A2709,バックデータ一覧!$T$3:$U$367,2),バックデータ一覧!$M$3:$O$3,0))*10^-3</f>
        <v>3.8000000000000002E-4</v>
      </c>
      <c r="I2709" s="97">
        <f>INDEX(バックデータ一覧!$P$4:$R$27,MATCH(計算過程!B2709,バックデータ一覧!$F$4:$F$27,0),MATCH(VLOOKUP(A2709,バックデータ一覧!$T$3:$U$367,2),バックデータ一覧!$P$3:$R$3,0))*10^-3</f>
        <v>5.0000000000000001E-4</v>
      </c>
    </row>
    <row r="2710" spans="1:9" x14ac:dyDescent="0.15">
      <c r="A2710" s="57">
        <v>41752</v>
      </c>
      <c r="B2710" s="9" t="s">
        <v>120</v>
      </c>
      <c r="C2710" s="83">
        <f t="shared" si="127"/>
        <v>6.0700000000000007E-3</v>
      </c>
      <c r="D2710" s="82">
        <f t="shared" si="126"/>
        <v>5.9400000000000008E-3</v>
      </c>
      <c r="E2710" s="81">
        <f t="shared" si="128"/>
        <v>1.3000000000000002E-4</v>
      </c>
      <c r="F2710" s="97">
        <f>INDEX(バックデータ一覧!$G$4:$I$27,MATCH(計算過程!B2710,バックデータ一覧!$F$4:$F$27,0),MATCH(VLOOKUP(A2710,バックデータ一覧!$T$3:$U$367,2),バックデータ一覧!$G$3:$I$3,0))*10^-3</f>
        <v>1.3000000000000002E-4</v>
      </c>
      <c r="G2710" s="97">
        <f>INDEX(バックデータ一覧!$J$4:$L$27,MATCH(計算過程!B2710,バックデータ一覧!$F$4:$F$27,0),MATCH(VLOOKUP(A2710,バックデータ一覧!$T$3:$U$367,2),バックデータ一覧!$J$3:$L$3,0))*10^-3</f>
        <v>2.5000000000000001E-4</v>
      </c>
      <c r="H2710" s="97">
        <f>INDEX(バックデータ一覧!$M$4:$O$27,MATCH(計算過程!B2710,バックデータ一覧!$F$4:$F$27,0),MATCH(VLOOKUP(A2710,バックデータ一覧!$T$3:$U$367,2),バックデータ一覧!$M$3:$O$3,0))*10^-3</f>
        <v>3.8000000000000002E-4</v>
      </c>
      <c r="I2710" s="97">
        <f>INDEX(バックデータ一覧!$P$4:$R$27,MATCH(計算過程!B2710,バックデータ一覧!$F$4:$F$27,0),MATCH(VLOOKUP(A2710,バックデータ一覧!$T$3:$U$367,2),バックデータ一覧!$P$3:$R$3,0))*10^-3</f>
        <v>5.0000000000000001E-4</v>
      </c>
    </row>
    <row r="2711" spans="1:9" x14ac:dyDescent="0.15">
      <c r="A2711" s="57">
        <v>41752</v>
      </c>
      <c r="B2711" s="9" t="s">
        <v>121</v>
      </c>
      <c r="C2711" s="83">
        <f t="shared" si="127"/>
        <v>6.4800000000000005E-3</v>
      </c>
      <c r="D2711" s="82">
        <f t="shared" si="126"/>
        <v>5.9400000000000008E-3</v>
      </c>
      <c r="E2711" s="81">
        <f t="shared" si="128"/>
        <v>5.4000000000000001E-4</v>
      </c>
      <c r="F2711" s="97">
        <f>INDEX(バックデータ一覧!$G$4:$I$27,MATCH(計算過程!B2711,バックデータ一覧!$F$4:$F$27,0),MATCH(VLOOKUP(A2711,バックデータ一覧!$T$3:$U$367,2),バックデータ一覧!$G$3:$I$3,0))*10^-3</f>
        <v>5.4000000000000001E-4</v>
      </c>
      <c r="G2711" s="97">
        <f>INDEX(バックデータ一覧!$J$4:$L$27,MATCH(計算過程!B2711,バックデータ一覧!$F$4:$F$27,0),MATCH(VLOOKUP(A2711,バックデータ一覧!$T$3:$U$367,2),バックデータ一覧!$J$3:$L$3,0))*10^-3</f>
        <v>1.08E-3</v>
      </c>
      <c r="H2711" s="97">
        <f>INDEX(バックデータ一覧!$M$4:$O$27,MATCH(計算過程!B2711,バックデータ一覧!$F$4:$F$27,0),MATCH(VLOOKUP(A2711,バックデータ一覧!$T$3:$U$367,2),バックデータ一覧!$M$3:$O$3,0))*10^-3</f>
        <v>1.6299999999999999E-3</v>
      </c>
      <c r="I2711" s="97">
        <f>INDEX(バックデータ一覧!$P$4:$R$27,MATCH(計算過程!B2711,バックデータ一覧!$F$4:$F$27,0),MATCH(VLOOKUP(A2711,バックデータ一覧!$T$3:$U$367,2),バックデータ一覧!$P$3:$R$3,0))*10^-3</f>
        <v>2.1700000000000001E-3</v>
      </c>
    </row>
    <row r="2712" spans="1:9" x14ac:dyDescent="0.15">
      <c r="A2712" s="57">
        <v>41752</v>
      </c>
      <c r="B2712" s="9" t="s">
        <v>122</v>
      </c>
      <c r="C2712" s="83">
        <f t="shared" si="127"/>
        <v>1.2360000000000001E-2</v>
      </c>
      <c r="D2712" s="82">
        <f t="shared" si="126"/>
        <v>5.9400000000000008E-3</v>
      </c>
      <c r="E2712" s="81">
        <f t="shared" si="128"/>
        <v>6.4200000000000004E-3</v>
      </c>
      <c r="F2712" s="97">
        <f>INDEX(バックデータ一覧!$G$4:$I$27,MATCH(計算過程!B2712,バックデータ一覧!$F$4:$F$27,0),MATCH(VLOOKUP(A2712,バックデータ一覧!$T$3:$U$367,2),バックデータ一覧!$G$3:$I$3,0))*10^-3</f>
        <v>6.4200000000000004E-3</v>
      </c>
      <c r="G2712" s="97">
        <f>INDEX(バックデータ一覧!$J$4:$L$27,MATCH(計算過程!B2712,バックデータ一覧!$F$4:$F$27,0),MATCH(VLOOKUP(A2712,バックデータ一覧!$T$3:$U$367,2),バックデータ一覧!$J$3:$L$3,0))*10^-3</f>
        <v>1.2840000000000001E-2</v>
      </c>
      <c r="H2712" s="97">
        <f>INDEX(バックデータ一覧!$M$4:$O$27,MATCH(計算過程!B2712,バックデータ一覧!$F$4:$F$27,0),MATCH(VLOOKUP(A2712,バックデータ一覧!$T$3:$U$367,2),バックデータ一覧!$M$3:$O$3,0))*10^-3</f>
        <v>1.9260000000000003E-2</v>
      </c>
      <c r="I2712" s="97">
        <f>INDEX(バックデータ一覧!$P$4:$R$27,MATCH(計算過程!B2712,バックデータ一覧!$F$4:$F$27,0),MATCH(VLOOKUP(A2712,バックデータ一覧!$T$3:$U$367,2),バックデータ一覧!$P$3:$R$3,0))*10^-3</f>
        <v>2.5680000000000001E-2</v>
      </c>
    </row>
    <row r="2713" spans="1:9" x14ac:dyDescent="0.15">
      <c r="A2713" s="57">
        <v>41752</v>
      </c>
      <c r="B2713" s="9" t="s">
        <v>123</v>
      </c>
      <c r="C2713" s="83">
        <f t="shared" si="127"/>
        <v>1.2360000000000001E-2</v>
      </c>
      <c r="D2713" s="82">
        <f t="shared" si="126"/>
        <v>5.9400000000000008E-3</v>
      </c>
      <c r="E2713" s="81">
        <f t="shared" si="128"/>
        <v>6.4200000000000004E-3</v>
      </c>
      <c r="F2713" s="97">
        <f>INDEX(バックデータ一覧!$G$4:$I$27,MATCH(計算過程!B2713,バックデータ一覧!$F$4:$F$27,0),MATCH(VLOOKUP(A2713,バックデータ一覧!$T$3:$U$367,2),バックデータ一覧!$G$3:$I$3,0))*10^-3</f>
        <v>6.4200000000000004E-3</v>
      </c>
      <c r="G2713" s="97">
        <f>INDEX(バックデータ一覧!$J$4:$L$27,MATCH(計算過程!B2713,バックデータ一覧!$F$4:$F$27,0),MATCH(VLOOKUP(A2713,バックデータ一覧!$T$3:$U$367,2),バックデータ一覧!$J$3:$L$3,0))*10^-3</f>
        <v>1.2840000000000001E-2</v>
      </c>
      <c r="H2713" s="97">
        <f>INDEX(バックデータ一覧!$M$4:$O$27,MATCH(計算過程!B2713,バックデータ一覧!$F$4:$F$27,0),MATCH(VLOOKUP(A2713,バックデータ一覧!$T$3:$U$367,2),バックデータ一覧!$M$3:$O$3,0))*10^-3</f>
        <v>1.9260000000000003E-2</v>
      </c>
      <c r="I2713" s="97">
        <f>INDEX(バックデータ一覧!$P$4:$R$27,MATCH(計算過程!B2713,バックデータ一覧!$F$4:$F$27,0),MATCH(VLOOKUP(A2713,バックデータ一覧!$T$3:$U$367,2),バックデータ一覧!$P$3:$R$3,0))*10^-3</f>
        <v>2.5680000000000001E-2</v>
      </c>
    </row>
    <row r="2714" spans="1:9" x14ac:dyDescent="0.15">
      <c r="A2714" s="57">
        <v>41752</v>
      </c>
      <c r="B2714" s="9" t="s">
        <v>124</v>
      </c>
      <c r="C2714" s="83">
        <f t="shared" si="127"/>
        <v>6.0700000000000007E-3</v>
      </c>
      <c r="D2714" s="82">
        <f t="shared" si="126"/>
        <v>5.9400000000000008E-3</v>
      </c>
      <c r="E2714" s="81">
        <f t="shared" si="128"/>
        <v>1.3000000000000002E-4</v>
      </c>
      <c r="F2714" s="97">
        <f>INDEX(バックデータ一覧!$G$4:$I$27,MATCH(計算過程!B2714,バックデータ一覧!$F$4:$F$27,0),MATCH(VLOOKUP(A2714,バックデータ一覧!$T$3:$U$367,2),バックデータ一覧!$G$3:$I$3,0))*10^-3</f>
        <v>1.3000000000000002E-4</v>
      </c>
      <c r="G2714" s="97">
        <f>INDEX(バックデータ一覧!$J$4:$L$27,MATCH(計算過程!B2714,バックデータ一覧!$F$4:$F$27,0),MATCH(VLOOKUP(A2714,バックデータ一覧!$T$3:$U$367,2),バックデータ一覧!$J$3:$L$3,0))*10^-3</f>
        <v>2.5000000000000001E-4</v>
      </c>
      <c r="H2714" s="97">
        <f>INDEX(バックデータ一覧!$M$4:$O$27,MATCH(計算過程!B2714,バックデータ一覧!$F$4:$F$27,0),MATCH(VLOOKUP(A2714,バックデータ一覧!$T$3:$U$367,2),バックデータ一覧!$M$3:$O$3,0))*10^-3</f>
        <v>3.8000000000000002E-4</v>
      </c>
      <c r="I2714" s="97">
        <f>INDEX(バックデータ一覧!$P$4:$R$27,MATCH(計算過程!B2714,バックデータ一覧!$F$4:$F$27,0),MATCH(VLOOKUP(A2714,バックデータ一覧!$T$3:$U$367,2),バックデータ一覧!$P$3:$R$3,0))*10^-3</f>
        <v>5.0000000000000001E-4</v>
      </c>
    </row>
    <row r="2715" spans="1:9" x14ac:dyDescent="0.15">
      <c r="A2715" s="57">
        <v>41752</v>
      </c>
      <c r="B2715" s="9" t="s">
        <v>125</v>
      </c>
      <c r="C2715" s="83">
        <f t="shared" si="127"/>
        <v>6.2700000000000013E-3</v>
      </c>
      <c r="D2715" s="82">
        <f t="shared" si="126"/>
        <v>5.9400000000000008E-3</v>
      </c>
      <c r="E2715" s="81">
        <f t="shared" si="128"/>
        <v>3.3E-4</v>
      </c>
      <c r="F2715" s="97">
        <f>INDEX(バックデータ一覧!$G$4:$I$27,MATCH(計算過程!B2715,バックデータ一覧!$F$4:$F$27,0),MATCH(VLOOKUP(A2715,バックデータ一覧!$T$3:$U$367,2),バックデータ一覧!$G$3:$I$3,0))*10^-3</f>
        <v>3.3E-4</v>
      </c>
      <c r="G2715" s="97">
        <f>INDEX(バックデータ一覧!$J$4:$L$27,MATCH(計算過程!B2715,バックデータ一覧!$F$4:$F$27,0),MATCH(VLOOKUP(A2715,バックデータ一覧!$T$3:$U$367,2),バックデータ一覧!$J$3:$L$3,0))*10^-3</f>
        <v>6.7000000000000002E-4</v>
      </c>
      <c r="H2715" s="97">
        <f>INDEX(バックデータ一覧!$M$4:$O$27,MATCH(計算過程!B2715,バックデータ一覧!$F$4:$F$27,0),MATCH(VLOOKUP(A2715,バックデータ一覧!$T$3:$U$367,2),バックデータ一覧!$M$3:$O$3,0))*10^-3</f>
        <v>1E-3</v>
      </c>
      <c r="I2715" s="97">
        <f>INDEX(バックデータ一覧!$P$4:$R$27,MATCH(計算過程!B2715,バックデータ一覧!$F$4:$F$27,0),MATCH(VLOOKUP(A2715,バックデータ一覧!$T$3:$U$367,2),バックデータ一覧!$P$3:$R$3,0))*10^-3</f>
        <v>1.33E-3</v>
      </c>
    </row>
    <row r="2716" spans="1:9" x14ac:dyDescent="0.15">
      <c r="A2716" s="57">
        <v>41752</v>
      </c>
      <c r="B2716" s="9" t="s">
        <v>126</v>
      </c>
      <c r="C2716" s="83">
        <f t="shared" si="127"/>
        <v>1.2220000000000002E-2</v>
      </c>
      <c r="D2716" s="82">
        <f t="shared" si="126"/>
        <v>5.9400000000000008E-3</v>
      </c>
      <c r="E2716" s="81">
        <f t="shared" si="128"/>
        <v>6.28E-3</v>
      </c>
      <c r="F2716" s="97">
        <f>INDEX(バックデータ一覧!$G$4:$I$27,MATCH(計算過程!B2716,バックデータ一覧!$F$4:$F$27,0),MATCH(VLOOKUP(A2716,バックデータ一覧!$T$3:$U$367,2),バックデータ一覧!$G$3:$I$3,0))*10^-3</f>
        <v>6.28E-3</v>
      </c>
      <c r="G2716" s="97">
        <f>INDEX(バックデータ一覧!$J$4:$L$27,MATCH(計算過程!B2716,バックデータ一覧!$F$4:$F$27,0),MATCH(VLOOKUP(A2716,バックデータ一覧!$T$3:$U$367,2),バックデータ一覧!$J$3:$L$3,0))*10^-3</f>
        <v>1.256E-2</v>
      </c>
      <c r="H2716" s="97">
        <f>INDEX(バックデータ一覧!$M$4:$O$27,MATCH(計算過程!B2716,バックデータ一覧!$F$4:$F$27,0),MATCH(VLOOKUP(A2716,バックデータ一覧!$T$3:$U$367,2),バックデータ一覧!$M$3:$O$3,0))*10^-3</f>
        <v>1.8839999999999999E-2</v>
      </c>
      <c r="I2716" s="97">
        <f>INDEX(バックデータ一覧!$P$4:$R$27,MATCH(計算過程!B2716,バックデータ一覧!$F$4:$F$27,0),MATCH(VLOOKUP(A2716,バックデータ一覧!$T$3:$U$367,2),バックデータ一覧!$P$3:$R$3,0))*10^-3</f>
        <v>2.512E-2</v>
      </c>
    </row>
    <row r="2717" spans="1:9" x14ac:dyDescent="0.15">
      <c r="A2717" s="57">
        <v>41752</v>
      </c>
      <c r="B2717" s="9" t="s">
        <v>127</v>
      </c>
      <c r="C2717" s="83">
        <f t="shared" si="127"/>
        <v>1.243E-2</v>
      </c>
      <c r="D2717" s="82">
        <f t="shared" si="126"/>
        <v>5.9400000000000008E-3</v>
      </c>
      <c r="E2717" s="81">
        <f t="shared" si="128"/>
        <v>6.4900000000000001E-3</v>
      </c>
      <c r="F2717" s="97">
        <f>INDEX(バックデータ一覧!$G$4:$I$27,MATCH(計算過程!B2717,バックデータ一覧!$F$4:$F$27,0),MATCH(VLOOKUP(A2717,バックデータ一覧!$T$3:$U$367,2),バックデータ一覧!$G$3:$I$3,0))*10^-3</f>
        <v>6.4900000000000001E-3</v>
      </c>
      <c r="G2717" s="97">
        <f>INDEX(バックデータ一覧!$J$4:$L$27,MATCH(計算過程!B2717,バックデータ一覧!$F$4:$F$27,0),MATCH(VLOOKUP(A2717,バックデータ一覧!$T$3:$U$367,2),バックデータ一覧!$J$3:$L$3,0))*10^-3</f>
        <v>1.298E-2</v>
      </c>
      <c r="H2717" s="97">
        <f>INDEX(バックデータ一覧!$M$4:$O$27,MATCH(計算過程!B2717,バックデータ一覧!$F$4:$F$27,0),MATCH(VLOOKUP(A2717,バックデータ一覧!$T$3:$U$367,2),バックデータ一覧!$M$3:$O$3,0))*10^-3</f>
        <v>1.9469999999999998E-2</v>
      </c>
      <c r="I2717" s="97">
        <f>INDEX(バックデータ一覧!$P$4:$R$27,MATCH(計算過程!B2717,バックデータ一覧!$F$4:$F$27,0),MATCH(VLOOKUP(A2717,バックデータ一覧!$T$3:$U$367,2),バックデータ一覧!$P$3:$R$3,0))*10^-3</f>
        <v>2.5950000000000001E-2</v>
      </c>
    </row>
    <row r="2718" spans="1:9" x14ac:dyDescent="0.15">
      <c r="A2718" s="57">
        <v>41752</v>
      </c>
      <c r="B2718" s="9" t="s">
        <v>128</v>
      </c>
      <c r="C2718" s="83">
        <f t="shared" si="127"/>
        <v>9.2500000000000013E-3</v>
      </c>
      <c r="D2718" s="82">
        <f t="shared" si="126"/>
        <v>5.9400000000000008E-3</v>
      </c>
      <c r="E2718" s="81">
        <f t="shared" si="128"/>
        <v>3.31E-3</v>
      </c>
      <c r="F2718" s="97">
        <f>INDEX(バックデータ一覧!$G$4:$I$27,MATCH(計算過程!B2718,バックデータ一覧!$F$4:$F$27,0),MATCH(VLOOKUP(A2718,バックデータ一覧!$T$3:$U$367,2),バックデータ一覧!$G$3:$I$3,0))*10^-3</f>
        <v>3.31E-3</v>
      </c>
      <c r="G2718" s="97">
        <f>INDEX(バックデータ一覧!$J$4:$L$27,MATCH(計算過程!B2718,バックデータ一覧!$F$4:$F$27,0),MATCH(VLOOKUP(A2718,バックデータ一覧!$T$3:$U$367,2),バックデータ一覧!$J$3:$L$3,0))*10^-3</f>
        <v>6.6100000000000004E-3</v>
      </c>
      <c r="H2718" s="97">
        <f>INDEX(バックデータ一覧!$M$4:$O$27,MATCH(計算過程!B2718,バックデータ一覧!$F$4:$F$27,0),MATCH(VLOOKUP(A2718,バックデータ一覧!$T$3:$U$367,2),バックデータ一覧!$M$3:$O$3,0))*10^-3</f>
        <v>9.92E-3</v>
      </c>
      <c r="I2718" s="97">
        <f>INDEX(バックデータ一覧!$P$4:$R$27,MATCH(計算過程!B2718,バックデータ一覧!$F$4:$F$27,0),MATCH(VLOOKUP(A2718,バックデータ一覧!$T$3:$U$367,2),バックデータ一覧!$P$3:$R$3,0))*10^-3</f>
        <v>1.323E-2</v>
      </c>
    </row>
    <row r="2719" spans="1:9" x14ac:dyDescent="0.15">
      <c r="A2719" s="57">
        <v>41753</v>
      </c>
      <c r="B2719" s="9" t="s">
        <v>105</v>
      </c>
      <c r="C2719" s="83">
        <f t="shared" si="127"/>
        <v>6.0700000000000007E-3</v>
      </c>
      <c r="D2719" s="82">
        <f t="shared" si="126"/>
        <v>5.9400000000000008E-3</v>
      </c>
      <c r="E2719" s="81">
        <f t="shared" si="128"/>
        <v>1.3000000000000002E-4</v>
      </c>
      <c r="F2719" s="97">
        <f>INDEX(バックデータ一覧!$G$4:$I$27,MATCH(計算過程!B2719,バックデータ一覧!$F$4:$F$27,0),MATCH(VLOOKUP(A2719,バックデータ一覧!$T$3:$U$367,2),バックデータ一覧!$G$3:$I$3,0))*10^-3</f>
        <v>1.3000000000000002E-4</v>
      </c>
      <c r="G2719" s="97">
        <f>INDEX(バックデータ一覧!$J$4:$L$27,MATCH(計算過程!B2719,バックデータ一覧!$F$4:$F$27,0),MATCH(VLOOKUP(A2719,バックデータ一覧!$T$3:$U$367,2),バックデータ一覧!$J$3:$L$3,0))*10^-3</f>
        <v>2.5000000000000001E-4</v>
      </c>
      <c r="H2719" s="97">
        <f>INDEX(バックデータ一覧!$M$4:$O$27,MATCH(計算過程!B2719,バックデータ一覧!$F$4:$F$27,0),MATCH(VLOOKUP(A2719,バックデータ一覧!$T$3:$U$367,2),バックデータ一覧!$M$3:$O$3,0))*10^-3</f>
        <v>3.8000000000000002E-4</v>
      </c>
      <c r="I2719" s="97">
        <f>INDEX(バックデータ一覧!$P$4:$R$27,MATCH(計算過程!B2719,バックデータ一覧!$F$4:$F$27,0),MATCH(VLOOKUP(A2719,バックデータ一覧!$T$3:$U$367,2),バックデータ一覧!$P$3:$R$3,0))*10^-3</f>
        <v>5.0000000000000001E-4</v>
      </c>
    </row>
    <row r="2720" spans="1:9" x14ac:dyDescent="0.15">
      <c r="A2720" s="57">
        <v>41753</v>
      </c>
      <c r="B2720" s="9" t="s">
        <v>106</v>
      </c>
      <c r="C2720" s="83">
        <f t="shared" si="127"/>
        <v>6.0700000000000007E-3</v>
      </c>
      <c r="D2720" s="82">
        <f t="shared" si="126"/>
        <v>5.9400000000000008E-3</v>
      </c>
      <c r="E2720" s="81">
        <f t="shared" si="128"/>
        <v>1.3000000000000002E-4</v>
      </c>
      <c r="F2720" s="97">
        <f>INDEX(バックデータ一覧!$G$4:$I$27,MATCH(計算過程!B2720,バックデータ一覧!$F$4:$F$27,0),MATCH(VLOOKUP(A2720,バックデータ一覧!$T$3:$U$367,2),バックデータ一覧!$G$3:$I$3,0))*10^-3</f>
        <v>1.3000000000000002E-4</v>
      </c>
      <c r="G2720" s="97">
        <f>INDEX(バックデータ一覧!$J$4:$L$27,MATCH(計算過程!B2720,バックデータ一覧!$F$4:$F$27,0),MATCH(VLOOKUP(A2720,バックデータ一覧!$T$3:$U$367,2),バックデータ一覧!$J$3:$L$3,0))*10^-3</f>
        <v>2.5000000000000001E-4</v>
      </c>
      <c r="H2720" s="97">
        <f>INDEX(バックデータ一覧!$M$4:$O$27,MATCH(計算過程!B2720,バックデータ一覧!$F$4:$F$27,0),MATCH(VLOOKUP(A2720,バックデータ一覧!$T$3:$U$367,2),バックデータ一覧!$M$3:$O$3,0))*10^-3</f>
        <v>3.8000000000000002E-4</v>
      </c>
      <c r="I2720" s="97">
        <f>INDEX(バックデータ一覧!$P$4:$R$27,MATCH(計算過程!B2720,バックデータ一覧!$F$4:$F$27,0),MATCH(VLOOKUP(A2720,バックデータ一覧!$T$3:$U$367,2),バックデータ一覧!$P$3:$R$3,0))*10^-3</f>
        <v>5.0000000000000001E-4</v>
      </c>
    </row>
    <row r="2721" spans="1:9" x14ac:dyDescent="0.15">
      <c r="A2721" s="57">
        <v>41753</v>
      </c>
      <c r="B2721" s="9" t="s">
        <v>107</v>
      </c>
      <c r="C2721" s="83">
        <f t="shared" si="127"/>
        <v>6.0700000000000007E-3</v>
      </c>
      <c r="D2721" s="82">
        <f t="shared" si="126"/>
        <v>5.9400000000000008E-3</v>
      </c>
      <c r="E2721" s="81">
        <f t="shared" si="128"/>
        <v>1.3000000000000002E-4</v>
      </c>
      <c r="F2721" s="97">
        <f>INDEX(バックデータ一覧!$G$4:$I$27,MATCH(計算過程!B2721,バックデータ一覧!$F$4:$F$27,0),MATCH(VLOOKUP(A2721,バックデータ一覧!$T$3:$U$367,2),バックデータ一覧!$G$3:$I$3,0))*10^-3</f>
        <v>1.3000000000000002E-4</v>
      </c>
      <c r="G2721" s="97">
        <f>INDEX(バックデータ一覧!$J$4:$L$27,MATCH(計算過程!B2721,バックデータ一覧!$F$4:$F$27,0),MATCH(VLOOKUP(A2721,バックデータ一覧!$T$3:$U$367,2),バックデータ一覧!$J$3:$L$3,0))*10^-3</f>
        <v>2.5000000000000001E-4</v>
      </c>
      <c r="H2721" s="97">
        <f>INDEX(バックデータ一覧!$M$4:$O$27,MATCH(計算過程!B2721,バックデータ一覧!$F$4:$F$27,0),MATCH(VLOOKUP(A2721,バックデータ一覧!$T$3:$U$367,2),バックデータ一覧!$M$3:$O$3,0))*10^-3</f>
        <v>3.8000000000000002E-4</v>
      </c>
      <c r="I2721" s="97">
        <f>INDEX(バックデータ一覧!$P$4:$R$27,MATCH(計算過程!B2721,バックデータ一覧!$F$4:$F$27,0),MATCH(VLOOKUP(A2721,バックデータ一覧!$T$3:$U$367,2),バックデータ一覧!$P$3:$R$3,0))*10^-3</f>
        <v>5.0000000000000001E-4</v>
      </c>
    </row>
    <row r="2722" spans="1:9" x14ac:dyDescent="0.15">
      <c r="A2722" s="57">
        <v>41753</v>
      </c>
      <c r="B2722" s="9" t="s">
        <v>108</v>
      </c>
      <c r="C2722" s="83">
        <f t="shared" si="127"/>
        <v>6.0700000000000007E-3</v>
      </c>
      <c r="D2722" s="82">
        <f t="shared" si="126"/>
        <v>5.9400000000000008E-3</v>
      </c>
      <c r="E2722" s="81">
        <f t="shared" si="128"/>
        <v>1.3000000000000002E-4</v>
      </c>
      <c r="F2722" s="97">
        <f>INDEX(バックデータ一覧!$G$4:$I$27,MATCH(計算過程!B2722,バックデータ一覧!$F$4:$F$27,0),MATCH(VLOOKUP(A2722,バックデータ一覧!$T$3:$U$367,2),バックデータ一覧!$G$3:$I$3,0))*10^-3</f>
        <v>1.3000000000000002E-4</v>
      </c>
      <c r="G2722" s="97">
        <f>INDEX(バックデータ一覧!$J$4:$L$27,MATCH(計算過程!B2722,バックデータ一覧!$F$4:$F$27,0),MATCH(VLOOKUP(A2722,バックデータ一覧!$T$3:$U$367,2),バックデータ一覧!$J$3:$L$3,0))*10^-3</f>
        <v>2.5000000000000001E-4</v>
      </c>
      <c r="H2722" s="97">
        <f>INDEX(バックデータ一覧!$M$4:$O$27,MATCH(計算過程!B2722,バックデータ一覧!$F$4:$F$27,0),MATCH(VLOOKUP(A2722,バックデータ一覧!$T$3:$U$367,2),バックデータ一覧!$M$3:$O$3,0))*10^-3</f>
        <v>3.8000000000000002E-4</v>
      </c>
      <c r="I2722" s="97">
        <f>INDEX(バックデータ一覧!$P$4:$R$27,MATCH(計算過程!B2722,バックデータ一覧!$F$4:$F$27,0),MATCH(VLOOKUP(A2722,バックデータ一覧!$T$3:$U$367,2),バックデータ一覧!$P$3:$R$3,0))*10^-3</f>
        <v>5.0000000000000001E-4</v>
      </c>
    </row>
    <row r="2723" spans="1:9" x14ac:dyDescent="0.15">
      <c r="A2723" s="57">
        <v>41753</v>
      </c>
      <c r="B2723" s="9" t="s">
        <v>109</v>
      </c>
      <c r="C2723" s="83">
        <f t="shared" si="127"/>
        <v>6.0700000000000007E-3</v>
      </c>
      <c r="D2723" s="82">
        <f t="shared" si="126"/>
        <v>5.9400000000000008E-3</v>
      </c>
      <c r="E2723" s="81">
        <f t="shared" si="128"/>
        <v>1.3000000000000002E-4</v>
      </c>
      <c r="F2723" s="97">
        <f>INDEX(バックデータ一覧!$G$4:$I$27,MATCH(計算過程!B2723,バックデータ一覧!$F$4:$F$27,0),MATCH(VLOOKUP(A2723,バックデータ一覧!$T$3:$U$367,2),バックデータ一覧!$G$3:$I$3,0))*10^-3</f>
        <v>1.3000000000000002E-4</v>
      </c>
      <c r="G2723" s="97">
        <f>INDEX(バックデータ一覧!$J$4:$L$27,MATCH(計算過程!B2723,バックデータ一覧!$F$4:$F$27,0),MATCH(VLOOKUP(A2723,バックデータ一覧!$T$3:$U$367,2),バックデータ一覧!$J$3:$L$3,0))*10^-3</f>
        <v>2.5000000000000001E-4</v>
      </c>
      <c r="H2723" s="97">
        <f>INDEX(バックデータ一覧!$M$4:$O$27,MATCH(計算過程!B2723,バックデータ一覧!$F$4:$F$27,0),MATCH(VLOOKUP(A2723,バックデータ一覧!$T$3:$U$367,2),バックデータ一覧!$M$3:$O$3,0))*10^-3</f>
        <v>3.8000000000000002E-4</v>
      </c>
      <c r="I2723" s="97">
        <f>INDEX(バックデータ一覧!$P$4:$R$27,MATCH(計算過程!B2723,バックデータ一覧!$F$4:$F$27,0),MATCH(VLOOKUP(A2723,バックデータ一覧!$T$3:$U$367,2),バックデータ一覧!$P$3:$R$3,0))*10^-3</f>
        <v>5.0000000000000001E-4</v>
      </c>
    </row>
    <row r="2724" spans="1:9" x14ac:dyDescent="0.15">
      <c r="A2724" s="57">
        <v>41753</v>
      </c>
      <c r="B2724" s="9" t="s">
        <v>110</v>
      </c>
      <c r="C2724" s="83">
        <f t="shared" si="127"/>
        <v>6.0700000000000007E-3</v>
      </c>
      <c r="D2724" s="82">
        <f t="shared" si="126"/>
        <v>5.9400000000000008E-3</v>
      </c>
      <c r="E2724" s="81">
        <f t="shared" si="128"/>
        <v>1.3000000000000002E-4</v>
      </c>
      <c r="F2724" s="97">
        <f>INDEX(バックデータ一覧!$G$4:$I$27,MATCH(計算過程!B2724,バックデータ一覧!$F$4:$F$27,0),MATCH(VLOOKUP(A2724,バックデータ一覧!$T$3:$U$367,2),バックデータ一覧!$G$3:$I$3,0))*10^-3</f>
        <v>1.3000000000000002E-4</v>
      </c>
      <c r="G2724" s="97">
        <f>INDEX(バックデータ一覧!$J$4:$L$27,MATCH(計算過程!B2724,バックデータ一覧!$F$4:$F$27,0),MATCH(VLOOKUP(A2724,バックデータ一覧!$T$3:$U$367,2),バックデータ一覧!$J$3:$L$3,0))*10^-3</f>
        <v>2.5000000000000001E-4</v>
      </c>
      <c r="H2724" s="97">
        <f>INDEX(バックデータ一覧!$M$4:$O$27,MATCH(計算過程!B2724,バックデータ一覧!$F$4:$F$27,0),MATCH(VLOOKUP(A2724,バックデータ一覧!$T$3:$U$367,2),バックデータ一覧!$M$3:$O$3,0))*10^-3</f>
        <v>3.8000000000000002E-4</v>
      </c>
      <c r="I2724" s="97">
        <f>INDEX(バックデータ一覧!$P$4:$R$27,MATCH(計算過程!B2724,バックデータ一覧!$F$4:$F$27,0),MATCH(VLOOKUP(A2724,バックデータ一覧!$T$3:$U$367,2),バックデータ一覧!$P$3:$R$3,0))*10^-3</f>
        <v>5.0000000000000001E-4</v>
      </c>
    </row>
    <row r="2725" spans="1:9" x14ac:dyDescent="0.15">
      <c r="A2725" s="57">
        <v>41753</v>
      </c>
      <c r="B2725" s="9" t="s">
        <v>111</v>
      </c>
      <c r="C2725" s="83">
        <f t="shared" si="127"/>
        <v>9.3200000000000002E-3</v>
      </c>
      <c r="D2725" s="82">
        <f t="shared" si="126"/>
        <v>5.9400000000000008E-3</v>
      </c>
      <c r="E2725" s="81">
        <f t="shared" si="128"/>
        <v>3.3799999999999998E-3</v>
      </c>
      <c r="F2725" s="97">
        <f>INDEX(バックデータ一覧!$G$4:$I$27,MATCH(計算過程!B2725,バックデータ一覧!$F$4:$F$27,0),MATCH(VLOOKUP(A2725,バックデータ一覧!$T$3:$U$367,2),バックデータ一覧!$G$3:$I$3,0))*10^-3</f>
        <v>3.3799999999999998E-3</v>
      </c>
      <c r="G2725" s="97">
        <f>INDEX(バックデータ一覧!$J$4:$L$27,MATCH(計算過程!B2725,バックデータ一覧!$F$4:$F$27,0),MATCH(VLOOKUP(A2725,バックデータ一覧!$T$3:$U$367,2),バックデータ一覧!$J$3:$L$3,0))*10^-3</f>
        <v>6.7499999999999999E-3</v>
      </c>
      <c r="H2725" s="97">
        <f>INDEX(バックデータ一覧!$M$4:$O$27,MATCH(計算過程!B2725,バックデータ一覧!$F$4:$F$27,0),MATCH(VLOOKUP(A2725,バックデータ一覧!$T$3:$U$367,2),バックデータ一覧!$M$3:$O$3,0))*10^-3</f>
        <v>1.0130000000000002E-2</v>
      </c>
      <c r="I2725" s="97">
        <f>INDEX(バックデータ一覧!$P$4:$R$27,MATCH(計算過程!B2725,バックデータ一覧!$F$4:$F$27,0),MATCH(VLOOKUP(A2725,バックデータ一覧!$T$3:$U$367,2),バックデータ一覧!$P$3:$R$3,0))*10^-3</f>
        <v>1.3509999999999999E-2</v>
      </c>
    </row>
    <row r="2726" spans="1:9" x14ac:dyDescent="0.15">
      <c r="A2726" s="57">
        <v>41753</v>
      </c>
      <c r="B2726" s="9" t="s">
        <v>112</v>
      </c>
      <c r="C2726" s="83">
        <f t="shared" si="127"/>
        <v>6.4800000000000005E-3</v>
      </c>
      <c r="D2726" s="82">
        <f t="shared" si="126"/>
        <v>5.9400000000000008E-3</v>
      </c>
      <c r="E2726" s="81">
        <f t="shared" si="128"/>
        <v>5.4000000000000001E-4</v>
      </c>
      <c r="F2726" s="97">
        <f>INDEX(バックデータ一覧!$G$4:$I$27,MATCH(計算過程!B2726,バックデータ一覧!$F$4:$F$27,0),MATCH(VLOOKUP(A2726,バックデータ一覧!$T$3:$U$367,2),バックデータ一覧!$G$3:$I$3,0))*10^-3</f>
        <v>5.4000000000000001E-4</v>
      </c>
      <c r="G2726" s="97">
        <f>INDEX(バックデータ一覧!$J$4:$L$27,MATCH(計算過程!B2726,バックデータ一覧!$F$4:$F$27,0),MATCH(VLOOKUP(A2726,バックデータ一覧!$T$3:$U$367,2),バックデータ一覧!$J$3:$L$3,0))*10^-3</f>
        <v>1.08E-3</v>
      </c>
      <c r="H2726" s="97">
        <f>INDEX(バックデータ一覧!$M$4:$O$27,MATCH(計算過程!B2726,バックデータ一覧!$F$4:$F$27,0),MATCH(VLOOKUP(A2726,バックデータ一覧!$T$3:$U$367,2),バックデータ一覧!$M$3:$O$3,0))*10^-3</f>
        <v>1.6299999999999999E-3</v>
      </c>
      <c r="I2726" s="97">
        <f>INDEX(バックデータ一覧!$P$4:$R$27,MATCH(計算過程!B2726,バックデータ一覧!$F$4:$F$27,0),MATCH(VLOOKUP(A2726,バックデータ一覧!$T$3:$U$367,2),バックデータ一覧!$P$3:$R$3,0))*10^-3</f>
        <v>2.1700000000000001E-3</v>
      </c>
    </row>
    <row r="2727" spans="1:9" x14ac:dyDescent="0.15">
      <c r="A2727" s="57">
        <v>41753</v>
      </c>
      <c r="B2727" s="9" t="s">
        <v>113</v>
      </c>
      <c r="C2727" s="83">
        <f t="shared" si="127"/>
        <v>6.4800000000000005E-3</v>
      </c>
      <c r="D2727" s="82">
        <f t="shared" si="126"/>
        <v>5.9400000000000008E-3</v>
      </c>
      <c r="E2727" s="81">
        <f t="shared" si="128"/>
        <v>5.4000000000000001E-4</v>
      </c>
      <c r="F2727" s="97">
        <f>INDEX(バックデータ一覧!$G$4:$I$27,MATCH(計算過程!B2727,バックデータ一覧!$F$4:$F$27,0),MATCH(VLOOKUP(A2727,バックデータ一覧!$T$3:$U$367,2),バックデータ一覧!$G$3:$I$3,0))*10^-3</f>
        <v>5.4000000000000001E-4</v>
      </c>
      <c r="G2727" s="97">
        <f>INDEX(バックデータ一覧!$J$4:$L$27,MATCH(計算過程!B2727,バックデータ一覧!$F$4:$F$27,0),MATCH(VLOOKUP(A2727,バックデータ一覧!$T$3:$U$367,2),バックデータ一覧!$J$3:$L$3,0))*10^-3</f>
        <v>1.08E-3</v>
      </c>
      <c r="H2727" s="97">
        <f>INDEX(バックデータ一覧!$M$4:$O$27,MATCH(計算過程!B2727,バックデータ一覧!$F$4:$F$27,0),MATCH(VLOOKUP(A2727,バックデータ一覧!$T$3:$U$367,2),バックデータ一覧!$M$3:$O$3,0))*10^-3</f>
        <v>1.6299999999999999E-3</v>
      </c>
      <c r="I2727" s="97">
        <f>INDEX(バックデータ一覧!$P$4:$R$27,MATCH(計算過程!B2727,バックデータ一覧!$F$4:$F$27,0),MATCH(VLOOKUP(A2727,バックデータ一覧!$T$3:$U$367,2),バックデータ一覧!$P$3:$R$3,0))*10^-3</f>
        <v>2.1700000000000001E-3</v>
      </c>
    </row>
    <row r="2728" spans="1:9" x14ac:dyDescent="0.15">
      <c r="A2728" s="57">
        <v>41753</v>
      </c>
      <c r="B2728" s="9" t="s">
        <v>114</v>
      </c>
      <c r="C2728" s="83">
        <f t="shared" si="127"/>
        <v>6.0700000000000007E-3</v>
      </c>
      <c r="D2728" s="82">
        <f t="shared" si="126"/>
        <v>5.9400000000000008E-3</v>
      </c>
      <c r="E2728" s="81">
        <f t="shared" si="128"/>
        <v>1.3000000000000002E-4</v>
      </c>
      <c r="F2728" s="97">
        <f>INDEX(バックデータ一覧!$G$4:$I$27,MATCH(計算過程!B2728,バックデータ一覧!$F$4:$F$27,0),MATCH(VLOOKUP(A2728,バックデータ一覧!$T$3:$U$367,2),バックデータ一覧!$G$3:$I$3,0))*10^-3</f>
        <v>1.3000000000000002E-4</v>
      </c>
      <c r="G2728" s="97">
        <f>INDEX(バックデータ一覧!$J$4:$L$27,MATCH(計算過程!B2728,バックデータ一覧!$F$4:$F$27,0),MATCH(VLOOKUP(A2728,バックデータ一覧!$T$3:$U$367,2),バックデータ一覧!$J$3:$L$3,0))*10^-3</f>
        <v>2.5000000000000001E-4</v>
      </c>
      <c r="H2728" s="97">
        <f>INDEX(バックデータ一覧!$M$4:$O$27,MATCH(計算過程!B2728,バックデータ一覧!$F$4:$F$27,0),MATCH(VLOOKUP(A2728,バックデータ一覧!$T$3:$U$367,2),バックデータ一覧!$M$3:$O$3,0))*10^-3</f>
        <v>3.8000000000000002E-4</v>
      </c>
      <c r="I2728" s="97">
        <f>INDEX(バックデータ一覧!$P$4:$R$27,MATCH(計算過程!B2728,バックデータ一覧!$F$4:$F$27,0),MATCH(VLOOKUP(A2728,バックデータ一覧!$T$3:$U$367,2),バックデータ一覧!$P$3:$R$3,0))*10^-3</f>
        <v>5.0000000000000001E-4</v>
      </c>
    </row>
    <row r="2729" spans="1:9" x14ac:dyDescent="0.15">
      <c r="A2729" s="57">
        <v>41753</v>
      </c>
      <c r="B2729" s="9" t="s">
        <v>115</v>
      </c>
      <c r="C2729" s="83">
        <f t="shared" si="127"/>
        <v>6.2700000000000013E-3</v>
      </c>
      <c r="D2729" s="82">
        <f t="shared" si="126"/>
        <v>5.9400000000000008E-3</v>
      </c>
      <c r="E2729" s="81">
        <f t="shared" si="128"/>
        <v>3.3E-4</v>
      </c>
      <c r="F2729" s="97">
        <f>INDEX(バックデータ一覧!$G$4:$I$27,MATCH(計算過程!B2729,バックデータ一覧!$F$4:$F$27,0),MATCH(VLOOKUP(A2729,バックデータ一覧!$T$3:$U$367,2),バックデータ一覧!$G$3:$I$3,0))*10^-3</f>
        <v>3.3E-4</v>
      </c>
      <c r="G2729" s="97">
        <f>INDEX(バックデータ一覧!$J$4:$L$27,MATCH(計算過程!B2729,バックデータ一覧!$F$4:$F$27,0),MATCH(VLOOKUP(A2729,バックデータ一覧!$T$3:$U$367,2),バックデータ一覧!$J$3:$L$3,0))*10^-3</f>
        <v>6.7000000000000002E-4</v>
      </c>
      <c r="H2729" s="97">
        <f>INDEX(バックデータ一覧!$M$4:$O$27,MATCH(計算過程!B2729,バックデータ一覧!$F$4:$F$27,0),MATCH(VLOOKUP(A2729,バックデータ一覧!$T$3:$U$367,2),バックデータ一覧!$M$3:$O$3,0))*10^-3</f>
        <v>1E-3</v>
      </c>
      <c r="I2729" s="97">
        <f>INDEX(バックデータ一覧!$P$4:$R$27,MATCH(計算過程!B2729,バックデータ一覧!$F$4:$F$27,0),MATCH(VLOOKUP(A2729,バックデータ一覧!$T$3:$U$367,2),バックデータ一覧!$P$3:$R$3,0))*10^-3</f>
        <v>1.33E-3</v>
      </c>
    </row>
    <row r="2730" spans="1:9" x14ac:dyDescent="0.15">
      <c r="A2730" s="57">
        <v>41753</v>
      </c>
      <c r="B2730" s="9" t="s">
        <v>116</v>
      </c>
      <c r="C2730" s="83">
        <f t="shared" si="127"/>
        <v>6.0700000000000007E-3</v>
      </c>
      <c r="D2730" s="82">
        <f t="shared" si="126"/>
        <v>5.9400000000000008E-3</v>
      </c>
      <c r="E2730" s="81">
        <f t="shared" si="128"/>
        <v>1.3000000000000002E-4</v>
      </c>
      <c r="F2730" s="97">
        <f>INDEX(バックデータ一覧!$G$4:$I$27,MATCH(計算過程!B2730,バックデータ一覧!$F$4:$F$27,0),MATCH(VLOOKUP(A2730,バックデータ一覧!$T$3:$U$367,2),バックデータ一覧!$G$3:$I$3,0))*10^-3</f>
        <v>1.3000000000000002E-4</v>
      </c>
      <c r="G2730" s="97">
        <f>INDEX(バックデータ一覧!$J$4:$L$27,MATCH(計算過程!B2730,バックデータ一覧!$F$4:$F$27,0),MATCH(VLOOKUP(A2730,バックデータ一覧!$T$3:$U$367,2),バックデータ一覧!$J$3:$L$3,0))*10^-3</f>
        <v>2.5000000000000001E-4</v>
      </c>
      <c r="H2730" s="97">
        <f>INDEX(バックデータ一覧!$M$4:$O$27,MATCH(計算過程!B2730,バックデータ一覧!$F$4:$F$27,0),MATCH(VLOOKUP(A2730,バックデータ一覧!$T$3:$U$367,2),バックデータ一覧!$M$3:$O$3,0))*10^-3</f>
        <v>3.8000000000000002E-4</v>
      </c>
      <c r="I2730" s="97">
        <f>INDEX(バックデータ一覧!$P$4:$R$27,MATCH(計算過程!B2730,バックデータ一覧!$F$4:$F$27,0),MATCH(VLOOKUP(A2730,バックデータ一覧!$T$3:$U$367,2),バックデータ一覧!$P$3:$R$3,0))*10^-3</f>
        <v>5.0000000000000001E-4</v>
      </c>
    </row>
    <row r="2731" spans="1:9" x14ac:dyDescent="0.15">
      <c r="A2731" s="57">
        <v>41753</v>
      </c>
      <c r="B2731" s="9" t="s">
        <v>117</v>
      </c>
      <c r="C2731" s="83">
        <f t="shared" si="127"/>
        <v>9.3200000000000002E-3</v>
      </c>
      <c r="D2731" s="82">
        <f t="shared" si="126"/>
        <v>5.9400000000000008E-3</v>
      </c>
      <c r="E2731" s="81">
        <f t="shared" si="128"/>
        <v>3.3799999999999998E-3</v>
      </c>
      <c r="F2731" s="97">
        <f>INDEX(バックデータ一覧!$G$4:$I$27,MATCH(計算過程!B2731,バックデータ一覧!$F$4:$F$27,0),MATCH(VLOOKUP(A2731,バックデータ一覧!$T$3:$U$367,2),バックデータ一覧!$G$3:$I$3,0))*10^-3</f>
        <v>3.3799999999999998E-3</v>
      </c>
      <c r="G2731" s="97">
        <f>INDEX(バックデータ一覧!$J$4:$L$27,MATCH(計算過程!B2731,バックデータ一覧!$F$4:$F$27,0),MATCH(VLOOKUP(A2731,バックデータ一覧!$T$3:$U$367,2),バックデータ一覧!$J$3:$L$3,0))*10^-3</f>
        <v>6.7499999999999999E-3</v>
      </c>
      <c r="H2731" s="97">
        <f>INDEX(バックデータ一覧!$M$4:$O$27,MATCH(計算過程!B2731,バックデータ一覧!$F$4:$F$27,0),MATCH(VLOOKUP(A2731,バックデータ一覧!$T$3:$U$367,2),バックデータ一覧!$M$3:$O$3,0))*10^-3</f>
        <v>1.0130000000000002E-2</v>
      </c>
      <c r="I2731" s="97">
        <f>INDEX(バックデータ一覧!$P$4:$R$27,MATCH(計算過程!B2731,バックデータ一覧!$F$4:$F$27,0),MATCH(VLOOKUP(A2731,バックデータ一覧!$T$3:$U$367,2),バックデータ一覧!$P$3:$R$3,0))*10^-3</f>
        <v>1.3509999999999999E-2</v>
      </c>
    </row>
    <row r="2732" spans="1:9" x14ac:dyDescent="0.15">
      <c r="A2732" s="57">
        <v>41753</v>
      </c>
      <c r="B2732" s="9" t="s">
        <v>118</v>
      </c>
      <c r="C2732" s="83">
        <f t="shared" si="127"/>
        <v>6.2700000000000013E-3</v>
      </c>
      <c r="D2732" s="82">
        <f t="shared" si="126"/>
        <v>5.9400000000000008E-3</v>
      </c>
      <c r="E2732" s="81">
        <f t="shared" si="128"/>
        <v>3.3E-4</v>
      </c>
      <c r="F2732" s="97">
        <f>INDEX(バックデータ一覧!$G$4:$I$27,MATCH(計算過程!B2732,バックデータ一覧!$F$4:$F$27,0),MATCH(VLOOKUP(A2732,バックデータ一覧!$T$3:$U$367,2),バックデータ一覧!$G$3:$I$3,0))*10^-3</f>
        <v>3.3E-4</v>
      </c>
      <c r="G2732" s="97">
        <f>INDEX(バックデータ一覧!$J$4:$L$27,MATCH(計算過程!B2732,バックデータ一覧!$F$4:$F$27,0),MATCH(VLOOKUP(A2732,バックデータ一覧!$T$3:$U$367,2),バックデータ一覧!$J$3:$L$3,0))*10^-3</f>
        <v>6.7000000000000002E-4</v>
      </c>
      <c r="H2732" s="97">
        <f>INDEX(バックデータ一覧!$M$4:$O$27,MATCH(計算過程!B2732,バックデータ一覧!$F$4:$F$27,0),MATCH(VLOOKUP(A2732,バックデータ一覧!$T$3:$U$367,2),バックデータ一覧!$M$3:$O$3,0))*10^-3</f>
        <v>1E-3</v>
      </c>
      <c r="I2732" s="97">
        <f>INDEX(バックデータ一覧!$P$4:$R$27,MATCH(計算過程!B2732,バックデータ一覧!$F$4:$F$27,0),MATCH(VLOOKUP(A2732,バックデータ一覧!$T$3:$U$367,2),バックデータ一覧!$P$3:$R$3,0))*10^-3</f>
        <v>1.33E-3</v>
      </c>
    </row>
    <row r="2733" spans="1:9" x14ac:dyDescent="0.15">
      <c r="A2733" s="57">
        <v>41753</v>
      </c>
      <c r="B2733" s="9" t="s">
        <v>119</v>
      </c>
      <c r="C2733" s="83">
        <f t="shared" si="127"/>
        <v>6.0700000000000007E-3</v>
      </c>
      <c r="D2733" s="82">
        <f t="shared" si="126"/>
        <v>5.9400000000000008E-3</v>
      </c>
      <c r="E2733" s="81">
        <f t="shared" si="128"/>
        <v>1.3000000000000002E-4</v>
      </c>
      <c r="F2733" s="97">
        <f>INDEX(バックデータ一覧!$G$4:$I$27,MATCH(計算過程!B2733,バックデータ一覧!$F$4:$F$27,0),MATCH(VLOOKUP(A2733,バックデータ一覧!$T$3:$U$367,2),バックデータ一覧!$G$3:$I$3,0))*10^-3</f>
        <v>1.3000000000000002E-4</v>
      </c>
      <c r="G2733" s="97">
        <f>INDEX(バックデータ一覧!$J$4:$L$27,MATCH(計算過程!B2733,バックデータ一覧!$F$4:$F$27,0),MATCH(VLOOKUP(A2733,バックデータ一覧!$T$3:$U$367,2),バックデータ一覧!$J$3:$L$3,0))*10^-3</f>
        <v>2.5000000000000001E-4</v>
      </c>
      <c r="H2733" s="97">
        <f>INDEX(バックデータ一覧!$M$4:$O$27,MATCH(計算過程!B2733,バックデータ一覧!$F$4:$F$27,0),MATCH(VLOOKUP(A2733,バックデータ一覧!$T$3:$U$367,2),バックデータ一覧!$M$3:$O$3,0))*10^-3</f>
        <v>3.8000000000000002E-4</v>
      </c>
      <c r="I2733" s="97">
        <f>INDEX(バックデータ一覧!$P$4:$R$27,MATCH(計算過程!B2733,バックデータ一覧!$F$4:$F$27,0),MATCH(VLOOKUP(A2733,バックデータ一覧!$T$3:$U$367,2),バックデータ一覧!$P$3:$R$3,0))*10^-3</f>
        <v>5.0000000000000001E-4</v>
      </c>
    </row>
    <row r="2734" spans="1:9" x14ac:dyDescent="0.15">
      <c r="A2734" s="57">
        <v>41753</v>
      </c>
      <c r="B2734" s="9" t="s">
        <v>120</v>
      </c>
      <c r="C2734" s="83">
        <f t="shared" si="127"/>
        <v>6.0700000000000007E-3</v>
      </c>
      <c r="D2734" s="82">
        <f t="shared" si="126"/>
        <v>5.9400000000000008E-3</v>
      </c>
      <c r="E2734" s="81">
        <f t="shared" si="128"/>
        <v>1.3000000000000002E-4</v>
      </c>
      <c r="F2734" s="97">
        <f>INDEX(バックデータ一覧!$G$4:$I$27,MATCH(計算過程!B2734,バックデータ一覧!$F$4:$F$27,0),MATCH(VLOOKUP(A2734,バックデータ一覧!$T$3:$U$367,2),バックデータ一覧!$G$3:$I$3,0))*10^-3</f>
        <v>1.3000000000000002E-4</v>
      </c>
      <c r="G2734" s="97">
        <f>INDEX(バックデータ一覧!$J$4:$L$27,MATCH(計算過程!B2734,バックデータ一覧!$F$4:$F$27,0),MATCH(VLOOKUP(A2734,バックデータ一覧!$T$3:$U$367,2),バックデータ一覧!$J$3:$L$3,0))*10^-3</f>
        <v>2.5000000000000001E-4</v>
      </c>
      <c r="H2734" s="97">
        <f>INDEX(バックデータ一覧!$M$4:$O$27,MATCH(計算過程!B2734,バックデータ一覧!$F$4:$F$27,0),MATCH(VLOOKUP(A2734,バックデータ一覧!$T$3:$U$367,2),バックデータ一覧!$M$3:$O$3,0))*10^-3</f>
        <v>3.8000000000000002E-4</v>
      </c>
      <c r="I2734" s="97">
        <f>INDEX(バックデータ一覧!$P$4:$R$27,MATCH(計算過程!B2734,バックデータ一覧!$F$4:$F$27,0),MATCH(VLOOKUP(A2734,バックデータ一覧!$T$3:$U$367,2),バックデータ一覧!$P$3:$R$3,0))*10^-3</f>
        <v>5.0000000000000001E-4</v>
      </c>
    </row>
    <row r="2735" spans="1:9" x14ac:dyDescent="0.15">
      <c r="A2735" s="57">
        <v>41753</v>
      </c>
      <c r="B2735" s="9" t="s">
        <v>121</v>
      </c>
      <c r="C2735" s="83">
        <f t="shared" si="127"/>
        <v>6.2700000000000013E-3</v>
      </c>
      <c r="D2735" s="82">
        <f t="shared" si="126"/>
        <v>5.9400000000000008E-3</v>
      </c>
      <c r="E2735" s="81">
        <f t="shared" si="128"/>
        <v>3.3E-4</v>
      </c>
      <c r="F2735" s="97">
        <f>INDEX(バックデータ一覧!$G$4:$I$27,MATCH(計算過程!B2735,バックデータ一覧!$F$4:$F$27,0),MATCH(VLOOKUP(A2735,バックデータ一覧!$T$3:$U$367,2),バックデータ一覧!$G$3:$I$3,0))*10^-3</f>
        <v>3.3E-4</v>
      </c>
      <c r="G2735" s="97">
        <f>INDEX(バックデータ一覧!$J$4:$L$27,MATCH(計算過程!B2735,バックデータ一覧!$F$4:$F$27,0),MATCH(VLOOKUP(A2735,バックデータ一覧!$T$3:$U$367,2),バックデータ一覧!$J$3:$L$3,0))*10^-3</f>
        <v>6.7000000000000002E-4</v>
      </c>
      <c r="H2735" s="97">
        <f>INDEX(バックデータ一覧!$M$4:$O$27,MATCH(計算過程!B2735,バックデータ一覧!$F$4:$F$27,0),MATCH(VLOOKUP(A2735,バックデータ一覧!$T$3:$U$367,2),バックデータ一覧!$M$3:$O$3,0))*10^-3</f>
        <v>1E-3</v>
      </c>
      <c r="I2735" s="97">
        <f>INDEX(バックデータ一覧!$P$4:$R$27,MATCH(計算過程!B2735,バックデータ一覧!$F$4:$F$27,0),MATCH(VLOOKUP(A2735,バックデータ一覧!$T$3:$U$367,2),バックデータ一覧!$P$3:$R$3,0))*10^-3</f>
        <v>1.33E-3</v>
      </c>
    </row>
    <row r="2736" spans="1:9" x14ac:dyDescent="0.15">
      <c r="A2736" s="57">
        <v>41753</v>
      </c>
      <c r="B2736" s="9" t="s">
        <v>122</v>
      </c>
      <c r="C2736" s="83">
        <f t="shared" si="127"/>
        <v>6.2700000000000013E-3</v>
      </c>
      <c r="D2736" s="82">
        <f t="shared" si="126"/>
        <v>5.9400000000000008E-3</v>
      </c>
      <c r="E2736" s="81">
        <f t="shared" si="128"/>
        <v>3.3E-4</v>
      </c>
      <c r="F2736" s="97">
        <f>INDEX(バックデータ一覧!$G$4:$I$27,MATCH(計算過程!B2736,バックデータ一覧!$F$4:$F$27,0),MATCH(VLOOKUP(A2736,バックデータ一覧!$T$3:$U$367,2),バックデータ一覧!$G$3:$I$3,0))*10^-3</f>
        <v>3.3E-4</v>
      </c>
      <c r="G2736" s="97">
        <f>INDEX(バックデータ一覧!$J$4:$L$27,MATCH(計算過程!B2736,バックデータ一覧!$F$4:$F$27,0),MATCH(VLOOKUP(A2736,バックデータ一覧!$T$3:$U$367,2),バックデータ一覧!$J$3:$L$3,0))*10^-3</f>
        <v>6.7000000000000002E-4</v>
      </c>
      <c r="H2736" s="97">
        <f>INDEX(バックデータ一覧!$M$4:$O$27,MATCH(計算過程!B2736,バックデータ一覧!$F$4:$F$27,0),MATCH(VLOOKUP(A2736,バックデータ一覧!$T$3:$U$367,2),バックデータ一覧!$M$3:$O$3,0))*10^-3</f>
        <v>1E-3</v>
      </c>
      <c r="I2736" s="97">
        <f>INDEX(バックデータ一覧!$P$4:$R$27,MATCH(計算過程!B2736,バックデータ一覧!$F$4:$F$27,0),MATCH(VLOOKUP(A2736,バックデータ一覧!$T$3:$U$367,2),バックデータ一覧!$P$3:$R$3,0))*10^-3</f>
        <v>1.33E-3</v>
      </c>
    </row>
    <row r="2737" spans="1:9" x14ac:dyDescent="0.15">
      <c r="A2737" s="57">
        <v>41753</v>
      </c>
      <c r="B2737" s="9" t="s">
        <v>123</v>
      </c>
      <c r="C2737" s="83">
        <f t="shared" si="127"/>
        <v>1.2360000000000001E-2</v>
      </c>
      <c r="D2737" s="82">
        <f t="shared" si="126"/>
        <v>5.9400000000000008E-3</v>
      </c>
      <c r="E2737" s="81">
        <f t="shared" si="128"/>
        <v>6.4200000000000004E-3</v>
      </c>
      <c r="F2737" s="97">
        <f>INDEX(バックデータ一覧!$G$4:$I$27,MATCH(計算過程!B2737,バックデータ一覧!$F$4:$F$27,0),MATCH(VLOOKUP(A2737,バックデータ一覧!$T$3:$U$367,2),バックデータ一覧!$G$3:$I$3,0))*10^-3</f>
        <v>6.4200000000000004E-3</v>
      </c>
      <c r="G2737" s="97">
        <f>INDEX(バックデータ一覧!$J$4:$L$27,MATCH(計算過程!B2737,バックデータ一覧!$F$4:$F$27,0),MATCH(VLOOKUP(A2737,バックデータ一覧!$T$3:$U$367,2),バックデータ一覧!$J$3:$L$3,0))*10^-3</f>
        <v>1.2840000000000001E-2</v>
      </c>
      <c r="H2737" s="97">
        <f>INDEX(バックデータ一覧!$M$4:$O$27,MATCH(計算過程!B2737,バックデータ一覧!$F$4:$F$27,0),MATCH(VLOOKUP(A2737,バックデータ一覧!$T$3:$U$367,2),バックデータ一覧!$M$3:$O$3,0))*10^-3</f>
        <v>1.9260000000000003E-2</v>
      </c>
      <c r="I2737" s="97">
        <f>INDEX(バックデータ一覧!$P$4:$R$27,MATCH(計算過程!B2737,バックデータ一覧!$F$4:$F$27,0),MATCH(VLOOKUP(A2737,バックデータ一覧!$T$3:$U$367,2),バックデータ一覧!$P$3:$R$3,0))*10^-3</f>
        <v>2.5680000000000001E-2</v>
      </c>
    </row>
    <row r="2738" spans="1:9" x14ac:dyDescent="0.15">
      <c r="A2738" s="57">
        <v>41753</v>
      </c>
      <c r="B2738" s="9" t="s">
        <v>124</v>
      </c>
      <c r="C2738" s="83">
        <f t="shared" si="127"/>
        <v>1.2360000000000001E-2</v>
      </c>
      <c r="D2738" s="82">
        <f t="shared" si="126"/>
        <v>5.9400000000000008E-3</v>
      </c>
      <c r="E2738" s="81">
        <f t="shared" si="128"/>
        <v>6.4200000000000004E-3</v>
      </c>
      <c r="F2738" s="97">
        <f>INDEX(バックデータ一覧!$G$4:$I$27,MATCH(計算過程!B2738,バックデータ一覧!$F$4:$F$27,0),MATCH(VLOOKUP(A2738,バックデータ一覧!$T$3:$U$367,2),バックデータ一覧!$G$3:$I$3,0))*10^-3</f>
        <v>6.4200000000000004E-3</v>
      </c>
      <c r="G2738" s="97">
        <f>INDEX(バックデータ一覧!$J$4:$L$27,MATCH(計算過程!B2738,バックデータ一覧!$F$4:$F$27,0),MATCH(VLOOKUP(A2738,バックデータ一覧!$T$3:$U$367,2),バックデータ一覧!$J$3:$L$3,0))*10^-3</f>
        <v>1.2840000000000001E-2</v>
      </c>
      <c r="H2738" s="97">
        <f>INDEX(バックデータ一覧!$M$4:$O$27,MATCH(計算過程!B2738,バックデータ一覧!$F$4:$F$27,0),MATCH(VLOOKUP(A2738,バックデータ一覧!$T$3:$U$367,2),バックデータ一覧!$M$3:$O$3,0))*10^-3</f>
        <v>1.9260000000000003E-2</v>
      </c>
      <c r="I2738" s="97">
        <f>INDEX(バックデータ一覧!$P$4:$R$27,MATCH(計算過程!B2738,バックデータ一覧!$F$4:$F$27,0),MATCH(VLOOKUP(A2738,バックデータ一覧!$T$3:$U$367,2),バックデータ一覧!$P$3:$R$3,0))*10^-3</f>
        <v>2.5680000000000001E-2</v>
      </c>
    </row>
    <row r="2739" spans="1:9" x14ac:dyDescent="0.15">
      <c r="A2739" s="57">
        <v>41753</v>
      </c>
      <c r="B2739" s="9" t="s">
        <v>125</v>
      </c>
      <c r="C2739" s="83">
        <f t="shared" si="127"/>
        <v>6.2700000000000013E-3</v>
      </c>
      <c r="D2739" s="82">
        <f t="shared" si="126"/>
        <v>5.9400000000000008E-3</v>
      </c>
      <c r="E2739" s="81">
        <f t="shared" si="128"/>
        <v>3.3E-4</v>
      </c>
      <c r="F2739" s="97">
        <f>INDEX(バックデータ一覧!$G$4:$I$27,MATCH(計算過程!B2739,バックデータ一覧!$F$4:$F$27,0),MATCH(VLOOKUP(A2739,バックデータ一覧!$T$3:$U$367,2),バックデータ一覧!$G$3:$I$3,0))*10^-3</f>
        <v>3.3E-4</v>
      </c>
      <c r="G2739" s="97">
        <f>INDEX(バックデータ一覧!$J$4:$L$27,MATCH(計算過程!B2739,バックデータ一覧!$F$4:$F$27,0),MATCH(VLOOKUP(A2739,バックデータ一覧!$T$3:$U$367,2),バックデータ一覧!$J$3:$L$3,0))*10^-3</f>
        <v>6.7000000000000002E-4</v>
      </c>
      <c r="H2739" s="97">
        <f>INDEX(バックデータ一覧!$M$4:$O$27,MATCH(計算過程!B2739,バックデータ一覧!$F$4:$F$27,0),MATCH(VLOOKUP(A2739,バックデータ一覧!$T$3:$U$367,2),バックデータ一覧!$M$3:$O$3,0))*10^-3</f>
        <v>1E-3</v>
      </c>
      <c r="I2739" s="97">
        <f>INDEX(バックデータ一覧!$P$4:$R$27,MATCH(計算過程!B2739,バックデータ一覧!$F$4:$F$27,0),MATCH(VLOOKUP(A2739,バックデータ一覧!$T$3:$U$367,2),バックデータ一覧!$P$3:$R$3,0))*10^-3</f>
        <v>1.33E-3</v>
      </c>
    </row>
    <row r="2740" spans="1:9" x14ac:dyDescent="0.15">
      <c r="A2740" s="57">
        <v>41753</v>
      </c>
      <c r="B2740" s="9" t="s">
        <v>126</v>
      </c>
      <c r="C2740" s="83">
        <f t="shared" si="127"/>
        <v>6.2700000000000013E-3</v>
      </c>
      <c r="D2740" s="82">
        <f t="shared" si="126"/>
        <v>5.9400000000000008E-3</v>
      </c>
      <c r="E2740" s="81">
        <f t="shared" si="128"/>
        <v>3.3E-4</v>
      </c>
      <c r="F2740" s="97">
        <f>INDEX(バックデータ一覧!$G$4:$I$27,MATCH(計算過程!B2740,バックデータ一覧!$F$4:$F$27,0),MATCH(VLOOKUP(A2740,バックデータ一覧!$T$3:$U$367,2),バックデータ一覧!$G$3:$I$3,0))*10^-3</f>
        <v>3.3E-4</v>
      </c>
      <c r="G2740" s="97">
        <f>INDEX(バックデータ一覧!$J$4:$L$27,MATCH(計算過程!B2740,バックデータ一覧!$F$4:$F$27,0),MATCH(VLOOKUP(A2740,バックデータ一覧!$T$3:$U$367,2),バックデータ一覧!$J$3:$L$3,0))*10^-3</f>
        <v>6.7000000000000002E-4</v>
      </c>
      <c r="H2740" s="97">
        <f>INDEX(バックデータ一覧!$M$4:$O$27,MATCH(計算過程!B2740,バックデータ一覧!$F$4:$F$27,0),MATCH(VLOOKUP(A2740,バックデータ一覧!$T$3:$U$367,2),バックデータ一覧!$M$3:$O$3,0))*10^-3</f>
        <v>1E-3</v>
      </c>
      <c r="I2740" s="97">
        <f>INDEX(バックデータ一覧!$P$4:$R$27,MATCH(計算過程!B2740,バックデータ一覧!$F$4:$F$27,0),MATCH(VLOOKUP(A2740,バックデータ一覧!$T$3:$U$367,2),バックデータ一覧!$P$3:$R$3,0))*10^-3</f>
        <v>1.33E-3</v>
      </c>
    </row>
    <row r="2741" spans="1:9" x14ac:dyDescent="0.15">
      <c r="A2741" s="57">
        <v>41753</v>
      </c>
      <c r="B2741" s="9" t="s">
        <v>127</v>
      </c>
      <c r="C2741" s="83">
        <f t="shared" si="127"/>
        <v>1.2220000000000002E-2</v>
      </c>
      <c r="D2741" s="82">
        <f t="shared" si="126"/>
        <v>5.9400000000000008E-3</v>
      </c>
      <c r="E2741" s="81">
        <f t="shared" si="128"/>
        <v>6.28E-3</v>
      </c>
      <c r="F2741" s="97">
        <f>INDEX(バックデータ一覧!$G$4:$I$27,MATCH(計算過程!B2741,バックデータ一覧!$F$4:$F$27,0),MATCH(VLOOKUP(A2741,バックデータ一覧!$T$3:$U$367,2),バックデータ一覧!$G$3:$I$3,0))*10^-3</f>
        <v>6.28E-3</v>
      </c>
      <c r="G2741" s="97">
        <f>INDEX(バックデータ一覧!$J$4:$L$27,MATCH(計算過程!B2741,バックデータ一覧!$F$4:$F$27,0),MATCH(VLOOKUP(A2741,バックデータ一覧!$T$3:$U$367,2),バックデータ一覧!$J$3:$L$3,0))*10^-3</f>
        <v>1.256E-2</v>
      </c>
      <c r="H2741" s="97">
        <f>INDEX(バックデータ一覧!$M$4:$O$27,MATCH(計算過程!B2741,バックデータ一覧!$F$4:$F$27,0),MATCH(VLOOKUP(A2741,バックデータ一覧!$T$3:$U$367,2),バックデータ一覧!$M$3:$O$3,0))*10^-3</f>
        <v>1.8839999999999999E-2</v>
      </c>
      <c r="I2741" s="97">
        <f>INDEX(バックデータ一覧!$P$4:$R$27,MATCH(計算過程!B2741,バックデータ一覧!$F$4:$F$27,0),MATCH(VLOOKUP(A2741,バックデータ一覧!$T$3:$U$367,2),バックデータ一覧!$P$3:$R$3,0))*10^-3</f>
        <v>2.512E-2</v>
      </c>
    </row>
    <row r="2742" spans="1:9" x14ac:dyDescent="0.15">
      <c r="A2742" s="57">
        <v>41753</v>
      </c>
      <c r="B2742" s="9" t="s">
        <v>128</v>
      </c>
      <c r="C2742" s="83">
        <f t="shared" si="127"/>
        <v>1.2640000000000002E-2</v>
      </c>
      <c r="D2742" s="82">
        <f t="shared" si="126"/>
        <v>5.9400000000000008E-3</v>
      </c>
      <c r="E2742" s="81">
        <f t="shared" si="128"/>
        <v>6.7000000000000002E-3</v>
      </c>
      <c r="F2742" s="97">
        <f>INDEX(バックデータ一覧!$G$4:$I$27,MATCH(計算過程!B2742,バックデータ一覧!$F$4:$F$27,0),MATCH(VLOOKUP(A2742,バックデータ一覧!$T$3:$U$367,2),バックデータ一覧!$G$3:$I$3,0))*10^-3</f>
        <v>6.7000000000000002E-3</v>
      </c>
      <c r="G2742" s="97">
        <f>INDEX(バックデータ一覧!$J$4:$L$27,MATCH(計算過程!B2742,バックデータ一覧!$F$4:$F$27,0),MATCH(VLOOKUP(A2742,バックデータ一覧!$T$3:$U$367,2),バックデータ一覧!$J$3:$L$3,0))*10^-3</f>
        <v>1.3390000000000001E-2</v>
      </c>
      <c r="H2742" s="97">
        <f>INDEX(バックデータ一覧!$M$4:$O$27,MATCH(計算過程!B2742,バックデータ一覧!$F$4:$F$27,0),MATCH(VLOOKUP(A2742,バックデータ一覧!$T$3:$U$367,2),バックデータ一覧!$M$3:$O$3,0))*10^-3</f>
        <v>2.009E-2</v>
      </c>
      <c r="I2742" s="97">
        <f>INDEX(バックデータ一覧!$P$4:$R$27,MATCH(計算過程!B2742,バックデータ一覧!$F$4:$F$27,0),MATCH(VLOOKUP(A2742,バックデータ一覧!$T$3:$U$367,2),バックデータ一覧!$P$3:$R$3,0))*10^-3</f>
        <v>2.6790000000000001E-2</v>
      </c>
    </row>
    <row r="2743" spans="1:9" x14ac:dyDescent="0.15">
      <c r="A2743" s="57">
        <v>41754</v>
      </c>
      <c r="B2743" s="9" t="s">
        <v>105</v>
      </c>
      <c r="C2743" s="83">
        <f t="shared" si="127"/>
        <v>6.0700000000000007E-3</v>
      </c>
      <c r="D2743" s="82">
        <f t="shared" si="126"/>
        <v>5.9400000000000008E-3</v>
      </c>
      <c r="E2743" s="81">
        <f t="shared" si="128"/>
        <v>1.3000000000000002E-4</v>
      </c>
      <c r="F2743" s="97">
        <f>INDEX(バックデータ一覧!$G$4:$I$27,MATCH(計算過程!B2743,バックデータ一覧!$F$4:$F$27,0),MATCH(VLOOKUP(A2743,バックデータ一覧!$T$3:$U$367,2),バックデータ一覧!$G$3:$I$3,0))*10^-3</f>
        <v>1.3000000000000002E-4</v>
      </c>
      <c r="G2743" s="97">
        <f>INDEX(バックデータ一覧!$J$4:$L$27,MATCH(計算過程!B2743,バックデータ一覧!$F$4:$F$27,0),MATCH(VLOOKUP(A2743,バックデータ一覧!$T$3:$U$367,2),バックデータ一覧!$J$3:$L$3,0))*10^-3</f>
        <v>2.5000000000000001E-4</v>
      </c>
      <c r="H2743" s="97">
        <f>INDEX(バックデータ一覧!$M$4:$O$27,MATCH(計算過程!B2743,バックデータ一覧!$F$4:$F$27,0),MATCH(VLOOKUP(A2743,バックデータ一覧!$T$3:$U$367,2),バックデータ一覧!$M$3:$O$3,0))*10^-3</f>
        <v>3.8000000000000002E-4</v>
      </c>
      <c r="I2743" s="97">
        <f>INDEX(バックデータ一覧!$P$4:$R$27,MATCH(計算過程!B2743,バックデータ一覧!$F$4:$F$27,0),MATCH(VLOOKUP(A2743,バックデータ一覧!$T$3:$U$367,2),バックデータ一覧!$P$3:$R$3,0))*10^-3</f>
        <v>5.0000000000000001E-4</v>
      </c>
    </row>
    <row r="2744" spans="1:9" x14ac:dyDescent="0.15">
      <c r="A2744" s="57">
        <v>41754</v>
      </c>
      <c r="B2744" s="9" t="s">
        <v>106</v>
      </c>
      <c r="C2744" s="83">
        <f t="shared" si="127"/>
        <v>6.0700000000000007E-3</v>
      </c>
      <c r="D2744" s="82">
        <f t="shared" si="126"/>
        <v>5.9400000000000008E-3</v>
      </c>
      <c r="E2744" s="81">
        <f t="shared" si="128"/>
        <v>1.3000000000000002E-4</v>
      </c>
      <c r="F2744" s="97">
        <f>INDEX(バックデータ一覧!$G$4:$I$27,MATCH(計算過程!B2744,バックデータ一覧!$F$4:$F$27,0),MATCH(VLOOKUP(A2744,バックデータ一覧!$T$3:$U$367,2),バックデータ一覧!$G$3:$I$3,0))*10^-3</f>
        <v>1.3000000000000002E-4</v>
      </c>
      <c r="G2744" s="97">
        <f>INDEX(バックデータ一覧!$J$4:$L$27,MATCH(計算過程!B2744,バックデータ一覧!$F$4:$F$27,0),MATCH(VLOOKUP(A2744,バックデータ一覧!$T$3:$U$367,2),バックデータ一覧!$J$3:$L$3,0))*10^-3</f>
        <v>2.5000000000000001E-4</v>
      </c>
      <c r="H2744" s="97">
        <f>INDEX(バックデータ一覧!$M$4:$O$27,MATCH(計算過程!B2744,バックデータ一覧!$F$4:$F$27,0),MATCH(VLOOKUP(A2744,バックデータ一覧!$T$3:$U$367,2),バックデータ一覧!$M$3:$O$3,0))*10^-3</f>
        <v>3.8000000000000002E-4</v>
      </c>
      <c r="I2744" s="97">
        <f>INDEX(バックデータ一覧!$P$4:$R$27,MATCH(計算過程!B2744,バックデータ一覧!$F$4:$F$27,0),MATCH(VLOOKUP(A2744,バックデータ一覧!$T$3:$U$367,2),バックデータ一覧!$P$3:$R$3,0))*10^-3</f>
        <v>5.0000000000000001E-4</v>
      </c>
    </row>
    <row r="2745" spans="1:9" x14ac:dyDescent="0.15">
      <c r="A2745" s="57">
        <v>41754</v>
      </c>
      <c r="B2745" s="9" t="s">
        <v>107</v>
      </c>
      <c r="C2745" s="83">
        <f t="shared" si="127"/>
        <v>6.0700000000000007E-3</v>
      </c>
      <c r="D2745" s="82">
        <f t="shared" si="126"/>
        <v>5.9400000000000008E-3</v>
      </c>
      <c r="E2745" s="81">
        <f t="shared" si="128"/>
        <v>1.3000000000000002E-4</v>
      </c>
      <c r="F2745" s="97">
        <f>INDEX(バックデータ一覧!$G$4:$I$27,MATCH(計算過程!B2745,バックデータ一覧!$F$4:$F$27,0),MATCH(VLOOKUP(A2745,バックデータ一覧!$T$3:$U$367,2),バックデータ一覧!$G$3:$I$3,0))*10^-3</f>
        <v>1.3000000000000002E-4</v>
      </c>
      <c r="G2745" s="97">
        <f>INDEX(バックデータ一覧!$J$4:$L$27,MATCH(計算過程!B2745,バックデータ一覧!$F$4:$F$27,0),MATCH(VLOOKUP(A2745,バックデータ一覧!$T$3:$U$367,2),バックデータ一覧!$J$3:$L$3,0))*10^-3</f>
        <v>2.5000000000000001E-4</v>
      </c>
      <c r="H2745" s="97">
        <f>INDEX(バックデータ一覧!$M$4:$O$27,MATCH(計算過程!B2745,バックデータ一覧!$F$4:$F$27,0),MATCH(VLOOKUP(A2745,バックデータ一覧!$T$3:$U$367,2),バックデータ一覧!$M$3:$O$3,0))*10^-3</f>
        <v>3.8000000000000002E-4</v>
      </c>
      <c r="I2745" s="97">
        <f>INDEX(バックデータ一覧!$P$4:$R$27,MATCH(計算過程!B2745,バックデータ一覧!$F$4:$F$27,0),MATCH(VLOOKUP(A2745,バックデータ一覧!$T$3:$U$367,2),バックデータ一覧!$P$3:$R$3,0))*10^-3</f>
        <v>5.0000000000000001E-4</v>
      </c>
    </row>
    <row r="2746" spans="1:9" x14ac:dyDescent="0.15">
      <c r="A2746" s="57">
        <v>41754</v>
      </c>
      <c r="B2746" s="9" t="s">
        <v>108</v>
      </c>
      <c r="C2746" s="83">
        <f t="shared" si="127"/>
        <v>6.0700000000000007E-3</v>
      </c>
      <c r="D2746" s="82">
        <f t="shared" si="126"/>
        <v>5.9400000000000008E-3</v>
      </c>
      <c r="E2746" s="81">
        <f t="shared" si="128"/>
        <v>1.3000000000000002E-4</v>
      </c>
      <c r="F2746" s="97">
        <f>INDEX(バックデータ一覧!$G$4:$I$27,MATCH(計算過程!B2746,バックデータ一覧!$F$4:$F$27,0),MATCH(VLOOKUP(A2746,バックデータ一覧!$T$3:$U$367,2),バックデータ一覧!$G$3:$I$3,0))*10^-3</f>
        <v>1.3000000000000002E-4</v>
      </c>
      <c r="G2746" s="97">
        <f>INDEX(バックデータ一覧!$J$4:$L$27,MATCH(計算過程!B2746,バックデータ一覧!$F$4:$F$27,0),MATCH(VLOOKUP(A2746,バックデータ一覧!$T$3:$U$367,2),バックデータ一覧!$J$3:$L$3,0))*10^-3</f>
        <v>2.5000000000000001E-4</v>
      </c>
      <c r="H2746" s="97">
        <f>INDEX(バックデータ一覧!$M$4:$O$27,MATCH(計算過程!B2746,バックデータ一覧!$F$4:$F$27,0),MATCH(VLOOKUP(A2746,バックデータ一覧!$T$3:$U$367,2),バックデータ一覧!$M$3:$O$3,0))*10^-3</f>
        <v>3.8000000000000002E-4</v>
      </c>
      <c r="I2746" s="97">
        <f>INDEX(バックデータ一覧!$P$4:$R$27,MATCH(計算過程!B2746,バックデータ一覧!$F$4:$F$27,0),MATCH(VLOOKUP(A2746,バックデータ一覧!$T$3:$U$367,2),バックデータ一覧!$P$3:$R$3,0))*10^-3</f>
        <v>5.0000000000000001E-4</v>
      </c>
    </row>
    <row r="2747" spans="1:9" x14ac:dyDescent="0.15">
      <c r="A2747" s="57">
        <v>41754</v>
      </c>
      <c r="B2747" s="9" t="s">
        <v>109</v>
      </c>
      <c r="C2747" s="83">
        <f t="shared" si="127"/>
        <v>6.0700000000000007E-3</v>
      </c>
      <c r="D2747" s="82">
        <f t="shared" si="126"/>
        <v>5.9400000000000008E-3</v>
      </c>
      <c r="E2747" s="81">
        <f t="shared" si="128"/>
        <v>1.3000000000000002E-4</v>
      </c>
      <c r="F2747" s="97">
        <f>INDEX(バックデータ一覧!$G$4:$I$27,MATCH(計算過程!B2747,バックデータ一覧!$F$4:$F$27,0),MATCH(VLOOKUP(A2747,バックデータ一覧!$T$3:$U$367,2),バックデータ一覧!$G$3:$I$3,0))*10^-3</f>
        <v>1.3000000000000002E-4</v>
      </c>
      <c r="G2747" s="97">
        <f>INDEX(バックデータ一覧!$J$4:$L$27,MATCH(計算過程!B2747,バックデータ一覧!$F$4:$F$27,0),MATCH(VLOOKUP(A2747,バックデータ一覧!$T$3:$U$367,2),バックデータ一覧!$J$3:$L$3,0))*10^-3</f>
        <v>2.5000000000000001E-4</v>
      </c>
      <c r="H2747" s="97">
        <f>INDEX(バックデータ一覧!$M$4:$O$27,MATCH(計算過程!B2747,バックデータ一覧!$F$4:$F$27,0),MATCH(VLOOKUP(A2747,バックデータ一覧!$T$3:$U$367,2),バックデータ一覧!$M$3:$O$3,0))*10^-3</f>
        <v>3.8000000000000002E-4</v>
      </c>
      <c r="I2747" s="97">
        <f>INDEX(バックデータ一覧!$P$4:$R$27,MATCH(計算過程!B2747,バックデータ一覧!$F$4:$F$27,0),MATCH(VLOOKUP(A2747,バックデータ一覧!$T$3:$U$367,2),バックデータ一覧!$P$3:$R$3,0))*10^-3</f>
        <v>5.0000000000000001E-4</v>
      </c>
    </row>
    <row r="2748" spans="1:9" x14ac:dyDescent="0.15">
      <c r="A2748" s="57">
        <v>41754</v>
      </c>
      <c r="B2748" s="9" t="s">
        <v>110</v>
      </c>
      <c r="C2748" s="83">
        <f t="shared" si="127"/>
        <v>6.0700000000000007E-3</v>
      </c>
      <c r="D2748" s="82">
        <f t="shared" si="126"/>
        <v>5.9400000000000008E-3</v>
      </c>
      <c r="E2748" s="81">
        <f t="shared" si="128"/>
        <v>1.3000000000000002E-4</v>
      </c>
      <c r="F2748" s="97">
        <f>INDEX(バックデータ一覧!$G$4:$I$27,MATCH(計算過程!B2748,バックデータ一覧!$F$4:$F$27,0),MATCH(VLOOKUP(A2748,バックデータ一覧!$T$3:$U$367,2),バックデータ一覧!$G$3:$I$3,0))*10^-3</f>
        <v>1.3000000000000002E-4</v>
      </c>
      <c r="G2748" s="97">
        <f>INDEX(バックデータ一覧!$J$4:$L$27,MATCH(計算過程!B2748,バックデータ一覧!$F$4:$F$27,0),MATCH(VLOOKUP(A2748,バックデータ一覧!$T$3:$U$367,2),バックデータ一覧!$J$3:$L$3,0))*10^-3</f>
        <v>2.5000000000000001E-4</v>
      </c>
      <c r="H2748" s="97">
        <f>INDEX(バックデータ一覧!$M$4:$O$27,MATCH(計算過程!B2748,バックデータ一覧!$F$4:$F$27,0),MATCH(VLOOKUP(A2748,バックデータ一覧!$T$3:$U$367,2),バックデータ一覧!$M$3:$O$3,0))*10^-3</f>
        <v>3.8000000000000002E-4</v>
      </c>
      <c r="I2748" s="97">
        <f>INDEX(バックデータ一覧!$P$4:$R$27,MATCH(計算過程!B2748,バックデータ一覧!$F$4:$F$27,0),MATCH(VLOOKUP(A2748,バックデータ一覧!$T$3:$U$367,2),バックデータ一覧!$P$3:$R$3,0))*10^-3</f>
        <v>5.0000000000000001E-4</v>
      </c>
    </row>
    <row r="2749" spans="1:9" x14ac:dyDescent="0.15">
      <c r="A2749" s="57">
        <v>41754</v>
      </c>
      <c r="B2749" s="9" t="s">
        <v>111</v>
      </c>
      <c r="C2749" s="83">
        <f t="shared" si="127"/>
        <v>9.3200000000000002E-3</v>
      </c>
      <c r="D2749" s="82">
        <f t="shared" si="126"/>
        <v>5.9400000000000008E-3</v>
      </c>
      <c r="E2749" s="81">
        <f t="shared" si="128"/>
        <v>3.3799999999999998E-3</v>
      </c>
      <c r="F2749" s="97">
        <f>INDEX(バックデータ一覧!$G$4:$I$27,MATCH(計算過程!B2749,バックデータ一覧!$F$4:$F$27,0),MATCH(VLOOKUP(A2749,バックデータ一覧!$T$3:$U$367,2),バックデータ一覧!$G$3:$I$3,0))*10^-3</f>
        <v>3.3799999999999998E-3</v>
      </c>
      <c r="G2749" s="97">
        <f>INDEX(バックデータ一覧!$J$4:$L$27,MATCH(計算過程!B2749,バックデータ一覧!$F$4:$F$27,0),MATCH(VLOOKUP(A2749,バックデータ一覧!$T$3:$U$367,2),バックデータ一覧!$J$3:$L$3,0))*10^-3</f>
        <v>6.7499999999999999E-3</v>
      </c>
      <c r="H2749" s="97">
        <f>INDEX(バックデータ一覧!$M$4:$O$27,MATCH(計算過程!B2749,バックデータ一覧!$F$4:$F$27,0),MATCH(VLOOKUP(A2749,バックデータ一覧!$T$3:$U$367,2),バックデータ一覧!$M$3:$O$3,0))*10^-3</f>
        <v>1.0130000000000002E-2</v>
      </c>
      <c r="I2749" s="97">
        <f>INDEX(バックデータ一覧!$P$4:$R$27,MATCH(計算過程!B2749,バックデータ一覧!$F$4:$F$27,0),MATCH(VLOOKUP(A2749,バックデータ一覧!$T$3:$U$367,2),バックデータ一覧!$P$3:$R$3,0))*10^-3</f>
        <v>1.3509999999999999E-2</v>
      </c>
    </row>
    <row r="2750" spans="1:9" x14ac:dyDescent="0.15">
      <c r="A2750" s="57">
        <v>41754</v>
      </c>
      <c r="B2750" s="9" t="s">
        <v>112</v>
      </c>
      <c r="C2750" s="83">
        <f t="shared" si="127"/>
        <v>6.4800000000000005E-3</v>
      </c>
      <c r="D2750" s="82">
        <f t="shared" si="126"/>
        <v>5.9400000000000008E-3</v>
      </c>
      <c r="E2750" s="81">
        <f t="shared" si="128"/>
        <v>5.4000000000000001E-4</v>
      </c>
      <c r="F2750" s="97">
        <f>INDEX(バックデータ一覧!$G$4:$I$27,MATCH(計算過程!B2750,バックデータ一覧!$F$4:$F$27,0),MATCH(VLOOKUP(A2750,バックデータ一覧!$T$3:$U$367,2),バックデータ一覧!$G$3:$I$3,0))*10^-3</f>
        <v>5.4000000000000001E-4</v>
      </c>
      <c r="G2750" s="97">
        <f>INDEX(バックデータ一覧!$J$4:$L$27,MATCH(計算過程!B2750,バックデータ一覧!$F$4:$F$27,0),MATCH(VLOOKUP(A2750,バックデータ一覧!$T$3:$U$367,2),バックデータ一覧!$J$3:$L$3,0))*10^-3</f>
        <v>1.08E-3</v>
      </c>
      <c r="H2750" s="97">
        <f>INDEX(バックデータ一覧!$M$4:$O$27,MATCH(計算過程!B2750,バックデータ一覧!$F$4:$F$27,0),MATCH(VLOOKUP(A2750,バックデータ一覧!$T$3:$U$367,2),バックデータ一覧!$M$3:$O$3,0))*10^-3</f>
        <v>1.6299999999999999E-3</v>
      </c>
      <c r="I2750" s="97">
        <f>INDEX(バックデータ一覧!$P$4:$R$27,MATCH(計算過程!B2750,バックデータ一覧!$F$4:$F$27,0),MATCH(VLOOKUP(A2750,バックデータ一覧!$T$3:$U$367,2),バックデータ一覧!$P$3:$R$3,0))*10^-3</f>
        <v>2.1700000000000001E-3</v>
      </c>
    </row>
    <row r="2751" spans="1:9" x14ac:dyDescent="0.15">
      <c r="A2751" s="57">
        <v>41754</v>
      </c>
      <c r="B2751" s="9" t="s">
        <v>113</v>
      </c>
      <c r="C2751" s="83">
        <f t="shared" si="127"/>
        <v>6.4800000000000005E-3</v>
      </c>
      <c r="D2751" s="82">
        <f t="shared" si="126"/>
        <v>5.9400000000000008E-3</v>
      </c>
      <c r="E2751" s="81">
        <f t="shared" si="128"/>
        <v>5.4000000000000001E-4</v>
      </c>
      <c r="F2751" s="97">
        <f>INDEX(バックデータ一覧!$G$4:$I$27,MATCH(計算過程!B2751,バックデータ一覧!$F$4:$F$27,0),MATCH(VLOOKUP(A2751,バックデータ一覧!$T$3:$U$367,2),バックデータ一覧!$G$3:$I$3,0))*10^-3</f>
        <v>5.4000000000000001E-4</v>
      </c>
      <c r="G2751" s="97">
        <f>INDEX(バックデータ一覧!$J$4:$L$27,MATCH(計算過程!B2751,バックデータ一覧!$F$4:$F$27,0),MATCH(VLOOKUP(A2751,バックデータ一覧!$T$3:$U$367,2),バックデータ一覧!$J$3:$L$3,0))*10^-3</f>
        <v>1.08E-3</v>
      </c>
      <c r="H2751" s="97">
        <f>INDEX(バックデータ一覧!$M$4:$O$27,MATCH(計算過程!B2751,バックデータ一覧!$F$4:$F$27,0),MATCH(VLOOKUP(A2751,バックデータ一覧!$T$3:$U$367,2),バックデータ一覧!$M$3:$O$3,0))*10^-3</f>
        <v>1.6299999999999999E-3</v>
      </c>
      <c r="I2751" s="97">
        <f>INDEX(バックデータ一覧!$P$4:$R$27,MATCH(計算過程!B2751,バックデータ一覧!$F$4:$F$27,0),MATCH(VLOOKUP(A2751,バックデータ一覧!$T$3:$U$367,2),バックデータ一覧!$P$3:$R$3,0))*10^-3</f>
        <v>2.1700000000000001E-3</v>
      </c>
    </row>
    <row r="2752" spans="1:9" x14ac:dyDescent="0.15">
      <c r="A2752" s="57">
        <v>41754</v>
      </c>
      <c r="B2752" s="9" t="s">
        <v>114</v>
      </c>
      <c r="C2752" s="83">
        <f t="shared" si="127"/>
        <v>6.0700000000000007E-3</v>
      </c>
      <c r="D2752" s="82">
        <f t="shared" si="126"/>
        <v>5.9400000000000008E-3</v>
      </c>
      <c r="E2752" s="81">
        <f t="shared" si="128"/>
        <v>1.3000000000000002E-4</v>
      </c>
      <c r="F2752" s="97">
        <f>INDEX(バックデータ一覧!$G$4:$I$27,MATCH(計算過程!B2752,バックデータ一覧!$F$4:$F$27,0),MATCH(VLOOKUP(A2752,バックデータ一覧!$T$3:$U$367,2),バックデータ一覧!$G$3:$I$3,0))*10^-3</f>
        <v>1.3000000000000002E-4</v>
      </c>
      <c r="G2752" s="97">
        <f>INDEX(バックデータ一覧!$J$4:$L$27,MATCH(計算過程!B2752,バックデータ一覧!$F$4:$F$27,0),MATCH(VLOOKUP(A2752,バックデータ一覧!$T$3:$U$367,2),バックデータ一覧!$J$3:$L$3,0))*10^-3</f>
        <v>2.5000000000000001E-4</v>
      </c>
      <c r="H2752" s="97">
        <f>INDEX(バックデータ一覧!$M$4:$O$27,MATCH(計算過程!B2752,バックデータ一覧!$F$4:$F$27,0),MATCH(VLOOKUP(A2752,バックデータ一覧!$T$3:$U$367,2),バックデータ一覧!$M$3:$O$3,0))*10^-3</f>
        <v>3.8000000000000002E-4</v>
      </c>
      <c r="I2752" s="97">
        <f>INDEX(バックデータ一覧!$P$4:$R$27,MATCH(計算過程!B2752,バックデータ一覧!$F$4:$F$27,0),MATCH(VLOOKUP(A2752,バックデータ一覧!$T$3:$U$367,2),バックデータ一覧!$P$3:$R$3,0))*10^-3</f>
        <v>5.0000000000000001E-4</v>
      </c>
    </row>
    <row r="2753" spans="1:9" x14ac:dyDescent="0.15">
      <c r="A2753" s="57">
        <v>41754</v>
      </c>
      <c r="B2753" s="9" t="s">
        <v>115</v>
      </c>
      <c r="C2753" s="83">
        <f t="shared" si="127"/>
        <v>6.2700000000000013E-3</v>
      </c>
      <c r="D2753" s="82">
        <f t="shared" si="126"/>
        <v>5.9400000000000008E-3</v>
      </c>
      <c r="E2753" s="81">
        <f t="shared" si="128"/>
        <v>3.3E-4</v>
      </c>
      <c r="F2753" s="97">
        <f>INDEX(バックデータ一覧!$G$4:$I$27,MATCH(計算過程!B2753,バックデータ一覧!$F$4:$F$27,0),MATCH(VLOOKUP(A2753,バックデータ一覧!$T$3:$U$367,2),バックデータ一覧!$G$3:$I$3,0))*10^-3</f>
        <v>3.3E-4</v>
      </c>
      <c r="G2753" s="97">
        <f>INDEX(バックデータ一覧!$J$4:$L$27,MATCH(計算過程!B2753,バックデータ一覧!$F$4:$F$27,0),MATCH(VLOOKUP(A2753,バックデータ一覧!$T$3:$U$367,2),バックデータ一覧!$J$3:$L$3,0))*10^-3</f>
        <v>6.7000000000000002E-4</v>
      </c>
      <c r="H2753" s="97">
        <f>INDEX(バックデータ一覧!$M$4:$O$27,MATCH(計算過程!B2753,バックデータ一覧!$F$4:$F$27,0),MATCH(VLOOKUP(A2753,バックデータ一覧!$T$3:$U$367,2),バックデータ一覧!$M$3:$O$3,0))*10^-3</f>
        <v>1E-3</v>
      </c>
      <c r="I2753" s="97">
        <f>INDEX(バックデータ一覧!$P$4:$R$27,MATCH(計算過程!B2753,バックデータ一覧!$F$4:$F$27,0),MATCH(VLOOKUP(A2753,バックデータ一覧!$T$3:$U$367,2),バックデータ一覧!$P$3:$R$3,0))*10^-3</f>
        <v>1.33E-3</v>
      </c>
    </row>
    <row r="2754" spans="1:9" x14ac:dyDescent="0.15">
      <c r="A2754" s="57">
        <v>41754</v>
      </c>
      <c r="B2754" s="9" t="s">
        <v>116</v>
      </c>
      <c r="C2754" s="83">
        <f t="shared" si="127"/>
        <v>6.0700000000000007E-3</v>
      </c>
      <c r="D2754" s="82">
        <f t="shared" si="126"/>
        <v>5.9400000000000008E-3</v>
      </c>
      <c r="E2754" s="81">
        <f t="shared" si="128"/>
        <v>1.3000000000000002E-4</v>
      </c>
      <c r="F2754" s="97">
        <f>INDEX(バックデータ一覧!$G$4:$I$27,MATCH(計算過程!B2754,バックデータ一覧!$F$4:$F$27,0),MATCH(VLOOKUP(A2754,バックデータ一覧!$T$3:$U$367,2),バックデータ一覧!$G$3:$I$3,0))*10^-3</f>
        <v>1.3000000000000002E-4</v>
      </c>
      <c r="G2754" s="97">
        <f>INDEX(バックデータ一覧!$J$4:$L$27,MATCH(計算過程!B2754,バックデータ一覧!$F$4:$F$27,0),MATCH(VLOOKUP(A2754,バックデータ一覧!$T$3:$U$367,2),バックデータ一覧!$J$3:$L$3,0))*10^-3</f>
        <v>2.5000000000000001E-4</v>
      </c>
      <c r="H2754" s="97">
        <f>INDEX(バックデータ一覧!$M$4:$O$27,MATCH(計算過程!B2754,バックデータ一覧!$F$4:$F$27,0),MATCH(VLOOKUP(A2754,バックデータ一覧!$T$3:$U$367,2),バックデータ一覧!$M$3:$O$3,0))*10^-3</f>
        <v>3.8000000000000002E-4</v>
      </c>
      <c r="I2754" s="97">
        <f>INDEX(バックデータ一覧!$P$4:$R$27,MATCH(計算過程!B2754,バックデータ一覧!$F$4:$F$27,0),MATCH(VLOOKUP(A2754,バックデータ一覧!$T$3:$U$367,2),バックデータ一覧!$P$3:$R$3,0))*10^-3</f>
        <v>5.0000000000000001E-4</v>
      </c>
    </row>
    <row r="2755" spans="1:9" x14ac:dyDescent="0.15">
      <c r="A2755" s="57">
        <v>41754</v>
      </c>
      <c r="B2755" s="9" t="s">
        <v>117</v>
      </c>
      <c r="C2755" s="83">
        <f t="shared" si="127"/>
        <v>9.3200000000000002E-3</v>
      </c>
      <c r="D2755" s="82">
        <f t="shared" si="126"/>
        <v>5.9400000000000008E-3</v>
      </c>
      <c r="E2755" s="81">
        <f t="shared" si="128"/>
        <v>3.3799999999999998E-3</v>
      </c>
      <c r="F2755" s="97">
        <f>INDEX(バックデータ一覧!$G$4:$I$27,MATCH(計算過程!B2755,バックデータ一覧!$F$4:$F$27,0),MATCH(VLOOKUP(A2755,バックデータ一覧!$T$3:$U$367,2),バックデータ一覧!$G$3:$I$3,0))*10^-3</f>
        <v>3.3799999999999998E-3</v>
      </c>
      <c r="G2755" s="97">
        <f>INDEX(バックデータ一覧!$J$4:$L$27,MATCH(計算過程!B2755,バックデータ一覧!$F$4:$F$27,0),MATCH(VLOOKUP(A2755,バックデータ一覧!$T$3:$U$367,2),バックデータ一覧!$J$3:$L$3,0))*10^-3</f>
        <v>6.7499999999999999E-3</v>
      </c>
      <c r="H2755" s="97">
        <f>INDEX(バックデータ一覧!$M$4:$O$27,MATCH(計算過程!B2755,バックデータ一覧!$F$4:$F$27,0),MATCH(VLOOKUP(A2755,バックデータ一覧!$T$3:$U$367,2),バックデータ一覧!$M$3:$O$3,0))*10^-3</f>
        <v>1.0130000000000002E-2</v>
      </c>
      <c r="I2755" s="97">
        <f>INDEX(バックデータ一覧!$P$4:$R$27,MATCH(計算過程!B2755,バックデータ一覧!$F$4:$F$27,0),MATCH(VLOOKUP(A2755,バックデータ一覧!$T$3:$U$367,2),バックデータ一覧!$P$3:$R$3,0))*10^-3</f>
        <v>1.3509999999999999E-2</v>
      </c>
    </row>
    <row r="2756" spans="1:9" x14ac:dyDescent="0.15">
      <c r="A2756" s="57">
        <v>41754</v>
      </c>
      <c r="B2756" s="9" t="s">
        <v>118</v>
      </c>
      <c r="C2756" s="83">
        <f t="shared" si="127"/>
        <v>6.2700000000000013E-3</v>
      </c>
      <c r="D2756" s="82">
        <f t="shared" si="126"/>
        <v>5.9400000000000008E-3</v>
      </c>
      <c r="E2756" s="81">
        <f t="shared" si="128"/>
        <v>3.3E-4</v>
      </c>
      <c r="F2756" s="97">
        <f>INDEX(バックデータ一覧!$G$4:$I$27,MATCH(計算過程!B2756,バックデータ一覧!$F$4:$F$27,0),MATCH(VLOOKUP(A2756,バックデータ一覧!$T$3:$U$367,2),バックデータ一覧!$G$3:$I$3,0))*10^-3</f>
        <v>3.3E-4</v>
      </c>
      <c r="G2756" s="97">
        <f>INDEX(バックデータ一覧!$J$4:$L$27,MATCH(計算過程!B2756,バックデータ一覧!$F$4:$F$27,0),MATCH(VLOOKUP(A2756,バックデータ一覧!$T$3:$U$367,2),バックデータ一覧!$J$3:$L$3,0))*10^-3</f>
        <v>6.7000000000000002E-4</v>
      </c>
      <c r="H2756" s="97">
        <f>INDEX(バックデータ一覧!$M$4:$O$27,MATCH(計算過程!B2756,バックデータ一覧!$F$4:$F$27,0),MATCH(VLOOKUP(A2756,バックデータ一覧!$T$3:$U$367,2),バックデータ一覧!$M$3:$O$3,0))*10^-3</f>
        <v>1E-3</v>
      </c>
      <c r="I2756" s="97">
        <f>INDEX(バックデータ一覧!$P$4:$R$27,MATCH(計算過程!B2756,バックデータ一覧!$F$4:$F$27,0),MATCH(VLOOKUP(A2756,バックデータ一覧!$T$3:$U$367,2),バックデータ一覧!$P$3:$R$3,0))*10^-3</f>
        <v>1.33E-3</v>
      </c>
    </row>
    <row r="2757" spans="1:9" x14ac:dyDescent="0.15">
      <c r="A2757" s="57">
        <v>41754</v>
      </c>
      <c r="B2757" s="9" t="s">
        <v>119</v>
      </c>
      <c r="C2757" s="83">
        <f t="shared" si="127"/>
        <v>6.0700000000000007E-3</v>
      </c>
      <c r="D2757" s="82">
        <f t="shared" si="126"/>
        <v>5.9400000000000008E-3</v>
      </c>
      <c r="E2757" s="81">
        <f t="shared" si="128"/>
        <v>1.3000000000000002E-4</v>
      </c>
      <c r="F2757" s="97">
        <f>INDEX(バックデータ一覧!$G$4:$I$27,MATCH(計算過程!B2757,バックデータ一覧!$F$4:$F$27,0),MATCH(VLOOKUP(A2757,バックデータ一覧!$T$3:$U$367,2),バックデータ一覧!$G$3:$I$3,0))*10^-3</f>
        <v>1.3000000000000002E-4</v>
      </c>
      <c r="G2757" s="97">
        <f>INDEX(バックデータ一覧!$J$4:$L$27,MATCH(計算過程!B2757,バックデータ一覧!$F$4:$F$27,0),MATCH(VLOOKUP(A2757,バックデータ一覧!$T$3:$U$367,2),バックデータ一覧!$J$3:$L$3,0))*10^-3</f>
        <v>2.5000000000000001E-4</v>
      </c>
      <c r="H2757" s="97">
        <f>INDEX(バックデータ一覧!$M$4:$O$27,MATCH(計算過程!B2757,バックデータ一覧!$F$4:$F$27,0),MATCH(VLOOKUP(A2757,バックデータ一覧!$T$3:$U$367,2),バックデータ一覧!$M$3:$O$3,0))*10^-3</f>
        <v>3.8000000000000002E-4</v>
      </c>
      <c r="I2757" s="97">
        <f>INDEX(バックデータ一覧!$P$4:$R$27,MATCH(計算過程!B2757,バックデータ一覧!$F$4:$F$27,0),MATCH(VLOOKUP(A2757,バックデータ一覧!$T$3:$U$367,2),バックデータ一覧!$P$3:$R$3,0))*10^-3</f>
        <v>5.0000000000000001E-4</v>
      </c>
    </row>
    <row r="2758" spans="1:9" x14ac:dyDescent="0.15">
      <c r="A2758" s="57">
        <v>41754</v>
      </c>
      <c r="B2758" s="9" t="s">
        <v>120</v>
      </c>
      <c r="C2758" s="83">
        <f t="shared" si="127"/>
        <v>6.0700000000000007E-3</v>
      </c>
      <c r="D2758" s="82">
        <f t="shared" si="126"/>
        <v>5.9400000000000008E-3</v>
      </c>
      <c r="E2758" s="81">
        <f t="shared" si="128"/>
        <v>1.3000000000000002E-4</v>
      </c>
      <c r="F2758" s="97">
        <f>INDEX(バックデータ一覧!$G$4:$I$27,MATCH(計算過程!B2758,バックデータ一覧!$F$4:$F$27,0),MATCH(VLOOKUP(A2758,バックデータ一覧!$T$3:$U$367,2),バックデータ一覧!$G$3:$I$3,0))*10^-3</f>
        <v>1.3000000000000002E-4</v>
      </c>
      <c r="G2758" s="97">
        <f>INDEX(バックデータ一覧!$J$4:$L$27,MATCH(計算過程!B2758,バックデータ一覧!$F$4:$F$27,0),MATCH(VLOOKUP(A2758,バックデータ一覧!$T$3:$U$367,2),バックデータ一覧!$J$3:$L$3,0))*10^-3</f>
        <v>2.5000000000000001E-4</v>
      </c>
      <c r="H2758" s="97">
        <f>INDEX(バックデータ一覧!$M$4:$O$27,MATCH(計算過程!B2758,バックデータ一覧!$F$4:$F$27,0),MATCH(VLOOKUP(A2758,バックデータ一覧!$T$3:$U$367,2),バックデータ一覧!$M$3:$O$3,0))*10^-3</f>
        <v>3.8000000000000002E-4</v>
      </c>
      <c r="I2758" s="97">
        <f>INDEX(バックデータ一覧!$P$4:$R$27,MATCH(計算過程!B2758,バックデータ一覧!$F$4:$F$27,0),MATCH(VLOOKUP(A2758,バックデータ一覧!$T$3:$U$367,2),バックデータ一覧!$P$3:$R$3,0))*10^-3</f>
        <v>5.0000000000000001E-4</v>
      </c>
    </row>
    <row r="2759" spans="1:9" x14ac:dyDescent="0.15">
      <c r="A2759" s="57">
        <v>41754</v>
      </c>
      <c r="B2759" s="9" t="s">
        <v>121</v>
      </c>
      <c r="C2759" s="83">
        <f t="shared" si="127"/>
        <v>6.2700000000000013E-3</v>
      </c>
      <c r="D2759" s="82">
        <f t="shared" ref="D2759:D2822" si="129">$O$4*$O$5*10^-3</f>
        <v>5.9400000000000008E-3</v>
      </c>
      <c r="E2759" s="81">
        <f t="shared" si="128"/>
        <v>3.3E-4</v>
      </c>
      <c r="F2759" s="97">
        <f>INDEX(バックデータ一覧!$G$4:$I$27,MATCH(計算過程!B2759,バックデータ一覧!$F$4:$F$27,0),MATCH(VLOOKUP(A2759,バックデータ一覧!$T$3:$U$367,2),バックデータ一覧!$G$3:$I$3,0))*10^-3</f>
        <v>3.3E-4</v>
      </c>
      <c r="G2759" s="97">
        <f>INDEX(バックデータ一覧!$J$4:$L$27,MATCH(計算過程!B2759,バックデータ一覧!$F$4:$F$27,0),MATCH(VLOOKUP(A2759,バックデータ一覧!$T$3:$U$367,2),バックデータ一覧!$J$3:$L$3,0))*10^-3</f>
        <v>6.7000000000000002E-4</v>
      </c>
      <c r="H2759" s="97">
        <f>INDEX(バックデータ一覧!$M$4:$O$27,MATCH(計算過程!B2759,バックデータ一覧!$F$4:$F$27,0),MATCH(VLOOKUP(A2759,バックデータ一覧!$T$3:$U$367,2),バックデータ一覧!$M$3:$O$3,0))*10^-3</f>
        <v>1E-3</v>
      </c>
      <c r="I2759" s="97">
        <f>INDEX(バックデータ一覧!$P$4:$R$27,MATCH(計算過程!B2759,バックデータ一覧!$F$4:$F$27,0),MATCH(VLOOKUP(A2759,バックデータ一覧!$T$3:$U$367,2),バックデータ一覧!$P$3:$R$3,0))*10^-3</f>
        <v>1.33E-3</v>
      </c>
    </row>
    <row r="2760" spans="1:9" x14ac:dyDescent="0.15">
      <c r="A2760" s="57">
        <v>41754</v>
      </c>
      <c r="B2760" s="9" t="s">
        <v>122</v>
      </c>
      <c r="C2760" s="83">
        <f t="shared" ref="C2760:C2823" si="130">D2760+E2760</f>
        <v>6.2700000000000013E-3</v>
      </c>
      <c r="D2760" s="82">
        <f t="shared" si="129"/>
        <v>5.9400000000000008E-3</v>
      </c>
      <c r="E2760" s="81">
        <f t="shared" ref="E2760:E2823" si="131">IF(AND($O$10&gt;=1,$O$10&lt;2),$F2760*(2-$O$10)/(2-1)+$G2760*($O$10-1)/(2-1),IF(AND($O$10&gt;=2,$O$10&lt;3),$G2760*(3-$O$10)/(3-2)+$H2760*($O$10-2)/(3-2),$H2760*(4-$O$10)/(4-3)+$I2760*($O$10-3)/(4-3)))</f>
        <v>3.3E-4</v>
      </c>
      <c r="F2760" s="97">
        <f>INDEX(バックデータ一覧!$G$4:$I$27,MATCH(計算過程!B2760,バックデータ一覧!$F$4:$F$27,0),MATCH(VLOOKUP(A2760,バックデータ一覧!$T$3:$U$367,2),バックデータ一覧!$G$3:$I$3,0))*10^-3</f>
        <v>3.3E-4</v>
      </c>
      <c r="G2760" s="97">
        <f>INDEX(バックデータ一覧!$J$4:$L$27,MATCH(計算過程!B2760,バックデータ一覧!$F$4:$F$27,0),MATCH(VLOOKUP(A2760,バックデータ一覧!$T$3:$U$367,2),バックデータ一覧!$J$3:$L$3,0))*10^-3</f>
        <v>6.7000000000000002E-4</v>
      </c>
      <c r="H2760" s="97">
        <f>INDEX(バックデータ一覧!$M$4:$O$27,MATCH(計算過程!B2760,バックデータ一覧!$F$4:$F$27,0),MATCH(VLOOKUP(A2760,バックデータ一覧!$T$3:$U$367,2),バックデータ一覧!$M$3:$O$3,0))*10^-3</f>
        <v>1E-3</v>
      </c>
      <c r="I2760" s="97">
        <f>INDEX(バックデータ一覧!$P$4:$R$27,MATCH(計算過程!B2760,バックデータ一覧!$F$4:$F$27,0),MATCH(VLOOKUP(A2760,バックデータ一覧!$T$3:$U$367,2),バックデータ一覧!$P$3:$R$3,0))*10^-3</f>
        <v>1.33E-3</v>
      </c>
    </row>
    <row r="2761" spans="1:9" x14ac:dyDescent="0.15">
      <c r="A2761" s="57">
        <v>41754</v>
      </c>
      <c r="B2761" s="9" t="s">
        <v>123</v>
      </c>
      <c r="C2761" s="83">
        <f t="shared" si="130"/>
        <v>1.2360000000000001E-2</v>
      </c>
      <c r="D2761" s="82">
        <f t="shared" si="129"/>
        <v>5.9400000000000008E-3</v>
      </c>
      <c r="E2761" s="81">
        <f t="shared" si="131"/>
        <v>6.4200000000000004E-3</v>
      </c>
      <c r="F2761" s="97">
        <f>INDEX(バックデータ一覧!$G$4:$I$27,MATCH(計算過程!B2761,バックデータ一覧!$F$4:$F$27,0),MATCH(VLOOKUP(A2761,バックデータ一覧!$T$3:$U$367,2),バックデータ一覧!$G$3:$I$3,0))*10^-3</f>
        <v>6.4200000000000004E-3</v>
      </c>
      <c r="G2761" s="97">
        <f>INDEX(バックデータ一覧!$J$4:$L$27,MATCH(計算過程!B2761,バックデータ一覧!$F$4:$F$27,0),MATCH(VLOOKUP(A2761,バックデータ一覧!$T$3:$U$367,2),バックデータ一覧!$J$3:$L$3,0))*10^-3</f>
        <v>1.2840000000000001E-2</v>
      </c>
      <c r="H2761" s="97">
        <f>INDEX(バックデータ一覧!$M$4:$O$27,MATCH(計算過程!B2761,バックデータ一覧!$F$4:$F$27,0),MATCH(VLOOKUP(A2761,バックデータ一覧!$T$3:$U$367,2),バックデータ一覧!$M$3:$O$3,0))*10^-3</f>
        <v>1.9260000000000003E-2</v>
      </c>
      <c r="I2761" s="97">
        <f>INDEX(バックデータ一覧!$P$4:$R$27,MATCH(計算過程!B2761,バックデータ一覧!$F$4:$F$27,0),MATCH(VLOOKUP(A2761,バックデータ一覧!$T$3:$U$367,2),バックデータ一覧!$P$3:$R$3,0))*10^-3</f>
        <v>2.5680000000000001E-2</v>
      </c>
    </row>
    <row r="2762" spans="1:9" x14ac:dyDescent="0.15">
      <c r="A2762" s="57">
        <v>41754</v>
      </c>
      <c r="B2762" s="9" t="s">
        <v>124</v>
      </c>
      <c r="C2762" s="83">
        <f t="shared" si="130"/>
        <v>1.2360000000000001E-2</v>
      </c>
      <c r="D2762" s="82">
        <f t="shared" si="129"/>
        <v>5.9400000000000008E-3</v>
      </c>
      <c r="E2762" s="81">
        <f t="shared" si="131"/>
        <v>6.4200000000000004E-3</v>
      </c>
      <c r="F2762" s="97">
        <f>INDEX(バックデータ一覧!$G$4:$I$27,MATCH(計算過程!B2762,バックデータ一覧!$F$4:$F$27,0),MATCH(VLOOKUP(A2762,バックデータ一覧!$T$3:$U$367,2),バックデータ一覧!$G$3:$I$3,0))*10^-3</f>
        <v>6.4200000000000004E-3</v>
      </c>
      <c r="G2762" s="97">
        <f>INDEX(バックデータ一覧!$J$4:$L$27,MATCH(計算過程!B2762,バックデータ一覧!$F$4:$F$27,0),MATCH(VLOOKUP(A2762,バックデータ一覧!$T$3:$U$367,2),バックデータ一覧!$J$3:$L$3,0))*10^-3</f>
        <v>1.2840000000000001E-2</v>
      </c>
      <c r="H2762" s="97">
        <f>INDEX(バックデータ一覧!$M$4:$O$27,MATCH(計算過程!B2762,バックデータ一覧!$F$4:$F$27,0),MATCH(VLOOKUP(A2762,バックデータ一覧!$T$3:$U$367,2),バックデータ一覧!$M$3:$O$3,0))*10^-3</f>
        <v>1.9260000000000003E-2</v>
      </c>
      <c r="I2762" s="97">
        <f>INDEX(バックデータ一覧!$P$4:$R$27,MATCH(計算過程!B2762,バックデータ一覧!$F$4:$F$27,0),MATCH(VLOOKUP(A2762,バックデータ一覧!$T$3:$U$367,2),バックデータ一覧!$P$3:$R$3,0))*10^-3</f>
        <v>2.5680000000000001E-2</v>
      </c>
    </row>
    <row r="2763" spans="1:9" x14ac:dyDescent="0.15">
      <c r="A2763" s="57">
        <v>41754</v>
      </c>
      <c r="B2763" s="9" t="s">
        <v>125</v>
      </c>
      <c r="C2763" s="83">
        <f t="shared" si="130"/>
        <v>6.2700000000000013E-3</v>
      </c>
      <c r="D2763" s="82">
        <f t="shared" si="129"/>
        <v>5.9400000000000008E-3</v>
      </c>
      <c r="E2763" s="81">
        <f t="shared" si="131"/>
        <v>3.3E-4</v>
      </c>
      <c r="F2763" s="97">
        <f>INDEX(バックデータ一覧!$G$4:$I$27,MATCH(計算過程!B2763,バックデータ一覧!$F$4:$F$27,0),MATCH(VLOOKUP(A2763,バックデータ一覧!$T$3:$U$367,2),バックデータ一覧!$G$3:$I$3,0))*10^-3</f>
        <v>3.3E-4</v>
      </c>
      <c r="G2763" s="97">
        <f>INDEX(バックデータ一覧!$J$4:$L$27,MATCH(計算過程!B2763,バックデータ一覧!$F$4:$F$27,0),MATCH(VLOOKUP(A2763,バックデータ一覧!$T$3:$U$367,2),バックデータ一覧!$J$3:$L$3,0))*10^-3</f>
        <v>6.7000000000000002E-4</v>
      </c>
      <c r="H2763" s="97">
        <f>INDEX(バックデータ一覧!$M$4:$O$27,MATCH(計算過程!B2763,バックデータ一覧!$F$4:$F$27,0),MATCH(VLOOKUP(A2763,バックデータ一覧!$T$3:$U$367,2),バックデータ一覧!$M$3:$O$3,0))*10^-3</f>
        <v>1E-3</v>
      </c>
      <c r="I2763" s="97">
        <f>INDEX(バックデータ一覧!$P$4:$R$27,MATCH(計算過程!B2763,バックデータ一覧!$F$4:$F$27,0),MATCH(VLOOKUP(A2763,バックデータ一覧!$T$3:$U$367,2),バックデータ一覧!$P$3:$R$3,0))*10^-3</f>
        <v>1.33E-3</v>
      </c>
    </row>
    <row r="2764" spans="1:9" x14ac:dyDescent="0.15">
      <c r="A2764" s="57">
        <v>41754</v>
      </c>
      <c r="B2764" s="9" t="s">
        <v>126</v>
      </c>
      <c r="C2764" s="83">
        <f t="shared" si="130"/>
        <v>6.2700000000000013E-3</v>
      </c>
      <c r="D2764" s="82">
        <f t="shared" si="129"/>
        <v>5.9400000000000008E-3</v>
      </c>
      <c r="E2764" s="81">
        <f t="shared" si="131"/>
        <v>3.3E-4</v>
      </c>
      <c r="F2764" s="97">
        <f>INDEX(バックデータ一覧!$G$4:$I$27,MATCH(計算過程!B2764,バックデータ一覧!$F$4:$F$27,0),MATCH(VLOOKUP(A2764,バックデータ一覧!$T$3:$U$367,2),バックデータ一覧!$G$3:$I$3,0))*10^-3</f>
        <v>3.3E-4</v>
      </c>
      <c r="G2764" s="97">
        <f>INDEX(バックデータ一覧!$J$4:$L$27,MATCH(計算過程!B2764,バックデータ一覧!$F$4:$F$27,0),MATCH(VLOOKUP(A2764,バックデータ一覧!$T$3:$U$367,2),バックデータ一覧!$J$3:$L$3,0))*10^-3</f>
        <v>6.7000000000000002E-4</v>
      </c>
      <c r="H2764" s="97">
        <f>INDEX(バックデータ一覧!$M$4:$O$27,MATCH(計算過程!B2764,バックデータ一覧!$F$4:$F$27,0),MATCH(VLOOKUP(A2764,バックデータ一覧!$T$3:$U$367,2),バックデータ一覧!$M$3:$O$3,0))*10^-3</f>
        <v>1E-3</v>
      </c>
      <c r="I2764" s="97">
        <f>INDEX(バックデータ一覧!$P$4:$R$27,MATCH(計算過程!B2764,バックデータ一覧!$F$4:$F$27,0),MATCH(VLOOKUP(A2764,バックデータ一覧!$T$3:$U$367,2),バックデータ一覧!$P$3:$R$3,0))*10^-3</f>
        <v>1.33E-3</v>
      </c>
    </row>
    <row r="2765" spans="1:9" x14ac:dyDescent="0.15">
      <c r="A2765" s="57">
        <v>41754</v>
      </c>
      <c r="B2765" s="9" t="s">
        <v>127</v>
      </c>
      <c r="C2765" s="83">
        <f t="shared" si="130"/>
        <v>1.2220000000000002E-2</v>
      </c>
      <c r="D2765" s="82">
        <f t="shared" si="129"/>
        <v>5.9400000000000008E-3</v>
      </c>
      <c r="E2765" s="81">
        <f t="shared" si="131"/>
        <v>6.28E-3</v>
      </c>
      <c r="F2765" s="97">
        <f>INDEX(バックデータ一覧!$G$4:$I$27,MATCH(計算過程!B2765,バックデータ一覧!$F$4:$F$27,0),MATCH(VLOOKUP(A2765,バックデータ一覧!$T$3:$U$367,2),バックデータ一覧!$G$3:$I$3,0))*10^-3</f>
        <v>6.28E-3</v>
      </c>
      <c r="G2765" s="97">
        <f>INDEX(バックデータ一覧!$J$4:$L$27,MATCH(計算過程!B2765,バックデータ一覧!$F$4:$F$27,0),MATCH(VLOOKUP(A2765,バックデータ一覧!$T$3:$U$367,2),バックデータ一覧!$J$3:$L$3,0))*10^-3</f>
        <v>1.256E-2</v>
      </c>
      <c r="H2765" s="97">
        <f>INDEX(バックデータ一覧!$M$4:$O$27,MATCH(計算過程!B2765,バックデータ一覧!$F$4:$F$27,0),MATCH(VLOOKUP(A2765,バックデータ一覧!$T$3:$U$367,2),バックデータ一覧!$M$3:$O$3,0))*10^-3</f>
        <v>1.8839999999999999E-2</v>
      </c>
      <c r="I2765" s="97">
        <f>INDEX(バックデータ一覧!$P$4:$R$27,MATCH(計算過程!B2765,バックデータ一覧!$F$4:$F$27,0),MATCH(VLOOKUP(A2765,バックデータ一覧!$T$3:$U$367,2),バックデータ一覧!$P$3:$R$3,0))*10^-3</f>
        <v>2.512E-2</v>
      </c>
    </row>
    <row r="2766" spans="1:9" x14ac:dyDescent="0.15">
      <c r="A2766" s="57">
        <v>41754</v>
      </c>
      <c r="B2766" s="9" t="s">
        <v>128</v>
      </c>
      <c r="C2766" s="83">
        <f t="shared" si="130"/>
        <v>1.2640000000000002E-2</v>
      </c>
      <c r="D2766" s="82">
        <f t="shared" si="129"/>
        <v>5.9400000000000008E-3</v>
      </c>
      <c r="E2766" s="81">
        <f t="shared" si="131"/>
        <v>6.7000000000000002E-3</v>
      </c>
      <c r="F2766" s="97">
        <f>INDEX(バックデータ一覧!$G$4:$I$27,MATCH(計算過程!B2766,バックデータ一覧!$F$4:$F$27,0),MATCH(VLOOKUP(A2766,バックデータ一覧!$T$3:$U$367,2),バックデータ一覧!$G$3:$I$3,0))*10^-3</f>
        <v>6.7000000000000002E-3</v>
      </c>
      <c r="G2766" s="97">
        <f>INDEX(バックデータ一覧!$J$4:$L$27,MATCH(計算過程!B2766,バックデータ一覧!$F$4:$F$27,0),MATCH(VLOOKUP(A2766,バックデータ一覧!$T$3:$U$367,2),バックデータ一覧!$J$3:$L$3,0))*10^-3</f>
        <v>1.3390000000000001E-2</v>
      </c>
      <c r="H2766" s="97">
        <f>INDEX(バックデータ一覧!$M$4:$O$27,MATCH(計算過程!B2766,バックデータ一覧!$F$4:$F$27,0),MATCH(VLOOKUP(A2766,バックデータ一覧!$T$3:$U$367,2),バックデータ一覧!$M$3:$O$3,0))*10^-3</f>
        <v>2.009E-2</v>
      </c>
      <c r="I2766" s="97">
        <f>INDEX(バックデータ一覧!$P$4:$R$27,MATCH(計算過程!B2766,バックデータ一覧!$F$4:$F$27,0),MATCH(VLOOKUP(A2766,バックデータ一覧!$T$3:$U$367,2),バックデータ一覧!$P$3:$R$3,0))*10^-3</f>
        <v>2.6790000000000001E-2</v>
      </c>
    </row>
    <row r="2767" spans="1:9" x14ac:dyDescent="0.15">
      <c r="A2767" s="57">
        <v>41755</v>
      </c>
      <c r="B2767" s="9" t="s">
        <v>105</v>
      </c>
      <c r="C2767" s="83">
        <f t="shared" si="130"/>
        <v>6.0700000000000007E-3</v>
      </c>
      <c r="D2767" s="82">
        <f t="shared" si="129"/>
        <v>5.9400000000000008E-3</v>
      </c>
      <c r="E2767" s="81">
        <f t="shared" si="131"/>
        <v>1.3000000000000002E-4</v>
      </c>
      <c r="F2767" s="97">
        <f>INDEX(バックデータ一覧!$G$4:$I$27,MATCH(計算過程!B2767,バックデータ一覧!$F$4:$F$27,0),MATCH(VLOOKUP(A2767,バックデータ一覧!$T$3:$U$367,2),バックデータ一覧!$G$3:$I$3,0))*10^-3</f>
        <v>1.3000000000000002E-4</v>
      </c>
      <c r="G2767" s="97">
        <f>INDEX(バックデータ一覧!$J$4:$L$27,MATCH(計算過程!B2767,バックデータ一覧!$F$4:$F$27,0),MATCH(VLOOKUP(A2767,バックデータ一覧!$T$3:$U$367,2),バックデータ一覧!$J$3:$L$3,0))*10^-3</f>
        <v>2.5000000000000001E-4</v>
      </c>
      <c r="H2767" s="97">
        <f>INDEX(バックデータ一覧!$M$4:$O$27,MATCH(計算過程!B2767,バックデータ一覧!$F$4:$F$27,0),MATCH(VLOOKUP(A2767,バックデータ一覧!$T$3:$U$367,2),バックデータ一覧!$M$3:$O$3,0))*10^-3</f>
        <v>3.8000000000000002E-4</v>
      </c>
      <c r="I2767" s="97">
        <f>INDEX(バックデータ一覧!$P$4:$R$27,MATCH(計算過程!B2767,バックデータ一覧!$F$4:$F$27,0),MATCH(VLOOKUP(A2767,バックデータ一覧!$T$3:$U$367,2),バックデータ一覧!$P$3:$R$3,0))*10^-3</f>
        <v>5.0000000000000001E-4</v>
      </c>
    </row>
    <row r="2768" spans="1:9" x14ac:dyDescent="0.15">
      <c r="A2768" s="57">
        <v>41755</v>
      </c>
      <c r="B2768" s="9" t="s">
        <v>106</v>
      </c>
      <c r="C2768" s="83">
        <f t="shared" si="130"/>
        <v>6.0700000000000007E-3</v>
      </c>
      <c r="D2768" s="82">
        <f t="shared" si="129"/>
        <v>5.9400000000000008E-3</v>
      </c>
      <c r="E2768" s="81">
        <f t="shared" si="131"/>
        <v>1.3000000000000002E-4</v>
      </c>
      <c r="F2768" s="97">
        <f>INDEX(バックデータ一覧!$G$4:$I$27,MATCH(計算過程!B2768,バックデータ一覧!$F$4:$F$27,0),MATCH(VLOOKUP(A2768,バックデータ一覧!$T$3:$U$367,2),バックデータ一覧!$G$3:$I$3,0))*10^-3</f>
        <v>1.3000000000000002E-4</v>
      </c>
      <c r="G2768" s="97">
        <f>INDEX(バックデータ一覧!$J$4:$L$27,MATCH(計算過程!B2768,バックデータ一覧!$F$4:$F$27,0),MATCH(VLOOKUP(A2768,バックデータ一覧!$T$3:$U$367,2),バックデータ一覧!$J$3:$L$3,0))*10^-3</f>
        <v>2.5000000000000001E-4</v>
      </c>
      <c r="H2768" s="97">
        <f>INDEX(バックデータ一覧!$M$4:$O$27,MATCH(計算過程!B2768,バックデータ一覧!$F$4:$F$27,0),MATCH(VLOOKUP(A2768,バックデータ一覧!$T$3:$U$367,2),バックデータ一覧!$M$3:$O$3,0))*10^-3</f>
        <v>3.8000000000000002E-4</v>
      </c>
      <c r="I2768" s="97">
        <f>INDEX(バックデータ一覧!$P$4:$R$27,MATCH(計算過程!B2768,バックデータ一覧!$F$4:$F$27,0),MATCH(VLOOKUP(A2768,バックデータ一覧!$T$3:$U$367,2),バックデータ一覧!$P$3:$R$3,0))*10^-3</f>
        <v>5.0000000000000001E-4</v>
      </c>
    </row>
    <row r="2769" spans="1:9" x14ac:dyDescent="0.15">
      <c r="A2769" s="57">
        <v>41755</v>
      </c>
      <c r="B2769" s="9" t="s">
        <v>107</v>
      </c>
      <c r="C2769" s="83">
        <f t="shared" si="130"/>
        <v>6.0700000000000007E-3</v>
      </c>
      <c r="D2769" s="82">
        <f t="shared" si="129"/>
        <v>5.9400000000000008E-3</v>
      </c>
      <c r="E2769" s="81">
        <f t="shared" si="131"/>
        <v>1.3000000000000002E-4</v>
      </c>
      <c r="F2769" s="97">
        <f>INDEX(バックデータ一覧!$G$4:$I$27,MATCH(計算過程!B2769,バックデータ一覧!$F$4:$F$27,0),MATCH(VLOOKUP(A2769,バックデータ一覧!$T$3:$U$367,2),バックデータ一覧!$G$3:$I$3,0))*10^-3</f>
        <v>1.3000000000000002E-4</v>
      </c>
      <c r="G2769" s="97">
        <f>INDEX(バックデータ一覧!$J$4:$L$27,MATCH(計算過程!B2769,バックデータ一覧!$F$4:$F$27,0),MATCH(VLOOKUP(A2769,バックデータ一覧!$T$3:$U$367,2),バックデータ一覧!$J$3:$L$3,0))*10^-3</f>
        <v>2.5000000000000001E-4</v>
      </c>
      <c r="H2769" s="97">
        <f>INDEX(バックデータ一覧!$M$4:$O$27,MATCH(計算過程!B2769,バックデータ一覧!$F$4:$F$27,0),MATCH(VLOOKUP(A2769,バックデータ一覧!$T$3:$U$367,2),バックデータ一覧!$M$3:$O$3,0))*10^-3</f>
        <v>3.8000000000000002E-4</v>
      </c>
      <c r="I2769" s="97">
        <f>INDEX(バックデータ一覧!$P$4:$R$27,MATCH(計算過程!B2769,バックデータ一覧!$F$4:$F$27,0),MATCH(VLOOKUP(A2769,バックデータ一覧!$T$3:$U$367,2),バックデータ一覧!$P$3:$R$3,0))*10^-3</f>
        <v>5.0000000000000001E-4</v>
      </c>
    </row>
    <row r="2770" spans="1:9" x14ac:dyDescent="0.15">
      <c r="A2770" s="57">
        <v>41755</v>
      </c>
      <c r="B2770" s="9" t="s">
        <v>108</v>
      </c>
      <c r="C2770" s="83">
        <f t="shared" si="130"/>
        <v>6.0700000000000007E-3</v>
      </c>
      <c r="D2770" s="82">
        <f t="shared" si="129"/>
        <v>5.9400000000000008E-3</v>
      </c>
      <c r="E2770" s="81">
        <f t="shared" si="131"/>
        <v>1.3000000000000002E-4</v>
      </c>
      <c r="F2770" s="97">
        <f>INDEX(バックデータ一覧!$G$4:$I$27,MATCH(計算過程!B2770,バックデータ一覧!$F$4:$F$27,0),MATCH(VLOOKUP(A2770,バックデータ一覧!$T$3:$U$367,2),バックデータ一覧!$G$3:$I$3,0))*10^-3</f>
        <v>1.3000000000000002E-4</v>
      </c>
      <c r="G2770" s="97">
        <f>INDEX(バックデータ一覧!$J$4:$L$27,MATCH(計算過程!B2770,バックデータ一覧!$F$4:$F$27,0),MATCH(VLOOKUP(A2770,バックデータ一覧!$T$3:$U$367,2),バックデータ一覧!$J$3:$L$3,0))*10^-3</f>
        <v>2.5000000000000001E-4</v>
      </c>
      <c r="H2770" s="97">
        <f>INDEX(バックデータ一覧!$M$4:$O$27,MATCH(計算過程!B2770,バックデータ一覧!$F$4:$F$27,0),MATCH(VLOOKUP(A2770,バックデータ一覧!$T$3:$U$367,2),バックデータ一覧!$M$3:$O$3,0))*10^-3</f>
        <v>3.8000000000000002E-4</v>
      </c>
      <c r="I2770" s="97">
        <f>INDEX(バックデータ一覧!$P$4:$R$27,MATCH(計算過程!B2770,バックデータ一覧!$F$4:$F$27,0),MATCH(VLOOKUP(A2770,バックデータ一覧!$T$3:$U$367,2),バックデータ一覧!$P$3:$R$3,0))*10^-3</f>
        <v>5.0000000000000001E-4</v>
      </c>
    </row>
    <row r="2771" spans="1:9" x14ac:dyDescent="0.15">
      <c r="A2771" s="57">
        <v>41755</v>
      </c>
      <c r="B2771" s="9" t="s">
        <v>109</v>
      </c>
      <c r="C2771" s="83">
        <f t="shared" si="130"/>
        <v>6.0700000000000007E-3</v>
      </c>
      <c r="D2771" s="82">
        <f t="shared" si="129"/>
        <v>5.9400000000000008E-3</v>
      </c>
      <c r="E2771" s="81">
        <f t="shared" si="131"/>
        <v>1.3000000000000002E-4</v>
      </c>
      <c r="F2771" s="97">
        <f>INDEX(バックデータ一覧!$G$4:$I$27,MATCH(計算過程!B2771,バックデータ一覧!$F$4:$F$27,0),MATCH(VLOOKUP(A2771,バックデータ一覧!$T$3:$U$367,2),バックデータ一覧!$G$3:$I$3,0))*10^-3</f>
        <v>1.3000000000000002E-4</v>
      </c>
      <c r="G2771" s="97">
        <f>INDEX(バックデータ一覧!$J$4:$L$27,MATCH(計算過程!B2771,バックデータ一覧!$F$4:$F$27,0),MATCH(VLOOKUP(A2771,バックデータ一覧!$T$3:$U$367,2),バックデータ一覧!$J$3:$L$3,0))*10^-3</f>
        <v>2.5000000000000001E-4</v>
      </c>
      <c r="H2771" s="97">
        <f>INDEX(バックデータ一覧!$M$4:$O$27,MATCH(計算過程!B2771,バックデータ一覧!$F$4:$F$27,0),MATCH(VLOOKUP(A2771,バックデータ一覧!$T$3:$U$367,2),バックデータ一覧!$M$3:$O$3,0))*10^-3</f>
        <v>3.8000000000000002E-4</v>
      </c>
      <c r="I2771" s="97">
        <f>INDEX(バックデータ一覧!$P$4:$R$27,MATCH(計算過程!B2771,バックデータ一覧!$F$4:$F$27,0),MATCH(VLOOKUP(A2771,バックデータ一覧!$T$3:$U$367,2),バックデータ一覧!$P$3:$R$3,0))*10^-3</f>
        <v>5.0000000000000001E-4</v>
      </c>
    </row>
    <row r="2772" spans="1:9" x14ac:dyDescent="0.15">
      <c r="A2772" s="57">
        <v>41755</v>
      </c>
      <c r="B2772" s="9" t="s">
        <v>110</v>
      </c>
      <c r="C2772" s="83">
        <f t="shared" si="130"/>
        <v>6.0700000000000007E-3</v>
      </c>
      <c r="D2772" s="82">
        <f t="shared" si="129"/>
        <v>5.9400000000000008E-3</v>
      </c>
      <c r="E2772" s="81">
        <f t="shared" si="131"/>
        <v>1.3000000000000002E-4</v>
      </c>
      <c r="F2772" s="97">
        <f>INDEX(バックデータ一覧!$G$4:$I$27,MATCH(計算過程!B2772,バックデータ一覧!$F$4:$F$27,0),MATCH(VLOOKUP(A2772,バックデータ一覧!$T$3:$U$367,2),バックデータ一覧!$G$3:$I$3,0))*10^-3</f>
        <v>1.3000000000000002E-4</v>
      </c>
      <c r="G2772" s="97">
        <f>INDEX(バックデータ一覧!$J$4:$L$27,MATCH(計算過程!B2772,バックデータ一覧!$F$4:$F$27,0),MATCH(VLOOKUP(A2772,バックデータ一覧!$T$3:$U$367,2),バックデータ一覧!$J$3:$L$3,0))*10^-3</f>
        <v>2.5000000000000001E-4</v>
      </c>
      <c r="H2772" s="97">
        <f>INDEX(バックデータ一覧!$M$4:$O$27,MATCH(計算過程!B2772,バックデータ一覧!$F$4:$F$27,0),MATCH(VLOOKUP(A2772,バックデータ一覧!$T$3:$U$367,2),バックデータ一覧!$M$3:$O$3,0))*10^-3</f>
        <v>3.8000000000000002E-4</v>
      </c>
      <c r="I2772" s="97">
        <f>INDEX(バックデータ一覧!$P$4:$R$27,MATCH(計算過程!B2772,バックデータ一覧!$F$4:$F$27,0),MATCH(VLOOKUP(A2772,バックデータ一覧!$T$3:$U$367,2),バックデータ一覧!$P$3:$R$3,0))*10^-3</f>
        <v>5.0000000000000001E-4</v>
      </c>
    </row>
    <row r="2773" spans="1:9" x14ac:dyDescent="0.15">
      <c r="A2773" s="57">
        <v>41755</v>
      </c>
      <c r="B2773" s="9" t="s">
        <v>111</v>
      </c>
      <c r="C2773" s="83">
        <f t="shared" si="130"/>
        <v>9.3200000000000002E-3</v>
      </c>
      <c r="D2773" s="82">
        <f t="shared" si="129"/>
        <v>5.9400000000000008E-3</v>
      </c>
      <c r="E2773" s="81">
        <f t="shared" si="131"/>
        <v>3.3799999999999998E-3</v>
      </c>
      <c r="F2773" s="97">
        <f>INDEX(バックデータ一覧!$G$4:$I$27,MATCH(計算過程!B2773,バックデータ一覧!$F$4:$F$27,0),MATCH(VLOOKUP(A2773,バックデータ一覧!$T$3:$U$367,2),バックデータ一覧!$G$3:$I$3,0))*10^-3</f>
        <v>3.3799999999999998E-3</v>
      </c>
      <c r="G2773" s="97">
        <f>INDEX(バックデータ一覧!$J$4:$L$27,MATCH(計算過程!B2773,バックデータ一覧!$F$4:$F$27,0),MATCH(VLOOKUP(A2773,バックデータ一覧!$T$3:$U$367,2),バックデータ一覧!$J$3:$L$3,0))*10^-3</f>
        <v>6.7499999999999999E-3</v>
      </c>
      <c r="H2773" s="97">
        <f>INDEX(バックデータ一覧!$M$4:$O$27,MATCH(計算過程!B2773,バックデータ一覧!$F$4:$F$27,0),MATCH(VLOOKUP(A2773,バックデータ一覧!$T$3:$U$367,2),バックデータ一覧!$M$3:$O$3,0))*10^-3</f>
        <v>1.0130000000000002E-2</v>
      </c>
      <c r="I2773" s="97">
        <f>INDEX(バックデータ一覧!$P$4:$R$27,MATCH(計算過程!B2773,バックデータ一覧!$F$4:$F$27,0),MATCH(VLOOKUP(A2773,バックデータ一覧!$T$3:$U$367,2),バックデータ一覧!$P$3:$R$3,0))*10^-3</f>
        <v>1.3509999999999999E-2</v>
      </c>
    </row>
    <row r="2774" spans="1:9" x14ac:dyDescent="0.15">
      <c r="A2774" s="57">
        <v>41755</v>
      </c>
      <c r="B2774" s="9" t="s">
        <v>112</v>
      </c>
      <c r="C2774" s="83">
        <f t="shared" si="130"/>
        <v>6.4800000000000005E-3</v>
      </c>
      <c r="D2774" s="82">
        <f t="shared" si="129"/>
        <v>5.9400000000000008E-3</v>
      </c>
      <c r="E2774" s="81">
        <f t="shared" si="131"/>
        <v>5.4000000000000001E-4</v>
      </c>
      <c r="F2774" s="97">
        <f>INDEX(バックデータ一覧!$G$4:$I$27,MATCH(計算過程!B2774,バックデータ一覧!$F$4:$F$27,0),MATCH(VLOOKUP(A2774,バックデータ一覧!$T$3:$U$367,2),バックデータ一覧!$G$3:$I$3,0))*10^-3</f>
        <v>5.4000000000000001E-4</v>
      </c>
      <c r="G2774" s="97">
        <f>INDEX(バックデータ一覧!$J$4:$L$27,MATCH(計算過程!B2774,バックデータ一覧!$F$4:$F$27,0),MATCH(VLOOKUP(A2774,バックデータ一覧!$T$3:$U$367,2),バックデータ一覧!$J$3:$L$3,0))*10^-3</f>
        <v>1.08E-3</v>
      </c>
      <c r="H2774" s="97">
        <f>INDEX(バックデータ一覧!$M$4:$O$27,MATCH(計算過程!B2774,バックデータ一覧!$F$4:$F$27,0),MATCH(VLOOKUP(A2774,バックデータ一覧!$T$3:$U$367,2),バックデータ一覧!$M$3:$O$3,0))*10^-3</f>
        <v>1.6299999999999999E-3</v>
      </c>
      <c r="I2774" s="97">
        <f>INDEX(バックデータ一覧!$P$4:$R$27,MATCH(計算過程!B2774,バックデータ一覧!$F$4:$F$27,0),MATCH(VLOOKUP(A2774,バックデータ一覧!$T$3:$U$367,2),バックデータ一覧!$P$3:$R$3,0))*10^-3</f>
        <v>2.1700000000000001E-3</v>
      </c>
    </row>
    <row r="2775" spans="1:9" x14ac:dyDescent="0.15">
      <c r="A2775" s="57">
        <v>41755</v>
      </c>
      <c r="B2775" s="9" t="s">
        <v>113</v>
      </c>
      <c r="C2775" s="83">
        <f t="shared" si="130"/>
        <v>6.4800000000000005E-3</v>
      </c>
      <c r="D2775" s="82">
        <f t="shared" si="129"/>
        <v>5.9400000000000008E-3</v>
      </c>
      <c r="E2775" s="81">
        <f t="shared" si="131"/>
        <v>5.4000000000000001E-4</v>
      </c>
      <c r="F2775" s="97">
        <f>INDEX(バックデータ一覧!$G$4:$I$27,MATCH(計算過程!B2775,バックデータ一覧!$F$4:$F$27,0),MATCH(VLOOKUP(A2775,バックデータ一覧!$T$3:$U$367,2),バックデータ一覧!$G$3:$I$3,0))*10^-3</f>
        <v>5.4000000000000001E-4</v>
      </c>
      <c r="G2775" s="97">
        <f>INDEX(バックデータ一覧!$J$4:$L$27,MATCH(計算過程!B2775,バックデータ一覧!$F$4:$F$27,0),MATCH(VLOOKUP(A2775,バックデータ一覧!$T$3:$U$367,2),バックデータ一覧!$J$3:$L$3,0))*10^-3</f>
        <v>1.08E-3</v>
      </c>
      <c r="H2775" s="97">
        <f>INDEX(バックデータ一覧!$M$4:$O$27,MATCH(計算過程!B2775,バックデータ一覧!$F$4:$F$27,0),MATCH(VLOOKUP(A2775,バックデータ一覧!$T$3:$U$367,2),バックデータ一覧!$M$3:$O$3,0))*10^-3</f>
        <v>1.6299999999999999E-3</v>
      </c>
      <c r="I2775" s="97">
        <f>INDEX(バックデータ一覧!$P$4:$R$27,MATCH(計算過程!B2775,バックデータ一覧!$F$4:$F$27,0),MATCH(VLOOKUP(A2775,バックデータ一覧!$T$3:$U$367,2),バックデータ一覧!$P$3:$R$3,0))*10^-3</f>
        <v>2.1700000000000001E-3</v>
      </c>
    </row>
    <row r="2776" spans="1:9" x14ac:dyDescent="0.15">
      <c r="A2776" s="57">
        <v>41755</v>
      </c>
      <c r="B2776" s="9" t="s">
        <v>114</v>
      </c>
      <c r="C2776" s="83">
        <f t="shared" si="130"/>
        <v>6.0700000000000007E-3</v>
      </c>
      <c r="D2776" s="82">
        <f t="shared" si="129"/>
        <v>5.9400000000000008E-3</v>
      </c>
      <c r="E2776" s="81">
        <f t="shared" si="131"/>
        <v>1.3000000000000002E-4</v>
      </c>
      <c r="F2776" s="97">
        <f>INDEX(バックデータ一覧!$G$4:$I$27,MATCH(計算過程!B2776,バックデータ一覧!$F$4:$F$27,0),MATCH(VLOOKUP(A2776,バックデータ一覧!$T$3:$U$367,2),バックデータ一覧!$G$3:$I$3,0))*10^-3</f>
        <v>1.3000000000000002E-4</v>
      </c>
      <c r="G2776" s="97">
        <f>INDEX(バックデータ一覧!$J$4:$L$27,MATCH(計算過程!B2776,バックデータ一覧!$F$4:$F$27,0),MATCH(VLOOKUP(A2776,バックデータ一覧!$T$3:$U$367,2),バックデータ一覧!$J$3:$L$3,0))*10^-3</f>
        <v>2.5000000000000001E-4</v>
      </c>
      <c r="H2776" s="97">
        <f>INDEX(バックデータ一覧!$M$4:$O$27,MATCH(計算過程!B2776,バックデータ一覧!$F$4:$F$27,0),MATCH(VLOOKUP(A2776,バックデータ一覧!$T$3:$U$367,2),バックデータ一覧!$M$3:$O$3,0))*10^-3</f>
        <v>3.8000000000000002E-4</v>
      </c>
      <c r="I2776" s="97">
        <f>INDEX(バックデータ一覧!$P$4:$R$27,MATCH(計算過程!B2776,バックデータ一覧!$F$4:$F$27,0),MATCH(VLOOKUP(A2776,バックデータ一覧!$T$3:$U$367,2),バックデータ一覧!$P$3:$R$3,0))*10^-3</f>
        <v>5.0000000000000001E-4</v>
      </c>
    </row>
    <row r="2777" spans="1:9" x14ac:dyDescent="0.15">
      <c r="A2777" s="57">
        <v>41755</v>
      </c>
      <c r="B2777" s="9" t="s">
        <v>115</v>
      </c>
      <c r="C2777" s="83">
        <f t="shared" si="130"/>
        <v>6.2700000000000013E-3</v>
      </c>
      <c r="D2777" s="82">
        <f t="shared" si="129"/>
        <v>5.9400000000000008E-3</v>
      </c>
      <c r="E2777" s="81">
        <f t="shared" si="131"/>
        <v>3.3E-4</v>
      </c>
      <c r="F2777" s="97">
        <f>INDEX(バックデータ一覧!$G$4:$I$27,MATCH(計算過程!B2777,バックデータ一覧!$F$4:$F$27,0),MATCH(VLOOKUP(A2777,バックデータ一覧!$T$3:$U$367,2),バックデータ一覧!$G$3:$I$3,0))*10^-3</f>
        <v>3.3E-4</v>
      </c>
      <c r="G2777" s="97">
        <f>INDEX(バックデータ一覧!$J$4:$L$27,MATCH(計算過程!B2777,バックデータ一覧!$F$4:$F$27,0),MATCH(VLOOKUP(A2777,バックデータ一覧!$T$3:$U$367,2),バックデータ一覧!$J$3:$L$3,0))*10^-3</f>
        <v>6.7000000000000002E-4</v>
      </c>
      <c r="H2777" s="97">
        <f>INDEX(バックデータ一覧!$M$4:$O$27,MATCH(計算過程!B2777,バックデータ一覧!$F$4:$F$27,0),MATCH(VLOOKUP(A2777,バックデータ一覧!$T$3:$U$367,2),バックデータ一覧!$M$3:$O$3,0))*10^-3</f>
        <v>1E-3</v>
      </c>
      <c r="I2777" s="97">
        <f>INDEX(バックデータ一覧!$P$4:$R$27,MATCH(計算過程!B2777,バックデータ一覧!$F$4:$F$27,0),MATCH(VLOOKUP(A2777,バックデータ一覧!$T$3:$U$367,2),バックデータ一覧!$P$3:$R$3,0))*10^-3</f>
        <v>1.33E-3</v>
      </c>
    </row>
    <row r="2778" spans="1:9" x14ac:dyDescent="0.15">
      <c r="A2778" s="57">
        <v>41755</v>
      </c>
      <c r="B2778" s="9" t="s">
        <v>116</v>
      </c>
      <c r="C2778" s="83">
        <f t="shared" si="130"/>
        <v>6.0700000000000007E-3</v>
      </c>
      <c r="D2778" s="82">
        <f t="shared" si="129"/>
        <v>5.9400000000000008E-3</v>
      </c>
      <c r="E2778" s="81">
        <f t="shared" si="131"/>
        <v>1.3000000000000002E-4</v>
      </c>
      <c r="F2778" s="97">
        <f>INDEX(バックデータ一覧!$G$4:$I$27,MATCH(計算過程!B2778,バックデータ一覧!$F$4:$F$27,0),MATCH(VLOOKUP(A2778,バックデータ一覧!$T$3:$U$367,2),バックデータ一覧!$G$3:$I$3,0))*10^-3</f>
        <v>1.3000000000000002E-4</v>
      </c>
      <c r="G2778" s="97">
        <f>INDEX(バックデータ一覧!$J$4:$L$27,MATCH(計算過程!B2778,バックデータ一覧!$F$4:$F$27,0),MATCH(VLOOKUP(A2778,バックデータ一覧!$T$3:$U$367,2),バックデータ一覧!$J$3:$L$3,0))*10^-3</f>
        <v>2.5000000000000001E-4</v>
      </c>
      <c r="H2778" s="97">
        <f>INDEX(バックデータ一覧!$M$4:$O$27,MATCH(計算過程!B2778,バックデータ一覧!$F$4:$F$27,0),MATCH(VLOOKUP(A2778,バックデータ一覧!$T$3:$U$367,2),バックデータ一覧!$M$3:$O$3,0))*10^-3</f>
        <v>3.8000000000000002E-4</v>
      </c>
      <c r="I2778" s="97">
        <f>INDEX(バックデータ一覧!$P$4:$R$27,MATCH(計算過程!B2778,バックデータ一覧!$F$4:$F$27,0),MATCH(VLOOKUP(A2778,バックデータ一覧!$T$3:$U$367,2),バックデータ一覧!$P$3:$R$3,0))*10^-3</f>
        <v>5.0000000000000001E-4</v>
      </c>
    </row>
    <row r="2779" spans="1:9" x14ac:dyDescent="0.15">
      <c r="A2779" s="57">
        <v>41755</v>
      </c>
      <c r="B2779" s="9" t="s">
        <v>117</v>
      </c>
      <c r="C2779" s="83">
        <f t="shared" si="130"/>
        <v>9.3200000000000002E-3</v>
      </c>
      <c r="D2779" s="82">
        <f t="shared" si="129"/>
        <v>5.9400000000000008E-3</v>
      </c>
      <c r="E2779" s="81">
        <f t="shared" si="131"/>
        <v>3.3799999999999998E-3</v>
      </c>
      <c r="F2779" s="97">
        <f>INDEX(バックデータ一覧!$G$4:$I$27,MATCH(計算過程!B2779,バックデータ一覧!$F$4:$F$27,0),MATCH(VLOOKUP(A2779,バックデータ一覧!$T$3:$U$367,2),バックデータ一覧!$G$3:$I$3,0))*10^-3</f>
        <v>3.3799999999999998E-3</v>
      </c>
      <c r="G2779" s="97">
        <f>INDEX(バックデータ一覧!$J$4:$L$27,MATCH(計算過程!B2779,バックデータ一覧!$F$4:$F$27,0),MATCH(VLOOKUP(A2779,バックデータ一覧!$T$3:$U$367,2),バックデータ一覧!$J$3:$L$3,0))*10^-3</f>
        <v>6.7499999999999999E-3</v>
      </c>
      <c r="H2779" s="97">
        <f>INDEX(バックデータ一覧!$M$4:$O$27,MATCH(計算過程!B2779,バックデータ一覧!$F$4:$F$27,0),MATCH(VLOOKUP(A2779,バックデータ一覧!$T$3:$U$367,2),バックデータ一覧!$M$3:$O$3,0))*10^-3</f>
        <v>1.0130000000000002E-2</v>
      </c>
      <c r="I2779" s="97">
        <f>INDEX(バックデータ一覧!$P$4:$R$27,MATCH(計算過程!B2779,バックデータ一覧!$F$4:$F$27,0),MATCH(VLOOKUP(A2779,バックデータ一覧!$T$3:$U$367,2),バックデータ一覧!$P$3:$R$3,0))*10^-3</f>
        <v>1.3509999999999999E-2</v>
      </c>
    </row>
    <row r="2780" spans="1:9" x14ac:dyDescent="0.15">
      <c r="A2780" s="57">
        <v>41755</v>
      </c>
      <c r="B2780" s="9" t="s">
        <v>118</v>
      </c>
      <c r="C2780" s="83">
        <f t="shared" si="130"/>
        <v>6.2700000000000013E-3</v>
      </c>
      <c r="D2780" s="82">
        <f t="shared" si="129"/>
        <v>5.9400000000000008E-3</v>
      </c>
      <c r="E2780" s="81">
        <f t="shared" si="131"/>
        <v>3.3E-4</v>
      </c>
      <c r="F2780" s="97">
        <f>INDEX(バックデータ一覧!$G$4:$I$27,MATCH(計算過程!B2780,バックデータ一覧!$F$4:$F$27,0),MATCH(VLOOKUP(A2780,バックデータ一覧!$T$3:$U$367,2),バックデータ一覧!$G$3:$I$3,0))*10^-3</f>
        <v>3.3E-4</v>
      </c>
      <c r="G2780" s="97">
        <f>INDEX(バックデータ一覧!$J$4:$L$27,MATCH(計算過程!B2780,バックデータ一覧!$F$4:$F$27,0),MATCH(VLOOKUP(A2780,バックデータ一覧!$T$3:$U$367,2),バックデータ一覧!$J$3:$L$3,0))*10^-3</f>
        <v>6.7000000000000002E-4</v>
      </c>
      <c r="H2780" s="97">
        <f>INDEX(バックデータ一覧!$M$4:$O$27,MATCH(計算過程!B2780,バックデータ一覧!$F$4:$F$27,0),MATCH(VLOOKUP(A2780,バックデータ一覧!$T$3:$U$367,2),バックデータ一覧!$M$3:$O$3,0))*10^-3</f>
        <v>1E-3</v>
      </c>
      <c r="I2780" s="97">
        <f>INDEX(バックデータ一覧!$P$4:$R$27,MATCH(計算過程!B2780,バックデータ一覧!$F$4:$F$27,0),MATCH(VLOOKUP(A2780,バックデータ一覧!$T$3:$U$367,2),バックデータ一覧!$P$3:$R$3,0))*10^-3</f>
        <v>1.33E-3</v>
      </c>
    </row>
    <row r="2781" spans="1:9" x14ac:dyDescent="0.15">
      <c r="A2781" s="57">
        <v>41755</v>
      </c>
      <c r="B2781" s="9" t="s">
        <v>119</v>
      </c>
      <c r="C2781" s="83">
        <f t="shared" si="130"/>
        <v>6.0700000000000007E-3</v>
      </c>
      <c r="D2781" s="82">
        <f t="shared" si="129"/>
        <v>5.9400000000000008E-3</v>
      </c>
      <c r="E2781" s="81">
        <f t="shared" si="131"/>
        <v>1.3000000000000002E-4</v>
      </c>
      <c r="F2781" s="97">
        <f>INDEX(バックデータ一覧!$G$4:$I$27,MATCH(計算過程!B2781,バックデータ一覧!$F$4:$F$27,0),MATCH(VLOOKUP(A2781,バックデータ一覧!$T$3:$U$367,2),バックデータ一覧!$G$3:$I$3,0))*10^-3</f>
        <v>1.3000000000000002E-4</v>
      </c>
      <c r="G2781" s="97">
        <f>INDEX(バックデータ一覧!$J$4:$L$27,MATCH(計算過程!B2781,バックデータ一覧!$F$4:$F$27,0),MATCH(VLOOKUP(A2781,バックデータ一覧!$T$3:$U$367,2),バックデータ一覧!$J$3:$L$3,0))*10^-3</f>
        <v>2.5000000000000001E-4</v>
      </c>
      <c r="H2781" s="97">
        <f>INDEX(バックデータ一覧!$M$4:$O$27,MATCH(計算過程!B2781,バックデータ一覧!$F$4:$F$27,0),MATCH(VLOOKUP(A2781,バックデータ一覧!$T$3:$U$367,2),バックデータ一覧!$M$3:$O$3,0))*10^-3</f>
        <v>3.8000000000000002E-4</v>
      </c>
      <c r="I2781" s="97">
        <f>INDEX(バックデータ一覧!$P$4:$R$27,MATCH(計算過程!B2781,バックデータ一覧!$F$4:$F$27,0),MATCH(VLOOKUP(A2781,バックデータ一覧!$T$3:$U$367,2),バックデータ一覧!$P$3:$R$3,0))*10^-3</f>
        <v>5.0000000000000001E-4</v>
      </c>
    </row>
    <row r="2782" spans="1:9" x14ac:dyDescent="0.15">
      <c r="A2782" s="57">
        <v>41755</v>
      </c>
      <c r="B2782" s="9" t="s">
        <v>120</v>
      </c>
      <c r="C2782" s="83">
        <f t="shared" si="130"/>
        <v>6.0700000000000007E-3</v>
      </c>
      <c r="D2782" s="82">
        <f t="shared" si="129"/>
        <v>5.9400000000000008E-3</v>
      </c>
      <c r="E2782" s="81">
        <f t="shared" si="131"/>
        <v>1.3000000000000002E-4</v>
      </c>
      <c r="F2782" s="97">
        <f>INDEX(バックデータ一覧!$G$4:$I$27,MATCH(計算過程!B2782,バックデータ一覧!$F$4:$F$27,0),MATCH(VLOOKUP(A2782,バックデータ一覧!$T$3:$U$367,2),バックデータ一覧!$G$3:$I$3,0))*10^-3</f>
        <v>1.3000000000000002E-4</v>
      </c>
      <c r="G2782" s="97">
        <f>INDEX(バックデータ一覧!$J$4:$L$27,MATCH(計算過程!B2782,バックデータ一覧!$F$4:$F$27,0),MATCH(VLOOKUP(A2782,バックデータ一覧!$T$3:$U$367,2),バックデータ一覧!$J$3:$L$3,0))*10^-3</f>
        <v>2.5000000000000001E-4</v>
      </c>
      <c r="H2782" s="97">
        <f>INDEX(バックデータ一覧!$M$4:$O$27,MATCH(計算過程!B2782,バックデータ一覧!$F$4:$F$27,0),MATCH(VLOOKUP(A2782,バックデータ一覧!$T$3:$U$367,2),バックデータ一覧!$M$3:$O$3,0))*10^-3</f>
        <v>3.8000000000000002E-4</v>
      </c>
      <c r="I2782" s="97">
        <f>INDEX(バックデータ一覧!$P$4:$R$27,MATCH(計算過程!B2782,バックデータ一覧!$F$4:$F$27,0),MATCH(VLOOKUP(A2782,バックデータ一覧!$T$3:$U$367,2),バックデータ一覧!$P$3:$R$3,0))*10^-3</f>
        <v>5.0000000000000001E-4</v>
      </c>
    </row>
    <row r="2783" spans="1:9" x14ac:dyDescent="0.15">
      <c r="A2783" s="57">
        <v>41755</v>
      </c>
      <c r="B2783" s="9" t="s">
        <v>121</v>
      </c>
      <c r="C2783" s="83">
        <f t="shared" si="130"/>
        <v>6.2700000000000013E-3</v>
      </c>
      <c r="D2783" s="82">
        <f t="shared" si="129"/>
        <v>5.9400000000000008E-3</v>
      </c>
      <c r="E2783" s="81">
        <f t="shared" si="131"/>
        <v>3.3E-4</v>
      </c>
      <c r="F2783" s="97">
        <f>INDEX(バックデータ一覧!$G$4:$I$27,MATCH(計算過程!B2783,バックデータ一覧!$F$4:$F$27,0),MATCH(VLOOKUP(A2783,バックデータ一覧!$T$3:$U$367,2),バックデータ一覧!$G$3:$I$3,0))*10^-3</f>
        <v>3.3E-4</v>
      </c>
      <c r="G2783" s="97">
        <f>INDEX(バックデータ一覧!$J$4:$L$27,MATCH(計算過程!B2783,バックデータ一覧!$F$4:$F$27,0),MATCH(VLOOKUP(A2783,バックデータ一覧!$T$3:$U$367,2),バックデータ一覧!$J$3:$L$3,0))*10^-3</f>
        <v>6.7000000000000002E-4</v>
      </c>
      <c r="H2783" s="97">
        <f>INDEX(バックデータ一覧!$M$4:$O$27,MATCH(計算過程!B2783,バックデータ一覧!$F$4:$F$27,0),MATCH(VLOOKUP(A2783,バックデータ一覧!$T$3:$U$367,2),バックデータ一覧!$M$3:$O$3,0))*10^-3</f>
        <v>1E-3</v>
      </c>
      <c r="I2783" s="97">
        <f>INDEX(バックデータ一覧!$P$4:$R$27,MATCH(計算過程!B2783,バックデータ一覧!$F$4:$F$27,0),MATCH(VLOOKUP(A2783,バックデータ一覧!$T$3:$U$367,2),バックデータ一覧!$P$3:$R$3,0))*10^-3</f>
        <v>1.33E-3</v>
      </c>
    </row>
    <row r="2784" spans="1:9" x14ac:dyDescent="0.15">
      <c r="A2784" s="57">
        <v>41755</v>
      </c>
      <c r="B2784" s="9" t="s">
        <v>122</v>
      </c>
      <c r="C2784" s="83">
        <f t="shared" si="130"/>
        <v>6.2700000000000013E-3</v>
      </c>
      <c r="D2784" s="82">
        <f t="shared" si="129"/>
        <v>5.9400000000000008E-3</v>
      </c>
      <c r="E2784" s="81">
        <f t="shared" si="131"/>
        <v>3.3E-4</v>
      </c>
      <c r="F2784" s="97">
        <f>INDEX(バックデータ一覧!$G$4:$I$27,MATCH(計算過程!B2784,バックデータ一覧!$F$4:$F$27,0),MATCH(VLOOKUP(A2784,バックデータ一覧!$T$3:$U$367,2),バックデータ一覧!$G$3:$I$3,0))*10^-3</f>
        <v>3.3E-4</v>
      </c>
      <c r="G2784" s="97">
        <f>INDEX(バックデータ一覧!$J$4:$L$27,MATCH(計算過程!B2784,バックデータ一覧!$F$4:$F$27,0),MATCH(VLOOKUP(A2784,バックデータ一覧!$T$3:$U$367,2),バックデータ一覧!$J$3:$L$3,0))*10^-3</f>
        <v>6.7000000000000002E-4</v>
      </c>
      <c r="H2784" s="97">
        <f>INDEX(バックデータ一覧!$M$4:$O$27,MATCH(計算過程!B2784,バックデータ一覧!$F$4:$F$27,0),MATCH(VLOOKUP(A2784,バックデータ一覧!$T$3:$U$367,2),バックデータ一覧!$M$3:$O$3,0))*10^-3</f>
        <v>1E-3</v>
      </c>
      <c r="I2784" s="97">
        <f>INDEX(バックデータ一覧!$P$4:$R$27,MATCH(計算過程!B2784,バックデータ一覧!$F$4:$F$27,0),MATCH(VLOOKUP(A2784,バックデータ一覧!$T$3:$U$367,2),バックデータ一覧!$P$3:$R$3,0))*10^-3</f>
        <v>1.33E-3</v>
      </c>
    </row>
    <row r="2785" spans="1:9" x14ac:dyDescent="0.15">
      <c r="A2785" s="57">
        <v>41755</v>
      </c>
      <c r="B2785" s="9" t="s">
        <v>123</v>
      </c>
      <c r="C2785" s="83">
        <f t="shared" si="130"/>
        <v>1.2360000000000001E-2</v>
      </c>
      <c r="D2785" s="82">
        <f t="shared" si="129"/>
        <v>5.9400000000000008E-3</v>
      </c>
      <c r="E2785" s="81">
        <f t="shared" si="131"/>
        <v>6.4200000000000004E-3</v>
      </c>
      <c r="F2785" s="97">
        <f>INDEX(バックデータ一覧!$G$4:$I$27,MATCH(計算過程!B2785,バックデータ一覧!$F$4:$F$27,0),MATCH(VLOOKUP(A2785,バックデータ一覧!$T$3:$U$367,2),バックデータ一覧!$G$3:$I$3,0))*10^-3</f>
        <v>6.4200000000000004E-3</v>
      </c>
      <c r="G2785" s="97">
        <f>INDEX(バックデータ一覧!$J$4:$L$27,MATCH(計算過程!B2785,バックデータ一覧!$F$4:$F$27,0),MATCH(VLOOKUP(A2785,バックデータ一覧!$T$3:$U$367,2),バックデータ一覧!$J$3:$L$3,0))*10^-3</f>
        <v>1.2840000000000001E-2</v>
      </c>
      <c r="H2785" s="97">
        <f>INDEX(バックデータ一覧!$M$4:$O$27,MATCH(計算過程!B2785,バックデータ一覧!$F$4:$F$27,0),MATCH(VLOOKUP(A2785,バックデータ一覧!$T$3:$U$367,2),バックデータ一覧!$M$3:$O$3,0))*10^-3</f>
        <v>1.9260000000000003E-2</v>
      </c>
      <c r="I2785" s="97">
        <f>INDEX(バックデータ一覧!$P$4:$R$27,MATCH(計算過程!B2785,バックデータ一覧!$F$4:$F$27,0),MATCH(VLOOKUP(A2785,バックデータ一覧!$T$3:$U$367,2),バックデータ一覧!$P$3:$R$3,0))*10^-3</f>
        <v>2.5680000000000001E-2</v>
      </c>
    </row>
    <row r="2786" spans="1:9" x14ac:dyDescent="0.15">
      <c r="A2786" s="57">
        <v>41755</v>
      </c>
      <c r="B2786" s="9" t="s">
        <v>124</v>
      </c>
      <c r="C2786" s="83">
        <f t="shared" si="130"/>
        <v>1.2360000000000001E-2</v>
      </c>
      <c r="D2786" s="82">
        <f t="shared" si="129"/>
        <v>5.9400000000000008E-3</v>
      </c>
      <c r="E2786" s="81">
        <f t="shared" si="131"/>
        <v>6.4200000000000004E-3</v>
      </c>
      <c r="F2786" s="97">
        <f>INDEX(バックデータ一覧!$G$4:$I$27,MATCH(計算過程!B2786,バックデータ一覧!$F$4:$F$27,0),MATCH(VLOOKUP(A2786,バックデータ一覧!$T$3:$U$367,2),バックデータ一覧!$G$3:$I$3,0))*10^-3</f>
        <v>6.4200000000000004E-3</v>
      </c>
      <c r="G2786" s="97">
        <f>INDEX(バックデータ一覧!$J$4:$L$27,MATCH(計算過程!B2786,バックデータ一覧!$F$4:$F$27,0),MATCH(VLOOKUP(A2786,バックデータ一覧!$T$3:$U$367,2),バックデータ一覧!$J$3:$L$3,0))*10^-3</f>
        <v>1.2840000000000001E-2</v>
      </c>
      <c r="H2786" s="97">
        <f>INDEX(バックデータ一覧!$M$4:$O$27,MATCH(計算過程!B2786,バックデータ一覧!$F$4:$F$27,0),MATCH(VLOOKUP(A2786,バックデータ一覧!$T$3:$U$367,2),バックデータ一覧!$M$3:$O$3,0))*10^-3</f>
        <v>1.9260000000000003E-2</v>
      </c>
      <c r="I2786" s="97">
        <f>INDEX(バックデータ一覧!$P$4:$R$27,MATCH(計算過程!B2786,バックデータ一覧!$F$4:$F$27,0),MATCH(VLOOKUP(A2786,バックデータ一覧!$T$3:$U$367,2),バックデータ一覧!$P$3:$R$3,0))*10^-3</f>
        <v>2.5680000000000001E-2</v>
      </c>
    </row>
    <row r="2787" spans="1:9" x14ac:dyDescent="0.15">
      <c r="A2787" s="57">
        <v>41755</v>
      </c>
      <c r="B2787" s="9" t="s">
        <v>125</v>
      </c>
      <c r="C2787" s="83">
        <f t="shared" si="130"/>
        <v>6.2700000000000013E-3</v>
      </c>
      <c r="D2787" s="82">
        <f t="shared" si="129"/>
        <v>5.9400000000000008E-3</v>
      </c>
      <c r="E2787" s="81">
        <f t="shared" si="131"/>
        <v>3.3E-4</v>
      </c>
      <c r="F2787" s="97">
        <f>INDEX(バックデータ一覧!$G$4:$I$27,MATCH(計算過程!B2787,バックデータ一覧!$F$4:$F$27,0),MATCH(VLOOKUP(A2787,バックデータ一覧!$T$3:$U$367,2),バックデータ一覧!$G$3:$I$3,0))*10^-3</f>
        <v>3.3E-4</v>
      </c>
      <c r="G2787" s="97">
        <f>INDEX(バックデータ一覧!$J$4:$L$27,MATCH(計算過程!B2787,バックデータ一覧!$F$4:$F$27,0),MATCH(VLOOKUP(A2787,バックデータ一覧!$T$3:$U$367,2),バックデータ一覧!$J$3:$L$3,0))*10^-3</f>
        <v>6.7000000000000002E-4</v>
      </c>
      <c r="H2787" s="97">
        <f>INDEX(バックデータ一覧!$M$4:$O$27,MATCH(計算過程!B2787,バックデータ一覧!$F$4:$F$27,0),MATCH(VLOOKUP(A2787,バックデータ一覧!$T$3:$U$367,2),バックデータ一覧!$M$3:$O$3,0))*10^-3</f>
        <v>1E-3</v>
      </c>
      <c r="I2787" s="97">
        <f>INDEX(バックデータ一覧!$P$4:$R$27,MATCH(計算過程!B2787,バックデータ一覧!$F$4:$F$27,0),MATCH(VLOOKUP(A2787,バックデータ一覧!$T$3:$U$367,2),バックデータ一覧!$P$3:$R$3,0))*10^-3</f>
        <v>1.33E-3</v>
      </c>
    </row>
    <row r="2788" spans="1:9" x14ac:dyDescent="0.15">
      <c r="A2788" s="57">
        <v>41755</v>
      </c>
      <c r="B2788" s="9" t="s">
        <v>126</v>
      </c>
      <c r="C2788" s="83">
        <f t="shared" si="130"/>
        <v>6.2700000000000013E-3</v>
      </c>
      <c r="D2788" s="82">
        <f t="shared" si="129"/>
        <v>5.9400000000000008E-3</v>
      </c>
      <c r="E2788" s="81">
        <f t="shared" si="131"/>
        <v>3.3E-4</v>
      </c>
      <c r="F2788" s="97">
        <f>INDEX(バックデータ一覧!$G$4:$I$27,MATCH(計算過程!B2788,バックデータ一覧!$F$4:$F$27,0),MATCH(VLOOKUP(A2788,バックデータ一覧!$T$3:$U$367,2),バックデータ一覧!$G$3:$I$3,0))*10^-3</f>
        <v>3.3E-4</v>
      </c>
      <c r="G2788" s="97">
        <f>INDEX(バックデータ一覧!$J$4:$L$27,MATCH(計算過程!B2788,バックデータ一覧!$F$4:$F$27,0),MATCH(VLOOKUP(A2788,バックデータ一覧!$T$3:$U$367,2),バックデータ一覧!$J$3:$L$3,0))*10^-3</f>
        <v>6.7000000000000002E-4</v>
      </c>
      <c r="H2788" s="97">
        <f>INDEX(バックデータ一覧!$M$4:$O$27,MATCH(計算過程!B2788,バックデータ一覧!$F$4:$F$27,0),MATCH(VLOOKUP(A2788,バックデータ一覧!$T$3:$U$367,2),バックデータ一覧!$M$3:$O$3,0))*10^-3</f>
        <v>1E-3</v>
      </c>
      <c r="I2788" s="97">
        <f>INDEX(バックデータ一覧!$P$4:$R$27,MATCH(計算過程!B2788,バックデータ一覧!$F$4:$F$27,0),MATCH(VLOOKUP(A2788,バックデータ一覧!$T$3:$U$367,2),バックデータ一覧!$P$3:$R$3,0))*10^-3</f>
        <v>1.33E-3</v>
      </c>
    </row>
    <row r="2789" spans="1:9" x14ac:dyDescent="0.15">
      <c r="A2789" s="57">
        <v>41755</v>
      </c>
      <c r="B2789" s="9" t="s">
        <v>127</v>
      </c>
      <c r="C2789" s="83">
        <f t="shared" si="130"/>
        <v>1.2220000000000002E-2</v>
      </c>
      <c r="D2789" s="82">
        <f t="shared" si="129"/>
        <v>5.9400000000000008E-3</v>
      </c>
      <c r="E2789" s="81">
        <f t="shared" si="131"/>
        <v>6.28E-3</v>
      </c>
      <c r="F2789" s="97">
        <f>INDEX(バックデータ一覧!$G$4:$I$27,MATCH(計算過程!B2789,バックデータ一覧!$F$4:$F$27,0),MATCH(VLOOKUP(A2789,バックデータ一覧!$T$3:$U$367,2),バックデータ一覧!$G$3:$I$3,0))*10^-3</f>
        <v>6.28E-3</v>
      </c>
      <c r="G2789" s="97">
        <f>INDEX(バックデータ一覧!$J$4:$L$27,MATCH(計算過程!B2789,バックデータ一覧!$F$4:$F$27,0),MATCH(VLOOKUP(A2789,バックデータ一覧!$T$3:$U$367,2),バックデータ一覧!$J$3:$L$3,0))*10^-3</f>
        <v>1.256E-2</v>
      </c>
      <c r="H2789" s="97">
        <f>INDEX(バックデータ一覧!$M$4:$O$27,MATCH(計算過程!B2789,バックデータ一覧!$F$4:$F$27,0),MATCH(VLOOKUP(A2789,バックデータ一覧!$T$3:$U$367,2),バックデータ一覧!$M$3:$O$3,0))*10^-3</f>
        <v>1.8839999999999999E-2</v>
      </c>
      <c r="I2789" s="97">
        <f>INDEX(バックデータ一覧!$P$4:$R$27,MATCH(計算過程!B2789,バックデータ一覧!$F$4:$F$27,0),MATCH(VLOOKUP(A2789,バックデータ一覧!$T$3:$U$367,2),バックデータ一覧!$P$3:$R$3,0))*10^-3</f>
        <v>2.512E-2</v>
      </c>
    </row>
    <row r="2790" spans="1:9" x14ac:dyDescent="0.15">
      <c r="A2790" s="57">
        <v>41755</v>
      </c>
      <c r="B2790" s="9" t="s">
        <v>128</v>
      </c>
      <c r="C2790" s="83">
        <f t="shared" si="130"/>
        <v>1.2640000000000002E-2</v>
      </c>
      <c r="D2790" s="82">
        <f t="shared" si="129"/>
        <v>5.9400000000000008E-3</v>
      </c>
      <c r="E2790" s="81">
        <f t="shared" si="131"/>
        <v>6.7000000000000002E-3</v>
      </c>
      <c r="F2790" s="97">
        <f>INDEX(バックデータ一覧!$G$4:$I$27,MATCH(計算過程!B2790,バックデータ一覧!$F$4:$F$27,0),MATCH(VLOOKUP(A2790,バックデータ一覧!$T$3:$U$367,2),バックデータ一覧!$G$3:$I$3,0))*10^-3</f>
        <v>6.7000000000000002E-3</v>
      </c>
      <c r="G2790" s="97">
        <f>INDEX(バックデータ一覧!$J$4:$L$27,MATCH(計算過程!B2790,バックデータ一覧!$F$4:$F$27,0),MATCH(VLOOKUP(A2790,バックデータ一覧!$T$3:$U$367,2),バックデータ一覧!$J$3:$L$3,0))*10^-3</f>
        <v>1.3390000000000001E-2</v>
      </c>
      <c r="H2790" s="97">
        <f>INDEX(バックデータ一覧!$M$4:$O$27,MATCH(計算過程!B2790,バックデータ一覧!$F$4:$F$27,0),MATCH(VLOOKUP(A2790,バックデータ一覧!$T$3:$U$367,2),バックデータ一覧!$M$3:$O$3,0))*10^-3</f>
        <v>2.009E-2</v>
      </c>
      <c r="I2790" s="97">
        <f>INDEX(バックデータ一覧!$P$4:$R$27,MATCH(計算過程!B2790,バックデータ一覧!$F$4:$F$27,0),MATCH(VLOOKUP(A2790,バックデータ一覧!$T$3:$U$367,2),バックデータ一覧!$P$3:$R$3,0))*10^-3</f>
        <v>2.6790000000000001E-2</v>
      </c>
    </row>
    <row r="2791" spans="1:9" x14ac:dyDescent="0.15">
      <c r="A2791" s="57">
        <v>41756</v>
      </c>
      <c r="B2791" s="9" t="s">
        <v>105</v>
      </c>
      <c r="C2791" s="83">
        <f t="shared" si="130"/>
        <v>6.0700000000000007E-3</v>
      </c>
      <c r="D2791" s="82">
        <f t="shared" si="129"/>
        <v>5.9400000000000008E-3</v>
      </c>
      <c r="E2791" s="81">
        <f t="shared" si="131"/>
        <v>1.3000000000000002E-4</v>
      </c>
      <c r="F2791" s="97">
        <f>INDEX(バックデータ一覧!$G$4:$I$27,MATCH(計算過程!B2791,バックデータ一覧!$F$4:$F$27,0),MATCH(VLOOKUP(A2791,バックデータ一覧!$T$3:$U$367,2),バックデータ一覧!$G$3:$I$3,0))*10^-3</f>
        <v>1.3000000000000002E-4</v>
      </c>
      <c r="G2791" s="97">
        <f>INDEX(バックデータ一覧!$J$4:$L$27,MATCH(計算過程!B2791,バックデータ一覧!$F$4:$F$27,0),MATCH(VLOOKUP(A2791,バックデータ一覧!$T$3:$U$367,2),バックデータ一覧!$J$3:$L$3,0))*10^-3</f>
        <v>2.5000000000000001E-4</v>
      </c>
      <c r="H2791" s="97">
        <f>INDEX(バックデータ一覧!$M$4:$O$27,MATCH(計算過程!B2791,バックデータ一覧!$F$4:$F$27,0),MATCH(VLOOKUP(A2791,バックデータ一覧!$T$3:$U$367,2),バックデータ一覧!$M$3:$O$3,0))*10^-3</f>
        <v>3.8000000000000002E-4</v>
      </c>
      <c r="I2791" s="97">
        <f>INDEX(バックデータ一覧!$P$4:$R$27,MATCH(計算過程!B2791,バックデータ一覧!$F$4:$F$27,0),MATCH(VLOOKUP(A2791,バックデータ一覧!$T$3:$U$367,2),バックデータ一覧!$P$3:$R$3,0))*10^-3</f>
        <v>5.0000000000000001E-4</v>
      </c>
    </row>
    <row r="2792" spans="1:9" x14ac:dyDescent="0.15">
      <c r="A2792" s="57">
        <v>41756</v>
      </c>
      <c r="B2792" s="9" t="s">
        <v>106</v>
      </c>
      <c r="C2792" s="83">
        <f t="shared" si="130"/>
        <v>6.0700000000000007E-3</v>
      </c>
      <c r="D2792" s="82">
        <f t="shared" si="129"/>
        <v>5.9400000000000008E-3</v>
      </c>
      <c r="E2792" s="81">
        <f t="shared" si="131"/>
        <v>1.3000000000000002E-4</v>
      </c>
      <c r="F2792" s="97">
        <f>INDEX(バックデータ一覧!$G$4:$I$27,MATCH(計算過程!B2792,バックデータ一覧!$F$4:$F$27,0),MATCH(VLOOKUP(A2792,バックデータ一覧!$T$3:$U$367,2),バックデータ一覧!$G$3:$I$3,0))*10^-3</f>
        <v>1.3000000000000002E-4</v>
      </c>
      <c r="G2792" s="97">
        <f>INDEX(バックデータ一覧!$J$4:$L$27,MATCH(計算過程!B2792,バックデータ一覧!$F$4:$F$27,0),MATCH(VLOOKUP(A2792,バックデータ一覧!$T$3:$U$367,2),バックデータ一覧!$J$3:$L$3,0))*10^-3</f>
        <v>2.5000000000000001E-4</v>
      </c>
      <c r="H2792" s="97">
        <f>INDEX(バックデータ一覧!$M$4:$O$27,MATCH(計算過程!B2792,バックデータ一覧!$F$4:$F$27,0),MATCH(VLOOKUP(A2792,バックデータ一覧!$T$3:$U$367,2),バックデータ一覧!$M$3:$O$3,0))*10^-3</f>
        <v>3.8000000000000002E-4</v>
      </c>
      <c r="I2792" s="97">
        <f>INDEX(バックデータ一覧!$P$4:$R$27,MATCH(計算過程!B2792,バックデータ一覧!$F$4:$F$27,0),MATCH(VLOOKUP(A2792,バックデータ一覧!$T$3:$U$367,2),バックデータ一覧!$P$3:$R$3,0))*10^-3</f>
        <v>5.0000000000000001E-4</v>
      </c>
    </row>
    <row r="2793" spans="1:9" x14ac:dyDescent="0.15">
      <c r="A2793" s="57">
        <v>41756</v>
      </c>
      <c r="B2793" s="9" t="s">
        <v>107</v>
      </c>
      <c r="C2793" s="83">
        <f t="shared" si="130"/>
        <v>6.0700000000000007E-3</v>
      </c>
      <c r="D2793" s="82">
        <f t="shared" si="129"/>
        <v>5.9400000000000008E-3</v>
      </c>
      <c r="E2793" s="81">
        <f t="shared" si="131"/>
        <v>1.3000000000000002E-4</v>
      </c>
      <c r="F2793" s="97">
        <f>INDEX(バックデータ一覧!$G$4:$I$27,MATCH(計算過程!B2793,バックデータ一覧!$F$4:$F$27,0),MATCH(VLOOKUP(A2793,バックデータ一覧!$T$3:$U$367,2),バックデータ一覧!$G$3:$I$3,0))*10^-3</f>
        <v>1.3000000000000002E-4</v>
      </c>
      <c r="G2793" s="97">
        <f>INDEX(バックデータ一覧!$J$4:$L$27,MATCH(計算過程!B2793,バックデータ一覧!$F$4:$F$27,0),MATCH(VLOOKUP(A2793,バックデータ一覧!$T$3:$U$367,2),バックデータ一覧!$J$3:$L$3,0))*10^-3</f>
        <v>2.5000000000000001E-4</v>
      </c>
      <c r="H2793" s="97">
        <f>INDEX(バックデータ一覧!$M$4:$O$27,MATCH(計算過程!B2793,バックデータ一覧!$F$4:$F$27,0),MATCH(VLOOKUP(A2793,バックデータ一覧!$T$3:$U$367,2),バックデータ一覧!$M$3:$O$3,0))*10^-3</f>
        <v>3.8000000000000002E-4</v>
      </c>
      <c r="I2793" s="97">
        <f>INDEX(バックデータ一覧!$P$4:$R$27,MATCH(計算過程!B2793,バックデータ一覧!$F$4:$F$27,0),MATCH(VLOOKUP(A2793,バックデータ一覧!$T$3:$U$367,2),バックデータ一覧!$P$3:$R$3,0))*10^-3</f>
        <v>5.0000000000000001E-4</v>
      </c>
    </row>
    <row r="2794" spans="1:9" x14ac:dyDescent="0.15">
      <c r="A2794" s="57">
        <v>41756</v>
      </c>
      <c r="B2794" s="9" t="s">
        <v>108</v>
      </c>
      <c r="C2794" s="83">
        <f t="shared" si="130"/>
        <v>6.0700000000000007E-3</v>
      </c>
      <c r="D2794" s="82">
        <f t="shared" si="129"/>
        <v>5.9400000000000008E-3</v>
      </c>
      <c r="E2794" s="81">
        <f t="shared" si="131"/>
        <v>1.3000000000000002E-4</v>
      </c>
      <c r="F2794" s="97">
        <f>INDEX(バックデータ一覧!$G$4:$I$27,MATCH(計算過程!B2794,バックデータ一覧!$F$4:$F$27,0),MATCH(VLOOKUP(A2794,バックデータ一覧!$T$3:$U$367,2),バックデータ一覧!$G$3:$I$3,0))*10^-3</f>
        <v>1.3000000000000002E-4</v>
      </c>
      <c r="G2794" s="97">
        <f>INDEX(バックデータ一覧!$J$4:$L$27,MATCH(計算過程!B2794,バックデータ一覧!$F$4:$F$27,0),MATCH(VLOOKUP(A2794,バックデータ一覧!$T$3:$U$367,2),バックデータ一覧!$J$3:$L$3,0))*10^-3</f>
        <v>2.5000000000000001E-4</v>
      </c>
      <c r="H2794" s="97">
        <f>INDEX(バックデータ一覧!$M$4:$O$27,MATCH(計算過程!B2794,バックデータ一覧!$F$4:$F$27,0),MATCH(VLOOKUP(A2794,バックデータ一覧!$T$3:$U$367,2),バックデータ一覧!$M$3:$O$3,0))*10^-3</f>
        <v>3.8000000000000002E-4</v>
      </c>
      <c r="I2794" s="97">
        <f>INDEX(バックデータ一覧!$P$4:$R$27,MATCH(計算過程!B2794,バックデータ一覧!$F$4:$F$27,0),MATCH(VLOOKUP(A2794,バックデータ一覧!$T$3:$U$367,2),バックデータ一覧!$P$3:$R$3,0))*10^-3</f>
        <v>5.0000000000000001E-4</v>
      </c>
    </row>
    <row r="2795" spans="1:9" x14ac:dyDescent="0.15">
      <c r="A2795" s="57">
        <v>41756</v>
      </c>
      <c r="B2795" s="9" t="s">
        <v>109</v>
      </c>
      <c r="C2795" s="83">
        <f t="shared" si="130"/>
        <v>6.0700000000000007E-3</v>
      </c>
      <c r="D2795" s="82">
        <f t="shared" si="129"/>
        <v>5.9400000000000008E-3</v>
      </c>
      <c r="E2795" s="81">
        <f t="shared" si="131"/>
        <v>1.3000000000000002E-4</v>
      </c>
      <c r="F2795" s="97">
        <f>INDEX(バックデータ一覧!$G$4:$I$27,MATCH(計算過程!B2795,バックデータ一覧!$F$4:$F$27,0),MATCH(VLOOKUP(A2795,バックデータ一覧!$T$3:$U$367,2),バックデータ一覧!$G$3:$I$3,0))*10^-3</f>
        <v>1.3000000000000002E-4</v>
      </c>
      <c r="G2795" s="97">
        <f>INDEX(バックデータ一覧!$J$4:$L$27,MATCH(計算過程!B2795,バックデータ一覧!$F$4:$F$27,0),MATCH(VLOOKUP(A2795,バックデータ一覧!$T$3:$U$367,2),バックデータ一覧!$J$3:$L$3,0))*10^-3</f>
        <v>2.5000000000000001E-4</v>
      </c>
      <c r="H2795" s="97">
        <f>INDEX(バックデータ一覧!$M$4:$O$27,MATCH(計算過程!B2795,バックデータ一覧!$F$4:$F$27,0),MATCH(VLOOKUP(A2795,バックデータ一覧!$T$3:$U$367,2),バックデータ一覧!$M$3:$O$3,0))*10^-3</f>
        <v>3.8000000000000002E-4</v>
      </c>
      <c r="I2795" s="97">
        <f>INDEX(バックデータ一覧!$P$4:$R$27,MATCH(計算過程!B2795,バックデータ一覧!$F$4:$F$27,0),MATCH(VLOOKUP(A2795,バックデータ一覧!$T$3:$U$367,2),バックデータ一覧!$P$3:$R$3,0))*10^-3</f>
        <v>5.0000000000000001E-4</v>
      </c>
    </row>
    <row r="2796" spans="1:9" x14ac:dyDescent="0.15">
      <c r="A2796" s="57">
        <v>41756</v>
      </c>
      <c r="B2796" s="9" t="s">
        <v>110</v>
      </c>
      <c r="C2796" s="83">
        <f t="shared" si="130"/>
        <v>6.0700000000000007E-3</v>
      </c>
      <c r="D2796" s="82">
        <f t="shared" si="129"/>
        <v>5.9400000000000008E-3</v>
      </c>
      <c r="E2796" s="81">
        <f t="shared" si="131"/>
        <v>1.3000000000000002E-4</v>
      </c>
      <c r="F2796" s="97">
        <f>INDEX(バックデータ一覧!$G$4:$I$27,MATCH(計算過程!B2796,バックデータ一覧!$F$4:$F$27,0),MATCH(VLOOKUP(A2796,バックデータ一覧!$T$3:$U$367,2),バックデータ一覧!$G$3:$I$3,0))*10^-3</f>
        <v>1.3000000000000002E-4</v>
      </c>
      <c r="G2796" s="97">
        <f>INDEX(バックデータ一覧!$J$4:$L$27,MATCH(計算過程!B2796,バックデータ一覧!$F$4:$F$27,0),MATCH(VLOOKUP(A2796,バックデータ一覧!$T$3:$U$367,2),バックデータ一覧!$J$3:$L$3,0))*10^-3</f>
        <v>2.5000000000000001E-4</v>
      </c>
      <c r="H2796" s="97">
        <f>INDEX(バックデータ一覧!$M$4:$O$27,MATCH(計算過程!B2796,バックデータ一覧!$F$4:$F$27,0),MATCH(VLOOKUP(A2796,バックデータ一覧!$T$3:$U$367,2),バックデータ一覧!$M$3:$O$3,0))*10^-3</f>
        <v>3.8000000000000002E-4</v>
      </c>
      <c r="I2796" s="97">
        <f>INDEX(バックデータ一覧!$P$4:$R$27,MATCH(計算過程!B2796,バックデータ一覧!$F$4:$F$27,0),MATCH(VLOOKUP(A2796,バックデータ一覧!$T$3:$U$367,2),バックデータ一覧!$P$3:$R$3,0))*10^-3</f>
        <v>5.0000000000000001E-4</v>
      </c>
    </row>
    <row r="2797" spans="1:9" x14ac:dyDescent="0.15">
      <c r="A2797" s="57">
        <v>41756</v>
      </c>
      <c r="B2797" s="9" t="s">
        <v>111</v>
      </c>
      <c r="C2797" s="83">
        <f t="shared" si="130"/>
        <v>9.3200000000000002E-3</v>
      </c>
      <c r="D2797" s="82">
        <f t="shared" si="129"/>
        <v>5.9400000000000008E-3</v>
      </c>
      <c r="E2797" s="81">
        <f t="shared" si="131"/>
        <v>3.3799999999999998E-3</v>
      </c>
      <c r="F2797" s="97">
        <f>INDEX(バックデータ一覧!$G$4:$I$27,MATCH(計算過程!B2797,バックデータ一覧!$F$4:$F$27,0),MATCH(VLOOKUP(A2797,バックデータ一覧!$T$3:$U$367,2),バックデータ一覧!$G$3:$I$3,0))*10^-3</f>
        <v>3.3799999999999998E-3</v>
      </c>
      <c r="G2797" s="97">
        <f>INDEX(バックデータ一覧!$J$4:$L$27,MATCH(計算過程!B2797,バックデータ一覧!$F$4:$F$27,0),MATCH(VLOOKUP(A2797,バックデータ一覧!$T$3:$U$367,2),バックデータ一覧!$J$3:$L$3,0))*10^-3</f>
        <v>6.7499999999999999E-3</v>
      </c>
      <c r="H2797" s="97">
        <f>INDEX(バックデータ一覧!$M$4:$O$27,MATCH(計算過程!B2797,バックデータ一覧!$F$4:$F$27,0),MATCH(VLOOKUP(A2797,バックデータ一覧!$T$3:$U$367,2),バックデータ一覧!$M$3:$O$3,0))*10^-3</f>
        <v>1.0130000000000002E-2</v>
      </c>
      <c r="I2797" s="97">
        <f>INDEX(バックデータ一覧!$P$4:$R$27,MATCH(計算過程!B2797,バックデータ一覧!$F$4:$F$27,0),MATCH(VLOOKUP(A2797,バックデータ一覧!$T$3:$U$367,2),バックデータ一覧!$P$3:$R$3,0))*10^-3</f>
        <v>1.3509999999999999E-2</v>
      </c>
    </row>
    <row r="2798" spans="1:9" x14ac:dyDescent="0.15">
      <c r="A2798" s="57">
        <v>41756</v>
      </c>
      <c r="B2798" s="9" t="s">
        <v>112</v>
      </c>
      <c r="C2798" s="83">
        <f t="shared" si="130"/>
        <v>6.4800000000000005E-3</v>
      </c>
      <c r="D2798" s="82">
        <f t="shared" si="129"/>
        <v>5.9400000000000008E-3</v>
      </c>
      <c r="E2798" s="81">
        <f t="shared" si="131"/>
        <v>5.4000000000000001E-4</v>
      </c>
      <c r="F2798" s="97">
        <f>INDEX(バックデータ一覧!$G$4:$I$27,MATCH(計算過程!B2798,バックデータ一覧!$F$4:$F$27,0),MATCH(VLOOKUP(A2798,バックデータ一覧!$T$3:$U$367,2),バックデータ一覧!$G$3:$I$3,0))*10^-3</f>
        <v>5.4000000000000001E-4</v>
      </c>
      <c r="G2798" s="97">
        <f>INDEX(バックデータ一覧!$J$4:$L$27,MATCH(計算過程!B2798,バックデータ一覧!$F$4:$F$27,0),MATCH(VLOOKUP(A2798,バックデータ一覧!$T$3:$U$367,2),バックデータ一覧!$J$3:$L$3,0))*10^-3</f>
        <v>1.08E-3</v>
      </c>
      <c r="H2798" s="97">
        <f>INDEX(バックデータ一覧!$M$4:$O$27,MATCH(計算過程!B2798,バックデータ一覧!$F$4:$F$27,0),MATCH(VLOOKUP(A2798,バックデータ一覧!$T$3:$U$367,2),バックデータ一覧!$M$3:$O$3,0))*10^-3</f>
        <v>1.6299999999999999E-3</v>
      </c>
      <c r="I2798" s="97">
        <f>INDEX(バックデータ一覧!$P$4:$R$27,MATCH(計算過程!B2798,バックデータ一覧!$F$4:$F$27,0),MATCH(VLOOKUP(A2798,バックデータ一覧!$T$3:$U$367,2),バックデータ一覧!$P$3:$R$3,0))*10^-3</f>
        <v>2.1700000000000001E-3</v>
      </c>
    </row>
    <row r="2799" spans="1:9" x14ac:dyDescent="0.15">
      <c r="A2799" s="57">
        <v>41756</v>
      </c>
      <c r="B2799" s="9" t="s">
        <v>113</v>
      </c>
      <c r="C2799" s="83">
        <f t="shared" si="130"/>
        <v>6.4800000000000005E-3</v>
      </c>
      <c r="D2799" s="82">
        <f t="shared" si="129"/>
        <v>5.9400000000000008E-3</v>
      </c>
      <c r="E2799" s="81">
        <f t="shared" si="131"/>
        <v>5.4000000000000001E-4</v>
      </c>
      <c r="F2799" s="97">
        <f>INDEX(バックデータ一覧!$G$4:$I$27,MATCH(計算過程!B2799,バックデータ一覧!$F$4:$F$27,0),MATCH(VLOOKUP(A2799,バックデータ一覧!$T$3:$U$367,2),バックデータ一覧!$G$3:$I$3,0))*10^-3</f>
        <v>5.4000000000000001E-4</v>
      </c>
      <c r="G2799" s="97">
        <f>INDEX(バックデータ一覧!$J$4:$L$27,MATCH(計算過程!B2799,バックデータ一覧!$F$4:$F$27,0),MATCH(VLOOKUP(A2799,バックデータ一覧!$T$3:$U$367,2),バックデータ一覧!$J$3:$L$3,0))*10^-3</f>
        <v>1.08E-3</v>
      </c>
      <c r="H2799" s="97">
        <f>INDEX(バックデータ一覧!$M$4:$O$27,MATCH(計算過程!B2799,バックデータ一覧!$F$4:$F$27,0),MATCH(VLOOKUP(A2799,バックデータ一覧!$T$3:$U$367,2),バックデータ一覧!$M$3:$O$3,0))*10^-3</f>
        <v>1.6299999999999999E-3</v>
      </c>
      <c r="I2799" s="97">
        <f>INDEX(バックデータ一覧!$P$4:$R$27,MATCH(計算過程!B2799,バックデータ一覧!$F$4:$F$27,0),MATCH(VLOOKUP(A2799,バックデータ一覧!$T$3:$U$367,2),バックデータ一覧!$P$3:$R$3,0))*10^-3</f>
        <v>2.1700000000000001E-3</v>
      </c>
    </row>
    <row r="2800" spans="1:9" x14ac:dyDescent="0.15">
      <c r="A2800" s="57">
        <v>41756</v>
      </c>
      <c r="B2800" s="9" t="s">
        <v>114</v>
      </c>
      <c r="C2800" s="83">
        <f t="shared" si="130"/>
        <v>6.0700000000000007E-3</v>
      </c>
      <c r="D2800" s="82">
        <f t="shared" si="129"/>
        <v>5.9400000000000008E-3</v>
      </c>
      <c r="E2800" s="81">
        <f t="shared" si="131"/>
        <v>1.3000000000000002E-4</v>
      </c>
      <c r="F2800" s="97">
        <f>INDEX(バックデータ一覧!$G$4:$I$27,MATCH(計算過程!B2800,バックデータ一覧!$F$4:$F$27,0),MATCH(VLOOKUP(A2800,バックデータ一覧!$T$3:$U$367,2),バックデータ一覧!$G$3:$I$3,0))*10^-3</f>
        <v>1.3000000000000002E-4</v>
      </c>
      <c r="G2800" s="97">
        <f>INDEX(バックデータ一覧!$J$4:$L$27,MATCH(計算過程!B2800,バックデータ一覧!$F$4:$F$27,0),MATCH(VLOOKUP(A2800,バックデータ一覧!$T$3:$U$367,2),バックデータ一覧!$J$3:$L$3,0))*10^-3</f>
        <v>2.5000000000000001E-4</v>
      </c>
      <c r="H2800" s="97">
        <f>INDEX(バックデータ一覧!$M$4:$O$27,MATCH(計算過程!B2800,バックデータ一覧!$F$4:$F$27,0),MATCH(VLOOKUP(A2800,バックデータ一覧!$T$3:$U$367,2),バックデータ一覧!$M$3:$O$3,0))*10^-3</f>
        <v>3.8000000000000002E-4</v>
      </c>
      <c r="I2800" s="97">
        <f>INDEX(バックデータ一覧!$P$4:$R$27,MATCH(計算過程!B2800,バックデータ一覧!$F$4:$F$27,0),MATCH(VLOOKUP(A2800,バックデータ一覧!$T$3:$U$367,2),バックデータ一覧!$P$3:$R$3,0))*10^-3</f>
        <v>5.0000000000000001E-4</v>
      </c>
    </row>
    <row r="2801" spans="1:9" x14ac:dyDescent="0.15">
      <c r="A2801" s="57">
        <v>41756</v>
      </c>
      <c r="B2801" s="9" t="s">
        <v>115</v>
      </c>
      <c r="C2801" s="83">
        <f t="shared" si="130"/>
        <v>6.2700000000000013E-3</v>
      </c>
      <c r="D2801" s="82">
        <f t="shared" si="129"/>
        <v>5.9400000000000008E-3</v>
      </c>
      <c r="E2801" s="81">
        <f t="shared" si="131"/>
        <v>3.3E-4</v>
      </c>
      <c r="F2801" s="97">
        <f>INDEX(バックデータ一覧!$G$4:$I$27,MATCH(計算過程!B2801,バックデータ一覧!$F$4:$F$27,0),MATCH(VLOOKUP(A2801,バックデータ一覧!$T$3:$U$367,2),バックデータ一覧!$G$3:$I$3,0))*10^-3</f>
        <v>3.3E-4</v>
      </c>
      <c r="G2801" s="97">
        <f>INDEX(バックデータ一覧!$J$4:$L$27,MATCH(計算過程!B2801,バックデータ一覧!$F$4:$F$27,0),MATCH(VLOOKUP(A2801,バックデータ一覧!$T$3:$U$367,2),バックデータ一覧!$J$3:$L$3,0))*10^-3</f>
        <v>6.7000000000000002E-4</v>
      </c>
      <c r="H2801" s="97">
        <f>INDEX(バックデータ一覧!$M$4:$O$27,MATCH(計算過程!B2801,バックデータ一覧!$F$4:$F$27,0),MATCH(VLOOKUP(A2801,バックデータ一覧!$T$3:$U$367,2),バックデータ一覧!$M$3:$O$3,0))*10^-3</f>
        <v>1E-3</v>
      </c>
      <c r="I2801" s="97">
        <f>INDEX(バックデータ一覧!$P$4:$R$27,MATCH(計算過程!B2801,バックデータ一覧!$F$4:$F$27,0),MATCH(VLOOKUP(A2801,バックデータ一覧!$T$3:$U$367,2),バックデータ一覧!$P$3:$R$3,0))*10^-3</f>
        <v>1.33E-3</v>
      </c>
    </row>
    <row r="2802" spans="1:9" x14ac:dyDescent="0.15">
      <c r="A2802" s="57">
        <v>41756</v>
      </c>
      <c r="B2802" s="9" t="s">
        <v>116</v>
      </c>
      <c r="C2802" s="83">
        <f t="shared" si="130"/>
        <v>6.0700000000000007E-3</v>
      </c>
      <c r="D2802" s="82">
        <f t="shared" si="129"/>
        <v>5.9400000000000008E-3</v>
      </c>
      <c r="E2802" s="81">
        <f t="shared" si="131"/>
        <v>1.3000000000000002E-4</v>
      </c>
      <c r="F2802" s="97">
        <f>INDEX(バックデータ一覧!$G$4:$I$27,MATCH(計算過程!B2802,バックデータ一覧!$F$4:$F$27,0),MATCH(VLOOKUP(A2802,バックデータ一覧!$T$3:$U$367,2),バックデータ一覧!$G$3:$I$3,0))*10^-3</f>
        <v>1.3000000000000002E-4</v>
      </c>
      <c r="G2802" s="97">
        <f>INDEX(バックデータ一覧!$J$4:$L$27,MATCH(計算過程!B2802,バックデータ一覧!$F$4:$F$27,0),MATCH(VLOOKUP(A2802,バックデータ一覧!$T$3:$U$367,2),バックデータ一覧!$J$3:$L$3,0))*10^-3</f>
        <v>2.5000000000000001E-4</v>
      </c>
      <c r="H2802" s="97">
        <f>INDEX(バックデータ一覧!$M$4:$O$27,MATCH(計算過程!B2802,バックデータ一覧!$F$4:$F$27,0),MATCH(VLOOKUP(A2802,バックデータ一覧!$T$3:$U$367,2),バックデータ一覧!$M$3:$O$3,0))*10^-3</f>
        <v>3.8000000000000002E-4</v>
      </c>
      <c r="I2802" s="97">
        <f>INDEX(バックデータ一覧!$P$4:$R$27,MATCH(計算過程!B2802,バックデータ一覧!$F$4:$F$27,0),MATCH(VLOOKUP(A2802,バックデータ一覧!$T$3:$U$367,2),バックデータ一覧!$P$3:$R$3,0))*10^-3</f>
        <v>5.0000000000000001E-4</v>
      </c>
    </row>
    <row r="2803" spans="1:9" x14ac:dyDescent="0.15">
      <c r="A2803" s="57">
        <v>41756</v>
      </c>
      <c r="B2803" s="9" t="s">
        <v>117</v>
      </c>
      <c r="C2803" s="83">
        <f t="shared" si="130"/>
        <v>9.3200000000000002E-3</v>
      </c>
      <c r="D2803" s="82">
        <f t="shared" si="129"/>
        <v>5.9400000000000008E-3</v>
      </c>
      <c r="E2803" s="81">
        <f t="shared" si="131"/>
        <v>3.3799999999999998E-3</v>
      </c>
      <c r="F2803" s="97">
        <f>INDEX(バックデータ一覧!$G$4:$I$27,MATCH(計算過程!B2803,バックデータ一覧!$F$4:$F$27,0),MATCH(VLOOKUP(A2803,バックデータ一覧!$T$3:$U$367,2),バックデータ一覧!$G$3:$I$3,0))*10^-3</f>
        <v>3.3799999999999998E-3</v>
      </c>
      <c r="G2803" s="97">
        <f>INDEX(バックデータ一覧!$J$4:$L$27,MATCH(計算過程!B2803,バックデータ一覧!$F$4:$F$27,0),MATCH(VLOOKUP(A2803,バックデータ一覧!$T$3:$U$367,2),バックデータ一覧!$J$3:$L$3,0))*10^-3</f>
        <v>6.7499999999999999E-3</v>
      </c>
      <c r="H2803" s="97">
        <f>INDEX(バックデータ一覧!$M$4:$O$27,MATCH(計算過程!B2803,バックデータ一覧!$F$4:$F$27,0),MATCH(VLOOKUP(A2803,バックデータ一覧!$T$3:$U$367,2),バックデータ一覧!$M$3:$O$3,0))*10^-3</f>
        <v>1.0130000000000002E-2</v>
      </c>
      <c r="I2803" s="97">
        <f>INDEX(バックデータ一覧!$P$4:$R$27,MATCH(計算過程!B2803,バックデータ一覧!$F$4:$F$27,0),MATCH(VLOOKUP(A2803,バックデータ一覧!$T$3:$U$367,2),バックデータ一覧!$P$3:$R$3,0))*10^-3</f>
        <v>1.3509999999999999E-2</v>
      </c>
    </row>
    <row r="2804" spans="1:9" x14ac:dyDescent="0.15">
      <c r="A2804" s="57">
        <v>41756</v>
      </c>
      <c r="B2804" s="9" t="s">
        <v>118</v>
      </c>
      <c r="C2804" s="83">
        <f t="shared" si="130"/>
        <v>6.2700000000000013E-3</v>
      </c>
      <c r="D2804" s="82">
        <f t="shared" si="129"/>
        <v>5.9400000000000008E-3</v>
      </c>
      <c r="E2804" s="81">
        <f t="shared" si="131"/>
        <v>3.3E-4</v>
      </c>
      <c r="F2804" s="97">
        <f>INDEX(バックデータ一覧!$G$4:$I$27,MATCH(計算過程!B2804,バックデータ一覧!$F$4:$F$27,0),MATCH(VLOOKUP(A2804,バックデータ一覧!$T$3:$U$367,2),バックデータ一覧!$G$3:$I$3,0))*10^-3</f>
        <v>3.3E-4</v>
      </c>
      <c r="G2804" s="97">
        <f>INDEX(バックデータ一覧!$J$4:$L$27,MATCH(計算過程!B2804,バックデータ一覧!$F$4:$F$27,0),MATCH(VLOOKUP(A2804,バックデータ一覧!$T$3:$U$367,2),バックデータ一覧!$J$3:$L$3,0))*10^-3</f>
        <v>6.7000000000000002E-4</v>
      </c>
      <c r="H2804" s="97">
        <f>INDEX(バックデータ一覧!$M$4:$O$27,MATCH(計算過程!B2804,バックデータ一覧!$F$4:$F$27,0),MATCH(VLOOKUP(A2804,バックデータ一覧!$T$3:$U$367,2),バックデータ一覧!$M$3:$O$3,0))*10^-3</f>
        <v>1E-3</v>
      </c>
      <c r="I2804" s="97">
        <f>INDEX(バックデータ一覧!$P$4:$R$27,MATCH(計算過程!B2804,バックデータ一覧!$F$4:$F$27,0),MATCH(VLOOKUP(A2804,バックデータ一覧!$T$3:$U$367,2),バックデータ一覧!$P$3:$R$3,0))*10^-3</f>
        <v>1.33E-3</v>
      </c>
    </row>
    <row r="2805" spans="1:9" x14ac:dyDescent="0.15">
      <c r="A2805" s="57">
        <v>41756</v>
      </c>
      <c r="B2805" s="9" t="s">
        <v>119</v>
      </c>
      <c r="C2805" s="83">
        <f t="shared" si="130"/>
        <v>6.0700000000000007E-3</v>
      </c>
      <c r="D2805" s="82">
        <f t="shared" si="129"/>
        <v>5.9400000000000008E-3</v>
      </c>
      <c r="E2805" s="81">
        <f t="shared" si="131"/>
        <v>1.3000000000000002E-4</v>
      </c>
      <c r="F2805" s="97">
        <f>INDEX(バックデータ一覧!$G$4:$I$27,MATCH(計算過程!B2805,バックデータ一覧!$F$4:$F$27,0),MATCH(VLOOKUP(A2805,バックデータ一覧!$T$3:$U$367,2),バックデータ一覧!$G$3:$I$3,0))*10^-3</f>
        <v>1.3000000000000002E-4</v>
      </c>
      <c r="G2805" s="97">
        <f>INDEX(バックデータ一覧!$J$4:$L$27,MATCH(計算過程!B2805,バックデータ一覧!$F$4:$F$27,0),MATCH(VLOOKUP(A2805,バックデータ一覧!$T$3:$U$367,2),バックデータ一覧!$J$3:$L$3,0))*10^-3</f>
        <v>2.5000000000000001E-4</v>
      </c>
      <c r="H2805" s="97">
        <f>INDEX(バックデータ一覧!$M$4:$O$27,MATCH(計算過程!B2805,バックデータ一覧!$F$4:$F$27,0),MATCH(VLOOKUP(A2805,バックデータ一覧!$T$3:$U$367,2),バックデータ一覧!$M$3:$O$3,0))*10^-3</f>
        <v>3.8000000000000002E-4</v>
      </c>
      <c r="I2805" s="97">
        <f>INDEX(バックデータ一覧!$P$4:$R$27,MATCH(計算過程!B2805,バックデータ一覧!$F$4:$F$27,0),MATCH(VLOOKUP(A2805,バックデータ一覧!$T$3:$U$367,2),バックデータ一覧!$P$3:$R$3,0))*10^-3</f>
        <v>5.0000000000000001E-4</v>
      </c>
    </row>
    <row r="2806" spans="1:9" x14ac:dyDescent="0.15">
      <c r="A2806" s="57">
        <v>41756</v>
      </c>
      <c r="B2806" s="9" t="s">
        <v>120</v>
      </c>
      <c r="C2806" s="83">
        <f t="shared" si="130"/>
        <v>6.0700000000000007E-3</v>
      </c>
      <c r="D2806" s="82">
        <f t="shared" si="129"/>
        <v>5.9400000000000008E-3</v>
      </c>
      <c r="E2806" s="81">
        <f t="shared" si="131"/>
        <v>1.3000000000000002E-4</v>
      </c>
      <c r="F2806" s="97">
        <f>INDEX(バックデータ一覧!$G$4:$I$27,MATCH(計算過程!B2806,バックデータ一覧!$F$4:$F$27,0),MATCH(VLOOKUP(A2806,バックデータ一覧!$T$3:$U$367,2),バックデータ一覧!$G$3:$I$3,0))*10^-3</f>
        <v>1.3000000000000002E-4</v>
      </c>
      <c r="G2806" s="97">
        <f>INDEX(バックデータ一覧!$J$4:$L$27,MATCH(計算過程!B2806,バックデータ一覧!$F$4:$F$27,0),MATCH(VLOOKUP(A2806,バックデータ一覧!$T$3:$U$367,2),バックデータ一覧!$J$3:$L$3,0))*10^-3</f>
        <v>2.5000000000000001E-4</v>
      </c>
      <c r="H2806" s="97">
        <f>INDEX(バックデータ一覧!$M$4:$O$27,MATCH(計算過程!B2806,バックデータ一覧!$F$4:$F$27,0),MATCH(VLOOKUP(A2806,バックデータ一覧!$T$3:$U$367,2),バックデータ一覧!$M$3:$O$3,0))*10^-3</f>
        <v>3.8000000000000002E-4</v>
      </c>
      <c r="I2806" s="97">
        <f>INDEX(バックデータ一覧!$P$4:$R$27,MATCH(計算過程!B2806,バックデータ一覧!$F$4:$F$27,0),MATCH(VLOOKUP(A2806,バックデータ一覧!$T$3:$U$367,2),バックデータ一覧!$P$3:$R$3,0))*10^-3</f>
        <v>5.0000000000000001E-4</v>
      </c>
    </row>
    <row r="2807" spans="1:9" x14ac:dyDescent="0.15">
      <c r="A2807" s="57">
        <v>41756</v>
      </c>
      <c r="B2807" s="9" t="s">
        <v>121</v>
      </c>
      <c r="C2807" s="83">
        <f t="shared" si="130"/>
        <v>6.2700000000000013E-3</v>
      </c>
      <c r="D2807" s="82">
        <f t="shared" si="129"/>
        <v>5.9400000000000008E-3</v>
      </c>
      <c r="E2807" s="81">
        <f t="shared" si="131"/>
        <v>3.3E-4</v>
      </c>
      <c r="F2807" s="97">
        <f>INDEX(バックデータ一覧!$G$4:$I$27,MATCH(計算過程!B2807,バックデータ一覧!$F$4:$F$27,0),MATCH(VLOOKUP(A2807,バックデータ一覧!$T$3:$U$367,2),バックデータ一覧!$G$3:$I$3,0))*10^-3</f>
        <v>3.3E-4</v>
      </c>
      <c r="G2807" s="97">
        <f>INDEX(バックデータ一覧!$J$4:$L$27,MATCH(計算過程!B2807,バックデータ一覧!$F$4:$F$27,0),MATCH(VLOOKUP(A2807,バックデータ一覧!$T$3:$U$367,2),バックデータ一覧!$J$3:$L$3,0))*10^-3</f>
        <v>6.7000000000000002E-4</v>
      </c>
      <c r="H2807" s="97">
        <f>INDEX(バックデータ一覧!$M$4:$O$27,MATCH(計算過程!B2807,バックデータ一覧!$F$4:$F$27,0),MATCH(VLOOKUP(A2807,バックデータ一覧!$T$3:$U$367,2),バックデータ一覧!$M$3:$O$3,0))*10^-3</f>
        <v>1E-3</v>
      </c>
      <c r="I2807" s="97">
        <f>INDEX(バックデータ一覧!$P$4:$R$27,MATCH(計算過程!B2807,バックデータ一覧!$F$4:$F$27,0),MATCH(VLOOKUP(A2807,バックデータ一覧!$T$3:$U$367,2),バックデータ一覧!$P$3:$R$3,0))*10^-3</f>
        <v>1.33E-3</v>
      </c>
    </row>
    <row r="2808" spans="1:9" x14ac:dyDescent="0.15">
      <c r="A2808" s="57">
        <v>41756</v>
      </c>
      <c r="B2808" s="9" t="s">
        <v>122</v>
      </c>
      <c r="C2808" s="83">
        <f t="shared" si="130"/>
        <v>6.2700000000000013E-3</v>
      </c>
      <c r="D2808" s="82">
        <f t="shared" si="129"/>
        <v>5.9400000000000008E-3</v>
      </c>
      <c r="E2808" s="81">
        <f t="shared" si="131"/>
        <v>3.3E-4</v>
      </c>
      <c r="F2808" s="97">
        <f>INDEX(バックデータ一覧!$G$4:$I$27,MATCH(計算過程!B2808,バックデータ一覧!$F$4:$F$27,0),MATCH(VLOOKUP(A2808,バックデータ一覧!$T$3:$U$367,2),バックデータ一覧!$G$3:$I$3,0))*10^-3</f>
        <v>3.3E-4</v>
      </c>
      <c r="G2808" s="97">
        <f>INDEX(バックデータ一覧!$J$4:$L$27,MATCH(計算過程!B2808,バックデータ一覧!$F$4:$F$27,0),MATCH(VLOOKUP(A2808,バックデータ一覧!$T$3:$U$367,2),バックデータ一覧!$J$3:$L$3,0))*10^-3</f>
        <v>6.7000000000000002E-4</v>
      </c>
      <c r="H2808" s="97">
        <f>INDEX(バックデータ一覧!$M$4:$O$27,MATCH(計算過程!B2808,バックデータ一覧!$F$4:$F$27,0),MATCH(VLOOKUP(A2808,バックデータ一覧!$T$3:$U$367,2),バックデータ一覧!$M$3:$O$3,0))*10^-3</f>
        <v>1E-3</v>
      </c>
      <c r="I2808" s="97">
        <f>INDEX(バックデータ一覧!$P$4:$R$27,MATCH(計算過程!B2808,バックデータ一覧!$F$4:$F$27,0),MATCH(VLOOKUP(A2808,バックデータ一覧!$T$3:$U$367,2),バックデータ一覧!$P$3:$R$3,0))*10^-3</f>
        <v>1.33E-3</v>
      </c>
    </row>
    <row r="2809" spans="1:9" x14ac:dyDescent="0.15">
      <c r="A2809" s="57">
        <v>41756</v>
      </c>
      <c r="B2809" s="9" t="s">
        <v>123</v>
      </c>
      <c r="C2809" s="83">
        <f t="shared" si="130"/>
        <v>1.2360000000000001E-2</v>
      </c>
      <c r="D2809" s="82">
        <f t="shared" si="129"/>
        <v>5.9400000000000008E-3</v>
      </c>
      <c r="E2809" s="81">
        <f t="shared" si="131"/>
        <v>6.4200000000000004E-3</v>
      </c>
      <c r="F2809" s="97">
        <f>INDEX(バックデータ一覧!$G$4:$I$27,MATCH(計算過程!B2809,バックデータ一覧!$F$4:$F$27,0),MATCH(VLOOKUP(A2809,バックデータ一覧!$T$3:$U$367,2),バックデータ一覧!$G$3:$I$3,0))*10^-3</f>
        <v>6.4200000000000004E-3</v>
      </c>
      <c r="G2809" s="97">
        <f>INDEX(バックデータ一覧!$J$4:$L$27,MATCH(計算過程!B2809,バックデータ一覧!$F$4:$F$27,0),MATCH(VLOOKUP(A2809,バックデータ一覧!$T$3:$U$367,2),バックデータ一覧!$J$3:$L$3,0))*10^-3</f>
        <v>1.2840000000000001E-2</v>
      </c>
      <c r="H2809" s="97">
        <f>INDEX(バックデータ一覧!$M$4:$O$27,MATCH(計算過程!B2809,バックデータ一覧!$F$4:$F$27,0),MATCH(VLOOKUP(A2809,バックデータ一覧!$T$3:$U$367,2),バックデータ一覧!$M$3:$O$3,0))*10^-3</f>
        <v>1.9260000000000003E-2</v>
      </c>
      <c r="I2809" s="97">
        <f>INDEX(バックデータ一覧!$P$4:$R$27,MATCH(計算過程!B2809,バックデータ一覧!$F$4:$F$27,0),MATCH(VLOOKUP(A2809,バックデータ一覧!$T$3:$U$367,2),バックデータ一覧!$P$3:$R$3,0))*10^-3</f>
        <v>2.5680000000000001E-2</v>
      </c>
    </row>
    <row r="2810" spans="1:9" x14ac:dyDescent="0.15">
      <c r="A2810" s="57">
        <v>41756</v>
      </c>
      <c r="B2810" s="9" t="s">
        <v>124</v>
      </c>
      <c r="C2810" s="83">
        <f t="shared" si="130"/>
        <v>1.2360000000000001E-2</v>
      </c>
      <c r="D2810" s="82">
        <f t="shared" si="129"/>
        <v>5.9400000000000008E-3</v>
      </c>
      <c r="E2810" s="81">
        <f t="shared" si="131"/>
        <v>6.4200000000000004E-3</v>
      </c>
      <c r="F2810" s="97">
        <f>INDEX(バックデータ一覧!$G$4:$I$27,MATCH(計算過程!B2810,バックデータ一覧!$F$4:$F$27,0),MATCH(VLOOKUP(A2810,バックデータ一覧!$T$3:$U$367,2),バックデータ一覧!$G$3:$I$3,0))*10^-3</f>
        <v>6.4200000000000004E-3</v>
      </c>
      <c r="G2810" s="97">
        <f>INDEX(バックデータ一覧!$J$4:$L$27,MATCH(計算過程!B2810,バックデータ一覧!$F$4:$F$27,0),MATCH(VLOOKUP(A2810,バックデータ一覧!$T$3:$U$367,2),バックデータ一覧!$J$3:$L$3,0))*10^-3</f>
        <v>1.2840000000000001E-2</v>
      </c>
      <c r="H2810" s="97">
        <f>INDEX(バックデータ一覧!$M$4:$O$27,MATCH(計算過程!B2810,バックデータ一覧!$F$4:$F$27,0),MATCH(VLOOKUP(A2810,バックデータ一覧!$T$3:$U$367,2),バックデータ一覧!$M$3:$O$3,0))*10^-3</f>
        <v>1.9260000000000003E-2</v>
      </c>
      <c r="I2810" s="97">
        <f>INDEX(バックデータ一覧!$P$4:$R$27,MATCH(計算過程!B2810,バックデータ一覧!$F$4:$F$27,0),MATCH(VLOOKUP(A2810,バックデータ一覧!$T$3:$U$367,2),バックデータ一覧!$P$3:$R$3,0))*10^-3</f>
        <v>2.5680000000000001E-2</v>
      </c>
    </row>
    <row r="2811" spans="1:9" x14ac:dyDescent="0.15">
      <c r="A2811" s="57">
        <v>41756</v>
      </c>
      <c r="B2811" s="9" t="s">
        <v>125</v>
      </c>
      <c r="C2811" s="83">
        <f t="shared" si="130"/>
        <v>6.2700000000000013E-3</v>
      </c>
      <c r="D2811" s="82">
        <f t="shared" si="129"/>
        <v>5.9400000000000008E-3</v>
      </c>
      <c r="E2811" s="81">
        <f t="shared" si="131"/>
        <v>3.3E-4</v>
      </c>
      <c r="F2811" s="97">
        <f>INDEX(バックデータ一覧!$G$4:$I$27,MATCH(計算過程!B2811,バックデータ一覧!$F$4:$F$27,0),MATCH(VLOOKUP(A2811,バックデータ一覧!$T$3:$U$367,2),バックデータ一覧!$G$3:$I$3,0))*10^-3</f>
        <v>3.3E-4</v>
      </c>
      <c r="G2811" s="97">
        <f>INDEX(バックデータ一覧!$J$4:$L$27,MATCH(計算過程!B2811,バックデータ一覧!$F$4:$F$27,0),MATCH(VLOOKUP(A2811,バックデータ一覧!$T$3:$U$367,2),バックデータ一覧!$J$3:$L$3,0))*10^-3</f>
        <v>6.7000000000000002E-4</v>
      </c>
      <c r="H2811" s="97">
        <f>INDEX(バックデータ一覧!$M$4:$O$27,MATCH(計算過程!B2811,バックデータ一覧!$F$4:$F$27,0),MATCH(VLOOKUP(A2811,バックデータ一覧!$T$3:$U$367,2),バックデータ一覧!$M$3:$O$3,0))*10^-3</f>
        <v>1E-3</v>
      </c>
      <c r="I2811" s="97">
        <f>INDEX(バックデータ一覧!$P$4:$R$27,MATCH(計算過程!B2811,バックデータ一覧!$F$4:$F$27,0),MATCH(VLOOKUP(A2811,バックデータ一覧!$T$3:$U$367,2),バックデータ一覧!$P$3:$R$3,0))*10^-3</f>
        <v>1.33E-3</v>
      </c>
    </row>
    <row r="2812" spans="1:9" x14ac:dyDescent="0.15">
      <c r="A2812" s="57">
        <v>41756</v>
      </c>
      <c r="B2812" s="9" t="s">
        <v>126</v>
      </c>
      <c r="C2812" s="83">
        <f t="shared" si="130"/>
        <v>6.2700000000000013E-3</v>
      </c>
      <c r="D2812" s="82">
        <f t="shared" si="129"/>
        <v>5.9400000000000008E-3</v>
      </c>
      <c r="E2812" s="81">
        <f t="shared" si="131"/>
        <v>3.3E-4</v>
      </c>
      <c r="F2812" s="97">
        <f>INDEX(バックデータ一覧!$G$4:$I$27,MATCH(計算過程!B2812,バックデータ一覧!$F$4:$F$27,0),MATCH(VLOOKUP(A2812,バックデータ一覧!$T$3:$U$367,2),バックデータ一覧!$G$3:$I$3,0))*10^-3</f>
        <v>3.3E-4</v>
      </c>
      <c r="G2812" s="97">
        <f>INDEX(バックデータ一覧!$J$4:$L$27,MATCH(計算過程!B2812,バックデータ一覧!$F$4:$F$27,0),MATCH(VLOOKUP(A2812,バックデータ一覧!$T$3:$U$367,2),バックデータ一覧!$J$3:$L$3,0))*10^-3</f>
        <v>6.7000000000000002E-4</v>
      </c>
      <c r="H2812" s="97">
        <f>INDEX(バックデータ一覧!$M$4:$O$27,MATCH(計算過程!B2812,バックデータ一覧!$F$4:$F$27,0),MATCH(VLOOKUP(A2812,バックデータ一覧!$T$3:$U$367,2),バックデータ一覧!$M$3:$O$3,0))*10^-3</f>
        <v>1E-3</v>
      </c>
      <c r="I2812" s="97">
        <f>INDEX(バックデータ一覧!$P$4:$R$27,MATCH(計算過程!B2812,バックデータ一覧!$F$4:$F$27,0),MATCH(VLOOKUP(A2812,バックデータ一覧!$T$3:$U$367,2),バックデータ一覧!$P$3:$R$3,0))*10^-3</f>
        <v>1.33E-3</v>
      </c>
    </row>
    <row r="2813" spans="1:9" x14ac:dyDescent="0.15">
      <c r="A2813" s="57">
        <v>41756</v>
      </c>
      <c r="B2813" s="9" t="s">
        <v>127</v>
      </c>
      <c r="C2813" s="83">
        <f t="shared" si="130"/>
        <v>1.2220000000000002E-2</v>
      </c>
      <c r="D2813" s="82">
        <f t="shared" si="129"/>
        <v>5.9400000000000008E-3</v>
      </c>
      <c r="E2813" s="81">
        <f t="shared" si="131"/>
        <v>6.28E-3</v>
      </c>
      <c r="F2813" s="97">
        <f>INDEX(バックデータ一覧!$G$4:$I$27,MATCH(計算過程!B2813,バックデータ一覧!$F$4:$F$27,0),MATCH(VLOOKUP(A2813,バックデータ一覧!$T$3:$U$367,2),バックデータ一覧!$G$3:$I$3,0))*10^-3</f>
        <v>6.28E-3</v>
      </c>
      <c r="G2813" s="97">
        <f>INDEX(バックデータ一覧!$J$4:$L$27,MATCH(計算過程!B2813,バックデータ一覧!$F$4:$F$27,0),MATCH(VLOOKUP(A2813,バックデータ一覧!$T$3:$U$367,2),バックデータ一覧!$J$3:$L$3,0))*10^-3</f>
        <v>1.256E-2</v>
      </c>
      <c r="H2813" s="97">
        <f>INDEX(バックデータ一覧!$M$4:$O$27,MATCH(計算過程!B2813,バックデータ一覧!$F$4:$F$27,0),MATCH(VLOOKUP(A2813,バックデータ一覧!$T$3:$U$367,2),バックデータ一覧!$M$3:$O$3,0))*10^-3</f>
        <v>1.8839999999999999E-2</v>
      </c>
      <c r="I2813" s="97">
        <f>INDEX(バックデータ一覧!$P$4:$R$27,MATCH(計算過程!B2813,バックデータ一覧!$F$4:$F$27,0),MATCH(VLOOKUP(A2813,バックデータ一覧!$T$3:$U$367,2),バックデータ一覧!$P$3:$R$3,0))*10^-3</f>
        <v>2.512E-2</v>
      </c>
    </row>
    <row r="2814" spans="1:9" x14ac:dyDescent="0.15">
      <c r="A2814" s="57">
        <v>41756</v>
      </c>
      <c r="B2814" s="9" t="s">
        <v>128</v>
      </c>
      <c r="C2814" s="83">
        <f t="shared" si="130"/>
        <v>1.2640000000000002E-2</v>
      </c>
      <c r="D2814" s="82">
        <f t="shared" si="129"/>
        <v>5.9400000000000008E-3</v>
      </c>
      <c r="E2814" s="81">
        <f t="shared" si="131"/>
        <v>6.7000000000000002E-3</v>
      </c>
      <c r="F2814" s="97">
        <f>INDEX(バックデータ一覧!$G$4:$I$27,MATCH(計算過程!B2814,バックデータ一覧!$F$4:$F$27,0),MATCH(VLOOKUP(A2814,バックデータ一覧!$T$3:$U$367,2),バックデータ一覧!$G$3:$I$3,0))*10^-3</f>
        <v>6.7000000000000002E-3</v>
      </c>
      <c r="G2814" s="97">
        <f>INDEX(バックデータ一覧!$J$4:$L$27,MATCH(計算過程!B2814,バックデータ一覧!$F$4:$F$27,0),MATCH(VLOOKUP(A2814,バックデータ一覧!$T$3:$U$367,2),バックデータ一覧!$J$3:$L$3,0))*10^-3</f>
        <v>1.3390000000000001E-2</v>
      </c>
      <c r="H2814" s="97">
        <f>INDEX(バックデータ一覧!$M$4:$O$27,MATCH(計算過程!B2814,バックデータ一覧!$F$4:$F$27,0),MATCH(VLOOKUP(A2814,バックデータ一覧!$T$3:$U$367,2),バックデータ一覧!$M$3:$O$3,0))*10^-3</f>
        <v>2.009E-2</v>
      </c>
      <c r="I2814" s="97">
        <f>INDEX(バックデータ一覧!$P$4:$R$27,MATCH(計算過程!B2814,バックデータ一覧!$F$4:$F$27,0),MATCH(VLOOKUP(A2814,バックデータ一覧!$T$3:$U$367,2),バックデータ一覧!$P$3:$R$3,0))*10^-3</f>
        <v>2.6790000000000001E-2</v>
      </c>
    </row>
    <row r="2815" spans="1:9" x14ac:dyDescent="0.15">
      <c r="A2815" s="57">
        <v>41757</v>
      </c>
      <c r="B2815" s="9" t="s">
        <v>105</v>
      </c>
      <c r="C2815" s="83">
        <f t="shared" si="130"/>
        <v>6.0700000000000007E-3</v>
      </c>
      <c r="D2815" s="82">
        <f t="shared" si="129"/>
        <v>5.9400000000000008E-3</v>
      </c>
      <c r="E2815" s="81">
        <f t="shared" si="131"/>
        <v>1.3000000000000002E-4</v>
      </c>
      <c r="F2815" s="97">
        <f>INDEX(バックデータ一覧!$G$4:$I$27,MATCH(計算過程!B2815,バックデータ一覧!$F$4:$F$27,0),MATCH(VLOOKUP(A2815,バックデータ一覧!$T$3:$U$367,2),バックデータ一覧!$G$3:$I$3,0))*10^-3</f>
        <v>1.3000000000000002E-4</v>
      </c>
      <c r="G2815" s="97">
        <f>INDEX(バックデータ一覧!$J$4:$L$27,MATCH(計算過程!B2815,バックデータ一覧!$F$4:$F$27,0),MATCH(VLOOKUP(A2815,バックデータ一覧!$T$3:$U$367,2),バックデータ一覧!$J$3:$L$3,0))*10^-3</f>
        <v>2.5000000000000001E-4</v>
      </c>
      <c r="H2815" s="97">
        <f>INDEX(バックデータ一覧!$M$4:$O$27,MATCH(計算過程!B2815,バックデータ一覧!$F$4:$F$27,0),MATCH(VLOOKUP(A2815,バックデータ一覧!$T$3:$U$367,2),バックデータ一覧!$M$3:$O$3,0))*10^-3</f>
        <v>3.8000000000000002E-4</v>
      </c>
      <c r="I2815" s="97">
        <f>INDEX(バックデータ一覧!$P$4:$R$27,MATCH(計算過程!B2815,バックデータ一覧!$F$4:$F$27,0),MATCH(VLOOKUP(A2815,バックデータ一覧!$T$3:$U$367,2),バックデータ一覧!$P$3:$R$3,0))*10^-3</f>
        <v>5.0000000000000001E-4</v>
      </c>
    </row>
    <row r="2816" spans="1:9" x14ac:dyDescent="0.15">
      <c r="A2816" s="57">
        <v>41757</v>
      </c>
      <c r="B2816" s="9" t="s">
        <v>106</v>
      </c>
      <c r="C2816" s="83">
        <f t="shared" si="130"/>
        <v>6.0700000000000007E-3</v>
      </c>
      <c r="D2816" s="82">
        <f t="shared" si="129"/>
        <v>5.9400000000000008E-3</v>
      </c>
      <c r="E2816" s="81">
        <f t="shared" si="131"/>
        <v>1.3000000000000002E-4</v>
      </c>
      <c r="F2816" s="97">
        <f>INDEX(バックデータ一覧!$G$4:$I$27,MATCH(計算過程!B2816,バックデータ一覧!$F$4:$F$27,0),MATCH(VLOOKUP(A2816,バックデータ一覧!$T$3:$U$367,2),バックデータ一覧!$G$3:$I$3,0))*10^-3</f>
        <v>1.3000000000000002E-4</v>
      </c>
      <c r="G2816" s="97">
        <f>INDEX(バックデータ一覧!$J$4:$L$27,MATCH(計算過程!B2816,バックデータ一覧!$F$4:$F$27,0),MATCH(VLOOKUP(A2816,バックデータ一覧!$T$3:$U$367,2),バックデータ一覧!$J$3:$L$3,0))*10^-3</f>
        <v>2.5000000000000001E-4</v>
      </c>
      <c r="H2816" s="97">
        <f>INDEX(バックデータ一覧!$M$4:$O$27,MATCH(計算過程!B2816,バックデータ一覧!$F$4:$F$27,0),MATCH(VLOOKUP(A2816,バックデータ一覧!$T$3:$U$367,2),バックデータ一覧!$M$3:$O$3,0))*10^-3</f>
        <v>3.8000000000000002E-4</v>
      </c>
      <c r="I2816" s="97">
        <f>INDEX(バックデータ一覧!$P$4:$R$27,MATCH(計算過程!B2816,バックデータ一覧!$F$4:$F$27,0),MATCH(VLOOKUP(A2816,バックデータ一覧!$T$3:$U$367,2),バックデータ一覧!$P$3:$R$3,0))*10^-3</f>
        <v>5.0000000000000001E-4</v>
      </c>
    </row>
    <row r="2817" spans="1:9" x14ac:dyDescent="0.15">
      <c r="A2817" s="57">
        <v>41757</v>
      </c>
      <c r="B2817" s="9" t="s">
        <v>107</v>
      </c>
      <c r="C2817" s="83">
        <f t="shared" si="130"/>
        <v>6.0700000000000007E-3</v>
      </c>
      <c r="D2817" s="82">
        <f t="shared" si="129"/>
        <v>5.9400000000000008E-3</v>
      </c>
      <c r="E2817" s="81">
        <f t="shared" si="131"/>
        <v>1.3000000000000002E-4</v>
      </c>
      <c r="F2817" s="97">
        <f>INDEX(バックデータ一覧!$G$4:$I$27,MATCH(計算過程!B2817,バックデータ一覧!$F$4:$F$27,0),MATCH(VLOOKUP(A2817,バックデータ一覧!$T$3:$U$367,2),バックデータ一覧!$G$3:$I$3,0))*10^-3</f>
        <v>1.3000000000000002E-4</v>
      </c>
      <c r="G2817" s="97">
        <f>INDEX(バックデータ一覧!$J$4:$L$27,MATCH(計算過程!B2817,バックデータ一覧!$F$4:$F$27,0),MATCH(VLOOKUP(A2817,バックデータ一覧!$T$3:$U$367,2),バックデータ一覧!$J$3:$L$3,0))*10^-3</f>
        <v>2.5000000000000001E-4</v>
      </c>
      <c r="H2817" s="97">
        <f>INDEX(バックデータ一覧!$M$4:$O$27,MATCH(計算過程!B2817,バックデータ一覧!$F$4:$F$27,0),MATCH(VLOOKUP(A2817,バックデータ一覧!$T$3:$U$367,2),バックデータ一覧!$M$3:$O$3,0))*10^-3</f>
        <v>3.8000000000000002E-4</v>
      </c>
      <c r="I2817" s="97">
        <f>INDEX(バックデータ一覧!$P$4:$R$27,MATCH(計算過程!B2817,バックデータ一覧!$F$4:$F$27,0),MATCH(VLOOKUP(A2817,バックデータ一覧!$T$3:$U$367,2),バックデータ一覧!$P$3:$R$3,0))*10^-3</f>
        <v>5.0000000000000001E-4</v>
      </c>
    </row>
    <row r="2818" spans="1:9" x14ac:dyDescent="0.15">
      <c r="A2818" s="57">
        <v>41757</v>
      </c>
      <c r="B2818" s="9" t="s">
        <v>108</v>
      </c>
      <c r="C2818" s="83">
        <f t="shared" si="130"/>
        <v>6.0700000000000007E-3</v>
      </c>
      <c r="D2818" s="82">
        <f t="shared" si="129"/>
        <v>5.9400000000000008E-3</v>
      </c>
      <c r="E2818" s="81">
        <f t="shared" si="131"/>
        <v>1.3000000000000002E-4</v>
      </c>
      <c r="F2818" s="97">
        <f>INDEX(バックデータ一覧!$G$4:$I$27,MATCH(計算過程!B2818,バックデータ一覧!$F$4:$F$27,0),MATCH(VLOOKUP(A2818,バックデータ一覧!$T$3:$U$367,2),バックデータ一覧!$G$3:$I$3,0))*10^-3</f>
        <v>1.3000000000000002E-4</v>
      </c>
      <c r="G2818" s="97">
        <f>INDEX(バックデータ一覧!$J$4:$L$27,MATCH(計算過程!B2818,バックデータ一覧!$F$4:$F$27,0),MATCH(VLOOKUP(A2818,バックデータ一覧!$T$3:$U$367,2),バックデータ一覧!$J$3:$L$3,0))*10^-3</f>
        <v>2.5000000000000001E-4</v>
      </c>
      <c r="H2818" s="97">
        <f>INDEX(バックデータ一覧!$M$4:$O$27,MATCH(計算過程!B2818,バックデータ一覧!$F$4:$F$27,0),MATCH(VLOOKUP(A2818,バックデータ一覧!$T$3:$U$367,2),バックデータ一覧!$M$3:$O$3,0))*10^-3</f>
        <v>3.8000000000000002E-4</v>
      </c>
      <c r="I2818" s="97">
        <f>INDEX(バックデータ一覧!$P$4:$R$27,MATCH(計算過程!B2818,バックデータ一覧!$F$4:$F$27,0),MATCH(VLOOKUP(A2818,バックデータ一覧!$T$3:$U$367,2),バックデータ一覧!$P$3:$R$3,0))*10^-3</f>
        <v>5.0000000000000001E-4</v>
      </c>
    </row>
    <row r="2819" spans="1:9" x14ac:dyDescent="0.15">
      <c r="A2819" s="57">
        <v>41757</v>
      </c>
      <c r="B2819" s="9" t="s">
        <v>109</v>
      </c>
      <c r="C2819" s="83">
        <f t="shared" si="130"/>
        <v>6.0700000000000007E-3</v>
      </c>
      <c r="D2819" s="82">
        <f t="shared" si="129"/>
        <v>5.9400000000000008E-3</v>
      </c>
      <c r="E2819" s="81">
        <f t="shared" si="131"/>
        <v>1.3000000000000002E-4</v>
      </c>
      <c r="F2819" s="97">
        <f>INDEX(バックデータ一覧!$G$4:$I$27,MATCH(計算過程!B2819,バックデータ一覧!$F$4:$F$27,0),MATCH(VLOOKUP(A2819,バックデータ一覧!$T$3:$U$367,2),バックデータ一覧!$G$3:$I$3,0))*10^-3</f>
        <v>1.3000000000000002E-4</v>
      </c>
      <c r="G2819" s="97">
        <f>INDEX(バックデータ一覧!$J$4:$L$27,MATCH(計算過程!B2819,バックデータ一覧!$F$4:$F$27,0),MATCH(VLOOKUP(A2819,バックデータ一覧!$T$3:$U$367,2),バックデータ一覧!$J$3:$L$3,0))*10^-3</f>
        <v>2.5000000000000001E-4</v>
      </c>
      <c r="H2819" s="97">
        <f>INDEX(バックデータ一覧!$M$4:$O$27,MATCH(計算過程!B2819,バックデータ一覧!$F$4:$F$27,0),MATCH(VLOOKUP(A2819,バックデータ一覧!$T$3:$U$367,2),バックデータ一覧!$M$3:$O$3,0))*10^-3</f>
        <v>3.8000000000000002E-4</v>
      </c>
      <c r="I2819" s="97">
        <f>INDEX(バックデータ一覧!$P$4:$R$27,MATCH(計算過程!B2819,バックデータ一覧!$F$4:$F$27,0),MATCH(VLOOKUP(A2819,バックデータ一覧!$T$3:$U$367,2),バックデータ一覧!$P$3:$R$3,0))*10^-3</f>
        <v>5.0000000000000001E-4</v>
      </c>
    </row>
    <row r="2820" spans="1:9" x14ac:dyDescent="0.15">
      <c r="A2820" s="57">
        <v>41757</v>
      </c>
      <c r="B2820" s="9" t="s">
        <v>110</v>
      </c>
      <c r="C2820" s="83">
        <f t="shared" si="130"/>
        <v>6.0700000000000007E-3</v>
      </c>
      <c r="D2820" s="82">
        <f t="shared" si="129"/>
        <v>5.9400000000000008E-3</v>
      </c>
      <c r="E2820" s="81">
        <f t="shared" si="131"/>
        <v>1.3000000000000002E-4</v>
      </c>
      <c r="F2820" s="97">
        <f>INDEX(バックデータ一覧!$G$4:$I$27,MATCH(計算過程!B2820,バックデータ一覧!$F$4:$F$27,0),MATCH(VLOOKUP(A2820,バックデータ一覧!$T$3:$U$367,2),バックデータ一覧!$G$3:$I$3,0))*10^-3</f>
        <v>1.3000000000000002E-4</v>
      </c>
      <c r="G2820" s="97">
        <f>INDEX(バックデータ一覧!$J$4:$L$27,MATCH(計算過程!B2820,バックデータ一覧!$F$4:$F$27,0),MATCH(VLOOKUP(A2820,バックデータ一覧!$T$3:$U$367,2),バックデータ一覧!$J$3:$L$3,0))*10^-3</f>
        <v>2.5000000000000001E-4</v>
      </c>
      <c r="H2820" s="97">
        <f>INDEX(バックデータ一覧!$M$4:$O$27,MATCH(計算過程!B2820,バックデータ一覧!$F$4:$F$27,0),MATCH(VLOOKUP(A2820,バックデータ一覧!$T$3:$U$367,2),バックデータ一覧!$M$3:$O$3,0))*10^-3</f>
        <v>3.8000000000000002E-4</v>
      </c>
      <c r="I2820" s="97">
        <f>INDEX(バックデータ一覧!$P$4:$R$27,MATCH(計算過程!B2820,バックデータ一覧!$F$4:$F$27,0),MATCH(VLOOKUP(A2820,バックデータ一覧!$T$3:$U$367,2),バックデータ一覧!$P$3:$R$3,0))*10^-3</f>
        <v>5.0000000000000001E-4</v>
      </c>
    </row>
    <row r="2821" spans="1:9" x14ac:dyDescent="0.15">
      <c r="A2821" s="57">
        <v>41757</v>
      </c>
      <c r="B2821" s="9" t="s">
        <v>111</v>
      </c>
      <c r="C2821" s="83">
        <f t="shared" si="130"/>
        <v>9.3200000000000002E-3</v>
      </c>
      <c r="D2821" s="82">
        <f t="shared" si="129"/>
        <v>5.9400000000000008E-3</v>
      </c>
      <c r="E2821" s="81">
        <f t="shared" si="131"/>
        <v>3.3799999999999998E-3</v>
      </c>
      <c r="F2821" s="97">
        <f>INDEX(バックデータ一覧!$G$4:$I$27,MATCH(計算過程!B2821,バックデータ一覧!$F$4:$F$27,0),MATCH(VLOOKUP(A2821,バックデータ一覧!$T$3:$U$367,2),バックデータ一覧!$G$3:$I$3,0))*10^-3</f>
        <v>3.3799999999999998E-3</v>
      </c>
      <c r="G2821" s="97">
        <f>INDEX(バックデータ一覧!$J$4:$L$27,MATCH(計算過程!B2821,バックデータ一覧!$F$4:$F$27,0),MATCH(VLOOKUP(A2821,バックデータ一覧!$T$3:$U$367,2),バックデータ一覧!$J$3:$L$3,0))*10^-3</f>
        <v>6.7499999999999999E-3</v>
      </c>
      <c r="H2821" s="97">
        <f>INDEX(バックデータ一覧!$M$4:$O$27,MATCH(計算過程!B2821,バックデータ一覧!$F$4:$F$27,0),MATCH(VLOOKUP(A2821,バックデータ一覧!$T$3:$U$367,2),バックデータ一覧!$M$3:$O$3,0))*10^-3</f>
        <v>1.0130000000000002E-2</v>
      </c>
      <c r="I2821" s="97">
        <f>INDEX(バックデータ一覧!$P$4:$R$27,MATCH(計算過程!B2821,バックデータ一覧!$F$4:$F$27,0),MATCH(VLOOKUP(A2821,バックデータ一覧!$T$3:$U$367,2),バックデータ一覧!$P$3:$R$3,0))*10^-3</f>
        <v>1.3509999999999999E-2</v>
      </c>
    </row>
    <row r="2822" spans="1:9" x14ac:dyDescent="0.15">
      <c r="A2822" s="57">
        <v>41757</v>
      </c>
      <c r="B2822" s="9" t="s">
        <v>112</v>
      </c>
      <c r="C2822" s="83">
        <f t="shared" si="130"/>
        <v>6.4800000000000005E-3</v>
      </c>
      <c r="D2822" s="82">
        <f t="shared" si="129"/>
        <v>5.9400000000000008E-3</v>
      </c>
      <c r="E2822" s="81">
        <f t="shared" si="131"/>
        <v>5.4000000000000001E-4</v>
      </c>
      <c r="F2822" s="97">
        <f>INDEX(バックデータ一覧!$G$4:$I$27,MATCH(計算過程!B2822,バックデータ一覧!$F$4:$F$27,0),MATCH(VLOOKUP(A2822,バックデータ一覧!$T$3:$U$367,2),バックデータ一覧!$G$3:$I$3,0))*10^-3</f>
        <v>5.4000000000000001E-4</v>
      </c>
      <c r="G2822" s="97">
        <f>INDEX(バックデータ一覧!$J$4:$L$27,MATCH(計算過程!B2822,バックデータ一覧!$F$4:$F$27,0),MATCH(VLOOKUP(A2822,バックデータ一覧!$T$3:$U$367,2),バックデータ一覧!$J$3:$L$3,0))*10^-3</f>
        <v>1.08E-3</v>
      </c>
      <c r="H2822" s="97">
        <f>INDEX(バックデータ一覧!$M$4:$O$27,MATCH(計算過程!B2822,バックデータ一覧!$F$4:$F$27,0),MATCH(VLOOKUP(A2822,バックデータ一覧!$T$3:$U$367,2),バックデータ一覧!$M$3:$O$3,0))*10^-3</f>
        <v>1.6299999999999999E-3</v>
      </c>
      <c r="I2822" s="97">
        <f>INDEX(バックデータ一覧!$P$4:$R$27,MATCH(計算過程!B2822,バックデータ一覧!$F$4:$F$27,0),MATCH(VLOOKUP(A2822,バックデータ一覧!$T$3:$U$367,2),バックデータ一覧!$P$3:$R$3,0))*10^-3</f>
        <v>2.1700000000000001E-3</v>
      </c>
    </row>
    <row r="2823" spans="1:9" x14ac:dyDescent="0.15">
      <c r="A2823" s="57">
        <v>41757</v>
      </c>
      <c r="B2823" s="9" t="s">
        <v>113</v>
      </c>
      <c r="C2823" s="83">
        <f t="shared" si="130"/>
        <v>6.4800000000000005E-3</v>
      </c>
      <c r="D2823" s="82">
        <f t="shared" ref="D2823:D2886" si="132">$O$4*$O$5*10^-3</f>
        <v>5.9400000000000008E-3</v>
      </c>
      <c r="E2823" s="81">
        <f t="shared" si="131"/>
        <v>5.4000000000000001E-4</v>
      </c>
      <c r="F2823" s="97">
        <f>INDEX(バックデータ一覧!$G$4:$I$27,MATCH(計算過程!B2823,バックデータ一覧!$F$4:$F$27,0),MATCH(VLOOKUP(A2823,バックデータ一覧!$T$3:$U$367,2),バックデータ一覧!$G$3:$I$3,0))*10^-3</f>
        <v>5.4000000000000001E-4</v>
      </c>
      <c r="G2823" s="97">
        <f>INDEX(バックデータ一覧!$J$4:$L$27,MATCH(計算過程!B2823,バックデータ一覧!$F$4:$F$27,0),MATCH(VLOOKUP(A2823,バックデータ一覧!$T$3:$U$367,2),バックデータ一覧!$J$3:$L$3,0))*10^-3</f>
        <v>1.08E-3</v>
      </c>
      <c r="H2823" s="97">
        <f>INDEX(バックデータ一覧!$M$4:$O$27,MATCH(計算過程!B2823,バックデータ一覧!$F$4:$F$27,0),MATCH(VLOOKUP(A2823,バックデータ一覧!$T$3:$U$367,2),バックデータ一覧!$M$3:$O$3,0))*10^-3</f>
        <v>1.6299999999999999E-3</v>
      </c>
      <c r="I2823" s="97">
        <f>INDEX(バックデータ一覧!$P$4:$R$27,MATCH(計算過程!B2823,バックデータ一覧!$F$4:$F$27,0),MATCH(VLOOKUP(A2823,バックデータ一覧!$T$3:$U$367,2),バックデータ一覧!$P$3:$R$3,0))*10^-3</f>
        <v>2.1700000000000001E-3</v>
      </c>
    </row>
    <row r="2824" spans="1:9" x14ac:dyDescent="0.15">
      <c r="A2824" s="57">
        <v>41757</v>
      </c>
      <c r="B2824" s="9" t="s">
        <v>114</v>
      </c>
      <c r="C2824" s="83">
        <f t="shared" ref="C2824:C2887" si="133">D2824+E2824</f>
        <v>6.0700000000000007E-3</v>
      </c>
      <c r="D2824" s="82">
        <f t="shared" si="132"/>
        <v>5.9400000000000008E-3</v>
      </c>
      <c r="E2824" s="81">
        <f t="shared" ref="E2824:E2887" si="134">IF(AND($O$10&gt;=1,$O$10&lt;2),$F2824*(2-$O$10)/(2-1)+$G2824*($O$10-1)/(2-1),IF(AND($O$10&gt;=2,$O$10&lt;3),$G2824*(3-$O$10)/(3-2)+$H2824*($O$10-2)/(3-2),$H2824*(4-$O$10)/(4-3)+$I2824*($O$10-3)/(4-3)))</f>
        <v>1.3000000000000002E-4</v>
      </c>
      <c r="F2824" s="97">
        <f>INDEX(バックデータ一覧!$G$4:$I$27,MATCH(計算過程!B2824,バックデータ一覧!$F$4:$F$27,0),MATCH(VLOOKUP(A2824,バックデータ一覧!$T$3:$U$367,2),バックデータ一覧!$G$3:$I$3,0))*10^-3</f>
        <v>1.3000000000000002E-4</v>
      </c>
      <c r="G2824" s="97">
        <f>INDEX(バックデータ一覧!$J$4:$L$27,MATCH(計算過程!B2824,バックデータ一覧!$F$4:$F$27,0),MATCH(VLOOKUP(A2824,バックデータ一覧!$T$3:$U$367,2),バックデータ一覧!$J$3:$L$3,0))*10^-3</f>
        <v>2.5000000000000001E-4</v>
      </c>
      <c r="H2824" s="97">
        <f>INDEX(バックデータ一覧!$M$4:$O$27,MATCH(計算過程!B2824,バックデータ一覧!$F$4:$F$27,0),MATCH(VLOOKUP(A2824,バックデータ一覧!$T$3:$U$367,2),バックデータ一覧!$M$3:$O$3,0))*10^-3</f>
        <v>3.8000000000000002E-4</v>
      </c>
      <c r="I2824" s="97">
        <f>INDEX(バックデータ一覧!$P$4:$R$27,MATCH(計算過程!B2824,バックデータ一覧!$F$4:$F$27,0),MATCH(VLOOKUP(A2824,バックデータ一覧!$T$3:$U$367,2),バックデータ一覧!$P$3:$R$3,0))*10^-3</f>
        <v>5.0000000000000001E-4</v>
      </c>
    </row>
    <row r="2825" spans="1:9" x14ac:dyDescent="0.15">
      <c r="A2825" s="57">
        <v>41757</v>
      </c>
      <c r="B2825" s="9" t="s">
        <v>115</v>
      </c>
      <c r="C2825" s="83">
        <f t="shared" si="133"/>
        <v>6.2700000000000013E-3</v>
      </c>
      <c r="D2825" s="82">
        <f t="shared" si="132"/>
        <v>5.9400000000000008E-3</v>
      </c>
      <c r="E2825" s="81">
        <f t="shared" si="134"/>
        <v>3.3E-4</v>
      </c>
      <c r="F2825" s="97">
        <f>INDEX(バックデータ一覧!$G$4:$I$27,MATCH(計算過程!B2825,バックデータ一覧!$F$4:$F$27,0),MATCH(VLOOKUP(A2825,バックデータ一覧!$T$3:$U$367,2),バックデータ一覧!$G$3:$I$3,0))*10^-3</f>
        <v>3.3E-4</v>
      </c>
      <c r="G2825" s="97">
        <f>INDEX(バックデータ一覧!$J$4:$L$27,MATCH(計算過程!B2825,バックデータ一覧!$F$4:$F$27,0),MATCH(VLOOKUP(A2825,バックデータ一覧!$T$3:$U$367,2),バックデータ一覧!$J$3:$L$3,0))*10^-3</f>
        <v>6.7000000000000002E-4</v>
      </c>
      <c r="H2825" s="97">
        <f>INDEX(バックデータ一覧!$M$4:$O$27,MATCH(計算過程!B2825,バックデータ一覧!$F$4:$F$27,0),MATCH(VLOOKUP(A2825,バックデータ一覧!$T$3:$U$367,2),バックデータ一覧!$M$3:$O$3,0))*10^-3</f>
        <v>1E-3</v>
      </c>
      <c r="I2825" s="97">
        <f>INDEX(バックデータ一覧!$P$4:$R$27,MATCH(計算過程!B2825,バックデータ一覧!$F$4:$F$27,0),MATCH(VLOOKUP(A2825,バックデータ一覧!$T$3:$U$367,2),バックデータ一覧!$P$3:$R$3,0))*10^-3</f>
        <v>1.33E-3</v>
      </c>
    </row>
    <row r="2826" spans="1:9" x14ac:dyDescent="0.15">
      <c r="A2826" s="57">
        <v>41757</v>
      </c>
      <c r="B2826" s="9" t="s">
        <v>116</v>
      </c>
      <c r="C2826" s="83">
        <f t="shared" si="133"/>
        <v>6.0700000000000007E-3</v>
      </c>
      <c r="D2826" s="82">
        <f t="shared" si="132"/>
        <v>5.9400000000000008E-3</v>
      </c>
      <c r="E2826" s="81">
        <f t="shared" si="134"/>
        <v>1.3000000000000002E-4</v>
      </c>
      <c r="F2826" s="97">
        <f>INDEX(バックデータ一覧!$G$4:$I$27,MATCH(計算過程!B2826,バックデータ一覧!$F$4:$F$27,0),MATCH(VLOOKUP(A2826,バックデータ一覧!$T$3:$U$367,2),バックデータ一覧!$G$3:$I$3,0))*10^-3</f>
        <v>1.3000000000000002E-4</v>
      </c>
      <c r="G2826" s="97">
        <f>INDEX(バックデータ一覧!$J$4:$L$27,MATCH(計算過程!B2826,バックデータ一覧!$F$4:$F$27,0),MATCH(VLOOKUP(A2826,バックデータ一覧!$T$3:$U$367,2),バックデータ一覧!$J$3:$L$3,0))*10^-3</f>
        <v>2.5000000000000001E-4</v>
      </c>
      <c r="H2826" s="97">
        <f>INDEX(バックデータ一覧!$M$4:$O$27,MATCH(計算過程!B2826,バックデータ一覧!$F$4:$F$27,0),MATCH(VLOOKUP(A2826,バックデータ一覧!$T$3:$U$367,2),バックデータ一覧!$M$3:$O$3,0))*10^-3</f>
        <v>3.8000000000000002E-4</v>
      </c>
      <c r="I2826" s="97">
        <f>INDEX(バックデータ一覧!$P$4:$R$27,MATCH(計算過程!B2826,バックデータ一覧!$F$4:$F$27,0),MATCH(VLOOKUP(A2826,バックデータ一覧!$T$3:$U$367,2),バックデータ一覧!$P$3:$R$3,0))*10^-3</f>
        <v>5.0000000000000001E-4</v>
      </c>
    </row>
    <row r="2827" spans="1:9" x14ac:dyDescent="0.15">
      <c r="A2827" s="57">
        <v>41757</v>
      </c>
      <c r="B2827" s="9" t="s">
        <v>117</v>
      </c>
      <c r="C2827" s="83">
        <f t="shared" si="133"/>
        <v>9.3200000000000002E-3</v>
      </c>
      <c r="D2827" s="82">
        <f t="shared" si="132"/>
        <v>5.9400000000000008E-3</v>
      </c>
      <c r="E2827" s="81">
        <f t="shared" si="134"/>
        <v>3.3799999999999998E-3</v>
      </c>
      <c r="F2827" s="97">
        <f>INDEX(バックデータ一覧!$G$4:$I$27,MATCH(計算過程!B2827,バックデータ一覧!$F$4:$F$27,0),MATCH(VLOOKUP(A2827,バックデータ一覧!$T$3:$U$367,2),バックデータ一覧!$G$3:$I$3,0))*10^-3</f>
        <v>3.3799999999999998E-3</v>
      </c>
      <c r="G2827" s="97">
        <f>INDEX(バックデータ一覧!$J$4:$L$27,MATCH(計算過程!B2827,バックデータ一覧!$F$4:$F$27,0),MATCH(VLOOKUP(A2827,バックデータ一覧!$T$3:$U$367,2),バックデータ一覧!$J$3:$L$3,0))*10^-3</f>
        <v>6.7499999999999999E-3</v>
      </c>
      <c r="H2827" s="97">
        <f>INDEX(バックデータ一覧!$M$4:$O$27,MATCH(計算過程!B2827,バックデータ一覧!$F$4:$F$27,0),MATCH(VLOOKUP(A2827,バックデータ一覧!$T$3:$U$367,2),バックデータ一覧!$M$3:$O$3,0))*10^-3</f>
        <v>1.0130000000000002E-2</v>
      </c>
      <c r="I2827" s="97">
        <f>INDEX(バックデータ一覧!$P$4:$R$27,MATCH(計算過程!B2827,バックデータ一覧!$F$4:$F$27,0),MATCH(VLOOKUP(A2827,バックデータ一覧!$T$3:$U$367,2),バックデータ一覧!$P$3:$R$3,0))*10^-3</f>
        <v>1.3509999999999999E-2</v>
      </c>
    </row>
    <row r="2828" spans="1:9" x14ac:dyDescent="0.15">
      <c r="A2828" s="57">
        <v>41757</v>
      </c>
      <c r="B2828" s="9" t="s">
        <v>118</v>
      </c>
      <c r="C2828" s="83">
        <f t="shared" si="133"/>
        <v>6.2700000000000013E-3</v>
      </c>
      <c r="D2828" s="82">
        <f t="shared" si="132"/>
        <v>5.9400000000000008E-3</v>
      </c>
      <c r="E2828" s="81">
        <f t="shared" si="134"/>
        <v>3.3E-4</v>
      </c>
      <c r="F2828" s="97">
        <f>INDEX(バックデータ一覧!$G$4:$I$27,MATCH(計算過程!B2828,バックデータ一覧!$F$4:$F$27,0),MATCH(VLOOKUP(A2828,バックデータ一覧!$T$3:$U$367,2),バックデータ一覧!$G$3:$I$3,0))*10^-3</f>
        <v>3.3E-4</v>
      </c>
      <c r="G2828" s="97">
        <f>INDEX(バックデータ一覧!$J$4:$L$27,MATCH(計算過程!B2828,バックデータ一覧!$F$4:$F$27,0),MATCH(VLOOKUP(A2828,バックデータ一覧!$T$3:$U$367,2),バックデータ一覧!$J$3:$L$3,0))*10^-3</f>
        <v>6.7000000000000002E-4</v>
      </c>
      <c r="H2828" s="97">
        <f>INDEX(バックデータ一覧!$M$4:$O$27,MATCH(計算過程!B2828,バックデータ一覧!$F$4:$F$27,0),MATCH(VLOOKUP(A2828,バックデータ一覧!$T$3:$U$367,2),バックデータ一覧!$M$3:$O$3,0))*10^-3</f>
        <v>1E-3</v>
      </c>
      <c r="I2828" s="97">
        <f>INDEX(バックデータ一覧!$P$4:$R$27,MATCH(計算過程!B2828,バックデータ一覧!$F$4:$F$27,0),MATCH(VLOOKUP(A2828,バックデータ一覧!$T$3:$U$367,2),バックデータ一覧!$P$3:$R$3,0))*10^-3</f>
        <v>1.33E-3</v>
      </c>
    </row>
    <row r="2829" spans="1:9" x14ac:dyDescent="0.15">
      <c r="A2829" s="57">
        <v>41757</v>
      </c>
      <c r="B2829" s="9" t="s">
        <v>119</v>
      </c>
      <c r="C2829" s="83">
        <f t="shared" si="133"/>
        <v>6.0700000000000007E-3</v>
      </c>
      <c r="D2829" s="82">
        <f t="shared" si="132"/>
        <v>5.9400000000000008E-3</v>
      </c>
      <c r="E2829" s="81">
        <f t="shared" si="134"/>
        <v>1.3000000000000002E-4</v>
      </c>
      <c r="F2829" s="97">
        <f>INDEX(バックデータ一覧!$G$4:$I$27,MATCH(計算過程!B2829,バックデータ一覧!$F$4:$F$27,0),MATCH(VLOOKUP(A2829,バックデータ一覧!$T$3:$U$367,2),バックデータ一覧!$G$3:$I$3,0))*10^-3</f>
        <v>1.3000000000000002E-4</v>
      </c>
      <c r="G2829" s="97">
        <f>INDEX(バックデータ一覧!$J$4:$L$27,MATCH(計算過程!B2829,バックデータ一覧!$F$4:$F$27,0),MATCH(VLOOKUP(A2829,バックデータ一覧!$T$3:$U$367,2),バックデータ一覧!$J$3:$L$3,0))*10^-3</f>
        <v>2.5000000000000001E-4</v>
      </c>
      <c r="H2829" s="97">
        <f>INDEX(バックデータ一覧!$M$4:$O$27,MATCH(計算過程!B2829,バックデータ一覧!$F$4:$F$27,0),MATCH(VLOOKUP(A2829,バックデータ一覧!$T$3:$U$367,2),バックデータ一覧!$M$3:$O$3,0))*10^-3</f>
        <v>3.8000000000000002E-4</v>
      </c>
      <c r="I2829" s="97">
        <f>INDEX(バックデータ一覧!$P$4:$R$27,MATCH(計算過程!B2829,バックデータ一覧!$F$4:$F$27,0),MATCH(VLOOKUP(A2829,バックデータ一覧!$T$3:$U$367,2),バックデータ一覧!$P$3:$R$3,0))*10^-3</f>
        <v>5.0000000000000001E-4</v>
      </c>
    </row>
    <row r="2830" spans="1:9" x14ac:dyDescent="0.15">
      <c r="A2830" s="57">
        <v>41757</v>
      </c>
      <c r="B2830" s="9" t="s">
        <v>120</v>
      </c>
      <c r="C2830" s="83">
        <f t="shared" si="133"/>
        <v>6.0700000000000007E-3</v>
      </c>
      <c r="D2830" s="82">
        <f t="shared" si="132"/>
        <v>5.9400000000000008E-3</v>
      </c>
      <c r="E2830" s="81">
        <f t="shared" si="134"/>
        <v>1.3000000000000002E-4</v>
      </c>
      <c r="F2830" s="97">
        <f>INDEX(バックデータ一覧!$G$4:$I$27,MATCH(計算過程!B2830,バックデータ一覧!$F$4:$F$27,0),MATCH(VLOOKUP(A2830,バックデータ一覧!$T$3:$U$367,2),バックデータ一覧!$G$3:$I$3,0))*10^-3</f>
        <v>1.3000000000000002E-4</v>
      </c>
      <c r="G2830" s="97">
        <f>INDEX(バックデータ一覧!$J$4:$L$27,MATCH(計算過程!B2830,バックデータ一覧!$F$4:$F$27,0),MATCH(VLOOKUP(A2830,バックデータ一覧!$T$3:$U$367,2),バックデータ一覧!$J$3:$L$3,0))*10^-3</f>
        <v>2.5000000000000001E-4</v>
      </c>
      <c r="H2830" s="97">
        <f>INDEX(バックデータ一覧!$M$4:$O$27,MATCH(計算過程!B2830,バックデータ一覧!$F$4:$F$27,0),MATCH(VLOOKUP(A2830,バックデータ一覧!$T$3:$U$367,2),バックデータ一覧!$M$3:$O$3,0))*10^-3</f>
        <v>3.8000000000000002E-4</v>
      </c>
      <c r="I2830" s="97">
        <f>INDEX(バックデータ一覧!$P$4:$R$27,MATCH(計算過程!B2830,バックデータ一覧!$F$4:$F$27,0),MATCH(VLOOKUP(A2830,バックデータ一覧!$T$3:$U$367,2),バックデータ一覧!$P$3:$R$3,0))*10^-3</f>
        <v>5.0000000000000001E-4</v>
      </c>
    </row>
    <row r="2831" spans="1:9" x14ac:dyDescent="0.15">
      <c r="A2831" s="57">
        <v>41757</v>
      </c>
      <c r="B2831" s="9" t="s">
        <v>121</v>
      </c>
      <c r="C2831" s="83">
        <f t="shared" si="133"/>
        <v>6.2700000000000013E-3</v>
      </c>
      <c r="D2831" s="82">
        <f t="shared" si="132"/>
        <v>5.9400000000000008E-3</v>
      </c>
      <c r="E2831" s="81">
        <f t="shared" si="134"/>
        <v>3.3E-4</v>
      </c>
      <c r="F2831" s="97">
        <f>INDEX(バックデータ一覧!$G$4:$I$27,MATCH(計算過程!B2831,バックデータ一覧!$F$4:$F$27,0),MATCH(VLOOKUP(A2831,バックデータ一覧!$T$3:$U$367,2),バックデータ一覧!$G$3:$I$3,0))*10^-3</f>
        <v>3.3E-4</v>
      </c>
      <c r="G2831" s="97">
        <f>INDEX(バックデータ一覧!$J$4:$L$27,MATCH(計算過程!B2831,バックデータ一覧!$F$4:$F$27,0),MATCH(VLOOKUP(A2831,バックデータ一覧!$T$3:$U$367,2),バックデータ一覧!$J$3:$L$3,0))*10^-3</f>
        <v>6.7000000000000002E-4</v>
      </c>
      <c r="H2831" s="97">
        <f>INDEX(バックデータ一覧!$M$4:$O$27,MATCH(計算過程!B2831,バックデータ一覧!$F$4:$F$27,0),MATCH(VLOOKUP(A2831,バックデータ一覧!$T$3:$U$367,2),バックデータ一覧!$M$3:$O$3,0))*10^-3</f>
        <v>1E-3</v>
      </c>
      <c r="I2831" s="97">
        <f>INDEX(バックデータ一覧!$P$4:$R$27,MATCH(計算過程!B2831,バックデータ一覧!$F$4:$F$27,0),MATCH(VLOOKUP(A2831,バックデータ一覧!$T$3:$U$367,2),バックデータ一覧!$P$3:$R$3,0))*10^-3</f>
        <v>1.33E-3</v>
      </c>
    </row>
    <row r="2832" spans="1:9" x14ac:dyDescent="0.15">
      <c r="A2832" s="57">
        <v>41757</v>
      </c>
      <c r="B2832" s="9" t="s">
        <v>122</v>
      </c>
      <c r="C2832" s="83">
        <f t="shared" si="133"/>
        <v>6.2700000000000013E-3</v>
      </c>
      <c r="D2832" s="82">
        <f t="shared" si="132"/>
        <v>5.9400000000000008E-3</v>
      </c>
      <c r="E2832" s="81">
        <f t="shared" si="134"/>
        <v>3.3E-4</v>
      </c>
      <c r="F2832" s="97">
        <f>INDEX(バックデータ一覧!$G$4:$I$27,MATCH(計算過程!B2832,バックデータ一覧!$F$4:$F$27,0),MATCH(VLOOKUP(A2832,バックデータ一覧!$T$3:$U$367,2),バックデータ一覧!$G$3:$I$3,0))*10^-3</f>
        <v>3.3E-4</v>
      </c>
      <c r="G2832" s="97">
        <f>INDEX(バックデータ一覧!$J$4:$L$27,MATCH(計算過程!B2832,バックデータ一覧!$F$4:$F$27,0),MATCH(VLOOKUP(A2832,バックデータ一覧!$T$3:$U$367,2),バックデータ一覧!$J$3:$L$3,0))*10^-3</f>
        <v>6.7000000000000002E-4</v>
      </c>
      <c r="H2832" s="97">
        <f>INDEX(バックデータ一覧!$M$4:$O$27,MATCH(計算過程!B2832,バックデータ一覧!$F$4:$F$27,0),MATCH(VLOOKUP(A2832,バックデータ一覧!$T$3:$U$367,2),バックデータ一覧!$M$3:$O$3,0))*10^-3</f>
        <v>1E-3</v>
      </c>
      <c r="I2832" s="97">
        <f>INDEX(バックデータ一覧!$P$4:$R$27,MATCH(計算過程!B2832,バックデータ一覧!$F$4:$F$27,0),MATCH(VLOOKUP(A2832,バックデータ一覧!$T$3:$U$367,2),バックデータ一覧!$P$3:$R$3,0))*10^-3</f>
        <v>1.33E-3</v>
      </c>
    </row>
    <row r="2833" spans="1:9" x14ac:dyDescent="0.15">
      <c r="A2833" s="57">
        <v>41757</v>
      </c>
      <c r="B2833" s="9" t="s">
        <v>123</v>
      </c>
      <c r="C2833" s="83">
        <f t="shared" si="133"/>
        <v>1.2360000000000001E-2</v>
      </c>
      <c r="D2833" s="82">
        <f t="shared" si="132"/>
        <v>5.9400000000000008E-3</v>
      </c>
      <c r="E2833" s="81">
        <f t="shared" si="134"/>
        <v>6.4200000000000004E-3</v>
      </c>
      <c r="F2833" s="97">
        <f>INDEX(バックデータ一覧!$G$4:$I$27,MATCH(計算過程!B2833,バックデータ一覧!$F$4:$F$27,0),MATCH(VLOOKUP(A2833,バックデータ一覧!$T$3:$U$367,2),バックデータ一覧!$G$3:$I$3,0))*10^-3</f>
        <v>6.4200000000000004E-3</v>
      </c>
      <c r="G2833" s="97">
        <f>INDEX(バックデータ一覧!$J$4:$L$27,MATCH(計算過程!B2833,バックデータ一覧!$F$4:$F$27,0),MATCH(VLOOKUP(A2833,バックデータ一覧!$T$3:$U$367,2),バックデータ一覧!$J$3:$L$3,0))*10^-3</f>
        <v>1.2840000000000001E-2</v>
      </c>
      <c r="H2833" s="97">
        <f>INDEX(バックデータ一覧!$M$4:$O$27,MATCH(計算過程!B2833,バックデータ一覧!$F$4:$F$27,0),MATCH(VLOOKUP(A2833,バックデータ一覧!$T$3:$U$367,2),バックデータ一覧!$M$3:$O$3,0))*10^-3</f>
        <v>1.9260000000000003E-2</v>
      </c>
      <c r="I2833" s="97">
        <f>INDEX(バックデータ一覧!$P$4:$R$27,MATCH(計算過程!B2833,バックデータ一覧!$F$4:$F$27,0),MATCH(VLOOKUP(A2833,バックデータ一覧!$T$3:$U$367,2),バックデータ一覧!$P$3:$R$3,0))*10^-3</f>
        <v>2.5680000000000001E-2</v>
      </c>
    </row>
    <row r="2834" spans="1:9" x14ac:dyDescent="0.15">
      <c r="A2834" s="57">
        <v>41757</v>
      </c>
      <c r="B2834" s="9" t="s">
        <v>124</v>
      </c>
      <c r="C2834" s="83">
        <f t="shared" si="133"/>
        <v>1.2360000000000001E-2</v>
      </c>
      <c r="D2834" s="82">
        <f t="shared" si="132"/>
        <v>5.9400000000000008E-3</v>
      </c>
      <c r="E2834" s="81">
        <f t="shared" si="134"/>
        <v>6.4200000000000004E-3</v>
      </c>
      <c r="F2834" s="97">
        <f>INDEX(バックデータ一覧!$G$4:$I$27,MATCH(計算過程!B2834,バックデータ一覧!$F$4:$F$27,0),MATCH(VLOOKUP(A2834,バックデータ一覧!$T$3:$U$367,2),バックデータ一覧!$G$3:$I$3,0))*10^-3</f>
        <v>6.4200000000000004E-3</v>
      </c>
      <c r="G2834" s="97">
        <f>INDEX(バックデータ一覧!$J$4:$L$27,MATCH(計算過程!B2834,バックデータ一覧!$F$4:$F$27,0),MATCH(VLOOKUP(A2834,バックデータ一覧!$T$3:$U$367,2),バックデータ一覧!$J$3:$L$3,0))*10^-3</f>
        <v>1.2840000000000001E-2</v>
      </c>
      <c r="H2834" s="97">
        <f>INDEX(バックデータ一覧!$M$4:$O$27,MATCH(計算過程!B2834,バックデータ一覧!$F$4:$F$27,0),MATCH(VLOOKUP(A2834,バックデータ一覧!$T$3:$U$367,2),バックデータ一覧!$M$3:$O$3,0))*10^-3</f>
        <v>1.9260000000000003E-2</v>
      </c>
      <c r="I2834" s="97">
        <f>INDEX(バックデータ一覧!$P$4:$R$27,MATCH(計算過程!B2834,バックデータ一覧!$F$4:$F$27,0),MATCH(VLOOKUP(A2834,バックデータ一覧!$T$3:$U$367,2),バックデータ一覧!$P$3:$R$3,0))*10^-3</f>
        <v>2.5680000000000001E-2</v>
      </c>
    </row>
    <row r="2835" spans="1:9" x14ac:dyDescent="0.15">
      <c r="A2835" s="57">
        <v>41757</v>
      </c>
      <c r="B2835" s="9" t="s">
        <v>125</v>
      </c>
      <c r="C2835" s="83">
        <f t="shared" si="133"/>
        <v>6.2700000000000013E-3</v>
      </c>
      <c r="D2835" s="82">
        <f t="shared" si="132"/>
        <v>5.9400000000000008E-3</v>
      </c>
      <c r="E2835" s="81">
        <f t="shared" si="134"/>
        <v>3.3E-4</v>
      </c>
      <c r="F2835" s="97">
        <f>INDEX(バックデータ一覧!$G$4:$I$27,MATCH(計算過程!B2835,バックデータ一覧!$F$4:$F$27,0),MATCH(VLOOKUP(A2835,バックデータ一覧!$T$3:$U$367,2),バックデータ一覧!$G$3:$I$3,0))*10^-3</f>
        <v>3.3E-4</v>
      </c>
      <c r="G2835" s="97">
        <f>INDEX(バックデータ一覧!$J$4:$L$27,MATCH(計算過程!B2835,バックデータ一覧!$F$4:$F$27,0),MATCH(VLOOKUP(A2835,バックデータ一覧!$T$3:$U$367,2),バックデータ一覧!$J$3:$L$3,0))*10^-3</f>
        <v>6.7000000000000002E-4</v>
      </c>
      <c r="H2835" s="97">
        <f>INDEX(バックデータ一覧!$M$4:$O$27,MATCH(計算過程!B2835,バックデータ一覧!$F$4:$F$27,0),MATCH(VLOOKUP(A2835,バックデータ一覧!$T$3:$U$367,2),バックデータ一覧!$M$3:$O$3,0))*10^-3</f>
        <v>1E-3</v>
      </c>
      <c r="I2835" s="97">
        <f>INDEX(バックデータ一覧!$P$4:$R$27,MATCH(計算過程!B2835,バックデータ一覧!$F$4:$F$27,0),MATCH(VLOOKUP(A2835,バックデータ一覧!$T$3:$U$367,2),バックデータ一覧!$P$3:$R$3,0))*10^-3</f>
        <v>1.33E-3</v>
      </c>
    </row>
    <row r="2836" spans="1:9" x14ac:dyDescent="0.15">
      <c r="A2836" s="57">
        <v>41757</v>
      </c>
      <c r="B2836" s="9" t="s">
        <v>126</v>
      </c>
      <c r="C2836" s="83">
        <f t="shared" si="133"/>
        <v>6.2700000000000013E-3</v>
      </c>
      <c r="D2836" s="82">
        <f t="shared" si="132"/>
        <v>5.9400000000000008E-3</v>
      </c>
      <c r="E2836" s="81">
        <f t="shared" si="134"/>
        <v>3.3E-4</v>
      </c>
      <c r="F2836" s="97">
        <f>INDEX(バックデータ一覧!$G$4:$I$27,MATCH(計算過程!B2836,バックデータ一覧!$F$4:$F$27,0),MATCH(VLOOKUP(A2836,バックデータ一覧!$T$3:$U$367,2),バックデータ一覧!$G$3:$I$3,0))*10^-3</f>
        <v>3.3E-4</v>
      </c>
      <c r="G2836" s="97">
        <f>INDEX(バックデータ一覧!$J$4:$L$27,MATCH(計算過程!B2836,バックデータ一覧!$F$4:$F$27,0),MATCH(VLOOKUP(A2836,バックデータ一覧!$T$3:$U$367,2),バックデータ一覧!$J$3:$L$3,0))*10^-3</f>
        <v>6.7000000000000002E-4</v>
      </c>
      <c r="H2836" s="97">
        <f>INDEX(バックデータ一覧!$M$4:$O$27,MATCH(計算過程!B2836,バックデータ一覧!$F$4:$F$27,0),MATCH(VLOOKUP(A2836,バックデータ一覧!$T$3:$U$367,2),バックデータ一覧!$M$3:$O$3,0))*10^-3</f>
        <v>1E-3</v>
      </c>
      <c r="I2836" s="97">
        <f>INDEX(バックデータ一覧!$P$4:$R$27,MATCH(計算過程!B2836,バックデータ一覧!$F$4:$F$27,0),MATCH(VLOOKUP(A2836,バックデータ一覧!$T$3:$U$367,2),バックデータ一覧!$P$3:$R$3,0))*10^-3</f>
        <v>1.33E-3</v>
      </c>
    </row>
    <row r="2837" spans="1:9" x14ac:dyDescent="0.15">
      <c r="A2837" s="57">
        <v>41757</v>
      </c>
      <c r="B2837" s="9" t="s">
        <v>127</v>
      </c>
      <c r="C2837" s="83">
        <f t="shared" si="133"/>
        <v>1.2220000000000002E-2</v>
      </c>
      <c r="D2837" s="82">
        <f t="shared" si="132"/>
        <v>5.9400000000000008E-3</v>
      </c>
      <c r="E2837" s="81">
        <f t="shared" si="134"/>
        <v>6.28E-3</v>
      </c>
      <c r="F2837" s="97">
        <f>INDEX(バックデータ一覧!$G$4:$I$27,MATCH(計算過程!B2837,バックデータ一覧!$F$4:$F$27,0),MATCH(VLOOKUP(A2837,バックデータ一覧!$T$3:$U$367,2),バックデータ一覧!$G$3:$I$3,0))*10^-3</f>
        <v>6.28E-3</v>
      </c>
      <c r="G2837" s="97">
        <f>INDEX(バックデータ一覧!$J$4:$L$27,MATCH(計算過程!B2837,バックデータ一覧!$F$4:$F$27,0),MATCH(VLOOKUP(A2837,バックデータ一覧!$T$3:$U$367,2),バックデータ一覧!$J$3:$L$3,0))*10^-3</f>
        <v>1.256E-2</v>
      </c>
      <c r="H2837" s="97">
        <f>INDEX(バックデータ一覧!$M$4:$O$27,MATCH(計算過程!B2837,バックデータ一覧!$F$4:$F$27,0),MATCH(VLOOKUP(A2837,バックデータ一覧!$T$3:$U$367,2),バックデータ一覧!$M$3:$O$3,0))*10^-3</f>
        <v>1.8839999999999999E-2</v>
      </c>
      <c r="I2837" s="97">
        <f>INDEX(バックデータ一覧!$P$4:$R$27,MATCH(計算過程!B2837,バックデータ一覧!$F$4:$F$27,0),MATCH(VLOOKUP(A2837,バックデータ一覧!$T$3:$U$367,2),バックデータ一覧!$P$3:$R$3,0))*10^-3</f>
        <v>2.512E-2</v>
      </c>
    </row>
    <row r="2838" spans="1:9" x14ac:dyDescent="0.15">
      <c r="A2838" s="57">
        <v>41757</v>
      </c>
      <c r="B2838" s="9" t="s">
        <v>128</v>
      </c>
      <c r="C2838" s="83">
        <f t="shared" si="133"/>
        <v>1.2640000000000002E-2</v>
      </c>
      <c r="D2838" s="82">
        <f t="shared" si="132"/>
        <v>5.9400000000000008E-3</v>
      </c>
      <c r="E2838" s="81">
        <f t="shared" si="134"/>
        <v>6.7000000000000002E-3</v>
      </c>
      <c r="F2838" s="97">
        <f>INDEX(バックデータ一覧!$G$4:$I$27,MATCH(計算過程!B2838,バックデータ一覧!$F$4:$F$27,0),MATCH(VLOOKUP(A2838,バックデータ一覧!$T$3:$U$367,2),バックデータ一覧!$G$3:$I$3,0))*10^-3</f>
        <v>6.7000000000000002E-3</v>
      </c>
      <c r="G2838" s="97">
        <f>INDEX(バックデータ一覧!$J$4:$L$27,MATCH(計算過程!B2838,バックデータ一覧!$F$4:$F$27,0),MATCH(VLOOKUP(A2838,バックデータ一覧!$T$3:$U$367,2),バックデータ一覧!$J$3:$L$3,0))*10^-3</f>
        <v>1.3390000000000001E-2</v>
      </c>
      <c r="H2838" s="97">
        <f>INDEX(バックデータ一覧!$M$4:$O$27,MATCH(計算過程!B2838,バックデータ一覧!$F$4:$F$27,0),MATCH(VLOOKUP(A2838,バックデータ一覧!$T$3:$U$367,2),バックデータ一覧!$M$3:$O$3,0))*10^-3</f>
        <v>2.009E-2</v>
      </c>
      <c r="I2838" s="97">
        <f>INDEX(バックデータ一覧!$P$4:$R$27,MATCH(計算過程!B2838,バックデータ一覧!$F$4:$F$27,0),MATCH(VLOOKUP(A2838,バックデータ一覧!$T$3:$U$367,2),バックデータ一覧!$P$3:$R$3,0))*10^-3</f>
        <v>2.6790000000000001E-2</v>
      </c>
    </row>
    <row r="2839" spans="1:9" x14ac:dyDescent="0.15">
      <c r="A2839" s="57">
        <v>41758</v>
      </c>
      <c r="B2839" s="9" t="s">
        <v>105</v>
      </c>
      <c r="C2839" s="83">
        <f t="shared" si="133"/>
        <v>6.0700000000000007E-3</v>
      </c>
      <c r="D2839" s="82">
        <f t="shared" si="132"/>
        <v>5.9400000000000008E-3</v>
      </c>
      <c r="E2839" s="81">
        <f t="shared" si="134"/>
        <v>1.2999999999999999E-4</v>
      </c>
      <c r="F2839" s="97">
        <f>INDEX(バックデータ一覧!$G$4:$I$27,MATCH(計算過程!B2839,バックデータ一覧!$F$4:$F$27,0),MATCH(VLOOKUP(A2839,バックデータ一覧!$T$3:$U$367,2),バックデータ一覧!$G$3:$I$3,0))*10^-3</f>
        <v>1.2999999999999999E-4</v>
      </c>
      <c r="G2839" s="97">
        <f>INDEX(バックデータ一覧!$J$4:$L$27,MATCH(計算過程!B2839,バックデータ一覧!$F$4:$F$27,0),MATCH(VLOOKUP(A2839,バックデータ一覧!$T$3:$U$367,2),バックデータ一覧!$J$3:$L$3,0))*10^-3</f>
        <v>2.5000000000000001E-4</v>
      </c>
      <c r="H2839" s="97">
        <f>INDEX(バックデータ一覧!$M$4:$O$27,MATCH(計算過程!B2839,バックデータ一覧!$F$4:$F$27,0),MATCH(VLOOKUP(A2839,バックデータ一覧!$T$3:$U$367,2),バックデータ一覧!$M$3:$O$3,0))*10^-3</f>
        <v>3.8000000000000002E-4</v>
      </c>
      <c r="I2839" s="97">
        <f>INDEX(バックデータ一覧!$P$4:$R$27,MATCH(計算過程!B2839,バックデータ一覧!$F$4:$F$27,0),MATCH(VLOOKUP(A2839,バックデータ一覧!$T$3:$U$367,2),バックデータ一覧!$P$3:$R$3,0))*10^-3</f>
        <v>5.0000000000000001E-4</v>
      </c>
    </row>
    <row r="2840" spans="1:9" x14ac:dyDescent="0.15">
      <c r="A2840" s="57">
        <v>41758</v>
      </c>
      <c r="B2840" s="9" t="s">
        <v>106</v>
      </c>
      <c r="C2840" s="83">
        <f t="shared" si="133"/>
        <v>6.0700000000000007E-3</v>
      </c>
      <c r="D2840" s="82">
        <f t="shared" si="132"/>
        <v>5.9400000000000008E-3</v>
      </c>
      <c r="E2840" s="81">
        <f t="shared" si="134"/>
        <v>1.2999999999999999E-4</v>
      </c>
      <c r="F2840" s="97">
        <f>INDEX(バックデータ一覧!$G$4:$I$27,MATCH(計算過程!B2840,バックデータ一覧!$F$4:$F$27,0),MATCH(VLOOKUP(A2840,バックデータ一覧!$T$3:$U$367,2),バックデータ一覧!$G$3:$I$3,0))*10^-3</f>
        <v>1.2999999999999999E-4</v>
      </c>
      <c r="G2840" s="97">
        <f>INDEX(バックデータ一覧!$J$4:$L$27,MATCH(計算過程!B2840,バックデータ一覧!$F$4:$F$27,0),MATCH(VLOOKUP(A2840,バックデータ一覧!$T$3:$U$367,2),バックデータ一覧!$J$3:$L$3,0))*10^-3</f>
        <v>2.5000000000000001E-4</v>
      </c>
      <c r="H2840" s="97">
        <f>INDEX(バックデータ一覧!$M$4:$O$27,MATCH(計算過程!B2840,バックデータ一覧!$F$4:$F$27,0),MATCH(VLOOKUP(A2840,バックデータ一覧!$T$3:$U$367,2),バックデータ一覧!$M$3:$O$3,0))*10^-3</f>
        <v>3.8000000000000002E-4</v>
      </c>
      <c r="I2840" s="97">
        <f>INDEX(バックデータ一覧!$P$4:$R$27,MATCH(計算過程!B2840,バックデータ一覧!$F$4:$F$27,0),MATCH(VLOOKUP(A2840,バックデータ一覧!$T$3:$U$367,2),バックデータ一覧!$P$3:$R$3,0))*10^-3</f>
        <v>5.0000000000000001E-4</v>
      </c>
    </row>
    <row r="2841" spans="1:9" x14ac:dyDescent="0.15">
      <c r="A2841" s="57">
        <v>41758</v>
      </c>
      <c r="B2841" s="9" t="s">
        <v>107</v>
      </c>
      <c r="C2841" s="83">
        <f t="shared" si="133"/>
        <v>6.0700000000000007E-3</v>
      </c>
      <c r="D2841" s="82">
        <f t="shared" si="132"/>
        <v>5.9400000000000008E-3</v>
      </c>
      <c r="E2841" s="81">
        <f t="shared" si="134"/>
        <v>1.3000000000000002E-4</v>
      </c>
      <c r="F2841" s="97">
        <f>INDEX(バックデータ一覧!$G$4:$I$27,MATCH(計算過程!B2841,バックデータ一覧!$F$4:$F$27,0),MATCH(VLOOKUP(A2841,バックデータ一覧!$T$3:$U$367,2),バックデータ一覧!$G$3:$I$3,0))*10^-3</f>
        <v>1.3000000000000002E-4</v>
      </c>
      <c r="G2841" s="97">
        <f>INDEX(バックデータ一覧!$J$4:$L$27,MATCH(計算過程!B2841,バックデータ一覧!$F$4:$F$27,0),MATCH(VLOOKUP(A2841,バックデータ一覧!$T$3:$U$367,2),バックデータ一覧!$J$3:$L$3,0))*10^-3</f>
        <v>2.5000000000000001E-4</v>
      </c>
      <c r="H2841" s="97">
        <f>INDEX(バックデータ一覧!$M$4:$O$27,MATCH(計算過程!B2841,バックデータ一覧!$F$4:$F$27,0),MATCH(VLOOKUP(A2841,バックデータ一覧!$T$3:$U$367,2),バックデータ一覧!$M$3:$O$3,0))*10^-3</f>
        <v>3.8000000000000002E-4</v>
      </c>
      <c r="I2841" s="97">
        <f>INDEX(バックデータ一覧!$P$4:$R$27,MATCH(計算過程!B2841,バックデータ一覧!$F$4:$F$27,0),MATCH(VLOOKUP(A2841,バックデータ一覧!$T$3:$U$367,2),バックデータ一覧!$P$3:$R$3,0))*10^-3</f>
        <v>5.0000000000000001E-4</v>
      </c>
    </row>
    <row r="2842" spans="1:9" x14ac:dyDescent="0.15">
      <c r="A2842" s="57">
        <v>41758</v>
      </c>
      <c r="B2842" s="9" t="s">
        <v>108</v>
      </c>
      <c r="C2842" s="83">
        <f t="shared" si="133"/>
        <v>6.0700000000000007E-3</v>
      </c>
      <c r="D2842" s="82">
        <f t="shared" si="132"/>
        <v>5.9400000000000008E-3</v>
      </c>
      <c r="E2842" s="81">
        <f t="shared" si="134"/>
        <v>1.3000000000000002E-4</v>
      </c>
      <c r="F2842" s="97">
        <f>INDEX(バックデータ一覧!$G$4:$I$27,MATCH(計算過程!B2842,バックデータ一覧!$F$4:$F$27,0),MATCH(VLOOKUP(A2842,バックデータ一覧!$T$3:$U$367,2),バックデータ一覧!$G$3:$I$3,0))*10^-3</f>
        <v>1.3000000000000002E-4</v>
      </c>
      <c r="G2842" s="97">
        <f>INDEX(バックデータ一覧!$J$4:$L$27,MATCH(計算過程!B2842,バックデータ一覧!$F$4:$F$27,0),MATCH(VLOOKUP(A2842,バックデータ一覧!$T$3:$U$367,2),バックデータ一覧!$J$3:$L$3,0))*10^-3</f>
        <v>2.5000000000000001E-4</v>
      </c>
      <c r="H2842" s="97">
        <f>INDEX(バックデータ一覧!$M$4:$O$27,MATCH(計算過程!B2842,バックデータ一覧!$F$4:$F$27,0),MATCH(VLOOKUP(A2842,バックデータ一覧!$T$3:$U$367,2),バックデータ一覧!$M$3:$O$3,0))*10^-3</f>
        <v>3.8000000000000002E-4</v>
      </c>
      <c r="I2842" s="97">
        <f>INDEX(バックデータ一覧!$P$4:$R$27,MATCH(計算過程!B2842,バックデータ一覧!$F$4:$F$27,0),MATCH(VLOOKUP(A2842,バックデータ一覧!$T$3:$U$367,2),バックデータ一覧!$P$3:$R$3,0))*10^-3</f>
        <v>5.0000000000000001E-4</v>
      </c>
    </row>
    <row r="2843" spans="1:9" x14ac:dyDescent="0.15">
      <c r="A2843" s="57">
        <v>41758</v>
      </c>
      <c r="B2843" s="9" t="s">
        <v>109</v>
      </c>
      <c r="C2843" s="83">
        <f t="shared" si="133"/>
        <v>6.0700000000000007E-3</v>
      </c>
      <c r="D2843" s="82">
        <f t="shared" si="132"/>
        <v>5.9400000000000008E-3</v>
      </c>
      <c r="E2843" s="81">
        <f t="shared" si="134"/>
        <v>1.3000000000000002E-4</v>
      </c>
      <c r="F2843" s="97">
        <f>INDEX(バックデータ一覧!$G$4:$I$27,MATCH(計算過程!B2843,バックデータ一覧!$F$4:$F$27,0),MATCH(VLOOKUP(A2843,バックデータ一覧!$T$3:$U$367,2),バックデータ一覧!$G$3:$I$3,0))*10^-3</f>
        <v>1.3000000000000002E-4</v>
      </c>
      <c r="G2843" s="97">
        <f>INDEX(バックデータ一覧!$J$4:$L$27,MATCH(計算過程!B2843,バックデータ一覧!$F$4:$F$27,0),MATCH(VLOOKUP(A2843,バックデータ一覧!$T$3:$U$367,2),バックデータ一覧!$J$3:$L$3,0))*10^-3</f>
        <v>2.5000000000000001E-4</v>
      </c>
      <c r="H2843" s="97">
        <f>INDEX(バックデータ一覧!$M$4:$O$27,MATCH(計算過程!B2843,バックデータ一覧!$F$4:$F$27,0),MATCH(VLOOKUP(A2843,バックデータ一覧!$T$3:$U$367,2),バックデータ一覧!$M$3:$O$3,0))*10^-3</f>
        <v>3.8000000000000002E-4</v>
      </c>
      <c r="I2843" s="97">
        <f>INDEX(バックデータ一覧!$P$4:$R$27,MATCH(計算過程!B2843,バックデータ一覧!$F$4:$F$27,0),MATCH(VLOOKUP(A2843,バックデータ一覧!$T$3:$U$367,2),バックデータ一覧!$P$3:$R$3,0))*10^-3</f>
        <v>5.0000000000000001E-4</v>
      </c>
    </row>
    <row r="2844" spans="1:9" x14ac:dyDescent="0.15">
      <c r="A2844" s="57">
        <v>41758</v>
      </c>
      <c r="B2844" s="9" t="s">
        <v>110</v>
      </c>
      <c r="C2844" s="83">
        <f t="shared" si="133"/>
        <v>6.0700000000000007E-3</v>
      </c>
      <c r="D2844" s="82">
        <f t="shared" si="132"/>
        <v>5.9400000000000008E-3</v>
      </c>
      <c r="E2844" s="81">
        <f t="shared" si="134"/>
        <v>1.3000000000000002E-4</v>
      </c>
      <c r="F2844" s="97">
        <f>INDEX(バックデータ一覧!$G$4:$I$27,MATCH(計算過程!B2844,バックデータ一覧!$F$4:$F$27,0),MATCH(VLOOKUP(A2844,バックデータ一覧!$T$3:$U$367,2),バックデータ一覧!$G$3:$I$3,0))*10^-3</f>
        <v>1.3000000000000002E-4</v>
      </c>
      <c r="G2844" s="97">
        <f>INDEX(バックデータ一覧!$J$4:$L$27,MATCH(計算過程!B2844,バックデータ一覧!$F$4:$F$27,0),MATCH(VLOOKUP(A2844,バックデータ一覧!$T$3:$U$367,2),バックデータ一覧!$J$3:$L$3,0))*10^-3</f>
        <v>2.5000000000000001E-4</v>
      </c>
      <c r="H2844" s="97">
        <f>INDEX(バックデータ一覧!$M$4:$O$27,MATCH(計算過程!B2844,バックデータ一覧!$F$4:$F$27,0),MATCH(VLOOKUP(A2844,バックデータ一覧!$T$3:$U$367,2),バックデータ一覧!$M$3:$O$3,0))*10^-3</f>
        <v>3.8000000000000002E-4</v>
      </c>
      <c r="I2844" s="97">
        <f>INDEX(バックデータ一覧!$P$4:$R$27,MATCH(計算過程!B2844,バックデータ一覧!$F$4:$F$27,0),MATCH(VLOOKUP(A2844,バックデータ一覧!$T$3:$U$367,2),バックデータ一覧!$P$3:$R$3,0))*10^-3</f>
        <v>5.0000000000000001E-4</v>
      </c>
    </row>
    <row r="2845" spans="1:9" x14ac:dyDescent="0.15">
      <c r="A2845" s="57">
        <v>41758</v>
      </c>
      <c r="B2845" s="9" t="s">
        <v>111</v>
      </c>
      <c r="C2845" s="83">
        <f t="shared" si="133"/>
        <v>6.0700000000000007E-3</v>
      </c>
      <c r="D2845" s="82">
        <f t="shared" si="132"/>
        <v>5.9400000000000008E-3</v>
      </c>
      <c r="E2845" s="81">
        <f t="shared" si="134"/>
        <v>1.3000000000000002E-4</v>
      </c>
      <c r="F2845" s="97">
        <f>INDEX(バックデータ一覧!$G$4:$I$27,MATCH(計算過程!B2845,バックデータ一覧!$F$4:$F$27,0),MATCH(VLOOKUP(A2845,バックデータ一覧!$T$3:$U$367,2),バックデータ一覧!$G$3:$I$3,0))*10^-3</f>
        <v>1.3000000000000002E-4</v>
      </c>
      <c r="G2845" s="97">
        <f>INDEX(バックデータ一覧!$J$4:$L$27,MATCH(計算過程!B2845,バックデータ一覧!$F$4:$F$27,0),MATCH(VLOOKUP(A2845,バックデータ一覧!$T$3:$U$367,2),バックデータ一覧!$J$3:$L$3,0))*10^-3</f>
        <v>2.5000000000000001E-4</v>
      </c>
      <c r="H2845" s="97">
        <f>INDEX(バックデータ一覧!$M$4:$O$27,MATCH(計算過程!B2845,バックデータ一覧!$F$4:$F$27,0),MATCH(VLOOKUP(A2845,バックデータ一覧!$T$3:$U$367,2),バックデータ一覧!$M$3:$O$3,0))*10^-3</f>
        <v>3.8000000000000002E-4</v>
      </c>
      <c r="I2845" s="97">
        <f>INDEX(バックデータ一覧!$P$4:$R$27,MATCH(計算過程!B2845,バックデータ一覧!$F$4:$F$27,0),MATCH(VLOOKUP(A2845,バックデータ一覧!$T$3:$U$367,2),バックデータ一覧!$P$3:$R$3,0))*10^-3</f>
        <v>5.0000000000000001E-4</v>
      </c>
    </row>
    <row r="2846" spans="1:9" x14ac:dyDescent="0.15">
      <c r="A2846" s="57">
        <v>41758</v>
      </c>
      <c r="B2846" s="9" t="s">
        <v>112</v>
      </c>
      <c r="C2846" s="83">
        <f t="shared" si="133"/>
        <v>6.4800000000000005E-3</v>
      </c>
      <c r="D2846" s="82">
        <f t="shared" si="132"/>
        <v>5.9400000000000008E-3</v>
      </c>
      <c r="E2846" s="81">
        <f t="shared" si="134"/>
        <v>5.4000000000000001E-4</v>
      </c>
      <c r="F2846" s="97">
        <f>INDEX(バックデータ一覧!$G$4:$I$27,MATCH(計算過程!B2846,バックデータ一覧!$F$4:$F$27,0),MATCH(VLOOKUP(A2846,バックデータ一覧!$T$3:$U$367,2),バックデータ一覧!$G$3:$I$3,0))*10^-3</f>
        <v>5.4000000000000001E-4</v>
      </c>
      <c r="G2846" s="97">
        <f>INDEX(バックデータ一覧!$J$4:$L$27,MATCH(計算過程!B2846,バックデータ一覧!$F$4:$F$27,0),MATCH(VLOOKUP(A2846,バックデータ一覧!$T$3:$U$367,2),バックデータ一覧!$J$3:$L$3,0))*10^-3</f>
        <v>1.08E-3</v>
      </c>
      <c r="H2846" s="97">
        <f>INDEX(バックデータ一覧!$M$4:$O$27,MATCH(計算過程!B2846,バックデータ一覧!$F$4:$F$27,0),MATCH(VLOOKUP(A2846,バックデータ一覧!$T$3:$U$367,2),バックデータ一覧!$M$3:$O$3,0))*10^-3</f>
        <v>1.6299999999999999E-3</v>
      </c>
      <c r="I2846" s="97">
        <f>INDEX(バックデータ一覧!$P$4:$R$27,MATCH(計算過程!B2846,バックデータ一覧!$F$4:$F$27,0),MATCH(VLOOKUP(A2846,バックデータ一覧!$T$3:$U$367,2),バックデータ一覧!$P$3:$R$3,0))*10^-3</f>
        <v>2.1700000000000001E-3</v>
      </c>
    </row>
    <row r="2847" spans="1:9" x14ac:dyDescent="0.15">
      <c r="A2847" s="57">
        <v>41758</v>
      </c>
      <c r="B2847" s="9" t="s">
        <v>113</v>
      </c>
      <c r="C2847" s="83">
        <f t="shared" si="133"/>
        <v>9.7300000000000008E-3</v>
      </c>
      <c r="D2847" s="82">
        <f t="shared" si="132"/>
        <v>5.9400000000000008E-3</v>
      </c>
      <c r="E2847" s="81">
        <f t="shared" si="134"/>
        <v>3.79E-3</v>
      </c>
      <c r="F2847" s="97">
        <f>INDEX(バックデータ一覧!$G$4:$I$27,MATCH(計算過程!B2847,バックデータ一覧!$F$4:$F$27,0),MATCH(VLOOKUP(A2847,バックデータ一覧!$T$3:$U$367,2),バックデータ一覧!$G$3:$I$3,0))*10^-3</f>
        <v>3.79E-3</v>
      </c>
      <c r="G2847" s="97">
        <f>INDEX(バックデータ一覧!$J$4:$L$27,MATCH(計算過程!B2847,バックデータ一覧!$F$4:$F$27,0),MATCH(VLOOKUP(A2847,バックデータ一覧!$T$3:$U$367,2),バックデータ一覧!$J$3:$L$3,0))*10^-3</f>
        <v>7.5900000000000004E-3</v>
      </c>
      <c r="H2847" s="97">
        <f>INDEX(バックデータ一覧!$M$4:$O$27,MATCH(計算過程!B2847,バックデータ一覧!$F$4:$F$27,0),MATCH(VLOOKUP(A2847,バックデータ一覧!$T$3:$U$367,2),バックデータ一覧!$M$3:$O$3,0))*10^-3</f>
        <v>1.1380000000000001E-2</v>
      </c>
      <c r="I2847" s="97">
        <f>INDEX(バックデータ一覧!$P$4:$R$27,MATCH(計算過程!B2847,バックデータ一覧!$F$4:$F$27,0),MATCH(VLOOKUP(A2847,バックデータ一覧!$T$3:$U$367,2),バックデータ一覧!$P$3:$R$3,0))*10^-3</f>
        <v>1.5180000000000001E-2</v>
      </c>
    </row>
    <row r="2848" spans="1:9" x14ac:dyDescent="0.15">
      <c r="A2848" s="57">
        <v>41758</v>
      </c>
      <c r="B2848" s="9" t="s">
        <v>114</v>
      </c>
      <c r="C2848" s="83">
        <f t="shared" si="133"/>
        <v>6.2700000000000013E-3</v>
      </c>
      <c r="D2848" s="82">
        <f t="shared" si="132"/>
        <v>5.9400000000000008E-3</v>
      </c>
      <c r="E2848" s="81">
        <f t="shared" si="134"/>
        <v>3.3E-4</v>
      </c>
      <c r="F2848" s="97">
        <f>INDEX(バックデータ一覧!$G$4:$I$27,MATCH(計算過程!B2848,バックデータ一覧!$F$4:$F$27,0),MATCH(VLOOKUP(A2848,バックデータ一覧!$T$3:$U$367,2),バックデータ一覧!$G$3:$I$3,0))*10^-3</f>
        <v>3.3E-4</v>
      </c>
      <c r="G2848" s="97">
        <f>INDEX(バックデータ一覧!$J$4:$L$27,MATCH(計算過程!B2848,バックデータ一覧!$F$4:$F$27,0),MATCH(VLOOKUP(A2848,バックデータ一覧!$T$3:$U$367,2),バックデータ一覧!$J$3:$L$3,0))*10^-3</f>
        <v>6.7000000000000002E-4</v>
      </c>
      <c r="H2848" s="97">
        <f>INDEX(バックデータ一覧!$M$4:$O$27,MATCH(計算過程!B2848,バックデータ一覧!$F$4:$F$27,0),MATCH(VLOOKUP(A2848,バックデータ一覧!$T$3:$U$367,2),バックデータ一覧!$M$3:$O$3,0))*10^-3</f>
        <v>1E-3</v>
      </c>
      <c r="I2848" s="97">
        <f>INDEX(バックデータ一覧!$P$4:$R$27,MATCH(計算過程!B2848,バックデータ一覧!$F$4:$F$27,0),MATCH(VLOOKUP(A2848,バックデータ一覧!$T$3:$U$367,2),バックデータ一覧!$P$3:$R$3,0))*10^-3</f>
        <v>1.33E-3</v>
      </c>
    </row>
    <row r="2849" spans="1:9" x14ac:dyDescent="0.15">
      <c r="A2849" s="57">
        <v>41758</v>
      </c>
      <c r="B2849" s="9" t="s">
        <v>115</v>
      </c>
      <c r="C2849" s="83">
        <f t="shared" si="133"/>
        <v>6.4800000000000005E-3</v>
      </c>
      <c r="D2849" s="82">
        <f t="shared" si="132"/>
        <v>5.9400000000000008E-3</v>
      </c>
      <c r="E2849" s="81">
        <f t="shared" si="134"/>
        <v>5.4000000000000001E-4</v>
      </c>
      <c r="F2849" s="97">
        <f>INDEX(バックデータ一覧!$G$4:$I$27,MATCH(計算過程!B2849,バックデータ一覧!$F$4:$F$27,0),MATCH(VLOOKUP(A2849,バックデータ一覧!$T$3:$U$367,2),バックデータ一覧!$G$3:$I$3,0))*10^-3</f>
        <v>5.4000000000000001E-4</v>
      </c>
      <c r="G2849" s="97">
        <f>INDEX(バックデータ一覧!$J$4:$L$27,MATCH(計算過程!B2849,バックデータ一覧!$F$4:$F$27,0),MATCH(VLOOKUP(A2849,バックデータ一覧!$T$3:$U$367,2),バックデータ一覧!$J$3:$L$3,0))*10^-3</f>
        <v>1.08E-3</v>
      </c>
      <c r="H2849" s="97">
        <f>INDEX(バックデータ一覧!$M$4:$O$27,MATCH(計算過程!B2849,バックデータ一覧!$F$4:$F$27,0),MATCH(VLOOKUP(A2849,バックデータ一覧!$T$3:$U$367,2),バックデータ一覧!$M$3:$O$3,0))*10^-3</f>
        <v>1.6299999999999999E-3</v>
      </c>
      <c r="I2849" s="97">
        <f>INDEX(バックデータ一覧!$P$4:$R$27,MATCH(計算過程!B2849,バックデータ一覧!$F$4:$F$27,0),MATCH(VLOOKUP(A2849,バックデータ一覧!$T$3:$U$367,2),バックデータ一覧!$P$3:$R$3,0))*10^-3</f>
        <v>2.1700000000000001E-3</v>
      </c>
    </row>
    <row r="2850" spans="1:9" x14ac:dyDescent="0.15">
      <c r="A2850" s="57">
        <v>41758</v>
      </c>
      <c r="B2850" s="9" t="s">
        <v>116</v>
      </c>
      <c r="C2850" s="83">
        <f t="shared" si="133"/>
        <v>6.2700000000000013E-3</v>
      </c>
      <c r="D2850" s="82">
        <f t="shared" si="132"/>
        <v>5.9400000000000008E-3</v>
      </c>
      <c r="E2850" s="81">
        <f t="shared" si="134"/>
        <v>3.3E-4</v>
      </c>
      <c r="F2850" s="97">
        <f>INDEX(バックデータ一覧!$G$4:$I$27,MATCH(計算過程!B2850,バックデータ一覧!$F$4:$F$27,0),MATCH(VLOOKUP(A2850,バックデータ一覧!$T$3:$U$367,2),バックデータ一覧!$G$3:$I$3,0))*10^-3</f>
        <v>3.3E-4</v>
      </c>
      <c r="G2850" s="97">
        <f>INDEX(バックデータ一覧!$J$4:$L$27,MATCH(計算過程!B2850,バックデータ一覧!$F$4:$F$27,0),MATCH(VLOOKUP(A2850,バックデータ一覧!$T$3:$U$367,2),バックデータ一覧!$J$3:$L$3,0))*10^-3</f>
        <v>6.7000000000000002E-4</v>
      </c>
      <c r="H2850" s="97">
        <f>INDEX(バックデータ一覧!$M$4:$O$27,MATCH(計算過程!B2850,バックデータ一覧!$F$4:$F$27,0),MATCH(VLOOKUP(A2850,バックデータ一覧!$T$3:$U$367,2),バックデータ一覧!$M$3:$O$3,0))*10^-3</f>
        <v>1E-3</v>
      </c>
      <c r="I2850" s="97">
        <f>INDEX(バックデータ一覧!$P$4:$R$27,MATCH(計算過程!B2850,バックデータ一覧!$F$4:$F$27,0),MATCH(VLOOKUP(A2850,バックデータ一覧!$T$3:$U$367,2),バックデータ一覧!$P$3:$R$3,0))*10^-3</f>
        <v>1.33E-3</v>
      </c>
    </row>
    <row r="2851" spans="1:9" x14ac:dyDescent="0.15">
      <c r="A2851" s="57">
        <v>41758</v>
      </c>
      <c r="B2851" s="9" t="s">
        <v>117</v>
      </c>
      <c r="C2851" s="83">
        <f t="shared" si="133"/>
        <v>9.3200000000000002E-3</v>
      </c>
      <c r="D2851" s="82">
        <f t="shared" si="132"/>
        <v>5.9400000000000008E-3</v>
      </c>
      <c r="E2851" s="81">
        <f t="shared" si="134"/>
        <v>3.3799999999999998E-3</v>
      </c>
      <c r="F2851" s="97">
        <f>INDEX(バックデータ一覧!$G$4:$I$27,MATCH(計算過程!B2851,バックデータ一覧!$F$4:$F$27,0),MATCH(VLOOKUP(A2851,バックデータ一覧!$T$3:$U$367,2),バックデータ一覧!$G$3:$I$3,0))*10^-3</f>
        <v>3.3799999999999998E-3</v>
      </c>
      <c r="G2851" s="97">
        <f>INDEX(バックデータ一覧!$J$4:$L$27,MATCH(計算過程!B2851,バックデータ一覧!$F$4:$F$27,0),MATCH(VLOOKUP(A2851,バックデータ一覧!$T$3:$U$367,2),バックデータ一覧!$J$3:$L$3,0))*10^-3</f>
        <v>6.7499999999999999E-3</v>
      </c>
      <c r="H2851" s="97">
        <f>INDEX(バックデータ一覧!$M$4:$O$27,MATCH(計算過程!B2851,バックデータ一覧!$F$4:$F$27,0),MATCH(VLOOKUP(A2851,バックデータ一覧!$T$3:$U$367,2),バックデータ一覧!$M$3:$O$3,0))*10^-3</f>
        <v>1.0130000000000002E-2</v>
      </c>
      <c r="I2851" s="97">
        <f>INDEX(バックデータ一覧!$P$4:$R$27,MATCH(計算過程!B2851,バックデータ一覧!$F$4:$F$27,0),MATCH(VLOOKUP(A2851,バックデータ一覧!$T$3:$U$367,2),バックデータ一覧!$P$3:$R$3,0))*10^-3</f>
        <v>1.3509999999999999E-2</v>
      </c>
    </row>
    <row r="2852" spans="1:9" x14ac:dyDescent="0.15">
      <c r="A2852" s="57">
        <v>41758</v>
      </c>
      <c r="B2852" s="9" t="s">
        <v>118</v>
      </c>
      <c r="C2852" s="83">
        <f t="shared" si="133"/>
        <v>6.2700000000000013E-3</v>
      </c>
      <c r="D2852" s="82">
        <f t="shared" si="132"/>
        <v>5.9400000000000008E-3</v>
      </c>
      <c r="E2852" s="81">
        <f t="shared" si="134"/>
        <v>3.3E-4</v>
      </c>
      <c r="F2852" s="97">
        <f>INDEX(バックデータ一覧!$G$4:$I$27,MATCH(計算過程!B2852,バックデータ一覧!$F$4:$F$27,0),MATCH(VLOOKUP(A2852,バックデータ一覧!$T$3:$U$367,2),バックデータ一覧!$G$3:$I$3,0))*10^-3</f>
        <v>3.3E-4</v>
      </c>
      <c r="G2852" s="97">
        <f>INDEX(バックデータ一覧!$J$4:$L$27,MATCH(計算過程!B2852,バックデータ一覧!$F$4:$F$27,0),MATCH(VLOOKUP(A2852,バックデータ一覧!$T$3:$U$367,2),バックデータ一覧!$J$3:$L$3,0))*10^-3</f>
        <v>6.7000000000000002E-4</v>
      </c>
      <c r="H2852" s="97">
        <f>INDEX(バックデータ一覧!$M$4:$O$27,MATCH(計算過程!B2852,バックデータ一覧!$F$4:$F$27,0),MATCH(VLOOKUP(A2852,バックデータ一覧!$T$3:$U$367,2),バックデータ一覧!$M$3:$O$3,0))*10^-3</f>
        <v>1E-3</v>
      </c>
      <c r="I2852" s="97">
        <f>INDEX(バックデータ一覧!$P$4:$R$27,MATCH(計算過程!B2852,バックデータ一覧!$F$4:$F$27,0),MATCH(VLOOKUP(A2852,バックデータ一覧!$T$3:$U$367,2),バックデータ一覧!$P$3:$R$3,0))*10^-3</f>
        <v>1.33E-3</v>
      </c>
    </row>
    <row r="2853" spans="1:9" x14ac:dyDescent="0.15">
      <c r="A2853" s="57">
        <v>41758</v>
      </c>
      <c r="B2853" s="9" t="s">
        <v>119</v>
      </c>
      <c r="C2853" s="83">
        <f t="shared" si="133"/>
        <v>6.0700000000000007E-3</v>
      </c>
      <c r="D2853" s="82">
        <f t="shared" si="132"/>
        <v>5.9400000000000008E-3</v>
      </c>
      <c r="E2853" s="81">
        <f t="shared" si="134"/>
        <v>1.3000000000000002E-4</v>
      </c>
      <c r="F2853" s="97">
        <f>INDEX(バックデータ一覧!$G$4:$I$27,MATCH(計算過程!B2853,バックデータ一覧!$F$4:$F$27,0),MATCH(VLOOKUP(A2853,バックデータ一覧!$T$3:$U$367,2),バックデータ一覧!$G$3:$I$3,0))*10^-3</f>
        <v>1.3000000000000002E-4</v>
      </c>
      <c r="G2853" s="97">
        <f>INDEX(バックデータ一覧!$J$4:$L$27,MATCH(計算過程!B2853,バックデータ一覧!$F$4:$F$27,0),MATCH(VLOOKUP(A2853,バックデータ一覧!$T$3:$U$367,2),バックデータ一覧!$J$3:$L$3,0))*10^-3</f>
        <v>2.5000000000000001E-4</v>
      </c>
      <c r="H2853" s="97">
        <f>INDEX(バックデータ一覧!$M$4:$O$27,MATCH(計算過程!B2853,バックデータ一覧!$F$4:$F$27,0),MATCH(VLOOKUP(A2853,バックデータ一覧!$T$3:$U$367,2),バックデータ一覧!$M$3:$O$3,0))*10^-3</f>
        <v>3.8000000000000002E-4</v>
      </c>
      <c r="I2853" s="97">
        <f>INDEX(バックデータ一覧!$P$4:$R$27,MATCH(計算過程!B2853,バックデータ一覧!$F$4:$F$27,0),MATCH(VLOOKUP(A2853,バックデータ一覧!$T$3:$U$367,2),バックデータ一覧!$P$3:$R$3,0))*10^-3</f>
        <v>5.0000000000000001E-4</v>
      </c>
    </row>
    <row r="2854" spans="1:9" x14ac:dyDescent="0.15">
      <c r="A2854" s="57">
        <v>41758</v>
      </c>
      <c r="B2854" s="9" t="s">
        <v>120</v>
      </c>
      <c r="C2854" s="83">
        <f t="shared" si="133"/>
        <v>6.0700000000000007E-3</v>
      </c>
      <c r="D2854" s="82">
        <f t="shared" si="132"/>
        <v>5.9400000000000008E-3</v>
      </c>
      <c r="E2854" s="81">
        <f t="shared" si="134"/>
        <v>1.3000000000000002E-4</v>
      </c>
      <c r="F2854" s="97">
        <f>INDEX(バックデータ一覧!$G$4:$I$27,MATCH(計算過程!B2854,バックデータ一覧!$F$4:$F$27,0),MATCH(VLOOKUP(A2854,バックデータ一覧!$T$3:$U$367,2),バックデータ一覧!$G$3:$I$3,0))*10^-3</f>
        <v>1.3000000000000002E-4</v>
      </c>
      <c r="G2854" s="97">
        <f>INDEX(バックデータ一覧!$J$4:$L$27,MATCH(計算過程!B2854,バックデータ一覧!$F$4:$F$27,0),MATCH(VLOOKUP(A2854,バックデータ一覧!$T$3:$U$367,2),バックデータ一覧!$J$3:$L$3,0))*10^-3</f>
        <v>2.5000000000000001E-4</v>
      </c>
      <c r="H2854" s="97">
        <f>INDEX(バックデータ一覧!$M$4:$O$27,MATCH(計算過程!B2854,バックデータ一覧!$F$4:$F$27,0),MATCH(VLOOKUP(A2854,バックデータ一覧!$T$3:$U$367,2),バックデータ一覧!$M$3:$O$3,0))*10^-3</f>
        <v>3.8000000000000002E-4</v>
      </c>
      <c r="I2854" s="97">
        <f>INDEX(バックデータ一覧!$P$4:$R$27,MATCH(計算過程!B2854,バックデータ一覧!$F$4:$F$27,0),MATCH(VLOOKUP(A2854,バックデータ一覧!$T$3:$U$367,2),バックデータ一覧!$P$3:$R$3,0))*10^-3</f>
        <v>5.0000000000000001E-4</v>
      </c>
    </row>
    <row r="2855" spans="1:9" x14ac:dyDescent="0.15">
      <c r="A2855" s="57">
        <v>41758</v>
      </c>
      <c r="B2855" s="9" t="s">
        <v>121</v>
      </c>
      <c r="C2855" s="83">
        <f t="shared" si="133"/>
        <v>6.4800000000000005E-3</v>
      </c>
      <c r="D2855" s="82">
        <f t="shared" si="132"/>
        <v>5.9400000000000008E-3</v>
      </c>
      <c r="E2855" s="81">
        <f t="shared" si="134"/>
        <v>5.4000000000000001E-4</v>
      </c>
      <c r="F2855" s="97">
        <f>INDEX(バックデータ一覧!$G$4:$I$27,MATCH(計算過程!B2855,バックデータ一覧!$F$4:$F$27,0),MATCH(VLOOKUP(A2855,バックデータ一覧!$T$3:$U$367,2),バックデータ一覧!$G$3:$I$3,0))*10^-3</f>
        <v>5.4000000000000001E-4</v>
      </c>
      <c r="G2855" s="97">
        <f>INDEX(バックデータ一覧!$J$4:$L$27,MATCH(計算過程!B2855,バックデータ一覧!$F$4:$F$27,0),MATCH(VLOOKUP(A2855,バックデータ一覧!$T$3:$U$367,2),バックデータ一覧!$J$3:$L$3,0))*10^-3</f>
        <v>1.08E-3</v>
      </c>
      <c r="H2855" s="97">
        <f>INDEX(バックデータ一覧!$M$4:$O$27,MATCH(計算過程!B2855,バックデータ一覧!$F$4:$F$27,0),MATCH(VLOOKUP(A2855,バックデータ一覧!$T$3:$U$367,2),バックデータ一覧!$M$3:$O$3,0))*10^-3</f>
        <v>1.6299999999999999E-3</v>
      </c>
      <c r="I2855" s="97">
        <f>INDEX(バックデータ一覧!$P$4:$R$27,MATCH(計算過程!B2855,バックデータ一覧!$F$4:$F$27,0),MATCH(VLOOKUP(A2855,バックデータ一覧!$T$3:$U$367,2),バックデータ一覧!$P$3:$R$3,0))*10^-3</f>
        <v>2.1700000000000001E-3</v>
      </c>
    </row>
    <row r="2856" spans="1:9" x14ac:dyDescent="0.15">
      <c r="A2856" s="57">
        <v>41758</v>
      </c>
      <c r="B2856" s="9" t="s">
        <v>122</v>
      </c>
      <c r="C2856" s="83">
        <f t="shared" si="133"/>
        <v>1.2360000000000001E-2</v>
      </c>
      <c r="D2856" s="82">
        <f t="shared" si="132"/>
        <v>5.9400000000000008E-3</v>
      </c>
      <c r="E2856" s="81">
        <f t="shared" si="134"/>
        <v>6.4200000000000004E-3</v>
      </c>
      <c r="F2856" s="97">
        <f>INDEX(バックデータ一覧!$G$4:$I$27,MATCH(計算過程!B2856,バックデータ一覧!$F$4:$F$27,0),MATCH(VLOOKUP(A2856,バックデータ一覧!$T$3:$U$367,2),バックデータ一覧!$G$3:$I$3,0))*10^-3</f>
        <v>6.4200000000000004E-3</v>
      </c>
      <c r="G2856" s="97">
        <f>INDEX(バックデータ一覧!$J$4:$L$27,MATCH(計算過程!B2856,バックデータ一覧!$F$4:$F$27,0),MATCH(VLOOKUP(A2856,バックデータ一覧!$T$3:$U$367,2),バックデータ一覧!$J$3:$L$3,0))*10^-3</f>
        <v>1.2840000000000001E-2</v>
      </c>
      <c r="H2856" s="97">
        <f>INDEX(バックデータ一覧!$M$4:$O$27,MATCH(計算過程!B2856,バックデータ一覧!$F$4:$F$27,0),MATCH(VLOOKUP(A2856,バックデータ一覧!$T$3:$U$367,2),バックデータ一覧!$M$3:$O$3,0))*10^-3</f>
        <v>1.9260000000000003E-2</v>
      </c>
      <c r="I2856" s="97">
        <f>INDEX(バックデータ一覧!$P$4:$R$27,MATCH(計算過程!B2856,バックデータ一覧!$F$4:$F$27,0),MATCH(VLOOKUP(A2856,バックデータ一覧!$T$3:$U$367,2),バックデータ一覧!$P$3:$R$3,0))*10^-3</f>
        <v>2.5680000000000001E-2</v>
      </c>
    </row>
    <row r="2857" spans="1:9" x14ac:dyDescent="0.15">
      <c r="A2857" s="57">
        <v>41758</v>
      </c>
      <c r="B2857" s="9" t="s">
        <v>123</v>
      </c>
      <c r="C2857" s="83">
        <f t="shared" si="133"/>
        <v>1.2360000000000001E-2</v>
      </c>
      <c r="D2857" s="82">
        <f t="shared" si="132"/>
        <v>5.9400000000000008E-3</v>
      </c>
      <c r="E2857" s="81">
        <f t="shared" si="134"/>
        <v>6.4200000000000004E-3</v>
      </c>
      <c r="F2857" s="97">
        <f>INDEX(バックデータ一覧!$G$4:$I$27,MATCH(計算過程!B2857,バックデータ一覧!$F$4:$F$27,0),MATCH(VLOOKUP(A2857,バックデータ一覧!$T$3:$U$367,2),バックデータ一覧!$G$3:$I$3,0))*10^-3</f>
        <v>6.4200000000000004E-3</v>
      </c>
      <c r="G2857" s="97">
        <f>INDEX(バックデータ一覧!$J$4:$L$27,MATCH(計算過程!B2857,バックデータ一覧!$F$4:$F$27,0),MATCH(VLOOKUP(A2857,バックデータ一覧!$T$3:$U$367,2),バックデータ一覧!$J$3:$L$3,0))*10^-3</f>
        <v>1.2840000000000001E-2</v>
      </c>
      <c r="H2857" s="97">
        <f>INDEX(バックデータ一覧!$M$4:$O$27,MATCH(計算過程!B2857,バックデータ一覧!$F$4:$F$27,0),MATCH(VLOOKUP(A2857,バックデータ一覧!$T$3:$U$367,2),バックデータ一覧!$M$3:$O$3,0))*10^-3</f>
        <v>1.9260000000000003E-2</v>
      </c>
      <c r="I2857" s="97">
        <f>INDEX(バックデータ一覧!$P$4:$R$27,MATCH(計算過程!B2857,バックデータ一覧!$F$4:$F$27,0),MATCH(VLOOKUP(A2857,バックデータ一覧!$T$3:$U$367,2),バックデータ一覧!$P$3:$R$3,0))*10^-3</f>
        <v>2.5680000000000001E-2</v>
      </c>
    </row>
    <row r="2858" spans="1:9" x14ac:dyDescent="0.15">
      <c r="A2858" s="57">
        <v>41758</v>
      </c>
      <c r="B2858" s="9" t="s">
        <v>124</v>
      </c>
      <c r="C2858" s="83">
        <f t="shared" si="133"/>
        <v>6.0700000000000007E-3</v>
      </c>
      <c r="D2858" s="82">
        <f t="shared" si="132"/>
        <v>5.9400000000000008E-3</v>
      </c>
      <c r="E2858" s="81">
        <f t="shared" si="134"/>
        <v>1.3000000000000002E-4</v>
      </c>
      <c r="F2858" s="97">
        <f>INDEX(バックデータ一覧!$G$4:$I$27,MATCH(計算過程!B2858,バックデータ一覧!$F$4:$F$27,0),MATCH(VLOOKUP(A2858,バックデータ一覧!$T$3:$U$367,2),バックデータ一覧!$G$3:$I$3,0))*10^-3</f>
        <v>1.3000000000000002E-4</v>
      </c>
      <c r="G2858" s="97">
        <f>INDEX(バックデータ一覧!$J$4:$L$27,MATCH(計算過程!B2858,バックデータ一覧!$F$4:$F$27,0),MATCH(VLOOKUP(A2858,バックデータ一覧!$T$3:$U$367,2),バックデータ一覧!$J$3:$L$3,0))*10^-3</f>
        <v>2.5000000000000001E-4</v>
      </c>
      <c r="H2858" s="97">
        <f>INDEX(バックデータ一覧!$M$4:$O$27,MATCH(計算過程!B2858,バックデータ一覧!$F$4:$F$27,0),MATCH(VLOOKUP(A2858,バックデータ一覧!$T$3:$U$367,2),バックデータ一覧!$M$3:$O$3,0))*10^-3</f>
        <v>3.8000000000000002E-4</v>
      </c>
      <c r="I2858" s="97">
        <f>INDEX(バックデータ一覧!$P$4:$R$27,MATCH(計算過程!B2858,バックデータ一覧!$F$4:$F$27,0),MATCH(VLOOKUP(A2858,バックデータ一覧!$T$3:$U$367,2),バックデータ一覧!$P$3:$R$3,0))*10^-3</f>
        <v>5.0000000000000001E-4</v>
      </c>
    </row>
    <row r="2859" spans="1:9" x14ac:dyDescent="0.15">
      <c r="A2859" s="57">
        <v>41758</v>
      </c>
      <c r="B2859" s="9" t="s">
        <v>125</v>
      </c>
      <c r="C2859" s="83">
        <f t="shared" si="133"/>
        <v>6.2700000000000013E-3</v>
      </c>
      <c r="D2859" s="82">
        <f t="shared" si="132"/>
        <v>5.9400000000000008E-3</v>
      </c>
      <c r="E2859" s="81">
        <f t="shared" si="134"/>
        <v>3.3E-4</v>
      </c>
      <c r="F2859" s="97">
        <f>INDEX(バックデータ一覧!$G$4:$I$27,MATCH(計算過程!B2859,バックデータ一覧!$F$4:$F$27,0),MATCH(VLOOKUP(A2859,バックデータ一覧!$T$3:$U$367,2),バックデータ一覧!$G$3:$I$3,0))*10^-3</f>
        <v>3.3E-4</v>
      </c>
      <c r="G2859" s="97">
        <f>INDEX(バックデータ一覧!$J$4:$L$27,MATCH(計算過程!B2859,バックデータ一覧!$F$4:$F$27,0),MATCH(VLOOKUP(A2859,バックデータ一覧!$T$3:$U$367,2),バックデータ一覧!$J$3:$L$3,0))*10^-3</f>
        <v>6.7000000000000002E-4</v>
      </c>
      <c r="H2859" s="97">
        <f>INDEX(バックデータ一覧!$M$4:$O$27,MATCH(計算過程!B2859,バックデータ一覧!$F$4:$F$27,0),MATCH(VLOOKUP(A2859,バックデータ一覧!$T$3:$U$367,2),バックデータ一覧!$M$3:$O$3,0))*10^-3</f>
        <v>1E-3</v>
      </c>
      <c r="I2859" s="97">
        <f>INDEX(バックデータ一覧!$P$4:$R$27,MATCH(計算過程!B2859,バックデータ一覧!$F$4:$F$27,0),MATCH(VLOOKUP(A2859,バックデータ一覧!$T$3:$U$367,2),バックデータ一覧!$P$3:$R$3,0))*10^-3</f>
        <v>1.33E-3</v>
      </c>
    </row>
    <row r="2860" spans="1:9" x14ac:dyDescent="0.15">
      <c r="A2860" s="57">
        <v>41758</v>
      </c>
      <c r="B2860" s="9" t="s">
        <v>126</v>
      </c>
      <c r="C2860" s="83">
        <f t="shared" si="133"/>
        <v>1.2220000000000002E-2</v>
      </c>
      <c r="D2860" s="82">
        <f t="shared" si="132"/>
        <v>5.9400000000000008E-3</v>
      </c>
      <c r="E2860" s="81">
        <f t="shared" si="134"/>
        <v>6.28E-3</v>
      </c>
      <c r="F2860" s="97">
        <f>INDEX(バックデータ一覧!$G$4:$I$27,MATCH(計算過程!B2860,バックデータ一覧!$F$4:$F$27,0),MATCH(VLOOKUP(A2860,バックデータ一覧!$T$3:$U$367,2),バックデータ一覧!$G$3:$I$3,0))*10^-3</f>
        <v>6.28E-3</v>
      </c>
      <c r="G2860" s="97">
        <f>INDEX(バックデータ一覧!$J$4:$L$27,MATCH(計算過程!B2860,バックデータ一覧!$F$4:$F$27,0),MATCH(VLOOKUP(A2860,バックデータ一覧!$T$3:$U$367,2),バックデータ一覧!$J$3:$L$3,0))*10^-3</f>
        <v>1.256E-2</v>
      </c>
      <c r="H2860" s="97">
        <f>INDEX(バックデータ一覧!$M$4:$O$27,MATCH(計算過程!B2860,バックデータ一覧!$F$4:$F$27,0),MATCH(VLOOKUP(A2860,バックデータ一覧!$T$3:$U$367,2),バックデータ一覧!$M$3:$O$3,0))*10^-3</f>
        <v>1.8839999999999999E-2</v>
      </c>
      <c r="I2860" s="97">
        <f>INDEX(バックデータ一覧!$P$4:$R$27,MATCH(計算過程!B2860,バックデータ一覧!$F$4:$F$27,0),MATCH(VLOOKUP(A2860,バックデータ一覧!$T$3:$U$367,2),バックデータ一覧!$P$3:$R$3,0))*10^-3</f>
        <v>2.512E-2</v>
      </c>
    </row>
    <row r="2861" spans="1:9" x14ac:dyDescent="0.15">
      <c r="A2861" s="57">
        <v>41758</v>
      </c>
      <c r="B2861" s="9" t="s">
        <v>127</v>
      </c>
      <c r="C2861" s="83">
        <f t="shared" si="133"/>
        <v>1.243E-2</v>
      </c>
      <c r="D2861" s="82">
        <f t="shared" si="132"/>
        <v>5.9400000000000008E-3</v>
      </c>
      <c r="E2861" s="81">
        <f t="shared" si="134"/>
        <v>6.4900000000000001E-3</v>
      </c>
      <c r="F2861" s="97">
        <f>INDEX(バックデータ一覧!$G$4:$I$27,MATCH(計算過程!B2861,バックデータ一覧!$F$4:$F$27,0),MATCH(VLOOKUP(A2861,バックデータ一覧!$T$3:$U$367,2),バックデータ一覧!$G$3:$I$3,0))*10^-3</f>
        <v>6.4900000000000001E-3</v>
      </c>
      <c r="G2861" s="97">
        <f>INDEX(バックデータ一覧!$J$4:$L$27,MATCH(計算過程!B2861,バックデータ一覧!$F$4:$F$27,0),MATCH(VLOOKUP(A2861,バックデータ一覧!$T$3:$U$367,2),バックデータ一覧!$J$3:$L$3,0))*10^-3</f>
        <v>1.298E-2</v>
      </c>
      <c r="H2861" s="97">
        <f>INDEX(バックデータ一覧!$M$4:$O$27,MATCH(計算過程!B2861,バックデータ一覧!$F$4:$F$27,0),MATCH(VLOOKUP(A2861,バックデータ一覧!$T$3:$U$367,2),バックデータ一覧!$M$3:$O$3,0))*10^-3</f>
        <v>1.9469999999999998E-2</v>
      </c>
      <c r="I2861" s="97">
        <f>INDEX(バックデータ一覧!$P$4:$R$27,MATCH(計算過程!B2861,バックデータ一覧!$F$4:$F$27,0),MATCH(VLOOKUP(A2861,バックデータ一覧!$T$3:$U$367,2),バックデータ一覧!$P$3:$R$3,0))*10^-3</f>
        <v>2.5950000000000001E-2</v>
      </c>
    </row>
    <row r="2862" spans="1:9" x14ac:dyDescent="0.15">
      <c r="A2862" s="57">
        <v>41758</v>
      </c>
      <c r="B2862" s="9" t="s">
        <v>128</v>
      </c>
      <c r="C2862" s="83">
        <f t="shared" si="133"/>
        <v>9.2500000000000013E-3</v>
      </c>
      <c r="D2862" s="82">
        <f t="shared" si="132"/>
        <v>5.9400000000000008E-3</v>
      </c>
      <c r="E2862" s="81">
        <f t="shared" si="134"/>
        <v>3.31E-3</v>
      </c>
      <c r="F2862" s="97">
        <f>INDEX(バックデータ一覧!$G$4:$I$27,MATCH(計算過程!B2862,バックデータ一覧!$F$4:$F$27,0),MATCH(VLOOKUP(A2862,バックデータ一覧!$T$3:$U$367,2),バックデータ一覧!$G$3:$I$3,0))*10^-3</f>
        <v>3.31E-3</v>
      </c>
      <c r="G2862" s="97">
        <f>INDEX(バックデータ一覧!$J$4:$L$27,MATCH(計算過程!B2862,バックデータ一覧!$F$4:$F$27,0),MATCH(VLOOKUP(A2862,バックデータ一覧!$T$3:$U$367,2),バックデータ一覧!$J$3:$L$3,0))*10^-3</f>
        <v>6.6100000000000004E-3</v>
      </c>
      <c r="H2862" s="97">
        <f>INDEX(バックデータ一覧!$M$4:$O$27,MATCH(計算過程!B2862,バックデータ一覧!$F$4:$F$27,0),MATCH(VLOOKUP(A2862,バックデータ一覧!$T$3:$U$367,2),バックデータ一覧!$M$3:$O$3,0))*10^-3</f>
        <v>9.92E-3</v>
      </c>
      <c r="I2862" s="97">
        <f>INDEX(バックデータ一覧!$P$4:$R$27,MATCH(計算過程!B2862,バックデータ一覧!$F$4:$F$27,0),MATCH(VLOOKUP(A2862,バックデータ一覧!$T$3:$U$367,2),バックデータ一覧!$P$3:$R$3,0))*10^-3</f>
        <v>1.323E-2</v>
      </c>
    </row>
    <row r="2863" spans="1:9" x14ac:dyDescent="0.15">
      <c r="A2863" s="57">
        <v>41759</v>
      </c>
      <c r="B2863" s="9" t="s">
        <v>105</v>
      </c>
      <c r="C2863" s="83">
        <f t="shared" si="133"/>
        <v>6.0700000000000007E-3</v>
      </c>
      <c r="D2863" s="82">
        <f t="shared" si="132"/>
        <v>5.9400000000000008E-3</v>
      </c>
      <c r="E2863" s="81">
        <f t="shared" si="134"/>
        <v>1.3000000000000002E-4</v>
      </c>
      <c r="F2863" s="97">
        <f>INDEX(バックデータ一覧!$G$4:$I$27,MATCH(計算過程!B2863,バックデータ一覧!$F$4:$F$27,0),MATCH(VLOOKUP(A2863,バックデータ一覧!$T$3:$U$367,2),バックデータ一覧!$G$3:$I$3,0))*10^-3</f>
        <v>1.3000000000000002E-4</v>
      </c>
      <c r="G2863" s="97">
        <f>INDEX(バックデータ一覧!$J$4:$L$27,MATCH(計算過程!B2863,バックデータ一覧!$F$4:$F$27,0),MATCH(VLOOKUP(A2863,バックデータ一覧!$T$3:$U$367,2),バックデータ一覧!$J$3:$L$3,0))*10^-3</f>
        <v>2.5000000000000001E-4</v>
      </c>
      <c r="H2863" s="97">
        <f>INDEX(バックデータ一覧!$M$4:$O$27,MATCH(計算過程!B2863,バックデータ一覧!$F$4:$F$27,0),MATCH(VLOOKUP(A2863,バックデータ一覧!$T$3:$U$367,2),バックデータ一覧!$M$3:$O$3,0))*10^-3</f>
        <v>3.8000000000000002E-4</v>
      </c>
      <c r="I2863" s="97">
        <f>INDEX(バックデータ一覧!$P$4:$R$27,MATCH(計算過程!B2863,バックデータ一覧!$F$4:$F$27,0),MATCH(VLOOKUP(A2863,バックデータ一覧!$T$3:$U$367,2),バックデータ一覧!$P$3:$R$3,0))*10^-3</f>
        <v>5.0000000000000001E-4</v>
      </c>
    </row>
    <row r="2864" spans="1:9" x14ac:dyDescent="0.15">
      <c r="A2864" s="57">
        <v>41759</v>
      </c>
      <c r="B2864" s="9" t="s">
        <v>106</v>
      </c>
      <c r="C2864" s="83">
        <f t="shared" si="133"/>
        <v>6.0700000000000007E-3</v>
      </c>
      <c r="D2864" s="82">
        <f t="shared" si="132"/>
        <v>5.9400000000000008E-3</v>
      </c>
      <c r="E2864" s="81">
        <f t="shared" si="134"/>
        <v>1.3000000000000002E-4</v>
      </c>
      <c r="F2864" s="97">
        <f>INDEX(バックデータ一覧!$G$4:$I$27,MATCH(計算過程!B2864,バックデータ一覧!$F$4:$F$27,0),MATCH(VLOOKUP(A2864,バックデータ一覧!$T$3:$U$367,2),バックデータ一覧!$G$3:$I$3,0))*10^-3</f>
        <v>1.3000000000000002E-4</v>
      </c>
      <c r="G2864" s="97">
        <f>INDEX(バックデータ一覧!$J$4:$L$27,MATCH(計算過程!B2864,バックデータ一覧!$F$4:$F$27,0),MATCH(VLOOKUP(A2864,バックデータ一覧!$T$3:$U$367,2),バックデータ一覧!$J$3:$L$3,0))*10^-3</f>
        <v>2.5000000000000001E-4</v>
      </c>
      <c r="H2864" s="97">
        <f>INDEX(バックデータ一覧!$M$4:$O$27,MATCH(計算過程!B2864,バックデータ一覧!$F$4:$F$27,0),MATCH(VLOOKUP(A2864,バックデータ一覧!$T$3:$U$367,2),バックデータ一覧!$M$3:$O$3,0))*10^-3</f>
        <v>3.8000000000000002E-4</v>
      </c>
      <c r="I2864" s="97">
        <f>INDEX(バックデータ一覧!$P$4:$R$27,MATCH(計算過程!B2864,バックデータ一覧!$F$4:$F$27,0),MATCH(VLOOKUP(A2864,バックデータ一覧!$T$3:$U$367,2),バックデータ一覧!$P$3:$R$3,0))*10^-3</f>
        <v>5.0000000000000001E-4</v>
      </c>
    </row>
    <row r="2865" spans="1:9" x14ac:dyDescent="0.15">
      <c r="A2865" s="57">
        <v>41759</v>
      </c>
      <c r="B2865" s="9" t="s">
        <v>107</v>
      </c>
      <c r="C2865" s="83">
        <f t="shared" si="133"/>
        <v>6.0700000000000007E-3</v>
      </c>
      <c r="D2865" s="82">
        <f t="shared" si="132"/>
        <v>5.9400000000000008E-3</v>
      </c>
      <c r="E2865" s="81">
        <f t="shared" si="134"/>
        <v>1.3000000000000002E-4</v>
      </c>
      <c r="F2865" s="97">
        <f>INDEX(バックデータ一覧!$G$4:$I$27,MATCH(計算過程!B2865,バックデータ一覧!$F$4:$F$27,0),MATCH(VLOOKUP(A2865,バックデータ一覧!$T$3:$U$367,2),バックデータ一覧!$G$3:$I$3,0))*10^-3</f>
        <v>1.3000000000000002E-4</v>
      </c>
      <c r="G2865" s="97">
        <f>INDEX(バックデータ一覧!$J$4:$L$27,MATCH(計算過程!B2865,バックデータ一覧!$F$4:$F$27,0),MATCH(VLOOKUP(A2865,バックデータ一覧!$T$3:$U$367,2),バックデータ一覧!$J$3:$L$3,0))*10^-3</f>
        <v>2.5000000000000001E-4</v>
      </c>
      <c r="H2865" s="97">
        <f>INDEX(バックデータ一覧!$M$4:$O$27,MATCH(計算過程!B2865,バックデータ一覧!$F$4:$F$27,0),MATCH(VLOOKUP(A2865,バックデータ一覧!$T$3:$U$367,2),バックデータ一覧!$M$3:$O$3,0))*10^-3</f>
        <v>3.8000000000000002E-4</v>
      </c>
      <c r="I2865" s="97">
        <f>INDEX(バックデータ一覧!$P$4:$R$27,MATCH(計算過程!B2865,バックデータ一覧!$F$4:$F$27,0),MATCH(VLOOKUP(A2865,バックデータ一覧!$T$3:$U$367,2),バックデータ一覧!$P$3:$R$3,0))*10^-3</f>
        <v>5.0000000000000001E-4</v>
      </c>
    </row>
    <row r="2866" spans="1:9" x14ac:dyDescent="0.15">
      <c r="A2866" s="57">
        <v>41759</v>
      </c>
      <c r="B2866" s="9" t="s">
        <v>108</v>
      </c>
      <c r="C2866" s="83">
        <f t="shared" si="133"/>
        <v>6.0700000000000007E-3</v>
      </c>
      <c r="D2866" s="82">
        <f t="shared" si="132"/>
        <v>5.9400000000000008E-3</v>
      </c>
      <c r="E2866" s="81">
        <f t="shared" si="134"/>
        <v>1.3000000000000002E-4</v>
      </c>
      <c r="F2866" s="97">
        <f>INDEX(バックデータ一覧!$G$4:$I$27,MATCH(計算過程!B2866,バックデータ一覧!$F$4:$F$27,0),MATCH(VLOOKUP(A2866,バックデータ一覧!$T$3:$U$367,2),バックデータ一覧!$G$3:$I$3,0))*10^-3</f>
        <v>1.3000000000000002E-4</v>
      </c>
      <c r="G2866" s="97">
        <f>INDEX(バックデータ一覧!$J$4:$L$27,MATCH(計算過程!B2866,バックデータ一覧!$F$4:$F$27,0),MATCH(VLOOKUP(A2866,バックデータ一覧!$T$3:$U$367,2),バックデータ一覧!$J$3:$L$3,0))*10^-3</f>
        <v>2.5000000000000001E-4</v>
      </c>
      <c r="H2866" s="97">
        <f>INDEX(バックデータ一覧!$M$4:$O$27,MATCH(計算過程!B2866,バックデータ一覧!$F$4:$F$27,0),MATCH(VLOOKUP(A2866,バックデータ一覧!$T$3:$U$367,2),バックデータ一覧!$M$3:$O$3,0))*10^-3</f>
        <v>3.8000000000000002E-4</v>
      </c>
      <c r="I2866" s="97">
        <f>INDEX(バックデータ一覧!$P$4:$R$27,MATCH(計算過程!B2866,バックデータ一覧!$F$4:$F$27,0),MATCH(VLOOKUP(A2866,バックデータ一覧!$T$3:$U$367,2),バックデータ一覧!$P$3:$R$3,0))*10^-3</f>
        <v>5.0000000000000001E-4</v>
      </c>
    </row>
    <row r="2867" spans="1:9" x14ac:dyDescent="0.15">
      <c r="A2867" s="57">
        <v>41759</v>
      </c>
      <c r="B2867" s="9" t="s">
        <v>109</v>
      </c>
      <c r="C2867" s="83">
        <f t="shared" si="133"/>
        <v>6.0700000000000007E-3</v>
      </c>
      <c r="D2867" s="82">
        <f t="shared" si="132"/>
        <v>5.9400000000000008E-3</v>
      </c>
      <c r="E2867" s="81">
        <f t="shared" si="134"/>
        <v>1.3000000000000002E-4</v>
      </c>
      <c r="F2867" s="97">
        <f>INDEX(バックデータ一覧!$G$4:$I$27,MATCH(計算過程!B2867,バックデータ一覧!$F$4:$F$27,0),MATCH(VLOOKUP(A2867,バックデータ一覧!$T$3:$U$367,2),バックデータ一覧!$G$3:$I$3,0))*10^-3</f>
        <v>1.3000000000000002E-4</v>
      </c>
      <c r="G2867" s="97">
        <f>INDEX(バックデータ一覧!$J$4:$L$27,MATCH(計算過程!B2867,バックデータ一覧!$F$4:$F$27,0),MATCH(VLOOKUP(A2867,バックデータ一覧!$T$3:$U$367,2),バックデータ一覧!$J$3:$L$3,0))*10^-3</f>
        <v>2.5000000000000001E-4</v>
      </c>
      <c r="H2867" s="97">
        <f>INDEX(バックデータ一覧!$M$4:$O$27,MATCH(計算過程!B2867,バックデータ一覧!$F$4:$F$27,0),MATCH(VLOOKUP(A2867,バックデータ一覧!$T$3:$U$367,2),バックデータ一覧!$M$3:$O$3,0))*10^-3</f>
        <v>3.8000000000000002E-4</v>
      </c>
      <c r="I2867" s="97">
        <f>INDEX(バックデータ一覧!$P$4:$R$27,MATCH(計算過程!B2867,バックデータ一覧!$F$4:$F$27,0),MATCH(VLOOKUP(A2867,バックデータ一覧!$T$3:$U$367,2),バックデータ一覧!$P$3:$R$3,0))*10^-3</f>
        <v>5.0000000000000001E-4</v>
      </c>
    </row>
    <row r="2868" spans="1:9" x14ac:dyDescent="0.15">
      <c r="A2868" s="57">
        <v>41759</v>
      </c>
      <c r="B2868" s="9" t="s">
        <v>110</v>
      </c>
      <c r="C2868" s="83">
        <f t="shared" si="133"/>
        <v>6.0700000000000007E-3</v>
      </c>
      <c r="D2868" s="82">
        <f t="shared" si="132"/>
        <v>5.9400000000000008E-3</v>
      </c>
      <c r="E2868" s="81">
        <f t="shared" si="134"/>
        <v>1.3000000000000002E-4</v>
      </c>
      <c r="F2868" s="97">
        <f>INDEX(バックデータ一覧!$G$4:$I$27,MATCH(計算過程!B2868,バックデータ一覧!$F$4:$F$27,0),MATCH(VLOOKUP(A2868,バックデータ一覧!$T$3:$U$367,2),バックデータ一覧!$G$3:$I$3,0))*10^-3</f>
        <v>1.3000000000000002E-4</v>
      </c>
      <c r="G2868" s="97">
        <f>INDEX(バックデータ一覧!$J$4:$L$27,MATCH(計算過程!B2868,バックデータ一覧!$F$4:$F$27,0),MATCH(VLOOKUP(A2868,バックデータ一覧!$T$3:$U$367,2),バックデータ一覧!$J$3:$L$3,0))*10^-3</f>
        <v>2.5000000000000001E-4</v>
      </c>
      <c r="H2868" s="97">
        <f>INDEX(バックデータ一覧!$M$4:$O$27,MATCH(計算過程!B2868,バックデータ一覧!$F$4:$F$27,0),MATCH(VLOOKUP(A2868,バックデータ一覧!$T$3:$U$367,2),バックデータ一覧!$M$3:$O$3,0))*10^-3</f>
        <v>3.8000000000000002E-4</v>
      </c>
      <c r="I2868" s="97">
        <f>INDEX(バックデータ一覧!$P$4:$R$27,MATCH(計算過程!B2868,バックデータ一覧!$F$4:$F$27,0),MATCH(VLOOKUP(A2868,バックデータ一覧!$T$3:$U$367,2),バックデータ一覧!$P$3:$R$3,0))*10^-3</f>
        <v>5.0000000000000001E-4</v>
      </c>
    </row>
    <row r="2869" spans="1:9" x14ac:dyDescent="0.15">
      <c r="A2869" s="57">
        <v>41759</v>
      </c>
      <c r="B2869" s="9" t="s">
        <v>111</v>
      </c>
      <c r="C2869" s="83">
        <f t="shared" si="133"/>
        <v>6.2700000000000013E-3</v>
      </c>
      <c r="D2869" s="82">
        <f t="shared" si="132"/>
        <v>5.9400000000000008E-3</v>
      </c>
      <c r="E2869" s="81">
        <f t="shared" si="134"/>
        <v>3.3E-4</v>
      </c>
      <c r="F2869" s="97">
        <f>INDEX(バックデータ一覧!$G$4:$I$27,MATCH(計算過程!B2869,バックデータ一覧!$F$4:$F$27,0),MATCH(VLOOKUP(A2869,バックデータ一覧!$T$3:$U$367,2),バックデータ一覧!$G$3:$I$3,0))*10^-3</f>
        <v>3.3E-4</v>
      </c>
      <c r="G2869" s="97">
        <f>INDEX(バックデータ一覧!$J$4:$L$27,MATCH(計算過程!B2869,バックデータ一覧!$F$4:$F$27,0),MATCH(VLOOKUP(A2869,バックデータ一覧!$T$3:$U$367,2),バックデータ一覧!$J$3:$L$3,0))*10^-3</f>
        <v>6.7000000000000002E-4</v>
      </c>
      <c r="H2869" s="97">
        <f>INDEX(バックデータ一覧!$M$4:$O$27,MATCH(計算過程!B2869,バックデータ一覧!$F$4:$F$27,0),MATCH(VLOOKUP(A2869,バックデータ一覧!$T$3:$U$367,2),バックデータ一覧!$M$3:$O$3,0))*10^-3</f>
        <v>1E-3</v>
      </c>
      <c r="I2869" s="97">
        <f>INDEX(バックデータ一覧!$P$4:$R$27,MATCH(計算過程!B2869,バックデータ一覧!$F$4:$F$27,0),MATCH(VLOOKUP(A2869,バックデータ一覧!$T$3:$U$367,2),バックデータ一覧!$P$3:$R$3,0))*10^-3</f>
        <v>1.33E-3</v>
      </c>
    </row>
    <row r="2870" spans="1:9" x14ac:dyDescent="0.15">
      <c r="A2870" s="57">
        <v>41759</v>
      </c>
      <c r="B2870" s="9" t="s">
        <v>112</v>
      </c>
      <c r="C2870" s="83">
        <f t="shared" si="133"/>
        <v>6.2700000000000013E-3</v>
      </c>
      <c r="D2870" s="82">
        <f t="shared" si="132"/>
        <v>5.9400000000000008E-3</v>
      </c>
      <c r="E2870" s="81">
        <f t="shared" si="134"/>
        <v>3.3E-4</v>
      </c>
      <c r="F2870" s="97">
        <f>INDEX(バックデータ一覧!$G$4:$I$27,MATCH(計算過程!B2870,バックデータ一覧!$F$4:$F$27,0),MATCH(VLOOKUP(A2870,バックデータ一覧!$T$3:$U$367,2),バックデータ一覧!$G$3:$I$3,0))*10^-3</f>
        <v>3.3E-4</v>
      </c>
      <c r="G2870" s="97">
        <f>INDEX(バックデータ一覧!$J$4:$L$27,MATCH(計算過程!B2870,バックデータ一覧!$F$4:$F$27,0),MATCH(VLOOKUP(A2870,バックデータ一覧!$T$3:$U$367,2),バックデータ一覧!$J$3:$L$3,0))*10^-3</f>
        <v>6.7000000000000002E-4</v>
      </c>
      <c r="H2870" s="97">
        <f>INDEX(バックデータ一覧!$M$4:$O$27,MATCH(計算過程!B2870,バックデータ一覧!$F$4:$F$27,0),MATCH(VLOOKUP(A2870,バックデータ一覧!$T$3:$U$367,2),バックデータ一覧!$M$3:$O$3,0))*10^-3</f>
        <v>1E-3</v>
      </c>
      <c r="I2870" s="97">
        <f>INDEX(バックデータ一覧!$P$4:$R$27,MATCH(計算過程!B2870,バックデータ一覧!$F$4:$F$27,0),MATCH(VLOOKUP(A2870,バックデータ一覧!$T$3:$U$367,2),バックデータ一覧!$P$3:$R$3,0))*10^-3</f>
        <v>1.33E-3</v>
      </c>
    </row>
    <row r="2871" spans="1:9" x14ac:dyDescent="0.15">
      <c r="A2871" s="57">
        <v>41759</v>
      </c>
      <c r="B2871" s="9" t="s">
        <v>113</v>
      </c>
      <c r="C2871" s="83">
        <f t="shared" si="133"/>
        <v>1.2990000000000002E-2</v>
      </c>
      <c r="D2871" s="82">
        <f t="shared" si="132"/>
        <v>5.9400000000000008E-3</v>
      </c>
      <c r="E2871" s="81">
        <f t="shared" si="134"/>
        <v>7.0499999999999998E-3</v>
      </c>
      <c r="F2871" s="97">
        <f>INDEX(バックデータ一覧!$G$4:$I$27,MATCH(計算過程!B2871,バックデータ一覧!$F$4:$F$27,0),MATCH(VLOOKUP(A2871,バックデータ一覧!$T$3:$U$367,2),バックデータ一覧!$G$3:$I$3,0))*10^-3</f>
        <v>7.0499999999999998E-3</v>
      </c>
      <c r="G2871" s="97">
        <f>INDEX(バックデータ一覧!$J$4:$L$27,MATCH(計算過程!B2871,バックデータ一覧!$F$4:$F$27,0),MATCH(VLOOKUP(A2871,バックデータ一覧!$T$3:$U$367,2),バックデータ一覧!$J$3:$L$3,0))*10^-3</f>
        <v>1.409E-2</v>
      </c>
      <c r="H2871" s="97">
        <f>INDEX(バックデータ一覧!$M$4:$O$27,MATCH(計算過程!B2871,バックデータ一覧!$F$4:$F$27,0),MATCH(VLOOKUP(A2871,バックデータ一覧!$T$3:$U$367,2),バックデータ一覧!$M$3:$O$3,0))*10^-3</f>
        <v>2.1140000000000003E-2</v>
      </c>
      <c r="I2871" s="97">
        <f>INDEX(バックデータ一覧!$P$4:$R$27,MATCH(計算過程!B2871,バックデータ一覧!$F$4:$F$27,0),MATCH(VLOOKUP(A2871,バックデータ一覧!$T$3:$U$367,2),バックデータ一覧!$P$3:$R$3,0))*10^-3</f>
        <v>2.818E-2</v>
      </c>
    </row>
    <row r="2872" spans="1:9" x14ac:dyDescent="0.15">
      <c r="A2872" s="57">
        <v>41759</v>
      </c>
      <c r="B2872" s="9" t="s">
        <v>114</v>
      </c>
      <c r="C2872" s="83">
        <f t="shared" si="133"/>
        <v>6.0700000000000007E-3</v>
      </c>
      <c r="D2872" s="82">
        <f t="shared" si="132"/>
        <v>5.9400000000000008E-3</v>
      </c>
      <c r="E2872" s="81">
        <f t="shared" si="134"/>
        <v>1.3000000000000002E-4</v>
      </c>
      <c r="F2872" s="97">
        <f>INDEX(バックデータ一覧!$G$4:$I$27,MATCH(計算過程!B2872,バックデータ一覧!$F$4:$F$27,0),MATCH(VLOOKUP(A2872,バックデータ一覧!$T$3:$U$367,2),バックデータ一覧!$G$3:$I$3,0))*10^-3</f>
        <v>1.3000000000000002E-4</v>
      </c>
      <c r="G2872" s="97">
        <f>INDEX(バックデータ一覧!$J$4:$L$27,MATCH(計算過程!B2872,バックデータ一覧!$F$4:$F$27,0),MATCH(VLOOKUP(A2872,バックデータ一覧!$T$3:$U$367,2),バックデータ一覧!$J$3:$L$3,0))*10^-3</f>
        <v>2.5000000000000001E-4</v>
      </c>
      <c r="H2872" s="97">
        <f>INDEX(バックデータ一覧!$M$4:$O$27,MATCH(計算過程!B2872,バックデータ一覧!$F$4:$F$27,0),MATCH(VLOOKUP(A2872,バックデータ一覧!$T$3:$U$367,2),バックデータ一覧!$M$3:$O$3,0))*10^-3</f>
        <v>3.8000000000000002E-4</v>
      </c>
      <c r="I2872" s="97">
        <f>INDEX(バックデータ一覧!$P$4:$R$27,MATCH(計算過程!B2872,バックデータ一覧!$F$4:$F$27,0),MATCH(VLOOKUP(A2872,バックデータ一覧!$T$3:$U$367,2),バックデータ一覧!$P$3:$R$3,0))*10^-3</f>
        <v>5.0000000000000001E-4</v>
      </c>
    </row>
    <row r="2873" spans="1:9" x14ac:dyDescent="0.15">
      <c r="A2873" s="57">
        <v>41759</v>
      </c>
      <c r="B2873" s="9" t="s">
        <v>115</v>
      </c>
      <c r="C2873" s="83">
        <f t="shared" si="133"/>
        <v>6.0700000000000007E-3</v>
      </c>
      <c r="D2873" s="82">
        <f t="shared" si="132"/>
        <v>5.9400000000000008E-3</v>
      </c>
      <c r="E2873" s="81">
        <f t="shared" si="134"/>
        <v>1.3000000000000002E-4</v>
      </c>
      <c r="F2873" s="97">
        <f>INDEX(バックデータ一覧!$G$4:$I$27,MATCH(計算過程!B2873,バックデータ一覧!$F$4:$F$27,0),MATCH(VLOOKUP(A2873,バックデータ一覧!$T$3:$U$367,2),バックデータ一覧!$G$3:$I$3,0))*10^-3</f>
        <v>1.3000000000000002E-4</v>
      </c>
      <c r="G2873" s="97">
        <f>INDEX(バックデータ一覧!$J$4:$L$27,MATCH(計算過程!B2873,バックデータ一覧!$F$4:$F$27,0),MATCH(VLOOKUP(A2873,バックデータ一覧!$T$3:$U$367,2),バックデータ一覧!$J$3:$L$3,0))*10^-3</f>
        <v>2.5000000000000001E-4</v>
      </c>
      <c r="H2873" s="97">
        <f>INDEX(バックデータ一覧!$M$4:$O$27,MATCH(計算過程!B2873,バックデータ一覧!$F$4:$F$27,0),MATCH(VLOOKUP(A2873,バックデータ一覧!$T$3:$U$367,2),バックデータ一覧!$M$3:$O$3,0))*10^-3</f>
        <v>3.8000000000000002E-4</v>
      </c>
      <c r="I2873" s="97">
        <f>INDEX(バックデータ一覧!$P$4:$R$27,MATCH(計算過程!B2873,バックデータ一覧!$F$4:$F$27,0),MATCH(VLOOKUP(A2873,バックデータ一覧!$T$3:$U$367,2),バックデータ一覧!$P$3:$R$3,0))*10^-3</f>
        <v>5.0000000000000001E-4</v>
      </c>
    </row>
    <row r="2874" spans="1:9" x14ac:dyDescent="0.15">
      <c r="A2874" s="57">
        <v>41759</v>
      </c>
      <c r="B2874" s="9" t="s">
        <v>116</v>
      </c>
      <c r="C2874" s="83">
        <f t="shared" si="133"/>
        <v>6.0700000000000007E-3</v>
      </c>
      <c r="D2874" s="82">
        <f t="shared" si="132"/>
        <v>5.9400000000000008E-3</v>
      </c>
      <c r="E2874" s="81">
        <f t="shared" si="134"/>
        <v>1.3000000000000002E-4</v>
      </c>
      <c r="F2874" s="97">
        <f>INDEX(バックデータ一覧!$G$4:$I$27,MATCH(計算過程!B2874,バックデータ一覧!$F$4:$F$27,0),MATCH(VLOOKUP(A2874,バックデータ一覧!$T$3:$U$367,2),バックデータ一覧!$G$3:$I$3,0))*10^-3</f>
        <v>1.3000000000000002E-4</v>
      </c>
      <c r="G2874" s="97">
        <f>INDEX(バックデータ一覧!$J$4:$L$27,MATCH(計算過程!B2874,バックデータ一覧!$F$4:$F$27,0),MATCH(VLOOKUP(A2874,バックデータ一覧!$T$3:$U$367,2),バックデータ一覧!$J$3:$L$3,0))*10^-3</f>
        <v>2.5000000000000001E-4</v>
      </c>
      <c r="H2874" s="97">
        <f>INDEX(バックデータ一覧!$M$4:$O$27,MATCH(計算過程!B2874,バックデータ一覧!$F$4:$F$27,0),MATCH(VLOOKUP(A2874,バックデータ一覧!$T$3:$U$367,2),バックデータ一覧!$M$3:$O$3,0))*10^-3</f>
        <v>3.8000000000000002E-4</v>
      </c>
      <c r="I2874" s="97">
        <f>INDEX(バックデータ一覧!$P$4:$R$27,MATCH(計算過程!B2874,バックデータ一覧!$F$4:$F$27,0),MATCH(VLOOKUP(A2874,バックデータ一覧!$T$3:$U$367,2),バックデータ一覧!$P$3:$R$3,0))*10^-3</f>
        <v>5.0000000000000001E-4</v>
      </c>
    </row>
    <row r="2875" spans="1:9" x14ac:dyDescent="0.15">
      <c r="A2875" s="57">
        <v>41759</v>
      </c>
      <c r="B2875" s="9" t="s">
        <v>117</v>
      </c>
      <c r="C2875" s="83">
        <f t="shared" si="133"/>
        <v>6.0700000000000007E-3</v>
      </c>
      <c r="D2875" s="82">
        <f t="shared" si="132"/>
        <v>5.9400000000000008E-3</v>
      </c>
      <c r="E2875" s="81">
        <f t="shared" si="134"/>
        <v>1.3000000000000002E-4</v>
      </c>
      <c r="F2875" s="97">
        <f>INDEX(バックデータ一覧!$G$4:$I$27,MATCH(計算過程!B2875,バックデータ一覧!$F$4:$F$27,0),MATCH(VLOOKUP(A2875,バックデータ一覧!$T$3:$U$367,2),バックデータ一覧!$G$3:$I$3,0))*10^-3</f>
        <v>1.3000000000000002E-4</v>
      </c>
      <c r="G2875" s="97">
        <f>INDEX(バックデータ一覧!$J$4:$L$27,MATCH(計算過程!B2875,バックデータ一覧!$F$4:$F$27,0),MATCH(VLOOKUP(A2875,バックデータ一覧!$T$3:$U$367,2),バックデータ一覧!$J$3:$L$3,0))*10^-3</f>
        <v>2.5000000000000001E-4</v>
      </c>
      <c r="H2875" s="97">
        <f>INDEX(バックデータ一覧!$M$4:$O$27,MATCH(計算過程!B2875,バックデータ一覧!$F$4:$F$27,0),MATCH(VLOOKUP(A2875,バックデータ一覧!$T$3:$U$367,2),バックデータ一覧!$M$3:$O$3,0))*10^-3</f>
        <v>3.8000000000000002E-4</v>
      </c>
      <c r="I2875" s="97">
        <f>INDEX(バックデータ一覧!$P$4:$R$27,MATCH(計算過程!B2875,バックデータ一覧!$F$4:$F$27,0),MATCH(VLOOKUP(A2875,バックデータ一覧!$T$3:$U$367,2),バックデータ一覧!$P$3:$R$3,0))*10^-3</f>
        <v>5.0000000000000001E-4</v>
      </c>
    </row>
    <row r="2876" spans="1:9" x14ac:dyDescent="0.15">
      <c r="A2876" s="57">
        <v>41759</v>
      </c>
      <c r="B2876" s="9" t="s">
        <v>118</v>
      </c>
      <c r="C2876" s="83">
        <f t="shared" si="133"/>
        <v>6.0700000000000007E-3</v>
      </c>
      <c r="D2876" s="82">
        <f t="shared" si="132"/>
        <v>5.9400000000000008E-3</v>
      </c>
      <c r="E2876" s="81">
        <f t="shared" si="134"/>
        <v>1.3000000000000002E-4</v>
      </c>
      <c r="F2876" s="97">
        <f>INDEX(バックデータ一覧!$G$4:$I$27,MATCH(計算過程!B2876,バックデータ一覧!$F$4:$F$27,0),MATCH(VLOOKUP(A2876,バックデータ一覧!$T$3:$U$367,2),バックデータ一覧!$G$3:$I$3,0))*10^-3</f>
        <v>1.3000000000000002E-4</v>
      </c>
      <c r="G2876" s="97">
        <f>INDEX(バックデータ一覧!$J$4:$L$27,MATCH(計算過程!B2876,バックデータ一覧!$F$4:$F$27,0),MATCH(VLOOKUP(A2876,バックデータ一覧!$T$3:$U$367,2),バックデータ一覧!$J$3:$L$3,0))*10^-3</f>
        <v>2.5000000000000001E-4</v>
      </c>
      <c r="H2876" s="97">
        <f>INDEX(バックデータ一覧!$M$4:$O$27,MATCH(計算過程!B2876,バックデータ一覧!$F$4:$F$27,0),MATCH(VLOOKUP(A2876,バックデータ一覧!$T$3:$U$367,2),バックデータ一覧!$M$3:$O$3,0))*10^-3</f>
        <v>3.8000000000000002E-4</v>
      </c>
      <c r="I2876" s="97">
        <f>INDEX(バックデータ一覧!$P$4:$R$27,MATCH(計算過程!B2876,バックデータ一覧!$F$4:$F$27,0),MATCH(VLOOKUP(A2876,バックデータ一覧!$T$3:$U$367,2),バックデータ一覧!$P$3:$R$3,0))*10^-3</f>
        <v>5.0000000000000001E-4</v>
      </c>
    </row>
    <row r="2877" spans="1:9" x14ac:dyDescent="0.15">
      <c r="A2877" s="57">
        <v>41759</v>
      </c>
      <c r="B2877" s="9" t="s">
        <v>119</v>
      </c>
      <c r="C2877" s="83">
        <f t="shared" si="133"/>
        <v>6.0700000000000007E-3</v>
      </c>
      <c r="D2877" s="82">
        <f t="shared" si="132"/>
        <v>5.9400000000000008E-3</v>
      </c>
      <c r="E2877" s="81">
        <f t="shared" si="134"/>
        <v>1.3000000000000002E-4</v>
      </c>
      <c r="F2877" s="97">
        <f>INDEX(バックデータ一覧!$G$4:$I$27,MATCH(計算過程!B2877,バックデータ一覧!$F$4:$F$27,0),MATCH(VLOOKUP(A2877,バックデータ一覧!$T$3:$U$367,2),バックデータ一覧!$G$3:$I$3,0))*10^-3</f>
        <v>1.3000000000000002E-4</v>
      </c>
      <c r="G2877" s="97">
        <f>INDEX(バックデータ一覧!$J$4:$L$27,MATCH(計算過程!B2877,バックデータ一覧!$F$4:$F$27,0),MATCH(VLOOKUP(A2877,バックデータ一覧!$T$3:$U$367,2),バックデータ一覧!$J$3:$L$3,0))*10^-3</f>
        <v>2.5000000000000001E-4</v>
      </c>
      <c r="H2877" s="97">
        <f>INDEX(バックデータ一覧!$M$4:$O$27,MATCH(計算過程!B2877,バックデータ一覧!$F$4:$F$27,0),MATCH(VLOOKUP(A2877,バックデータ一覧!$T$3:$U$367,2),バックデータ一覧!$M$3:$O$3,0))*10^-3</f>
        <v>3.8000000000000002E-4</v>
      </c>
      <c r="I2877" s="97">
        <f>INDEX(バックデータ一覧!$P$4:$R$27,MATCH(計算過程!B2877,バックデータ一覧!$F$4:$F$27,0),MATCH(VLOOKUP(A2877,バックデータ一覧!$T$3:$U$367,2),バックデータ一覧!$P$3:$R$3,0))*10^-3</f>
        <v>5.0000000000000001E-4</v>
      </c>
    </row>
    <row r="2878" spans="1:9" x14ac:dyDescent="0.15">
      <c r="A2878" s="57">
        <v>41759</v>
      </c>
      <c r="B2878" s="9" t="s">
        <v>120</v>
      </c>
      <c r="C2878" s="83">
        <f t="shared" si="133"/>
        <v>6.0700000000000007E-3</v>
      </c>
      <c r="D2878" s="82">
        <f t="shared" si="132"/>
        <v>5.9400000000000008E-3</v>
      </c>
      <c r="E2878" s="81">
        <f t="shared" si="134"/>
        <v>1.3000000000000002E-4</v>
      </c>
      <c r="F2878" s="97">
        <f>INDEX(バックデータ一覧!$G$4:$I$27,MATCH(計算過程!B2878,バックデータ一覧!$F$4:$F$27,0),MATCH(VLOOKUP(A2878,バックデータ一覧!$T$3:$U$367,2),バックデータ一覧!$G$3:$I$3,0))*10^-3</f>
        <v>1.3000000000000002E-4</v>
      </c>
      <c r="G2878" s="97">
        <f>INDEX(バックデータ一覧!$J$4:$L$27,MATCH(計算過程!B2878,バックデータ一覧!$F$4:$F$27,0),MATCH(VLOOKUP(A2878,バックデータ一覧!$T$3:$U$367,2),バックデータ一覧!$J$3:$L$3,0))*10^-3</f>
        <v>2.5000000000000001E-4</v>
      </c>
      <c r="H2878" s="97">
        <f>INDEX(バックデータ一覧!$M$4:$O$27,MATCH(計算過程!B2878,バックデータ一覧!$F$4:$F$27,0),MATCH(VLOOKUP(A2878,バックデータ一覧!$T$3:$U$367,2),バックデータ一覧!$M$3:$O$3,0))*10^-3</f>
        <v>3.8000000000000002E-4</v>
      </c>
      <c r="I2878" s="97">
        <f>INDEX(バックデータ一覧!$P$4:$R$27,MATCH(計算過程!B2878,バックデータ一覧!$F$4:$F$27,0),MATCH(VLOOKUP(A2878,バックデータ一覧!$T$3:$U$367,2),バックデータ一覧!$P$3:$R$3,0))*10^-3</f>
        <v>5.0000000000000001E-4</v>
      </c>
    </row>
    <row r="2879" spans="1:9" x14ac:dyDescent="0.15">
      <c r="A2879" s="57">
        <v>41759</v>
      </c>
      <c r="B2879" s="9" t="s">
        <v>121</v>
      </c>
      <c r="C2879" s="83">
        <f t="shared" si="133"/>
        <v>6.0700000000000007E-3</v>
      </c>
      <c r="D2879" s="82">
        <f t="shared" si="132"/>
        <v>5.9400000000000008E-3</v>
      </c>
      <c r="E2879" s="81">
        <f t="shared" si="134"/>
        <v>1.3000000000000002E-4</v>
      </c>
      <c r="F2879" s="97">
        <f>INDEX(バックデータ一覧!$G$4:$I$27,MATCH(計算過程!B2879,バックデータ一覧!$F$4:$F$27,0),MATCH(VLOOKUP(A2879,バックデータ一覧!$T$3:$U$367,2),バックデータ一覧!$G$3:$I$3,0))*10^-3</f>
        <v>1.3000000000000002E-4</v>
      </c>
      <c r="G2879" s="97">
        <f>INDEX(バックデータ一覧!$J$4:$L$27,MATCH(計算過程!B2879,バックデータ一覧!$F$4:$F$27,0),MATCH(VLOOKUP(A2879,バックデータ一覧!$T$3:$U$367,2),バックデータ一覧!$J$3:$L$3,0))*10^-3</f>
        <v>2.5000000000000001E-4</v>
      </c>
      <c r="H2879" s="97">
        <f>INDEX(バックデータ一覧!$M$4:$O$27,MATCH(計算過程!B2879,バックデータ一覧!$F$4:$F$27,0),MATCH(VLOOKUP(A2879,バックデータ一覧!$T$3:$U$367,2),バックデータ一覧!$M$3:$O$3,0))*10^-3</f>
        <v>3.8000000000000002E-4</v>
      </c>
      <c r="I2879" s="97">
        <f>INDEX(バックデータ一覧!$P$4:$R$27,MATCH(計算過程!B2879,バックデータ一覧!$F$4:$F$27,0),MATCH(VLOOKUP(A2879,バックデータ一覧!$T$3:$U$367,2),バックデータ一覧!$P$3:$R$3,0))*10^-3</f>
        <v>5.0000000000000001E-4</v>
      </c>
    </row>
    <row r="2880" spans="1:9" x14ac:dyDescent="0.15">
      <c r="A2880" s="57">
        <v>41759</v>
      </c>
      <c r="B2880" s="9" t="s">
        <v>122</v>
      </c>
      <c r="C2880" s="83">
        <f t="shared" si="133"/>
        <v>6.0700000000000007E-3</v>
      </c>
      <c r="D2880" s="82">
        <f t="shared" si="132"/>
        <v>5.9400000000000008E-3</v>
      </c>
      <c r="E2880" s="81">
        <f t="shared" si="134"/>
        <v>1.3000000000000002E-4</v>
      </c>
      <c r="F2880" s="97">
        <f>INDEX(バックデータ一覧!$G$4:$I$27,MATCH(計算過程!B2880,バックデータ一覧!$F$4:$F$27,0),MATCH(VLOOKUP(A2880,バックデータ一覧!$T$3:$U$367,2),バックデータ一覧!$G$3:$I$3,0))*10^-3</f>
        <v>1.3000000000000002E-4</v>
      </c>
      <c r="G2880" s="97">
        <f>INDEX(バックデータ一覧!$J$4:$L$27,MATCH(計算過程!B2880,バックデータ一覧!$F$4:$F$27,0),MATCH(VLOOKUP(A2880,バックデータ一覧!$T$3:$U$367,2),バックデータ一覧!$J$3:$L$3,0))*10^-3</f>
        <v>2.5000000000000001E-4</v>
      </c>
      <c r="H2880" s="97">
        <f>INDEX(バックデータ一覧!$M$4:$O$27,MATCH(計算過程!B2880,バックデータ一覧!$F$4:$F$27,0),MATCH(VLOOKUP(A2880,バックデータ一覧!$T$3:$U$367,2),バックデータ一覧!$M$3:$O$3,0))*10^-3</f>
        <v>3.8000000000000002E-4</v>
      </c>
      <c r="I2880" s="97">
        <f>INDEX(バックデータ一覧!$P$4:$R$27,MATCH(計算過程!B2880,バックデータ一覧!$F$4:$F$27,0),MATCH(VLOOKUP(A2880,バックデータ一覧!$T$3:$U$367,2),バックデータ一覧!$P$3:$R$3,0))*10^-3</f>
        <v>5.0000000000000001E-4</v>
      </c>
    </row>
    <row r="2881" spans="1:9" x14ac:dyDescent="0.15">
      <c r="A2881" s="57">
        <v>41759</v>
      </c>
      <c r="B2881" s="9" t="s">
        <v>123</v>
      </c>
      <c r="C2881" s="83">
        <f t="shared" si="133"/>
        <v>6.0700000000000007E-3</v>
      </c>
      <c r="D2881" s="82">
        <f t="shared" si="132"/>
        <v>5.9400000000000008E-3</v>
      </c>
      <c r="E2881" s="81">
        <f t="shared" si="134"/>
        <v>1.3000000000000002E-4</v>
      </c>
      <c r="F2881" s="97">
        <f>INDEX(バックデータ一覧!$G$4:$I$27,MATCH(計算過程!B2881,バックデータ一覧!$F$4:$F$27,0),MATCH(VLOOKUP(A2881,バックデータ一覧!$T$3:$U$367,2),バックデータ一覧!$G$3:$I$3,0))*10^-3</f>
        <v>1.3000000000000002E-4</v>
      </c>
      <c r="G2881" s="97">
        <f>INDEX(バックデータ一覧!$J$4:$L$27,MATCH(計算過程!B2881,バックデータ一覧!$F$4:$F$27,0),MATCH(VLOOKUP(A2881,バックデータ一覧!$T$3:$U$367,2),バックデータ一覧!$J$3:$L$3,0))*10^-3</f>
        <v>2.5000000000000001E-4</v>
      </c>
      <c r="H2881" s="97">
        <f>INDEX(バックデータ一覧!$M$4:$O$27,MATCH(計算過程!B2881,バックデータ一覧!$F$4:$F$27,0),MATCH(VLOOKUP(A2881,バックデータ一覧!$T$3:$U$367,2),バックデータ一覧!$M$3:$O$3,0))*10^-3</f>
        <v>3.8000000000000002E-4</v>
      </c>
      <c r="I2881" s="97">
        <f>INDEX(バックデータ一覧!$P$4:$R$27,MATCH(計算過程!B2881,バックデータ一覧!$F$4:$F$27,0),MATCH(VLOOKUP(A2881,バックデータ一覧!$T$3:$U$367,2),バックデータ一覧!$P$3:$R$3,0))*10^-3</f>
        <v>5.0000000000000001E-4</v>
      </c>
    </row>
    <row r="2882" spans="1:9" x14ac:dyDescent="0.15">
      <c r="A2882" s="57">
        <v>41759</v>
      </c>
      <c r="B2882" s="9" t="s">
        <v>124</v>
      </c>
      <c r="C2882" s="83">
        <f t="shared" si="133"/>
        <v>6.0700000000000007E-3</v>
      </c>
      <c r="D2882" s="82">
        <f t="shared" si="132"/>
        <v>5.9400000000000008E-3</v>
      </c>
      <c r="E2882" s="81">
        <f t="shared" si="134"/>
        <v>1.3000000000000002E-4</v>
      </c>
      <c r="F2882" s="97">
        <f>INDEX(バックデータ一覧!$G$4:$I$27,MATCH(計算過程!B2882,バックデータ一覧!$F$4:$F$27,0),MATCH(VLOOKUP(A2882,バックデータ一覧!$T$3:$U$367,2),バックデータ一覧!$G$3:$I$3,0))*10^-3</f>
        <v>1.3000000000000002E-4</v>
      </c>
      <c r="G2882" s="97">
        <f>INDEX(バックデータ一覧!$J$4:$L$27,MATCH(計算過程!B2882,バックデータ一覧!$F$4:$F$27,0),MATCH(VLOOKUP(A2882,バックデータ一覧!$T$3:$U$367,2),バックデータ一覧!$J$3:$L$3,0))*10^-3</f>
        <v>2.5000000000000001E-4</v>
      </c>
      <c r="H2882" s="97">
        <f>INDEX(バックデータ一覧!$M$4:$O$27,MATCH(計算過程!B2882,バックデータ一覧!$F$4:$F$27,0),MATCH(VLOOKUP(A2882,バックデータ一覧!$T$3:$U$367,2),バックデータ一覧!$M$3:$O$3,0))*10^-3</f>
        <v>3.8000000000000002E-4</v>
      </c>
      <c r="I2882" s="97">
        <f>INDEX(バックデータ一覧!$P$4:$R$27,MATCH(計算過程!B2882,バックデータ一覧!$F$4:$F$27,0),MATCH(VLOOKUP(A2882,バックデータ一覧!$T$3:$U$367,2),バックデータ一覧!$P$3:$R$3,0))*10^-3</f>
        <v>5.0000000000000001E-4</v>
      </c>
    </row>
    <row r="2883" spans="1:9" x14ac:dyDescent="0.15">
      <c r="A2883" s="57">
        <v>41759</v>
      </c>
      <c r="B2883" s="9" t="s">
        <v>125</v>
      </c>
      <c r="C2883" s="83">
        <f t="shared" si="133"/>
        <v>6.4800000000000005E-3</v>
      </c>
      <c r="D2883" s="82">
        <f t="shared" si="132"/>
        <v>5.9400000000000008E-3</v>
      </c>
      <c r="E2883" s="81">
        <f t="shared" si="134"/>
        <v>5.4000000000000001E-4</v>
      </c>
      <c r="F2883" s="97">
        <f>INDEX(バックデータ一覧!$G$4:$I$27,MATCH(計算過程!B2883,バックデータ一覧!$F$4:$F$27,0),MATCH(VLOOKUP(A2883,バックデータ一覧!$T$3:$U$367,2),バックデータ一覧!$G$3:$I$3,0))*10^-3</f>
        <v>5.4000000000000001E-4</v>
      </c>
      <c r="G2883" s="97">
        <f>INDEX(バックデータ一覧!$J$4:$L$27,MATCH(計算過程!B2883,バックデータ一覧!$F$4:$F$27,0),MATCH(VLOOKUP(A2883,バックデータ一覧!$T$3:$U$367,2),バックデータ一覧!$J$3:$L$3,0))*10^-3</f>
        <v>1.08E-3</v>
      </c>
      <c r="H2883" s="97">
        <f>INDEX(バックデータ一覧!$M$4:$O$27,MATCH(計算過程!B2883,バックデータ一覧!$F$4:$F$27,0),MATCH(VLOOKUP(A2883,バックデータ一覧!$T$3:$U$367,2),バックデータ一覧!$M$3:$O$3,0))*10^-3</f>
        <v>1.6299999999999999E-3</v>
      </c>
      <c r="I2883" s="97">
        <f>INDEX(バックデータ一覧!$P$4:$R$27,MATCH(計算過程!B2883,バックデータ一覧!$F$4:$F$27,0),MATCH(VLOOKUP(A2883,バックデータ一覧!$T$3:$U$367,2),バックデータ一覧!$P$3:$R$3,0))*10^-3</f>
        <v>2.1700000000000001E-3</v>
      </c>
    </row>
    <row r="2884" spans="1:9" x14ac:dyDescent="0.15">
      <c r="A2884" s="57">
        <v>41759</v>
      </c>
      <c r="B2884" s="9" t="s">
        <v>126</v>
      </c>
      <c r="C2884" s="83">
        <f t="shared" si="133"/>
        <v>6.2700000000000013E-3</v>
      </c>
      <c r="D2884" s="82">
        <f t="shared" si="132"/>
        <v>5.9400000000000008E-3</v>
      </c>
      <c r="E2884" s="81">
        <f t="shared" si="134"/>
        <v>3.3E-4</v>
      </c>
      <c r="F2884" s="97">
        <f>INDEX(バックデータ一覧!$G$4:$I$27,MATCH(計算過程!B2884,バックデータ一覧!$F$4:$F$27,0),MATCH(VLOOKUP(A2884,バックデータ一覧!$T$3:$U$367,2),バックデータ一覧!$G$3:$I$3,0))*10^-3</f>
        <v>3.3E-4</v>
      </c>
      <c r="G2884" s="97">
        <f>INDEX(バックデータ一覧!$J$4:$L$27,MATCH(計算過程!B2884,バックデータ一覧!$F$4:$F$27,0),MATCH(VLOOKUP(A2884,バックデータ一覧!$T$3:$U$367,2),バックデータ一覧!$J$3:$L$3,0))*10^-3</f>
        <v>6.7000000000000002E-4</v>
      </c>
      <c r="H2884" s="97">
        <f>INDEX(バックデータ一覧!$M$4:$O$27,MATCH(計算過程!B2884,バックデータ一覧!$F$4:$F$27,0),MATCH(VLOOKUP(A2884,バックデータ一覧!$T$3:$U$367,2),バックデータ一覧!$M$3:$O$3,0))*10^-3</f>
        <v>1E-3</v>
      </c>
      <c r="I2884" s="97">
        <f>INDEX(バックデータ一覧!$P$4:$R$27,MATCH(計算過程!B2884,バックデータ一覧!$F$4:$F$27,0),MATCH(VLOOKUP(A2884,バックデータ一覧!$T$3:$U$367,2),バックデータ一覧!$P$3:$R$3,0))*10^-3</f>
        <v>1.33E-3</v>
      </c>
    </row>
    <row r="2885" spans="1:9" x14ac:dyDescent="0.15">
      <c r="A2885" s="57">
        <v>41759</v>
      </c>
      <c r="B2885" s="9" t="s">
        <v>127</v>
      </c>
      <c r="C2885" s="83">
        <f t="shared" si="133"/>
        <v>9.4600000000000014E-3</v>
      </c>
      <c r="D2885" s="82">
        <f t="shared" si="132"/>
        <v>5.9400000000000008E-3</v>
      </c>
      <c r="E2885" s="81">
        <f t="shared" si="134"/>
        <v>3.5200000000000001E-3</v>
      </c>
      <c r="F2885" s="97">
        <f>INDEX(バックデータ一覧!$G$4:$I$27,MATCH(計算過程!B2885,バックデータ一覧!$F$4:$F$27,0),MATCH(VLOOKUP(A2885,バックデータ一覧!$T$3:$U$367,2),バックデータ一覧!$G$3:$I$3,0))*10^-3</f>
        <v>3.5200000000000001E-3</v>
      </c>
      <c r="G2885" s="97">
        <f>INDEX(バックデータ一覧!$J$4:$L$27,MATCH(計算過程!B2885,バックデータ一覧!$F$4:$F$27,0),MATCH(VLOOKUP(A2885,バックデータ一覧!$T$3:$U$367,2),バックデータ一覧!$J$3:$L$3,0))*10^-3</f>
        <v>7.0300000000000007E-3</v>
      </c>
      <c r="H2885" s="97">
        <f>INDEX(バックデータ一覧!$M$4:$O$27,MATCH(計算過程!B2885,バックデータ一覧!$F$4:$F$27,0),MATCH(VLOOKUP(A2885,バックデータ一覧!$T$3:$U$367,2),バックデータ一覧!$M$3:$O$3,0))*10^-3</f>
        <v>1.055E-2</v>
      </c>
      <c r="I2885" s="97">
        <f>INDEX(バックデータ一覧!$P$4:$R$27,MATCH(計算過程!B2885,バックデータ一覧!$F$4:$F$27,0),MATCH(VLOOKUP(A2885,バックデータ一覧!$T$3:$U$367,2),バックデータ一覧!$P$3:$R$3,0))*10^-3</f>
        <v>1.4060000000000001E-2</v>
      </c>
    </row>
    <row r="2886" spans="1:9" x14ac:dyDescent="0.15">
      <c r="A2886" s="57">
        <v>41759</v>
      </c>
      <c r="B2886" s="9" t="s">
        <v>128</v>
      </c>
      <c r="C2886" s="83">
        <f t="shared" si="133"/>
        <v>1.2220000000000002E-2</v>
      </c>
      <c r="D2886" s="82">
        <f t="shared" si="132"/>
        <v>5.9400000000000008E-3</v>
      </c>
      <c r="E2886" s="81">
        <f t="shared" si="134"/>
        <v>6.28E-3</v>
      </c>
      <c r="F2886" s="97">
        <f>INDEX(バックデータ一覧!$G$4:$I$27,MATCH(計算過程!B2886,バックデータ一覧!$F$4:$F$27,0),MATCH(VLOOKUP(A2886,バックデータ一覧!$T$3:$U$367,2),バックデータ一覧!$G$3:$I$3,0))*10^-3</f>
        <v>6.28E-3</v>
      </c>
      <c r="G2886" s="97">
        <f>INDEX(バックデータ一覧!$J$4:$L$27,MATCH(計算過程!B2886,バックデータ一覧!$F$4:$F$27,0),MATCH(VLOOKUP(A2886,バックデータ一覧!$T$3:$U$367,2),バックデータ一覧!$J$3:$L$3,0))*10^-3</f>
        <v>1.256E-2</v>
      </c>
      <c r="H2886" s="97">
        <f>INDEX(バックデータ一覧!$M$4:$O$27,MATCH(計算過程!B2886,バックデータ一覧!$F$4:$F$27,0),MATCH(VLOOKUP(A2886,バックデータ一覧!$T$3:$U$367,2),バックデータ一覧!$M$3:$O$3,0))*10^-3</f>
        <v>1.8839999999999999E-2</v>
      </c>
      <c r="I2886" s="97">
        <f>INDEX(バックデータ一覧!$P$4:$R$27,MATCH(計算過程!B2886,バックデータ一覧!$F$4:$F$27,0),MATCH(VLOOKUP(A2886,バックデータ一覧!$T$3:$U$367,2),バックデータ一覧!$P$3:$R$3,0))*10^-3</f>
        <v>2.512E-2</v>
      </c>
    </row>
    <row r="2887" spans="1:9" x14ac:dyDescent="0.15">
      <c r="A2887" s="57">
        <v>41760</v>
      </c>
      <c r="B2887" s="9" t="s">
        <v>105</v>
      </c>
      <c r="C2887" s="83">
        <f t="shared" si="133"/>
        <v>6.0700000000000007E-3</v>
      </c>
      <c r="D2887" s="82">
        <f t="shared" ref="D2887:D2950" si="135">$O$4*$O$5*10^-3</f>
        <v>5.9400000000000008E-3</v>
      </c>
      <c r="E2887" s="81">
        <f t="shared" si="134"/>
        <v>1.3000000000000002E-4</v>
      </c>
      <c r="F2887" s="97">
        <f>INDEX(バックデータ一覧!$G$4:$I$27,MATCH(計算過程!B2887,バックデータ一覧!$F$4:$F$27,0),MATCH(VLOOKUP(A2887,バックデータ一覧!$T$3:$U$367,2),バックデータ一覧!$G$3:$I$3,0))*10^-3</f>
        <v>1.3000000000000002E-4</v>
      </c>
      <c r="G2887" s="97">
        <f>INDEX(バックデータ一覧!$J$4:$L$27,MATCH(計算過程!B2887,バックデータ一覧!$F$4:$F$27,0),MATCH(VLOOKUP(A2887,バックデータ一覧!$T$3:$U$367,2),バックデータ一覧!$J$3:$L$3,0))*10^-3</f>
        <v>2.5000000000000001E-4</v>
      </c>
      <c r="H2887" s="97">
        <f>INDEX(バックデータ一覧!$M$4:$O$27,MATCH(計算過程!B2887,バックデータ一覧!$F$4:$F$27,0),MATCH(VLOOKUP(A2887,バックデータ一覧!$T$3:$U$367,2),バックデータ一覧!$M$3:$O$3,0))*10^-3</f>
        <v>3.8000000000000002E-4</v>
      </c>
      <c r="I2887" s="97">
        <f>INDEX(バックデータ一覧!$P$4:$R$27,MATCH(計算過程!B2887,バックデータ一覧!$F$4:$F$27,0),MATCH(VLOOKUP(A2887,バックデータ一覧!$T$3:$U$367,2),バックデータ一覧!$P$3:$R$3,0))*10^-3</f>
        <v>5.0000000000000001E-4</v>
      </c>
    </row>
    <row r="2888" spans="1:9" x14ac:dyDescent="0.15">
      <c r="A2888" s="57">
        <v>41760</v>
      </c>
      <c r="B2888" s="9" t="s">
        <v>106</v>
      </c>
      <c r="C2888" s="83">
        <f t="shared" ref="C2888:C2951" si="136">D2888+E2888</f>
        <v>6.0700000000000007E-3</v>
      </c>
      <c r="D2888" s="82">
        <f t="shared" si="135"/>
        <v>5.9400000000000008E-3</v>
      </c>
      <c r="E2888" s="81">
        <f t="shared" ref="E2888:E2951" si="137">IF(AND($O$10&gt;=1,$O$10&lt;2),$F2888*(2-$O$10)/(2-1)+$G2888*($O$10-1)/(2-1),IF(AND($O$10&gt;=2,$O$10&lt;3),$G2888*(3-$O$10)/(3-2)+$H2888*($O$10-2)/(3-2),$H2888*(4-$O$10)/(4-3)+$I2888*($O$10-3)/(4-3)))</f>
        <v>1.3000000000000002E-4</v>
      </c>
      <c r="F2888" s="97">
        <f>INDEX(バックデータ一覧!$G$4:$I$27,MATCH(計算過程!B2888,バックデータ一覧!$F$4:$F$27,0),MATCH(VLOOKUP(A2888,バックデータ一覧!$T$3:$U$367,2),バックデータ一覧!$G$3:$I$3,0))*10^-3</f>
        <v>1.3000000000000002E-4</v>
      </c>
      <c r="G2888" s="97">
        <f>INDEX(バックデータ一覧!$J$4:$L$27,MATCH(計算過程!B2888,バックデータ一覧!$F$4:$F$27,0),MATCH(VLOOKUP(A2888,バックデータ一覧!$T$3:$U$367,2),バックデータ一覧!$J$3:$L$3,0))*10^-3</f>
        <v>2.5000000000000001E-4</v>
      </c>
      <c r="H2888" s="97">
        <f>INDEX(バックデータ一覧!$M$4:$O$27,MATCH(計算過程!B2888,バックデータ一覧!$F$4:$F$27,0),MATCH(VLOOKUP(A2888,バックデータ一覧!$T$3:$U$367,2),バックデータ一覧!$M$3:$O$3,0))*10^-3</f>
        <v>3.8000000000000002E-4</v>
      </c>
      <c r="I2888" s="97">
        <f>INDEX(バックデータ一覧!$P$4:$R$27,MATCH(計算過程!B2888,バックデータ一覧!$F$4:$F$27,0),MATCH(VLOOKUP(A2888,バックデータ一覧!$T$3:$U$367,2),バックデータ一覧!$P$3:$R$3,0))*10^-3</f>
        <v>5.0000000000000001E-4</v>
      </c>
    </row>
    <row r="2889" spans="1:9" x14ac:dyDescent="0.15">
      <c r="A2889" s="57">
        <v>41760</v>
      </c>
      <c r="B2889" s="9" t="s">
        <v>107</v>
      </c>
      <c r="C2889" s="83">
        <f t="shared" si="136"/>
        <v>6.0700000000000007E-3</v>
      </c>
      <c r="D2889" s="82">
        <f t="shared" si="135"/>
        <v>5.9400000000000008E-3</v>
      </c>
      <c r="E2889" s="81">
        <f t="shared" si="137"/>
        <v>1.3000000000000002E-4</v>
      </c>
      <c r="F2889" s="97">
        <f>INDEX(バックデータ一覧!$G$4:$I$27,MATCH(計算過程!B2889,バックデータ一覧!$F$4:$F$27,0),MATCH(VLOOKUP(A2889,バックデータ一覧!$T$3:$U$367,2),バックデータ一覧!$G$3:$I$3,0))*10^-3</f>
        <v>1.3000000000000002E-4</v>
      </c>
      <c r="G2889" s="97">
        <f>INDEX(バックデータ一覧!$J$4:$L$27,MATCH(計算過程!B2889,バックデータ一覧!$F$4:$F$27,0),MATCH(VLOOKUP(A2889,バックデータ一覧!$T$3:$U$367,2),バックデータ一覧!$J$3:$L$3,0))*10^-3</f>
        <v>2.5000000000000001E-4</v>
      </c>
      <c r="H2889" s="97">
        <f>INDEX(バックデータ一覧!$M$4:$O$27,MATCH(計算過程!B2889,バックデータ一覧!$F$4:$F$27,0),MATCH(VLOOKUP(A2889,バックデータ一覧!$T$3:$U$367,2),バックデータ一覧!$M$3:$O$3,0))*10^-3</f>
        <v>3.8000000000000002E-4</v>
      </c>
      <c r="I2889" s="97">
        <f>INDEX(バックデータ一覧!$P$4:$R$27,MATCH(計算過程!B2889,バックデータ一覧!$F$4:$F$27,0),MATCH(VLOOKUP(A2889,バックデータ一覧!$T$3:$U$367,2),バックデータ一覧!$P$3:$R$3,0))*10^-3</f>
        <v>5.0000000000000001E-4</v>
      </c>
    </row>
    <row r="2890" spans="1:9" x14ac:dyDescent="0.15">
      <c r="A2890" s="57">
        <v>41760</v>
      </c>
      <c r="B2890" s="9" t="s">
        <v>108</v>
      </c>
      <c r="C2890" s="83">
        <f t="shared" si="136"/>
        <v>6.0700000000000007E-3</v>
      </c>
      <c r="D2890" s="82">
        <f t="shared" si="135"/>
        <v>5.9400000000000008E-3</v>
      </c>
      <c r="E2890" s="81">
        <f t="shared" si="137"/>
        <v>1.3000000000000002E-4</v>
      </c>
      <c r="F2890" s="97">
        <f>INDEX(バックデータ一覧!$G$4:$I$27,MATCH(計算過程!B2890,バックデータ一覧!$F$4:$F$27,0),MATCH(VLOOKUP(A2890,バックデータ一覧!$T$3:$U$367,2),バックデータ一覧!$G$3:$I$3,0))*10^-3</f>
        <v>1.3000000000000002E-4</v>
      </c>
      <c r="G2890" s="97">
        <f>INDEX(バックデータ一覧!$J$4:$L$27,MATCH(計算過程!B2890,バックデータ一覧!$F$4:$F$27,0),MATCH(VLOOKUP(A2890,バックデータ一覧!$T$3:$U$367,2),バックデータ一覧!$J$3:$L$3,0))*10^-3</f>
        <v>2.5000000000000001E-4</v>
      </c>
      <c r="H2890" s="97">
        <f>INDEX(バックデータ一覧!$M$4:$O$27,MATCH(計算過程!B2890,バックデータ一覧!$F$4:$F$27,0),MATCH(VLOOKUP(A2890,バックデータ一覧!$T$3:$U$367,2),バックデータ一覧!$M$3:$O$3,0))*10^-3</f>
        <v>3.8000000000000002E-4</v>
      </c>
      <c r="I2890" s="97">
        <f>INDEX(バックデータ一覧!$P$4:$R$27,MATCH(計算過程!B2890,バックデータ一覧!$F$4:$F$27,0),MATCH(VLOOKUP(A2890,バックデータ一覧!$T$3:$U$367,2),バックデータ一覧!$P$3:$R$3,0))*10^-3</f>
        <v>5.0000000000000001E-4</v>
      </c>
    </row>
    <row r="2891" spans="1:9" x14ac:dyDescent="0.15">
      <c r="A2891" s="57">
        <v>41760</v>
      </c>
      <c r="B2891" s="9" t="s">
        <v>109</v>
      </c>
      <c r="C2891" s="83">
        <f t="shared" si="136"/>
        <v>6.0700000000000007E-3</v>
      </c>
      <c r="D2891" s="82">
        <f t="shared" si="135"/>
        <v>5.9400000000000008E-3</v>
      </c>
      <c r="E2891" s="81">
        <f t="shared" si="137"/>
        <v>1.3000000000000002E-4</v>
      </c>
      <c r="F2891" s="97">
        <f>INDEX(バックデータ一覧!$G$4:$I$27,MATCH(計算過程!B2891,バックデータ一覧!$F$4:$F$27,0),MATCH(VLOOKUP(A2891,バックデータ一覧!$T$3:$U$367,2),バックデータ一覧!$G$3:$I$3,0))*10^-3</f>
        <v>1.3000000000000002E-4</v>
      </c>
      <c r="G2891" s="97">
        <f>INDEX(バックデータ一覧!$J$4:$L$27,MATCH(計算過程!B2891,バックデータ一覧!$F$4:$F$27,0),MATCH(VLOOKUP(A2891,バックデータ一覧!$T$3:$U$367,2),バックデータ一覧!$J$3:$L$3,0))*10^-3</f>
        <v>2.5000000000000001E-4</v>
      </c>
      <c r="H2891" s="97">
        <f>INDEX(バックデータ一覧!$M$4:$O$27,MATCH(計算過程!B2891,バックデータ一覧!$F$4:$F$27,0),MATCH(VLOOKUP(A2891,バックデータ一覧!$T$3:$U$367,2),バックデータ一覧!$M$3:$O$3,0))*10^-3</f>
        <v>3.8000000000000002E-4</v>
      </c>
      <c r="I2891" s="97">
        <f>INDEX(バックデータ一覧!$P$4:$R$27,MATCH(計算過程!B2891,バックデータ一覧!$F$4:$F$27,0),MATCH(VLOOKUP(A2891,バックデータ一覧!$T$3:$U$367,2),バックデータ一覧!$P$3:$R$3,0))*10^-3</f>
        <v>5.0000000000000001E-4</v>
      </c>
    </row>
    <row r="2892" spans="1:9" x14ac:dyDescent="0.15">
      <c r="A2892" s="57">
        <v>41760</v>
      </c>
      <c r="B2892" s="9" t="s">
        <v>110</v>
      </c>
      <c r="C2892" s="83">
        <f t="shared" si="136"/>
        <v>6.0700000000000007E-3</v>
      </c>
      <c r="D2892" s="82">
        <f t="shared" si="135"/>
        <v>5.9400000000000008E-3</v>
      </c>
      <c r="E2892" s="81">
        <f t="shared" si="137"/>
        <v>1.3000000000000002E-4</v>
      </c>
      <c r="F2892" s="97">
        <f>INDEX(バックデータ一覧!$G$4:$I$27,MATCH(計算過程!B2892,バックデータ一覧!$F$4:$F$27,0),MATCH(VLOOKUP(A2892,バックデータ一覧!$T$3:$U$367,2),バックデータ一覧!$G$3:$I$3,0))*10^-3</f>
        <v>1.3000000000000002E-4</v>
      </c>
      <c r="G2892" s="97">
        <f>INDEX(バックデータ一覧!$J$4:$L$27,MATCH(計算過程!B2892,バックデータ一覧!$F$4:$F$27,0),MATCH(VLOOKUP(A2892,バックデータ一覧!$T$3:$U$367,2),バックデータ一覧!$J$3:$L$3,0))*10^-3</f>
        <v>2.5000000000000001E-4</v>
      </c>
      <c r="H2892" s="97">
        <f>INDEX(バックデータ一覧!$M$4:$O$27,MATCH(計算過程!B2892,バックデータ一覧!$F$4:$F$27,0),MATCH(VLOOKUP(A2892,バックデータ一覧!$T$3:$U$367,2),バックデータ一覧!$M$3:$O$3,0))*10^-3</f>
        <v>3.8000000000000002E-4</v>
      </c>
      <c r="I2892" s="97">
        <f>INDEX(バックデータ一覧!$P$4:$R$27,MATCH(計算過程!B2892,バックデータ一覧!$F$4:$F$27,0),MATCH(VLOOKUP(A2892,バックデータ一覧!$T$3:$U$367,2),バックデータ一覧!$P$3:$R$3,0))*10^-3</f>
        <v>5.0000000000000001E-4</v>
      </c>
    </row>
    <row r="2893" spans="1:9" x14ac:dyDescent="0.15">
      <c r="A2893" s="57">
        <v>41760</v>
      </c>
      <c r="B2893" s="9" t="s">
        <v>111</v>
      </c>
      <c r="C2893" s="83">
        <f t="shared" si="136"/>
        <v>9.3200000000000002E-3</v>
      </c>
      <c r="D2893" s="82">
        <f t="shared" si="135"/>
        <v>5.9400000000000008E-3</v>
      </c>
      <c r="E2893" s="81">
        <f t="shared" si="137"/>
        <v>3.3799999999999998E-3</v>
      </c>
      <c r="F2893" s="97">
        <f>INDEX(バックデータ一覧!$G$4:$I$27,MATCH(計算過程!B2893,バックデータ一覧!$F$4:$F$27,0),MATCH(VLOOKUP(A2893,バックデータ一覧!$T$3:$U$367,2),バックデータ一覧!$G$3:$I$3,0))*10^-3</f>
        <v>3.3799999999999998E-3</v>
      </c>
      <c r="G2893" s="97">
        <f>INDEX(バックデータ一覧!$J$4:$L$27,MATCH(計算過程!B2893,バックデータ一覧!$F$4:$F$27,0),MATCH(VLOOKUP(A2893,バックデータ一覧!$T$3:$U$367,2),バックデータ一覧!$J$3:$L$3,0))*10^-3</f>
        <v>6.7499999999999999E-3</v>
      </c>
      <c r="H2893" s="97">
        <f>INDEX(バックデータ一覧!$M$4:$O$27,MATCH(計算過程!B2893,バックデータ一覧!$F$4:$F$27,0),MATCH(VLOOKUP(A2893,バックデータ一覧!$T$3:$U$367,2),バックデータ一覧!$M$3:$O$3,0))*10^-3</f>
        <v>1.0130000000000002E-2</v>
      </c>
      <c r="I2893" s="97">
        <f>INDEX(バックデータ一覧!$P$4:$R$27,MATCH(計算過程!B2893,バックデータ一覧!$F$4:$F$27,0),MATCH(VLOOKUP(A2893,バックデータ一覧!$T$3:$U$367,2),バックデータ一覧!$P$3:$R$3,0))*10^-3</f>
        <v>1.3509999999999999E-2</v>
      </c>
    </row>
    <row r="2894" spans="1:9" x14ac:dyDescent="0.15">
      <c r="A2894" s="57">
        <v>41760</v>
      </c>
      <c r="B2894" s="9" t="s">
        <v>112</v>
      </c>
      <c r="C2894" s="83">
        <f t="shared" si="136"/>
        <v>6.4800000000000005E-3</v>
      </c>
      <c r="D2894" s="82">
        <f t="shared" si="135"/>
        <v>5.9400000000000008E-3</v>
      </c>
      <c r="E2894" s="81">
        <f t="shared" si="137"/>
        <v>5.4000000000000001E-4</v>
      </c>
      <c r="F2894" s="97">
        <f>INDEX(バックデータ一覧!$G$4:$I$27,MATCH(計算過程!B2894,バックデータ一覧!$F$4:$F$27,0),MATCH(VLOOKUP(A2894,バックデータ一覧!$T$3:$U$367,2),バックデータ一覧!$G$3:$I$3,0))*10^-3</f>
        <v>5.4000000000000001E-4</v>
      </c>
      <c r="G2894" s="97">
        <f>INDEX(バックデータ一覧!$J$4:$L$27,MATCH(計算過程!B2894,バックデータ一覧!$F$4:$F$27,0),MATCH(VLOOKUP(A2894,バックデータ一覧!$T$3:$U$367,2),バックデータ一覧!$J$3:$L$3,0))*10^-3</f>
        <v>1.08E-3</v>
      </c>
      <c r="H2894" s="97">
        <f>INDEX(バックデータ一覧!$M$4:$O$27,MATCH(計算過程!B2894,バックデータ一覧!$F$4:$F$27,0),MATCH(VLOOKUP(A2894,バックデータ一覧!$T$3:$U$367,2),バックデータ一覧!$M$3:$O$3,0))*10^-3</f>
        <v>1.6299999999999999E-3</v>
      </c>
      <c r="I2894" s="97">
        <f>INDEX(バックデータ一覧!$P$4:$R$27,MATCH(計算過程!B2894,バックデータ一覧!$F$4:$F$27,0),MATCH(VLOOKUP(A2894,バックデータ一覧!$T$3:$U$367,2),バックデータ一覧!$P$3:$R$3,0))*10^-3</f>
        <v>2.1700000000000001E-3</v>
      </c>
    </row>
    <row r="2895" spans="1:9" x14ac:dyDescent="0.15">
      <c r="A2895" s="57">
        <v>41760</v>
      </c>
      <c r="B2895" s="9" t="s">
        <v>113</v>
      </c>
      <c r="C2895" s="83">
        <f t="shared" si="136"/>
        <v>6.4800000000000005E-3</v>
      </c>
      <c r="D2895" s="82">
        <f t="shared" si="135"/>
        <v>5.9400000000000008E-3</v>
      </c>
      <c r="E2895" s="81">
        <f t="shared" si="137"/>
        <v>5.4000000000000001E-4</v>
      </c>
      <c r="F2895" s="97">
        <f>INDEX(バックデータ一覧!$G$4:$I$27,MATCH(計算過程!B2895,バックデータ一覧!$F$4:$F$27,0),MATCH(VLOOKUP(A2895,バックデータ一覧!$T$3:$U$367,2),バックデータ一覧!$G$3:$I$3,0))*10^-3</f>
        <v>5.4000000000000001E-4</v>
      </c>
      <c r="G2895" s="97">
        <f>INDEX(バックデータ一覧!$J$4:$L$27,MATCH(計算過程!B2895,バックデータ一覧!$F$4:$F$27,0),MATCH(VLOOKUP(A2895,バックデータ一覧!$T$3:$U$367,2),バックデータ一覧!$J$3:$L$3,0))*10^-3</f>
        <v>1.08E-3</v>
      </c>
      <c r="H2895" s="97">
        <f>INDEX(バックデータ一覧!$M$4:$O$27,MATCH(計算過程!B2895,バックデータ一覧!$F$4:$F$27,0),MATCH(VLOOKUP(A2895,バックデータ一覧!$T$3:$U$367,2),バックデータ一覧!$M$3:$O$3,0))*10^-3</f>
        <v>1.6299999999999999E-3</v>
      </c>
      <c r="I2895" s="97">
        <f>INDEX(バックデータ一覧!$P$4:$R$27,MATCH(計算過程!B2895,バックデータ一覧!$F$4:$F$27,0),MATCH(VLOOKUP(A2895,バックデータ一覧!$T$3:$U$367,2),バックデータ一覧!$P$3:$R$3,0))*10^-3</f>
        <v>2.1700000000000001E-3</v>
      </c>
    </row>
    <row r="2896" spans="1:9" x14ac:dyDescent="0.15">
      <c r="A2896" s="57">
        <v>41760</v>
      </c>
      <c r="B2896" s="9" t="s">
        <v>114</v>
      </c>
      <c r="C2896" s="83">
        <f t="shared" si="136"/>
        <v>6.0700000000000007E-3</v>
      </c>
      <c r="D2896" s="82">
        <f t="shared" si="135"/>
        <v>5.9400000000000008E-3</v>
      </c>
      <c r="E2896" s="81">
        <f t="shared" si="137"/>
        <v>1.3000000000000002E-4</v>
      </c>
      <c r="F2896" s="97">
        <f>INDEX(バックデータ一覧!$G$4:$I$27,MATCH(計算過程!B2896,バックデータ一覧!$F$4:$F$27,0),MATCH(VLOOKUP(A2896,バックデータ一覧!$T$3:$U$367,2),バックデータ一覧!$G$3:$I$3,0))*10^-3</f>
        <v>1.3000000000000002E-4</v>
      </c>
      <c r="G2896" s="97">
        <f>INDEX(バックデータ一覧!$J$4:$L$27,MATCH(計算過程!B2896,バックデータ一覧!$F$4:$F$27,0),MATCH(VLOOKUP(A2896,バックデータ一覧!$T$3:$U$367,2),バックデータ一覧!$J$3:$L$3,0))*10^-3</f>
        <v>2.5000000000000001E-4</v>
      </c>
      <c r="H2896" s="97">
        <f>INDEX(バックデータ一覧!$M$4:$O$27,MATCH(計算過程!B2896,バックデータ一覧!$F$4:$F$27,0),MATCH(VLOOKUP(A2896,バックデータ一覧!$T$3:$U$367,2),バックデータ一覧!$M$3:$O$3,0))*10^-3</f>
        <v>3.8000000000000002E-4</v>
      </c>
      <c r="I2896" s="97">
        <f>INDEX(バックデータ一覧!$P$4:$R$27,MATCH(計算過程!B2896,バックデータ一覧!$F$4:$F$27,0),MATCH(VLOOKUP(A2896,バックデータ一覧!$T$3:$U$367,2),バックデータ一覧!$P$3:$R$3,0))*10^-3</f>
        <v>5.0000000000000001E-4</v>
      </c>
    </row>
    <row r="2897" spans="1:9" x14ac:dyDescent="0.15">
      <c r="A2897" s="57">
        <v>41760</v>
      </c>
      <c r="B2897" s="9" t="s">
        <v>115</v>
      </c>
      <c r="C2897" s="83">
        <f t="shared" si="136"/>
        <v>6.2700000000000013E-3</v>
      </c>
      <c r="D2897" s="82">
        <f t="shared" si="135"/>
        <v>5.9400000000000008E-3</v>
      </c>
      <c r="E2897" s="81">
        <f t="shared" si="137"/>
        <v>3.3E-4</v>
      </c>
      <c r="F2897" s="97">
        <f>INDEX(バックデータ一覧!$G$4:$I$27,MATCH(計算過程!B2897,バックデータ一覧!$F$4:$F$27,0),MATCH(VLOOKUP(A2897,バックデータ一覧!$T$3:$U$367,2),バックデータ一覧!$G$3:$I$3,0))*10^-3</f>
        <v>3.3E-4</v>
      </c>
      <c r="G2897" s="97">
        <f>INDEX(バックデータ一覧!$J$4:$L$27,MATCH(計算過程!B2897,バックデータ一覧!$F$4:$F$27,0),MATCH(VLOOKUP(A2897,バックデータ一覧!$T$3:$U$367,2),バックデータ一覧!$J$3:$L$3,0))*10^-3</f>
        <v>6.7000000000000002E-4</v>
      </c>
      <c r="H2897" s="97">
        <f>INDEX(バックデータ一覧!$M$4:$O$27,MATCH(計算過程!B2897,バックデータ一覧!$F$4:$F$27,0),MATCH(VLOOKUP(A2897,バックデータ一覧!$T$3:$U$367,2),バックデータ一覧!$M$3:$O$3,0))*10^-3</f>
        <v>1E-3</v>
      </c>
      <c r="I2897" s="97">
        <f>INDEX(バックデータ一覧!$P$4:$R$27,MATCH(計算過程!B2897,バックデータ一覧!$F$4:$F$27,0),MATCH(VLOOKUP(A2897,バックデータ一覧!$T$3:$U$367,2),バックデータ一覧!$P$3:$R$3,0))*10^-3</f>
        <v>1.33E-3</v>
      </c>
    </row>
    <row r="2898" spans="1:9" x14ac:dyDescent="0.15">
      <c r="A2898" s="57">
        <v>41760</v>
      </c>
      <c r="B2898" s="9" t="s">
        <v>116</v>
      </c>
      <c r="C2898" s="83">
        <f t="shared" si="136"/>
        <v>6.0700000000000007E-3</v>
      </c>
      <c r="D2898" s="82">
        <f t="shared" si="135"/>
        <v>5.9400000000000008E-3</v>
      </c>
      <c r="E2898" s="81">
        <f t="shared" si="137"/>
        <v>1.3000000000000002E-4</v>
      </c>
      <c r="F2898" s="97">
        <f>INDEX(バックデータ一覧!$G$4:$I$27,MATCH(計算過程!B2898,バックデータ一覧!$F$4:$F$27,0),MATCH(VLOOKUP(A2898,バックデータ一覧!$T$3:$U$367,2),バックデータ一覧!$G$3:$I$3,0))*10^-3</f>
        <v>1.3000000000000002E-4</v>
      </c>
      <c r="G2898" s="97">
        <f>INDEX(バックデータ一覧!$J$4:$L$27,MATCH(計算過程!B2898,バックデータ一覧!$F$4:$F$27,0),MATCH(VLOOKUP(A2898,バックデータ一覧!$T$3:$U$367,2),バックデータ一覧!$J$3:$L$3,0))*10^-3</f>
        <v>2.5000000000000001E-4</v>
      </c>
      <c r="H2898" s="97">
        <f>INDEX(バックデータ一覧!$M$4:$O$27,MATCH(計算過程!B2898,バックデータ一覧!$F$4:$F$27,0),MATCH(VLOOKUP(A2898,バックデータ一覧!$T$3:$U$367,2),バックデータ一覧!$M$3:$O$3,0))*10^-3</f>
        <v>3.8000000000000002E-4</v>
      </c>
      <c r="I2898" s="97">
        <f>INDEX(バックデータ一覧!$P$4:$R$27,MATCH(計算過程!B2898,バックデータ一覧!$F$4:$F$27,0),MATCH(VLOOKUP(A2898,バックデータ一覧!$T$3:$U$367,2),バックデータ一覧!$P$3:$R$3,0))*10^-3</f>
        <v>5.0000000000000001E-4</v>
      </c>
    </row>
    <row r="2899" spans="1:9" x14ac:dyDescent="0.15">
      <c r="A2899" s="57">
        <v>41760</v>
      </c>
      <c r="B2899" s="9" t="s">
        <v>117</v>
      </c>
      <c r="C2899" s="83">
        <f t="shared" si="136"/>
        <v>9.3200000000000002E-3</v>
      </c>
      <c r="D2899" s="82">
        <f t="shared" si="135"/>
        <v>5.9400000000000008E-3</v>
      </c>
      <c r="E2899" s="81">
        <f t="shared" si="137"/>
        <v>3.3799999999999998E-3</v>
      </c>
      <c r="F2899" s="97">
        <f>INDEX(バックデータ一覧!$G$4:$I$27,MATCH(計算過程!B2899,バックデータ一覧!$F$4:$F$27,0),MATCH(VLOOKUP(A2899,バックデータ一覧!$T$3:$U$367,2),バックデータ一覧!$G$3:$I$3,0))*10^-3</f>
        <v>3.3799999999999998E-3</v>
      </c>
      <c r="G2899" s="97">
        <f>INDEX(バックデータ一覧!$J$4:$L$27,MATCH(計算過程!B2899,バックデータ一覧!$F$4:$F$27,0),MATCH(VLOOKUP(A2899,バックデータ一覧!$T$3:$U$367,2),バックデータ一覧!$J$3:$L$3,0))*10^-3</f>
        <v>6.7499999999999999E-3</v>
      </c>
      <c r="H2899" s="97">
        <f>INDEX(バックデータ一覧!$M$4:$O$27,MATCH(計算過程!B2899,バックデータ一覧!$F$4:$F$27,0),MATCH(VLOOKUP(A2899,バックデータ一覧!$T$3:$U$367,2),バックデータ一覧!$M$3:$O$3,0))*10^-3</f>
        <v>1.0130000000000002E-2</v>
      </c>
      <c r="I2899" s="97">
        <f>INDEX(バックデータ一覧!$P$4:$R$27,MATCH(計算過程!B2899,バックデータ一覧!$F$4:$F$27,0),MATCH(VLOOKUP(A2899,バックデータ一覧!$T$3:$U$367,2),バックデータ一覧!$P$3:$R$3,0))*10^-3</f>
        <v>1.3509999999999999E-2</v>
      </c>
    </row>
    <row r="2900" spans="1:9" x14ac:dyDescent="0.15">
      <c r="A2900" s="57">
        <v>41760</v>
      </c>
      <c r="B2900" s="9" t="s">
        <v>118</v>
      </c>
      <c r="C2900" s="83">
        <f t="shared" si="136"/>
        <v>6.2700000000000013E-3</v>
      </c>
      <c r="D2900" s="82">
        <f t="shared" si="135"/>
        <v>5.9400000000000008E-3</v>
      </c>
      <c r="E2900" s="81">
        <f t="shared" si="137"/>
        <v>3.3E-4</v>
      </c>
      <c r="F2900" s="97">
        <f>INDEX(バックデータ一覧!$G$4:$I$27,MATCH(計算過程!B2900,バックデータ一覧!$F$4:$F$27,0),MATCH(VLOOKUP(A2900,バックデータ一覧!$T$3:$U$367,2),バックデータ一覧!$G$3:$I$3,0))*10^-3</f>
        <v>3.3E-4</v>
      </c>
      <c r="G2900" s="97">
        <f>INDEX(バックデータ一覧!$J$4:$L$27,MATCH(計算過程!B2900,バックデータ一覧!$F$4:$F$27,0),MATCH(VLOOKUP(A2900,バックデータ一覧!$T$3:$U$367,2),バックデータ一覧!$J$3:$L$3,0))*10^-3</f>
        <v>6.7000000000000002E-4</v>
      </c>
      <c r="H2900" s="97">
        <f>INDEX(バックデータ一覧!$M$4:$O$27,MATCH(計算過程!B2900,バックデータ一覧!$F$4:$F$27,0),MATCH(VLOOKUP(A2900,バックデータ一覧!$T$3:$U$367,2),バックデータ一覧!$M$3:$O$3,0))*10^-3</f>
        <v>1E-3</v>
      </c>
      <c r="I2900" s="97">
        <f>INDEX(バックデータ一覧!$P$4:$R$27,MATCH(計算過程!B2900,バックデータ一覧!$F$4:$F$27,0),MATCH(VLOOKUP(A2900,バックデータ一覧!$T$3:$U$367,2),バックデータ一覧!$P$3:$R$3,0))*10^-3</f>
        <v>1.33E-3</v>
      </c>
    </row>
    <row r="2901" spans="1:9" x14ac:dyDescent="0.15">
      <c r="A2901" s="57">
        <v>41760</v>
      </c>
      <c r="B2901" s="9" t="s">
        <v>119</v>
      </c>
      <c r="C2901" s="83">
        <f t="shared" si="136"/>
        <v>6.0700000000000007E-3</v>
      </c>
      <c r="D2901" s="82">
        <f t="shared" si="135"/>
        <v>5.9400000000000008E-3</v>
      </c>
      <c r="E2901" s="81">
        <f t="shared" si="137"/>
        <v>1.3000000000000002E-4</v>
      </c>
      <c r="F2901" s="97">
        <f>INDEX(バックデータ一覧!$G$4:$I$27,MATCH(計算過程!B2901,バックデータ一覧!$F$4:$F$27,0),MATCH(VLOOKUP(A2901,バックデータ一覧!$T$3:$U$367,2),バックデータ一覧!$G$3:$I$3,0))*10^-3</f>
        <v>1.3000000000000002E-4</v>
      </c>
      <c r="G2901" s="97">
        <f>INDEX(バックデータ一覧!$J$4:$L$27,MATCH(計算過程!B2901,バックデータ一覧!$F$4:$F$27,0),MATCH(VLOOKUP(A2901,バックデータ一覧!$T$3:$U$367,2),バックデータ一覧!$J$3:$L$3,0))*10^-3</f>
        <v>2.5000000000000001E-4</v>
      </c>
      <c r="H2901" s="97">
        <f>INDEX(バックデータ一覧!$M$4:$O$27,MATCH(計算過程!B2901,バックデータ一覧!$F$4:$F$27,0),MATCH(VLOOKUP(A2901,バックデータ一覧!$T$3:$U$367,2),バックデータ一覧!$M$3:$O$3,0))*10^-3</f>
        <v>3.8000000000000002E-4</v>
      </c>
      <c r="I2901" s="97">
        <f>INDEX(バックデータ一覧!$P$4:$R$27,MATCH(計算過程!B2901,バックデータ一覧!$F$4:$F$27,0),MATCH(VLOOKUP(A2901,バックデータ一覧!$T$3:$U$367,2),バックデータ一覧!$P$3:$R$3,0))*10^-3</f>
        <v>5.0000000000000001E-4</v>
      </c>
    </row>
    <row r="2902" spans="1:9" x14ac:dyDescent="0.15">
      <c r="A2902" s="57">
        <v>41760</v>
      </c>
      <c r="B2902" s="9" t="s">
        <v>120</v>
      </c>
      <c r="C2902" s="83">
        <f t="shared" si="136"/>
        <v>6.0700000000000007E-3</v>
      </c>
      <c r="D2902" s="82">
        <f t="shared" si="135"/>
        <v>5.9400000000000008E-3</v>
      </c>
      <c r="E2902" s="81">
        <f t="shared" si="137"/>
        <v>1.3000000000000002E-4</v>
      </c>
      <c r="F2902" s="97">
        <f>INDEX(バックデータ一覧!$G$4:$I$27,MATCH(計算過程!B2902,バックデータ一覧!$F$4:$F$27,0),MATCH(VLOOKUP(A2902,バックデータ一覧!$T$3:$U$367,2),バックデータ一覧!$G$3:$I$3,0))*10^-3</f>
        <v>1.3000000000000002E-4</v>
      </c>
      <c r="G2902" s="97">
        <f>INDEX(バックデータ一覧!$J$4:$L$27,MATCH(計算過程!B2902,バックデータ一覧!$F$4:$F$27,0),MATCH(VLOOKUP(A2902,バックデータ一覧!$T$3:$U$367,2),バックデータ一覧!$J$3:$L$3,0))*10^-3</f>
        <v>2.5000000000000001E-4</v>
      </c>
      <c r="H2902" s="97">
        <f>INDEX(バックデータ一覧!$M$4:$O$27,MATCH(計算過程!B2902,バックデータ一覧!$F$4:$F$27,0),MATCH(VLOOKUP(A2902,バックデータ一覧!$T$3:$U$367,2),バックデータ一覧!$M$3:$O$3,0))*10^-3</f>
        <v>3.8000000000000002E-4</v>
      </c>
      <c r="I2902" s="97">
        <f>INDEX(バックデータ一覧!$P$4:$R$27,MATCH(計算過程!B2902,バックデータ一覧!$F$4:$F$27,0),MATCH(VLOOKUP(A2902,バックデータ一覧!$T$3:$U$367,2),バックデータ一覧!$P$3:$R$3,0))*10^-3</f>
        <v>5.0000000000000001E-4</v>
      </c>
    </row>
    <row r="2903" spans="1:9" x14ac:dyDescent="0.15">
      <c r="A2903" s="57">
        <v>41760</v>
      </c>
      <c r="B2903" s="9" t="s">
        <v>121</v>
      </c>
      <c r="C2903" s="83">
        <f t="shared" si="136"/>
        <v>6.2700000000000013E-3</v>
      </c>
      <c r="D2903" s="82">
        <f t="shared" si="135"/>
        <v>5.9400000000000008E-3</v>
      </c>
      <c r="E2903" s="81">
        <f t="shared" si="137"/>
        <v>3.3E-4</v>
      </c>
      <c r="F2903" s="97">
        <f>INDEX(バックデータ一覧!$G$4:$I$27,MATCH(計算過程!B2903,バックデータ一覧!$F$4:$F$27,0),MATCH(VLOOKUP(A2903,バックデータ一覧!$T$3:$U$367,2),バックデータ一覧!$G$3:$I$3,0))*10^-3</f>
        <v>3.3E-4</v>
      </c>
      <c r="G2903" s="97">
        <f>INDEX(バックデータ一覧!$J$4:$L$27,MATCH(計算過程!B2903,バックデータ一覧!$F$4:$F$27,0),MATCH(VLOOKUP(A2903,バックデータ一覧!$T$3:$U$367,2),バックデータ一覧!$J$3:$L$3,0))*10^-3</f>
        <v>6.7000000000000002E-4</v>
      </c>
      <c r="H2903" s="97">
        <f>INDEX(バックデータ一覧!$M$4:$O$27,MATCH(計算過程!B2903,バックデータ一覧!$F$4:$F$27,0),MATCH(VLOOKUP(A2903,バックデータ一覧!$T$3:$U$367,2),バックデータ一覧!$M$3:$O$3,0))*10^-3</f>
        <v>1E-3</v>
      </c>
      <c r="I2903" s="97">
        <f>INDEX(バックデータ一覧!$P$4:$R$27,MATCH(計算過程!B2903,バックデータ一覧!$F$4:$F$27,0),MATCH(VLOOKUP(A2903,バックデータ一覧!$T$3:$U$367,2),バックデータ一覧!$P$3:$R$3,0))*10^-3</f>
        <v>1.33E-3</v>
      </c>
    </row>
    <row r="2904" spans="1:9" x14ac:dyDescent="0.15">
      <c r="A2904" s="57">
        <v>41760</v>
      </c>
      <c r="B2904" s="9" t="s">
        <v>122</v>
      </c>
      <c r="C2904" s="83">
        <f t="shared" si="136"/>
        <v>6.2700000000000013E-3</v>
      </c>
      <c r="D2904" s="82">
        <f t="shared" si="135"/>
        <v>5.9400000000000008E-3</v>
      </c>
      <c r="E2904" s="81">
        <f t="shared" si="137"/>
        <v>3.3E-4</v>
      </c>
      <c r="F2904" s="97">
        <f>INDEX(バックデータ一覧!$G$4:$I$27,MATCH(計算過程!B2904,バックデータ一覧!$F$4:$F$27,0),MATCH(VLOOKUP(A2904,バックデータ一覧!$T$3:$U$367,2),バックデータ一覧!$G$3:$I$3,0))*10^-3</f>
        <v>3.3E-4</v>
      </c>
      <c r="G2904" s="97">
        <f>INDEX(バックデータ一覧!$J$4:$L$27,MATCH(計算過程!B2904,バックデータ一覧!$F$4:$F$27,0),MATCH(VLOOKUP(A2904,バックデータ一覧!$T$3:$U$367,2),バックデータ一覧!$J$3:$L$3,0))*10^-3</f>
        <v>6.7000000000000002E-4</v>
      </c>
      <c r="H2904" s="97">
        <f>INDEX(バックデータ一覧!$M$4:$O$27,MATCH(計算過程!B2904,バックデータ一覧!$F$4:$F$27,0),MATCH(VLOOKUP(A2904,バックデータ一覧!$T$3:$U$367,2),バックデータ一覧!$M$3:$O$3,0))*10^-3</f>
        <v>1E-3</v>
      </c>
      <c r="I2904" s="97">
        <f>INDEX(バックデータ一覧!$P$4:$R$27,MATCH(計算過程!B2904,バックデータ一覧!$F$4:$F$27,0),MATCH(VLOOKUP(A2904,バックデータ一覧!$T$3:$U$367,2),バックデータ一覧!$P$3:$R$3,0))*10^-3</f>
        <v>1.33E-3</v>
      </c>
    </row>
    <row r="2905" spans="1:9" x14ac:dyDescent="0.15">
      <c r="A2905" s="57">
        <v>41760</v>
      </c>
      <c r="B2905" s="9" t="s">
        <v>123</v>
      </c>
      <c r="C2905" s="83">
        <f t="shared" si="136"/>
        <v>1.2360000000000001E-2</v>
      </c>
      <c r="D2905" s="82">
        <f t="shared" si="135"/>
        <v>5.9400000000000008E-3</v>
      </c>
      <c r="E2905" s="81">
        <f t="shared" si="137"/>
        <v>6.4200000000000004E-3</v>
      </c>
      <c r="F2905" s="97">
        <f>INDEX(バックデータ一覧!$G$4:$I$27,MATCH(計算過程!B2905,バックデータ一覧!$F$4:$F$27,0),MATCH(VLOOKUP(A2905,バックデータ一覧!$T$3:$U$367,2),バックデータ一覧!$G$3:$I$3,0))*10^-3</f>
        <v>6.4200000000000004E-3</v>
      </c>
      <c r="G2905" s="97">
        <f>INDEX(バックデータ一覧!$J$4:$L$27,MATCH(計算過程!B2905,バックデータ一覧!$F$4:$F$27,0),MATCH(VLOOKUP(A2905,バックデータ一覧!$T$3:$U$367,2),バックデータ一覧!$J$3:$L$3,0))*10^-3</f>
        <v>1.2840000000000001E-2</v>
      </c>
      <c r="H2905" s="97">
        <f>INDEX(バックデータ一覧!$M$4:$O$27,MATCH(計算過程!B2905,バックデータ一覧!$F$4:$F$27,0),MATCH(VLOOKUP(A2905,バックデータ一覧!$T$3:$U$367,2),バックデータ一覧!$M$3:$O$3,0))*10^-3</f>
        <v>1.9260000000000003E-2</v>
      </c>
      <c r="I2905" s="97">
        <f>INDEX(バックデータ一覧!$P$4:$R$27,MATCH(計算過程!B2905,バックデータ一覧!$F$4:$F$27,0),MATCH(VLOOKUP(A2905,バックデータ一覧!$T$3:$U$367,2),バックデータ一覧!$P$3:$R$3,0))*10^-3</f>
        <v>2.5680000000000001E-2</v>
      </c>
    </row>
    <row r="2906" spans="1:9" x14ac:dyDescent="0.15">
      <c r="A2906" s="57">
        <v>41760</v>
      </c>
      <c r="B2906" s="9" t="s">
        <v>124</v>
      </c>
      <c r="C2906" s="83">
        <f t="shared" si="136"/>
        <v>1.2360000000000001E-2</v>
      </c>
      <c r="D2906" s="82">
        <f t="shared" si="135"/>
        <v>5.9400000000000008E-3</v>
      </c>
      <c r="E2906" s="81">
        <f t="shared" si="137"/>
        <v>6.4200000000000004E-3</v>
      </c>
      <c r="F2906" s="97">
        <f>INDEX(バックデータ一覧!$G$4:$I$27,MATCH(計算過程!B2906,バックデータ一覧!$F$4:$F$27,0),MATCH(VLOOKUP(A2906,バックデータ一覧!$T$3:$U$367,2),バックデータ一覧!$G$3:$I$3,0))*10^-3</f>
        <v>6.4200000000000004E-3</v>
      </c>
      <c r="G2906" s="97">
        <f>INDEX(バックデータ一覧!$J$4:$L$27,MATCH(計算過程!B2906,バックデータ一覧!$F$4:$F$27,0),MATCH(VLOOKUP(A2906,バックデータ一覧!$T$3:$U$367,2),バックデータ一覧!$J$3:$L$3,0))*10^-3</f>
        <v>1.2840000000000001E-2</v>
      </c>
      <c r="H2906" s="97">
        <f>INDEX(バックデータ一覧!$M$4:$O$27,MATCH(計算過程!B2906,バックデータ一覧!$F$4:$F$27,0),MATCH(VLOOKUP(A2906,バックデータ一覧!$T$3:$U$367,2),バックデータ一覧!$M$3:$O$3,0))*10^-3</f>
        <v>1.9260000000000003E-2</v>
      </c>
      <c r="I2906" s="97">
        <f>INDEX(バックデータ一覧!$P$4:$R$27,MATCH(計算過程!B2906,バックデータ一覧!$F$4:$F$27,0),MATCH(VLOOKUP(A2906,バックデータ一覧!$T$3:$U$367,2),バックデータ一覧!$P$3:$R$3,0))*10^-3</f>
        <v>2.5680000000000001E-2</v>
      </c>
    </row>
    <row r="2907" spans="1:9" x14ac:dyDescent="0.15">
      <c r="A2907" s="57">
        <v>41760</v>
      </c>
      <c r="B2907" s="9" t="s">
        <v>125</v>
      </c>
      <c r="C2907" s="83">
        <f t="shared" si="136"/>
        <v>6.2700000000000013E-3</v>
      </c>
      <c r="D2907" s="82">
        <f t="shared" si="135"/>
        <v>5.9400000000000008E-3</v>
      </c>
      <c r="E2907" s="81">
        <f t="shared" si="137"/>
        <v>3.3E-4</v>
      </c>
      <c r="F2907" s="97">
        <f>INDEX(バックデータ一覧!$G$4:$I$27,MATCH(計算過程!B2907,バックデータ一覧!$F$4:$F$27,0),MATCH(VLOOKUP(A2907,バックデータ一覧!$T$3:$U$367,2),バックデータ一覧!$G$3:$I$3,0))*10^-3</f>
        <v>3.3E-4</v>
      </c>
      <c r="G2907" s="97">
        <f>INDEX(バックデータ一覧!$J$4:$L$27,MATCH(計算過程!B2907,バックデータ一覧!$F$4:$F$27,0),MATCH(VLOOKUP(A2907,バックデータ一覧!$T$3:$U$367,2),バックデータ一覧!$J$3:$L$3,0))*10^-3</f>
        <v>6.7000000000000002E-4</v>
      </c>
      <c r="H2907" s="97">
        <f>INDEX(バックデータ一覧!$M$4:$O$27,MATCH(計算過程!B2907,バックデータ一覧!$F$4:$F$27,0),MATCH(VLOOKUP(A2907,バックデータ一覧!$T$3:$U$367,2),バックデータ一覧!$M$3:$O$3,0))*10^-3</f>
        <v>1E-3</v>
      </c>
      <c r="I2907" s="97">
        <f>INDEX(バックデータ一覧!$P$4:$R$27,MATCH(計算過程!B2907,バックデータ一覧!$F$4:$F$27,0),MATCH(VLOOKUP(A2907,バックデータ一覧!$T$3:$U$367,2),バックデータ一覧!$P$3:$R$3,0))*10^-3</f>
        <v>1.33E-3</v>
      </c>
    </row>
    <row r="2908" spans="1:9" x14ac:dyDescent="0.15">
      <c r="A2908" s="57">
        <v>41760</v>
      </c>
      <c r="B2908" s="9" t="s">
        <v>126</v>
      </c>
      <c r="C2908" s="83">
        <f t="shared" si="136"/>
        <v>6.2700000000000013E-3</v>
      </c>
      <c r="D2908" s="82">
        <f t="shared" si="135"/>
        <v>5.9400000000000008E-3</v>
      </c>
      <c r="E2908" s="81">
        <f t="shared" si="137"/>
        <v>3.3E-4</v>
      </c>
      <c r="F2908" s="97">
        <f>INDEX(バックデータ一覧!$G$4:$I$27,MATCH(計算過程!B2908,バックデータ一覧!$F$4:$F$27,0),MATCH(VLOOKUP(A2908,バックデータ一覧!$T$3:$U$367,2),バックデータ一覧!$G$3:$I$3,0))*10^-3</f>
        <v>3.3E-4</v>
      </c>
      <c r="G2908" s="97">
        <f>INDEX(バックデータ一覧!$J$4:$L$27,MATCH(計算過程!B2908,バックデータ一覧!$F$4:$F$27,0),MATCH(VLOOKUP(A2908,バックデータ一覧!$T$3:$U$367,2),バックデータ一覧!$J$3:$L$3,0))*10^-3</f>
        <v>6.7000000000000002E-4</v>
      </c>
      <c r="H2908" s="97">
        <f>INDEX(バックデータ一覧!$M$4:$O$27,MATCH(計算過程!B2908,バックデータ一覧!$F$4:$F$27,0),MATCH(VLOOKUP(A2908,バックデータ一覧!$T$3:$U$367,2),バックデータ一覧!$M$3:$O$3,0))*10^-3</f>
        <v>1E-3</v>
      </c>
      <c r="I2908" s="97">
        <f>INDEX(バックデータ一覧!$P$4:$R$27,MATCH(計算過程!B2908,バックデータ一覧!$F$4:$F$27,0),MATCH(VLOOKUP(A2908,バックデータ一覧!$T$3:$U$367,2),バックデータ一覧!$P$3:$R$3,0))*10^-3</f>
        <v>1.33E-3</v>
      </c>
    </row>
    <row r="2909" spans="1:9" x14ac:dyDescent="0.15">
      <c r="A2909" s="57">
        <v>41760</v>
      </c>
      <c r="B2909" s="9" t="s">
        <v>127</v>
      </c>
      <c r="C2909" s="83">
        <f t="shared" si="136"/>
        <v>1.2220000000000002E-2</v>
      </c>
      <c r="D2909" s="82">
        <f t="shared" si="135"/>
        <v>5.9400000000000008E-3</v>
      </c>
      <c r="E2909" s="81">
        <f t="shared" si="137"/>
        <v>6.28E-3</v>
      </c>
      <c r="F2909" s="97">
        <f>INDEX(バックデータ一覧!$G$4:$I$27,MATCH(計算過程!B2909,バックデータ一覧!$F$4:$F$27,0),MATCH(VLOOKUP(A2909,バックデータ一覧!$T$3:$U$367,2),バックデータ一覧!$G$3:$I$3,0))*10^-3</f>
        <v>6.28E-3</v>
      </c>
      <c r="G2909" s="97">
        <f>INDEX(バックデータ一覧!$J$4:$L$27,MATCH(計算過程!B2909,バックデータ一覧!$F$4:$F$27,0),MATCH(VLOOKUP(A2909,バックデータ一覧!$T$3:$U$367,2),バックデータ一覧!$J$3:$L$3,0))*10^-3</f>
        <v>1.256E-2</v>
      </c>
      <c r="H2909" s="97">
        <f>INDEX(バックデータ一覧!$M$4:$O$27,MATCH(計算過程!B2909,バックデータ一覧!$F$4:$F$27,0),MATCH(VLOOKUP(A2909,バックデータ一覧!$T$3:$U$367,2),バックデータ一覧!$M$3:$O$3,0))*10^-3</f>
        <v>1.8839999999999999E-2</v>
      </c>
      <c r="I2909" s="97">
        <f>INDEX(バックデータ一覧!$P$4:$R$27,MATCH(計算過程!B2909,バックデータ一覧!$F$4:$F$27,0),MATCH(VLOOKUP(A2909,バックデータ一覧!$T$3:$U$367,2),バックデータ一覧!$P$3:$R$3,0))*10^-3</f>
        <v>2.512E-2</v>
      </c>
    </row>
    <row r="2910" spans="1:9" x14ac:dyDescent="0.15">
      <c r="A2910" s="57">
        <v>41760</v>
      </c>
      <c r="B2910" s="9" t="s">
        <v>128</v>
      </c>
      <c r="C2910" s="83">
        <f t="shared" si="136"/>
        <v>1.2640000000000002E-2</v>
      </c>
      <c r="D2910" s="82">
        <f t="shared" si="135"/>
        <v>5.9400000000000008E-3</v>
      </c>
      <c r="E2910" s="81">
        <f t="shared" si="137"/>
        <v>6.7000000000000002E-3</v>
      </c>
      <c r="F2910" s="97">
        <f>INDEX(バックデータ一覧!$G$4:$I$27,MATCH(計算過程!B2910,バックデータ一覧!$F$4:$F$27,0),MATCH(VLOOKUP(A2910,バックデータ一覧!$T$3:$U$367,2),バックデータ一覧!$G$3:$I$3,0))*10^-3</f>
        <v>6.7000000000000002E-3</v>
      </c>
      <c r="G2910" s="97">
        <f>INDEX(バックデータ一覧!$J$4:$L$27,MATCH(計算過程!B2910,バックデータ一覧!$F$4:$F$27,0),MATCH(VLOOKUP(A2910,バックデータ一覧!$T$3:$U$367,2),バックデータ一覧!$J$3:$L$3,0))*10^-3</f>
        <v>1.3390000000000001E-2</v>
      </c>
      <c r="H2910" s="97">
        <f>INDEX(バックデータ一覧!$M$4:$O$27,MATCH(計算過程!B2910,バックデータ一覧!$F$4:$F$27,0),MATCH(VLOOKUP(A2910,バックデータ一覧!$T$3:$U$367,2),バックデータ一覧!$M$3:$O$3,0))*10^-3</f>
        <v>2.009E-2</v>
      </c>
      <c r="I2910" s="97">
        <f>INDEX(バックデータ一覧!$P$4:$R$27,MATCH(計算過程!B2910,バックデータ一覧!$F$4:$F$27,0),MATCH(VLOOKUP(A2910,バックデータ一覧!$T$3:$U$367,2),バックデータ一覧!$P$3:$R$3,0))*10^-3</f>
        <v>2.6790000000000001E-2</v>
      </c>
    </row>
    <row r="2911" spans="1:9" x14ac:dyDescent="0.15">
      <c r="A2911" s="57">
        <v>41761</v>
      </c>
      <c r="B2911" s="9" t="s">
        <v>105</v>
      </c>
      <c r="C2911" s="83">
        <f t="shared" si="136"/>
        <v>6.0700000000000007E-3</v>
      </c>
      <c r="D2911" s="82">
        <f t="shared" si="135"/>
        <v>5.9400000000000008E-3</v>
      </c>
      <c r="E2911" s="81">
        <f t="shared" si="137"/>
        <v>1.3000000000000002E-4</v>
      </c>
      <c r="F2911" s="97">
        <f>INDEX(バックデータ一覧!$G$4:$I$27,MATCH(計算過程!B2911,バックデータ一覧!$F$4:$F$27,0),MATCH(VLOOKUP(A2911,バックデータ一覧!$T$3:$U$367,2),バックデータ一覧!$G$3:$I$3,0))*10^-3</f>
        <v>1.3000000000000002E-4</v>
      </c>
      <c r="G2911" s="97">
        <f>INDEX(バックデータ一覧!$J$4:$L$27,MATCH(計算過程!B2911,バックデータ一覧!$F$4:$F$27,0),MATCH(VLOOKUP(A2911,バックデータ一覧!$T$3:$U$367,2),バックデータ一覧!$J$3:$L$3,0))*10^-3</f>
        <v>2.5000000000000001E-4</v>
      </c>
      <c r="H2911" s="97">
        <f>INDEX(バックデータ一覧!$M$4:$O$27,MATCH(計算過程!B2911,バックデータ一覧!$F$4:$F$27,0),MATCH(VLOOKUP(A2911,バックデータ一覧!$T$3:$U$367,2),バックデータ一覧!$M$3:$O$3,0))*10^-3</f>
        <v>3.8000000000000002E-4</v>
      </c>
      <c r="I2911" s="97">
        <f>INDEX(バックデータ一覧!$P$4:$R$27,MATCH(計算過程!B2911,バックデータ一覧!$F$4:$F$27,0),MATCH(VLOOKUP(A2911,バックデータ一覧!$T$3:$U$367,2),バックデータ一覧!$P$3:$R$3,0))*10^-3</f>
        <v>5.0000000000000001E-4</v>
      </c>
    </row>
    <row r="2912" spans="1:9" x14ac:dyDescent="0.15">
      <c r="A2912" s="57">
        <v>41761</v>
      </c>
      <c r="B2912" s="9" t="s">
        <v>106</v>
      </c>
      <c r="C2912" s="83">
        <f t="shared" si="136"/>
        <v>6.0700000000000007E-3</v>
      </c>
      <c r="D2912" s="82">
        <f t="shared" si="135"/>
        <v>5.9400000000000008E-3</v>
      </c>
      <c r="E2912" s="81">
        <f t="shared" si="137"/>
        <v>1.3000000000000002E-4</v>
      </c>
      <c r="F2912" s="97">
        <f>INDEX(バックデータ一覧!$G$4:$I$27,MATCH(計算過程!B2912,バックデータ一覧!$F$4:$F$27,0),MATCH(VLOOKUP(A2912,バックデータ一覧!$T$3:$U$367,2),バックデータ一覧!$G$3:$I$3,0))*10^-3</f>
        <v>1.3000000000000002E-4</v>
      </c>
      <c r="G2912" s="97">
        <f>INDEX(バックデータ一覧!$J$4:$L$27,MATCH(計算過程!B2912,バックデータ一覧!$F$4:$F$27,0),MATCH(VLOOKUP(A2912,バックデータ一覧!$T$3:$U$367,2),バックデータ一覧!$J$3:$L$3,0))*10^-3</f>
        <v>2.5000000000000001E-4</v>
      </c>
      <c r="H2912" s="97">
        <f>INDEX(バックデータ一覧!$M$4:$O$27,MATCH(計算過程!B2912,バックデータ一覧!$F$4:$F$27,0),MATCH(VLOOKUP(A2912,バックデータ一覧!$T$3:$U$367,2),バックデータ一覧!$M$3:$O$3,0))*10^-3</f>
        <v>3.8000000000000002E-4</v>
      </c>
      <c r="I2912" s="97">
        <f>INDEX(バックデータ一覧!$P$4:$R$27,MATCH(計算過程!B2912,バックデータ一覧!$F$4:$F$27,0),MATCH(VLOOKUP(A2912,バックデータ一覧!$T$3:$U$367,2),バックデータ一覧!$P$3:$R$3,0))*10^-3</f>
        <v>5.0000000000000001E-4</v>
      </c>
    </row>
    <row r="2913" spans="1:9" x14ac:dyDescent="0.15">
      <c r="A2913" s="57">
        <v>41761</v>
      </c>
      <c r="B2913" s="9" t="s">
        <v>107</v>
      </c>
      <c r="C2913" s="83">
        <f t="shared" si="136"/>
        <v>6.0700000000000007E-3</v>
      </c>
      <c r="D2913" s="82">
        <f t="shared" si="135"/>
        <v>5.9400000000000008E-3</v>
      </c>
      <c r="E2913" s="81">
        <f t="shared" si="137"/>
        <v>1.3000000000000002E-4</v>
      </c>
      <c r="F2913" s="97">
        <f>INDEX(バックデータ一覧!$G$4:$I$27,MATCH(計算過程!B2913,バックデータ一覧!$F$4:$F$27,0),MATCH(VLOOKUP(A2913,バックデータ一覧!$T$3:$U$367,2),バックデータ一覧!$G$3:$I$3,0))*10^-3</f>
        <v>1.3000000000000002E-4</v>
      </c>
      <c r="G2913" s="97">
        <f>INDEX(バックデータ一覧!$J$4:$L$27,MATCH(計算過程!B2913,バックデータ一覧!$F$4:$F$27,0),MATCH(VLOOKUP(A2913,バックデータ一覧!$T$3:$U$367,2),バックデータ一覧!$J$3:$L$3,0))*10^-3</f>
        <v>2.5000000000000001E-4</v>
      </c>
      <c r="H2913" s="97">
        <f>INDEX(バックデータ一覧!$M$4:$O$27,MATCH(計算過程!B2913,バックデータ一覧!$F$4:$F$27,0),MATCH(VLOOKUP(A2913,バックデータ一覧!$T$3:$U$367,2),バックデータ一覧!$M$3:$O$3,0))*10^-3</f>
        <v>3.8000000000000002E-4</v>
      </c>
      <c r="I2913" s="97">
        <f>INDEX(バックデータ一覧!$P$4:$R$27,MATCH(計算過程!B2913,バックデータ一覧!$F$4:$F$27,0),MATCH(VLOOKUP(A2913,バックデータ一覧!$T$3:$U$367,2),バックデータ一覧!$P$3:$R$3,0))*10^-3</f>
        <v>5.0000000000000001E-4</v>
      </c>
    </row>
    <row r="2914" spans="1:9" x14ac:dyDescent="0.15">
      <c r="A2914" s="57">
        <v>41761</v>
      </c>
      <c r="B2914" s="9" t="s">
        <v>108</v>
      </c>
      <c r="C2914" s="83">
        <f t="shared" si="136"/>
        <v>6.0700000000000007E-3</v>
      </c>
      <c r="D2914" s="82">
        <f t="shared" si="135"/>
        <v>5.9400000000000008E-3</v>
      </c>
      <c r="E2914" s="81">
        <f t="shared" si="137"/>
        <v>1.3000000000000002E-4</v>
      </c>
      <c r="F2914" s="97">
        <f>INDEX(バックデータ一覧!$G$4:$I$27,MATCH(計算過程!B2914,バックデータ一覧!$F$4:$F$27,0),MATCH(VLOOKUP(A2914,バックデータ一覧!$T$3:$U$367,2),バックデータ一覧!$G$3:$I$3,0))*10^-3</f>
        <v>1.3000000000000002E-4</v>
      </c>
      <c r="G2914" s="97">
        <f>INDEX(バックデータ一覧!$J$4:$L$27,MATCH(計算過程!B2914,バックデータ一覧!$F$4:$F$27,0),MATCH(VLOOKUP(A2914,バックデータ一覧!$T$3:$U$367,2),バックデータ一覧!$J$3:$L$3,0))*10^-3</f>
        <v>2.5000000000000001E-4</v>
      </c>
      <c r="H2914" s="97">
        <f>INDEX(バックデータ一覧!$M$4:$O$27,MATCH(計算過程!B2914,バックデータ一覧!$F$4:$F$27,0),MATCH(VLOOKUP(A2914,バックデータ一覧!$T$3:$U$367,2),バックデータ一覧!$M$3:$O$3,0))*10^-3</f>
        <v>3.8000000000000002E-4</v>
      </c>
      <c r="I2914" s="97">
        <f>INDEX(バックデータ一覧!$P$4:$R$27,MATCH(計算過程!B2914,バックデータ一覧!$F$4:$F$27,0),MATCH(VLOOKUP(A2914,バックデータ一覧!$T$3:$U$367,2),バックデータ一覧!$P$3:$R$3,0))*10^-3</f>
        <v>5.0000000000000001E-4</v>
      </c>
    </row>
    <row r="2915" spans="1:9" x14ac:dyDescent="0.15">
      <c r="A2915" s="57">
        <v>41761</v>
      </c>
      <c r="B2915" s="9" t="s">
        <v>109</v>
      </c>
      <c r="C2915" s="83">
        <f t="shared" si="136"/>
        <v>6.0700000000000007E-3</v>
      </c>
      <c r="D2915" s="82">
        <f t="shared" si="135"/>
        <v>5.9400000000000008E-3</v>
      </c>
      <c r="E2915" s="81">
        <f t="shared" si="137"/>
        <v>1.3000000000000002E-4</v>
      </c>
      <c r="F2915" s="97">
        <f>INDEX(バックデータ一覧!$G$4:$I$27,MATCH(計算過程!B2915,バックデータ一覧!$F$4:$F$27,0),MATCH(VLOOKUP(A2915,バックデータ一覧!$T$3:$U$367,2),バックデータ一覧!$G$3:$I$3,0))*10^-3</f>
        <v>1.3000000000000002E-4</v>
      </c>
      <c r="G2915" s="97">
        <f>INDEX(バックデータ一覧!$J$4:$L$27,MATCH(計算過程!B2915,バックデータ一覧!$F$4:$F$27,0),MATCH(VLOOKUP(A2915,バックデータ一覧!$T$3:$U$367,2),バックデータ一覧!$J$3:$L$3,0))*10^-3</f>
        <v>2.5000000000000001E-4</v>
      </c>
      <c r="H2915" s="97">
        <f>INDEX(バックデータ一覧!$M$4:$O$27,MATCH(計算過程!B2915,バックデータ一覧!$F$4:$F$27,0),MATCH(VLOOKUP(A2915,バックデータ一覧!$T$3:$U$367,2),バックデータ一覧!$M$3:$O$3,0))*10^-3</f>
        <v>3.8000000000000002E-4</v>
      </c>
      <c r="I2915" s="97">
        <f>INDEX(バックデータ一覧!$P$4:$R$27,MATCH(計算過程!B2915,バックデータ一覧!$F$4:$F$27,0),MATCH(VLOOKUP(A2915,バックデータ一覧!$T$3:$U$367,2),バックデータ一覧!$P$3:$R$3,0))*10^-3</f>
        <v>5.0000000000000001E-4</v>
      </c>
    </row>
    <row r="2916" spans="1:9" x14ac:dyDescent="0.15">
      <c r="A2916" s="57">
        <v>41761</v>
      </c>
      <c r="B2916" s="9" t="s">
        <v>110</v>
      </c>
      <c r="C2916" s="83">
        <f t="shared" si="136"/>
        <v>6.0700000000000007E-3</v>
      </c>
      <c r="D2916" s="82">
        <f t="shared" si="135"/>
        <v>5.9400000000000008E-3</v>
      </c>
      <c r="E2916" s="81">
        <f t="shared" si="137"/>
        <v>1.3000000000000002E-4</v>
      </c>
      <c r="F2916" s="97">
        <f>INDEX(バックデータ一覧!$G$4:$I$27,MATCH(計算過程!B2916,バックデータ一覧!$F$4:$F$27,0),MATCH(VLOOKUP(A2916,バックデータ一覧!$T$3:$U$367,2),バックデータ一覧!$G$3:$I$3,0))*10^-3</f>
        <v>1.3000000000000002E-4</v>
      </c>
      <c r="G2916" s="97">
        <f>INDEX(バックデータ一覧!$J$4:$L$27,MATCH(計算過程!B2916,バックデータ一覧!$F$4:$F$27,0),MATCH(VLOOKUP(A2916,バックデータ一覧!$T$3:$U$367,2),バックデータ一覧!$J$3:$L$3,0))*10^-3</f>
        <v>2.5000000000000001E-4</v>
      </c>
      <c r="H2916" s="97">
        <f>INDEX(バックデータ一覧!$M$4:$O$27,MATCH(計算過程!B2916,バックデータ一覧!$F$4:$F$27,0),MATCH(VLOOKUP(A2916,バックデータ一覧!$T$3:$U$367,2),バックデータ一覧!$M$3:$O$3,0))*10^-3</f>
        <v>3.8000000000000002E-4</v>
      </c>
      <c r="I2916" s="97">
        <f>INDEX(バックデータ一覧!$P$4:$R$27,MATCH(計算過程!B2916,バックデータ一覧!$F$4:$F$27,0),MATCH(VLOOKUP(A2916,バックデータ一覧!$T$3:$U$367,2),バックデータ一覧!$P$3:$R$3,0))*10^-3</f>
        <v>5.0000000000000001E-4</v>
      </c>
    </row>
    <row r="2917" spans="1:9" x14ac:dyDescent="0.15">
      <c r="A2917" s="57">
        <v>41761</v>
      </c>
      <c r="B2917" s="9" t="s">
        <v>111</v>
      </c>
      <c r="C2917" s="83">
        <f t="shared" si="136"/>
        <v>9.3200000000000002E-3</v>
      </c>
      <c r="D2917" s="82">
        <f t="shared" si="135"/>
        <v>5.9400000000000008E-3</v>
      </c>
      <c r="E2917" s="81">
        <f t="shared" si="137"/>
        <v>3.3799999999999998E-3</v>
      </c>
      <c r="F2917" s="97">
        <f>INDEX(バックデータ一覧!$G$4:$I$27,MATCH(計算過程!B2917,バックデータ一覧!$F$4:$F$27,0),MATCH(VLOOKUP(A2917,バックデータ一覧!$T$3:$U$367,2),バックデータ一覧!$G$3:$I$3,0))*10^-3</f>
        <v>3.3799999999999998E-3</v>
      </c>
      <c r="G2917" s="97">
        <f>INDEX(バックデータ一覧!$J$4:$L$27,MATCH(計算過程!B2917,バックデータ一覧!$F$4:$F$27,0),MATCH(VLOOKUP(A2917,バックデータ一覧!$T$3:$U$367,2),バックデータ一覧!$J$3:$L$3,0))*10^-3</f>
        <v>6.7499999999999999E-3</v>
      </c>
      <c r="H2917" s="97">
        <f>INDEX(バックデータ一覧!$M$4:$O$27,MATCH(計算過程!B2917,バックデータ一覧!$F$4:$F$27,0),MATCH(VLOOKUP(A2917,バックデータ一覧!$T$3:$U$367,2),バックデータ一覧!$M$3:$O$3,0))*10^-3</f>
        <v>1.0130000000000002E-2</v>
      </c>
      <c r="I2917" s="97">
        <f>INDEX(バックデータ一覧!$P$4:$R$27,MATCH(計算過程!B2917,バックデータ一覧!$F$4:$F$27,0),MATCH(VLOOKUP(A2917,バックデータ一覧!$T$3:$U$367,2),バックデータ一覧!$P$3:$R$3,0))*10^-3</f>
        <v>1.3509999999999999E-2</v>
      </c>
    </row>
    <row r="2918" spans="1:9" x14ac:dyDescent="0.15">
      <c r="A2918" s="57">
        <v>41761</v>
      </c>
      <c r="B2918" s="9" t="s">
        <v>112</v>
      </c>
      <c r="C2918" s="83">
        <f t="shared" si="136"/>
        <v>6.4800000000000005E-3</v>
      </c>
      <c r="D2918" s="82">
        <f t="shared" si="135"/>
        <v>5.9400000000000008E-3</v>
      </c>
      <c r="E2918" s="81">
        <f t="shared" si="137"/>
        <v>5.4000000000000001E-4</v>
      </c>
      <c r="F2918" s="97">
        <f>INDEX(バックデータ一覧!$G$4:$I$27,MATCH(計算過程!B2918,バックデータ一覧!$F$4:$F$27,0),MATCH(VLOOKUP(A2918,バックデータ一覧!$T$3:$U$367,2),バックデータ一覧!$G$3:$I$3,0))*10^-3</f>
        <v>5.4000000000000001E-4</v>
      </c>
      <c r="G2918" s="97">
        <f>INDEX(バックデータ一覧!$J$4:$L$27,MATCH(計算過程!B2918,バックデータ一覧!$F$4:$F$27,0),MATCH(VLOOKUP(A2918,バックデータ一覧!$T$3:$U$367,2),バックデータ一覧!$J$3:$L$3,0))*10^-3</f>
        <v>1.08E-3</v>
      </c>
      <c r="H2918" s="97">
        <f>INDEX(バックデータ一覧!$M$4:$O$27,MATCH(計算過程!B2918,バックデータ一覧!$F$4:$F$27,0),MATCH(VLOOKUP(A2918,バックデータ一覧!$T$3:$U$367,2),バックデータ一覧!$M$3:$O$3,0))*10^-3</f>
        <v>1.6299999999999999E-3</v>
      </c>
      <c r="I2918" s="97">
        <f>INDEX(バックデータ一覧!$P$4:$R$27,MATCH(計算過程!B2918,バックデータ一覧!$F$4:$F$27,0),MATCH(VLOOKUP(A2918,バックデータ一覧!$T$3:$U$367,2),バックデータ一覧!$P$3:$R$3,0))*10^-3</f>
        <v>2.1700000000000001E-3</v>
      </c>
    </row>
    <row r="2919" spans="1:9" x14ac:dyDescent="0.15">
      <c r="A2919" s="57">
        <v>41761</v>
      </c>
      <c r="B2919" s="9" t="s">
        <v>113</v>
      </c>
      <c r="C2919" s="83">
        <f t="shared" si="136"/>
        <v>6.4800000000000005E-3</v>
      </c>
      <c r="D2919" s="82">
        <f t="shared" si="135"/>
        <v>5.9400000000000008E-3</v>
      </c>
      <c r="E2919" s="81">
        <f t="shared" si="137"/>
        <v>5.4000000000000001E-4</v>
      </c>
      <c r="F2919" s="97">
        <f>INDEX(バックデータ一覧!$G$4:$I$27,MATCH(計算過程!B2919,バックデータ一覧!$F$4:$F$27,0),MATCH(VLOOKUP(A2919,バックデータ一覧!$T$3:$U$367,2),バックデータ一覧!$G$3:$I$3,0))*10^-3</f>
        <v>5.4000000000000001E-4</v>
      </c>
      <c r="G2919" s="97">
        <f>INDEX(バックデータ一覧!$J$4:$L$27,MATCH(計算過程!B2919,バックデータ一覧!$F$4:$F$27,0),MATCH(VLOOKUP(A2919,バックデータ一覧!$T$3:$U$367,2),バックデータ一覧!$J$3:$L$3,0))*10^-3</f>
        <v>1.08E-3</v>
      </c>
      <c r="H2919" s="97">
        <f>INDEX(バックデータ一覧!$M$4:$O$27,MATCH(計算過程!B2919,バックデータ一覧!$F$4:$F$27,0),MATCH(VLOOKUP(A2919,バックデータ一覧!$T$3:$U$367,2),バックデータ一覧!$M$3:$O$3,0))*10^-3</f>
        <v>1.6299999999999999E-3</v>
      </c>
      <c r="I2919" s="97">
        <f>INDEX(バックデータ一覧!$P$4:$R$27,MATCH(計算過程!B2919,バックデータ一覧!$F$4:$F$27,0),MATCH(VLOOKUP(A2919,バックデータ一覧!$T$3:$U$367,2),バックデータ一覧!$P$3:$R$3,0))*10^-3</f>
        <v>2.1700000000000001E-3</v>
      </c>
    </row>
    <row r="2920" spans="1:9" x14ac:dyDescent="0.15">
      <c r="A2920" s="57">
        <v>41761</v>
      </c>
      <c r="B2920" s="9" t="s">
        <v>114</v>
      </c>
      <c r="C2920" s="83">
        <f t="shared" si="136"/>
        <v>6.0700000000000007E-3</v>
      </c>
      <c r="D2920" s="82">
        <f t="shared" si="135"/>
        <v>5.9400000000000008E-3</v>
      </c>
      <c r="E2920" s="81">
        <f t="shared" si="137"/>
        <v>1.3000000000000002E-4</v>
      </c>
      <c r="F2920" s="97">
        <f>INDEX(バックデータ一覧!$G$4:$I$27,MATCH(計算過程!B2920,バックデータ一覧!$F$4:$F$27,0),MATCH(VLOOKUP(A2920,バックデータ一覧!$T$3:$U$367,2),バックデータ一覧!$G$3:$I$3,0))*10^-3</f>
        <v>1.3000000000000002E-4</v>
      </c>
      <c r="G2920" s="97">
        <f>INDEX(バックデータ一覧!$J$4:$L$27,MATCH(計算過程!B2920,バックデータ一覧!$F$4:$F$27,0),MATCH(VLOOKUP(A2920,バックデータ一覧!$T$3:$U$367,2),バックデータ一覧!$J$3:$L$3,0))*10^-3</f>
        <v>2.5000000000000001E-4</v>
      </c>
      <c r="H2920" s="97">
        <f>INDEX(バックデータ一覧!$M$4:$O$27,MATCH(計算過程!B2920,バックデータ一覧!$F$4:$F$27,0),MATCH(VLOOKUP(A2920,バックデータ一覧!$T$3:$U$367,2),バックデータ一覧!$M$3:$O$3,0))*10^-3</f>
        <v>3.8000000000000002E-4</v>
      </c>
      <c r="I2920" s="97">
        <f>INDEX(バックデータ一覧!$P$4:$R$27,MATCH(計算過程!B2920,バックデータ一覧!$F$4:$F$27,0),MATCH(VLOOKUP(A2920,バックデータ一覧!$T$3:$U$367,2),バックデータ一覧!$P$3:$R$3,0))*10^-3</f>
        <v>5.0000000000000001E-4</v>
      </c>
    </row>
    <row r="2921" spans="1:9" x14ac:dyDescent="0.15">
      <c r="A2921" s="57">
        <v>41761</v>
      </c>
      <c r="B2921" s="9" t="s">
        <v>115</v>
      </c>
      <c r="C2921" s="83">
        <f t="shared" si="136"/>
        <v>6.2700000000000013E-3</v>
      </c>
      <c r="D2921" s="82">
        <f t="shared" si="135"/>
        <v>5.9400000000000008E-3</v>
      </c>
      <c r="E2921" s="81">
        <f t="shared" si="137"/>
        <v>3.3E-4</v>
      </c>
      <c r="F2921" s="97">
        <f>INDEX(バックデータ一覧!$G$4:$I$27,MATCH(計算過程!B2921,バックデータ一覧!$F$4:$F$27,0),MATCH(VLOOKUP(A2921,バックデータ一覧!$T$3:$U$367,2),バックデータ一覧!$G$3:$I$3,0))*10^-3</f>
        <v>3.3E-4</v>
      </c>
      <c r="G2921" s="97">
        <f>INDEX(バックデータ一覧!$J$4:$L$27,MATCH(計算過程!B2921,バックデータ一覧!$F$4:$F$27,0),MATCH(VLOOKUP(A2921,バックデータ一覧!$T$3:$U$367,2),バックデータ一覧!$J$3:$L$3,0))*10^-3</f>
        <v>6.7000000000000002E-4</v>
      </c>
      <c r="H2921" s="97">
        <f>INDEX(バックデータ一覧!$M$4:$O$27,MATCH(計算過程!B2921,バックデータ一覧!$F$4:$F$27,0),MATCH(VLOOKUP(A2921,バックデータ一覧!$T$3:$U$367,2),バックデータ一覧!$M$3:$O$3,0))*10^-3</f>
        <v>1E-3</v>
      </c>
      <c r="I2921" s="97">
        <f>INDEX(バックデータ一覧!$P$4:$R$27,MATCH(計算過程!B2921,バックデータ一覧!$F$4:$F$27,0),MATCH(VLOOKUP(A2921,バックデータ一覧!$T$3:$U$367,2),バックデータ一覧!$P$3:$R$3,0))*10^-3</f>
        <v>1.33E-3</v>
      </c>
    </row>
    <row r="2922" spans="1:9" x14ac:dyDescent="0.15">
      <c r="A2922" s="57">
        <v>41761</v>
      </c>
      <c r="B2922" s="9" t="s">
        <v>116</v>
      </c>
      <c r="C2922" s="83">
        <f t="shared" si="136"/>
        <v>6.0700000000000007E-3</v>
      </c>
      <c r="D2922" s="82">
        <f t="shared" si="135"/>
        <v>5.9400000000000008E-3</v>
      </c>
      <c r="E2922" s="81">
        <f t="shared" si="137"/>
        <v>1.3000000000000002E-4</v>
      </c>
      <c r="F2922" s="97">
        <f>INDEX(バックデータ一覧!$G$4:$I$27,MATCH(計算過程!B2922,バックデータ一覧!$F$4:$F$27,0),MATCH(VLOOKUP(A2922,バックデータ一覧!$T$3:$U$367,2),バックデータ一覧!$G$3:$I$3,0))*10^-3</f>
        <v>1.3000000000000002E-4</v>
      </c>
      <c r="G2922" s="97">
        <f>INDEX(バックデータ一覧!$J$4:$L$27,MATCH(計算過程!B2922,バックデータ一覧!$F$4:$F$27,0),MATCH(VLOOKUP(A2922,バックデータ一覧!$T$3:$U$367,2),バックデータ一覧!$J$3:$L$3,0))*10^-3</f>
        <v>2.5000000000000001E-4</v>
      </c>
      <c r="H2922" s="97">
        <f>INDEX(バックデータ一覧!$M$4:$O$27,MATCH(計算過程!B2922,バックデータ一覧!$F$4:$F$27,0),MATCH(VLOOKUP(A2922,バックデータ一覧!$T$3:$U$367,2),バックデータ一覧!$M$3:$O$3,0))*10^-3</f>
        <v>3.8000000000000002E-4</v>
      </c>
      <c r="I2922" s="97">
        <f>INDEX(バックデータ一覧!$P$4:$R$27,MATCH(計算過程!B2922,バックデータ一覧!$F$4:$F$27,0),MATCH(VLOOKUP(A2922,バックデータ一覧!$T$3:$U$367,2),バックデータ一覧!$P$3:$R$3,0))*10^-3</f>
        <v>5.0000000000000001E-4</v>
      </c>
    </row>
    <row r="2923" spans="1:9" x14ac:dyDescent="0.15">
      <c r="A2923" s="57">
        <v>41761</v>
      </c>
      <c r="B2923" s="9" t="s">
        <v>117</v>
      </c>
      <c r="C2923" s="83">
        <f t="shared" si="136"/>
        <v>9.3200000000000002E-3</v>
      </c>
      <c r="D2923" s="82">
        <f t="shared" si="135"/>
        <v>5.9400000000000008E-3</v>
      </c>
      <c r="E2923" s="81">
        <f t="shared" si="137"/>
        <v>3.3799999999999998E-3</v>
      </c>
      <c r="F2923" s="97">
        <f>INDEX(バックデータ一覧!$G$4:$I$27,MATCH(計算過程!B2923,バックデータ一覧!$F$4:$F$27,0),MATCH(VLOOKUP(A2923,バックデータ一覧!$T$3:$U$367,2),バックデータ一覧!$G$3:$I$3,0))*10^-3</f>
        <v>3.3799999999999998E-3</v>
      </c>
      <c r="G2923" s="97">
        <f>INDEX(バックデータ一覧!$J$4:$L$27,MATCH(計算過程!B2923,バックデータ一覧!$F$4:$F$27,0),MATCH(VLOOKUP(A2923,バックデータ一覧!$T$3:$U$367,2),バックデータ一覧!$J$3:$L$3,0))*10^-3</f>
        <v>6.7499999999999999E-3</v>
      </c>
      <c r="H2923" s="97">
        <f>INDEX(バックデータ一覧!$M$4:$O$27,MATCH(計算過程!B2923,バックデータ一覧!$F$4:$F$27,0),MATCH(VLOOKUP(A2923,バックデータ一覧!$T$3:$U$367,2),バックデータ一覧!$M$3:$O$3,0))*10^-3</f>
        <v>1.0130000000000002E-2</v>
      </c>
      <c r="I2923" s="97">
        <f>INDEX(バックデータ一覧!$P$4:$R$27,MATCH(計算過程!B2923,バックデータ一覧!$F$4:$F$27,0),MATCH(VLOOKUP(A2923,バックデータ一覧!$T$3:$U$367,2),バックデータ一覧!$P$3:$R$3,0))*10^-3</f>
        <v>1.3509999999999999E-2</v>
      </c>
    </row>
    <row r="2924" spans="1:9" x14ac:dyDescent="0.15">
      <c r="A2924" s="57">
        <v>41761</v>
      </c>
      <c r="B2924" s="9" t="s">
        <v>118</v>
      </c>
      <c r="C2924" s="83">
        <f t="shared" si="136"/>
        <v>6.2700000000000013E-3</v>
      </c>
      <c r="D2924" s="82">
        <f t="shared" si="135"/>
        <v>5.9400000000000008E-3</v>
      </c>
      <c r="E2924" s="81">
        <f t="shared" si="137"/>
        <v>3.3E-4</v>
      </c>
      <c r="F2924" s="97">
        <f>INDEX(バックデータ一覧!$G$4:$I$27,MATCH(計算過程!B2924,バックデータ一覧!$F$4:$F$27,0),MATCH(VLOOKUP(A2924,バックデータ一覧!$T$3:$U$367,2),バックデータ一覧!$G$3:$I$3,0))*10^-3</f>
        <v>3.3E-4</v>
      </c>
      <c r="G2924" s="97">
        <f>INDEX(バックデータ一覧!$J$4:$L$27,MATCH(計算過程!B2924,バックデータ一覧!$F$4:$F$27,0),MATCH(VLOOKUP(A2924,バックデータ一覧!$T$3:$U$367,2),バックデータ一覧!$J$3:$L$3,0))*10^-3</f>
        <v>6.7000000000000002E-4</v>
      </c>
      <c r="H2924" s="97">
        <f>INDEX(バックデータ一覧!$M$4:$O$27,MATCH(計算過程!B2924,バックデータ一覧!$F$4:$F$27,0),MATCH(VLOOKUP(A2924,バックデータ一覧!$T$3:$U$367,2),バックデータ一覧!$M$3:$O$3,0))*10^-3</f>
        <v>1E-3</v>
      </c>
      <c r="I2924" s="97">
        <f>INDEX(バックデータ一覧!$P$4:$R$27,MATCH(計算過程!B2924,バックデータ一覧!$F$4:$F$27,0),MATCH(VLOOKUP(A2924,バックデータ一覧!$T$3:$U$367,2),バックデータ一覧!$P$3:$R$3,0))*10^-3</f>
        <v>1.33E-3</v>
      </c>
    </row>
    <row r="2925" spans="1:9" x14ac:dyDescent="0.15">
      <c r="A2925" s="57">
        <v>41761</v>
      </c>
      <c r="B2925" s="9" t="s">
        <v>119</v>
      </c>
      <c r="C2925" s="83">
        <f t="shared" si="136"/>
        <v>6.0700000000000007E-3</v>
      </c>
      <c r="D2925" s="82">
        <f t="shared" si="135"/>
        <v>5.9400000000000008E-3</v>
      </c>
      <c r="E2925" s="81">
        <f t="shared" si="137"/>
        <v>1.3000000000000002E-4</v>
      </c>
      <c r="F2925" s="97">
        <f>INDEX(バックデータ一覧!$G$4:$I$27,MATCH(計算過程!B2925,バックデータ一覧!$F$4:$F$27,0),MATCH(VLOOKUP(A2925,バックデータ一覧!$T$3:$U$367,2),バックデータ一覧!$G$3:$I$3,0))*10^-3</f>
        <v>1.3000000000000002E-4</v>
      </c>
      <c r="G2925" s="97">
        <f>INDEX(バックデータ一覧!$J$4:$L$27,MATCH(計算過程!B2925,バックデータ一覧!$F$4:$F$27,0),MATCH(VLOOKUP(A2925,バックデータ一覧!$T$3:$U$367,2),バックデータ一覧!$J$3:$L$3,0))*10^-3</f>
        <v>2.5000000000000001E-4</v>
      </c>
      <c r="H2925" s="97">
        <f>INDEX(バックデータ一覧!$M$4:$O$27,MATCH(計算過程!B2925,バックデータ一覧!$F$4:$F$27,0),MATCH(VLOOKUP(A2925,バックデータ一覧!$T$3:$U$367,2),バックデータ一覧!$M$3:$O$3,0))*10^-3</f>
        <v>3.8000000000000002E-4</v>
      </c>
      <c r="I2925" s="97">
        <f>INDEX(バックデータ一覧!$P$4:$R$27,MATCH(計算過程!B2925,バックデータ一覧!$F$4:$F$27,0),MATCH(VLOOKUP(A2925,バックデータ一覧!$T$3:$U$367,2),バックデータ一覧!$P$3:$R$3,0))*10^-3</f>
        <v>5.0000000000000001E-4</v>
      </c>
    </row>
    <row r="2926" spans="1:9" x14ac:dyDescent="0.15">
      <c r="A2926" s="57">
        <v>41761</v>
      </c>
      <c r="B2926" s="9" t="s">
        <v>120</v>
      </c>
      <c r="C2926" s="83">
        <f t="shared" si="136"/>
        <v>6.0700000000000007E-3</v>
      </c>
      <c r="D2926" s="82">
        <f t="shared" si="135"/>
        <v>5.9400000000000008E-3</v>
      </c>
      <c r="E2926" s="81">
        <f t="shared" si="137"/>
        <v>1.3000000000000002E-4</v>
      </c>
      <c r="F2926" s="97">
        <f>INDEX(バックデータ一覧!$G$4:$I$27,MATCH(計算過程!B2926,バックデータ一覧!$F$4:$F$27,0),MATCH(VLOOKUP(A2926,バックデータ一覧!$T$3:$U$367,2),バックデータ一覧!$G$3:$I$3,0))*10^-3</f>
        <v>1.3000000000000002E-4</v>
      </c>
      <c r="G2926" s="97">
        <f>INDEX(バックデータ一覧!$J$4:$L$27,MATCH(計算過程!B2926,バックデータ一覧!$F$4:$F$27,0),MATCH(VLOOKUP(A2926,バックデータ一覧!$T$3:$U$367,2),バックデータ一覧!$J$3:$L$3,0))*10^-3</f>
        <v>2.5000000000000001E-4</v>
      </c>
      <c r="H2926" s="97">
        <f>INDEX(バックデータ一覧!$M$4:$O$27,MATCH(計算過程!B2926,バックデータ一覧!$F$4:$F$27,0),MATCH(VLOOKUP(A2926,バックデータ一覧!$T$3:$U$367,2),バックデータ一覧!$M$3:$O$3,0))*10^-3</f>
        <v>3.8000000000000002E-4</v>
      </c>
      <c r="I2926" s="97">
        <f>INDEX(バックデータ一覧!$P$4:$R$27,MATCH(計算過程!B2926,バックデータ一覧!$F$4:$F$27,0),MATCH(VLOOKUP(A2926,バックデータ一覧!$T$3:$U$367,2),バックデータ一覧!$P$3:$R$3,0))*10^-3</f>
        <v>5.0000000000000001E-4</v>
      </c>
    </row>
    <row r="2927" spans="1:9" x14ac:dyDescent="0.15">
      <c r="A2927" s="57">
        <v>41761</v>
      </c>
      <c r="B2927" s="9" t="s">
        <v>121</v>
      </c>
      <c r="C2927" s="83">
        <f t="shared" si="136"/>
        <v>6.2700000000000013E-3</v>
      </c>
      <c r="D2927" s="82">
        <f t="shared" si="135"/>
        <v>5.9400000000000008E-3</v>
      </c>
      <c r="E2927" s="81">
        <f t="shared" si="137"/>
        <v>3.3E-4</v>
      </c>
      <c r="F2927" s="97">
        <f>INDEX(バックデータ一覧!$G$4:$I$27,MATCH(計算過程!B2927,バックデータ一覧!$F$4:$F$27,0),MATCH(VLOOKUP(A2927,バックデータ一覧!$T$3:$U$367,2),バックデータ一覧!$G$3:$I$3,0))*10^-3</f>
        <v>3.3E-4</v>
      </c>
      <c r="G2927" s="97">
        <f>INDEX(バックデータ一覧!$J$4:$L$27,MATCH(計算過程!B2927,バックデータ一覧!$F$4:$F$27,0),MATCH(VLOOKUP(A2927,バックデータ一覧!$T$3:$U$367,2),バックデータ一覧!$J$3:$L$3,0))*10^-3</f>
        <v>6.7000000000000002E-4</v>
      </c>
      <c r="H2927" s="97">
        <f>INDEX(バックデータ一覧!$M$4:$O$27,MATCH(計算過程!B2927,バックデータ一覧!$F$4:$F$27,0),MATCH(VLOOKUP(A2927,バックデータ一覧!$T$3:$U$367,2),バックデータ一覧!$M$3:$O$3,0))*10^-3</f>
        <v>1E-3</v>
      </c>
      <c r="I2927" s="97">
        <f>INDEX(バックデータ一覧!$P$4:$R$27,MATCH(計算過程!B2927,バックデータ一覧!$F$4:$F$27,0),MATCH(VLOOKUP(A2927,バックデータ一覧!$T$3:$U$367,2),バックデータ一覧!$P$3:$R$3,0))*10^-3</f>
        <v>1.33E-3</v>
      </c>
    </row>
    <row r="2928" spans="1:9" x14ac:dyDescent="0.15">
      <c r="A2928" s="57">
        <v>41761</v>
      </c>
      <c r="B2928" s="9" t="s">
        <v>122</v>
      </c>
      <c r="C2928" s="83">
        <f t="shared" si="136"/>
        <v>6.2700000000000013E-3</v>
      </c>
      <c r="D2928" s="82">
        <f t="shared" si="135"/>
        <v>5.9400000000000008E-3</v>
      </c>
      <c r="E2928" s="81">
        <f t="shared" si="137"/>
        <v>3.3E-4</v>
      </c>
      <c r="F2928" s="97">
        <f>INDEX(バックデータ一覧!$G$4:$I$27,MATCH(計算過程!B2928,バックデータ一覧!$F$4:$F$27,0),MATCH(VLOOKUP(A2928,バックデータ一覧!$T$3:$U$367,2),バックデータ一覧!$G$3:$I$3,0))*10^-3</f>
        <v>3.3E-4</v>
      </c>
      <c r="G2928" s="97">
        <f>INDEX(バックデータ一覧!$J$4:$L$27,MATCH(計算過程!B2928,バックデータ一覧!$F$4:$F$27,0),MATCH(VLOOKUP(A2928,バックデータ一覧!$T$3:$U$367,2),バックデータ一覧!$J$3:$L$3,0))*10^-3</f>
        <v>6.7000000000000002E-4</v>
      </c>
      <c r="H2928" s="97">
        <f>INDEX(バックデータ一覧!$M$4:$O$27,MATCH(計算過程!B2928,バックデータ一覧!$F$4:$F$27,0),MATCH(VLOOKUP(A2928,バックデータ一覧!$T$3:$U$367,2),バックデータ一覧!$M$3:$O$3,0))*10^-3</f>
        <v>1E-3</v>
      </c>
      <c r="I2928" s="97">
        <f>INDEX(バックデータ一覧!$P$4:$R$27,MATCH(計算過程!B2928,バックデータ一覧!$F$4:$F$27,0),MATCH(VLOOKUP(A2928,バックデータ一覧!$T$3:$U$367,2),バックデータ一覧!$P$3:$R$3,0))*10^-3</f>
        <v>1.33E-3</v>
      </c>
    </row>
    <row r="2929" spans="1:9" x14ac:dyDescent="0.15">
      <c r="A2929" s="57">
        <v>41761</v>
      </c>
      <c r="B2929" s="9" t="s">
        <v>123</v>
      </c>
      <c r="C2929" s="83">
        <f t="shared" si="136"/>
        <v>1.2360000000000001E-2</v>
      </c>
      <c r="D2929" s="82">
        <f t="shared" si="135"/>
        <v>5.9400000000000008E-3</v>
      </c>
      <c r="E2929" s="81">
        <f t="shared" si="137"/>
        <v>6.4200000000000004E-3</v>
      </c>
      <c r="F2929" s="97">
        <f>INDEX(バックデータ一覧!$G$4:$I$27,MATCH(計算過程!B2929,バックデータ一覧!$F$4:$F$27,0),MATCH(VLOOKUP(A2929,バックデータ一覧!$T$3:$U$367,2),バックデータ一覧!$G$3:$I$3,0))*10^-3</f>
        <v>6.4200000000000004E-3</v>
      </c>
      <c r="G2929" s="97">
        <f>INDEX(バックデータ一覧!$J$4:$L$27,MATCH(計算過程!B2929,バックデータ一覧!$F$4:$F$27,0),MATCH(VLOOKUP(A2929,バックデータ一覧!$T$3:$U$367,2),バックデータ一覧!$J$3:$L$3,0))*10^-3</f>
        <v>1.2840000000000001E-2</v>
      </c>
      <c r="H2929" s="97">
        <f>INDEX(バックデータ一覧!$M$4:$O$27,MATCH(計算過程!B2929,バックデータ一覧!$F$4:$F$27,0),MATCH(VLOOKUP(A2929,バックデータ一覧!$T$3:$U$367,2),バックデータ一覧!$M$3:$O$3,0))*10^-3</f>
        <v>1.9260000000000003E-2</v>
      </c>
      <c r="I2929" s="97">
        <f>INDEX(バックデータ一覧!$P$4:$R$27,MATCH(計算過程!B2929,バックデータ一覧!$F$4:$F$27,0),MATCH(VLOOKUP(A2929,バックデータ一覧!$T$3:$U$367,2),バックデータ一覧!$P$3:$R$3,0))*10^-3</f>
        <v>2.5680000000000001E-2</v>
      </c>
    </row>
    <row r="2930" spans="1:9" x14ac:dyDescent="0.15">
      <c r="A2930" s="57">
        <v>41761</v>
      </c>
      <c r="B2930" s="9" t="s">
        <v>124</v>
      </c>
      <c r="C2930" s="83">
        <f t="shared" si="136"/>
        <v>1.2360000000000001E-2</v>
      </c>
      <c r="D2930" s="82">
        <f t="shared" si="135"/>
        <v>5.9400000000000008E-3</v>
      </c>
      <c r="E2930" s="81">
        <f t="shared" si="137"/>
        <v>6.4200000000000004E-3</v>
      </c>
      <c r="F2930" s="97">
        <f>INDEX(バックデータ一覧!$G$4:$I$27,MATCH(計算過程!B2930,バックデータ一覧!$F$4:$F$27,0),MATCH(VLOOKUP(A2930,バックデータ一覧!$T$3:$U$367,2),バックデータ一覧!$G$3:$I$3,0))*10^-3</f>
        <v>6.4200000000000004E-3</v>
      </c>
      <c r="G2930" s="97">
        <f>INDEX(バックデータ一覧!$J$4:$L$27,MATCH(計算過程!B2930,バックデータ一覧!$F$4:$F$27,0),MATCH(VLOOKUP(A2930,バックデータ一覧!$T$3:$U$367,2),バックデータ一覧!$J$3:$L$3,0))*10^-3</f>
        <v>1.2840000000000001E-2</v>
      </c>
      <c r="H2930" s="97">
        <f>INDEX(バックデータ一覧!$M$4:$O$27,MATCH(計算過程!B2930,バックデータ一覧!$F$4:$F$27,0),MATCH(VLOOKUP(A2930,バックデータ一覧!$T$3:$U$367,2),バックデータ一覧!$M$3:$O$3,0))*10^-3</f>
        <v>1.9260000000000003E-2</v>
      </c>
      <c r="I2930" s="97">
        <f>INDEX(バックデータ一覧!$P$4:$R$27,MATCH(計算過程!B2930,バックデータ一覧!$F$4:$F$27,0),MATCH(VLOOKUP(A2930,バックデータ一覧!$T$3:$U$367,2),バックデータ一覧!$P$3:$R$3,0))*10^-3</f>
        <v>2.5680000000000001E-2</v>
      </c>
    </row>
    <row r="2931" spans="1:9" x14ac:dyDescent="0.15">
      <c r="A2931" s="57">
        <v>41761</v>
      </c>
      <c r="B2931" s="9" t="s">
        <v>125</v>
      </c>
      <c r="C2931" s="83">
        <f t="shared" si="136"/>
        <v>6.2700000000000013E-3</v>
      </c>
      <c r="D2931" s="82">
        <f t="shared" si="135"/>
        <v>5.9400000000000008E-3</v>
      </c>
      <c r="E2931" s="81">
        <f t="shared" si="137"/>
        <v>3.3E-4</v>
      </c>
      <c r="F2931" s="97">
        <f>INDEX(バックデータ一覧!$G$4:$I$27,MATCH(計算過程!B2931,バックデータ一覧!$F$4:$F$27,0),MATCH(VLOOKUP(A2931,バックデータ一覧!$T$3:$U$367,2),バックデータ一覧!$G$3:$I$3,0))*10^-3</f>
        <v>3.3E-4</v>
      </c>
      <c r="G2931" s="97">
        <f>INDEX(バックデータ一覧!$J$4:$L$27,MATCH(計算過程!B2931,バックデータ一覧!$F$4:$F$27,0),MATCH(VLOOKUP(A2931,バックデータ一覧!$T$3:$U$367,2),バックデータ一覧!$J$3:$L$3,0))*10^-3</f>
        <v>6.7000000000000002E-4</v>
      </c>
      <c r="H2931" s="97">
        <f>INDEX(バックデータ一覧!$M$4:$O$27,MATCH(計算過程!B2931,バックデータ一覧!$F$4:$F$27,0),MATCH(VLOOKUP(A2931,バックデータ一覧!$T$3:$U$367,2),バックデータ一覧!$M$3:$O$3,0))*10^-3</f>
        <v>1E-3</v>
      </c>
      <c r="I2931" s="97">
        <f>INDEX(バックデータ一覧!$P$4:$R$27,MATCH(計算過程!B2931,バックデータ一覧!$F$4:$F$27,0),MATCH(VLOOKUP(A2931,バックデータ一覧!$T$3:$U$367,2),バックデータ一覧!$P$3:$R$3,0))*10^-3</f>
        <v>1.33E-3</v>
      </c>
    </row>
    <row r="2932" spans="1:9" x14ac:dyDescent="0.15">
      <c r="A2932" s="57">
        <v>41761</v>
      </c>
      <c r="B2932" s="9" t="s">
        <v>126</v>
      </c>
      <c r="C2932" s="83">
        <f t="shared" si="136"/>
        <v>6.2700000000000013E-3</v>
      </c>
      <c r="D2932" s="82">
        <f t="shared" si="135"/>
        <v>5.9400000000000008E-3</v>
      </c>
      <c r="E2932" s="81">
        <f t="shared" si="137"/>
        <v>3.3E-4</v>
      </c>
      <c r="F2932" s="97">
        <f>INDEX(バックデータ一覧!$G$4:$I$27,MATCH(計算過程!B2932,バックデータ一覧!$F$4:$F$27,0),MATCH(VLOOKUP(A2932,バックデータ一覧!$T$3:$U$367,2),バックデータ一覧!$G$3:$I$3,0))*10^-3</f>
        <v>3.3E-4</v>
      </c>
      <c r="G2932" s="97">
        <f>INDEX(バックデータ一覧!$J$4:$L$27,MATCH(計算過程!B2932,バックデータ一覧!$F$4:$F$27,0),MATCH(VLOOKUP(A2932,バックデータ一覧!$T$3:$U$367,2),バックデータ一覧!$J$3:$L$3,0))*10^-3</f>
        <v>6.7000000000000002E-4</v>
      </c>
      <c r="H2932" s="97">
        <f>INDEX(バックデータ一覧!$M$4:$O$27,MATCH(計算過程!B2932,バックデータ一覧!$F$4:$F$27,0),MATCH(VLOOKUP(A2932,バックデータ一覧!$T$3:$U$367,2),バックデータ一覧!$M$3:$O$3,0))*10^-3</f>
        <v>1E-3</v>
      </c>
      <c r="I2932" s="97">
        <f>INDEX(バックデータ一覧!$P$4:$R$27,MATCH(計算過程!B2932,バックデータ一覧!$F$4:$F$27,0),MATCH(VLOOKUP(A2932,バックデータ一覧!$T$3:$U$367,2),バックデータ一覧!$P$3:$R$3,0))*10^-3</f>
        <v>1.33E-3</v>
      </c>
    </row>
    <row r="2933" spans="1:9" x14ac:dyDescent="0.15">
      <c r="A2933" s="57">
        <v>41761</v>
      </c>
      <c r="B2933" s="9" t="s">
        <v>127</v>
      </c>
      <c r="C2933" s="83">
        <f t="shared" si="136"/>
        <v>1.2220000000000002E-2</v>
      </c>
      <c r="D2933" s="82">
        <f t="shared" si="135"/>
        <v>5.9400000000000008E-3</v>
      </c>
      <c r="E2933" s="81">
        <f t="shared" si="137"/>
        <v>6.28E-3</v>
      </c>
      <c r="F2933" s="97">
        <f>INDEX(バックデータ一覧!$G$4:$I$27,MATCH(計算過程!B2933,バックデータ一覧!$F$4:$F$27,0),MATCH(VLOOKUP(A2933,バックデータ一覧!$T$3:$U$367,2),バックデータ一覧!$G$3:$I$3,0))*10^-3</f>
        <v>6.28E-3</v>
      </c>
      <c r="G2933" s="97">
        <f>INDEX(バックデータ一覧!$J$4:$L$27,MATCH(計算過程!B2933,バックデータ一覧!$F$4:$F$27,0),MATCH(VLOOKUP(A2933,バックデータ一覧!$T$3:$U$367,2),バックデータ一覧!$J$3:$L$3,0))*10^-3</f>
        <v>1.256E-2</v>
      </c>
      <c r="H2933" s="97">
        <f>INDEX(バックデータ一覧!$M$4:$O$27,MATCH(計算過程!B2933,バックデータ一覧!$F$4:$F$27,0),MATCH(VLOOKUP(A2933,バックデータ一覧!$T$3:$U$367,2),バックデータ一覧!$M$3:$O$3,0))*10^-3</f>
        <v>1.8839999999999999E-2</v>
      </c>
      <c r="I2933" s="97">
        <f>INDEX(バックデータ一覧!$P$4:$R$27,MATCH(計算過程!B2933,バックデータ一覧!$F$4:$F$27,0),MATCH(VLOOKUP(A2933,バックデータ一覧!$T$3:$U$367,2),バックデータ一覧!$P$3:$R$3,0))*10^-3</f>
        <v>2.512E-2</v>
      </c>
    </row>
    <row r="2934" spans="1:9" x14ac:dyDescent="0.15">
      <c r="A2934" s="57">
        <v>41761</v>
      </c>
      <c r="B2934" s="9" t="s">
        <v>128</v>
      </c>
      <c r="C2934" s="83">
        <f t="shared" si="136"/>
        <v>1.2640000000000002E-2</v>
      </c>
      <c r="D2934" s="82">
        <f t="shared" si="135"/>
        <v>5.9400000000000008E-3</v>
      </c>
      <c r="E2934" s="81">
        <f t="shared" si="137"/>
        <v>6.7000000000000002E-3</v>
      </c>
      <c r="F2934" s="97">
        <f>INDEX(バックデータ一覧!$G$4:$I$27,MATCH(計算過程!B2934,バックデータ一覧!$F$4:$F$27,0),MATCH(VLOOKUP(A2934,バックデータ一覧!$T$3:$U$367,2),バックデータ一覧!$G$3:$I$3,0))*10^-3</f>
        <v>6.7000000000000002E-3</v>
      </c>
      <c r="G2934" s="97">
        <f>INDEX(バックデータ一覧!$J$4:$L$27,MATCH(計算過程!B2934,バックデータ一覧!$F$4:$F$27,0),MATCH(VLOOKUP(A2934,バックデータ一覧!$T$3:$U$367,2),バックデータ一覧!$J$3:$L$3,0))*10^-3</f>
        <v>1.3390000000000001E-2</v>
      </c>
      <c r="H2934" s="97">
        <f>INDEX(バックデータ一覧!$M$4:$O$27,MATCH(計算過程!B2934,バックデータ一覧!$F$4:$F$27,0),MATCH(VLOOKUP(A2934,バックデータ一覧!$T$3:$U$367,2),バックデータ一覧!$M$3:$O$3,0))*10^-3</f>
        <v>2.009E-2</v>
      </c>
      <c r="I2934" s="97">
        <f>INDEX(バックデータ一覧!$P$4:$R$27,MATCH(計算過程!B2934,バックデータ一覧!$F$4:$F$27,0),MATCH(VLOOKUP(A2934,バックデータ一覧!$T$3:$U$367,2),バックデータ一覧!$P$3:$R$3,0))*10^-3</f>
        <v>2.6790000000000001E-2</v>
      </c>
    </row>
    <row r="2935" spans="1:9" x14ac:dyDescent="0.15">
      <c r="A2935" s="57">
        <v>41762</v>
      </c>
      <c r="B2935" s="9" t="s">
        <v>105</v>
      </c>
      <c r="C2935" s="83">
        <f t="shared" si="136"/>
        <v>6.0700000000000007E-3</v>
      </c>
      <c r="D2935" s="82">
        <f t="shared" si="135"/>
        <v>5.9400000000000008E-3</v>
      </c>
      <c r="E2935" s="81">
        <f t="shared" si="137"/>
        <v>1.3000000000000002E-4</v>
      </c>
      <c r="F2935" s="97">
        <f>INDEX(バックデータ一覧!$G$4:$I$27,MATCH(計算過程!B2935,バックデータ一覧!$F$4:$F$27,0),MATCH(VLOOKUP(A2935,バックデータ一覧!$T$3:$U$367,2),バックデータ一覧!$G$3:$I$3,0))*10^-3</f>
        <v>1.3000000000000002E-4</v>
      </c>
      <c r="G2935" s="97">
        <f>INDEX(バックデータ一覧!$J$4:$L$27,MATCH(計算過程!B2935,バックデータ一覧!$F$4:$F$27,0),MATCH(VLOOKUP(A2935,バックデータ一覧!$T$3:$U$367,2),バックデータ一覧!$J$3:$L$3,0))*10^-3</f>
        <v>2.5000000000000001E-4</v>
      </c>
      <c r="H2935" s="97">
        <f>INDEX(バックデータ一覧!$M$4:$O$27,MATCH(計算過程!B2935,バックデータ一覧!$F$4:$F$27,0),MATCH(VLOOKUP(A2935,バックデータ一覧!$T$3:$U$367,2),バックデータ一覧!$M$3:$O$3,0))*10^-3</f>
        <v>3.8000000000000002E-4</v>
      </c>
      <c r="I2935" s="97">
        <f>INDEX(バックデータ一覧!$P$4:$R$27,MATCH(計算過程!B2935,バックデータ一覧!$F$4:$F$27,0),MATCH(VLOOKUP(A2935,バックデータ一覧!$T$3:$U$367,2),バックデータ一覧!$P$3:$R$3,0))*10^-3</f>
        <v>5.0000000000000001E-4</v>
      </c>
    </row>
    <row r="2936" spans="1:9" x14ac:dyDescent="0.15">
      <c r="A2936" s="57">
        <v>41762</v>
      </c>
      <c r="B2936" s="9" t="s">
        <v>106</v>
      </c>
      <c r="C2936" s="83">
        <f t="shared" si="136"/>
        <v>6.0700000000000007E-3</v>
      </c>
      <c r="D2936" s="82">
        <f t="shared" si="135"/>
        <v>5.9400000000000008E-3</v>
      </c>
      <c r="E2936" s="81">
        <f t="shared" si="137"/>
        <v>1.3000000000000002E-4</v>
      </c>
      <c r="F2936" s="97">
        <f>INDEX(バックデータ一覧!$G$4:$I$27,MATCH(計算過程!B2936,バックデータ一覧!$F$4:$F$27,0),MATCH(VLOOKUP(A2936,バックデータ一覧!$T$3:$U$367,2),バックデータ一覧!$G$3:$I$3,0))*10^-3</f>
        <v>1.3000000000000002E-4</v>
      </c>
      <c r="G2936" s="97">
        <f>INDEX(バックデータ一覧!$J$4:$L$27,MATCH(計算過程!B2936,バックデータ一覧!$F$4:$F$27,0),MATCH(VLOOKUP(A2936,バックデータ一覧!$T$3:$U$367,2),バックデータ一覧!$J$3:$L$3,0))*10^-3</f>
        <v>2.5000000000000001E-4</v>
      </c>
      <c r="H2936" s="97">
        <f>INDEX(バックデータ一覧!$M$4:$O$27,MATCH(計算過程!B2936,バックデータ一覧!$F$4:$F$27,0),MATCH(VLOOKUP(A2936,バックデータ一覧!$T$3:$U$367,2),バックデータ一覧!$M$3:$O$3,0))*10^-3</f>
        <v>3.8000000000000002E-4</v>
      </c>
      <c r="I2936" s="97">
        <f>INDEX(バックデータ一覧!$P$4:$R$27,MATCH(計算過程!B2936,バックデータ一覧!$F$4:$F$27,0),MATCH(VLOOKUP(A2936,バックデータ一覧!$T$3:$U$367,2),バックデータ一覧!$P$3:$R$3,0))*10^-3</f>
        <v>5.0000000000000001E-4</v>
      </c>
    </row>
    <row r="2937" spans="1:9" x14ac:dyDescent="0.15">
      <c r="A2937" s="57">
        <v>41762</v>
      </c>
      <c r="B2937" s="9" t="s">
        <v>107</v>
      </c>
      <c r="C2937" s="83">
        <f t="shared" si="136"/>
        <v>6.0700000000000007E-3</v>
      </c>
      <c r="D2937" s="82">
        <f t="shared" si="135"/>
        <v>5.9400000000000008E-3</v>
      </c>
      <c r="E2937" s="81">
        <f t="shared" si="137"/>
        <v>1.3000000000000002E-4</v>
      </c>
      <c r="F2937" s="97">
        <f>INDEX(バックデータ一覧!$G$4:$I$27,MATCH(計算過程!B2937,バックデータ一覧!$F$4:$F$27,0),MATCH(VLOOKUP(A2937,バックデータ一覧!$T$3:$U$367,2),バックデータ一覧!$G$3:$I$3,0))*10^-3</f>
        <v>1.3000000000000002E-4</v>
      </c>
      <c r="G2937" s="97">
        <f>INDEX(バックデータ一覧!$J$4:$L$27,MATCH(計算過程!B2937,バックデータ一覧!$F$4:$F$27,0),MATCH(VLOOKUP(A2937,バックデータ一覧!$T$3:$U$367,2),バックデータ一覧!$J$3:$L$3,0))*10^-3</f>
        <v>2.5000000000000001E-4</v>
      </c>
      <c r="H2937" s="97">
        <f>INDEX(バックデータ一覧!$M$4:$O$27,MATCH(計算過程!B2937,バックデータ一覧!$F$4:$F$27,0),MATCH(VLOOKUP(A2937,バックデータ一覧!$T$3:$U$367,2),バックデータ一覧!$M$3:$O$3,0))*10^-3</f>
        <v>3.8000000000000002E-4</v>
      </c>
      <c r="I2937" s="97">
        <f>INDEX(バックデータ一覧!$P$4:$R$27,MATCH(計算過程!B2937,バックデータ一覧!$F$4:$F$27,0),MATCH(VLOOKUP(A2937,バックデータ一覧!$T$3:$U$367,2),バックデータ一覧!$P$3:$R$3,0))*10^-3</f>
        <v>5.0000000000000001E-4</v>
      </c>
    </row>
    <row r="2938" spans="1:9" x14ac:dyDescent="0.15">
      <c r="A2938" s="57">
        <v>41762</v>
      </c>
      <c r="B2938" s="9" t="s">
        <v>108</v>
      </c>
      <c r="C2938" s="83">
        <f t="shared" si="136"/>
        <v>6.0700000000000007E-3</v>
      </c>
      <c r="D2938" s="82">
        <f t="shared" si="135"/>
        <v>5.9400000000000008E-3</v>
      </c>
      <c r="E2938" s="81">
        <f t="shared" si="137"/>
        <v>1.3000000000000002E-4</v>
      </c>
      <c r="F2938" s="97">
        <f>INDEX(バックデータ一覧!$G$4:$I$27,MATCH(計算過程!B2938,バックデータ一覧!$F$4:$F$27,0),MATCH(VLOOKUP(A2938,バックデータ一覧!$T$3:$U$367,2),バックデータ一覧!$G$3:$I$3,0))*10^-3</f>
        <v>1.3000000000000002E-4</v>
      </c>
      <c r="G2938" s="97">
        <f>INDEX(バックデータ一覧!$J$4:$L$27,MATCH(計算過程!B2938,バックデータ一覧!$F$4:$F$27,0),MATCH(VLOOKUP(A2938,バックデータ一覧!$T$3:$U$367,2),バックデータ一覧!$J$3:$L$3,0))*10^-3</f>
        <v>2.5000000000000001E-4</v>
      </c>
      <c r="H2938" s="97">
        <f>INDEX(バックデータ一覧!$M$4:$O$27,MATCH(計算過程!B2938,バックデータ一覧!$F$4:$F$27,0),MATCH(VLOOKUP(A2938,バックデータ一覧!$T$3:$U$367,2),バックデータ一覧!$M$3:$O$3,0))*10^-3</f>
        <v>3.8000000000000002E-4</v>
      </c>
      <c r="I2938" s="97">
        <f>INDEX(バックデータ一覧!$P$4:$R$27,MATCH(計算過程!B2938,バックデータ一覧!$F$4:$F$27,0),MATCH(VLOOKUP(A2938,バックデータ一覧!$T$3:$U$367,2),バックデータ一覧!$P$3:$R$3,0))*10^-3</f>
        <v>5.0000000000000001E-4</v>
      </c>
    </row>
    <row r="2939" spans="1:9" x14ac:dyDescent="0.15">
      <c r="A2939" s="57">
        <v>41762</v>
      </c>
      <c r="B2939" s="9" t="s">
        <v>109</v>
      </c>
      <c r="C2939" s="83">
        <f t="shared" si="136"/>
        <v>6.0700000000000007E-3</v>
      </c>
      <c r="D2939" s="82">
        <f t="shared" si="135"/>
        <v>5.9400000000000008E-3</v>
      </c>
      <c r="E2939" s="81">
        <f t="shared" si="137"/>
        <v>1.3000000000000002E-4</v>
      </c>
      <c r="F2939" s="97">
        <f>INDEX(バックデータ一覧!$G$4:$I$27,MATCH(計算過程!B2939,バックデータ一覧!$F$4:$F$27,0),MATCH(VLOOKUP(A2939,バックデータ一覧!$T$3:$U$367,2),バックデータ一覧!$G$3:$I$3,0))*10^-3</f>
        <v>1.3000000000000002E-4</v>
      </c>
      <c r="G2939" s="97">
        <f>INDEX(バックデータ一覧!$J$4:$L$27,MATCH(計算過程!B2939,バックデータ一覧!$F$4:$F$27,0),MATCH(VLOOKUP(A2939,バックデータ一覧!$T$3:$U$367,2),バックデータ一覧!$J$3:$L$3,0))*10^-3</f>
        <v>2.5000000000000001E-4</v>
      </c>
      <c r="H2939" s="97">
        <f>INDEX(バックデータ一覧!$M$4:$O$27,MATCH(計算過程!B2939,バックデータ一覧!$F$4:$F$27,0),MATCH(VLOOKUP(A2939,バックデータ一覧!$T$3:$U$367,2),バックデータ一覧!$M$3:$O$3,0))*10^-3</f>
        <v>3.8000000000000002E-4</v>
      </c>
      <c r="I2939" s="97">
        <f>INDEX(バックデータ一覧!$P$4:$R$27,MATCH(計算過程!B2939,バックデータ一覧!$F$4:$F$27,0),MATCH(VLOOKUP(A2939,バックデータ一覧!$T$3:$U$367,2),バックデータ一覧!$P$3:$R$3,0))*10^-3</f>
        <v>5.0000000000000001E-4</v>
      </c>
    </row>
    <row r="2940" spans="1:9" x14ac:dyDescent="0.15">
      <c r="A2940" s="57">
        <v>41762</v>
      </c>
      <c r="B2940" s="9" t="s">
        <v>110</v>
      </c>
      <c r="C2940" s="83">
        <f t="shared" si="136"/>
        <v>6.0700000000000007E-3</v>
      </c>
      <c r="D2940" s="82">
        <f t="shared" si="135"/>
        <v>5.9400000000000008E-3</v>
      </c>
      <c r="E2940" s="81">
        <f t="shared" si="137"/>
        <v>1.3000000000000002E-4</v>
      </c>
      <c r="F2940" s="97">
        <f>INDEX(バックデータ一覧!$G$4:$I$27,MATCH(計算過程!B2940,バックデータ一覧!$F$4:$F$27,0),MATCH(VLOOKUP(A2940,バックデータ一覧!$T$3:$U$367,2),バックデータ一覧!$G$3:$I$3,0))*10^-3</f>
        <v>1.3000000000000002E-4</v>
      </c>
      <c r="G2940" s="97">
        <f>INDEX(バックデータ一覧!$J$4:$L$27,MATCH(計算過程!B2940,バックデータ一覧!$F$4:$F$27,0),MATCH(VLOOKUP(A2940,バックデータ一覧!$T$3:$U$367,2),バックデータ一覧!$J$3:$L$3,0))*10^-3</f>
        <v>2.5000000000000001E-4</v>
      </c>
      <c r="H2940" s="97">
        <f>INDEX(バックデータ一覧!$M$4:$O$27,MATCH(計算過程!B2940,バックデータ一覧!$F$4:$F$27,0),MATCH(VLOOKUP(A2940,バックデータ一覧!$T$3:$U$367,2),バックデータ一覧!$M$3:$O$3,0))*10^-3</f>
        <v>3.8000000000000002E-4</v>
      </c>
      <c r="I2940" s="97">
        <f>INDEX(バックデータ一覧!$P$4:$R$27,MATCH(計算過程!B2940,バックデータ一覧!$F$4:$F$27,0),MATCH(VLOOKUP(A2940,バックデータ一覧!$T$3:$U$367,2),バックデータ一覧!$P$3:$R$3,0))*10^-3</f>
        <v>5.0000000000000001E-4</v>
      </c>
    </row>
    <row r="2941" spans="1:9" x14ac:dyDescent="0.15">
      <c r="A2941" s="57">
        <v>41762</v>
      </c>
      <c r="B2941" s="9" t="s">
        <v>111</v>
      </c>
      <c r="C2941" s="83">
        <f t="shared" si="136"/>
        <v>6.2700000000000013E-3</v>
      </c>
      <c r="D2941" s="82">
        <f t="shared" si="135"/>
        <v>5.9400000000000008E-3</v>
      </c>
      <c r="E2941" s="81">
        <f t="shared" si="137"/>
        <v>3.3E-4</v>
      </c>
      <c r="F2941" s="97">
        <f>INDEX(バックデータ一覧!$G$4:$I$27,MATCH(計算過程!B2941,バックデータ一覧!$F$4:$F$27,0),MATCH(VLOOKUP(A2941,バックデータ一覧!$T$3:$U$367,2),バックデータ一覧!$G$3:$I$3,0))*10^-3</f>
        <v>3.3E-4</v>
      </c>
      <c r="G2941" s="97">
        <f>INDEX(バックデータ一覧!$J$4:$L$27,MATCH(計算過程!B2941,バックデータ一覧!$F$4:$F$27,0),MATCH(VLOOKUP(A2941,バックデータ一覧!$T$3:$U$367,2),バックデータ一覧!$J$3:$L$3,0))*10^-3</f>
        <v>6.7000000000000002E-4</v>
      </c>
      <c r="H2941" s="97">
        <f>INDEX(バックデータ一覧!$M$4:$O$27,MATCH(計算過程!B2941,バックデータ一覧!$F$4:$F$27,0),MATCH(VLOOKUP(A2941,バックデータ一覧!$T$3:$U$367,2),バックデータ一覧!$M$3:$O$3,0))*10^-3</f>
        <v>1E-3</v>
      </c>
      <c r="I2941" s="97">
        <f>INDEX(バックデータ一覧!$P$4:$R$27,MATCH(計算過程!B2941,バックデータ一覧!$F$4:$F$27,0),MATCH(VLOOKUP(A2941,バックデータ一覧!$T$3:$U$367,2),バックデータ一覧!$P$3:$R$3,0))*10^-3</f>
        <v>1.33E-3</v>
      </c>
    </row>
    <row r="2942" spans="1:9" x14ac:dyDescent="0.15">
      <c r="A2942" s="57">
        <v>41762</v>
      </c>
      <c r="B2942" s="9" t="s">
        <v>112</v>
      </c>
      <c r="C2942" s="83">
        <f t="shared" si="136"/>
        <v>6.2700000000000013E-3</v>
      </c>
      <c r="D2942" s="82">
        <f t="shared" si="135"/>
        <v>5.9400000000000008E-3</v>
      </c>
      <c r="E2942" s="81">
        <f t="shared" si="137"/>
        <v>3.3E-4</v>
      </c>
      <c r="F2942" s="97">
        <f>INDEX(バックデータ一覧!$G$4:$I$27,MATCH(計算過程!B2942,バックデータ一覧!$F$4:$F$27,0),MATCH(VLOOKUP(A2942,バックデータ一覧!$T$3:$U$367,2),バックデータ一覧!$G$3:$I$3,0))*10^-3</f>
        <v>3.3E-4</v>
      </c>
      <c r="G2942" s="97">
        <f>INDEX(バックデータ一覧!$J$4:$L$27,MATCH(計算過程!B2942,バックデータ一覧!$F$4:$F$27,0),MATCH(VLOOKUP(A2942,バックデータ一覧!$T$3:$U$367,2),バックデータ一覧!$J$3:$L$3,0))*10^-3</f>
        <v>6.7000000000000002E-4</v>
      </c>
      <c r="H2942" s="97">
        <f>INDEX(バックデータ一覧!$M$4:$O$27,MATCH(計算過程!B2942,バックデータ一覧!$F$4:$F$27,0),MATCH(VLOOKUP(A2942,バックデータ一覧!$T$3:$U$367,2),バックデータ一覧!$M$3:$O$3,0))*10^-3</f>
        <v>1E-3</v>
      </c>
      <c r="I2942" s="97">
        <f>INDEX(バックデータ一覧!$P$4:$R$27,MATCH(計算過程!B2942,バックデータ一覧!$F$4:$F$27,0),MATCH(VLOOKUP(A2942,バックデータ一覧!$T$3:$U$367,2),バックデータ一覧!$P$3:$R$3,0))*10^-3</f>
        <v>1.33E-3</v>
      </c>
    </row>
    <row r="2943" spans="1:9" x14ac:dyDescent="0.15">
      <c r="A2943" s="57">
        <v>41762</v>
      </c>
      <c r="B2943" s="9" t="s">
        <v>113</v>
      </c>
      <c r="C2943" s="83">
        <f t="shared" si="136"/>
        <v>1.2990000000000002E-2</v>
      </c>
      <c r="D2943" s="82">
        <f t="shared" si="135"/>
        <v>5.9400000000000008E-3</v>
      </c>
      <c r="E2943" s="81">
        <f t="shared" si="137"/>
        <v>7.0499999999999998E-3</v>
      </c>
      <c r="F2943" s="97">
        <f>INDEX(バックデータ一覧!$G$4:$I$27,MATCH(計算過程!B2943,バックデータ一覧!$F$4:$F$27,0),MATCH(VLOOKUP(A2943,バックデータ一覧!$T$3:$U$367,2),バックデータ一覧!$G$3:$I$3,0))*10^-3</f>
        <v>7.0499999999999998E-3</v>
      </c>
      <c r="G2943" s="97">
        <f>INDEX(バックデータ一覧!$J$4:$L$27,MATCH(計算過程!B2943,バックデータ一覧!$F$4:$F$27,0),MATCH(VLOOKUP(A2943,バックデータ一覧!$T$3:$U$367,2),バックデータ一覧!$J$3:$L$3,0))*10^-3</f>
        <v>1.409E-2</v>
      </c>
      <c r="H2943" s="97">
        <f>INDEX(バックデータ一覧!$M$4:$O$27,MATCH(計算過程!B2943,バックデータ一覧!$F$4:$F$27,0),MATCH(VLOOKUP(A2943,バックデータ一覧!$T$3:$U$367,2),バックデータ一覧!$M$3:$O$3,0))*10^-3</f>
        <v>2.1140000000000003E-2</v>
      </c>
      <c r="I2943" s="97">
        <f>INDEX(バックデータ一覧!$P$4:$R$27,MATCH(計算過程!B2943,バックデータ一覧!$F$4:$F$27,0),MATCH(VLOOKUP(A2943,バックデータ一覧!$T$3:$U$367,2),バックデータ一覧!$P$3:$R$3,0))*10^-3</f>
        <v>2.818E-2</v>
      </c>
    </row>
    <row r="2944" spans="1:9" x14ac:dyDescent="0.15">
      <c r="A2944" s="57">
        <v>41762</v>
      </c>
      <c r="B2944" s="9" t="s">
        <v>114</v>
      </c>
      <c r="C2944" s="83">
        <f t="shared" si="136"/>
        <v>6.0700000000000007E-3</v>
      </c>
      <c r="D2944" s="82">
        <f t="shared" si="135"/>
        <v>5.9400000000000008E-3</v>
      </c>
      <c r="E2944" s="81">
        <f t="shared" si="137"/>
        <v>1.3000000000000002E-4</v>
      </c>
      <c r="F2944" s="97">
        <f>INDEX(バックデータ一覧!$G$4:$I$27,MATCH(計算過程!B2944,バックデータ一覧!$F$4:$F$27,0),MATCH(VLOOKUP(A2944,バックデータ一覧!$T$3:$U$367,2),バックデータ一覧!$G$3:$I$3,0))*10^-3</f>
        <v>1.3000000000000002E-4</v>
      </c>
      <c r="G2944" s="97">
        <f>INDEX(バックデータ一覧!$J$4:$L$27,MATCH(計算過程!B2944,バックデータ一覧!$F$4:$F$27,0),MATCH(VLOOKUP(A2944,バックデータ一覧!$T$3:$U$367,2),バックデータ一覧!$J$3:$L$3,0))*10^-3</f>
        <v>2.5000000000000001E-4</v>
      </c>
      <c r="H2944" s="97">
        <f>INDEX(バックデータ一覧!$M$4:$O$27,MATCH(計算過程!B2944,バックデータ一覧!$F$4:$F$27,0),MATCH(VLOOKUP(A2944,バックデータ一覧!$T$3:$U$367,2),バックデータ一覧!$M$3:$O$3,0))*10^-3</f>
        <v>3.8000000000000002E-4</v>
      </c>
      <c r="I2944" s="97">
        <f>INDEX(バックデータ一覧!$P$4:$R$27,MATCH(計算過程!B2944,バックデータ一覧!$F$4:$F$27,0),MATCH(VLOOKUP(A2944,バックデータ一覧!$T$3:$U$367,2),バックデータ一覧!$P$3:$R$3,0))*10^-3</f>
        <v>5.0000000000000001E-4</v>
      </c>
    </row>
    <row r="2945" spans="1:9" x14ac:dyDescent="0.15">
      <c r="A2945" s="57">
        <v>41762</v>
      </c>
      <c r="B2945" s="9" t="s">
        <v>115</v>
      </c>
      <c r="C2945" s="83">
        <f t="shared" si="136"/>
        <v>6.0700000000000007E-3</v>
      </c>
      <c r="D2945" s="82">
        <f t="shared" si="135"/>
        <v>5.9400000000000008E-3</v>
      </c>
      <c r="E2945" s="81">
        <f t="shared" si="137"/>
        <v>1.3000000000000002E-4</v>
      </c>
      <c r="F2945" s="97">
        <f>INDEX(バックデータ一覧!$G$4:$I$27,MATCH(計算過程!B2945,バックデータ一覧!$F$4:$F$27,0),MATCH(VLOOKUP(A2945,バックデータ一覧!$T$3:$U$367,2),バックデータ一覧!$G$3:$I$3,0))*10^-3</f>
        <v>1.3000000000000002E-4</v>
      </c>
      <c r="G2945" s="97">
        <f>INDEX(バックデータ一覧!$J$4:$L$27,MATCH(計算過程!B2945,バックデータ一覧!$F$4:$F$27,0),MATCH(VLOOKUP(A2945,バックデータ一覧!$T$3:$U$367,2),バックデータ一覧!$J$3:$L$3,0))*10^-3</f>
        <v>2.5000000000000001E-4</v>
      </c>
      <c r="H2945" s="97">
        <f>INDEX(バックデータ一覧!$M$4:$O$27,MATCH(計算過程!B2945,バックデータ一覧!$F$4:$F$27,0),MATCH(VLOOKUP(A2945,バックデータ一覧!$T$3:$U$367,2),バックデータ一覧!$M$3:$O$3,0))*10^-3</f>
        <v>3.8000000000000002E-4</v>
      </c>
      <c r="I2945" s="97">
        <f>INDEX(バックデータ一覧!$P$4:$R$27,MATCH(計算過程!B2945,バックデータ一覧!$F$4:$F$27,0),MATCH(VLOOKUP(A2945,バックデータ一覧!$T$3:$U$367,2),バックデータ一覧!$P$3:$R$3,0))*10^-3</f>
        <v>5.0000000000000001E-4</v>
      </c>
    </row>
    <row r="2946" spans="1:9" x14ac:dyDescent="0.15">
      <c r="A2946" s="57">
        <v>41762</v>
      </c>
      <c r="B2946" s="9" t="s">
        <v>116</v>
      </c>
      <c r="C2946" s="83">
        <f t="shared" si="136"/>
        <v>6.0700000000000007E-3</v>
      </c>
      <c r="D2946" s="82">
        <f t="shared" si="135"/>
        <v>5.9400000000000008E-3</v>
      </c>
      <c r="E2946" s="81">
        <f t="shared" si="137"/>
        <v>1.3000000000000002E-4</v>
      </c>
      <c r="F2946" s="97">
        <f>INDEX(バックデータ一覧!$G$4:$I$27,MATCH(計算過程!B2946,バックデータ一覧!$F$4:$F$27,0),MATCH(VLOOKUP(A2946,バックデータ一覧!$T$3:$U$367,2),バックデータ一覧!$G$3:$I$3,0))*10^-3</f>
        <v>1.3000000000000002E-4</v>
      </c>
      <c r="G2946" s="97">
        <f>INDEX(バックデータ一覧!$J$4:$L$27,MATCH(計算過程!B2946,バックデータ一覧!$F$4:$F$27,0),MATCH(VLOOKUP(A2946,バックデータ一覧!$T$3:$U$367,2),バックデータ一覧!$J$3:$L$3,0))*10^-3</f>
        <v>2.5000000000000001E-4</v>
      </c>
      <c r="H2946" s="97">
        <f>INDEX(バックデータ一覧!$M$4:$O$27,MATCH(計算過程!B2946,バックデータ一覧!$F$4:$F$27,0),MATCH(VLOOKUP(A2946,バックデータ一覧!$T$3:$U$367,2),バックデータ一覧!$M$3:$O$3,0))*10^-3</f>
        <v>3.8000000000000002E-4</v>
      </c>
      <c r="I2946" s="97">
        <f>INDEX(バックデータ一覧!$P$4:$R$27,MATCH(計算過程!B2946,バックデータ一覧!$F$4:$F$27,0),MATCH(VLOOKUP(A2946,バックデータ一覧!$T$3:$U$367,2),バックデータ一覧!$P$3:$R$3,0))*10^-3</f>
        <v>5.0000000000000001E-4</v>
      </c>
    </row>
    <row r="2947" spans="1:9" x14ac:dyDescent="0.15">
      <c r="A2947" s="57">
        <v>41762</v>
      </c>
      <c r="B2947" s="9" t="s">
        <v>117</v>
      </c>
      <c r="C2947" s="83">
        <f t="shared" si="136"/>
        <v>6.0700000000000007E-3</v>
      </c>
      <c r="D2947" s="82">
        <f t="shared" si="135"/>
        <v>5.9400000000000008E-3</v>
      </c>
      <c r="E2947" s="81">
        <f t="shared" si="137"/>
        <v>1.3000000000000002E-4</v>
      </c>
      <c r="F2947" s="97">
        <f>INDEX(バックデータ一覧!$G$4:$I$27,MATCH(計算過程!B2947,バックデータ一覧!$F$4:$F$27,0),MATCH(VLOOKUP(A2947,バックデータ一覧!$T$3:$U$367,2),バックデータ一覧!$G$3:$I$3,0))*10^-3</f>
        <v>1.3000000000000002E-4</v>
      </c>
      <c r="G2947" s="97">
        <f>INDEX(バックデータ一覧!$J$4:$L$27,MATCH(計算過程!B2947,バックデータ一覧!$F$4:$F$27,0),MATCH(VLOOKUP(A2947,バックデータ一覧!$T$3:$U$367,2),バックデータ一覧!$J$3:$L$3,0))*10^-3</f>
        <v>2.5000000000000001E-4</v>
      </c>
      <c r="H2947" s="97">
        <f>INDEX(バックデータ一覧!$M$4:$O$27,MATCH(計算過程!B2947,バックデータ一覧!$F$4:$F$27,0),MATCH(VLOOKUP(A2947,バックデータ一覧!$T$3:$U$367,2),バックデータ一覧!$M$3:$O$3,0))*10^-3</f>
        <v>3.8000000000000002E-4</v>
      </c>
      <c r="I2947" s="97">
        <f>INDEX(バックデータ一覧!$P$4:$R$27,MATCH(計算過程!B2947,バックデータ一覧!$F$4:$F$27,0),MATCH(VLOOKUP(A2947,バックデータ一覧!$T$3:$U$367,2),バックデータ一覧!$P$3:$R$3,0))*10^-3</f>
        <v>5.0000000000000001E-4</v>
      </c>
    </row>
    <row r="2948" spans="1:9" x14ac:dyDescent="0.15">
      <c r="A2948" s="57">
        <v>41762</v>
      </c>
      <c r="B2948" s="9" t="s">
        <v>118</v>
      </c>
      <c r="C2948" s="83">
        <f t="shared" si="136"/>
        <v>6.0700000000000007E-3</v>
      </c>
      <c r="D2948" s="82">
        <f t="shared" si="135"/>
        <v>5.9400000000000008E-3</v>
      </c>
      <c r="E2948" s="81">
        <f t="shared" si="137"/>
        <v>1.3000000000000002E-4</v>
      </c>
      <c r="F2948" s="97">
        <f>INDEX(バックデータ一覧!$G$4:$I$27,MATCH(計算過程!B2948,バックデータ一覧!$F$4:$F$27,0),MATCH(VLOOKUP(A2948,バックデータ一覧!$T$3:$U$367,2),バックデータ一覧!$G$3:$I$3,0))*10^-3</f>
        <v>1.3000000000000002E-4</v>
      </c>
      <c r="G2948" s="97">
        <f>INDEX(バックデータ一覧!$J$4:$L$27,MATCH(計算過程!B2948,バックデータ一覧!$F$4:$F$27,0),MATCH(VLOOKUP(A2948,バックデータ一覧!$T$3:$U$367,2),バックデータ一覧!$J$3:$L$3,0))*10^-3</f>
        <v>2.5000000000000001E-4</v>
      </c>
      <c r="H2948" s="97">
        <f>INDEX(バックデータ一覧!$M$4:$O$27,MATCH(計算過程!B2948,バックデータ一覧!$F$4:$F$27,0),MATCH(VLOOKUP(A2948,バックデータ一覧!$T$3:$U$367,2),バックデータ一覧!$M$3:$O$3,0))*10^-3</f>
        <v>3.8000000000000002E-4</v>
      </c>
      <c r="I2948" s="97">
        <f>INDEX(バックデータ一覧!$P$4:$R$27,MATCH(計算過程!B2948,バックデータ一覧!$F$4:$F$27,0),MATCH(VLOOKUP(A2948,バックデータ一覧!$T$3:$U$367,2),バックデータ一覧!$P$3:$R$3,0))*10^-3</f>
        <v>5.0000000000000001E-4</v>
      </c>
    </row>
    <row r="2949" spans="1:9" x14ac:dyDescent="0.15">
      <c r="A2949" s="57">
        <v>41762</v>
      </c>
      <c r="B2949" s="9" t="s">
        <v>119</v>
      </c>
      <c r="C2949" s="83">
        <f t="shared" si="136"/>
        <v>6.0700000000000007E-3</v>
      </c>
      <c r="D2949" s="82">
        <f t="shared" si="135"/>
        <v>5.9400000000000008E-3</v>
      </c>
      <c r="E2949" s="81">
        <f t="shared" si="137"/>
        <v>1.3000000000000002E-4</v>
      </c>
      <c r="F2949" s="97">
        <f>INDEX(バックデータ一覧!$G$4:$I$27,MATCH(計算過程!B2949,バックデータ一覧!$F$4:$F$27,0),MATCH(VLOOKUP(A2949,バックデータ一覧!$T$3:$U$367,2),バックデータ一覧!$G$3:$I$3,0))*10^-3</f>
        <v>1.3000000000000002E-4</v>
      </c>
      <c r="G2949" s="97">
        <f>INDEX(バックデータ一覧!$J$4:$L$27,MATCH(計算過程!B2949,バックデータ一覧!$F$4:$F$27,0),MATCH(VLOOKUP(A2949,バックデータ一覧!$T$3:$U$367,2),バックデータ一覧!$J$3:$L$3,0))*10^-3</f>
        <v>2.5000000000000001E-4</v>
      </c>
      <c r="H2949" s="97">
        <f>INDEX(バックデータ一覧!$M$4:$O$27,MATCH(計算過程!B2949,バックデータ一覧!$F$4:$F$27,0),MATCH(VLOOKUP(A2949,バックデータ一覧!$T$3:$U$367,2),バックデータ一覧!$M$3:$O$3,0))*10^-3</f>
        <v>3.8000000000000002E-4</v>
      </c>
      <c r="I2949" s="97">
        <f>INDEX(バックデータ一覧!$P$4:$R$27,MATCH(計算過程!B2949,バックデータ一覧!$F$4:$F$27,0),MATCH(VLOOKUP(A2949,バックデータ一覧!$T$3:$U$367,2),バックデータ一覧!$P$3:$R$3,0))*10^-3</f>
        <v>5.0000000000000001E-4</v>
      </c>
    </row>
    <row r="2950" spans="1:9" x14ac:dyDescent="0.15">
      <c r="A2950" s="57">
        <v>41762</v>
      </c>
      <c r="B2950" s="9" t="s">
        <v>120</v>
      </c>
      <c r="C2950" s="83">
        <f t="shared" si="136"/>
        <v>6.0700000000000007E-3</v>
      </c>
      <c r="D2950" s="82">
        <f t="shared" si="135"/>
        <v>5.9400000000000008E-3</v>
      </c>
      <c r="E2950" s="81">
        <f t="shared" si="137"/>
        <v>1.3000000000000002E-4</v>
      </c>
      <c r="F2950" s="97">
        <f>INDEX(バックデータ一覧!$G$4:$I$27,MATCH(計算過程!B2950,バックデータ一覧!$F$4:$F$27,0),MATCH(VLOOKUP(A2950,バックデータ一覧!$T$3:$U$367,2),バックデータ一覧!$G$3:$I$3,0))*10^-3</f>
        <v>1.3000000000000002E-4</v>
      </c>
      <c r="G2950" s="97">
        <f>INDEX(バックデータ一覧!$J$4:$L$27,MATCH(計算過程!B2950,バックデータ一覧!$F$4:$F$27,0),MATCH(VLOOKUP(A2950,バックデータ一覧!$T$3:$U$367,2),バックデータ一覧!$J$3:$L$3,0))*10^-3</f>
        <v>2.5000000000000001E-4</v>
      </c>
      <c r="H2950" s="97">
        <f>INDEX(バックデータ一覧!$M$4:$O$27,MATCH(計算過程!B2950,バックデータ一覧!$F$4:$F$27,0),MATCH(VLOOKUP(A2950,バックデータ一覧!$T$3:$U$367,2),バックデータ一覧!$M$3:$O$3,0))*10^-3</f>
        <v>3.8000000000000002E-4</v>
      </c>
      <c r="I2950" s="97">
        <f>INDEX(バックデータ一覧!$P$4:$R$27,MATCH(計算過程!B2950,バックデータ一覧!$F$4:$F$27,0),MATCH(VLOOKUP(A2950,バックデータ一覧!$T$3:$U$367,2),バックデータ一覧!$P$3:$R$3,0))*10^-3</f>
        <v>5.0000000000000001E-4</v>
      </c>
    </row>
    <row r="2951" spans="1:9" x14ac:dyDescent="0.15">
      <c r="A2951" s="57">
        <v>41762</v>
      </c>
      <c r="B2951" s="9" t="s">
        <v>121</v>
      </c>
      <c r="C2951" s="83">
        <f t="shared" si="136"/>
        <v>6.0700000000000007E-3</v>
      </c>
      <c r="D2951" s="82">
        <f t="shared" ref="D2951:D3014" si="138">$O$4*$O$5*10^-3</f>
        <v>5.9400000000000008E-3</v>
      </c>
      <c r="E2951" s="81">
        <f t="shared" si="137"/>
        <v>1.3000000000000002E-4</v>
      </c>
      <c r="F2951" s="97">
        <f>INDEX(バックデータ一覧!$G$4:$I$27,MATCH(計算過程!B2951,バックデータ一覧!$F$4:$F$27,0),MATCH(VLOOKUP(A2951,バックデータ一覧!$T$3:$U$367,2),バックデータ一覧!$G$3:$I$3,0))*10^-3</f>
        <v>1.3000000000000002E-4</v>
      </c>
      <c r="G2951" s="97">
        <f>INDEX(バックデータ一覧!$J$4:$L$27,MATCH(計算過程!B2951,バックデータ一覧!$F$4:$F$27,0),MATCH(VLOOKUP(A2951,バックデータ一覧!$T$3:$U$367,2),バックデータ一覧!$J$3:$L$3,0))*10^-3</f>
        <v>2.5000000000000001E-4</v>
      </c>
      <c r="H2951" s="97">
        <f>INDEX(バックデータ一覧!$M$4:$O$27,MATCH(計算過程!B2951,バックデータ一覧!$F$4:$F$27,0),MATCH(VLOOKUP(A2951,バックデータ一覧!$T$3:$U$367,2),バックデータ一覧!$M$3:$O$3,0))*10^-3</f>
        <v>3.8000000000000002E-4</v>
      </c>
      <c r="I2951" s="97">
        <f>INDEX(バックデータ一覧!$P$4:$R$27,MATCH(計算過程!B2951,バックデータ一覧!$F$4:$F$27,0),MATCH(VLOOKUP(A2951,バックデータ一覧!$T$3:$U$367,2),バックデータ一覧!$P$3:$R$3,0))*10^-3</f>
        <v>5.0000000000000001E-4</v>
      </c>
    </row>
    <row r="2952" spans="1:9" x14ac:dyDescent="0.15">
      <c r="A2952" s="57">
        <v>41762</v>
      </c>
      <c r="B2952" s="9" t="s">
        <v>122</v>
      </c>
      <c r="C2952" s="83">
        <f t="shared" ref="C2952:C3015" si="139">D2952+E2952</f>
        <v>6.0700000000000007E-3</v>
      </c>
      <c r="D2952" s="82">
        <f t="shared" si="138"/>
        <v>5.9400000000000008E-3</v>
      </c>
      <c r="E2952" s="81">
        <f t="shared" ref="E2952:E3015" si="140">IF(AND($O$10&gt;=1,$O$10&lt;2),$F2952*(2-$O$10)/(2-1)+$G2952*($O$10-1)/(2-1),IF(AND($O$10&gt;=2,$O$10&lt;3),$G2952*(3-$O$10)/(3-2)+$H2952*($O$10-2)/(3-2),$H2952*(4-$O$10)/(4-3)+$I2952*($O$10-3)/(4-3)))</f>
        <v>1.3000000000000002E-4</v>
      </c>
      <c r="F2952" s="97">
        <f>INDEX(バックデータ一覧!$G$4:$I$27,MATCH(計算過程!B2952,バックデータ一覧!$F$4:$F$27,0),MATCH(VLOOKUP(A2952,バックデータ一覧!$T$3:$U$367,2),バックデータ一覧!$G$3:$I$3,0))*10^-3</f>
        <v>1.3000000000000002E-4</v>
      </c>
      <c r="G2952" s="97">
        <f>INDEX(バックデータ一覧!$J$4:$L$27,MATCH(計算過程!B2952,バックデータ一覧!$F$4:$F$27,0),MATCH(VLOOKUP(A2952,バックデータ一覧!$T$3:$U$367,2),バックデータ一覧!$J$3:$L$3,0))*10^-3</f>
        <v>2.5000000000000001E-4</v>
      </c>
      <c r="H2952" s="97">
        <f>INDEX(バックデータ一覧!$M$4:$O$27,MATCH(計算過程!B2952,バックデータ一覧!$F$4:$F$27,0),MATCH(VLOOKUP(A2952,バックデータ一覧!$T$3:$U$367,2),バックデータ一覧!$M$3:$O$3,0))*10^-3</f>
        <v>3.8000000000000002E-4</v>
      </c>
      <c r="I2952" s="97">
        <f>INDEX(バックデータ一覧!$P$4:$R$27,MATCH(計算過程!B2952,バックデータ一覧!$F$4:$F$27,0),MATCH(VLOOKUP(A2952,バックデータ一覧!$T$3:$U$367,2),バックデータ一覧!$P$3:$R$3,0))*10^-3</f>
        <v>5.0000000000000001E-4</v>
      </c>
    </row>
    <row r="2953" spans="1:9" x14ac:dyDescent="0.15">
      <c r="A2953" s="57">
        <v>41762</v>
      </c>
      <c r="B2953" s="9" t="s">
        <v>123</v>
      </c>
      <c r="C2953" s="83">
        <f t="shared" si="139"/>
        <v>6.0700000000000007E-3</v>
      </c>
      <c r="D2953" s="82">
        <f t="shared" si="138"/>
        <v>5.9400000000000008E-3</v>
      </c>
      <c r="E2953" s="81">
        <f t="shared" si="140"/>
        <v>1.3000000000000002E-4</v>
      </c>
      <c r="F2953" s="97">
        <f>INDEX(バックデータ一覧!$G$4:$I$27,MATCH(計算過程!B2953,バックデータ一覧!$F$4:$F$27,0),MATCH(VLOOKUP(A2953,バックデータ一覧!$T$3:$U$367,2),バックデータ一覧!$G$3:$I$3,0))*10^-3</f>
        <v>1.3000000000000002E-4</v>
      </c>
      <c r="G2953" s="97">
        <f>INDEX(バックデータ一覧!$J$4:$L$27,MATCH(計算過程!B2953,バックデータ一覧!$F$4:$F$27,0),MATCH(VLOOKUP(A2953,バックデータ一覧!$T$3:$U$367,2),バックデータ一覧!$J$3:$L$3,0))*10^-3</f>
        <v>2.5000000000000001E-4</v>
      </c>
      <c r="H2953" s="97">
        <f>INDEX(バックデータ一覧!$M$4:$O$27,MATCH(計算過程!B2953,バックデータ一覧!$F$4:$F$27,0),MATCH(VLOOKUP(A2953,バックデータ一覧!$T$3:$U$367,2),バックデータ一覧!$M$3:$O$3,0))*10^-3</f>
        <v>3.8000000000000002E-4</v>
      </c>
      <c r="I2953" s="97">
        <f>INDEX(バックデータ一覧!$P$4:$R$27,MATCH(計算過程!B2953,バックデータ一覧!$F$4:$F$27,0),MATCH(VLOOKUP(A2953,バックデータ一覧!$T$3:$U$367,2),バックデータ一覧!$P$3:$R$3,0))*10^-3</f>
        <v>5.0000000000000001E-4</v>
      </c>
    </row>
    <row r="2954" spans="1:9" x14ac:dyDescent="0.15">
      <c r="A2954" s="57">
        <v>41762</v>
      </c>
      <c r="B2954" s="9" t="s">
        <v>124</v>
      </c>
      <c r="C2954" s="83">
        <f t="shared" si="139"/>
        <v>6.0700000000000007E-3</v>
      </c>
      <c r="D2954" s="82">
        <f t="shared" si="138"/>
        <v>5.9400000000000008E-3</v>
      </c>
      <c r="E2954" s="81">
        <f t="shared" si="140"/>
        <v>1.3000000000000002E-4</v>
      </c>
      <c r="F2954" s="97">
        <f>INDEX(バックデータ一覧!$G$4:$I$27,MATCH(計算過程!B2954,バックデータ一覧!$F$4:$F$27,0),MATCH(VLOOKUP(A2954,バックデータ一覧!$T$3:$U$367,2),バックデータ一覧!$G$3:$I$3,0))*10^-3</f>
        <v>1.3000000000000002E-4</v>
      </c>
      <c r="G2954" s="97">
        <f>INDEX(バックデータ一覧!$J$4:$L$27,MATCH(計算過程!B2954,バックデータ一覧!$F$4:$F$27,0),MATCH(VLOOKUP(A2954,バックデータ一覧!$T$3:$U$367,2),バックデータ一覧!$J$3:$L$3,0))*10^-3</f>
        <v>2.5000000000000001E-4</v>
      </c>
      <c r="H2954" s="97">
        <f>INDEX(バックデータ一覧!$M$4:$O$27,MATCH(計算過程!B2954,バックデータ一覧!$F$4:$F$27,0),MATCH(VLOOKUP(A2954,バックデータ一覧!$T$3:$U$367,2),バックデータ一覧!$M$3:$O$3,0))*10^-3</f>
        <v>3.8000000000000002E-4</v>
      </c>
      <c r="I2954" s="97">
        <f>INDEX(バックデータ一覧!$P$4:$R$27,MATCH(計算過程!B2954,バックデータ一覧!$F$4:$F$27,0),MATCH(VLOOKUP(A2954,バックデータ一覧!$T$3:$U$367,2),バックデータ一覧!$P$3:$R$3,0))*10^-3</f>
        <v>5.0000000000000001E-4</v>
      </c>
    </row>
    <row r="2955" spans="1:9" x14ac:dyDescent="0.15">
      <c r="A2955" s="57">
        <v>41762</v>
      </c>
      <c r="B2955" s="9" t="s">
        <v>125</v>
      </c>
      <c r="C2955" s="83">
        <f t="shared" si="139"/>
        <v>6.4800000000000005E-3</v>
      </c>
      <c r="D2955" s="82">
        <f t="shared" si="138"/>
        <v>5.9400000000000008E-3</v>
      </c>
      <c r="E2955" s="81">
        <f t="shared" si="140"/>
        <v>5.4000000000000001E-4</v>
      </c>
      <c r="F2955" s="97">
        <f>INDEX(バックデータ一覧!$G$4:$I$27,MATCH(計算過程!B2955,バックデータ一覧!$F$4:$F$27,0),MATCH(VLOOKUP(A2955,バックデータ一覧!$T$3:$U$367,2),バックデータ一覧!$G$3:$I$3,0))*10^-3</f>
        <v>5.4000000000000001E-4</v>
      </c>
      <c r="G2955" s="97">
        <f>INDEX(バックデータ一覧!$J$4:$L$27,MATCH(計算過程!B2955,バックデータ一覧!$F$4:$F$27,0),MATCH(VLOOKUP(A2955,バックデータ一覧!$T$3:$U$367,2),バックデータ一覧!$J$3:$L$3,0))*10^-3</f>
        <v>1.08E-3</v>
      </c>
      <c r="H2955" s="97">
        <f>INDEX(バックデータ一覧!$M$4:$O$27,MATCH(計算過程!B2955,バックデータ一覧!$F$4:$F$27,0),MATCH(VLOOKUP(A2955,バックデータ一覧!$T$3:$U$367,2),バックデータ一覧!$M$3:$O$3,0))*10^-3</f>
        <v>1.6299999999999999E-3</v>
      </c>
      <c r="I2955" s="97">
        <f>INDEX(バックデータ一覧!$P$4:$R$27,MATCH(計算過程!B2955,バックデータ一覧!$F$4:$F$27,0),MATCH(VLOOKUP(A2955,バックデータ一覧!$T$3:$U$367,2),バックデータ一覧!$P$3:$R$3,0))*10^-3</f>
        <v>2.1700000000000001E-3</v>
      </c>
    </row>
    <row r="2956" spans="1:9" x14ac:dyDescent="0.15">
      <c r="A2956" s="57">
        <v>41762</v>
      </c>
      <c r="B2956" s="9" t="s">
        <v>126</v>
      </c>
      <c r="C2956" s="83">
        <f t="shared" si="139"/>
        <v>6.2700000000000013E-3</v>
      </c>
      <c r="D2956" s="82">
        <f t="shared" si="138"/>
        <v>5.9400000000000008E-3</v>
      </c>
      <c r="E2956" s="81">
        <f t="shared" si="140"/>
        <v>3.3E-4</v>
      </c>
      <c r="F2956" s="97">
        <f>INDEX(バックデータ一覧!$G$4:$I$27,MATCH(計算過程!B2956,バックデータ一覧!$F$4:$F$27,0),MATCH(VLOOKUP(A2956,バックデータ一覧!$T$3:$U$367,2),バックデータ一覧!$G$3:$I$3,0))*10^-3</f>
        <v>3.3E-4</v>
      </c>
      <c r="G2956" s="97">
        <f>INDEX(バックデータ一覧!$J$4:$L$27,MATCH(計算過程!B2956,バックデータ一覧!$F$4:$F$27,0),MATCH(VLOOKUP(A2956,バックデータ一覧!$T$3:$U$367,2),バックデータ一覧!$J$3:$L$3,0))*10^-3</f>
        <v>6.7000000000000002E-4</v>
      </c>
      <c r="H2956" s="97">
        <f>INDEX(バックデータ一覧!$M$4:$O$27,MATCH(計算過程!B2956,バックデータ一覧!$F$4:$F$27,0),MATCH(VLOOKUP(A2956,バックデータ一覧!$T$3:$U$367,2),バックデータ一覧!$M$3:$O$3,0))*10^-3</f>
        <v>1E-3</v>
      </c>
      <c r="I2956" s="97">
        <f>INDEX(バックデータ一覧!$P$4:$R$27,MATCH(計算過程!B2956,バックデータ一覧!$F$4:$F$27,0),MATCH(VLOOKUP(A2956,バックデータ一覧!$T$3:$U$367,2),バックデータ一覧!$P$3:$R$3,0))*10^-3</f>
        <v>1.33E-3</v>
      </c>
    </row>
    <row r="2957" spans="1:9" x14ac:dyDescent="0.15">
      <c r="A2957" s="57">
        <v>41762</v>
      </c>
      <c r="B2957" s="9" t="s">
        <v>127</v>
      </c>
      <c r="C2957" s="83">
        <f t="shared" si="139"/>
        <v>9.4600000000000014E-3</v>
      </c>
      <c r="D2957" s="82">
        <f t="shared" si="138"/>
        <v>5.9400000000000008E-3</v>
      </c>
      <c r="E2957" s="81">
        <f t="shared" si="140"/>
        <v>3.5200000000000001E-3</v>
      </c>
      <c r="F2957" s="97">
        <f>INDEX(バックデータ一覧!$G$4:$I$27,MATCH(計算過程!B2957,バックデータ一覧!$F$4:$F$27,0),MATCH(VLOOKUP(A2957,バックデータ一覧!$T$3:$U$367,2),バックデータ一覧!$G$3:$I$3,0))*10^-3</f>
        <v>3.5200000000000001E-3</v>
      </c>
      <c r="G2957" s="97">
        <f>INDEX(バックデータ一覧!$J$4:$L$27,MATCH(計算過程!B2957,バックデータ一覧!$F$4:$F$27,0),MATCH(VLOOKUP(A2957,バックデータ一覧!$T$3:$U$367,2),バックデータ一覧!$J$3:$L$3,0))*10^-3</f>
        <v>7.0300000000000007E-3</v>
      </c>
      <c r="H2957" s="97">
        <f>INDEX(バックデータ一覧!$M$4:$O$27,MATCH(計算過程!B2957,バックデータ一覧!$F$4:$F$27,0),MATCH(VLOOKUP(A2957,バックデータ一覧!$T$3:$U$367,2),バックデータ一覧!$M$3:$O$3,0))*10^-3</f>
        <v>1.055E-2</v>
      </c>
      <c r="I2957" s="97">
        <f>INDEX(バックデータ一覧!$P$4:$R$27,MATCH(計算過程!B2957,バックデータ一覧!$F$4:$F$27,0),MATCH(VLOOKUP(A2957,バックデータ一覧!$T$3:$U$367,2),バックデータ一覧!$P$3:$R$3,0))*10^-3</f>
        <v>1.4060000000000001E-2</v>
      </c>
    </row>
    <row r="2958" spans="1:9" x14ac:dyDescent="0.15">
      <c r="A2958" s="57">
        <v>41762</v>
      </c>
      <c r="B2958" s="9" t="s">
        <v>128</v>
      </c>
      <c r="C2958" s="83">
        <f t="shared" si="139"/>
        <v>1.2220000000000002E-2</v>
      </c>
      <c r="D2958" s="82">
        <f t="shared" si="138"/>
        <v>5.9400000000000008E-3</v>
      </c>
      <c r="E2958" s="81">
        <f t="shared" si="140"/>
        <v>6.28E-3</v>
      </c>
      <c r="F2958" s="97">
        <f>INDEX(バックデータ一覧!$G$4:$I$27,MATCH(計算過程!B2958,バックデータ一覧!$F$4:$F$27,0),MATCH(VLOOKUP(A2958,バックデータ一覧!$T$3:$U$367,2),バックデータ一覧!$G$3:$I$3,0))*10^-3</f>
        <v>6.28E-3</v>
      </c>
      <c r="G2958" s="97">
        <f>INDEX(バックデータ一覧!$J$4:$L$27,MATCH(計算過程!B2958,バックデータ一覧!$F$4:$F$27,0),MATCH(VLOOKUP(A2958,バックデータ一覧!$T$3:$U$367,2),バックデータ一覧!$J$3:$L$3,0))*10^-3</f>
        <v>1.256E-2</v>
      </c>
      <c r="H2958" s="97">
        <f>INDEX(バックデータ一覧!$M$4:$O$27,MATCH(計算過程!B2958,バックデータ一覧!$F$4:$F$27,0),MATCH(VLOOKUP(A2958,バックデータ一覧!$T$3:$U$367,2),バックデータ一覧!$M$3:$O$3,0))*10^-3</f>
        <v>1.8839999999999999E-2</v>
      </c>
      <c r="I2958" s="97">
        <f>INDEX(バックデータ一覧!$P$4:$R$27,MATCH(計算過程!B2958,バックデータ一覧!$F$4:$F$27,0),MATCH(VLOOKUP(A2958,バックデータ一覧!$T$3:$U$367,2),バックデータ一覧!$P$3:$R$3,0))*10^-3</f>
        <v>2.512E-2</v>
      </c>
    </row>
    <row r="2959" spans="1:9" x14ac:dyDescent="0.15">
      <c r="A2959" s="57">
        <v>41763</v>
      </c>
      <c r="B2959" s="9" t="s">
        <v>105</v>
      </c>
      <c r="C2959" s="83">
        <f t="shared" si="139"/>
        <v>6.0700000000000007E-3</v>
      </c>
      <c r="D2959" s="82">
        <f t="shared" si="138"/>
        <v>5.9400000000000008E-3</v>
      </c>
      <c r="E2959" s="81">
        <f t="shared" si="140"/>
        <v>1.3000000000000002E-4</v>
      </c>
      <c r="F2959" s="97">
        <f>INDEX(バックデータ一覧!$G$4:$I$27,MATCH(計算過程!B2959,バックデータ一覧!$F$4:$F$27,0),MATCH(VLOOKUP(A2959,バックデータ一覧!$T$3:$U$367,2),バックデータ一覧!$G$3:$I$3,0))*10^-3</f>
        <v>1.3000000000000002E-4</v>
      </c>
      <c r="G2959" s="97">
        <f>INDEX(バックデータ一覧!$J$4:$L$27,MATCH(計算過程!B2959,バックデータ一覧!$F$4:$F$27,0),MATCH(VLOOKUP(A2959,バックデータ一覧!$T$3:$U$367,2),バックデータ一覧!$J$3:$L$3,0))*10^-3</f>
        <v>2.5000000000000001E-4</v>
      </c>
      <c r="H2959" s="97">
        <f>INDEX(バックデータ一覧!$M$4:$O$27,MATCH(計算過程!B2959,バックデータ一覧!$F$4:$F$27,0),MATCH(VLOOKUP(A2959,バックデータ一覧!$T$3:$U$367,2),バックデータ一覧!$M$3:$O$3,0))*10^-3</f>
        <v>3.8000000000000002E-4</v>
      </c>
      <c r="I2959" s="97">
        <f>INDEX(バックデータ一覧!$P$4:$R$27,MATCH(計算過程!B2959,バックデータ一覧!$F$4:$F$27,0),MATCH(VLOOKUP(A2959,バックデータ一覧!$T$3:$U$367,2),バックデータ一覧!$P$3:$R$3,0))*10^-3</f>
        <v>5.0000000000000001E-4</v>
      </c>
    </row>
    <row r="2960" spans="1:9" x14ac:dyDescent="0.15">
      <c r="A2960" s="57">
        <v>41763</v>
      </c>
      <c r="B2960" s="9" t="s">
        <v>106</v>
      </c>
      <c r="C2960" s="83">
        <f t="shared" si="139"/>
        <v>6.0700000000000007E-3</v>
      </c>
      <c r="D2960" s="82">
        <f t="shared" si="138"/>
        <v>5.9400000000000008E-3</v>
      </c>
      <c r="E2960" s="81">
        <f t="shared" si="140"/>
        <v>1.3000000000000002E-4</v>
      </c>
      <c r="F2960" s="97">
        <f>INDEX(バックデータ一覧!$G$4:$I$27,MATCH(計算過程!B2960,バックデータ一覧!$F$4:$F$27,0),MATCH(VLOOKUP(A2960,バックデータ一覧!$T$3:$U$367,2),バックデータ一覧!$G$3:$I$3,0))*10^-3</f>
        <v>1.3000000000000002E-4</v>
      </c>
      <c r="G2960" s="97">
        <f>INDEX(バックデータ一覧!$J$4:$L$27,MATCH(計算過程!B2960,バックデータ一覧!$F$4:$F$27,0),MATCH(VLOOKUP(A2960,バックデータ一覧!$T$3:$U$367,2),バックデータ一覧!$J$3:$L$3,0))*10^-3</f>
        <v>2.5000000000000001E-4</v>
      </c>
      <c r="H2960" s="97">
        <f>INDEX(バックデータ一覧!$M$4:$O$27,MATCH(計算過程!B2960,バックデータ一覧!$F$4:$F$27,0),MATCH(VLOOKUP(A2960,バックデータ一覧!$T$3:$U$367,2),バックデータ一覧!$M$3:$O$3,0))*10^-3</f>
        <v>3.8000000000000002E-4</v>
      </c>
      <c r="I2960" s="97">
        <f>INDEX(バックデータ一覧!$P$4:$R$27,MATCH(計算過程!B2960,バックデータ一覧!$F$4:$F$27,0),MATCH(VLOOKUP(A2960,バックデータ一覧!$T$3:$U$367,2),バックデータ一覧!$P$3:$R$3,0))*10^-3</f>
        <v>5.0000000000000001E-4</v>
      </c>
    </row>
    <row r="2961" spans="1:9" x14ac:dyDescent="0.15">
      <c r="A2961" s="57">
        <v>41763</v>
      </c>
      <c r="B2961" s="9" t="s">
        <v>107</v>
      </c>
      <c r="C2961" s="83">
        <f t="shared" si="139"/>
        <v>6.0700000000000007E-3</v>
      </c>
      <c r="D2961" s="82">
        <f t="shared" si="138"/>
        <v>5.9400000000000008E-3</v>
      </c>
      <c r="E2961" s="81">
        <f t="shared" si="140"/>
        <v>1.3000000000000002E-4</v>
      </c>
      <c r="F2961" s="97">
        <f>INDEX(バックデータ一覧!$G$4:$I$27,MATCH(計算過程!B2961,バックデータ一覧!$F$4:$F$27,0),MATCH(VLOOKUP(A2961,バックデータ一覧!$T$3:$U$367,2),バックデータ一覧!$G$3:$I$3,0))*10^-3</f>
        <v>1.3000000000000002E-4</v>
      </c>
      <c r="G2961" s="97">
        <f>INDEX(バックデータ一覧!$J$4:$L$27,MATCH(計算過程!B2961,バックデータ一覧!$F$4:$F$27,0),MATCH(VLOOKUP(A2961,バックデータ一覧!$T$3:$U$367,2),バックデータ一覧!$J$3:$L$3,0))*10^-3</f>
        <v>2.5000000000000001E-4</v>
      </c>
      <c r="H2961" s="97">
        <f>INDEX(バックデータ一覧!$M$4:$O$27,MATCH(計算過程!B2961,バックデータ一覧!$F$4:$F$27,0),MATCH(VLOOKUP(A2961,バックデータ一覧!$T$3:$U$367,2),バックデータ一覧!$M$3:$O$3,0))*10^-3</f>
        <v>3.8000000000000002E-4</v>
      </c>
      <c r="I2961" s="97">
        <f>INDEX(バックデータ一覧!$P$4:$R$27,MATCH(計算過程!B2961,バックデータ一覧!$F$4:$F$27,0),MATCH(VLOOKUP(A2961,バックデータ一覧!$T$3:$U$367,2),バックデータ一覧!$P$3:$R$3,0))*10^-3</f>
        <v>5.0000000000000001E-4</v>
      </c>
    </row>
    <row r="2962" spans="1:9" x14ac:dyDescent="0.15">
      <c r="A2962" s="57">
        <v>41763</v>
      </c>
      <c r="B2962" s="9" t="s">
        <v>108</v>
      </c>
      <c r="C2962" s="83">
        <f t="shared" si="139"/>
        <v>6.0700000000000007E-3</v>
      </c>
      <c r="D2962" s="82">
        <f t="shared" si="138"/>
        <v>5.9400000000000008E-3</v>
      </c>
      <c r="E2962" s="81">
        <f t="shared" si="140"/>
        <v>1.3000000000000002E-4</v>
      </c>
      <c r="F2962" s="97">
        <f>INDEX(バックデータ一覧!$G$4:$I$27,MATCH(計算過程!B2962,バックデータ一覧!$F$4:$F$27,0),MATCH(VLOOKUP(A2962,バックデータ一覧!$T$3:$U$367,2),バックデータ一覧!$G$3:$I$3,0))*10^-3</f>
        <v>1.3000000000000002E-4</v>
      </c>
      <c r="G2962" s="97">
        <f>INDEX(バックデータ一覧!$J$4:$L$27,MATCH(計算過程!B2962,バックデータ一覧!$F$4:$F$27,0),MATCH(VLOOKUP(A2962,バックデータ一覧!$T$3:$U$367,2),バックデータ一覧!$J$3:$L$3,0))*10^-3</f>
        <v>2.5000000000000001E-4</v>
      </c>
      <c r="H2962" s="97">
        <f>INDEX(バックデータ一覧!$M$4:$O$27,MATCH(計算過程!B2962,バックデータ一覧!$F$4:$F$27,0),MATCH(VLOOKUP(A2962,バックデータ一覧!$T$3:$U$367,2),バックデータ一覧!$M$3:$O$3,0))*10^-3</f>
        <v>3.8000000000000002E-4</v>
      </c>
      <c r="I2962" s="97">
        <f>INDEX(バックデータ一覧!$P$4:$R$27,MATCH(計算過程!B2962,バックデータ一覧!$F$4:$F$27,0),MATCH(VLOOKUP(A2962,バックデータ一覧!$T$3:$U$367,2),バックデータ一覧!$P$3:$R$3,0))*10^-3</f>
        <v>5.0000000000000001E-4</v>
      </c>
    </row>
    <row r="2963" spans="1:9" x14ac:dyDescent="0.15">
      <c r="A2963" s="57">
        <v>41763</v>
      </c>
      <c r="B2963" s="9" t="s">
        <v>109</v>
      </c>
      <c r="C2963" s="83">
        <f t="shared" si="139"/>
        <v>6.0700000000000007E-3</v>
      </c>
      <c r="D2963" s="82">
        <f t="shared" si="138"/>
        <v>5.9400000000000008E-3</v>
      </c>
      <c r="E2963" s="81">
        <f t="shared" si="140"/>
        <v>1.3000000000000002E-4</v>
      </c>
      <c r="F2963" s="97">
        <f>INDEX(バックデータ一覧!$G$4:$I$27,MATCH(計算過程!B2963,バックデータ一覧!$F$4:$F$27,0),MATCH(VLOOKUP(A2963,バックデータ一覧!$T$3:$U$367,2),バックデータ一覧!$G$3:$I$3,0))*10^-3</f>
        <v>1.3000000000000002E-4</v>
      </c>
      <c r="G2963" s="97">
        <f>INDEX(バックデータ一覧!$J$4:$L$27,MATCH(計算過程!B2963,バックデータ一覧!$F$4:$F$27,0),MATCH(VLOOKUP(A2963,バックデータ一覧!$T$3:$U$367,2),バックデータ一覧!$J$3:$L$3,0))*10^-3</f>
        <v>2.5000000000000001E-4</v>
      </c>
      <c r="H2963" s="97">
        <f>INDEX(バックデータ一覧!$M$4:$O$27,MATCH(計算過程!B2963,バックデータ一覧!$F$4:$F$27,0),MATCH(VLOOKUP(A2963,バックデータ一覧!$T$3:$U$367,2),バックデータ一覧!$M$3:$O$3,0))*10^-3</f>
        <v>3.8000000000000002E-4</v>
      </c>
      <c r="I2963" s="97">
        <f>INDEX(バックデータ一覧!$P$4:$R$27,MATCH(計算過程!B2963,バックデータ一覧!$F$4:$F$27,0),MATCH(VLOOKUP(A2963,バックデータ一覧!$T$3:$U$367,2),バックデータ一覧!$P$3:$R$3,0))*10^-3</f>
        <v>5.0000000000000001E-4</v>
      </c>
    </row>
    <row r="2964" spans="1:9" x14ac:dyDescent="0.15">
      <c r="A2964" s="57">
        <v>41763</v>
      </c>
      <c r="B2964" s="9" t="s">
        <v>110</v>
      </c>
      <c r="C2964" s="83">
        <f t="shared" si="139"/>
        <v>6.0700000000000007E-3</v>
      </c>
      <c r="D2964" s="82">
        <f t="shared" si="138"/>
        <v>5.9400000000000008E-3</v>
      </c>
      <c r="E2964" s="81">
        <f t="shared" si="140"/>
        <v>1.3000000000000002E-4</v>
      </c>
      <c r="F2964" s="97">
        <f>INDEX(バックデータ一覧!$G$4:$I$27,MATCH(計算過程!B2964,バックデータ一覧!$F$4:$F$27,0),MATCH(VLOOKUP(A2964,バックデータ一覧!$T$3:$U$367,2),バックデータ一覧!$G$3:$I$3,0))*10^-3</f>
        <v>1.3000000000000002E-4</v>
      </c>
      <c r="G2964" s="97">
        <f>INDEX(バックデータ一覧!$J$4:$L$27,MATCH(計算過程!B2964,バックデータ一覧!$F$4:$F$27,0),MATCH(VLOOKUP(A2964,バックデータ一覧!$T$3:$U$367,2),バックデータ一覧!$J$3:$L$3,0))*10^-3</f>
        <v>2.5000000000000001E-4</v>
      </c>
      <c r="H2964" s="97">
        <f>INDEX(バックデータ一覧!$M$4:$O$27,MATCH(計算過程!B2964,バックデータ一覧!$F$4:$F$27,0),MATCH(VLOOKUP(A2964,バックデータ一覧!$T$3:$U$367,2),バックデータ一覧!$M$3:$O$3,0))*10^-3</f>
        <v>3.8000000000000002E-4</v>
      </c>
      <c r="I2964" s="97">
        <f>INDEX(バックデータ一覧!$P$4:$R$27,MATCH(計算過程!B2964,バックデータ一覧!$F$4:$F$27,0),MATCH(VLOOKUP(A2964,バックデータ一覧!$T$3:$U$367,2),バックデータ一覧!$P$3:$R$3,0))*10^-3</f>
        <v>5.0000000000000001E-4</v>
      </c>
    </row>
    <row r="2965" spans="1:9" x14ac:dyDescent="0.15">
      <c r="A2965" s="57">
        <v>41763</v>
      </c>
      <c r="B2965" s="9" t="s">
        <v>111</v>
      </c>
      <c r="C2965" s="83">
        <f t="shared" si="139"/>
        <v>6.2700000000000013E-3</v>
      </c>
      <c r="D2965" s="82">
        <f t="shared" si="138"/>
        <v>5.9400000000000008E-3</v>
      </c>
      <c r="E2965" s="81">
        <f t="shared" si="140"/>
        <v>3.3E-4</v>
      </c>
      <c r="F2965" s="97">
        <f>INDEX(バックデータ一覧!$G$4:$I$27,MATCH(計算過程!B2965,バックデータ一覧!$F$4:$F$27,0),MATCH(VLOOKUP(A2965,バックデータ一覧!$T$3:$U$367,2),バックデータ一覧!$G$3:$I$3,0))*10^-3</f>
        <v>3.3E-4</v>
      </c>
      <c r="G2965" s="97">
        <f>INDEX(バックデータ一覧!$J$4:$L$27,MATCH(計算過程!B2965,バックデータ一覧!$F$4:$F$27,0),MATCH(VLOOKUP(A2965,バックデータ一覧!$T$3:$U$367,2),バックデータ一覧!$J$3:$L$3,0))*10^-3</f>
        <v>6.7000000000000002E-4</v>
      </c>
      <c r="H2965" s="97">
        <f>INDEX(バックデータ一覧!$M$4:$O$27,MATCH(計算過程!B2965,バックデータ一覧!$F$4:$F$27,0),MATCH(VLOOKUP(A2965,バックデータ一覧!$T$3:$U$367,2),バックデータ一覧!$M$3:$O$3,0))*10^-3</f>
        <v>1E-3</v>
      </c>
      <c r="I2965" s="97">
        <f>INDEX(バックデータ一覧!$P$4:$R$27,MATCH(計算過程!B2965,バックデータ一覧!$F$4:$F$27,0),MATCH(VLOOKUP(A2965,バックデータ一覧!$T$3:$U$367,2),バックデータ一覧!$P$3:$R$3,0))*10^-3</f>
        <v>1.33E-3</v>
      </c>
    </row>
    <row r="2966" spans="1:9" x14ac:dyDescent="0.15">
      <c r="A2966" s="57">
        <v>41763</v>
      </c>
      <c r="B2966" s="9" t="s">
        <v>112</v>
      </c>
      <c r="C2966" s="83">
        <f t="shared" si="139"/>
        <v>6.2700000000000013E-3</v>
      </c>
      <c r="D2966" s="82">
        <f t="shared" si="138"/>
        <v>5.9400000000000008E-3</v>
      </c>
      <c r="E2966" s="81">
        <f t="shared" si="140"/>
        <v>3.3E-4</v>
      </c>
      <c r="F2966" s="97">
        <f>INDEX(バックデータ一覧!$G$4:$I$27,MATCH(計算過程!B2966,バックデータ一覧!$F$4:$F$27,0),MATCH(VLOOKUP(A2966,バックデータ一覧!$T$3:$U$367,2),バックデータ一覧!$G$3:$I$3,0))*10^-3</f>
        <v>3.3E-4</v>
      </c>
      <c r="G2966" s="97">
        <f>INDEX(バックデータ一覧!$J$4:$L$27,MATCH(計算過程!B2966,バックデータ一覧!$F$4:$F$27,0),MATCH(VLOOKUP(A2966,バックデータ一覧!$T$3:$U$367,2),バックデータ一覧!$J$3:$L$3,0))*10^-3</f>
        <v>6.7000000000000002E-4</v>
      </c>
      <c r="H2966" s="97">
        <f>INDEX(バックデータ一覧!$M$4:$O$27,MATCH(計算過程!B2966,バックデータ一覧!$F$4:$F$27,0),MATCH(VLOOKUP(A2966,バックデータ一覧!$T$3:$U$367,2),バックデータ一覧!$M$3:$O$3,0))*10^-3</f>
        <v>1E-3</v>
      </c>
      <c r="I2966" s="97">
        <f>INDEX(バックデータ一覧!$P$4:$R$27,MATCH(計算過程!B2966,バックデータ一覧!$F$4:$F$27,0),MATCH(VLOOKUP(A2966,バックデータ一覧!$T$3:$U$367,2),バックデータ一覧!$P$3:$R$3,0))*10^-3</f>
        <v>1.33E-3</v>
      </c>
    </row>
    <row r="2967" spans="1:9" x14ac:dyDescent="0.15">
      <c r="A2967" s="57">
        <v>41763</v>
      </c>
      <c r="B2967" s="9" t="s">
        <v>113</v>
      </c>
      <c r="C2967" s="83">
        <f t="shared" si="139"/>
        <v>1.2990000000000002E-2</v>
      </c>
      <c r="D2967" s="82">
        <f t="shared" si="138"/>
        <v>5.9400000000000008E-3</v>
      </c>
      <c r="E2967" s="81">
        <f t="shared" si="140"/>
        <v>7.0499999999999998E-3</v>
      </c>
      <c r="F2967" s="97">
        <f>INDEX(バックデータ一覧!$G$4:$I$27,MATCH(計算過程!B2967,バックデータ一覧!$F$4:$F$27,0),MATCH(VLOOKUP(A2967,バックデータ一覧!$T$3:$U$367,2),バックデータ一覧!$G$3:$I$3,0))*10^-3</f>
        <v>7.0499999999999998E-3</v>
      </c>
      <c r="G2967" s="97">
        <f>INDEX(バックデータ一覧!$J$4:$L$27,MATCH(計算過程!B2967,バックデータ一覧!$F$4:$F$27,0),MATCH(VLOOKUP(A2967,バックデータ一覧!$T$3:$U$367,2),バックデータ一覧!$J$3:$L$3,0))*10^-3</f>
        <v>1.409E-2</v>
      </c>
      <c r="H2967" s="97">
        <f>INDEX(バックデータ一覧!$M$4:$O$27,MATCH(計算過程!B2967,バックデータ一覧!$F$4:$F$27,0),MATCH(VLOOKUP(A2967,バックデータ一覧!$T$3:$U$367,2),バックデータ一覧!$M$3:$O$3,0))*10^-3</f>
        <v>2.1140000000000003E-2</v>
      </c>
      <c r="I2967" s="97">
        <f>INDEX(バックデータ一覧!$P$4:$R$27,MATCH(計算過程!B2967,バックデータ一覧!$F$4:$F$27,0),MATCH(VLOOKUP(A2967,バックデータ一覧!$T$3:$U$367,2),バックデータ一覧!$P$3:$R$3,0))*10^-3</f>
        <v>2.818E-2</v>
      </c>
    </row>
    <row r="2968" spans="1:9" x14ac:dyDescent="0.15">
      <c r="A2968" s="57">
        <v>41763</v>
      </c>
      <c r="B2968" s="9" t="s">
        <v>114</v>
      </c>
      <c r="C2968" s="83">
        <f t="shared" si="139"/>
        <v>6.0700000000000007E-3</v>
      </c>
      <c r="D2968" s="82">
        <f t="shared" si="138"/>
        <v>5.9400000000000008E-3</v>
      </c>
      <c r="E2968" s="81">
        <f t="shared" si="140"/>
        <v>1.3000000000000002E-4</v>
      </c>
      <c r="F2968" s="97">
        <f>INDEX(バックデータ一覧!$G$4:$I$27,MATCH(計算過程!B2968,バックデータ一覧!$F$4:$F$27,0),MATCH(VLOOKUP(A2968,バックデータ一覧!$T$3:$U$367,2),バックデータ一覧!$G$3:$I$3,0))*10^-3</f>
        <v>1.3000000000000002E-4</v>
      </c>
      <c r="G2968" s="97">
        <f>INDEX(バックデータ一覧!$J$4:$L$27,MATCH(計算過程!B2968,バックデータ一覧!$F$4:$F$27,0),MATCH(VLOOKUP(A2968,バックデータ一覧!$T$3:$U$367,2),バックデータ一覧!$J$3:$L$3,0))*10^-3</f>
        <v>2.5000000000000001E-4</v>
      </c>
      <c r="H2968" s="97">
        <f>INDEX(バックデータ一覧!$M$4:$O$27,MATCH(計算過程!B2968,バックデータ一覧!$F$4:$F$27,0),MATCH(VLOOKUP(A2968,バックデータ一覧!$T$3:$U$367,2),バックデータ一覧!$M$3:$O$3,0))*10^-3</f>
        <v>3.8000000000000002E-4</v>
      </c>
      <c r="I2968" s="97">
        <f>INDEX(バックデータ一覧!$P$4:$R$27,MATCH(計算過程!B2968,バックデータ一覧!$F$4:$F$27,0),MATCH(VLOOKUP(A2968,バックデータ一覧!$T$3:$U$367,2),バックデータ一覧!$P$3:$R$3,0))*10^-3</f>
        <v>5.0000000000000001E-4</v>
      </c>
    </row>
    <row r="2969" spans="1:9" x14ac:dyDescent="0.15">
      <c r="A2969" s="57">
        <v>41763</v>
      </c>
      <c r="B2969" s="9" t="s">
        <v>115</v>
      </c>
      <c r="C2969" s="83">
        <f t="shared" si="139"/>
        <v>6.0700000000000007E-3</v>
      </c>
      <c r="D2969" s="82">
        <f t="shared" si="138"/>
        <v>5.9400000000000008E-3</v>
      </c>
      <c r="E2969" s="81">
        <f t="shared" si="140"/>
        <v>1.3000000000000002E-4</v>
      </c>
      <c r="F2969" s="97">
        <f>INDEX(バックデータ一覧!$G$4:$I$27,MATCH(計算過程!B2969,バックデータ一覧!$F$4:$F$27,0),MATCH(VLOOKUP(A2969,バックデータ一覧!$T$3:$U$367,2),バックデータ一覧!$G$3:$I$3,0))*10^-3</f>
        <v>1.3000000000000002E-4</v>
      </c>
      <c r="G2969" s="97">
        <f>INDEX(バックデータ一覧!$J$4:$L$27,MATCH(計算過程!B2969,バックデータ一覧!$F$4:$F$27,0),MATCH(VLOOKUP(A2969,バックデータ一覧!$T$3:$U$367,2),バックデータ一覧!$J$3:$L$3,0))*10^-3</f>
        <v>2.5000000000000001E-4</v>
      </c>
      <c r="H2969" s="97">
        <f>INDEX(バックデータ一覧!$M$4:$O$27,MATCH(計算過程!B2969,バックデータ一覧!$F$4:$F$27,0),MATCH(VLOOKUP(A2969,バックデータ一覧!$T$3:$U$367,2),バックデータ一覧!$M$3:$O$3,0))*10^-3</f>
        <v>3.8000000000000002E-4</v>
      </c>
      <c r="I2969" s="97">
        <f>INDEX(バックデータ一覧!$P$4:$R$27,MATCH(計算過程!B2969,バックデータ一覧!$F$4:$F$27,0),MATCH(VLOOKUP(A2969,バックデータ一覧!$T$3:$U$367,2),バックデータ一覧!$P$3:$R$3,0))*10^-3</f>
        <v>5.0000000000000001E-4</v>
      </c>
    </row>
    <row r="2970" spans="1:9" x14ac:dyDescent="0.15">
      <c r="A2970" s="57">
        <v>41763</v>
      </c>
      <c r="B2970" s="9" t="s">
        <v>116</v>
      </c>
      <c r="C2970" s="83">
        <f t="shared" si="139"/>
        <v>6.0700000000000007E-3</v>
      </c>
      <c r="D2970" s="82">
        <f t="shared" si="138"/>
        <v>5.9400000000000008E-3</v>
      </c>
      <c r="E2970" s="81">
        <f t="shared" si="140"/>
        <v>1.3000000000000002E-4</v>
      </c>
      <c r="F2970" s="97">
        <f>INDEX(バックデータ一覧!$G$4:$I$27,MATCH(計算過程!B2970,バックデータ一覧!$F$4:$F$27,0),MATCH(VLOOKUP(A2970,バックデータ一覧!$T$3:$U$367,2),バックデータ一覧!$G$3:$I$3,0))*10^-3</f>
        <v>1.3000000000000002E-4</v>
      </c>
      <c r="G2970" s="97">
        <f>INDEX(バックデータ一覧!$J$4:$L$27,MATCH(計算過程!B2970,バックデータ一覧!$F$4:$F$27,0),MATCH(VLOOKUP(A2970,バックデータ一覧!$T$3:$U$367,2),バックデータ一覧!$J$3:$L$3,0))*10^-3</f>
        <v>2.5000000000000001E-4</v>
      </c>
      <c r="H2970" s="97">
        <f>INDEX(バックデータ一覧!$M$4:$O$27,MATCH(計算過程!B2970,バックデータ一覧!$F$4:$F$27,0),MATCH(VLOOKUP(A2970,バックデータ一覧!$T$3:$U$367,2),バックデータ一覧!$M$3:$O$3,0))*10^-3</f>
        <v>3.8000000000000002E-4</v>
      </c>
      <c r="I2970" s="97">
        <f>INDEX(バックデータ一覧!$P$4:$R$27,MATCH(計算過程!B2970,バックデータ一覧!$F$4:$F$27,0),MATCH(VLOOKUP(A2970,バックデータ一覧!$T$3:$U$367,2),バックデータ一覧!$P$3:$R$3,0))*10^-3</f>
        <v>5.0000000000000001E-4</v>
      </c>
    </row>
    <row r="2971" spans="1:9" x14ac:dyDescent="0.15">
      <c r="A2971" s="57">
        <v>41763</v>
      </c>
      <c r="B2971" s="9" t="s">
        <v>117</v>
      </c>
      <c r="C2971" s="83">
        <f t="shared" si="139"/>
        <v>6.0700000000000007E-3</v>
      </c>
      <c r="D2971" s="82">
        <f t="shared" si="138"/>
        <v>5.9400000000000008E-3</v>
      </c>
      <c r="E2971" s="81">
        <f t="shared" si="140"/>
        <v>1.3000000000000002E-4</v>
      </c>
      <c r="F2971" s="97">
        <f>INDEX(バックデータ一覧!$G$4:$I$27,MATCH(計算過程!B2971,バックデータ一覧!$F$4:$F$27,0),MATCH(VLOOKUP(A2971,バックデータ一覧!$T$3:$U$367,2),バックデータ一覧!$G$3:$I$3,0))*10^-3</f>
        <v>1.3000000000000002E-4</v>
      </c>
      <c r="G2971" s="97">
        <f>INDEX(バックデータ一覧!$J$4:$L$27,MATCH(計算過程!B2971,バックデータ一覧!$F$4:$F$27,0),MATCH(VLOOKUP(A2971,バックデータ一覧!$T$3:$U$367,2),バックデータ一覧!$J$3:$L$3,0))*10^-3</f>
        <v>2.5000000000000001E-4</v>
      </c>
      <c r="H2971" s="97">
        <f>INDEX(バックデータ一覧!$M$4:$O$27,MATCH(計算過程!B2971,バックデータ一覧!$F$4:$F$27,0),MATCH(VLOOKUP(A2971,バックデータ一覧!$T$3:$U$367,2),バックデータ一覧!$M$3:$O$3,0))*10^-3</f>
        <v>3.8000000000000002E-4</v>
      </c>
      <c r="I2971" s="97">
        <f>INDEX(バックデータ一覧!$P$4:$R$27,MATCH(計算過程!B2971,バックデータ一覧!$F$4:$F$27,0),MATCH(VLOOKUP(A2971,バックデータ一覧!$T$3:$U$367,2),バックデータ一覧!$P$3:$R$3,0))*10^-3</f>
        <v>5.0000000000000001E-4</v>
      </c>
    </row>
    <row r="2972" spans="1:9" x14ac:dyDescent="0.15">
      <c r="A2972" s="57">
        <v>41763</v>
      </c>
      <c r="B2972" s="9" t="s">
        <v>118</v>
      </c>
      <c r="C2972" s="83">
        <f t="shared" si="139"/>
        <v>6.0700000000000007E-3</v>
      </c>
      <c r="D2972" s="82">
        <f t="shared" si="138"/>
        <v>5.9400000000000008E-3</v>
      </c>
      <c r="E2972" s="81">
        <f t="shared" si="140"/>
        <v>1.3000000000000002E-4</v>
      </c>
      <c r="F2972" s="97">
        <f>INDEX(バックデータ一覧!$G$4:$I$27,MATCH(計算過程!B2972,バックデータ一覧!$F$4:$F$27,0),MATCH(VLOOKUP(A2972,バックデータ一覧!$T$3:$U$367,2),バックデータ一覧!$G$3:$I$3,0))*10^-3</f>
        <v>1.3000000000000002E-4</v>
      </c>
      <c r="G2972" s="97">
        <f>INDEX(バックデータ一覧!$J$4:$L$27,MATCH(計算過程!B2972,バックデータ一覧!$F$4:$F$27,0),MATCH(VLOOKUP(A2972,バックデータ一覧!$T$3:$U$367,2),バックデータ一覧!$J$3:$L$3,0))*10^-3</f>
        <v>2.5000000000000001E-4</v>
      </c>
      <c r="H2972" s="97">
        <f>INDEX(バックデータ一覧!$M$4:$O$27,MATCH(計算過程!B2972,バックデータ一覧!$F$4:$F$27,0),MATCH(VLOOKUP(A2972,バックデータ一覧!$T$3:$U$367,2),バックデータ一覧!$M$3:$O$3,0))*10^-3</f>
        <v>3.8000000000000002E-4</v>
      </c>
      <c r="I2972" s="97">
        <f>INDEX(バックデータ一覧!$P$4:$R$27,MATCH(計算過程!B2972,バックデータ一覧!$F$4:$F$27,0),MATCH(VLOOKUP(A2972,バックデータ一覧!$T$3:$U$367,2),バックデータ一覧!$P$3:$R$3,0))*10^-3</f>
        <v>5.0000000000000001E-4</v>
      </c>
    </row>
    <row r="2973" spans="1:9" x14ac:dyDescent="0.15">
      <c r="A2973" s="57">
        <v>41763</v>
      </c>
      <c r="B2973" s="9" t="s">
        <v>119</v>
      </c>
      <c r="C2973" s="83">
        <f t="shared" si="139"/>
        <v>6.0700000000000007E-3</v>
      </c>
      <c r="D2973" s="82">
        <f t="shared" si="138"/>
        <v>5.9400000000000008E-3</v>
      </c>
      <c r="E2973" s="81">
        <f t="shared" si="140"/>
        <v>1.3000000000000002E-4</v>
      </c>
      <c r="F2973" s="97">
        <f>INDEX(バックデータ一覧!$G$4:$I$27,MATCH(計算過程!B2973,バックデータ一覧!$F$4:$F$27,0),MATCH(VLOOKUP(A2973,バックデータ一覧!$T$3:$U$367,2),バックデータ一覧!$G$3:$I$3,0))*10^-3</f>
        <v>1.3000000000000002E-4</v>
      </c>
      <c r="G2973" s="97">
        <f>INDEX(バックデータ一覧!$J$4:$L$27,MATCH(計算過程!B2973,バックデータ一覧!$F$4:$F$27,0),MATCH(VLOOKUP(A2973,バックデータ一覧!$T$3:$U$367,2),バックデータ一覧!$J$3:$L$3,0))*10^-3</f>
        <v>2.5000000000000001E-4</v>
      </c>
      <c r="H2973" s="97">
        <f>INDEX(バックデータ一覧!$M$4:$O$27,MATCH(計算過程!B2973,バックデータ一覧!$F$4:$F$27,0),MATCH(VLOOKUP(A2973,バックデータ一覧!$T$3:$U$367,2),バックデータ一覧!$M$3:$O$3,0))*10^-3</f>
        <v>3.8000000000000002E-4</v>
      </c>
      <c r="I2973" s="97">
        <f>INDEX(バックデータ一覧!$P$4:$R$27,MATCH(計算過程!B2973,バックデータ一覧!$F$4:$F$27,0),MATCH(VLOOKUP(A2973,バックデータ一覧!$T$3:$U$367,2),バックデータ一覧!$P$3:$R$3,0))*10^-3</f>
        <v>5.0000000000000001E-4</v>
      </c>
    </row>
    <row r="2974" spans="1:9" x14ac:dyDescent="0.15">
      <c r="A2974" s="57">
        <v>41763</v>
      </c>
      <c r="B2974" s="9" t="s">
        <v>120</v>
      </c>
      <c r="C2974" s="83">
        <f t="shared" si="139"/>
        <v>6.0700000000000007E-3</v>
      </c>
      <c r="D2974" s="82">
        <f t="shared" si="138"/>
        <v>5.9400000000000008E-3</v>
      </c>
      <c r="E2974" s="81">
        <f t="shared" si="140"/>
        <v>1.3000000000000002E-4</v>
      </c>
      <c r="F2974" s="97">
        <f>INDEX(バックデータ一覧!$G$4:$I$27,MATCH(計算過程!B2974,バックデータ一覧!$F$4:$F$27,0),MATCH(VLOOKUP(A2974,バックデータ一覧!$T$3:$U$367,2),バックデータ一覧!$G$3:$I$3,0))*10^-3</f>
        <v>1.3000000000000002E-4</v>
      </c>
      <c r="G2974" s="97">
        <f>INDEX(バックデータ一覧!$J$4:$L$27,MATCH(計算過程!B2974,バックデータ一覧!$F$4:$F$27,0),MATCH(VLOOKUP(A2974,バックデータ一覧!$T$3:$U$367,2),バックデータ一覧!$J$3:$L$3,0))*10^-3</f>
        <v>2.5000000000000001E-4</v>
      </c>
      <c r="H2974" s="97">
        <f>INDEX(バックデータ一覧!$M$4:$O$27,MATCH(計算過程!B2974,バックデータ一覧!$F$4:$F$27,0),MATCH(VLOOKUP(A2974,バックデータ一覧!$T$3:$U$367,2),バックデータ一覧!$M$3:$O$3,0))*10^-3</f>
        <v>3.8000000000000002E-4</v>
      </c>
      <c r="I2974" s="97">
        <f>INDEX(バックデータ一覧!$P$4:$R$27,MATCH(計算過程!B2974,バックデータ一覧!$F$4:$F$27,0),MATCH(VLOOKUP(A2974,バックデータ一覧!$T$3:$U$367,2),バックデータ一覧!$P$3:$R$3,0))*10^-3</f>
        <v>5.0000000000000001E-4</v>
      </c>
    </row>
    <row r="2975" spans="1:9" x14ac:dyDescent="0.15">
      <c r="A2975" s="57">
        <v>41763</v>
      </c>
      <c r="B2975" s="9" t="s">
        <v>121</v>
      </c>
      <c r="C2975" s="83">
        <f t="shared" si="139"/>
        <v>6.0700000000000007E-3</v>
      </c>
      <c r="D2975" s="82">
        <f t="shared" si="138"/>
        <v>5.9400000000000008E-3</v>
      </c>
      <c r="E2975" s="81">
        <f t="shared" si="140"/>
        <v>1.3000000000000002E-4</v>
      </c>
      <c r="F2975" s="97">
        <f>INDEX(バックデータ一覧!$G$4:$I$27,MATCH(計算過程!B2975,バックデータ一覧!$F$4:$F$27,0),MATCH(VLOOKUP(A2975,バックデータ一覧!$T$3:$U$367,2),バックデータ一覧!$G$3:$I$3,0))*10^-3</f>
        <v>1.3000000000000002E-4</v>
      </c>
      <c r="G2975" s="97">
        <f>INDEX(バックデータ一覧!$J$4:$L$27,MATCH(計算過程!B2975,バックデータ一覧!$F$4:$F$27,0),MATCH(VLOOKUP(A2975,バックデータ一覧!$T$3:$U$367,2),バックデータ一覧!$J$3:$L$3,0))*10^-3</f>
        <v>2.5000000000000001E-4</v>
      </c>
      <c r="H2975" s="97">
        <f>INDEX(バックデータ一覧!$M$4:$O$27,MATCH(計算過程!B2975,バックデータ一覧!$F$4:$F$27,0),MATCH(VLOOKUP(A2975,バックデータ一覧!$T$3:$U$367,2),バックデータ一覧!$M$3:$O$3,0))*10^-3</f>
        <v>3.8000000000000002E-4</v>
      </c>
      <c r="I2975" s="97">
        <f>INDEX(バックデータ一覧!$P$4:$R$27,MATCH(計算過程!B2975,バックデータ一覧!$F$4:$F$27,0),MATCH(VLOOKUP(A2975,バックデータ一覧!$T$3:$U$367,2),バックデータ一覧!$P$3:$R$3,0))*10^-3</f>
        <v>5.0000000000000001E-4</v>
      </c>
    </row>
    <row r="2976" spans="1:9" x14ac:dyDescent="0.15">
      <c r="A2976" s="57">
        <v>41763</v>
      </c>
      <c r="B2976" s="9" t="s">
        <v>122</v>
      </c>
      <c r="C2976" s="83">
        <f t="shared" si="139"/>
        <v>6.0700000000000007E-3</v>
      </c>
      <c r="D2976" s="82">
        <f t="shared" si="138"/>
        <v>5.9400000000000008E-3</v>
      </c>
      <c r="E2976" s="81">
        <f t="shared" si="140"/>
        <v>1.3000000000000002E-4</v>
      </c>
      <c r="F2976" s="97">
        <f>INDEX(バックデータ一覧!$G$4:$I$27,MATCH(計算過程!B2976,バックデータ一覧!$F$4:$F$27,0),MATCH(VLOOKUP(A2976,バックデータ一覧!$T$3:$U$367,2),バックデータ一覧!$G$3:$I$3,0))*10^-3</f>
        <v>1.3000000000000002E-4</v>
      </c>
      <c r="G2976" s="97">
        <f>INDEX(バックデータ一覧!$J$4:$L$27,MATCH(計算過程!B2976,バックデータ一覧!$F$4:$F$27,0),MATCH(VLOOKUP(A2976,バックデータ一覧!$T$3:$U$367,2),バックデータ一覧!$J$3:$L$3,0))*10^-3</f>
        <v>2.5000000000000001E-4</v>
      </c>
      <c r="H2976" s="97">
        <f>INDEX(バックデータ一覧!$M$4:$O$27,MATCH(計算過程!B2976,バックデータ一覧!$F$4:$F$27,0),MATCH(VLOOKUP(A2976,バックデータ一覧!$T$3:$U$367,2),バックデータ一覧!$M$3:$O$3,0))*10^-3</f>
        <v>3.8000000000000002E-4</v>
      </c>
      <c r="I2976" s="97">
        <f>INDEX(バックデータ一覧!$P$4:$R$27,MATCH(計算過程!B2976,バックデータ一覧!$F$4:$F$27,0),MATCH(VLOOKUP(A2976,バックデータ一覧!$T$3:$U$367,2),バックデータ一覧!$P$3:$R$3,0))*10^-3</f>
        <v>5.0000000000000001E-4</v>
      </c>
    </row>
    <row r="2977" spans="1:9" x14ac:dyDescent="0.15">
      <c r="A2977" s="57">
        <v>41763</v>
      </c>
      <c r="B2977" s="9" t="s">
        <v>123</v>
      </c>
      <c r="C2977" s="83">
        <f t="shared" si="139"/>
        <v>6.0700000000000007E-3</v>
      </c>
      <c r="D2977" s="82">
        <f t="shared" si="138"/>
        <v>5.9400000000000008E-3</v>
      </c>
      <c r="E2977" s="81">
        <f t="shared" si="140"/>
        <v>1.3000000000000002E-4</v>
      </c>
      <c r="F2977" s="97">
        <f>INDEX(バックデータ一覧!$G$4:$I$27,MATCH(計算過程!B2977,バックデータ一覧!$F$4:$F$27,0),MATCH(VLOOKUP(A2977,バックデータ一覧!$T$3:$U$367,2),バックデータ一覧!$G$3:$I$3,0))*10^-3</f>
        <v>1.3000000000000002E-4</v>
      </c>
      <c r="G2977" s="97">
        <f>INDEX(バックデータ一覧!$J$4:$L$27,MATCH(計算過程!B2977,バックデータ一覧!$F$4:$F$27,0),MATCH(VLOOKUP(A2977,バックデータ一覧!$T$3:$U$367,2),バックデータ一覧!$J$3:$L$3,0))*10^-3</f>
        <v>2.5000000000000001E-4</v>
      </c>
      <c r="H2977" s="97">
        <f>INDEX(バックデータ一覧!$M$4:$O$27,MATCH(計算過程!B2977,バックデータ一覧!$F$4:$F$27,0),MATCH(VLOOKUP(A2977,バックデータ一覧!$T$3:$U$367,2),バックデータ一覧!$M$3:$O$3,0))*10^-3</f>
        <v>3.8000000000000002E-4</v>
      </c>
      <c r="I2977" s="97">
        <f>INDEX(バックデータ一覧!$P$4:$R$27,MATCH(計算過程!B2977,バックデータ一覧!$F$4:$F$27,0),MATCH(VLOOKUP(A2977,バックデータ一覧!$T$3:$U$367,2),バックデータ一覧!$P$3:$R$3,0))*10^-3</f>
        <v>5.0000000000000001E-4</v>
      </c>
    </row>
    <row r="2978" spans="1:9" x14ac:dyDescent="0.15">
      <c r="A2978" s="57">
        <v>41763</v>
      </c>
      <c r="B2978" s="9" t="s">
        <v>124</v>
      </c>
      <c r="C2978" s="83">
        <f t="shared" si="139"/>
        <v>6.0700000000000007E-3</v>
      </c>
      <c r="D2978" s="82">
        <f t="shared" si="138"/>
        <v>5.9400000000000008E-3</v>
      </c>
      <c r="E2978" s="81">
        <f t="shared" si="140"/>
        <v>1.3000000000000002E-4</v>
      </c>
      <c r="F2978" s="97">
        <f>INDEX(バックデータ一覧!$G$4:$I$27,MATCH(計算過程!B2978,バックデータ一覧!$F$4:$F$27,0),MATCH(VLOOKUP(A2978,バックデータ一覧!$T$3:$U$367,2),バックデータ一覧!$G$3:$I$3,0))*10^-3</f>
        <v>1.3000000000000002E-4</v>
      </c>
      <c r="G2978" s="97">
        <f>INDEX(バックデータ一覧!$J$4:$L$27,MATCH(計算過程!B2978,バックデータ一覧!$F$4:$F$27,0),MATCH(VLOOKUP(A2978,バックデータ一覧!$T$3:$U$367,2),バックデータ一覧!$J$3:$L$3,0))*10^-3</f>
        <v>2.5000000000000001E-4</v>
      </c>
      <c r="H2978" s="97">
        <f>INDEX(バックデータ一覧!$M$4:$O$27,MATCH(計算過程!B2978,バックデータ一覧!$F$4:$F$27,0),MATCH(VLOOKUP(A2978,バックデータ一覧!$T$3:$U$367,2),バックデータ一覧!$M$3:$O$3,0))*10^-3</f>
        <v>3.8000000000000002E-4</v>
      </c>
      <c r="I2978" s="97">
        <f>INDEX(バックデータ一覧!$P$4:$R$27,MATCH(計算過程!B2978,バックデータ一覧!$F$4:$F$27,0),MATCH(VLOOKUP(A2978,バックデータ一覧!$T$3:$U$367,2),バックデータ一覧!$P$3:$R$3,0))*10^-3</f>
        <v>5.0000000000000001E-4</v>
      </c>
    </row>
    <row r="2979" spans="1:9" x14ac:dyDescent="0.15">
      <c r="A2979" s="57">
        <v>41763</v>
      </c>
      <c r="B2979" s="9" t="s">
        <v>125</v>
      </c>
      <c r="C2979" s="83">
        <f t="shared" si="139"/>
        <v>6.4800000000000005E-3</v>
      </c>
      <c r="D2979" s="82">
        <f t="shared" si="138"/>
        <v>5.9400000000000008E-3</v>
      </c>
      <c r="E2979" s="81">
        <f t="shared" si="140"/>
        <v>5.4000000000000001E-4</v>
      </c>
      <c r="F2979" s="97">
        <f>INDEX(バックデータ一覧!$G$4:$I$27,MATCH(計算過程!B2979,バックデータ一覧!$F$4:$F$27,0),MATCH(VLOOKUP(A2979,バックデータ一覧!$T$3:$U$367,2),バックデータ一覧!$G$3:$I$3,0))*10^-3</f>
        <v>5.4000000000000001E-4</v>
      </c>
      <c r="G2979" s="97">
        <f>INDEX(バックデータ一覧!$J$4:$L$27,MATCH(計算過程!B2979,バックデータ一覧!$F$4:$F$27,0),MATCH(VLOOKUP(A2979,バックデータ一覧!$T$3:$U$367,2),バックデータ一覧!$J$3:$L$3,0))*10^-3</f>
        <v>1.08E-3</v>
      </c>
      <c r="H2979" s="97">
        <f>INDEX(バックデータ一覧!$M$4:$O$27,MATCH(計算過程!B2979,バックデータ一覧!$F$4:$F$27,0),MATCH(VLOOKUP(A2979,バックデータ一覧!$T$3:$U$367,2),バックデータ一覧!$M$3:$O$3,0))*10^-3</f>
        <v>1.6299999999999999E-3</v>
      </c>
      <c r="I2979" s="97">
        <f>INDEX(バックデータ一覧!$P$4:$R$27,MATCH(計算過程!B2979,バックデータ一覧!$F$4:$F$27,0),MATCH(VLOOKUP(A2979,バックデータ一覧!$T$3:$U$367,2),バックデータ一覧!$P$3:$R$3,0))*10^-3</f>
        <v>2.1700000000000001E-3</v>
      </c>
    </row>
    <row r="2980" spans="1:9" x14ac:dyDescent="0.15">
      <c r="A2980" s="57">
        <v>41763</v>
      </c>
      <c r="B2980" s="9" t="s">
        <v>126</v>
      </c>
      <c r="C2980" s="83">
        <f t="shared" si="139"/>
        <v>6.2700000000000013E-3</v>
      </c>
      <c r="D2980" s="82">
        <f t="shared" si="138"/>
        <v>5.9400000000000008E-3</v>
      </c>
      <c r="E2980" s="81">
        <f t="shared" si="140"/>
        <v>3.3E-4</v>
      </c>
      <c r="F2980" s="97">
        <f>INDEX(バックデータ一覧!$G$4:$I$27,MATCH(計算過程!B2980,バックデータ一覧!$F$4:$F$27,0),MATCH(VLOOKUP(A2980,バックデータ一覧!$T$3:$U$367,2),バックデータ一覧!$G$3:$I$3,0))*10^-3</f>
        <v>3.3E-4</v>
      </c>
      <c r="G2980" s="97">
        <f>INDEX(バックデータ一覧!$J$4:$L$27,MATCH(計算過程!B2980,バックデータ一覧!$F$4:$F$27,0),MATCH(VLOOKUP(A2980,バックデータ一覧!$T$3:$U$367,2),バックデータ一覧!$J$3:$L$3,0))*10^-3</f>
        <v>6.7000000000000002E-4</v>
      </c>
      <c r="H2980" s="97">
        <f>INDEX(バックデータ一覧!$M$4:$O$27,MATCH(計算過程!B2980,バックデータ一覧!$F$4:$F$27,0),MATCH(VLOOKUP(A2980,バックデータ一覧!$T$3:$U$367,2),バックデータ一覧!$M$3:$O$3,0))*10^-3</f>
        <v>1E-3</v>
      </c>
      <c r="I2980" s="97">
        <f>INDEX(バックデータ一覧!$P$4:$R$27,MATCH(計算過程!B2980,バックデータ一覧!$F$4:$F$27,0),MATCH(VLOOKUP(A2980,バックデータ一覧!$T$3:$U$367,2),バックデータ一覧!$P$3:$R$3,0))*10^-3</f>
        <v>1.33E-3</v>
      </c>
    </row>
    <row r="2981" spans="1:9" x14ac:dyDescent="0.15">
      <c r="A2981" s="57">
        <v>41763</v>
      </c>
      <c r="B2981" s="9" t="s">
        <v>127</v>
      </c>
      <c r="C2981" s="83">
        <f t="shared" si="139"/>
        <v>9.4600000000000014E-3</v>
      </c>
      <c r="D2981" s="82">
        <f t="shared" si="138"/>
        <v>5.9400000000000008E-3</v>
      </c>
      <c r="E2981" s="81">
        <f t="shared" si="140"/>
        <v>3.5200000000000001E-3</v>
      </c>
      <c r="F2981" s="97">
        <f>INDEX(バックデータ一覧!$G$4:$I$27,MATCH(計算過程!B2981,バックデータ一覧!$F$4:$F$27,0),MATCH(VLOOKUP(A2981,バックデータ一覧!$T$3:$U$367,2),バックデータ一覧!$G$3:$I$3,0))*10^-3</f>
        <v>3.5200000000000001E-3</v>
      </c>
      <c r="G2981" s="97">
        <f>INDEX(バックデータ一覧!$J$4:$L$27,MATCH(計算過程!B2981,バックデータ一覧!$F$4:$F$27,0),MATCH(VLOOKUP(A2981,バックデータ一覧!$T$3:$U$367,2),バックデータ一覧!$J$3:$L$3,0))*10^-3</f>
        <v>7.0300000000000007E-3</v>
      </c>
      <c r="H2981" s="97">
        <f>INDEX(バックデータ一覧!$M$4:$O$27,MATCH(計算過程!B2981,バックデータ一覧!$F$4:$F$27,0),MATCH(VLOOKUP(A2981,バックデータ一覧!$T$3:$U$367,2),バックデータ一覧!$M$3:$O$3,0))*10^-3</f>
        <v>1.055E-2</v>
      </c>
      <c r="I2981" s="97">
        <f>INDEX(バックデータ一覧!$P$4:$R$27,MATCH(計算過程!B2981,バックデータ一覧!$F$4:$F$27,0),MATCH(VLOOKUP(A2981,バックデータ一覧!$T$3:$U$367,2),バックデータ一覧!$P$3:$R$3,0))*10^-3</f>
        <v>1.4060000000000001E-2</v>
      </c>
    </row>
    <row r="2982" spans="1:9" x14ac:dyDescent="0.15">
      <c r="A2982" s="57">
        <v>41763</v>
      </c>
      <c r="B2982" s="9" t="s">
        <v>128</v>
      </c>
      <c r="C2982" s="83">
        <f t="shared" si="139"/>
        <v>1.2220000000000002E-2</v>
      </c>
      <c r="D2982" s="82">
        <f t="shared" si="138"/>
        <v>5.9400000000000008E-3</v>
      </c>
      <c r="E2982" s="81">
        <f t="shared" si="140"/>
        <v>6.28E-3</v>
      </c>
      <c r="F2982" s="97">
        <f>INDEX(バックデータ一覧!$G$4:$I$27,MATCH(計算過程!B2982,バックデータ一覧!$F$4:$F$27,0),MATCH(VLOOKUP(A2982,バックデータ一覧!$T$3:$U$367,2),バックデータ一覧!$G$3:$I$3,0))*10^-3</f>
        <v>6.28E-3</v>
      </c>
      <c r="G2982" s="97">
        <f>INDEX(バックデータ一覧!$J$4:$L$27,MATCH(計算過程!B2982,バックデータ一覧!$F$4:$F$27,0),MATCH(VLOOKUP(A2982,バックデータ一覧!$T$3:$U$367,2),バックデータ一覧!$J$3:$L$3,0))*10^-3</f>
        <v>1.256E-2</v>
      </c>
      <c r="H2982" s="97">
        <f>INDEX(バックデータ一覧!$M$4:$O$27,MATCH(計算過程!B2982,バックデータ一覧!$F$4:$F$27,0),MATCH(VLOOKUP(A2982,バックデータ一覧!$T$3:$U$367,2),バックデータ一覧!$M$3:$O$3,0))*10^-3</f>
        <v>1.8839999999999999E-2</v>
      </c>
      <c r="I2982" s="97">
        <f>INDEX(バックデータ一覧!$P$4:$R$27,MATCH(計算過程!B2982,バックデータ一覧!$F$4:$F$27,0),MATCH(VLOOKUP(A2982,バックデータ一覧!$T$3:$U$367,2),バックデータ一覧!$P$3:$R$3,0))*10^-3</f>
        <v>2.512E-2</v>
      </c>
    </row>
    <row r="2983" spans="1:9" x14ac:dyDescent="0.15">
      <c r="A2983" s="57">
        <v>41764</v>
      </c>
      <c r="B2983" s="9" t="s">
        <v>105</v>
      </c>
      <c r="C2983" s="83">
        <f t="shared" si="139"/>
        <v>6.0700000000000007E-3</v>
      </c>
      <c r="D2983" s="82">
        <f t="shared" si="138"/>
        <v>5.9400000000000008E-3</v>
      </c>
      <c r="E2983" s="81">
        <f t="shared" si="140"/>
        <v>1.2999999999999999E-4</v>
      </c>
      <c r="F2983" s="97">
        <f>INDEX(バックデータ一覧!$G$4:$I$27,MATCH(計算過程!B2983,バックデータ一覧!$F$4:$F$27,0),MATCH(VLOOKUP(A2983,バックデータ一覧!$T$3:$U$367,2),バックデータ一覧!$G$3:$I$3,0))*10^-3</f>
        <v>1.2999999999999999E-4</v>
      </c>
      <c r="G2983" s="97">
        <f>INDEX(バックデータ一覧!$J$4:$L$27,MATCH(計算過程!B2983,バックデータ一覧!$F$4:$F$27,0),MATCH(VLOOKUP(A2983,バックデータ一覧!$T$3:$U$367,2),バックデータ一覧!$J$3:$L$3,0))*10^-3</f>
        <v>2.5000000000000001E-4</v>
      </c>
      <c r="H2983" s="97">
        <f>INDEX(バックデータ一覧!$M$4:$O$27,MATCH(計算過程!B2983,バックデータ一覧!$F$4:$F$27,0),MATCH(VLOOKUP(A2983,バックデータ一覧!$T$3:$U$367,2),バックデータ一覧!$M$3:$O$3,0))*10^-3</f>
        <v>3.8000000000000002E-4</v>
      </c>
      <c r="I2983" s="97">
        <f>INDEX(バックデータ一覧!$P$4:$R$27,MATCH(計算過程!B2983,バックデータ一覧!$F$4:$F$27,0),MATCH(VLOOKUP(A2983,バックデータ一覧!$T$3:$U$367,2),バックデータ一覧!$P$3:$R$3,0))*10^-3</f>
        <v>5.0000000000000001E-4</v>
      </c>
    </row>
    <row r="2984" spans="1:9" x14ac:dyDescent="0.15">
      <c r="A2984" s="57">
        <v>41764</v>
      </c>
      <c r="B2984" s="9" t="s">
        <v>106</v>
      </c>
      <c r="C2984" s="83">
        <f t="shared" si="139"/>
        <v>6.0700000000000007E-3</v>
      </c>
      <c r="D2984" s="82">
        <f t="shared" si="138"/>
        <v>5.9400000000000008E-3</v>
      </c>
      <c r="E2984" s="81">
        <f t="shared" si="140"/>
        <v>1.2999999999999999E-4</v>
      </c>
      <c r="F2984" s="97">
        <f>INDEX(バックデータ一覧!$G$4:$I$27,MATCH(計算過程!B2984,バックデータ一覧!$F$4:$F$27,0),MATCH(VLOOKUP(A2984,バックデータ一覧!$T$3:$U$367,2),バックデータ一覧!$G$3:$I$3,0))*10^-3</f>
        <v>1.2999999999999999E-4</v>
      </c>
      <c r="G2984" s="97">
        <f>INDEX(バックデータ一覧!$J$4:$L$27,MATCH(計算過程!B2984,バックデータ一覧!$F$4:$F$27,0),MATCH(VLOOKUP(A2984,バックデータ一覧!$T$3:$U$367,2),バックデータ一覧!$J$3:$L$3,0))*10^-3</f>
        <v>2.5000000000000001E-4</v>
      </c>
      <c r="H2984" s="97">
        <f>INDEX(バックデータ一覧!$M$4:$O$27,MATCH(計算過程!B2984,バックデータ一覧!$F$4:$F$27,0),MATCH(VLOOKUP(A2984,バックデータ一覧!$T$3:$U$367,2),バックデータ一覧!$M$3:$O$3,0))*10^-3</f>
        <v>3.8000000000000002E-4</v>
      </c>
      <c r="I2984" s="97">
        <f>INDEX(バックデータ一覧!$P$4:$R$27,MATCH(計算過程!B2984,バックデータ一覧!$F$4:$F$27,0),MATCH(VLOOKUP(A2984,バックデータ一覧!$T$3:$U$367,2),バックデータ一覧!$P$3:$R$3,0))*10^-3</f>
        <v>5.0000000000000001E-4</v>
      </c>
    </row>
    <row r="2985" spans="1:9" x14ac:dyDescent="0.15">
      <c r="A2985" s="57">
        <v>41764</v>
      </c>
      <c r="B2985" s="9" t="s">
        <v>107</v>
      </c>
      <c r="C2985" s="83">
        <f t="shared" si="139"/>
        <v>6.0700000000000007E-3</v>
      </c>
      <c r="D2985" s="82">
        <f t="shared" si="138"/>
        <v>5.9400000000000008E-3</v>
      </c>
      <c r="E2985" s="81">
        <f t="shared" si="140"/>
        <v>1.3000000000000002E-4</v>
      </c>
      <c r="F2985" s="97">
        <f>INDEX(バックデータ一覧!$G$4:$I$27,MATCH(計算過程!B2985,バックデータ一覧!$F$4:$F$27,0),MATCH(VLOOKUP(A2985,バックデータ一覧!$T$3:$U$367,2),バックデータ一覧!$G$3:$I$3,0))*10^-3</f>
        <v>1.3000000000000002E-4</v>
      </c>
      <c r="G2985" s="97">
        <f>INDEX(バックデータ一覧!$J$4:$L$27,MATCH(計算過程!B2985,バックデータ一覧!$F$4:$F$27,0),MATCH(VLOOKUP(A2985,バックデータ一覧!$T$3:$U$367,2),バックデータ一覧!$J$3:$L$3,0))*10^-3</f>
        <v>2.5000000000000001E-4</v>
      </c>
      <c r="H2985" s="97">
        <f>INDEX(バックデータ一覧!$M$4:$O$27,MATCH(計算過程!B2985,バックデータ一覧!$F$4:$F$27,0),MATCH(VLOOKUP(A2985,バックデータ一覧!$T$3:$U$367,2),バックデータ一覧!$M$3:$O$3,0))*10^-3</f>
        <v>3.8000000000000002E-4</v>
      </c>
      <c r="I2985" s="97">
        <f>INDEX(バックデータ一覧!$P$4:$R$27,MATCH(計算過程!B2985,バックデータ一覧!$F$4:$F$27,0),MATCH(VLOOKUP(A2985,バックデータ一覧!$T$3:$U$367,2),バックデータ一覧!$P$3:$R$3,0))*10^-3</f>
        <v>5.0000000000000001E-4</v>
      </c>
    </row>
    <row r="2986" spans="1:9" x14ac:dyDescent="0.15">
      <c r="A2986" s="57">
        <v>41764</v>
      </c>
      <c r="B2986" s="9" t="s">
        <v>108</v>
      </c>
      <c r="C2986" s="83">
        <f t="shared" si="139"/>
        <v>6.0700000000000007E-3</v>
      </c>
      <c r="D2986" s="82">
        <f t="shared" si="138"/>
        <v>5.9400000000000008E-3</v>
      </c>
      <c r="E2986" s="81">
        <f t="shared" si="140"/>
        <v>1.3000000000000002E-4</v>
      </c>
      <c r="F2986" s="97">
        <f>INDEX(バックデータ一覧!$G$4:$I$27,MATCH(計算過程!B2986,バックデータ一覧!$F$4:$F$27,0),MATCH(VLOOKUP(A2986,バックデータ一覧!$T$3:$U$367,2),バックデータ一覧!$G$3:$I$3,0))*10^-3</f>
        <v>1.3000000000000002E-4</v>
      </c>
      <c r="G2986" s="97">
        <f>INDEX(バックデータ一覧!$J$4:$L$27,MATCH(計算過程!B2986,バックデータ一覧!$F$4:$F$27,0),MATCH(VLOOKUP(A2986,バックデータ一覧!$T$3:$U$367,2),バックデータ一覧!$J$3:$L$3,0))*10^-3</f>
        <v>2.5000000000000001E-4</v>
      </c>
      <c r="H2986" s="97">
        <f>INDEX(バックデータ一覧!$M$4:$O$27,MATCH(計算過程!B2986,バックデータ一覧!$F$4:$F$27,0),MATCH(VLOOKUP(A2986,バックデータ一覧!$T$3:$U$367,2),バックデータ一覧!$M$3:$O$3,0))*10^-3</f>
        <v>3.8000000000000002E-4</v>
      </c>
      <c r="I2986" s="97">
        <f>INDEX(バックデータ一覧!$P$4:$R$27,MATCH(計算過程!B2986,バックデータ一覧!$F$4:$F$27,0),MATCH(VLOOKUP(A2986,バックデータ一覧!$T$3:$U$367,2),バックデータ一覧!$P$3:$R$3,0))*10^-3</f>
        <v>5.0000000000000001E-4</v>
      </c>
    </row>
    <row r="2987" spans="1:9" x14ac:dyDescent="0.15">
      <c r="A2987" s="57">
        <v>41764</v>
      </c>
      <c r="B2987" s="9" t="s">
        <v>109</v>
      </c>
      <c r="C2987" s="83">
        <f t="shared" si="139"/>
        <v>6.0700000000000007E-3</v>
      </c>
      <c r="D2987" s="82">
        <f t="shared" si="138"/>
        <v>5.9400000000000008E-3</v>
      </c>
      <c r="E2987" s="81">
        <f t="shared" si="140"/>
        <v>1.3000000000000002E-4</v>
      </c>
      <c r="F2987" s="97">
        <f>INDEX(バックデータ一覧!$G$4:$I$27,MATCH(計算過程!B2987,バックデータ一覧!$F$4:$F$27,0),MATCH(VLOOKUP(A2987,バックデータ一覧!$T$3:$U$367,2),バックデータ一覧!$G$3:$I$3,0))*10^-3</f>
        <v>1.3000000000000002E-4</v>
      </c>
      <c r="G2987" s="97">
        <f>INDEX(バックデータ一覧!$J$4:$L$27,MATCH(計算過程!B2987,バックデータ一覧!$F$4:$F$27,0),MATCH(VLOOKUP(A2987,バックデータ一覧!$T$3:$U$367,2),バックデータ一覧!$J$3:$L$3,0))*10^-3</f>
        <v>2.5000000000000001E-4</v>
      </c>
      <c r="H2987" s="97">
        <f>INDEX(バックデータ一覧!$M$4:$O$27,MATCH(計算過程!B2987,バックデータ一覧!$F$4:$F$27,0),MATCH(VLOOKUP(A2987,バックデータ一覧!$T$3:$U$367,2),バックデータ一覧!$M$3:$O$3,0))*10^-3</f>
        <v>3.8000000000000002E-4</v>
      </c>
      <c r="I2987" s="97">
        <f>INDEX(バックデータ一覧!$P$4:$R$27,MATCH(計算過程!B2987,バックデータ一覧!$F$4:$F$27,0),MATCH(VLOOKUP(A2987,バックデータ一覧!$T$3:$U$367,2),バックデータ一覧!$P$3:$R$3,0))*10^-3</f>
        <v>5.0000000000000001E-4</v>
      </c>
    </row>
    <row r="2988" spans="1:9" x14ac:dyDescent="0.15">
      <c r="A2988" s="57">
        <v>41764</v>
      </c>
      <c r="B2988" s="9" t="s">
        <v>110</v>
      </c>
      <c r="C2988" s="83">
        <f t="shared" si="139"/>
        <v>6.0700000000000007E-3</v>
      </c>
      <c r="D2988" s="82">
        <f t="shared" si="138"/>
        <v>5.9400000000000008E-3</v>
      </c>
      <c r="E2988" s="81">
        <f t="shared" si="140"/>
        <v>1.3000000000000002E-4</v>
      </c>
      <c r="F2988" s="97">
        <f>INDEX(バックデータ一覧!$G$4:$I$27,MATCH(計算過程!B2988,バックデータ一覧!$F$4:$F$27,0),MATCH(VLOOKUP(A2988,バックデータ一覧!$T$3:$U$367,2),バックデータ一覧!$G$3:$I$3,0))*10^-3</f>
        <v>1.3000000000000002E-4</v>
      </c>
      <c r="G2988" s="97">
        <f>INDEX(バックデータ一覧!$J$4:$L$27,MATCH(計算過程!B2988,バックデータ一覧!$F$4:$F$27,0),MATCH(VLOOKUP(A2988,バックデータ一覧!$T$3:$U$367,2),バックデータ一覧!$J$3:$L$3,0))*10^-3</f>
        <v>2.5000000000000001E-4</v>
      </c>
      <c r="H2988" s="97">
        <f>INDEX(バックデータ一覧!$M$4:$O$27,MATCH(計算過程!B2988,バックデータ一覧!$F$4:$F$27,0),MATCH(VLOOKUP(A2988,バックデータ一覧!$T$3:$U$367,2),バックデータ一覧!$M$3:$O$3,0))*10^-3</f>
        <v>3.8000000000000002E-4</v>
      </c>
      <c r="I2988" s="97">
        <f>INDEX(バックデータ一覧!$P$4:$R$27,MATCH(計算過程!B2988,バックデータ一覧!$F$4:$F$27,0),MATCH(VLOOKUP(A2988,バックデータ一覧!$T$3:$U$367,2),バックデータ一覧!$P$3:$R$3,0))*10^-3</f>
        <v>5.0000000000000001E-4</v>
      </c>
    </row>
    <row r="2989" spans="1:9" x14ac:dyDescent="0.15">
      <c r="A2989" s="57">
        <v>41764</v>
      </c>
      <c r="B2989" s="9" t="s">
        <v>111</v>
      </c>
      <c r="C2989" s="83">
        <f t="shared" si="139"/>
        <v>6.0700000000000007E-3</v>
      </c>
      <c r="D2989" s="82">
        <f t="shared" si="138"/>
        <v>5.9400000000000008E-3</v>
      </c>
      <c r="E2989" s="81">
        <f t="shared" si="140"/>
        <v>1.3000000000000002E-4</v>
      </c>
      <c r="F2989" s="97">
        <f>INDEX(バックデータ一覧!$G$4:$I$27,MATCH(計算過程!B2989,バックデータ一覧!$F$4:$F$27,0),MATCH(VLOOKUP(A2989,バックデータ一覧!$T$3:$U$367,2),バックデータ一覧!$G$3:$I$3,0))*10^-3</f>
        <v>1.3000000000000002E-4</v>
      </c>
      <c r="G2989" s="97">
        <f>INDEX(バックデータ一覧!$J$4:$L$27,MATCH(計算過程!B2989,バックデータ一覧!$F$4:$F$27,0),MATCH(VLOOKUP(A2989,バックデータ一覧!$T$3:$U$367,2),バックデータ一覧!$J$3:$L$3,0))*10^-3</f>
        <v>2.5000000000000001E-4</v>
      </c>
      <c r="H2989" s="97">
        <f>INDEX(バックデータ一覧!$M$4:$O$27,MATCH(計算過程!B2989,バックデータ一覧!$F$4:$F$27,0),MATCH(VLOOKUP(A2989,バックデータ一覧!$T$3:$U$367,2),バックデータ一覧!$M$3:$O$3,0))*10^-3</f>
        <v>3.8000000000000002E-4</v>
      </c>
      <c r="I2989" s="97">
        <f>INDEX(バックデータ一覧!$P$4:$R$27,MATCH(計算過程!B2989,バックデータ一覧!$F$4:$F$27,0),MATCH(VLOOKUP(A2989,バックデータ一覧!$T$3:$U$367,2),バックデータ一覧!$P$3:$R$3,0))*10^-3</f>
        <v>5.0000000000000001E-4</v>
      </c>
    </row>
    <row r="2990" spans="1:9" x14ac:dyDescent="0.15">
      <c r="A2990" s="57">
        <v>41764</v>
      </c>
      <c r="B2990" s="9" t="s">
        <v>112</v>
      </c>
      <c r="C2990" s="83">
        <f t="shared" si="139"/>
        <v>6.4800000000000005E-3</v>
      </c>
      <c r="D2990" s="82">
        <f t="shared" si="138"/>
        <v>5.9400000000000008E-3</v>
      </c>
      <c r="E2990" s="81">
        <f t="shared" si="140"/>
        <v>5.4000000000000001E-4</v>
      </c>
      <c r="F2990" s="97">
        <f>INDEX(バックデータ一覧!$G$4:$I$27,MATCH(計算過程!B2990,バックデータ一覧!$F$4:$F$27,0),MATCH(VLOOKUP(A2990,バックデータ一覧!$T$3:$U$367,2),バックデータ一覧!$G$3:$I$3,0))*10^-3</f>
        <v>5.4000000000000001E-4</v>
      </c>
      <c r="G2990" s="97">
        <f>INDEX(バックデータ一覧!$J$4:$L$27,MATCH(計算過程!B2990,バックデータ一覧!$F$4:$F$27,0),MATCH(VLOOKUP(A2990,バックデータ一覧!$T$3:$U$367,2),バックデータ一覧!$J$3:$L$3,0))*10^-3</f>
        <v>1.08E-3</v>
      </c>
      <c r="H2990" s="97">
        <f>INDEX(バックデータ一覧!$M$4:$O$27,MATCH(計算過程!B2990,バックデータ一覧!$F$4:$F$27,0),MATCH(VLOOKUP(A2990,バックデータ一覧!$T$3:$U$367,2),バックデータ一覧!$M$3:$O$3,0))*10^-3</f>
        <v>1.6299999999999999E-3</v>
      </c>
      <c r="I2990" s="97">
        <f>INDEX(バックデータ一覧!$P$4:$R$27,MATCH(計算過程!B2990,バックデータ一覧!$F$4:$F$27,0),MATCH(VLOOKUP(A2990,バックデータ一覧!$T$3:$U$367,2),バックデータ一覧!$P$3:$R$3,0))*10^-3</f>
        <v>2.1700000000000001E-3</v>
      </c>
    </row>
    <row r="2991" spans="1:9" x14ac:dyDescent="0.15">
      <c r="A2991" s="57">
        <v>41764</v>
      </c>
      <c r="B2991" s="9" t="s">
        <v>113</v>
      </c>
      <c r="C2991" s="83">
        <f t="shared" si="139"/>
        <v>9.7300000000000008E-3</v>
      </c>
      <c r="D2991" s="82">
        <f t="shared" si="138"/>
        <v>5.9400000000000008E-3</v>
      </c>
      <c r="E2991" s="81">
        <f t="shared" si="140"/>
        <v>3.79E-3</v>
      </c>
      <c r="F2991" s="97">
        <f>INDEX(バックデータ一覧!$G$4:$I$27,MATCH(計算過程!B2991,バックデータ一覧!$F$4:$F$27,0),MATCH(VLOOKUP(A2991,バックデータ一覧!$T$3:$U$367,2),バックデータ一覧!$G$3:$I$3,0))*10^-3</f>
        <v>3.79E-3</v>
      </c>
      <c r="G2991" s="97">
        <f>INDEX(バックデータ一覧!$J$4:$L$27,MATCH(計算過程!B2991,バックデータ一覧!$F$4:$F$27,0),MATCH(VLOOKUP(A2991,バックデータ一覧!$T$3:$U$367,2),バックデータ一覧!$J$3:$L$3,0))*10^-3</f>
        <v>7.5900000000000004E-3</v>
      </c>
      <c r="H2991" s="97">
        <f>INDEX(バックデータ一覧!$M$4:$O$27,MATCH(計算過程!B2991,バックデータ一覧!$F$4:$F$27,0),MATCH(VLOOKUP(A2991,バックデータ一覧!$T$3:$U$367,2),バックデータ一覧!$M$3:$O$3,0))*10^-3</f>
        <v>1.1380000000000001E-2</v>
      </c>
      <c r="I2991" s="97">
        <f>INDEX(バックデータ一覧!$P$4:$R$27,MATCH(計算過程!B2991,バックデータ一覧!$F$4:$F$27,0),MATCH(VLOOKUP(A2991,バックデータ一覧!$T$3:$U$367,2),バックデータ一覧!$P$3:$R$3,0))*10^-3</f>
        <v>1.5180000000000001E-2</v>
      </c>
    </row>
    <row r="2992" spans="1:9" x14ac:dyDescent="0.15">
      <c r="A2992" s="57">
        <v>41764</v>
      </c>
      <c r="B2992" s="9" t="s">
        <v>114</v>
      </c>
      <c r="C2992" s="83">
        <f t="shared" si="139"/>
        <v>6.2700000000000013E-3</v>
      </c>
      <c r="D2992" s="82">
        <f t="shared" si="138"/>
        <v>5.9400000000000008E-3</v>
      </c>
      <c r="E2992" s="81">
        <f t="shared" si="140"/>
        <v>3.3E-4</v>
      </c>
      <c r="F2992" s="97">
        <f>INDEX(バックデータ一覧!$G$4:$I$27,MATCH(計算過程!B2992,バックデータ一覧!$F$4:$F$27,0),MATCH(VLOOKUP(A2992,バックデータ一覧!$T$3:$U$367,2),バックデータ一覧!$G$3:$I$3,0))*10^-3</f>
        <v>3.3E-4</v>
      </c>
      <c r="G2992" s="97">
        <f>INDEX(バックデータ一覧!$J$4:$L$27,MATCH(計算過程!B2992,バックデータ一覧!$F$4:$F$27,0),MATCH(VLOOKUP(A2992,バックデータ一覧!$T$3:$U$367,2),バックデータ一覧!$J$3:$L$3,0))*10^-3</f>
        <v>6.7000000000000002E-4</v>
      </c>
      <c r="H2992" s="97">
        <f>INDEX(バックデータ一覧!$M$4:$O$27,MATCH(計算過程!B2992,バックデータ一覧!$F$4:$F$27,0),MATCH(VLOOKUP(A2992,バックデータ一覧!$T$3:$U$367,2),バックデータ一覧!$M$3:$O$3,0))*10^-3</f>
        <v>1E-3</v>
      </c>
      <c r="I2992" s="97">
        <f>INDEX(バックデータ一覧!$P$4:$R$27,MATCH(計算過程!B2992,バックデータ一覧!$F$4:$F$27,0),MATCH(VLOOKUP(A2992,バックデータ一覧!$T$3:$U$367,2),バックデータ一覧!$P$3:$R$3,0))*10^-3</f>
        <v>1.33E-3</v>
      </c>
    </row>
    <row r="2993" spans="1:9" x14ac:dyDescent="0.15">
      <c r="A2993" s="57">
        <v>41764</v>
      </c>
      <c r="B2993" s="9" t="s">
        <v>115</v>
      </c>
      <c r="C2993" s="83">
        <f t="shared" si="139"/>
        <v>6.4800000000000005E-3</v>
      </c>
      <c r="D2993" s="82">
        <f t="shared" si="138"/>
        <v>5.9400000000000008E-3</v>
      </c>
      <c r="E2993" s="81">
        <f t="shared" si="140"/>
        <v>5.4000000000000001E-4</v>
      </c>
      <c r="F2993" s="97">
        <f>INDEX(バックデータ一覧!$G$4:$I$27,MATCH(計算過程!B2993,バックデータ一覧!$F$4:$F$27,0),MATCH(VLOOKUP(A2993,バックデータ一覧!$T$3:$U$367,2),バックデータ一覧!$G$3:$I$3,0))*10^-3</f>
        <v>5.4000000000000001E-4</v>
      </c>
      <c r="G2993" s="97">
        <f>INDEX(バックデータ一覧!$J$4:$L$27,MATCH(計算過程!B2993,バックデータ一覧!$F$4:$F$27,0),MATCH(VLOOKUP(A2993,バックデータ一覧!$T$3:$U$367,2),バックデータ一覧!$J$3:$L$3,0))*10^-3</f>
        <v>1.08E-3</v>
      </c>
      <c r="H2993" s="97">
        <f>INDEX(バックデータ一覧!$M$4:$O$27,MATCH(計算過程!B2993,バックデータ一覧!$F$4:$F$27,0),MATCH(VLOOKUP(A2993,バックデータ一覧!$T$3:$U$367,2),バックデータ一覧!$M$3:$O$3,0))*10^-3</f>
        <v>1.6299999999999999E-3</v>
      </c>
      <c r="I2993" s="97">
        <f>INDEX(バックデータ一覧!$P$4:$R$27,MATCH(計算過程!B2993,バックデータ一覧!$F$4:$F$27,0),MATCH(VLOOKUP(A2993,バックデータ一覧!$T$3:$U$367,2),バックデータ一覧!$P$3:$R$3,0))*10^-3</f>
        <v>2.1700000000000001E-3</v>
      </c>
    </row>
    <row r="2994" spans="1:9" x14ac:dyDescent="0.15">
      <c r="A2994" s="57">
        <v>41764</v>
      </c>
      <c r="B2994" s="9" t="s">
        <v>116</v>
      </c>
      <c r="C2994" s="83">
        <f t="shared" si="139"/>
        <v>6.2700000000000013E-3</v>
      </c>
      <c r="D2994" s="82">
        <f t="shared" si="138"/>
        <v>5.9400000000000008E-3</v>
      </c>
      <c r="E2994" s="81">
        <f t="shared" si="140"/>
        <v>3.3E-4</v>
      </c>
      <c r="F2994" s="97">
        <f>INDEX(バックデータ一覧!$G$4:$I$27,MATCH(計算過程!B2994,バックデータ一覧!$F$4:$F$27,0),MATCH(VLOOKUP(A2994,バックデータ一覧!$T$3:$U$367,2),バックデータ一覧!$G$3:$I$3,0))*10^-3</f>
        <v>3.3E-4</v>
      </c>
      <c r="G2994" s="97">
        <f>INDEX(バックデータ一覧!$J$4:$L$27,MATCH(計算過程!B2994,バックデータ一覧!$F$4:$F$27,0),MATCH(VLOOKUP(A2994,バックデータ一覧!$T$3:$U$367,2),バックデータ一覧!$J$3:$L$3,0))*10^-3</f>
        <v>6.7000000000000002E-4</v>
      </c>
      <c r="H2994" s="97">
        <f>INDEX(バックデータ一覧!$M$4:$O$27,MATCH(計算過程!B2994,バックデータ一覧!$F$4:$F$27,0),MATCH(VLOOKUP(A2994,バックデータ一覧!$T$3:$U$367,2),バックデータ一覧!$M$3:$O$3,0))*10^-3</f>
        <v>1E-3</v>
      </c>
      <c r="I2994" s="97">
        <f>INDEX(バックデータ一覧!$P$4:$R$27,MATCH(計算過程!B2994,バックデータ一覧!$F$4:$F$27,0),MATCH(VLOOKUP(A2994,バックデータ一覧!$T$3:$U$367,2),バックデータ一覧!$P$3:$R$3,0))*10^-3</f>
        <v>1.33E-3</v>
      </c>
    </row>
    <row r="2995" spans="1:9" x14ac:dyDescent="0.15">
      <c r="A2995" s="57">
        <v>41764</v>
      </c>
      <c r="B2995" s="9" t="s">
        <v>117</v>
      </c>
      <c r="C2995" s="83">
        <f t="shared" si="139"/>
        <v>9.3200000000000002E-3</v>
      </c>
      <c r="D2995" s="82">
        <f t="shared" si="138"/>
        <v>5.9400000000000008E-3</v>
      </c>
      <c r="E2995" s="81">
        <f t="shared" si="140"/>
        <v>3.3799999999999998E-3</v>
      </c>
      <c r="F2995" s="97">
        <f>INDEX(バックデータ一覧!$G$4:$I$27,MATCH(計算過程!B2995,バックデータ一覧!$F$4:$F$27,0),MATCH(VLOOKUP(A2995,バックデータ一覧!$T$3:$U$367,2),バックデータ一覧!$G$3:$I$3,0))*10^-3</f>
        <v>3.3799999999999998E-3</v>
      </c>
      <c r="G2995" s="97">
        <f>INDEX(バックデータ一覧!$J$4:$L$27,MATCH(計算過程!B2995,バックデータ一覧!$F$4:$F$27,0),MATCH(VLOOKUP(A2995,バックデータ一覧!$T$3:$U$367,2),バックデータ一覧!$J$3:$L$3,0))*10^-3</f>
        <v>6.7499999999999999E-3</v>
      </c>
      <c r="H2995" s="97">
        <f>INDEX(バックデータ一覧!$M$4:$O$27,MATCH(計算過程!B2995,バックデータ一覧!$F$4:$F$27,0),MATCH(VLOOKUP(A2995,バックデータ一覧!$T$3:$U$367,2),バックデータ一覧!$M$3:$O$3,0))*10^-3</f>
        <v>1.0130000000000002E-2</v>
      </c>
      <c r="I2995" s="97">
        <f>INDEX(バックデータ一覧!$P$4:$R$27,MATCH(計算過程!B2995,バックデータ一覧!$F$4:$F$27,0),MATCH(VLOOKUP(A2995,バックデータ一覧!$T$3:$U$367,2),バックデータ一覧!$P$3:$R$3,0))*10^-3</f>
        <v>1.3509999999999999E-2</v>
      </c>
    </row>
    <row r="2996" spans="1:9" x14ac:dyDescent="0.15">
      <c r="A2996" s="57">
        <v>41764</v>
      </c>
      <c r="B2996" s="9" t="s">
        <v>118</v>
      </c>
      <c r="C2996" s="83">
        <f t="shared" si="139"/>
        <v>6.2700000000000013E-3</v>
      </c>
      <c r="D2996" s="82">
        <f t="shared" si="138"/>
        <v>5.9400000000000008E-3</v>
      </c>
      <c r="E2996" s="81">
        <f t="shared" si="140"/>
        <v>3.3E-4</v>
      </c>
      <c r="F2996" s="97">
        <f>INDEX(バックデータ一覧!$G$4:$I$27,MATCH(計算過程!B2996,バックデータ一覧!$F$4:$F$27,0),MATCH(VLOOKUP(A2996,バックデータ一覧!$T$3:$U$367,2),バックデータ一覧!$G$3:$I$3,0))*10^-3</f>
        <v>3.3E-4</v>
      </c>
      <c r="G2996" s="97">
        <f>INDEX(バックデータ一覧!$J$4:$L$27,MATCH(計算過程!B2996,バックデータ一覧!$F$4:$F$27,0),MATCH(VLOOKUP(A2996,バックデータ一覧!$T$3:$U$367,2),バックデータ一覧!$J$3:$L$3,0))*10^-3</f>
        <v>6.7000000000000002E-4</v>
      </c>
      <c r="H2996" s="97">
        <f>INDEX(バックデータ一覧!$M$4:$O$27,MATCH(計算過程!B2996,バックデータ一覧!$F$4:$F$27,0),MATCH(VLOOKUP(A2996,バックデータ一覧!$T$3:$U$367,2),バックデータ一覧!$M$3:$O$3,0))*10^-3</f>
        <v>1E-3</v>
      </c>
      <c r="I2996" s="97">
        <f>INDEX(バックデータ一覧!$P$4:$R$27,MATCH(計算過程!B2996,バックデータ一覧!$F$4:$F$27,0),MATCH(VLOOKUP(A2996,バックデータ一覧!$T$3:$U$367,2),バックデータ一覧!$P$3:$R$3,0))*10^-3</f>
        <v>1.33E-3</v>
      </c>
    </row>
    <row r="2997" spans="1:9" x14ac:dyDescent="0.15">
      <c r="A2997" s="57">
        <v>41764</v>
      </c>
      <c r="B2997" s="9" t="s">
        <v>119</v>
      </c>
      <c r="C2997" s="83">
        <f t="shared" si="139"/>
        <v>6.0700000000000007E-3</v>
      </c>
      <c r="D2997" s="82">
        <f t="shared" si="138"/>
        <v>5.9400000000000008E-3</v>
      </c>
      <c r="E2997" s="81">
        <f t="shared" si="140"/>
        <v>1.3000000000000002E-4</v>
      </c>
      <c r="F2997" s="97">
        <f>INDEX(バックデータ一覧!$G$4:$I$27,MATCH(計算過程!B2997,バックデータ一覧!$F$4:$F$27,0),MATCH(VLOOKUP(A2997,バックデータ一覧!$T$3:$U$367,2),バックデータ一覧!$G$3:$I$3,0))*10^-3</f>
        <v>1.3000000000000002E-4</v>
      </c>
      <c r="G2997" s="97">
        <f>INDEX(バックデータ一覧!$J$4:$L$27,MATCH(計算過程!B2997,バックデータ一覧!$F$4:$F$27,0),MATCH(VLOOKUP(A2997,バックデータ一覧!$T$3:$U$367,2),バックデータ一覧!$J$3:$L$3,0))*10^-3</f>
        <v>2.5000000000000001E-4</v>
      </c>
      <c r="H2997" s="97">
        <f>INDEX(バックデータ一覧!$M$4:$O$27,MATCH(計算過程!B2997,バックデータ一覧!$F$4:$F$27,0),MATCH(VLOOKUP(A2997,バックデータ一覧!$T$3:$U$367,2),バックデータ一覧!$M$3:$O$3,0))*10^-3</f>
        <v>3.8000000000000002E-4</v>
      </c>
      <c r="I2997" s="97">
        <f>INDEX(バックデータ一覧!$P$4:$R$27,MATCH(計算過程!B2997,バックデータ一覧!$F$4:$F$27,0),MATCH(VLOOKUP(A2997,バックデータ一覧!$T$3:$U$367,2),バックデータ一覧!$P$3:$R$3,0))*10^-3</f>
        <v>5.0000000000000001E-4</v>
      </c>
    </row>
    <row r="2998" spans="1:9" x14ac:dyDescent="0.15">
      <c r="A2998" s="57">
        <v>41764</v>
      </c>
      <c r="B2998" s="9" t="s">
        <v>120</v>
      </c>
      <c r="C2998" s="83">
        <f t="shared" si="139"/>
        <v>6.0700000000000007E-3</v>
      </c>
      <c r="D2998" s="82">
        <f t="shared" si="138"/>
        <v>5.9400000000000008E-3</v>
      </c>
      <c r="E2998" s="81">
        <f t="shared" si="140"/>
        <v>1.3000000000000002E-4</v>
      </c>
      <c r="F2998" s="97">
        <f>INDEX(バックデータ一覧!$G$4:$I$27,MATCH(計算過程!B2998,バックデータ一覧!$F$4:$F$27,0),MATCH(VLOOKUP(A2998,バックデータ一覧!$T$3:$U$367,2),バックデータ一覧!$G$3:$I$3,0))*10^-3</f>
        <v>1.3000000000000002E-4</v>
      </c>
      <c r="G2998" s="97">
        <f>INDEX(バックデータ一覧!$J$4:$L$27,MATCH(計算過程!B2998,バックデータ一覧!$F$4:$F$27,0),MATCH(VLOOKUP(A2998,バックデータ一覧!$T$3:$U$367,2),バックデータ一覧!$J$3:$L$3,0))*10^-3</f>
        <v>2.5000000000000001E-4</v>
      </c>
      <c r="H2998" s="97">
        <f>INDEX(バックデータ一覧!$M$4:$O$27,MATCH(計算過程!B2998,バックデータ一覧!$F$4:$F$27,0),MATCH(VLOOKUP(A2998,バックデータ一覧!$T$3:$U$367,2),バックデータ一覧!$M$3:$O$3,0))*10^-3</f>
        <v>3.8000000000000002E-4</v>
      </c>
      <c r="I2998" s="97">
        <f>INDEX(バックデータ一覧!$P$4:$R$27,MATCH(計算過程!B2998,バックデータ一覧!$F$4:$F$27,0),MATCH(VLOOKUP(A2998,バックデータ一覧!$T$3:$U$367,2),バックデータ一覧!$P$3:$R$3,0))*10^-3</f>
        <v>5.0000000000000001E-4</v>
      </c>
    </row>
    <row r="2999" spans="1:9" x14ac:dyDescent="0.15">
      <c r="A2999" s="57">
        <v>41764</v>
      </c>
      <c r="B2999" s="9" t="s">
        <v>121</v>
      </c>
      <c r="C2999" s="83">
        <f t="shared" si="139"/>
        <v>6.4800000000000005E-3</v>
      </c>
      <c r="D2999" s="82">
        <f t="shared" si="138"/>
        <v>5.9400000000000008E-3</v>
      </c>
      <c r="E2999" s="81">
        <f t="shared" si="140"/>
        <v>5.4000000000000001E-4</v>
      </c>
      <c r="F2999" s="97">
        <f>INDEX(バックデータ一覧!$G$4:$I$27,MATCH(計算過程!B2999,バックデータ一覧!$F$4:$F$27,0),MATCH(VLOOKUP(A2999,バックデータ一覧!$T$3:$U$367,2),バックデータ一覧!$G$3:$I$3,0))*10^-3</f>
        <v>5.4000000000000001E-4</v>
      </c>
      <c r="G2999" s="97">
        <f>INDEX(バックデータ一覧!$J$4:$L$27,MATCH(計算過程!B2999,バックデータ一覧!$F$4:$F$27,0),MATCH(VLOOKUP(A2999,バックデータ一覧!$T$3:$U$367,2),バックデータ一覧!$J$3:$L$3,0))*10^-3</f>
        <v>1.08E-3</v>
      </c>
      <c r="H2999" s="97">
        <f>INDEX(バックデータ一覧!$M$4:$O$27,MATCH(計算過程!B2999,バックデータ一覧!$F$4:$F$27,0),MATCH(VLOOKUP(A2999,バックデータ一覧!$T$3:$U$367,2),バックデータ一覧!$M$3:$O$3,0))*10^-3</f>
        <v>1.6299999999999999E-3</v>
      </c>
      <c r="I2999" s="97">
        <f>INDEX(バックデータ一覧!$P$4:$R$27,MATCH(計算過程!B2999,バックデータ一覧!$F$4:$F$27,0),MATCH(VLOOKUP(A2999,バックデータ一覧!$T$3:$U$367,2),バックデータ一覧!$P$3:$R$3,0))*10^-3</f>
        <v>2.1700000000000001E-3</v>
      </c>
    </row>
    <row r="3000" spans="1:9" x14ac:dyDescent="0.15">
      <c r="A3000" s="57">
        <v>41764</v>
      </c>
      <c r="B3000" s="9" t="s">
        <v>122</v>
      </c>
      <c r="C3000" s="83">
        <f t="shared" si="139"/>
        <v>1.2360000000000001E-2</v>
      </c>
      <c r="D3000" s="82">
        <f t="shared" si="138"/>
        <v>5.9400000000000008E-3</v>
      </c>
      <c r="E3000" s="81">
        <f t="shared" si="140"/>
        <v>6.4200000000000004E-3</v>
      </c>
      <c r="F3000" s="97">
        <f>INDEX(バックデータ一覧!$G$4:$I$27,MATCH(計算過程!B3000,バックデータ一覧!$F$4:$F$27,0),MATCH(VLOOKUP(A3000,バックデータ一覧!$T$3:$U$367,2),バックデータ一覧!$G$3:$I$3,0))*10^-3</f>
        <v>6.4200000000000004E-3</v>
      </c>
      <c r="G3000" s="97">
        <f>INDEX(バックデータ一覧!$J$4:$L$27,MATCH(計算過程!B3000,バックデータ一覧!$F$4:$F$27,0),MATCH(VLOOKUP(A3000,バックデータ一覧!$T$3:$U$367,2),バックデータ一覧!$J$3:$L$3,0))*10^-3</f>
        <v>1.2840000000000001E-2</v>
      </c>
      <c r="H3000" s="97">
        <f>INDEX(バックデータ一覧!$M$4:$O$27,MATCH(計算過程!B3000,バックデータ一覧!$F$4:$F$27,0),MATCH(VLOOKUP(A3000,バックデータ一覧!$T$3:$U$367,2),バックデータ一覧!$M$3:$O$3,0))*10^-3</f>
        <v>1.9260000000000003E-2</v>
      </c>
      <c r="I3000" s="97">
        <f>INDEX(バックデータ一覧!$P$4:$R$27,MATCH(計算過程!B3000,バックデータ一覧!$F$4:$F$27,0),MATCH(VLOOKUP(A3000,バックデータ一覧!$T$3:$U$367,2),バックデータ一覧!$P$3:$R$3,0))*10^-3</f>
        <v>2.5680000000000001E-2</v>
      </c>
    </row>
    <row r="3001" spans="1:9" x14ac:dyDescent="0.15">
      <c r="A3001" s="57">
        <v>41764</v>
      </c>
      <c r="B3001" s="9" t="s">
        <v>123</v>
      </c>
      <c r="C3001" s="83">
        <f t="shared" si="139"/>
        <v>1.2360000000000001E-2</v>
      </c>
      <c r="D3001" s="82">
        <f t="shared" si="138"/>
        <v>5.9400000000000008E-3</v>
      </c>
      <c r="E3001" s="81">
        <f t="shared" si="140"/>
        <v>6.4200000000000004E-3</v>
      </c>
      <c r="F3001" s="97">
        <f>INDEX(バックデータ一覧!$G$4:$I$27,MATCH(計算過程!B3001,バックデータ一覧!$F$4:$F$27,0),MATCH(VLOOKUP(A3001,バックデータ一覧!$T$3:$U$367,2),バックデータ一覧!$G$3:$I$3,0))*10^-3</f>
        <v>6.4200000000000004E-3</v>
      </c>
      <c r="G3001" s="97">
        <f>INDEX(バックデータ一覧!$J$4:$L$27,MATCH(計算過程!B3001,バックデータ一覧!$F$4:$F$27,0),MATCH(VLOOKUP(A3001,バックデータ一覧!$T$3:$U$367,2),バックデータ一覧!$J$3:$L$3,0))*10^-3</f>
        <v>1.2840000000000001E-2</v>
      </c>
      <c r="H3001" s="97">
        <f>INDEX(バックデータ一覧!$M$4:$O$27,MATCH(計算過程!B3001,バックデータ一覧!$F$4:$F$27,0),MATCH(VLOOKUP(A3001,バックデータ一覧!$T$3:$U$367,2),バックデータ一覧!$M$3:$O$3,0))*10^-3</f>
        <v>1.9260000000000003E-2</v>
      </c>
      <c r="I3001" s="97">
        <f>INDEX(バックデータ一覧!$P$4:$R$27,MATCH(計算過程!B3001,バックデータ一覧!$F$4:$F$27,0),MATCH(VLOOKUP(A3001,バックデータ一覧!$T$3:$U$367,2),バックデータ一覧!$P$3:$R$3,0))*10^-3</f>
        <v>2.5680000000000001E-2</v>
      </c>
    </row>
    <row r="3002" spans="1:9" x14ac:dyDescent="0.15">
      <c r="A3002" s="57">
        <v>41764</v>
      </c>
      <c r="B3002" s="9" t="s">
        <v>124</v>
      </c>
      <c r="C3002" s="83">
        <f t="shared" si="139"/>
        <v>6.0700000000000007E-3</v>
      </c>
      <c r="D3002" s="82">
        <f t="shared" si="138"/>
        <v>5.9400000000000008E-3</v>
      </c>
      <c r="E3002" s="81">
        <f t="shared" si="140"/>
        <v>1.3000000000000002E-4</v>
      </c>
      <c r="F3002" s="97">
        <f>INDEX(バックデータ一覧!$G$4:$I$27,MATCH(計算過程!B3002,バックデータ一覧!$F$4:$F$27,0),MATCH(VLOOKUP(A3002,バックデータ一覧!$T$3:$U$367,2),バックデータ一覧!$G$3:$I$3,0))*10^-3</f>
        <v>1.3000000000000002E-4</v>
      </c>
      <c r="G3002" s="97">
        <f>INDEX(バックデータ一覧!$J$4:$L$27,MATCH(計算過程!B3002,バックデータ一覧!$F$4:$F$27,0),MATCH(VLOOKUP(A3002,バックデータ一覧!$T$3:$U$367,2),バックデータ一覧!$J$3:$L$3,0))*10^-3</f>
        <v>2.5000000000000001E-4</v>
      </c>
      <c r="H3002" s="97">
        <f>INDEX(バックデータ一覧!$M$4:$O$27,MATCH(計算過程!B3002,バックデータ一覧!$F$4:$F$27,0),MATCH(VLOOKUP(A3002,バックデータ一覧!$T$3:$U$367,2),バックデータ一覧!$M$3:$O$3,0))*10^-3</f>
        <v>3.8000000000000002E-4</v>
      </c>
      <c r="I3002" s="97">
        <f>INDEX(バックデータ一覧!$P$4:$R$27,MATCH(計算過程!B3002,バックデータ一覧!$F$4:$F$27,0),MATCH(VLOOKUP(A3002,バックデータ一覧!$T$3:$U$367,2),バックデータ一覧!$P$3:$R$3,0))*10^-3</f>
        <v>5.0000000000000001E-4</v>
      </c>
    </row>
    <row r="3003" spans="1:9" x14ac:dyDescent="0.15">
      <c r="A3003" s="57">
        <v>41764</v>
      </c>
      <c r="B3003" s="9" t="s">
        <v>125</v>
      </c>
      <c r="C3003" s="83">
        <f t="shared" si="139"/>
        <v>6.2700000000000013E-3</v>
      </c>
      <c r="D3003" s="82">
        <f t="shared" si="138"/>
        <v>5.9400000000000008E-3</v>
      </c>
      <c r="E3003" s="81">
        <f t="shared" si="140"/>
        <v>3.3E-4</v>
      </c>
      <c r="F3003" s="97">
        <f>INDEX(バックデータ一覧!$G$4:$I$27,MATCH(計算過程!B3003,バックデータ一覧!$F$4:$F$27,0),MATCH(VLOOKUP(A3003,バックデータ一覧!$T$3:$U$367,2),バックデータ一覧!$G$3:$I$3,0))*10^-3</f>
        <v>3.3E-4</v>
      </c>
      <c r="G3003" s="97">
        <f>INDEX(バックデータ一覧!$J$4:$L$27,MATCH(計算過程!B3003,バックデータ一覧!$F$4:$F$27,0),MATCH(VLOOKUP(A3003,バックデータ一覧!$T$3:$U$367,2),バックデータ一覧!$J$3:$L$3,0))*10^-3</f>
        <v>6.7000000000000002E-4</v>
      </c>
      <c r="H3003" s="97">
        <f>INDEX(バックデータ一覧!$M$4:$O$27,MATCH(計算過程!B3003,バックデータ一覧!$F$4:$F$27,0),MATCH(VLOOKUP(A3003,バックデータ一覧!$T$3:$U$367,2),バックデータ一覧!$M$3:$O$3,0))*10^-3</f>
        <v>1E-3</v>
      </c>
      <c r="I3003" s="97">
        <f>INDEX(バックデータ一覧!$P$4:$R$27,MATCH(計算過程!B3003,バックデータ一覧!$F$4:$F$27,0),MATCH(VLOOKUP(A3003,バックデータ一覧!$T$3:$U$367,2),バックデータ一覧!$P$3:$R$3,0))*10^-3</f>
        <v>1.33E-3</v>
      </c>
    </row>
    <row r="3004" spans="1:9" x14ac:dyDescent="0.15">
      <c r="A3004" s="57">
        <v>41764</v>
      </c>
      <c r="B3004" s="9" t="s">
        <v>126</v>
      </c>
      <c r="C3004" s="83">
        <f t="shared" si="139"/>
        <v>1.2220000000000002E-2</v>
      </c>
      <c r="D3004" s="82">
        <f t="shared" si="138"/>
        <v>5.9400000000000008E-3</v>
      </c>
      <c r="E3004" s="81">
        <f t="shared" si="140"/>
        <v>6.28E-3</v>
      </c>
      <c r="F3004" s="97">
        <f>INDEX(バックデータ一覧!$G$4:$I$27,MATCH(計算過程!B3004,バックデータ一覧!$F$4:$F$27,0),MATCH(VLOOKUP(A3004,バックデータ一覧!$T$3:$U$367,2),バックデータ一覧!$G$3:$I$3,0))*10^-3</f>
        <v>6.28E-3</v>
      </c>
      <c r="G3004" s="97">
        <f>INDEX(バックデータ一覧!$J$4:$L$27,MATCH(計算過程!B3004,バックデータ一覧!$F$4:$F$27,0),MATCH(VLOOKUP(A3004,バックデータ一覧!$T$3:$U$367,2),バックデータ一覧!$J$3:$L$3,0))*10^-3</f>
        <v>1.256E-2</v>
      </c>
      <c r="H3004" s="97">
        <f>INDEX(バックデータ一覧!$M$4:$O$27,MATCH(計算過程!B3004,バックデータ一覧!$F$4:$F$27,0),MATCH(VLOOKUP(A3004,バックデータ一覧!$T$3:$U$367,2),バックデータ一覧!$M$3:$O$3,0))*10^-3</f>
        <v>1.8839999999999999E-2</v>
      </c>
      <c r="I3004" s="97">
        <f>INDEX(バックデータ一覧!$P$4:$R$27,MATCH(計算過程!B3004,バックデータ一覧!$F$4:$F$27,0),MATCH(VLOOKUP(A3004,バックデータ一覧!$T$3:$U$367,2),バックデータ一覧!$P$3:$R$3,0))*10^-3</f>
        <v>2.512E-2</v>
      </c>
    </row>
    <row r="3005" spans="1:9" x14ac:dyDescent="0.15">
      <c r="A3005" s="57">
        <v>41764</v>
      </c>
      <c r="B3005" s="9" t="s">
        <v>127</v>
      </c>
      <c r="C3005" s="83">
        <f t="shared" si="139"/>
        <v>1.243E-2</v>
      </c>
      <c r="D3005" s="82">
        <f t="shared" si="138"/>
        <v>5.9400000000000008E-3</v>
      </c>
      <c r="E3005" s="81">
        <f t="shared" si="140"/>
        <v>6.4900000000000001E-3</v>
      </c>
      <c r="F3005" s="97">
        <f>INDEX(バックデータ一覧!$G$4:$I$27,MATCH(計算過程!B3005,バックデータ一覧!$F$4:$F$27,0),MATCH(VLOOKUP(A3005,バックデータ一覧!$T$3:$U$367,2),バックデータ一覧!$G$3:$I$3,0))*10^-3</f>
        <v>6.4900000000000001E-3</v>
      </c>
      <c r="G3005" s="97">
        <f>INDEX(バックデータ一覧!$J$4:$L$27,MATCH(計算過程!B3005,バックデータ一覧!$F$4:$F$27,0),MATCH(VLOOKUP(A3005,バックデータ一覧!$T$3:$U$367,2),バックデータ一覧!$J$3:$L$3,0))*10^-3</f>
        <v>1.298E-2</v>
      </c>
      <c r="H3005" s="97">
        <f>INDEX(バックデータ一覧!$M$4:$O$27,MATCH(計算過程!B3005,バックデータ一覧!$F$4:$F$27,0),MATCH(VLOOKUP(A3005,バックデータ一覧!$T$3:$U$367,2),バックデータ一覧!$M$3:$O$3,0))*10^-3</f>
        <v>1.9469999999999998E-2</v>
      </c>
      <c r="I3005" s="97">
        <f>INDEX(バックデータ一覧!$P$4:$R$27,MATCH(計算過程!B3005,バックデータ一覧!$F$4:$F$27,0),MATCH(VLOOKUP(A3005,バックデータ一覧!$T$3:$U$367,2),バックデータ一覧!$P$3:$R$3,0))*10^-3</f>
        <v>2.5950000000000001E-2</v>
      </c>
    </row>
    <row r="3006" spans="1:9" x14ac:dyDescent="0.15">
      <c r="A3006" s="57">
        <v>41764</v>
      </c>
      <c r="B3006" s="9" t="s">
        <v>128</v>
      </c>
      <c r="C3006" s="83">
        <f t="shared" si="139"/>
        <v>9.2500000000000013E-3</v>
      </c>
      <c r="D3006" s="82">
        <f t="shared" si="138"/>
        <v>5.9400000000000008E-3</v>
      </c>
      <c r="E3006" s="81">
        <f t="shared" si="140"/>
        <v>3.31E-3</v>
      </c>
      <c r="F3006" s="97">
        <f>INDEX(バックデータ一覧!$G$4:$I$27,MATCH(計算過程!B3006,バックデータ一覧!$F$4:$F$27,0),MATCH(VLOOKUP(A3006,バックデータ一覧!$T$3:$U$367,2),バックデータ一覧!$G$3:$I$3,0))*10^-3</f>
        <v>3.31E-3</v>
      </c>
      <c r="G3006" s="97">
        <f>INDEX(バックデータ一覧!$J$4:$L$27,MATCH(計算過程!B3006,バックデータ一覧!$F$4:$F$27,0),MATCH(VLOOKUP(A3006,バックデータ一覧!$T$3:$U$367,2),バックデータ一覧!$J$3:$L$3,0))*10^-3</f>
        <v>6.6100000000000004E-3</v>
      </c>
      <c r="H3006" s="97">
        <f>INDEX(バックデータ一覧!$M$4:$O$27,MATCH(計算過程!B3006,バックデータ一覧!$F$4:$F$27,0),MATCH(VLOOKUP(A3006,バックデータ一覧!$T$3:$U$367,2),バックデータ一覧!$M$3:$O$3,0))*10^-3</f>
        <v>9.92E-3</v>
      </c>
      <c r="I3006" s="97">
        <f>INDEX(バックデータ一覧!$P$4:$R$27,MATCH(計算過程!B3006,バックデータ一覧!$F$4:$F$27,0),MATCH(VLOOKUP(A3006,バックデータ一覧!$T$3:$U$367,2),バックデータ一覧!$P$3:$R$3,0))*10^-3</f>
        <v>1.323E-2</v>
      </c>
    </row>
    <row r="3007" spans="1:9" x14ac:dyDescent="0.15">
      <c r="A3007" s="57">
        <v>41765</v>
      </c>
      <c r="B3007" s="9" t="s">
        <v>105</v>
      </c>
      <c r="C3007" s="83">
        <f t="shared" si="139"/>
        <v>6.0700000000000007E-3</v>
      </c>
      <c r="D3007" s="82">
        <f t="shared" si="138"/>
        <v>5.9400000000000008E-3</v>
      </c>
      <c r="E3007" s="81">
        <f t="shared" si="140"/>
        <v>1.2999999999999999E-4</v>
      </c>
      <c r="F3007" s="97">
        <f>INDEX(バックデータ一覧!$G$4:$I$27,MATCH(計算過程!B3007,バックデータ一覧!$F$4:$F$27,0),MATCH(VLOOKUP(A3007,バックデータ一覧!$T$3:$U$367,2),バックデータ一覧!$G$3:$I$3,0))*10^-3</f>
        <v>1.2999999999999999E-4</v>
      </c>
      <c r="G3007" s="97">
        <f>INDEX(バックデータ一覧!$J$4:$L$27,MATCH(計算過程!B3007,バックデータ一覧!$F$4:$F$27,0),MATCH(VLOOKUP(A3007,バックデータ一覧!$T$3:$U$367,2),バックデータ一覧!$J$3:$L$3,0))*10^-3</f>
        <v>2.5000000000000001E-4</v>
      </c>
      <c r="H3007" s="97">
        <f>INDEX(バックデータ一覧!$M$4:$O$27,MATCH(計算過程!B3007,バックデータ一覧!$F$4:$F$27,0),MATCH(VLOOKUP(A3007,バックデータ一覧!$T$3:$U$367,2),バックデータ一覧!$M$3:$O$3,0))*10^-3</f>
        <v>3.8000000000000002E-4</v>
      </c>
      <c r="I3007" s="97">
        <f>INDEX(バックデータ一覧!$P$4:$R$27,MATCH(計算過程!B3007,バックデータ一覧!$F$4:$F$27,0),MATCH(VLOOKUP(A3007,バックデータ一覧!$T$3:$U$367,2),バックデータ一覧!$P$3:$R$3,0))*10^-3</f>
        <v>5.0000000000000001E-4</v>
      </c>
    </row>
    <row r="3008" spans="1:9" x14ac:dyDescent="0.15">
      <c r="A3008" s="57">
        <v>41765</v>
      </c>
      <c r="B3008" s="9" t="s">
        <v>106</v>
      </c>
      <c r="C3008" s="83">
        <f t="shared" si="139"/>
        <v>6.0700000000000007E-3</v>
      </c>
      <c r="D3008" s="82">
        <f t="shared" si="138"/>
        <v>5.9400000000000008E-3</v>
      </c>
      <c r="E3008" s="81">
        <f t="shared" si="140"/>
        <v>1.2999999999999999E-4</v>
      </c>
      <c r="F3008" s="97">
        <f>INDEX(バックデータ一覧!$G$4:$I$27,MATCH(計算過程!B3008,バックデータ一覧!$F$4:$F$27,0),MATCH(VLOOKUP(A3008,バックデータ一覧!$T$3:$U$367,2),バックデータ一覧!$G$3:$I$3,0))*10^-3</f>
        <v>1.2999999999999999E-4</v>
      </c>
      <c r="G3008" s="97">
        <f>INDEX(バックデータ一覧!$J$4:$L$27,MATCH(計算過程!B3008,バックデータ一覧!$F$4:$F$27,0),MATCH(VLOOKUP(A3008,バックデータ一覧!$T$3:$U$367,2),バックデータ一覧!$J$3:$L$3,0))*10^-3</f>
        <v>2.5000000000000001E-4</v>
      </c>
      <c r="H3008" s="97">
        <f>INDEX(バックデータ一覧!$M$4:$O$27,MATCH(計算過程!B3008,バックデータ一覧!$F$4:$F$27,0),MATCH(VLOOKUP(A3008,バックデータ一覧!$T$3:$U$367,2),バックデータ一覧!$M$3:$O$3,0))*10^-3</f>
        <v>3.8000000000000002E-4</v>
      </c>
      <c r="I3008" s="97">
        <f>INDEX(バックデータ一覧!$P$4:$R$27,MATCH(計算過程!B3008,バックデータ一覧!$F$4:$F$27,0),MATCH(VLOOKUP(A3008,バックデータ一覧!$T$3:$U$367,2),バックデータ一覧!$P$3:$R$3,0))*10^-3</f>
        <v>5.0000000000000001E-4</v>
      </c>
    </row>
    <row r="3009" spans="1:9" x14ac:dyDescent="0.15">
      <c r="A3009" s="57">
        <v>41765</v>
      </c>
      <c r="B3009" s="9" t="s">
        <v>107</v>
      </c>
      <c r="C3009" s="83">
        <f t="shared" si="139"/>
        <v>6.0700000000000007E-3</v>
      </c>
      <c r="D3009" s="82">
        <f t="shared" si="138"/>
        <v>5.9400000000000008E-3</v>
      </c>
      <c r="E3009" s="81">
        <f t="shared" si="140"/>
        <v>1.3000000000000002E-4</v>
      </c>
      <c r="F3009" s="97">
        <f>INDEX(バックデータ一覧!$G$4:$I$27,MATCH(計算過程!B3009,バックデータ一覧!$F$4:$F$27,0),MATCH(VLOOKUP(A3009,バックデータ一覧!$T$3:$U$367,2),バックデータ一覧!$G$3:$I$3,0))*10^-3</f>
        <v>1.3000000000000002E-4</v>
      </c>
      <c r="G3009" s="97">
        <f>INDEX(バックデータ一覧!$J$4:$L$27,MATCH(計算過程!B3009,バックデータ一覧!$F$4:$F$27,0),MATCH(VLOOKUP(A3009,バックデータ一覧!$T$3:$U$367,2),バックデータ一覧!$J$3:$L$3,0))*10^-3</f>
        <v>2.5000000000000001E-4</v>
      </c>
      <c r="H3009" s="97">
        <f>INDEX(バックデータ一覧!$M$4:$O$27,MATCH(計算過程!B3009,バックデータ一覧!$F$4:$F$27,0),MATCH(VLOOKUP(A3009,バックデータ一覧!$T$3:$U$367,2),バックデータ一覧!$M$3:$O$3,0))*10^-3</f>
        <v>3.8000000000000002E-4</v>
      </c>
      <c r="I3009" s="97">
        <f>INDEX(バックデータ一覧!$P$4:$R$27,MATCH(計算過程!B3009,バックデータ一覧!$F$4:$F$27,0),MATCH(VLOOKUP(A3009,バックデータ一覧!$T$3:$U$367,2),バックデータ一覧!$P$3:$R$3,0))*10^-3</f>
        <v>5.0000000000000001E-4</v>
      </c>
    </row>
    <row r="3010" spans="1:9" x14ac:dyDescent="0.15">
      <c r="A3010" s="57">
        <v>41765</v>
      </c>
      <c r="B3010" s="9" t="s">
        <v>108</v>
      </c>
      <c r="C3010" s="83">
        <f t="shared" si="139"/>
        <v>6.0700000000000007E-3</v>
      </c>
      <c r="D3010" s="82">
        <f t="shared" si="138"/>
        <v>5.9400000000000008E-3</v>
      </c>
      <c r="E3010" s="81">
        <f t="shared" si="140"/>
        <v>1.3000000000000002E-4</v>
      </c>
      <c r="F3010" s="97">
        <f>INDEX(バックデータ一覧!$G$4:$I$27,MATCH(計算過程!B3010,バックデータ一覧!$F$4:$F$27,0),MATCH(VLOOKUP(A3010,バックデータ一覧!$T$3:$U$367,2),バックデータ一覧!$G$3:$I$3,0))*10^-3</f>
        <v>1.3000000000000002E-4</v>
      </c>
      <c r="G3010" s="97">
        <f>INDEX(バックデータ一覧!$J$4:$L$27,MATCH(計算過程!B3010,バックデータ一覧!$F$4:$F$27,0),MATCH(VLOOKUP(A3010,バックデータ一覧!$T$3:$U$367,2),バックデータ一覧!$J$3:$L$3,0))*10^-3</f>
        <v>2.5000000000000001E-4</v>
      </c>
      <c r="H3010" s="97">
        <f>INDEX(バックデータ一覧!$M$4:$O$27,MATCH(計算過程!B3010,バックデータ一覧!$F$4:$F$27,0),MATCH(VLOOKUP(A3010,バックデータ一覧!$T$3:$U$367,2),バックデータ一覧!$M$3:$O$3,0))*10^-3</f>
        <v>3.8000000000000002E-4</v>
      </c>
      <c r="I3010" s="97">
        <f>INDEX(バックデータ一覧!$P$4:$R$27,MATCH(計算過程!B3010,バックデータ一覧!$F$4:$F$27,0),MATCH(VLOOKUP(A3010,バックデータ一覧!$T$3:$U$367,2),バックデータ一覧!$P$3:$R$3,0))*10^-3</f>
        <v>5.0000000000000001E-4</v>
      </c>
    </row>
    <row r="3011" spans="1:9" x14ac:dyDescent="0.15">
      <c r="A3011" s="57">
        <v>41765</v>
      </c>
      <c r="B3011" s="9" t="s">
        <v>109</v>
      </c>
      <c r="C3011" s="83">
        <f t="shared" si="139"/>
        <v>6.0700000000000007E-3</v>
      </c>
      <c r="D3011" s="82">
        <f t="shared" si="138"/>
        <v>5.9400000000000008E-3</v>
      </c>
      <c r="E3011" s="81">
        <f t="shared" si="140"/>
        <v>1.3000000000000002E-4</v>
      </c>
      <c r="F3011" s="97">
        <f>INDEX(バックデータ一覧!$G$4:$I$27,MATCH(計算過程!B3011,バックデータ一覧!$F$4:$F$27,0),MATCH(VLOOKUP(A3011,バックデータ一覧!$T$3:$U$367,2),バックデータ一覧!$G$3:$I$3,0))*10^-3</f>
        <v>1.3000000000000002E-4</v>
      </c>
      <c r="G3011" s="97">
        <f>INDEX(バックデータ一覧!$J$4:$L$27,MATCH(計算過程!B3011,バックデータ一覧!$F$4:$F$27,0),MATCH(VLOOKUP(A3011,バックデータ一覧!$T$3:$U$367,2),バックデータ一覧!$J$3:$L$3,0))*10^-3</f>
        <v>2.5000000000000001E-4</v>
      </c>
      <c r="H3011" s="97">
        <f>INDEX(バックデータ一覧!$M$4:$O$27,MATCH(計算過程!B3011,バックデータ一覧!$F$4:$F$27,0),MATCH(VLOOKUP(A3011,バックデータ一覧!$T$3:$U$367,2),バックデータ一覧!$M$3:$O$3,0))*10^-3</f>
        <v>3.8000000000000002E-4</v>
      </c>
      <c r="I3011" s="97">
        <f>INDEX(バックデータ一覧!$P$4:$R$27,MATCH(計算過程!B3011,バックデータ一覧!$F$4:$F$27,0),MATCH(VLOOKUP(A3011,バックデータ一覧!$T$3:$U$367,2),バックデータ一覧!$P$3:$R$3,0))*10^-3</f>
        <v>5.0000000000000001E-4</v>
      </c>
    </row>
    <row r="3012" spans="1:9" x14ac:dyDescent="0.15">
      <c r="A3012" s="57">
        <v>41765</v>
      </c>
      <c r="B3012" s="9" t="s">
        <v>110</v>
      </c>
      <c r="C3012" s="83">
        <f t="shared" si="139"/>
        <v>6.0700000000000007E-3</v>
      </c>
      <c r="D3012" s="82">
        <f t="shared" si="138"/>
        <v>5.9400000000000008E-3</v>
      </c>
      <c r="E3012" s="81">
        <f t="shared" si="140"/>
        <v>1.3000000000000002E-4</v>
      </c>
      <c r="F3012" s="97">
        <f>INDEX(バックデータ一覧!$G$4:$I$27,MATCH(計算過程!B3012,バックデータ一覧!$F$4:$F$27,0),MATCH(VLOOKUP(A3012,バックデータ一覧!$T$3:$U$367,2),バックデータ一覧!$G$3:$I$3,0))*10^-3</f>
        <v>1.3000000000000002E-4</v>
      </c>
      <c r="G3012" s="97">
        <f>INDEX(バックデータ一覧!$J$4:$L$27,MATCH(計算過程!B3012,バックデータ一覧!$F$4:$F$27,0),MATCH(VLOOKUP(A3012,バックデータ一覧!$T$3:$U$367,2),バックデータ一覧!$J$3:$L$3,0))*10^-3</f>
        <v>2.5000000000000001E-4</v>
      </c>
      <c r="H3012" s="97">
        <f>INDEX(バックデータ一覧!$M$4:$O$27,MATCH(計算過程!B3012,バックデータ一覧!$F$4:$F$27,0),MATCH(VLOOKUP(A3012,バックデータ一覧!$T$3:$U$367,2),バックデータ一覧!$M$3:$O$3,0))*10^-3</f>
        <v>3.8000000000000002E-4</v>
      </c>
      <c r="I3012" s="97">
        <f>INDEX(バックデータ一覧!$P$4:$R$27,MATCH(計算過程!B3012,バックデータ一覧!$F$4:$F$27,0),MATCH(VLOOKUP(A3012,バックデータ一覧!$T$3:$U$367,2),バックデータ一覧!$P$3:$R$3,0))*10^-3</f>
        <v>5.0000000000000001E-4</v>
      </c>
    </row>
    <row r="3013" spans="1:9" x14ac:dyDescent="0.15">
      <c r="A3013" s="57">
        <v>41765</v>
      </c>
      <c r="B3013" s="9" t="s">
        <v>111</v>
      </c>
      <c r="C3013" s="83">
        <f t="shared" si="139"/>
        <v>6.0700000000000007E-3</v>
      </c>
      <c r="D3013" s="82">
        <f t="shared" si="138"/>
        <v>5.9400000000000008E-3</v>
      </c>
      <c r="E3013" s="81">
        <f t="shared" si="140"/>
        <v>1.3000000000000002E-4</v>
      </c>
      <c r="F3013" s="97">
        <f>INDEX(バックデータ一覧!$G$4:$I$27,MATCH(計算過程!B3013,バックデータ一覧!$F$4:$F$27,0),MATCH(VLOOKUP(A3013,バックデータ一覧!$T$3:$U$367,2),バックデータ一覧!$G$3:$I$3,0))*10^-3</f>
        <v>1.3000000000000002E-4</v>
      </c>
      <c r="G3013" s="97">
        <f>INDEX(バックデータ一覧!$J$4:$L$27,MATCH(計算過程!B3013,バックデータ一覧!$F$4:$F$27,0),MATCH(VLOOKUP(A3013,バックデータ一覧!$T$3:$U$367,2),バックデータ一覧!$J$3:$L$3,0))*10^-3</f>
        <v>2.5000000000000001E-4</v>
      </c>
      <c r="H3013" s="97">
        <f>INDEX(バックデータ一覧!$M$4:$O$27,MATCH(計算過程!B3013,バックデータ一覧!$F$4:$F$27,0),MATCH(VLOOKUP(A3013,バックデータ一覧!$T$3:$U$367,2),バックデータ一覧!$M$3:$O$3,0))*10^-3</f>
        <v>3.8000000000000002E-4</v>
      </c>
      <c r="I3013" s="97">
        <f>INDEX(バックデータ一覧!$P$4:$R$27,MATCH(計算過程!B3013,バックデータ一覧!$F$4:$F$27,0),MATCH(VLOOKUP(A3013,バックデータ一覧!$T$3:$U$367,2),バックデータ一覧!$P$3:$R$3,0))*10^-3</f>
        <v>5.0000000000000001E-4</v>
      </c>
    </row>
    <row r="3014" spans="1:9" x14ac:dyDescent="0.15">
      <c r="A3014" s="57">
        <v>41765</v>
      </c>
      <c r="B3014" s="9" t="s">
        <v>112</v>
      </c>
      <c r="C3014" s="83">
        <f t="shared" si="139"/>
        <v>6.4800000000000005E-3</v>
      </c>
      <c r="D3014" s="82">
        <f t="shared" si="138"/>
        <v>5.9400000000000008E-3</v>
      </c>
      <c r="E3014" s="81">
        <f t="shared" si="140"/>
        <v>5.4000000000000001E-4</v>
      </c>
      <c r="F3014" s="97">
        <f>INDEX(バックデータ一覧!$G$4:$I$27,MATCH(計算過程!B3014,バックデータ一覧!$F$4:$F$27,0),MATCH(VLOOKUP(A3014,バックデータ一覧!$T$3:$U$367,2),バックデータ一覧!$G$3:$I$3,0))*10^-3</f>
        <v>5.4000000000000001E-4</v>
      </c>
      <c r="G3014" s="97">
        <f>INDEX(バックデータ一覧!$J$4:$L$27,MATCH(計算過程!B3014,バックデータ一覧!$F$4:$F$27,0),MATCH(VLOOKUP(A3014,バックデータ一覧!$T$3:$U$367,2),バックデータ一覧!$J$3:$L$3,0))*10^-3</f>
        <v>1.08E-3</v>
      </c>
      <c r="H3014" s="97">
        <f>INDEX(バックデータ一覧!$M$4:$O$27,MATCH(計算過程!B3014,バックデータ一覧!$F$4:$F$27,0),MATCH(VLOOKUP(A3014,バックデータ一覧!$T$3:$U$367,2),バックデータ一覧!$M$3:$O$3,0))*10^-3</f>
        <v>1.6299999999999999E-3</v>
      </c>
      <c r="I3014" s="97">
        <f>INDEX(バックデータ一覧!$P$4:$R$27,MATCH(計算過程!B3014,バックデータ一覧!$F$4:$F$27,0),MATCH(VLOOKUP(A3014,バックデータ一覧!$T$3:$U$367,2),バックデータ一覧!$P$3:$R$3,0))*10^-3</f>
        <v>2.1700000000000001E-3</v>
      </c>
    </row>
    <row r="3015" spans="1:9" x14ac:dyDescent="0.15">
      <c r="A3015" s="57">
        <v>41765</v>
      </c>
      <c r="B3015" s="9" t="s">
        <v>113</v>
      </c>
      <c r="C3015" s="83">
        <f t="shared" si="139"/>
        <v>9.7300000000000008E-3</v>
      </c>
      <c r="D3015" s="82">
        <f t="shared" ref="D3015:D3078" si="141">$O$4*$O$5*10^-3</f>
        <v>5.9400000000000008E-3</v>
      </c>
      <c r="E3015" s="81">
        <f t="shared" si="140"/>
        <v>3.79E-3</v>
      </c>
      <c r="F3015" s="97">
        <f>INDEX(バックデータ一覧!$G$4:$I$27,MATCH(計算過程!B3015,バックデータ一覧!$F$4:$F$27,0),MATCH(VLOOKUP(A3015,バックデータ一覧!$T$3:$U$367,2),バックデータ一覧!$G$3:$I$3,0))*10^-3</f>
        <v>3.79E-3</v>
      </c>
      <c r="G3015" s="97">
        <f>INDEX(バックデータ一覧!$J$4:$L$27,MATCH(計算過程!B3015,バックデータ一覧!$F$4:$F$27,0),MATCH(VLOOKUP(A3015,バックデータ一覧!$T$3:$U$367,2),バックデータ一覧!$J$3:$L$3,0))*10^-3</f>
        <v>7.5900000000000004E-3</v>
      </c>
      <c r="H3015" s="97">
        <f>INDEX(バックデータ一覧!$M$4:$O$27,MATCH(計算過程!B3015,バックデータ一覧!$F$4:$F$27,0),MATCH(VLOOKUP(A3015,バックデータ一覧!$T$3:$U$367,2),バックデータ一覧!$M$3:$O$3,0))*10^-3</f>
        <v>1.1380000000000001E-2</v>
      </c>
      <c r="I3015" s="97">
        <f>INDEX(バックデータ一覧!$P$4:$R$27,MATCH(計算過程!B3015,バックデータ一覧!$F$4:$F$27,0),MATCH(VLOOKUP(A3015,バックデータ一覧!$T$3:$U$367,2),バックデータ一覧!$P$3:$R$3,0))*10^-3</f>
        <v>1.5180000000000001E-2</v>
      </c>
    </row>
    <row r="3016" spans="1:9" x14ac:dyDescent="0.15">
      <c r="A3016" s="57">
        <v>41765</v>
      </c>
      <c r="B3016" s="9" t="s">
        <v>114</v>
      </c>
      <c r="C3016" s="83">
        <f t="shared" ref="C3016:C3079" si="142">D3016+E3016</f>
        <v>6.2700000000000013E-3</v>
      </c>
      <c r="D3016" s="82">
        <f t="shared" si="141"/>
        <v>5.9400000000000008E-3</v>
      </c>
      <c r="E3016" s="81">
        <f t="shared" ref="E3016:E3079" si="143">IF(AND($O$10&gt;=1,$O$10&lt;2),$F3016*(2-$O$10)/(2-1)+$G3016*($O$10-1)/(2-1),IF(AND($O$10&gt;=2,$O$10&lt;3),$G3016*(3-$O$10)/(3-2)+$H3016*($O$10-2)/(3-2),$H3016*(4-$O$10)/(4-3)+$I3016*($O$10-3)/(4-3)))</f>
        <v>3.3E-4</v>
      </c>
      <c r="F3016" s="97">
        <f>INDEX(バックデータ一覧!$G$4:$I$27,MATCH(計算過程!B3016,バックデータ一覧!$F$4:$F$27,0),MATCH(VLOOKUP(A3016,バックデータ一覧!$T$3:$U$367,2),バックデータ一覧!$G$3:$I$3,0))*10^-3</f>
        <v>3.3E-4</v>
      </c>
      <c r="G3016" s="97">
        <f>INDEX(バックデータ一覧!$J$4:$L$27,MATCH(計算過程!B3016,バックデータ一覧!$F$4:$F$27,0),MATCH(VLOOKUP(A3016,バックデータ一覧!$T$3:$U$367,2),バックデータ一覧!$J$3:$L$3,0))*10^-3</f>
        <v>6.7000000000000002E-4</v>
      </c>
      <c r="H3016" s="97">
        <f>INDEX(バックデータ一覧!$M$4:$O$27,MATCH(計算過程!B3016,バックデータ一覧!$F$4:$F$27,0),MATCH(VLOOKUP(A3016,バックデータ一覧!$T$3:$U$367,2),バックデータ一覧!$M$3:$O$3,0))*10^-3</f>
        <v>1E-3</v>
      </c>
      <c r="I3016" s="97">
        <f>INDEX(バックデータ一覧!$P$4:$R$27,MATCH(計算過程!B3016,バックデータ一覧!$F$4:$F$27,0),MATCH(VLOOKUP(A3016,バックデータ一覧!$T$3:$U$367,2),バックデータ一覧!$P$3:$R$3,0))*10^-3</f>
        <v>1.33E-3</v>
      </c>
    </row>
    <row r="3017" spans="1:9" x14ac:dyDescent="0.15">
      <c r="A3017" s="57">
        <v>41765</v>
      </c>
      <c r="B3017" s="9" t="s">
        <v>115</v>
      </c>
      <c r="C3017" s="83">
        <f t="shared" si="142"/>
        <v>6.4800000000000005E-3</v>
      </c>
      <c r="D3017" s="82">
        <f t="shared" si="141"/>
        <v>5.9400000000000008E-3</v>
      </c>
      <c r="E3017" s="81">
        <f t="shared" si="143"/>
        <v>5.4000000000000001E-4</v>
      </c>
      <c r="F3017" s="97">
        <f>INDEX(バックデータ一覧!$G$4:$I$27,MATCH(計算過程!B3017,バックデータ一覧!$F$4:$F$27,0),MATCH(VLOOKUP(A3017,バックデータ一覧!$T$3:$U$367,2),バックデータ一覧!$G$3:$I$3,0))*10^-3</f>
        <v>5.4000000000000001E-4</v>
      </c>
      <c r="G3017" s="97">
        <f>INDEX(バックデータ一覧!$J$4:$L$27,MATCH(計算過程!B3017,バックデータ一覧!$F$4:$F$27,0),MATCH(VLOOKUP(A3017,バックデータ一覧!$T$3:$U$367,2),バックデータ一覧!$J$3:$L$3,0))*10^-3</f>
        <v>1.08E-3</v>
      </c>
      <c r="H3017" s="97">
        <f>INDEX(バックデータ一覧!$M$4:$O$27,MATCH(計算過程!B3017,バックデータ一覧!$F$4:$F$27,0),MATCH(VLOOKUP(A3017,バックデータ一覧!$T$3:$U$367,2),バックデータ一覧!$M$3:$O$3,0))*10^-3</f>
        <v>1.6299999999999999E-3</v>
      </c>
      <c r="I3017" s="97">
        <f>INDEX(バックデータ一覧!$P$4:$R$27,MATCH(計算過程!B3017,バックデータ一覧!$F$4:$F$27,0),MATCH(VLOOKUP(A3017,バックデータ一覧!$T$3:$U$367,2),バックデータ一覧!$P$3:$R$3,0))*10^-3</f>
        <v>2.1700000000000001E-3</v>
      </c>
    </row>
    <row r="3018" spans="1:9" x14ac:dyDescent="0.15">
      <c r="A3018" s="57">
        <v>41765</v>
      </c>
      <c r="B3018" s="9" t="s">
        <v>116</v>
      </c>
      <c r="C3018" s="83">
        <f t="shared" si="142"/>
        <v>6.2700000000000013E-3</v>
      </c>
      <c r="D3018" s="82">
        <f t="shared" si="141"/>
        <v>5.9400000000000008E-3</v>
      </c>
      <c r="E3018" s="81">
        <f t="shared" si="143"/>
        <v>3.3E-4</v>
      </c>
      <c r="F3018" s="97">
        <f>INDEX(バックデータ一覧!$G$4:$I$27,MATCH(計算過程!B3018,バックデータ一覧!$F$4:$F$27,0),MATCH(VLOOKUP(A3018,バックデータ一覧!$T$3:$U$367,2),バックデータ一覧!$G$3:$I$3,0))*10^-3</f>
        <v>3.3E-4</v>
      </c>
      <c r="G3018" s="97">
        <f>INDEX(バックデータ一覧!$J$4:$L$27,MATCH(計算過程!B3018,バックデータ一覧!$F$4:$F$27,0),MATCH(VLOOKUP(A3018,バックデータ一覧!$T$3:$U$367,2),バックデータ一覧!$J$3:$L$3,0))*10^-3</f>
        <v>6.7000000000000002E-4</v>
      </c>
      <c r="H3018" s="97">
        <f>INDEX(バックデータ一覧!$M$4:$O$27,MATCH(計算過程!B3018,バックデータ一覧!$F$4:$F$27,0),MATCH(VLOOKUP(A3018,バックデータ一覧!$T$3:$U$367,2),バックデータ一覧!$M$3:$O$3,0))*10^-3</f>
        <v>1E-3</v>
      </c>
      <c r="I3018" s="97">
        <f>INDEX(バックデータ一覧!$P$4:$R$27,MATCH(計算過程!B3018,バックデータ一覧!$F$4:$F$27,0),MATCH(VLOOKUP(A3018,バックデータ一覧!$T$3:$U$367,2),バックデータ一覧!$P$3:$R$3,0))*10^-3</f>
        <v>1.33E-3</v>
      </c>
    </row>
    <row r="3019" spans="1:9" x14ac:dyDescent="0.15">
      <c r="A3019" s="57">
        <v>41765</v>
      </c>
      <c r="B3019" s="9" t="s">
        <v>117</v>
      </c>
      <c r="C3019" s="83">
        <f t="shared" si="142"/>
        <v>9.3200000000000002E-3</v>
      </c>
      <c r="D3019" s="82">
        <f t="shared" si="141"/>
        <v>5.9400000000000008E-3</v>
      </c>
      <c r="E3019" s="81">
        <f t="shared" si="143"/>
        <v>3.3799999999999998E-3</v>
      </c>
      <c r="F3019" s="97">
        <f>INDEX(バックデータ一覧!$G$4:$I$27,MATCH(計算過程!B3019,バックデータ一覧!$F$4:$F$27,0),MATCH(VLOOKUP(A3019,バックデータ一覧!$T$3:$U$367,2),バックデータ一覧!$G$3:$I$3,0))*10^-3</f>
        <v>3.3799999999999998E-3</v>
      </c>
      <c r="G3019" s="97">
        <f>INDEX(バックデータ一覧!$J$4:$L$27,MATCH(計算過程!B3019,バックデータ一覧!$F$4:$F$27,0),MATCH(VLOOKUP(A3019,バックデータ一覧!$T$3:$U$367,2),バックデータ一覧!$J$3:$L$3,0))*10^-3</f>
        <v>6.7499999999999999E-3</v>
      </c>
      <c r="H3019" s="97">
        <f>INDEX(バックデータ一覧!$M$4:$O$27,MATCH(計算過程!B3019,バックデータ一覧!$F$4:$F$27,0),MATCH(VLOOKUP(A3019,バックデータ一覧!$T$3:$U$367,2),バックデータ一覧!$M$3:$O$3,0))*10^-3</f>
        <v>1.0130000000000002E-2</v>
      </c>
      <c r="I3019" s="97">
        <f>INDEX(バックデータ一覧!$P$4:$R$27,MATCH(計算過程!B3019,バックデータ一覧!$F$4:$F$27,0),MATCH(VLOOKUP(A3019,バックデータ一覧!$T$3:$U$367,2),バックデータ一覧!$P$3:$R$3,0))*10^-3</f>
        <v>1.3509999999999999E-2</v>
      </c>
    </row>
    <row r="3020" spans="1:9" x14ac:dyDescent="0.15">
      <c r="A3020" s="57">
        <v>41765</v>
      </c>
      <c r="B3020" s="9" t="s">
        <v>118</v>
      </c>
      <c r="C3020" s="83">
        <f t="shared" si="142"/>
        <v>6.2700000000000013E-3</v>
      </c>
      <c r="D3020" s="82">
        <f t="shared" si="141"/>
        <v>5.9400000000000008E-3</v>
      </c>
      <c r="E3020" s="81">
        <f t="shared" si="143"/>
        <v>3.3E-4</v>
      </c>
      <c r="F3020" s="97">
        <f>INDEX(バックデータ一覧!$G$4:$I$27,MATCH(計算過程!B3020,バックデータ一覧!$F$4:$F$27,0),MATCH(VLOOKUP(A3020,バックデータ一覧!$T$3:$U$367,2),バックデータ一覧!$G$3:$I$3,0))*10^-3</f>
        <v>3.3E-4</v>
      </c>
      <c r="G3020" s="97">
        <f>INDEX(バックデータ一覧!$J$4:$L$27,MATCH(計算過程!B3020,バックデータ一覧!$F$4:$F$27,0),MATCH(VLOOKUP(A3020,バックデータ一覧!$T$3:$U$367,2),バックデータ一覧!$J$3:$L$3,0))*10^-3</f>
        <v>6.7000000000000002E-4</v>
      </c>
      <c r="H3020" s="97">
        <f>INDEX(バックデータ一覧!$M$4:$O$27,MATCH(計算過程!B3020,バックデータ一覧!$F$4:$F$27,0),MATCH(VLOOKUP(A3020,バックデータ一覧!$T$3:$U$367,2),バックデータ一覧!$M$3:$O$3,0))*10^-3</f>
        <v>1E-3</v>
      </c>
      <c r="I3020" s="97">
        <f>INDEX(バックデータ一覧!$P$4:$R$27,MATCH(計算過程!B3020,バックデータ一覧!$F$4:$F$27,0),MATCH(VLOOKUP(A3020,バックデータ一覧!$T$3:$U$367,2),バックデータ一覧!$P$3:$R$3,0))*10^-3</f>
        <v>1.33E-3</v>
      </c>
    </row>
    <row r="3021" spans="1:9" x14ac:dyDescent="0.15">
      <c r="A3021" s="57">
        <v>41765</v>
      </c>
      <c r="B3021" s="9" t="s">
        <v>119</v>
      </c>
      <c r="C3021" s="83">
        <f t="shared" si="142"/>
        <v>6.0700000000000007E-3</v>
      </c>
      <c r="D3021" s="82">
        <f t="shared" si="141"/>
        <v>5.9400000000000008E-3</v>
      </c>
      <c r="E3021" s="81">
        <f t="shared" si="143"/>
        <v>1.3000000000000002E-4</v>
      </c>
      <c r="F3021" s="97">
        <f>INDEX(バックデータ一覧!$G$4:$I$27,MATCH(計算過程!B3021,バックデータ一覧!$F$4:$F$27,0),MATCH(VLOOKUP(A3021,バックデータ一覧!$T$3:$U$367,2),バックデータ一覧!$G$3:$I$3,0))*10^-3</f>
        <v>1.3000000000000002E-4</v>
      </c>
      <c r="G3021" s="97">
        <f>INDEX(バックデータ一覧!$J$4:$L$27,MATCH(計算過程!B3021,バックデータ一覧!$F$4:$F$27,0),MATCH(VLOOKUP(A3021,バックデータ一覧!$T$3:$U$367,2),バックデータ一覧!$J$3:$L$3,0))*10^-3</f>
        <v>2.5000000000000001E-4</v>
      </c>
      <c r="H3021" s="97">
        <f>INDEX(バックデータ一覧!$M$4:$O$27,MATCH(計算過程!B3021,バックデータ一覧!$F$4:$F$27,0),MATCH(VLOOKUP(A3021,バックデータ一覧!$T$3:$U$367,2),バックデータ一覧!$M$3:$O$3,0))*10^-3</f>
        <v>3.8000000000000002E-4</v>
      </c>
      <c r="I3021" s="97">
        <f>INDEX(バックデータ一覧!$P$4:$R$27,MATCH(計算過程!B3021,バックデータ一覧!$F$4:$F$27,0),MATCH(VLOOKUP(A3021,バックデータ一覧!$T$3:$U$367,2),バックデータ一覧!$P$3:$R$3,0))*10^-3</f>
        <v>5.0000000000000001E-4</v>
      </c>
    </row>
    <row r="3022" spans="1:9" x14ac:dyDescent="0.15">
      <c r="A3022" s="57">
        <v>41765</v>
      </c>
      <c r="B3022" s="9" t="s">
        <v>120</v>
      </c>
      <c r="C3022" s="83">
        <f t="shared" si="142"/>
        <v>6.0700000000000007E-3</v>
      </c>
      <c r="D3022" s="82">
        <f t="shared" si="141"/>
        <v>5.9400000000000008E-3</v>
      </c>
      <c r="E3022" s="81">
        <f t="shared" si="143"/>
        <v>1.3000000000000002E-4</v>
      </c>
      <c r="F3022" s="97">
        <f>INDEX(バックデータ一覧!$G$4:$I$27,MATCH(計算過程!B3022,バックデータ一覧!$F$4:$F$27,0),MATCH(VLOOKUP(A3022,バックデータ一覧!$T$3:$U$367,2),バックデータ一覧!$G$3:$I$3,0))*10^-3</f>
        <v>1.3000000000000002E-4</v>
      </c>
      <c r="G3022" s="97">
        <f>INDEX(バックデータ一覧!$J$4:$L$27,MATCH(計算過程!B3022,バックデータ一覧!$F$4:$F$27,0),MATCH(VLOOKUP(A3022,バックデータ一覧!$T$3:$U$367,2),バックデータ一覧!$J$3:$L$3,0))*10^-3</f>
        <v>2.5000000000000001E-4</v>
      </c>
      <c r="H3022" s="97">
        <f>INDEX(バックデータ一覧!$M$4:$O$27,MATCH(計算過程!B3022,バックデータ一覧!$F$4:$F$27,0),MATCH(VLOOKUP(A3022,バックデータ一覧!$T$3:$U$367,2),バックデータ一覧!$M$3:$O$3,0))*10^-3</f>
        <v>3.8000000000000002E-4</v>
      </c>
      <c r="I3022" s="97">
        <f>INDEX(バックデータ一覧!$P$4:$R$27,MATCH(計算過程!B3022,バックデータ一覧!$F$4:$F$27,0),MATCH(VLOOKUP(A3022,バックデータ一覧!$T$3:$U$367,2),バックデータ一覧!$P$3:$R$3,0))*10^-3</f>
        <v>5.0000000000000001E-4</v>
      </c>
    </row>
    <row r="3023" spans="1:9" x14ac:dyDescent="0.15">
      <c r="A3023" s="57">
        <v>41765</v>
      </c>
      <c r="B3023" s="9" t="s">
        <v>121</v>
      </c>
      <c r="C3023" s="83">
        <f t="shared" si="142"/>
        <v>6.4800000000000005E-3</v>
      </c>
      <c r="D3023" s="82">
        <f t="shared" si="141"/>
        <v>5.9400000000000008E-3</v>
      </c>
      <c r="E3023" s="81">
        <f t="shared" si="143"/>
        <v>5.4000000000000001E-4</v>
      </c>
      <c r="F3023" s="97">
        <f>INDEX(バックデータ一覧!$G$4:$I$27,MATCH(計算過程!B3023,バックデータ一覧!$F$4:$F$27,0),MATCH(VLOOKUP(A3023,バックデータ一覧!$T$3:$U$367,2),バックデータ一覧!$G$3:$I$3,0))*10^-3</f>
        <v>5.4000000000000001E-4</v>
      </c>
      <c r="G3023" s="97">
        <f>INDEX(バックデータ一覧!$J$4:$L$27,MATCH(計算過程!B3023,バックデータ一覧!$F$4:$F$27,0),MATCH(VLOOKUP(A3023,バックデータ一覧!$T$3:$U$367,2),バックデータ一覧!$J$3:$L$3,0))*10^-3</f>
        <v>1.08E-3</v>
      </c>
      <c r="H3023" s="97">
        <f>INDEX(バックデータ一覧!$M$4:$O$27,MATCH(計算過程!B3023,バックデータ一覧!$F$4:$F$27,0),MATCH(VLOOKUP(A3023,バックデータ一覧!$T$3:$U$367,2),バックデータ一覧!$M$3:$O$3,0))*10^-3</f>
        <v>1.6299999999999999E-3</v>
      </c>
      <c r="I3023" s="97">
        <f>INDEX(バックデータ一覧!$P$4:$R$27,MATCH(計算過程!B3023,バックデータ一覧!$F$4:$F$27,0),MATCH(VLOOKUP(A3023,バックデータ一覧!$T$3:$U$367,2),バックデータ一覧!$P$3:$R$3,0))*10^-3</f>
        <v>2.1700000000000001E-3</v>
      </c>
    </row>
    <row r="3024" spans="1:9" x14ac:dyDescent="0.15">
      <c r="A3024" s="57">
        <v>41765</v>
      </c>
      <c r="B3024" s="9" t="s">
        <v>122</v>
      </c>
      <c r="C3024" s="83">
        <f t="shared" si="142"/>
        <v>1.2360000000000001E-2</v>
      </c>
      <c r="D3024" s="82">
        <f t="shared" si="141"/>
        <v>5.9400000000000008E-3</v>
      </c>
      <c r="E3024" s="81">
        <f t="shared" si="143"/>
        <v>6.4200000000000004E-3</v>
      </c>
      <c r="F3024" s="97">
        <f>INDEX(バックデータ一覧!$G$4:$I$27,MATCH(計算過程!B3024,バックデータ一覧!$F$4:$F$27,0),MATCH(VLOOKUP(A3024,バックデータ一覧!$T$3:$U$367,2),バックデータ一覧!$G$3:$I$3,0))*10^-3</f>
        <v>6.4200000000000004E-3</v>
      </c>
      <c r="G3024" s="97">
        <f>INDEX(バックデータ一覧!$J$4:$L$27,MATCH(計算過程!B3024,バックデータ一覧!$F$4:$F$27,0),MATCH(VLOOKUP(A3024,バックデータ一覧!$T$3:$U$367,2),バックデータ一覧!$J$3:$L$3,0))*10^-3</f>
        <v>1.2840000000000001E-2</v>
      </c>
      <c r="H3024" s="97">
        <f>INDEX(バックデータ一覧!$M$4:$O$27,MATCH(計算過程!B3024,バックデータ一覧!$F$4:$F$27,0),MATCH(VLOOKUP(A3024,バックデータ一覧!$T$3:$U$367,2),バックデータ一覧!$M$3:$O$3,0))*10^-3</f>
        <v>1.9260000000000003E-2</v>
      </c>
      <c r="I3024" s="97">
        <f>INDEX(バックデータ一覧!$P$4:$R$27,MATCH(計算過程!B3024,バックデータ一覧!$F$4:$F$27,0),MATCH(VLOOKUP(A3024,バックデータ一覧!$T$3:$U$367,2),バックデータ一覧!$P$3:$R$3,0))*10^-3</f>
        <v>2.5680000000000001E-2</v>
      </c>
    </row>
    <row r="3025" spans="1:9" x14ac:dyDescent="0.15">
      <c r="A3025" s="57">
        <v>41765</v>
      </c>
      <c r="B3025" s="9" t="s">
        <v>123</v>
      </c>
      <c r="C3025" s="83">
        <f t="shared" si="142"/>
        <v>1.2360000000000001E-2</v>
      </c>
      <c r="D3025" s="82">
        <f t="shared" si="141"/>
        <v>5.9400000000000008E-3</v>
      </c>
      <c r="E3025" s="81">
        <f t="shared" si="143"/>
        <v>6.4200000000000004E-3</v>
      </c>
      <c r="F3025" s="97">
        <f>INDEX(バックデータ一覧!$G$4:$I$27,MATCH(計算過程!B3025,バックデータ一覧!$F$4:$F$27,0),MATCH(VLOOKUP(A3025,バックデータ一覧!$T$3:$U$367,2),バックデータ一覧!$G$3:$I$3,0))*10^-3</f>
        <v>6.4200000000000004E-3</v>
      </c>
      <c r="G3025" s="97">
        <f>INDEX(バックデータ一覧!$J$4:$L$27,MATCH(計算過程!B3025,バックデータ一覧!$F$4:$F$27,0),MATCH(VLOOKUP(A3025,バックデータ一覧!$T$3:$U$367,2),バックデータ一覧!$J$3:$L$3,0))*10^-3</f>
        <v>1.2840000000000001E-2</v>
      </c>
      <c r="H3025" s="97">
        <f>INDEX(バックデータ一覧!$M$4:$O$27,MATCH(計算過程!B3025,バックデータ一覧!$F$4:$F$27,0),MATCH(VLOOKUP(A3025,バックデータ一覧!$T$3:$U$367,2),バックデータ一覧!$M$3:$O$3,0))*10^-3</f>
        <v>1.9260000000000003E-2</v>
      </c>
      <c r="I3025" s="97">
        <f>INDEX(バックデータ一覧!$P$4:$R$27,MATCH(計算過程!B3025,バックデータ一覧!$F$4:$F$27,0),MATCH(VLOOKUP(A3025,バックデータ一覧!$T$3:$U$367,2),バックデータ一覧!$P$3:$R$3,0))*10^-3</f>
        <v>2.5680000000000001E-2</v>
      </c>
    </row>
    <row r="3026" spans="1:9" x14ac:dyDescent="0.15">
      <c r="A3026" s="57">
        <v>41765</v>
      </c>
      <c r="B3026" s="9" t="s">
        <v>124</v>
      </c>
      <c r="C3026" s="83">
        <f t="shared" si="142"/>
        <v>6.0700000000000007E-3</v>
      </c>
      <c r="D3026" s="82">
        <f t="shared" si="141"/>
        <v>5.9400000000000008E-3</v>
      </c>
      <c r="E3026" s="81">
        <f t="shared" si="143"/>
        <v>1.3000000000000002E-4</v>
      </c>
      <c r="F3026" s="97">
        <f>INDEX(バックデータ一覧!$G$4:$I$27,MATCH(計算過程!B3026,バックデータ一覧!$F$4:$F$27,0),MATCH(VLOOKUP(A3026,バックデータ一覧!$T$3:$U$367,2),バックデータ一覧!$G$3:$I$3,0))*10^-3</f>
        <v>1.3000000000000002E-4</v>
      </c>
      <c r="G3026" s="97">
        <f>INDEX(バックデータ一覧!$J$4:$L$27,MATCH(計算過程!B3026,バックデータ一覧!$F$4:$F$27,0),MATCH(VLOOKUP(A3026,バックデータ一覧!$T$3:$U$367,2),バックデータ一覧!$J$3:$L$3,0))*10^-3</f>
        <v>2.5000000000000001E-4</v>
      </c>
      <c r="H3026" s="97">
        <f>INDEX(バックデータ一覧!$M$4:$O$27,MATCH(計算過程!B3026,バックデータ一覧!$F$4:$F$27,0),MATCH(VLOOKUP(A3026,バックデータ一覧!$T$3:$U$367,2),バックデータ一覧!$M$3:$O$3,0))*10^-3</f>
        <v>3.8000000000000002E-4</v>
      </c>
      <c r="I3026" s="97">
        <f>INDEX(バックデータ一覧!$P$4:$R$27,MATCH(計算過程!B3026,バックデータ一覧!$F$4:$F$27,0),MATCH(VLOOKUP(A3026,バックデータ一覧!$T$3:$U$367,2),バックデータ一覧!$P$3:$R$3,0))*10^-3</f>
        <v>5.0000000000000001E-4</v>
      </c>
    </row>
    <row r="3027" spans="1:9" x14ac:dyDescent="0.15">
      <c r="A3027" s="57">
        <v>41765</v>
      </c>
      <c r="B3027" s="9" t="s">
        <v>125</v>
      </c>
      <c r="C3027" s="83">
        <f t="shared" si="142"/>
        <v>6.2700000000000013E-3</v>
      </c>
      <c r="D3027" s="82">
        <f t="shared" si="141"/>
        <v>5.9400000000000008E-3</v>
      </c>
      <c r="E3027" s="81">
        <f t="shared" si="143"/>
        <v>3.3E-4</v>
      </c>
      <c r="F3027" s="97">
        <f>INDEX(バックデータ一覧!$G$4:$I$27,MATCH(計算過程!B3027,バックデータ一覧!$F$4:$F$27,0),MATCH(VLOOKUP(A3027,バックデータ一覧!$T$3:$U$367,2),バックデータ一覧!$G$3:$I$3,0))*10^-3</f>
        <v>3.3E-4</v>
      </c>
      <c r="G3027" s="97">
        <f>INDEX(バックデータ一覧!$J$4:$L$27,MATCH(計算過程!B3027,バックデータ一覧!$F$4:$F$27,0),MATCH(VLOOKUP(A3027,バックデータ一覧!$T$3:$U$367,2),バックデータ一覧!$J$3:$L$3,0))*10^-3</f>
        <v>6.7000000000000002E-4</v>
      </c>
      <c r="H3027" s="97">
        <f>INDEX(バックデータ一覧!$M$4:$O$27,MATCH(計算過程!B3027,バックデータ一覧!$F$4:$F$27,0),MATCH(VLOOKUP(A3027,バックデータ一覧!$T$3:$U$367,2),バックデータ一覧!$M$3:$O$3,0))*10^-3</f>
        <v>1E-3</v>
      </c>
      <c r="I3027" s="97">
        <f>INDEX(バックデータ一覧!$P$4:$R$27,MATCH(計算過程!B3027,バックデータ一覧!$F$4:$F$27,0),MATCH(VLOOKUP(A3027,バックデータ一覧!$T$3:$U$367,2),バックデータ一覧!$P$3:$R$3,0))*10^-3</f>
        <v>1.33E-3</v>
      </c>
    </row>
    <row r="3028" spans="1:9" x14ac:dyDescent="0.15">
      <c r="A3028" s="57">
        <v>41765</v>
      </c>
      <c r="B3028" s="9" t="s">
        <v>126</v>
      </c>
      <c r="C3028" s="83">
        <f t="shared" si="142"/>
        <v>1.2220000000000002E-2</v>
      </c>
      <c r="D3028" s="82">
        <f t="shared" si="141"/>
        <v>5.9400000000000008E-3</v>
      </c>
      <c r="E3028" s="81">
        <f t="shared" si="143"/>
        <v>6.28E-3</v>
      </c>
      <c r="F3028" s="97">
        <f>INDEX(バックデータ一覧!$G$4:$I$27,MATCH(計算過程!B3028,バックデータ一覧!$F$4:$F$27,0),MATCH(VLOOKUP(A3028,バックデータ一覧!$T$3:$U$367,2),バックデータ一覧!$G$3:$I$3,0))*10^-3</f>
        <v>6.28E-3</v>
      </c>
      <c r="G3028" s="97">
        <f>INDEX(バックデータ一覧!$J$4:$L$27,MATCH(計算過程!B3028,バックデータ一覧!$F$4:$F$27,0),MATCH(VLOOKUP(A3028,バックデータ一覧!$T$3:$U$367,2),バックデータ一覧!$J$3:$L$3,0))*10^-3</f>
        <v>1.256E-2</v>
      </c>
      <c r="H3028" s="97">
        <f>INDEX(バックデータ一覧!$M$4:$O$27,MATCH(計算過程!B3028,バックデータ一覧!$F$4:$F$27,0),MATCH(VLOOKUP(A3028,バックデータ一覧!$T$3:$U$367,2),バックデータ一覧!$M$3:$O$3,0))*10^-3</f>
        <v>1.8839999999999999E-2</v>
      </c>
      <c r="I3028" s="97">
        <f>INDEX(バックデータ一覧!$P$4:$R$27,MATCH(計算過程!B3028,バックデータ一覧!$F$4:$F$27,0),MATCH(VLOOKUP(A3028,バックデータ一覧!$T$3:$U$367,2),バックデータ一覧!$P$3:$R$3,0))*10^-3</f>
        <v>2.512E-2</v>
      </c>
    </row>
    <row r="3029" spans="1:9" x14ac:dyDescent="0.15">
      <c r="A3029" s="57">
        <v>41765</v>
      </c>
      <c r="B3029" s="9" t="s">
        <v>127</v>
      </c>
      <c r="C3029" s="83">
        <f t="shared" si="142"/>
        <v>1.243E-2</v>
      </c>
      <c r="D3029" s="82">
        <f t="shared" si="141"/>
        <v>5.9400000000000008E-3</v>
      </c>
      <c r="E3029" s="81">
        <f t="shared" si="143"/>
        <v>6.4900000000000001E-3</v>
      </c>
      <c r="F3029" s="97">
        <f>INDEX(バックデータ一覧!$G$4:$I$27,MATCH(計算過程!B3029,バックデータ一覧!$F$4:$F$27,0),MATCH(VLOOKUP(A3029,バックデータ一覧!$T$3:$U$367,2),バックデータ一覧!$G$3:$I$3,0))*10^-3</f>
        <v>6.4900000000000001E-3</v>
      </c>
      <c r="G3029" s="97">
        <f>INDEX(バックデータ一覧!$J$4:$L$27,MATCH(計算過程!B3029,バックデータ一覧!$F$4:$F$27,0),MATCH(VLOOKUP(A3029,バックデータ一覧!$T$3:$U$367,2),バックデータ一覧!$J$3:$L$3,0))*10^-3</f>
        <v>1.298E-2</v>
      </c>
      <c r="H3029" s="97">
        <f>INDEX(バックデータ一覧!$M$4:$O$27,MATCH(計算過程!B3029,バックデータ一覧!$F$4:$F$27,0),MATCH(VLOOKUP(A3029,バックデータ一覧!$T$3:$U$367,2),バックデータ一覧!$M$3:$O$3,0))*10^-3</f>
        <v>1.9469999999999998E-2</v>
      </c>
      <c r="I3029" s="97">
        <f>INDEX(バックデータ一覧!$P$4:$R$27,MATCH(計算過程!B3029,バックデータ一覧!$F$4:$F$27,0),MATCH(VLOOKUP(A3029,バックデータ一覧!$T$3:$U$367,2),バックデータ一覧!$P$3:$R$3,0))*10^-3</f>
        <v>2.5950000000000001E-2</v>
      </c>
    </row>
    <row r="3030" spans="1:9" x14ac:dyDescent="0.15">
      <c r="A3030" s="57">
        <v>41765</v>
      </c>
      <c r="B3030" s="9" t="s">
        <v>128</v>
      </c>
      <c r="C3030" s="83">
        <f t="shared" si="142"/>
        <v>9.2500000000000013E-3</v>
      </c>
      <c r="D3030" s="82">
        <f t="shared" si="141"/>
        <v>5.9400000000000008E-3</v>
      </c>
      <c r="E3030" s="81">
        <f t="shared" si="143"/>
        <v>3.31E-3</v>
      </c>
      <c r="F3030" s="97">
        <f>INDEX(バックデータ一覧!$G$4:$I$27,MATCH(計算過程!B3030,バックデータ一覧!$F$4:$F$27,0),MATCH(VLOOKUP(A3030,バックデータ一覧!$T$3:$U$367,2),バックデータ一覧!$G$3:$I$3,0))*10^-3</f>
        <v>3.31E-3</v>
      </c>
      <c r="G3030" s="97">
        <f>INDEX(バックデータ一覧!$J$4:$L$27,MATCH(計算過程!B3030,バックデータ一覧!$F$4:$F$27,0),MATCH(VLOOKUP(A3030,バックデータ一覧!$T$3:$U$367,2),バックデータ一覧!$J$3:$L$3,0))*10^-3</f>
        <v>6.6100000000000004E-3</v>
      </c>
      <c r="H3030" s="97">
        <f>INDEX(バックデータ一覧!$M$4:$O$27,MATCH(計算過程!B3030,バックデータ一覧!$F$4:$F$27,0),MATCH(VLOOKUP(A3030,バックデータ一覧!$T$3:$U$367,2),バックデータ一覧!$M$3:$O$3,0))*10^-3</f>
        <v>9.92E-3</v>
      </c>
      <c r="I3030" s="97">
        <f>INDEX(バックデータ一覧!$P$4:$R$27,MATCH(計算過程!B3030,バックデータ一覧!$F$4:$F$27,0),MATCH(VLOOKUP(A3030,バックデータ一覧!$T$3:$U$367,2),バックデータ一覧!$P$3:$R$3,0))*10^-3</f>
        <v>1.323E-2</v>
      </c>
    </row>
    <row r="3031" spans="1:9" x14ac:dyDescent="0.15">
      <c r="A3031" s="57">
        <v>41766</v>
      </c>
      <c r="B3031" s="9" t="s">
        <v>105</v>
      </c>
      <c r="C3031" s="83">
        <f t="shared" si="142"/>
        <v>6.0700000000000007E-3</v>
      </c>
      <c r="D3031" s="82">
        <f t="shared" si="141"/>
        <v>5.9400000000000008E-3</v>
      </c>
      <c r="E3031" s="81">
        <f t="shared" si="143"/>
        <v>1.2999999999999999E-4</v>
      </c>
      <c r="F3031" s="97">
        <f>INDEX(バックデータ一覧!$G$4:$I$27,MATCH(計算過程!B3031,バックデータ一覧!$F$4:$F$27,0),MATCH(VLOOKUP(A3031,バックデータ一覧!$T$3:$U$367,2),バックデータ一覧!$G$3:$I$3,0))*10^-3</f>
        <v>1.2999999999999999E-4</v>
      </c>
      <c r="G3031" s="97">
        <f>INDEX(バックデータ一覧!$J$4:$L$27,MATCH(計算過程!B3031,バックデータ一覧!$F$4:$F$27,0),MATCH(VLOOKUP(A3031,バックデータ一覧!$T$3:$U$367,2),バックデータ一覧!$J$3:$L$3,0))*10^-3</f>
        <v>2.5000000000000001E-4</v>
      </c>
      <c r="H3031" s="97">
        <f>INDEX(バックデータ一覧!$M$4:$O$27,MATCH(計算過程!B3031,バックデータ一覧!$F$4:$F$27,0),MATCH(VLOOKUP(A3031,バックデータ一覧!$T$3:$U$367,2),バックデータ一覧!$M$3:$O$3,0))*10^-3</f>
        <v>3.8000000000000002E-4</v>
      </c>
      <c r="I3031" s="97">
        <f>INDEX(バックデータ一覧!$P$4:$R$27,MATCH(計算過程!B3031,バックデータ一覧!$F$4:$F$27,0),MATCH(VLOOKUP(A3031,バックデータ一覧!$T$3:$U$367,2),バックデータ一覧!$P$3:$R$3,0))*10^-3</f>
        <v>5.0000000000000001E-4</v>
      </c>
    </row>
    <row r="3032" spans="1:9" x14ac:dyDescent="0.15">
      <c r="A3032" s="57">
        <v>41766</v>
      </c>
      <c r="B3032" s="9" t="s">
        <v>106</v>
      </c>
      <c r="C3032" s="83">
        <f t="shared" si="142"/>
        <v>6.0700000000000007E-3</v>
      </c>
      <c r="D3032" s="82">
        <f t="shared" si="141"/>
        <v>5.9400000000000008E-3</v>
      </c>
      <c r="E3032" s="81">
        <f t="shared" si="143"/>
        <v>1.2999999999999999E-4</v>
      </c>
      <c r="F3032" s="97">
        <f>INDEX(バックデータ一覧!$G$4:$I$27,MATCH(計算過程!B3032,バックデータ一覧!$F$4:$F$27,0),MATCH(VLOOKUP(A3032,バックデータ一覧!$T$3:$U$367,2),バックデータ一覧!$G$3:$I$3,0))*10^-3</f>
        <v>1.2999999999999999E-4</v>
      </c>
      <c r="G3032" s="97">
        <f>INDEX(バックデータ一覧!$J$4:$L$27,MATCH(計算過程!B3032,バックデータ一覧!$F$4:$F$27,0),MATCH(VLOOKUP(A3032,バックデータ一覧!$T$3:$U$367,2),バックデータ一覧!$J$3:$L$3,0))*10^-3</f>
        <v>2.5000000000000001E-4</v>
      </c>
      <c r="H3032" s="97">
        <f>INDEX(バックデータ一覧!$M$4:$O$27,MATCH(計算過程!B3032,バックデータ一覧!$F$4:$F$27,0),MATCH(VLOOKUP(A3032,バックデータ一覧!$T$3:$U$367,2),バックデータ一覧!$M$3:$O$3,0))*10^-3</f>
        <v>3.8000000000000002E-4</v>
      </c>
      <c r="I3032" s="97">
        <f>INDEX(バックデータ一覧!$P$4:$R$27,MATCH(計算過程!B3032,バックデータ一覧!$F$4:$F$27,0),MATCH(VLOOKUP(A3032,バックデータ一覧!$T$3:$U$367,2),バックデータ一覧!$P$3:$R$3,0))*10^-3</f>
        <v>5.0000000000000001E-4</v>
      </c>
    </row>
    <row r="3033" spans="1:9" x14ac:dyDescent="0.15">
      <c r="A3033" s="57">
        <v>41766</v>
      </c>
      <c r="B3033" s="9" t="s">
        <v>107</v>
      </c>
      <c r="C3033" s="83">
        <f t="shared" si="142"/>
        <v>6.0700000000000007E-3</v>
      </c>
      <c r="D3033" s="82">
        <f t="shared" si="141"/>
        <v>5.9400000000000008E-3</v>
      </c>
      <c r="E3033" s="81">
        <f t="shared" si="143"/>
        <v>1.3000000000000002E-4</v>
      </c>
      <c r="F3033" s="97">
        <f>INDEX(バックデータ一覧!$G$4:$I$27,MATCH(計算過程!B3033,バックデータ一覧!$F$4:$F$27,0),MATCH(VLOOKUP(A3033,バックデータ一覧!$T$3:$U$367,2),バックデータ一覧!$G$3:$I$3,0))*10^-3</f>
        <v>1.3000000000000002E-4</v>
      </c>
      <c r="G3033" s="97">
        <f>INDEX(バックデータ一覧!$J$4:$L$27,MATCH(計算過程!B3033,バックデータ一覧!$F$4:$F$27,0),MATCH(VLOOKUP(A3033,バックデータ一覧!$T$3:$U$367,2),バックデータ一覧!$J$3:$L$3,0))*10^-3</f>
        <v>2.5000000000000001E-4</v>
      </c>
      <c r="H3033" s="97">
        <f>INDEX(バックデータ一覧!$M$4:$O$27,MATCH(計算過程!B3033,バックデータ一覧!$F$4:$F$27,0),MATCH(VLOOKUP(A3033,バックデータ一覧!$T$3:$U$367,2),バックデータ一覧!$M$3:$O$3,0))*10^-3</f>
        <v>3.8000000000000002E-4</v>
      </c>
      <c r="I3033" s="97">
        <f>INDEX(バックデータ一覧!$P$4:$R$27,MATCH(計算過程!B3033,バックデータ一覧!$F$4:$F$27,0),MATCH(VLOOKUP(A3033,バックデータ一覧!$T$3:$U$367,2),バックデータ一覧!$P$3:$R$3,0))*10^-3</f>
        <v>5.0000000000000001E-4</v>
      </c>
    </row>
    <row r="3034" spans="1:9" x14ac:dyDescent="0.15">
      <c r="A3034" s="57">
        <v>41766</v>
      </c>
      <c r="B3034" s="9" t="s">
        <v>108</v>
      </c>
      <c r="C3034" s="83">
        <f t="shared" si="142"/>
        <v>6.0700000000000007E-3</v>
      </c>
      <c r="D3034" s="82">
        <f t="shared" si="141"/>
        <v>5.9400000000000008E-3</v>
      </c>
      <c r="E3034" s="81">
        <f t="shared" si="143"/>
        <v>1.3000000000000002E-4</v>
      </c>
      <c r="F3034" s="97">
        <f>INDEX(バックデータ一覧!$G$4:$I$27,MATCH(計算過程!B3034,バックデータ一覧!$F$4:$F$27,0),MATCH(VLOOKUP(A3034,バックデータ一覧!$T$3:$U$367,2),バックデータ一覧!$G$3:$I$3,0))*10^-3</f>
        <v>1.3000000000000002E-4</v>
      </c>
      <c r="G3034" s="97">
        <f>INDEX(バックデータ一覧!$J$4:$L$27,MATCH(計算過程!B3034,バックデータ一覧!$F$4:$F$27,0),MATCH(VLOOKUP(A3034,バックデータ一覧!$T$3:$U$367,2),バックデータ一覧!$J$3:$L$3,0))*10^-3</f>
        <v>2.5000000000000001E-4</v>
      </c>
      <c r="H3034" s="97">
        <f>INDEX(バックデータ一覧!$M$4:$O$27,MATCH(計算過程!B3034,バックデータ一覧!$F$4:$F$27,0),MATCH(VLOOKUP(A3034,バックデータ一覧!$T$3:$U$367,2),バックデータ一覧!$M$3:$O$3,0))*10^-3</f>
        <v>3.8000000000000002E-4</v>
      </c>
      <c r="I3034" s="97">
        <f>INDEX(バックデータ一覧!$P$4:$R$27,MATCH(計算過程!B3034,バックデータ一覧!$F$4:$F$27,0),MATCH(VLOOKUP(A3034,バックデータ一覧!$T$3:$U$367,2),バックデータ一覧!$P$3:$R$3,0))*10^-3</f>
        <v>5.0000000000000001E-4</v>
      </c>
    </row>
    <row r="3035" spans="1:9" x14ac:dyDescent="0.15">
      <c r="A3035" s="57">
        <v>41766</v>
      </c>
      <c r="B3035" s="9" t="s">
        <v>109</v>
      </c>
      <c r="C3035" s="83">
        <f t="shared" si="142"/>
        <v>6.0700000000000007E-3</v>
      </c>
      <c r="D3035" s="82">
        <f t="shared" si="141"/>
        <v>5.9400000000000008E-3</v>
      </c>
      <c r="E3035" s="81">
        <f t="shared" si="143"/>
        <v>1.3000000000000002E-4</v>
      </c>
      <c r="F3035" s="97">
        <f>INDEX(バックデータ一覧!$G$4:$I$27,MATCH(計算過程!B3035,バックデータ一覧!$F$4:$F$27,0),MATCH(VLOOKUP(A3035,バックデータ一覧!$T$3:$U$367,2),バックデータ一覧!$G$3:$I$3,0))*10^-3</f>
        <v>1.3000000000000002E-4</v>
      </c>
      <c r="G3035" s="97">
        <f>INDEX(バックデータ一覧!$J$4:$L$27,MATCH(計算過程!B3035,バックデータ一覧!$F$4:$F$27,0),MATCH(VLOOKUP(A3035,バックデータ一覧!$T$3:$U$367,2),バックデータ一覧!$J$3:$L$3,0))*10^-3</f>
        <v>2.5000000000000001E-4</v>
      </c>
      <c r="H3035" s="97">
        <f>INDEX(バックデータ一覧!$M$4:$O$27,MATCH(計算過程!B3035,バックデータ一覧!$F$4:$F$27,0),MATCH(VLOOKUP(A3035,バックデータ一覧!$T$3:$U$367,2),バックデータ一覧!$M$3:$O$3,0))*10^-3</f>
        <v>3.8000000000000002E-4</v>
      </c>
      <c r="I3035" s="97">
        <f>INDEX(バックデータ一覧!$P$4:$R$27,MATCH(計算過程!B3035,バックデータ一覧!$F$4:$F$27,0),MATCH(VLOOKUP(A3035,バックデータ一覧!$T$3:$U$367,2),バックデータ一覧!$P$3:$R$3,0))*10^-3</f>
        <v>5.0000000000000001E-4</v>
      </c>
    </row>
    <row r="3036" spans="1:9" x14ac:dyDescent="0.15">
      <c r="A3036" s="57">
        <v>41766</v>
      </c>
      <c r="B3036" s="9" t="s">
        <v>110</v>
      </c>
      <c r="C3036" s="83">
        <f t="shared" si="142"/>
        <v>6.0700000000000007E-3</v>
      </c>
      <c r="D3036" s="82">
        <f t="shared" si="141"/>
        <v>5.9400000000000008E-3</v>
      </c>
      <c r="E3036" s="81">
        <f t="shared" si="143"/>
        <v>1.3000000000000002E-4</v>
      </c>
      <c r="F3036" s="97">
        <f>INDEX(バックデータ一覧!$G$4:$I$27,MATCH(計算過程!B3036,バックデータ一覧!$F$4:$F$27,0),MATCH(VLOOKUP(A3036,バックデータ一覧!$T$3:$U$367,2),バックデータ一覧!$G$3:$I$3,0))*10^-3</f>
        <v>1.3000000000000002E-4</v>
      </c>
      <c r="G3036" s="97">
        <f>INDEX(バックデータ一覧!$J$4:$L$27,MATCH(計算過程!B3036,バックデータ一覧!$F$4:$F$27,0),MATCH(VLOOKUP(A3036,バックデータ一覧!$T$3:$U$367,2),バックデータ一覧!$J$3:$L$3,0))*10^-3</f>
        <v>2.5000000000000001E-4</v>
      </c>
      <c r="H3036" s="97">
        <f>INDEX(バックデータ一覧!$M$4:$O$27,MATCH(計算過程!B3036,バックデータ一覧!$F$4:$F$27,0),MATCH(VLOOKUP(A3036,バックデータ一覧!$T$3:$U$367,2),バックデータ一覧!$M$3:$O$3,0))*10^-3</f>
        <v>3.8000000000000002E-4</v>
      </c>
      <c r="I3036" s="97">
        <f>INDEX(バックデータ一覧!$P$4:$R$27,MATCH(計算過程!B3036,バックデータ一覧!$F$4:$F$27,0),MATCH(VLOOKUP(A3036,バックデータ一覧!$T$3:$U$367,2),バックデータ一覧!$P$3:$R$3,0))*10^-3</f>
        <v>5.0000000000000001E-4</v>
      </c>
    </row>
    <row r="3037" spans="1:9" x14ac:dyDescent="0.15">
      <c r="A3037" s="57">
        <v>41766</v>
      </c>
      <c r="B3037" s="9" t="s">
        <v>111</v>
      </c>
      <c r="C3037" s="83">
        <f t="shared" si="142"/>
        <v>6.0700000000000007E-3</v>
      </c>
      <c r="D3037" s="82">
        <f t="shared" si="141"/>
        <v>5.9400000000000008E-3</v>
      </c>
      <c r="E3037" s="81">
        <f t="shared" si="143"/>
        <v>1.3000000000000002E-4</v>
      </c>
      <c r="F3037" s="97">
        <f>INDEX(バックデータ一覧!$G$4:$I$27,MATCH(計算過程!B3037,バックデータ一覧!$F$4:$F$27,0),MATCH(VLOOKUP(A3037,バックデータ一覧!$T$3:$U$367,2),バックデータ一覧!$G$3:$I$3,0))*10^-3</f>
        <v>1.3000000000000002E-4</v>
      </c>
      <c r="G3037" s="97">
        <f>INDEX(バックデータ一覧!$J$4:$L$27,MATCH(計算過程!B3037,バックデータ一覧!$F$4:$F$27,0),MATCH(VLOOKUP(A3037,バックデータ一覧!$T$3:$U$367,2),バックデータ一覧!$J$3:$L$3,0))*10^-3</f>
        <v>2.5000000000000001E-4</v>
      </c>
      <c r="H3037" s="97">
        <f>INDEX(バックデータ一覧!$M$4:$O$27,MATCH(計算過程!B3037,バックデータ一覧!$F$4:$F$27,0),MATCH(VLOOKUP(A3037,バックデータ一覧!$T$3:$U$367,2),バックデータ一覧!$M$3:$O$3,0))*10^-3</f>
        <v>3.8000000000000002E-4</v>
      </c>
      <c r="I3037" s="97">
        <f>INDEX(バックデータ一覧!$P$4:$R$27,MATCH(計算過程!B3037,バックデータ一覧!$F$4:$F$27,0),MATCH(VLOOKUP(A3037,バックデータ一覧!$T$3:$U$367,2),バックデータ一覧!$P$3:$R$3,0))*10^-3</f>
        <v>5.0000000000000001E-4</v>
      </c>
    </row>
    <row r="3038" spans="1:9" x14ac:dyDescent="0.15">
      <c r="A3038" s="57">
        <v>41766</v>
      </c>
      <c r="B3038" s="9" t="s">
        <v>112</v>
      </c>
      <c r="C3038" s="83">
        <f t="shared" si="142"/>
        <v>6.4800000000000005E-3</v>
      </c>
      <c r="D3038" s="82">
        <f t="shared" si="141"/>
        <v>5.9400000000000008E-3</v>
      </c>
      <c r="E3038" s="81">
        <f t="shared" si="143"/>
        <v>5.4000000000000001E-4</v>
      </c>
      <c r="F3038" s="97">
        <f>INDEX(バックデータ一覧!$G$4:$I$27,MATCH(計算過程!B3038,バックデータ一覧!$F$4:$F$27,0),MATCH(VLOOKUP(A3038,バックデータ一覧!$T$3:$U$367,2),バックデータ一覧!$G$3:$I$3,0))*10^-3</f>
        <v>5.4000000000000001E-4</v>
      </c>
      <c r="G3038" s="97">
        <f>INDEX(バックデータ一覧!$J$4:$L$27,MATCH(計算過程!B3038,バックデータ一覧!$F$4:$F$27,0),MATCH(VLOOKUP(A3038,バックデータ一覧!$T$3:$U$367,2),バックデータ一覧!$J$3:$L$3,0))*10^-3</f>
        <v>1.08E-3</v>
      </c>
      <c r="H3038" s="97">
        <f>INDEX(バックデータ一覧!$M$4:$O$27,MATCH(計算過程!B3038,バックデータ一覧!$F$4:$F$27,0),MATCH(VLOOKUP(A3038,バックデータ一覧!$T$3:$U$367,2),バックデータ一覧!$M$3:$O$3,0))*10^-3</f>
        <v>1.6299999999999999E-3</v>
      </c>
      <c r="I3038" s="97">
        <f>INDEX(バックデータ一覧!$P$4:$R$27,MATCH(計算過程!B3038,バックデータ一覧!$F$4:$F$27,0),MATCH(VLOOKUP(A3038,バックデータ一覧!$T$3:$U$367,2),バックデータ一覧!$P$3:$R$3,0))*10^-3</f>
        <v>2.1700000000000001E-3</v>
      </c>
    </row>
    <row r="3039" spans="1:9" x14ac:dyDescent="0.15">
      <c r="A3039" s="57">
        <v>41766</v>
      </c>
      <c r="B3039" s="9" t="s">
        <v>113</v>
      </c>
      <c r="C3039" s="83">
        <f t="shared" si="142"/>
        <v>9.7300000000000008E-3</v>
      </c>
      <c r="D3039" s="82">
        <f t="shared" si="141"/>
        <v>5.9400000000000008E-3</v>
      </c>
      <c r="E3039" s="81">
        <f t="shared" si="143"/>
        <v>3.79E-3</v>
      </c>
      <c r="F3039" s="97">
        <f>INDEX(バックデータ一覧!$G$4:$I$27,MATCH(計算過程!B3039,バックデータ一覧!$F$4:$F$27,0),MATCH(VLOOKUP(A3039,バックデータ一覧!$T$3:$U$367,2),バックデータ一覧!$G$3:$I$3,0))*10^-3</f>
        <v>3.79E-3</v>
      </c>
      <c r="G3039" s="97">
        <f>INDEX(バックデータ一覧!$J$4:$L$27,MATCH(計算過程!B3039,バックデータ一覧!$F$4:$F$27,0),MATCH(VLOOKUP(A3039,バックデータ一覧!$T$3:$U$367,2),バックデータ一覧!$J$3:$L$3,0))*10^-3</f>
        <v>7.5900000000000004E-3</v>
      </c>
      <c r="H3039" s="97">
        <f>INDEX(バックデータ一覧!$M$4:$O$27,MATCH(計算過程!B3039,バックデータ一覧!$F$4:$F$27,0),MATCH(VLOOKUP(A3039,バックデータ一覧!$T$3:$U$367,2),バックデータ一覧!$M$3:$O$3,0))*10^-3</f>
        <v>1.1380000000000001E-2</v>
      </c>
      <c r="I3039" s="97">
        <f>INDEX(バックデータ一覧!$P$4:$R$27,MATCH(計算過程!B3039,バックデータ一覧!$F$4:$F$27,0),MATCH(VLOOKUP(A3039,バックデータ一覧!$T$3:$U$367,2),バックデータ一覧!$P$3:$R$3,0))*10^-3</f>
        <v>1.5180000000000001E-2</v>
      </c>
    </row>
    <row r="3040" spans="1:9" x14ac:dyDescent="0.15">
      <c r="A3040" s="57">
        <v>41766</v>
      </c>
      <c r="B3040" s="9" t="s">
        <v>114</v>
      </c>
      <c r="C3040" s="83">
        <f t="shared" si="142"/>
        <v>6.2700000000000013E-3</v>
      </c>
      <c r="D3040" s="82">
        <f t="shared" si="141"/>
        <v>5.9400000000000008E-3</v>
      </c>
      <c r="E3040" s="81">
        <f t="shared" si="143"/>
        <v>3.3E-4</v>
      </c>
      <c r="F3040" s="97">
        <f>INDEX(バックデータ一覧!$G$4:$I$27,MATCH(計算過程!B3040,バックデータ一覧!$F$4:$F$27,0),MATCH(VLOOKUP(A3040,バックデータ一覧!$T$3:$U$367,2),バックデータ一覧!$G$3:$I$3,0))*10^-3</f>
        <v>3.3E-4</v>
      </c>
      <c r="G3040" s="97">
        <f>INDEX(バックデータ一覧!$J$4:$L$27,MATCH(計算過程!B3040,バックデータ一覧!$F$4:$F$27,0),MATCH(VLOOKUP(A3040,バックデータ一覧!$T$3:$U$367,2),バックデータ一覧!$J$3:$L$3,0))*10^-3</f>
        <v>6.7000000000000002E-4</v>
      </c>
      <c r="H3040" s="97">
        <f>INDEX(バックデータ一覧!$M$4:$O$27,MATCH(計算過程!B3040,バックデータ一覧!$F$4:$F$27,0),MATCH(VLOOKUP(A3040,バックデータ一覧!$T$3:$U$367,2),バックデータ一覧!$M$3:$O$3,0))*10^-3</f>
        <v>1E-3</v>
      </c>
      <c r="I3040" s="97">
        <f>INDEX(バックデータ一覧!$P$4:$R$27,MATCH(計算過程!B3040,バックデータ一覧!$F$4:$F$27,0),MATCH(VLOOKUP(A3040,バックデータ一覧!$T$3:$U$367,2),バックデータ一覧!$P$3:$R$3,0))*10^-3</f>
        <v>1.33E-3</v>
      </c>
    </row>
    <row r="3041" spans="1:9" x14ac:dyDescent="0.15">
      <c r="A3041" s="57">
        <v>41766</v>
      </c>
      <c r="B3041" s="9" t="s">
        <v>115</v>
      </c>
      <c r="C3041" s="83">
        <f t="shared" si="142"/>
        <v>6.4800000000000005E-3</v>
      </c>
      <c r="D3041" s="82">
        <f t="shared" si="141"/>
        <v>5.9400000000000008E-3</v>
      </c>
      <c r="E3041" s="81">
        <f t="shared" si="143"/>
        <v>5.4000000000000001E-4</v>
      </c>
      <c r="F3041" s="97">
        <f>INDEX(バックデータ一覧!$G$4:$I$27,MATCH(計算過程!B3041,バックデータ一覧!$F$4:$F$27,0),MATCH(VLOOKUP(A3041,バックデータ一覧!$T$3:$U$367,2),バックデータ一覧!$G$3:$I$3,0))*10^-3</f>
        <v>5.4000000000000001E-4</v>
      </c>
      <c r="G3041" s="97">
        <f>INDEX(バックデータ一覧!$J$4:$L$27,MATCH(計算過程!B3041,バックデータ一覧!$F$4:$F$27,0),MATCH(VLOOKUP(A3041,バックデータ一覧!$T$3:$U$367,2),バックデータ一覧!$J$3:$L$3,0))*10^-3</f>
        <v>1.08E-3</v>
      </c>
      <c r="H3041" s="97">
        <f>INDEX(バックデータ一覧!$M$4:$O$27,MATCH(計算過程!B3041,バックデータ一覧!$F$4:$F$27,0),MATCH(VLOOKUP(A3041,バックデータ一覧!$T$3:$U$367,2),バックデータ一覧!$M$3:$O$3,0))*10^-3</f>
        <v>1.6299999999999999E-3</v>
      </c>
      <c r="I3041" s="97">
        <f>INDEX(バックデータ一覧!$P$4:$R$27,MATCH(計算過程!B3041,バックデータ一覧!$F$4:$F$27,0),MATCH(VLOOKUP(A3041,バックデータ一覧!$T$3:$U$367,2),バックデータ一覧!$P$3:$R$3,0))*10^-3</f>
        <v>2.1700000000000001E-3</v>
      </c>
    </row>
    <row r="3042" spans="1:9" x14ac:dyDescent="0.15">
      <c r="A3042" s="57">
        <v>41766</v>
      </c>
      <c r="B3042" s="9" t="s">
        <v>116</v>
      </c>
      <c r="C3042" s="83">
        <f t="shared" si="142"/>
        <v>6.2700000000000013E-3</v>
      </c>
      <c r="D3042" s="82">
        <f t="shared" si="141"/>
        <v>5.9400000000000008E-3</v>
      </c>
      <c r="E3042" s="81">
        <f t="shared" si="143"/>
        <v>3.3E-4</v>
      </c>
      <c r="F3042" s="97">
        <f>INDEX(バックデータ一覧!$G$4:$I$27,MATCH(計算過程!B3042,バックデータ一覧!$F$4:$F$27,0),MATCH(VLOOKUP(A3042,バックデータ一覧!$T$3:$U$367,2),バックデータ一覧!$G$3:$I$3,0))*10^-3</f>
        <v>3.3E-4</v>
      </c>
      <c r="G3042" s="97">
        <f>INDEX(バックデータ一覧!$J$4:$L$27,MATCH(計算過程!B3042,バックデータ一覧!$F$4:$F$27,0),MATCH(VLOOKUP(A3042,バックデータ一覧!$T$3:$U$367,2),バックデータ一覧!$J$3:$L$3,0))*10^-3</f>
        <v>6.7000000000000002E-4</v>
      </c>
      <c r="H3042" s="97">
        <f>INDEX(バックデータ一覧!$M$4:$O$27,MATCH(計算過程!B3042,バックデータ一覧!$F$4:$F$27,0),MATCH(VLOOKUP(A3042,バックデータ一覧!$T$3:$U$367,2),バックデータ一覧!$M$3:$O$3,0))*10^-3</f>
        <v>1E-3</v>
      </c>
      <c r="I3042" s="97">
        <f>INDEX(バックデータ一覧!$P$4:$R$27,MATCH(計算過程!B3042,バックデータ一覧!$F$4:$F$27,0),MATCH(VLOOKUP(A3042,バックデータ一覧!$T$3:$U$367,2),バックデータ一覧!$P$3:$R$3,0))*10^-3</f>
        <v>1.33E-3</v>
      </c>
    </row>
    <row r="3043" spans="1:9" x14ac:dyDescent="0.15">
      <c r="A3043" s="57">
        <v>41766</v>
      </c>
      <c r="B3043" s="9" t="s">
        <v>117</v>
      </c>
      <c r="C3043" s="83">
        <f t="shared" si="142"/>
        <v>9.3200000000000002E-3</v>
      </c>
      <c r="D3043" s="82">
        <f t="shared" si="141"/>
        <v>5.9400000000000008E-3</v>
      </c>
      <c r="E3043" s="81">
        <f t="shared" si="143"/>
        <v>3.3799999999999998E-3</v>
      </c>
      <c r="F3043" s="97">
        <f>INDEX(バックデータ一覧!$G$4:$I$27,MATCH(計算過程!B3043,バックデータ一覧!$F$4:$F$27,0),MATCH(VLOOKUP(A3043,バックデータ一覧!$T$3:$U$367,2),バックデータ一覧!$G$3:$I$3,0))*10^-3</f>
        <v>3.3799999999999998E-3</v>
      </c>
      <c r="G3043" s="97">
        <f>INDEX(バックデータ一覧!$J$4:$L$27,MATCH(計算過程!B3043,バックデータ一覧!$F$4:$F$27,0),MATCH(VLOOKUP(A3043,バックデータ一覧!$T$3:$U$367,2),バックデータ一覧!$J$3:$L$3,0))*10^-3</f>
        <v>6.7499999999999999E-3</v>
      </c>
      <c r="H3043" s="97">
        <f>INDEX(バックデータ一覧!$M$4:$O$27,MATCH(計算過程!B3043,バックデータ一覧!$F$4:$F$27,0),MATCH(VLOOKUP(A3043,バックデータ一覧!$T$3:$U$367,2),バックデータ一覧!$M$3:$O$3,0))*10^-3</f>
        <v>1.0130000000000002E-2</v>
      </c>
      <c r="I3043" s="97">
        <f>INDEX(バックデータ一覧!$P$4:$R$27,MATCH(計算過程!B3043,バックデータ一覧!$F$4:$F$27,0),MATCH(VLOOKUP(A3043,バックデータ一覧!$T$3:$U$367,2),バックデータ一覧!$P$3:$R$3,0))*10^-3</f>
        <v>1.3509999999999999E-2</v>
      </c>
    </row>
    <row r="3044" spans="1:9" x14ac:dyDescent="0.15">
      <c r="A3044" s="57">
        <v>41766</v>
      </c>
      <c r="B3044" s="9" t="s">
        <v>118</v>
      </c>
      <c r="C3044" s="83">
        <f t="shared" si="142"/>
        <v>6.2700000000000013E-3</v>
      </c>
      <c r="D3044" s="82">
        <f t="shared" si="141"/>
        <v>5.9400000000000008E-3</v>
      </c>
      <c r="E3044" s="81">
        <f t="shared" si="143"/>
        <v>3.3E-4</v>
      </c>
      <c r="F3044" s="97">
        <f>INDEX(バックデータ一覧!$G$4:$I$27,MATCH(計算過程!B3044,バックデータ一覧!$F$4:$F$27,0),MATCH(VLOOKUP(A3044,バックデータ一覧!$T$3:$U$367,2),バックデータ一覧!$G$3:$I$3,0))*10^-3</f>
        <v>3.3E-4</v>
      </c>
      <c r="G3044" s="97">
        <f>INDEX(バックデータ一覧!$J$4:$L$27,MATCH(計算過程!B3044,バックデータ一覧!$F$4:$F$27,0),MATCH(VLOOKUP(A3044,バックデータ一覧!$T$3:$U$367,2),バックデータ一覧!$J$3:$L$3,0))*10^-3</f>
        <v>6.7000000000000002E-4</v>
      </c>
      <c r="H3044" s="97">
        <f>INDEX(バックデータ一覧!$M$4:$O$27,MATCH(計算過程!B3044,バックデータ一覧!$F$4:$F$27,0),MATCH(VLOOKUP(A3044,バックデータ一覧!$T$3:$U$367,2),バックデータ一覧!$M$3:$O$3,0))*10^-3</f>
        <v>1E-3</v>
      </c>
      <c r="I3044" s="97">
        <f>INDEX(バックデータ一覧!$P$4:$R$27,MATCH(計算過程!B3044,バックデータ一覧!$F$4:$F$27,0),MATCH(VLOOKUP(A3044,バックデータ一覧!$T$3:$U$367,2),バックデータ一覧!$P$3:$R$3,0))*10^-3</f>
        <v>1.33E-3</v>
      </c>
    </row>
    <row r="3045" spans="1:9" x14ac:dyDescent="0.15">
      <c r="A3045" s="57">
        <v>41766</v>
      </c>
      <c r="B3045" s="9" t="s">
        <v>119</v>
      </c>
      <c r="C3045" s="83">
        <f t="shared" si="142"/>
        <v>6.0700000000000007E-3</v>
      </c>
      <c r="D3045" s="82">
        <f t="shared" si="141"/>
        <v>5.9400000000000008E-3</v>
      </c>
      <c r="E3045" s="81">
        <f t="shared" si="143"/>
        <v>1.3000000000000002E-4</v>
      </c>
      <c r="F3045" s="97">
        <f>INDEX(バックデータ一覧!$G$4:$I$27,MATCH(計算過程!B3045,バックデータ一覧!$F$4:$F$27,0),MATCH(VLOOKUP(A3045,バックデータ一覧!$T$3:$U$367,2),バックデータ一覧!$G$3:$I$3,0))*10^-3</f>
        <v>1.3000000000000002E-4</v>
      </c>
      <c r="G3045" s="97">
        <f>INDEX(バックデータ一覧!$J$4:$L$27,MATCH(計算過程!B3045,バックデータ一覧!$F$4:$F$27,0),MATCH(VLOOKUP(A3045,バックデータ一覧!$T$3:$U$367,2),バックデータ一覧!$J$3:$L$3,0))*10^-3</f>
        <v>2.5000000000000001E-4</v>
      </c>
      <c r="H3045" s="97">
        <f>INDEX(バックデータ一覧!$M$4:$O$27,MATCH(計算過程!B3045,バックデータ一覧!$F$4:$F$27,0),MATCH(VLOOKUP(A3045,バックデータ一覧!$T$3:$U$367,2),バックデータ一覧!$M$3:$O$3,0))*10^-3</f>
        <v>3.8000000000000002E-4</v>
      </c>
      <c r="I3045" s="97">
        <f>INDEX(バックデータ一覧!$P$4:$R$27,MATCH(計算過程!B3045,バックデータ一覧!$F$4:$F$27,0),MATCH(VLOOKUP(A3045,バックデータ一覧!$T$3:$U$367,2),バックデータ一覧!$P$3:$R$3,0))*10^-3</f>
        <v>5.0000000000000001E-4</v>
      </c>
    </row>
    <row r="3046" spans="1:9" x14ac:dyDescent="0.15">
      <c r="A3046" s="57">
        <v>41766</v>
      </c>
      <c r="B3046" s="9" t="s">
        <v>120</v>
      </c>
      <c r="C3046" s="83">
        <f t="shared" si="142"/>
        <v>6.0700000000000007E-3</v>
      </c>
      <c r="D3046" s="82">
        <f t="shared" si="141"/>
        <v>5.9400000000000008E-3</v>
      </c>
      <c r="E3046" s="81">
        <f t="shared" si="143"/>
        <v>1.3000000000000002E-4</v>
      </c>
      <c r="F3046" s="97">
        <f>INDEX(バックデータ一覧!$G$4:$I$27,MATCH(計算過程!B3046,バックデータ一覧!$F$4:$F$27,0),MATCH(VLOOKUP(A3046,バックデータ一覧!$T$3:$U$367,2),バックデータ一覧!$G$3:$I$3,0))*10^-3</f>
        <v>1.3000000000000002E-4</v>
      </c>
      <c r="G3046" s="97">
        <f>INDEX(バックデータ一覧!$J$4:$L$27,MATCH(計算過程!B3046,バックデータ一覧!$F$4:$F$27,0),MATCH(VLOOKUP(A3046,バックデータ一覧!$T$3:$U$367,2),バックデータ一覧!$J$3:$L$3,0))*10^-3</f>
        <v>2.5000000000000001E-4</v>
      </c>
      <c r="H3046" s="97">
        <f>INDEX(バックデータ一覧!$M$4:$O$27,MATCH(計算過程!B3046,バックデータ一覧!$F$4:$F$27,0),MATCH(VLOOKUP(A3046,バックデータ一覧!$T$3:$U$367,2),バックデータ一覧!$M$3:$O$3,0))*10^-3</f>
        <v>3.8000000000000002E-4</v>
      </c>
      <c r="I3046" s="97">
        <f>INDEX(バックデータ一覧!$P$4:$R$27,MATCH(計算過程!B3046,バックデータ一覧!$F$4:$F$27,0),MATCH(VLOOKUP(A3046,バックデータ一覧!$T$3:$U$367,2),バックデータ一覧!$P$3:$R$3,0))*10^-3</f>
        <v>5.0000000000000001E-4</v>
      </c>
    </row>
    <row r="3047" spans="1:9" x14ac:dyDescent="0.15">
      <c r="A3047" s="57">
        <v>41766</v>
      </c>
      <c r="B3047" s="9" t="s">
        <v>121</v>
      </c>
      <c r="C3047" s="83">
        <f t="shared" si="142"/>
        <v>6.4800000000000005E-3</v>
      </c>
      <c r="D3047" s="82">
        <f t="shared" si="141"/>
        <v>5.9400000000000008E-3</v>
      </c>
      <c r="E3047" s="81">
        <f t="shared" si="143"/>
        <v>5.4000000000000001E-4</v>
      </c>
      <c r="F3047" s="97">
        <f>INDEX(バックデータ一覧!$G$4:$I$27,MATCH(計算過程!B3047,バックデータ一覧!$F$4:$F$27,0),MATCH(VLOOKUP(A3047,バックデータ一覧!$T$3:$U$367,2),バックデータ一覧!$G$3:$I$3,0))*10^-3</f>
        <v>5.4000000000000001E-4</v>
      </c>
      <c r="G3047" s="97">
        <f>INDEX(バックデータ一覧!$J$4:$L$27,MATCH(計算過程!B3047,バックデータ一覧!$F$4:$F$27,0),MATCH(VLOOKUP(A3047,バックデータ一覧!$T$3:$U$367,2),バックデータ一覧!$J$3:$L$3,0))*10^-3</f>
        <v>1.08E-3</v>
      </c>
      <c r="H3047" s="97">
        <f>INDEX(バックデータ一覧!$M$4:$O$27,MATCH(計算過程!B3047,バックデータ一覧!$F$4:$F$27,0),MATCH(VLOOKUP(A3047,バックデータ一覧!$T$3:$U$367,2),バックデータ一覧!$M$3:$O$3,0))*10^-3</f>
        <v>1.6299999999999999E-3</v>
      </c>
      <c r="I3047" s="97">
        <f>INDEX(バックデータ一覧!$P$4:$R$27,MATCH(計算過程!B3047,バックデータ一覧!$F$4:$F$27,0),MATCH(VLOOKUP(A3047,バックデータ一覧!$T$3:$U$367,2),バックデータ一覧!$P$3:$R$3,0))*10^-3</f>
        <v>2.1700000000000001E-3</v>
      </c>
    </row>
    <row r="3048" spans="1:9" x14ac:dyDescent="0.15">
      <c r="A3048" s="57">
        <v>41766</v>
      </c>
      <c r="B3048" s="9" t="s">
        <v>122</v>
      </c>
      <c r="C3048" s="83">
        <f t="shared" si="142"/>
        <v>1.2360000000000001E-2</v>
      </c>
      <c r="D3048" s="82">
        <f t="shared" si="141"/>
        <v>5.9400000000000008E-3</v>
      </c>
      <c r="E3048" s="81">
        <f t="shared" si="143"/>
        <v>6.4200000000000004E-3</v>
      </c>
      <c r="F3048" s="97">
        <f>INDEX(バックデータ一覧!$G$4:$I$27,MATCH(計算過程!B3048,バックデータ一覧!$F$4:$F$27,0),MATCH(VLOOKUP(A3048,バックデータ一覧!$T$3:$U$367,2),バックデータ一覧!$G$3:$I$3,0))*10^-3</f>
        <v>6.4200000000000004E-3</v>
      </c>
      <c r="G3048" s="97">
        <f>INDEX(バックデータ一覧!$J$4:$L$27,MATCH(計算過程!B3048,バックデータ一覧!$F$4:$F$27,0),MATCH(VLOOKUP(A3048,バックデータ一覧!$T$3:$U$367,2),バックデータ一覧!$J$3:$L$3,0))*10^-3</f>
        <v>1.2840000000000001E-2</v>
      </c>
      <c r="H3048" s="97">
        <f>INDEX(バックデータ一覧!$M$4:$O$27,MATCH(計算過程!B3048,バックデータ一覧!$F$4:$F$27,0),MATCH(VLOOKUP(A3048,バックデータ一覧!$T$3:$U$367,2),バックデータ一覧!$M$3:$O$3,0))*10^-3</f>
        <v>1.9260000000000003E-2</v>
      </c>
      <c r="I3048" s="97">
        <f>INDEX(バックデータ一覧!$P$4:$R$27,MATCH(計算過程!B3048,バックデータ一覧!$F$4:$F$27,0),MATCH(VLOOKUP(A3048,バックデータ一覧!$T$3:$U$367,2),バックデータ一覧!$P$3:$R$3,0))*10^-3</f>
        <v>2.5680000000000001E-2</v>
      </c>
    </row>
    <row r="3049" spans="1:9" x14ac:dyDescent="0.15">
      <c r="A3049" s="57">
        <v>41766</v>
      </c>
      <c r="B3049" s="9" t="s">
        <v>123</v>
      </c>
      <c r="C3049" s="83">
        <f t="shared" si="142"/>
        <v>1.2360000000000001E-2</v>
      </c>
      <c r="D3049" s="82">
        <f t="shared" si="141"/>
        <v>5.9400000000000008E-3</v>
      </c>
      <c r="E3049" s="81">
        <f t="shared" si="143"/>
        <v>6.4200000000000004E-3</v>
      </c>
      <c r="F3049" s="97">
        <f>INDEX(バックデータ一覧!$G$4:$I$27,MATCH(計算過程!B3049,バックデータ一覧!$F$4:$F$27,0),MATCH(VLOOKUP(A3049,バックデータ一覧!$T$3:$U$367,2),バックデータ一覧!$G$3:$I$3,0))*10^-3</f>
        <v>6.4200000000000004E-3</v>
      </c>
      <c r="G3049" s="97">
        <f>INDEX(バックデータ一覧!$J$4:$L$27,MATCH(計算過程!B3049,バックデータ一覧!$F$4:$F$27,0),MATCH(VLOOKUP(A3049,バックデータ一覧!$T$3:$U$367,2),バックデータ一覧!$J$3:$L$3,0))*10^-3</f>
        <v>1.2840000000000001E-2</v>
      </c>
      <c r="H3049" s="97">
        <f>INDEX(バックデータ一覧!$M$4:$O$27,MATCH(計算過程!B3049,バックデータ一覧!$F$4:$F$27,0),MATCH(VLOOKUP(A3049,バックデータ一覧!$T$3:$U$367,2),バックデータ一覧!$M$3:$O$3,0))*10^-3</f>
        <v>1.9260000000000003E-2</v>
      </c>
      <c r="I3049" s="97">
        <f>INDEX(バックデータ一覧!$P$4:$R$27,MATCH(計算過程!B3049,バックデータ一覧!$F$4:$F$27,0),MATCH(VLOOKUP(A3049,バックデータ一覧!$T$3:$U$367,2),バックデータ一覧!$P$3:$R$3,0))*10^-3</f>
        <v>2.5680000000000001E-2</v>
      </c>
    </row>
    <row r="3050" spans="1:9" x14ac:dyDescent="0.15">
      <c r="A3050" s="57">
        <v>41766</v>
      </c>
      <c r="B3050" s="9" t="s">
        <v>124</v>
      </c>
      <c r="C3050" s="83">
        <f t="shared" si="142"/>
        <v>6.0700000000000007E-3</v>
      </c>
      <c r="D3050" s="82">
        <f t="shared" si="141"/>
        <v>5.9400000000000008E-3</v>
      </c>
      <c r="E3050" s="81">
        <f t="shared" si="143"/>
        <v>1.3000000000000002E-4</v>
      </c>
      <c r="F3050" s="97">
        <f>INDEX(バックデータ一覧!$G$4:$I$27,MATCH(計算過程!B3050,バックデータ一覧!$F$4:$F$27,0),MATCH(VLOOKUP(A3050,バックデータ一覧!$T$3:$U$367,2),バックデータ一覧!$G$3:$I$3,0))*10^-3</f>
        <v>1.3000000000000002E-4</v>
      </c>
      <c r="G3050" s="97">
        <f>INDEX(バックデータ一覧!$J$4:$L$27,MATCH(計算過程!B3050,バックデータ一覧!$F$4:$F$27,0),MATCH(VLOOKUP(A3050,バックデータ一覧!$T$3:$U$367,2),バックデータ一覧!$J$3:$L$3,0))*10^-3</f>
        <v>2.5000000000000001E-4</v>
      </c>
      <c r="H3050" s="97">
        <f>INDEX(バックデータ一覧!$M$4:$O$27,MATCH(計算過程!B3050,バックデータ一覧!$F$4:$F$27,0),MATCH(VLOOKUP(A3050,バックデータ一覧!$T$3:$U$367,2),バックデータ一覧!$M$3:$O$3,0))*10^-3</f>
        <v>3.8000000000000002E-4</v>
      </c>
      <c r="I3050" s="97">
        <f>INDEX(バックデータ一覧!$P$4:$R$27,MATCH(計算過程!B3050,バックデータ一覧!$F$4:$F$27,0),MATCH(VLOOKUP(A3050,バックデータ一覧!$T$3:$U$367,2),バックデータ一覧!$P$3:$R$3,0))*10^-3</f>
        <v>5.0000000000000001E-4</v>
      </c>
    </row>
    <row r="3051" spans="1:9" x14ac:dyDescent="0.15">
      <c r="A3051" s="57">
        <v>41766</v>
      </c>
      <c r="B3051" s="9" t="s">
        <v>125</v>
      </c>
      <c r="C3051" s="83">
        <f t="shared" si="142"/>
        <v>6.2700000000000013E-3</v>
      </c>
      <c r="D3051" s="82">
        <f t="shared" si="141"/>
        <v>5.9400000000000008E-3</v>
      </c>
      <c r="E3051" s="81">
        <f t="shared" si="143"/>
        <v>3.3E-4</v>
      </c>
      <c r="F3051" s="97">
        <f>INDEX(バックデータ一覧!$G$4:$I$27,MATCH(計算過程!B3051,バックデータ一覧!$F$4:$F$27,0),MATCH(VLOOKUP(A3051,バックデータ一覧!$T$3:$U$367,2),バックデータ一覧!$G$3:$I$3,0))*10^-3</f>
        <v>3.3E-4</v>
      </c>
      <c r="G3051" s="97">
        <f>INDEX(バックデータ一覧!$J$4:$L$27,MATCH(計算過程!B3051,バックデータ一覧!$F$4:$F$27,0),MATCH(VLOOKUP(A3051,バックデータ一覧!$T$3:$U$367,2),バックデータ一覧!$J$3:$L$3,0))*10^-3</f>
        <v>6.7000000000000002E-4</v>
      </c>
      <c r="H3051" s="97">
        <f>INDEX(バックデータ一覧!$M$4:$O$27,MATCH(計算過程!B3051,バックデータ一覧!$F$4:$F$27,0),MATCH(VLOOKUP(A3051,バックデータ一覧!$T$3:$U$367,2),バックデータ一覧!$M$3:$O$3,0))*10^-3</f>
        <v>1E-3</v>
      </c>
      <c r="I3051" s="97">
        <f>INDEX(バックデータ一覧!$P$4:$R$27,MATCH(計算過程!B3051,バックデータ一覧!$F$4:$F$27,0),MATCH(VLOOKUP(A3051,バックデータ一覧!$T$3:$U$367,2),バックデータ一覧!$P$3:$R$3,0))*10^-3</f>
        <v>1.33E-3</v>
      </c>
    </row>
    <row r="3052" spans="1:9" x14ac:dyDescent="0.15">
      <c r="A3052" s="57">
        <v>41766</v>
      </c>
      <c r="B3052" s="9" t="s">
        <v>126</v>
      </c>
      <c r="C3052" s="83">
        <f t="shared" si="142"/>
        <v>1.2220000000000002E-2</v>
      </c>
      <c r="D3052" s="82">
        <f t="shared" si="141"/>
        <v>5.9400000000000008E-3</v>
      </c>
      <c r="E3052" s="81">
        <f t="shared" si="143"/>
        <v>6.28E-3</v>
      </c>
      <c r="F3052" s="97">
        <f>INDEX(バックデータ一覧!$G$4:$I$27,MATCH(計算過程!B3052,バックデータ一覧!$F$4:$F$27,0),MATCH(VLOOKUP(A3052,バックデータ一覧!$T$3:$U$367,2),バックデータ一覧!$G$3:$I$3,0))*10^-3</f>
        <v>6.28E-3</v>
      </c>
      <c r="G3052" s="97">
        <f>INDEX(バックデータ一覧!$J$4:$L$27,MATCH(計算過程!B3052,バックデータ一覧!$F$4:$F$27,0),MATCH(VLOOKUP(A3052,バックデータ一覧!$T$3:$U$367,2),バックデータ一覧!$J$3:$L$3,0))*10^-3</f>
        <v>1.256E-2</v>
      </c>
      <c r="H3052" s="97">
        <f>INDEX(バックデータ一覧!$M$4:$O$27,MATCH(計算過程!B3052,バックデータ一覧!$F$4:$F$27,0),MATCH(VLOOKUP(A3052,バックデータ一覧!$T$3:$U$367,2),バックデータ一覧!$M$3:$O$3,0))*10^-3</f>
        <v>1.8839999999999999E-2</v>
      </c>
      <c r="I3052" s="97">
        <f>INDEX(バックデータ一覧!$P$4:$R$27,MATCH(計算過程!B3052,バックデータ一覧!$F$4:$F$27,0),MATCH(VLOOKUP(A3052,バックデータ一覧!$T$3:$U$367,2),バックデータ一覧!$P$3:$R$3,0))*10^-3</f>
        <v>2.512E-2</v>
      </c>
    </row>
    <row r="3053" spans="1:9" x14ac:dyDescent="0.15">
      <c r="A3053" s="57">
        <v>41766</v>
      </c>
      <c r="B3053" s="9" t="s">
        <v>127</v>
      </c>
      <c r="C3053" s="83">
        <f t="shared" si="142"/>
        <v>1.243E-2</v>
      </c>
      <c r="D3053" s="82">
        <f t="shared" si="141"/>
        <v>5.9400000000000008E-3</v>
      </c>
      <c r="E3053" s="81">
        <f t="shared" si="143"/>
        <v>6.4900000000000001E-3</v>
      </c>
      <c r="F3053" s="97">
        <f>INDEX(バックデータ一覧!$G$4:$I$27,MATCH(計算過程!B3053,バックデータ一覧!$F$4:$F$27,0),MATCH(VLOOKUP(A3053,バックデータ一覧!$T$3:$U$367,2),バックデータ一覧!$G$3:$I$3,0))*10^-3</f>
        <v>6.4900000000000001E-3</v>
      </c>
      <c r="G3053" s="97">
        <f>INDEX(バックデータ一覧!$J$4:$L$27,MATCH(計算過程!B3053,バックデータ一覧!$F$4:$F$27,0),MATCH(VLOOKUP(A3053,バックデータ一覧!$T$3:$U$367,2),バックデータ一覧!$J$3:$L$3,0))*10^-3</f>
        <v>1.298E-2</v>
      </c>
      <c r="H3053" s="97">
        <f>INDEX(バックデータ一覧!$M$4:$O$27,MATCH(計算過程!B3053,バックデータ一覧!$F$4:$F$27,0),MATCH(VLOOKUP(A3053,バックデータ一覧!$T$3:$U$367,2),バックデータ一覧!$M$3:$O$3,0))*10^-3</f>
        <v>1.9469999999999998E-2</v>
      </c>
      <c r="I3053" s="97">
        <f>INDEX(バックデータ一覧!$P$4:$R$27,MATCH(計算過程!B3053,バックデータ一覧!$F$4:$F$27,0),MATCH(VLOOKUP(A3053,バックデータ一覧!$T$3:$U$367,2),バックデータ一覧!$P$3:$R$3,0))*10^-3</f>
        <v>2.5950000000000001E-2</v>
      </c>
    </row>
    <row r="3054" spans="1:9" x14ac:dyDescent="0.15">
      <c r="A3054" s="57">
        <v>41766</v>
      </c>
      <c r="B3054" s="9" t="s">
        <v>128</v>
      </c>
      <c r="C3054" s="83">
        <f t="shared" si="142"/>
        <v>9.2500000000000013E-3</v>
      </c>
      <c r="D3054" s="82">
        <f t="shared" si="141"/>
        <v>5.9400000000000008E-3</v>
      </c>
      <c r="E3054" s="81">
        <f t="shared" si="143"/>
        <v>3.31E-3</v>
      </c>
      <c r="F3054" s="97">
        <f>INDEX(バックデータ一覧!$G$4:$I$27,MATCH(計算過程!B3054,バックデータ一覧!$F$4:$F$27,0),MATCH(VLOOKUP(A3054,バックデータ一覧!$T$3:$U$367,2),バックデータ一覧!$G$3:$I$3,0))*10^-3</f>
        <v>3.31E-3</v>
      </c>
      <c r="G3054" s="97">
        <f>INDEX(バックデータ一覧!$J$4:$L$27,MATCH(計算過程!B3054,バックデータ一覧!$F$4:$F$27,0),MATCH(VLOOKUP(A3054,バックデータ一覧!$T$3:$U$367,2),バックデータ一覧!$J$3:$L$3,0))*10^-3</f>
        <v>6.6100000000000004E-3</v>
      </c>
      <c r="H3054" s="97">
        <f>INDEX(バックデータ一覧!$M$4:$O$27,MATCH(計算過程!B3054,バックデータ一覧!$F$4:$F$27,0),MATCH(VLOOKUP(A3054,バックデータ一覧!$T$3:$U$367,2),バックデータ一覧!$M$3:$O$3,0))*10^-3</f>
        <v>9.92E-3</v>
      </c>
      <c r="I3054" s="97">
        <f>INDEX(バックデータ一覧!$P$4:$R$27,MATCH(計算過程!B3054,バックデータ一覧!$F$4:$F$27,0),MATCH(VLOOKUP(A3054,バックデータ一覧!$T$3:$U$367,2),バックデータ一覧!$P$3:$R$3,0))*10^-3</f>
        <v>1.323E-2</v>
      </c>
    </row>
    <row r="3055" spans="1:9" x14ac:dyDescent="0.15">
      <c r="A3055" s="57">
        <v>41767</v>
      </c>
      <c r="B3055" s="9" t="s">
        <v>105</v>
      </c>
      <c r="C3055" s="83">
        <f t="shared" si="142"/>
        <v>6.0700000000000007E-3</v>
      </c>
      <c r="D3055" s="82">
        <f t="shared" si="141"/>
        <v>5.9400000000000008E-3</v>
      </c>
      <c r="E3055" s="81">
        <f t="shared" si="143"/>
        <v>1.3000000000000002E-4</v>
      </c>
      <c r="F3055" s="97">
        <f>INDEX(バックデータ一覧!$G$4:$I$27,MATCH(計算過程!B3055,バックデータ一覧!$F$4:$F$27,0),MATCH(VLOOKUP(A3055,バックデータ一覧!$T$3:$U$367,2),バックデータ一覧!$G$3:$I$3,0))*10^-3</f>
        <v>1.3000000000000002E-4</v>
      </c>
      <c r="G3055" s="97">
        <f>INDEX(バックデータ一覧!$J$4:$L$27,MATCH(計算過程!B3055,バックデータ一覧!$F$4:$F$27,0),MATCH(VLOOKUP(A3055,バックデータ一覧!$T$3:$U$367,2),バックデータ一覧!$J$3:$L$3,0))*10^-3</f>
        <v>2.5000000000000001E-4</v>
      </c>
      <c r="H3055" s="97">
        <f>INDEX(バックデータ一覧!$M$4:$O$27,MATCH(計算過程!B3055,バックデータ一覧!$F$4:$F$27,0),MATCH(VLOOKUP(A3055,バックデータ一覧!$T$3:$U$367,2),バックデータ一覧!$M$3:$O$3,0))*10^-3</f>
        <v>3.8000000000000002E-4</v>
      </c>
      <c r="I3055" s="97">
        <f>INDEX(バックデータ一覧!$P$4:$R$27,MATCH(計算過程!B3055,バックデータ一覧!$F$4:$F$27,0),MATCH(VLOOKUP(A3055,バックデータ一覧!$T$3:$U$367,2),バックデータ一覧!$P$3:$R$3,0))*10^-3</f>
        <v>5.0000000000000001E-4</v>
      </c>
    </row>
    <row r="3056" spans="1:9" x14ac:dyDescent="0.15">
      <c r="A3056" s="57">
        <v>41767</v>
      </c>
      <c r="B3056" s="9" t="s">
        <v>106</v>
      </c>
      <c r="C3056" s="83">
        <f t="shared" si="142"/>
        <v>6.0700000000000007E-3</v>
      </c>
      <c r="D3056" s="82">
        <f t="shared" si="141"/>
        <v>5.9400000000000008E-3</v>
      </c>
      <c r="E3056" s="81">
        <f t="shared" si="143"/>
        <v>1.3000000000000002E-4</v>
      </c>
      <c r="F3056" s="97">
        <f>INDEX(バックデータ一覧!$G$4:$I$27,MATCH(計算過程!B3056,バックデータ一覧!$F$4:$F$27,0),MATCH(VLOOKUP(A3056,バックデータ一覧!$T$3:$U$367,2),バックデータ一覧!$G$3:$I$3,0))*10^-3</f>
        <v>1.3000000000000002E-4</v>
      </c>
      <c r="G3056" s="97">
        <f>INDEX(バックデータ一覧!$J$4:$L$27,MATCH(計算過程!B3056,バックデータ一覧!$F$4:$F$27,0),MATCH(VLOOKUP(A3056,バックデータ一覧!$T$3:$U$367,2),バックデータ一覧!$J$3:$L$3,0))*10^-3</f>
        <v>2.5000000000000001E-4</v>
      </c>
      <c r="H3056" s="97">
        <f>INDEX(バックデータ一覧!$M$4:$O$27,MATCH(計算過程!B3056,バックデータ一覧!$F$4:$F$27,0),MATCH(VLOOKUP(A3056,バックデータ一覧!$T$3:$U$367,2),バックデータ一覧!$M$3:$O$3,0))*10^-3</f>
        <v>3.8000000000000002E-4</v>
      </c>
      <c r="I3056" s="97">
        <f>INDEX(バックデータ一覧!$P$4:$R$27,MATCH(計算過程!B3056,バックデータ一覧!$F$4:$F$27,0),MATCH(VLOOKUP(A3056,バックデータ一覧!$T$3:$U$367,2),バックデータ一覧!$P$3:$R$3,0))*10^-3</f>
        <v>5.0000000000000001E-4</v>
      </c>
    </row>
    <row r="3057" spans="1:9" x14ac:dyDescent="0.15">
      <c r="A3057" s="57">
        <v>41767</v>
      </c>
      <c r="B3057" s="9" t="s">
        <v>107</v>
      </c>
      <c r="C3057" s="83">
        <f t="shared" si="142"/>
        <v>6.0700000000000007E-3</v>
      </c>
      <c r="D3057" s="82">
        <f t="shared" si="141"/>
        <v>5.9400000000000008E-3</v>
      </c>
      <c r="E3057" s="81">
        <f t="shared" si="143"/>
        <v>1.3000000000000002E-4</v>
      </c>
      <c r="F3057" s="97">
        <f>INDEX(バックデータ一覧!$G$4:$I$27,MATCH(計算過程!B3057,バックデータ一覧!$F$4:$F$27,0),MATCH(VLOOKUP(A3057,バックデータ一覧!$T$3:$U$367,2),バックデータ一覧!$G$3:$I$3,0))*10^-3</f>
        <v>1.3000000000000002E-4</v>
      </c>
      <c r="G3057" s="97">
        <f>INDEX(バックデータ一覧!$J$4:$L$27,MATCH(計算過程!B3057,バックデータ一覧!$F$4:$F$27,0),MATCH(VLOOKUP(A3057,バックデータ一覧!$T$3:$U$367,2),バックデータ一覧!$J$3:$L$3,0))*10^-3</f>
        <v>2.5000000000000001E-4</v>
      </c>
      <c r="H3057" s="97">
        <f>INDEX(バックデータ一覧!$M$4:$O$27,MATCH(計算過程!B3057,バックデータ一覧!$F$4:$F$27,0),MATCH(VLOOKUP(A3057,バックデータ一覧!$T$3:$U$367,2),バックデータ一覧!$M$3:$O$3,0))*10^-3</f>
        <v>3.8000000000000002E-4</v>
      </c>
      <c r="I3057" s="97">
        <f>INDEX(バックデータ一覧!$P$4:$R$27,MATCH(計算過程!B3057,バックデータ一覧!$F$4:$F$27,0),MATCH(VLOOKUP(A3057,バックデータ一覧!$T$3:$U$367,2),バックデータ一覧!$P$3:$R$3,0))*10^-3</f>
        <v>5.0000000000000001E-4</v>
      </c>
    </row>
    <row r="3058" spans="1:9" x14ac:dyDescent="0.15">
      <c r="A3058" s="57">
        <v>41767</v>
      </c>
      <c r="B3058" s="9" t="s">
        <v>108</v>
      </c>
      <c r="C3058" s="83">
        <f t="shared" si="142"/>
        <v>6.0700000000000007E-3</v>
      </c>
      <c r="D3058" s="82">
        <f t="shared" si="141"/>
        <v>5.9400000000000008E-3</v>
      </c>
      <c r="E3058" s="81">
        <f t="shared" si="143"/>
        <v>1.3000000000000002E-4</v>
      </c>
      <c r="F3058" s="97">
        <f>INDEX(バックデータ一覧!$G$4:$I$27,MATCH(計算過程!B3058,バックデータ一覧!$F$4:$F$27,0),MATCH(VLOOKUP(A3058,バックデータ一覧!$T$3:$U$367,2),バックデータ一覧!$G$3:$I$3,0))*10^-3</f>
        <v>1.3000000000000002E-4</v>
      </c>
      <c r="G3058" s="97">
        <f>INDEX(バックデータ一覧!$J$4:$L$27,MATCH(計算過程!B3058,バックデータ一覧!$F$4:$F$27,0),MATCH(VLOOKUP(A3058,バックデータ一覧!$T$3:$U$367,2),バックデータ一覧!$J$3:$L$3,0))*10^-3</f>
        <v>2.5000000000000001E-4</v>
      </c>
      <c r="H3058" s="97">
        <f>INDEX(バックデータ一覧!$M$4:$O$27,MATCH(計算過程!B3058,バックデータ一覧!$F$4:$F$27,0),MATCH(VLOOKUP(A3058,バックデータ一覧!$T$3:$U$367,2),バックデータ一覧!$M$3:$O$3,0))*10^-3</f>
        <v>3.8000000000000002E-4</v>
      </c>
      <c r="I3058" s="97">
        <f>INDEX(バックデータ一覧!$P$4:$R$27,MATCH(計算過程!B3058,バックデータ一覧!$F$4:$F$27,0),MATCH(VLOOKUP(A3058,バックデータ一覧!$T$3:$U$367,2),バックデータ一覧!$P$3:$R$3,0))*10^-3</f>
        <v>5.0000000000000001E-4</v>
      </c>
    </row>
    <row r="3059" spans="1:9" x14ac:dyDescent="0.15">
      <c r="A3059" s="57">
        <v>41767</v>
      </c>
      <c r="B3059" s="9" t="s">
        <v>109</v>
      </c>
      <c r="C3059" s="83">
        <f t="shared" si="142"/>
        <v>6.0700000000000007E-3</v>
      </c>
      <c r="D3059" s="82">
        <f t="shared" si="141"/>
        <v>5.9400000000000008E-3</v>
      </c>
      <c r="E3059" s="81">
        <f t="shared" si="143"/>
        <v>1.3000000000000002E-4</v>
      </c>
      <c r="F3059" s="97">
        <f>INDEX(バックデータ一覧!$G$4:$I$27,MATCH(計算過程!B3059,バックデータ一覧!$F$4:$F$27,0),MATCH(VLOOKUP(A3059,バックデータ一覧!$T$3:$U$367,2),バックデータ一覧!$G$3:$I$3,0))*10^-3</f>
        <v>1.3000000000000002E-4</v>
      </c>
      <c r="G3059" s="97">
        <f>INDEX(バックデータ一覧!$J$4:$L$27,MATCH(計算過程!B3059,バックデータ一覧!$F$4:$F$27,0),MATCH(VLOOKUP(A3059,バックデータ一覧!$T$3:$U$367,2),バックデータ一覧!$J$3:$L$3,0))*10^-3</f>
        <v>2.5000000000000001E-4</v>
      </c>
      <c r="H3059" s="97">
        <f>INDEX(バックデータ一覧!$M$4:$O$27,MATCH(計算過程!B3059,バックデータ一覧!$F$4:$F$27,0),MATCH(VLOOKUP(A3059,バックデータ一覧!$T$3:$U$367,2),バックデータ一覧!$M$3:$O$3,0))*10^-3</f>
        <v>3.8000000000000002E-4</v>
      </c>
      <c r="I3059" s="97">
        <f>INDEX(バックデータ一覧!$P$4:$R$27,MATCH(計算過程!B3059,バックデータ一覧!$F$4:$F$27,0),MATCH(VLOOKUP(A3059,バックデータ一覧!$T$3:$U$367,2),バックデータ一覧!$P$3:$R$3,0))*10^-3</f>
        <v>5.0000000000000001E-4</v>
      </c>
    </row>
    <row r="3060" spans="1:9" x14ac:dyDescent="0.15">
      <c r="A3060" s="57">
        <v>41767</v>
      </c>
      <c r="B3060" s="9" t="s">
        <v>110</v>
      </c>
      <c r="C3060" s="83">
        <f t="shared" si="142"/>
        <v>6.0700000000000007E-3</v>
      </c>
      <c r="D3060" s="82">
        <f t="shared" si="141"/>
        <v>5.9400000000000008E-3</v>
      </c>
      <c r="E3060" s="81">
        <f t="shared" si="143"/>
        <v>1.3000000000000002E-4</v>
      </c>
      <c r="F3060" s="97">
        <f>INDEX(バックデータ一覧!$G$4:$I$27,MATCH(計算過程!B3060,バックデータ一覧!$F$4:$F$27,0),MATCH(VLOOKUP(A3060,バックデータ一覧!$T$3:$U$367,2),バックデータ一覧!$G$3:$I$3,0))*10^-3</f>
        <v>1.3000000000000002E-4</v>
      </c>
      <c r="G3060" s="97">
        <f>INDEX(バックデータ一覧!$J$4:$L$27,MATCH(計算過程!B3060,バックデータ一覧!$F$4:$F$27,0),MATCH(VLOOKUP(A3060,バックデータ一覧!$T$3:$U$367,2),バックデータ一覧!$J$3:$L$3,0))*10^-3</f>
        <v>2.5000000000000001E-4</v>
      </c>
      <c r="H3060" s="97">
        <f>INDEX(バックデータ一覧!$M$4:$O$27,MATCH(計算過程!B3060,バックデータ一覧!$F$4:$F$27,0),MATCH(VLOOKUP(A3060,バックデータ一覧!$T$3:$U$367,2),バックデータ一覧!$M$3:$O$3,0))*10^-3</f>
        <v>3.8000000000000002E-4</v>
      </c>
      <c r="I3060" s="97">
        <f>INDEX(バックデータ一覧!$P$4:$R$27,MATCH(計算過程!B3060,バックデータ一覧!$F$4:$F$27,0),MATCH(VLOOKUP(A3060,バックデータ一覧!$T$3:$U$367,2),バックデータ一覧!$P$3:$R$3,0))*10^-3</f>
        <v>5.0000000000000001E-4</v>
      </c>
    </row>
    <row r="3061" spans="1:9" x14ac:dyDescent="0.15">
      <c r="A3061" s="57">
        <v>41767</v>
      </c>
      <c r="B3061" s="9" t="s">
        <v>111</v>
      </c>
      <c r="C3061" s="83">
        <f t="shared" si="142"/>
        <v>9.3200000000000002E-3</v>
      </c>
      <c r="D3061" s="82">
        <f t="shared" si="141"/>
        <v>5.9400000000000008E-3</v>
      </c>
      <c r="E3061" s="81">
        <f t="shared" si="143"/>
        <v>3.3799999999999998E-3</v>
      </c>
      <c r="F3061" s="97">
        <f>INDEX(バックデータ一覧!$G$4:$I$27,MATCH(計算過程!B3061,バックデータ一覧!$F$4:$F$27,0),MATCH(VLOOKUP(A3061,バックデータ一覧!$T$3:$U$367,2),バックデータ一覧!$G$3:$I$3,0))*10^-3</f>
        <v>3.3799999999999998E-3</v>
      </c>
      <c r="G3061" s="97">
        <f>INDEX(バックデータ一覧!$J$4:$L$27,MATCH(計算過程!B3061,バックデータ一覧!$F$4:$F$27,0),MATCH(VLOOKUP(A3061,バックデータ一覧!$T$3:$U$367,2),バックデータ一覧!$J$3:$L$3,0))*10^-3</f>
        <v>6.7499999999999999E-3</v>
      </c>
      <c r="H3061" s="97">
        <f>INDEX(バックデータ一覧!$M$4:$O$27,MATCH(計算過程!B3061,バックデータ一覧!$F$4:$F$27,0),MATCH(VLOOKUP(A3061,バックデータ一覧!$T$3:$U$367,2),バックデータ一覧!$M$3:$O$3,0))*10^-3</f>
        <v>1.0130000000000002E-2</v>
      </c>
      <c r="I3061" s="97">
        <f>INDEX(バックデータ一覧!$P$4:$R$27,MATCH(計算過程!B3061,バックデータ一覧!$F$4:$F$27,0),MATCH(VLOOKUP(A3061,バックデータ一覧!$T$3:$U$367,2),バックデータ一覧!$P$3:$R$3,0))*10^-3</f>
        <v>1.3509999999999999E-2</v>
      </c>
    </row>
    <row r="3062" spans="1:9" x14ac:dyDescent="0.15">
      <c r="A3062" s="57">
        <v>41767</v>
      </c>
      <c r="B3062" s="9" t="s">
        <v>112</v>
      </c>
      <c r="C3062" s="83">
        <f t="shared" si="142"/>
        <v>6.4800000000000005E-3</v>
      </c>
      <c r="D3062" s="82">
        <f t="shared" si="141"/>
        <v>5.9400000000000008E-3</v>
      </c>
      <c r="E3062" s="81">
        <f t="shared" si="143"/>
        <v>5.4000000000000001E-4</v>
      </c>
      <c r="F3062" s="97">
        <f>INDEX(バックデータ一覧!$G$4:$I$27,MATCH(計算過程!B3062,バックデータ一覧!$F$4:$F$27,0),MATCH(VLOOKUP(A3062,バックデータ一覧!$T$3:$U$367,2),バックデータ一覧!$G$3:$I$3,0))*10^-3</f>
        <v>5.4000000000000001E-4</v>
      </c>
      <c r="G3062" s="97">
        <f>INDEX(バックデータ一覧!$J$4:$L$27,MATCH(計算過程!B3062,バックデータ一覧!$F$4:$F$27,0),MATCH(VLOOKUP(A3062,バックデータ一覧!$T$3:$U$367,2),バックデータ一覧!$J$3:$L$3,0))*10^-3</f>
        <v>1.08E-3</v>
      </c>
      <c r="H3062" s="97">
        <f>INDEX(バックデータ一覧!$M$4:$O$27,MATCH(計算過程!B3062,バックデータ一覧!$F$4:$F$27,0),MATCH(VLOOKUP(A3062,バックデータ一覧!$T$3:$U$367,2),バックデータ一覧!$M$3:$O$3,0))*10^-3</f>
        <v>1.6299999999999999E-3</v>
      </c>
      <c r="I3062" s="97">
        <f>INDEX(バックデータ一覧!$P$4:$R$27,MATCH(計算過程!B3062,バックデータ一覧!$F$4:$F$27,0),MATCH(VLOOKUP(A3062,バックデータ一覧!$T$3:$U$367,2),バックデータ一覧!$P$3:$R$3,0))*10^-3</f>
        <v>2.1700000000000001E-3</v>
      </c>
    </row>
    <row r="3063" spans="1:9" x14ac:dyDescent="0.15">
      <c r="A3063" s="57">
        <v>41767</v>
      </c>
      <c r="B3063" s="9" t="s">
        <v>113</v>
      </c>
      <c r="C3063" s="83">
        <f t="shared" si="142"/>
        <v>6.4800000000000005E-3</v>
      </c>
      <c r="D3063" s="82">
        <f t="shared" si="141"/>
        <v>5.9400000000000008E-3</v>
      </c>
      <c r="E3063" s="81">
        <f t="shared" si="143"/>
        <v>5.4000000000000001E-4</v>
      </c>
      <c r="F3063" s="97">
        <f>INDEX(バックデータ一覧!$G$4:$I$27,MATCH(計算過程!B3063,バックデータ一覧!$F$4:$F$27,0),MATCH(VLOOKUP(A3063,バックデータ一覧!$T$3:$U$367,2),バックデータ一覧!$G$3:$I$3,0))*10^-3</f>
        <v>5.4000000000000001E-4</v>
      </c>
      <c r="G3063" s="97">
        <f>INDEX(バックデータ一覧!$J$4:$L$27,MATCH(計算過程!B3063,バックデータ一覧!$F$4:$F$27,0),MATCH(VLOOKUP(A3063,バックデータ一覧!$T$3:$U$367,2),バックデータ一覧!$J$3:$L$3,0))*10^-3</f>
        <v>1.08E-3</v>
      </c>
      <c r="H3063" s="97">
        <f>INDEX(バックデータ一覧!$M$4:$O$27,MATCH(計算過程!B3063,バックデータ一覧!$F$4:$F$27,0),MATCH(VLOOKUP(A3063,バックデータ一覧!$T$3:$U$367,2),バックデータ一覧!$M$3:$O$3,0))*10^-3</f>
        <v>1.6299999999999999E-3</v>
      </c>
      <c r="I3063" s="97">
        <f>INDEX(バックデータ一覧!$P$4:$R$27,MATCH(計算過程!B3063,バックデータ一覧!$F$4:$F$27,0),MATCH(VLOOKUP(A3063,バックデータ一覧!$T$3:$U$367,2),バックデータ一覧!$P$3:$R$3,0))*10^-3</f>
        <v>2.1700000000000001E-3</v>
      </c>
    </row>
    <row r="3064" spans="1:9" x14ac:dyDescent="0.15">
      <c r="A3064" s="57">
        <v>41767</v>
      </c>
      <c r="B3064" s="9" t="s">
        <v>114</v>
      </c>
      <c r="C3064" s="83">
        <f t="shared" si="142"/>
        <v>6.0700000000000007E-3</v>
      </c>
      <c r="D3064" s="82">
        <f t="shared" si="141"/>
        <v>5.9400000000000008E-3</v>
      </c>
      <c r="E3064" s="81">
        <f t="shared" si="143"/>
        <v>1.3000000000000002E-4</v>
      </c>
      <c r="F3064" s="97">
        <f>INDEX(バックデータ一覧!$G$4:$I$27,MATCH(計算過程!B3064,バックデータ一覧!$F$4:$F$27,0),MATCH(VLOOKUP(A3064,バックデータ一覧!$T$3:$U$367,2),バックデータ一覧!$G$3:$I$3,0))*10^-3</f>
        <v>1.3000000000000002E-4</v>
      </c>
      <c r="G3064" s="97">
        <f>INDEX(バックデータ一覧!$J$4:$L$27,MATCH(計算過程!B3064,バックデータ一覧!$F$4:$F$27,0),MATCH(VLOOKUP(A3064,バックデータ一覧!$T$3:$U$367,2),バックデータ一覧!$J$3:$L$3,0))*10^-3</f>
        <v>2.5000000000000001E-4</v>
      </c>
      <c r="H3064" s="97">
        <f>INDEX(バックデータ一覧!$M$4:$O$27,MATCH(計算過程!B3064,バックデータ一覧!$F$4:$F$27,0),MATCH(VLOOKUP(A3064,バックデータ一覧!$T$3:$U$367,2),バックデータ一覧!$M$3:$O$3,0))*10^-3</f>
        <v>3.8000000000000002E-4</v>
      </c>
      <c r="I3064" s="97">
        <f>INDEX(バックデータ一覧!$P$4:$R$27,MATCH(計算過程!B3064,バックデータ一覧!$F$4:$F$27,0),MATCH(VLOOKUP(A3064,バックデータ一覧!$T$3:$U$367,2),バックデータ一覧!$P$3:$R$3,0))*10^-3</f>
        <v>5.0000000000000001E-4</v>
      </c>
    </row>
    <row r="3065" spans="1:9" x14ac:dyDescent="0.15">
      <c r="A3065" s="57">
        <v>41767</v>
      </c>
      <c r="B3065" s="9" t="s">
        <v>115</v>
      </c>
      <c r="C3065" s="83">
        <f t="shared" si="142"/>
        <v>6.2700000000000013E-3</v>
      </c>
      <c r="D3065" s="82">
        <f t="shared" si="141"/>
        <v>5.9400000000000008E-3</v>
      </c>
      <c r="E3065" s="81">
        <f t="shared" si="143"/>
        <v>3.3E-4</v>
      </c>
      <c r="F3065" s="97">
        <f>INDEX(バックデータ一覧!$G$4:$I$27,MATCH(計算過程!B3065,バックデータ一覧!$F$4:$F$27,0),MATCH(VLOOKUP(A3065,バックデータ一覧!$T$3:$U$367,2),バックデータ一覧!$G$3:$I$3,0))*10^-3</f>
        <v>3.3E-4</v>
      </c>
      <c r="G3065" s="97">
        <f>INDEX(バックデータ一覧!$J$4:$L$27,MATCH(計算過程!B3065,バックデータ一覧!$F$4:$F$27,0),MATCH(VLOOKUP(A3065,バックデータ一覧!$T$3:$U$367,2),バックデータ一覧!$J$3:$L$3,0))*10^-3</f>
        <v>6.7000000000000002E-4</v>
      </c>
      <c r="H3065" s="97">
        <f>INDEX(バックデータ一覧!$M$4:$O$27,MATCH(計算過程!B3065,バックデータ一覧!$F$4:$F$27,0),MATCH(VLOOKUP(A3065,バックデータ一覧!$T$3:$U$367,2),バックデータ一覧!$M$3:$O$3,0))*10^-3</f>
        <v>1E-3</v>
      </c>
      <c r="I3065" s="97">
        <f>INDEX(バックデータ一覧!$P$4:$R$27,MATCH(計算過程!B3065,バックデータ一覧!$F$4:$F$27,0),MATCH(VLOOKUP(A3065,バックデータ一覧!$T$3:$U$367,2),バックデータ一覧!$P$3:$R$3,0))*10^-3</f>
        <v>1.33E-3</v>
      </c>
    </row>
    <row r="3066" spans="1:9" x14ac:dyDescent="0.15">
      <c r="A3066" s="57">
        <v>41767</v>
      </c>
      <c r="B3066" s="9" t="s">
        <v>116</v>
      </c>
      <c r="C3066" s="83">
        <f t="shared" si="142"/>
        <v>6.0700000000000007E-3</v>
      </c>
      <c r="D3066" s="82">
        <f t="shared" si="141"/>
        <v>5.9400000000000008E-3</v>
      </c>
      <c r="E3066" s="81">
        <f t="shared" si="143"/>
        <v>1.3000000000000002E-4</v>
      </c>
      <c r="F3066" s="97">
        <f>INDEX(バックデータ一覧!$G$4:$I$27,MATCH(計算過程!B3066,バックデータ一覧!$F$4:$F$27,0),MATCH(VLOOKUP(A3066,バックデータ一覧!$T$3:$U$367,2),バックデータ一覧!$G$3:$I$3,0))*10^-3</f>
        <v>1.3000000000000002E-4</v>
      </c>
      <c r="G3066" s="97">
        <f>INDEX(バックデータ一覧!$J$4:$L$27,MATCH(計算過程!B3066,バックデータ一覧!$F$4:$F$27,0),MATCH(VLOOKUP(A3066,バックデータ一覧!$T$3:$U$367,2),バックデータ一覧!$J$3:$L$3,0))*10^-3</f>
        <v>2.5000000000000001E-4</v>
      </c>
      <c r="H3066" s="97">
        <f>INDEX(バックデータ一覧!$M$4:$O$27,MATCH(計算過程!B3066,バックデータ一覧!$F$4:$F$27,0),MATCH(VLOOKUP(A3066,バックデータ一覧!$T$3:$U$367,2),バックデータ一覧!$M$3:$O$3,0))*10^-3</f>
        <v>3.8000000000000002E-4</v>
      </c>
      <c r="I3066" s="97">
        <f>INDEX(バックデータ一覧!$P$4:$R$27,MATCH(計算過程!B3066,バックデータ一覧!$F$4:$F$27,0),MATCH(VLOOKUP(A3066,バックデータ一覧!$T$3:$U$367,2),バックデータ一覧!$P$3:$R$3,0))*10^-3</f>
        <v>5.0000000000000001E-4</v>
      </c>
    </row>
    <row r="3067" spans="1:9" x14ac:dyDescent="0.15">
      <c r="A3067" s="57">
        <v>41767</v>
      </c>
      <c r="B3067" s="9" t="s">
        <v>117</v>
      </c>
      <c r="C3067" s="83">
        <f t="shared" si="142"/>
        <v>9.3200000000000002E-3</v>
      </c>
      <c r="D3067" s="82">
        <f t="shared" si="141"/>
        <v>5.9400000000000008E-3</v>
      </c>
      <c r="E3067" s="81">
        <f t="shared" si="143"/>
        <v>3.3799999999999998E-3</v>
      </c>
      <c r="F3067" s="97">
        <f>INDEX(バックデータ一覧!$G$4:$I$27,MATCH(計算過程!B3067,バックデータ一覧!$F$4:$F$27,0),MATCH(VLOOKUP(A3067,バックデータ一覧!$T$3:$U$367,2),バックデータ一覧!$G$3:$I$3,0))*10^-3</f>
        <v>3.3799999999999998E-3</v>
      </c>
      <c r="G3067" s="97">
        <f>INDEX(バックデータ一覧!$J$4:$L$27,MATCH(計算過程!B3067,バックデータ一覧!$F$4:$F$27,0),MATCH(VLOOKUP(A3067,バックデータ一覧!$T$3:$U$367,2),バックデータ一覧!$J$3:$L$3,0))*10^-3</f>
        <v>6.7499999999999999E-3</v>
      </c>
      <c r="H3067" s="97">
        <f>INDEX(バックデータ一覧!$M$4:$O$27,MATCH(計算過程!B3067,バックデータ一覧!$F$4:$F$27,0),MATCH(VLOOKUP(A3067,バックデータ一覧!$T$3:$U$367,2),バックデータ一覧!$M$3:$O$3,0))*10^-3</f>
        <v>1.0130000000000002E-2</v>
      </c>
      <c r="I3067" s="97">
        <f>INDEX(バックデータ一覧!$P$4:$R$27,MATCH(計算過程!B3067,バックデータ一覧!$F$4:$F$27,0),MATCH(VLOOKUP(A3067,バックデータ一覧!$T$3:$U$367,2),バックデータ一覧!$P$3:$R$3,0))*10^-3</f>
        <v>1.3509999999999999E-2</v>
      </c>
    </row>
    <row r="3068" spans="1:9" x14ac:dyDescent="0.15">
      <c r="A3068" s="57">
        <v>41767</v>
      </c>
      <c r="B3068" s="9" t="s">
        <v>118</v>
      </c>
      <c r="C3068" s="83">
        <f t="shared" si="142"/>
        <v>6.2700000000000013E-3</v>
      </c>
      <c r="D3068" s="82">
        <f t="shared" si="141"/>
        <v>5.9400000000000008E-3</v>
      </c>
      <c r="E3068" s="81">
        <f t="shared" si="143"/>
        <v>3.3E-4</v>
      </c>
      <c r="F3068" s="97">
        <f>INDEX(バックデータ一覧!$G$4:$I$27,MATCH(計算過程!B3068,バックデータ一覧!$F$4:$F$27,0),MATCH(VLOOKUP(A3068,バックデータ一覧!$T$3:$U$367,2),バックデータ一覧!$G$3:$I$3,0))*10^-3</f>
        <v>3.3E-4</v>
      </c>
      <c r="G3068" s="97">
        <f>INDEX(バックデータ一覧!$J$4:$L$27,MATCH(計算過程!B3068,バックデータ一覧!$F$4:$F$27,0),MATCH(VLOOKUP(A3068,バックデータ一覧!$T$3:$U$367,2),バックデータ一覧!$J$3:$L$3,0))*10^-3</f>
        <v>6.7000000000000002E-4</v>
      </c>
      <c r="H3068" s="97">
        <f>INDEX(バックデータ一覧!$M$4:$O$27,MATCH(計算過程!B3068,バックデータ一覧!$F$4:$F$27,0),MATCH(VLOOKUP(A3068,バックデータ一覧!$T$3:$U$367,2),バックデータ一覧!$M$3:$O$3,0))*10^-3</f>
        <v>1E-3</v>
      </c>
      <c r="I3068" s="97">
        <f>INDEX(バックデータ一覧!$P$4:$R$27,MATCH(計算過程!B3068,バックデータ一覧!$F$4:$F$27,0),MATCH(VLOOKUP(A3068,バックデータ一覧!$T$3:$U$367,2),バックデータ一覧!$P$3:$R$3,0))*10^-3</f>
        <v>1.33E-3</v>
      </c>
    </row>
    <row r="3069" spans="1:9" x14ac:dyDescent="0.15">
      <c r="A3069" s="57">
        <v>41767</v>
      </c>
      <c r="B3069" s="9" t="s">
        <v>119</v>
      </c>
      <c r="C3069" s="83">
        <f t="shared" si="142"/>
        <v>6.0700000000000007E-3</v>
      </c>
      <c r="D3069" s="82">
        <f t="shared" si="141"/>
        <v>5.9400000000000008E-3</v>
      </c>
      <c r="E3069" s="81">
        <f t="shared" si="143"/>
        <v>1.3000000000000002E-4</v>
      </c>
      <c r="F3069" s="97">
        <f>INDEX(バックデータ一覧!$G$4:$I$27,MATCH(計算過程!B3069,バックデータ一覧!$F$4:$F$27,0),MATCH(VLOOKUP(A3069,バックデータ一覧!$T$3:$U$367,2),バックデータ一覧!$G$3:$I$3,0))*10^-3</f>
        <v>1.3000000000000002E-4</v>
      </c>
      <c r="G3069" s="97">
        <f>INDEX(バックデータ一覧!$J$4:$L$27,MATCH(計算過程!B3069,バックデータ一覧!$F$4:$F$27,0),MATCH(VLOOKUP(A3069,バックデータ一覧!$T$3:$U$367,2),バックデータ一覧!$J$3:$L$3,0))*10^-3</f>
        <v>2.5000000000000001E-4</v>
      </c>
      <c r="H3069" s="97">
        <f>INDEX(バックデータ一覧!$M$4:$O$27,MATCH(計算過程!B3069,バックデータ一覧!$F$4:$F$27,0),MATCH(VLOOKUP(A3069,バックデータ一覧!$T$3:$U$367,2),バックデータ一覧!$M$3:$O$3,0))*10^-3</f>
        <v>3.8000000000000002E-4</v>
      </c>
      <c r="I3069" s="97">
        <f>INDEX(バックデータ一覧!$P$4:$R$27,MATCH(計算過程!B3069,バックデータ一覧!$F$4:$F$27,0),MATCH(VLOOKUP(A3069,バックデータ一覧!$T$3:$U$367,2),バックデータ一覧!$P$3:$R$3,0))*10^-3</f>
        <v>5.0000000000000001E-4</v>
      </c>
    </row>
    <row r="3070" spans="1:9" x14ac:dyDescent="0.15">
      <c r="A3070" s="57">
        <v>41767</v>
      </c>
      <c r="B3070" s="9" t="s">
        <v>120</v>
      </c>
      <c r="C3070" s="83">
        <f t="shared" si="142"/>
        <v>6.0700000000000007E-3</v>
      </c>
      <c r="D3070" s="82">
        <f t="shared" si="141"/>
        <v>5.9400000000000008E-3</v>
      </c>
      <c r="E3070" s="81">
        <f t="shared" si="143"/>
        <v>1.3000000000000002E-4</v>
      </c>
      <c r="F3070" s="97">
        <f>INDEX(バックデータ一覧!$G$4:$I$27,MATCH(計算過程!B3070,バックデータ一覧!$F$4:$F$27,0),MATCH(VLOOKUP(A3070,バックデータ一覧!$T$3:$U$367,2),バックデータ一覧!$G$3:$I$3,0))*10^-3</f>
        <v>1.3000000000000002E-4</v>
      </c>
      <c r="G3070" s="97">
        <f>INDEX(バックデータ一覧!$J$4:$L$27,MATCH(計算過程!B3070,バックデータ一覧!$F$4:$F$27,0),MATCH(VLOOKUP(A3070,バックデータ一覧!$T$3:$U$367,2),バックデータ一覧!$J$3:$L$3,0))*10^-3</f>
        <v>2.5000000000000001E-4</v>
      </c>
      <c r="H3070" s="97">
        <f>INDEX(バックデータ一覧!$M$4:$O$27,MATCH(計算過程!B3070,バックデータ一覧!$F$4:$F$27,0),MATCH(VLOOKUP(A3070,バックデータ一覧!$T$3:$U$367,2),バックデータ一覧!$M$3:$O$3,0))*10^-3</f>
        <v>3.8000000000000002E-4</v>
      </c>
      <c r="I3070" s="97">
        <f>INDEX(バックデータ一覧!$P$4:$R$27,MATCH(計算過程!B3070,バックデータ一覧!$F$4:$F$27,0),MATCH(VLOOKUP(A3070,バックデータ一覧!$T$3:$U$367,2),バックデータ一覧!$P$3:$R$3,0))*10^-3</f>
        <v>5.0000000000000001E-4</v>
      </c>
    </row>
    <row r="3071" spans="1:9" x14ac:dyDescent="0.15">
      <c r="A3071" s="57">
        <v>41767</v>
      </c>
      <c r="B3071" s="9" t="s">
        <v>121</v>
      </c>
      <c r="C3071" s="83">
        <f t="shared" si="142"/>
        <v>6.2700000000000013E-3</v>
      </c>
      <c r="D3071" s="82">
        <f t="shared" si="141"/>
        <v>5.9400000000000008E-3</v>
      </c>
      <c r="E3071" s="81">
        <f t="shared" si="143"/>
        <v>3.3E-4</v>
      </c>
      <c r="F3071" s="97">
        <f>INDEX(バックデータ一覧!$G$4:$I$27,MATCH(計算過程!B3071,バックデータ一覧!$F$4:$F$27,0),MATCH(VLOOKUP(A3071,バックデータ一覧!$T$3:$U$367,2),バックデータ一覧!$G$3:$I$3,0))*10^-3</f>
        <v>3.3E-4</v>
      </c>
      <c r="G3071" s="97">
        <f>INDEX(バックデータ一覧!$J$4:$L$27,MATCH(計算過程!B3071,バックデータ一覧!$F$4:$F$27,0),MATCH(VLOOKUP(A3071,バックデータ一覧!$T$3:$U$367,2),バックデータ一覧!$J$3:$L$3,0))*10^-3</f>
        <v>6.7000000000000002E-4</v>
      </c>
      <c r="H3071" s="97">
        <f>INDEX(バックデータ一覧!$M$4:$O$27,MATCH(計算過程!B3071,バックデータ一覧!$F$4:$F$27,0),MATCH(VLOOKUP(A3071,バックデータ一覧!$T$3:$U$367,2),バックデータ一覧!$M$3:$O$3,0))*10^-3</f>
        <v>1E-3</v>
      </c>
      <c r="I3071" s="97">
        <f>INDEX(バックデータ一覧!$P$4:$R$27,MATCH(計算過程!B3071,バックデータ一覧!$F$4:$F$27,0),MATCH(VLOOKUP(A3071,バックデータ一覧!$T$3:$U$367,2),バックデータ一覧!$P$3:$R$3,0))*10^-3</f>
        <v>1.33E-3</v>
      </c>
    </row>
    <row r="3072" spans="1:9" x14ac:dyDescent="0.15">
      <c r="A3072" s="57">
        <v>41767</v>
      </c>
      <c r="B3072" s="9" t="s">
        <v>122</v>
      </c>
      <c r="C3072" s="83">
        <f t="shared" si="142"/>
        <v>6.2700000000000013E-3</v>
      </c>
      <c r="D3072" s="82">
        <f t="shared" si="141"/>
        <v>5.9400000000000008E-3</v>
      </c>
      <c r="E3072" s="81">
        <f t="shared" si="143"/>
        <v>3.3E-4</v>
      </c>
      <c r="F3072" s="97">
        <f>INDEX(バックデータ一覧!$G$4:$I$27,MATCH(計算過程!B3072,バックデータ一覧!$F$4:$F$27,0),MATCH(VLOOKUP(A3072,バックデータ一覧!$T$3:$U$367,2),バックデータ一覧!$G$3:$I$3,0))*10^-3</f>
        <v>3.3E-4</v>
      </c>
      <c r="G3072" s="97">
        <f>INDEX(バックデータ一覧!$J$4:$L$27,MATCH(計算過程!B3072,バックデータ一覧!$F$4:$F$27,0),MATCH(VLOOKUP(A3072,バックデータ一覧!$T$3:$U$367,2),バックデータ一覧!$J$3:$L$3,0))*10^-3</f>
        <v>6.7000000000000002E-4</v>
      </c>
      <c r="H3072" s="97">
        <f>INDEX(バックデータ一覧!$M$4:$O$27,MATCH(計算過程!B3072,バックデータ一覧!$F$4:$F$27,0),MATCH(VLOOKUP(A3072,バックデータ一覧!$T$3:$U$367,2),バックデータ一覧!$M$3:$O$3,0))*10^-3</f>
        <v>1E-3</v>
      </c>
      <c r="I3072" s="97">
        <f>INDEX(バックデータ一覧!$P$4:$R$27,MATCH(計算過程!B3072,バックデータ一覧!$F$4:$F$27,0),MATCH(VLOOKUP(A3072,バックデータ一覧!$T$3:$U$367,2),バックデータ一覧!$P$3:$R$3,0))*10^-3</f>
        <v>1.33E-3</v>
      </c>
    </row>
    <row r="3073" spans="1:9" x14ac:dyDescent="0.15">
      <c r="A3073" s="57">
        <v>41767</v>
      </c>
      <c r="B3073" s="9" t="s">
        <v>123</v>
      </c>
      <c r="C3073" s="83">
        <f t="shared" si="142"/>
        <v>1.2360000000000001E-2</v>
      </c>
      <c r="D3073" s="82">
        <f t="shared" si="141"/>
        <v>5.9400000000000008E-3</v>
      </c>
      <c r="E3073" s="81">
        <f t="shared" si="143"/>
        <v>6.4200000000000004E-3</v>
      </c>
      <c r="F3073" s="97">
        <f>INDEX(バックデータ一覧!$G$4:$I$27,MATCH(計算過程!B3073,バックデータ一覧!$F$4:$F$27,0),MATCH(VLOOKUP(A3073,バックデータ一覧!$T$3:$U$367,2),バックデータ一覧!$G$3:$I$3,0))*10^-3</f>
        <v>6.4200000000000004E-3</v>
      </c>
      <c r="G3073" s="97">
        <f>INDEX(バックデータ一覧!$J$4:$L$27,MATCH(計算過程!B3073,バックデータ一覧!$F$4:$F$27,0),MATCH(VLOOKUP(A3073,バックデータ一覧!$T$3:$U$367,2),バックデータ一覧!$J$3:$L$3,0))*10^-3</f>
        <v>1.2840000000000001E-2</v>
      </c>
      <c r="H3073" s="97">
        <f>INDEX(バックデータ一覧!$M$4:$O$27,MATCH(計算過程!B3073,バックデータ一覧!$F$4:$F$27,0),MATCH(VLOOKUP(A3073,バックデータ一覧!$T$3:$U$367,2),バックデータ一覧!$M$3:$O$3,0))*10^-3</f>
        <v>1.9260000000000003E-2</v>
      </c>
      <c r="I3073" s="97">
        <f>INDEX(バックデータ一覧!$P$4:$R$27,MATCH(計算過程!B3073,バックデータ一覧!$F$4:$F$27,0),MATCH(VLOOKUP(A3073,バックデータ一覧!$T$3:$U$367,2),バックデータ一覧!$P$3:$R$3,0))*10^-3</f>
        <v>2.5680000000000001E-2</v>
      </c>
    </row>
    <row r="3074" spans="1:9" x14ac:dyDescent="0.15">
      <c r="A3074" s="57">
        <v>41767</v>
      </c>
      <c r="B3074" s="9" t="s">
        <v>124</v>
      </c>
      <c r="C3074" s="83">
        <f t="shared" si="142"/>
        <v>1.2360000000000001E-2</v>
      </c>
      <c r="D3074" s="82">
        <f t="shared" si="141"/>
        <v>5.9400000000000008E-3</v>
      </c>
      <c r="E3074" s="81">
        <f t="shared" si="143"/>
        <v>6.4200000000000004E-3</v>
      </c>
      <c r="F3074" s="97">
        <f>INDEX(バックデータ一覧!$G$4:$I$27,MATCH(計算過程!B3074,バックデータ一覧!$F$4:$F$27,0),MATCH(VLOOKUP(A3074,バックデータ一覧!$T$3:$U$367,2),バックデータ一覧!$G$3:$I$3,0))*10^-3</f>
        <v>6.4200000000000004E-3</v>
      </c>
      <c r="G3074" s="97">
        <f>INDEX(バックデータ一覧!$J$4:$L$27,MATCH(計算過程!B3074,バックデータ一覧!$F$4:$F$27,0),MATCH(VLOOKUP(A3074,バックデータ一覧!$T$3:$U$367,2),バックデータ一覧!$J$3:$L$3,0))*10^-3</f>
        <v>1.2840000000000001E-2</v>
      </c>
      <c r="H3074" s="97">
        <f>INDEX(バックデータ一覧!$M$4:$O$27,MATCH(計算過程!B3074,バックデータ一覧!$F$4:$F$27,0),MATCH(VLOOKUP(A3074,バックデータ一覧!$T$3:$U$367,2),バックデータ一覧!$M$3:$O$3,0))*10^-3</f>
        <v>1.9260000000000003E-2</v>
      </c>
      <c r="I3074" s="97">
        <f>INDEX(バックデータ一覧!$P$4:$R$27,MATCH(計算過程!B3074,バックデータ一覧!$F$4:$F$27,0),MATCH(VLOOKUP(A3074,バックデータ一覧!$T$3:$U$367,2),バックデータ一覧!$P$3:$R$3,0))*10^-3</f>
        <v>2.5680000000000001E-2</v>
      </c>
    </row>
    <row r="3075" spans="1:9" x14ac:dyDescent="0.15">
      <c r="A3075" s="57">
        <v>41767</v>
      </c>
      <c r="B3075" s="9" t="s">
        <v>125</v>
      </c>
      <c r="C3075" s="83">
        <f t="shared" si="142"/>
        <v>6.2700000000000013E-3</v>
      </c>
      <c r="D3075" s="82">
        <f t="shared" si="141"/>
        <v>5.9400000000000008E-3</v>
      </c>
      <c r="E3075" s="81">
        <f t="shared" si="143"/>
        <v>3.3E-4</v>
      </c>
      <c r="F3075" s="97">
        <f>INDEX(バックデータ一覧!$G$4:$I$27,MATCH(計算過程!B3075,バックデータ一覧!$F$4:$F$27,0),MATCH(VLOOKUP(A3075,バックデータ一覧!$T$3:$U$367,2),バックデータ一覧!$G$3:$I$3,0))*10^-3</f>
        <v>3.3E-4</v>
      </c>
      <c r="G3075" s="97">
        <f>INDEX(バックデータ一覧!$J$4:$L$27,MATCH(計算過程!B3075,バックデータ一覧!$F$4:$F$27,0),MATCH(VLOOKUP(A3075,バックデータ一覧!$T$3:$U$367,2),バックデータ一覧!$J$3:$L$3,0))*10^-3</f>
        <v>6.7000000000000002E-4</v>
      </c>
      <c r="H3075" s="97">
        <f>INDEX(バックデータ一覧!$M$4:$O$27,MATCH(計算過程!B3075,バックデータ一覧!$F$4:$F$27,0),MATCH(VLOOKUP(A3075,バックデータ一覧!$T$3:$U$367,2),バックデータ一覧!$M$3:$O$3,0))*10^-3</f>
        <v>1E-3</v>
      </c>
      <c r="I3075" s="97">
        <f>INDEX(バックデータ一覧!$P$4:$R$27,MATCH(計算過程!B3075,バックデータ一覧!$F$4:$F$27,0),MATCH(VLOOKUP(A3075,バックデータ一覧!$T$3:$U$367,2),バックデータ一覧!$P$3:$R$3,0))*10^-3</f>
        <v>1.33E-3</v>
      </c>
    </row>
    <row r="3076" spans="1:9" x14ac:dyDescent="0.15">
      <c r="A3076" s="57">
        <v>41767</v>
      </c>
      <c r="B3076" s="9" t="s">
        <v>126</v>
      </c>
      <c r="C3076" s="83">
        <f t="shared" si="142"/>
        <v>6.2700000000000013E-3</v>
      </c>
      <c r="D3076" s="82">
        <f t="shared" si="141"/>
        <v>5.9400000000000008E-3</v>
      </c>
      <c r="E3076" s="81">
        <f t="shared" si="143"/>
        <v>3.3E-4</v>
      </c>
      <c r="F3076" s="97">
        <f>INDEX(バックデータ一覧!$G$4:$I$27,MATCH(計算過程!B3076,バックデータ一覧!$F$4:$F$27,0),MATCH(VLOOKUP(A3076,バックデータ一覧!$T$3:$U$367,2),バックデータ一覧!$G$3:$I$3,0))*10^-3</f>
        <v>3.3E-4</v>
      </c>
      <c r="G3076" s="97">
        <f>INDEX(バックデータ一覧!$J$4:$L$27,MATCH(計算過程!B3076,バックデータ一覧!$F$4:$F$27,0),MATCH(VLOOKUP(A3076,バックデータ一覧!$T$3:$U$367,2),バックデータ一覧!$J$3:$L$3,0))*10^-3</f>
        <v>6.7000000000000002E-4</v>
      </c>
      <c r="H3076" s="97">
        <f>INDEX(バックデータ一覧!$M$4:$O$27,MATCH(計算過程!B3076,バックデータ一覧!$F$4:$F$27,0),MATCH(VLOOKUP(A3076,バックデータ一覧!$T$3:$U$367,2),バックデータ一覧!$M$3:$O$3,0))*10^-3</f>
        <v>1E-3</v>
      </c>
      <c r="I3076" s="97">
        <f>INDEX(バックデータ一覧!$P$4:$R$27,MATCH(計算過程!B3076,バックデータ一覧!$F$4:$F$27,0),MATCH(VLOOKUP(A3076,バックデータ一覧!$T$3:$U$367,2),バックデータ一覧!$P$3:$R$3,0))*10^-3</f>
        <v>1.33E-3</v>
      </c>
    </row>
    <row r="3077" spans="1:9" x14ac:dyDescent="0.15">
      <c r="A3077" s="57">
        <v>41767</v>
      </c>
      <c r="B3077" s="9" t="s">
        <v>127</v>
      </c>
      <c r="C3077" s="83">
        <f t="shared" si="142"/>
        <v>1.2220000000000002E-2</v>
      </c>
      <c r="D3077" s="82">
        <f t="shared" si="141"/>
        <v>5.9400000000000008E-3</v>
      </c>
      <c r="E3077" s="81">
        <f t="shared" si="143"/>
        <v>6.28E-3</v>
      </c>
      <c r="F3077" s="97">
        <f>INDEX(バックデータ一覧!$G$4:$I$27,MATCH(計算過程!B3077,バックデータ一覧!$F$4:$F$27,0),MATCH(VLOOKUP(A3077,バックデータ一覧!$T$3:$U$367,2),バックデータ一覧!$G$3:$I$3,0))*10^-3</f>
        <v>6.28E-3</v>
      </c>
      <c r="G3077" s="97">
        <f>INDEX(バックデータ一覧!$J$4:$L$27,MATCH(計算過程!B3077,バックデータ一覧!$F$4:$F$27,0),MATCH(VLOOKUP(A3077,バックデータ一覧!$T$3:$U$367,2),バックデータ一覧!$J$3:$L$3,0))*10^-3</f>
        <v>1.256E-2</v>
      </c>
      <c r="H3077" s="97">
        <f>INDEX(バックデータ一覧!$M$4:$O$27,MATCH(計算過程!B3077,バックデータ一覧!$F$4:$F$27,0),MATCH(VLOOKUP(A3077,バックデータ一覧!$T$3:$U$367,2),バックデータ一覧!$M$3:$O$3,0))*10^-3</f>
        <v>1.8839999999999999E-2</v>
      </c>
      <c r="I3077" s="97">
        <f>INDEX(バックデータ一覧!$P$4:$R$27,MATCH(計算過程!B3077,バックデータ一覧!$F$4:$F$27,0),MATCH(VLOOKUP(A3077,バックデータ一覧!$T$3:$U$367,2),バックデータ一覧!$P$3:$R$3,0))*10^-3</f>
        <v>2.512E-2</v>
      </c>
    </row>
    <row r="3078" spans="1:9" x14ac:dyDescent="0.15">
      <c r="A3078" s="57">
        <v>41767</v>
      </c>
      <c r="B3078" s="9" t="s">
        <v>128</v>
      </c>
      <c r="C3078" s="83">
        <f t="shared" si="142"/>
        <v>1.2640000000000002E-2</v>
      </c>
      <c r="D3078" s="82">
        <f t="shared" si="141"/>
        <v>5.9400000000000008E-3</v>
      </c>
      <c r="E3078" s="81">
        <f t="shared" si="143"/>
        <v>6.7000000000000002E-3</v>
      </c>
      <c r="F3078" s="97">
        <f>INDEX(バックデータ一覧!$G$4:$I$27,MATCH(計算過程!B3078,バックデータ一覧!$F$4:$F$27,0),MATCH(VLOOKUP(A3078,バックデータ一覧!$T$3:$U$367,2),バックデータ一覧!$G$3:$I$3,0))*10^-3</f>
        <v>6.7000000000000002E-3</v>
      </c>
      <c r="G3078" s="97">
        <f>INDEX(バックデータ一覧!$J$4:$L$27,MATCH(計算過程!B3078,バックデータ一覧!$F$4:$F$27,0),MATCH(VLOOKUP(A3078,バックデータ一覧!$T$3:$U$367,2),バックデータ一覧!$J$3:$L$3,0))*10^-3</f>
        <v>1.3390000000000001E-2</v>
      </c>
      <c r="H3078" s="97">
        <f>INDEX(バックデータ一覧!$M$4:$O$27,MATCH(計算過程!B3078,バックデータ一覧!$F$4:$F$27,0),MATCH(VLOOKUP(A3078,バックデータ一覧!$T$3:$U$367,2),バックデータ一覧!$M$3:$O$3,0))*10^-3</f>
        <v>2.009E-2</v>
      </c>
      <c r="I3078" s="97">
        <f>INDEX(バックデータ一覧!$P$4:$R$27,MATCH(計算過程!B3078,バックデータ一覧!$F$4:$F$27,0),MATCH(VLOOKUP(A3078,バックデータ一覧!$T$3:$U$367,2),バックデータ一覧!$P$3:$R$3,0))*10^-3</f>
        <v>2.6790000000000001E-2</v>
      </c>
    </row>
    <row r="3079" spans="1:9" x14ac:dyDescent="0.15">
      <c r="A3079" s="57">
        <v>41768</v>
      </c>
      <c r="B3079" s="9" t="s">
        <v>105</v>
      </c>
      <c r="C3079" s="83">
        <f t="shared" si="142"/>
        <v>6.0700000000000007E-3</v>
      </c>
      <c r="D3079" s="82">
        <f t="shared" ref="D3079:D3142" si="144">$O$4*$O$5*10^-3</f>
        <v>5.9400000000000008E-3</v>
      </c>
      <c r="E3079" s="81">
        <f t="shared" si="143"/>
        <v>1.3000000000000002E-4</v>
      </c>
      <c r="F3079" s="97">
        <f>INDEX(バックデータ一覧!$G$4:$I$27,MATCH(計算過程!B3079,バックデータ一覧!$F$4:$F$27,0),MATCH(VLOOKUP(A3079,バックデータ一覧!$T$3:$U$367,2),バックデータ一覧!$G$3:$I$3,0))*10^-3</f>
        <v>1.3000000000000002E-4</v>
      </c>
      <c r="G3079" s="97">
        <f>INDEX(バックデータ一覧!$J$4:$L$27,MATCH(計算過程!B3079,バックデータ一覧!$F$4:$F$27,0),MATCH(VLOOKUP(A3079,バックデータ一覧!$T$3:$U$367,2),バックデータ一覧!$J$3:$L$3,0))*10^-3</f>
        <v>2.5000000000000001E-4</v>
      </c>
      <c r="H3079" s="97">
        <f>INDEX(バックデータ一覧!$M$4:$O$27,MATCH(計算過程!B3079,バックデータ一覧!$F$4:$F$27,0),MATCH(VLOOKUP(A3079,バックデータ一覧!$T$3:$U$367,2),バックデータ一覧!$M$3:$O$3,0))*10^-3</f>
        <v>3.8000000000000002E-4</v>
      </c>
      <c r="I3079" s="97">
        <f>INDEX(バックデータ一覧!$P$4:$R$27,MATCH(計算過程!B3079,バックデータ一覧!$F$4:$F$27,0),MATCH(VLOOKUP(A3079,バックデータ一覧!$T$3:$U$367,2),バックデータ一覧!$P$3:$R$3,0))*10^-3</f>
        <v>5.0000000000000001E-4</v>
      </c>
    </row>
    <row r="3080" spans="1:9" x14ac:dyDescent="0.15">
      <c r="A3080" s="57">
        <v>41768</v>
      </c>
      <c r="B3080" s="9" t="s">
        <v>106</v>
      </c>
      <c r="C3080" s="83">
        <f t="shared" ref="C3080:C3143" si="145">D3080+E3080</f>
        <v>6.0700000000000007E-3</v>
      </c>
      <c r="D3080" s="82">
        <f t="shared" si="144"/>
        <v>5.9400000000000008E-3</v>
      </c>
      <c r="E3080" s="81">
        <f t="shared" ref="E3080:E3143" si="146">IF(AND($O$10&gt;=1,$O$10&lt;2),$F3080*(2-$O$10)/(2-1)+$G3080*($O$10-1)/(2-1),IF(AND($O$10&gt;=2,$O$10&lt;3),$G3080*(3-$O$10)/(3-2)+$H3080*($O$10-2)/(3-2),$H3080*(4-$O$10)/(4-3)+$I3080*($O$10-3)/(4-3)))</f>
        <v>1.3000000000000002E-4</v>
      </c>
      <c r="F3080" s="97">
        <f>INDEX(バックデータ一覧!$G$4:$I$27,MATCH(計算過程!B3080,バックデータ一覧!$F$4:$F$27,0),MATCH(VLOOKUP(A3080,バックデータ一覧!$T$3:$U$367,2),バックデータ一覧!$G$3:$I$3,0))*10^-3</f>
        <v>1.3000000000000002E-4</v>
      </c>
      <c r="G3080" s="97">
        <f>INDEX(バックデータ一覧!$J$4:$L$27,MATCH(計算過程!B3080,バックデータ一覧!$F$4:$F$27,0),MATCH(VLOOKUP(A3080,バックデータ一覧!$T$3:$U$367,2),バックデータ一覧!$J$3:$L$3,0))*10^-3</f>
        <v>2.5000000000000001E-4</v>
      </c>
      <c r="H3080" s="97">
        <f>INDEX(バックデータ一覧!$M$4:$O$27,MATCH(計算過程!B3080,バックデータ一覧!$F$4:$F$27,0),MATCH(VLOOKUP(A3080,バックデータ一覧!$T$3:$U$367,2),バックデータ一覧!$M$3:$O$3,0))*10^-3</f>
        <v>3.8000000000000002E-4</v>
      </c>
      <c r="I3080" s="97">
        <f>INDEX(バックデータ一覧!$P$4:$R$27,MATCH(計算過程!B3080,バックデータ一覧!$F$4:$F$27,0),MATCH(VLOOKUP(A3080,バックデータ一覧!$T$3:$U$367,2),バックデータ一覧!$P$3:$R$3,0))*10^-3</f>
        <v>5.0000000000000001E-4</v>
      </c>
    </row>
    <row r="3081" spans="1:9" x14ac:dyDescent="0.15">
      <c r="A3081" s="57">
        <v>41768</v>
      </c>
      <c r="B3081" s="9" t="s">
        <v>107</v>
      </c>
      <c r="C3081" s="83">
        <f t="shared" si="145"/>
        <v>6.0700000000000007E-3</v>
      </c>
      <c r="D3081" s="82">
        <f t="shared" si="144"/>
        <v>5.9400000000000008E-3</v>
      </c>
      <c r="E3081" s="81">
        <f t="shared" si="146"/>
        <v>1.3000000000000002E-4</v>
      </c>
      <c r="F3081" s="97">
        <f>INDEX(バックデータ一覧!$G$4:$I$27,MATCH(計算過程!B3081,バックデータ一覧!$F$4:$F$27,0),MATCH(VLOOKUP(A3081,バックデータ一覧!$T$3:$U$367,2),バックデータ一覧!$G$3:$I$3,0))*10^-3</f>
        <v>1.3000000000000002E-4</v>
      </c>
      <c r="G3081" s="97">
        <f>INDEX(バックデータ一覧!$J$4:$L$27,MATCH(計算過程!B3081,バックデータ一覧!$F$4:$F$27,0),MATCH(VLOOKUP(A3081,バックデータ一覧!$T$3:$U$367,2),バックデータ一覧!$J$3:$L$3,0))*10^-3</f>
        <v>2.5000000000000001E-4</v>
      </c>
      <c r="H3081" s="97">
        <f>INDEX(バックデータ一覧!$M$4:$O$27,MATCH(計算過程!B3081,バックデータ一覧!$F$4:$F$27,0),MATCH(VLOOKUP(A3081,バックデータ一覧!$T$3:$U$367,2),バックデータ一覧!$M$3:$O$3,0))*10^-3</f>
        <v>3.8000000000000002E-4</v>
      </c>
      <c r="I3081" s="97">
        <f>INDEX(バックデータ一覧!$P$4:$R$27,MATCH(計算過程!B3081,バックデータ一覧!$F$4:$F$27,0),MATCH(VLOOKUP(A3081,バックデータ一覧!$T$3:$U$367,2),バックデータ一覧!$P$3:$R$3,0))*10^-3</f>
        <v>5.0000000000000001E-4</v>
      </c>
    </row>
    <row r="3082" spans="1:9" x14ac:dyDescent="0.15">
      <c r="A3082" s="57">
        <v>41768</v>
      </c>
      <c r="B3082" s="9" t="s">
        <v>108</v>
      </c>
      <c r="C3082" s="83">
        <f t="shared" si="145"/>
        <v>6.0700000000000007E-3</v>
      </c>
      <c r="D3082" s="82">
        <f t="shared" si="144"/>
        <v>5.9400000000000008E-3</v>
      </c>
      <c r="E3082" s="81">
        <f t="shared" si="146"/>
        <v>1.3000000000000002E-4</v>
      </c>
      <c r="F3082" s="97">
        <f>INDEX(バックデータ一覧!$G$4:$I$27,MATCH(計算過程!B3082,バックデータ一覧!$F$4:$F$27,0),MATCH(VLOOKUP(A3082,バックデータ一覧!$T$3:$U$367,2),バックデータ一覧!$G$3:$I$3,0))*10^-3</f>
        <v>1.3000000000000002E-4</v>
      </c>
      <c r="G3082" s="97">
        <f>INDEX(バックデータ一覧!$J$4:$L$27,MATCH(計算過程!B3082,バックデータ一覧!$F$4:$F$27,0),MATCH(VLOOKUP(A3082,バックデータ一覧!$T$3:$U$367,2),バックデータ一覧!$J$3:$L$3,0))*10^-3</f>
        <v>2.5000000000000001E-4</v>
      </c>
      <c r="H3082" s="97">
        <f>INDEX(バックデータ一覧!$M$4:$O$27,MATCH(計算過程!B3082,バックデータ一覧!$F$4:$F$27,0),MATCH(VLOOKUP(A3082,バックデータ一覧!$T$3:$U$367,2),バックデータ一覧!$M$3:$O$3,0))*10^-3</f>
        <v>3.8000000000000002E-4</v>
      </c>
      <c r="I3082" s="97">
        <f>INDEX(バックデータ一覧!$P$4:$R$27,MATCH(計算過程!B3082,バックデータ一覧!$F$4:$F$27,0),MATCH(VLOOKUP(A3082,バックデータ一覧!$T$3:$U$367,2),バックデータ一覧!$P$3:$R$3,0))*10^-3</f>
        <v>5.0000000000000001E-4</v>
      </c>
    </row>
    <row r="3083" spans="1:9" x14ac:dyDescent="0.15">
      <c r="A3083" s="57">
        <v>41768</v>
      </c>
      <c r="B3083" s="9" t="s">
        <v>109</v>
      </c>
      <c r="C3083" s="83">
        <f t="shared" si="145"/>
        <v>6.0700000000000007E-3</v>
      </c>
      <c r="D3083" s="82">
        <f t="shared" si="144"/>
        <v>5.9400000000000008E-3</v>
      </c>
      <c r="E3083" s="81">
        <f t="shared" si="146"/>
        <v>1.3000000000000002E-4</v>
      </c>
      <c r="F3083" s="97">
        <f>INDEX(バックデータ一覧!$G$4:$I$27,MATCH(計算過程!B3083,バックデータ一覧!$F$4:$F$27,0),MATCH(VLOOKUP(A3083,バックデータ一覧!$T$3:$U$367,2),バックデータ一覧!$G$3:$I$3,0))*10^-3</f>
        <v>1.3000000000000002E-4</v>
      </c>
      <c r="G3083" s="97">
        <f>INDEX(バックデータ一覧!$J$4:$L$27,MATCH(計算過程!B3083,バックデータ一覧!$F$4:$F$27,0),MATCH(VLOOKUP(A3083,バックデータ一覧!$T$3:$U$367,2),バックデータ一覧!$J$3:$L$3,0))*10^-3</f>
        <v>2.5000000000000001E-4</v>
      </c>
      <c r="H3083" s="97">
        <f>INDEX(バックデータ一覧!$M$4:$O$27,MATCH(計算過程!B3083,バックデータ一覧!$F$4:$F$27,0),MATCH(VLOOKUP(A3083,バックデータ一覧!$T$3:$U$367,2),バックデータ一覧!$M$3:$O$3,0))*10^-3</f>
        <v>3.8000000000000002E-4</v>
      </c>
      <c r="I3083" s="97">
        <f>INDEX(バックデータ一覧!$P$4:$R$27,MATCH(計算過程!B3083,バックデータ一覧!$F$4:$F$27,0),MATCH(VLOOKUP(A3083,バックデータ一覧!$T$3:$U$367,2),バックデータ一覧!$P$3:$R$3,0))*10^-3</f>
        <v>5.0000000000000001E-4</v>
      </c>
    </row>
    <row r="3084" spans="1:9" x14ac:dyDescent="0.15">
      <c r="A3084" s="57">
        <v>41768</v>
      </c>
      <c r="B3084" s="9" t="s">
        <v>110</v>
      </c>
      <c r="C3084" s="83">
        <f t="shared" si="145"/>
        <v>6.0700000000000007E-3</v>
      </c>
      <c r="D3084" s="82">
        <f t="shared" si="144"/>
        <v>5.9400000000000008E-3</v>
      </c>
      <c r="E3084" s="81">
        <f t="shared" si="146"/>
        <v>1.3000000000000002E-4</v>
      </c>
      <c r="F3084" s="97">
        <f>INDEX(バックデータ一覧!$G$4:$I$27,MATCH(計算過程!B3084,バックデータ一覧!$F$4:$F$27,0),MATCH(VLOOKUP(A3084,バックデータ一覧!$T$3:$U$367,2),バックデータ一覧!$G$3:$I$3,0))*10^-3</f>
        <v>1.3000000000000002E-4</v>
      </c>
      <c r="G3084" s="97">
        <f>INDEX(バックデータ一覧!$J$4:$L$27,MATCH(計算過程!B3084,バックデータ一覧!$F$4:$F$27,0),MATCH(VLOOKUP(A3084,バックデータ一覧!$T$3:$U$367,2),バックデータ一覧!$J$3:$L$3,0))*10^-3</f>
        <v>2.5000000000000001E-4</v>
      </c>
      <c r="H3084" s="97">
        <f>INDEX(バックデータ一覧!$M$4:$O$27,MATCH(計算過程!B3084,バックデータ一覧!$F$4:$F$27,0),MATCH(VLOOKUP(A3084,バックデータ一覧!$T$3:$U$367,2),バックデータ一覧!$M$3:$O$3,0))*10^-3</f>
        <v>3.8000000000000002E-4</v>
      </c>
      <c r="I3084" s="97">
        <f>INDEX(バックデータ一覧!$P$4:$R$27,MATCH(計算過程!B3084,バックデータ一覧!$F$4:$F$27,0),MATCH(VLOOKUP(A3084,バックデータ一覧!$T$3:$U$367,2),バックデータ一覧!$P$3:$R$3,0))*10^-3</f>
        <v>5.0000000000000001E-4</v>
      </c>
    </row>
    <row r="3085" spans="1:9" x14ac:dyDescent="0.15">
      <c r="A3085" s="57">
        <v>41768</v>
      </c>
      <c r="B3085" s="9" t="s">
        <v>111</v>
      </c>
      <c r="C3085" s="83">
        <f t="shared" si="145"/>
        <v>9.3200000000000002E-3</v>
      </c>
      <c r="D3085" s="82">
        <f t="shared" si="144"/>
        <v>5.9400000000000008E-3</v>
      </c>
      <c r="E3085" s="81">
        <f t="shared" si="146"/>
        <v>3.3799999999999998E-3</v>
      </c>
      <c r="F3085" s="97">
        <f>INDEX(バックデータ一覧!$G$4:$I$27,MATCH(計算過程!B3085,バックデータ一覧!$F$4:$F$27,0),MATCH(VLOOKUP(A3085,バックデータ一覧!$T$3:$U$367,2),バックデータ一覧!$G$3:$I$3,0))*10^-3</f>
        <v>3.3799999999999998E-3</v>
      </c>
      <c r="G3085" s="97">
        <f>INDEX(バックデータ一覧!$J$4:$L$27,MATCH(計算過程!B3085,バックデータ一覧!$F$4:$F$27,0),MATCH(VLOOKUP(A3085,バックデータ一覧!$T$3:$U$367,2),バックデータ一覧!$J$3:$L$3,0))*10^-3</f>
        <v>6.7499999999999999E-3</v>
      </c>
      <c r="H3085" s="97">
        <f>INDEX(バックデータ一覧!$M$4:$O$27,MATCH(計算過程!B3085,バックデータ一覧!$F$4:$F$27,0),MATCH(VLOOKUP(A3085,バックデータ一覧!$T$3:$U$367,2),バックデータ一覧!$M$3:$O$3,0))*10^-3</f>
        <v>1.0130000000000002E-2</v>
      </c>
      <c r="I3085" s="97">
        <f>INDEX(バックデータ一覧!$P$4:$R$27,MATCH(計算過程!B3085,バックデータ一覧!$F$4:$F$27,0),MATCH(VLOOKUP(A3085,バックデータ一覧!$T$3:$U$367,2),バックデータ一覧!$P$3:$R$3,0))*10^-3</f>
        <v>1.3509999999999999E-2</v>
      </c>
    </row>
    <row r="3086" spans="1:9" x14ac:dyDescent="0.15">
      <c r="A3086" s="57">
        <v>41768</v>
      </c>
      <c r="B3086" s="9" t="s">
        <v>112</v>
      </c>
      <c r="C3086" s="83">
        <f t="shared" si="145"/>
        <v>6.4800000000000005E-3</v>
      </c>
      <c r="D3086" s="82">
        <f t="shared" si="144"/>
        <v>5.9400000000000008E-3</v>
      </c>
      <c r="E3086" s="81">
        <f t="shared" si="146"/>
        <v>5.4000000000000001E-4</v>
      </c>
      <c r="F3086" s="97">
        <f>INDEX(バックデータ一覧!$G$4:$I$27,MATCH(計算過程!B3086,バックデータ一覧!$F$4:$F$27,0),MATCH(VLOOKUP(A3086,バックデータ一覧!$T$3:$U$367,2),バックデータ一覧!$G$3:$I$3,0))*10^-3</f>
        <v>5.4000000000000001E-4</v>
      </c>
      <c r="G3086" s="97">
        <f>INDEX(バックデータ一覧!$J$4:$L$27,MATCH(計算過程!B3086,バックデータ一覧!$F$4:$F$27,0),MATCH(VLOOKUP(A3086,バックデータ一覧!$T$3:$U$367,2),バックデータ一覧!$J$3:$L$3,0))*10^-3</f>
        <v>1.08E-3</v>
      </c>
      <c r="H3086" s="97">
        <f>INDEX(バックデータ一覧!$M$4:$O$27,MATCH(計算過程!B3086,バックデータ一覧!$F$4:$F$27,0),MATCH(VLOOKUP(A3086,バックデータ一覧!$T$3:$U$367,2),バックデータ一覧!$M$3:$O$3,0))*10^-3</f>
        <v>1.6299999999999999E-3</v>
      </c>
      <c r="I3086" s="97">
        <f>INDEX(バックデータ一覧!$P$4:$R$27,MATCH(計算過程!B3086,バックデータ一覧!$F$4:$F$27,0),MATCH(VLOOKUP(A3086,バックデータ一覧!$T$3:$U$367,2),バックデータ一覧!$P$3:$R$3,0))*10^-3</f>
        <v>2.1700000000000001E-3</v>
      </c>
    </row>
    <row r="3087" spans="1:9" x14ac:dyDescent="0.15">
      <c r="A3087" s="57">
        <v>41768</v>
      </c>
      <c r="B3087" s="9" t="s">
        <v>113</v>
      </c>
      <c r="C3087" s="83">
        <f t="shared" si="145"/>
        <v>6.4800000000000005E-3</v>
      </c>
      <c r="D3087" s="82">
        <f t="shared" si="144"/>
        <v>5.9400000000000008E-3</v>
      </c>
      <c r="E3087" s="81">
        <f t="shared" si="146"/>
        <v>5.4000000000000001E-4</v>
      </c>
      <c r="F3087" s="97">
        <f>INDEX(バックデータ一覧!$G$4:$I$27,MATCH(計算過程!B3087,バックデータ一覧!$F$4:$F$27,0),MATCH(VLOOKUP(A3087,バックデータ一覧!$T$3:$U$367,2),バックデータ一覧!$G$3:$I$3,0))*10^-3</f>
        <v>5.4000000000000001E-4</v>
      </c>
      <c r="G3087" s="97">
        <f>INDEX(バックデータ一覧!$J$4:$L$27,MATCH(計算過程!B3087,バックデータ一覧!$F$4:$F$27,0),MATCH(VLOOKUP(A3087,バックデータ一覧!$T$3:$U$367,2),バックデータ一覧!$J$3:$L$3,0))*10^-3</f>
        <v>1.08E-3</v>
      </c>
      <c r="H3087" s="97">
        <f>INDEX(バックデータ一覧!$M$4:$O$27,MATCH(計算過程!B3087,バックデータ一覧!$F$4:$F$27,0),MATCH(VLOOKUP(A3087,バックデータ一覧!$T$3:$U$367,2),バックデータ一覧!$M$3:$O$3,0))*10^-3</f>
        <v>1.6299999999999999E-3</v>
      </c>
      <c r="I3087" s="97">
        <f>INDEX(バックデータ一覧!$P$4:$R$27,MATCH(計算過程!B3087,バックデータ一覧!$F$4:$F$27,0),MATCH(VLOOKUP(A3087,バックデータ一覧!$T$3:$U$367,2),バックデータ一覧!$P$3:$R$3,0))*10^-3</f>
        <v>2.1700000000000001E-3</v>
      </c>
    </row>
    <row r="3088" spans="1:9" x14ac:dyDescent="0.15">
      <c r="A3088" s="57">
        <v>41768</v>
      </c>
      <c r="B3088" s="9" t="s">
        <v>114</v>
      </c>
      <c r="C3088" s="83">
        <f t="shared" si="145"/>
        <v>6.0700000000000007E-3</v>
      </c>
      <c r="D3088" s="82">
        <f t="shared" si="144"/>
        <v>5.9400000000000008E-3</v>
      </c>
      <c r="E3088" s="81">
        <f t="shared" si="146"/>
        <v>1.3000000000000002E-4</v>
      </c>
      <c r="F3088" s="97">
        <f>INDEX(バックデータ一覧!$G$4:$I$27,MATCH(計算過程!B3088,バックデータ一覧!$F$4:$F$27,0),MATCH(VLOOKUP(A3088,バックデータ一覧!$T$3:$U$367,2),バックデータ一覧!$G$3:$I$3,0))*10^-3</f>
        <v>1.3000000000000002E-4</v>
      </c>
      <c r="G3088" s="97">
        <f>INDEX(バックデータ一覧!$J$4:$L$27,MATCH(計算過程!B3088,バックデータ一覧!$F$4:$F$27,0),MATCH(VLOOKUP(A3088,バックデータ一覧!$T$3:$U$367,2),バックデータ一覧!$J$3:$L$3,0))*10^-3</f>
        <v>2.5000000000000001E-4</v>
      </c>
      <c r="H3088" s="97">
        <f>INDEX(バックデータ一覧!$M$4:$O$27,MATCH(計算過程!B3088,バックデータ一覧!$F$4:$F$27,0),MATCH(VLOOKUP(A3088,バックデータ一覧!$T$3:$U$367,2),バックデータ一覧!$M$3:$O$3,0))*10^-3</f>
        <v>3.8000000000000002E-4</v>
      </c>
      <c r="I3088" s="97">
        <f>INDEX(バックデータ一覧!$P$4:$R$27,MATCH(計算過程!B3088,バックデータ一覧!$F$4:$F$27,0),MATCH(VLOOKUP(A3088,バックデータ一覧!$T$3:$U$367,2),バックデータ一覧!$P$3:$R$3,0))*10^-3</f>
        <v>5.0000000000000001E-4</v>
      </c>
    </row>
    <row r="3089" spans="1:9" x14ac:dyDescent="0.15">
      <c r="A3089" s="57">
        <v>41768</v>
      </c>
      <c r="B3089" s="9" t="s">
        <v>115</v>
      </c>
      <c r="C3089" s="83">
        <f t="shared" si="145"/>
        <v>6.2700000000000013E-3</v>
      </c>
      <c r="D3089" s="82">
        <f t="shared" si="144"/>
        <v>5.9400000000000008E-3</v>
      </c>
      <c r="E3089" s="81">
        <f t="shared" si="146"/>
        <v>3.3E-4</v>
      </c>
      <c r="F3089" s="97">
        <f>INDEX(バックデータ一覧!$G$4:$I$27,MATCH(計算過程!B3089,バックデータ一覧!$F$4:$F$27,0),MATCH(VLOOKUP(A3089,バックデータ一覧!$T$3:$U$367,2),バックデータ一覧!$G$3:$I$3,0))*10^-3</f>
        <v>3.3E-4</v>
      </c>
      <c r="G3089" s="97">
        <f>INDEX(バックデータ一覧!$J$4:$L$27,MATCH(計算過程!B3089,バックデータ一覧!$F$4:$F$27,0),MATCH(VLOOKUP(A3089,バックデータ一覧!$T$3:$U$367,2),バックデータ一覧!$J$3:$L$3,0))*10^-3</f>
        <v>6.7000000000000002E-4</v>
      </c>
      <c r="H3089" s="97">
        <f>INDEX(バックデータ一覧!$M$4:$O$27,MATCH(計算過程!B3089,バックデータ一覧!$F$4:$F$27,0),MATCH(VLOOKUP(A3089,バックデータ一覧!$T$3:$U$367,2),バックデータ一覧!$M$3:$O$3,0))*10^-3</f>
        <v>1E-3</v>
      </c>
      <c r="I3089" s="97">
        <f>INDEX(バックデータ一覧!$P$4:$R$27,MATCH(計算過程!B3089,バックデータ一覧!$F$4:$F$27,0),MATCH(VLOOKUP(A3089,バックデータ一覧!$T$3:$U$367,2),バックデータ一覧!$P$3:$R$3,0))*10^-3</f>
        <v>1.33E-3</v>
      </c>
    </row>
    <row r="3090" spans="1:9" x14ac:dyDescent="0.15">
      <c r="A3090" s="57">
        <v>41768</v>
      </c>
      <c r="B3090" s="9" t="s">
        <v>116</v>
      </c>
      <c r="C3090" s="83">
        <f t="shared" si="145"/>
        <v>6.0700000000000007E-3</v>
      </c>
      <c r="D3090" s="82">
        <f t="shared" si="144"/>
        <v>5.9400000000000008E-3</v>
      </c>
      <c r="E3090" s="81">
        <f t="shared" si="146"/>
        <v>1.3000000000000002E-4</v>
      </c>
      <c r="F3090" s="97">
        <f>INDEX(バックデータ一覧!$G$4:$I$27,MATCH(計算過程!B3090,バックデータ一覧!$F$4:$F$27,0),MATCH(VLOOKUP(A3090,バックデータ一覧!$T$3:$U$367,2),バックデータ一覧!$G$3:$I$3,0))*10^-3</f>
        <v>1.3000000000000002E-4</v>
      </c>
      <c r="G3090" s="97">
        <f>INDEX(バックデータ一覧!$J$4:$L$27,MATCH(計算過程!B3090,バックデータ一覧!$F$4:$F$27,0),MATCH(VLOOKUP(A3090,バックデータ一覧!$T$3:$U$367,2),バックデータ一覧!$J$3:$L$3,0))*10^-3</f>
        <v>2.5000000000000001E-4</v>
      </c>
      <c r="H3090" s="97">
        <f>INDEX(バックデータ一覧!$M$4:$O$27,MATCH(計算過程!B3090,バックデータ一覧!$F$4:$F$27,0),MATCH(VLOOKUP(A3090,バックデータ一覧!$T$3:$U$367,2),バックデータ一覧!$M$3:$O$3,0))*10^-3</f>
        <v>3.8000000000000002E-4</v>
      </c>
      <c r="I3090" s="97">
        <f>INDEX(バックデータ一覧!$P$4:$R$27,MATCH(計算過程!B3090,バックデータ一覧!$F$4:$F$27,0),MATCH(VLOOKUP(A3090,バックデータ一覧!$T$3:$U$367,2),バックデータ一覧!$P$3:$R$3,0))*10^-3</f>
        <v>5.0000000000000001E-4</v>
      </c>
    </row>
    <row r="3091" spans="1:9" x14ac:dyDescent="0.15">
      <c r="A3091" s="57">
        <v>41768</v>
      </c>
      <c r="B3091" s="9" t="s">
        <v>117</v>
      </c>
      <c r="C3091" s="83">
        <f t="shared" si="145"/>
        <v>9.3200000000000002E-3</v>
      </c>
      <c r="D3091" s="82">
        <f t="shared" si="144"/>
        <v>5.9400000000000008E-3</v>
      </c>
      <c r="E3091" s="81">
        <f t="shared" si="146"/>
        <v>3.3799999999999998E-3</v>
      </c>
      <c r="F3091" s="97">
        <f>INDEX(バックデータ一覧!$G$4:$I$27,MATCH(計算過程!B3091,バックデータ一覧!$F$4:$F$27,0),MATCH(VLOOKUP(A3091,バックデータ一覧!$T$3:$U$367,2),バックデータ一覧!$G$3:$I$3,0))*10^-3</f>
        <v>3.3799999999999998E-3</v>
      </c>
      <c r="G3091" s="97">
        <f>INDEX(バックデータ一覧!$J$4:$L$27,MATCH(計算過程!B3091,バックデータ一覧!$F$4:$F$27,0),MATCH(VLOOKUP(A3091,バックデータ一覧!$T$3:$U$367,2),バックデータ一覧!$J$3:$L$3,0))*10^-3</f>
        <v>6.7499999999999999E-3</v>
      </c>
      <c r="H3091" s="97">
        <f>INDEX(バックデータ一覧!$M$4:$O$27,MATCH(計算過程!B3091,バックデータ一覧!$F$4:$F$27,0),MATCH(VLOOKUP(A3091,バックデータ一覧!$T$3:$U$367,2),バックデータ一覧!$M$3:$O$3,0))*10^-3</f>
        <v>1.0130000000000002E-2</v>
      </c>
      <c r="I3091" s="97">
        <f>INDEX(バックデータ一覧!$P$4:$R$27,MATCH(計算過程!B3091,バックデータ一覧!$F$4:$F$27,0),MATCH(VLOOKUP(A3091,バックデータ一覧!$T$3:$U$367,2),バックデータ一覧!$P$3:$R$3,0))*10^-3</f>
        <v>1.3509999999999999E-2</v>
      </c>
    </row>
    <row r="3092" spans="1:9" x14ac:dyDescent="0.15">
      <c r="A3092" s="57">
        <v>41768</v>
      </c>
      <c r="B3092" s="9" t="s">
        <v>118</v>
      </c>
      <c r="C3092" s="83">
        <f t="shared" si="145"/>
        <v>6.2700000000000013E-3</v>
      </c>
      <c r="D3092" s="82">
        <f t="shared" si="144"/>
        <v>5.9400000000000008E-3</v>
      </c>
      <c r="E3092" s="81">
        <f t="shared" si="146"/>
        <v>3.3E-4</v>
      </c>
      <c r="F3092" s="97">
        <f>INDEX(バックデータ一覧!$G$4:$I$27,MATCH(計算過程!B3092,バックデータ一覧!$F$4:$F$27,0),MATCH(VLOOKUP(A3092,バックデータ一覧!$T$3:$U$367,2),バックデータ一覧!$G$3:$I$3,0))*10^-3</f>
        <v>3.3E-4</v>
      </c>
      <c r="G3092" s="97">
        <f>INDEX(バックデータ一覧!$J$4:$L$27,MATCH(計算過程!B3092,バックデータ一覧!$F$4:$F$27,0),MATCH(VLOOKUP(A3092,バックデータ一覧!$T$3:$U$367,2),バックデータ一覧!$J$3:$L$3,0))*10^-3</f>
        <v>6.7000000000000002E-4</v>
      </c>
      <c r="H3092" s="97">
        <f>INDEX(バックデータ一覧!$M$4:$O$27,MATCH(計算過程!B3092,バックデータ一覧!$F$4:$F$27,0),MATCH(VLOOKUP(A3092,バックデータ一覧!$T$3:$U$367,2),バックデータ一覧!$M$3:$O$3,0))*10^-3</f>
        <v>1E-3</v>
      </c>
      <c r="I3092" s="97">
        <f>INDEX(バックデータ一覧!$P$4:$R$27,MATCH(計算過程!B3092,バックデータ一覧!$F$4:$F$27,0),MATCH(VLOOKUP(A3092,バックデータ一覧!$T$3:$U$367,2),バックデータ一覧!$P$3:$R$3,0))*10^-3</f>
        <v>1.33E-3</v>
      </c>
    </row>
    <row r="3093" spans="1:9" x14ac:dyDescent="0.15">
      <c r="A3093" s="57">
        <v>41768</v>
      </c>
      <c r="B3093" s="9" t="s">
        <v>119</v>
      </c>
      <c r="C3093" s="83">
        <f t="shared" si="145"/>
        <v>6.0700000000000007E-3</v>
      </c>
      <c r="D3093" s="82">
        <f t="shared" si="144"/>
        <v>5.9400000000000008E-3</v>
      </c>
      <c r="E3093" s="81">
        <f t="shared" si="146"/>
        <v>1.3000000000000002E-4</v>
      </c>
      <c r="F3093" s="97">
        <f>INDEX(バックデータ一覧!$G$4:$I$27,MATCH(計算過程!B3093,バックデータ一覧!$F$4:$F$27,0),MATCH(VLOOKUP(A3093,バックデータ一覧!$T$3:$U$367,2),バックデータ一覧!$G$3:$I$3,0))*10^-3</f>
        <v>1.3000000000000002E-4</v>
      </c>
      <c r="G3093" s="97">
        <f>INDEX(バックデータ一覧!$J$4:$L$27,MATCH(計算過程!B3093,バックデータ一覧!$F$4:$F$27,0),MATCH(VLOOKUP(A3093,バックデータ一覧!$T$3:$U$367,2),バックデータ一覧!$J$3:$L$3,0))*10^-3</f>
        <v>2.5000000000000001E-4</v>
      </c>
      <c r="H3093" s="97">
        <f>INDEX(バックデータ一覧!$M$4:$O$27,MATCH(計算過程!B3093,バックデータ一覧!$F$4:$F$27,0),MATCH(VLOOKUP(A3093,バックデータ一覧!$T$3:$U$367,2),バックデータ一覧!$M$3:$O$3,0))*10^-3</f>
        <v>3.8000000000000002E-4</v>
      </c>
      <c r="I3093" s="97">
        <f>INDEX(バックデータ一覧!$P$4:$R$27,MATCH(計算過程!B3093,バックデータ一覧!$F$4:$F$27,0),MATCH(VLOOKUP(A3093,バックデータ一覧!$T$3:$U$367,2),バックデータ一覧!$P$3:$R$3,0))*10^-3</f>
        <v>5.0000000000000001E-4</v>
      </c>
    </row>
    <row r="3094" spans="1:9" x14ac:dyDescent="0.15">
      <c r="A3094" s="57">
        <v>41768</v>
      </c>
      <c r="B3094" s="9" t="s">
        <v>120</v>
      </c>
      <c r="C3094" s="83">
        <f t="shared" si="145"/>
        <v>6.0700000000000007E-3</v>
      </c>
      <c r="D3094" s="82">
        <f t="shared" si="144"/>
        <v>5.9400000000000008E-3</v>
      </c>
      <c r="E3094" s="81">
        <f t="shared" si="146"/>
        <v>1.3000000000000002E-4</v>
      </c>
      <c r="F3094" s="97">
        <f>INDEX(バックデータ一覧!$G$4:$I$27,MATCH(計算過程!B3094,バックデータ一覧!$F$4:$F$27,0),MATCH(VLOOKUP(A3094,バックデータ一覧!$T$3:$U$367,2),バックデータ一覧!$G$3:$I$3,0))*10^-3</f>
        <v>1.3000000000000002E-4</v>
      </c>
      <c r="G3094" s="97">
        <f>INDEX(バックデータ一覧!$J$4:$L$27,MATCH(計算過程!B3094,バックデータ一覧!$F$4:$F$27,0),MATCH(VLOOKUP(A3094,バックデータ一覧!$T$3:$U$367,2),バックデータ一覧!$J$3:$L$3,0))*10^-3</f>
        <v>2.5000000000000001E-4</v>
      </c>
      <c r="H3094" s="97">
        <f>INDEX(バックデータ一覧!$M$4:$O$27,MATCH(計算過程!B3094,バックデータ一覧!$F$4:$F$27,0),MATCH(VLOOKUP(A3094,バックデータ一覧!$T$3:$U$367,2),バックデータ一覧!$M$3:$O$3,0))*10^-3</f>
        <v>3.8000000000000002E-4</v>
      </c>
      <c r="I3094" s="97">
        <f>INDEX(バックデータ一覧!$P$4:$R$27,MATCH(計算過程!B3094,バックデータ一覧!$F$4:$F$27,0),MATCH(VLOOKUP(A3094,バックデータ一覧!$T$3:$U$367,2),バックデータ一覧!$P$3:$R$3,0))*10^-3</f>
        <v>5.0000000000000001E-4</v>
      </c>
    </row>
    <row r="3095" spans="1:9" x14ac:dyDescent="0.15">
      <c r="A3095" s="57">
        <v>41768</v>
      </c>
      <c r="B3095" s="9" t="s">
        <v>121</v>
      </c>
      <c r="C3095" s="83">
        <f t="shared" si="145"/>
        <v>6.2700000000000013E-3</v>
      </c>
      <c r="D3095" s="82">
        <f t="shared" si="144"/>
        <v>5.9400000000000008E-3</v>
      </c>
      <c r="E3095" s="81">
        <f t="shared" si="146"/>
        <v>3.3E-4</v>
      </c>
      <c r="F3095" s="97">
        <f>INDEX(バックデータ一覧!$G$4:$I$27,MATCH(計算過程!B3095,バックデータ一覧!$F$4:$F$27,0),MATCH(VLOOKUP(A3095,バックデータ一覧!$T$3:$U$367,2),バックデータ一覧!$G$3:$I$3,0))*10^-3</f>
        <v>3.3E-4</v>
      </c>
      <c r="G3095" s="97">
        <f>INDEX(バックデータ一覧!$J$4:$L$27,MATCH(計算過程!B3095,バックデータ一覧!$F$4:$F$27,0),MATCH(VLOOKUP(A3095,バックデータ一覧!$T$3:$U$367,2),バックデータ一覧!$J$3:$L$3,0))*10^-3</f>
        <v>6.7000000000000002E-4</v>
      </c>
      <c r="H3095" s="97">
        <f>INDEX(バックデータ一覧!$M$4:$O$27,MATCH(計算過程!B3095,バックデータ一覧!$F$4:$F$27,0),MATCH(VLOOKUP(A3095,バックデータ一覧!$T$3:$U$367,2),バックデータ一覧!$M$3:$O$3,0))*10^-3</f>
        <v>1E-3</v>
      </c>
      <c r="I3095" s="97">
        <f>INDEX(バックデータ一覧!$P$4:$R$27,MATCH(計算過程!B3095,バックデータ一覧!$F$4:$F$27,0),MATCH(VLOOKUP(A3095,バックデータ一覧!$T$3:$U$367,2),バックデータ一覧!$P$3:$R$3,0))*10^-3</f>
        <v>1.33E-3</v>
      </c>
    </row>
    <row r="3096" spans="1:9" x14ac:dyDescent="0.15">
      <c r="A3096" s="57">
        <v>41768</v>
      </c>
      <c r="B3096" s="9" t="s">
        <v>122</v>
      </c>
      <c r="C3096" s="83">
        <f t="shared" si="145"/>
        <v>6.2700000000000013E-3</v>
      </c>
      <c r="D3096" s="82">
        <f t="shared" si="144"/>
        <v>5.9400000000000008E-3</v>
      </c>
      <c r="E3096" s="81">
        <f t="shared" si="146"/>
        <v>3.3E-4</v>
      </c>
      <c r="F3096" s="97">
        <f>INDEX(バックデータ一覧!$G$4:$I$27,MATCH(計算過程!B3096,バックデータ一覧!$F$4:$F$27,0),MATCH(VLOOKUP(A3096,バックデータ一覧!$T$3:$U$367,2),バックデータ一覧!$G$3:$I$3,0))*10^-3</f>
        <v>3.3E-4</v>
      </c>
      <c r="G3096" s="97">
        <f>INDEX(バックデータ一覧!$J$4:$L$27,MATCH(計算過程!B3096,バックデータ一覧!$F$4:$F$27,0),MATCH(VLOOKUP(A3096,バックデータ一覧!$T$3:$U$367,2),バックデータ一覧!$J$3:$L$3,0))*10^-3</f>
        <v>6.7000000000000002E-4</v>
      </c>
      <c r="H3096" s="97">
        <f>INDEX(バックデータ一覧!$M$4:$O$27,MATCH(計算過程!B3096,バックデータ一覧!$F$4:$F$27,0),MATCH(VLOOKUP(A3096,バックデータ一覧!$T$3:$U$367,2),バックデータ一覧!$M$3:$O$3,0))*10^-3</f>
        <v>1E-3</v>
      </c>
      <c r="I3096" s="97">
        <f>INDEX(バックデータ一覧!$P$4:$R$27,MATCH(計算過程!B3096,バックデータ一覧!$F$4:$F$27,0),MATCH(VLOOKUP(A3096,バックデータ一覧!$T$3:$U$367,2),バックデータ一覧!$P$3:$R$3,0))*10^-3</f>
        <v>1.33E-3</v>
      </c>
    </row>
    <row r="3097" spans="1:9" x14ac:dyDescent="0.15">
      <c r="A3097" s="57">
        <v>41768</v>
      </c>
      <c r="B3097" s="9" t="s">
        <v>123</v>
      </c>
      <c r="C3097" s="83">
        <f t="shared" si="145"/>
        <v>1.2360000000000001E-2</v>
      </c>
      <c r="D3097" s="82">
        <f t="shared" si="144"/>
        <v>5.9400000000000008E-3</v>
      </c>
      <c r="E3097" s="81">
        <f t="shared" si="146"/>
        <v>6.4200000000000004E-3</v>
      </c>
      <c r="F3097" s="97">
        <f>INDEX(バックデータ一覧!$G$4:$I$27,MATCH(計算過程!B3097,バックデータ一覧!$F$4:$F$27,0),MATCH(VLOOKUP(A3097,バックデータ一覧!$T$3:$U$367,2),バックデータ一覧!$G$3:$I$3,0))*10^-3</f>
        <v>6.4200000000000004E-3</v>
      </c>
      <c r="G3097" s="97">
        <f>INDEX(バックデータ一覧!$J$4:$L$27,MATCH(計算過程!B3097,バックデータ一覧!$F$4:$F$27,0),MATCH(VLOOKUP(A3097,バックデータ一覧!$T$3:$U$367,2),バックデータ一覧!$J$3:$L$3,0))*10^-3</f>
        <v>1.2840000000000001E-2</v>
      </c>
      <c r="H3097" s="97">
        <f>INDEX(バックデータ一覧!$M$4:$O$27,MATCH(計算過程!B3097,バックデータ一覧!$F$4:$F$27,0),MATCH(VLOOKUP(A3097,バックデータ一覧!$T$3:$U$367,2),バックデータ一覧!$M$3:$O$3,0))*10^-3</f>
        <v>1.9260000000000003E-2</v>
      </c>
      <c r="I3097" s="97">
        <f>INDEX(バックデータ一覧!$P$4:$R$27,MATCH(計算過程!B3097,バックデータ一覧!$F$4:$F$27,0),MATCH(VLOOKUP(A3097,バックデータ一覧!$T$3:$U$367,2),バックデータ一覧!$P$3:$R$3,0))*10^-3</f>
        <v>2.5680000000000001E-2</v>
      </c>
    </row>
    <row r="3098" spans="1:9" x14ac:dyDescent="0.15">
      <c r="A3098" s="57">
        <v>41768</v>
      </c>
      <c r="B3098" s="9" t="s">
        <v>124</v>
      </c>
      <c r="C3098" s="83">
        <f t="shared" si="145"/>
        <v>1.2360000000000001E-2</v>
      </c>
      <c r="D3098" s="82">
        <f t="shared" si="144"/>
        <v>5.9400000000000008E-3</v>
      </c>
      <c r="E3098" s="81">
        <f t="shared" si="146"/>
        <v>6.4200000000000004E-3</v>
      </c>
      <c r="F3098" s="97">
        <f>INDEX(バックデータ一覧!$G$4:$I$27,MATCH(計算過程!B3098,バックデータ一覧!$F$4:$F$27,0),MATCH(VLOOKUP(A3098,バックデータ一覧!$T$3:$U$367,2),バックデータ一覧!$G$3:$I$3,0))*10^-3</f>
        <v>6.4200000000000004E-3</v>
      </c>
      <c r="G3098" s="97">
        <f>INDEX(バックデータ一覧!$J$4:$L$27,MATCH(計算過程!B3098,バックデータ一覧!$F$4:$F$27,0),MATCH(VLOOKUP(A3098,バックデータ一覧!$T$3:$U$367,2),バックデータ一覧!$J$3:$L$3,0))*10^-3</f>
        <v>1.2840000000000001E-2</v>
      </c>
      <c r="H3098" s="97">
        <f>INDEX(バックデータ一覧!$M$4:$O$27,MATCH(計算過程!B3098,バックデータ一覧!$F$4:$F$27,0),MATCH(VLOOKUP(A3098,バックデータ一覧!$T$3:$U$367,2),バックデータ一覧!$M$3:$O$3,0))*10^-3</f>
        <v>1.9260000000000003E-2</v>
      </c>
      <c r="I3098" s="97">
        <f>INDEX(バックデータ一覧!$P$4:$R$27,MATCH(計算過程!B3098,バックデータ一覧!$F$4:$F$27,0),MATCH(VLOOKUP(A3098,バックデータ一覧!$T$3:$U$367,2),バックデータ一覧!$P$3:$R$3,0))*10^-3</f>
        <v>2.5680000000000001E-2</v>
      </c>
    </row>
    <row r="3099" spans="1:9" x14ac:dyDescent="0.15">
      <c r="A3099" s="57">
        <v>41768</v>
      </c>
      <c r="B3099" s="9" t="s">
        <v>125</v>
      </c>
      <c r="C3099" s="83">
        <f t="shared" si="145"/>
        <v>6.2700000000000013E-3</v>
      </c>
      <c r="D3099" s="82">
        <f t="shared" si="144"/>
        <v>5.9400000000000008E-3</v>
      </c>
      <c r="E3099" s="81">
        <f t="shared" si="146"/>
        <v>3.3E-4</v>
      </c>
      <c r="F3099" s="97">
        <f>INDEX(バックデータ一覧!$G$4:$I$27,MATCH(計算過程!B3099,バックデータ一覧!$F$4:$F$27,0),MATCH(VLOOKUP(A3099,バックデータ一覧!$T$3:$U$367,2),バックデータ一覧!$G$3:$I$3,0))*10^-3</f>
        <v>3.3E-4</v>
      </c>
      <c r="G3099" s="97">
        <f>INDEX(バックデータ一覧!$J$4:$L$27,MATCH(計算過程!B3099,バックデータ一覧!$F$4:$F$27,0),MATCH(VLOOKUP(A3099,バックデータ一覧!$T$3:$U$367,2),バックデータ一覧!$J$3:$L$3,0))*10^-3</f>
        <v>6.7000000000000002E-4</v>
      </c>
      <c r="H3099" s="97">
        <f>INDEX(バックデータ一覧!$M$4:$O$27,MATCH(計算過程!B3099,バックデータ一覧!$F$4:$F$27,0),MATCH(VLOOKUP(A3099,バックデータ一覧!$T$3:$U$367,2),バックデータ一覧!$M$3:$O$3,0))*10^-3</f>
        <v>1E-3</v>
      </c>
      <c r="I3099" s="97">
        <f>INDEX(バックデータ一覧!$P$4:$R$27,MATCH(計算過程!B3099,バックデータ一覧!$F$4:$F$27,0),MATCH(VLOOKUP(A3099,バックデータ一覧!$T$3:$U$367,2),バックデータ一覧!$P$3:$R$3,0))*10^-3</f>
        <v>1.33E-3</v>
      </c>
    </row>
    <row r="3100" spans="1:9" x14ac:dyDescent="0.15">
      <c r="A3100" s="57">
        <v>41768</v>
      </c>
      <c r="B3100" s="9" t="s">
        <v>126</v>
      </c>
      <c r="C3100" s="83">
        <f t="shared" si="145"/>
        <v>6.2700000000000013E-3</v>
      </c>
      <c r="D3100" s="82">
        <f t="shared" si="144"/>
        <v>5.9400000000000008E-3</v>
      </c>
      <c r="E3100" s="81">
        <f t="shared" si="146"/>
        <v>3.3E-4</v>
      </c>
      <c r="F3100" s="97">
        <f>INDEX(バックデータ一覧!$G$4:$I$27,MATCH(計算過程!B3100,バックデータ一覧!$F$4:$F$27,0),MATCH(VLOOKUP(A3100,バックデータ一覧!$T$3:$U$367,2),バックデータ一覧!$G$3:$I$3,0))*10^-3</f>
        <v>3.3E-4</v>
      </c>
      <c r="G3100" s="97">
        <f>INDEX(バックデータ一覧!$J$4:$L$27,MATCH(計算過程!B3100,バックデータ一覧!$F$4:$F$27,0),MATCH(VLOOKUP(A3100,バックデータ一覧!$T$3:$U$367,2),バックデータ一覧!$J$3:$L$3,0))*10^-3</f>
        <v>6.7000000000000002E-4</v>
      </c>
      <c r="H3100" s="97">
        <f>INDEX(バックデータ一覧!$M$4:$O$27,MATCH(計算過程!B3100,バックデータ一覧!$F$4:$F$27,0),MATCH(VLOOKUP(A3100,バックデータ一覧!$T$3:$U$367,2),バックデータ一覧!$M$3:$O$3,0))*10^-3</f>
        <v>1E-3</v>
      </c>
      <c r="I3100" s="97">
        <f>INDEX(バックデータ一覧!$P$4:$R$27,MATCH(計算過程!B3100,バックデータ一覧!$F$4:$F$27,0),MATCH(VLOOKUP(A3100,バックデータ一覧!$T$3:$U$367,2),バックデータ一覧!$P$3:$R$3,0))*10^-3</f>
        <v>1.33E-3</v>
      </c>
    </row>
    <row r="3101" spans="1:9" x14ac:dyDescent="0.15">
      <c r="A3101" s="57">
        <v>41768</v>
      </c>
      <c r="B3101" s="9" t="s">
        <v>127</v>
      </c>
      <c r="C3101" s="83">
        <f t="shared" si="145"/>
        <v>1.2220000000000002E-2</v>
      </c>
      <c r="D3101" s="82">
        <f t="shared" si="144"/>
        <v>5.9400000000000008E-3</v>
      </c>
      <c r="E3101" s="81">
        <f t="shared" si="146"/>
        <v>6.28E-3</v>
      </c>
      <c r="F3101" s="97">
        <f>INDEX(バックデータ一覧!$G$4:$I$27,MATCH(計算過程!B3101,バックデータ一覧!$F$4:$F$27,0),MATCH(VLOOKUP(A3101,バックデータ一覧!$T$3:$U$367,2),バックデータ一覧!$G$3:$I$3,0))*10^-3</f>
        <v>6.28E-3</v>
      </c>
      <c r="G3101" s="97">
        <f>INDEX(バックデータ一覧!$J$4:$L$27,MATCH(計算過程!B3101,バックデータ一覧!$F$4:$F$27,0),MATCH(VLOOKUP(A3101,バックデータ一覧!$T$3:$U$367,2),バックデータ一覧!$J$3:$L$3,0))*10^-3</f>
        <v>1.256E-2</v>
      </c>
      <c r="H3101" s="97">
        <f>INDEX(バックデータ一覧!$M$4:$O$27,MATCH(計算過程!B3101,バックデータ一覧!$F$4:$F$27,0),MATCH(VLOOKUP(A3101,バックデータ一覧!$T$3:$U$367,2),バックデータ一覧!$M$3:$O$3,0))*10^-3</f>
        <v>1.8839999999999999E-2</v>
      </c>
      <c r="I3101" s="97">
        <f>INDEX(バックデータ一覧!$P$4:$R$27,MATCH(計算過程!B3101,バックデータ一覧!$F$4:$F$27,0),MATCH(VLOOKUP(A3101,バックデータ一覧!$T$3:$U$367,2),バックデータ一覧!$P$3:$R$3,0))*10^-3</f>
        <v>2.512E-2</v>
      </c>
    </row>
    <row r="3102" spans="1:9" x14ac:dyDescent="0.15">
      <c r="A3102" s="57">
        <v>41768</v>
      </c>
      <c r="B3102" s="9" t="s">
        <v>128</v>
      </c>
      <c r="C3102" s="83">
        <f t="shared" si="145"/>
        <v>1.2640000000000002E-2</v>
      </c>
      <c r="D3102" s="82">
        <f t="shared" si="144"/>
        <v>5.9400000000000008E-3</v>
      </c>
      <c r="E3102" s="81">
        <f t="shared" si="146"/>
        <v>6.7000000000000002E-3</v>
      </c>
      <c r="F3102" s="97">
        <f>INDEX(バックデータ一覧!$G$4:$I$27,MATCH(計算過程!B3102,バックデータ一覧!$F$4:$F$27,0),MATCH(VLOOKUP(A3102,バックデータ一覧!$T$3:$U$367,2),バックデータ一覧!$G$3:$I$3,0))*10^-3</f>
        <v>6.7000000000000002E-3</v>
      </c>
      <c r="G3102" s="97">
        <f>INDEX(バックデータ一覧!$J$4:$L$27,MATCH(計算過程!B3102,バックデータ一覧!$F$4:$F$27,0),MATCH(VLOOKUP(A3102,バックデータ一覧!$T$3:$U$367,2),バックデータ一覧!$J$3:$L$3,0))*10^-3</f>
        <v>1.3390000000000001E-2</v>
      </c>
      <c r="H3102" s="97">
        <f>INDEX(バックデータ一覧!$M$4:$O$27,MATCH(計算過程!B3102,バックデータ一覧!$F$4:$F$27,0),MATCH(VLOOKUP(A3102,バックデータ一覧!$T$3:$U$367,2),バックデータ一覧!$M$3:$O$3,0))*10^-3</f>
        <v>2.009E-2</v>
      </c>
      <c r="I3102" s="97">
        <f>INDEX(バックデータ一覧!$P$4:$R$27,MATCH(計算過程!B3102,バックデータ一覧!$F$4:$F$27,0),MATCH(VLOOKUP(A3102,バックデータ一覧!$T$3:$U$367,2),バックデータ一覧!$P$3:$R$3,0))*10^-3</f>
        <v>2.6790000000000001E-2</v>
      </c>
    </row>
    <row r="3103" spans="1:9" x14ac:dyDescent="0.15">
      <c r="A3103" s="57">
        <v>41769</v>
      </c>
      <c r="B3103" s="9" t="s">
        <v>105</v>
      </c>
      <c r="C3103" s="83">
        <f t="shared" si="145"/>
        <v>6.0700000000000007E-3</v>
      </c>
      <c r="D3103" s="82">
        <f t="shared" si="144"/>
        <v>5.9400000000000008E-3</v>
      </c>
      <c r="E3103" s="81">
        <f t="shared" si="146"/>
        <v>1.3000000000000002E-4</v>
      </c>
      <c r="F3103" s="97">
        <f>INDEX(バックデータ一覧!$G$4:$I$27,MATCH(計算過程!B3103,バックデータ一覧!$F$4:$F$27,0),MATCH(VLOOKUP(A3103,バックデータ一覧!$T$3:$U$367,2),バックデータ一覧!$G$3:$I$3,0))*10^-3</f>
        <v>1.3000000000000002E-4</v>
      </c>
      <c r="G3103" s="97">
        <f>INDEX(バックデータ一覧!$J$4:$L$27,MATCH(計算過程!B3103,バックデータ一覧!$F$4:$F$27,0),MATCH(VLOOKUP(A3103,バックデータ一覧!$T$3:$U$367,2),バックデータ一覧!$J$3:$L$3,0))*10^-3</f>
        <v>2.5000000000000001E-4</v>
      </c>
      <c r="H3103" s="97">
        <f>INDEX(バックデータ一覧!$M$4:$O$27,MATCH(計算過程!B3103,バックデータ一覧!$F$4:$F$27,0),MATCH(VLOOKUP(A3103,バックデータ一覧!$T$3:$U$367,2),バックデータ一覧!$M$3:$O$3,0))*10^-3</f>
        <v>3.8000000000000002E-4</v>
      </c>
      <c r="I3103" s="97">
        <f>INDEX(バックデータ一覧!$P$4:$R$27,MATCH(計算過程!B3103,バックデータ一覧!$F$4:$F$27,0),MATCH(VLOOKUP(A3103,バックデータ一覧!$T$3:$U$367,2),バックデータ一覧!$P$3:$R$3,0))*10^-3</f>
        <v>5.0000000000000001E-4</v>
      </c>
    </row>
    <row r="3104" spans="1:9" x14ac:dyDescent="0.15">
      <c r="A3104" s="57">
        <v>41769</v>
      </c>
      <c r="B3104" s="9" t="s">
        <v>106</v>
      </c>
      <c r="C3104" s="83">
        <f t="shared" si="145"/>
        <v>6.0700000000000007E-3</v>
      </c>
      <c r="D3104" s="82">
        <f t="shared" si="144"/>
        <v>5.9400000000000008E-3</v>
      </c>
      <c r="E3104" s="81">
        <f t="shared" si="146"/>
        <v>1.3000000000000002E-4</v>
      </c>
      <c r="F3104" s="97">
        <f>INDEX(バックデータ一覧!$G$4:$I$27,MATCH(計算過程!B3104,バックデータ一覧!$F$4:$F$27,0),MATCH(VLOOKUP(A3104,バックデータ一覧!$T$3:$U$367,2),バックデータ一覧!$G$3:$I$3,0))*10^-3</f>
        <v>1.3000000000000002E-4</v>
      </c>
      <c r="G3104" s="97">
        <f>INDEX(バックデータ一覧!$J$4:$L$27,MATCH(計算過程!B3104,バックデータ一覧!$F$4:$F$27,0),MATCH(VLOOKUP(A3104,バックデータ一覧!$T$3:$U$367,2),バックデータ一覧!$J$3:$L$3,0))*10^-3</f>
        <v>2.5000000000000001E-4</v>
      </c>
      <c r="H3104" s="97">
        <f>INDEX(バックデータ一覧!$M$4:$O$27,MATCH(計算過程!B3104,バックデータ一覧!$F$4:$F$27,0),MATCH(VLOOKUP(A3104,バックデータ一覧!$T$3:$U$367,2),バックデータ一覧!$M$3:$O$3,0))*10^-3</f>
        <v>3.8000000000000002E-4</v>
      </c>
      <c r="I3104" s="97">
        <f>INDEX(バックデータ一覧!$P$4:$R$27,MATCH(計算過程!B3104,バックデータ一覧!$F$4:$F$27,0),MATCH(VLOOKUP(A3104,バックデータ一覧!$T$3:$U$367,2),バックデータ一覧!$P$3:$R$3,0))*10^-3</f>
        <v>5.0000000000000001E-4</v>
      </c>
    </row>
    <row r="3105" spans="1:9" x14ac:dyDescent="0.15">
      <c r="A3105" s="57">
        <v>41769</v>
      </c>
      <c r="B3105" s="9" t="s">
        <v>107</v>
      </c>
      <c r="C3105" s="83">
        <f t="shared" si="145"/>
        <v>6.0700000000000007E-3</v>
      </c>
      <c r="D3105" s="82">
        <f t="shared" si="144"/>
        <v>5.9400000000000008E-3</v>
      </c>
      <c r="E3105" s="81">
        <f t="shared" si="146"/>
        <v>1.3000000000000002E-4</v>
      </c>
      <c r="F3105" s="97">
        <f>INDEX(バックデータ一覧!$G$4:$I$27,MATCH(計算過程!B3105,バックデータ一覧!$F$4:$F$27,0),MATCH(VLOOKUP(A3105,バックデータ一覧!$T$3:$U$367,2),バックデータ一覧!$G$3:$I$3,0))*10^-3</f>
        <v>1.3000000000000002E-4</v>
      </c>
      <c r="G3105" s="97">
        <f>INDEX(バックデータ一覧!$J$4:$L$27,MATCH(計算過程!B3105,バックデータ一覧!$F$4:$F$27,0),MATCH(VLOOKUP(A3105,バックデータ一覧!$T$3:$U$367,2),バックデータ一覧!$J$3:$L$3,0))*10^-3</f>
        <v>2.5000000000000001E-4</v>
      </c>
      <c r="H3105" s="97">
        <f>INDEX(バックデータ一覧!$M$4:$O$27,MATCH(計算過程!B3105,バックデータ一覧!$F$4:$F$27,0),MATCH(VLOOKUP(A3105,バックデータ一覧!$T$3:$U$367,2),バックデータ一覧!$M$3:$O$3,0))*10^-3</f>
        <v>3.8000000000000002E-4</v>
      </c>
      <c r="I3105" s="97">
        <f>INDEX(バックデータ一覧!$P$4:$R$27,MATCH(計算過程!B3105,バックデータ一覧!$F$4:$F$27,0),MATCH(VLOOKUP(A3105,バックデータ一覧!$T$3:$U$367,2),バックデータ一覧!$P$3:$R$3,0))*10^-3</f>
        <v>5.0000000000000001E-4</v>
      </c>
    </row>
    <row r="3106" spans="1:9" x14ac:dyDescent="0.15">
      <c r="A3106" s="57">
        <v>41769</v>
      </c>
      <c r="B3106" s="9" t="s">
        <v>108</v>
      </c>
      <c r="C3106" s="83">
        <f t="shared" si="145"/>
        <v>6.0700000000000007E-3</v>
      </c>
      <c r="D3106" s="82">
        <f t="shared" si="144"/>
        <v>5.9400000000000008E-3</v>
      </c>
      <c r="E3106" s="81">
        <f t="shared" si="146"/>
        <v>1.3000000000000002E-4</v>
      </c>
      <c r="F3106" s="97">
        <f>INDEX(バックデータ一覧!$G$4:$I$27,MATCH(計算過程!B3106,バックデータ一覧!$F$4:$F$27,0),MATCH(VLOOKUP(A3106,バックデータ一覧!$T$3:$U$367,2),バックデータ一覧!$G$3:$I$3,0))*10^-3</f>
        <v>1.3000000000000002E-4</v>
      </c>
      <c r="G3106" s="97">
        <f>INDEX(バックデータ一覧!$J$4:$L$27,MATCH(計算過程!B3106,バックデータ一覧!$F$4:$F$27,0),MATCH(VLOOKUP(A3106,バックデータ一覧!$T$3:$U$367,2),バックデータ一覧!$J$3:$L$3,0))*10^-3</f>
        <v>2.5000000000000001E-4</v>
      </c>
      <c r="H3106" s="97">
        <f>INDEX(バックデータ一覧!$M$4:$O$27,MATCH(計算過程!B3106,バックデータ一覧!$F$4:$F$27,0),MATCH(VLOOKUP(A3106,バックデータ一覧!$T$3:$U$367,2),バックデータ一覧!$M$3:$O$3,0))*10^-3</f>
        <v>3.8000000000000002E-4</v>
      </c>
      <c r="I3106" s="97">
        <f>INDEX(バックデータ一覧!$P$4:$R$27,MATCH(計算過程!B3106,バックデータ一覧!$F$4:$F$27,0),MATCH(VLOOKUP(A3106,バックデータ一覧!$T$3:$U$367,2),バックデータ一覧!$P$3:$R$3,0))*10^-3</f>
        <v>5.0000000000000001E-4</v>
      </c>
    </row>
    <row r="3107" spans="1:9" x14ac:dyDescent="0.15">
      <c r="A3107" s="57">
        <v>41769</v>
      </c>
      <c r="B3107" s="9" t="s">
        <v>109</v>
      </c>
      <c r="C3107" s="83">
        <f t="shared" si="145"/>
        <v>6.0700000000000007E-3</v>
      </c>
      <c r="D3107" s="82">
        <f t="shared" si="144"/>
        <v>5.9400000000000008E-3</v>
      </c>
      <c r="E3107" s="81">
        <f t="shared" si="146"/>
        <v>1.3000000000000002E-4</v>
      </c>
      <c r="F3107" s="97">
        <f>INDEX(バックデータ一覧!$G$4:$I$27,MATCH(計算過程!B3107,バックデータ一覧!$F$4:$F$27,0),MATCH(VLOOKUP(A3107,バックデータ一覧!$T$3:$U$367,2),バックデータ一覧!$G$3:$I$3,0))*10^-3</f>
        <v>1.3000000000000002E-4</v>
      </c>
      <c r="G3107" s="97">
        <f>INDEX(バックデータ一覧!$J$4:$L$27,MATCH(計算過程!B3107,バックデータ一覧!$F$4:$F$27,0),MATCH(VLOOKUP(A3107,バックデータ一覧!$T$3:$U$367,2),バックデータ一覧!$J$3:$L$3,0))*10^-3</f>
        <v>2.5000000000000001E-4</v>
      </c>
      <c r="H3107" s="97">
        <f>INDEX(バックデータ一覧!$M$4:$O$27,MATCH(計算過程!B3107,バックデータ一覧!$F$4:$F$27,0),MATCH(VLOOKUP(A3107,バックデータ一覧!$T$3:$U$367,2),バックデータ一覧!$M$3:$O$3,0))*10^-3</f>
        <v>3.8000000000000002E-4</v>
      </c>
      <c r="I3107" s="97">
        <f>INDEX(バックデータ一覧!$P$4:$R$27,MATCH(計算過程!B3107,バックデータ一覧!$F$4:$F$27,0),MATCH(VLOOKUP(A3107,バックデータ一覧!$T$3:$U$367,2),バックデータ一覧!$P$3:$R$3,0))*10^-3</f>
        <v>5.0000000000000001E-4</v>
      </c>
    </row>
    <row r="3108" spans="1:9" x14ac:dyDescent="0.15">
      <c r="A3108" s="57">
        <v>41769</v>
      </c>
      <c r="B3108" s="9" t="s">
        <v>110</v>
      </c>
      <c r="C3108" s="83">
        <f t="shared" si="145"/>
        <v>6.0700000000000007E-3</v>
      </c>
      <c r="D3108" s="82">
        <f t="shared" si="144"/>
        <v>5.9400000000000008E-3</v>
      </c>
      <c r="E3108" s="81">
        <f t="shared" si="146"/>
        <v>1.3000000000000002E-4</v>
      </c>
      <c r="F3108" s="97">
        <f>INDEX(バックデータ一覧!$G$4:$I$27,MATCH(計算過程!B3108,バックデータ一覧!$F$4:$F$27,0),MATCH(VLOOKUP(A3108,バックデータ一覧!$T$3:$U$367,2),バックデータ一覧!$G$3:$I$3,0))*10^-3</f>
        <v>1.3000000000000002E-4</v>
      </c>
      <c r="G3108" s="97">
        <f>INDEX(バックデータ一覧!$J$4:$L$27,MATCH(計算過程!B3108,バックデータ一覧!$F$4:$F$27,0),MATCH(VLOOKUP(A3108,バックデータ一覧!$T$3:$U$367,2),バックデータ一覧!$J$3:$L$3,0))*10^-3</f>
        <v>2.5000000000000001E-4</v>
      </c>
      <c r="H3108" s="97">
        <f>INDEX(バックデータ一覧!$M$4:$O$27,MATCH(計算過程!B3108,バックデータ一覧!$F$4:$F$27,0),MATCH(VLOOKUP(A3108,バックデータ一覧!$T$3:$U$367,2),バックデータ一覧!$M$3:$O$3,0))*10^-3</f>
        <v>3.8000000000000002E-4</v>
      </c>
      <c r="I3108" s="97">
        <f>INDEX(バックデータ一覧!$P$4:$R$27,MATCH(計算過程!B3108,バックデータ一覧!$F$4:$F$27,0),MATCH(VLOOKUP(A3108,バックデータ一覧!$T$3:$U$367,2),バックデータ一覧!$P$3:$R$3,0))*10^-3</f>
        <v>5.0000000000000001E-4</v>
      </c>
    </row>
    <row r="3109" spans="1:9" x14ac:dyDescent="0.15">
      <c r="A3109" s="57">
        <v>41769</v>
      </c>
      <c r="B3109" s="9" t="s">
        <v>111</v>
      </c>
      <c r="C3109" s="83">
        <f t="shared" si="145"/>
        <v>9.3200000000000002E-3</v>
      </c>
      <c r="D3109" s="82">
        <f t="shared" si="144"/>
        <v>5.9400000000000008E-3</v>
      </c>
      <c r="E3109" s="81">
        <f t="shared" si="146"/>
        <v>3.3799999999999998E-3</v>
      </c>
      <c r="F3109" s="97">
        <f>INDEX(バックデータ一覧!$G$4:$I$27,MATCH(計算過程!B3109,バックデータ一覧!$F$4:$F$27,0),MATCH(VLOOKUP(A3109,バックデータ一覧!$T$3:$U$367,2),バックデータ一覧!$G$3:$I$3,0))*10^-3</f>
        <v>3.3799999999999998E-3</v>
      </c>
      <c r="G3109" s="97">
        <f>INDEX(バックデータ一覧!$J$4:$L$27,MATCH(計算過程!B3109,バックデータ一覧!$F$4:$F$27,0),MATCH(VLOOKUP(A3109,バックデータ一覧!$T$3:$U$367,2),バックデータ一覧!$J$3:$L$3,0))*10^-3</f>
        <v>6.7499999999999999E-3</v>
      </c>
      <c r="H3109" s="97">
        <f>INDEX(バックデータ一覧!$M$4:$O$27,MATCH(計算過程!B3109,バックデータ一覧!$F$4:$F$27,0),MATCH(VLOOKUP(A3109,バックデータ一覧!$T$3:$U$367,2),バックデータ一覧!$M$3:$O$3,0))*10^-3</f>
        <v>1.0130000000000002E-2</v>
      </c>
      <c r="I3109" s="97">
        <f>INDEX(バックデータ一覧!$P$4:$R$27,MATCH(計算過程!B3109,バックデータ一覧!$F$4:$F$27,0),MATCH(VLOOKUP(A3109,バックデータ一覧!$T$3:$U$367,2),バックデータ一覧!$P$3:$R$3,0))*10^-3</f>
        <v>1.3509999999999999E-2</v>
      </c>
    </row>
    <row r="3110" spans="1:9" x14ac:dyDescent="0.15">
      <c r="A3110" s="57">
        <v>41769</v>
      </c>
      <c r="B3110" s="9" t="s">
        <v>112</v>
      </c>
      <c r="C3110" s="83">
        <f t="shared" si="145"/>
        <v>6.4800000000000005E-3</v>
      </c>
      <c r="D3110" s="82">
        <f t="shared" si="144"/>
        <v>5.9400000000000008E-3</v>
      </c>
      <c r="E3110" s="81">
        <f t="shared" si="146"/>
        <v>5.4000000000000001E-4</v>
      </c>
      <c r="F3110" s="97">
        <f>INDEX(バックデータ一覧!$G$4:$I$27,MATCH(計算過程!B3110,バックデータ一覧!$F$4:$F$27,0),MATCH(VLOOKUP(A3110,バックデータ一覧!$T$3:$U$367,2),バックデータ一覧!$G$3:$I$3,0))*10^-3</f>
        <v>5.4000000000000001E-4</v>
      </c>
      <c r="G3110" s="97">
        <f>INDEX(バックデータ一覧!$J$4:$L$27,MATCH(計算過程!B3110,バックデータ一覧!$F$4:$F$27,0),MATCH(VLOOKUP(A3110,バックデータ一覧!$T$3:$U$367,2),バックデータ一覧!$J$3:$L$3,0))*10^-3</f>
        <v>1.08E-3</v>
      </c>
      <c r="H3110" s="97">
        <f>INDEX(バックデータ一覧!$M$4:$O$27,MATCH(計算過程!B3110,バックデータ一覧!$F$4:$F$27,0),MATCH(VLOOKUP(A3110,バックデータ一覧!$T$3:$U$367,2),バックデータ一覧!$M$3:$O$3,0))*10^-3</f>
        <v>1.6299999999999999E-3</v>
      </c>
      <c r="I3110" s="97">
        <f>INDEX(バックデータ一覧!$P$4:$R$27,MATCH(計算過程!B3110,バックデータ一覧!$F$4:$F$27,0),MATCH(VLOOKUP(A3110,バックデータ一覧!$T$3:$U$367,2),バックデータ一覧!$P$3:$R$3,0))*10^-3</f>
        <v>2.1700000000000001E-3</v>
      </c>
    </row>
    <row r="3111" spans="1:9" x14ac:dyDescent="0.15">
      <c r="A3111" s="57">
        <v>41769</v>
      </c>
      <c r="B3111" s="9" t="s">
        <v>113</v>
      </c>
      <c r="C3111" s="83">
        <f t="shared" si="145"/>
        <v>6.4800000000000005E-3</v>
      </c>
      <c r="D3111" s="82">
        <f t="shared" si="144"/>
        <v>5.9400000000000008E-3</v>
      </c>
      <c r="E3111" s="81">
        <f t="shared" si="146"/>
        <v>5.4000000000000001E-4</v>
      </c>
      <c r="F3111" s="97">
        <f>INDEX(バックデータ一覧!$G$4:$I$27,MATCH(計算過程!B3111,バックデータ一覧!$F$4:$F$27,0),MATCH(VLOOKUP(A3111,バックデータ一覧!$T$3:$U$367,2),バックデータ一覧!$G$3:$I$3,0))*10^-3</f>
        <v>5.4000000000000001E-4</v>
      </c>
      <c r="G3111" s="97">
        <f>INDEX(バックデータ一覧!$J$4:$L$27,MATCH(計算過程!B3111,バックデータ一覧!$F$4:$F$27,0),MATCH(VLOOKUP(A3111,バックデータ一覧!$T$3:$U$367,2),バックデータ一覧!$J$3:$L$3,0))*10^-3</f>
        <v>1.08E-3</v>
      </c>
      <c r="H3111" s="97">
        <f>INDEX(バックデータ一覧!$M$4:$O$27,MATCH(計算過程!B3111,バックデータ一覧!$F$4:$F$27,0),MATCH(VLOOKUP(A3111,バックデータ一覧!$T$3:$U$367,2),バックデータ一覧!$M$3:$O$3,0))*10^-3</f>
        <v>1.6299999999999999E-3</v>
      </c>
      <c r="I3111" s="97">
        <f>INDEX(バックデータ一覧!$P$4:$R$27,MATCH(計算過程!B3111,バックデータ一覧!$F$4:$F$27,0),MATCH(VLOOKUP(A3111,バックデータ一覧!$T$3:$U$367,2),バックデータ一覧!$P$3:$R$3,0))*10^-3</f>
        <v>2.1700000000000001E-3</v>
      </c>
    </row>
    <row r="3112" spans="1:9" x14ac:dyDescent="0.15">
      <c r="A3112" s="57">
        <v>41769</v>
      </c>
      <c r="B3112" s="9" t="s">
        <v>114</v>
      </c>
      <c r="C3112" s="83">
        <f t="shared" si="145"/>
        <v>6.0700000000000007E-3</v>
      </c>
      <c r="D3112" s="82">
        <f t="shared" si="144"/>
        <v>5.9400000000000008E-3</v>
      </c>
      <c r="E3112" s="81">
        <f t="shared" si="146"/>
        <v>1.3000000000000002E-4</v>
      </c>
      <c r="F3112" s="97">
        <f>INDEX(バックデータ一覧!$G$4:$I$27,MATCH(計算過程!B3112,バックデータ一覧!$F$4:$F$27,0),MATCH(VLOOKUP(A3112,バックデータ一覧!$T$3:$U$367,2),バックデータ一覧!$G$3:$I$3,0))*10^-3</f>
        <v>1.3000000000000002E-4</v>
      </c>
      <c r="G3112" s="97">
        <f>INDEX(バックデータ一覧!$J$4:$L$27,MATCH(計算過程!B3112,バックデータ一覧!$F$4:$F$27,0),MATCH(VLOOKUP(A3112,バックデータ一覧!$T$3:$U$367,2),バックデータ一覧!$J$3:$L$3,0))*10^-3</f>
        <v>2.5000000000000001E-4</v>
      </c>
      <c r="H3112" s="97">
        <f>INDEX(バックデータ一覧!$M$4:$O$27,MATCH(計算過程!B3112,バックデータ一覧!$F$4:$F$27,0),MATCH(VLOOKUP(A3112,バックデータ一覧!$T$3:$U$367,2),バックデータ一覧!$M$3:$O$3,0))*10^-3</f>
        <v>3.8000000000000002E-4</v>
      </c>
      <c r="I3112" s="97">
        <f>INDEX(バックデータ一覧!$P$4:$R$27,MATCH(計算過程!B3112,バックデータ一覧!$F$4:$F$27,0),MATCH(VLOOKUP(A3112,バックデータ一覧!$T$3:$U$367,2),バックデータ一覧!$P$3:$R$3,0))*10^-3</f>
        <v>5.0000000000000001E-4</v>
      </c>
    </row>
    <row r="3113" spans="1:9" x14ac:dyDescent="0.15">
      <c r="A3113" s="57">
        <v>41769</v>
      </c>
      <c r="B3113" s="9" t="s">
        <v>115</v>
      </c>
      <c r="C3113" s="83">
        <f t="shared" si="145"/>
        <v>6.2700000000000013E-3</v>
      </c>
      <c r="D3113" s="82">
        <f t="shared" si="144"/>
        <v>5.9400000000000008E-3</v>
      </c>
      <c r="E3113" s="81">
        <f t="shared" si="146"/>
        <v>3.3E-4</v>
      </c>
      <c r="F3113" s="97">
        <f>INDEX(バックデータ一覧!$G$4:$I$27,MATCH(計算過程!B3113,バックデータ一覧!$F$4:$F$27,0),MATCH(VLOOKUP(A3113,バックデータ一覧!$T$3:$U$367,2),バックデータ一覧!$G$3:$I$3,0))*10^-3</f>
        <v>3.3E-4</v>
      </c>
      <c r="G3113" s="97">
        <f>INDEX(バックデータ一覧!$J$4:$L$27,MATCH(計算過程!B3113,バックデータ一覧!$F$4:$F$27,0),MATCH(VLOOKUP(A3113,バックデータ一覧!$T$3:$U$367,2),バックデータ一覧!$J$3:$L$3,0))*10^-3</f>
        <v>6.7000000000000002E-4</v>
      </c>
      <c r="H3113" s="97">
        <f>INDEX(バックデータ一覧!$M$4:$O$27,MATCH(計算過程!B3113,バックデータ一覧!$F$4:$F$27,0),MATCH(VLOOKUP(A3113,バックデータ一覧!$T$3:$U$367,2),バックデータ一覧!$M$3:$O$3,0))*10^-3</f>
        <v>1E-3</v>
      </c>
      <c r="I3113" s="97">
        <f>INDEX(バックデータ一覧!$P$4:$R$27,MATCH(計算過程!B3113,バックデータ一覧!$F$4:$F$27,0),MATCH(VLOOKUP(A3113,バックデータ一覧!$T$3:$U$367,2),バックデータ一覧!$P$3:$R$3,0))*10^-3</f>
        <v>1.33E-3</v>
      </c>
    </row>
    <row r="3114" spans="1:9" x14ac:dyDescent="0.15">
      <c r="A3114" s="57">
        <v>41769</v>
      </c>
      <c r="B3114" s="9" t="s">
        <v>116</v>
      </c>
      <c r="C3114" s="83">
        <f t="shared" si="145"/>
        <v>6.0700000000000007E-3</v>
      </c>
      <c r="D3114" s="82">
        <f t="shared" si="144"/>
        <v>5.9400000000000008E-3</v>
      </c>
      <c r="E3114" s="81">
        <f t="shared" si="146"/>
        <v>1.3000000000000002E-4</v>
      </c>
      <c r="F3114" s="97">
        <f>INDEX(バックデータ一覧!$G$4:$I$27,MATCH(計算過程!B3114,バックデータ一覧!$F$4:$F$27,0),MATCH(VLOOKUP(A3114,バックデータ一覧!$T$3:$U$367,2),バックデータ一覧!$G$3:$I$3,0))*10^-3</f>
        <v>1.3000000000000002E-4</v>
      </c>
      <c r="G3114" s="97">
        <f>INDEX(バックデータ一覧!$J$4:$L$27,MATCH(計算過程!B3114,バックデータ一覧!$F$4:$F$27,0),MATCH(VLOOKUP(A3114,バックデータ一覧!$T$3:$U$367,2),バックデータ一覧!$J$3:$L$3,0))*10^-3</f>
        <v>2.5000000000000001E-4</v>
      </c>
      <c r="H3114" s="97">
        <f>INDEX(バックデータ一覧!$M$4:$O$27,MATCH(計算過程!B3114,バックデータ一覧!$F$4:$F$27,0),MATCH(VLOOKUP(A3114,バックデータ一覧!$T$3:$U$367,2),バックデータ一覧!$M$3:$O$3,0))*10^-3</f>
        <v>3.8000000000000002E-4</v>
      </c>
      <c r="I3114" s="97">
        <f>INDEX(バックデータ一覧!$P$4:$R$27,MATCH(計算過程!B3114,バックデータ一覧!$F$4:$F$27,0),MATCH(VLOOKUP(A3114,バックデータ一覧!$T$3:$U$367,2),バックデータ一覧!$P$3:$R$3,0))*10^-3</f>
        <v>5.0000000000000001E-4</v>
      </c>
    </row>
    <row r="3115" spans="1:9" x14ac:dyDescent="0.15">
      <c r="A3115" s="57">
        <v>41769</v>
      </c>
      <c r="B3115" s="9" t="s">
        <v>117</v>
      </c>
      <c r="C3115" s="83">
        <f t="shared" si="145"/>
        <v>9.3200000000000002E-3</v>
      </c>
      <c r="D3115" s="82">
        <f t="shared" si="144"/>
        <v>5.9400000000000008E-3</v>
      </c>
      <c r="E3115" s="81">
        <f t="shared" si="146"/>
        <v>3.3799999999999998E-3</v>
      </c>
      <c r="F3115" s="97">
        <f>INDEX(バックデータ一覧!$G$4:$I$27,MATCH(計算過程!B3115,バックデータ一覧!$F$4:$F$27,0),MATCH(VLOOKUP(A3115,バックデータ一覧!$T$3:$U$367,2),バックデータ一覧!$G$3:$I$3,0))*10^-3</f>
        <v>3.3799999999999998E-3</v>
      </c>
      <c r="G3115" s="97">
        <f>INDEX(バックデータ一覧!$J$4:$L$27,MATCH(計算過程!B3115,バックデータ一覧!$F$4:$F$27,0),MATCH(VLOOKUP(A3115,バックデータ一覧!$T$3:$U$367,2),バックデータ一覧!$J$3:$L$3,0))*10^-3</f>
        <v>6.7499999999999999E-3</v>
      </c>
      <c r="H3115" s="97">
        <f>INDEX(バックデータ一覧!$M$4:$O$27,MATCH(計算過程!B3115,バックデータ一覧!$F$4:$F$27,0),MATCH(VLOOKUP(A3115,バックデータ一覧!$T$3:$U$367,2),バックデータ一覧!$M$3:$O$3,0))*10^-3</f>
        <v>1.0130000000000002E-2</v>
      </c>
      <c r="I3115" s="97">
        <f>INDEX(バックデータ一覧!$P$4:$R$27,MATCH(計算過程!B3115,バックデータ一覧!$F$4:$F$27,0),MATCH(VLOOKUP(A3115,バックデータ一覧!$T$3:$U$367,2),バックデータ一覧!$P$3:$R$3,0))*10^-3</f>
        <v>1.3509999999999999E-2</v>
      </c>
    </row>
    <row r="3116" spans="1:9" x14ac:dyDescent="0.15">
      <c r="A3116" s="57">
        <v>41769</v>
      </c>
      <c r="B3116" s="9" t="s">
        <v>118</v>
      </c>
      <c r="C3116" s="83">
        <f t="shared" si="145"/>
        <v>6.2700000000000013E-3</v>
      </c>
      <c r="D3116" s="82">
        <f t="shared" si="144"/>
        <v>5.9400000000000008E-3</v>
      </c>
      <c r="E3116" s="81">
        <f t="shared" si="146"/>
        <v>3.3E-4</v>
      </c>
      <c r="F3116" s="97">
        <f>INDEX(バックデータ一覧!$G$4:$I$27,MATCH(計算過程!B3116,バックデータ一覧!$F$4:$F$27,0),MATCH(VLOOKUP(A3116,バックデータ一覧!$T$3:$U$367,2),バックデータ一覧!$G$3:$I$3,0))*10^-3</f>
        <v>3.3E-4</v>
      </c>
      <c r="G3116" s="97">
        <f>INDEX(バックデータ一覧!$J$4:$L$27,MATCH(計算過程!B3116,バックデータ一覧!$F$4:$F$27,0),MATCH(VLOOKUP(A3116,バックデータ一覧!$T$3:$U$367,2),バックデータ一覧!$J$3:$L$3,0))*10^-3</f>
        <v>6.7000000000000002E-4</v>
      </c>
      <c r="H3116" s="97">
        <f>INDEX(バックデータ一覧!$M$4:$O$27,MATCH(計算過程!B3116,バックデータ一覧!$F$4:$F$27,0),MATCH(VLOOKUP(A3116,バックデータ一覧!$T$3:$U$367,2),バックデータ一覧!$M$3:$O$3,0))*10^-3</f>
        <v>1E-3</v>
      </c>
      <c r="I3116" s="97">
        <f>INDEX(バックデータ一覧!$P$4:$R$27,MATCH(計算過程!B3116,バックデータ一覧!$F$4:$F$27,0),MATCH(VLOOKUP(A3116,バックデータ一覧!$T$3:$U$367,2),バックデータ一覧!$P$3:$R$3,0))*10^-3</f>
        <v>1.33E-3</v>
      </c>
    </row>
    <row r="3117" spans="1:9" x14ac:dyDescent="0.15">
      <c r="A3117" s="57">
        <v>41769</v>
      </c>
      <c r="B3117" s="9" t="s">
        <v>119</v>
      </c>
      <c r="C3117" s="83">
        <f t="shared" si="145"/>
        <v>6.0700000000000007E-3</v>
      </c>
      <c r="D3117" s="82">
        <f t="shared" si="144"/>
        <v>5.9400000000000008E-3</v>
      </c>
      <c r="E3117" s="81">
        <f t="shared" si="146"/>
        <v>1.3000000000000002E-4</v>
      </c>
      <c r="F3117" s="97">
        <f>INDEX(バックデータ一覧!$G$4:$I$27,MATCH(計算過程!B3117,バックデータ一覧!$F$4:$F$27,0),MATCH(VLOOKUP(A3117,バックデータ一覧!$T$3:$U$367,2),バックデータ一覧!$G$3:$I$3,0))*10^-3</f>
        <v>1.3000000000000002E-4</v>
      </c>
      <c r="G3117" s="97">
        <f>INDEX(バックデータ一覧!$J$4:$L$27,MATCH(計算過程!B3117,バックデータ一覧!$F$4:$F$27,0),MATCH(VLOOKUP(A3117,バックデータ一覧!$T$3:$U$367,2),バックデータ一覧!$J$3:$L$3,0))*10^-3</f>
        <v>2.5000000000000001E-4</v>
      </c>
      <c r="H3117" s="97">
        <f>INDEX(バックデータ一覧!$M$4:$O$27,MATCH(計算過程!B3117,バックデータ一覧!$F$4:$F$27,0),MATCH(VLOOKUP(A3117,バックデータ一覧!$T$3:$U$367,2),バックデータ一覧!$M$3:$O$3,0))*10^-3</f>
        <v>3.8000000000000002E-4</v>
      </c>
      <c r="I3117" s="97">
        <f>INDEX(バックデータ一覧!$P$4:$R$27,MATCH(計算過程!B3117,バックデータ一覧!$F$4:$F$27,0),MATCH(VLOOKUP(A3117,バックデータ一覧!$T$3:$U$367,2),バックデータ一覧!$P$3:$R$3,0))*10^-3</f>
        <v>5.0000000000000001E-4</v>
      </c>
    </row>
    <row r="3118" spans="1:9" x14ac:dyDescent="0.15">
      <c r="A3118" s="57">
        <v>41769</v>
      </c>
      <c r="B3118" s="9" t="s">
        <v>120</v>
      </c>
      <c r="C3118" s="83">
        <f t="shared" si="145"/>
        <v>6.0700000000000007E-3</v>
      </c>
      <c r="D3118" s="82">
        <f t="shared" si="144"/>
        <v>5.9400000000000008E-3</v>
      </c>
      <c r="E3118" s="81">
        <f t="shared" si="146"/>
        <v>1.3000000000000002E-4</v>
      </c>
      <c r="F3118" s="97">
        <f>INDEX(バックデータ一覧!$G$4:$I$27,MATCH(計算過程!B3118,バックデータ一覧!$F$4:$F$27,0),MATCH(VLOOKUP(A3118,バックデータ一覧!$T$3:$U$367,2),バックデータ一覧!$G$3:$I$3,0))*10^-3</f>
        <v>1.3000000000000002E-4</v>
      </c>
      <c r="G3118" s="97">
        <f>INDEX(バックデータ一覧!$J$4:$L$27,MATCH(計算過程!B3118,バックデータ一覧!$F$4:$F$27,0),MATCH(VLOOKUP(A3118,バックデータ一覧!$T$3:$U$367,2),バックデータ一覧!$J$3:$L$3,0))*10^-3</f>
        <v>2.5000000000000001E-4</v>
      </c>
      <c r="H3118" s="97">
        <f>INDEX(バックデータ一覧!$M$4:$O$27,MATCH(計算過程!B3118,バックデータ一覧!$F$4:$F$27,0),MATCH(VLOOKUP(A3118,バックデータ一覧!$T$3:$U$367,2),バックデータ一覧!$M$3:$O$3,0))*10^-3</f>
        <v>3.8000000000000002E-4</v>
      </c>
      <c r="I3118" s="97">
        <f>INDEX(バックデータ一覧!$P$4:$R$27,MATCH(計算過程!B3118,バックデータ一覧!$F$4:$F$27,0),MATCH(VLOOKUP(A3118,バックデータ一覧!$T$3:$U$367,2),バックデータ一覧!$P$3:$R$3,0))*10^-3</f>
        <v>5.0000000000000001E-4</v>
      </c>
    </row>
    <row r="3119" spans="1:9" x14ac:dyDescent="0.15">
      <c r="A3119" s="57">
        <v>41769</v>
      </c>
      <c r="B3119" s="9" t="s">
        <v>121</v>
      </c>
      <c r="C3119" s="83">
        <f t="shared" si="145"/>
        <v>6.2700000000000013E-3</v>
      </c>
      <c r="D3119" s="82">
        <f t="shared" si="144"/>
        <v>5.9400000000000008E-3</v>
      </c>
      <c r="E3119" s="81">
        <f t="shared" si="146"/>
        <v>3.3E-4</v>
      </c>
      <c r="F3119" s="97">
        <f>INDEX(バックデータ一覧!$G$4:$I$27,MATCH(計算過程!B3119,バックデータ一覧!$F$4:$F$27,0),MATCH(VLOOKUP(A3119,バックデータ一覧!$T$3:$U$367,2),バックデータ一覧!$G$3:$I$3,0))*10^-3</f>
        <v>3.3E-4</v>
      </c>
      <c r="G3119" s="97">
        <f>INDEX(バックデータ一覧!$J$4:$L$27,MATCH(計算過程!B3119,バックデータ一覧!$F$4:$F$27,0),MATCH(VLOOKUP(A3119,バックデータ一覧!$T$3:$U$367,2),バックデータ一覧!$J$3:$L$3,0))*10^-3</f>
        <v>6.7000000000000002E-4</v>
      </c>
      <c r="H3119" s="97">
        <f>INDEX(バックデータ一覧!$M$4:$O$27,MATCH(計算過程!B3119,バックデータ一覧!$F$4:$F$27,0),MATCH(VLOOKUP(A3119,バックデータ一覧!$T$3:$U$367,2),バックデータ一覧!$M$3:$O$3,0))*10^-3</f>
        <v>1E-3</v>
      </c>
      <c r="I3119" s="97">
        <f>INDEX(バックデータ一覧!$P$4:$R$27,MATCH(計算過程!B3119,バックデータ一覧!$F$4:$F$27,0),MATCH(VLOOKUP(A3119,バックデータ一覧!$T$3:$U$367,2),バックデータ一覧!$P$3:$R$3,0))*10^-3</f>
        <v>1.33E-3</v>
      </c>
    </row>
    <row r="3120" spans="1:9" x14ac:dyDescent="0.15">
      <c r="A3120" s="57">
        <v>41769</v>
      </c>
      <c r="B3120" s="9" t="s">
        <v>122</v>
      </c>
      <c r="C3120" s="83">
        <f t="shared" si="145"/>
        <v>6.2700000000000013E-3</v>
      </c>
      <c r="D3120" s="82">
        <f t="shared" si="144"/>
        <v>5.9400000000000008E-3</v>
      </c>
      <c r="E3120" s="81">
        <f t="shared" si="146"/>
        <v>3.3E-4</v>
      </c>
      <c r="F3120" s="97">
        <f>INDEX(バックデータ一覧!$G$4:$I$27,MATCH(計算過程!B3120,バックデータ一覧!$F$4:$F$27,0),MATCH(VLOOKUP(A3120,バックデータ一覧!$T$3:$U$367,2),バックデータ一覧!$G$3:$I$3,0))*10^-3</f>
        <v>3.3E-4</v>
      </c>
      <c r="G3120" s="97">
        <f>INDEX(バックデータ一覧!$J$4:$L$27,MATCH(計算過程!B3120,バックデータ一覧!$F$4:$F$27,0),MATCH(VLOOKUP(A3120,バックデータ一覧!$T$3:$U$367,2),バックデータ一覧!$J$3:$L$3,0))*10^-3</f>
        <v>6.7000000000000002E-4</v>
      </c>
      <c r="H3120" s="97">
        <f>INDEX(バックデータ一覧!$M$4:$O$27,MATCH(計算過程!B3120,バックデータ一覧!$F$4:$F$27,0),MATCH(VLOOKUP(A3120,バックデータ一覧!$T$3:$U$367,2),バックデータ一覧!$M$3:$O$3,0))*10^-3</f>
        <v>1E-3</v>
      </c>
      <c r="I3120" s="97">
        <f>INDEX(バックデータ一覧!$P$4:$R$27,MATCH(計算過程!B3120,バックデータ一覧!$F$4:$F$27,0),MATCH(VLOOKUP(A3120,バックデータ一覧!$T$3:$U$367,2),バックデータ一覧!$P$3:$R$3,0))*10^-3</f>
        <v>1.33E-3</v>
      </c>
    </row>
    <row r="3121" spans="1:9" x14ac:dyDescent="0.15">
      <c r="A3121" s="57">
        <v>41769</v>
      </c>
      <c r="B3121" s="9" t="s">
        <v>123</v>
      </c>
      <c r="C3121" s="83">
        <f t="shared" si="145"/>
        <v>1.2360000000000001E-2</v>
      </c>
      <c r="D3121" s="82">
        <f t="shared" si="144"/>
        <v>5.9400000000000008E-3</v>
      </c>
      <c r="E3121" s="81">
        <f t="shared" si="146"/>
        <v>6.4200000000000004E-3</v>
      </c>
      <c r="F3121" s="97">
        <f>INDEX(バックデータ一覧!$G$4:$I$27,MATCH(計算過程!B3121,バックデータ一覧!$F$4:$F$27,0),MATCH(VLOOKUP(A3121,バックデータ一覧!$T$3:$U$367,2),バックデータ一覧!$G$3:$I$3,0))*10^-3</f>
        <v>6.4200000000000004E-3</v>
      </c>
      <c r="G3121" s="97">
        <f>INDEX(バックデータ一覧!$J$4:$L$27,MATCH(計算過程!B3121,バックデータ一覧!$F$4:$F$27,0),MATCH(VLOOKUP(A3121,バックデータ一覧!$T$3:$U$367,2),バックデータ一覧!$J$3:$L$3,0))*10^-3</f>
        <v>1.2840000000000001E-2</v>
      </c>
      <c r="H3121" s="97">
        <f>INDEX(バックデータ一覧!$M$4:$O$27,MATCH(計算過程!B3121,バックデータ一覧!$F$4:$F$27,0),MATCH(VLOOKUP(A3121,バックデータ一覧!$T$3:$U$367,2),バックデータ一覧!$M$3:$O$3,0))*10^-3</f>
        <v>1.9260000000000003E-2</v>
      </c>
      <c r="I3121" s="97">
        <f>INDEX(バックデータ一覧!$P$4:$R$27,MATCH(計算過程!B3121,バックデータ一覧!$F$4:$F$27,0),MATCH(VLOOKUP(A3121,バックデータ一覧!$T$3:$U$367,2),バックデータ一覧!$P$3:$R$3,0))*10^-3</f>
        <v>2.5680000000000001E-2</v>
      </c>
    </row>
    <row r="3122" spans="1:9" x14ac:dyDescent="0.15">
      <c r="A3122" s="57">
        <v>41769</v>
      </c>
      <c r="B3122" s="9" t="s">
        <v>124</v>
      </c>
      <c r="C3122" s="83">
        <f t="shared" si="145"/>
        <v>1.2360000000000001E-2</v>
      </c>
      <c r="D3122" s="82">
        <f t="shared" si="144"/>
        <v>5.9400000000000008E-3</v>
      </c>
      <c r="E3122" s="81">
        <f t="shared" si="146"/>
        <v>6.4200000000000004E-3</v>
      </c>
      <c r="F3122" s="97">
        <f>INDEX(バックデータ一覧!$G$4:$I$27,MATCH(計算過程!B3122,バックデータ一覧!$F$4:$F$27,0),MATCH(VLOOKUP(A3122,バックデータ一覧!$T$3:$U$367,2),バックデータ一覧!$G$3:$I$3,0))*10^-3</f>
        <v>6.4200000000000004E-3</v>
      </c>
      <c r="G3122" s="97">
        <f>INDEX(バックデータ一覧!$J$4:$L$27,MATCH(計算過程!B3122,バックデータ一覧!$F$4:$F$27,0),MATCH(VLOOKUP(A3122,バックデータ一覧!$T$3:$U$367,2),バックデータ一覧!$J$3:$L$3,0))*10^-3</f>
        <v>1.2840000000000001E-2</v>
      </c>
      <c r="H3122" s="97">
        <f>INDEX(バックデータ一覧!$M$4:$O$27,MATCH(計算過程!B3122,バックデータ一覧!$F$4:$F$27,0),MATCH(VLOOKUP(A3122,バックデータ一覧!$T$3:$U$367,2),バックデータ一覧!$M$3:$O$3,0))*10^-3</f>
        <v>1.9260000000000003E-2</v>
      </c>
      <c r="I3122" s="97">
        <f>INDEX(バックデータ一覧!$P$4:$R$27,MATCH(計算過程!B3122,バックデータ一覧!$F$4:$F$27,0),MATCH(VLOOKUP(A3122,バックデータ一覧!$T$3:$U$367,2),バックデータ一覧!$P$3:$R$3,0))*10^-3</f>
        <v>2.5680000000000001E-2</v>
      </c>
    </row>
    <row r="3123" spans="1:9" x14ac:dyDescent="0.15">
      <c r="A3123" s="57">
        <v>41769</v>
      </c>
      <c r="B3123" s="9" t="s">
        <v>125</v>
      </c>
      <c r="C3123" s="83">
        <f t="shared" si="145"/>
        <v>6.2700000000000013E-3</v>
      </c>
      <c r="D3123" s="82">
        <f t="shared" si="144"/>
        <v>5.9400000000000008E-3</v>
      </c>
      <c r="E3123" s="81">
        <f t="shared" si="146"/>
        <v>3.3E-4</v>
      </c>
      <c r="F3123" s="97">
        <f>INDEX(バックデータ一覧!$G$4:$I$27,MATCH(計算過程!B3123,バックデータ一覧!$F$4:$F$27,0),MATCH(VLOOKUP(A3123,バックデータ一覧!$T$3:$U$367,2),バックデータ一覧!$G$3:$I$3,0))*10^-3</f>
        <v>3.3E-4</v>
      </c>
      <c r="G3123" s="97">
        <f>INDEX(バックデータ一覧!$J$4:$L$27,MATCH(計算過程!B3123,バックデータ一覧!$F$4:$F$27,0),MATCH(VLOOKUP(A3123,バックデータ一覧!$T$3:$U$367,2),バックデータ一覧!$J$3:$L$3,0))*10^-3</f>
        <v>6.7000000000000002E-4</v>
      </c>
      <c r="H3123" s="97">
        <f>INDEX(バックデータ一覧!$M$4:$O$27,MATCH(計算過程!B3123,バックデータ一覧!$F$4:$F$27,0),MATCH(VLOOKUP(A3123,バックデータ一覧!$T$3:$U$367,2),バックデータ一覧!$M$3:$O$3,0))*10^-3</f>
        <v>1E-3</v>
      </c>
      <c r="I3123" s="97">
        <f>INDEX(バックデータ一覧!$P$4:$R$27,MATCH(計算過程!B3123,バックデータ一覧!$F$4:$F$27,0),MATCH(VLOOKUP(A3123,バックデータ一覧!$T$3:$U$367,2),バックデータ一覧!$P$3:$R$3,0))*10^-3</f>
        <v>1.33E-3</v>
      </c>
    </row>
    <row r="3124" spans="1:9" x14ac:dyDescent="0.15">
      <c r="A3124" s="57">
        <v>41769</v>
      </c>
      <c r="B3124" s="9" t="s">
        <v>126</v>
      </c>
      <c r="C3124" s="83">
        <f t="shared" si="145"/>
        <v>6.2700000000000013E-3</v>
      </c>
      <c r="D3124" s="82">
        <f t="shared" si="144"/>
        <v>5.9400000000000008E-3</v>
      </c>
      <c r="E3124" s="81">
        <f t="shared" si="146"/>
        <v>3.3E-4</v>
      </c>
      <c r="F3124" s="97">
        <f>INDEX(バックデータ一覧!$G$4:$I$27,MATCH(計算過程!B3124,バックデータ一覧!$F$4:$F$27,0),MATCH(VLOOKUP(A3124,バックデータ一覧!$T$3:$U$367,2),バックデータ一覧!$G$3:$I$3,0))*10^-3</f>
        <v>3.3E-4</v>
      </c>
      <c r="G3124" s="97">
        <f>INDEX(バックデータ一覧!$J$4:$L$27,MATCH(計算過程!B3124,バックデータ一覧!$F$4:$F$27,0),MATCH(VLOOKUP(A3124,バックデータ一覧!$T$3:$U$367,2),バックデータ一覧!$J$3:$L$3,0))*10^-3</f>
        <v>6.7000000000000002E-4</v>
      </c>
      <c r="H3124" s="97">
        <f>INDEX(バックデータ一覧!$M$4:$O$27,MATCH(計算過程!B3124,バックデータ一覧!$F$4:$F$27,0),MATCH(VLOOKUP(A3124,バックデータ一覧!$T$3:$U$367,2),バックデータ一覧!$M$3:$O$3,0))*10^-3</f>
        <v>1E-3</v>
      </c>
      <c r="I3124" s="97">
        <f>INDEX(バックデータ一覧!$P$4:$R$27,MATCH(計算過程!B3124,バックデータ一覧!$F$4:$F$27,0),MATCH(VLOOKUP(A3124,バックデータ一覧!$T$3:$U$367,2),バックデータ一覧!$P$3:$R$3,0))*10^-3</f>
        <v>1.33E-3</v>
      </c>
    </row>
    <row r="3125" spans="1:9" x14ac:dyDescent="0.15">
      <c r="A3125" s="57">
        <v>41769</v>
      </c>
      <c r="B3125" s="9" t="s">
        <v>127</v>
      </c>
      <c r="C3125" s="83">
        <f t="shared" si="145"/>
        <v>1.2220000000000002E-2</v>
      </c>
      <c r="D3125" s="82">
        <f t="shared" si="144"/>
        <v>5.9400000000000008E-3</v>
      </c>
      <c r="E3125" s="81">
        <f t="shared" si="146"/>
        <v>6.28E-3</v>
      </c>
      <c r="F3125" s="97">
        <f>INDEX(バックデータ一覧!$G$4:$I$27,MATCH(計算過程!B3125,バックデータ一覧!$F$4:$F$27,0),MATCH(VLOOKUP(A3125,バックデータ一覧!$T$3:$U$367,2),バックデータ一覧!$G$3:$I$3,0))*10^-3</f>
        <v>6.28E-3</v>
      </c>
      <c r="G3125" s="97">
        <f>INDEX(バックデータ一覧!$J$4:$L$27,MATCH(計算過程!B3125,バックデータ一覧!$F$4:$F$27,0),MATCH(VLOOKUP(A3125,バックデータ一覧!$T$3:$U$367,2),バックデータ一覧!$J$3:$L$3,0))*10^-3</f>
        <v>1.256E-2</v>
      </c>
      <c r="H3125" s="97">
        <f>INDEX(バックデータ一覧!$M$4:$O$27,MATCH(計算過程!B3125,バックデータ一覧!$F$4:$F$27,0),MATCH(VLOOKUP(A3125,バックデータ一覧!$T$3:$U$367,2),バックデータ一覧!$M$3:$O$3,0))*10^-3</f>
        <v>1.8839999999999999E-2</v>
      </c>
      <c r="I3125" s="97">
        <f>INDEX(バックデータ一覧!$P$4:$R$27,MATCH(計算過程!B3125,バックデータ一覧!$F$4:$F$27,0),MATCH(VLOOKUP(A3125,バックデータ一覧!$T$3:$U$367,2),バックデータ一覧!$P$3:$R$3,0))*10^-3</f>
        <v>2.512E-2</v>
      </c>
    </row>
    <row r="3126" spans="1:9" x14ac:dyDescent="0.15">
      <c r="A3126" s="57">
        <v>41769</v>
      </c>
      <c r="B3126" s="9" t="s">
        <v>128</v>
      </c>
      <c r="C3126" s="83">
        <f t="shared" si="145"/>
        <v>1.2640000000000002E-2</v>
      </c>
      <c r="D3126" s="82">
        <f t="shared" si="144"/>
        <v>5.9400000000000008E-3</v>
      </c>
      <c r="E3126" s="81">
        <f t="shared" si="146"/>
        <v>6.7000000000000002E-3</v>
      </c>
      <c r="F3126" s="97">
        <f>INDEX(バックデータ一覧!$G$4:$I$27,MATCH(計算過程!B3126,バックデータ一覧!$F$4:$F$27,0),MATCH(VLOOKUP(A3126,バックデータ一覧!$T$3:$U$367,2),バックデータ一覧!$G$3:$I$3,0))*10^-3</f>
        <v>6.7000000000000002E-3</v>
      </c>
      <c r="G3126" s="97">
        <f>INDEX(バックデータ一覧!$J$4:$L$27,MATCH(計算過程!B3126,バックデータ一覧!$F$4:$F$27,0),MATCH(VLOOKUP(A3126,バックデータ一覧!$T$3:$U$367,2),バックデータ一覧!$J$3:$L$3,0))*10^-3</f>
        <v>1.3390000000000001E-2</v>
      </c>
      <c r="H3126" s="97">
        <f>INDEX(バックデータ一覧!$M$4:$O$27,MATCH(計算過程!B3126,バックデータ一覧!$F$4:$F$27,0),MATCH(VLOOKUP(A3126,バックデータ一覧!$T$3:$U$367,2),バックデータ一覧!$M$3:$O$3,0))*10^-3</f>
        <v>2.009E-2</v>
      </c>
      <c r="I3126" s="97">
        <f>INDEX(バックデータ一覧!$P$4:$R$27,MATCH(計算過程!B3126,バックデータ一覧!$F$4:$F$27,0),MATCH(VLOOKUP(A3126,バックデータ一覧!$T$3:$U$367,2),バックデータ一覧!$P$3:$R$3,0))*10^-3</f>
        <v>2.6790000000000001E-2</v>
      </c>
    </row>
    <row r="3127" spans="1:9" x14ac:dyDescent="0.15">
      <c r="A3127" s="57">
        <v>41770</v>
      </c>
      <c r="B3127" s="9" t="s">
        <v>105</v>
      </c>
      <c r="C3127" s="83">
        <f t="shared" si="145"/>
        <v>6.0700000000000007E-3</v>
      </c>
      <c r="D3127" s="82">
        <f t="shared" si="144"/>
        <v>5.9400000000000008E-3</v>
      </c>
      <c r="E3127" s="81">
        <f t="shared" si="146"/>
        <v>1.3000000000000002E-4</v>
      </c>
      <c r="F3127" s="97">
        <f>INDEX(バックデータ一覧!$G$4:$I$27,MATCH(計算過程!B3127,バックデータ一覧!$F$4:$F$27,0),MATCH(VLOOKUP(A3127,バックデータ一覧!$T$3:$U$367,2),バックデータ一覧!$G$3:$I$3,0))*10^-3</f>
        <v>1.3000000000000002E-4</v>
      </c>
      <c r="G3127" s="97">
        <f>INDEX(バックデータ一覧!$J$4:$L$27,MATCH(計算過程!B3127,バックデータ一覧!$F$4:$F$27,0),MATCH(VLOOKUP(A3127,バックデータ一覧!$T$3:$U$367,2),バックデータ一覧!$J$3:$L$3,0))*10^-3</f>
        <v>2.5000000000000001E-4</v>
      </c>
      <c r="H3127" s="97">
        <f>INDEX(バックデータ一覧!$M$4:$O$27,MATCH(計算過程!B3127,バックデータ一覧!$F$4:$F$27,0),MATCH(VLOOKUP(A3127,バックデータ一覧!$T$3:$U$367,2),バックデータ一覧!$M$3:$O$3,0))*10^-3</f>
        <v>3.8000000000000002E-4</v>
      </c>
      <c r="I3127" s="97">
        <f>INDEX(バックデータ一覧!$P$4:$R$27,MATCH(計算過程!B3127,バックデータ一覧!$F$4:$F$27,0),MATCH(VLOOKUP(A3127,バックデータ一覧!$T$3:$U$367,2),バックデータ一覧!$P$3:$R$3,0))*10^-3</f>
        <v>5.0000000000000001E-4</v>
      </c>
    </row>
    <row r="3128" spans="1:9" x14ac:dyDescent="0.15">
      <c r="A3128" s="57">
        <v>41770</v>
      </c>
      <c r="B3128" s="9" t="s">
        <v>106</v>
      </c>
      <c r="C3128" s="83">
        <f t="shared" si="145"/>
        <v>6.0700000000000007E-3</v>
      </c>
      <c r="D3128" s="82">
        <f t="shared" si="144"/>
        <v>5.9400000000000008E-3</v>
      </c>
      <c r="E3128" s="81">
        <f t="shared" si="146"/>
        <v>1.3000000000000002E-4</v>
      </c>
      <c r="F3128" s="97">
        <f>INDEX(バックデータ一覧!$G$4:$I$27,MATCH(計算過程!B3128,バックデータ一覧!$F$4:$F$27,0),MATCH(VLOOKUP(A3128,バックデータ一覧!$T$3:$U$367,2),バックデータ一覧!$G$3:$I$3,0))*10^-3</f>
        <v>1.3000000000000002E-4</v>
      </c>
      <c r="G3128" s="97">
        <f>INDEX(バックデータ一覧!$J$4:$L$27,MATCH(計算過程!B3128,バックデータ一覧!$F$4:$F$27,0),MATCH(VLOOKUP(A3128,バックデータ一覧!$T$3:$U$367,2),バックデータ一覧!$J$3:$L$3,0))*10^-3</f>
        <v>2.5000000000000001E-4</v>
      </c>
      <c r="H3128" s="97">
        <f>INDEX(バックデータ一覧!$M$4:$O$27,MATCH(計算過程!B3128,バックデータ一覧!$F$4:$F$27,0),MATCH(VLOOKUP(A3128,バックデータ一覧!$T$3:$U$367,2),バックデータ一覧!$M$3:$O$3,0))*10^-3</f>
        <v>3.8000000000000002E-4</v>
      </c>
      <c r="I3128" s="97">
        <f>INDEX(バックデータ一覧!$P$4:$R$27,MATCH(計算過程!B3128,バックデータ一覧!$F$4:$F$27,0),MATCH(VLOOKUP(A3128,バックデータ一覧!$T$3:$U$367,2),バックデータ一覧!$P$3:$R$3,0))*10^-3</f>
        <v>5.0000000000000001E-4</v>
      </c>
    </row>
    <row r="3129" spans="1:9" x14ac:dyDescent="0.15">
      <c r="A3129" s="57">
        <v>41770</v>
      </c>
      <c r="B3129" s="9" t="s">
        <v>107</v>
      </c>
      <c r="C3129" s="83">
        <f t="shared" si="145"/>
        <v>6.0700000000000007E-3</v>
      </c>
      <c r="D3129" s="82">
        <f t="shared" si="144"/>
        <v>5.9400000000000008E-3</v>
      </c>
      <c r="E3129" s="81">
        <f t="shared" si="146"/>
        <v>1.3000000000000002E-4</v>
      </c>
      <c r="F3129" s="97">
        <f>INDEX(バックデータ一覧!$G$4:$I$27,MATCH(計算過程!B3129,バックデータ一覧!$F$4:$F$27,0),MATCH(VLOOKUP(A3129,バックデータ一覧!$T$3:$U$367,2),バックデータ一覧!$G$3:$I$3,0))*10^-3</f>
        <v>1.3000000000000002E-4</v>
      </c>
      <c r="G3129" s="97">
        <f>INDEX(バックデータ一覧!$J$4:$L$27,MATCH(計算過程!B3129,バックデータ一覧!$F$4:$F$27,0),MATCH(VLOOKUP(A3129,バックデータ一覧!$T$3:$U$367,2),バックデータ一覧!$J$3:$L$3,0))*10^-3</f>
        <v>2.5000000000000001E-4</v>
      </c>
      <c r="H3129" s="97">
        <f>INDEX(バックデータ一覧!$M$4:$O$27,MATCH(計算過程!B3129,バックデータ一覧!$F$4:$F$27,0),MATCH(VLOOKUP(A3129,バックデータ一覧!$T$3:$U$367,2),バックデータ一覧!$M$3:$O$3,0))*10^-3</f>
        <v>3.8000000000000002E-4</v>
      </c>
      <c r="I3129" s="97">
        <f>INDEX(バックデータ一覧!$P$4:$R$27,MATCH(計算過程!B3129,バックデータ一覧!$F$4:$F$27,0),MATCH(VLOOKUP(A3129,バックデータ一覧!$T$3:$U$367,2),バックデータ一覧!$P$3:$R$3,0))*10^-3</f>
        <v>5.0000000000000001E-4</v>
      </c>
    </row>
    <row r="3130" spans="1:9" x14ac:dyDescent="0.15">
      <c r="A3130" s="57">
        <v>41770</v>
      </c>
      <c r="B3130" s="9" t="s">
        <v>108</v>
      </c>
      <c r="C3130" s="83">
        <f t="shared" si="145"/>
        <v>6.0700000000000007E-3</v>
      </c>
      <c r="D3130" s="82">
        <f t="shared" si="144"/>
        <v>5.9400000000000008E-3</v>
      </c>
      <c r="E3130" s="81">
        <f t="shared" si="146"/>
        <v>1.3000000000000002E-4</v>
      </c>
      <c r="F3130" s="97">
        <f>INDEX(バックデータ一覧!$G$4:$I$27,MATCH(計算過程!B3130,バックデータ一覧!$F$4:$F$27,0),MATCH(VLOOKUP(A3130,バックデータ一覧!$T$3:$U$367,2),バックデータ一覧!$G$3:$I$3,0))*10^-3</f>
        <v>1.3000000000000002E-4</v>
      </c>
      <c r="G3130" s="97">
        <f>INDEX(バックデータ一覧!$J$4:$L$27,MATCH(計算過程!B3130,バックデータ一覧!$F$4:$F$27,0),MATCH(VLOOKUP(A3130,バックデータ一覧!$T$3:$U$367,2),バックデータ一覧!$J$3:$L$3,0))*10^-3</f>
        <v>2.5000000000000001E-4</v>
      </c>
      <c r="H3130" s="97">
        <f>INDEX(バックデータ一覧!$M$4:$O$27,MATCH(計算過程!B3130,バックデータ一覧!$F$4:$F$27,0),MATCH(VLOOKUP(A3130,バックデータ一覧!$T$3:$U$367,2),バックデータ一覧!$M$3:$O$3,0))*10^-3</f>
        <v>3.8000000000000002E-4</v>
      </c>
      <c r="I3130" s="97">
        <f>INDEX(バックデータ一覧!$P$4:$R$27,MATCH(計算過程!B3130,バックデータ一覧!$F$4:$F$27,0),MATCH(VLOOKUP(A3130,バックデータ一覧!$T$3:$U$367,2),バックデータ一覧!$P$3:$R$3,0))*10^-3</f>
        <v>5.0000000000000001E-4</v>
      </c>
    </row>
    <row r="3131" spans="1:9" x14ac:dyDescent="0.15">
      <c r="A3131" s="57">
        <v>41770</v>
      </c>
      <c r="B3131" s="9" t="s">
        <v>109</v>
      </c>
      <c r="C3131" s="83">
        <f t="shared" si="145"/>
        <v>6.0700000000000007E-3</v>
      </c>
      <c r="D3131" s="82">
        <f t="shared" si="144"/>
        <v>5.9400000000000008E-3</v>
      </c>
      <c r="E3131" s="81">
        <f t="shared" si="146"/>
        <v>1.3000000000000002E-4</v>
      </c>
      <c r="F3131" s="97">
        <f>INDEX(バックデータ一覧!$G$4:$I$27,MATCH(計算過程!B3131,バックデータ一覧!$F$4:$F$27,0),MATCH(VLOOKUP(A3131,バックデータ一覧!$T$3:$U$367,2),バックデータ一覧!$G$3:$I$3,0))*10^-3</f>
        <v>1.3000000000000002E-4</v>
      </c>
      <c r="G3131" s="97">
        <f>INDEX(バックデータ一覧!$J$4:$L$27,MATCH(計算過程!B3131,バックデータ一覧!$F$4:$F$27,0),MATCH(VLOOKUP(A3131,バックデータ一覧!$T$3:$U$367,2),バックデータ一覧!$J$3:$L$3,0))*10^-3</f>
        <v>2.5000000000000001E-4</v>
      </c>
      <c r="H3131" s="97">
        <f>INDEX(バックデータ一覧!$M$4:$O$27,MATCH(計算過程!B3131,バックデータ一覧!$F$4:$F$27,0),MATCH(VLOOKUP(A3131,バックデータ一覧!$T$3:$U$367,2),バックデータ一覧!$M$3:$O$3,0))*10^-3</f>
        <v>3.8000000000000002E-4</v>
      </c>
      <c r="I3131" s="97">
        <f>INDEX(バックデータ一覧!$P$4:$R$27,MATCH(計算過程!B3131,バックデータ一覧!$F$4:$F$27,0),MATCH(VLOOKUP(A3131,バックデータ一覧!$T$3:$U$367,2),バックデータ一覧!$P$3:$R$3,0))*10^-3</f>
        <v>5.0000000000000001E-4</v>
      </c>
    </row>
    <row r="3132" spans="1:9" x14ac:dyDescent="0.15">
      <c r="A3132" s="57">
        <v>41770</v>
      </c>
      <c r="B3132" s="9" t="s">
        <v>110</v>
      </c>
      <c r="C3132" s="83">
        <f t="shared" si="145"/>
        <v>6.0700000000000007E-3</v>
      </c>
      <c r="D3132" s="82">
        <f t="shared" si="144"/>
        <v>5.9400000000000008E-3</v>
      </c>
      <c r="E3132" s="81">
        <f t="shared" si="146"/>
        <v>1.3000000000000002E-4</v>
      </c>
      <c r="F3132" s="97">
        <f>INDEX(バックデータ一覧!$G$4:$I$27,MATCH(計算過程!B3132,バックデータ一覧!$F$4:$F$27,0),MATCH(VLOOKUP(A3132,バックデータ一覧!$T$3:$U$367,2),バックデータ一覧!$G$3:$I$3,0))*10^-3</f>
        <v>1.3000000000000002E-4</v>
      </c>
      <c r="G3132" s="97">
        <f>INDEX(バックデータ一覧!$J$4:$L$27,MATCH(計算過程!B3132,バックデータ一覧!$F$4:$F$27,0),MATCH(VLOOKUP(A3132,バックデータ一覧!$T$3:$U$367,2),バックデータ一覧!$J$3:$L$3,0))*10^-3</f>
        <v>2.5000000000000001E-4</v>
      </c>
      <c r="H3132" s="97">
        <f>INDEX(バックデータ一覧!$M$4:$O$27,MATCH(計算過程!B3132,バックデータ一覧!$F$4:$F$27,0),MATCH(VLOOKUP(A3132,バックデータ一覧!$T$3:$U$367,2),バックデータ一覧!$M$3:$O$3,0))*10^-3</f>
        <v>3.8000000000000002E-4</v>
      </c>
      <c r="I3132" s="97">
        <f>INDEX(バックデータ一覧!$P$4:$R$27,MATCH(計算過程!B3132,バックデータ一覧!$F$4:$F$27,0),MATCH(VLOOKUP(A3132,バックデータ一覧!$T$3:$U$367,2),バックデータ一覧!$P$3:$R$3,0))*10^-3</f>
        <v>5.0000000000000001E-4</v>
      </c>
    </row>
    <row r="3133" spans="1:9" x14ac:dyDescent="0.15">
      <c r="A3133" s="57">
        <v>41770</v>
      </c>
      <c r="B3133" s="9" t="s">
        <v>111</v>
      </c>
      <c r="C3133" s="83">
        <f t="shared" si="145"/>
        <v>9.3200000000000002E-3</v>
      </c>
      <c r="D3133" s="82">
        <f t="shared" si="144"/>
        <v>5.9400000000000008E-3</v>
      </c>
      <c r="E3133" s="81">
        <f t="shared" si="146"/>
        <v>3.3799999999999998E-3</v>
      </c>
      <c r="F3133" s="97">
        <f>INDEX(バックデータ一覧!$G$4:$I$27,MATCH(計算過程!B3133,バックデータ一覧!$F$4:$F$27,0),MATCH(VLOOKUP(A3133,バックデータ一覧!$T$3:$U$367,2),バックデータ一覧!$G$3:$I$3,0))*10^-3</f>
        <v>3.3799999999999998E-3</v>
      </c>
      <c r="G3133" s="97">
        <f>INDEX(バックデータ一覧!$J$4:$L$27,MATCH(計算過程!B3133,バックデータ一覧!$F$4:$F$27,0),MATCH(VLOOKUP(A3133,バックデータ一覧!$T$3:$U$367,2),バックデータ一覧!$J$3:$L$3,0))*10^-3</f>
        <v>6.7499999999999999E-3</v>
      </c>
      <c r="H3133" s="97">
        <f>INDEX(バックデータ一覧!$M$4:$O$27,MATCH(計算過程!B3133,バックデータ一覧!$F$4:$F$27,0),MATCH(VLOOKUP(A3133,バックデータ一覧!$T$3:$U$367,2),バックデータ一覧!$M$3:$O$3,0))*10^-3</f>
        <v>1.0130000000000002E-2</v>
      </c>
      <c r="I3133" s="97">
        <f>INDEX(バックデータ一覧!$P$4:$R$27,MATCH(計算過程!B3133,バックデータ一覧!$F$4:$F$27,0),MATCH(VLOOKUP(A3133,バックデータ一覧!$T$3:$U$367,2),バックデータ一覧!$P$3:$R$3,0))*10^-3</f>
        <v>1.3509999999999999E-2</v>
      </c>
    </row>
    <row r="3134" spans="1:9" x14ac:dyDescent="0.15">
      <c r="A3134" s="57">
        <v>41770</v>
      </c>
      <c r="B3134" s="9" t="s">
        <v>112</v>
      </c>
      <c r="C3134" s="83">
        <f t="shared" si="145"/>
        <v>6.4800000000000005E-3</v>
      </c>
      <c r="D3134" s="82">
        <f t="shared" si="144"/>
        <v>5.9400000000000008E-3</v>
      </c>
      <c r="E3134" s="81">
        <f t="shared" si="146"/>
        <v>5.4000000000000001E-4</v>
      </c>
      <c r="F3134" s="97">
        <f>INDEX(バックデータ一覧!$G$4:$I$27,MATCH(計算過程!B3134,バックデータ一覧!$F$4:$F$27,0),MATCH(VLOOKUP(A3134,バックデータ一覧!$T$3:$U$367,2),バックデータ一覧!$G$3:$I$3,0))*10^-3</f>
        <v>5.4000000000000001E-4</v>
      </c>
      <c r="G3134" s="97">
        <f>INDEX(バックデータ一覧!$J$4:$L$27,MATCH(計算過程!B3134,バックデータ一覧!$F$4:$F$27,0),MATCH(VLOOKUP(A3134,バックデータ一覧!$T$3:$U$367,2),バックデータ一覧!$J$3:$L$3,0))*10^-3</f>
        <v>1.08E-3</v>
      </c>
      <c r="H3134" s="97">
        <f>INDEX(バックデータ一覧!$M$4:$O$27,MATCH(計算過程!B3134,バックデータ一覧!$F$4:$F$27,0),MATCH(VLOOKUP(A3134,バックデータ一覧!$T$3:$U$367,2),バックデータ一覧!$M$3:$O$3,0))*10^-3</f>
        <v>1.6299999999999999E-3</v>
      </c>
      <c r="I3134" s="97">
        <f>INDEX(バックデータ一覧!$P$4:$R$27,MATCH(計算過程!B3134,バックデータ一覧!$F$4:$F$27,0),MATCH(VLOOKUP(A3134,バックデータ一覧!$T$3:$U$367,2),バックデータ一覧!$P$3:$R$3,0))*10^-3</f>
        <v>2.1700000000000001E-3</v>
      </c>
    </row>
    <row r="3135" spans="1:9" x14ac:dyDescent="0.15">
      <c r="A3135" s="57">
        <v>41770</v>
      </c>
      <c r="B3135" s="9" t="s">
        <v>113</v>
      </c>
      <c r="C3135" s="83">
        <f t="shared" si="145"/>
        <v>6.4800000000000005E-3</v>
      </c>
      <c r="D3135" s="82">
        <f t="shared" si="144"/>
        <v>5.9400000000000008E-3</v>
      </c>
      <c r="E3135" s="81">
        <f t="shared" si="146"/>
        <v>5.4000000000000001E-4</v>
      </c>
      <c r="F3135" s="97">
        <f>INDEX(バックデータ一覧!$G$4:$I$27,MATCH(計算過程!B3135,バックデータ一覧!$F$4:$F$27,0),MATCH(VLOOKUP(A3135,バックデータ一覧!$T$3:$U$367,2),バックデータ一覧!$G$3:$I$3,0))*10^-3</f>
        <v>5.4000000000000001E-4</v>
      </c>
      <c r="G3135" s="97">
        <f>INDEX(バックデータ一覧!$J$4:$L$27,MATCH(計算過程!B3135,バックデータ一覧!$F$4:$F$27,0),MATCH(VLOOKUP(A3135,バックデータ一覧!$T$3:$U$367,2),バックデータ一覧!$J$3:$L$3,0))*10^-3</f>
        <v>1.08E-3</v>
      </c>
      <c r="H3135" s="97">
        <f>INDEX(バックデータ一覧!$M$4:$O$27,MATCH(計算過程!B3135,バックデータ一覧!$F$4:$F$27,0),MATCH(VLOOKUP(A3135,バックデータ一覧!$T$3:$U$367,2),バックデータ一覧!$M$3:$O$3,0))*10^-3</f>
        <v>1.6299999999999999E-3</v>
      </c>
      <c r="I3135" s="97">
        <f>INDEX(バックデータ一覧!$P$4:$R$27,MATCH(計算過程!B3135,バックデータ一覧!$F$4:$F$27,0),MATCH(VLOOKUP(A3135,バックデータ一覧!$T$3:$U$367,2),バックデータ一覧!$P$3:$R$3,0))*10^-3</f>
        <v>2.1700000000000001E-3</v>
      </c>
    </row>
    <row r="3136" spans="1:9" x14ac:dyDescent="0.15">
      <c r="A3136" s="57">
        <v>41770</v>
      </c>
      <c r="B3136" s="9" t="s">
        <v>114</v>
      </c>
      <c r="C3136" s="83">
        <f t="shared" si="145"/>
        <v>6.0700000000000007E-3</v>
      </c>
      <c r="D3136" s="82">
        <f t="shared" si="144"/>
        <v>5.9400000000000008E-3</v>
      </c>
      <c r="E3136" s="81">
        <f t="shared" si="146"/>
        <v>1.3000000000000002E-4</v>
      </c>
      <c r="F3136" s="97">
        <f>INDEX(バックデータ一覧!$G$4:$I$27,MATCH(計算過程!B3136,バックデータ一覧!$F$4:$F$27,0),MATCH(VLOOKUP(A3136,バックデータ一覧!$T$3:$U$367,2),バックデータ一覧!$G$3:$I$3,0))*10^-3</f>
        <v>1.3000000000000002E-4</v>
      </c>
      <c r="G3136" s="97">
        <f>INDEX(バックデータ一覧!$J$4:$L$27,MATCH(計算過程!B3136,バックデータ一覧!$F$4:$F$27,0),MATCH(VLOOKUP(A3136,バックデータ一覧!$T$3:$U$367,2),バックデータ一覧!$J$3:$L$3,0))*10^-3</f>
        <v>2.5000000000000001E-4</v>
      </c>
      <c r="H3136" s="97">
        <f>INDEX(バックデータ一覧!$M$4:$O$27,MATCH(計算過程!B3136,バックデータ一覧!$F$4:$F$27,0),MATCH(VLOOKUP(A3136,バックデータ一覧!$T$3:$U$367,2),バックデータ一覧!$M$3:$O$3,0))*10^-3</f>
        <v>3.8000000000000002E-4</v>
      </c>
      <c r="I3136" s="97">
        <f>INDEX(バックデータ一覧!$P$4:$R$27,MATCH(計算過程!B3136,バックデータ一覧!$F$4:$F$27,0),MATCH(VLOOKUP(A3136,バックデータ一覧!$T$3:$U$367,2),バックデータ一覧!$P$3:$R$3,0))*10^-3</f>
        <v>5.0000000000000001E-4</v>
      </c>
    </row>
    <row r="3137" spans="1:9" x14ac:dyDescent="0.15">
      <c r="A3137" s="57">
        <v>41770</v>
      </c>
      <c r="B3137" s="9" t="s">
        <v>115</v>
      </c>
      <c r="C3137" s="83">
        <f t="shared" si="145"/>
        <v>6.2700000000000013E-3</v>
      </c>
      <c r="D3137" s="82">
        <f t="shared" si="144"/>
        <v>5.9400000000000008E-3</v>
      </c>
      <c r="E3137" s="81">
        <f t="shared" si="146"/>
        <v>3.3E-4</v>
      </c>
      <c r="F3137" s="97">
        <f>INDEX(バックデータ一覧!$G$4:$I$27,MATCH(計算過程!B3137,バックデータ一覧!$F$4:$F$27,0),MATCH(VLOOKUP(A3137,バックデータ一覧!$T$3:$U$367,2),バックデータ一覧!$G$3:$I$3,0))*10^-3</f>
        <v>3.3E-4</v>
      </c>
      <c r="G3137" s="97">
        <f>INDEX(バックデータ一覧!$J$4:$L$27,MATCH(計算過程!B3137,バックデータ一覧!$F$4:$F$27,0),MATCH(VLOOKUP(A3137,バックデータ一覧!$T$3:$U$367,2),バックデータ一覧!$J$3:$L$3,0))*10^-3</f>
        <v>6.7000000000000002E-4</v>
      </c>
      <c r="H3137" s="97">
        <f>INDEX(バックデータ一覧!$M$4:$O$27,MATCH(計算過程!B3137,バックデータ一覧!$F$4:$F$27,0),MATCH(VLOOKUP(A3137,バックデータ一覧!$T$3:$U$367,2),バックデータ一覧!$M$3:$O$3,0))*10^-3</f>
        <v>1E-3</v>
      </c>
      <c r="I3137" s="97">
        <f>INDEX(バックデータ一覧!$P$4:$R$27,MATCH(計算過程!B3137,バックデータ一覧!$F$4:$F$27,0),MATCH(VLOOKUP(A3137,バックデータ一覧!$T$3:$U$367,2),バックデータ一覧!$P$3:$R$3,0))*10^-3</f>
        <v>1.33E-3</v>
      </c>
    </row>
    <row r="3138" spans="1:9" x14ac:dyDescent="0.15">
      <c r="A3138" s="57">
        <v>41770</v>
      </c>
      <c r="B3138" s="9" t="s">
        <v>116</v>
      </c>
      <c r="C3138" s="83">
        <f t="shared" si="145"/>
        <v>6.0700000000000007E-3</v>
      </c>
      <c r="D3138" s="82">
        <f t="shared" si="144"/>
        <v>5.9400000000000008E-3</v>
      </c>
      <c r="E3138" s="81">
        <f t="shared" si="146"/>
        <v>1.3000000000000002E-4</v>
      </c>
      <c r="F3138" s="97">
        <f>INDEX(バックデータ一覧!$G$4:$I$27,MATCH(計算過程!B3138,バックデータ一覧!$F$4:$F$27,0),MATCH(VLOOKUP(A3138,バックデータ一覧!$T$3:$U$367,2),バックデータ一覧!$G$3:$I$3,0))*10^-3</f>
        <v>1.3000000000000002E-4</v>
      </c>
      <c r="G3138" s="97">
        <f>INDEX(バックデータ一覧!$J$4:$L$27,MATCH(計算過程!B3138,バックデータ一覧!$F$4:$F$27,0),MATCH(VLOOKUP(A3138,バックデータ一覧!$T$3:$U$367,2),バックデータ一覧!$J$3:$L$3,0))*10^-3</f>
        <v>2.5000000000000001E-4</v>
      </c>
      <c r="H3138" s="97">
        <f>INDEX(バックデータ一覧!$M$4:$O$27,MATCH(計算過程!B3138,バックデータ一覧!$F$4:$F$27,0),MATCH(VLOOKUP(A3138,バックデータ一覧!$T$3:$U$367,2),バックデータ一覧!$M$3:$O$3,0))*10^-3</f>
        <v>3.8000000000000002E-4</v>
      </c>
      <c r="I3138" s="97">
        <f>INDEX(バックデータ一覧!$P$4:$R$27,MATCH(計算過程!B3138,バックデータ一覧!$F$4:$F$27,0),MATCH(VLOOKUP(A3138,バックデータ一覧!$T$3:$U$367,2),バックデータ一覧!$P$3:$R$3,0))*10^-3</f>
        <v>5.0000000000000001E-4</v>
      </c>
    </row>
    <row r="3139" spans="1:9" x14ac:dyDescent="0.15">
      <c r="A3139" s="57">
        <v>41770</v>
      </c>
      <c r="B3139" s="9" t="s">
        <v>117</v>
      </c>
      <c r="C3139" s="83">
        <f t="shared" si="145"/>
        <v>9.3200000000000002E-3</v>
      </c>
      <c r="D3139" s="82">
        <f t="shared" si="144"/>
        <v>5.9400000000000008E-3</v>
      </c>
      <c r="E3139" s="81">
        <f t="shared" si="146"/>
        <v>3.3799999999999998E-3</v>
      </c>
      <c r="F3139" s="97">
        <f>INDEX(バックデータ一覧!$G$4:$I$27,MATCH(計算過程!B3139,バックデータ一覧!$F$4:$F$27,0),MATCH(VLOOKUP(A3139,バックデータ一覧!$T$3:$U$367,2),バックデータ一覧!$G$3:$I$3,0))*10^-3</f>
        <v>3.3799999999999998E-3</v>
      </c>
      <c r="G3139" s="97">
        <f>INDEX(バックデータ一覧!$J$4:$L$27,MATCH(計算過程!B3139,バックデータ一覧!$F$4:$F$27,0),MATCH(VLOOKUP(A3139,バックデータ一覧!$T$3:$U$367,2),バックデータ一覧!$J$3:$L$3,0))*10^-3</f>
        <v>6.7499999999999999E-3</v>
      </c>
      <c r="H3139" s="97">
        <f>INDEX(バックデータ一覧!$M$4:$O$27,MATCH(計算過程!B3139,バックデータ一覧!$F$4:$F$27,0),MATCH(VLOOKUP(A3139,バックデータ一覧!$T$3:$U$367,2),バックデータ一覧!$M$3:$O$3,0))*10^-3</f>
        <v>1.0130000000000002E-2</v>
      </c>
      <c r="I3139" s="97">
        <f>INDEX(バックデータ一覧!$P$4:$R$27,MATCH(計算過程!B3139,バックデータ一覧!$F$4:$F$27,0),MATCH(VLOOKUP(A3139,バックデータ一覧!$T$3:$U$367,2),バックデータ一覧!$P$3:$R$3,0))*10^-3</f>
        <v>1.3509999999999999E-2</v>
      </c>
    </row>
    <row r="3140" spans="1:9" x14ac:dyDescent="0.15">
      <c r="A3140" s="57">
        <v>41770</v>
      </c>
      <c r="B3140" s="9" t="s">
        <v>118</v>
      </c>
      <c r="C3140" s="83">
        <f t="shared" si="145"/>
        <v>6.2700000000000013E-3</v>
      </c>
      <c r="D3140" s="82">
        <f t="shared" si="144"/>
        <v>5.9400000000000008E-3</v>
      </c>
      <c r="E3140" s="81">
        <f t="shared" si="146"/>
        <v>3.3E-4</v>
      </c>
      <c r="F3140" s="97">
        <f>INDEX(バックデータ一覧!$G$4:$I$27,MATCH(計算過程!B3140,バックデータ一覧!$F$4:$F$27,0),MATCH(VLOOKUP(A3140,バックデータ一覧!$T$3:$U$367,2),バックデータ一覧!$G$3:$I$3,0))*10^-3</f>
        <v>3.3E-4</v>
      </c>
      <c r="G3140" s="97">
        <f>INDEX(バックデータ一覧!$J$4:$L$27,MATCH(計算過程!B3140,バックデータ一覧!$F$4:$F$27,0),MATCH(VLOOKUP(A3140,バックデータ一覧!$T$3:$U$367,2),バックデータ一覧!$J$3:$L$3,0))*10^-3</f>
        <v>6.7000000000000002E-4</v>
      </c>
      <c r="H3140" s="97">
        <f>INDEX(バックデータ一覧!$M$4:$O$27,MATCH(計算過程!B3140,バックデータ一覧!$F$4:$F$27,0),MATCH(VLOOKUP(A3140,バックデータ一覧!$T$3:$U$367,2),バックデータ一覧!$M$3:$O$3,0))*10^-3</f>
        <v>1E-3</v>
      </c>
      <c r="I3140" s="97">
        <f>INDEX(バックデータ一覧!$P$4:$R$27,MATCH(計算過程!B3140,バックデータ一覧!$F$4:$F$27,0),MATCH(VLOOKUP(A3140,バックデータ一覧!$T$3:$U$367,2),バックデータ一覧!$P$3:$R$3,0))*10^-3</f>
        <v>1.33E-3</v>
      </c>
    </row>
    <row r="3141" spans="1:9" x14ac:dyDescent="0.15">
      <c r="A3141" s="57">
        <v>41770</v>
      </c>
      <c r="B3141" s="9" t="s">
        <v>119</v>
      </c>
      <c r="C3141" s="83">
        <f t="shared" si="145"/>
        <v>6.0700000000000007E-3</v>
      </c>
      <c r="D3141" s="82">
        <f t="shared" si="144"/>
        <v>5.9400000000000008E-3</v>
      </c>
      <c r="E3141" s="81">
        <f t="shared" si="146"/>
        <v>1.3000000000000002E-4</v>
      </c>
      <c r="F3141" s="97">
        <f>INDEX(バックデータ一覧!$G$4:$I$27,MATCH(計算過程!B3141,バックデータ一覧!$F$4:$F$27,0),MATCH(VLOOKUP(A3141,バックデータ一覧!$T$3:$U$367,2),バックデータ一覧!$G$3:$I$3,0))*10^-3</f>
        <v>1.3000000000000002E-4</v>
      </c>
      <c r="G3141" s="97">
        <f>INDEX(バックデータ一覧!$J$4:$L$27,MATCH(計算過程!B3141,バックデータ一覧!$F$4:$F$27,0),MATCH(VLOOKUP(A3141,バックデータ一覧!$T$3:$U$367,2),バックデータ一覧!$J$3:$L$3,0))*10^-3</f>
        <v>2.5000000000000001E-4</v>
      </c>
      <c r="H3141" s="97">
        <f>INDEX(バックデータ一覧!$M$4:$O$27,MATCH(計算過程!B3141,バックデータ一覧!$F$4:$F$27,0),MATCH(VLOOKUP(A3141,バックデータ一覧!$T$3:$U$367,2),バックデータ一覧!$M$3:$O$3,0))*10^-3</f>
        <v>3.8000000000000002E-4</v>
      </c>
      <c r="I3141" s="97">
        <f>INDEX(バックデータ一覧!$P$4:$R$27,MATCH(計算過程!B3141,バックデータ一覧!$F$4:$F$27,0),MATCH(VLOOKUP(A3141,バックデータ一覧!$T$3:$U$367,2),バックデータ一覧!$P$3:$R$3,0))*10^-3</f>
        <v>5.0000000000000001E-4</v>
      </c>
    </row>
    <row r="3142" spans="1:9" x14ac:dyDescent="0.15">
      <c r="A3142" s="57">
        <v>41770</v>
      </c>
      <c r="B3142" s="9" t="s">
        <v>120</v>
      </c>
      <c r="C3142" s="83">
        <f t="shared" si="145"/>
        <v>6.0700000000000007E-3</v>
      </c>
      <c r="D3142" s="82">
        <f t="shared" si="144"/>
        <v>5.9400000000000008E-3</v>
      </c>
      <c r="E3142" s="81">
        <f t="shared" si="146"/>
        <v>1.3000000000000002E-4</v>
      </c>
      <c r="F3142" s="97">
        <f>INDEX(バックデータ一覧!$G$4:$I$27,MATCH(計算過程!B3142,バックデータ一覧!$F$4:$F$27,0),MATCH(VLOOKUP(A3142,バックデータ一覧!$T$3:$U$367,2),バックデータ一覧!$G$3:$I$3,0))*10^-3</f>
        <v>1.3000000000000002E-4</v>
      </c>
      <c r="G3142" s="97">
        <f>INDEX(バックデータ一覧!$J$4:$L$27,MATCH(計算過程!B3142,バックデータ一覧!$F$4:$F$27,0),MATCH(VLOOKUP(A3142,バックデータ一覧!$T$3:$U$367,2),バックデータ一覧!$J$3:$L$3,0))*10^-3</f>
        <v>2.5000000000000001E-4</v>
      </c>
      <c r="H3142" s="97">
        <f>INDEX(バックデータ一覧!$M$4:$O$27,MATCH(計算過程!B3142,バックデータ一覧!$F$4:$F$27,0),MATCH(VLOOKUP(A3142,バックデータ一覧!$T$3:$U$367,2),バックデータ一覧!$M$3:$O$3,0))*10^-3</f>
        <v>3.8000000000000002E-4</v>
      </c>
      <c r="I3142" s="97">
        <f>INDEX(バックデータ一覧!$P$4:$R$27,MATCH(計算過程!B3142,バックデータ一覧!$F$4:$F$27,0),MATCH(VLOOKUP(A3142,バックデータ一覧!$T$3:$U$367,2),バックデータ一覧!$P$3:$R$3,0))*10^-3</f>
        <v>5.0000000000000001E-4</v>
      </c>
    </row>
    <row r="3143" spans="1:9" x14ac:dyDescent="0.15">
      <c r="A3143" s="57">
        <v>41770</v>
      </c>
      <c r="B3143" s="9" t="s">
        <v>121</v>
      </c>
      <c r="C3143" s="83">
        <f t="shared" si="145"/>
        <v>6.2700000000000013E-3</v>
      </c>
      <c r="D3143" s="82">
        <f t="shared" ref="D3143:D3206" si="147">$O$4*$O$5*10^-3</f>
        <v>5.9400000000000008E-3</v>
      </c>
      <c r="E3143" s="81">
        <f t="shared" si="146"/>
        <v>3.3E-4</v>
      </c>
      <c r="F3143" s="97">
        <f>INDEX(バックデータ一覧!$G$4:$I$27,MATCH(計算過程!B3143,バックデータ一覧!$F$4:$F$27,0),MATCH(VLOOKUP(A3143,バックデータ一覧!$T$3:$U$367,2),バックデータ一覧!$G$3:$I$3,0))*10^-3</f>
        <v>3.3E-4</v>
      </c>
      <c r="G3143" s="97">
        <f>INDEX(バックデータ一覧!$J$4:$L$27,MATCH(計算過程!B3143,バックデータ一覧!$F$4:$F$27,0),MATCH(VLOOKUP(A3143,バックデータ一覧!$T$3:$U$367,2),バックデータ一覧!$J$3:$L$3,0))*10^-3</f>
        <v>6.7000000000000002E-4</v>
      </c>
      <c r="H3143" s="97">
        <f>INDEX(バックデータ一覧!$M$4:$O$27,MATCH(計算過程!B3143,バックデータ一覧!$F$4:$F$27,0),MATCH(VLOOKUP(A3143,バックデータ一覧!$T$3:$U$367,2),バックデータ一覧!$M$3:$O$3,0))*10^-3</f>
        <v>1E-3</v>
      </c>
      <c r="I3143" s="97">
        <f>INDEX(バックデータ一覧!$P$4:$R$27,MATCH(計算過程!B3143,バックデータ一覧!$F$4:$F$27,0),MATCH(VLOOKUP(A3143,バックデータ一覧!$T$3:$U$367,2),バックデータ一覧!$P$3:$R$3,0))*10^-3</f>
        <v>1.33E-3</v>
      </c>
    </row>
    <row r="3144" spans="1:9" x14ac:dyDescent="0.15">
      <c r="A3144" s="57">
        <v>41770</v>
      </c>
      <c r="B3144" s="9" t="s">
        <v>122</v>
      </c>
      <c r="C3144" s="83">
        <f t="shared" ref="C3144:C3207" si="148">D3144+E3144</f>
        <v>6.2700000000000013E-3</v>
      </c>
      <c r="D3144" s="82">
        <f t="shared" si="147"/>
        <v>5.9400000000000008E-3</v>
      </c>
      <c r="E3144" s="81">
        <f t="shared" ref="E3144:E3207" si="149">IF(AND($O$10&gt;=1,$O$10&lt;2),$F3144*(2-$O$10)/(2-1)+$G3144*($O$10-1)/(2-1),IF(AND($O$10&gt;=2,$O$10&lt;3),$G3144*(3-$O$10)/(3-2)+$H3144*($O$10-2)/(3-2),$H3144*(4-$O$10)/(4-3)+$I3144*($O$10-3)/(4-3)))</f>
        <v>3.3E-4</v>
      </c>
      <c r="F3144" s="97">
        <f>INDEX(バックデータ一覧!$G$4:$I$27,MATCH(計算過程!B3144,バックデータ一覧!$F$4:$F$27,0),MATCH(VLOOKUP(A3144,バックデータ一覧!$T$3:$U$367,2),バックデータ一覧!$G$3:$I$3,0))*10^-3</f>
        <v>3.3E-4</v>
      </c>
      <c r="G3144" s="97">
        <f>INDEX(バックデータ一覧!$J$4:$L$27,MATCH(計算過程!B3144,バックデータ一覧!$F$4:$F$27,0),MATCH(VLOOKUP(A3144,バックデータ一覧!$T$3:$U$367,2),バックデータ一覧!$J$3:$L$3,0))*10^-3</f>
        <v>6.7000000000000002E-4</v>
      </c>
      <c r="H3144" s="97">
        <f>INDEX(バックデータ一覧!$M$4:$O$27,MATCH(計算過程!B3144,バックデータ一覧!$F$4:$F$27,0),MATCH(VLOOKUP(A3144,バックデータ一覧!$T$3:$U$367,2),バックデータ一覧!$M$3:$O$3,0))*10^-3</f>
        <v>1E-3</v>
      </c>
      <c r="I3144" s="97">
        <f>INDEX(バックデータ一覧!$P$4:$R$27,MATCH(計算過程!B3144,バックデータ一覧!$F$4:$F$27,0),MATCH(VLOOKUP(A3144,バックデータ一覧!$T$3:$U$367,2),バックデータ一覧!$P$3:$R$3,0))*10^-3</f>
        <v>1.33E-3</v>
      </c>
    </row>
    <row r="3145" spans="1:9" x14ac:dyDescent="0.15">
      <c r="A3145" s="57">
        <v>41770</v>
      </c>
      <c r="B3145" s="9" t="s">
        <v>123</v>
      </c>
      <c r="C3145" s="83">
        <f t="shared" si="148"/>
        <v>1.2360000000000001E-2</v>
      </c>
      <c r="D3145" s="82">
        <f t="shared" si="147"/>
        <v>5.9400000000000008E-3</v>
      </c>
      <c r="E3145" s="81">
        <f t="shared" si="149"/>
        <v>6.4200000000000004E-3</v>
      </c>
      <c r="F3145" s="97">
        <f>INDEX(バックデータ一覧!$G$4:$I$27,MATCH(計算過程!B3145,バックデータ一覧!$F$4:$F$27,0),MATCH(VLOOKUP(A3145,バックデータ一覧!$T$3:$U$367,2),バックデータ一覧!$G$3:$I$3,0))*10^-3</f>
        <v>6.4200000000000004E-3</v>
      </c>
      <c r="G3145" s="97">
        <f>INDEX(バックデータ一覧!$J$4:$L$27,MATCH(計算過程!B3145,バックデータ一覧!$F$4:$F$27,0),MATCH(VLOOKUP(A3145,バックデータ一覧!$T$3:$U$367,2),バックデータ一覧!$J$3:$L$3,0))*10^-3</f>
        <v>1.2840000000000001E-2</v>
      </c>
      <c r="H3145" s="97">
        <f>INDEX(バックデータ一覧!$M$4:$O$27,MATCH(計算過程!B3145,バックデータ一覧!$F$4:$F$27,0),MATCH(VLOOKUP(A3145,バックデータ一覧!$T$3:$U$367,2),バックデータ一覧!$M$3:$O$3,0))*10^-3</f>
        <v>1.9260000000000003E-2</v>
      </c>
      <c r="I3145" s="97">
        <f>INDEX(バックデータ一覧!$P$4:$R$27,MATCH(計算過程!B3145,バックデータ一覧!$F$4:$F$27,0),MATCH(VLOOKUP(A3145,バックデータ一覧!$T$3:$U$367,2),バックデータ一覧!$P$3:$R$3,0))*10^-3</f>
        <v>2.5680000000000001E-2</v>
      </c>
    </row>
    <row r="3146" spans="1:9" x14ac:dyDescent="0.15">
      <c r="A3146" s="57">
        <v>41770</v>
      </c>
      <c r="B3146" s="9" t="s">
        <v>124</v>
      </c>
      <c r="C3146" s="83">
        <f t="shared" si="148"/>
        <v>1.2360000000000001E-2</v>
      </c>
      <c r="D3146" s="82">
        <f t="shared" si="147"/>
        <v>5.9400000000000008E-3</v>
      </c>
      <c r="E3146" s="81">
        <f t="shared" si="149"/>
        <v>6.4200000000000004E-3</v>
      </c>
      <c r="F3146" s="97">
        <f>INDEX(バックデータ一覧!$G$4:$I$27,MATCH(計算過程!B3146,バックデータ一覧!$F$4:$F$27,0),MATCH(VLOOKUP(A3146,バックデータ一覧!$T$3:$U$367,2),バックデータ一覧!$G$3:$I$3,0))*10^-3</f>
        <v>6.4200000000000004E-3</v>
      </c>
      <c r="G3146" s="97">
        <f>INDEX(バックデータ一覧!$J$4:$L$27,MATCH(計算過程!B3146,バックデータ一覧!$F$4:$F$27,0),MATCH(VLOOKUP(A3146,バックデータ一覧!$T$3:$U$367,2),バックデータ一覧!$J$3:$L$3,0))*10^-3</f>
        <v>1.2840000000000001E-2</v>
      </c>
      <c r="H3146" s="97">
        <f>INDEX(バックデータ一覧!$M$4:$O$27,MATCH(計算過程!B3146,バックデータ一覧!$F$4:$F$27,0),MATCH(VLOOKUP(A3146,バックデータ一覧!$T$3:$U$367,2),バックデータ一覧!$M$3:$O$3,0))*10^-3</f>
        <v>1.9260000000000003E-2</v>
      </c>
      <c r="I3146" s="97">
        <f>INDEX(バックデータ一覧!$P$4:$R$27,MATCH(計算過程!B3146,バックデータ一覧!$F$4:$F$27,0),MATCH(VLOOKUP(A3146,バックデータ一覧!$T$3:$U$367,2),バックデータ一覧!$P$3:$R$3,0))*10^-3</f>
        <v>2.5680000000000001E-2</v>
      </c>
    </row>
    <row r="3147" spans="1:9" x14ac:dyDescent="0.15">
      <c r="A3147" s="57">
        <v>41770</v>
      </c>
      <c r="B3147" s="9" t="s">
        <v>125</v>
      </c>
      <c r="C3147" s="83">
        <f t="shared" si="148"/>
        <v>6.2700000000000013E-3</v>
      </c>
      <c r="D3147" s="82">
        <f t="shared" si="147"/>
        <v>5.9400000000000008E-3</v>
      </c>
      <c r="E3147" s="81">
        <f t="shared" si="149"/>
        <v>3.3E-4</v>
      </c>
      <c r="F3147" s="97">
        <f>INDEX(バックデータ一覧!$G$4:$I$27,MATCH(計算過程!B3147,バックデータ一覧!$F$4:$F$27,0),MATCH(VLOOKUP(A3147,バックデータ一覧!$T$3:$U$367,2),バックデータ一覧!$G$3:$I$3,0))*10^-3</f>
        <v>3.3E-4</v>
      </c>
      <c r="G3147" s="97">
        <f>INDEX(バックデータ一覧!$J$4:$L$27,MATCH(計算過程!B3147,バックデータ一覧!$F$4:$F$27,0),MATCH(VLOOKUP(A3147,バックデータ一覧!$T$3:$U$367,2),バックデータ一覧!$J$3:$L$3,0))*10^-3</f>
        <v>6.7000000000000002E-4</v>
      </c>
      <c r="H3147" s="97">
        <f>INDEX(バックデータ一覧!$M$4:$O$27,MATCH(計算過程!B3147,バックデータ一覧!$F$4:$F$27,0),MATCH(VLOOKUP(A3147,バックデータ一覧!$T$3:$U$367,2),バックデータ一覧!$M$3:$O$3,0))*10^-3</f>
        <v>1E-3</v>
      </c>
      <c r="I3147" s="97">
        <f>INDEX(バックデータ一覧!$P$4:$R$27,MATCH(計算過程!B3147,バックデータ一覧!$F$4:$F$27,0),MATCH(VLOOKUP(A3147,バックデータ一覧!$T$3:$U$367,2),バックデータ一覧!$P$3:$R$3,0))*10^-3</f>
        <v>1.33E-3</v>
      </c>
    </row>
    <row r="3148" spans="1:9" x14ac:dyDescent="0.15">
      <c r="A3148" s="57">
        <v>41770</v>
      </c>
      <c r="B3148" s="9" t="s">
        <v>126</v>
      </c>
      <c r="C3148" s="83">
        <f t="shared" si="148"/>
        <v>6.2700000000000013E-3</v>
      </c>
      <c r="D3148" s="82">
        <f t="shared" si="147"/>
        <v>5.9400000000000008E-3</v>
      </c>
      <c r="E3148" s="81">
        <f t="shared" si="149"/>
        <v>3.3E-4</v>
      </c>
      <c r="F3148" s="97">
        <f>INDEX(バックデータ一覧!$G$4:$I$27,MATCH(計算過程!B3148,バックデータ一覧!$F$4:$F$27,0),MATCH(VLOOKUP(A3148,バックデータ一覧!$T$3:$U$367,2),バックデータ一覧!$G$3:$I$3,0))*10^-3</f>
        <v>3.3E-4</v>
      </c>
      <c r="G3148" s="97">
        <f>INDEX(バックデータ一覧!$J$4:$L$27,MATCH(計算過程!B3148,バックデータ一覧!$F$4:$F$27,0),MATCH(VLOOKUP(A3148,バックデータ一覧!$T$3:$U$367,2),バックデータ一覧!$J$3:$L$3,0))*10^-3</f>
        <v>6.7000000000000002E-4</v>
      </c>
      <c r="H3148" s="97">
        <f>INDEX(バックデータ一覧!$M$4:$O$27,MATCH(計算過程!B3148,バックデータ一覧!$F$4:$F$27,0),MATCH(VLOOKUP(A3148,バックデータ一覧!$T$3:$U$367,2),バックデータ一覧!$M$3:$O$3,0))*10^-3</f>
        <v>1E-3</v>
      </c>
      <c r="I3148" s="97">
        <f>INDEX(バックデータ一覧!$P$4:$R$27,MATCH(計算過程!B3148,バックデータ一覧!$F$4:$F$27,0),MATCH(VLOOKUP(A3148,バックデータ一覧!$T$3:$U$367,2),バックデータ一覧!$P$3:$R$3,0))*10^-3</f>
        <v>1.33E-3</v>
      </c>
    </row>
    <row r="3149" spans="1:9" x14ac:dyDescent="0.15">
      <c r="A3149" s="57">
        <v>41770</v>
      </c>
      <c r="B3149" s="9" t="s">
        <v>127</v>
      </c>
      <c r="C3149" s="83">
        <f t="shared" si="148"/>
        <v>1.2220000000000002E-2</v>
      </c>
      <c r="D3149" s="82">
        <f t="shared" si="147"/>
        <v>5.9400000000000008E-3</v>
      </c>
      <c r="E3149" s="81">
        <f t="shared" si="149"/>
        <v>6.28E-3</v>
      </c>
      <c r="F3149" s="97">
        <f>INDEX(バックデータ一覧!$G$4:$I$27,MATCH(計算過程!B3149,バックデータ一覧!$F$4:$F$27,0),MATCH(VLOOKUP(A3149,バックデータ一覧!$T$3:$U$367,2),バックデータ一覧!$G$3:$I$3,0))*10^-3</f>
        <v>6.28E-3</v>
      </c>
      <c r="G3149" s="97">
        <f>INDEX(バックデータ一覧!$J$4:$L$27,MATCH(計算過程!B3149,バックデータ一覧!$F$4:$F$27,0),MATCH(VLOOKUP(A3149,バックデータ一覧!$T$3:$U$367,2),バックデータ一覧!$J$3:$L$3,0))*10^-3</f>
        <v>1.256E-2</v>
      </c>
      <c r="H3149" s="97">
        <f>INDEX(バックデータ一覧!$M$4:$O$27,MATCH(計算過程!B3149,バックデータ一覧!$F$4:$F$27,0),MATCH(VLOOKUP(A3149,バックデータ一覧!$T$3:$U$367,2),バックデータ一覧!$M$3:$O$3,0))*10^-3</f>
        <v>1.8839999999999999E-2</v>
      </c>
      <c r="I3149" s="97">
        <f>INDEX(バックデータ一覧!$P$4:$R$27,MATCH(計算過程!B3149,バックデータ一覧!$F$4:$F$27,0),MATCH(VLOOKUP(A3149,バックデータ一覧!$T$3:$U$367,2),バックデータ一覧!$P$3:$R$3,0))*10^-3</f>
        <v>2.512E-2</v>
      </c>
    </row>
    <row r="3150" spans="1:9" x14ac:dyDescent="0.15">
      <c r="A3150" s="57">
        <v>41770</v>
      </c>
      <c r="B3150" s="9" t="s">
        <v>128</v>
      </c>
      <c r="C3150" s="83">
        <f t="shared" si="148"/>
        <v>1.2640000000000002E-2</v>
      </c>
      <c r="D3150" s="82">
        <f t="shared" si="147"/>
        <v>5.9400000000000008E-3</v>
      </c>
      <c r="E3150" s="81">
        <f t="shared" si="149"/>
        <v>6.7000000000000002E-3</v>
      </c>
      <c r="F3150" s="97">
        <f>INDEX(バックデータ一覧!$G$4:$I$27,MATCH(計算過程!B3150,バックデータ一覧!$F$4:$F$27,0),MATCH(VLOOKUP(A3150,バックデータ一覧!$T$3:$U$367,2),バックデータ一覧!$G$3:$I$3,0))*10^-3</f>
        <v>6.7000000000000002E-3</v>
      </c>
      <c r="G3150" s="97">
        <f>INDEX(バックデータ一覧!$J$4:$L$27,MATCH(計算過程!B3150,バックデータ一覧!$F$4:$F$27,0),MATCH(VLOOKUP(A3150,バックデータ一覧!$T$3:$U$367,2),バックデータ一覧!$J$3:$L$3,0))*10^-3</f>
        <v>1.3390000000000001E-2</v>
      </c>
      <c r="H3150" s="97">
        <f>INDEX(バックデータ一覧!$M$4:$O$27,MATCH(計算過程!B3150,バックデータ一覧!$F$4:$F$27,0),MATCH(VLOOKUP(A3150,バックデータ一覧!$T$3:$U$367,2),バックデータ一覧!$M$3:$O$3,0))*10^-3</f>
        <v>2.009E-2</v>
      </c>
      <c r="I3150" s="97">
        <f>INDEX(バックデータ一覧!$P$4:$R$27,MATCH(計算過程!B3150,バックデータ一覧!$F$4:$F$27,0),MATCH(VLOOKUP(A3150,バックデータ一覧!$T$3:$U$367,2),バックデータ一覧!$P$3:$R$3,0))*10^-3</f>
        <v>2.6790000000000001E-2</v>
      </c>
    </row>
    <row r="3151" spans="1:9" x14ac:dyDescent="0.15">
      <c r="A3151" s="57">
        <v>41771</v>
      </c>
      <c r="B3151" s="9" t="s">
        <v>105</v>
      </c>
      <c r="C3151" s="83">
        <f t="shared" si="148"/>
        <v>6.0700000000000007E-3</v>
      </c>
      <c r="D3151" s="82">
        <f t="shared" si="147"/>
        <v>5.9400000000000008E-3</v>
      </c>
      <c r="E3151" s="81">
        <f t="shared" si="149"/>
        <v>1.3000000000000002E-4</v>
      </c>
      <c r="F3151" s="97">
        <f>INDEX(バックデータ一覧!$G$4:$I$27,MATCH(計算過程!B3151,バックデータ一覧!$F$4:$F$27,0),MATCH(VLOOKUP(A3151,バックデータ一覧!$T$3:$U$367,2),バックデータ一覧!$G$3:$I$3,0))*10^-3</f>
        <v>1.3000000000000002E-4</v>
      </c>
      <c r="G3151" s="97">
        <f>INDEX(バックデータ一覧!$J$4:$L$27,MATCH(計算過程!B3151,バックデータ一覧!$F$4:$F$27,0),MATCH(VLOOKUP(A3151,バックデータ一覧!$T$3:$U$367,2),バックデータ一覧!$J$3:$L$3,0))*10^-3</f>
        <v>2.5000000000000001E-4</v>
      </c>
      <c r="H3151" s="97">
        <f>INDEX(バックデータ一覧!$M$4:$O$27,MATCH(計算過程!B3151,バックデータ一覧!$F$4:$F$27,0),MATCH(VLOOKUP(A3151,バックデータ一覧!$T$3:$U$367,2),バックデータ一覧!$M$3:$O$3,0))*10^-3</f>
        <v>3.8000000000000002E-4</v>
      </c>
      <c r="I3151" s="97">
        <f>INDEX(バックデータ一覧!$P$4:$R$27,MATCH(計算過程!B3151,バックデータ一覧!$F$4:$F$27,0),MATCH(VLOOKUP(A3151,バックデータ一覧!$T$3:$U$367,2),バックデータ一覧!$P$3:$R$3,0))*10^-3</f>
        <v>5.0000000000000001E-4</v>
      </c>
    </row>
    <row r="3152" spans="1:9" x14ac:dyDescent="0.15">
      <c r="A3152" s="57">
        <v>41771</v>
      </c>
      <c r="B3152" s="9" t="s">
        <v>106</v>
      </c>
      <c r="C3152" s="83">
        <f t="shared" si="148"/>
        <v>6.0700000000000007E-3</v>
      </c>
      <c r="D3152" s="82">
        <f t="shared" si="147"/>
        <v>5.9400000000000008E-3</v>
      </c>
      <c r="E3152" s="81">
        <f t="shared" si="149"/>
        <v>1.3000000000000002E-4</v>
      </c>
      <c r="F3152" s="97">
        <f>INDEX(バックデータ一覧!$G$4:$I$27,MATCH(計算過程!B3152,バックデータ一覧!$F$4:$F$27,0),MATCH(VLOOKUP(A3152,バックデータ一覧!$T$3:$U$367,2),バックデータ一覧!$G$3:$I$3,0))*10^-3</f>
        <v>1.3000000000000002E-4</v>
      </c>
      <c r="G3152" s="97">
        <f>INDEX(バックデータ一覧!$J$4:$L$27,MATCH(計算過程!B3152,バックデータ一覧!$F$4:$F$27,0),MATCH(VLOOKUP(A3152,バックデータ一覧!$T$3:$U$367,2),バックデータ一覧!$J$3:$L$3,0))*10^-3</f>
        <v>2.5000000000000001E-4</v>
      </c>
      <c r="H3152" s="97">
        <f>INDEX(バックデータ一覧!$M$4:$O$27,MATCH(計算過程!B3152,バックデータ一覧!$F$4:$F$27,0),MATCH(VLOOKUP(A3152,バックデータ一覧!$T$3:$U$367,2),バックデータ一覧!$M$3:$O$3,0))*10^-3</f>
        <v>3.8000000000000002E-4</v>
      </c>
      <c r="I3152" s="97">
        <f>INDEX(バックデータ一覧!$P$4:$R$27,MATCH(計算過程!B3152,バックデータ一覧!$F$4:$F$27,0),MATCH(VLOOKUP(A3152,バックデータ一覧!$T$3:$U$367,2),バックデータ一覧!$P$3:$R$3,0))*10^-3</f>
        <v>5.0000000000000001E-4</v>
      </c>
    </row>
    <row r="3153" spans="1:9" x14ac:dyDescent="0.15">
      <c r="A3153" s="57">
        <v>41771</v>
      </c>
      <c r="B3153" s="9" t="s">
        <v>107</v>
      </c>
      <c r="C3153" s="83">
        <f t="shared" si="148"/>
        <v>6.0700000000000007E-3</v>
      </c>
      <c r="D3153" s="82">
        <f t="shared" si="147"/>
        <v>5.9400000000000008E-3</v>
      </c>
      <c r="E3153" s="81">
        <f t="shared" si="149"/>
        <v>1.3000000000000002E-4</v>
      </c>
      <c r="F3153" s="97">
        <f>INDEX(バックデータ一覧!$G$4:$I$27,MATCH(計算過程!B3153,バックデータ一覧!$F$4:$F$27,0),MATCH(VLOOKUP(A3153,バックデータ一覧!$T$3:$U$367,2),バックデータ一覧!$G$3:$I$3,0))*10^-3</f>
        <v>1.3000000000000002E-4</v>
      </c>
      <c r="G3153" s="97">
        <f>INDEX(バックデータ一覧!$J$4:$L$27,MATCH(計算過程!B3153,バックデータ一覧!$F$4:$F$27,0),MATCH(VLOOKUP(A3153,バックデータ一覧!$T$3:$U$367,2),バックデータ一覧!$J$3:$L$3,0))*10^-3</f>
        <v>2.5000000000000001E-4</v>
      </c>
      <c r="H3153" s="97">
        <f>INDEX(バックデータ一覧!$M$4:$O$27,MATCH(計算過程!B3153,バックデータ一覧!$F$4:$F$27,0),MATCH(VLOOKUP(A3153,バックデータ一覧!$T$3:$U$367,2),バックデータ一覧!$M$3:$O$3,0))*10^-3</f>
        <v>3.8000000000000002E-4</v>
      </c>
      <c r="I3153" s="97">
        <f>INDEX(バックデータ一覧!$P$4:$R$27,MATCH(計算過程!B3153,バックデータ一覧!$F$4:$F$27,0),MATCH(VLOOKUP(A3153,バックデータ一覧!$T$3:$U$367,2),バックデータ一覧!$P$3:$R$3,0))*10^-3</f>
        <v>5.0000000000000001E-4</v>
      </c>
    </row>
    <row r="3154" spans="1:9" x14ac:dyDescent="0.15">
      <c r="A3154" s="57">
        <v>41771</v>
      </c>
      <c r="B3154" s="9" t="s">
        <v>108</v>
      </c>
      <c r="C3154" s="83">
        <f t="shared" si="148"/>
        <v>6.0700000000000007E-3</v>
      </c>
      <c r="D3154" s="82">
        <f t="shared" si="147"/>
        <v>5.9400000000000008E-3</v>
      </c>
      <c r="E3154" s="81">
        <f t="shared" si="149"/>
        <v>1.3000000000000002E-4</v>
      </c>
      <c r="F3154" s="97">
        <f>INDEX(バックデータ一覧!$G$4:$I$27,MATCH(計算過程!B3154,バックデータ一覧!$F$4:$F$27,0),MATCH(VLOOKUP(A3154,バックデータ一覧!$T$3:$U$367,2),バックデータ一覧!$G$3:$I$3,0))*10^-3</f>
        <v>1.3000000000000002E-4</v>
      </c>
      <c r="G3154" s="97">
        <f>INDEX(バックデータ一覧!$J$4:$L$27,MATCH(計算過程!B3154,バックデータ一覧!$F$4:$F$27,0),MATCH(VLOOKUP(A3154,バックデータ一覧!$T$3:$U$367,2),バックデータ一覧!$J$3:$L$3,0))*10^-3</f>
        <v>2.5000000000000001E-4</v>
      </c>
      <c r="H3154" s="97">
        <f>INDEX(バックデータ一覧!$M$4:$O$27,MATCH(計算過程!B3154,バックデータ一覧!$F$4:$F$27,0),MATCH(VLOOKUP(A3154,バックデータ一覧!$T$3:$U$367,2),バックデータ一覧!$M$3:$O$3,0))*10^-3</f>
        <v>3.8000000000000002E-4</v>
      </c>
      <c r="I3154" s="97">
        <f>INDEX(バックデータ一覧!$P$4:$R$27,MATCH(計算過程!B3154,バックデータ一覧!$F$4:$F$27,0),MATCH(VLOOKUP(A3154,バックデータ一覧!$T$3:$U$367,2),バックデータ一覧!$P$3:$R$3,0))*10^-3</f>
        <v>5.0000000000000001E-4</v>
      </c>
    </row>
    <row r="3155" spans="1:9" x14ac:dyDescent="0.15">
      <c r="A3155" s="57">
        <v>41771</v>
      </c>
      <c r="B3155" s="9" t="s">
        <v>109</v>
      </c>
      <c r="C3155" s="83">
        <f t="shared" si="148"/>
        <v>6.0700000000000007E-3</v>
      </c>
      <c r="D3155" s="82">
        <f t="shared" si="147"/>
        <v>5.9400000000000008E-3</v>
      </c>
      <c r="E3155" s="81">
        <f t="shared" si="149"/>
        <v>1.3000000000000002E-4</v>
      </c>
      <c r="F3155" s="97">
        <f>INDEX(バックデータ一覧!$G$4:$I$27,MATCH(計算過程!B3155,バックデータ一覧!$F$4:$F$27,0),MATCH(VLOOKUP(A3155,バックデータ一覧!$T$3:$U$367,2),バックデータ一覧!$G$3:$I$3,0))*10^-3</f>
        <v>1.3000000000000002E-4</v>
      </c>
      <c r="G3155" s="97">
        <f>INDEX(バックデータ一覧!$J$4:$L$27,MATCH(計算過程!B3155,バックデータ一覧!$F$4:$F$27,0),MATCH(VLOOKUP(A3155,バックデータ一覧!$T$3:$U$367,2),バックデータ一覧!$J$3:$L$3,0))*10^-3</f>
        <v>2.5000000000000001E-4</v>
      </c>
      <c r="H3155" s="97">
        <f>INDEX(バックデータ一覧!$M$4:$O$27,MATCH(計算過程!B3155,バックデータ一覧!$F$4:$F$27,0),MATCH(VLOOKUP(A3155,バックデータ一覧!$T$3:$U$367,2),バックデータ一覧!$M$3:$O$3,0))*10^-3</f>
        <v>3.8000000000000002E-4</v>
      </c>
      <c r="I3155" s="97">
        <f>INDEX(バックデータ一覧!$P$4:$R$27,MATCH(計算過程!B3155,バックデータ一覧!$F$4:$F$27,0),MATCH(VLOOKUP(A3155,バックデータ一覧!$T$3:$U$367,2),バックデータ一覧!$P$3:$R$3,0))*10^-3</f>
        <v>5.0000000000000001E-4</v>
      </c>
    </row>
    <row r="3156" spans="1:9" x14ac:dyDescent="0.15">
      <c r="A3156" s="57">
        <v>41771</v>
      </c>
      <c r="B3156" s="9" t="s">
        <v>110</v>
      </c>
      <c r="C3156" s="83">
        <f t="shared" si="148"/>
        <v>6.0700000000000007E-3</v>
      </c>
      <c r="D3156" s="82">
        <f t="shared" si="147"/>
        <v>5.9400000000000008E-3</v>
      </c>
      <c r="E3156" s="81">
        <f t="shared" si="149"/>
        <v>1.3000000000000002E-4</v>
      </c>
      <c r="F3156" s="97">
        <f>INDEX(バックデータ一覧!$G$4:$I$27,MATCH(計算過程!B3156,バックデータ一覧!$F$4:$F$27,0),MATCH(VLOOKUP(A3156,バックデータ一覧!$T$3:$U$367,2),バックデータ一覧!$G$3:$I$3,0))*10^-3</f>
        <v>1.3000000000000002E-4</v>
      </c>
      <c r="G3156" s="97">
        <f>INDEX(バックデータ一覧!$J$4:$L$27,MATCH(計算過程!B3156,バックデータ一覧!$F$4:$F$27,0),MATCH(VLOOKUP(A3156,バックデータ一覧!$T$3:$U$367,2),バックデータ一覧!$J$3:$L$3,0))*10^-3</f>
        <v>2.5000000000000001E-4</v>
      </c>
      <c r="H3156" s="97">
        <f>INDEX(バックデータ一覧!$M$4:$O$27,MATCH(計算過程!B3156,バックデータ一覧!$F$4:$F$27,0),MATCH(VLOOKUP(A3156,バックデータ一覧!$T$3:$U$367,2),バックデータ一覧!$M$3:$O$3,0))*10^-3</f>
        <v>3.8000000000000002E-4</v>
      </c>
      <c r="I3156" s="97">
        <f>INDEX(バックデータ一覧!$P$4:$R$27,MATCH(計算過程!B3156,バックデータ一覧!$F$4:$F$27,0),MATCH(VLOOKUP(A3156,バックデータ一覧!$T$3:$U$367,2),バックデータ一覧!$P$3:$R$3,0))*10^-3</f>
        <v>5.0000000000000001E-4</v>
      </c>
    </row>
    <row r="3157" spans="1:9" x14ac:dyDescent="0.15">
      <c r="A3157" s="57">
        <v>41771</v>
      </c>
      <c r="B3157" s="9" t="s">
        <v>111</v>
      </c>
      <c r="C3157" s="83">
        <f t="shared" si="148"/>
        <v>9.3200000000000002E-3</v>
      </c>
      <c r="D3157" s="82">
        <f t="shared" si="147"/>
        <v>5.9400000000000008E-3</v>
      </c>
      <c r="E3157" s="81">
        <f t="shared" si="149"/>
        <v>3.3799999999999998E-3</v>
      </c>
      <c r="F3157" s="97">
        <f>INDEX(バックデータ一覧!$G$4:$I$27,MATCH(計算過程!B3157,バックデータ一覧!$F$4:$F$27,0),MATCH(VLOOKUP(A3157,バックデータ一覧!$T$3:$U$367,2),バックデータ一覧!$G$3:$I$3,0))*10^-3</f>
        <v>3.3799999999999998E-3</v>
      </c>
      <c r="G3157" s="97">
        <f>INDEX(バックデータ一覧!$J$4:$L$27,MATCH(計算過程!B3157,バックデータ一覧!$F$4:$F$27,0),MATCH(VLOOKUP(A3157,バックデータ一覧!$T$3:$U$367,2),バックデータ一覧!$J$3:$L$3,0))*10^-3</f>
        <v>6.7499999999999999E-3</v>
      </c>
      <c r="H3157" s="97">
        <f>INDEX(バックデータ一覧!$M$4:$O$27,MATCH(計算過程!B3157,バックデータ一覧!$F$4:$F$27,0),MATCH(VLOOKUP(A3157,バックデータ一覧!$T$3:$U$367,2),バックデータ一覧!$M$3:$O$3,0))*10^-3</f>
        <v>1.0130000000000002E-2</v>
      </c>
      <c r="I3157" s="97">
        <f>INDEX(バックデータ一覧!$P$4:$R$27,MATCH(計算過程!B3157,バックデータ一覧!$F$4:$F$27,0),MATCH(VLOOKUP(A3157,バックデータ一覧!$T$3:$U$367,2),バックデータ一覧!$P$3:$R$3,0))*10^-3</f>
        <v>1.3509999999999999E-2</v>
      </c>
    </row>
    <row r="3158" spans="1:9" x14ac:dyDescent="0.15">
      <c r="A3158" s="57">
        <v>41771</v>
      </c>
      <c r="B3158" s="9" t="s">
        <v>112</v>
      </c>
      <c r="C3158" s="83">
        <f t="shared" si="148"/>
        <v>6.4800000000000005E-3</v>
      </c>
      <c r="D3158" s="82">
        <f t="shared" si="147"/>
        <v>5.9400000000000008E-3</v>
      </c>
      <c r="E3158" s="81">
        <f t="shared" si="149"/>
        <v>5.4000000000000001E-4</v>
      </c>
      <c r="F3158" s="97">
        <f>INDEX(バックデータ一覧!$G$4:$I$27,MATCH(計算過程!B3158,バックデータ一覧!$F$4:$F$27,0),MATCH(VLOOKUP(A3158,バックデータ一覧!$T$3:$U$367,2),バックデータ一覧!$G$3:$I$3,0))*10^-3</f>
        <v>5.4000000000000001E-4</v>
      </c>
      <c r="G3158" s="97">
        <f>INDEX(バックデータ一覧!$J$4:$L$27,MATCH(計算過程!B3158,バックデータ一覧!$F$4:$F$27,0),MATCH(VLOOKUP(A3158,バックデータ一覧!$T$3:$U$367,2),バックデータ一覧!$J$3:$L$3,0))*10^-3</f>
        <v>1.08E-3</v>
      </c>
      <c r="H3158" s="97">
        <f>INDEX(バックデータ一覧!$M$4:$O$27,MATCH(計算過程!B3158,バックデータ一覧!$F$4:$F$27,0),MATCH(VLOOKUP(A3158,バックデータ一覧!$T$3:$U$367,2),バックデータ一覧!$M$3:$O$3,0))*10^-3</f>
        <v>1.6299999999999999E-3</v>
      </c>
      <c r="I3158" s="97">
        <f>INDEX(バックデータ一覧!$P$4:$R$27,MATCH(計算過程!B3158,バックデータ一覧!$F$4:$F$27,0),MATCH(VLOOKUP(A3158,バックデータ一覧!$T$3:$U$367,2),バックデータ一覧!$P$3:$R$3,0))*10^-3</f>
        <v>2.1700000000000001E-3</v>
      </c>
    </row>
    <row r="3159" spans="1:9" x14ac:dyDescent="0.15">
      <c r="A3159" s="57">
        <v>41771</v>
      </c>
      <c r="B3159" s="9" t="s">
        <v>113</v>
      </c>
      <c r="C3159" s="83">
        <f t="shared" si="148"/>
        <v>6.4800000000000005E-3</v>
      </c>
      <c r="D3159" s="82">
        <f t="shared" si="147"/>
        <v>5.9400000000000008E-3</v>
      </c>
      <c r="E3159" s="81">
        <f t="shared" si="149"/>
        <v>5.4000000000000001E-4</v>
      </c>
      <c r="F3159" s="97">
        <f>INDEX(バックデータ一覧!$G$4:$I$27,MATCH(計算過程!B3159,バックデータ一覧!$F$4:$F$27,0),MATCH(VLOOKUP(A3159,バックデータ一覧!$T$3:$U$367,2),バックデータ一覧!$G$3:$I$3,0))*10^-3</f>
        <v>5.4000000000000001E-4</v>
      </c>
      <c r="G3159" s="97">
        <f>INDEX(バックデータ一覧!$J$4:$L$27,MATCH(計算過程!B3159,バックデータ一覧!$F$4:$F$27,0),MATCH(VLOOKUP(A3159,バックデータ一覧!$T$3:$U$367,2),バックデータ一覧!$J$3:$L$3,0))*10^-3</f>
        <v>1.08E-3</v>
      </c>
      <c r="H3159" s="97">
        <f>INDEX(バックデータ一覧!$M$4:$O$27,MATCH(計算過程!B3159,バックデータ一覧!$F$4:$F$27,0),MATCH(VLOOKUP(A3159,バックデータ一覧!$T$3:$U$367,2),バックデータ一覧!$M$3:$O$3,0))*10^-3</f>
        <v>1.6299999999999999E-3</v>
      </c>
      <c r="I3159" s="97">
        <f>INDEX(バックデータ一覧!$P$4:$R$27,MATCH(計算過程!B3159,バックデータ一覧!$F$4:$F$27,0),MATCH(VLOOKUP(A3159,バックデータ一覧!$T$3:$U$367,2),バックデータ一覧!$P$3:$R$3,0))*10^-3</f>
        <v>2.1700000000000001E-3</v>
      </c>
    </row>
    <row r="3160" spans="1:9" x14ac:dyDescent="0.15">
      <c r="A3160" s="57">
        <v>41771</v>
      </c>
      <c r="B3160" s="9" t="s">
        <v>114</v>
      </c>
      <c r="C3160" s="83">
        <f t="shared" si="148"/>
        <v>6.0700000000000007E-3</v>
      </c>
      <c r="D3160" s="82">
        <f t="shared" si="147"/>
        <v>5.9400000000000008E-3</v>
      </c>
      <c r="E3160" s="81">
        <f t="shared" si="149"/>
        <v>1.3000000000000002E-4</v>
      </c>
      <c r="F3160" s="97">
        <f>INDEX(バックデータ一覧!$G$4:$I$27,MATCH(計算過程!B3160,バックデータ一覧!$F$4:$F$27,0),MATCH(VLOOKUP(A3160,バックデータ一覧!$T$3:$U$367,2),バックデータ一覧!$G$3:$I$3,0))*10^-3</f>
        <v>1.3000000000000002E-4</v>
      </c>
      <c r="G3160" s="97">
        <f>INDEX(バックデータ一覧!$J$4:$L$27,MATCH(計算過程!B3160,バックデータ一覧!$F$4:$F$27,0),MATCH(VLOOKUP(A3160,バックデータ一覧!$T$3:$U$367,2),バックデータ一覧!$J$3:$L$3,0))*10^-3</f>
        <v>2.5000000000000001E-4</v>
      </c>
      <c r="H3160" s="97">
        <f>INDEX(バックデータ一覧!$M$4:$O$27,MATCH(計算過程!B3160,バックデータ一覧!$F$4:$F$27,0),MATCH(VLOOKUP(A3160,バックデータ一覧!$T$3:$U$367,2),バックデータ一覧!$M$3:$O$3,0))*10^-3</f>
        <v>3.8000000000000002E-4</v>
      </c>
      <c r="I3160" s="97">
        <f>INDEX(バックデータ一覧!$P$4:$R$27,MATCH(計算過程!B3160,バックデータ一覧!$F$4:$F$27,0),MATCH(VLOOKUP(A3160,バックデータ一覧!$T$3:$U$367,2),バックデータ一覧!$P$3:$R$3,0))*10^-3</f>
        <v>5.0000000000000001E-4</v>
      </c>
    </row>
    <row r="3161" spans="1:9" x14ac:dyDescent="0.15">
      <c r="A3161" s="57">
        <v>41771</v>
      </c>
      <c r="B3161" s="9" t="s">
        <v>115</v>
      </c>
      <c r="C3161" s="83">
        <f t="shared" si="148"/>
        <v>6.2700000000000013E-3</v>
      </c>
      <c r="D3161" s="82">
        <f t="shared" si="147"/>
        <v>5.9400000000000008E-3</v>
      </c>
      <c r="E3161" s="81">
        <f t="shared" si="149"/>
        <v>3.3E-4</v>
      </c>
      <c r="F3161" s="97">
        <f>INDEX(バックデータ一覧!$G$4:$I$27,MATCH(計算過程!B3161,バックデータ一覧!$F$4:$F$27,0),MATCH(VLOOKUP(A3161,バックデータ一覧!$T$3:$U$367,2),バックデータ一覧!$G$3:$I$3,0))*10^-3</f>
        <v>3.3E-4</v>
      </c>
      <c r="G3161" s="97">
        <f>INDEX(バックデータ一覧!$J$4:$L$27,MATCH(計算過程!B3161,バックデータ一覧!$F$4:$F$27,0),MATCH(VLOOKUP(A3161,バックデータ一覧!$T$3:$U$367,2),バックデータ一覧!$J$3:$L$3,0))*10^-3</f>
        <v>6.7000000000000002E-4</v>
      </c>
      <c r="H3161" s="97">
        <f>INDEX(バックデータ一覧!$M$4:$O$27,MATCH(計算過程!B3161,バックデータ一覧!$F$4:$F$27,0),MATCH(VLOOKUP(A3161,バックデータ一覧!$T$3:$U$367,2),バックデータ一覧!$M$3:$O$3,0))*10^-3</f>
        <v>1E-3</v>
      </c>
      <c r="I3161" s="97">
        <f>INDEX(バックデータ一覧!$P$4:$R$27,MATCH(計算過程!B3161,バックデータ一覧!$F$4:$F$27,0),MATCH(VLOOKUP(A3161,バックデータ一覧!$T$3:$U$367,2),バックデータ一覧!$P$3:$R$3,0))*10^-3</f>
        <v>1.33E-3</v>
      </c>
    </row>
    <row r="3162" spans="1:9" x14ac:dyDescent="0.15">
      <c r="A3162" s="57">
        <v>41771</v>
      </c>
      <c r="B3162" s="9" t="s">
        <v>116</v>
      </c>
      <c r="C3162" s="83">
        <f t="shared" si="148"/>
        <v>6.0700000000000007E-3</v>
      </c>
      <c r="D3162" s="82">
        <f t="shared" si="147"/>
        <v>5.9400000000000008E-3</v>
      </c>
      <c r="E3162" s="81">
        <f t="shared" si="149"/>
        <v>1.3000000000000002E-4</v>
      </c>
      <c r="F3162" s="97">
        <f>INDEX(バックデータ一覧!$G$4:$I$27,MATCH(計算過程!B3162,バックデータ一覧!$F$4:$F$27,0),MATCH(VLOOKUP(A3162,バックデータ一覧!$T$3:$U$367,2),バックデータ一覧!$G$3:$I$3,0))*10^-3</f>
        <v>1.3000000000000002E-4</v>
      </c>
      <c r="G3162" s="97">
        <f>INDEX(バックデータ一覧!$J$4:$L$27,MATCH(計算過程!B3162,バックデータ一覧!$F$4:$F$27,0),MATCH(VLOOKUP(A3162,バックデータ一覧!$T$3:$U$367,2),バックデータ一覧!$J$3:$L$3,0))*10^-3</f>
        <v>2.5000000000000001E-4</v>
      </c>
      <c r="H3162" s="97">
        <f>INDEX(バックデータ一覧!$M$4:$O$27,MATCH(計算過程!B3162,バックデータ一覧!$F$4:$F$27,0),MATCH(VLOOKUP(A3162,バックデータ一覧!$T$3:$U$367,2),バックデータ一覧!$M$3:$O$3,0))*10^-3</f>
        <v>3.8000000000000002E-4</v>
      </c>
      <c r="I3162" s="97">
        <f>INDEX(バックデータ一覧!$P$4:$R$27,MATCH(計算過程!B3162,バックデータ一覧!$F$4:$F$27,0),MATCH(VLOOKUP(A3162,バックデータ一覧!$T$3:$U$367,2),バックデータ一覧!$P$3:$R$3,0))*10^-3</f>
        <v>5.0000000000000001E-4</v>
      </c>
    </row>
    <row r="3163" spans="1:9" x14ac:dyDescent="0.15">
      <c r="A3163" s="57">
        <v>41771</v>
      </c>
      <c r="B3163" s="9" t="s">
        <v>117</v>
      </c>
      <c r="C3163" s="83">
        <f t="shared" si="148"/>
        <v>9.3200000000000002E-3</v>
      </c>
      <c r="D3163" s="82">
        <f t="shared" si="147"/>
        <v>5.9400000000000008E-3</v>
      </c>
      <c r="E3163" s="81">
        <f t="shared" si="149"/>
        <v>3.3799999999999998E-3</v>
      </c>
      <c r="F3163" s="97">
        <f>INDEX(バックデータ一覧!$G$4:$I$27,MATCH(計算過程!B3163,バックデータ一覧!$F$4:$F$27,0),MATCH(VLOOKUP(A3163,バックデータ一覧!$T$3:$U$367,2),バックデータ一覧!$G$3:$I$3,0))*10^-3</f>
        <v>3.3799999999999998E-3</v>
      </c>
      <c r="G3163" s="97">
        <f>INDEX(バックデータ一覧!$J$4:$L$27,MATCH(計算過程!B3163,バックデータ一覧!$F$4:$F$27,0),MATCH(VLOOKUP(A3163,バックデータ一覧!$T$3:$U$367,2),バックデータ一覧!$J$3:$L$3,0))*10^-3</f>
        <v>6.7499999999999999E-3</v>
      </c>
      <c r="H3163" s="97">
        <f>INDEX(バックデータ一覧!$M$4:$O$27,MATCH(計算過程!B3163,バックデータ一覧!$F$4:$F$27,0),MATCH(VLOOKUP(A3163,バックデータ一覧!$T$3:$U$367,2),バックデータ一覧!$M$3:$O$3,0))*10^-3</f>
        <v>1.0130000000000002E-2</v>
      </c>
      <c r="I3163" s="97">
        <f>INDEX(バックデータ一覧!$P$4:$R$27,MATCH(計算過程!B3163,バックデータ一覧!$F$4:$F$27,0),MATCH(VLOOKUP(A3163,バックデータ一覧!$T$3:$U$367,2),バックデータ一覧!$P$3:$R$3,0))*10^-3</f>
        <v>1.3509999999999999E-2</v>
      </c>
    </row>
    <row r="3164" spans="1:9" x14ac:dyDescent="0.15">
      <c r="A3164" s="57">
        <v>41771</v>
      </c>
      <c r="B3164" s="9" t="s">
        <v>118</v>
      </c>
      <c r="C3164" s="83">
        <f t="shared" si="148"/>
        <v>6.2700000000000013E-3</v>
      </c>
      <c r="D3164" s="82">
        <f t="shared" si="147"/>
        <v>5.9400000000000008E-3</v>
      </c>
      <c r="E3164" s="81">
        <f t="shared" si="149"/>
        <v>3.3E-4</v>
      </c>
      <c r="F3164" s="97">
        <f>INDEX(バックデータ一覧!$G$4:$I$27,MATCH(計算過程!B3164,バックデータ一覧!$F$4:$F$27,0),MATCH(VLOOKUP(A3164,バックデータ一覧!$T$3:$U$367,2),バックデータ一覧!$G$3:$I$3,0))*10^-3</f>
        <v>3.3E-4</v>
      </c>
      <c r="G3164" s="97">
        <f>INDEX(バックデータ一覧!$J$4:$L$27,MATCH(計算過程!B3164,バックデータ一覧!$F$4:$F$27,0),MATCH(VLOOKUP(A3164,バックデータ一覧!$T$3:$U$367,2),バックデータ一覧!$J$3:$L$3,0))*10^-3</f>
        <v>6.7000000000000002E-4</v>
      </c>
      <c r="H3164" s="97">
        <f>INDEX(バックデータ一覧!$M$4:$O$27,MATCH(計算過程!B3164,バックデータ一覧!$F$4:$F$27,0),MATCH(VLOOKUP(A3164,バックデータ一覧!$T$3:$U$367,2),バックデータ一覧!$M$3:$O$3,0))*10^-3</f>
        <v>1E-3</v>
      </c>
      <c r="I3164" s="97">
        <f>INDEX(バックデータ一覧!$P$4:$R$27,MATCH(計算過程!B3164,バックデータ一覧!$F$4:$F$27,0),MATCH(VLOOKUP(A3164,バックデータ一覧!$T$3:$U$367,2),バックデータ一覧!$P$3:$R$3,0))*10^-3</f>
        <v>1.33E-3</v>
      </c>
    </row>
    <row r="3165" spans="1:9" x14ac:dyDescent="0.15">
      <c r="A3165" s="57">
        <v>41771</v>
      </c>
      <c r="B3165" s="9" t="s">
        <v>119</v>
      </c>
      <c r="C3165" s="83">
        <f t="shared" si="148"/>
        <v>6.0700000000000007E-3</v>
      </c>
      <c r="D3165" s="82">
        <f t="shared" si="147"/>
        <v>5.9400000000000008E-3</v>
      </c>
      <c r="E3165" s="81">
        <f t="shared" si="149"/>
        <v>1.3000000000000002E-4</v>
      </c>
      <c r="F3165" s="97">
        <f>INDEX(バックデータ一覧!$G$4:$I$27,MATCH(計算過程!B3165,バックデータ一覧!$F$4:$F$27,0),MATCH(VLOOKUP(A3165,バックデータ一覧!$T$3:$U$367,2),バックデータ一覧!$G$3:$I$3,0))*10^-3</f>
        <v>1.3000000000000002E-4</v>
      </c>
      <c r="G3165" s="97">
        <f>INDEX(バックデータ一覧!$J$4:$L$27,MATCH(計算過程!B3165,バックデータ一覧!$F$4:$F$27,0),MATCH(VLOOKUP(A3165,バックデータ一覧!$T$3:$U$367,2),バックデータ一覧!$J$3:$L$3,0))*10^-3</f>
        <v>2.5000000000000001E-4</v>
      </c>
      <c r="H3165" s="97">
        <f>INDEX(バックデータ一覧!$M$4:$O$27,MATCH(計算過程!B3165,バックデータ一覧!$F$4:$F$27,0),MATCH(VLOOKUP(A3165,バックデータ一覧!$T$3:$U$367,2),バックデータ一覧!$M$3:$O$3,0))*10^-3</f>
        <v>3.8000000000000002E-4</v>
      </c>
      <c r="I3165" s="97">
        <f>INDEX(バックデータ一覧!$P$4:$R$27,MATCH(計算過程!B3165,バックデータ一覧!$F$4:$F$27,0),MATCH(VLOOKUP(A3165,バックデータ一覧!$T$3:$U$367,2),バックデータ一覧!$P$3:$R$3,0))*10^-3</f>
        <v>5.0000000000000001E-4</v>
      </c>
    </row>
    <row r="3166" spans="1:9" x14ac:dyDescent="0.15">
      <c r="A3166" s="57">
        <v>41771</v>
      </c>
      <c r="B3166" s="9" t="s">
        <v>120</v>
      </c>
      <c r="C3166" s="83">
        <f t="shared" si="148"/>
        <v>6.0700000000000007E-3</v>
      </c>
      <c r="D3166" s="82">
        <f t="shared" si="147"/>
        <v>5.9400000000000008E-3</v>
      </c>
      <c r="E3166" s="81">
        <f t="shared" si="149"/>
        <v>1.3000000000000002E-4</v>
      </c>
      <c r="F3166" s="97">
        <f>INDEX(バックデータ一覧!$G$4:$I$27,MATCH(計算過程!B3166,バックデータ一覧!$F$4:$F$27,0),MATCH(VLOOKUP(A3166,バックデータ一覧!$T$3:$U$367,2),バックデータ一覧!$G$3:$I$3,0))*10^-3</f>
        <v>1.3000000000000002E-4</v>
      </c>
      <c r="G3166" s="97">
        <f>INDEX(バックデータ一覧!$J$4:$L$27,MATCH(計算過程!B3166,バックデータ一覧!$F$4:$F$27,0),MATCH(VLOOKUP(A3166,バックデータ一覧!$T$3:$U$367,2),バックデータ一覧!$J$3:$L$3,0))*10^-3</f>
        <v>2.5000000000000001E-4</v>
      </c>
      <c r="H3166" s="97">
        <f>INDEX(バックデータ一覧!$M$4:$O$27,MATCH(計算過程!B3166,バックデータ一覧!$F$4:$F$27,0),MATCH(VLOOKUP(A3166,バックデータ一覧!$T$3:$U$367,2),バックデータ一覧!$M$3:$O$3,0))*10^-3</f>
        <v>3.8000000000000002E-4</v>
      </c>
      <c r="I3166" s="97">
        <f>INDEX(バックデータ一覧!$P$4:$R$27,MATCH(計算過程!B3166,バックデータ一覧!$F$4:$F$27,0),MATCH(VLOOKUP(A3166,バックデータ一覧!$T$3:$U$367,2),バックデータ一覧!$P$3:$R$3,0))*10^-3</f>
        <v>5.0000000000000001E-4</v>
      </c>
    </row>
    <row r="3167" spans="1:9" x14ac:dyDescent="0.15">
      <c r="A3167" s="57">
        <v>41771</v>
      </c>
      <c r="B3167" s="9" t="s">
        <v>121</v>
      </c>
      <c r="C3167" s="83">
        <f t="shared" si="148"/>
        <v>6.2700000000000013E-3</v>
      </c>
      <c r="D3167" s="82">
        <f t="shared" si="147"/>
        <v>5.9400000000000008E-3</v>
      </c>
      <c r="E3167" s="81">
        <f t="shared" si="149"/>
        <v>3.3E-4</v>
      </c>
      <c r="F3167" s="97">
        <f>INDEX(バックデータ一覧!$G$4:$I$27,MATCH(計算過程!B3167,バックデータ一覧!$F$4:$F$27,0),MATCH(VLOOKUP(A3167,バックデータ一覧!$T$3:$U$367,2),バックデータ一覧!$G$3:$I$3,0))*10^-3</f>
        <v>3.3E-4</v>
      </c>
      <c r="G3167" s="97">
        <f>INDEX(バックデータ一覧!$J$4:$L$27,MATCH(計算過程!B3167,バックデータ一覧!$F$4:$F$27,0),MATCH(VLOOKUP(A3167,バックデータ一覧!$T$3:$U$367,2),バックデータ一覧!$J$3:$L$3,0))*10^-3</f>
        <v>6.7000000000000002E-4</v>
      </c>
      <c r="H3167" s="97">
        <f>INDEX(バックデータ一覧!$M$4:$O$27,MATCH(計算過程!B3167,バックデータ一覧!$F$4:$F$27,0),MATCH(VLOOKUP(A3167,バックデータ一覧!$T$3:$U$367,2),バックデータ一覧!$M$3:$O$3,0))*10^-3</f>
        <v>1E-3</v>
      </c>
      <c r="I3167" s="97">
        <f>INDEX(バックデータ一覧!$P$4:$R$27,MATCH(計算過程!B3167,バックデータ一覧!$F$4:$F$27,0),MATCH(VLOOKUP(A3167,バックデータ一覧!$T$3:$U$367,2),バックデータ一覧!$P$3:$R$3,0))*10^-3</f>
        <v>1.33E-3</v>
      </c>
    </row>
    <row r="3168" spans="1:9" x14ac:dyDescent="0.15">
      <c r="A3168" s="57">
        <v>41771</v>
      </c>
      <c r="B3168" s="9" t="s">
        <v>122</v>
      </c>
      <c r="C3168" s="83">
        <f t="shared" si="148"/>
        <v>6.2700000000000013E-3</v>
      </c>
      <c r="D3168" s="82">
        <f t="shared" si="147"/>
        <v>5.9400000000000008E-3</v>
      </c>
      <c r="E3168" s="81">
        <f t="shared" si="149"/>
        <v>3.3E-4</v>
      </c>
      <c r="F3168" s="97">
        <f>INDEX(バックデータ一覧!$G$4:$I$27,MATCH(計算過程!B3168,バックデータ一覧!$F$4:$F$27,0),MATCH(VLOOKUP(A3168,バックデータ一覧!$T$3:$U$367,2),バックデータ一覧!$G$3:$I$3,0))*10^-3</f>
        <v>3.3E-4</v>
      </c>
      <c r="G3168" s="97">
        <f>INDEX(バックデータ一覧!$J$4:$L$27,MATCH(計算過程!B3168,バックデータ一覧!$F$4:$F$27,0),MATCH(VLOOKUP(A3168,バックデータ一覧!$T$3:$U$367,2),バックデータ一覧!$J$3:$L$3,0))*10^-3</f>
        <v>6.7000000000000002E-4</v>
      </c>
      <c r="H3168" s="97">
        <f>INDEX(バックデータ一覧!$M$4:$O$27,MATCH(計算過程!B3168,バックデータ一覧!$F$4:$F$27,0),MATCH(VLOOKUP(A3168,バックデータ一覧!$T$3:$U$367,2),バックデータ一覧!$M$3:$O$3,0))*10^-3</f>
        <v>1E-3</v>
      </c>
      <c r="I3168" s="97">
        <f>INDEX(バックデータ一覧!$P$4:$R$27,MATCH(計算過程!B3168,バックデータ一覧!$F$4:$F$27,0),MATCH(VLOOKUP(A3168,バックデータ一覧!$T$3:$U$367,2),バックデータ一覧!$P$3:$R$3,0))*10^-3</f>
        <v>1.33E-3</v>
      </c>
    </row>
    <row r="3169" spans="1:9" x14ac:dyDescent="0.15">
      <c r="A3169" s="57">
        <v>41771</v>
      </c>
      <c r="B3169" s="9" t="s">
        <v>123</v>
      </c>
      <c r="C3169" s="83">
        <f t="shared" si="148"/>
        <v>1.2360000000000001E-2</v>
      </c>
      <c r="D3169" s="82">
        <f t="shared" si="147"/>
        <v>5.9400000000000008E-3</v>
      </c>
      <c r="E3169" s="81">
        <f t="shared" si="149"/>
        <v>6.4200000000000004E-3</v>
      </c>
      <c r="F3169" s="97">
        <f>INDEX(バックデータ一覧!$G$4:$I$27,MATCH(計算過程!B3169,バックデータ一覧!$F$4:$F$27,0),MATCH(VLOOKUP(A3169,バックデータ一覧!$T$3:$U$367,2),バックデータ一覧!$G$3:$I$3,0))*10^-3</f>
        <v>6.4200000000000004E-3</v>
      </c>
      <c r="G3169" s="97">
        <f>INDEX(バックデータ一覧!$J$4:$L$27,MATCH(計算過程!B3169,バックデータ一覧!$F$4:$F$27,0),MATCH(VLOOKUP(A3169,バックデータ一覧!$T$3:$U$367,2),バックデータ一覧!$J$3:$L$3,0))*10^-3</f>
        <v>1.2840000000000001E-2</v>
      </c>
      <c r="H3169" s="97">
        <f>INDEX(バックデータ一覧!$M$4:$O$27,MATCH(計算過程!B3169,バックデータ一覧!$F$4:$F$27,0),MATCH(VLOOKUP(A3169,バックデータ一覧!$T$3:$U$367,2),バックデータ一覧!$M$3:$O$3,0))*10^-3</f>
        <v>1.9260000000000003E-2</v>
      </c>
      <c r="I3169" s="97">
        <f>INDEX(バックデータ一覧!$P$4:$R$27,MATCH(計算過程!B3169,バックデータ一覧!$F$4:$F$27,0),MATCH(VLOOKUP(A3169,バックデータ一覧!$T$3:$U$367,2),バックデータ一覧!$P$3:$R$3,0))*10^-3</f>
        <v>2.5680000000000001E-2</v>
      </c>
    </row>
    <row r="3170" spans="1:9" x14ac:dyDescent="0.15">
      <c r="A3170" s="57">
        <v>41771</v>
      </c>
      <c r="B3170" s="9" t="s">
        <v>124</v>
      </c>
      <c r="C3170" s="83">
        <f t="shared" si="148"/>
        <v>1.2360000000000001E-2</v>
      </c>
      <c r="D3170" s="82">
        <f t="shared" si="147"/>
        <v>5.9400000000000008E-3</v>
      </c>
      <c r="E3170" s="81">
        <f t="shared" si="149"/>
        <v>6.4200000000000004E-3</v>
      </c>
      <c r="F3170" s="97">
        <f>INDEX(バックデータ一覧!$G$4:$I$27,MATCH(計算過程!B3170,バックデータ一覧!$F$4:$F$27,0),MATCH(VLOOKUP(A3170,バックデータ一覧!$T$3:$U$367,2),バックデータ一覧!$G$3:$I$3,0))*10^-3</f>
        <v>6.4200000000000004E-3</v>
      </c>
      <c r="G3170" s="97">
        <f>INDEX(バックデータ一覧!$J$4:$L$27,MATCH(計算過程!B3170,バックデータ一覧!$F$4:$F$27,0),MATCH(VLOOKUP(A3170,バックデータ一覧!$T$3:$U$367,2),バックデータ一覧!$J$3:$L$3,0))*10^-3</f>
        <v>1.2840000000000001E-2</v>
      </c>
      <c r="H3170" s="97">
        <f>INDEX(バックデータ一覧!$M$4:$O$27,MATCH(計算過程!B3170,バックデータ一覧!$F$4:$F$27,0),MATCH(VLOOKUP(A3170,バックデータ一覧!$T$3:$U$367,2),バックデータ一覧!$M$3:$O$3,0))*10^-3</f>
        <v>1.9260000000000003E-2</v>
      </c>
      <c r="I3170" s="97">
        <f>INDEX(バックデータ一覧!$P$4:$R$27,MATCH(計算過程!B3170,バックデータ一覧!$F$4:$F$27,0),MATCH(VLOOKUP(A3170,バックデータ一覧!$T$3:$U$367,2),バックデータ一覧!$P$3:$R$3,0))*10^-3</f>
        <v>2.5680000000000001E-2</v>
      </c>
    </row>
    <row r="3171" spans="1:9" x14ac:dyDescent="0.15">
      <c r="A3171" s="57">
        <v>41771</v>
      </c>
      <c r="B3171" s="9" t="s">
        <v>125</v>
      </c>
      <c r="C3171" s="83">
        <f t="shared" si="148"/>
        <v>6.2700000000000013E-3</v>
      </c>
      <c r="D3171" s="82">
        <f t="shared" si="147"/>
        <v>5.9400000000000008E-3</v>
      </c>
      <c r="E3171" s="81">
        <f t="shared" si="149"/>
        <v>3.3E-4</v>
      </c>
      <c r="F3171" s="97">
        <f>INDEX(バックデータ一覧!$G$4:$I$27,MATCH(計算過程!B3171,バックデータ一覧!$F$4:$F$27,0),MATCH(VLOOKUP(A3171,バックデータ一覧!$T$3:$U$367,2),バックデータ一覧!$G$3:$I$3,0))*10^-3</f>
        <v>3.3E-4</v>
      </c>
      <c r="G3171" s="97">
        <f>INDEX(バックデータ一覧!$J$4:$L$27,MATCH(計算過程!B3171,バックデータ一覧!$F$4:$F$27,0),MATCH(VLOOKUP(A3171,バックデータ一覧!$T$3:$U$367,2),バックデータ一覧!$J$3:$L$3,0))*10^-3</f>
        <v>6.7000000000000002E-4</v>
      </c>
      <c r="H3171" s="97">
        <f>INDEX(バックデータ一覧!$M$4:$O$27,MATCH(計算過程!B3171,バックデータ一覧!$F$4:$F$27,0),MATCH(VLOOKUP(A3171,バックデータ一覧!$T$3:$U$367,2),バックデータ一覧!$M$3:$O$3,0))*10^-3</f>
        <v>1E-3</v>
      </c>
      <c r="I3171" s="97">
        <f>INDEX(バックデータ一覧!$P$4:$R$27,MATCH(計算過程!B3171,バックデータ一覧!$F$4:$F$27,0),MATCH(VLOOKUP(A3171,バックデータ一覧!$T$3:$U$367,2),バックデータ一覧!$P$3:$R$3,0))*10^-3</f>
        <v>1.33E-3</v>
      </c>
    </row>
    <row r="3172" spans="1:9" x14ac:dyDescent="0.15">
      <c r="A3172" s="57">
        <v>41771</v>
      </c>
      <c r="B3172" s="9" t="s">
        <v>126</v>
      </c>
      <c r="C3172" s="83">
        <f t="shared" si="148"/>
        <v>6.2700000000000013E-3</v>
      </c>
      <c r="D3172" s="82">
        <f t="shared" si="147"/>
        <v>5.9400000000000008E-3</v>
      </c>
      <c r="E3172" s="81">
        <f t="shared" si="149"/>
        <v>3.3E-4</v>
      </c>
      <c r="F3172" s="97">
        <f>INDEX(バックデータ一覧!$G$4:$I$27,MATCH(計算過程!B3172,バックデータ一覧!$F$4:$F$27,0),MATCH(VLOOKUP(A3172,バックデータ一覧!$T$3:$U$367,2),バックデータ一覧!$G$3:$I$3,0))*10^-3</f>
        <v>3.3E-4</v>
      </c>
      <c r="G3172" s="97">
        <f>INDEX(バックデータ一覧!$J$4:$L$27,MATCH(計算過程!B3172,バックデータ一覧!$F$4:$F$27,0),MATCH(VLOOKUP(A3172,バックデータ一覧!$T$3:$U$367,2),バックデータ一覧!$J$3:$L$3,0))*10^-3</f>
        <v>6.7000000000000002E-4</v>
      </c>
      <c r="H3172" s="97">
        <f>INDEX(バックデータ一覧!$M$4:$O$27,MATCH(計算過程!B3172,バックデータ一覧!$F$4:$F$27,0),MATCH(VLOOKUP(A3172,バックデータ一覧!$T$3:$U$367,2),バックデータ一覧!$M$3:$O$3,0))*10^-3</f>
        <v>1E-3</v>
      </c>
      <c r="I3172" s="97">
        <f>INDEX(バックデータ一覧!$P$4:$R$27,MATCH(計算過程!B3172,バックデータ一覧!$F$4:$F$27,0),MATCH(VLOOKUP(A3172,バックデータ一覧!$T$3:$U$367,2),バックデータ一覧!$P$3:$R$3,0))*10^-3</f>
        <v>1.33E-3</v>
      </c>
    </row>
    <row r="3173" spans="1:9" x14ac:dyDescent="0.15">
      <c r="A3173" s="57">
        <v>41771</v>
      </c>
      <c r="B3173" s="9" t="s">
        <v>127</v>
      </c>
      <c r="C3173" s="83">
        <f t="shared" si="148"/>
        <v>1.2220000000000002E-2</v>
      </c>
      <c r="D3173" s="82">
        <f t="shared" si="147"/>
        <v>5.9400000000000008E-3</v>
      </c>
      <c r="E3173" s="81">
        <f t="shared" si="149"/>
        <v>6.28E-3</v>
      </c>
      <c r="F3173" s="97">
        <f>INDEX(バックデータ一覧!$G$4:$I$27,MATCH(計算過程!B3173,バックデータ一覧!$F$4:$F$27,0),MATCH(VLOOKUP(A3173,バックデータ一覧!$T$3:$U$367,2),バックデータ一覧!$G$3:$I$3,0))*10^-3</f>
        <v>6.28E-3</v>
      </c>
      <c r="G3173" s="97">
        <f>INDEX(バックデータ一覧!$J$4:$L$27,MATCH(計算過程!B3173,バックデータ一覧!$F$4:$F$27,0),MATCH(VLOOKUP(A3173,バックデータ一覧!$T$3:$U$367,2),バックデータ一覧!$J$3:$L$3,0))*10^-3</f>
        <v>1.256E-2</v>
      </c>
      <c r="H3173" s="97">
        <f>INDEX(バックデータ一覧!$M$4:$O$27,MATCH(計算過程!B3173,バックデータ一覧!$F$4:$F$27,0),MATCH(VLOOKUP(A3173,バックデータ一覧!$T$3:$U$367,2),バックデータ一覧!$M$3:$O$3,0))*10^-3</f>
        <v>1.8839999999999999E-2</v>
      </c>
      <c r="I3173" s="97">
        <f>INDEX(バックデータ一覧!$P$4:$R$27,MATCH(計算過程!B3173,バックデータ一覧!$F$4:$F$27,0),MATCH(VLOOKUP(A3173,バックデータ一覧!$T$3:$U$367,2),バックデータ一覧!$P$3:$R$3,0))*10^-3</f>
        <v>2.512E-2</v>
      </c>
    </row>
    <row r="3174" spans="1:9" x14ac:dyDescent="0.15">
      <c r="A3174" s="57">
        <v>41771</v>
      </c>
      <c r="B3174" s="9" t="s">
        <v>128</v>
      </c>
      <c r="C3174" s="83">
        <f t="shared" si="148"/>
        <v>1.2640000000000002E-2</v>
      </c>
      <c r="D3174" s="82">
        <f t="shared" si="147"/>
        <v>5.9400000000000008E-3</v>
      </c>
      <c r="E3174" s="81">
        <f t="shared" si="149"/>
        <v>6.7000000000000002E-3</v>
      </c>
      <c r="F3174" s="97">
        <f>INDEX(バックデータ一覧!$G$4:$I$27,MATCH(計算過程!B3174,バックデータ一覧!$F$4:$F$27,0),MATCH(VLOOKUP(A3174,バックデータ一覧!$T$3:$U$367,2),バックデータ一覧!$G$3:$I$3,0))*10^-3</f>
        <v>6.7000000000000002E-3</v>
      </c>
      <c r="G3174" s="97">
        <f>INDEX(バックデータ一覧!$J$4:$L$27,MATCH(計算過程!B3174,バックデータ一覧!$F$4:$F$27,0),MATCH(VLOOKUP(A3174,バックデータ一覧!$T$3:$U$367,2),バックデータ一覧!$J$3:$L$3,0))*10^-3</f>
        <v>1.3390000000000001E-2</v>
      </c>
      <c r="H3174" s="97">
        <f>INDEX(バックデータ一覧!$M$4:$O$27,MATCH(計算過程!B3174,バックデータ一覧!$F$4:$F$27,0),MATCH(VLOOKUP(A3174,バックデータ一覧!$T$3:$U$367,2),バックデータ一覧!$M$3:$O$3,0))*10^-3</f>
        <v>2.009E-2</v>
      </c>
      <c r="I3174" s="97">
        <f>INDEX(バックデータ一覧!$P$4:$R$27,MATCH(計算過程!B3174,バックデータ一覧!$F$4:$F$27,0),MATCH(VLOOKUP(A3174,バックデータ一覧!$T$3:$U$367,2),バックデータ一覧!$P$3:$R$3,0))*10^-3</f>
        <v>2.6790000000000001E-2</v>
      </c>
    </row>
    <row r="3175" spans="1:9" x14ac:dyDescent="0.15">
      <c r="A3175" s="57">
        <v>41772</v>
      </c>
      <c r="B3175" s="9" t="s">
        <v>105</v>
      </c>
      <c r="C3175" s="83">
        <f t="shared" si="148"/>
        <v>6.0700000000000007E-3</v>
      </c>
      <c r="D3175" s="82">
        <f t="shared" si="147"/>
        <v>5.9400000000000008E-3</v>
      </c>
      <c r="E3175" s="81">
        <f t="shared" si="149"/>
        <v>1.2999999999999999E-4</v>
      </c>
      <c r="F3175" s="97">
        <f>INDEX(バックデータ一覧!$G$4:$I$27,MATCH(計算過程!B3175,バックデータ一覧!$F$4:$F$27,0),MATCH(VLOOKUP(A3175,バックデータ一覧!$T$3:$U$367,2),バックデータ一覧!$G$3:$I$3,0))*10^-3</f>
        <v>1.2999999999999999E-4</v>
      </c>
      <c r="G3175" s="97">
        <f>INDEX(バックデータ一覧!$J$4:$L$27,MATCH(計算過程!B3175,バックデータ一覧!$F$4:$F$27,0),MATCH(VLOOKUP(A3175,バックデータ一覧!$T$3:$U$367,2),バックデータ一覧!$J$3:$L$3,0))*10^-3</f>
        <v>2.5000000000000001E-4</v>
      </c>
      <c r="H3175" s="97">
        <f>INDEX(バックデータ一覧!$M$4:$O$27,MATCH(計算過程!B3175,バックデータ一覧!$F$4:$F$27,0),MATCH(VLOOKUP(A3175,バックデータ一覧!$T$3:$U$367,2),バックデータ一覧!$M$3:$O$3,0))*10^-3</f>
        <v>3.8000000000000002E-4</v>
      </c>
      <c r="I3175" s="97">
        <f>INDEX(バックデータ一覧!$P$4:$R$27,MATCH(計算過程!B3175,バックデータ一覧!$F$4:$F$27,0),MATCH(VLOOKUP(A3175,バックデータ一覧!$T$3:$U$367,2),バックデータ一覧!$P$3:$R$3,0))*10^-3</f>
        <v>5.0000000000000001E-4</v>
      </c>
    </row>
    <row r="3176" spans="1:9" x14ac:dyDescent="0.15">
      <c r="A3176" s="57">
        <v>41772</v>
      </c>
      <c r="B3176" s="9" t="s">
        <v>106</v>
      </c>
      <c r="C3176" s="83">
        <f t="shared" si="148"/>
        <v>6.0700000000000007E-3</v>
      </c>
      <c r="D3176" s="82">
        <f t="shared" si="147"/>
        <v>5.9400000000000008E-3</v>
      </c>
      <c r="E3176" s="81">
        <f t="shared" si="149"/>
        <v>1.2999999999999999E-4</v>
      </c>
      <c r="F3176" s="97">
        <f>INDEX(バックデータ一覧!$G$4:$I$27,MATCH(計算過程!B3176,バックデータ一覧!$F$4:$F$27,0),MATCH(VLOOKUP(A3176,バックデータ一覧!$T$3:$U$367,2),バックデータ一覧!$G$3:$I$3,0))*10^-3</f>
        <v>1.2999999999999999E-4</v>
      </c>
      <c r="G3176" s="97">
        <f>INDEX(バックデータ一覧!$J$4:$L$27,MATCH(計算過程!B3176,バックデータ一覧!$F$4:$F$27,0),MATCH(VLOOKUP(A3176,バックデータ一覧!$T$3:$U$367,2),バックデータ一覧!$J$3:$L$3,0))*10^-3</f>
        <v>2.5000000000000001E-4</v>
      </c>
      <c r="H3176" s="97">
        <f>INDEX(バックデータ一覧!$M$4:$O$27,MATCH(計算過程!B3176,バックデータ一覧!$F$4:$F$27,0),MATCH(VLOOKUP(A3176,バックデータ一覧!$T$3:$U$367,2),バックデータ一覧!$M$3:$O$3,0))*10^-3</f>
        <v>3.8000000000000002E-4</v>
      </c>
      <c r="I3176" s="97">
        <f>INDEX(バックデータ一覧!$P$4:$R$27,MATCH(計算過程!B3176,バックデータ一覧!$F$4:$F$27,0),MATCH(VLOOKUP(A3176,バックデータ一覧!$T$3:$U$367,2),バックデータ一覧!$P$3:$R$3,0))*10^-3</f>
        <v>5.0000000000000001E-4</v>
      </c>
    </row>
    <row r="3177" spans="1:9" x14ac:dyDescent="0.15">
      <c r="A3177" s="57">
        <v>41772</v>
      </c>
      <c r="B3177" s="9" t="s">
        <v>107</v>
      </c>
      <c r="C3177" s="83">
        <f t="shared" si="148"/>
        <v>6.0700000000000007E-3</v>
      </c>
      <c r="D3177" s="82">
        <f t="shared" si="147"/>
        <v>5.9400000000000008E-3</v>
      </c>
      <c r="E3177" s="81">
        <f t="shared" si="149"/>
        <v>1.3000000000000002E-4</v>
      </c>
      <c r="F3177" s="97">
        <f>INDEX(バックデータ一覧!$G$4:$I$27,MATCH(計算過程!B3177,バックデータ一覧!$F$4:$F$27,0),MATCH(VLOOKUP(A3177,バックデータ一覧!$T$3:$U$367,2),バックデータ一覧!$G$3:$I$3,0))*10^-3</f>
        <v>1.3000000000000002E-4</v>
      </c>
      <c r="G3177" s="97">
        <f>INDEX(バックデータ一覧!$J$4:$L$27,MATCH(計算過程!B3177,バックデータ一覧!$F$4:$F$27,0),MATCH(VLOOKUP(A3177,バックデータ一覧!$T$3:$U$367,2),バックデータ一覧!$J$3:$L$3,0))*10^-3</f>
        <v>2.5000000000000001E-4</v>
      </c>
      <c r="H3177" s="97">
        <f>INDEX(バックデータ一覧!$M$4:$O$27,MATCH(計算過程!B3177,バックデータ一覧!$F$4:$F$27,0),MATCH(VLOOKUP(A3177,バックデータ一覧!$T$3:$U$367,2),バックデータ一覧!$M$3:$O$3,0))*10^-3</f>
        <v>3.8000000000000002E-4</v>
      </c>
      <c r="I3177" s="97">
        <f>INDEX(バックデータ一覧!$P$4:$R$27,MATCH(計算過程!B3177,バックデータ一覧!$F$4:$F$27,0),MATCH(VLOOKUP(A3177,バックデータ一覧!$T$3:$U$367,2),バックデータ一覧!$P$3:$R$3,0))*10^-3</f>
        <v>5.0000000000000001E-4</v>
      </c>
    </row>
    <row r="3178" spans="1:9" x14ac:dyDescent="0.15">
      <c r="A3178" s="57">
        <v>41772</v>
      </c>
      <c r="B3178" s="9" t="s">
        <v>108</v>
      </c>
      <c r="C3178" s="83">
        <f t="shared" si="148"/>
        <v>6.0700000000000007E-3</v>
      </c>
      <c r="D3178" s="82">
        <f t="shared" si="147"/>
        <v>5.9400000000000008E-3</v>
      </c>
      <c r="E3178" s="81">
        <f t="shared" si="149"/>
        <v>1.3000000000000002E-4</v>
      </c>
      <c r="F3178" s="97">
        <f>INDEX(バックデータ一覧!$G$4:$I$27,MATCH(計算過程!B3178,バックデータ一覧!$F$4:$F$27,0),MATCH(VLOOKUP(A3178,バックデータ一覧!$T$3:$U$367,2),バックデータ一覧!$G$3:$I$3,0))*10^-3</f>
        <v>1.3000000000000002E-4</v>
      </c>
      <c r="G3178" s="97">
        <f>INDEX(バックデータ一覧!$J$4:$L$27,MATCH(計算過程!B3178,バックデータ一覧!$F$4:$F$27,0),MATCH(VLOOKUP(A3178,バックデータ一覧!$T$3:$U$367,2),バックデータ一覧!$J$3:$L$3,0))*10^-3</f>
        <v>2.5000000000000001E-4</v>
      </c>
      <c r="H3178" s="97">
        <f>INDEX(バックデータ一覧!$M$4:$O$27,MATCH(計算過程!B3178,バックデータ一覧!$F$4:$F$27,0),MATCH(VLOOKUP(A3178,バックデータ一覧!$T$3:$U$367,2),バックデータ一覧!$M$3:$O$3,0))*10^-3</f>
        <v>3.8000000000000002E-4</v>
      </c>
      <c r="I3178" s="97">
        <f>INDEX(バックデータ一覧!$P$4:$R$27,MATCH(計算過程!B3178,バックデータ一覧!$F$4:$F$27,0),MATCH(VLOOKUP(A3178,バックデータ一覧!$T$3:$U$367,2),バックデータ一覧!$P$3:$R$3,0))*10^-3</f>
        <v>5.0000000000000001E-4</v>
      </c>
    </row>
    <row r="3179" spans="1:9" x14ac:dyDescent="0.15">
      <c r="A3179" s="57">
        <v>41772</v>
      </c>
      <c r="B3179" s="9" t="s">
        <v>109</v>
      </c>
      <c r="C3179" s="83">
        <f t="shared" si="148"/>
        <v>6.0700000000000007E-3</v>
      </c>
      <c r="D3179" s="82">
        <f t="shared" si="147"/>
        <v>5.9400000000000008E-3</v>
      </c>
      <c r="E3179" s="81">
        <f t="shared" si="149"/>
        <v>1.3000000000000002E-4</v>
      </c>
      <c r="F3179" s="97">
        <f>INDEX(バックデータ一覧!$G$4:$I$27,MATCH(計算過程!B3179,バックデータ一覧!$F$4:$F$27,0),MATCH(VLOOKUP(A3179,バックデータ一覧!$T$3:$U$367,2),バックデータ一覧!$G$3:$I$3,0))*10^-3</f>
        <v>1.3000000000000002E-4</v>
      </c>
      <c r="G3179" s="97">
        <f>INDEX(バックデータ一覧!$J$4:$L$27,MATCH(計算過程!B3179,バックデータ一覧!$F$4:$F$27,0),MATCH(VLOOKUP(A3179,バックデータ一覧!$T$3:$U$367,2),バックデータ一覧!$J$3:$L$3,0))*10^-3</f>
        <v>2.5000000000000001E-4</v>
      </c>
      <c r="H3179" s="97">
        <f>INDEX(バックデータ一覧!$M$4:$O$27,MATCH(計算過程!B3179,バックデータ一覧!$F$4:$F$27,0),MATCH(VLOOKUP(A3179,バックデータ一覧!$T$3:$U$367,2),バックデータ一覧!$M$3:$O$3,0))*10^-3</f>
        <v>3.8000000000000002E-4</v>
      </c>
      <c r="I3179" s="97">
        <f>INDEX(バックデータ一覧!$P$4:$R$27,MATCH(計算過程!B3179,バックデータ一覧!$F$4:$F$27,0),MATCH(VLOOKUP(A3179,バックデータ一覧!$T$3:$U$367,2),バックデータ一覧!$P$3:$R$3,0))*10^-3</f>
        <v>5.0000000000000001E-4</v>
      </c>
    </row>
    <row r="3180" spans="1:9" x14ac:dyDescent="0.15">
      <c r="A3180" s="57">
        <v>41772</v>
      </c>
      <c r="B3180" s="9" t="s">
        <v>110</v>
      </c>
      <c r="C3180" s="83">
        <f t="shared" si="148"/>
        <v>6.0700000000000007E-3</v>
      </c>
      <c r="D3180" s="82">
        <f t="shared" si="147"/>
        <v>5.9400000000000008E-3</v>
      </c>
      <c r="E3180" s="81">
        <f t="shared" si="149"/>
        <v>1.3000000000000002E-4</v>
      </c>
      <c r="F3180" s="97">
        <f>INDEX(バックデータ一覧!$G$4:$I$27,MATCH(計算過程!B3180,バックデータ一覧!$F$4:$F$27,0),MATCH(VLOOKUP(A3180,バックデータ一覧!$T$3:$U$367,2),バックデータ一覧!$G$3:$I$3,0))*10^-3</f>
        <v>1.3000000000000002E-4</v>
      </c>
      <c r="G3180" s="97">
        <f>INDEX(バックデータ一覧!$J$4:$L$27,MATCH(計算過程!B3180,バックデータ一覧!$F$4:$F$27,0),MATCH(VLOOKUP(A3180,バックデータ一覧!$T$3:$U$367,2),バックデータ一覧!$J$3:$L$3,0))*10^-3</f>
        <v>2.5000000000000001E-4</v>
      </c>
      <c r="H3180" s="97">
        <f>INDEX(バックデータ一覧!$M$4:$O$27,MATCH(計算過程!B3180,バックデータ一覧!$F$4:$F$27,0),MATCH(VLOOKUP(A3180,バックデータ一覧!$T$3:$U$367,2),バックデータ一覧!$M$3:$O$3,0))*10^-3</f>
        <v>3.8000000000000002E-4</v>
      </c>
      <c r="I3180" s="97">
        <f>INDEX(バックデータ一覧!$P$4:$R$27,MATCH(計算過程!B3180,バックデータ一覧!$F$4:$F$27,0),MATCH(VLOOKUP(A3180,バックデータ一覧!$T$3:$U$367,2),バックデータ一覧!$P$3:$R$3,0))*10^-3</f>
        <v>5.0000000000000001E-4</v>
      </c>
    </row>
    <row r="3181" spans="1:9" x14ac:dyDescent="0.15">
      <c r="A3181" s="57">
        <v>41772</v>
      </c>
      <c r="B3181" s="9" t="s">
        <v>111</v>
      </c>
      <c r="C3181" s="83">
        <f t="shared" si="148"/>
        <v>6.0700000000000007E-3</v>
      </c>
      <c r="D3181" s="82">
        <f t="shared" si="147"/>
        <v>5.9400000000000008E-3</v>
      </c>
      <c r="E3181" s="81">
        <f t="shared" si="149"/>
        <v>1.3000000000000002E-4</v>
      </c>
      <c r="F3181" s="97">
        <f>INDEX(バックデータ一覧!$G$4:$I$27,MATCH(計算過程!B3181,バックデータ一覧!$F$4:$F$27,0),MATCH(VLOOKUP(A3181,バックデータ一覧!$T$3:$U$367,2),バックデータ一覧!$G$3:$I$3,0))*10^-3</f>
        <v>1.3000000000000002E-4</v>
      </c>
      <c r="G3181" s="97">
        <f>INDEX(バックデータ一覧!$J$4:$L$27,MATCH(計算過程!B3181,バックデータ一覧!$F$4:$F$27,0),MATCH(VLOOKUP(A3181,バックデータ一覧!$T$3:$U$367,2),バックデータ一覧!$J$3:$L$3,0))*10^-3</f>
        <v>2.5000000000000001E-4</v>
      </c>
      <c r="H3181" s="97">
        <f>INDEX(バックデータ一覧!$M$4:$O$27,MATCH(計算過程!B3181,バックデータ一覧!$F$4:$F$27,0),MATCH(VLOOKUP(A3181,バックデータ一覧!$T$3:$U$367,2),バックデータ一覧!$M$3:$O$3,0))*10^-3</f>
        <v>3.8000000000000002E-4</v>
      </c>
      <c r="I3181" s="97">
        <f>INDEX(バックデータ一覧!$P$4:$R$27,MATCH(計算過程!B3181,バックデータ一覧!$F$4:$F$27,0),MATCH(VLOOKUP(A3181,バックデータ一覧!$T$3:$U$367,2),バックデータ一覧!$P$3:$R$3,0))*10^-3</f>
        <v>5.0000000000000001E-4</v>
      </c>
    </row>
    <row r="3182" spans="1:9" x14ac:dyDescent="0.15">
      <c r="A3182" s="57">
        <v>41772</v>
      </c>
      <c r="B3182" s="9" t="s">
        <v>112</v>
      </c>
      <c r="C3182" s="83">
        <f t="shared" si="148"/>
        <v>6.4800000000000005E-3</v>
      </c>
      <c r="D3182" s="82">
        <f t="shared" si="147"/>
        <v>5.9400000000000008E-3</v>
      </c>
      <c r="E3182" s="81">
        <f t="shared" si="149"/>
        <v>5.4000000000000001E-4</v>
      </c>
      <c r="F3182" s="97">
        <f>INDEX(バックデータ一覧!$G$4:$I$27,MATCH(計算過程!B3182,バックデータ一覧!$F$4:$F$27,0),MATCH(VLOOKUP(A3182,バックデータ一覧!$T$3:$U$367,2),バックデータ一覧!$G$3:$I$3,0))*10^-3</f>
        <v>5.4000000000000001E-4</v>
      </c>
      <c r="G3182" s="97">
        <f>INDEX(バックデータ一覧!$J$4:$L$27,MATCH(計算過程!B3182,バックデータ一覧!$F$4:$F$27,0),MATCH(VLOOKUP(A3182,バックデータ一覧!$T$3:$U$367,2),バックデータ一覧!$J$3:$L$3,0))*10^-3</f>
        <v>1.08E-3</v>
      </c>
      <c r="H3182" s="97">
        <f>INDEX(バックデータ一覧!$M$4:$O$27,MATCH(計算過程!B3182,バックデータ一覧!$F$4:$F$27,0),MATCH(VLOOKUP(A3182,バックデータ一覧!$T$3:$U$367,2),バックデータ一覧!$M$3:$O$3,0))*10^-3</f>
        <v>1.6299999999999999E-3</v>
      </c>
      <c r="I3182" s="97">
        <f>INDEX(バックデータ一覧!$P$4:$R$27,MATCH(計算過程!B3182,バックデータ一覧!$F$4:$F$27,0),MATCH(VLOOKUP(A3182,バックデータ一覧!$T$3:$U$367,2),バックデータ一覧!$P$3:$R$3,0))*10^-3</f>
        <v>2.1700000000000001E-3</v>
      </c>
    </row>
    <row r="3183" spans="1:9" x14ac:dyDescent="0.15">
      <c r="A3183" s="57">
        <v>41772</v>
      </c>
      <c r="B3183" s="9" t="s">
        <v>113</v>
      </c>
      <c r="C3183" s="83">
        <f t="shared" si="148"/>
        <v>9.7300000000000008E-3</v>
      </c>
      <c r="D3183" s="82">
        <f t="shared" si="147"/>
        <v>5.9400000000000008E-3</v>
      </c>
      <c r="E3183" s="81">
        <f t="shared" si="149"/>
        <v>3.79E-3</v>
      </c>
      <c r="F3183" s="97">
        <f>INDEX(バックデータ一覧!$G$4:$I$27,MATCH(計算過程!B3183,バックデータ一覧!$F$4:$F$27,0),MATCH(VLOOKUP(A3183,バックデータ一覧!$T$3:$U$367,2),バックデータ一覧!$G$3:$I$3,0))*10^-3</f>
        <v>3.79E-3</v>
      </c>
      <c r="G3183" s="97">
        <f>INDEX(バックデータ一覧!$J$4:$L$27,MATCH(計算過程!B3183,バックデータ一覧!$F$4:$F$27,0),MATCH(VLOOKUP(A3183,バックデータ一覧!$T$3:$U$367,2),バックデータ一覧!$J$3:$L$3,0))*10^-3</f>
        <v>7.5900000000000004E-3</v>
      </c>
      <c r="H3183" s="97">
        <f>INDEX(バックデータ一覧!$M$4:$O$27,MATCH(計算過程!B3183,バックデータ一覧!$F$4:$F$27,0),MATCH(VLOOKUP(A3183,バックデータ一覧!$T$3:$U$367,2),バックデータ一覧!$M$3:$O$3,0))*10^-3</f>
        <v>1.1380000000000001E-2</v>
      </c>
      <c r="I3183" s="97">
        <f>INDEX(バックデータ一覧!$P$4:$R$27,MATCH(計算過程!B3183,バックデータ一覧!$F$4:$F$27,0),MATCH(VLOOKUP(A3183,バックデータ一覧!$T$3:$U$367,2),バックデータ一覧!$P$3:$R$3,0))*10^-3</f>
        <v>1.5180000000000001E-2</v>
      </c>
    </row>
    <row r="3184" spans="1:9" x14ac:dyDescent="0.15">
      <c r="A3184" s="57">
        <v>41772</v>
      </c>
      <c r="B3184" s="9" t="s">
        <v>114</v>
      </c>
      <c r="C3184" s="83">
        <f t="shared" si="148"/>
        <v>6.2700000000000013E-3</v>
      </c>
      <c r="D3184" s="82">
        <f t="shared" si="147"/>
        <v>5.9400000000000008E-3</v>
      </c>
      <c r="E3184" s="81">
        <f t="shared" si="149"/>
        <v>3.3E-4</v>
      </c>
      <c r="F3184" s="97">
        <f>INDEX(バックデータ一覧!$G$4:$I$27,MATCH(計算過程!B3184,バックデータ一覧!$F$4:$F$27,0),MATCH(VLOOKUP(A3184,バックデータ一覧!$T$3:$U$367,2),バックデータ一覧!$G$3:$I$3,0))*10^-3</f>
        <v>3.3E-4</v>
      </c>
      <c r="G3184" s="97">
        <f>INDEX(バックデータ一覧!$J$4:$L$27,MATCH(計算過程!B3184,バックデータ一覧!$F$4:$F$27,0),MATCH(VLOOKUP(A3184,バックデータ一覧!$T$3:$U$367,2),バックデータ一覧!$J$3:$L$3,0))*10^-3</f>
        <v>6.7000000000000002E-4</v>
      </c>
      <c r="H3184" s="97">
        <f>INDEX(バックデータ一覧!$M$4:$O$27,MATCH(計算過程!B3184,バックデータ一覧!$F$4:$F$27,0),MATCH(VLOOKUP(A3184,バックデータ一覧!$T$3:$U$367,2),バックデータ一覧!$M$3:$O$3,0))*10^-3</f>
        <v>1E-3</v>
      </c>
      <c r="I3184" s="97">
        <f>INDEX(バックデータ一覧!$P$4:$R$27,MATCH(計算過程!B3184,バックデータ一覧!$F$4:$F$27,0),MATCH(VLOOKUP(A3184,バックデータ一覧!$T$3:$U$367,2),バックデータ一覧!$P$3:$R$3,0))*10^-3</f>
        <v>1.33E-3</v>
      </c>
    </row>
    <row r="3185" spans="1:9" x14ac:dyDescent="0.15">
      <c r="A3185" s="57">
        <v>41772</v>
      </c>
      <c r="B3185" s="9" t="s">
        <v>115</v>
      </c>
      <c r="C3185" s="83">
        <f t="shared" si="148"/>
        <v>6.4800000000000005E-3</v>
      </c>
      <c r="D3185" s="82">
        <f t="shared" si="147"/>
        <v>5.9400000000000008E-3</v>
      </c>
      <c r="E3185" s="81">
        <f t="shared" si="149"/>
        <v>5.4000000000000001E-4</v>
      </c>
      <c r="F3185" s="97">
        <f>INDEX(バックデータ一覧!$G$4:$I$27,MATCH(計算過程!B3185,バックデータ一覧!$F$4:$F$27,0),MATCH(VLOOKUP(A3185,バックデータ一覧!$T$3:$U$367,2),バックデータ一覧!$G$3:$I$3,0))*10^-3</f>
        <v>5.4000000000000001E-4</v>
      </c>
      <c r="G3185" s="97">
        <f>INDEX(バックデータ一覧!$J$4:$L$27,MATCH(計算過程!B3185,バックデータ一覧!$F$4:$F$27,0),MATCH(VLOOKUP(A3185,バックデータ一覧!$T$3:$U$367,2),バックデータ一覧!$J$3:$L$3,0))*10^-3</f>
        <v>1.08E-3</v>
      </c>
      <c r="H3185" s="97">
        <f>INDEX(バックデータ一覧!$M$4:$O$27,MATCH(計算過程!B3185,バックデータ一覧!$F$4:$F$27,0),MATCH(VLOOKUP(A3185,バックデータ一覧!$T$3:$U$367,2),バックデータ一覧!$M$3:$O$3,0))*10^-3</f>
        <v>1.6299999999999999E-3</v>
      </c>
      <c r="I3185" s="97">
        <f>INDEX(バックデータ一覧!$P$4:$R$27,MATCH(計算過程!B3185,バックデータ一覧!$F$4:$F$27,0),MATCH(VLOOKUP(A3185,バックデータ一覧!$T$3:$U$367,2),バックデータ一覧!$P$3:$R$3,0))*10^-3</f>
        <v>2.1700000000000001E-3</v>
      </c>
    </row>
    <row r="3186" spans="1:9" x14ac:dyDescent="0.15">
      <c r="A3186" s="57">
        <v>41772</v>
      </c>
      <c r="B3186" s="9" t="s">
        <v>116</v>
      </c>
      <c r="C3186" s="83">
        <f t="shared" si="148"/>
        <v>6.2700000000000013E-3</v>
      </c>
      <c r="D3186" s="82">
        <f t="shared" si="147"/>
        <v>5.9400000000000008E-3</v>
      </c>
      <c r="E3186" s="81">
        <f t="shared" si="149"/>
        <v>3.3E-4</v>
      </c>
      <c r="F3186" s="97">
        <f>INDEX(バックデータ一覧!$G$4:$I$27,MATCH(計算過程!B3186,バックデータ一覧!$F$4:$F$27,0),MATCH(VLOOKUP(A3186,バックデータ一覧!$T$3:$U$367,2),バックデータ一覧!$G$3:$I$3,0))*10^-3</f>
        <v>3.3E-4</v>
      </c>
      <c r="G3186" s="97">
        <f>INDEX(バックデータ一覧!$J$4:$L$27,MATCH(計算過程!B3186,バックデータ一覧!$F$4:$F$27,0),MATCH(VLOOKUP(A3186,バックデータ一覧!$T$3:$U$367,2),バックデータ一覧!$J$3:$L$3,0))*10^-3</f>
        <v>6.7000000000000002E-4</v>
      </c>
      <c r="H3186" s="97">
        <f>INDEX(バックデータ一覧!$M$4:$O$27,MATCH(計算過程!B3186,バックデータ一覧!$F$4:$F$27,0),MATCH(VLOOKUP(A3186,バックデータ一覧!$T$3:$U$367,2),バックデータ一覧!$M$3:$O$3,0))*10^-3</f>
        <v>1E-3</v>
      </c>
      <c r="I3186" s="97">
        <f>INDEX(バックデータ一覧!$P$4:$R$27,MATCH(計算過程!B3186,バックデータ一覧!$F$4:$F$27,0),MATCH(VLOOKUP(A3186,バックデータ一覧!$T$3:$U$367,2),バックデータ一覧!$P$3:$R$3,0))*10^-3</f>
        <v>1.33E-3</v>
      </c>
    </row>
    <row r="3187" spans="1:9" x14ac:dyDescent="0.15">
      <c r="A3187" s="57">
        <v>41772</v>
      </c>
      <c r="B3187" s="9" t="s">
        <v>117</v>
      </c>
      <c r="C3187" s="83">
        <f t="shared" si="148"/>
        <v>9.3200000000000002E-3</v>
      </c>
      <c r="D3187" s="82">
        <f t="shared" si="147"/>
        <v>5.9400000000000008E-3</v>
      </c>
      <c r="E3187" s="81">
        <f t="shared" si="149"/>
        <v>3.3799999999999998E-3</v>
      </c>
      <c r="F3187" s="97">
        <f>INDEX(バックデータ一覧!$G$4:$I$27,MATCH(計算過程!B3187,バックデータ一覧!$F$4:$F$27,0),MATCH(VLOOKUP(A3187,バックデータ一覧!$T$3:$U$367,2),バックデータ一覧!$G$3:$I$3,0))*10^-3</f>
        <v>3.3799999999999998E-3</v>
      </c>
      <c r="G3187" s="97">
        <f>INDEX(バックデータ一覧!$J$4:$L$27,MATCH(計算過程!B3187,バックデータ一覧!$F$4:$F$27,0),MATCH(VLOOKUP(A3187,バックデータ一覧!$T$3:$U$367,2),バックデータ一覧!$J$3:$L$3,0))*10^-3</f>
        <v>6.7499999999999999E-3</v>
      </c>
      <c r="H3187" s="97">
        <f>INDEX(バックデータ一覧!$M$4:$O$27,MATCH(計算過程!B3187,バックデータ一覧!$F$4:$F$27,0),MATCH(VLOOKUP(A3187,バックデータ一覧!$T$3:$U$367,2),バックデータ一覧!$M$3:$O$3,0))*10^-3</f>
        <v>1.0130000000000002E-2</v>
      </c>
      <c r="I3187" s="97">
        <f>INDEX(バックデータ一覧!$P$4:$R$27,MATCH(計算過程!B3187,バックデータ一覧!$F$4:$F$27,0),MATCH(VLOOKUP(A3187,バックデータ一覧!$T$3:$U$367,2),バックデータ一覧!$P$3:$R$3,0))*10^-3</f>
        <v>1.3509999999999999E-2</v>
      </c>
    </row>
    <row r="3188" spans="1:9" x14ac:dyDescent="0.15">
      <c r="A3188" s="57">
        <v>41772</v>
      </c>
      <c r="B3188" s="9" t="s">
        <v>118</v>
      </c>
      <c r="C3188" s="83">
        <f t="shared" si="148"/>
        <v>6.2700000000000013E-3</v>
      </c>
      <c r="D3188" s="82">
        <f t="shared" si="147"/>
        <v>5.9400000000000008E-3</v>
      </c>
      <c r="E3188" s="81">
        <f t="shared" si="149"/>
        <v>3.3E-4</v>
      </c>
      <c r="F3188" s="97">
        <f>INDEX(バックデータ一覧!$G$4:$I$27,MATCH(計算過程!B3188,バックデータ一覧!$F$4:$F$27,0),MATCH(VLOOKUP(A3188,バックデータ一覧!$T$3:$U$367,2),バックデータ一覧!$G$3:$I$3,0))*10^-3</f>
        <v>3.3E-4</v>
      </c>
      <c r="G3188" s="97">
        <f>INDEX(バックデータ一覧!$J$4:$L$27,MATCH(計算過程!B3188,バックデータ一覧!$F$4:$F$27,0),MATCH(VLOOKUP(A3188,バックデータ一覧!$T$3:$U$367,2),バックデータ一覧!$J$3:$L$3,0))*10^-3</f>
        <v>6.7000000000000002E-4</v>
      </c>
      <c r="H3188" s="97">
        <f>INDEX(バックデータ一覧!$M$4:$O$27,MATCH(計算過程!B3188,バックデータ一覧!$F$4:$F$27,0),MATCH(VLOOKUP(A3188,バックデータ一覧!$T$3:$U$367,2),バックデータ一覧!$M$3:$O$3,0))*10^-3</f>
        <v>1E-3</v>
      </c>
      <c r="I3188" s="97">
        <f>INDEX(バックデータ一覧!$P$4:$R$27,MATCH(計算過程!B3188,バックデータ一覧!$F$4:$F$27,0),MATCH(VLOOKUP(A3188,バックデータ一覧!$T$3:$U$367,2),バックデータ一覧!$P$3:$R$3,0))*10^-3</f>
        <v>1.33E-3</v>
      </c>
    </row>
    <row r="3189" spans="1:9" x14ac:dyDescent="0.15">
      <c r="A3189" s="57">
        <v>41772</v>
      </c>
      <c r="B3189" s="9" t="s">
        <v>119</v>
      </c>
      <c r="C3189" s="83">
        <f t="shared" si="148"/>
        <v>6.0700000000000007E-3</v>
      </c>
      <c r="D3189" s="82">
        <f t="shared" si="147"/>
        <v>5.9400000000000008E-3</v>
      </c>
      <c r="E3189" s="81">
        <f t="shared" si="149"/>
        <v>1.3000000000000002E-4</v>
      </c>
      <c r="F3189" s="97">
        <f>INDEX(バックデータ一覧!$G$4:$I$27,MATCH(計算過程!B3189,バックデータ一覧!$F$4:$F$27,0),MATCH(VLOOKUP(A3189,バックデータ一覧!$T$3:$U$367,2),バックデータ一覧!$G$3:$I$3,0))*10^-3</f>
        <v>1.3000000000000002E-4</v>
      </c>
      <c r="G3189" s="97">
        <f>INDEX(バックデータ一覧!$J$4:$L$27,MATCH(計算過程!B3189,バックデータ一覧!$F$4:$F$27,0),MATCH(VLOOKUP(A3189,バックデータ一覧!$T$3:$U$367,2),バックデータ一覧!$J$3:$L$3,0))*10^-3</f>
        <v>2.5000000000000001E-4</v>
      </c>
      <c r="H3189" s="97">
        <f>INDEX(バックデータ一覧!$M$4:$O$27,MATCH(計算過程!B3189,バックデータ一覧!$F$4:$F$27,0),MATCH(VLOOKUP(A3189,バックデータ一覧!$T$3:$U$367,2),バックデータ一覧!$M$3:$O$3,0))*10^-3</f>
        <v>3.8000000000000002E-4</v>
      </c>
      <c r="I3189" s="97">
        <f>INDEX(バックデータ一覧!$P$4:$R$27,MATCH(計算過程!B3189,バックデータ一覧!$F$4:$F$27,0),MATCH(VLOOKUP(A3189,バックデータ一覧!$T$3:$U$367,2),バックデータ一覧!$P$3:$R$3,0))*10^-3</f>
        <v>5.0000000000000001E-4</v>
      </c>
    </row>
    <row r="3190" spans="1:9" x14ac:dyDescent="0.15">
      <c r="A3190" s="57">
        <v>41772</v>
      </c>
      <c r="B3190" s="9" t="s">
        <v>120</v>
      </c>
      <c r="C3190" s="83">
        <f t="shared" si="148"/>
        <v>6.0700000000000007E-3</v>
      </c>
      <c r="D3190" s="82">
        <f t="shared" si="147"/>
        <v>5.9400000000000008E-3</v>
      </c>
      <c r="E3190" s="81">
        <f t="shared" si="149"/>
        <v>1.3000000000000002E-4</v>
      </c>
      <c r="F3190" s="97">
        <f>INDEX(バックデータ一覧!$G$4:$I$27,MATCH(計算過程!B3190,バックデータ一覧!$F$4:$F$27,0),MATCH(VLOOKUP(A3190,バックデータ一覧!$T$3:$U$367,2),バックデータ一覧!$G$3:$I$3,0))*10^-3</f>
        <v>1.3000000000000002E-4</v>
      </c>
      <c r="G3190" s="97">
        <f>INDEX(バックデータ一覧!$J$4:$L$27,MATCH(計算過程!B3190,バックデータ一覧!$F$4:$F$27,0),MATCH(VLOOKUP(A3190,バックデータ一覧!$T$3:$U$367,2),バックデータ一覧!$J$3:$L$3,0))*10^-3</f>
        <v>2.5000000000000001E-4</v>
      </c>
      <c r="H3190" s="97">
        <f>INDEX(バックデータ一覧!$M$4:$O$27,MATCH(計算過程!B3190,バックデータ一覧!$F$4:$F$27,0),MATCH(VLOOKUP(A3190,バックデータ一覧!$T$3:$U$367,2),バックデータ一覧!$M$3:$O$3,0))*10^-3</f>
        <v>3.8000000000000002E-4</v>
      </c>
      <c r="I3190" s="97">
        <f>INDEX(バックデータ一覧!$P$4:$R$27,MATCH(計算過程!B3190,バックデータ一覧!$F$4:$F$27,0),MATCH(VLOOKUP(A3190,バックデータ一覧!$T$3:$U$367,2),バックデータ一覧!$P$3:$R$3,0))*10^-3</f>
        <v>5.0000000000000001E-4</v>
      </c>
    </row>
    <row r="3191" spans="1:9" x14ac:dyDescent="0.15">
      <c r="A3191" s="57">
        <v>41772</v>
      </c>
      <c r="B3191" s="9" t="s">
        <v>121</v>
      </c>
      <c r="C3191" s="83">
        <f t="shared" si="148"/>
        <v>6.4800000000000005E-3</v>
      </c>
      <c r="D3191" s="82">
        <f t="shared" si="147"/>
        <v>5.9400000000000008E-3</v>
      </c>
      <c r="E3191" s="81">
        <f t="shared" si="149"/>
        <v>5.4000000000000001E-4</v>
      </c>
      <c r="F3191" s="97">
        <f>INDEX(バックデータ一覧!$G$4:$I$27,MATCH(計算過程!B3191,バックデータ一覧!$F$4:$F$27,0),MATCH(VLOOKUP(A3191,バックデータ一覧!$T$3:$U$367,2),バックデータ一覧!$G$3:$I$3,0))*10^-3</f>
        <v>5.4000000000000001E-4</v>
      </c>
      <c r="G3191" s="97">
        <f>INDEX(バックデータ一覧!$J$4:$L$27,MATCH(計算過程!B3191,バックデータ一覧!$F$4:$F$27,0),MATCH(VLOOKUP(A3191,バックデータ一覧!$T$3:$U$367,2),バックデータ一覧!$J$3:$L$3,0))*10^-3</f>
        <v>1.08E-3</v>
      </c>
      <c r="H3191" s="97">
        <f>INDEX(バックデータ一覧!$M$4:$O$27,MATCH(計算過程!B3191,バックデータ一覧!$F$4:$F$27,0),MATCH(VLOOKUP(A3191,バックデータ一覧!$T$3:$U$367,2),バックデータ一覧!$M$3:$O$3,0))*10^-3</f>
        <v>1.6299999999999999E-3</v>
      </c>
      <c r="I3191" s="97">
        <f>INDEX(バックデータ一覧!$P$4:$R$27,MATCH(計算過程!B3191,バックデータ一覧!$F$4:$F$27,0),MATCH(VLOOKUP(A3191,バックデータ一覧!$T$3:$U$367,2),バックデータ一覧!$P$3:$R$3,0))*10^-3</f>
        <v>2.1700000000000001E-3</v>
      </c>
    </row>
    <row r="3192" spans="1:9" x14ac:dyDescent="0.15">
      <c r="A3192" s="57">
        <v>41772</v>
      </c>
      <c r="B3192" s="9" t="s">
        <v>122</v>
      </c>
      <c r="C3192" s="83">
        <f t="shared" si="148"/>
        <v>1.2360000000000001E-2</v>
      </c>
      <c r="D3192" s="82">
        <f t="shared" si="147"/>
        <v>5.9400000000000008E-3</v>
      </c>
      <c r="E3192" s="81">
        <f t="shared" si="149"/>
        <v>6.4200000000000004E-3</v>
      </c>
      <c r="F3192" s="97">
        <f>INDEX(バックデータ一覧!$G$4:$I$27,MATCH(計算過程!B3192,バックデータ一覧!$F$4:$F$27,0),MATCH(VLOOKUP(A3192,バックデータ一覧!$T$3:$U$367,2),バックデータ一覧!$G$3:$I$3,0))*10^-3</f>
        <v>6.4200000000000004E-3</v>
      </c>
      <c r="G3192" s="97">
        <f>INDEX(バックデータ一覧!$J$4:$L$27,MATCH(計算過程!B3192,バックデータ一覧!$F$4:$F$27,0),MATCH(VLOOKUP(A3192,バックデータ一覧!$T$3:$U$367,2),バックデータ一覧!$J$3:$L$3,0))*10^-3</f>
        <v>1.2840000000000001E-2</v>
      </c>
      <c r="H3192" s="97">
        <f>INDEX(バックデータ一覧!$M$4:$O$27,MATCH(計算過程!B3192,バックデータ一覧!$F$4:$F$27,0),MATCH(VLOOKUP(A3192,バックデータ一覧!$T$3:$U$367,2),バックデータ一覧!$M$3:$O$3,0))*10^-3</f>
        <v>1.9260000000000003E-2</v>
      </c>
      <c r="I3192" s="97">
        <f>INDEX(バックデータ一覧!$P$4:$R$27,MATCH(計算過程!B3192,バックデータ一覧!$F$4:$F$27,0),MATCH(VLOOKUP(A3192,バックデータ一覧!$T$3:$U$367,2),バックデータ一覧!$P$3:$R$3,0))*10^-3</f>
        <v>2.5680000000000001E-2</v>
      </c>
    </row>
    <row r="3193" spans="1:9" x14ac:dyDescent="0.15">
      <c r="A3193" s="57">
        <v>41772</v>
      </c>
      <c r="B3193" s="9" t="s">
        <v>123</v>
      </c>
      <c r="C3193" s="83">
        <f t="shared" si="148"/>
        <v>1.2360000000000001E-2</v>
      </c>
      <c r="D3193" s="82">
        <f t="shared" si="147"/>
        <v>5.9400000000000008E-3</v>
      </c>
      <c r="E3193" s="81">
        <f t="shared" si="149"/>
        <v>6.4200000000000004E-3</v>
      </c>
      <c r="F3193" s="97">
        <f>INDEX(バックデータ一覧!$G$4:$I$27,MATCH(計算過程!B3193,バックデータ一覧!$F$4:$F$27,0),MATCH(VLOOKUP(A3193,バックデータ一覧!$T$3:$U$367,2),バックデータ一覧!$G$3:$I$3,0))*10^-3</f>
        <v>6.4200000000000004E-3</v>
      </c>
      <c r="G3193" s="97">
        <f>INDEX(バックデータ一覧!$J$4:$L$27,MATCH(計算過程!B3193,バックデータ一覧!$F$4:$F$27,0),MATCH(VLOOKUP(A3193,バックデータ一覧!$T$3:$U$367,2),バックデータ一覧!$J$3:$L$3,0))*10^-3</f>
        <v>1.2840000000000001E-2</v>
      </c>
      <c r="H3193" s="97">
        <f>INDEX(バックデータ一覧!$M$4:$O$27,MATCH(計算過程!B3193,バックデータ一覧!$F$4:$F$27,0),MATCH(VLOOKUP(A3193,バックデータ一覧!$T$3:$U$367,2),バックデータ一覧!$M$3:$O$3,0))*10^-3</f>
        <v>1.9260000000000003E-2</v>
      </c>
      <c r="I3193" s="97">
        <f>INDEX(バックデータ一覧!$P$4:$R$27,MATCH(計算過程!B3193,バックデータ一覧!$F$4:$F$27,0),MATCH(VLOOKUP(A3193,バックデータ一覧!$T$3:$U$367,2),バックデータ一覧!$P$3:$R$3,0))*10^-3</f>
        <v>2.5680000000000001E-2</v>
      </c>
    </row>
    <row r="3194" spans="1:9" x14ac:dyDescent="0.15">
      <c r="A3194" s="57">
        <v>41772</v>
      </c>
      <c r="B3194" s="9" t="s">
        <v>124</v>
      </c>
      <c r="C3194" s="83">
        <f t="shared" si="148"/>
        <v>6.0700000000000007E-3</v>
      </c>
      <c r="D3194" s="82">
        <f t="shared" si="147"/>
        <v>5.9400000000000008E-3</v>
      </c>
      <c r="E3194" s="81">
        <f t="shared" si="149"/>
        <v>1.3000000000000002E-4</v>
      </c>
      <c r="F3194" s="97">
        <f>INDEX(バックデータ一覧!$G$4:$I$27,MATCH(計算過程!B3194,バックデータ一覧!$F$4:$F$27,0),MATCH(VLOOKUP(A3194,バックデータ一覧!$T$3:$U$367,2),バックデータ一覧!$G$3:$I$3,0))*10^-3</f>
        <v>1.3000000000000002E-4</v>
      </c>
      <c r="G3194" s="97">
        <f>INDEX(バックデータ一覧!$J$4:$L$27,MATCH(計算過程!B3194,バックデータ一覧!$F$4:$F$27,0),MATCH(VLOOKUP(A3194,バックデータ一覧!$T$3:$U$367,2),バックデータ一覧!$J$3:$L$3,0))*10^-3</f>
        <v>2.5000000000000001E-4</v>
      </c>
      <c r="H3194" s="97">
        <f>INDEX(バックデータ一覧!$M$4:$O$27,MATCH(計算過程!B3194,バックデータ一覧!$F$4:$F$27,0),MATCH(VLOOKUP(A3194,バックデータ一覧!$T$3:$U$367,2),バックデータ一覧!$M$3:$O$3,0))*10^-3</f>
        <v>3.8000000000000002E-4</v>
      </c>
      <c r="I3194" s="97">
        <f>INDEX(バックデータ一覧!$P$4:$R$27,MATCH(計算過程!B3194,バックデータ一覧!$F$4:$F$27,0),MATCH(VLOOKUP(A3194,バックデータ一覧!$T$3:$U$367,2),バックデータ一覧!$P$3:$R$3,0))*10^-3</f>
        <v>5.0000000000000001E-4</v>
      </c>
    </row>
    <row r="3195" spans="1:9" x14ac:dyDescent="0.15">
      <c r="A3195" s="57">
        <v>41772</v>
      </c>
      <c r="B3195" s="9" t="s">
        <v>125</v>
      </c>
      <c r="C3195" s="83">
        <f t="shared" si="148"/>
        <v>6.2700000000000013E-3</v>
      </c>
      <c r="D3195" s="82">
        <f t="shared" si="147"/>
        <v>5.9400000000000008E-3</v>
      </c>
      <c r="E3195" s="81">
        <f t="shared" si="149"/>
        <v>3.3E-4</v>
      </c>
      <c r="F3195" s="97">
        <f>INDEX(バックデータ一覧!$G$4:$I$27,MATCH(計算過程!B3195,バックデータ一覧!$F$4:$F$27,0),MATCH(VLOOKUP(A3195,バックデータ一覧!$T$3:$U$367,2),バックデータ一覧!$G$3:$I$3,0))*10^-3</f>
        <v>3.3E-4</v>
      </c>
      <c r="G3195" s="97">
        <f>INDEX(バックデータ一覧!$J$4:$L$27,MATCH(計算過程!B3195,バックデータ一覧!$F$4:$F$27,0),MATCH(VLOOKUP(A3195,バックデータ一覧!$T$3:$U$367,2),バックデータ一覧!$J$3:$L$3,0))*10^-3</f>
        <v>6.7000000000000002E-4</v>
      </c>
      <c r="H3195" s="97">
        <f>INDEX(バックデータ一覧!$M$4:$O$27,MATCH(計算過程!B3195,バックデータ一覧!$F$4:$F$27,0),MATCH(VLOOKUP(A3195,バックデータ一覧!$T$3:$U$367,2),バックデータ一覧!$M$3:$O$3,0))*10^-3</f>
        <v>1E-3</v>
      </c>
      <c r="I3195" s="97">
        <f>INDEX(バックデータ一覧!$P$4:$R$27,MATCH(計算過程!B3195,バックデータ一覧!$F$4:$F$27,0),MATCH(VLOOKUP(A3195,バックデータ一覧!$T$3:$U$367,2),バックデータ一覧!$P$3:$R$3,0))*10^-3</f>
        <v>1.33E-3</v>
      </c>
    </row>
    <row r="3196" spans="1:9" x14ac:dyDescent="0.15">
      <c r="A3196" s="57">
        <v>41772</v>
      </c>
      <c r="B3196" s="9" t="s">
        <v>126</v>
      </c>
      <c r="C3196" s="83">
        <f t="shared" si="148"/>
        <v>1.2220000000000002E-2</v>
      </c>
      <c r="D3196" s="82">
        <f t="shared" si="147"/>
        <v>5.9400000000000008E-3</v>
      </c>
      <c r="E3196" s="81">
        <f t="shared" si="149"/>
        <v>6.28E-3</v>
      </c>
      <c r="F3196" s="97">
        <f>INDEX(バックデータ一覧!$G$4:$I$27,MATCH(計算過程!B3196,バックデータ一覧!$F$4:$F$27,0),MATCH(VLOOKUP(A3196,バックデータ一覧!$T$3:$U$367,2),バックデータ一覧!$G$3:$I$3,0))*10^-3</f>
        <v>6.28E-3</v>
      </c>
      <c r="G3196" s="97">
        <f>INDEX(バックデータ一覧!$J$4:$L$27,MATCH(計算過程!B3196,バックデータ一覧!$F$4:$F$27,0),MATCH(VLOOKUP(A3196,バックデータ一覧!$T$3:$U$367,2),バックデータ一覧!$J$3:$L$3,0))*10^-3</f>
        <v>1.256E-2</v>
      </c>
      <c r="H3196" s="97">
        <f>INDEX(バックデータ一覧!$M$4:$O$27,MATCH(計算過程!B3196,バックデータ一覧!$F$4:$F$27,0),MATCH(VLOOKUP(A3196,バックデータ一覧!$T$3:$U$367,2),バックデータ一覧!$M$3:$O$3,0))*10^-3</f>
        <v>1.8839999999999999E-2</v>
      </c>
      <c r="I3196" s="97">
        <f>INDEX(バックデータ一覧!$P$4:$R$27,MATCH(計算過程!B3196,バックデータ一覧!$F$4:$F$27,0),MATCH(VLOOKUP(A3196,バックデータ一覧!$T$3:$U$367,2),バックデータ一覧!$P$3:$R$3,0))*10^-3</f>
        <v>2.512E-2</v>
      </c>
    </row>
    <row r="3197" spans="1:9" x14ac:dyDescent="0.15">
      <c r="A3197" s="57">
        <v>41772</v>
      </c>
      <c r="B3197" s="9" t="s">
        <v>127</v>
      </c>
      <c r="C3197" s="83">
        <f t="shared" si="148"/>
        <v>1.243E-2</v>
      </c>
      <c r="D3197" s="82">
        <f t="shared" si="147"/>
        <v>5.9400000000000008E-3</v>
      </c>
      <c r="E3197" s="81">
        <f t="shared" si="149"/>
        <v>6.4900000000000001E-3</v>
      </c>
      <c r="F3197" s="97">
        <f>INDEX(バックデータ一覧!$G$4:$I$27,MATCH(計算過程!B3197,バックデータ一覧!$F$4:$F$27,0),MATCH(VLOOKUP(A3197,バックデータ一覧!$T$3:$U$367,2),バックデータ一覧!$G$3:$I$3,0))*10^-3</f>
        <v>6.4900000000000001E-3</v>
      </c>
      <c r="G3197" s="97">
        <f>INDEX(バックデータ一覧!$J$4:$L$27,MATCH(計算過程!B3197,バックデータ一覧!$F$4:$F$27,0),MATCH(VLOOKUP(A3197,バックデータ一覧!$T$3:$U$367,2),バックデータ一覧!$J$3:$L$3,0))*10^-3</f>
        <v>1.298E-2</v>
      </c>
      <c r="H3197" s="97">
        <f>INDEX(バックデータ一覧!$M$4:$O$27,MATCH(計算過程!B3197,バックデータ一覧!$F$4:$F$27,0),MATCH(VLOOKUP(A3197,バックデータ一覧!$T$3:$U$367,2),バックデータ一覧!$M$3:$O$3,0))*10^-3</f>
        <v>1.9469999999999998E-2</v>
      </c>
      <c r="I3197" s="97">
        <f>INDEX(バックデータ一覧!$P$4:$R$27,MATCH(計算過程!B3197,バックデータ一覧!$F$4:$F$27,0),MATCH(VLOOKUP(A3197,バックデータ一覧!$T$3:$U$367,2),バックデータ一覧!$P$3:$R$3,0))*10^-3</f>
        <v>2.5950000000000001E-2</v>
      </c>
    </row>
    <row r="3198" spans="1:9" x14ac:dyDescent="0.15">
      <c r="A3198" s="57">
        <v>41772</v>
      </c>
      <c r="B3198" s="9" t="s">
        <v>128</v>
      </c>
      <c r="C3198" s="83">
        <f t="shared" si="148"/>
        <v>9.2500000000000013E-3</v>
      </c>
      <c r="D3198" s="82">
        <f t="shared" si="147"/>
        <v>5.9400000000000008E-3</v>
      </c>
      <c r="E3198" s="81">
        <f t="shared" si="149"/>
        <v>3.31E-3</v>
      </c>
      <c r="F3198" s="97">
        <f>INDEX(バックデータ一覧!$G$4:$I$27,MATCH(計算過程!B3198,バックデータ一覧!$F$4:$F$27,0),MATCH(VLOOKUP(A3198,バックデータ一覧!$T$3:$U$367,2),バックデータ一覧!$G$3:$I$3,0))*10^-3</f>
        <v>3.31E-3</v>
      </c>
      <c r="G3198" s="97">
        <f>INDEX(バックデータ一覧!$J$4:$L$27,MATCH(計算過程!B3198,バックデータ一覧!$F$4:$F$27,0),MATCH(VLOOKUP(A3198,バックデータ一覧!$T$3:$U$367,2),バックデータ一覧!$J$3:$L$3,0))*10^-3</f>
        <v>6.6100000000000004E-3</v>
      </c>
      <c r="H3198" s="97">
        <f>INDEX(バックデータ一覧!$M$4:$O$27,MATCH(計算過程!B3198,バックデータ一覧!$F$4:$F$27,0),MATCH(VLOOKUP(A3198,バックデータ一覧!$T$3:$U$367,2),バックデータ一覧!$M$3:$O$3,0))*10^-3</f>
        <v>9.92E-3</v>
      </c>
      <c r="I3198" s="97">
        <f>INDEX(バックデータ一覧!$P$4:$R$27,MATCH(計算過程!B3198,バックデータ一覧!$F$4:$F$27,0),MATCH(VLOOKUP(A3198,バックデータ一覧!$T$3:$U$367,2),バックデータ一覧!$P$3:$R$3,0))*10^-3</f>
        <v>1.323E-2</v>
      </c>
    </row>
    <row r="3199" spans="1:9" x14ac:dyDescent="0.15">
      <c r="A3199" s="57">
        <v>41773</v>
      </c>
      <c r="B3199" s="9" t="s">
        <v>105</v>
      </c>
      <c r="C3199" s="83">
        <f t="shared" si="148"/>
        <v>6.0700000000000007E-3</v>
      </c>
      <c r="D3199" s="82">
        <f t="shared" si="147"/>
        <v>5.9400000000000008E-3</v>
      </c>
      <c r="E3199" s="81">
        <f t="shared" si="149"/>
        <v>1.3000000000000002E-4</v>
      </c>
      <c r="F3199" s="97">
        <f>INDEX(バックデータ一覧!$G$4:$I$27,MATCH(計算過程!B3199,バックデータ一覧!$F$4:$F$27,0),MATCH(VLOOKUP(A3199,バックデータ一覧!$T$3:$U$367,2),バックデータ一覧!$G$3:$I$3,0))*10^-3</f>
        <v>1.3000000000000002E-4</v>
      </c>
      <c r="G3199" s="97">
        <f>INDEX(バックデータ一覧!$J$4:$L$27,MATCH(計算過程!B3199,バックデータ一覧!$F$4:$F$27,0),MATCH(VLOOKUP(A3199,バックデータ一覧!$T$3:$U$367,2),バックデータ一覧!$J$3:$L$3,0))*10^-3</f>
        <v>2.5000000000000001E-4</v>
      </c>
      <c r="H3199" s="97">
        <f>INDEX(バックデータ一覧!$M$4:$O$27,MATCH(計算過程!B3199,バックデータ一覧!$F$4:$F$27,0),MATCH(VLOOKUP(A3199,バックデータ一覧!$T$3:$U$367,2),バックデータ一覧!$M$3:$O$3,0))*10^-3</f>
        <v>3.8000000000000002E-4</v>
      </c>
      <c r="I3199" s="97">
        <f>INDEX(バックデータ一覧!$P$4:$R$27,MATCH(計算過程!B3199,バックデータ一覧!$F$4:$F$27,0),MATCH(VLOOKUP(A3199,バックデータ一覧!$T$3:$U$367,2),バックデータ一覧!$P$3:$R$3,0))*10^-3</f>
        <v>5.0000000000000001E-4</v>
      </c>
    </row>
    <row r="3200" spans="1:9" x14ac:dyDescent="0.15">
      <c r="A3200" s="57">
        <v>41773</v>
      </c>
      <c r="B3200" s="9" t="s">
        <v>106</v>
      </c>
      <c r="C3200" s="83">
        <f t="shared" si="148"/>
        <v>6.0700000000000007E-3</v>
      </c>
      <c r="D3200" s="82">
        <f t="shared" si="147"/>
        <v>5.9400000000000008E-3</v>
      </c>
      <c r="E3200" s="81">
        <f t="shared" si="149"/>
        <v>1.3000000000000002E-4</v>
      </c>
      <c r="F3200" s="97">
        <f>INDEX(バックデータ一覧!$G$4:$I$27,MATCH(計算過程!B3200,バックデータ一覧!$F$4:$F$27,0),MATCH(VLOOKUP(A3200,バックデータ一覧!$T$3:$U$367,2),バックデータ一覧!$G$3:$I$3,0))*10^-3</f>
        <v>1.3000000000000002E-4</v>
      </c>
      <c r="G3200" s="97">
        <f>INDEX(バックデータ一覧!$J$4:$L$27,MATCH(計算過程!B3200,バックデータ一覧!$F$4:$F$27,0),MATCH(VLOOKUP(A3200,バックデータ一覧!$T$3:$U$367,2),バックデータ一覧!$J$3:$L$3,0))*10^-3</f>
        <v>2.5000000000000001E-4</v>
      </c>
      <c r="H3200" s="97">
        <f>INDEX(バックデータ一覧!$M$4:$O$27,MATCH(計算過程!B3200,バックデータ一覧!$F$4:$F$27,0),MATCH(VLOOKUP(A3200,バックデータ一覧!$T$3:$U$367,2),バックデータ一覧!$M$3:$O$3,0))*10^-3</f>
        <v>3.8000000000000002E-4</v>
      </c>
      <c r="I3200" s="97">
        <f>INDEX(バックデータ一覧!$P$4:$R$27,MATCH(計算過程!B3200,バックデータ一覧!$F$4:$F$27,0),MATCH(VLOOKUP(A3200,バックデータ一覧!$T$3:$U$367,2),バックデータ一覧!$P$3:$R$3,0))*10^-3</f>
        <v>5.0000000000000001E-4</v>
      </c>
    </row>
    <row r="3201" spans="1:9" x14ac:dyDescent="0.15">
      <c r="A3201" s="57">
        <v>41773</v>
      </c>
      <c r="B3201" s="9" t="s">
        <v>107</v>
      </c>
      <c r="C3201" s="83">
        <f t="shared" si="148"/>
        <v>6.0700000000000007E-3</v>
      </c>
      <c r="D3201" s="82">
        <f t="shared" si="147"/>
        <v>5.9400000000000008E-3</v>
      </c>
      <c r="E3201" s="81">
        <f t="shared" si="149"/>
        <v>1.3000000000000002E-4</v>
      </c>
      <c r="F3201" s="97">
        <f>INDEX(バックデータ一覧!$G$4:$I$27,MATCH(計算過程!B3201,バックデータ一覧!$F$4:$F$27,0),MATCH(VLOOKUP(A3201,バックデータ一覧!$T$3:$U$367,2),バックデータ一覧!$G$3:$I$3,0))*10^-3</f>
        <v>1.3000000000000002E-4</v>
      </c>
      <c r="G3201" s="97">
        <f>INDEX(バックデータ一覧!$J$4:$L$27,MATCH(計算過程!B3201,バックデータ一覧!$F$4:$F$27,0),MATCH(VLOOKUP(A3201,バックデータ一覧!$T$3:$U$367,2),バックデータ一覧!$J$3:$L$3,0))*10^-3</f>
        <v>2.5000000000000001E-4</v>
      </c>
      <c r="H3201" s="97">
        <f>INDEX(バックデータ一覧!$M$4:$O$27,MATCH(計算過程!B3201,バックデータ一覧!$F$4:$F$27,0),MATCH(VLOOKUP(A3201,バックデータ一覧!$T$3:$U$367,2),バックデータ一覧!$M$3:$O$3,0))*10^-3</f>
        <v>3.8000000000000002E-4</v>
      </c>
      <c r="I3201" s="97">
        <f>INDEX(バックデータ一覧!$P$4:$R$27,MATCH(計算過程!B3201,バックデータ一覧!$F$4:$F$27,0),MATCH(VLOOKUP(A3201,バックデータ一覧!$T$3:$U$367,2),バックデータ一覧!$P$3:$R$3,0))*10^-3</f>
        <v>5.0000000000000001E-4</v>
      </c>
    </row>
    <row r="3202" spans="1:9" x14ac:dyDescent="0.15">
      <c r="A3202" s="57">
        <v>41773</v>
      </c>
      <c r="B3202" s="9" t="s">
        <v>108</v>
      </c>
      <c r="C3202" s="83">
        <f t="shared" si="148"/>
        <v>6.0700000000000007E-3</v>
      </c>
      <c r="D3202" s="82">
        <f t="shared" si="147"/>
        <v>5.9400000000000008E-3</v>
      </c>
      <c r="E3202" s="81">
        <f t="shared" si="149"/>
        <v>1.3000000000000002E-4</v>
      </c>
      <c r="F3202" s="97">
        <f>INDEX(バックデータ一覧!$G$4:$I$27,MATCH(計算過程!B3202,バックデータ一覧!$F$4:$F$27,0),MATCH(VLOOKUP(A3202,バックデータ一覧!$T$3:$U$367,2),バックデータ一覧!$G$3:$I$3,0))*10^-3</f>
        <v>1.3000000000000002E-4</v>
      </c>
      <c r="G3202" s="97">
        <f>INDEX(バックデータ一覧!$J$4:$L$27,MATCH(計算過程!B3202,バックデータ一覧!$F$4:$F$27,0),MATCH(VLOOKUP(A3202,バックデータ一覧!$T$3:$U$367,2),バックデータ一覧!$J$3:$L$3,0))*10^-3</f>
        <v>2.5000000000000001E-4</v>
      </c>
      <c r="H3202" s="97">
        <f>INDEX(バックデータ一覧!$M$4:$O$27,MATCH(計算過程!B3202,バックデータ一覧!$F$4:$F$27,0),MATCH(VLOOKUP(A3202,バックデータ一覧!$T$3:$U$367,2),バックデータ一覧!$M$3:$O$3,0))*10^-3</f>
        <v>3.8000000000000002E-4</v>
      </c>
      <c r="I3202" s="97">
        <f>INDEX(バックデータ一覧!$P$4:$R$27,MATCH(計算過程!B3202,バックデータ一覧!$F$4:$F$27,0),MATCH(VLOOKUP(A3202,バックデータ一覧!$T$3:$U$367,2),バックデータ一覧!$P$3:$R$3,0))*10^-3</f>
        <v>5.0000000000000001E-4</v>
      </c>
    </row>
    <row r="3203" spans="1:9" x14ac:dyDescent="0.15">
      <c r="A3203" s="57">
        <v>41773</v>
      </c>
      <c r="B3203" s="9" t="s">
        <v>109</v>
      </c>
      <c r="C3203" s="83">
        <f t="shared" si="148"/>
        <v>6.0700000000000007E-3</v>
      </c>
      <c r="D3203" s="82">
        <f t="shared" si="147"/>
        <v>5.9400000000000008E-3</v>
      </c>
      <c r="E3203" s="81">
        <f t="shared" si="149"/>
        <v>1.3000000000000002E-4</v>
      </c>
      <c r="F3203" s="97">
        <f>INDEX(バックデータ一覧!$G$4:$I$27,MATCH(計算過程!B3203,バックデータ一覧!$F$4:$F$27,0),MATCH(VLOOKUP(A3203,バックデータ一覧!$T$3:$U$367,2),バックデータ一覧!$G$3:$I$3,0))*10^-3</f>
        <v>1.3000000000000002E-4</v>
      </c>
      <c r="G3203" s="97">
        <f>INDEX(バックデータ一覧!$J$4:$L$27,MATCH(計算過程!B3203,バックデータ一覧!$F$4:$F$27,0),MATCH(VLOOKUP(A3203,バックデータ一覧!$T$3:$U$367,2),バックデータ一覧!$J$3:$L$3,0))*10^-3</f>
        <v>2.5000000000000001E-4</v>
      </c>
      <c r="H3203" s="97">
        <f>INDEX(バックデータ一覧!$M$4:$O$27,MATCH(計算過程!B3203,バックデータ一覧!$F$4:$F$27,0),MATCH(VLOOKUP(A3203,バックデータ一覧!$T$3:$U$367,2),バックデータ一覧!$M$3:$O$3,0))*10^-3</f>
        <v>3.8000000000000002E-4</v>
      </c>
      <c r="I3203" s="97">
        <f>INDEX(バックデータ一覧!$P$4:$R$27,MATCH(計算過程!B3203,バックデータ一覧!$F$4:$F$27,0),MATCH(VLOOKUP(A3203,バックデータ一覧!$T$3:$U$367,2),バックデータ一覧!$P$3:$R$3,0))*10^-3</f>
        <v>5.0000000000000001E-4</v>
      </c>
    </row>
    <row r="3204" spans="1:9" x14ac:dyDescent="0.15">
      <c r="A3204" s="57">
        <v>41773</v>
      </c>
      <c r="B3204" s="9" t="s">
        <v>110</v>
      </c>
      <c r="C3204" s="83">
        <f t="shared" si="148"/>
        <v>6.0700000000000007E-3</v>
      </c>
      <c r="D3204" s="82">
        <f t="shared" si="147"/>
        <v>5.9400000000000008E-3</v>
      </c>
      <c r="E3204" s="81">
        <f t="shared" si="149"/>
        <v>1.3000000000000002E-4</v>
      </c>
      <c r="F3204" s="97">
        <f>INDEX(バックデータ一覧!$G$4:$I$27,MATCH(計算過程!B3204,バックデータ一覧!$F$4:$F$27,0),MATCH(VLOOKUP(A3204,バックデータ一覧!$T$3:$U$367,2),バックデータ一覧!$G$3:$I$3,0))*10^-3</f>
        <v>1.3000000000000002E-4</v>
      </c>
      <c r="G3204" s="97">
        <f>INDEX(バックデータ一覧!$J$4:$L$27,MATCH(計算過程!B3204,バックデータ一覧!$F$4:$F$27,0),MATCH(VLOOKUP(A3204,バックデータ一覧!$T$3:$U$367,2),バックデータ一覧!$J$3:$L$3,0))*10^-3</f>
        <v>2.5000000000000001E-4</v>
      </c>
      <c r="H3204" s="97">
        <f>INDEX(バックデータ一覧!$M$4:$O$27,MATCH(計算過程!B3204,バックデータ一覧!$F$4:$F$27,0),MATCH(VLOOKUP(A3204,バックデータ一覧!$T$3:$U$367,2),バックデータ一覧!$M$3:$O$3,0))*10^-3</f>
        <v>3.8000000000000002E-4</v>
      </c>
      <c r="I3204" s="97">
        <f>INDEX(バックデータ一覧!$P$4:$R$27,MATCH(計算過程!B3204,バックデータ一覧!$F$4:$F$27,0),MATCH(VLOOKUP(A3204,バックデータ一覧!$T$3:$U$367,2),バックデータ一覧!$P$3:$R$3,0))*10^-3</f>
        <v>5.0000000000000001E-4</v>
      </c>
    </row>
    <row r="3205" spans="1:9" x14ac:dyDescent="0.15">
      <c r="A3205" s="57">
        <v>41773</v>
      </c>
      <c r="B3205" s="9" t="s">
        <v>111</v>
      </c>
      <c r="C3205" s="83">
        <f t="shared" si="148"/>
        <v>6.2700000000000013E-3</v>
      </c>
      <c r="D3205" s="82">
        <f t="shared" si="147"/>
        <v>5.9400000000000008E-3</v>
      </c>
      <c r="E3205" s="81">
        <f t="shared" si="149"/>
        <v>3.3E-4</v>
      </c>
      <c r="F3205" s="97">
        <f>INDEX(バックデータ一覧!$G$4:$I$27,MATCH(計算過程!B3205,バックデータ一覧!$F$4:$F$27,0),MATCH(VLOOKUP(A3205,バックデータ一覧!$T$3:$U$367,2),バックデータ一覧!$G$3:$I$3,0))*10^-3</f>
        <v>3.3E-4</v>
      </c>
      <c r="G3205" s="97">
        <f>INDEX(バックデータ一覧!$J$4:$L$27,MATCH(計算過程!B3205,バックデータ一覧!$F$4:$F$27,0),MATCH(VLOOKUP(A3205,バックデータ一覧!$T$3:$U$367,2),バックデータ一覧!$J$3:$L$3,0))*10^-3</f>
        <v>6.7000000000000002E-4</v>
      </c>
      <c r="H3205" s="97">
        <f>INDEX(バックデータ一覧!$M$4:$O$27,MATCH(計算過程!B3205,バックデータ一覧!$F$4:$F$27,0),MATCH(VLOOKUP(A3205,バックデータ一覧!$T$3:$U$367,2),バックデータ一覧!$M$3:$O$3,0))*10^-3</f>
        <v>1E-3</v>
      </c>
      <c r="I3205" s="97">
        <f>INDEX(バックデータ一覧!$P$4:$R$27,MATCH(計算過程!B3205,バックデータ一覧!$F$4:$F$27,0),MATCH(VLOOKUP(A3205,バックデータ一覧!$T$3:$U$367,2),バックデータ一覧!$P$3:$R$3,0))*10^-3</f>
        <v>1.33E-3</v>
      </c>
    </row>
    <row r="3206" spans="1:9" x14ac:dyDescent="0.15">
      <c r="A3206" s="57">
        <v>41773</v>
      </c>
      <c r="B3206" s="9" t="s">
        <v>112</v>
      </c>
      <c r="C3206" s="83">
        <f t="shared" si="148"/>
        <v>6.2700000000000013E-3</v>
      </c>
      <c r="D3206" s="82">
        <f t="shared" si="147"/>
        <v>5.9400000000000008E-3</v>
      </c>
      <c r="E3206" s="81">
        <f t="shared" si="149"/>
        <v>3.3E-4</v>
      </c>
      <c r="F3206" s="97">
        <f>INDEX(バックデータ一覧!$G$4:$I$27,MATCH(計算過程!B3206,バックデータ一覧!$F$4:$F$27,0),MATCH(VLOOKUP(A3206,バックデータ一覧!$T$3:$U$367,2),バックデータ一覧!$G$3:$I$3,0))*10^-3</f>
        <v>3.3E-4</v>
      </c>
      <c r="G3206" s="97">
        <f>INDEX(バックデータ一覧!$J$4:$L$27,MATCH(計算過程!B3206,バックデータ一覧!$F$4:$F$27,0),MATCH(VLOOKUP(A3206,バックデータ一覧!$T$3:$U$367,2),バックデータ一覧!$J$3:$L$3,0))*10^-3</f>
        <v>6.7000000000000002E-4</v>
      </c>
      <c r="H3206" s="97">
        <f>INDEX(バックデータ一覧!$M$4:$O$27,MATCH(計算過程!B3206,バックデータ一覧!$F$4:$F$27,0),MATCH(VLOOKUP(A3206,バックデータ一覧!$T$3:$U$367,2),バックデータ一覧!$M$3:$O$3,0))*10^-3</f>
        <v>1E-3</v>
      </c>
      <c r="I3206" s="97">
        <f>INDEX(バックデータ一覧!$P$4:$R$27,MATCH(計算過程!B3206,バックデータ一覧!$F$4:$F$27,0),MATCH(VLOOKUP(A3206,バックデータ一覧!$T$3:$U$367,2),バックデータ一覧!$P$3:$R$3,0))*10^-3</f>
        <v>1.33E-3</v>
      </c>
    </row>
    <row r="3207" spans="1:9" x14ac:dyDescent="0.15">
      <c r="A3207" s="57">
        <v>41773</v>
      </c>
      <c r="B3207" s="9" t="s">
        <v>113</v>
      </c>
      <c r="C3207" s="83">
        <f t="shared" si="148"/>
        <v>1.2990000000000002E-2</v>
      </c>
      <c r="D3207" s="82">
        <f t="shared" ref="D3207:D3270" si="150">$O$4*$O$5*10^-3</f>
        <v>5.9400000000000008E-3</v>
      </c>
      <c r="E3207" s="81">
        <f t="shared" si="149"/>
        <v>7.0499999999999998E-3</v>
      </c>
      <c r="F3207" s="97">
        <f>INDEX(バックデータ一覧!$G$4:$I$27,MATCH(計算過程!B3207,バックデータ一覧!$F$4:$F$27,0),MATCH(VLOOKUP(A3207,バックデータ一覧!$T$3:$U$367,2),バックデータ一覧!$G$3:$I$3,0))*10^-3</f>
        <v>7.0499999999999998E-3</v>
      </c>
      <c r="G3207" s="97">
        <f>INDEX(バックデータ一覧!$J$4:$L$27,MATCH(計算過程!B3207,バックデータ一覧!$F$4:$F$27,0),MATCH(VLOOKUP(A3207,バックデータ一覧!$T$3:$U$367,2),バックデータ一覧!$J$3:$L$3,0))*10^-3</f>
        <v>1.409E-2</v>
      </c>
      <c r="H3207" s="97">
        <f>INDEX(バックデータ一覧!$M$4:$O$27,MATCH(計算過程!B3207,バックデータ一覧!$F$4:$F$27,0),MATCH(VLOOKUP(A3207,バックデータ一覧!$T$3:$U$367,2),バックデータ一覧!$M$3:$O$3,0))*10^-3</f>
        <v>2.1140000000000003E-2</v>
      </c>
      <c r="I3207" s="97">
        <f>INDEX(バックデータ一覧!$P$4:$R$27,MATCH(計算過程!B3207,バックデータ一覧!$F$4:$F$27,0),MATCH(VLOOKUP(A3207,バックデータ一覧!$T$3:$U$367,2),バックデータ一覧!$P$3:$R$3,0))*10^-3</f>
        <v>2.818E-2</v>
      </c>
    </row>
    <row r="3208" spans="1:9" x14ac:dyDescent="0.15">
      <c r="A3208" s="57">
        <v>41773</v>
      </c>
      <c r="B3208" s="9" t="s">
        <v>114</v>
      </c>
      <c r="C3208" s="83">
        <f t="shared" ref="C3208:C3271" si="151">D3208+E3208</f>
        <v>6.0700000000000007E-3</v>
      </c>
      <c r="D3208" s="82">
        <f t="shared" si="150"/>
        <v>5.9400000000000008E-3</v>
      </c>
      <c r="E3208" s="81">
        <f t="shared" ref="E3208:E3271" si="152">IF(AND($O$10&gt;=1,$O$10&lt;2),$F3208*(2-$O$10)/(2-1)+$G3208*($O$10-1)/(2-1),IF(AND($O$10&gt;=2,$O$10&lt;3),$G3208*(3-$O$10)/(3-2)+$H3208*($O$10-2)/(3-2),$H3208*(4-$O$10)/(4-3)+$I3208*($O$10-3)/(4-3)))</f>
        <v>1.3000000000000002E-4</v>
      </c>
      <c r="F3208" s="97">
        <f>INDEX(バックデータ一覧!$G$4:$I$27,MATCH(計算過程!B3208,バックデータ一覧!$F$4:$F$27,0),MATCH(VLOOKUP(A3208,バックデータ一覧!$T$3:$U$367,2),バックデータ一覧!$G$3:$I$3,0))*10^-3</f>
        <v>1.3000000000000002E-4</v>
      </c>
      <c r="G3208" s="97">
        <f>INDEX(バックデータ一覧!$J$4:$L$27,MATCH(計算過程!B3208,バックデータ一覧!$F$4:$F$27,0),MATCH(VLOOKUP(A3208,バックデータ一覧!$T$3:$U$367,2),バックデータ一覧!$J$3:$L$3,0))*10^-3</f>
        <v>2.5000000000000001E-4</v>
      </c>
      <c r="H3208" s="97">
        <f>INDEX(バックデータ一覧!$M$4:$O$27,MATCH(計算過程!B3208,バックデータ一覧!$F$4:$F$27,0),MATCH(VLOOKUP(A3208,バックデータ一覧!$T$3:$U$367,2),バックデータ一覧!$M$3:$O$3,0))*10^-3</f>
        <v>3.8000000000000002E-4</v>
      </c>
      <c r="I3208" s="97">
        <f>INDEX(バックデータ一覧!$P$4:$R$27,MATCH(計算過程!B3208,バックデータ一覧!$F$4:$F$27,0),MATCH(VLOOKUP(A3208,バックデータ一覧!$T$3:$U$367,2),バックデータ一覧!$P$3:$R$3,0))*10^-3</f>
        <v>5.0000000000000001E-4</v>
      </c>
    </row>
    <row r="3209" spans="1:9" x14ac:dyDescent="0.15">
      <c r="A3209" s="57">
        <v>41773</v>
      </c>
      <c r="B3209" s="9" t="s">
        <v>115</v>
      </c>
      <c r="C3209" s="83">
        <f t="shared" si="151"/>
        <v>6.0700000000000007E-3</v>
      </c>
      <c r="D3209" s="82">
        <f t="shared" si="150"/>
        <v>5.9400000000000008E-3</v>
      </c>
      <c r="E3209" s="81">
        <f t="shared" si="152"/>
        <v>1.3000000000000002E-4</v>
      </c>
      <c r="F3209" s="97">
        <f>INDEX(バックデータ一覧!$G$4:$I$27,MATCH(計算過程!B3209,バックデータ一覧!$F$4:$F$27,0),MATCH(VLOOKUP(A3209,バックデータ一覧!$T$3:$U$367,2),バックデータ一覧!$G$3:$I$3,0))*10^-3</f>
        <v>1.3000000000000002E-4</v>
      </c>
      <c r="G3209" s="97">
        <f>INDEX(バックデータ一覧!$J$4:$L$27,MATCH(計算過程!B3209,バックデータ一覧!$F$4:$F$27,0),MATCH(VLOOKUP(A3209,バックデータ一覧!$T$3:$U$367,2),バックデータ一覧!$J$3:$L$3,0))*10^-3</f>
        <v>2.5000000000000001E-4</v>
      </c>
      <c r="H3209" s="97">
        <f>INDEX(バックデータ一覧!$M$4:$O$27,MATCH(計算過程!B3209,バックデータ一覧!$F$4:$F$27,0),MATCH(VLOOKUP(A3209,バックデータ一覧!$T$3:$U$367,2),バックデータ一覧!$M$3:$O$3,0))*10^-3</f>
        <v>3.8000000000000002E-4</v>
      </c>
      <c r="I3209" s="97">
        <f>INDEX(バックデータ一覧!$P$4:$R$27,MATCH(計算過程!B3209,バックデータ一覧!$F$4:$F$27,0),MATCH(VLOOKUP(A3209,バックデータ一覧!$T$3:$U$367,2),バックデータ一覧!$P$3:$R$3,0))*10^-3</f>
        <v>5.0000000000000001E-4</v>
      </c>
    </row>
    <row r="3210" spans="1:9" x14ac:dyDescent="0.15">
      <c r="A3210" s="57">
        <v>41773</v>
      </c>
      <c r="B3210" s="9" t="s">
        <v>116</v>
      </c>
      <c r="C3210" s="83">
        <f t="shared" si="151"/>
        <v>6.0700000000000007E-3</v>
      </c>
      <c r="D3210" s="82">
        <f t="shared" si="150"/>
        <v>5.9400000000000008E-3</v>
      </c>
      <c r="E3210" s="81">
        <f t="shared" si="152"/>
        <v>1.3000000000000002E-4</v>
      </c>
      <c r="F3210" s="97">
        <f>INDEX(バックデータ一覧!$G$4:$I$27,MATCH(計算過程!B3210,バックデータ一覧!$F$4:$F$27,0),MATCH(VLOOKUP(A3210,バックデータ一覧!$T$3:$U$367,2),バックデータ一覧!$G$3:$I$3,0))*10^-3</f>
        <v>1.3000000000000002E-4</v>
      </c>
      <c r="G3210" s="97">
        <f>INDEX(バックデータ一覧!$J$4:$L$27,MATCH(計算過程!B3210,バックデータ一覧!$F$4:$F$27,0),MATCH(VLOOKUP(A3210,バックデータ一覧!$T$3:$U$367,2),バックデータ一覧!$J$3:$L$3,0))*10^-3</f>
        <v>2.5000000000000001E-4</v>
      </c>
      <c r="H3210" s="97">
        <f>INDEX(バックデータ一覧!$M$4:$O$27,MATCH(計算過程!B3210,バックデータ一覧!$F$4:$F$27,0),MATCH(VLOOKUP(A3210,バックデータ一覧!$T$3:$U$367,2),バックデータ一覧!$M$3:$O$3,0))*10^-3</f>
        <v>3.8000000000000002E-4</v>
      </c>
      <c r="I3210" s="97">
        <f>INDEX(バックデータ一覧!$P$4:$R$27,MATCH(計算過程!B3210,バックデータ一覧!$F$4:$F$27,0),MATCH(VLOOKUP(A3210,バックデータ一覧!$T$3:$U$367,2),バックデータ一覧!$P$3:$R$3,0))*10^-3</f>
        <v>5.0000000000000001E-4</v>
      </c>
    </row>
    <row r="3211" spans="1:9" x14ac:dyDescent="0.15">
      <c r="A3211" s="57">
        <v>41773</v>
      </c>
      <c r="B3211" s="9" t="s">
        <v>117</v>
      </c>
      <c r="C3211" s="83">
        <f t="shared" si="151"/>
        <v>6.0700000000000007E-3</v>
      </c>
      <c r="D3211" s="82">
        <f t="shared" si="150"/>
        <v>5.9400000000000008E-3</v>
      </c>
      <c r="E3211" s="81">
        <f t="shared" si="152"/>
        <v>1.3000000000000002E-4</v>
      </c>
      <c r="F3211" s="97">
        <f>INDEX(バックデータ一覧!$G$4:$I$27,MATCH(計算過程!B3211,バックデータ一覧!$F$4:$F$27,0),MATCH(VLOOKUP(A3211,バックデータ一覧!$T$3:$U$367,2),バックデータ一覧!$G$3:$I$3,0))*10^-3</f>
        <v>1.3000000000000002E-4</v>
      </c>
      <c r="G3211" s="97">
        <f>INDEX(バックデータ一覧!$J$4:$L$27,MATCH(計算過程!B3211,バックデータ一覧!$F$4:$F$27,0),MATCH(VLOOKUP(A3211,バックデータ一覧!$T$3:$U$367,2),バックデータ一覧!$J$3:$L$3,0))*10^-3</f>
        <v>2.5000000000000001E-4</v>
      </c>
      <c r="H3211" s="97">
        <f>INDEX(バックデータ一覧!$M$4:$O$27,MATCH(計算過程!B3211,バックデータ一覧!$F$4:$F$27,0),MATCH(VLOOKUP(A3211,バックデータ一覧!$T$3:$U$367,2),バックデータ一覧!$M$3:$O$3,0))*10^-3</f>
        <v>3.8000000000000002E-4</v>
      </c>
      <c r="I3211" s="97">
        <f>INDEX(バックデータ一覧!$P$4:$R$27,MATCH(計算過程!B3211,バックデータ一覧!$F$4:$F$27,0),MATCH(VLOOKUP(A3211,バックデータ一覧!$T$3:$U$367,2),バックデータ一覧!$P$3:$R$3,0))*10^-3</f>
        <v>5.0000000000000001E-4</v>
      </c>
    </row>
    <row r="3212" spans="1:9" x14ac:dyDescent="0.15">
      <c r="A3212" s="57">
        <v>41773</v>
      </c>
      <c r="B3212" s="9" t="s">
        <v>118</v>
      </c>
      <c r="C3212" s="83">
        <f t="shared" si="151"/>
        <v>6.0700000000000007E-3</v>
      </c>
      <c r="D3212" s="82">
        <f t="shared" si="150"/>
        <v>5.9400000000000008E-3</v>
      </c>
      <c r="E3212" s="81">
        <f t="shared" si="152"/>
        <v>1.3000000000000002E-4</v>
      </c>
      <c r="F3212" s="97">
        <f>INDEX(バックデータ一覧!$G$4:$I$27,MATCH(計算過程!B3212,バックデータ一覧!$F$4:$F$27,0),MATCH(VLOOKUP(A3212,バックデータ一覧!$T$3:$U$367,2),バックデータ一覧!$G$3:$I$3,0))*10^-3</f>
        <v>1.3000000000000002E-4</v>
      </c>
      <c r="G3212" s="97">
        <f>INDEX(バックデータ一覧!$J$4:$L$27,MATCH(計算過程!B3212,バックデータ一覧!$F$4:$F$27,0),MATCH(VLOOKUP(A3212,バックデータ一覧!$T$3:$U$367,2),バックデータ一覧!$J$3:$L$3,0))*10^-3</f>
        <v>2.5000000000000001E-4</v>
      </c>
      <c r="H3212" s="97">
        <f>INDEX(バックデータ一覧!$M$4:$O$27,MATCH(計算過程!B3212,バックデータ一覧!$F$4:$F$27,0),MATCH(VLOOKUP(A3212,バックデータ一覧!$T$3:$U$367,2),バックデータ一覧!$M$3:$O$3,0))*10^-3</f>
        <v>3.8000000000000002E-4</v>
      </c>
      <c r="I3212" s="97">
        <f>INDEX(バックデータ一覧!$P$4:$R$27,MATCH(計算過程!B3212,バックデータ一覧!$F$4:$F$27,0),MATCH(VLOOKUP(A3212,バックデータ一覧!$T$3:$U$367,2),バックデータ一覧!$P$3:$R$3,0))*10^-3</f>
        <v>5.0000000000000001E-4</v>
      </c>
    </row>
    <row r="3213" spans="1:9" x14ac:dyDescent="0.15">
      <c r="A3213" s="57">
        <v>41773</v>
      </c>
      <c r="B3213" s="9" t="s">
        <v>119</v>
      </c>
      <c r="C3213" s="83">
        <f t="shared" si="151"/>
        <v>6.0700000000000007E-3</v>
      </c>
      <c r="D3213" s="82">
        <f t="shared" si="150"/>
        <v>5.9400000000000008E-3</v>
      </c>
      <c r="E3213" s="81">
        <f t="shared" si="152"/>
        <v>1.3000000000000002E-4</v>
      </c>
      <c r="F3213" s="97">
        <f>INDEX(バックデータ一覧!$G$4:$I$27,MATCH(計算過程!B3213,バックデータ一覧!$F$4:$F$27,0),MATCH(VLOOKUP(A3213,バックデータ一覧!$T$3:$U$367,2),バックデータ一覧!$G$3:$I$3,0))*10^-3</f>
        <v>1.3000000000000002E-4</v>
      </c>
      <c r="G3213" s="97">
        <f>INDEX(バックデータ一覧!$J$4:$L$27,MATCH(計算過程!B3213,バックデータ一覧!$F$4:$F$27,0),MATCH(VLOOKUP(A3213,バックデータ一覧!$T$3:$U$367,2),バックデータ一覧!$J$3:$L$3,0))*10^-3</f>
        <v>2.5000000000000001E-4</v>
      </c>
      <c r="H3213" s="97">
        <f>INDEX(バックデータ一覧!$M$4:$O$27,MATCH(計算過程!B3213,バックデータ一覧!$F$4:$F$27,0),MATCH(VLOOKUP(A3213,バックデータ一覧!$T$3:$U$367,2),バックデータ一覧!$M$3:$O$3,0))*10^-3</f>
        <v>3.8000000000000002E-4</v>
      </c>
      <c r="I3213" s="97">
        <f>INDEX(バックデータ一覧!$P$4:$R$27,MATCH(計算過程!B3213,バックデータ一覧!$F$4:$F$27,0),MATCH(VLOOKUP(A3213,バックデータ一覧!$T$3:$U$367,2),バックデータ一覧!$P$3:$R$3,0))*10^-3</f>
        <v>5.0000000000000001E-4</v>
      </c>
    </row>
    <row r="3214" spans="1:9" x14ac:dyDescent="0.15">
      <c r="A3214" s="57">
        <v>41773</v>
      </c>
      <c r="B3214" s="9" t="s">
        <v>120</v>
      </c>
      <c r="C3214" s="83">
        <f t="shared" si="151"/>
        <v>6.0700000000000007E-3</v>
      </c>
      <c r="D3214" s="82">
        <f t="shared" si="150"/>
        <v>5.9400000000000008E-3</v>
      </c>
      <c r="E3214" s="81">
        <f t="shared" si="152"/>
        <v>1.3000000000000002E-4</v>
      </c>
      <c r="F3214" s="97">
        <f>INDEX(バックデータ一覧!$G$4:$I$27,MATCH(計算過程!B3214,バックデータ一覧!$F$4:$F$27,0),MATCH(VLOOKUP(A3214,バックデータ一覧!$T$3:$U$367,2),バックデータ一覧!$G$3:$I$3,0))*10^-3</f>
        <v>1.3000000000000002E-4</v>
      </c>
      <c r="G3214" s="97">
        <f>INDEX(バックデータ一覧!$J$4:$L$27,MATCH(計算過程!B3214,バックデータ一覧!$F$4:$F$27,0),MATCH(VLOOKUP(A3214,バックデータ一覧!$T$3:$U$367,2),バックデータ一覧!$J$3:$L$3,0))*10^-3</f>
        <v>2.5000000000000001E-4</v>
      </c>
      <c r="H3214" s="97">
        <f>INDEX(バックデータ一覧!$M$4:$O$27,MATCH(計算過程!B3214,バックデータ一覧!$F$4:$F$27,0),MATCH(VLOOKUP(A3214,バックデータ一覧!$T$3:$U$367,2),バックデータ一覧!$M$3:$O$3,0))*10^-3</f>
        <v>3.8000000000000002E-4</v>
      </c>
      <c r="I3214" s="97">
        <f>INDEX(バックデータ一覧!$P$4:$R$27,MATCH(計算過程!B3214,バックデータ一覧!$F$4:$F$27,0),MATCH(VLOOKUP(A3214,バックデータ一覧!$T$3:$U$367,2),バックデータ一覧!$P$3:$R$3,0))*10^-3</f>
        <v>5.0000000000000001E-4</v>
      </c>
    </row>
    <row r="3215" spans="1:9" x14ac:dyDescent="0.15">
      <c r="A3215" s="57">
        <v>41773</v>
      </c>
      <c r="B3215" s="9" t="s">
        <v>121</v>
      </c>
      <c r="C3215" s="83">
        <f t="shared" si="151"/>
        <v>6.0700000000000007E-3</v>
      </c>
      <c r="D3215" s="82">
        <f t="shared" si="150"/>
        <v>5.9400000000000008E-3</v>
      </c>
      <c r="E3215" s="81">
        <f t="shared" si="152"/>
        <v>1.3000000000000002E-4</v>
      </c>
      <c r="F3215" s="97">
        <f>INDEX(バックデータ一覧!$G$4:$I$27,MATCH(計算過程!B3215,バックデータ一覧!$F$4:$F$27,0),MATCH(VLOOKUP(A3215,バックデータ一覧!$T$3:$U$367,2),バックデータ一覧!$G$3:$I$3,0))*10^-3</f>
        <v>1.3000000000000002E-4</v>
      </c>
      <c r="G3215" s="97">
        <f>INDEX(バックデータ一覧!$J$4:$L$27,MATCH(計算過程!B3215,バックデータ一覧!$F$4:$F$27,0),MATCH(VLOOKUP(A3215,バックデータ一覧!$T$3:$U$367,2),バックデータ一覧!$J$3:$L$3,0))*10^-3</f>
        <v>2.5000000000000001E-4</v>
      </c>
      <c r="H3215" s="97">
        <f>INDEX(バックデータ一覧!$M$4:$O$27,MATCH(計算過程!B3215,バックデータ一覧!$F$4:$F$27,0),MATCH(VLOOKUP(A3215,バックデータ一覧!$T$3:$U$367,2),バックデータ一覧!$M$3:$O$3,0))*10^-3</f>
        <v>3.8000000000000002E-4</v>
      </c>
      <c r="I3215" s="97">
        <f>INDEX(バックデータ一覧!$P$4:$R$27,MATCH(計算過程!B3215,バックデータ一覧!$F$4:$F$27,0),MATCH(VLOOKUP(A3215,バックデータ一覧!$T$3:$U$367,2),バックデータ一覧!$P$3:$R$3,0))*10^-3</f>
        <v>5.0000000000000001E-4</v>
      </c>
    </row>
    <row r="3216" spans="1:9" x14ac:dyDescent="0.15">
      <c r="A3216" s="57">
        <v>41773</v>
      </c>
      <c r="B3216" s="9" t="s">
        <v>122</v>
      </c>
      <c r="C3216" s="83">
        <f t="shared" si="151"/>
        <v>6.0700000000000007E-3</v>
      </c>
      <c r="D3216" s="82">
        <f t="shared" si="150"/>
        <v>5.9400000000000008E-3</v>
      </c>
      <c r="E3216" s="81">
        <f t="shared" si="152"/>
        <v>1.3000000000000002E-4</v>
      </c>
      <c r="F3216" s="97">
        <f>INDEX(バックデータ一覧!$G$4:$I$27,MATCH(計算過程!B3216,バックデータ一覧!$F$4:$F$27,0),MATCH(VLOOKUP(A3216,バックデータ一覧!$T$3:$U$367,2),バックデータ一覧!$G$3:$I$3,0))*10^-3</f>
        <v>1.3000000000000002E-4</v>
      </c>
      <c r="G3216" s="97">
        <f>INDEX(バックデータ一覧!$J$4:$L$27,MATCH(計算過程!B3216,バックデータ一覧!$F$4:$F$27,0),MATCH(VLOOKUP(A3216,バックデータ一覧!$T$3:$U$367,2),バックデータ一覧!$J$3:$L$3,0))*10^-3</f>
        <v>2.5000000000000001E-4</v>
      </c>
      <c r="H3216" s="97">
        <f>INDEX(バックデータ一覧!$M$4:$O$27,MATCH(計算過程!B3216,バックデータ一覧!$F$4:$F$27,0),MATCH(VLOOKUP(A3216,バックデータ一覧!$T$3:$U$367,2),バックデータ一覧!$M$3:$O$3,0))*10^-3</f>
        <v>3.8000000000000002E-4</v>
      </c>
      <c r="I3216" s="97">
        <f>INDEX(バックデータ一覧!$P$4:$R$27,MATCH(計算過程!B3216,バックデータ一覧!$F$4:$F$27,0),MATCH(VLOOKUP(A3216,バックデータ一覧!$T$3:$U$367,2),バックデータ一覧!$P$3:$R$3,0))*10^-3</f>
        <v>5.0000000000000001E-4</v>
      </c>
    </row>
    <row r="3217" spans="1:9" x14ac:dyDescent="0.15">
      <c r="A3217" s="57">
        <v>41773</v>
      </c>
      <c r="B3217" s="9" t="s">
        <v>123</v>
      </c>
      <c r="C3217" s="83">
        <f t="shared" si="151"/>
        <v>6.0700000000000007E-3</v>
      </c>
      <c r="D3217" s="82">
        <f t="shared" si="150"/>
        <v>5.9400000000000008E-3</v>
      </c>
      <c r="E3217" s="81">
        <f t="shared" si="152"/>
        <v>1.3000000000000002E-4</v>
      </c>
      <c r="F3217" s="97">
        <f>INDEX(バックデータ一覧!$G$4:$I$27,MATCH(計算過程!B3217,バックデータ一覧!$F$4:$F$27,0),MATCH(VLOOKUP(A3217,バックデータ一覧!$T$3:$U$367,2),バックデータ一覧!$G$3:$I$3,0))*10^-3</f>
        <v>1.3000000000000002E-4</v>
      </c>
      <c r="G3217" s="97">
        <f>INDEX(バックデータ一覧!$J$4:$L$27,MATCH(計算過程!B3217,バックデータ一覧!$F$4:$F$27,0),MATCH(VLOOKUP(A3217,バックデータ一覧!$T$3:$U$367,2),バックデータ一覧!$J$3:$L$3,0))*10^-3</f>
        <v>2.5000000000000001E-4</v>
      </c>
      <c r="H3217" s="97">
        <f>INDEX(バックデータ一覧!$M$4:$O$27,MATCH(計算過程!B3217,バックデータ一覧!$F$4:$F$27,0),MATCH(VLOOKUP(A3217,バックデータ一覧!$T$3:$U$367,2),バックデータ一覧!$M$3:$O$3,0))*10^-3</f>
        <v>3.8000000000000002E-4</v>
      </c>
      <c r="I3217" s="97">
        <f>INDEX(バックデータ一覧!$P$4:$R$27,MATCH(計算過程!B3217,バックデータ一覧!$F$4:$F$27,0),MATCH(VLOOKUP(A3217,バックデータ一覧!$T$3:$U$367,2),バックデータ一覧!$P$3:$R$3,0))*10^-3</f>
        <v>5.0000000000000001E-4</v>
      </c>
    </row>
    <row r="3218" spans="1:9" x14ac:dyDescent="0.15">
      <c r="A3218" s="57">
        <v>41773</v>
      </c>
      <c r="B3218" s="9" t="s">
        <v>124</v>
      </c>
      <c r="C3218" s="83">
        <f t="shared" si="151"/>
        <v>6.0700000000000007E-3</v>
      </c>
      <c r="D3218" s="82">
        <f t="shared" si="150"/>
        <v>5.9400000000000008E-3</v>
      </c>
      <c r="E3218" s="81">
        <f t="shared" si="152"/>
        <v>1.3000000000000002E-4</v>
      </c>
      <c r="F3218" s="97">
        <f>INDEX(バックデータ一覧!$G$4:$I$27,MATCH(計算過程!B3218,バックデータ一覧!$F$4:$F$27,0),MATCH(VLOOKUP(A3218,バックデータ一覧!$T$3:$U$367,2),バックデータ一覧!$G$3:$I$3,0))*10^-3</f>
        <v>1.3000000000000002E-4</v>
      </c>
      <c r="G3218" s="97">
        <f>INDEX(バックデータ一覧!$J$4:$L$27,MATCH(計算過程!B3218,バックデータ一覧!$F$4:$F$27,0),MATCH(VLOOKUP(A3218,バックデータ一覧!$T$3:$U$367,2),バックデータ一覧!$J$3:$L$3,0))*10^-3</f>
        <v>2.5000000000000001E-4</v>
      </c>
      <c r="H3218" s="97">
        <f>INDEX(バックデータ一覧!$M$4:$O$27,MATCH(計算過程!B3218,バックデータ一覧!$F$4:$F$27,0),MATCH(VLOOKUP(A3218,バックデータ一覧!$T$3:$U$367,2),バックデータ一覧!$M$3:$O$3,0))*10^-3</f>
        <v>3.8000000000000002E-4</v>
      </c>
      <c r="I3218" s="97">
        <f>INDEX(バックデータ一覧!$P$4:$R$27,MATCH(計算過程!B3218,バックデータ一覧!$F$4:$F$27,0),MATCH(VLOOKUP(A3218,バックデータ一覧!$T$3:$U$367,2),バックデータ一覧!$P$3:$R$3,0))*10^-3</f>
        <v>5.0000000000000001E-4</v>
      </c>
    </row>
    <row r="3219" spans="1:9" x14ac:dyDescent="0.15">
      <c r="A3219" s="57">
        <v>41773</v>
      </c>
      <c r="B3219" s="9" t="s">
        <v>125</v>
      </c>
      <c r="C3219" s="83">
        <f t="shared" si="151"/>
        <v>6.4800000000000005E-3</v>
      </c>
      <c r="D3219" s="82">
        <f t="shared" si="150"/>
        <v>5.9400000000000008E-3</v>
      </c>
      <c r="E3219" s="81">
        <f t="shared" si="152"/>
        <v>5.4000000000000001E-4</v>
      </c>
      <c r="F3219" s="97">
        <f>INDEX(バックデータ一覧!$G$4:$I$27,MATCH(計算過程!B3219,バックデータ一覧!$F$4:$F$27,0),MATCH(VLOOKUP(A3219,バックデータ一覧!$T$3:$U$367,2),バックデータ一覧!$G$3:$I$3,0))*10^-3</f>
        <v>5.4000000000000001E-4</v>
      </c>
      <c r="G3219" s="97">
        <f>INDEX(バックデータ一覧!$J$4:$L$27,MATCH(計算過程!B3219,バックデータ一覧!$F$4:$F$27,0),MATCH(VLOOKUP(A3219,バックデータ一覧!$T$3:$U$367,2),バックデータ一覧!$J$3:$L$3,0))*10^-3</f>
        <v>1.08E-3</v>
      </c>
      <c r="H3219" s="97">
        <f>INDEX(バックデータ一覧!$M$4:$O$27,MATCH(計算過程!B3219,バックデータ一覧!$F$4:$F$27,0),MATCH(VLOOKUP(A3219,バックデータ一覧!$T$3:$U$367,2),バックデータ一覧!$M$3:$O$3,0))*10^-3</f>
        <v>1.6299999999999999E-3</v>
      </c>
      <c r="I3219" s="97">
        <f>INDEX(バックデータ一覧!$P$4:$R$27,MATCH(計算過程!B3219,バックデータ一覧!$F$4:$F$27,0),MATCH(VLOOKUP(A3219,バックデータ一覧!$T$3:$U$367,2),バックデータ一覧!$P$3:$R$3,0))*10^-3</f>
        <v>2.1700000000000001E-3</v>
      </c>
    </row>
    <row r="3220" spans="1:9" x14ac:dyDescent="0.15">
      <c r="A3220" s="57">
        <v>41773</v>
      </c>
      <c r="B3220" s="9" t="s">
        <v>126</v>
      </c>
      <c r="C3220" s="83">
        <f t="shared" si="151"/>
        <v>6.2700000000000013E-3</v>
      </c>
      <c r="D3220" s="82">
        <f t="shared" si="150"/>
        <v>5.9400000000000008E-3</v>
      </c>
      <c r="E3220" s="81">
        <f t="shared" si="152"/>
        <v>3.3E-4</v>
      </c>
      <c r="F3220" s="97">
        <f>INDEX(バックデータ一覧!$G$4:$I$27,MATCH(計算過程!B3220,バックデータ一覧!$F$4:$F$27,0),MATCH(VLOOKUP(A3220,バックデータ一覧!$T$3:$U$367,2),バックデータ一覧!$G$3:$I$3,0))*10^-3</f>
        <v>3.3E-4</v>
      </c>
      <c r="G3220" s="97">
        <f>INDEX(バックデータ一覧!$J$4:$L$27,MATCH(計算過程!B3220,バックデータ一覧!$F$4:$F$27,0),MATCH(VLOOKUP(A3220,バックデータ一覧!$T$3:$U$367,2),バックデータ一覧!$J$3:$L$3,0))*10^-3</f>
        <v>6.7000000000000002E-4</v>
      </c>
      <c r="H3220" s="97">
        <f>INDEX(バックデータ一覧!$M$4:$O$27,MATCH(計算過程!B3220,バックデータ一覧!$F$4:$F$27,0),MATCH(VLOOKUP(A3220,バックデータ一覧!$T$3:$U$367,2),バックデータ一覧!$M$3:$O$3,0))*10^-3</f>
        <v>1E-3</v>
      </c>
      <c r="I3220" s="97">
        <f>INDEX(バックデータ一覧!$P$4:$R$27,MATCH(計算過程!B3220,バックデータ一覧!$F$4:$F$27,0),MATCH(VLOOKUP(A3220,バックデータ一覧!$T$3:$U$367,2),バックデータ一覧!$P$3:$R$3,0))*10^-3</f>
        <v>1.33E-3</v>
      </c>
    </row>
    <row r="3221" spans="1:9" x14ac:dyDescent="0.15">
      <c r="A3221" s="57">
        <v>41773</v>
      </c>
      <c r="B3221" s="9" t="s">
        <v>127</v>
      </c>
      <c r="C3221" s="83">
        <f t="shared" si="151"/>
        <v>9.4600000000000014E-3</v>
      </c>
      <c r="D3221" s="82">
        <f t="shared" si="150"/>
        <v>5.9400000000000008E-3</v>
      </c>
      <c r="E3221" s="81">
        <f t="shared" si="152"/>
        <v>3.5200000000000001E-3</v>
      </c>
      <c r="F3221" s="97">
        <f>INDEX(バックデータ一覧!$G$4:$I$27,MATCH(計算過程!B3221,バックデータ一覧!$F$4:$F$27,0),MATCH(VLOOKUP(A3221,バックデータ一覧!$T$3:$U$367,2),バックデータ一覧!$G$3:$I$3,0))*10^-3</f>
        <v>3.5200000000000001E-3</v>
      </c>
      <c r="G3221" s="97">
        <f>INDEX(バックデータ一覧!$J$4:$L$27,MATCH(計算過程!B3221,バックデータ一覧!$F$4:$F$27,0),MATCH(VLOOKUP(A3221,バックデータ一覧!$T$3:$U$367,2),バックデータ一覧!$J$3:$L$3,0))*10^-3</f>
        <v>7.0300000000000007E-3</v>
      </c>
      <c r="H3221" s="97">
        <f>INDEX(バックデータ一覧!$M$4:$O$27,MATCH(計算過程!B3221,バックデータ一覧!$F$4:$F$27,0),MATCH(VLOOKUP(A3221,バックデータ一覧!$T$3:$U$367,2),バックデータ一覧!$M$3:$O$3,0))*10^-3</f>
        <v>1.055E-2</v>
      </c>
      <c r="I3221" s="97">
        <f>INDEX(バックデータ一覧!$P$4:$R$27,MATCH(計算過程!B3221,バックデータ一覧!$F$4:$F$27,0),MATCH(VLOOKUP(A3221,バックデータ一覧!$T$3:$U$367,2),バックデータ一覧!$P$3:$R$3,0))*10^-3</f>
        <v>1.4060000000000001E-2</v>
      </c>
    </row>
    <row r="3222" spans="1:9" x14ac:dyDescent="0.15">
      <c r="A3222" s="57">
        <v>41773</v>
      </c>
      <c r="B3222" s="9" t="s">
        <v>128</v>
      </c>
      <c r="C3222" s="83">
        <f t="shared" si="151"/>
        <v>1.2220000000000002E-2</v>
      </c>
      <c r="D3222" s="82">
        <f t="shared" si="150"/>
        <v>5.9400000000000008E-3</v>
      </c>
      <c r="E3222" s="81">
        <f t="shared" si="152"/>
        <v>6.28E-3</v>
      </c>
      <c r="F3222" s="97">
        <f>INDEX(バックデータ一覧!$G$4:$I$27,MATCH(計算過程!B3222,バックデータ一覧!$F$4:$F$27,0),MATCH(VLOOKUP(A3222,バックデータ一覧!$T$3:$U$367,2),バックデータ一覧!$G$3:$I$3,0))*10^-3</f>
        <v>6.28E-3</v>
      </c>
      <c r="G3222" s="97">
        <f>INDEX(バックデータ一覧!$J$4:$L$27,MATCH(計算過程!B3222,バックデータ一覧!$F$4:$F$27,0),MATCH(VLOOKUP(A3222,バックデータ一覧!$T$3:$U$367,2),バックデータ一覧!$J$3:$L$3,0))*10^-3</f>
        <v>1.256E-2</v>
      </c>
      <c r="H3222" s="97">
        <f>INDEX(バックデータ一覧!$M$4:$O$27,MATCH(計算過程!B3222,バックデータ一覧!$F$4:$F$27,0),MATCH(VLOOKUP(A3222,バックデータ一覧!$T$3:$U$367,2),バックデータ一覧!$M$3:$O$3,0))*10^-3</f>
        <v>1.8839999999999999E-2</v>
      </c>
      <c r="I3222" s="97">
        <f>INDEX(バックデータ一覧!$P$4:$R$27,MATCH(計算過程!B3222,バックデータ一覧!$F$4:$F$27,0),MATCH(VLOOKUP(A3222,バックデータ一覧!$T$3:$U$367,2),バックデータ一覧!$P$3:$R$3,0))*10^-3</f>
        <v>2.512E-2</v>
      </c>
    </row>
    <row r="3223" spans="1:9" x14ac:dyDescent="0.15">
      <c r="A3223" s="57">
        <v>41774</v>
      </c>
      <c r="B3223" s="9" t="s">
        <v>105</v>
      </c>
      <c r="C3223" s="83">
        <f t="shared" si="151"/>
        <v>6.0700000000000007E-3</v>
      </c>
      <c r="D3223" s="82">
        <f t="shared" si="150"/>
        <v>5.9400000000000008E-3</v>
      </c>
      <c r="E3223" s="81">
        <f t="shared" si="152"/>
        <v>1.3000000000000002E-4</v>
      </c>
      <c r="F3223" s="97">
        <f>INDEX(バックデータ一覧!$G$4:$I$27,MATCH(計算過程!B3223,バックデータ一覧!$F$4:$F$27,0),MATCH(VLOOKUP(A3223,バックデータ一覧!$T$3:$U$367,2),バックデータ一覧!$G$3:$I$3,0))*10^-3</f>
        <v>1.3000000000000002E-4</v>
      </c>
      <c r="G3223" s="97">
        <f>INDEX(バックデータ一覧!$J$4:$L$27,MATCH(計算過程!B3223,バックデータ一覧!$F$4:$F$27,0),MATCH(VLOOKUP(A3223,バックデータ一覧!$T$3:$U$367,2),バックデータ一覧!$J$3:$L$3,0))*10^-3</f>
        <v>2.5000000000000001E-4</v>
      </c>
      <c r="H3223" s="97">
        <f>INDEX(バックデータ一覧!$M$4:$O$27,MATCH(計算過程!B3223,バックデータ一覧!$F$4:$F$27,0),MATCH(VLOOKUP(A3223,バックデータ一覧!$T$3:$U$367,2),バックデータ一覧!$M$3:$O$3,0))*10^-3</f>
        <v>3.8000000000000002E-4</v>
      </c>
      <c r="I3223" s="97">
        <f>INDEX(バックデータ一覧!$P$4:$R$27,MATCH(計算過程!B3223,バックデータ一覧!$F$4:$F$27,0),MATCH(VLOOKUP(A3223,バックデータ一覧!$T$3:$U$367,2),バックデータ一覧!$P$3:$R$3,0))*10^-3</f>
        <v>5.0000000000000001E-4</v>
      </c>
    </row>
    <row r="3224" spans="1:9" x14ac:dyDescent="0.15">
      <c r="A3224" s="57">
        <v>41774</v>
      </c>
      <c r="B3224" s="9" t="s">
        <v>106</v>
      </c>
      <c r="C3224" s="83">
        <f t="shared" si="151"/>
        <v>6.0700000000000007E-3</v>
      </c>
      <c r="D3224" s="82">
        <f t="shared" si="150"/>
        <v>5.9400000000000008E-3</v>
      </c>
      <c r="E3224" s="81">
        <f t="shared" si="152"/>
        <v>1.3000000000000002E-4</v>
      </c>
      <c r="F3224" s="97">
        <f>INDEX(バックデータ一覧!$G$4:$I$27,MATCH(計算過程!B3224,バックデータ一覧!$F$4:$F$27,0),MATCH(VLOOKUP(A3224,バックデータ一覧!$T$3:$U$367,2),バックデータ一覧!$G$3:$I$3,0))*10^-3</f>
        <v>1.3000000000000002E-4</v>
      </c>
      <c r="G3224" s="97">
        <f>INDEX(バックデータ一覧!$J$4:$L$27,MATCH(計算過程!B3224,バックデータ一覧!$F$4:$F$27,0),MATCH(VLOOKUP(A3224,バックデータ一覧!$T$3:$U$367,2),バックデータ一覧!$J$3:$L$3,0))*10^-3</f>
        <v>2.5000000000000001E-4</v>
      </c>
      <c r="H3224" s="97">
        <f>INDEX(バックデータ一覧!$M$4:$O$27,MATCH(計算過程!B3224,バックデータ一覧!$F$4:$F$27,0),MATCH(VLOOKUP(A3224,バックデータ一覧!$T$3:$U$367,2),バックデータ一覧!$M$3:$O$3,0))*10^-3</f>
        <v>3.8000000000000002E-4</v>
      </c>
      <c r="I3224" s="97">
        <f>INDEX(バックデータ一覧!$P$4:$R$27,MATCH(計算過程!B3224,バックデータ一覧!$F$4:$F$27,0),MATCH(VLOOKUP(A3224,バックデータ一覧!$T$3:$U$367,2),バックデータ一覧!$P$3:$R$3,0))*10^-3</f>
        <v>5.0000000000000001E-4</v>
      </c>
    </row>
    <row r="3225" spans="1:9" x14ac:dyDescent="0.15">
      <c r="A3225" s="57">
        <v>41774</v>
      </c>
      <c r="B3225" s="9" t="s">
        <v>107</v>
      </c>
      <c r="C3225" s="83">
        <f t="shared" si="151"/>
        <v>6.0700000000000007E-3</v>
      </c>
      <c r="D3225" s="82">
        <f t="shared" si="150"/>
        <v>5.9400000000000008E-3</v>
      </c>
      <c r="E3225" s="81">
        <f t="shared" si="152"/>
        <v>1.3000000000000002E-4</v>
      </c>
      <c r="F3225" s="97">
        <f>INDEX(バックデータ一覧!$G$4:$I$27,MATCH(計算過程!B3225,バックデータ一覧!$F$4:$F$27,0),MATCH(VLOOKUP(A3225,バックデータ一覧!$T$3:$U$367,2),バックデータ一覧!$G$3:$I$3,0))*10^-3</f>
        <v>1.3000000000000002E-4</v>
      </c>
      <c r="G3225" s="97">
        <f>INDEX(バックデータ一覧!$J$4:$L$27,MATCH(計算過程!B3225,バックデータ一覧!$F$4:$F$27,0),MATCH(VLOOKUP(A3225,バックデータ一覧!$T$3:$U$367,2),バックデータ一覧!$J$3:$L$3,0))*10^-3</f>
        <v>2.5000000000000001E-4</v>
      </c>
      <c r="H3225" s="97">
        <f>INDEX(バックデータ一覧!$M$4:$O$27,MATCH(計算過程!B3225,バックデータ一覧!$F$4:$F$27,0),MATCH(VLOOKUP(A3225,バックデータ一覧!$T$3:$U$367,2),バックデータ一覧!$M$3:$O$3,0))*10^-3</f>
        <v>3.8000000000000002E-4</v>
      </c>
      <c r="I3225" s="97">
        <f>INDEX(バックデータ一覧!$P$4:$R$27,MATCH(計算過程!B3225,バックデータ一覧!$F$4:$F$27,0),MATCH(VLOOKUP(A3225,バックデータ一覧!$T$3:$U$367,2),バックデータ一覧!$P$3:$R$3,0))*10^-3</f>
        <v>5.0000000000000001E-4</v>
      </c>
    </row>
    <row r="3226" spans="1:9" x14ac:dyDescent="0.15">
      <c r="A3226" s="57">
        <v>41774</v>
      </c>
      <c r="B3226" s="9" t="s">
        <v>108</v>
      </c>
      <c r="C3226" s="83">
        <f t="shared" si="151"/>
        <v>6.0700000000000007E-3</v>
      </c>
      <c r="D3226" s="82">
        <f t="shared" si="150"/>
        <v>5.9400000000000008E-3</v>
      </c>
      <c r="E3226" s="81">
        <f t="shared" si="152"/>
        <v>1.3000000000000002E-4</v>
      </c>
      <c r="F3226" s="97">
        <f>INDEX(バックデータ一覧!$G$4:$I$27,MATCH(計算過程!B3226,バックデータ一覧!$F$4:$F$27,0),MATCH(VLOOKUP(A3226,バックデータ一覧!$T$3:$U$367,2),バックデータ一覧!$G$3:$I$3,0))*10^-3</f>
        <v>1.3000000000000002E-4</v>
      </c>
      <c r="G3226" s="97">
        <f>INDEX(バックデータ一覧!$J$4:$L$27,MATCH(計算過程!B3226,バックデータ一覧!$F$4:$F$27,0),MATCH(VLOOKUP(A3226,バックデータ一覧!$T$3:$U$367,2),バックデータ一覧!$J$3:$L$3,0))*10^-3</f>
        <v>2.5000000000000001E-4</v>
      </c>
      <c r="H3226" s="97">
        <f>INDEX(バックデータ一覧!$M$4:$O$27,MATCH(計算過程!B3226,バックデータ一覧!$F$4:$F$27,0),MATCH(VLOOKUP(A3226,バックデータ一覧!$T$3:$U$367,2),バックデータ一覧!$M$3:$O$3,0))*10^-3</f>
        <v>3.8000000000000002E-4</v>
      </c>
      <c r="I3226" s="97">
        <f>INDEX(バックデータ一覧!$P$4:$R$27,MATCH(計算過程!B3226,バックデータ一覧!$F$4:$F$27,0),MATCH(VLOOKUP(A3226,バックデータ一覧!$T$3:$U$367,2),バックデータ一覧!$P$3:$R$3,0))*10^-3</f>
        <v>5.0000000000000001E-4</v>
      </c>
    </row>
    <row r="3227" spans="1:9" x14ac:dyDescent="0.15">
      <c r="A3227" s="57">
        <v>41774</v>
      </c>
      <c r="B3227" s="9" t="s">
        <v>109</v>
      </c>
      <c r="C3227" s="83">
        <f t="shared" si="151"/>
        <v>6.0700000000000007E-3</v>
      </c>
      <c r="D3227" s="82">
        <f t="shared" si="150"/>
        <v>5.9400000000000008E-3</v>
      </c>
      <c r="E3227" s="81">
        <f t="shared" si="152"/>
        <v>1.3000000000000002E-4</v>
      </c>
      <c r="F3227" s="97">
        <f>INDEX(バックデータ一覧!$G$4:$I$27,MATCH(計算過程!B3227,バックデータ一覧!$F$4:$F$27,0),MATCH(VLOOKUP(A3227,バックデータ一覧!$T$3:$U$367,2),バックデータ一覧!$G$3:$I$3,0))*10^-3</f>
        <v>1.3000000000000002E-4</v>
      </c>
      <c r="G3227" s="97">
        <f>INDEX(バックデータ一覧!$J$4:$L$27,MATCH(計算過程!B3227,バックデータ一覧!$F$4:$F$27,0),MATCH(VLOOKUP(A3227,バックデータ一覧!$T$3:$U$367,2),バックデータ一覧!$J$3:$L$3,0))*10^-3</f>
        <v>2.5000000000000001E-4</v>
      </c>
      <c r="H3227" s="97">
        <f>INDEX(バックデータ一覧!$M$4:$O$27,MATCH(計算過程!B3227,バックデータ一覧!$F$4:$F$27,0),MATCH(VLOOKUP(A3227,バックデータ一覧!$T$3:$U$367,2),バックデータ一覧!$M$3:$O$3,0))*10^-3</f>
        <v>3.8000000000000002E-4</v>
      </c>
      <c r="I3227" s="97">
        <f>INDEX(バックデータ一覧!$P$4:$R$27,MATCH(計算過程!B3227,バックデータ一覧!$F$4:$F$27,0),MATCH(VLOOKUP(A3227,バックデータ一覧!$T$3:$U$367,2),バックデータ一覧!$P$3:$R$3,0))*10^-3</f>
        <v>5.0000000000000001E-4</v>
      </c>
    </row>
    <row r="3228" spans="1:9" x14ac:dyDescent="0.15">
      <c r="A3228" s="57">
        <v>41774</v>
      </c>
      <c r="B3228" s="9" t="s">
        <v>110</v>
      </c>
      <c r="C3228" s="83">
        <f t="shared" si="151"/>
        <v>6.0700000000000007E-3</v>
      </c>
      <c r="D3228" s="82">
        <f t="shared" si="150"/>
        <v>5.9400000000000008E-3</v>
      </c>
      <c r="E3228" s="81">
        <f t="shared" si="152"/>
        <v>1.3000000000000002E-4</v>
      </c>
      <c r="F3228" s="97">
        <f>INDEX(バックデータ一覧!$G$4:$I$27,MATCH(計算過程!B3228,バックデータ一覧!$F$4:$F$27,0),MATCH(VLOOKUP(A3228,バックデータ一覧!$T$3:$U$367,2),バックデータ一覧!$G$3:$I$3,0))*10^-3</f>
        <v>1.3000000000000002E-4</v>
      </c>
      <c r="G3228" s="97">
        <f>INDEX(バックデータ一覧!$J$4:$L$27,MATCH(計算過程!B3228,バックデータ一覧!$F$4:$F$27,0),MATCH(VLOOKUP(A3228,バックデータ一覧!$T$3:$U$367,2),バックデータ一覧!$J$3:$L$3,0))*10^-3</f>
        <v>2.5000000000000001E-4</v>
      </c>
      <c r="H3228" s="97">
        <f>INDEX(バックデータ一覧!$M$4:$O$27,MATCH(計算過程!B3228,バックデータ一覧!$F$4:$F$27,0),MATCH(VLOOKUP(A3228,バックデータ一覧!$T$3:$U$367,2),バックデータ一覧!$M$3:$O$3,0))*10^-3</f>
        <v>3.8000000000000002E-4</v>
      </c>
      <c r="I3228" s="97">
        <f>INDEX(バックデータ一覧!$P$4:$R$27,MATCH(計算過程!B3228,バックデータ一覧!$F$4:$F$27,0),MATCH(VLOOKUP(A3228,バックデータ一覧!$T$3:$U$367,2),バックデータ一覧!$P$3:$R$3,0))*10^-3</f>
        <v>5.0000000000000001E-4</v>
      </c>
    </row>
    <row r="3229" spans="1:9" x14ac:dyDescent="0.15">
      <c r="A3229" s="57">
        <v>41774</v>
      </c>
      <c r="B3229" s="9" t="s">
        <v>111</v>
      </c>
      <c r="C3229" s="83">
        <f t="shared" si="151"/>
        <v>9.3200000000000002E-3</v>
      </c>
      <c r="D3229" s="82">
        <f t="shared" si="150"/>
        <v>5.9400000000000008E-3</v>
      </c>
      <c r="E3229" s="81">
        <f t="shared" si="152"/>
        <v>3.3799999999999998E-3</v>
      </c>
      <c r="F3229" s="97">
        <f>INDEX(バックデータ一覧!$G$4:$I$27,MATCH(計算過程!B3229,バックデータ一覧!$F$4:$F$27,0),MATCH(VLOOKUP(A3229,バックデータ一覧!$T$3:$U$367,2),バックデータ一覧!$G$3:$I$3,0))*10^-3</f>
        <v>3.3799999999999998E-3</v>
      </c>
      <c r="G3229" s="97">
        <f>INDEX(バックデータ一覧!$J$4:$L$27,MATCH(計算過程!B3229,バックデータ一覧!$F$4:$F$27,0),MATCH(VLOOKUP(A3229,バックデータ一覧!$T$3:$U$367,2),バックデータ一覧!$J$3:$L$3,0))*10^-3</f>
        <v>6.7499999999999999E-3</v>
      </c>
      <c r="H3229" s="97">
        <f>INDEX(バックデータ一覧!$M$4:$O$27,MATCH(計算過程!B3229,バックデータ一覧!$F$4:$F$27,0),MATCH(VLOOKUP(A3229,バックデータ一覧!$T$3:$U$367,2),バックデータ一覧!$M$3:$O$3,0))*10^-3</f>
        <v>1.0130000000000002E-2</v>
      </c>
      <c r="I3229" s="97">
        <f>INDEX(バックデータ一覧!$P$4:$R$27,MATCH(計算過程!B3229,バックデータ一覧!$F$4:$F$27,0),MATCH(VLOOKUP(A3229,バックデータ一覧!$T$3:$U$367,2),バックデータ一覧!$P$3:$R$3,0))*10^-3</f>
        <v>1.3509999999999999E-2</v>
      </c>
    </row>
    <row r="3230" spans="1:9" x14ac:dyDescent="0.15">
      <c r="A3230" s="57">
        <v>41774</v>
      </c>
      <c r="B3230" s="9" t="s">
        <v>112</v>
      </c>
      <c r="C3230" s="83">
        <f t="shared" si="151"/>
        <v>6.4800000000000005E-3</v>
      </c>
      <c r="D3230" s="82">
        <f t="shared" si="150"/>
        <v>5.9400000000000008E-3</v>
      </c>
      <c r="E3230" s="81">
        <f t="shared" si="152"/>
        <v>5.4000000000000001E-4</v>
      </c>
      <c r="F3230" s="97">
        <f>INDEX(バックデータ一覧!$G$4:$I$27,MATCH(計算過程!B3230,バックデータ一覧!$F$4:$F$27,0),MATCH(VLOOKUP(A3230,バックデータ一覧!$T$3:$U$367,2),バックデータ一覧!$G$3:$I$3,0))*10^-3</f>
        <v>5.4000000000000001E-4</v>
      </c>
      <c r="G3230" s="97">
        <f>INDEX(バックデータ一覧!$J$4:$L$27,MATCH(計算過程!B3230,バックデータ一覧!$F$4:$F$27,0),MATCH(VLOOKUP(A3230,バックデータ一覧!$T$3:$U$367,2),バックデータ一覧!$J$3:$L$3,0))*10^-3</f>
        <v>1.08E-3</v>
      </c>
      <c r="H3230" s="97">
        <f>INDEX(バックデータ一覧!$M$4:$O$27,MATCH(計算過程!B3230,バックデータ一覧!$F$4:$F$27,0),MATCH(VLOOKUP(A3230,バックデータ一覧!$T$3:$U$367,2),バックデータ一覧!$M$3:$O$3,0))*10^-3</f>
        <v>1.6299999999999999E-3</v>
      </c>
      <c r="I3230" s="97">
        <f>INDEX(バックデータ一覧!$P$4:$R$27,MATCH(計算過程!B3230,バックデータ一覧!$F$4:$F$27,0),MATCH(VLOOKUP(A3230,バックデータ一覧!$T$3:$U$367,2),バックデータ一覧!$P$3:$R$3,0))*10^-3</f>
        <v>2.1700000000000001E-3</v>
      </c>
    </row>
    <row r="3231" spans="1:9" x14ac:dyDescent="0.15">
      <c r="A3231" s="57">
        <v>41774</v>
      </c>
      <c r="B3231" s="9" t="s">
        <v>113</v>
      </c>
      <c r="C3231" s="83">
        <f t="shared" si="151"/>
        <v>6.4800000000000005E-3</v>
      </c>
      <c r="D3231" s="82">
        <f t="shared" si="150"/>
        <v>5.9400000000000008E-3</v>
      </c>
      <c r="E3231" s="81">
        <f t="shared" si="152"/>
        <v>5.4000000000000001E-4</v>
      </c>
      <c r="F3231" s="97">
        <f>INDEX(バックデータ一覧!$G$4:$I$27,MATCH(計算過程!B3231,バックデータ一覧!$F$4:$F$27,0),MATCH(VLOOKUP(A3231,バックデータ一覧!$T$3:$U$367,2),バックデータ一覧!$G$3:$I$3,0))*10^-3</f>
        <v>5.4000000000000001E-4</v>
      </c>
      <c r="G3231" s="97">
        <f>INDEX(バックデータ一覧!$J$4:$L$27,MATCH(計算過程!B3231,バックデータ一覧!$F$4:$F$27,0),MATCH(VLOOKUP(A3231,バックデータ一覧!$T$3:$U$367,2),バックデータ一覧!$J$3:$L$3,0))*10^-3</f>
        <v>1.08E-3</v>
      </c>
      <c r="H3231" s="97">
        <f>INDEX(バックデータ一覧!$M$4:$O$27,MATCH(計算過程!B3231,バックデータ一覧!$F$4:$F$27,0),MATCH(VLOOKUP(A3231,バックデータ一覧!$T$3:$U$367,2),バックデータ一覧!$M$3:$O$3,0))*10^-3</f>
        <v>1.6299999999999999E-3</v>
      </c>
      <c r="I3231" s="97">
        <f>INDEX(バックデータ一覧!$P$4:$R$27,MATCH(計算過程!B3231,バックデータ一覧!$F$4:$F$27,0),MATCH(VLOOKUP(A3231,バックデータ一覧!$T$3:$U$367,2),バックデータ一覧!$P$3:$R$3,0))*10^-3</f>
        <v>2.1700000000000001E-3</v>
      </c>
    </row>
    <row r="3232" spans="1:9" x14ac:dyDescent="0.15">
      <c r="A3232" s="57">
        <v>41774</v>
      </c>
      <c r="B3232" s="9" t="s">
        <v>114</v>
      </c>
      <c r="C3232" s="83">
        <f t="shared" si="151"/>
        <v>6.0700000000000007E-3</v>
      </c>
      <c r="D3232" s="82">
        <f t="shared" si="150"/>
        <v>5.9400000000000008E-3</v>
      </c>
      <c r="E3232" s="81">
        <f t="shared" si="152"/>
        <v>1.3000000000000002E-4</v>
      </c>
      <c r="F3232" s="97">
        <f>INDEX(バックデータ一覧!$G$4:$I$27,MATCH(計算過程!B3232,バックデータ一覧!$F$4:$F$27,0),MATCH(VLOOKUP(A3232,バックデータ一覧!$T$3:$U$367,2),バックデータ一覧!$G$3:$I$3,0))*10^-3</f>
        <v>1.3000000000000002E-4</v>
      </c>
      <c r="G3232" s="97">
        <f>INDEX(バックデータ一覧!$J$4:$L$27,MATCH(計算過程!B3232,バックデータ一覧!$F$4:$F$27,0),MATCH(VLOOKUP(A3232,バックデータ一覧!$T$3:$U$367,2),バックデータ一覧!$J$3:$L$3,0))*10^-3</f>
        <v>2.5000000000000001E-4</v>
      </c>
      <c r="H3232" s="97">
        <f>INDEX(バックデータ一覧!$M$4:$O$27,MATCH(計算過程!B3232,バックデータ一覧!$F$4:$F$27,0),MATCH(VLOOKUP(A3232,バックデータ一覧!$T$3:$U$367,2),バックデータ一覧!$M$3:$O$3,0))*10^-3</f>
        <v>3.8000000000000002E-4</v>
      </c>
      <c r="I3232" s="97">
        <f>INDEX(バックデータ一覧!$P$4:$R$27,MATCH(計算過程!B3232,バックデータ一覧!$F$4:$F$27,0),MATCH(VLOOKUP(A3232,バックデータ一覧!$T$3:$U$367,2),バックデータ一覧!$P$3:$R$3,0))*10^-3</f>
        <v>5.0000000000000001E-4</v>
      </c>
    </row>
    <row r="3233" spans="1:9" x14ac:dyDescent="0.15">
      <c r="A3233" s="57">
        <v>41774</v>
      </c>
      <c r="B3233" s="9" t="s">
        <v>115</v>
      </c>
      <c r="C3233" s="83">
        <f t="shared" si="151"/>
        <v>6.2700000000000013E-3</v>
      </c>
      <c r="D3233" s="82">
        <f t="shared" si="150"/>
        <v>5.9400000000000008E-3</v>
      </c>
      <c r="E3233" s="81">
        <f t="shared" si="152"/>
        <v>3.3E-4</v>
      </c>
      <c r="F3233" s="97">
        <f>INDEX(バックデータ一覧!$G$4:$I$27,MATCH(計算過程!B3233,バックデータ一覧!$F$4:$F$27,0),MATCH(VLOOKUP(A3233,バックデータ一覧!$T$3:$U$367,2),バックデータ一覧!$G$3:$I$3,0))*10^-3</f>
        <v>3.3E-4</v>
      </c>
      <c r="G3233" s="97">
        <f>INDEX(バックデータ一覧!$J$4:$L$27,MATCH(計算過程!B3233,バックデータ一覧!$F$4:$F$27,0),MATCH(VLOOKUP(A3233,バックデータ一覧!$T$3:$U$367,2),バックデータ一覧!$J$3:$L$3,0))*10^-3</f>
        <v>6.7000000000000002E-4</v>
      </c>
      <c r="H3233" s="97">
        <f>INDEX(バックデータ一覧!$M$4:$O$27,MATCH(計算過程!B3233,バックデータ一覧!$F$4:$F$27,0),MATCH(VLOOKUP(A3233,バックデータ一覧!$T$3:$U$367,2),バックデータ一覧!$M$3:$O$3,0))*10^-3</f>
        <v>1E-3</v>
      </c>
      <c r="I3233" s="97">
        <f>INDEX(バックデータ一覧!$P$4:$R$27,MATCH(計算過程!B3233,バックデータ一覧!$F$4:$F$27,0),MATCH(VLOOKUP(A3233,バックデータ一覧!$T$3:$U$367,2),バックデータ一覧!$P$3:$R$3,0))*10^-3</f>
        <v>1.33E-3</v>
      </c>
    </row>
    <row r="3234" spans="1:9" x14ac:dyDescent="0.15">
      <c r="A3234" s="57">
        <v>41774</v>
      </c>
      <c r="B3234" s="9" t="s">
        <v>116</v>
      </c>
      <c r="C3234" s="83">
        <f t="shared" si="151"/>
        <v>6.0700000000000007E-3</v>
      </c>
      <c r="D3234" s="82">
        <f t="shared" si="150"/>
        <v>5.9400000000000008E-3</v>
      </c>
      <c r="E3234" s="81">
        <f t="shared" si="152"/>
        <v>1.3000000000000002E-4</v>
      </c>
      <c r="F3234" s="97">
        <f>INDEX(バックデータ一覧!$G$4:$I$27,MATCH(計算過程!B3234,バックデータ一覧!$F$4:$F$27,0),MATCH(VLOOKUP(A3234,バックデータ一覧!$T$3:$U$367,2),バックデータ一覧!$G$3:$I$3,0))*10^-3</f>
        <v>1.3000000000000002E-4</v>
      </c>
      <c r="G3234" s="97">
        <f>INDEX(バックデータ一覧!$J$4:$L$27,MATCH(計算過程!B3234,バックデータ一覧!$F$4:$F$27,0),MATCH(VLOOKUP(A3234,バックデータ一覧!$T$3:$U$367,2),バックデータ一覧!$J$3:$L$3,0))*10^-3</f>
        <v>2.5000000000000001E-4</v>
      </c>
      <c r="H3234" s="97">
        <f>INDEX(バックデータ一覧!$M$4:$O$27,MATCH(計算過程!B3234,バックデータ一覧!$F$4:$F$27,0),MATCH(VLOOKUP(A3234,バックデータ一覧!$T$3:$U$367,2),バックデータ一覧!$M$3:$O$3,0))*10^-3</f>
        <v>3.8000000000000002E-4</v>
      </c>
      <c r="I3234" s="97">
        <f>INDEX(バックデータ一覧!$P$4:$R$27,MATCH(計算過程!B3234,バックデータ一覧!$F$4:$F$27,0),MATCH(VLOOKUP(A3234,バックデータ一覧!$T$3:$U$367,2),バックデータ一覧!$P$3:$R$3,0))*10^-3</f>
        <v>5.0000000000000001E-4</v>
      </c>
    </row>
    <row r="3235" spans="1:9" x14ac:dyDescent="0.15">
      <c r="A3235" s="57">
        <v>41774</v>
      </c>
      <c r="B3235" s="9" t="s">
        <v>117</v>
      </c>
      <c r="C3235" s="83">
        <f t="shared" si="151"/>
        <v>9.3200000000000002E-3</v>
      </c>
      <c r="D3235" s="82">
        <f t="shared" si="150"/>
        <v>5.9400000000000008E-3</v>
      </c>
      <c r="E3235" s="81">
        <f t="shared" si="152"/>
        <v>3.3799999999999998E-3</v>
      </c>
      <c r="F3235" s="97">
        <f>INDEX(バックデータ一覧!$G$4:$I$27,MATCH(計算過程!B3235,バックデータ一覧!$F$4:$F$27,0),MATCH(VLOOKUP(A3235,バックデータ一覧!$T$3:$U$367,2),バックデータ一覧!$G$3:$I$3,0))*10^-3</f>
        <v>3.3799999999999998E-3</v>
      </c>
      <c r="G3235" s="97">
        <f>INDEX(バックデータ一覧!$J$4:$L$27,MATCH(計算過程!B3235,バックデータ一覧!$F$4:$F$27,0),MATCH(VLOOKUP(A3235,バックデータ一覧!$T$3:$U$367,2),バックデータ一覧!$J$3:$L$3,0))*10^-3</f>
        <v>6.7499999999999999E-3</v>
      </c>
      <c r="H3235" s="97">
        <f>INDEX(バックデータ一覧!$M$4:$O$27,MATCH(計算過程!B3235,バックデータ一覧!$F$4:$F$27,0),MATCH(VLOOKUP(A3235,バックデータ一覧!$T$3:$U$367,2),バックデータ一覧!$M$3:$O$3,0))*10^-3</f>
        <v>1.0130000000000002E-2</v>
      </c>
      <c r="I3235" s="97">
        <f>INDEX(バックデータ一覧!$P$4:$R$27,MATCH(計算過程!B3235,バックデータ一覧!$F$4:$F$27,0),MATCH(VLOOKUP(A3235,バックデータ一覧!$T$3:$U$367,2),バックデータ一覧!$P$3:$R$3,0))*10^-3</f>
        <v>1.3509999999999999E-2</v>
      </c>
    </row>
    <row r="3236" spans="1:9" x14ac:dyDescent="0.15">
      <c r="A3236" s="57">
        <v>41774</v>
      </c>
      <c r="B3236" s="9" t="s">
        <v>118</v>
      </c>
      <c r="C3236" s="83">
        <f t="shared" si="151"/>
        <v>6.2700000000000013E-3</v>
      </c>
      <c r="D3236" s="82">
        <f t="shared" si="150"/>
        <v>5.9400000000000008E-3</v>
      </c>
      <c r="E3236" s="81">
        <f t="shared" si="152"/>
        <v>3.3E-4</v>
      </c>
      <c r="F3236" s="97">
        <f>INDEX(バックデータ一覧!$G$4:$I$27,MATCH(計算過程!B3236,バックデータ一覧!$F$4:$F$27,0),MATCH(VLOOKUP(A3236,バックデータ一覧!$T$3:$U$367,2),バックデータ一覧!$G$3:$I$3,0))*10^-3</f>
        <v>3.3E-4</v>
      </c>
      <c r="G3236" s="97">
        <f>INDEX(バックデータ一覧!$J$4:$L$27,MATCH(計算過程!B3236,バックデータ一覧!$F$4:$F$27,0),MATCH(VLOOKUP(A3236,バックデータ一覧!$T$3:$U$367,2),バックデータ一覧!$J$3:$L$3,0))*10^-3</f>
        <v>6.7000000000000002E-4</v>
      </c>
      <c r="H3236" s="97">
        <f>INDEX(バックデータ一覧!$M$4:$O$27,MATCH(計算過程!B3236,バックデータ一覧!$F$4:$F$27,0),MATCH(VLOOKUP(A3236,バックデータ一覧!$T$3:$U$367,2),バックデータ一覧!$M$3:$O$3,0))*10^-3</f>
        <v>1E-3</v>
      </c>
      <c r="I3236" s="97">
        <f>INDEX(バックデータ一覧!$P$4:$R$27,MATCH(計算過程!B3236,バックデータ一覧!$F$4:$F$27,0),MATCH(VLOOKUP(A3236,バックデータ一覧!$T$3:$U$367,2),バックデータ一覧!$P$3:$R$3,0))*10^-3</f>
        <v>1.33E-3</v>
      </c>
    </row>
    <row r="3237" spans="1:9" x14ac:dyDescent="0.15">
      <c r="A3237" s="57">
        <v>41774</v>
      </c>
      <c r="B3237" s="9" t="s">
        <v>119</v>
      </c>
      <c r="C3237" s="83">
        <f t="shared" si="151"/>
        <v>6.0700000000000007E-3</v>
      </c>
      <c r="D3237" s="82">
        <f t="shared" si="150"/>
        <v>5.9400000000000008E-3</v>
      </c>
      <c r="E3237" s="81">
        <f t="shared" si="152"/>
        <v>1.3000000000000002E-4</v>
      </c>
      <c r="F3237" s="97">
        <f>INDEX(バックデータ一覧!$G$4:$I$27,MATCH(計算過程!B3237,バックデータ一覧!$F$4:$F$27,0),MATCH(VLOOKUP(A3237,バックデータ一覧!$T$3:$U$367,2),バックデータ一覧!$G$3:$I$3,0))*10^-3</f>
        <v>1.3000000000000002E-4</v>
      </c>
      <c r="G3237" s="97">
        <f>INDEX(バックデータ一覧!$J$4:$L$27,MATCH(計算過程!B3237,バックデータ一覧!$F$4:$F$27,0),MATCH(VLOOKUP(A3237,バックデータ一覧!$T$3:$U$367,2),バックデータ一覧!$J$3:$L$3,0))*10^-3</f>
        <v>2.5000000000000001E-4</v>
      </c>
      <c r="H3237" s="97">
        <f>INDEX(バックデータ一覧!$M$4:$O$27,MATCH(計算過程!B3237,バックデータ一覧!$F$4:$F$27,0),MATCH(VLOOKUP(A3237,バックデータ一覧!$T$3:$U$367,2),バックデータ一覧!$M$3:$O$3,0))*10^-3</f>
        <v>3.8000000000000002E-4</v>
      </c>
      <c r="I3237" s="97">
        <f>INDEX(バックデータ一覧!$P$4:$R$27,MATCH(計算過程!B3237,バックデータ一覧!$F$4:$F$27,0),MATCH(VLOOKUP(A3237,バックデータ一覧!$T$3:$U$367,2),バックデータ一覧!$P$3:$R$3,0))*10^-3</f>
        <v>5.0000000000000001E-4</v>
      </c>
    </row>
    <row r="3238" spans="1:9" x14ac:dyDescent="0.15">
      <c r="A3238" s="57">
        <v>41774</v>
      </c>
      <c r="B3238" s="9" t="s">
        <v>120</v>
      </c>
      <c r="C3238" s="83">
        <f t="shared" si="151"/>
        <v>6.0700000000000007E-3</v>
      </c>
      <c r="D3238" s="82">
        <f t="shared" si="150"/>
        <v>5.9400000000000008E-3</v>
      </c>
      <c r="E3238" s="81">
        <f t="shared" si="152"/>
        <v>1.3000000000000002E-4</v>
      </c>
      <c r="F3238" s="97">
        <f>INDEX(バックデータ一覧!$G$4:$I$27,MATCH(計算過程!B3238,バックデータ一覧!$F$4:$F$27,0),MATCH(VLOOKUP(A3238,バックデータ一覧!$T$3:$U$367,2),バックデータ一覧!$G$3:$I$3,0))*10^-3</f>
        <v>1.3000000000000002E-4</v>
      </c>
      <c r="G3238" s="97">
        <f>INDEX(バックデータ一覧!$J$4:$L$27,MATCH(計算過程!B3238,バックデータ一覧!$F$4:$F$27,0),MATCH(VLOOKUP(A3238,バックデータ一覧!$T$3:$U$367,2),バックデータ一覧!$J$3:$L$3,0))*10^-3</f>
        <v>2.5000000000000001E-4</v>
      </c>
      <c r="H3238" s="97">
        <f>INDEX(バックデータ一覧!$M$4:$O$27,MATCH(計算過程!B3238,バックデータ一覧!$F$4:$F$27,0),MATCH(VLOOKUP(A3238,バックデータ一覧!$T$3:$U$367,2),バックデータ一覧!$M$3:$O$3,0))*10^-3</f>
        <v>3.8000000000000002E-4</v>
      </c>
      <c r="I3238" s="97">
        <f>INDEX(バックデータ一覧!$P$4:$R$27,MATCH(計算過程!B3238,バックデータ一覧!$F$4:$F$27,0),MATCH(VLOOKUP(A3238,バックデータ一覧!$T$3:$U$367,2),バックデータ一覧!$P$3:$R$3,0))*10^-3</f>
        <v>5.0000000000000001E-4</v>
      </c>
    </row>
    <row r="3239" spans="1:9" x14ac:dyDescent="0.15">
      <c r="A3239" s="57">
        <v>41774</v>
      </c>
      <c r="B3239" s="9" t="s">
        <v>121</v>
      </c>
      <c r="C3239" s="83">
        <f t="shared" si="151"/>
        <v>6.2700000000000013E-3</v>
      </c>
      <c r="D3239" s="82">
        <f t="shared" si="150"/>
        <v>5.9400000000000008E-3</v>
      </c>
      <c r="E3239" s="81">
        <f t="shared" si="152"/>
        <v>3.3E-4</v>
      </c>
      <c r="F3239" s="97">
        <f>INDEX(バックデータ一覧!$G$4:$I$27,MATCH(計算過程!B3239,バックデータ一覧!$F$4:$F$27,0),MATCH(VLOOKUP(A3239,バックデータ一覧!$T$3:$U$367,2),バックデータ一覧!$G$3:$I$3,0))*10^-3</f>
        <v>3.3E-4</v>
      </c>
      <c r="G3239" s="97">
        <f>INDEX(バックデータ一覧!$J$4:$L$27,MATCH(計算過程!B3239,バックデータ一覧!$F$4:$F$27,0),MATCH(VLOOKUP(A3239,バックデータ一覧!$T$3:$U$367,2),バックデータ一覧!$J$3:$L$3,0))*10^-3</f>
        <v>6.7000000000000002E-4</v>
      </c>
      <c r="H3239" s="97">
        <f>INDEX(バックデータ一覧!$M$4:$O$27,MATCH(計算過程!B3239,バックデータ一覧!$F$4:$F$27,0),MATCH(VLOOKUP(A3239,バックデータ一覧!$T$3:$U$367,2),バックデータ一覧!$M$3:$O$3,0))*10^-3</f>
        <v>1E-3</v>
      </c>
      <c r="I3239" s="97">
        <f>INDEX(バックデータ一覧!$P$4:$R$27,MATCH(計算過程!B3239,バックデータ一覧!$F$4:$F$27,0),MATCH(VLOOKUP(A3239,バックデータ一覧!$T$3:$U$367,2),バックデータ一覧!$P$3:$R$3,0))*10^-3</f>
        <v>1.33E-3</v>
      </c>
    </row>
    <row r="3240" spans="1:9" x14ac:dyDescent="0.15">
      <c r="A3240" s="57">
        <v>41774</v>
      </c>
      <c r="B3240" s="9" t="s">
        <v>122</v>
      </c>
      <c r="C3240" s="83">
        <f t="shared" si="151"/>
        <v>6.2700000000000013E-3</v>
      </c>
      <c r="D3240" s="82">
        <f t="shared" si="150"/>
        <v>5.9400000000000008E-3</v>
      </c>
      <c r="E3240" s="81">
        <f t="shared" si="152"/>
        <v>3.3E-4</v>
      </c>
      <c r="F3240" s="97">
        <f>INDEX(バックデータ一覧!$G$4:$I$27,MATCH(計算過程!B3240,バックデータ一覧!$F$4:$F$27,0),MATCH(VLOOKUP(A3240,バックデータ一覧!$T$3:$U$367,2),バックデータ一覧!$G$3:$I$3,0))*10^-3</f>
        <v>3.3E-4</v>
      </c>
      <c r="G3240" s="97">
        <f>INDEX(バックデータ一覧!$J$4:$L$27,MATCH(計算過程!B3240,バックデータ一覧!$F$4:$F$27,0),MATCH(VLOOKUP(A3240,バックデータ一覧!$T$3:$U$367,2),バックデータ一覧!$J$3:$L$3,0))*10^-3</f>
        <v>6.7000000000000002E-4</v>
      </c>
      <c r="H3240" s="97">
        <f>INDEX(バックデータ一覧!$M$4:$O$27,MATCH(計算過程!B3240,バックデータ一覧!$F$4:$F$27,0),MATCH(VLOOKUP(A3240,バックデータ一覧!$T$3:$U$367,2),バックデータ一覧!$M$3:$O$3,0))*10^-3</f>
        <v>1E-3</v>
      </c>
      <c r="I3240" s="97">
        <f>INDEX(バックデータ一覧!$P$4:$R$27,MATCH(計算過程!B3240,バックデータ一覧!$F$4:$F$27,0),MATCH(VLOOKUP(A3240,バックデータ一覧!$T$3:$U$367,2),バックデータ一覧!$P$3:$R$3,0))*10^-3</f>
        <v>1.33E-3</v>
      </c>
    </row>
    <row r="3241" spans="1:9" x14ac:dyDescent="0.15">
      <c r="A3241" s="57">
        <v>41774</v>
      </c>
      <c r="B3241" s="9" t="s">
        <v>123</v>
      </c>
      <c r="C3241" s="83">
        <f t="shared" si="151"/>
        <v>1.2360000000000001E-2</v>
      </c>
      <c r="D3241" s="82">
        <f t="shared" si="150"/>
        <v>5.9400000000000008E-3</v>
      </c>
      <c r="E3241" s="81">
        <f t="shared" si="152"/>
        <v>6.4200000000000004E-3</v>
      </c>
      <c r="F3241" s="97">
        <f>INDEX(バックデータ一覧!$G$4:$I$27,MATCH(計算過程!B3241,バックデータ一覧!$F$4:$F$27,0),MATCH(VLOOKUP(A3241,バックデータ一覧!$T$3:$U$367,2),バックデータ一覧!$G$3:$I$3,0))*10^-3</f>
        <v>6.4200000000000004E-3</v>
      </c>
      <c r="G3241" s="97">
        <f>INDEX(バックデータ一覧!$J$4:$L$27,MATCH(計算過程!B3241,バックデータ一覧!$F$4:$F$27,0),MATCH(VLOOKUP(A3241,バックデータ一覧!$T$3:$U$367,2),バックデータ一覧!$J$3:$L$3,0))*10^-3</f>
        <v>1.2840000000000001E-2</v>
      </c>
      <c r="H3241" s="97">
        <f>INDEX(バックデータ一覧!$M$4:$O$27,MATCH(計算過程!B3241,バックデータ一覧!$F$4:$F$27,0),MATCH(VLOOKUP(A3241,バックデータ一覧!$T$3:$U$367,2),バックデータ一覧!$M$3:$O$3,0))*10^-3</f>
        <v>1.9260000000000003E-2</v>
      </c>
      <c r="I3241" s="97">
        <f>INDEX(バックデータ一覧!$P$4:$R$27,MATCH(計算過程!B3241,バックデータ一覧!$F$4:$F$27,0),MATCH(VLOOKUP(A3241,バックデータ一覧!$T$3:$U$367,2),バックデータ一覧!$P$3:$R$3,0))*10^-3</f>
        <v>2.5680000000000001E-2</v>
      </c>
    </row>
    <row r="3242" spans="1:9" x14ac:dyDescent="0.15">
      <c r="A3242" s="57">
        <v>41774</v>
      </c>
      <c r="B3242" s="9" t="s">
        <v>124</v>
      </c>
      <c r="C3242" s="83">
        <f t="shared" si="151"/>
        <v>1.2360000000000001E-2</v>
      </c>
      <c r="D3242" s="82">
        <f t="shared" si="150"/>
        <v>5.9400000000000008E-3</v>
      </c>
      <c r="E3242" s="81">
        <f t="shared" si="152"/>
        <v>6.4200000000000004E-3</v>
      </c>
      <c r="F3242" s="97">
        <f>INDEX(バックデータ一覧!$G$4:$I$27,MATCH(計算過程!B3242,バックデータ一覧!$F$4:$F$27,0),MATCH(VLOOKUP(A3242,バックデータ一覧!$T$3:$U$367,2),バックデータ一覧!$G$3:$I$3,0))*10^-3</f>
        <v>6.4200000000000004E-3</v>
      </c>
      <c r="G3242" s="97">
        <f>INDEX(バックデータ一覧!$J$4:$L$27,MATCH(計算過程!B3242,バックデータ一覧!$F$4:$F$27,0),MATCH(VLOOKUP(A3242,バックデータ一覧!$T$3:$U$367,2),バックデータ一覧!$J$3:$L$3,0))*10^-3</f>
        <v>1.2840000000000001E-2</v>
      </c>
      <c r="H3242" s="97">
        <f>INDEX(バックデータ一覧!$M$4:$O$27,MATCH(計算過程!B3242,バックデータ一覧!$F$4:$F$27,0),MATCH(VLOOKUP(A3242,バックデータ一覧!$T$3:$U$367,2),バックデータ一覧!$M$3:$O$3,0))*10^-3</f>
        <v>1.9260000000000003E-2</v>
      </c>
      <c r="I3242" s="97">
        <f>INDEX(バックデータ一覧!$P$4:$R$27,MATCH(計算過程!B3242,バックデータ一覧!$F$4:$F$27,0),MATCH(VLOOKUP(A3242,バックデータ一覧!$T$3:$U$367,2),バックデータ一覧!$P$3:$R$3,0))*10^-3</f>
        <v>2.5680000000000001E-2</v>
      </c>
    </row>
    <row r="3243" spans="1:9" x14ac:dyDescent="0.15">
      <c r="A3243" s="57">
        <v>41774</v>
      </c>
      <c r="B3243" s="9" t="s">
        <v>125</v>
      </c>
      <c r="C3243" s="83">
        <f t="shared" si="151"/>
        <v>6.2700000000000013E-3</v>
      </c>
      <c r="D3243" s="82">
        <f t="shared" si="150"/>
        <v>5.9400000000000008E-3</v>
      </c>
      <c r="E3243" s="81">
        <f t="shared" si="152"/>
        <v>3.3E-4</v>
      </c>
      <c r="F3243" s="97">
        <f>INDEX(バックデータ一覧!$G$4:$I$27,MATCH(計算過程!B3243,バックデータ一覧!$F$4:$F$27,0),MATCH(VLOOKUP(A3243,バックデータ一覧!$T$3:$U$367,2),バックデータ一覧!$G$3:$I$3,0))*10^-3</f>
        <v>3.3E-4</v>
      </c>
      <c r="G3243" s="97">
        <f>INDEX(バックデータ一覧!$J$4:$L$27,MATCH(計算過程!B3243,バックデータ一覧!$F$4:$F$27,0),MATCH(VLOOKUP(A3243,バックデータ一覧!$T$3:$U$367,2),バックデータ一覧!$J$3:$L$3,0))*10^-3</f>
        <v>6.7000000000000002E-4</v>
      </c>
      <c r="H3243" s="97">
        <f>INDEX(バックデータ一覧!$M$4:$O$27,MATCH(計算過程!B3243,バックデータ一覧!$F$4:$F$27,0),MATCH(VLOOKUP(A3243,バックデータ一覧!$T$3:$U$367,2),バックデータ一覧!$M$3:$O$3,0))*10^-3</f>
        <v>1E-3</v>
      </c>
      <c r="I3243" s="97">
        <f>INDEX(バックデータ一覧!$P$4:$R$27,MATCH(計算過程!B3243,バックデータ一覧!$F$4:$F$27,0),MATCH(VLOOKUP(A3243,バックデータ一覧!$T$3:$U$367,2),バックデータ一覧!$P$3:$R$3,0))*10^-3</f>
        <v>1.33E-3</v>
      </c>
    </row>
    <row r="3244" spans="1:9" x14ac:dyDescent="0.15">
      <c r="A3244" s="57">
        <v>41774</v>
      </c>
      <c r="B3244" s="9" t="s">
        <v>126</v>
      </c>
      <c r="C3244" s="83">
        <f t="shared" si="151"/>
        <v>6.2700000000000013E-3</v>
      </c>
      <c r="D3244" s="82">
        <f t="shared" si="150"/>
        <v>5.9400000000000008E-3</v>
      </c>
      <c r="E3244" s="81">
        <f t="shared" si="152"/>
        <v>3.3E-4</v>
      </c>
      <c r="F3244" s="97">
        <f>INDEX(バックデータ一覧!$G$4:$I$27,MATCH(計算過程!B3244,バックデータ一覧!$F$4:$F$27,0),MATCH(VLOOKUP(A3244,バックデータ一覧!$T$3:$U$367,2),バックデータ一覧!$G$3:$I$3,0))*10^-3</f>
        <v>3.3E-4</v>
      </c>
      <c r="G3244" s="97">
        <f>INDEX(バックデータ一覧!$J$4:$L$27,MATCH(計算過程!B3244,バックデータ一覧!$F$4:$F$27,0),MATCH(VLOOKUP(A3244,バックデータ一覧!$T$3:$U$367,2),バックデータ一覧!$J$3:$L$3,0))*10^-3</f>
        <v>6.7000000000000002E-4</v>
      </c>
      <c r="H3244" s="97">
        <f>INDEX(バックデータ一覧!$M$4:$O$27,MATCH(計算過程!B3244,バックデータ一覧!$F$4:$F$27,0),MATCH(VLOOKUP(A3244,バックデータ一覧!$T$3:$U$367,2),バックデータ一覧!$M$3:$O$3,0))*10^-3</f>
        <v>1E-3</v>
      </c>
      <c r="I3244" s="97">
        <f>INDEX(バックデータ一覧!$P$4:$R$27,MATCH(計算過程!B3244,バックデータ一覧!$F$4:$F$27,0),MATCH(VLOOKUP(A3244,バックデータ一覧!$T$3:$U$367,2),バックデータ一覧!$P$3:$R$3,0))*10^-3</f>
        <v>1.33E-3</v>
      </c>
    </row>
    <row r="3245" spans="1:9" x14ac:dyDescent="0.15">
      <c r="A3245" s="57">
        <v>41774</v>
      </c>
      <c r="B3245" s="9" t="s">
        <v>127</v>
      </c>
      <c r="C3245" s="83">
        <f t="shared" si="151"/>
        <v>1.2220000000000002E-2</v>
      </c>
      <c r="D3245" s="82">
        <f t="shared" si="150"/>
        <v>5.9400000000000008E-3</v>
      </c>
      <c r="E3245" s="81">
        <f t="shared" si="152"/>
        <v>6.28E-3</v>
      </c>
      <c r="F3245" s="97">
        <f>INDEX(バックデータ一覧!$G$4:$I$27,MATCH(計算過程!B3245,バックデータ一覧!$F$4:$F$27,0),MATCH(VLOOKUP(A3245,バックデータ一覧!$T$3:$U$367,2),バックデータ一覧!$G$3:$I$3,0))*10^-3</f>
        <v>6.28E-3</v>
      </c>
      <c r="G3245" s="97">
        <f>INDEX(バックデータ一覧!$J$4:$L$27,MATCH(計算過程!B3245,バックデータ一覧!$F$4:$F$27,0),MATCH(VLOOKUP(A3245,バックデータ一覧!$T$3:$U$367,2),バックデータ一覧!$J$3:$L$3,0))*10^-3</f>
        <v>1.256E-2</v>
      </c>
      <c r="H3245" s="97">
        <f>INDEX(バックデータ一覧!$M$4:$O$27,MATCH(計算過程!B3245,バックデータ一覧!$F$4:$F$27,0),MATCH(VLOOKUP(A3245,バックデータ一覧!$T$3:$U$367,2),バックデータ一覧!$M$3:$O$3,0))*10^-3</f>
        <v>1.8839999999999999E-2</v>
      </c>
      <c r="I3245" s="97">
        <f>INDEX(バックデータ一覧!$P$4:$R$27,MATCH(計算過程!B3245,バックデータ一覧!$F$4:$F$27,0),MATCH(VLOOKUP(A3245,バックデータ一覧!$T$3:$U$367,2),バックデータ一覧!$P$3:$R$3,0))*10^-3</f>
        <v>2.512E-2</v>
      </c>
    </row>
    <row r="3246" spans="1:9" x14ac:dyDescent="0.15">
      <c r="A3246" s="57">
        <v>41774</v>
      </c>
      <c r="B3246" s="9" t="s">
        <v>128</v>
      </c>
      <c r="C3246" s="83">
        <f t="shared" si="151"/>
        <v>1.2640000000000002E-2</v>
      </c>
      <c r="D3246" s="82">
        <f t="shared" si="150"/>
        <v>5.9400000000000008E-3</v>
      </c>
      <c r="E3246" s="81">
        <f t="shared" si="152"/>
        <v>6.7000000000000002E-3</v>
      </c>
      <c r="F3246" s="97">
        <f>INDEX(バックデータ一覧!$G$4:$I$27,MATCH(計算過程!B3246,バックデータ一覧!$F$4:$F$27,0),MATCH(VLOOKUP(A3246,バックデータ一覧!$T$3:$U$367,2),バックデータ一覧!$G$3:$I$3,0))*10^-3</f>
        <v>6.7000000000000002E-3</v>
      </c>
      <c r="G3246" s="97">
        <f>INDEX(バックデータ一覧!$J$4:$L$27,MATCH(計算過程!B3246,バックデータ一覧!$F$4:$F$27,0),MATCH(VLOOKUP(A3246,バックデータ一覧!$T$3:$U$367,2),バックデータ一覧!$J$3:$L$3,0))*10^-3</f>
        <v>1.3390000000000001E-2</v>
      </c>
      <c r="H3246" s="97">
        <f>INDEX(バックデータ一覧!$M$4:$O$27,MATCH(計算過程!B3246,バックデータ一覧!$F$4:$F$27,0),MATCH(VLOOKUP(A3246,バックデータ一覧!$T$3:$U$367,2),バックデータ一覧!$M$3:$O$3,0))*10^-3</f>
        <v>2.009E-2</v>
      </c>
      <c r="I3246" s="97">
        <f>INDEX(バックデータ一覧!$P$4:$R$27,MATCH(計算過程!B3246,バックデータ一覧!$F$4:$F$27,0),MATCH(VLOOKUP(A3246,バックデータ一覧!$T$3:$U$367,2),バックデータ一覧!$P$3:$R$3,0))*10^-3</f>
        <v>2.6790000000000001E-2</v>
      </c>
    </row>
    <row r="3247" spans="1:9" x14ac:dyDescent="0.15">
      <c r="A3247" s="57">
        <v>41775</v>
      </c>
      <c r="B3247" s="9" t="s">
        <v>105</v>
      </c>
      <c r="C3247" s="83">
        <f t="shared" si="151"/>
        <v>6.0700000000000007E-3</v>
      </c>
      <c r="D3247" s="82">
        <f t="shared" si="150"/>
        <v>5.9400000000000008E-3</v>
      </c>
      <c r="E3247" s="81">
        <f t="shared" si="152"/>
        <v>1.3000000000000002E-4</v>
      </c>
      <c r="F3247" s="97">
        <f>INDEX(バックデータ一覧!$G$4:$I$27,MATCH(計算過程!B3247,バックデータ一覧!$F$4:$F$27,0),MATCH(VLOOKUP(A3247,バックデータ一覧!$T$3:$U$367,2),バックデータ一覧!$G$3:$I$3,0))*10^-3</f>
        <v>1.3000000000000002E-4</v>
      </c>
      <c r="G3247" s="97">
        <f>INDEX(バックデータ一覧!$J$4:$L$27,MATCH(計算過程!B3247,バックデータ一覧!$F$4:$F$27,0),MATCH(VLOOKUP(A3247,バックデータ一覧!$T$3:$U$367,2),バックデータ一覧!$J$3:$L$3,0))*10^-3</f>
        <v>2.5000000000000001E-4</v>
      </c>
      <c r="H3247" s="97">
        <f>INDEX(バックデータ一覧!$M$4:$O$27,MATCH(計算過程!B3247,バックデータ一覧!$F$4:$F$27,0),MATCH(VLOOKUP(A3247,バックデータ一覧!$T$3:$U$367,2),バックデータ一覧!$M$3:$O$3,0))*10^-3</f>
        <v>3.8000000000000002E-4</v>
      </c>
      <c r="I3247" s="97">
        <f>INDEX(バックデータ一覧!$P$4:$R$27,MATCH(計算過程!B3247,バックデータ一覧!$F$4:$F$27,0),MATCH(VLOOKUP(A3247,バックデータ一覧!$T$3:$U$367,2),バックデータ一覧!$P$3:$R$3,0))*10^-3</f>
        <v>5.0000000000000001E-4</v>
      </c>
    </row>
    <row r="3248" spans="1:9" x14ac:dyDescent="0.15">
      <c r="A3248" s="57">
        <v>41775</v>
      </c>
      <c r="B3248" s="9" t="s">
        <v>106</v>
      </c>
      <c r="C3248" s="83">
        <f t="shared" si="151"/>
        <v>6.0700000000000007E-3</v>
      </c>
      <c r="D3248" s="82">
        <f t="shared" si="150"/>
        <v>5.9400000000000008E-3</v>
      </c>
      <c r="E3248" s="81">
        <f t="shared" si="152"/>
        <v>1.3000000000000002E-4</v>
      </c>
      <c r="F3248" s="97">
        <f>INDEX(バックデータ一覧!$G$4:$I$27,MATCH(計算過程!B3248,バックデータ一覧!$F$4:$F$27,0),MATCH(VLOOKUP(A3248,バックデータ一覧!$T$3:$U$367,2),バックデータ一覧!$G$3:$I$3,0))*10^-3</f>
        <v>1.3000000000000002E-4</v>
      </c>
      <c r="G3248" s="97">
        <f>INDEX(バックデータ一覧!$J$4:$L$27,MATCH(計算過程!B3248,バックデータ一覧!$F$4:$F$27,0),MATCH(VLOOKUP(A3248,バックデータ一覧!$T$3:$U$367,2),バックデータ一覧!$J$3:$L$3,0))*10^-3</f>
        <v>2.5000000000000001E-4</v>
      </c>
      <c r="H3248" s="97">
        <f>INDEX(バックデータ一覧!$M$4:$O$27,MATCH(計算過程!B3248,バックデータ一覧!$F$4:$F$27,0),MATCH(VLOOKUP(A3248,バックデータ一覧!$T$3:$U$367,2),バックデータ一覧!$M$3:$O$3,0))*10^-3</f>
        <v>3.8000000000000002E-4</v>
      </c>
      <c r="I3248" s="97">
        <f>INDEX(バックデータ一覧!$P$4:$R$27,MATCH(計算過程!B3248,バックデータ一覧!$F$4:$F$27,0),MATCH(VLOOKUP(A3248,バックデータ一覧!$T$3:$U$367,2),バックデータ一覧!$P$3:$R$3,0))*10^-3</f>
        <v>5.0000000000000001E-4</v>
      </c>
    </row>
    <row r="3249" spans="1:9" x14ac:dyDescent="0.15">
      <c r="A3249" s="57">
        <v>41775</v>
      </c>
      <c r="B3249" s="9" t="s">
        <v>107</v>
      </c>
      <c r="C3249" s="83">
        <f t="shared" si="151"/>
        <v>6.0700000000000007E-3</v>
      </c>
      <c r="D3249" s="82">
        <f t="shared" si="150"/>
        <v>5.9400000000000008E-3</v>
      </c>
      <c r="E3249" s="81">
        <f t="shared" si="152"/>
        <v>1.3000000000000002E-4</v>
      </c>
      <c r="F3249" s="97">
        <f>INDEX(バックデータ一覧!$G$4:$I$27,MATCH(計算過程!B3249,バックデータ一覧!$F$4:$F$27,0),MATCH(VLOOKUP(A3249,バックデータ一覧!$T$3:$U$367,2),バックデータ一覧!$G$3:$I$3,0))*10^-3</f>
        <v>1.3000000000000002E-4</v>
      </c>
      <c r="G3249" s="97">
        <f>INDEX(バックデータ一覧!$J$4:$L$27,MATCH(計算過程!B3249,バックデータ一覧!$F$4:$F$27,0),MATCH(VLOOKUP(A3249,バックデータ一覧!$T$3:$U$367,2),バックデータ一覧!$J$3:$L$3,0))*10^-3</f>
        <v>2.5000000000000001E-4</v>
      </c>
      <c r="H3249" s="97">
        <f>INDEX(バックデータ一覧!$M$4:$O$27,MATCH(計算過程!B3249,バックデータ一覧!$F$4:$F$27,0),MATCH(VLOOKUP(A3249,バックデータ一覧!$T$3:$U$367,2),バックデータ一覧!$M$3:$O$3,0))*10^-3</f>
        <v>3.8000000000000002E-4</v>
      </c>
      <c r="I3249" s="97">
        <f>INDEX(バックデータ一覧!$P$4:$R$27,MATCH(計算過程!B3249,バックデータ一覧!$F$4:$F$27,0),MATCH(VLOOKUP(A3249,バックデータ一覧!$T$3:$U$367,2),バックデータ一覧!$P$3:$R$3,0))*10^-3</f>
        <v>5.0000000000000001E-4</v>
      </c>
    </row>
    <row r="3250" spans="1:9" x14ac:dyDescent="0.15">
      <c r="A3250" s="57">
        <v>41775</v>
      </c>
      <c r="B3250" s="9" t="s">
        <v>108</v>
      </c>
      <c r="C3250" s="83">
        <f t="shared" si="151"/>
        <v>6.0700000000000007E-3</v>
      </c>
      <c r="D3250" s="82">
        <f t="shared" si="150"/>
        <v>5.9400000000000008E-3</v>
      </c>
      <c r="E3250" s="81">
        <f t="shared" si="152"/>
        <v>1.3000000000000002E-4</v>
      </c>
      <c r="F3250" s="97">
        <f>INDEX(バックデータ一覧!$G$4:$I$27,MATCH(計算過程!B3250,バックデータ一覧!$F$4:$F$27,0),MATCH(VLOOKUP(A3250,バックデータ一覧!$T$3:$U$367,2),バックデータ一覧!$G$3:$I$3,0))*10^-3</f>
        <v>1.3000000000000002E-4</v>
      </c>
      <c r="G3250" s="97">
        <f>INDEX(バックデータ一覧!$J$4:$L$27,MATCH(計算過程!B3250,バックデータ一覧!$F$4:$F$27,0),MATCH(VLOOKUP(A3250,バックデータ一覧!$T$3:$U$367,2),バックデータ一覧!$J$3:$L$3,0))*10^-3</f>
        <v>2.5000000000000001E-4</v>
      </c>
      <c r="H3250" s="97">
        <f>INDEX(バックデータ一覧!$M$4:$O$27,MATCH(計算過程!B3250,バックデータ一覧!$F$4:$F$27,0),MATCH(VLOOKUP(A3250,バックデータ一覧!$T$3:$U$367,2),バックデータ一覧!$M$3:$O$3,0))*10^-3</f>
        <v>3.8000000000000002E-4</v>
      </c>
      <c r="I3250" s="97">
        <f>INDEX(バックデータ一覧!$P$4:$R$27,MATCH(計算過程!B3250,バックデータ一覧!$F$4:$F$27,0),MATCH(VLOOKUP(A3250,バックデータ一覧!$T$3:$U$367,2),バックデータ一覧!$P$3:$R$3,0))*10^-3</f>
        <v>5.0000000000000001E-4</v>
      </c>
    </row>
    <row r="3251" spans="1:9" x14ac:dyDescent="0.15">
      <c r="A3251" s="57">
        <v>41775</v>
      </c>
      <c r="B3251" s="9" t="s">
        <v>109</v>
      </c>
      <c r="C3251" s="83">
        <f t="shared" si="151"/>
        <v>6.0700000000000007E-3</v>
      </c>
      <c r="D3251" s="82">
        <f t="shared" si="150"/>
        <v>5.9400000000000008E-3</v>
      </c>
      <c r="E3251" s="81">
        <f t="shared" si="152"/>
        <v>1.3000000000000002E-4</v>
      </c>
      <c r="F3251" s="97">
        <f>INDEX(バックデータ一覧!$G$4:$I$27,MATCH(計算過程!B3251,バックデータ一覧!$F$4:$F$27,0),MATCH(VLOOKUP(A3251,バックデータ一覧!$T$3:$U$367,2),バックデータ一覧!$G$3:$I$3,0))*10^-3</f>
        <v>1.3000000000000002E-4</v>
      </c>
      <c r="G3251" s="97">
        <f>INDEX(バックデータ一覧!$J$4:$L$27,MATCH(計算過程!B3251,バックデータ一覧!$F$4:$F$27,0),MATCH(VLOOKUP(A3251,バックデータ一覧!$T$3:$U$367,2),バックデータ一覧!$J$3:$L$3,0))*10^-3</f>
        <v>2.5000000000000001E-4</v>
      </c>
      <c r="H3251" s="97">
        <f>INDEX(バックデータ一覧!$M$4:$O$27,MATCH(計算過程!B3251,バックデータ一覧!$F$4:$F$27,0),MATCH(VLOOKUP(A3251,バックデータ一覧!$T$3:$U$367,2),バックデータ一覧!$M$3:$O$3,0))*10^-3</f>
        <v>3.8000000000000002E-4</v>
      </c>
      <c r="I3251" s="97">
        <f>INDEX(バックデータ一覧!$P$4:$R$27,MATCH(計算過程!B3251,バックデータ一覧!$F$4:$F$27,0),MATCH(VLOOKUP(A3251,バックデータ一覧!$T$3:$U$367,2),バックデータ一覧!$P$3:$R$3,0))*10^-3</f>
        <v>5.0000000000000001E-4</v>
      </c>
    </row>
    <row r="3252" spans="1:9" x14ac:dyDescent="0.15">
      <c r="A3252" s="57">
        <v>41775</v>
      </c>
      <c r="B3252" s="9" t="s">
        <v>110</v>
      </c>
      <c r="C3252" s="83">
        <f t="shared" si="151"/>
        <v>6.0700000000000007E-3</v>
      </c>
      <c r="D3252" s="82">
        <f t="shared" si="150"/>
        <v>5.9400000000000008E-3</v>
      </c>
      <c r="E3252" s="81">
        <f t="shared" si="152"/>
        <v>1.3000000000000002E-4</v>
      </c>
      <c r="F3252" s="97">
        <f>INDEX(バックデータ一覧!$G$4:$I$27,MATCH(計算過程!B3252,バックデータ一覧!$F$4:$F$27,0),MATCH(VLOOKUP(A3252,バックデータ一覧!$T$3:$U$367,2),バックデータ一覧!$G$3:$I$3,0))*10^-3</f>
        <v>1.3000000000000002E-4</v>
      </c>
      <c r="G3252" s="97">
        <f>INDEX(バックデータ一覧!$J$4:$L$27,MATCH(計算過程!B3252,バックデータ一覧!$F$4:$F$27,0),MATCH(VLOOKUP(A3252,バックデータ一覧!$T$3:$U$367,2),バックデータ一覧!$J$3:$L$3,0))*10^-3</f>
        <v>2.5000000000000001E-4</v>
      </c>
      <c r="H3252" s="97">
        <f>INDEX(バックデータ一覧!$M$4:$O$27,MATCH(計算過程!B3252,バックデータ一覧!$F$4:$F$27,0),MATCH(VLOOKUP(A3252,バックデータ一覧!$T$3:$U$367,2),バックデータ一覧!$M$3:$O$3,0))*10^-3</f>
        <v>3.8000000000000002E-4</v>
      </c>
      <c r="I3252" s="97">
        <f>INDEX(バックデータ一覧!$P$4:$R$27,MATCH(計算過程!B3252,バックデータ一覧!$F$4:$F$27,0),MATCH(VLOOKUP(A3252,バックデータ一覧!$T$3:$U$367,2),バックデータ一覧!$P$3:$R$3,0))*10^-3</f>
        <v>5.0000000000000001E-4</v>
      </c>
    </row>
    <row r="3253" spans="1:9" x14ac:dyDescent="0.15">
      <c r="A3253" s="57">
        <v>41775</v>
      </c>
      <c r="B3253" s="9" t="s">
        <v>111</v>
      </c>
      <c r="C3253" s="83">
        <f t="shared" si="151"/>
        <v>9.3200000000000002E-3</v>
      </c>
      <c r="D3253" s="82">
        <f t="shared" si="150"/>
        <v>5.9400000000000008E-3</v>
      </c>
      <c r="E3253" s="81">
        <f t="shared" si="152"/>
        <v>3.3799999999999998E-3</v>
      </c>
      <c r="F3253" s="97">
        <f>INDEX(バックデータ一覧!$G$4:$I$27,MATCH(計算過程!B3253,バックデータ一覧!$F$4:$F$27,0),MATCH(VLOOKUP(A3253,バックデータ一覧!$T$3:$U$367,2),バックデータ一覧!$G$3:$I$3,0))*10^-3</f>
        <v>3.3799999999999998E-3</v>
      </c>
      <c r="G3253" s="97">
        <f>INDEX(バックデータ一覧!$J$4:$L$27,MATCH(計算過程!B3253,バックデータ一覧!$F$4:$F$27,0),MATCH(VLOOKUP(A3253,バックデータ一覧!$T$3:$U$367,2),バックデータ一覧!$J$3:$L$3,0))*10^-3</f>
        <v>6.7499999999999999E-3</v>
      </c>
      <c r="H3253" s="97">
        <f>INDEX(バックデータ一覧!$M$4:$O$27,MATCH(計算過程!B3253,バックデータ一覧!$F$4:$F$27,0),MATCH(VLOOKUP(A3253,バックデータ一覧!$T$3:$U$367,2),バックデータ一覧!$M$3:$O$3,0))*10^-3</f>
        <v>1.0130000000000002E-2</v>
      </c>
      <c r="I3253" s="97">
        <f>INDEX(バックデータ一覧!$P$4:$R$27,MATCH(計算過程!B3253,バックデータ一覧!$F$4:$F$27,0),MATCH(VLOOKUP(A3253,バックデータ一覧!$T$3:$U$367,2),バックデータ一覧!$P$3:$R$3,0))*10^-3</f>
        <v>1.3509999999999999E-2</v>
      </c>
    </row>
    <row r="3254" spans="1:9" x14ac:dyDescent="0.15">
      <c r="A3254" s="57">
        <v>41775</v>
      </c>
      <c r="B3254" s="9" t="s">
        <v>112</v>
      </c>
      <c r="C3254" s="83">
        <f t="shared" si="151"/>
        <v>6.4800000000000005E-3</v>
      </c>
      <c r="D3254" s="82">
        <f t="shared" si="150"/>
        <v>5.9400000000000008E-3</v>
      </c>
      <c r="E3254" s="81">
        <f t="shared" si="152"/>
        <v>5.4000000000000001E-4</v>
      </c>
      <c r="F3254" s="97">
        <f>INDEX(バックデータ一覧!$G$4:$I$27,MATCH(計算過程!B3254,バックデータ一覧!$F$4:$F$27,0),MATCH(VLOOKUP(A3254,バックデータ一覧!$T$3:$U$367,2),バックデータ一覧!$G$3:$I$3,0))*10^-3</f>
        <v>5.4000000000000001E-4</v>
      </c>
      <c r="G3254" s="97">
        <f>INDEX(バックデータ一覧!$J$4:$L$27,MATCH(計算過程!B3254,バックデータ一覧!$F$4:$F$27,0),MATCH(VLOOKUP(A3254,バックデータ一覧!$T$3:$U$367,2),バックデータ一覧!$J$3:$L$3,0))*10^-3</f>
        <v>1.08E-3</v>
      </c>
      <c r="H3254" s="97">
        <f>INDEX(バックデータ一覧!$M$4:$O$27,MATCH(計算過程!B3254,バックデータ一覧!$F$4:$F$27,0),MATCH(VLOOKUP(A3254,バックデータ一覧!$T$3:$U$367,2),バックデータ一覧!$M$3:$O$3,0))*10^-3</f>
        <v>1.6299999999999999E-3</v>
      </c>
      <c r="I3254" s="97">
        <f>INDEX(バックデータ一覧!$P$4:$R$27,MATCH(計算過程!B3254,バックデータ一覧!$F$4:$F$27,0),MATCH(VLOOKUP(A3254,バックデータ一覧!$T$3:$U$367,2),バックデータ一覧!$P$3:$R$3,0))*10^-3</f>
        <v>2.1700000000000001E-3</v>
      </c>
    </row>
    <row r="3255" spans="1:9" x14ac:dyDescent="0.15">
      <c r="A3255" s="57">
        <v>41775</v>
      </c>
      <c r="B3255" s="9" t="s">
        <v>113</v>
      </c>
      <c r="C3255" s="83">
        <f t="shared" si="151"/>
        <v>6.4800000000000005E-3</v>
      </c>
      <c r="D3255" s="82">
        <f t="shared" si="150"/>
        <v>5.9400000000000008E-3</v>
      </c>
      <c r="E3255" s="81">
        <f t="shared" si="152"/>
        <v>5.4000000000000001E-4</v>
      </c>
      <c r="F3255" s="97">
        <f>INDEX(バックデータ一覧!$G$4:$I$27,MATCH(計算過程!B3255,バックデータ一覧!$F$4:$F$27,0),MATCH(VLOOKUP(A3255,バックデータ一覧!$T$3:$U$367,2),バックデータ一覧!$G$3:$I$3,0))*10^-3</f>
        <v>5.4000000000000001E-4</v>
      </c>
      <c r="G3255" s="97">
        <f>INDEX(バックデータ一覧!$J$4:$L$27,MATCH(計算過程!B3255,バックデータ一覧!$F$4:$F$27,0),MATCH(VLOOKUP(A3255,バックデータ一覧!$T$3:$U$367,2),バックデータ一覧!$J$3:$L$3,0))*10^-3</f>
        <v>1.08E-3</v>
      </c>
      <c r="H3255" s="97">
        <f>INDEX(バックデータ一覧!$M$4:$O$27,MATCH(計算過程!B3255,バックデータ一覧!$F$4:$F$27,0),MATCH(VLOOKUP(A3255,バックデータ一覧!$T$3:$U$367,2),バックデータ一覧!$M$3:$O$3,0))*10^-3</f>
        <v>1.6299999999999999E-3</v>
      </c>
      <c r="I3255" s="97">
        <f>INDEX(バックデータ一覧!$P$4:$R$27,MATCH(計算過程!B3255,バックデータ一覧!$F$4:$F$27,0),MATCH(VLOOKUP(A3255,バックデータ一覧!$T$3:$U$367,2),バックデータ一覧!$P$3:$R$3,0))*10^-3</f>
        <v>2.1700000000000001E-3</v>
      </c>
    </row>
    <row r="3256" spans="1:9" x14ac:dyDescent="0.15">
      <c r="A3256" s="57">
        <v>41775</v>
      </c>
      <c r="B3256" s="9" t="s">
        <v>114</v>
      </c>
      <c r="C3256" s="83">
        <f t="shared" si="151"/>
        <v>6.0700000000000007E-3</v>
      </c>
      <c r="D3256" s="82">
        <f t="shared" si="150"/>
        <v>5.9400000000000008E-3</v>
      </c>
      <c r="E3256" s="81">
        <f t="shared" si="152"/>
        <v>1.3000000000000002E-4</v>
      </c>
      <c r="F3256" s="97">
        <f>INDEX(バックデータ一覧!$G$4:$I$27,MATCH(計算過程!B3256,バックデータ一覧!$F$4:$F$27,0),MATCH(VLOOKUP(A3256,バックデータ一覧!$T$3:$U$367,2),バックデータ一覧!$G$3:$I$3,0))*10^-3</f>
        <v>1.3000000000000002E-4</v>
      </c>
      <c r="G3256" s="97">
        <f>INDEX(バックデータ一覧!$J$4:$L$27,MATCH(計算過程!B3256,バックデータ一覧!$F$4:$F$27,0),MATCH(VLOOKUP(A3256,バックデータ一覧!$T$3:$U$367,2),バックデータ一覧!$J$3:$L$3,0))*10^-3</f>
        <v>2.5000000000000001E-4</v>
      </c>
      <c r="H3256" s="97">
        <f>INDEX(バックデータ一覧!$M$4:$O$27,MATCH(計算過程!B3256,バックデータ一覧!$F$4:$F$27,0),MATCH(VLOOKUP(A3256,バックデータ一覧!$T$3:$U$367,2),バックデータ一覧!$M$3:$O$3,0))*10^-3</f>
        <v>3.8000000000000002E-4</v>
      </c>
      <c r="I3256" s="97">
        <f>INDEX(バックデータ一覧!$P$4:$R$27,MATCH(計算過程!B3256,バックデータ一覧!$F$4:$F$27,0),MATCH(VLOOKUP(A3256,バックデータ一覧!$T$3:$U$367,2),バックデータ一覧!$P$3:$R$3,0))*10^-3</f>
        <v>5.0000000000000001E-4</v>
      </c>
    </row>
    <row r="3257" spans="1:9" x14ac:dyDescent="0.15">
      <c r="A3257" s="57">
        <v>41775</v>
      </c>
      <c r="B3257" s="9" t="s">
        <v>115</v>
      </c>
      <c r="C3257" s="83">
        <f t="shared" si="151"/>
        <v>6.2700000000000013E-3</v>
      </c>
      <c r="D3257" s="82">
        <f t="shared" si="150"/>
        <v>5.9400000000000008E-3</v>
      </c>
      <c r="E3257" s="81">
        <f t="shared" si="152"/>
        <v>3.3E-4</v>
      </c>
      <c r="F3257" s="97">
        <f>INDEX(バックデータ一覧!$G$4:$I$27,MATCH(計算過程!B3257,バックデータ一覧!$F$4:$F$27,0),MATCH(VLOOKUP(A3257,バックデータ一覧!$T$3:$U$367,2),バックデータ一覧!$G$3:$I$3,0))*10^-3</f>
        <v>3.3E-4</v>
      </c>
      <c r="G3257" s="97">
        <f>INDEX(バックデータ一覧!$J$4:$L$27,MATCH(計算過程!B3257,バックデータ一覧!$F$4:$F$27,0),MATCH(VLOOKUP(A3257,バックデータ一覧!$T$3:$U$367,2),バックデータ一覧!$J$3:$L$3,0))*10^-3</f>
        <v>6.7000000000000002E-4</v>
      </c>
      <c r="H3257" s="97">
        <f>INDEX(バックデータ一覧!$M$4:$O$27,MATCH(計算過程!B3257,バックデータ一覧!$F$4:$F$27,0),MATCH(VLOOKUP(A3257,バックデータ一覧!$T$3:$U$367,2),バックデータ一覧!$M$3:$O$3,0))*10^-3</f>
        <v>1E-3</v>
      </c>
      <c r="I3257" s="97">
        <f>INDEX(バックデータ一覧!$P$4:$R$27,MATCH(計算過程!B3257,バックデータ一覧!$F$4:$F$27,0),MATCH(VLOOKUP(A3257,バックデータ一覧!$T$3:$U$367,2),バックデータ一覧!$P$3:$R$3,0))*10^-3</f>
        <v>1.33E-3</v>
      </c>
    </row>
    <row r="3258" spans="1:9" x14ac:dyDescent="0.15">
      <c r="A3258" s="57">
        <v>41775</v>
      </c>
      <c r="B3258" s="9" t="s">
        <v>116</v>
      </c>
      <c r="C3258" s="83">
        <f t="shared" si="151"/>
        <v>6.0700000000000007E-3</v>
      </c>
      <c r="D3258" s="82">
        <f t="shared" si="150"/>
        <v>5.9400000000000008E-3</v>
      </c>
      <c r="E3258" s="81">
        <f t="shared" si="152"/>
        <v>1.3000000000000002E-4</v>
      </c>
      <c r="F3258" s="97">
        <f>INDEX(バックデータ一覧!$G$4:$I$27,MATCH(計算過程!B3258,バックデータ一覧!$F$4:$F$27,0),MATCH(VLOOKUP(A3258,バックデータ一覧!$T$3:$U$367,2),バックデータ一覧!$G$3:$I$3,0))*10^-3</f>
        <v>1.3000000000000002E-4</v>
      </c>
      <c r="G3258" s="97">
        <f>INDEX(バックデータ一覧!$J$4:$L$27,MATCH(計算過程!B3258,バックデータ一覧!$F$4:$F$27,0),MATCH(VLOOKUP(A3258,バックデータ一覧!$T$3:$U$367,2),バックデータ一覧!$J$3:$L$3,0))*10^-3</f>
        <v>2.5000000000000001E-4</v>
      </c>
      <c r="H3258" s="97">
        <f>INDEX(バックデータ一覧!$M$4:$O$27,MATCH(計算過程!B3258,バックデータ一覧!$F$4:$F$27,0),MATCH(VLOOKUP(A3258,バックデータ一覧!$T$3:$U$367,2),バックデータ一覧!$M$3:$O$3,0))*10^-3</f>
        <v>3.8000000000000002E-4</v>
      </c>
      <c r="I3258" s="97">
        <f>INDEX(バックデータ一覧!$P$4:$R$27,MATCH(計算過程!B3258,バックデータ一覧!$F$4:$F$27,0),MATCH(VLOOKUP(A3258,バックデータ一覧!$T$3:$U$367,2),バックデータ一覧!$P$3:$R$3,0))*10^-3</f>
        <v>5.0000000000000001E-4</v>
      </c>
    </row>
    <row r="3259" spans="1:9" x14ac:dyDescent="0.15">
      <c r="A3259" s="57">
        <v>41775</v>
      </c>
      <c r="B3259" s="9" t="s">
        <v>117</v>
      </c>
      <c r="C3259" s="83">
        <f t="shared" si="151"/>
        <v>9.3200000000000002E-3</v>
      </c>
      <c r="D3259" s="82">
        <f t="shared" si="150"/>
        <v>5.9400000000000008E-3</v>
      </c>
      <c r="E3259" s="81">
        <f t="shared" si="152"/>
        <v>3.3799999999999998E-3</v>
      </c>
      <c r="F3259" s="97">
        <f>INDEX(バックデータ一覧!$G$4:$I$27,MATCH(計算過程!B3259,バックデータ一覧!$F$4:$F$27,0),MATCH(VLOOKUP(A3259,バックデータ一覧!$T$3:$U$367,2),バックデータ一覧!$G$3:$I$3,0))*10^-3</f>
        <v>3.3799999999999998E-3</v>
      </c>
      <c r="G3259" s="97">
        <f>INDEX(バックデータ一覧!$J$4:$L$27,MATCH(計算過程!B3259,バックデータ一覧!$F$4:$F$27,0),MATCH(VLOOKUP(A3259,バックデータ一覧!$T$3:$U$367,2),バックデータ一覧!$J$3:$L$3,0))*10^-3</f>
        <v>6.7499999999999999E-3</v>
      </c>
      <c r="H3259" s="97">
        <f>INDEX(バックデータ一覧!$M$4:$O$27,MATCH(計算過程!B3259,バックデータ一覧!$F$4:$F$27,0),MATCH(VLOOKUP(A3259,バックデータ一覧!$T$3:$U$367,2),バックデータ一覧!$M$3:$O$3,0))*10^-3</f>
        <v>1.0130000000000002E-2</v>
      </c>
      <c r="I3259" s="97">
        <f>INDEX(バックデータ一覧!$P$4:$R$27,MATCH(計算過程!B3259,バックデータ一覧!$F$4:$F$27,0),MATCH(VLOOKUP(A3259,バックデータ一覧!$T$3:$U$367,2),バックデータ一覧!$P$3:$R$3,0))*10^-3</f>
        <v>1.3509999999999999E-2</v>
      </c>
    </row>
    <row r="3260" spans="1:9" x14ac:dyDescent="0.15">
      <c r="A3260" s="57">
        <v>41775</v>
      </c>
      <c r="B3260" s="9" t="s">
        <v>118</v>
      </c>
      <c r="C3260" s="83">
        <f t="shared" si="151"/>
        <v>6.2700000000000013E-3</v>
      </c>
      <c r="D3260" s="82">
        <f t="shared" si="150"/>
        <v>5.9400000000000008E-3</v>
      </c>
      <c r="E3260" s="81">
        <f t="shared" si="152"/>
        <v>3.3E-4</v>
      </c>
      <c r="F3260" s="97">
        <f>INDEX(バックデータ一覧!$G$4:$I$27,MATCH(計算過程!B3260,バックデータ一覧!$F$4:$F$27,0),MATCH(VLOOKUP(A3260,バックデータ一覧!$T$3:$U$367,2),バックデータ一覧!$G$3:$I$3,0))*10^-3</f>
        <v>3.3E-4</v>
      </c>
      <c r="G3260" s="97">
        <f>INDEX(バックデータ一覧!$J$4:$L$27,MATCH(計算過程!B3260,バックデータ一覧!$F$4:$F$27,0),MATCH(VLOOKUP(A3260,バックデータ一覧!$T$3:$U$367,2),バックデータ一覧!$J$3:$L$3,0))*10^-3</f>
        <v>6.7000000000000002E-4</v>
      </c>
      <c r="H3260" s="97">
        <f>INDEX(バックデータ一覧!$M$4:$O$27,MATCH(計算過程!B3260,バックデータ一覧!$F$4:$F$27,0),MATCH(VLOOKUP(A3260,バックデータ一覧!$T$3:$U$367,2),バックデータ一覧!$M$3:$O$3,0))*10^-3</f>
        <v>1E-3</v>
      </c>
      <c r="I3260" s="97">
        <f>INDEX(バックデータ一覧!$P$4:$R$27,MATCH(計算過程!B3260,バックデータ一覧!$F$4:$F$27,0),MATCH(VLOOKUP(A3260,バックデータ一覧!$T$3:$U$367,2),バックデータ一覧!$P$3:$R$3,0))*10^-3</f>
        <v>1.33E-3</v>
      </c>
    </row>
    <row r="3261" spans="1:9" x14ac:dyDescent="0.15">
      <c r="A3261" s="57">
        <v>41775</v>
      </c>
      <c r="B3261" s="9" t="s">
        <v>119</v>
      </c>
      <c r="C3261" s="83">
        <f t="shared" si="151"/>
        <v>6.0700000000000007E-3</v>
      </c>
      <c r="D3261" s="82">
        <f t="shared" si="150"/>
        <v>5.9400000000000008E-3</v>
      </c>
      <c r="E3261" s="81">
        <f t="shared" si="152"/>
        <v>1.3000000000000002E-4</v>
      </c>
      <c r="F3261" s="97">
        <f>INDEX(バックデータ一覧!$G$4:$I$27,MATCH(計算過程!B3261,バックデータ一覧!$F$4:$F$27,0),MATCH(VLOOKUP(A3261,バックデータ一覧!$T$3:$U$367,2),バックデータ一覧!$G$3:$I$3,0))*10^-3</f>
        <v>1.3000000000000002E-4</v>
      </c>
      <c r="G3261" s="97">
        <f>INDEX(バックデータ一覧!$J$4:$L$27,MATCH(計算過程!B3261,バックデータ一覧!$F$4:$F$27,0),MATCH(VLOOKUP(A3261,バックデータ一覧!$T$3:$U$367,2),バックデータ一覧!$J$3:$L$3,0))*10^-3</f>
        <v>2.5000000000000001E-4</v>
      </c>
      <c r="H3261" s="97">
        <f>INDEX(バックデータ一覧!$M$4:$O$27,MATCH(計算過程!B3261,バックデータ一覧!$F$4:$F$27,0),MATCH(VLOOKUP(A3261,バックデータ一覧!$T$3:$U$367,2),バックデータ一覧!$M$3:$O$3,0))*10^-3</f>
        <v>3.8000000000000002E-4</v>
      </c>
      <c r="I3261" s="97">
        <f>INDEX(バックデータ一覧!$P$4:$R$27,MATCH(計算過程!B3261,バックデータ一覧!$F$4:$F$27,0),MATCH(VLOOKUP(A3261,バックデータ一覧!$T$3:$U$367,2),バックデータ一覧!$P$3:$R$3,0))*10^-3</f>
        <v>5.0000000000000001E-4</v>
      </c>
    </row>
    <row r="3262" spans="1:9" x14ac:dyDescent="0.15">
      <c r="A3262" s="57">
        <v>41775</v>
      </c>
      <c r="B3262" s="9" t="s">
        <v>120</v>
      </c>
      <c r="C3262" s="83">
        <f t="shared" si="151"/>
        <v>6.0700000000000007E-3</v>
      </c>
      <c r="D3262" s="82">
        <f t="shared" si="150"/>
        <v>5.9400000000000008E-3</v>
      </c>
      <c r="E3262" s="81">
        <f t="shared" si="152"/>
        <v>1.3000000000000002E-4</v>
      </c>
      <c r="F3262" s="97">
        <f>INDEX(バックデータ一覧!$G$4:$I$27,MATCH(計算過程!B3262,バックデータ一覧!$F$4:$F$27,0),MATCH(VLOOKUP(A3262,バックデータ一覧!$T$3:$U$367,2),バックデータ一覧!$G$3:$I$3,0))*10^-3</f>
        <v>1.3000000000000002E-4</v>
      </c>
      <c r="G3262" s="97">
        <f>INDEX(バックデータ一覧!$J$4:$L$27,MATCH(計算過程!B3262,バックデータ一覧!$F$4:$F$27,0),MATCH(VLOOKUP(A3262,バックデータ一覧!$T$3:$U$367,2),バックデータ一覧!$J$3:$L$3,0))*10^-3</f>
        <v>2.5000000000000001E-4</v>
      </c>
      <c r="H3262" s="97">
        <f>INDEX(バックデータ一覧!$M$4:$O$27,MATCH(計算過程!B3262,バックデータ一覧!$F$4:$F$27,0),MATCH(VLOOKUP(A3262,バックデータ一覧!$T$3:$U$367,2),バックデータ一覧!$M$3:$O$3,0))*10^-3</f>
        <v>3.8000000000000002E-4</v>
      </c>
      <c r="I3262" s="97">
        <f>INDEX(バックデータ一覧!$P$4:$R$27,MATCH(計算過程!B3262,バックデータ一覧!$F$4:$F$27,0),MATCH(VLOOKUP(A3262,バックデータ一覧!$T$3:$U$367,2),バックデータ一覧!$P$3:$R$3,0))*10^-3</f>
        <v>5.0000000000000001E-4</v>
      </c>
    </row>
    <row r="3263" spans="1:9" x14ac:dyDescent="0.15">
      <c r="A3263" s="57">
        <v>41775</v>
      </c>
      <c r="B3263" s="9" t="s">
        <v>121</v>
      </c>
      <c r="C3263" s="83">
        <f t="shared" si="151"/>
        <v>6.2700000000000013E-3</v>
      </c>
      <c r="D3263" s="82">
        <f t="shared" si="150"/>
        <v>5.9400000000000008E-3</v>
      </c>
      <c r="E3263" s="81">
        <f t="shared" si="152"/>
        <v>3.3E-4</v>
      </c>
      <c r="F3263" s="97">
        <f>INDEX(バックデータ一覧!$G$4:$I$27,MATCH(計算過程!B3263,バックデータ一覧!$F$4:$F$27,0),MATCH(VLOOKUP(A3263,バックデータ一覧!$T$3:$U$367,2),バックデータ一覧!$G$3:$I$3,0))*10^-3</f>
        <v>3.3E-4</v>
      </c>
      <c r="G3263" s="97">
        <f>INDEX(バックデータ一覧!$J$4:$L$27,MATCH(計算過程!B3263,バックデータ一覧!$F$4:$F$27,0),MATCH(VLOOKUP(A3263,バックデータ一覧!$T$3:$U$367,2),バックデータ一覧!$J$3:$L$3,0))*10^-3</f>
        <v>6.7000000000000002E-4</v>
      </c>
      <c r="H3263" s="97">
        <f>INDEX(バックデータ一覧!$M$4:$O$27,MATCH(計算過程!B3263,バックデータ一覧!$F$4:$F$27,0),MATCH(VLOOKUP(A3263,バックデータ一覧!$T$3:$U$367,2),バックデータ一覧!$M$3:$O$3,0))*10^-3</f>
        <v>1E-3</v>
      </c>
      <c r="I3263" s="97">
        <f>INDEX(バックデータ一覧!$P$4:$R$27,MATCH(計算過程!B3263,バックデータ一覧!$F$4:$F$27,0),MATCH(VLOOKUP(A3263,バックデータ一覧!$T$3:$U$367,2),バックデータ一覧!$P$3:$R$3,0))*10^-3</f>
        <v>1.33E-3</v>
      </c>
    </row>
    <row r="3264" spans="1:9" x14ac:dyDescent="0.15">
      <c r="A3264" s="57">
        <v>41775</v>
      </c>
      <c r="B3264" s="9" t="s">
        <v>122</v>
      </c>
      <c r="C3264" s="83">
        <f t="shared" si="151"/>
        <v>6.2700000000000013E-3</v>
      </c>
      <c r="D3264" s="82">
        <f t="shared" si="150"/>
        <v>5.9400000000000008E-3</v>
      </c>
      <c r="E3264" s="81">
        <f t="shared" si="152"/>
        <v>3.3E-4</v>
      </c>
      <c r="F3264" s="97">
        <f>INDEX(バックデータ一覧!$G$4:$I$27,MATCH(計算過程!B3264,バックデータ一覧!$F$4:$F$27,0),MATCH(VLOOKUP(A3264,バックデータ一覧!$T$3:$U$367,2),バックデータ一覧!$G$3:$I$3,0))*10^-3</f>
        <v>3.3E-4</v>
      </c>
      <c r="G3264" s="97">
        <f>INDEX(バックデータ一覧!$J$4:$L$27,MATCH(計算過程!B3264,バックデータ一覧!$F$4:$F$27,0),MATCH(VLOOKUP(A3264,バックデータ一覧!$T$3:$U$367,2),バックデータ一覧!$J$3:$L$3,0))*10^-3</f>
        <v>6.7000000000000002E-4</v>
      </c>
      <c r="H3264" s="97">
        <f>INDEX(バックデータ一覧!$M$4:$O$27,MATCH(計算過程!B3264,バックデータ一覧!$F$4:$F$27,0),MATCH(VLOOKUP(A3264,バックデータ一覧!$T$3:$U$367,2),バックデータ一覧!$M$3:$O$3,0))*10^-3</f>
        <v>1E-3</v>
      </c>
      <c r="I3264" s="97">
        <f>INDEX(バックデータ一覧!$P$4:$R$27,MATCH(計算過程!B3264,バックデータ一覧!$F$4:$F$27,0),MATCH(VLOOKUP(A3264,バックデータ一覧!$T$3:$U$367,2),バックデータ一覧!$P$3:$R$3,0))*10^-3</f>
        <v>1.33E-3</v>
      </c>
    </row>
    <row r="3265" spans="1:9" x14ac:dyDescent="0.15">
      <c r="A3265" s="57">
        <v>41775</v>
      </c>
      <c r="B3265" s="9" t="s">
        <v>123</v>
      </c>
      <c r="C3265" s="83">
        <f t="shared" si="151"/>
        <v>1.2360000000000001E-2</v>
      </c>
      <c r="D3265" s="82">
        <f t="shared" si="150"/>
        <v>5.9400000000000008E-3</v>
      </c>
      <c r="E3265" s="81">
        <f t="shared" si="152"/>
        <v>6.4200000000000004E-3</v>
      </c>
      <c r="F3265" s="97">
        <f>INDEX(バックデータ一覧!$G$4:$I$27,MATCH(計算過程!B3265,バックデータ一覧!$F$4:$F$27,0),MATCH(VLOOKUP(A3265,バックデータ一覧!$T$3:$U$367,2),バックデータ一覧!$G$3:$I$3,0))*10^-3</f>
        <v>6.4200000000000004E-3</v>
      </c>
      <c r="G3265" s="97">
        <f>INDEX(バックデータ一覧!$J$4:$L$27,MATCH(計算過程!B3265,バックデータ一覧!$F$4:$F$27,0),MATCH(VLOOKUP(A3265,バックデータ一覧!$T$3:$U$367,2),バックデータ一覧!$J$3:$L$3,0))*10^-3</f>
        <v>1.2840000000000001E-2</v>
      </c>
      <c r="H3265" s="97">
        <f>INDEX(バックデータ一覧!$M$4:$O$27,MATCH(計算過程!B3265,バックデータ一覧!$F$4:$F$27,0),MATCH(VLOOKUP(A3265,バックデータ一覧!$T$3:$U$367,2),バックデータ一覧!$M$3:$O$3,0))*10^-3</f>
        <v>1.9260000000000003E-2</v>
      </c>
      <c r="I3265" s="97">
        <f>INDEX(バックデータ一覧!$P$4:$R$27,MATCH(計算過程!B3265,バックデータ一覧!$F$4:$F$27,0),MATCH(VLOOKUP(A3265,バックデータ一覧!$T$3:$U$367,2),バックデータ一覧!$P$3:$R$3,0))*10^-3</f>
        <v>2.5680000000000001E-2</v>
      </c>
    </row>
    <row r="3266" spans="1:9" x14ac:dyDescent="0.15">
      <c r="A3266" s="57">
        <v>41775</v>
      </c>
      <c r="B3266" s="9" t="s">
        <v>124</v>
      </c>
      <c r="C3266" s="83">
        <f t="shared" si="151"/>
        <v>1.2360000000000001E-2</v>
      </c>
      <c r="D3266" s="82">
        <f t="shared" si="150"/>
        <v>5.9400000000000008E-3</v>
      </c>
      <c r="E3266" s="81">
        <f t="shared" si="152"/>
        <v>6.4200000000000004E-3</v>
      </c>
      <c r="F3266" s="97">
        <f>INDEX(バックデータ一覧!$G$4:$I$27,MATCH(計算過程!B3266,バックデータ一覧!$F$4:$F$27,0),MATCH(VLOOKUP(A3266,バックデータ一覧!$T$3:$U$367,2),バックデータ一覧!$G$3:$I$3,0))*10^-3</f>
        <v>6.4200000000000004E-3</v>
      </c>
      <c r="G3266" s="97">
        <f>INDEX(バックデータ一覧!$J$4:$L$27,MATCH(計算過程!B3266,バックデータ一覧!$F$4:$F$27,0),MATCH(VLOOKUP(A3266,バックデータ一覧!$T$3:$U$367,2),バックデータ一覧!$J$3:$L$3,0))*10^-3</f>
        <v>1.2840000000000001E-2</v>
      </c>
      <c r="H3266" s="97">
        <f>INDEX(バックデータ一覧!$M$4:$O$27,MATCH(計算過程!B3266,バックデータ一覧!$F$4:$F$27,0),MATCH(VLOOKUP(A3266,バックデータ一覧!$T$3:$U$367,2),バックデータ一覧!$M$3:$O$3,0))*10^-3</f>
        <v>1.9260000000000003E-2</v>
      </c>
      <c r="I3266" s="97">
        <f>INDEX(バックデータ一覧!$P$4:$R$27,MATCH(計算過程!B3266,バックデータ一覧!$F$4:$F$27,0),MATCH(VLOOKUP(A3266,バックデータ一覧!$T$3:$U$367,2),バックデータ一覧!$P$3:$R$3,0))*10^-3</f>
        <v>2.5680000000000001E-2</v>
      </c>
    </row>
    <row r="3267" spans="1:9" x14ac:dyDescent="0.15">
      <c r="A3267" s="57">
        <v>41775</v>
      </c>
      <c r="B3267" s="9" t="s">
        <v>125</v>
      </c>
      <c r="C3267" s="83">
        <f t="shared" si="151"/>
        <v>6.2700000000000013E-3</v>
      </c>
      <c r="D3267" s="82">
        <f t="shared" si="150"/>
        <v>5.9400000000000008E-3</v>
      </c>
      <c r="E3267" s="81">
        <f t="shared" si="152"/>
        <v>3.3E-4</v>
      </c>
      <c r="F3267" s="97">
        <f>INDEX(バックデータ一覧!$G$4:$I$27,MATCH(計算過程!B3267,バックデータ一覧!$F$4:$F$27,0),MATCH(VLOOKUP(A3267,バックデータ一覧!$T$3:$U$367,2),バックデータ一覧!$G$3:$I$3,0))*10^-3</f>
        <v>3.3E-4</v>
      </c>
      <c r="G3267" s="97">
        <f>INDEX(バックデータ一覧!$J$4:$L$27,MATCH(計算過程!B3267,バックデータ一覧!$F$4:$F$27,0),MATCH(VLOOKUP(A3267,バックデータ一覧!$T$3:$U$367,2),バックデータ一覧!$J$3:$L$3,0))*10^-3</f>
        <v>6.7000000000000002E-4</v>
      </c>
      <c r="H3267" s="97">
        <f>INDEX(バックデータ一覧!$M$4:$O$27,MATCH(計算過程!B3267,バックデータ一覧!$F$4:$F$27,0),MATCH(VLOOKUP(A3267,バックデータ一覧!$T$3:$U$367,2),バックデータ一覧!$M$3:$O$3,0))*10^-3</f>
        <v>1E-3</v>
      </c>
      <c r="I3267" s="97">
        <f>INDEX(バックデータ一覧!$P$4:$R$27,MATCH(計算過程!B3267,バックデータ一覧!$F$4:$F$27,0),MATCH(VLOOKUP(A3267,バックデータ一覧!$T$3:$U$367,2),バックデータ一覧!$P$3:$R$3,0))*10^-3</f>
        <v>1.33E-3</v>
      </c>
    </row>
    <row r="3268" spans="1:9" x14ac:dyDescent="0.15">
      <c r="A3268" s="57">
        <v>41775</v>
      </c>
      <c r="B3268" s="9" t="s">
        <v>126</v>
      </c>
      <c r="C3268" s="83">
        <f t="shared" si="151"/>
        <v>6.2700000000000013E-3</v>
      </c>
      <c r="D3268" s="82">
        <f t="shared" si="150"/>
        <v>5.9400000000000008E-3</v>
      </c>
      <c r="E3268" s="81">
        <f t="shared" si="152"/>
        <v>3.3E-4</v>
      </c>
      <c r="F3268" s="97">
        <f>INDEX(バックデータ一覧!$G$4:$I$27,MATCH(計算過程!B3268,バックデータ一覧!$F$4:$F$27,0),MATCH(VLOOKUP(A3268,バックデータ一覧!$T$3:$U$367,2),バックデータ一覧!$G$3:$I$3,0))*10^-3</f>
        <v>3.3E-4</v>
      </c>
      <c r="G3268" s="97">
        <f>INDEX(バックデータ一覧!$J$4:$L$27,MATCH(計算過程!B3268,バックデータ一覧!$F$4:$F$27,0),MATCH(VLOOKUP(A3268,バックデータ一覧!$T$3:$U$367,2),バックデータ一覧!$J$3:$L$3,0))*10^-3</f>
        <v>6.7000000000000002E-4</v>
      </c>
      <c r="H3268" s="97">
        <f>INDEX(バックデータ一覧!$M$4:$O$27,MATCH(計算過程!B3268,バックデータ一覧!$F$4:$F$27,0),MATCH(VLOOKUP(A3268,バックデータ一覧!$T$3:$U$367,2),バックデータ一覧!$M$3:$O$3,0))*10^-3</f>
        <v>1E-3</v>
      </c>
      <c r="I3268" s="97">
        <f>INDEX(バックデータ一覧!$P$4:$R$27,MATCH(計算過程!B3268,バックデータ一覧!$F$4:$F$27,0),MATCH(VLOOKUP(A3268,バックデータ一覧!$T$3:$U$367,2),バックデータ一覧!$P$3:$R$3,0))*10^-3</f>
        <v>1.33E-3</v>
      </c>
    </row>
    <row r="3269" spans="1:9" x14ac:dyDescent="0.15">
      <c r="A3269" s="57">
        <v>41775</v>
      </c>
      <c r="B3269" s="9" t="s">
        <v>127</v>
      </c>
      <c r="C3269" s="83">
        <f t="shared" si="151"/>
        <v>1.2220000000000002E-2</v>
      </c>
      <c r="D3269" s="82">
        <f t="shared" si="150"/>
        <v>5.9400000000000008E-3</v>
      </c>
      <c r="E3269" s="81">
        <f t="shared" si="152"/>
        <v>6.28E-3</v>
      </c>
      <c r="F3269" s="97">
        <f>INDEX(バックデータ一覧!$G$4:$I$27,MATCH(計算過程!B3269,バックデータ一覧!$F$4:$F$27,0),MATCH(VLOOKUP(A3269,バックデータ一覧!$T$3:$U$367,2),バックデータ一覧!$G$3:$I$3,0))*10^-3</f>
        <v>6.28E-3</v>
      </c>
      <c r="G3269" s="97">
        <f>INDEX(バックデータ一覧!$J$4:$L$27,MATCH(計算過程!B3269,バックデータ一覧!$F$4:$F$27,0),MATCH(VLOOKUP(A3269,バックデータ一覧!$T$3:$U$367,2),バックデータ一覧!$J$3:$L$3,0))*10^-3</f>
        <v>1.256E-2</v>
      </c>
      <c r="H3269" s="97">
        <f>INDEX(バックデータ一覧!$M$4:$O$27,MATCH(計算過程!B3269,バックデータ一覧!$F$4:$F$27,0),MATCH(VLOOKUP(A3269,バックデータ一覧!$T$3:$U$367,2),バックデータ一覧!$M$3:$O$3,0))*10^-3</f>
        <v>1.8839999999999999E-2</v>
      </c>
      <c r="I3269" s="97">
        <f>INDEX(バックデータ一覧!$P$4:$R$27,MATCH(計算過程!B3269,バックデータ一覧!$F$4:$F$27,0),MATCH(VLOOKUP(A3269,バックデータ一覧!$T$3:$U$367,2),バックデータ一覧!$P$3:$R$3,0))*10^-3</f>
        <v>2.512E-2</v>
      </c>
    </row>
    <row r="3270" spans="1:9" x14ac:dyDescent="0.15">
      <c r="A3270" s="57">
        <v>41775</v>
      </c>
      <c r="B3270" s="9" t="s">
        <v>128</v>
      </c>
      <c r="C3270" s="83">
        <f t="shared" si="151"/>
        <v>1.2640000000000002E-2</v>
      </c>
      <c r="D3270" s="82">
        <f t="shared" si="150"/>
        <v>5.9400000000000008E-3</v>
      </c>
      <c r="E3270" s="81">
        <f t="shared" si="152"/>
        <v>6.7000000000000002E-3</v>
      </c>
      <c r="F3270" s="97">
        <f>INDEX(バックデータ一覧!$G$4:$I$27,MATCH(計算過程!B3270,バックデータ一覧!$F$4:$F$27,0),MATCH(VLOOKUP(A3270,バックデータ一覧!$T$3:$U$367,2),バックデータ一覧!$G$3:$I$3,0))*10^-3</f>
        <v>6.7000000000000002E-3</v>
      </c>
      <c r="G3270" s="97">
        <f>INDEX(バックデータ一覧!$J$4:$L$27,MATCH(計算過程!B3270,バックデータ一覧!$F$4:$F$27,0),MATCH(VLOOKUP(A3270,バックデータ一覧!$T$3:$U$367,2),バックデータ一覧!$J$3:$L$3,0))*10^-3</f>
        <v>1.3390000000000001E-2</v>
      </c>
      <c r="H3270" s="97">
        <f>INDEX(バックデータ一覧!$M$4:$O$27,MATCH(計算過程!B3270,バックデータ一覧!$F$4:$F$27,0),MATCH(VLOOKUP(A3270,バックデータ一覧!$T$3:$U$367,2),バックデータ一覧!$M$3:$O$3,0))*10^-3</f>
        <v>2.009E-2</v>
      </c>
      <c r="I3270" s="97">
        <f>INDEX(バックデータ一覧!$P$4:$R$27,MATCH(計算過程!B3270,バックデータ一覧!$F$4:$F$27,0),MATCH(VLOOKUP(A3270,バックデータ一覧!$T$3:$U$367,2),バックデータ一覧!$P$3:$R$3,0))*10^-3</f>
        <v>2.6790000000000001E-2</v>
      </c>
    </row>
    <row r="3271" spans="1:9" x14ac:dyDescent="0.15">
      <c r="A3271" s="57">
        <v>41776</v>
      </c>
      <c r="B3271" s="9" t="s">
        <v>105</v>
      </c>
      <c r="C3271" s="83">
        <f t="shared" si="151"/>
        <v>6.0700000000000007E-3</v>
      </c>
      <c r="D3271" s="82">
        <f t="shared" ref="D3271:D3334" si="153">$O$4*$O$5*10^-3</f>
        <v>5.9400000000000008E-3</v>
      </c>
      <c r="E3271" s="81">
        <f t="shared" si="152"/>
        <v>1.3000000000000002E-4</v>
      </c>
      <c r="F3271" s="97">
        <f>INDEX(バックデータ一覧!$G$4:$I$27,MATCH(計算過程!B3271,バックデータ一覧!$F$4:$F$27,0),MATCH(VLOOKUP(A3271,バックデータ一覧!$T$3:$U$367,2),バックデータ一覧!$G$3:$I$3,0))*10^-3</f>
        <v>1.3000000000000002E-4</v>
      </c>
      <c r="G3271" s="97">
        <f>INDEX(バックデータ一覧!$J$4:$L$27,MATCH(計算過程!B3271,バックデータ一覧!$F$4:$F$27,0),MATCH(VLOOKUP(A3271,バックデータ一覧!$T$3:$U$367,2),バックデータ一覧!$J$3:$L$3,0))*10^-3</f>
        <v>2.5000000000000001E-4</v>
      </c>
      <c r="H3271" s="97">
        <f>INDEX(バックデータ一覧!$M$4:$O$27,MATCH(計算過程!B3271,バックデータ一覧!$F$4:$F$27,0),MATCH(VLOOKUP(A3271,バックデータ一覧!$T$3:$U$367,2),バックデータ一覧!$M$3:$O$3,0))*10^-3</f>
        <v>3.8000000000000002E-4</v>
      </c>
      <c r="I3271" s="97">
        <f>INDEX(バックデータ一覧!$P$4:$R$27,MATCH(計算過程!B3271,バックデータ一覧!$F$4:$F$27,0),MATCH(VLOOKUP(A3271,バックデータ一覧!$T$3:$U$367,2),バックデータ一覧!$P$3:$R$3,0))*10^-3</f>
        <v>5.0000000000000001E-4</v>
      </c>
    </row>
    <row r="3272" spans="1:9" x14ac:dyDescent="0.15">
      <c r="A3272" s="57">
        <v>41776</v>
      </c>
      <c r="B3272" s="9" t="s">
        <v>106</v>
      </c>
      <c r="C3272" s="83">
        <f t="shared" ref="C3272:C3335" si="154">D3272+E3272</f>
        <v>6.0700000000000007E-3</v>
      </c>
      <c r="D3272" s="82">
        <f t="shared" si="153"/>
        <v>5.9400000000000008E-3</v>
      </c>
      <c r="E3272" s="81">
        <f t="shared" ref="E3272:E3335" si="155">IF(AND($O$10&gt;=1,$O$10&lt;2),$F3272*(2-$O$10)/(2-1)+$G3272*($O$10-1)/(2-1),IF(AND($O$10&gt;=2,$O$10&lt;3),$G3272*(3-$O$10)/(3-2)+$H3272*($O$10-2)/(3-2),$H3272*(4-$O$10)/(4-3)+$I3272*($O$10-3)/(4-3)))</f>
        <v>1.3000000000000002E-4</v>
      </c>
      <c r="F3272" s="97">
        <f>INDEX(バックデータ一覧!$G$4:$I$27,MATCH(計算過程!B3272,バックデータ一覧!$F$4:$F$27,0),MATCH(VLOOKUP(A3272,バックデータ一覧!$T$3:$U$367,2),バックデータ一覧!$G$3:$I$3,0))*10^-3</f>
        <v>1.3000000000000002E-4</v>
      </c>
      <c r="G3272" s="97">
        <f>INDEX(バックデータ一覧!$J$4:$L$27,MATCH(計算過程!B3272,バックデータ一覧!$F$4:$F$27,0),MATCH(VLOOKUP(A3272,バックデータ一覧!$T$3:$U$367,2),バックデータ一覧!$J$3:$L$3,0))*10^-3</f>
        <v>2.5000000000000001E-4</v>
      </c>
      <c r="H3272" s="97">
        <f>INDEX(バックデータ一覧!$M$4:$O$27,MATCH(計算過程!B3272,バックデータ一覧!$F$4:$F$27,0),MATCH(VLOOKUP(A3272,バックデータ一覧!$T$3:$U$367,2),バックデータ一覧!$M$3:$O$3,0))*10^-3</f>
        <v>3.8000000000000002E-4</v>
      </c>
      <c r="I3272" s="97">
        <f>INDEX(バックデータ一覧!$P$4:$R$27,MATCH(計算過程!B3272,バックデータ一覧!$F$4:$F$27,0),MATCH(VLOOKUP(A3272,バックデータ一覧!$T$3:$U$367,2),バックデータ一覧!$P$3:$R$3,0))*10^-3</f>
        <v>5.0000000000000001E-4</v>
      </c>
    </row>
    <row r="3273" spans="1:9" x14ac:dyDescent="0.15">
      <c r="A3273" s="57">
        <v>41776</v>
      </c>
      <c r="B3273" s="9" t="s">
        <v>107</v>
      </c>
      <c r="C3273" s="83">
        <f t="shared" si="154"/>
        <v>6.0700000000000007E-3</v>
      </c>
      <c r="D3273" s="82">
        <f t="shared" si="153"/>
        <v>5.9400000000000008E-3</v>
      </c>
      <c r="E3273" s="81">
        <f t="shared" si="155"/>
        <v>1.3000000000000002E-4</v>
      </c>
      <c r="F3273" s="97">
        <f>INDEX(バックデータ一覧!$G$4:$I$27,MATCH(計算過程!B3273,バックデータ一覧!$F$4:$F$27,0),MATCH(VLOOKUP(A3273,バックデータ一覧!$T$3:$U$367,2),バックデータ一覧!$G$3:$I$3,0))*10^-3</f>
        <v>1.3000000000000002E-4</v>
      </c>
      <c r="G3273" s="97">
        <f>INDEX(バックデータ一覧!$J$4:$L$27,MATCH(計算過程!B3273,バックデータ一覧!$F$4:$F$27,0),MATCH(VLOOKUP(A3273,バックデータ一覧!$T$3:$U$367,2),バックデータ一覧!$J$3:$L$3,0))*10^-3</f>
        <v>2.5000000000000001E-4</v>
      </c>
      <c r="H3273" s="97">
        <f>INDEX(バックデータ一覧!$M$4:$O$27,MATCH(計算過程!B3273,バックデータ一覧!$F$4:$F$27,0),MATCH(VLOOKUP(A3273,バックデータ一覧!$T$3:$U$367,2),バックデータ一覧!$M$3:$O$3,0))*10^-3</f>
        <v>3.8000000000000002E-4</v>
      </c>
      <c r="I3273" s="97">
        <f>INDEX(バックデータ一覧!$P$4:$R$27,MATCH(計算過程!B3273,バックデータ一覧!$F$4:$F$27,0),MATCH(VLOOKUP(A3273,バックデータ一覧!$T$3:$U$367,2),バックデータ一覧!$P$3:$R$3,0))*10^-3</f>
        <v>5.0000000000000001E-4</v>
      </c>
    </row>
    <row r="3274" spans="1:9" x14ac:dyDescent="0.15">
      <c r="A3274" s="57">
        <v>41776</v>
      </c>
      <c r="B3274" s="9" t="s">
        <v>108</v>
      </c>
      <c r="C3274" s="83">
        <f t="shared" si="154"/>
        <v>6.0700000000000007E-3</v>
      </c>
      <c r="D3274" s="82">
        <f t="shared" si="153"/>
        <v>5.9400000000000008E-3</v>
      </c>
      <c r="E3274" s="81">
        <f t="shared" si="155"/>
        <v>1.3000000000000002E-4</v>
      </c>
      <c r="F3274" s="97">
        <f>INDEX(バックデータ一覧!$G$4:$I$27,MATCH(計算過程!B3274,バックデータ一覧!$F$4:$F$27,0),MATCH(VLOOKUP(A3274,バックデータ一覧!$T$3:$U$367,2),バックデータ一覧!$G$3:$I$3,0))*10^-3</f>
        <v>1.3000000000000002E-4</v>
      </c>
      <c r="G3274" s="97">
        <f>INDEX(バックデータ一覧!$J$4:$L$27,MATCH(計算過程!B3274,バックデータ一覧!$F$4:$F$27,0),MATCH(VLOOKUP(A3274,バックデータ一覧!$T$3:$U$367,2),バックデータ一覧!$J$3:$L$3,0))*10^-3</f>
        <v>2.5000000000000001E-4</v>
      </c>
      <c r="H3274" s="97">
        <f>INDEX(バックデータ一覧!$M$4:$O$27,MATCH(計算過程!B3274,バックデータ一覧!$F$4:$F$27,0),MATCH(VLOOKUP(A3274,バックデータ一覧!$T$3:$U$367,2),バックデータ一覧!$M$3:$O$3,0))*10^-3</f>
        <v>3.8000000000000002E-4</v>
      </c>
      <c r="I3274" s="97">
        <f>INDEX(バックデータ一覧!$P$4:$R$27,MATCH(計算過程!B3274,バックデータ一覧!$F$4:$F$27,0),MATCH(VLOOKUP(A3274,バックデータ一覧!$T$3:$U$367,2),バックデータ一覧!$P$3:$R$3,0))*10^-3</f>
        <v>5.0000000000000001E-4</v>
      </c>
    </row>
    <row r="3275" spans="1:9" x14ac:dyDescent="0.15">
      <c r="A3275" s="57">
        <v>41776</v>
      </c>
      <c r="B3275" s="9" t="s">
        <v>109</v>
      </c>
      <c r="C3275" s="83">
        <f t="shared" si="154"/>
        <v>6.0700000000000007E-3</v>
      </c>
      <c r="D3275" s="82">
        <f t="shared" si="153"/>
        <v>5.9400000000000008E-3</v>
      </c>
      <c r="E3275" s="81">
        <f t="shared" si="155"/>
        <v>1.3000000000000002E-4</v>
      </c>
      <c r="F3275" s="97">
        <f>INDEX(バックデータ一覧!$G$4:$I$27,MATCH(計算過程!B3275,バックデータ一覧!$F$4:$F$27,0),MATCH(VLOOKUP(A3275,バックデータ一覧!$T$3:$U$367,2),バックデータ一覧!$G$3:$I$3,0))*10^-3</f>
        <v>1.3000000000000002E-4</v>
      </c>
      <c r="G3275" s="97">
        <f>INDEX(バックデータ一覧!$J$4:$L$27,MATCH(計算過程!B3275,バックデータ一覧!$F$4:$F$27,0),MATCH(VLOOKUP(A3275,バックデータ一覧!$T$3:$U$367,2),バックデータ一覧!$J$3:$L$3,0))*10^-3</f>
        <v>2.5000000000000001E-4</v>
      </c>
      <c r="H3275" s="97">
        <f>INDEX(バックデータ一覧!$M$4:$O$27,MATCH(計算過程!B3275,バックデータ一覧!$F$4:$F$27,0),MATCH(VLOOKUP(A3275,バックデータ一覧!$T$3:$U$367,2),バックデータ一覧!$M$3:$O$3,0))*10^-3</f>
        <v>3.8000000000000002E-4</v>
      </c>
      <c r="I3275" s="97">
        <f>INDEX(バックデータ一覧!$P$4:$R$27,MATCH(計算過程!B3275,バックデータ一覧!$F$4:$F$27,0),MATCH(VLOOKUP(A3275,バックデータ一覧!$T$3:$U$367,2),バックデータ一覧!$P$3:$R$3,0))*10^-3</f>
        <v>5.0000000000000001E-4</v>
      </c>
    </row>
    <row r="3276" spans="1:9" x14ac:dyDescent="0.15">
      <c r="A3276" s="57">
        <v>41776</v>
      </c>
      <c r="B3276" s="9" t="s">
        <v>110</v>
      </c>
      <c r="C3276" s="83">
        <f t="shared" si="154"/>
        <v>6.0700000000000007E-3</v>
      </c>
      <c r="D3276" s="82">
        <f t="shared" si="153"/>
        <v>5.9400000000000008E-3</v>
      </c>
      <c r="E3276" s="81">
        <f t="shared" si="155"/>
        <v>1.3000000000000002E-4</v>
      </c>
      <c r="F3276" s="97">
        <f>INDEX(バックデータ一覧!$G$4:$I$27,MATCH(計算過程!B3276,バックデータ一覧!$F$4:$F$27,0),MATCH(VLOOKUP(A3276,バックデータ一覧!$T$3:$U$367,2),バックデータ一覧!$G$3:$I$3,0))*10^-3</f>
        <v>1.3000000000000002E-4</v>
      </c>
      <c r="G3276" s="97">
        <f>INDEX(バックデータ一覧!$J$4:$L$27,MATCH(計算過程!B3276,バックデータ一覧!$F$4:$F$27,0),MATCH(VLOOKUP(A3276,バックデータ一覧!$T$3:$U$367,2),バックデータ一覧!$J$3:$L$3,0))*10^-3</f>
        <v>2.5000000000000001E-4</v>
      </c>
      <c r="H3276" s="97">
        <f>INDEX(バックデータ一覧!$M$4:$O$27,MATCH(計算過程!B3276,バックデータ一覧!$F$4:$F$27,0),MATCH(VLOOKUP(A3276,バックデータ一覧!$T$3:$U$367,2),バックデータ一覧!$M$3:$O$3,0))*10^-3</f>
        <v>3.8000000000000002E-4</v>
      </c>
      <c r="I3276" s="97">
        <f>INDEX(バックデータ一覧!$P$4:$R$27,MATCH(計算過程!B3276,バックデータ一覧!$F$4:$F$27,0),MATCH(VLOOKUP(A3276,バックデータ一覧!$T$3:$U$367,2),バックデータ一覧!$P$3:$R$3,0))*10^-3</f>
        <v>5.0000000000000001E-4</v>
      </c>
    </row>
    <row r="3277" spans="1:9" x14ac:dyDescent="0.15">
      <c r="A3277" s="57">
        <v>41776</v>
      </c>
      <c r="B3277" s="9" t="s">
        <v>111</v>
      </c>
      <c r="C3277" s="83">
        <f t="shared" si="154"/>
        <v>9.3200000000000002E-3</v>
      </c>
      <c r="D3277" s="82">
        <f t="shared" si="153"/>
        <v>5.9400000000000008E-3</v>
      </c>
      <c r="E3277" s="81">
        <f t="shared" si="155"/>
        <v>3.3799999999999998E-3</v>
      </c>
      <c r="F3277" s="97">
        <f>INDEX(バックデータ一覧!$G$4:$I$27,MATCH(計算過程!B3277,バックデータ一覧!$F$4:$F$27,0),MATCH(VLOOKUP(A3277,バックデータ一覧!$T$3:$U$367,2),バックデータ一覧!$G$3:$I$3,0))*10^-3</f>
        <v>3.3799999999999998E-3</v>
      </c>
      <c r="G3277" s="97">
        <f>INDEX(バックデータ一覧!$J$4:$L$27,MATCH(計算過程!B3277,バックデータ一覧!$F$4:$F$27,0),MATCH(VLOOKUP(A3277,バックデータ一覧!$T$3:$U$367,2),バックデータ一覧!$J$3:$L$3,0))*10^-3</f>
        <v>6.7499999999999999E-3</v>
      </c>
      <c r="H3277" s="97">
        <f>INDEX(バックデータ一覧!$M$4:$O$27,MATCH(計算過程!B3277,バックデータ一覧!$F$4:$F$27,0),MATCH(VLOOKUP(A3277,バックデータ一覧!$T$3:$U$367,2),バックデータ一覧!$M$3:$O$3,0))*10^-3</f>
        <v>1.0130000000000002E-2</v>
      </c>
      <c r="I3277" s="97">
        <f>INDEX(バックデータ一覧!$P$4:$R$27,MATCH(計算過程!B3277,バックデータ一覧!$F$4:$F$27,0),MATCH(VLOOKUP(A3277,バックデータ一覧!$T$3:$U$367,2),バックデータ一覧!$P$3:$R$3,0))*10^-3</f>
        <v>1.3509999999999999E-2</v>
      </c>
    </row>
    <row r="3278" spans="1:9" x14ac:dyDescent="0.15">
      <c r="A3278" s="57">
        <v>41776</v>
      </c>
      <c r="B3278" s="9" t="s">
        <v>112</v>
      </c>
      <c r="C3278" s="83">
        <f t="shared" si="154"/>
        <v>6.4800000000000005E-3</v>
      </c>
      <c r="D3278" s="82">
        <f t="shared" si="153"/>
        <v>5.9400000000000008E-3</v>
      </c>
      <c r="E3278" s="81">
        <f t="shared" si="155"/>
        <v>5.4000000000000001E-4</v>
      </c>
      <c r="F3278" s="97">
        <f>INDEX(バックデータ一覧!$G$4:$I$27,MATCH(計算過程!B3278,バックデータ一覧!$F$4:$F$27,0),MATCH(VLOOKUP(A3278,バックデータ一覧!$T$3:$U$367,2),バックデータ一覧!$G$3:$I$3,0))*10^-3</f>
        <v>5.4000000000000001E-4</v>
      </c>
      <c r="G3278" s="97">
        <f>INDEX(バックデータ一覧!$J$4:$L$27,MATCH(計算過程!B3278,バックデータ一覧!$F$4:$F$27,0),MATCH(VLOOKUP(A3278,バックデータ一覧!$T$3:$U$367,2),バックデータ一覧!$J$3:$L$3,0))*10^-3</f>
        <v>1.08E-3</v>
      </c>
      <c r="H3278" s="97">
        <f>INDEX(バックデータ一覧!$M$4:$O$27,MATCH(計算過程!B3278,バックデータ一覧!$F$4:$F$27,0),MATCH(VLOOKUP(A3278,バックデータ一覧!$T$3:$U$367,2),バックデータ一覧!$M$3:$O$3,0))*10^-3</f>
        <v>1.6299999999999999E-3</v>
      </c>
      <c r="I3278" s="97">
        <f>INDEX(バックデータ一覧!$P$4:$R$27,MATCH(計算過程!B3278,バックデータ一覧!$F$4:$F$27,0),MATCH(VLOOKUP(A3278,バックデータ一覧!$T$3:$U$367,2),バックデータ一覧!$P$3:$R$3,0))*10^-3</f>
        <v>2.1700000000000001E-3</v>
      </c>
    </row>
    <row r="3279" spans="1:9" x14ac:dyDescent="0.15">
      <c r="A3279" s="57">
        <v>41776</v>
      </c>
      <c r="B3279" s="9" t="s">
        <v>113</v>
      </c>
      <c r="C3279" s="83">
        <f t="shared" si="154"/>
        <v>6.4800000000000005E-3</v>
      </c>
      <c r="D3279" s="82">
        <f t="shared" si="153"/>
        <v>5.9400000000000008E-3</v>
      </c>
      <c r="E3279" s="81">
        <f t="shared" si="155"/>
        <v>5.4000000000000001E-4</v>
      </c>
      <c r="F3279" s="97">
        <f>INDEX(バックデータ一覧!$G$4:$I$27,MATCH(計算過程!B3279,バックデータ一覧!$F$4:$F$27,0),MATCH(VLOOKUP(A3279,バックデータ一覧!$T$3:$U$367,2),バックデータ一覧!$G$3:$I$3,0))*10^-3</f>
        <v>5.4000000000000001E-4</v>
      </c>
      <c r="G3279" s="97">
        <f>INDEX(バックデータ一覧!$J$4:$L$27,MATCH(計算過程!B3279,バックデータ一覧!$F$4:$F$27,0),MATCH(VLOOKUP(A3279,バックデータ一覧!$T$3:$U$367,2),バックデータ一覧!$J$3:$L$3,0))*10^-3</f>
        <v>1.08E-3</v>
      </c>
      <c r="H3279" s="97">
        <f>INDEX(バックデータ一覧!$M$4:$O$27,MATCH(計算過程!B3279,バックデータ一覧!$F$4:$F$27,0),MATCH(VLOOKUP(A3279,バックデータ一覧!$T$3:$U$367,2),バックデータ一覧!$M$3:$O$3,0))*10^-3</f>
        <v>1.6299999999999999E-3</v>
      </c>
      <c r="I3279" s="97">
        <f>INDEX(バックデータ一覧!$P$4:$R$27,MATCH(計算過程!B3279,バックデータ一覧!$F$4:$F$27,0),MATCH(VLOOKUP(A3279,バックデータ一覧!$T$3:$U$367,2),バックデータ一覧!$P$3:$R$3,0))*10^-3</f>
        <v>2.1700000000000001E-3</v>
      </c>
    </row>
    <row r="3280" spans="1:9" x14ac:dyDescent="0.15">
      <c r="A3280" s="57">
        <v>41776</v>
      </c>
      <c r="B3280" s="9" t="s">
        <v>114</v>
      </c>
      <c r="C3280" s="83">
        <f t="shared" si="154"/>
        <v>6.0700000000000007E-3</v>
      </c>
      <c r="D3280" s="82">
        <f t="shared" si="153"/>
        <v>5.9400000000000008E-3</v>
      </c>
      <c r="E3280" s="81">
        <f t="shared" si="155"/>
        <v>1.3000000000000002E-4</v>
      </c>
      <c r="F3280" s="97">
        <f>INDEX(バックデータ一覧!$G$4:$I$27,MATCH(計算過程!B3280,バックデータ一覧!$F$4:$F$27,0),MATCH(VLOOKUP(A3280,バックデータ一覧!$T$3:$U$367,2),バックデータ一覧!$G$3:$I$3,0))*10^-3</f>
        <v>1.3000000000000002E-4</v>
      </c>
      <c r="G3280" s="97">
        <f>INDEX(バックデータ一覧!$J$4:$L$27,MATCH(計算過程!B3280,バックデータ一覧!$F$4:$F$27,0),MATCH(VLOOKUP(A3280,バックデータ一覧!$T$3:$U$367,2),バックデータ一覧!$J$3:$L$3,0))*10^-3</f>
        <v>2.5000000000000001E-4</v>
      </c>
      <c r="H3280" s="97">
        <f>INDEX(バックデータ一覧!$M$4:$O$27,MATCH(計算過程!B3280,バックデータ一覧!$F$4:$F$27,0),MATCH(VLOOKUP(A3280,バックデータ一覧!$T$3:$U$367,2),バックデータ一覧!$M$3:$O$3,0))*10^-3</f>
        <v>3.8000000000000002E-4</v>
      </c>
      <c r="I3280" s="97">
        <f>INDEX(バックデータ一覧!$P$4:$R$27,MATCH(計算過程!B3280,バックデータ一覧!$F$4:$F$27,0),MATCH(VLOOKUP(A3280,バックデータ一覧!$T$3:$U$367,2),バックデータ一覧!$P$3:$R$3,0))*10^-3</f>
        <v>5.0000000000000001E-4</v>
      </c>
    </row>
    <row r="3281" spans="1:9" x14ac:dyDescent="0.15">
      <c r="A3281" s="57">
        <v>41776</v>
      </c>
      <c r="B3281" s="9" t="s">
        <v>115</v>
      </c>
      <c r="C3281" s="83">
        <f t="shared" si="154"/>
        <v>6.2700000000000013E-3</v>
      </c>
      <c r="D3281" s="82">
        <f t="shared" si="153"/>
        <v>5.9400000000000008E-3</v>
      </c>
      <c r="E3281" s="81">
        <f t="shared" si="155"/>
        <v>3.3E-4</v>
      </c>
      <c r="F3281" s="97">
        <f>INDEX(バックデータ一覧!$G$4:$I$27,MATCH(計算過程!B3281,バックデータ一覧!$F$4:$F$27,0),MATCH(VLOOKUP(A3281,バックデータ一覧!$T$3:$U$367,2),バックデータ一覧!$G$3:$I$3,0))*10^-3</f>
        <v>3.3E-4</v>
      </c>
      <c r="G3281" s="97">
        <f>INDEX(バックデータ一覧!$J$4:$L$27,MATCH(計算過程!B3281,バックデータ一覧!$F$4:$F$27,0),MATCH(VLOOKUP(A3281,バックデータ一覧!$T$3:$U$367,2),バックデータ一覧!$J$3:$L$3,0))*10^-3</f>
        <v>6.7000000000000002E-4</v>
      </c>
      <c r="H3281" s="97">
        <f>INDEX(バックデータ一覧!$M$4:$O$27,MATCH(計算過程!B3281,バックデータ一覧!$F$4:$F$27,0),MATCH(VLOOKUP(A3281,バックデータ一覧!$T$3:$U$367,2),バックデータ一覧!$M$3:$O$3,0))*10^-3</f>
        <v>1E-3</v>
      </c>
      <c r="I3281" s="97">
        <f>INDEX(バックデータ一覧!$P$4:$R$27,MATCH(計算過程!B3281,バックデータ一覧!$F$4:$F$27,0),MATCH(VLOOKUP(A3281,バックデータ一覧!$T$3:$U$367,2),バックデータ一覧!$P$3:$R$3,0))*10^-3</f>
        <v>1.33E-3</v>
      </c>
    </row>
    <row r="3282" spans="1:9" x14ac:dyDescent="0.15">
      <c r="A3282" s="57">
        <v>41776</v>
      </c>
      <c r="B3282" s="9" t="s">
        <v>116</v>
      </c>
      <c r="C3282" s="83">
        <f t="shared" si="154"/>
        <v>6.0700000000000007E-3</v>
      </c>
      <c r="D3282" s="82">
        <f t="shared" si="153"/>
        <v>5.9400000000000008E-3</v>
      </c>
      <c r="E3282" s="81">
        <f t="shared" si="155"/>
        <v>1.3000000000000002E-4</v>
      </c>
      <c r="F3282" s="97">
        <f>INDEX(バックデータ一覧!$G$4:$I$27,MATCH(計算過程!B3282,バックデータ一覧!$F$4:$F$27,0),MATCH(VLOOKUP(A3282,バックデータ一覧!$T$3:$U$367,2),バックデータ一覧!$G$3:$I$3,0))*10^-3</f>
        <v>1.3000000000000002E-4</v>
      </c>
      <c r="G3282" s="97">
        <f>INDEX(バックデータ一覧!$J$4:$L$27,MATCH(計算過程!B3282,バックデータ一覧!$F$4:$F$27,0),MATCH(VLOOKUP(A3282,バックデータ一覧!$T$3:$U$367,2),バックデータ一覧!$J$3:$L$3,0))*10^-3</f>
        <v>2.5000000000000001E-4</v>
      </c>
      <c r="H3282" s="97">
        <f>INDEX(バックデータ一覧!$M$4:$O$27,MATCH(計算過程!B3282,バックデータ一覧!$F$4:$F$27,0),MATCH(VLOOKUP(A3282,バックデータ一覧!$T$3:$U$367,2),バックデータ一覧!$M$3:$O$3,0))*10^-3</f>
        <v>3.8000000000000002E-4</v>
      </c>
      <c r="I3282" s="97">
        <f>INDEX(バックデータ一覧!$P$4:$R$27,MATCH(計算過程!B3282,バックデータ一覧!$F$4:$F$27,0),MATCH(VLOOKUP(A3282,バックデータ一覧!$T$3:$U$367,2),バックデータ一覧!$P$3:$R$3,0))*10^-3</f>
        <v>5.0000000000000001E-4</v>
      </c>
    </row>
    <row r="3283" spans="1:9" x14ac:dyDescent="0.15">
      <c r="A3283" s="57">
        <v>41776</v>
      </c>
      <c r="B3283" s="9" t="s">
        <v>117</v>
      </c>
      <c r="C3283" s="83">
        <f t="shared" si="154"/>
        <v>9.3200000000000002E-3</v>
      </c>
      <c r="D3283" s="82">
        <f t="shared" si="153"/>
        <v>5.9400000000000008E-3</v>
      </c>
      <c r="E3283" s="81">
        <f t="shared" si="155"/>
        <v>3.3799999999999998E-3</v>
      </c>
      <c r="F3283" s="97">
        <f>INDEX(バックデータ一覧!$G$4:$I$27,MATCH(計算過程!B3283,バックデータ一覧!$F$4:$F$27,0),MATCH(VLOOKUP(A3283,バックデータ一覧!$T$3:$U$367,2),バックデータ一覧!$G$3:$I$3,0))*10^-3</f>
        <v>3.3799999999999998E-3</v>
      </c>
      <c r="G3283" s="97">
        <f>INDEX(バックデータ一覧!$J$4:$L$27,MATCH(計算過程!B3283,バックデータ一覧!$F$4:$F$27,0),MATCH(VLOOKUP(A3283,バックデータ一覧!$T$3:$U$367,2),バックデータ一覧!$J$3:$L$3,0))*10^-3</f>
        <v>6.7499999999999999E-3</v>
      </c>
      <c r="H3283" s="97">
        <f>INDEX(バックデータ一覧!$M$4:$O$27,MATCH(計算過程!B3283,バックデータ一覧!$F$4:$F$27,0),MATCH(VLOOKUP(A3283,バックデータ一覧!$T$3:$U$367,2),バックデータ一覧!$M$3:$O$3,0))*10^-3</f>
        <v>1.0130000000000002E-2</v>
      </c>
      <c r="I3283" s="97">
        <f>INDEX(バックデータ一覧!$P$4:$R$27,MATCH(計算過程!B3283,バックデータ一覧!$F$4:$F$27,0),MATCH(VLOOKUP(A3283,バックデータ一覧!$T$3:$U$367,2),バックデータ一覧!$P$3:$R$3,0))*10^-3</f>
        <v>1.3509999999999999E-2</v>
      </c>
    </row>
    <row r="3284" spans="1:9" x14ac:dyDescent="0.15">
      <c r="A3284" s="57">
        <v>41776</v>
      </c>
      <c r="B3284" s="9" t="s">
        <v>118</v>
      </c>
      <c r="C3284" s="83">
        <f t="shared" si="154"/>
        <v>6.2700000000000013E-3</v>
      </c>
      <c r="D3284" s="82">
        <f t="shared" si="153"/>
        <v>5.9400000000000008E-3</v>
      </c>
      <c r="E3284" s="81">
        <f t="shared" si="155"/>
        <v>3.3E-4</v>
      </c>
      <c r="F3284" s="97">
        <f>INDEX(バックデータ一覧!$G$4:$I$27,MATCH(計算過程!B3284,バックデータ一覧!$F$4:$F$27,0),MATCH(VLOOKUP(A3284,バックデータ一覧!$T$3:$U$367,2),バックデータ一覧!$G$3:$I$3,0))*10^-3</f>
        <v>3.3E-4</v>
      </c>
      <c r="G3284" s="97">
        <f>INDEX(バックデータ一覧!$J$4:$L$27,MATCH(計算過程!B3284,バックデータ一覧!$F$4:$F$27,0),MATCH(VLOOKUP(A3284,バックデータ一覧!$T$3:$U$367,2),バックデータ一覧!$J$3:$L$3,0))*10^-3</f>
        <v>6.7000000000000002E-4</v>
      </c>
      <c r="H3284" s="97">
        <f>INDEX(バックデータ一覧!$M$4:$O$27,MATCH(計算過程!B3284,バックデータ一覧!$F$4:$F$27,0),MATCH(VLOOKUP(A3284,バックデータ一覧!$T$3:$U$367,2),バックデータ一覧!$M$3:$O$3,0))*10^-3</f>
        <v>1E-3</v>
      </c>
      <c r="I3284" s="97">
        <f>INDEX(バックデータ一覧!$P$4:$R$27,MATCH(計算過程!B3284,バックデータ一覧!$F$4:$F$27,0),MATCH(VLOOKUP(A3284,バックデータ一覧!$T$3:$U$367,2),バックデータ一覧!$P$3:$R$3,0))*10^-3</f>
        <v>1.33E-3</v>
      </c>
    </row>
    <row r="3285" spans="1:9" x14ac:dyDescent="0.15">
      <c r="A3285" s="57">
        <v>41776</v>
      </c>
      <c r="B3285" s="9" t="s">
        <v>119</v>
      </c>
      <c r="C3285" s="83">
        <f t="shared" si="154"/>
        <v>6.0700000000000007E-3</v>
      </c>
      <c r="D3285" s="82">
        <f t="shared" si="153"/>
        <v>5.9400000000000008E-3</v>
      </c>
      <c r="E3285" s="81">
        <f t="shared" si="155"/>
        <v>1.3000000000000002E-4</v>
      </c>
      <c r="F3285" s="97">
        <f>INDEX(バックデータ一覧!$G$4:$I$27,MATCH(計算過程!B3285,バックデータ一覧!$F$4:$F$27,0),MATCH(VLOOKUP(A3285,バックデータ一覧!$T$3:$U$367,2),バックデータ一覧!$G$3:$I$3,0))*10^-3</f>
        <v>1.3000000000000002E-4</v>
      </c>
      <c r="G3285" s="97">
        <f>INDEX(バックデータ一覧!$J$4:$L$27,MATCH(計算過程!B3285,バックデータ一覧!$F$4:$F$27,0),MATCH(VLOOKUP(A3285,バックデータ一覧!$T$3:$U$367,2),バックデータ一覧!$J$3:$L$3,0))*10^-3</f>
        <v>2.5000000000000001E-4</v>
      </c>
      <c r="H3285" s="97">
        <f>INDEX(バックデータ一覧!$M$4:$O$27,MATCH(計算過程!B3285,バックデータ一覧!$F$4:$F$27,0),MATCH(VLOOKUP(A3285,バックデータ一覧!$T$3:$U$367,2),バックデータ一覧!$M$3:$O$3,0))*10^-3</f>
        <v>3.8000000000000002E-4</v>
      </c>
      <c r="I3285" s="97">
        <f>INDEX(バックデータ一覧!$P$4:$R$27,MATCH(計算過程!B3285,バックデータ一覧!$F$4:$F$27,0),MATCH(VLOOKUP(A3285,バックデータ一覧!$T$3:$U$367,2),バックデータ一覧!$P$3:$R$3,0))*10^-3</f>
        <v>5.0000000000000001E-4</v>
      </c>
    </row>
    <row r="3286" spans="1:9" x14ac:dyDescent="0.15">
      <c r="A3286" s="57">
        <v>41776</v>
      </c>
      <c r="B3286" s="9" t="s">
        <v>120</v>
      </c>
      <c r="C3286" s="83">
        <f t="shared" si="154"/>
        <v>6.0700000000000007E-3</v>
      </c>
      <c r="D3286" s="82">
        <f t="shared" si="153"/>
        <v>5.9400000000000008E-3</v>
      </c>
      <c r="E3286" s="81">
        <f t="shared" si="155"/>
        <v>1.3000000000000002E-4</v>
      </c>
      <c r="F3286" s="97">
        <f>INDEX(バックデータ一覧!$G$4:$I$27,MATCH(計算過程!B3286,バックデータ一覧!$F$4:$F$27,0),MATCH(VLOOKUP(A3286,バックデータ一覧!$T$3:$U$367,2),バックデータ一覧!$G$3:$I$3,0))*10^-3</f>
        <v>1.3000000000000002E-4</v>
      </c>
      <c r="G3286" s="97">
        <f>INDEX(バックデータ一覧!$J$4:$L$27,MATCH(計算過程!B3286,バックデータ一覧!$F$4:$F$27,0),MATCH(VLOOKUP(A3286,バックデータ一覧!$T$3:$U$367,2),バックデータ一覧!$J$3:$L$3,0))*10^-3</f>
        <v>2.5000000000000001E-4</v>
      </c>
      <c r="H3286" s="97">
        <f>INDEX(バックデータ一覧!$M$4:$O$27,MATCH(計算過程!B3286,バックデータ一覧!$F$4:$F$27,0),MATCH(VLOOKUP(A3286,バックデータ一覧!$T$3:$U$367,2),バックデータ一覧!$M$3:$O$3,0))*10^-3</f>
        <v>3.8000000000000002E-4</v>
      </c>
      <c r="I3286" s="97">
        <f>INDEX(バックデータ一覧!$P$4:$R$27,MATCH(計算過程!B3286,バックデータ一覧!$F$4:$F$27,0),MATCH(VLOOKUP(A3286,バックデータ一覧!$T$3:$U$367,2),バックデータ一覧!$P$3:$R$3,0))*10^-3</f>
        <v>5.0000000000000001E-4</v>
      </c>
    </row>
    <row r="3287" spans="1:9" x14ac:dyDescent="0.15">
      <c r="A3287" s="57">
        <v>41776</v>
      </c>
      <c r="B3287" s="9" t="s">
        <v>121</v>
      </c>
      <c r="C3287" s="83">
        <f t="shared" si="154"/>
        <v>6.2700000000000013E-3</v>
      </c>
      <c r="D3287" s="82">
        <f t="shared" si="153"/>
        <v>5.9400000000000008E-3</v>
      </c>
      <c r="E3287" s="81">
        <f t="shared" si="155"/>
        <v>3.3E-4</v>
      </c>
      <c r="F3287" s="97">
        <f>INDEX(バックデータ一覧!$G$4:$I$27,MATCH(計算過程!B3287,バックデータ一覧!$F$4:$F$27,0),MATCH(VLOOKUP(A3287,バックデータ一覧!$T$3:$U$367,2),バックデータ一覧!$G$3:$I$3,0))*10^-3</f>
        <v>3.3E-4</v>
      </c>
      <c r="G3287" s="97">
        <f>INDEX(バックデータ一覧!$J$4:$L$27,MATCH(計算過程!B3287,バックデータ一覧!$F$4:$F$27,0),MATCH(VLOOKUP(A3287,バックデータ一覧!$T$3:$U$367,2),バックデータ一覧!$J$3:$L$3,0))*10^-3</f>
        <v>6.7000000000000002E-4</v>
      </c>
      <c r="H3287" s="97">
        <f>INDEX(バックデータ一覧!$M$4:$O$27,MATCH(計算過程!B3287,バックデータ一覧!$F$4:$F$27,0),MATCH(VLOOKUP(A3287,バックデータ一覧!$T$3:$U$367,2),バックデータ一覧!$M$3:$O$3,0))*10^-3</f>
        <v>1E-3</v>
      </c>
      <c r="I3287" s="97">
        <f>INDEX(バックデータ一覧!$P$4:$R$27,MATCH(計算過程!B3287,バックデータ一覧!$F$4:$F$27,0),MATCH(VLOOKUP(A3287,バックデータ一覧!$T$3:$U$367,2),バックデータ一覧!$P$3:$R$3,0))*10^-3</f>
        <v>1.33E-3</v>
      </c>
    </row>
    <row r="3288" spans="1:9" x14ac:dyDescent="0.15">
      <c r="A3288" s="57">
        <v>41776</v>
      </c>
      <c r="B3288" s="9" t="s">
        <v>122</v>
      </c>
      <c r="C3288" s="83">
        <f t="shared" si="154"/>
        <v>6.2700000000000013E-3</v>
      </c>
      <c r="D3288" s="82">
        <f t="shared" si="153"/>
        <v>5.9400000000000008E-3</v>
      </c>
      <c r="E3288" s="81">
        <f t="shared" si="155"/>
        <v>3.3E-4</v>
      </c>
      <c r="F3288" s="97">
        <f>INDEX(バックデータ一覧!$G$4:$I$27,MATCH(計算過程!B3288,バックデータ一覧!$F$4:$F$27,0),MATCH(VLOOKUP(A3288,バックデータ一覧!$T$3:$U$367,2),バックデータ一覧!$G$3:$I$3,0))*10^-3</f>
        <v>3.3E-4</v>
      </c>
      <c r="G3288" s="97">
        <f>INDEX(バックデータ一覧!$J$4:$L$27,MATCH(計算過程!B3288,バックデータ一覧!$F$4:$F$27,0),MATCH(VLOOKUP(A3288,バックデータ一覧!$T$3:$U$367,2),バックデータ一覧!$J$3:$L$3,0))*10^-3</f>
        <v>6.7000000000000002E-4</v>
      </c>
      <c r="H3288" s="97">
        <f>INDEX(バックデータ一覧!$M$4:$O$27,MATCH(計算過程!B3288,バックデータ一覧!$F$4:$F$27,0),MATCH(VLOOKUP(A3288,バックデータ一覧!$T$3:$U$367,2),バックデータ一覧!$M$3:$O$3,0))*10^-3</f>
        <v>1E-3</v>
      </c>
      <c r="I3288" s="97">
        <f>INDEX(バックデータ一覧!$P$4:$R$27,MATCH(計算過程!B3288,バックデータ一覧!$F$4:$F$27,0),MATCH(VLOOKUP(A3288,バックデータ一覧!$T$3:$U$367,2),バックデータ一覧!$P$3:$R$3,0))*10^-3</f>
        <v>1.33E-3</v>
      </c>
    </row>
    <row r="3289" spans="1:9" x14ac:dyDescent="0.15">
      <c r="A3289" s="57">
        <v>41776</v>
      </c>
      <c r="B3289" s="9" t="s">
        <v>123</v>
      </c>
      <c r="C3289" s="83">
        <f t="shared" si="154"/>
        <v>1.2360000000000001E-2</v>
      </c>
      <c r="D3289" s="82">
        <f t="shared" si="153"/>
        <v>5.9400000000000008E-3</v>
      </c>
      <c r="E3289" s="81">
        <f t="shared" si="155"/>
        <v>6.4200000000000004E-3</v>
      </c>
      <c r="F3289" s="97">
        <f>INDEX(バックデータ一覧!$G$4:$I$27,MATCH(計算過程!B3289,バックデータ一覧!$F$4:$F$27,0),MATCH(VLOOKUP(A3289,バックデータ一覧!$T$3:$U$367,2),バックデータ一覧!$G$3:$I$3,0))*10^-3</f>
        <v>6.4200000000000004E-3</v>
      </c>
      <c r="G3289" s="97">
        <f>INDEX(バックデータ一覧!$J$4:$L$27,MATCH(計算過程!B3289,バックデータ一覧!$F$4:$F$27,0),MATCH(VLOOKUP(A3289,バックデータ一覧!$T$3:$U$367,2),バックデータ一覧!$J$3:$L$3,0))*10^-3</f>
        <v>1.2840000000000001E-2</v>
      </c>
      <c r="H3289" s="97">
        <f>INDEX(バックデータ一覧!$M$4:$O$27,MATCH(計算過程!B3289,バックデータ一覧!$F$4:$F$27,0),MATCH(VLOOKUP(A3289,バックデータ一覧!$T$3:$U$367,2),バックデータ一覧!$M$3:$O$3,0))*10^-3</f>
        <v>1.9260000000000003E-2</v>
      </c>
      <c r="I3289" s="97">
        <f>INDEX(バックデータ一覧!$P$4:$R$27,MATCH(計算過程!B3289,バックデータ一覧!$F$4:$F$27,0),MATCH(VLOOKUP(A3289,バックデータ一覧!$T$3:$U$367,2),バックデータ一覧!$P$3:$R$3,0))*10^-3</f>
        <v>2.5680000000000001E-2</v>
      </c>
    </row>
    <row r="3290" spans="1:9" x14ac:dyDescent="0.15">
      <c r="A3290" s="57">
        <v>41776</v>
      </c>
      <c r="B3290" s="9" t="s">
        <v>124</v>
      </c>
      <c r="C3290" s="83">
        <f t="shared" si="154"/>
        <v>1.2360000000000001E-2</v>
      </c>
      <c r="D3290" s="82">
        <f t="shared" si="153"/>
        <v>5.9400000000000008E-3</v>
      </c>
      <c r="E3290" s="81">
        <f t="shared" si="155"/>
        <v>6.4200000000000004E-3</v>
      </c>
      <c r="F3290" s="97">
        <f>INDEX(バックデータ一覧!$G$4:$I$27,MATCH(計算過程!B3290,バックデータ一覧!$F$4:$F$27,0),MATCH(VLOOKUP(A3290,バックデータ一覧!$T$3:$U$367,2),バックデータ一覧!$G$3:$I$3,0))*10^-3</f>
        <v>6.4200000000000004E-3</v>
      </c>
      <c r="G3290" s="97">
        <f>INDEX(バックデータ一覧!$J$4:$L$27,MATCH(計算過程!B3290,バックデータ一覧!$F$4:$F$27,0),MATCH(VLOOKUP(A3290,バックデータ一覧!$T$3:$U$367,2),バックデータ一覧!$J$3:$L$3,0))*10^-3</f>
        <v>1.2840000000000001E-2</v>
      </c>
      <c r="H3290" s="97">
        <f>INDEX(バックデータ一覧!$M$4:$O$27,MATCH(計算過程!B3290,バックデータ一覧!$F$4:$F$27,0),MATCH(VLOOKUP(A3290,バックデータ一覧!$T$3:$U$367,2),バックデータ一覧!$M$3:$O$3,0))*10^-3</f>
        <v>1.9260000000000003E-2</v>
      </c>
      <c r="I3290" s="97">
        <f>INDEX(バックデータ一覧!$P$4:$R$27,MATCH(計算過程!B3290,バックデータ一覧!$F$4:$F$27,0),MATCH(VLOOKUP(A3290,バックデータ一覧!$T$3:$U$367,2),バックデータ一覧!$P$3:$R$3,0))*10^-3</f>
        <v>2.5680000000000001E-2</v>
      </c>
    </row>
    <row r="3291" spans="1:9" x14ac:dyDescent="0.15">
      <c r="A3291" s="57">
        <v>41776</v>
      </c>
      <c r="B3291" s="9" t="s">
        <v>125</v>
      </c>
      <c r="C3291" s="83">
        <f t="shared" si="154"/>
        <v>6.2700000000000013E-3</v>
      </c>
      <c r="D3291" s="82">
        <f t="shared" si="153"/>
        <v>5.9400000000000008E-3</v>
      </c>
      <c r="E3291" s="81">
        <f t="shared" si="155"/>
        <v>3.3E-4</v>
      </c>
      <c r="F3291" s="97">
        <f>INDEX(バックデータ一覧!$G$4:$I$27,MATCH(計算過程!B3291,バックデータ一覧!$F$4:$F$27,0),MATCH(VLOOKUP(A3291,バックデータ一覧!$T$3:$U$367,2),バックデータ一覧!$G$3:$I$3,0))*10^-3</f>
        <v>3.3E-4</v>
      </c>
      <c r="G3291" s="97">
        <f>INDEX(バックデータ一覧!$J$4:$L$27,MATCH(計算過程!B3291,バックデータ一覧!$F$4:$F$27,0),MATCH(VLOOKUP(A3291,バックデータ一覧!$T$3:$U$367,2),バックデータ一覧!$J$3:$L$3,0))*10^-3</f>
        <v>6.7000000000000002E-4</v>
      </c>
      <c r="H3291" s="97">
        <f>INDEX(バックデータ一覧!$M$4:$O$27,MATCH(計算過程!B3291,バックデータ一覧!$F$4:$F$27,0),MATCH(VLOOKUP(A3291,バックデータ一覧!$T$3:$U$367,2),バックデータ一覧!$M$3:$O$3,0))*10^-3</f>
        <v>1E-3</v>
      </c>
      <c r="I3291" s="97">
        <f>INDEX(バックデータ一覧!$P$4:$R$27,MATCH(計算過程!B3291,バックデータ一覧!$F$4:$F$27,0),MATCH(VLOOKUP(A3291,バックデータ一覧!$T$3:$U$367,2),バックデータ一覧!$P$3:$R$3,0))*10^-3</f>
        <v>1.33E-3</v>
      </c>
    </row>
    <row r="3292" spans="1:9" x14ac:dyDescent="0.15">
      <c r="A3292" s="57">
        <v>41776</v>
      </c>
      <c r="B3292" s="9" t="s">
        <v>126</v>
      </c>
      <c r="C3292" s="83">
        <f t="shared" si="154"/>
        <v>6.2700000000000013E-3</v>
      </c>
      <c r="D3292" s="82">
        <f t="shared" si="153"/>
        <v>5.9400000000000008E-3</v>
      </c>
      <c r="E3292" s="81">
        <f t="shared" si="155"/>
        <v>3.3E-4</v>
      </c>
      <c r="F3292" s="97">
        <f>INDEX(バックデータ一覧!$G$4:$I$27,MATCH(計算過程!B3292,バックデータ一覧!$F$4:$F$27,0),MATCH(VLOOKUP(A3292,バックデータ一覧!$T$3:$U$367,2),バックデータ一覧!$G$3:$I$3,0))*10^-3</f>
        <v>3.3E-4</v>
      </c>
      <c r="G3292" s="97">
        <f>INDEX(バックデータ一覧!$J$4:$L$27,MATCH(計算過程!B3292,バックデータ一覧!$F$4:$F$27,0),MATCH(VLOOKUP(A3292,バックデータ一覧!$T$3:$U$367,2),バックデータ一覧!$J$3:$L$3,0))*10^-3</f>
        <v>6.7000000000000002E-4</v>
      </c>
      <c r="H3292" s="97">
        <f>INDEX(バックデータ一覧!$M$4:$O$27,MATCH(計算過程!B3292,バックデータ一覧!$F$4:$F$27,0),MATCH(VLOOKUP(A3292,バックデータ一覧!$T$3:$U$367,2),バックデータ一覧!$M$3:$O$3,0))*10^-3</f>
        <v>1E-3</v>
      </c>
      <c r="I3292" s="97">
        <f>INDEX(バックデータ一覧!$P$4:$R$27,MATCH(計算過程!B3292,バックデータ一覧!$F$4:$F$27,0),MATCH(VLOOKUP(A3292,バックデータ一覧!$T$3:$U$367,2),バックデータ一覧!$P$3:$R$3,0))*10^-3</f>
        <v>1.33E-3</v>
      </c>
    </row>
    <row r="3293" spans="1:9" x14ac:dyDescent="0.15">
      <c r="A3293" s="57">
        <v>41776</v>
      </c>
      <c r="B3293" s="9" t="s">
        <v>127</v>
      </c>
      <c r="C3293" s="83">
        <f t="shared" si="154"/>
        <v>1.2220000000000002E-2</v>
      </c>
      <c r="D3293" s="82">
        <f t="shared" si="153"/>
        <v>5.9400000000000008E-3</v>
      </c>
      <c r="E3293" s="81">
        <f t="shared" si="155"/>
        <v>6.28E-3</v>
      </c>
      <c r="F3293" s="97">
        <f>INDEX(バックデータ一覧!$G$4:$I$27,MATCH(計算過程!B3293,バックデータ一覧!$F$4:$F$27,0),MATCH(VLOOKUP(A3293,バックデータ一覧!$T$3:$U$367,2),バックデータ一覧!$G$3:$I$3,0))*10^-3</f>
        <v>6.28E-3</v>
      </c>
      <c r="G3293" s="97">
        <f>INDEX(バックデータ一覧!$J$4:$L$27,MATCH(計算過程!B3293,バックデータ一覧!$F$4:$F$27,0),MATCH(VLOOKUP(A3293,バックデータ一覧!$T$3:$U$367,2),バックデータ一覧!$J$3:$L$3,0))*10^-3</f>
        <v>1.256E-2</v>
      </c>
      <c r="H3293" s="97">
        <f>INDEX(バックデータ一覧!$M$4:$O$27,MATCH(計算過程!B3293,バックデータ一覧!$F$4:$F$27,0),MATCH(VLOOKUP(A3293,バックデータ一覧!$T$3:$U$367,2),バックデータ一覧!$M$3:$O$3,0))*10^-3</f>
        <v>1.8839999999999999E-2</v>
      </c>
      <c r="I3293" s="97">
        <f>INDEX(バックデータ一覧!$P$4:$R$27,MATCH(計算過程!B3293,バックデータ一覧!$F$4:$F$27,0),MATCH(VLOOKUP(A3293,バックデータ一覧!$T$3:$U$367,2),バックデータ一覧!$P$3:$R$3,0))*10^-3</f>
        <v>2.512E-2</v>
      </c>
    </row>
    <row r="3294" spans="1:9" x14ac:dyDescent="0.15">
      <c r="A3294" s="57">
        <v>41776</v>
      </c>
      <c r="B3294" s="9" t="s">
        <v>128</v>
      </c>
      <c r="C3294" s="83">
        <f t="shared" si="154"/>
        <v>1.2640000000000002E-2</v>
      </c>
      <c r="D3294" s="82">
        <f t="shared" si="153"/>
        <v>5.9400000000000008E-3</v>
      </c>
      <c r="E3294" s="81">
        <f t="shared" si="155"/>
        <v>6.7000000000000002E-3</v>
      </c>
      <c r="F3294" s="97">
        <f>INDEX(バックデータ一覧!$G$4:$I$27,MATCH(計算過程!B3294,バックデータ一覧!$F$4:$F$27,0),MATCH(VLOOKUP(A3294,バックデータ一覧!$T$3:$U$367,2),バックデータ一覧!$G$3:$I$3,0))*10^-3</f>
        <v>6.7000000000000002E-3</v>
      </c>
      <c r="G3294" s="97">
        <f>INDEX(バックデータ一覧!$J$4:$L$27,MATCH(計算過程!B3294,バックデータ一覧!$F$4:$F$27,0),MATCH(VLOOKUP(A3294,バックデータ一覧!$T$3:$U$367,2),バックデータ一覧!$J$3:$L$3,0))*10^-3</f>
        <v>1.3390000000000001E-2</v>
      </c>
      <c r="H3294" s="97">
        <f>INDEX(バックデータ一覧!$M$4:$O$27,MATCH(計算過程!B3294,バックデータ一覧!$F$4:$F$27,0),MATCH(VLOOKUP(A3294,バックデータ一覧!$T$3:$U$367,2),バックデータ一覧!$M$3:$O$3,0))*10^-3</f>
        <v>2.009E-2</v>
      </c>
      <c r="I3294" s="97">
        <f>INDEX(バックデータ一覧!$P$4:$R$27,MATCH(計算過程!B3294,バックデータ一覧!$F$4:$F$27,0),MATCH(VLOOKUP(A3294,バックデータ一覧!$T$3:$U$367,2),バックデータ一覧!$P$3:$R$3,0))*10^-3</f>
        <v>2.6790000000000001E-2</v>
      </c>
    </row>
    <row r="3295" spans="1:9" x14ac:dyDescent="0.15">
      <c r="A3295" s="57">
        <v>41777</v>
      </c>
      <c r="B3295" s="9" t="s">
        <v>105</v>
      </c>
      <c r="C3295" s="83">
        <f t="shared" si="154"/>
        <v>6.0700000000000007E-3</v>
      </c>
      <c r="D3295" s="82">
        <f t="shared" si="153"/>
        <v>5.9400000000000008E-3</v>
      </c>
      <c r="E3295" s="81">
        <f t="shared" si="155"/>
        <v>1.3000000000000002E-4</v>
      </c>
      <c r="F3295" s="97">
        <f>INDEX(バックデータ一覧!$G$4:$I$27,MATCH(計算過程!B3295,バックデータ一覧!$F$4:$F$27,0),MATCH(VLOOKUP(A3295,バックデータ一覧!$T$3:$U$367,2),バックデータ一覧!$G$3:$I$3,0))*10^-3</f>
        <v>1.3000000000000002E-4</v>
      </c>
      <c r="G3295" s="97">
        <f>INDEX(バックデータ一覧!$J$4:$L$27,MATCH(計算過程!B3295,バックデータ一覧!$F$4:$F$27,0),MATCH(VLOOKUP(A3295,バックデータ一覧!$T$3:$U$367,2),バックデータ一覧!$J$3:$L$3,0))*10^-3</f>
        <v>2.5000000000000001E-4</v>
      </c>
      <c r="H3295" s="97">
        <f>INDEX(バックデータ一覧!$M$4:$O$27,MATCH(計算過程!B3295,バックデータ一覧!$F$4:$F$27,0),MATCH(VLOOKUP(A3295,バックデータ一覧!$T$3:$U$367,2),バックデータ一覧!$M$3:$O$3,0))*10^-3</f>
        <v>3.8000000000000002E-4</v>
      </c>
      <c r="I3295" s="97">
        <f>INDEX(バックデータ一覧!$P$4:$R$27,MATCH(計算過程!B3295,バックデータ一覧!$F$4:$F$27,0),MATCH(VLOOKUP(A3295,バックデータ一覧!$T$3:$U$367,2),バックデータ一覧!$P$3:$R$3,0))*10^-3</f>
        <v>5.0000000000000001E-4</v>
      </c>
    </row>
    <row r="3296" spans="1:9" x14ac:dyDescent="0.15">
      <c r="A3296" s="57">
        <v>41777</v>
      </c>
      <c r="B3296" s="9" t="s">
        <v>106</v>
      </c>
      <c r="C3296" s="83">
        <f t="shared" si="154"/>
        <v>6.0700000000000007E-3</v>
      </c>
      <c r="D3296" s="82">
        <f t="shared" si="153"/>
        <v>5.9400000000000008E-3</v>
      </c>
      <c r="E3296" s="81">
        <f t="shared" si="155"/>
        <v>1.3000000000000002E-4</v>
      </c>
      <c r="F3296" s="97">
        <f>INDEX(バックデータ一覧!$G$4:$I$27,MATCH(計算過程!B3296,バックデータ一覧!$F$4:$F$27,0),MATCH(VLOOKUP(A3296,バックデータ一覧!$T$3:$U$367,2),バックデータ一覧!$G$3:$I$3,0))*10^-3</f>
        <v>1.3000000000000002E-4</v>
      </c>
      <c r="G3296" s="97">
        <f>INDEX(バックデータ一覧!$J$4:$L$27,MATCH(計算過程!B3296,バックデータ一覧!$F$4:$F$27,0),MATCH(VLOOKUP(A3296,バックデータ一覧!$T$3:$U$367,2),バックデータ一覧!$J$3:$L$3,0))*10^-3</f>
        <v>2.5000000000000001E-4</v>
      </c>
      <c r="H3296" s="97">
        <f>INDEX(バックデータ一覧!$M$4:$O$27,MATCH(計算過程!B3296,バックデータ一覧!$F$4:$F$27,0),MATCH(VLOOKUP(A3296,バックデータ一覧!$T$3:$U$367,2),バックデータ一覧!$M$3:$O$3,0))*10^-3</f>
        <v>3.8000000000000002E-4</v>
      </c>
      <c r="I3296" s="97">
        <f>INDEX(バックデータ一覧!$P$4:$R$27,MATCH(計算過程!B3296,バックデータ一覧!$F$4:$F$27,0),MATCH(VLOOKUP(A3296,バックデータ一覧!$T$3:$U$367,2),バックデータ一覧!$P$3:$R$3,0))*10^-3</f>
        <v>5.0000000000000001E-4</v>
      </c>
    </row>
    <row r="3297" spans="1:9" x14ac:dyDescent="0.15">
      <c r="A3297" s="57">
        <v>41777</v>
      </c>
      <c r="B3297" s="9" t="s">
        <v>107</v>
      </c>
      <c r="C3297" s="83">
        <f t="shared" si="154"/>
        <v>6.0700000000000007E-3</v>
      </c>
      <c r="D3297" s="82">
        <f t="shared" si="153"/>
        <v>5.9400000000000008E-3</v>
      </c>
      <c r="E3297" s="81">
        <f t="shared" si="155"/>
        <v>1.3000000000000002E-4</v>
      </c>
      <c r="F3297" s="97">
        <f>INDEX(バックデータ一覧!$G$4:$I$27,MATCH(計算過程!B3297,バックデータ一覧!$F$4:$F$27,0),MATCH(VLOOKUP(A3297,バックデータ一覧!$T$3:$U$367,2),バックデータ一覧!$G$3:$I$3,0))*10^-3</f>
        <v>1.3000000000000002E-4</v>
      </c>
      <c r="G3297" s="97">
        <f>INDEX(バックデータ一覧!$J$4:$L$27,MATCH(計算過程!B3297,バックデータ一覧!$F$4:$F$27,0),MATCH(VLOOKUP(A3297,バックデータ一覧!$T$3:$U$367,2),バックデータ一覧!$J$3:$L$3,0))*10^-3</f>
        <v>2.5000000000000001E-4</v>
      </c>
      <c r="H3297" s="97">
        <f>INDEX(バックデータ一覧!$M$4:$O$27,MATCH(計算過程!B3297,バックデータ一覧!$F$4:$F$27,0),MATCH(VLOOKUP(A3297,バックデータ一覧!$T$3:$U$367,2),バックデータ一覧!$M$3:$O$3,0))*10^-3</f>
        <v>3.8000000000000002E-4</v>
      </c>
      <c r="I3297" s="97">
        <f>INDEX(バックデータ一覧!$P$4:$R$27,MATCH(計算過程!B3297,バックデータ一覧!$F$4:$F$27,0),MATCH(VLOOKUP(A3297,バックデータ一覧!$T$3:$U$367,2),バックデータ一覧!$P$3:$R$3,0))*10^-3</f>
        <v>5.0000000000000001E-4</v>
      </c>
    </row>
    <row r="3298" spans="1:9" x14ac:dyDescent="0.15">
      <c r="A3298" s="57">
        <v>41777</v>
      </c>
      <c r="B3298" s="9" t="s">
        <v>108</v>
      </c>
      <c r="C3298" s="83">
        <f t="shared" si="154"/>
        <v>6.0700000000000007E-3</v>
      </c>
      <c r="D3298" s="82">
        <f t="shared" si="153"/>
        <v>5.9400000000000008E-3</v>
      </c>
      <c r="E3298" s="81">
        <f t="shared" si="155"/>
        <v>1.3000000000000002E-4</v>
      </c>
      <c r="F3298" s="97">
        <f>INDEX(バックデータ一覧!$G$4:$I$27,MATCH(計算過程!B3298,バックデータ一覧!$F$4:$F$27,0),MATCH(VLOOKUP(A3298,バックデータ一覧!$T$3:$U$367,2),バックデータ一覧!$G$3:$I$3,0))*10^-3</f>
        <v>1.3000000000000002E-4</v>
      </c>
      <c r="G3298" s="97">
        <f>INDEX(バックデータ一覧!$J$4:$L$27,MATCH(計算過程!B3298,バックデータ一覧!$F$4:$F$27,0),MATCH(VLOOKUP(A3298,バックデータ一覧!$T$3:$U$367,2),バックデータ一覧!$J$3:$L$3,0))*10^-3</f>
        <v>2.5000000000000001E-4</v>
      </c>
      <c r="H3298" s="97">
        <f>INDEX(バックデータ一覧!$M$4:$O$27,MATCH(計算過程!B3298,バックデータ一覧!$F$4:$F$27,0),MATCH(VLOOKUP(A3298,バックデータ一覧!$T$3:$U$367,2),バックデータ一覧!$M$3:$O$3,0))*10^-3</f>
        <v>3.8000000000000002E-4</v>
      </c>
      <c r="I3298" s="97">
        <f>INDEX(バックデータ一覧!$P$4:$R$27,MATCH(計算過程!B3298,バックデータ一覧!$F$4:$F$27,0),MATCH(VLOOKUP(A3298,バックデータ一覧!$T$3:$U$367,2),バックデータ一覧!$P$3:$R$3,0))*10^-3</f>
        <v>5.0000000000000001E-4</v>
      </c>
    </row>
    <row r="3299" spans="1:9" x14ac:dyDescent="0.15">
      <c r="A3299" s="57">
        <v>41777</v>
      </c>
      <c r="B3299" s="9" t="s">
        <v>109</v>
      </c>
      <c r="C3299" s="83">
        <f t="shared" si="154"/>
        <v>6.0700000000000007E-3</v>
      </c>
      <c r="D3299" s="82">
        <f t="shared" si="153"/>
        <v>5.9400000000000008E-3</v>
      </c>
      <c r="E3299" s="81">
        <f t="shared" si="155"/>
        <v>1.3000000000000002E-4</v>
      </c>
      <c r="F3299" s="97">
        <f>INDEX(バックデータ一覧!$G$4:$I$27,MATCH(計算過程!B3299,バックデータ一覧!$F$4:$F$27,0),MATCH(VLOOKUP(A3299,バックデータ一覧!$T$3:$U$367,2),バックデータ一覧!$G$3:$I$3,0))*10^-3</f>
        <v>1.3000000000000002E-4</v>
      </c>
      <c r="G3299" s="97">
        <f>INDEX(バックデータ一覧!$J$4:$L$27,MATCH(計算過程!B3299,バックデータ一覧!$F$4:$F$27,0),MATCH(VLOOKUP(A3299,バックデータ一覧!$T$3:$U$367,2),バックデータ一覧!$J$3:$L$3,0))*10^-3</f>
        <v>2.5000000000000001E-4</v>
      </c>
      <c r="H3299" s="97">
        <f>INDEX(バックデータ一覧!$M$4:$O$27,MATCH(計算過程!B3299,バックデータ一覧!$F$4:$F$27,0),MATCH(VLOOKUP(A3299,バックデータ一覧!$T$3:$U$367,2),バックデータ一覧!$M$3:$O$3,0))*10^-3</f>
        <v>3.8000000000000002E-4</v>
      </c>
      <c r="I3299" s="97">
        <f>INDEX(バックデータ一覧!$P$4:$R$27,MATCH(計算過程!B3299,バックデータ一覧!$F$4:$F$27,0),MATCH(VLOOKUP(A3299,バックデータ一覧!$T$3:$U$367,2),バックデータ一覧!$P$3:$R$3,0))*10^-3</f>
        <v>5.0000000000000001E-4</v>
      </c>
    </row>
    <row r="3300" spans="1:9" x14ac:dyDescent="0.15">
      <c r="A3300" s="57">
        <v>41777</v>
      </c>
      <c r="B3300" s="9" t="s">
        <v>110</v>
      </c>
      <c r="C3300" s="83">
        <f t="shared" si="154"/>
        <v>6.0700000000000007E-3</v>
      </c>
      <c r="D3300" s="82">
        <f t="shared" si="153"/>
        <v>5.9400000000000008E-3</v>
      </c>
      <c r="E3300" s="81">
        <f t="shared" si="155"/>
        <v>1.3000000000000002E-4</v>
      </c>
      <c r="F3300" s="97">
        <f>INDEX(バックデータ一覧!$G$4:$I$27,MATCH(計算過程!B3300,バックデータ一覧!$F$4:$F$27,0),MATCH(VLOOKUP(A3300,バックデータ一覧!$T$3:$U$367,2),バックデータ一覧!$G$3:$I$3,0))*10^-3</f>
        <v>1.3000000000000002E-4</v>
      </c>
      <c r="G3300" s="97">
        <f>INDEX(バックデータ一覧!$J$4:$L$27,MATCH(計算過程!B3300,バックデータ一覧!$F$4:$F$27,0),MATCH(VLOOKUP(A3300,バックデータ一覧!$T$3:$U$367,2),バックデータ一覧!$J$3:$L$3,0))*10^-3</f>
        <v>2.5000000000000001E-4</v>
      </c>
      <c r="H3300" s="97">
        <f>INDEX(バックデータ一覧!$M$4:$O$27,MATCH(計算過程!B3300,バックデータ一覧!$F$4:$F$27,0),MATCH(VLOOKUP(A3300,バックデータ一覧!$T$3:$U$367,2),バックデータ一覧!$M$3:$O$3,0))*10^-3</f>
        <v>3.8000000000000002E-4</v>
      </c>
      <c r="I3300" s="97">
        <f>INDEX(バックデータ一覧!$P$4:$R$27,MATCH(計算過程!B3300,バックデータ一覧!$F$4:$F$27,0),MATCH(VLOOKUP(A3300,バックデータ一覧!$T$3:$U$367,2),バックデータ一覧!$P$3:$R$3,0))*10^-3</f>
        <v>5.0000000000000001E-4</v>
      </c>
    </row>
    <row r="3301" spans="1:9" x14ac:dyDescent="0.15">
      <c r="A3301" s="57">
        <v>41777</v>
      </c>
      <c r="B3301" s="9" t="s">
        <v>111</v>
      </c>
      <c r="C3301" s="83">
        <f t="shared" si="154"/>
        <v>9.3200000000000002E-3</v>
      </c>
      <c r="D3301" s="82">
        <f t="shared" si="153"/>
        <v>5.9400000000000008E-3</v>
      </c>
      <c r="E3301" s="81">
        <f t="shared" si="155"/>
        <v>3.3799999999999998E-3</v>
      </c>
      <c r="F3301" s="97">
        <f>INDEX(バックデータ一覧!$G$4:$I$27,MATCH(計算過程!B3301,バックデータ一覧!$F$4:$F$27,0),MATCH(VLOOKUP(A3301,バックデータ一覧!$T$3:$U$367,2),バックデータ一覧!$G$3:$I$3,0))*10^-3</f>
        <v>3.3799999999999998E-3</v>
      </c>
      <c r="G3301" s="97">
        <f>INDEX(バックデータ一覧!$J$4:$L$27,MATCH(計算過程!B3301,バックデータ一覧!$F$4:$F$27,0),MATCH(VLOOKUP(A3301,バックデータ一覧!$T$3:$U$367,2),バックデータ一覧!$J$3:$L$3,0))*10^-3</f>
        <v>6.7499999999999999E-3</v>
      </c>
      <c r="H3301" s="97">
        <f>INDEX(バックデータ一覧!$M$4:$O$27,MATCH(計算過程!B3301,バックデータ一覧!$F$4:$F$27,0),MATCH(VLOOKUP(A3301,バックデータ一覧!$T$3:$U$367,2),バックデータ一覧!$M$3:$O$3,0))*10^-3</f>
        <v>1.0130000000000002E-2</v>
      </c>
      <c r="I3301" s="97">
        <f>INDEX(バックデータ一覧!$P$4:$R$27,MATCH(計算過程!B3301,バックデータ一覧!$F$4:$F$27,0),MATCH(VLOOKUP(A3301,バックデータ一覧!$T$3:$U$367,2),バックデータ一覧!$P$3:$R$3,0))*10^-3</f>
        <v>1.3509999999999999E-2</v>
      </c>
    </row>
    <row r="3302" spans="1:9" x14ac:dyDescent="0.15">
      <c r="A3302" s="57">
        <v>41777</v>
      </c>
      <c r="B3302" s="9" t="s">
        <v>112</v>
      </c>
      <c r="C3302" s="83">
        <f t="shared" si="154"/>
        <v>6.4800000000000005E-3</v>
      </c>
      <c r="D3302" s="82">
        <f t="shared" si="153"/>
        <v>5.9400000000000008E-3</v>
      </c>
      <c r="E3302" s="81">
        <f t="shared" si="155"/>
        <v>5.4000000000000001E-4</v>
      </c>
      <c r="F3302" s="97">
        <f>INDEX(バックデータ一覧!$G$4:$I$27,MATCH(計算過程!B3302,バックデータ一覧!$F$4:$F$27,0),MATCH(VLOOKUP(A3302,バックデータ一覧!$T$3:$U$367,2),バックデータ一覧!$G$3:$I$3,0))*10^-3</f>
        <v>5.4000000000000001E-4</v>
      </c>
      <c r="G3302" s="97">
        <f>INDEX(バックデータ一覧!$J$4:$L$27,MATCH(計算過程!B3302,バックデータ一覧!$F$4:$F$27,0),MATCH(VLOOKUP(A3302,バックデータ一覧!$T$3:$U$367,2),バックデータ一覧!$J$3:$L$3,0))*10^-3</f>
        <v>1.08E-3</v>
      </c>
      <c r="H3302" s="97">
        <f>INDEX(バックデータ一覧!$M$4:$O$27,MATCH(計算過程!B3302,バックデータ一覧!$F$4:$F$27,0),MATCH(VLOOKUP(A3302,バックデータ一覧!$T$3:$U$367,2),バックデータ一覧!$M$3:$O$3,0))*10^-3</f>
        <v>1.6299999999999999E-3</v>
      </c>
      <c r="I3302" s="97">
        <f>INDEX(バックデータ一覧!$P$4:$R$27,MATCH(計算過程!B3302,バックデータ一覧!$F$4:$F$27,0),MATCH(VLOOKUP(A3302,バックデータ一覧!$T$3:$U$367,2),バックデータ一覧!$P$3:$R$3,0))*10^-3</f>
        <v>2.1700000000000001E-3</v>
      </c>
    </row>
    <row r="3303" spans="1:9" x14ac:dyDescent="0.15">
      <c r="A3303" s="57">
        <v>41777</v>
      </c>
      <c r="B3303" s="9" t="s">
        <v>113</v>
      </c>
      <c r="C3303" s="83">
        <f t="shared" si="154"/>
        <v>6.4800000000000005E-3</v>
      </c>
      <c r="D3303" s="82">
        <f t="shared" si="153"/>
        <v>5.9400000000000008E-3</v>
      </c>
      <c r="E3303" s="81">
        <f t="shared" si="155"/>
        <v>5.4000000000000001E-4</v>
      </c>
      <c r="F3303" s="97">
        <f>INDEX(バックデータ一覧!$G$4:$I$27,MATCH(計算過程!B3303,バックデータ一覧!$F$4:$F$27,0),MATCH(VLOOKUP(A3303,バックデータ一覧!$T$3:$U$367,2),バックデータ一覧!$G$3:$I$3,0))*10^-3</f>
        <v>5.4000000000000001E-4</v>
      </c>
      <c r="G3303" s="97">
        <f>INDEX(バックデータ一覧!$J$4:$L$27,MATCH(計算過程!B3303,バックデータ一覧!$F$4:$F$27,0),MATCH(VLOOKUP(A3303,バックデータ一覧!$T$3:$U$367,2),バックデータ一覧!$J$3:$L$3,0))*10^-3</f>
        <v>1.08E-3</v>
      </c>
      <c r="H3303" s="97">
        <f>INDEX(バックデータ一覧!$M$4:$O$27,MATCH(計算過程!B3303,バックデータ一覧!$F$4:$F$27,0),MATCH(VLOOKUP(A3303,バックデータ一覧!$T$3:$U$367,2),バックデータ一覧!$M$3:$O$3,0))*10^-3</f>
        <v>1.6299999999999999E-3</v>
      </c>
      <c r="I3303" s="97">
        <f>INDEX(バックデータ一覧!$P$4:$R$27,MATCH(計算過程!B3303,バックデータ一覧!$F$4:$F$27,0),MATCH(VLOOKUP(A3303,バックデータ一覧!$T$3:$U$367,2),バックデータ一覧!$P$3:$R$3,0))*10^-3</f>
        <v>2.1700000000000001E-3</v>
      </c>
    </row>
    <row r="3304" spans="1:9" x14ac:dyDescent="0.15">
      <c r="A3304" s="57">
        <v>41777</v>
      </c>
      <c r="B3304" s="9" t="s">
        <v>114</v>
      </c>
      <c r="C3304" s="83">
        <f t="shared" si="154"/>
        <v>6.0700000000000007E-3</v>
      </c>
      <c r="D3304" s="82">
        <f t="shared" si="153"/>
        <v>5.9400000000000008E-3</v>
      </c>
      <c r="E3304" s="81">
        <f t="shared" si="155"/>
        <v>1.3000000000000002E-4</v>
      </c>
      <c r="F3304" s="97">
        <f>INDEX(バックデータ一覧!$G$4:$I$27,MATCH(計算過程!B3304,バックデータ一覧!$F$4:$F$27,0),MATCH(VLOOKUP(A3304,バックデータ一覧!$T$3:$U$367,2),バックデータ一覧!$G$3:$I$3,0))*10^-3</f>
        <v>1.3000000000000002E-4</v>
      </c>
      <c r="G3304" s="97">
        <f>INDEX(バックデータ一覧!$J$4:$L$27,MATCH(計算過程!B3304,バックデータ一覧!$F$4:$F$27,0),MATCH(VLOOKUP(A3304,バックデータ一覧!$T$3:$U$367,2),バックデータ一覧!$J$3:$L$3,0))*10^-3</f>
        <v>2.5000000000000001E-4</v>
      </c>
      <c r="H3304" s="97">
        <f>INDEX(バックデータ一覧!$M$4:$O$27,MATCH(計算過程!B3304,バックデータ一覧!$F$4:$F$27,0),MATCH(VLOOKUP(A3304,バックデータ一覧!$T$3:$U$367,2),バックデータ一覧!$M$3:$O$3,0))*10^-3</f>
        <v>3.8000000000000002E-4</v>
      </c>
      <c r="I3304" s="97">
        <f>INDEX(バックデータ一覧!$P$4:$R$27,MATCH(計算過程!B3304,バックデータ一覧!$F$4:$F$27,0),MATCH(VLOOKUP(A3304,バックデータ一覧!$T$3:$U$367,2),バックデータ一覧!$P$3:$R$3,0))*10^-3</f>
        <v>5.0000000000000001E-4</v>
      </c>
    </row>
    <row r="3305" spans="1:9" x14ac:dyDescent="0.15">
      <c r="A3305" s="57">
        <v>41777</v>
      </c>
      <c r="B3305" s="9" t="s">
        <v>115</v>
      </c>
      <c r="C3305" s="83">
        <f t="shared" si="154"/>
        <v>6.2700000000000013E-3</v>
      </c>
      <c r="D3305" s="82">
        <f t="shared" si="153"/>
        <v>5.9400000000000008E-3</v>
      </c>
      <c r="E3305" s="81">
        <f t="shared" si="155"/>
        <v>3.3E-4</v>
      </c>
      <c r="F3305" s="97">
        <f>INDEX(バックデータ一覧!$G$4:$I$27,MATCH(計算過程!B3305,バックデータ一覧!$F$4:$F$27,0),MATCH(VLOOKUP(A3305,バックデータ一覧!$T$3:$U$367,2),バックデータ一覧!$G$3:$I$3,0))*10^-3</f>
        <v>3.3E-4</v>
      </c>
      <c r="G3305" s="97">
        <f>INDEX(バックデータ一覧!$J$4:$L$27,MATCH(計算過程!B3305,バックデータ一覧!$F$4:$F$27,0),MATCH(VLOOKUP(A3305,バックデータ一覧!$T$3:$U$367,2),バックデータ一覧!$J$3:$L$3,0))*10^-3</f>
        <v>6.7000000000000002E-4</v>
      </c>
      <c r="H3305" s="97">
        <f>INDEX(バックデータ一覧!$M$4:$O$27,MATCH(計算過程!B3305,バックデータ一覧!$F$4:$F$27,0),MATCH(VLOOKUP(A3305,バックデータ一覧!$T$3:$U$367,2),バックデータ一覧!$M$3:$O$3,0))*10^-3</f>
        <v>1E-3</v>
      </c>
      <c r="I3305" s="97">
        <f>INDEX(バックデータ一覧!$P$4:$R$27,MATCH(計算過程!B3305,バックデータ一覧!$F$4:$F$27,0),MATCH(VLOOKUP(A3305,バックデータ一覧!$T$3:$U$367,2),バックデータ一覧!$P$3:$R$3,0))*10^-3</f>
        <v>1.33E-3</v>
      </c>
    </row>
    <row r="3306" spans="1:9" x14ac:dyDescent="0.15">
      <c r="A3306" s="57">
        <v>41777</v>
      </c>
      <c r="B3306" s="9" t="s">
        <v>116</v>
      </c>
      <c r="C3306" s="83">
        <f t="shared" si="154"/>
        <v>6.0700000000000007E-3</v>
      </c>
      <c r="D3306" s="82">
        <f t="shared" si="153"/>
        <v>5.9400000000000008E-3</v>
      </c>
      <c r="E3306" s="81">
        <f t="shared" si="155"/>
        <v>1.3000000000000002E-4</v>
      </c>
      <c r="F3306" s="97">
        <f>INDEX(バックデータ一覧!$G$4:$I$27,MATCH(計算過程!B3306,バックデータ一覧!$F$4:$F$27,0),MATCH(VLOOKUP(A3306,バックデータ一覧!$T$3:$U$367,2),バックデータ一覧!$G$3:$I$3,0))*10^-3</f>
        <v>1.3000000000000002E-4</v>
      </c>
      <c r="G3306" s="97">
        <f>INDEX(バックデータ一覧!$J$4:$L$27,MATCH(計算過程!B3306,バックデータ一覧!$F$4:$F$27,0),MATCH(VLOOKUP(A3306,バックデータ一覧!$T$3:$U$367,2),バックデータ一覧!$J$3:$L$3,0))*10^-3</f>
        <v>2.5000000000000001E-4</v>
      </c>
      <c r="H3306" s="97">
        <f>INDEX(バックデータ一覧!$M$4:$O$27,MATCH(計算過程!B3306,バックデータ一覧!$F$4:$F$27,0),MATCH(VLOOKUP(A3306,バックデータ一覧!$T$3:$U$367,2),バックデータ一覧!$M$3:$O$3,0))*10^-3</f>
        <v>3.8000000000000002E-4</v>
      </c>
      <c r="I3306" s="97">
        <f>INDEX(バックデータ一覧!$P$4:$R$27,MATCH(計算過程!B3306,バックデータ一覧!$F$4:$F$27,0),MATCH(VLOOKUP(A3306,バックデータ一覧!$T$3:$U$367,2),バックデータ一覧!$P$3:$R$3,0))*10^-3</f>
        <v>5.0000000000000001E-4</v>
      </c>
    </row>
    <row r="3307" spans="1:9" x14ac:dyDescent="0.15">
      <c r="A3307" s="57">
        <v>41777</v>
      </c>
      <c r="B3307" s="9" t="s">
        <v>117</v>
      </c>
      <c r="C3307" s="83">
        <f t="shared" si="154"/>
        <v>9.3200000000000002E-3</v>
      </c>
      <c r="D3307" s="82">
        <f t="shared" si="153"/>
        <v>5.9400000000000008E-3</v>
      </c>
      <c r="E3307" s="81">
        <f t="shared" si="155"/>
        <v>3.3799999999999998E-3</v>
      </c>
      <c r="F3307" s="97">
        <f>INDEX(バックデータ一覧!$G$4:$I$27,MATCH(計算過程!B3307,バックデータ一覧!$F$4:$F$27,0),MATCH(VLOOKUP(A3307,バックデータ一覧!$T$3:$U$367,2),バックデータ一覧!$G$3:$I$3,0))*10^-3</f>
        <v>3.3799999999999998E-3</v>
      </c>
      <c r="G3307" s="97">
        <f>INDEX(バックデータ一覧!$J$4:$L$27,MATCH(計算過程!B3307,バックデータ一覧!$F$4:$F$27,0),MATCH(VLOOKUP(A3307,バックデータ一覧!$T$3:$U$367,2),バックデータ一覧!$J$3:$L$3,0))*10^-3</f>
        <v>6.7499999999999999E-3</v>
      </c>
      <c r="H3307" s="97">
        <f>INDEX(バックデータ一覧!$M$4:$O$27,MATCH(計算過程!B3307,バックデータ一覧!$F$4:$F$27,0),MATCH(VLOOKUP(A3307,バックデータ一覧!$T$3:$U$367,2),バックデータ一覧!$M$3:$O$3,0))*10^-3</f>
        <v>1.0130000000000002E-2</v>
      </c>
      <c r="I3307" s="97">
        <f>INDEX(バックデータ一覧!$P$4:$R$27,MATCH(計算過程!B3307,バックデータ一覧!$F$4:$F$27,0),MATCH(VLOOKUP(A3307,バックデータ一覧!$T$3:$U$367,2),バックデータ一覧!$P$3:$R$3,0))*10^-3</f>
        <v>1.3509999999999999E-2</v>
      </c>
    </row>
    <row r="3308" spans="1:9" x14ac:dyDescent="0.15">
      <c r="A3308" s="57">
        <v>41777</v>
      </c>
      <c r="B3308" s="9" t="s">
        <v>118</v>
      </c>
      <c r="C3308" s="83">
        <f t="shared" si="154"/>
        <v>6.2700000000000013E-3</v>
      </c>
      <c r="D3308" s="82">
        <f t="shared" si="153"/>
        <v>5.9400000000000008E-3</v>
      </c>
      <c r="E3308" s="81">
        <f t="shared" si="155"/>
        <v>3.3E-4</v>
      </c>
      <c r="F3308" s="97">
        <f>INDEX(バックデータ一覧!$G$4:$I$27,MATCH(計算過程!B3308,バックデータ一覧!$F$4:$F$27,0),MATCH(VLOOKUP(A3308,バックデータ一覧!$T$3:$U$367,2),バックデータ一覧!$G$3:$I$3,0))*10^-3</f>
        <v>3.3E-4</v>
      </c>
      <c r="G3308" s="97">
        <f>INDEX(バックデータ一覧!$J$4:$L$27,MATCH(計算過程!B3308,バックデータ一覧!$F$4:$F$27,0),MATCH(VLOOKUP(A3308,バックデータ一覧!$T$3:$U$367,2),バックデータ一覧!$J$3:$L$3,0))*10^-3</f>
        <v>6.7000000000000002E-4</v>
      </c>
      <c r="H3308" s="97">
        <f>INDEX(バックデータ一覧!$M$4:$O$27,MATCH(計算過程!B3308,バックデータ一覧!$F$4:$F$27,0),MATCH(VLOOKUP(A3308,バックデータ一覧!$T$3:$U$367,2),バックデータ一覧!$M$3:$O$3,0))*10^-3</f>
        <v>1E-3</v>
      </c>
      <c r="I3308" s="97">
        <f>INDEX(バックデータ一覧!$P$4:$R$27,MATCH(計算過程!B3308,バックデータ一覧!$F$4:$F$27,0),MATCH(VLOOKUP(A3308,バックデータ一覧!$T$3:$U$367,2),バックデータ一覧!$P$3:$R$3,0))*10^-3</f>
        <v>1.33E-3</v>
      </c>
    </row>
    <row r="3309" spans="1:9" x14ac:dyDescent="0.15">
      <c r="A3309" s="57">
        <v>41777</v>
      </c>
      <c r="B3309" s="9" t="s">
        <v>119</v>
      </c>
      <c r="C3309" s="83">
        <f t="shared" si="154"/>
        <v>6.0700000000000007E-3</v>
      </c>
      <c r="D3309" s="82">
        <f t="shared" si="153"/>
        <v>5.9400000000000008E-3</v>
      </c>
      <c r="E3309" s="81">
        <f t="shared" si="155"/>
        <v>1.3000000000000002E-4</v>
      </c>
      <c r="F3309" s="97">
        <f>INDEX(バックデータ一覧!$G$4:$I$27,MATCH(計算過程!B3309,バックデータ一覧!$F$4:$F$27,0),MATCH(VLOOKUP(A3309,バックデータ一覧!$T$3:$U$367,2),バックデータ一覧!$G$3:$I$3,0))*10^-3</f>
        <v>1.3000000000000002E-4</v>
      </c>
      <c r="G3309" s="97">
        <f>INDEX(バックデータ一覧!$J$4:$L$27,MATCH(計算過程!B3309,バックデータ一覧!$F$4:$F$27,0),MATCH(VLOOKUP(A3309,バックデータ一覧!$T$3:$U$367,2),バックデータ一覧!$J$3:$L$3,0))*10^-3</f>
        <v>2.5000000000000001E-4</v>
      </c>
      <c r="H3309" s="97">
        <f>INDEX(バックデータ一覧!$M$4:$O$27,MATCH(計算過程!B3309,バックデータ一覧!$F$4:$F$27,0),MATCH(VLOOKUP(A3309,バックデータ一覧!$T$3:$U$367,2),バックデータ一覧!$M$3:$O$3,0))*10^-3</f>
        <v>3.8000000000000002E-4</v>
      </c>
      <c r="I3309" s="97">
        <f>INDEX(バックデータ一覧!$P$4:$R$27,MATCH(計算過程!B3309,バックデータ一覧!$F$4:$F$27,0),MATCH(VLOOKUP(A3309,バックデータ一覧!$T$3:$U$367,2),バックデータ一覧!$P$3:$R$3,0))*10^-3</f>
        <v>5.0000000000000001E-4</v>
      </c>
    </row>
    <row r="3310" spans="1:9" x14ac:dyDescent="0.15">
      <c r="A3310" s="57">
        <v>41777</v>
      </c>
      <c r="B3310" s="9" t="s">
        <v>120</v>
      </c>
      <c r="C3310" s="83">
        <f t="shared" si="154"/>
        <v>6.0700000000000007E-3</v>
      </c>
      <c r="D3310" s="82">
        <f t="shared" si="153"/>
        <v>5.9400000000000008E-3</v>
      </c>
      <c r="E3310" s="81">
        <f t="shared" si="155"/>
        <v>1.3000000000000002E-4</v>
      </c>
      <c r="F3310" s="97">
        <f>INDEX(バックデータ一覧!$G$4:$I$27,MATCH(計算過程!B3310,バックデータ一覧!$F$4:$F$27,0),MATCH(VLOOKUP(A3310,バックデータ一覧!$T$3:$U$367,2),バックデータ一覧!$G$3:$I$3,0))*10^-3</f>
        <v>1.3000000000000002E-4</v>
      </c>
      <c r="G3310" s="97">
        <f>INDEX(バックデータ一覧!$J$4:$L$27,MATCH(計算過程!B3310,バックデータ一覧!$F$4:$F$27,0),MATCH(VLOOKUP(A3310,バックデータ一覧!$T$3:$U$367,2),バックデータ一覧!$J$3:$L$3,0))*10^-3</f>
        <v>2.5000000000000001E-4</v>
      </c>
      <c r="H3310" s="97">
        <f>INDEX(バックデータ一覧!$M$4:$O$27,MATCH(計算過程!B3310,バックデータ一覧!$F$4:$F$27,0),MATCH(VLOOKUP(A3310,バックデータ一覧!$T$3:$U$367,2),バックデータ一覧!$M$3:$O$3,0))*10^-3</f>
        <v>3.8000000000000002E-4</v>
      </c>
      <c r="I3310" s="97">
        <f>INDEX(バックデータ一覧!$P$4:$R$27,MATCH(計算過程!B3310,バックデータ一覧!$F$4:$F$27,0),MATCH(VLOOKUP(A3310,バックデータ一覧!$T$3:$U$367,2),バックデータ一覧!$P$3:$R$3,0))*10^-3</f>
        <v>5.0000000000000001E-4</v>
      </c>
    </row>
    <row r="3311" spans="1:9" x14ac:dyDescent="0.15">
      <c r="A3311" s="57">
        <v>41777</v>
      </c>
      <c r="B3311" s="9" t="s">
        <v>121</v>
      </c>
      <c r="C3311" s="83">
        <f t="shared" si="154"/>
        <v>6.2700000000000013E-3</v>
      </c>
      <c r="D3311" s="82">
        <f t="shared" si="153"/>
        <v>5.9400000000000008E-3</v>
      </c>
      <c r="E3311" s="81">
        <f t="shared" si="155"/>
        <v>3.3E-4</v>
      </c>
      <c r="F3311" s="97">
        <f>INDEX(バックデータ一覧!$G$4:$I$27,MATCH(計算過程!B3311,バックデータ一覧!$F$4:$F$27,0),MATCH(VLOOKUP(A3311,バックデータ一覧!$T$3:$U$367,2),バックデータ一覧!$G$3:$I$3,0))*10^-3</f>
        <v>3.3E-4</v>
      </c>
      <c r="G3311" s="97">
        <f>INDEX(バックデータ一覧!$J$4:$L$27,MATCH(計算過程!B3311,バックデータ一覧!$F$4:$F$27,0),MATCH(VLOOKUP(A3311,バックデータ一覧!$T$3:$U$367,2),バックデータ一覧!$J$3:$L$3,0))*10^-3</f>
        <v>6.7000000000000002E-4</v>
      </c>
      <c r="H3311" s="97">
        <f>INDEX(バックデータ一覧!$M$4:$O$27,MATCH(計算過程!B3311,バックデータ一覧!$F$4:$F$27,0),MATCH(VLOOKUP(A3311,バックデータ一覧!$T$3:$U$367,2),バックデータ一覧!$M$3:$O$3,0))*10^-3</f>
        <v>1E-3</v>
      </c>
      <c r="I3311" s="97">
        <f>INDEX(バックデータ一覧!$P$4:$R$27,MATCH(計算過程!B3311,バックデータ一覧!$F$4:$F$27,0),MATCH(VLOOKUP(A3311,バックデータ一覧!$T$3:$U$367,2),バックデータ一覧!$P$3:$R$3,0))*10^-3</f>
        <v>1.33E-3</v>
      </c>
    </row>
    <row r="3312" spans="1:9" x14ac:dyDescent="0.15">
      <c r="A3312" s="57">
        <v>41777</v>
      </c>
      <c r="B3312" s="9" t="s">
        <v>122</v>
      </c>
      <c r="C3312" s="83">
        <f t="shared" si="154"/>
        <v>6.2700000000000013E-3</v>
      </c>
      <c r="D3312" s="82">
        <f t="shared" si="153"/>
        <v>5.9400000000000008E-3</v>
      </c>
      <c r="E3312" s="81">
        <f t="shared" si="155"/>
        <v>3.3E-4</v>
      </c>
      <c r="F3312" s="97">
        <f>INDEX(バックデータ一覧!$G$4:$I$27,MATCH(計算過程!B3312,バックデータ一覧!$F$4:$F$27,0),MATCH(VLOOKUP(A3312,バックデータ一覧!$T$3:$U$367,2),バックデータ一覧!$G$3:$I$3,0))*10^-3</f>
        <v>3.3E-4</v>
      </c>
      <c r="G3312" s="97">
        <f>INDEX(バックデータ一覧!$J$4:$L$27,MATCH(計算過程!B3312,バックデータ一覧!$F$4:$F$27,0),MATCH(VLOOKUP(A3312,バックデータ一覧!$T$3:$U$367,2),バックデータ一覧!$J$3:$L$3,0))*10^-3</f>
        <v>6.7000000000000002E-4</v>
      </c>
      <c r="H3312" s="97">
        <f>INDEX(バックデータ一覧!$M$4:$O$27,MATCH(計算過程!B3312,バックデータ一覧!$F$4:$F$27,0),MATCH(VLOOKUP(A3312,バックデータ一覧!$T$3:$U$367,2),バックデータ一覧!$M$3:$O$3,0))*10^-3</f>
        <v>1E-3</v>
      </c>
      <c r="I3312" s="97">
        <f>INDEX(バックデータ一覧!$P$4:$R$27,MATCH(計算過程!B3312,バックデータ一覧!$F$4:$F$27,0),MATCH(VLOOKUP(A3312,バックデータ一覧!$T$3:$U$367,2),バックデータ一覧!$P$3:$R$3,0))*10^-3</f>
        <v>1.33E-3</v>
      </c>
    </row>
    <row r="3313" spans="1:9" x14ac:dyDescent="0.15">
      <c r="A3313" s="57">
        <v>41777</v>
      </c>
      <c r="B3313" s="9" t="s">
        <v>123</v>
      </c>
      <c r="C3313" s="83">
        <f t="shared" si="154"/>
        <v>1.2360000000000001E-2</v>
      </c>
      <c r="D3313" s="82">
        <f t="shared" si="153"/>
        <v>5.9400000000000008E-3</v>
      </c>
      <c r="E3313" s="81">
        <f t="shared" si="155"/>
        <v>6.4200000000000004E-3</v>
      </c>
      <c r="F3313" s="97">
        <f>INDEX(バックデータ一覧!$G$4:$I$27,MATCH(計算過程!B3313,バックデータ一覧!$F$4:$F$27,0),MATCH(VLOOKUP(A3313,バックデータ一覧!$T$3:$U$367,2),バックデータ一覧!$G$3:$I$3,0))*10^-3</f>
        <v>6.4200000000000004E-3</v>
      </c>
      <c r="G3313" s="97">
        <f>INDEX(バックデータ一覧!$J$4:$L$27,MATCH(計算過程!B3313,バックデータ一覧!$F$4:$F$27,0),MATCH(VLOOKUP(A3313,バックデータ一覧!$T$3:$U$367,2),バックデータ一覧!$J$3:$L$3,0))*10^-3</f>
        <v>1.2840000000000001E-2</v>
      </c>
      <c r="H3313" s="97">
        <f>INDEX(バックデータ一覧!$M$4:$O$27,MATCH(計算過程!B3313,バックデータ一覧!$F$4:$F$27,0),MATCH(VLOOKUP(A3313,バックデータ一覧!$T$3:$U$367,2),バックデータ一覧!$M$3:$O$3,0))*10^-3</f>
        <v>1.9260000000000003E-2</v>
      </c>
      <c r="I3313" s="97">
        <f>INDEX(バックデータ一覧!$P$4:$R$27,MATCH(計算過程!B3313,バックデータ一覧!$F$4:$F$27,0),MATCH(VLOOKUP(A3313,バックデータ一覧!$T$3:$U$367,2),バックデータ一覧!$P$3:$R$3,0))*10^-3</f>
        <v>2.5680000000000001E-2</v>
      </c>
    </row>
    <row r="3314" spans="1:9" x14ac:dyDescent="0.15">
      <c r="A3314" s="57">
        <v>41777</v>
      </c>
      <c r="B3314" s="9" t="s">
        <v>124</v>
      </c>
      <c r="C3314" s="83">
        <f t="shared" si="154"/>
        <v>1.2360000000000001E-2</v>
      </c>
      <c r="D3314" s="82">
        <f t="shared" si="153"/>
        <v>5.9400000000000008E-3</v>
      </c>
      <c r="E3314" s="81">
        <f t="shared" si="155"/>
        <v>6.4200000000000004E-3</v>
      </c>
      <c r="F3314" s="97">
        <f>INDEX(バックデータ一覧!$G$4:$I$27,MATCH(計算過程!B3314,バックデータ一覧!$F$4:$F$27,0),MATCH(VLOOKUP(A3314,バックデータ一覧!$T$3:$U$367,2),バックデータ一覧!$G$3:$I$3,0))*10^-3</f>
        <v>6.4200000000000004E-3</v>
      </c>
      <c r="G3314" s="97">
        <f>INDEX(バックデータ一覧!$J$4:$L$27,MATCH(計算過程!B3314,バックデータ一覧!$F$4:$F$27,0),MATCH(VLOOKUP(A3314,バックデータ一覧!$T$3:$U$367,2),バックデータ一覧!$J$3:$L$3,0))*10^-3</f>
        <v>1.2840000000000001E-2</v>
      </c>
      <c r="H3314" s="97">
        <f>INDEX(バックデータ一覧!$M$4:$O$27,MATCH(計算過程!B3314,バックデータ一覧!$F$4:$F$27,0),MATCH(VLOOKUP(A3314,バックデータ一覧!$T$3:$U$367,2),バックデータ一覧!$M$3:$O$3,0))*10^-3</f>
        <v>1.9260000000000003E-2</v>
      </c>
      <c r="I3314" s="97">
        <f>INDEX(バックデータ一覧!$P$4:$R$27,MATCH(計算過程!B3314,バックデータ一覧!$F$4:$F$27,0),MATCH(VLOOKUP(A3314,バックデータ一覧!$T$3:$U$367,2),バックデータ一覧!$P$3:$R$3,0))*10^-3</f>
        <v>2.5680000000000001E-2</v>
      </c>
    </row>
    <row r="3315" spans="1:9" x14ac:dyDescent="0.15">
      <c r="A3315" s="57">
        <v>41777</v>
      </c>
      <c r="B3315" s="9" t="s">
        <v>125</v>
      </c>
      <c r="C3315" s="83">
        <f t="shared" si="154"/>
        <v>6.2700000000000013E-3</v>
      </c>
      <c r="D3315" s="82">
        <f t="shared" si="153"/>
        <v>5.9400000000000008E-3</v>
      </c>
      <c r="E3315" s="81">
        <f t="shared" si="155"/>
        <v>3.3E-4</v>
      </c>
      <c r="F3315" s="97">
        <f>INDEX(バックデータ一覧!$G$4:$I$27,MATCH(計算過程!B3315,バックデータ一覧!$F$4:$F$27,0),MATCH(VLOOKUP(A3315,バックデータ一覧!$T$3:$U$367,2),バックデータ一覧!$G$3:$I$3,0))*10^-3</f>
        <v>3.3E-4</v>
      </c>
      <c r="G3315" s="97">
        <f>INDEX(バックデータ一覧!$J$4:$L$27,MATCH(計算過程!B3315,バックデータ一覧!$F$4:$F$27,0),MATCH(VLOOKUP(A3315,バックデータ一覧!$T$3:$U$367,2),バックデータ一覧!$J$3:$L$3,0))*10^-3</f>
        <v>6.7000000000000002E-4</v>
      </c>
      <c r="H3315" s="97">
        <f>INDEX(バックデータ一覧!$M$4:$O$27,MATCH(計算過程!B3315,バックデータ一覧!$F$4:$F$27,0),MATCH(VLOOKUP(A3315,バックデータ一覧!$T$3:$U$367,2),バックデータ一覧!$M$3:$O$3,0))*10^-3</f>
        <v>1E-3</v>
      </c>
      <c r="I3315" s="97">
        <f>INDEX(バックデータ一覧!$P$4:$R$27,MATCH(計算過程!B3315,バックデータ一覧!$F$4:$F$27,0),MATCH(VLOOKUP(A3315,バックデータ一覧!$T$3:$U$367,2),バックデータ一覧!$P$3:$R$3,0))*10^-3</f>
        <v>1.33E-3</v>
      </c>
    </row>
    <row r="3316" spans="1:9" x14ac:dyDescent="0.15">
      <c r="A3316" s="57">
        <v>41777</v>
      </c>
      <c r="B3316" s="9" t="s">
        <v>126</v>
      </c>
      <c r="C3316" s="83">
        <f t="shared" si="154"/>
        <v>6.2700000000000013E-3</v>
      </c>
      <c r="D3316" s="82">
        <f t="shared" si="153"/>
        <v>5.9400000000000008E-3</v>
      </c>
      <c r="E3316" s="81">
        <f t="shared" si="155"/>
        <v>3.3E-4</v>
      </c>
      <c r="F3316" s="97">
        <f>INDEX(バックデータ一覧!$G$4:$I$27,MATCH(計算過程!B3316,バックデータ一覧!$F$4:$F$27,0),MATCH(VLOOKUP(A3316,バックデータ一覧!$T$3:$U$367,2),バックデータ一覧!$G$3:$I$3,0))*10^-3</f>
        <v>3.3E-4</v>
      </c>
      <c r="G3316" s="97">
        <f>INDEX(バックデータ一覧!$J$4:$L$27,MATCH(計算過程!B3316,バックデータ一覧!$F$4:$F$27,0),MATCH(VLOOKUP(A3316,バックデータ一覧!$T$3:$U$367,2),バックデータ一覧!$J$3:$L$3,0))*10^-3</f>
        <v>6.7000000000000002E-4</v>
      </c>
      <c r="H3316" s="97">
        <f>INDEX(バックデータ一覧!$M$4:$O$27,MATCH(計算過程!B3316,バックデータ一覧!$F$4:$F$27,0),MATCH(VLOOKUP(A3316,バックデータ一覧!$T$3:$U$367,2),バックデータ一覧!$M$3:$O$3,0))*10^-3</f>
        <v>1E-3</v>
      </c>
      <c r="I3316" s="97">
        <f>INDEX(バックデータ一覧!$P$4:$R$27,MATCH(計算過程!B3316,バックデータ一覧!$F$4:$F$27,0),MATCH(VLOOKUP(A3316,バックデータ一覧!$T$3:$U$367,2),バックデータ一覧!$P$3:$R$3,0))*10^-3</f>
        <v>1.33E-3</v>
      </c>
    </row>
    <row r="3317" spans="1:9" x14ac:dyDescent="0.15">
      <c r="A3317" s="57">
        <v>41777</v>
      </c>
      <c r="B3317" s="9" t="s">
        <v>127</v>
      </c>
      <c r="C3317" s="83">
        <f t="shared" si="154"/>
        <v>1.2220000000000002E-2</v>
      </c>
      <c r="D3317" s="82">
        <f t="shared" si="153"/>
        <v>5.9400000000000008E-3</v>
      </c>
      <c r="E3317" s="81">
        <f t="shared" si="155"/>
        <v>6.28E-3</v>
      </c>
      <c r="F3317" s="97">
        <f>INDEX(バックデータ一覧!$G$4:$I$27,MATCH(計算過程!B3317,バックデータ一覧!$F$4:$F$27,0),MATCH(VLOOKUP(A3317,バックデータ一覧!$T$3:$U$367,2),バックデータ一覧!$G$3:$I$3,0))*10^-3</f>
        <v>6.28E-3</v>
      </c>
      <c r="G3317" s="97">
        <f>INDEX(バックデータ一覧!$J$4:$L$27,MATCH(計算過程!B3317,バックデータ一覧!$F$4:$F$27,0),MATCH(VLOOKUP(A3317,バックデータ一覧!$T$3:$U$367,2),バックデータ一覧!$J$3:$L$3,0))*10^-3</f>
        <v>1.256E-2</v>
      </c>
      <c r="H3317" s="97">
        <f>INDEX(バックデータ一覧!$M$4:$O$27,MATCH(計算過程!B3317,バックデータ一覧!$F$4:$F$27,0),MATCH(VLOOKUP(A3317,バックデータ一覧!$T$3:$U$367,2),バックデータ一覧!$M$3:$O$3,0))*10^-3</f>
        <v>1.8839999999999999E-2</v>
      </c>
      <c r="I3317" s="97">
        <f>INDEX(バックデータ一覧!$P$4:$R$27,MATCH(計算過程!B3317,バックデータ一覧!$F$4:$F$27,0),MATCH(VLOOKUP(A3317,バックデータ一覧!$T$3:$U$367,2),バックデータ一覧!$P$3:$R$3,0))*10^-3</f>
        <v>2.512E-2</v>
      </c>
    </row>
    <row r="3318" spans="1:9" x14ac:dyDescent="0.15">
      <c r="A3318" s="57">
        <v>41777</v>
      </c>
      <c r="B3318" s="9" t="s">
        <v>128</v>
      </c>
      <c r="C3318" s="83">
        <f t="shared" si="154"/>
        <v>1.2640000000000002E-2</v>
      </c>
      <c r="D3318" s="82">
        <f t="shared" si="153"/>
        <v>5.9400000000000008E-3</v>
      </c>
      <c r="E3318" s="81">
        <f t="shared" si="155"/>
        <v>6.7000000000000002E-3</v>
      </c>
      <c r="F3318" s="97">
        <f>INDEX(バックデータ一覧!$G$4:$I$27,MATCH(計算過程!B3318,バックデータ一覧!$F$4:$F$27,0),MATCH(VLOOKUP(A3318,バックデータ一覧!$T$3:$U$367,2),バックデータ一覧!$G$3:$I$3,0))*10^-3</f>
        <v>6.7000000000000002E-3</v>
      </c>
      <c r="G3318" s="97">
        <f>INDEX(バックデータ一覧!$J$4:$L$27,MATCH(計算過程!B3318,バックデータ一覧!$F$4:$F$27,0),MATCH(VLOOKUP(A3318,バックデータ一覧!$T$3:$U$367,2),バックデータ一覧!$J$3:$L$3,0))*10^-3</f>
        <v>1.3390000000000001E-2</v>
      </c>
      <c r="H3318" s="97">
        <f>INDEX(バックデータ一覧!$M$4:$O$27,MATCH(計算過程!B3318,バックデータ一覧!$F$4:$F$27,0),MATCH(VLOOKUP(A3318,バックデータ一覧!$T$3:$U$367,2),バックデータ一覧!$M$3:$O$3,0))*10^-3</f>
        <v>2.009E-2</v>
      </c>
      <c r="I3318" s="97">
        <f>INDEX(バックデータ一覧!$P$4:$R$27,MATCH(計算過程!B3318,バックデータ一覧!$F$4:$F$27,0),MATCH(VLOOKUP(A3318,バックデータ一覧!$T$3:$U$367,2),バックデータ一覧!$P$3:$R$3,0))*10^-3</f>
        <v>2.6790000000000001E-2</v>
      </c>
    </row>
    <row r="3319" spans="1:9" x14ac:dyDescent="0.15">
      <c r="A3319" s="57">
        <v>41778</v>
      </c>
      <c r="B3319" s="9" t="s">
        <v>105</v>
      </c>
      <c r="C3319" s="83">
        <f t="shared" si="154"/>
        <v>6.0700000000000007E-3</v>
      </c>
      <c r="D3319" s="82">
        <f t="shared" si="153"/>
        <v>5.9400000000000008E-3</v>
      </c>
      <c r="E3319" s="81">
        <f t="shared" si="155"/>
        <v>1.3000000000000002E-4</v>
      </c>
      <c r="F3319" s="97">
        <f>INDEX(バックデータ一覧!$G$4:$I$27,MATCH(計算過程!B3319,バックデータ一覧!$F$4:$F$27,0),MATCH(VLOOKUP(A3319,バックデータ一覧!$T$3:$U$367,2),バックデータ一覧!$G$3:$I$3,0))*10^-3</f>
        <v>1.3000000000000002E-4</v>
      </c>
      <c r="G3319" s="97">
        <f>INDEX(バックデータ一覧!$J$4:$L$27,MATCH(計算過程!B3319,バックデータ一覧!$F$4:$F$27,0),MATCH(VLOOKUP(A3319,バックデータ一覧!$T$3:$U$367,2),バックデータ一覧!$J$3:$L$3,0))*10^-3</f>
        <v>2.5000000000000001E-4</v>
      </c>
      <c r="H3319" s="97">
        <f>INDEX(バックデータ一覧!$M$4:$O$27,MATCH(計算過程!B3319,バックデータ一覧!$F$4:$F$27,0),MATCH(VLOOKUP(A3319,バックデータ一覧!$T$3:$U$367,2),バックデータ一覧!$M$3:$O$3,0))*10^-3</f>
        <v>3.8000000000000002E-4</v>
      </c>
      <c r="I3319" s="97">
        <f>INDEX(バックデータ一覧!$P$4:$R$27,MATCH(計算過程!B3319,バックデータ一覧!$F$4:$F$27,0),MATCH(VLOOKUP(A3319,バックデータ一覧!$T$3:$U$367,2),バックデータ一覧!$P$3:$R$3,0))*10^-3</f>
        <v>5.0000000000000001E-4</v>
      </c>
    </row>
    <row r="3320" spans="1:9" x14ac:dyDescent="0.15">
      <c r="A3320" s="57">
        <v>41778</v>
      </c>
      <c r="B3320" s="9" t="s">
        <v>106</v>
      </c>
      <c r="C3320" s="83">
        <f t="shared" si="154"/>
        <v>6.0700000000000007E-3</v>
      </c>
      <c r="D3320" s="82">
        <f t="shared" si="153"/>
        <v>5.9400000000000008E-3</v>
      </c>
      <c r="E3320" s="81">
        <f t="shared" si="155"/>
        <v>1.3000000000000002E-4</v>
      </c>
      <c r="F3320" s="97">
        <f>INDEX(バックデータ一覧!$G$4:$I$27,MATCH(計算過程!B3320,バックデータ一覧!$F$4:$F$27,0),MATCH(VLOOKUP(A3320,バックデータ一覧!$T$3:$U$367,2),バックデータ一覧!$G$3:$I$3,0))*10^-3</f>
        <v>1.3000000000000002E-4</v>
      </c>
      <c r="G3320" s="97">
        <f>INDEX(バックデータ一覧!$J$4:$L$27,MATCH(計算過程!B3320,バックデータ一覧!$F$4:$F$27,0),MATCH(VLOOKUP(A3320,バックデータ一覧!$T$3:$U$367,2),バックデータ一覧!$J$3:$L$3,0))*10^-3</f>
        <v>2.5000000000000001E-4</v>
      </c>
      <c r="H3320" s="97">
        <f>INDEX(バックデータ一覧!$M$4:$O$27,MATCH(計算過程!B3320,バックデータ一覧!$F$4:$F$27,0),MATCH(VLOOKUP(A3320,バックデータ一覧!$T$3:$U$367,2),バックデータ一覧!$M$3:$O$3,0))*10^-3</f>
        <v>3.8000000000000002E-4</v>
      </c>
      <c r="I3320" s="97">
        <f>INDEX(バックデータ一覧!$P$4:$R$27,MATCH(計算過程!B3320,バックデータ一覧!$F$4:$F$27,0),MATCH(VLOOKUP(A3320,バックデータ一覧!$T$3:$U$367,2),バックデータ一覧!$P$3:$R$3,0))*10^-3</f>
        <v>5.0000000000000001E-4</v>
      </c>
    </row>
    <row r="3321" spans="1:9" x14ac:dyDescent="0.15">
      <c r="A3321" s="57">
        <v>41778</v>
      </c>
      <c r="B3321" s="9" t="s">
        <v>107</v>
      </c>
      <c r="C3321" s="83">
        <f t="shared" si="154"/>
        <v>6.0700000000000007E-3</v>
      </c>
      <c r="D3321" s="82">
        <f t="shared" si="153"/>
        <v>5.9400000000000008E-3</v>
      </c>
      <c r="E3321" s="81">
        <f t="shared" si="155"/>
        <v>1.3000000000000002E-4</v>
      </c>
      <c r="F3321" s="97">
        <f>INDEX(バックデータ一覧!$G$4:$I$27,MATCH(計算過程!B3321,バックデータ一覧!$F$4:$F$27,0),MATCH(VLOOKUP(A3321,バックデータ一覧!$T$3:$U$367,2),バックデータ一覧!$G$3:$I$3,0))*10^-3</f>
        <v>1.3000000000000002E-4</v>
      </c>
      <c r="G3321" s="97">
        <f>INDEX(バックデータ一覧!$J$4:$L$27,MATCH(計算過程!B3321,バックデータ一覧!$F$4:$F$27,0),MATCH(VLOOKUP(A3321,バックデータ一覧!$T$3:$U$367,2),バックデータ一覧!$J$3:$L$3,0))*10^-3</f>
        <v>2.5000000000000001E-4</v>
      </c>
      <c r="H3321" s="97">
        <f>INDEX(バックデータ一覧!$M$4:$O$27,MATCH(計算過程!B3321,バックデータ一覧!$F$4:$F$27,0),MATCH(VLOOKUP(A3321,バックデータ一覧!$T$3:$U$367,2),バックデータ一覧!$M$3:$O$3,0))*10^-3</f>
        <v>3.8000000000000002E-4</v>
      </c>
      <c r="I3321" s="97">
        <f>INDEX(バックデータ一覧!$P$4:$R$27,MATCH(計算過程!B3321,バックデータ一覧!$F$4:$F$27,0),MATCH(VLOOKUP(A3321,バックデータ一覧!$T$3:$U$367,2),バックデータ一覧!$P$3:$R$3,0))*10^-3</f>
        <v>5.0000000000000001E-4</v>
      </c>
    </row>
    <row r="3322" spans="1:9" x14ac:dyDescent="0.15">
      <c r="A3322" s="57">
        <v>41778</v>
      </c>
      <c r="B3322" s="9" t="s">
        <v>108</v>
      </c>
      <c r="C3322" s="83">
        <f t="shared" si="154"/>
        <v>6.0700000000000007E-3</v>
      </c>
      <c r="D3322" s="82">
        <f t="shared" si="153"/>
        <v>5.9400000000000008E-3</v>
      </c>
      <c r="E3322" s="81">
        <f t="shared" si="155"/>
        <v>1.3000000000000002E-4</v>
      </c>
      <c r="F3322" s="97">
        <f>INDEX(バックデータ一覧!$G$4:$I$27,MATCH(計算過程!B3322,バックデータ一覧!$F$4:$F$27,0),MATCH(VLOOKUP(A3322,バックデータ一覧!$T$3:$U$367,2),バックデータ一覧!$G$3:$I$3,0))*10^-3</f>
        <v>1.3000000000000002E-4</v>
      </c>
      <c r="G3322" s="97">
        <f>INDEX(バックデータ一覧!$J$4:$L$27,MATCH(計算過程!B3322,バックデータ一覧!$F$4:$F$27,0),MATCH(VLOOKUP(A3322,バックデータ一覧!$T$3:$U$367,2),バックデータ一覧!$J$3:$L$3,0))*10^-3</f>
        <v>2.5000000000000001E-4</v>
      </c>
      <c r="H3322" s="97">
        <f>INDEX(バックデータ一覧!$M$4:$O$27,MATCH(計算過程!B3322,バックデータ一覧!$F$4:$F$27,0),MATCH(VLOOKUP(A3322,バックデータ一覧!$T$3:$U$367,2),バックデータ一覧!$M$3:$O$3,0))*10^-3</f>
        <v>3.8000000000000002E-4</v>
      </c>
      <c r="I3322" s="97">
        <f>INDEX(バックデータ一覧!$P$4:$R$27,MATCH(計算過程!B3322,バックデータ一覧!$F$4:$F$27,0),MATCH(VLOOKUP(A3322,バックデータ一覧!$T$3:$U$367,2),バックデータ一覧!$P$3:$R$3,0))*10^-3</f>
        <v>5.0000000000000001E-4</v>
      </c>
    </row>
    <row r="3323" spans="1:9" x14ac:dyDescent="0.15">
      <c r="A3323" s="57">
        <v>41778</v>
      </c>
      <c r="B3323" s="9" t="s">
        <v>109</v>
      </c>
      <c r="C3323" s="83">
        <f t="shared" si="154"/>
        <v>6.0700000000000007E-3</v>
      </c>
      <c r="D3323" s="82">
        <f t="shared" si="153"/>
        <v>5.9400000000000008E-3</v>
      </c>
      <c r="E3323" s="81">
        <f t="shared" si="155"/>
        <v>1.3000000000000002E-4</v>
      </c>
      <c r="F3323" s="97">
        <f>INDEX(バックデータ一覧!$G$4:$I$27,MATCH(計算過程!B3323,バックデータ一覧!$F$4:$F$27,0),MATCH(VLOOKUP(A3323,バックデータ一覧!$T$3:$U$367,2),バックデータ一覧!$G$3:$I$3,0))*10^-3</f>
        <v>1.3000000000000002E-4</v>
      </c>
      <c r="G3323" s="97">
        <f>INDEX(バックデータ一覧!$J$4:$L$27,MATCH(計算過程!B3323,バックデータ一覧!$F$4:$F$27,0),MATCH(VLOOKUP(A3323,バックデータ一覧!$T$3:$U$367,2),バックデータ一覧!$J$3:$L$3,0))*10^-3</f>
        <v>2.5000000000000001E-4</v>
      </c>
      <c r="H3323" s="97">
        <f>INDEX(バックデータ一覧!$M$4:$O$27,MATCH(計算過程!B3323,バックデータ一覧!$F$4:$F$27,0),MATCH(VLOOKUP(A3323,バックデータ一覧!$T$3:$U$367,2),バックデータ一覧!$M$3:$O$3,0))*10^-3</f>
        <v>3.8000000000000002E-4</v>
      </c>
      <c r="I3323" s="97">
        <f>INDEX(バックデータ一覧!$P$4:$R$27,MATCH(計算過程!B3323,バックデータ一覧!$F$4:$F$27,0),MATCH(VLOOKUP(A3323,バックデータ一覧!$T$3:$U$367,2),バックデータ一覧!$P$3:$R$3,0))*10^-3</f>
        <v>5.0000000000000001E-4</v>
      </c>
    </row>
    <row r="3324" spans="1:9" x14ac:dyDescent="0.15">
      <c r="A3324" s="57">
        <v>41778</v>
      </c>
      <c r="B3324" s="9" t="s">
        <v>110</v>
      </c>
      <c r="C3324" s="83">
        <f t="shared" si="154"/>
        <v>6.0700000000000007E-3</v>
      </c>
      <c r="D3324" s="82">
        <f t="shared" si="153"/>
        <v>5.9400000000000008E-3</v>
      </c>
      <c r="E3324" s="81">
        <f t="shared" si="155"/>
        <v>1.3000000000000002E-4</v>
      </c>
      <c r="F3324" s="97">
        <f>INDEX(バックデータ一覧!$G$4:$I$27,MATCH(計算過程!B3324,バックデータ一覧!$F$4:$F$27,0),MATCH(VLOOKUP(A3324,バックデータ一覧!$T$3:$U$367,2),バックデータ一覧!$G$3:$I$3,0))*10^-3</f>
        <v>1.3000000000000002E-4</v>
      </c>
      <c r="G3324" s="97">
        <f>INDEX(バックデータ一覧!$J$4:$L$27,MATCH(計算過程!B3324,バックデータ一覧!$F$4:$F$27,0),MATCH(VLOOKUP(A3324,バックデータ一覧!$T$3:$U$367,2),バックデータ一覧!$J$3:$L$3,0))*10^-3</f>
        <v>2.5000000000000001E-4</v>
      </c>
      <c r="H3324" s="97">
        <f>INDEX(バックデータ一覧!$M$4:$O$27,MATCH(計算過程!B3324,バックデータ一覧!$F$4:$F$27,0),MATCH(VLOOKUP(A3324,バックデータ一覧!$T$3:$U$367,2),バックデータ一覧!$M$3:$O$3,0))*10^-3</f>
        <v>3.8000000000000002E-4</v>
      </c>
      <c r="I3324" s="97">
        <f>INDEX(バックデータ一覧!$P$4:$R$27,MATCH(計算過程!B3324,バックデータ一覧!$F$4:$F$27,0),MATCH(VLOOKUP(A3324,バックデータ一覧!$T$3:$U$367,2),バックデータ一覧!$P$3:$R$3,0))*10^-3</f>
        <v>5.0000000000000001E-4</v>
      </c>
    </row>
    <row r="3325" spans="1:9" x14ac:dyDescent="0.15">
      <c r="A3325" s="57">
        <v>41778</v>
      </c>
      <c r="B3325" s="9" t="s">
        <v>111</v>
      </c>
      <c r="C3325" s="83">
        <f t="shared" si="154"/>
        <v>9.3200000000000002E-3</v>
      </c>
      <c r="D3325" s="82">
        <f t="shared" si="153"/>
        <v>5.9400000000000008E-3</v>
      </c>
      <c r="E3325" s="81">
        <f t="shared" si="155"/>
        <v>3.3799999999999998E-3</v>
      </c>
      <c r="F3325" s="97">
        <f>INDEX(バックデータ一覧!$G$4:$I$27,MATCH(計算過程!B3325,バックデータ一覧!$F$4:$F$27,0),MATCH(VLOOKUP(A3325,バックデータ一覧!$T$3:$U$367,2),バックデータ一覧!$G$3:$I$3,0))*10^-3</f>
        <v>3.3799999999999998E-3</v>
      </c>
      <c r="G3325" s="97">
        <f>INDEX(バックデータ一覧!$J$4:$L$27,MATCH(計算過程!B3325,バックデータ一覧!$F$4:$F$27,0),MATCH(VLOOKUP(A3325,バックデータ一覧!$T$3:$U$367,2),バックデータ一覧!$J$3:$L$3,0))*10^-3</f>
        <v>6.7499999999999999E-3</v>
      </c>
      <c r="H3325" s="97">
        <f>INDEX(バックデータ一覧!$M$4:$O$27,MATCH(計算過程!B3325,バックデータ一覧!$F$4:$F$27,0),MATCH(VLOOKUP(A3325,バックデータ一覧!$T$3:$U$367,2),バックデータ一覧!$M$3:$O$3,0))*10^-3</f>
        <v>1.0130000000000002E-2</v>
      </c>
      <c r="I3325" s="97">
        <f>INDEX(バックデータ一覧!$P$4:$R$27,MATCH(計算過程!B3325,バックデータ一覧!$F$4:$F$27,0),MATCH(VLOOKUP(A3325,バックデータ一覧!$T$3:$U$367,2),バックデータ一覧!$P$3:$R$3,0))*10^-3</f>
        <v>1.3509999999999999E-2</v>
      </c>
    </row>
    <row r="3326" spans="1:9" x14ac:dyDescent="0.15">
      <c r="A3326" s="57">
        <v>41778</v>
      </c>
      <c r="B3326" s="9" t="s">
        <v>112</v>
      </c>
      <c r="C3326" s="83">
        <f t="shared" si="154"/>
        <v>6.4800000000000005E-3</v>
      </c>
      <c r="D3326" s="82">
        <f t="shared" si="153"/>
        <v>5.9400000000000008E-3</v>
      </c>
      <c r="E3326" s="81">
        <f t="shared" si="155"/>
        <v>5.4000000000000001E-4</v>
      </c>
      <c r="F3326" s="97">
        <f>INDEX(バックデータ一覧!$G$4:$I$27,MATCH(計算過程!B3326,バックデータ一覧!$F$4:$F$27,0),MATCH(VLOOKUP(A3326,バックデータ一覧!$T$3:$U$367,2),バックデータ一覧!$G$3:$I$3,0))*10^-3</f>
        <v>5.4000000000000001E-4</v>
      </c>
      <c r="G3326" s="97">
        <f>INDEX(バックデータ一覧!$J$4:$L$27,MATCH(計算過程!B3326,バックデータ一覧!$F$4:$F$27,0),MATCH(VLOOKUP(A3326,バックデータ一覧!$T$3:$U$367,2),バックデータ一覧!$J$3:$L$3,0))*10^-3</f>
        <v>1.08E-3</v>
      </c>
      <c r="H3326" s="97">
        <f>INDEX(バックデータ一覧!$M$4:$O$27,MATCH(計算過程!B3326,バックデータ一覧!$F$4:$F$27,0),MATCH(VLOOKUP(A3326,バックデータ一覧!$T$3:$U$367,2),バックデータ一覧!$M$3:$O$3,0))*10^-3</f>
        <v>1.6299999999999999E-3</v>
      </c>
      <c r="I3326" s="97">
        <f>INDEX(バックデータ一覧!$P$4:$R$27,MATCH(計算過程!B3326,バックデータ一覧!$F$4:$F$27,0),MATCH(VLOOKUP(A3326,バックデータ一覧!$T$3:$U$367,2),バックデータ一覧!$P$3:$R$3,0))*10^-3</f>
        <v>2.1700000000000001E-3</v>
      </c>
    </row>
    <row r="3327" spans="1:9" x14ac:dyDescent="0.15">
      <c r="A3327" s="57">
        <v>41778</v>
      </c>
      <c r="B3327" s="9" t="s">
        <v>113</v>
      </c>
      <c r="C3327" s="83">
        <f t="shared" si="154"/>
        <v>6.4800000000000005E-3</v>
      </c>
      <c r="D3327" s="82">
        <f t="shared" si="153"/>
        <v>5.9400000000000008E-3</v>
      </c>
      <c r="E3327" s="81">
        <f t="shared" si="155"/>
        <v>5.4000000000000001E-4</v>
      </c>
      <c r="F3327" s="97">
        <f>INDEX(バックデータ一覧!$G$4:$I$27,MATCH(計算過程!B3327,バックデータ一覧!$F$4:$F$27,0),MATCH(VLOOKUP(A3327,バックデータ一覧!$T$3:$U$367,2),バックデータ一覧!$G$3:$I$3,0))*10^-3</f>
        <v>5.4000000000000001E-4</v>
      </c>
      <c r="G3327" s="97">
        <f>INDEX(バックデータ一覧!$J$4:$L$27,MATCH(計算過程!B3327,バックデータ一覧!$F$4:$F$27,0),MATCH(VLOOKUP(A3327,バックデータ一覧!$T$3:$U$367,2),バックデータ一覧!$J$3:$L$3,0))*10^-3</f>
        <v>1.08E-3</v>
      </c>
      <c r="H3327" s="97">
        <f>INDEX(バックデータ一覧!$M$4:$O$27,MATCH(計算過程!B3327,バックデータ一覧!$F$4:$F$27,0),MATCH(VLOOKUP(A3327,バックデータ一覧!$T$3:$U$367,2),バックデータ一覧!$M$3:$O$3,0))*10^-3</f>
        <v>1.6299999999999999E-3</v>
      </c>
      <c r="I3327" s="97">
        <f>INDEX(バックデータ一覧!$P$4:$R$27,MATCH(計算過程!B3327,バックデータ一覧!$F$4:$F$27,0),MATCH(VLOOKUP(A3327,バックデータ一覧!$T$3:$U$367,2),バックデータ一覧!$P$3:$R$3,0))*10^-3</f>
        <v>2.1700000000000001E-3</v>
      </c>
    </row>
    <row r="3328" spans="1:9" x14ac:dyDescent="0.15">
      <c r="A3328" s="57">
        <v>41778</v>
      </c>
      <c r="B3328" s="9" t="s">
        <v>114</v>
      </c>
      <c r="C3328" s="83">
        <f t="shared" si="154"/>
        <v>6.0700000000000007E-3</v>
      </c>
      <c r="D3328" s="82">
        <f t="shared" si="153"/>
        <v>5.9400000000000008E-3</v>
      </c>
      <c r="E3328" s="81">
        <f t="shared" si="155"/>
        <v>1.3000000000000002E-4</v>
      </c>
      <c r="F3328" s="97">
        <f>INDEX(バックデータ一覧!$G$4:$I$27,MATCH(計算過程!B3328,バックデータ一覧!$F$4:$F$27,0),MATCH(VLOOKUP(A3328,バックデータ一覧!$T$3:$U$367,2),バックデータ一覧!$G$3:$I$3,0))*10^-3</f>
        <v>1.3000000000000002E-4</v>
      </c>
      <c r="G3328" s="97">
        <f>INDEX(バックデータ一覧!$J$4:$L$27,MATCH(計算過程!B3328,バックデータ一覧!$F$4:$F$27,0),MATCH(VLOOKUP(A3328,バックデータ一覧!$T$3:$U$367,2),バックデータ一覧!$J$3:$L$3,0))*10^-3</f>
        <v>2.5000000000000001E-4</v>
      </c>
      <c r="H3328" s="97">
        <f>INDEX(バックデータ一覧!$M$4:$O$27,MATCH(計算過程!B3328,バックデータ一覧!$F$4:$F$27,0),MATCH(VLOOKUP(A3328,バックデータ一覧!$T$3:$U$367,2),バックデータ一覧!$M$3:$O$3,0))*10^-3</f>
        <v>3.8000000000000002E-4</v>
      </c>
      <c r="I3328" s="97">
        <f>INDEX(バックデータ一覧!$P$4:$R$27,MATCH(計算過程!B3328,バックデータ一覧!$F$4:$F$27,0),MATCH(VLOOKUP(A3328,バックデータ一覧!$T$3:$U$367,2),バックデータ一覧!$P$3:$R$3,0))*10^-3</f>
        <v>5.0000000000000001E-4</v>
      </c>
    </row>
    <row r="3329" spans="1:9" x14ac:dyDescent="0.15">
      <c r="A3329" s="57">
        <v>41778</v>
      </c>
      <c r="B3329" s="9" t="s">
        <v>115</v>
      </c>
      <c r="C3329" s="83">
        <f t="shared" si="154"/>
        <v>6.2700000000000013E-3</v>
      </c>
      <c r="D3329" s="82">
        <f t="shared" si="153"/>
        <v>5.9400000000000008E-3</v>
      </c>
      <c r="E3329" s="81">
        <f t="shared" si="155"/>
        <v>3.3E-4</v>
      </c>
      <c r="F3329" s="97">
        <f>INDEX(バックデータ一覧!$G$4:$I$27,MATCH(計算過程!B3329,バックデータ一覧!$F$4:$F$27,0),MATCH(VLOOKUP(A3329,バックデータ一覧!$T$3:$U$367,2),バックデータ一覧!$G$3:$I$3,0))*10^-3</f>
        <v>3.3E-4</v>
      </c>
      <c r="G3329" s="97">
        <f>INDEX(バックデータ一覧!$J$4:$L$27,MATCH(計算過程!B3329,バックデータ一覧!$F$4:$F$27,0),MATCH(VLOOKUP(A3329,バックデータ一覧!$T$3:$U$367,2),バックデータ一覧!$J$3:$L$3,0))*10^-3</f>
        <v>6.7000000000000002E-4</v>
      </c>
      <c r="H3329" s="97">
        <f>INDEX(バックデータ一覧!$M$4:$O$27,MATCH(計算過程!B3329,バックデータ一覧!$F$4:$F$27,0),MATCH(VLOOKUP(A3329,バックデータ一覧!$T$3:$U$367,2),バックデータ一覧!$M$3:$O$3,0))*10^-3</f>
        <v>1E-3</v>
      </c>
      <c r="I3329" s="97">
        <f>INDEX(バックデータ一覧!$P$4:$R$27,MATCH(計算過程!B3329,バックデータ一覧!$F$4:$F$27,0),MATCH(VLOOKUP(A3329,バックデータ一覧!$T$3:$U$367,2),バックデータ一覧!$P$3:$R$3,0))*10^-3</f>
        <v>1.33E-3</v>
      </c>
    </row>
    <row r="3330" spans="1:9" x14ac:dyDescent="0.15">
      <c r="A3330" s="57">
        <v>41778</v>
      </c>
      <c r="B3330" s="9" t="s">
        <v>116</v>
      </c>
      <c r="C3330" s="83">
        <f t="shared" si="154"/>
        <v>6.0700000000000007E-3</v>
      </c>
      <c r="D3330" s="82">
        <f t="shared" si="153"/>
        <v>5.9400000000000008E-3</v>
      </c>
      <c r="E3330" s="81">
        <f t="shared" si="155"/>
        <v>1.3000000000000002E-4</v>
      </c>
      <c r="F3330" s="97">
        <f>INDEX(バックデータ一覧!$G$4:$I$27,MATCH(計算過程!B3330,バックデータ一覧!$F$4:$F$27,0),MATCH(VLOOKUP(A3330,バックデータ一覧!$T$3:$U$367,2),バックデータ一覧!$G$3:$I$3,0))*10^-3</f>
        <v>1.3000000000000002E-4</v>
      </c>
      <c r="G3330" s="97">
        <f>INDEX(バックデータ一覧!$J$4:$L$27,MATCH(計算過程!B3330,バックデータ一覧!$F$4:$F$27,0),MATCH(VLOOKUP(A3330,バックデータ一覧!$T$3:$U$367,2),バックデータ一覧!$J$3:$L$3,0))*10^-3</f>
        <v>2.5000000000000001E-4</v>
      </c>
      <c r="H3330" s="97">
        <f>INDEX(バックデータ一覧!$M$4:$O$27,MATCH(計算過程!B3330,バックデータ一覧!$F$4:$F$27,0),MATCH(VLOOKUP(A3330,バックデータ一覧!$T$3:$U$367,2),バックデータ一覧!$M$3:$O$3,0))*10^-3</f>
        <v>3.8000000000000002E-4</v>
      </c>
      <c r="I3330" s="97">
        <f>INDEX(バックデータ一覧!$P$4:$R$27,MATCH(計算過程!B3330,バックデータ一覧!$F$4:$F$27,0),MATCH(VLOOKUP(A3330,バックデータ一覧!$T$3:$U$367,2),バックデータ一覧!$P$3:$R$3,0))*10^-3</f>
        <v>5.0000000000000001E-4</v>
      </c>
    </row>
    <row r="3331" spans="1:9" x14ac:dyDescent="0.15">
      <c r="A3331" s="57">
        <v>41778</v>
      </c>
      <c r="B3331" s="9" t="s">
        <v>117</v>
      </c>
      <c r="C3331" s="83">
        <f t="shared" si="154"/>
        <v>9.3200000000000002E-3</v>
      </c>
      <c r="D3331" s="82">
        <f t="shared" si="153"/>
        <v>5.9400000000000008E-3</v>
      </c>
      <c r="E3331" s="81">
        <f t="shared" si="155"/>
        <v>3.3799999999999998E-3</v>
      </c>
      <c r="F3331" s="97">
        <f>INDEX(バックデータ一覧!$G$4:$I$27,MATCH(計算過程!B3331,バックデータ一覧!$F$4:$F$27,0),MATCH(VLOOKUP(A3331,バックデータ一覧!$T$3:$U$367,2),バックデータ一覧!$G$3:$I$3,0))*10^-3</f>
        <v>3.3799999999999998E-3</v>
      </c>
      <c r="G3331" s="97">
        <f>INDEX(バックデータ一覧!$J$4:$L$27,MATCH(計算過程!B3331,バックデータ一覧!$F$4:$F$27,0),MATCH(VLOOKUP(A3331,バックデータ一覧!$T$3:$U$367,2),バックデータ一覧!$J$3:$L$3,0))*10^-3</f>
        <v>6.7499999999999999E-3</v>
      </c>
      <c r="H3331" s="97">
        <f>INDEX(バックデータ一覧!$M$4:$O$27,MATCH(計算過程!B3331,バックデータ一覧!$F$4:$F$27,0),MATCH(VLOOKUP(A3331,バックデータ一覧!$T$3:$U$367,2),バックデータ一覧!$M$3:$O$3,0))*10^-3</f>
        <v>1.0130000000000002E-2</v>
      </c>
      <c r="I3331" s="97">
        <f>INDEX(バックデータ一覧!$P$4:$R$27,MATCH(計算過程!B3331,バックデータ一覧!$F$4:$F$27,0),MATCH(VLOOKUP(A3331,バックデータ一覧!$T$3:$U$367,2),バックデータ一覧!$P$3:$R$3,0))*10^-3</f>
        <v>1.3509999999999999E-2</v>
      </c>
    </row>
    <row r="3332" spans="1:9" x14ac:dyDescent="0.15">
      <c r="A3332" s="57">
        <v>41778</v>
      </c>
      <c r="B3332" s="9" t="s">
        <v>118</v>
      </c>
      <c r="C3332" s="83">
        <f t="shared" si="154"/>
        <v>6.2700000000000013E-3</v>
      </c>
      <c r="D3332" s="82">
        <f t="shared" si="153"/>
        <v>5.9400000000000008E-3</v>
      </c>
      <c r="E3332" s="81">
        <f t="shared" si="155"/>
        <v>3.3E-4</v>
      </c>
      <c r="F3332" s="97">
        <f>INDEX(バックデータ一覧!$G$4:$I$27,MATCH(計算過程!B3332,バックデータ一覧!$F$4:$F$27,0),MATCH(VLOOKUP(A3332,バックデータ一覧!$T$3:$U$367,2),バックデータ一覧!$G$3:$I$3,0))*10^-3</f>
        <v>3.3E-4</v>
      </c>
      <c r="G3332" s="97">
        <f>INDEX(バックデータ一覧!$J$4:$L$27,MATCH(計算過程!B3332,バックデータ一覧!$F$4:$F$27,0),MATCH(VLOOKUP(A3332,バックデータ一覧!$T$3:$U$367,2),バックデータ一覧!$J$3:$L$3,0))*10^-3</f>
        <v>6.7000000000000002E-4</v>
      </c>
      <c r="H3332" s="97">
        <f>INDEX(バックデータ一覧!$M$4:$O$27,MATCH(計算過程!B3332,バックデータ一覧!$F$4:$F$27,0),MATCH(VLOOKUP(A3332,バックデータ一覧!$T$3:$U$367,2),バックデータ一覧!$M$3:$O$3,0))*10^-3</f>
        <v>1E-3</v>
      </c>
      <c r="I3332" s="97">
        <f>INDEX(バックデータ一覧!$P$4:$R$27,MATCH(計算過程!B3332,バックデータ一覧!$F$4:$F$27,0),MATCH(VLOOKUP(A3332,バックデータ一覧!$T$3:$U$367,2),バックデータ一覧!$P$3:$R$3,0))*10^-3</f>
        <v>1.33E-3</v>
      </c>
    </row>
    <row r="3333" spans="1:9" x14ac:dyDescent="0.15">
      <c r="A3333" s="57">
        <v>41778</v>
      </c>
      <c r="B3333" s="9" t="s">
        <v>119</v>
      </c>
      <c r="C3333" s="83">
        <f t="shared" si="154"/>
        <v>6.0700000000000007E-3</v>
      </c>
      <c r="D3333" s="82">
        <f t="shared" si="153"/>
        <v>5.9400000000000008E-3</v>
      </c>
      <c r="E3333" s="81">
        <f t="shared" si="155"/>
        <v>1.3000000000000002E-4</v>
      </c>
      <c r="F3333" s="97">
        <f>INDEX(バックデータ一覧!$G$4:$I$27,MATCH(計算過程!B3333,バックデータ一覧!$F$4:$F$27,0),MATCH(VLOOKUP(A3333,バックデータ一覧!$T$3:$U$367,2),バックデータ一覧!$G$3:$I$3,0))*10^-3</f>
        <v>1.3000000000000002E-4</v>
      </c>
      <c r="G3333" s="97">
        <f>INDEX(バックデータ一覧!$J$4:$L$27,MATCH(計算過程!B3333,バックデータ一覧!$F$4:$F$27,0),MATCH(VLOOKUP(A3333,バックデータ一覧!$T$3:$U$367,2),バックデータ一覧!$J$3:$L$3,0))*10^-3</f>
        <v>2.5000000000000001E-4</v>
      </c>
      <c r="H3333" s="97">
        <f>INDEX(バックデータ一覧!$M$4:$O$27,MATCH(計算過程!B3333,バックデータ一覧!$F$4:$F$27,0),MATCH(VLOOKUP(A3333,バックデータ一覧!$T$3:$U$367,2),バックデータ一覧!$M$3:$O$3,0))*10^-3</f>
        <v>3.8000000000000002E-4</v>
      </c>
      <c r="I3333" s="97">
        <f>INDEX(バックデータ一覧!$P$4:$R$27,MATCH(計算過程!B3333,バックデータ一覧!$F$4:$F$27,0),MATCH(VLOOKUP(A3333,バックデータ一覧!$T$3:$U$367,2),バックデータ一覧!$P$3:$R$3,0))*10^-3</f>
        <v>5.0000000000000001E-4</v>
      </c>
    </row>
    <row r="3334" spans="1:9" x14ac:dyDescent="0.15">
      <c r="A3334" s="57">
        <v>41778</v>
      </c>
      <c r="B3334" s="9" t="s">
        <v>120</v>
      </c>
      <c r="C3334" s="83">
        <f t="shared" si="154"/>
        <v>6.0700000000000007E-3</v>
      </c>
      <c r="D3334" s="82">
        <f t="shared" si="153"/>
        <v>5.9400000000000008E-3</v>
      </c>
      <c r="E3334" s="81">
        <f t="shared" si="155"/>
        <v>1.3000000000000002E-4</v>
      </c>
      <c r="F3334" s="97">
        <f>INDEX(バックデータ一覧!$G$4:$I$27,MATCH(計算過程!B3334,バックデータ一覧!$F$4:$F$27,0),MATCH(VLOOKUP(A3334,バックデータ一覧!$T$3:$U$367,2),バックデータ一覧!$G$3:$I$3,0))*10^-3</f>
        <v>1.3000000000000002E-4</v>
      </c>
      <c r="G3334" s="97">
        <f>INDEX(バックデータ一覧!$J$4:$L$27,MATCH(計算過程!B3334,バックデータ一覧!$F$4:$F$27,0),MATCH(VLOOKUP(A3334,バックデータ一覧!$T$3:$U$367,2),バックデータ一覧!$J$3:$L$3,0))*10^-3</f>
        <v>2.5000000000000001E-4</v>
      </c>
      <c r="H3334" s="97">
        <f>INDEX(バックデータ一覧!$M$4:$O$27,MATCH(計算過程!B3334,バックデータ一覧!$F$4:$F$27,0),MATCH(VLOOKUP(A3334,バックデータ一覧!$T$3:$U$367,2),バックデータ一覧!$M$3:$O$3,0))*10^-3</f>
        <v>3.8000000000000002E-4</v>
      </c>
      <c r="I3334" s="97">
        <f>INDEX(バックデータ一覧!$P$4:$R$27,MATCH(計算過程!B3334,バックデータ一覧!$F$4:$F$27,0),MATCH(VLOOKUP(A3334,バックデータ一覧!$T$3:$U$367,2),バックデータ一覧!$P$3:$R$3,0))*10^-3</f>
        <v>5.0000000000000001E-4</v>
      </c>
    </row>
    <row r="3335" spans="1:9" x14ac:dyDescent="0.15">
      <c r="A3335" s="57">
        <v>41778</v>
      </c>
      <c r="B3335" s="9" t="s">
        <v>121</v>
      </c>
      <c r="C3335" s="83">
        <f t="shared" si="154"/>
        <v>6.2700000000000013E-3</v>
      </c>
      <c r="D3335" s="82">
        <f t="shared" ref="D3335:D3398" si="156">$O$4*$O$5*10^-3</f>
        <v>5.9400000000000008E-3</v>
      </c>
      <c r="E3335" s="81">
        <f t="shared" si="155"/>
        <v>3.3E-4</v>
      </c>
      <c r="F3335" s="97">
        <f>INDEX(バックデータ一覧!$G$4:$I$27,MATCH(計算過程!B3335,バックデータ一覧!$F$4:$F$27,0),MATCH(VLOOKUP(A3335,バックデータ一覧!$T$3:$U$367,2),バックデータ一覧!$G$3:$I$3,0))*10^-3</f>
        <v>3.3E-4</v>
      </c>
      <c r="G3335" s="97">
        <f>INDEX(バックデータ一覧!$J$4:$L$27,MATCH(計算過程!B3335,バックデータ一覧!$F$4:$F$27,0),MATCH(VLOOKUP(A3335,バックデータ一覧!$T$3:$U$367,2),バックデータ一覧!$J$3:$L$3,0))*10^-3</f>
        <v>6.7000000000000002E-4</v>
      </c>
      <c r="H3335" s="97">
        <f>INDEX(バックデータ一覧!$M$4:$O$27,MATCH(計算過程!B3335,バックデータ一覧!$F$4:$F$27,0),MATCH(VLOOKUP(A3335,バックデータ一覧!$T$3:$U$367,2),バックデータ一覧!$M$3:$O$3,0))*10^-3</f>
        <v>1E-3</v>
      </c>
      <c r="I3335" s="97">
        <f>INDEX(バックデータ一覧!$P$4:$R$27,MATCH(計算過程!B3335,バックデータ一覧!$F$4:$F$27,0),MATCH(VLOOKUP(A3335,バックデータ一覧!$T$3:$U$367,2),バックデータ一覧!$P$3:$R$3,0))*10^-3</f>
        <v>1.33E-3</v>
      </c>
    </row>
    <row r="3336" spans="1:9" x14ac:dyDescent="0.15">
      <c r="A3336" s="57">
        <v>41778</v>
      </c>
      <c r="B3336" s="9" t="s">
        <v>122</v>
      </c>
      <c r="C3336" s="83">
        <f t="shared" ref="C3336:C3399" si="157">D3336+E3336</f>
        <v>6.2700000000000013E-3</v>
      </c>
      <c r="D3336" s="82">
        <f t="shared" si="156"/>
        <v>5.9400000000000008E-3</v>
      </c>
      <c r="E3336" s="81">
        <f t="shared" ref="E3336:E3399" si="158">IF(AND($O$10&gt;=1,$O$10&lt;2),$F3336*(2-$O$10)/(2-1)+$G3336*($O$10-1)/(2-1),IF(AND($O$10&gt;=2,$O$10&lt;3),$G3336*(3-$O$10)/(3-2)+$H3336*($O$10-2)/(3-2),$H3336*(4-$O$10)/(4-3)+$I3336*($O$10-3)/(4-3)))</f>
        <v>3.3E-4</v>
      </c>
      <c r="F3336" s="97">
        <f>INDEX(バックデータ一覧!$G$4:$I$27,MATCH(計算過程!B3336,バックデータ一覧!$F$4:$F$27,0),MATCH(VLOOKUP(A3336,バックデータ一覧!$T$3:$U$367,2),バックデータ一覧!$G$3:$I$3,0))*10^-3</f>
        <v>3.3E-4</v>
      </c>
      <c r="G3336" s="97">
        <f>INDEX(バックデータ一覧!$J$4:$L$27,MATCH(計算過程!B3336,バックデータ一覧!$F$4:$F$27,0),MATCH(VLOOKUP(A3336,バックデータ一覧!$T$3:$U$367,2),バックデータ一覧!$J$3:$L$3,0))*10^-3</f>
        <v>6.7000000000000002E-4</v>
      </c>
      <c r="H3336" s="97">
        <f>INDEX(バックデータ一覧!$M$4:$O$27,MATCH(計算過程!B3336,バックデータ一覧!$F$4:$F$27,0),MATCH(VLOOKUP(A3336,バックデータ一覧!$T$3:$U$367,2),バックデータ一覧!$M$3:$O$3,0))*10^-3</f>
        <v>1E-3</v>
      </c>
      <c r="I3336" s="97">
        <f>INDEX(バックデータ一覧!$P$4:$R$27,MATCH(計算過程!B3336,バックデータ一覧!$F$4:$F$27,0),MATCH(VLOOKUP(A3336,バックデータ一覧!$T$3:$U$367,2),バックデータ一覧!$P$3:$R$3,0))*10^-3</f>
        <v>1.33E-3</v>
      </c>
    </row>
    <row r="3337" spans="1:9" x14ac:dyDescent="0.15">
      <c r="A3337" s="57">
        <v>41778</v>
      </c>
      <c r="B3337" s="9" t="s">
        <v>123</v>
      </c>
      <c r="C3337" s="83">
        <f t="shared" si="157"/>
        <v>1.2360000000000001E-2</v>
      </c>
      <c r="D3337" s="82">
        <f t="shared" si="156"/>
        <v>5.9400000000000008E-3</v>
      </c>
      <c r="E3337" s="81">
        <f t="shared" si="158"/>
        <v>6.4200000000000004E-3</v>
      </c>
      <c r="F3337" s="97">
        <f>INDEX(バックデータ一覧!$G$4:$I$27,MATCH(計算過程!B3337,バックデータ一覧!$F$4:$F$27,0),MATCH(VLOOKUP(A3337,バックデータ一覧!$T$3:$U$367,2),バックデータ一覧!$G$3:$I$3,0))*10^-3</f>
        <v>6.4200000000000004E-3</v>
      </c>
      <c r="G3337" s="97">
        <f>INDEX(バックデータ一覧!$J$4:$L$27,MATCH(計算過程!B3337,バックデータ一覧!$F$4:$F$27,0),MATCH(VLOOKUP(A3337,バックデータ一覧!$T$3:$U$367,2),バックデータ一覧!$J$3:$L$3,0))*10^-3</f>
        <v>1.2840000000000001E-2</v>
      </c>
      <c r="H3337" s="97">
        <f>INDEX(バックデータ一覧!$M$4:$O$27,MATCH(計算過程!B3337,バックデータ一覧!$F$4:$F$27,0),MATCH(VLOOKUP(A3337,バックデータ一覧!$T$3:$U$367,2),バックデータ一覧!$M$3:$O$3,0))*10^-3</f>
        <v>1.9260000000000003E-2</v>
      </c>
      <c r="I3337" s="97">
        <f>INDEX(バックデータ一覧!$P$4:$R$27,MATCH(計算過程!B3337,バックデータ一覧!$F$4:$F$27,0),MATCH(VLOOKUP(A3337,バックデータ一覧!$T$3:$U$367,2),バックデータ一覧!$P$3:$R$3,0))*10^-3</f>
        <v>2.5680000000000001E-2</v>
      </c>
    </row>
    <row r="3338" spans="1:9" x14ac:dyDescent="0.15">
      <c r="A3338" s="57">
        <v>41778</v>
      </c>
      <c r="B3338" s="9" t="s">
        <v>124</v>
      </c>
      <c r="C3338" s="83">
        <f t="shared" si="157"/>
        <v>1.2360000000000001E-2</v>
      </c>
      <c r="D3338" s="82">
        <f t="shared" si="156"/>
        <v>5.9400000000000008E-3</v>
      </c>
      <c r="E3338" s="81">
        <f t="shared" si="158"/>
        <v>6.4200000000000004E-3</v>
      </c>
      <c r="F3338" s="97">
        <f>INDEX(バックデータ一覧!$G$4:$I$27,MATCH(計算過程!B3338,バックデータ一覧!$F$4:$F$27,0),MATCH(VLOOKUP(A3338,バックデータ一覧!$T$3:$U$367,2),バックデータ一覧!$G$3:$I$3,0))*10^-3</f>
        <v>6.4200000000000004E-3</v>
      </c>
      <c r="G3338" s="97">
        <f>INDEX(バックデータ一覧!$J$4:$L$27,MATCH(計算過程!B3338,バックデータ一覧!$F$4:$F$27,0),MATCH(VLOOKUP(A3338,バックデータ一覧!$T$3:$U$367,2),バックデータ一覧!$J$3:$L$3,0))*10^-3</f>
        <v>1.2840000000000001E-2</v>
      </c>
      <c r="H3338" s="97">
        <f>INDEX(バックデータ一覧!$M$4:$O$27,MATCH(計算過程!B3338,バックデータ一覧!$F$4:$F$27,0),MATCH(VLOOKUP(A3338,バックデータ一覧!$T$3:$U$367,2),バックデータ一覧!$M$3:$O$3,0))*10^-3</f>
        <v>1.9260000000000003E-2</v>
      </c>
      <c r="I3338" s="97">
        <f>INDEX(バックデータ一覧!$P$4:$R$27,MATCH(計算過程!B3338,バックデータ一覧!$F$4:$F$27,0),MATCH(VLOOKUP(A3338,バックデータ一覧!$T$3:$U$367,2),バックデータ一覧!$P$3:$R$3,0))*10^-3</f>
        <v>2.5680000000000001E-2</v>
      </c>
    </row>
    <row r="3339" spans="1:9" x14ac:dyDescent="0.15">
      <c r="A3339" s="57">
        <v>41778</v>
      </c>
      <c r="B3339" s="9" t="s">
        <v>125</v>
      </c>
      <c r="C3339" s="83">
        <f t="shared" si="157"/>
        <v>6.2700000000000013E-3</v>
      </c>
      <c r="D3339" s="82">
        <f t="shared" si="156"/>
        <v>5.9400000000000008E-3</v>
      </c>
      <c r="E3339" s="81">
        <f t="shared" si="158"/>
        <v>3.3E-4</v>
      </c>
      <c r="F3339" s="97">
        <f>INDEX(バックデータ一覧!$G$4:$I$27,MATCH(計算過程!B3339,バックデータ一覧!$F$4:$F$27,0),MATCH(VLOOKUP(A3339,バックデータ一覧!$T$3:$U$367,2),バックデータ一覧!$G$3:$I$3,0))*10^-3</f>
        <v>3.3E-4</v>
      </c>
      <c r="G3339" s="97">
        <f>INDEX(バックデータ一覧!$J$4:$L$27,MATCH(計算過程!B3339,バックデータ一覧!$F$4:$F$27,0),MATCH(VLOOKUP(A3339,バックデータ一覧!$T$3:$U$367,2),バックデータ一覧!$J$3:$L$3,0))*10^-3</f>
        <v>6.7000000000000002E-4</v>
      </c>
      <c r="H3339" s="97">
        <f>INDEX(バックデータ一覧!$M$4:$O$27,MATCH(計算過程!B3339,バックデータ一覧!$F$4:$F$27,0),MATCH(VLOOKUP(A3339,バックデータ一覧!$T$3:$U$367,2),バックデータ一覧!$M$3:$O$3,0))*10^-3</f>
        <v>1E-3</v>
      </c>
      <c r="I3339" s="97">
        <f>INDEX(バックデータ一覧!$P$4:$R$27,MATCH(計算過程!B3339,バックデータ一覧!$F$4:$F$27,0),MATCH(VLOOKUP(A3339,バックデータ一覧!$T$3:$U$367,2),バックデータ一覧!$P$3:$R$3,0))*10^-3</f>
        <v>1.33E-3</v>
      </c>
    </row>
    <row r="3340" spans="1:9" x14ac:dyDescent="0.15">
      <c r="A3340" s="57">
        <v>41778</v>
      </c>
      <c r="B3340" s="9" t="s">
        <v>126</v>
      </c>
      <c r="C3340" s="83">
        <f t="shared" si="157"/>
        <v>6.2700000000000013E-3</v>
      </c>
      <c r="D3340" s="82">
        <f t="shared" si="156"/>
        <v>5.9400000000000008E-3</v>
      </c>
      <c r="E3340" s="81">
        <f t="shared" si="158"/>
        <v>3.3E-4</v>
      </c>
      <c r="F3340" s="97">
        <f>INDEX(バックデータ一覧!$G$4:$I$27,MATCH(計算過程!B3340,バックデータ一覧!$F$4:$F$27,0),MATCH(VLOOKUP(A3340,バックデータ一覧!$T$3:$U$367,2),バックデータ一覧!$G$3:$I$3,0))*10^-3</f>
        <v>3.3E-4</v>
      </c>
      <c r="G3340" s="97">
        <f>INDEX(バックデータ一覧!$J$4:$L$27,MATCH(計算過程!B3340,バックデータ一覧!$F$4:$F$27,0),MATCH(VLOOKUP(A3340,バックデータ一覧!$T$3:$U$367,2),バックデータ一覧!$J$3:$L$3,0))*10^-3</f>
        <v>6.7000000000000002E-4</v>
      </c>
      <c r="H3340" s="97">
        <f>INDEX(バックデータ一覧!$M$4:$O$27,MATCH(計算過程!B3340,バックデータ一覧!$F$4:$F$27,0),MATCH(VLOOKUP(A3340,バックデータ一覧!$T$3:$U$367,2),バックデータ一覧!$M$3:$O$3,0))*10^-3</f>
        <v>1E-3</v>
      </c>
      <c r="I3340" s="97">
        <f>INDEX(バックデータ一覧!$P$4:$R$27,MATCH(計算過程!B3340,バックデータ一覧!$F$4:$F$27,0),MATCH(VLOOKUP(A3340,バックデータ一覧!$T$3:$U$367,2),バックデータ一覧!$P$3:$R$3,0))*10^-3</f>
        <v>1.33E-3</v>
      </c>
    </row>
    <row r="3341" spans="1:9" x14ac:dyDescent="0.15">
      <c r="A3341" s="57">
        <v>41778</v>
      </c>
      <c r="B3341" s="9" t="s">
        <v>127</v>
      </c>
      <c r="C3341" s="83">
        <f t="shared" si="157"/>
        <v>1.2220000000000002E-2</v>
      </c>
      <c r="D3341" s="82">
        <f t="shared" si="156"/>
        <v>5.9400000000000008E-3</v>
      </c>
      <c r="E3341" s="81">
        <f t="shared" si="158"/>
        <v>6.28E-3</v>
      </c>
      <c r="F3341" s="97">
        <f>INDEX(バックデータ一覧!$G$4:$I$27,MATCH(計算過程!B3341,バックデータ一覧!$F$4:$F$27,0),MATCH(VLOOKUP(A3341,バックデータ一覧!$T$3:$U$367,2),バックデータ一覧!$G$3:$I$3,0))*10^-3</f>
        <v>6.28E-3</v>
      </c>
      <c r="G3341" s="97">
        <f>INDEX(バックデータ一覧!$J$4:$L$27,MATCH(計算過程!B3341,バックデータ一覧!$F$4:$F$27,0),MATCH(VLOOKUP(A3341,バックデータ一覧!$T$3:$U$367,2),バックデータ一覧!$J$3:$L$3,0))*10^-3</f>
        <v>1.256E-2</v>
      </c>
      <c r="H3341" s="97">
        <f>INDEX(バックデータ一覧!$M$4:$O$27,MATCH(計算過程!B3341,バックデータ一覧!$F$4:$F$27,0),MATCH(VLOOKUP(A3341,バックデータ一覧!$T$3:$U$367,2),バックデータ一覧!$M$3:$O$3,0))*10^-3</f>
        <v>1.8839999999999999E-2</v>
      </c>
      <c r="I3341" s="97">
        <f>INDEX(バックデータ一覧!$P$4:$R$27,MATCH(計算過程!B3341,バックデータ一覧!$F$4:$F$27,0),MATCH(VLOOKUP(A3341,バックデータ一覧!$T$3:$U$367,2),バックデータ一覧!$P$3:$R$3,0))*10^-3</f>
        <v>2.512E-2</v>
      </c>
    </row>
    <row r="3342" spans="1:9" x14ac:dyDescent="0.15">
      <c r="A3342" s="57">
        <v>41778</v>
      </c>
      <c r="B3342" s="9" t="s">
        <v>128</v>
      </c>
      <c r="C3342" s="83">
        <f t="shared" si="157"/>
        <v>1.2640000000000002E-2</v>
      </c>
      <c r="D3342" s="82">
        <f t="shared" si="156"/>
        <v>5.9400000000000008E-3</v>
      </c>
      <c r="E3342" s="81">
        <f t="shared" si="158"/>
        <v>6.7000000000000002E-3</v>
      </c>
      <c r="F3342" s="97">
        <f>INDEX(バックデータ一覧!$G$4:$I$27,MATCH(計算過程!B3342,バックデータ一覧!$F$4:$F$27,0),MATCH(VLOOKUP(A3342,バックデータ一覧!$T$3:$U$367,2),バックデータ一覧!$G$3:$I$3,0))*10^-3</f>
        <v>6.7000000000000002E-3</v>
      </c>
      <c r="G3342" s="97">
        <f>INDEX(バックデータ一覧!$J$4:$L$27,MATCH(計算過程!B3342,バックデータ一覧!$F$4:$F$27,0),MATCH(VLOOKUP(A3342,バックデータ一覧!$T$3:$U$367,2),バックデータ一覧!$J$3:$L$3,0))*10^-3</f>
        <v>1.3390000000000001E-2</v>
      </c>
      <c r="H3342" s="97">
        <f>INDEX(バックデータ一覧!$M$4:$O$27,MATCH(計算過程!B3342,バックデータ一覧!$F$4:$F$27,0),MATCH(VLOOKUP(A3342,バックデータ一覧!$T$3:$U$367,2),バックデータ一覧!$M$3:$O$3,0))*10^-3</f>
        <v>2.009E-2</v>
      </c>
      <c r="I3342" s="97">
        <f>INDEX(バックデータ一覧!$P$4:$R$27,MATCH(計算過程!B3342,バックデータ一覧!$F$4:$F$27,0),MATCH(VLOOKUP(A3342,バックデータ一覧!$T$3:$U$367,2),バックデータ一覧!$P$3:$R$3,0))*10^-3</f>
        <v>2.6790000000000001E-2</v>
      </c>
    </row>
    <row r="3343" spans="1:9" x14ac:dyDescent="0.15">
      <c r="A3343" s="57">
        <v>41779</v>
      </c>
      <c r="B3343" s="9" t="s">
        <v>105</v>
      </c>
      <c r="C3343" s="83">
        <f t="shared" si="157"/>
        <v>6.0700000000000007E-3</v>
      </c>
      <c r="D3343" s="82">
        <f t="shared" si="156"/>
        <v>5.9400000000000008E-3</v>
      </c>
      <c r="E3343" s="81">
        <f t="shared" si="158"/>
        <v>1.2999999999999999E-4</v>
      </c>
      <c r="F3343" s="97">
        <f>INDEX(バックデータ一覧!$G$4:$I$27,MATCH(計算過程!B3343,バックデータ一覧!$F$4:$F$27,0),MATCH(VLOOKUP(A3343,バックデータ一覧!$T$3:$U$367,2),バックデータ一覧!$G$3:$I$3,0))*10^-3</f>
        <v>1.2999999999999999E-4</v>
      </c>
      <c r="G3343" s="97">
        <f>INDEX(バックデータ一覧!$J$4:$L$27,MATCH(計算過程!B3343,バックデータ一覧!$F$4:$F$27,0),MATCH(VLOOKUP(A3343,バックデータ一覧!$T$3:$U$367,2),バックデータ一覧!$J$3:$L$3,0))*10^-3</f>
        <v>2.5000000000000001E-4</v>
      </c>
      <c r="H3343" s="97">
        <f>INDEX(バックデータ一覧!$M$4:$O$27,MATCH(計算過程!B3343,バックデータ一覧!$F$4:$F$27,0),MATCH(VLOOKUP(A3343,バックデータ一覧!$T$3:$U$367,2),バックデータ一覧!$M$3:$O$3,0))*10^-3</f>
        <v>3.8000000000000002E-4</v>
      </c>
      <c r="I3343" s="97">
        <f>INDEX(バックデータ一覧!$P$4:$R$27,MATCH(計算過程!B3343,バックデータ一覧!$F$4:$F$27,0),MATCH(VLOOKUP(A3343,バックデータ一覧!$T$3:$U$367,2),バックデータ一覧!$P$3:$R$3,0))*10^-3</f>
        <v>5.0000000000000001E-4</v>
      </c>
    </row>
    <row r="3344" spans="1:9" x14ac:dyDescent="0.15">
      <c r="A3344" s="57">
        <v>41779</v>
      </c>
      <c r="B3344" s="9" t="s">
        <v>106</v>
      </c>
      <c r="C3344" s="83">
        <f t="shared" si="157"/>
        <v>6.0700000000000007E-3</v>
      </c>
      <c r="D3344" s="82">
        <f t="shared" si="156"/>
        <v>5.9400000000000008E-3</v>
      </c>
      <c r="E3344" s="81">
        <f t="shared" si="158"/>
        <v>1.2999999999999999E-4</v>
      </c>
      <c r="F3344" s="97">
        <f>INDEX(バックデータ一覧!$G$4:$I$27,MATCH(計算過程!B3344,バックデータ一覧!$F$4:$F$27,0),MATCH(VLOOKUP(A3344,バックデータ一覧!$T$3:$U$367,2),バックデータ一覧!$G$3:$I$3,0))*10^-3</f>
        <v>1.2999999999999999E-4</v>
      </c>
      <c r="G3344" s="97">
        <f>INDEX(バックデータ一覧!$J$4:$L$27,MATCH(計算過程!B3344,バックデータ一覧!$F$4:$F$27,0),MATCH(VLOOKUP(A3344,バックデータ一覧!$T$3:$U$367,2),バックデータ一覧!$J$3:$L$3,0))*10^-3</f>
        <v>2.5000000000000001E-4</v>
      </c>
      <c r="H3344" s="97">
        <f>INDEX(バックデータ一覧!$M$4:$O$27,MATCH(計算過程!B3344,バックデータ一覧!$F$4:$F$27,0),MATCH(VLOOKUP(A3344,バックデータ一覧!$T$3:$U$367,2),バックデータ一覧!$M$3:$O$3,0))*10^-3</f>
        <v>3.8000000000000002E-4</v>
      </c>
      <c r="I3344" s="97">
        <f>INDEX(バックデータ一覧!$P$4:$R$27,MATCH(計算過程!B3344,バックデータ一覧!$F$4:$F$27,0),MATCH(VLOOKUP(A3344,バックデータ一覧!$T$3:$U$367,2),バックデータ一覧!$P$3:$R$3,0))*10^-3</f>
        <v>5.0000000000000001E-4</v>
      </c>
    </row>
    <row r="3345" spans="1:9" x14ac:dyDescent="0.15">
      <c r="A3345" s="57">
        <v>41779</v>
      </c>
      <c r="B3345" s="9" t="s">
        <v>107</v>
      </c>
      <c r="C3345" s="83">
        <f t="shared" si="157"/>
        <v>6.0700000000000007E-3</v>
      </c>
      <c r="D3345" s="82">
        <f t="shared" si="156"/>
        <v>5.9400000000000008E-3</v>
      </c>
      <c r="E3345" s="81">
        <f t="shared" si="158"/>
        <v>1.3000000000000002E-4</v>
      </c>
      <c r="F3345" s="97">
        <f>INDEX(バックデータ一覧!$G$4:$I$27,MATCH(計算過程!B3345,バックデータ一覧!$F$4:$F$27,0),MATCH(VLOOKUP(A3345,バックデータ一覧!$T$3:$U$367,2),バックデータ一覧!$G$3:$I$3,0))*10^-3</f>
        <v>1.3000000000000002E-4</v>
      </c>
      <c r="G3345" s="97">
        <f>INDEX(バックデータ一覧!$J$4:$L$27,MATCH(計算過程!B3345,バックデータ一覧!$F$4:$F$27,0),MATCH(VLOOKUP(A3345,バックデータ一覧!$T$3:$U$367,2),バックデータ一覧!$J$3:$L$3,0))*10^-3</f>
        <v>2.5000000000000001E-4</v>
      </c>
      <c r="H3345" s="97">
        <f>INDEX(バックデータ一覧!$M$4:$O$27,MATCH(計算過程!B3345,バックデータ一覧!$F$4:$F$27,0),MATCH(VLOOKUP(A3345,バックデータ一覧!$T$3:$U$367,2),バックデータ一覧!$M$3:$O$3,0))*10^-3</f>
        <v>3.8000000000000002E-4</v>
      </c>
      <c r="I3345" s="97">
        <f>INDEX(バックデータ一覧!$P$4:$R$27,MATCH(計算過程!B3345,バックデータ一覧!$F$4:$F$27,0),MATCH(VLOOKUP(A3345,バックデータ一覧!$T$3:$U$367,2),バックデータ一覧!$P$3:$R$3,0))*10^-3</f>
        <v>5.0000000000000001E-4</v>
      </c>
    </row>
    <row r="3346" spans="1:9" x14ac:dyDescent="0.15">
      <c r="A3346" s="57">
        <v>41779</v>
      </c>
      <c r="B3346" s="9" t="s">
        <v>108</v>
      </c>
      <c r="C3346" s="83">
        <f t="shared" si="157"/>
        <v>6.0700000000000007E-3</v>
      </c>
      <c r="D3346" s="82">
        <f t="shared" si="156"/>
        <v>5.9400000000000008E-3</v>
      </c>
      <c r="E3346" s="81">
        <f t="shared" si="158"/>
        <v>1.3000000000000002E-4</v>
      </c>
      <c r="F3346" s="97">
        <f>INDEX(バックデータ一覧!$G$4:$I$27,MATCH(計算過程!B3346,バックデータ一覧!$F$4:$F$27,0),MATCH(VLOOKUP(A3346,バックデータ一覧!$T$3:$U$367,2),バックデータ一覧!$G$3:$I$3,0))*10^-3</f>
        <v>1.3000000000000002E-4</v>
      </c>
      <c r="G3346" s="97">
        <f>INDEX(バックデータ一覧!$J$4:$L$27,MATCH(計算過程!B3346,バックデータ一覧!$F$4:$F$27,0),MATCH(VLOOKUP(A3346,バックデータ一覧!$T$3:$U$367,2),バックデータ一覧!$J$3:$L$3,0))*10^-3</f>
        <v>2.5000000000000001E-4</v>
      </c>
      <c r="H3346" s="97">
        <f>INDEX(バックデータ一覧!$M$4:$O$27,MATCH(計算過程!B3346,バックデータ一覧!$F$4:$F$27,0),MATCH(VLOOKUP(A3346,バックデータ一覧!$T$3:$U$367,2),バックデータ一覧!$M$3:$O$3,0))*10^-3</f>
        <v>3.8000000000000002E-4</v>
      </c>
      <c r="I3346" s="97">
        <f>INDEX(バックデータ一覧!$P$4:$R$27,MATCH(計算過程!B3346,バックデータ一覧!$F$4:$F$27,0),MATCH(VLOOKUP(A3346,バックデータ一覧!$T$3:$U$367,2),バックデータ一覧!$P$3:$R$3,0))*10^-3</f>
        <v>5.0000000000000001E-4</v>
      </c>
    </row>
    <row r="3347" spans="1:9" x14ac:dyDescent="0.15">
      <c r="A3347" s="57">
        <v>41779</v>
      </c>
      <c r="B3347" s="9" t="s">
        <v>109</v>
      </c>
      <c r="C3347" s="83">
        <f t="shared" si="157"/>
        <v>6.0700000000000007E-3</v>
      </c>
      <c r="D3347" s="82">
        <f t="shared" si="156"/>
        <v>5.9400000000000008E-3</v>
      </c>
      <c r="E3347" s="81">
        <f t="shared" si="158"/>
        <v>1.3000000000000002E-4</v>
      </c>
      <c r="F3347" s="97">
        <f>INDEX(バックデータ一覧!$G$4:$I$27,MATCH(計算過程!B3347,バックデータ一覧!$F$4:$F$27,0),MATCH(VLOOKUP(A3347,バックデータ一覧!$T$3:$U$367,2),バックデータ一覧!$G$3:$I$3,0))*10^-3</f>
        <v>1.3000000000000002E-4</v>
      </c>
      <c r="G3347" s="97">
        <f>INDEX(バックデータ一覧!$J$4:$L$27,MATCH(計算過程!B3347,バックデータ一覧!$F$4:$F$27,0),MATCH(VLOOKUP(A3347,バックデータ一覧!$T$3:$U$367,2),バックデータ一覧!$J$3:$L$3,0))*10^-3</f>
        <v>2.5000000000000001E-4</v>
      </c>
      <c r="H3347" s="97">
        <f>INDEX(バックデータ一覧!$M$4:$O$27,MATCH(計算過程!B3347,バックデータ一覧!$F$4:$F$27,0),MATCH(VLOOKUP(A3347,バックデータ一覧!$T$3:$U$367,2),バックデータ一覧!$M$3:$O$3,0))*10^-3</f>
        <v>3.8000000000000002E-4</v>
      </c>
      <c r="I3347" s="97">
        <f>INDEX(バックデータ一覧!$P$4:$R$27,MATCH(計算過程!B3347,バックデータ一覧!$F$4:$F$27,0),MATCH(VLOOKUP(A3347,バックデータ一覧!$T$3:$U$367,2),バックデータ一覧!$P$3:$R$3,0))*10^-3</f>
        <v>5.0000000000000001E-4</v>
      </c>
    </row>
    <row r="3348" spans="1:9" x14ac:dyDescent="0.15">
      <c r="A3348" s="57">
        <v>41779</v>
      </c>
      <c r="B3348" s="9" t="s">
        <v>110</v>
      </c>
      <c r="C3348" s="83">
        <f t="shared" si="157"/>
        <v>6.0700000000000007E-3</v>
      </c>
      <c r="D3348" s="82">
        <f t="shared" si="156"/>
        <v>5.9400000000000008E-3</v>
      </c>
      <c r="E3348" s="81">
        <f t="shared" si="158"/>
        <v>1.3000000000000002E-4</v>
      </c>
      <c r="F3348" s="97">
        <f>INDEX(バックデータ一覧!$G$4:$I$27,MATCH(計算過程!B3348,バックデータ一覧!$F$4:$F$27,0),MATCH(VLOOKUP(A3348,バックデータ一覧!$T$3:$U$367,2),バックデータ一覧!$G$3:$I$3,0))*10^-3</f>
        <v>1.3000000000000002E-4</v>
      </c>
      <c r="G3348" s="97">
        <f>INDEX(バックデータ一覧!$J$4:$L$27,MATCH(計算過程!B3348,バックデータ一覧!$F$4:$F$27,0),MATCH(VLOOKUP(A3348,バックデータ一覧!$T$3:$U$367,2),バックデータ一覧!$J$3:$L$3,0))*10^-3</f>
        <v>2.5000000000000001E-4</v>
      </c>
      <c r="H3348" s="97">
        <f>INDEX(バックデータ一覧!$M$4:$O$27,MATCH(計算過程!B3348,バックデータ一覧!$F$4:$F$27,0),MATCH(VLOOKUP(A3348,バックデータ一覧!$T$3:$U$367,2),バックデータ一覧!$M$3:$O$3,0))*10^-3</f>
        <v>3.8000000000000002E-4</v>
      </c>
      <c r="I3348" s="97">
        <f>INDEX(バックデータ一覧!$P$4:$R$27,MATCH(計算過程!B3348,バックデータ一覧!$F$4:$F$27,0),MATCH(VLOOKUP(A3348,バックデータ一覧!$T$3:$U$367,2),バックデータ一覧!$P$3:$R$3,0))*10^-3</f>
        <v>5.0000000000000001E-4</v>
      </c>
    </row>
    <row r="3349" spans="1:9" x14ac:dyDescent="0.15">
      <c r="A3349" s="57">
        <v>41779</v>
      </c>
      <c r="B3349" s="9" t="s">
        <v>111</v>
      </c>
      <c r="C3349" s="83">
        <f t="shared" si="157"/>
        <v>6.0700000000000007E-3</v>
      </c>
      <c r="D3349" s="82">
        <f t="shared" si="156"/>
        <v>5.9400000000000008E-3</v>
      </c>
      <c r="E3349" s="81">
        <f t="shared" si="158"/>
        <v>1.3000000000000002E-4</v>
      </c>
      <c r="F3349" s="97">
        <f>INDEX(バックデータ一覧!$G$4:$I$27,MATCH(計算過程!B3349,バックデータ一覧!$F$4:$F$27,0),MATCH(VLOOKUP(A3349,バックデータ一覧!$T$3:$U$367,2),バックデータ一覧!$G$3:$I$3,0))*10^-3</f>
        <v>1.3000000000000002E-4</v>
      </c>
      <c r="G3349" s="97">
        <f>INDEX(バックデータ一覧!$J$4:$L$27,MATCH(計算過程!B3349,バックデータ一覧!$F$4:$F$27,0),MATCH(VLOOKUP(A3349,バックデータ一覧!$T$3:$U$367,2),バックデータ一覧!$J$3:$L$3,0))*10^-3</f>
        <v>2.5000000000000001E-4</v>
      </c>
      <c r="H3349" s="97">
        <f>INDEX(バックデータ一覧!$M$4:$O$27,MATCH(計算過程!B3349,バックデータ一覧!$F$4:$F$27,0),MATCH(VLOOKUP(A3349,バックデータ一覧!$T$3:$U$367,2),バックデータ一覧!$M$3:$O$3,0))*10^-3</f>
        <v>3.8000000000000002E-4</v>
      </c>
      <c r="I3349" s="97">
        <f>INDEX(バックデータ一覧!$P$4:$R$27,MATCH(計算過程!B3349,バックデータ一覧!$F$4:$F$27,0),MATCH(VLOOKUP(A3349,バックデータ一覧!$T$3:$U$367,2),バックデータ一覧!$P$3:$R$3,0))*10^-3</f>
        <v>5.0000000000000001E-4</v>
      </c>
    </row>
    <row r="3350" spans="1:9" x14ac:dyDescent="0.15">
      <c r="A3350" s="57">
        <v>41779</v>
      </c>
      <c r="B3350" s="9" t="s">
        <v>112</v>
      </c>
      <c r="C3350" s="83">
        <f t="shared" si="157"/>
        <v>6.4800000000000005E-3</v>
      </c>
      <c r="D3350" s="82">
        <f t="shared" si="156"/>
        <v>5.9400000000000008E-3</v>
      </c>
      <c r="E3350" s="81">
        <f t="shared" si="158"/>
        <v>5.4000000000000001E-4</v>
      </c>
      <c r="F3350" s="97">
        <f>INDEX(バックデータ一覧!$G$4:$I$27,MATCH(計算過程!B3350,バックデータ一覧!$F$4:$F$27,0),MATCH(VLOOKUP(A3350,バックデータ一覧!$T$3:$U$367,2),バックデータ一覧!$G$3:$I$3,0))*10^-3</f>
        <v>5.4000000000000001E-4</v>
      </c>
      <c r="G3350" s="97">
        <f>INDEX(バックデータ一覧!$J$4:$L$27,MATCH(計算過程!B3350,バックデータ一覧!$F$4:$F$27,0),MATCH(VLOOKUP(A3350,バックデータ一覧!$T$3:$U$367,2),バックデータ一覧!$J$3:$L$3,0))*10^-3</f>
        <v>1.08E-3</v>
      </c>
      <c r="H3350" s="97">
        <f>INDEX(バックデータ一覧!$M$4:$O$27,MATCH(計算過程!B3350,バックデータ一覧!$F$4:$F$27,0),MATCH(VLOOKUP(A3350,バックデータ一覧!$T$3:$U$367,2),バックデータ一覧!$M$3:$O$3,0))*10^-3</f>
        <v>1.6299999999999999E-3</v>
      </c>
      <c r="I3350" s="97">
        <f>INDEX(バックデータ一覧!$P$4:$R$27,MATCH(計算過程!B3350,バックデータ一覧!$F$4:$F$27,0),MATCH(VLOOKUP(A3350,バックデータ一覧!$T$3:$U$367,2),バックデータ一覧!$P$3:$R$3,0))*10^-3</f>
        <v>2.1700000000000001E-3</v>
      </c>
    </row>
    <row r="3351" spans="1:9" x14ac:dyDescent="0.15">
      <c r="A3351" s="57">
        <v>41779</v>
      </c>
      <c r="B3351" s="9" t="s">
        <v>113</v>
      </c>
      <c r="C3351" s="83">
        <f t="shared" si="157"/>
        <v>9.7300000000000008E-3</v>
      </c>
      <c r="D3351" s="82">
        <f t="shared" si="156"/>
        <v>5.9400000000000008E-3</v>
      </c>
      <c r="E3351" s="81">
        <f t="shared" si="158"/>
        <v>3.79E-3</v>
      </c>
      <c r="F3351" s="97">
        <f>INDEX(バックデータ一覧!$G$4:$I$27,MATCH(計算過程!B3351,バックデータ一覧!$F$4:$F$27,0),MATCH(VLOOKUP(A3351,バックデータ一覧!$T$3:$U$367,2),バックデータ一覧!$G$3:$I$3,0))*10^-3</f>
        <v>3.79E-3</v>
      </c>
      <c r="G3351" s="97">
        <f>INDEX(バックデータ一覧!$J$4:$L$27,MATCH(計算過程!B3351,バックデータ一覧!$F$4:$F$27,0),MATCH(VLOOKUP(A3351,バックデータ一覧!$T$3:$U$367,2),バックデータ一覧!$J$3:$L$3,0))*10^-3</f>
        <v>7.5900000000000004E-3</v>
      </c>
      <c r="H3351" s="97">
        <f>INDEX(バックデータ一覧!$M$4:$O$27,MATCH(計算過程!B3351,バックデータ一覧!$F$4:$F$27,0),MATCH(VLOOKUP(A3351,バックデータ一覧!$T$3:$U$367,2),バックデータ一覧!$M$3:$O$3,0))*10^-3</f>
        <v>1.1380000000000001E-2</v>
      </c>
      <c r="I3351" s="97">
        <f>INDEX(バックデータ一覧!$P$4:$R$27,MATCH(計算過程!B3351,バックデータ一覧!$F$4:$F$27,0),MATCH(VLOOKUP(A3351,バックデータ一覧!$T$3:$U$367,2),バックデータ一覧!$P$3:$R$3,0))*10^-3</f>
        <v>1.5180000000000001E-2</v>
      </c>
    </row>
    <row r="3352" spans="1:9" x14ac:dyDescent="0.15">
      <c r="A3352" s="57">
        <v>41779</v>
      </c>
      <c r="B3352" s="9" t="s">
        <v>114</v>
      </c>
      <c r="C3352" s="83">
        <f t="shared" si="157"/>
        <v>6.2700000000000013E-3</v>
      </c>
      <c r="D3352" s="82">
        <f t="shared" si="156"/>
        <v>5.9400000000000008E-3</v>
      </c>
      <c r="E3352" s="81">
        <f t="shared" si="158"/>
        <v>3.3E-4</v>
      </c>
      <c r="F3352" s="97">
        <f>INDEX(バックデータ一覧!$G$4:$I$27,MATCH(計算過程!B3352,バックデータ一覧!$F$4:$F$27,0),MATCH(VLOOKUP(A3352,バックデータ一覧!$T$3:$U$367,2),バックデータ一覧!$G$3:$I$3,0))*10^-3</f>
        <v>3.3E-4</v>
      </c>
      <c r="G3352" s="97">
        <f>INDEX(バックデータ一覧!$J$4:$L$27,MATCH(計算過程!B3352,バックデータ一覧!$F$4:$F$27,0),MATCH(VLOOKUP(A3352,バックデータ一覧!$T$3:$U$367,2),バックデータ一覧!$J$3:$L$3,0))*10^-3</f>
        <v>6.7000000000000002E-4</v>
      </c>
      <c r="H3352" s="97">
        <f>INDEX(バックデータ一覧!$M$4:$O$27,MATCH(計算過程!B3352,バックデータ一覧!$F$4:$F$27,0),MATCH(VLOOKUP(A3352,バックデータ一覧!$T$3:$U$367,2),バックデータ一覧!$M$3:$O$3,0))*10^-3</f>
        <v>1E-3</v>
      </c>
      <c r="I3352" s="97">
        <f>INDEX(バックデータ一覧!$P$4:$R$27,MATCH(計算過程!B3352,バックデータ一覧!$F$4:$F$27,0),MATCH(VLOOKUP(A3352,バックデータ一覧!$T$3:$U$367,2),バックデータ一覧!$P$3:$R$3,0))*10^-3</f>
        <v>1.33E-3</v>
      </c>
    </row>
    <row r="3353" spans="1:9" x14ac:dyDescent="0.15">
      <c r="A3353" s="57">
        <v>41779</v>
      </c>
      <c r="B3353" s="9" t="s">
        <v>115</v>
      </c>
      <c r="C3353" s="83">
        <f t="shared" si="157"/>
        <v>6.4800000000000005E-3</v>
      </c>
      <c r="D3353" s="82">
        <f t="shared" si="156"/>
        <v>5.9400000000000008E-3</v>
      </c>
      <c r="E3353" s="81">
        <f t="shared" si="158"/>
        <v>5.4000000000000001E-4</v>
      </c>
      <c r="F3353" s="97">
        <f>INDEX(バックデータ一覧!$G$4:$I$27,MATCH(計算過程!B3353,バックデータ一覧!$F$4:$F$27,0),MATCH(VLOOKUP(A3353,バックデータ一覧!$T$3:$U$367,2),バックデータ一覧!$G$3:$I$3,0))*10^-3</f>
        <v>5.4000000000000001E-4</v>
      </c>
      <c r="G3353" s="97">
        <f>INDEX(バックデータ一覧!$J$4:$L$27,MATCH(計算過程!B3353,バックデータ一覧!$F$4:$F$27,0),MATCH(VLOOKUP(A3353,バックデータ一覧!$T$3:$U$367,2),バックデータ一覧!$J$3:$L$3,0))*10^-3</f>
        <v>1.08E-3</v>
      </c>
      <c r="H3353" s="97">
        <f>INDEX(バックデータ一覧!$M$4:$O$27,MATCH(計算過程!B3353,バックデータ一覧!$F$4:$F$27,0),MATCH(VLOOKUP(A3353,バックデータ一覧!$T$3:$U$367,2),バックデータ一覧!$M$3:$O$3,0))*10^-3</f>
        <v>1.6299999999999999E-3</v>
      </c>
      <c r="I3353" s="97">
        <f>INDEX(バックデータ一覧!$P$4:$R$27,MATCH(計算過程!B3353,バックデータ一覧!$F$4:$F$27,0),MATCH(VLOOKUP(A3353,バックデータ一覧!$T$3:$U$367,2),バックデータ一覧!$P$3:$R$3,0))*10^-3</f>
        <v>2.1700000000000001E-3</v>
      </c>
    </row>
    <row r="3354" spans="1:9" x14ac:dyDescent="0.15">
      <c r="A3354" s="57">
        <v>41779</v>
      </c>
      <c r="B3354" s="9" t="s">
        <v>116</v>
      </c>
      <c r="C3354" s="83">
        <f t="shared" si="157"/>
        <v>6.2700000000000013E-3</v>
      </c>
      <c r="D3354" s="82">
        <f t="shared" si="156"/>
        <v>5.9400000000000008E-3</v>
      </c>
      <c r="E3354" s="81">
        <f t="shared" si="158"/>
        <v>3.3E-4</v>
      </c>
      <c r="F3354" s="97">
        <f>INDEX(バックデータ一覧!$G$4:$I$27,MATCH(計算過程!B3354,バックデータ一覧!$F$4:$F$27,0),MATCH(VLOOKUP(A3354,バックデータ一覧!$T$3:$U$367,2),バックデータ一覧!$G$3:$I$3,0))*10^-3</f>
        <v>3.3E-4</v>
      </c>
      <c r="G3354" s="97">
        <f>INDEX(バックデータ一覧!$J$4:$L$27,MATCH(計算過程!B3354,バックデータ一覧!$F$4:$F$27,0),MATCH(VLOOKUP(A3354,バックデータ一覧!$T$3:$U$367,2),バックデータ一覧!$J$3:$L$3,0))*10^-3</f>
        <v>6.7000000000000002E-4</v>
      </c>
      <c r="H3354" s="97">
        <f>INDEX(バックデータ一覧!$M$4:$O$27,MATCH(計算過程!B3354,バックデータ一覧!$F$4:$F$27,0),MATCH(VLOOKUP(A3354,バックデータ一覧!$T$3:$U$367,2),バックデータ一覧!$M$3:$O$3,0))*10^-3</f>
        <v>1E-3</v>
      </c>
      <c r="I3354" s="97">
        <f>INDEX(バックデータ一覧!$P$4:$R$27,MATCH(計算過程!B3354,バックデータ一覧!$F$4:$F$27,0),MATCH(VLOOKUP(A3354,バックデータ一覧!$T$3:$U$367,2),バックデータ一覧!$P$3:$R$3,0))*10^-3</f>
        <v>1.33E-3</v>
      </c>
    </row>
    <row r="3355" spans="1:9" x14ac:dyDescent="0.15">
      <c r="A3355" s="57">
        <v>41779</v>
      </c>
      <c r="B3355" s="9" t="s">
        <v>117</v>
      </c>
      <c r="C3355" s="83">
        <f t="shared" si="157"/>
        <v>9.3200000000000002E-3</v>
      </c>
      <c r="D3355" s="82">
        <f t="shared" si="156"/>
        <v>5.9400000000000008E-3</v>
      </c>
      <c r="E3355" s="81">
        <f t="shared" si="158"/>
        <v>3.3799999999999998E-3</v>
      </c>
      <c r="F3355" s="97">
        <f>INDEX(バックデータ一覧!$G$4:$I$27,MATCH(計算過程!B3355,バックデータ一覧!$F$4:$F$27,0),MATCH(VLOOKUP(A3355,バックデータ一覧!$T$3:$U$367,2),バックデータ一覧!$G$3:$I$3,0))*10^-3</f>
        <v>3.3799999999999998E-3</v>
      </c>
      <c r="G3355" s="97">
        <f>INDEX(バックデータ一覧!$J$4:$L$27,MATCH(計算過程!B3355,バックデータ一覧!$F$4:$F$27,0),MATCH(VLOOKUP(A3355,バックデータ一覧!$T$3:$U$367,2),バックデータ一覧!$J$3:$L$3,0))*10^-3</f>
        <v>6.7499999999999999E-3</v>
      </c>
      <c r="H3355" s="97">
        <f>INDEX(バックデータ一覧!$M$4:$O$27,MATCH(計算過程!B3355,バックデータ一覧!$F$4:$F$27,0),MATCH(VLOOKUP(A3355,バックデータ一覧!$T$3:$U$367,2),バックデータ一覧!$M$3:$O$3,0))*10^-3</f>
        <v>1.0130000000000002E-2</v>
      </c>
      <c r="I3355" s="97">
        <f>INDEX(バックデータ一覧!$P$4:$R$27,MATCH(計算過程!B3355,バックデータ一覧!$F$4:$F$27,0),MATCH(VLOOKUP(A3355,バックデータ一覧!$T$3:$U$367,2),バックデータ一覧!$P$3:$R$3,0))*10^-3</f>
        <v>1.3509999999999999E-2</v>
      </c>
    </row>
    <row r="3356" spans="1:9" x14ac:dyDescent="0.15">
      <c r="A3356" s="57">
        <v>41779</v>
      </c>
      <c r="B3356" s="9" t="s">
        <v>118</v>
      </c>
      <c r="C3356" s="83">
        <f t="shared" si="157"/>
        <v>6.2700000000000013E-3</v>
      </c>
      <c r="D3356" s="82">
        <f t="shared" si="156"/>
        <v>5.9400000000000008E-3</v>
      </c>
      <c r="E3356" s="81">
        <f t="shared" si="158"/>
        <v>3.3E-4</v>
      </c>
      <c r="F3356" s="97">
        <f>INDEX(バックデータ一覧!$G$4:$I$27,MATCH(計算過程!B3356,バックデータ一覧!$F$4:$F$27,0),MATCH(VLOOKUP(A3356,バックデータ一覧!$T$3:$U$367,2),バックデータ一覧!$G$3:$I$3,0))*10^-3</f>
        <v>3.3E-4</v>
      </c>
      <c r="G3356" s="97">
        <f>INDEX(バックデータ一覧!$J$4:$L$27,MATCH(計算過程!B3356,バックデータ一覧!$F$4:$F$27,0),MATCH(VLOOKUP(A3356,バックデータ一覧!$T$3:$U$367,2),バックデータ一覧!$J$3:$L$3,0))*10^-3</f>
        <v>6.7000000000000002E-4</v>
      </c>
      <c r="H3356" s="97">
        <f>INDEX(バックデータ一覧!$M$4:$O$27,MATCH(計算過程!B3356,バックデータ一覧!$F$4:$F$27,0),MATCH(VLOOKUP(A3356,バックデータ一覧!$T$3:$U$367,2),バックデータ一覧!$M$3:$O$3,0))*10^-3</f>
        <v>1E-3</v>
      </c>
      <c r="I3356" s="97">
        <f>INDEX(バックデータ一覧!$P$4:$R$27,MATCH(計算過程!B3356,バックデータ一覧!$F$4:$F$27,0),MATCH(VLOOKUP(A3356,バックデータ一覧!$T$3:$U$367,2),バックデータ一覧!$P$3:$R$3,0))*10^-3</f>
        <v>1.33E-3</v>
      </c>
    </row>
    <row r="3357" spans="1:9" x14ac:dyDescent="0.15">
      <c r="A3357" s="57">
        <v>41779</v>
      </c>
      <c r="B3357" s="9" t="s">
        <v>119</v>
      </c>
      <c r="C3357" s="83">
        <f t="shared" si="157"/>
        <v>6.0700000000000007E-3</v>
      </c>
      <c r="D3357" s="82">
        <f t="shared" si="156"/>
        <v>5.9400000000000008E-3</v>
      </c>
      <c r="E3357" s="81">
        <f t="shared" si="158"/>
        <v>1.3000000000000002E-4</v>
      </c>
      <c r="F3357" s="97">
        <f>INDEX(バックデータ一覧!$G$4:$I$27,MATCH(計算過程!B3357,バックデータ一覧!$F$4:$F$27,0),MATCH(VLOOKUP(A3357,バックデータ一覧!$T$3:$U$367,2),バックデータ一覧!$G$3:$I$3,0))*10^-3</f>
        <v>1.3000000000000002E-4</v>
      </c>
      <c r="G3357" s="97">
        <f>INDEX(バックデータ一覧!$J$4:$L$27,MATCH(計算過程!B3357,バックデータ一覧!$F$4:$F$27,0),MATCH(VLOOKUP(A3357,バックデータ一覧!$T$3:$U$367,2),バックデータ一覧!$J$3:$L$3,0))*10^-3</f>
        <v>2.5000000000000001E-4</v>
      </c>
      <c r="H3357" s="97">
        <f>INDEX(バックデータ一覧!$M$4:$O$27,MATCH(計算過程!B3357,バックデータ一覧!$F$4:$F$27,0),MATCH(VLOOKUP(A3357,バックデータ一覧!$T$3:$U$367,2),バックデータ一覧!$M$3:$O$3,0))*10^-3</f>
        <v>3.8000000000000002E-4</v>
      </c>
      <c r="I3357" s="97">
        <f>INDEX(バックデータ一覧!$P$4:$R$27,MATCH(計算過程!B3357,バックデータ一覧!$F$4:$F$27,0),MATCH(VLOOKUP(A3357,バックデータ一覧!$T$3:$U$367,2),バックデータ一覧!$P$3:$R$3,0))*10^-3</f>
        <v>5.0000000000000001E-4</v>
      </c>
    </row>
    <row r="3358" spans="1:9" x14ac:dyDescent="0.15">
      <c r="A3358" s="57">
        <v>41779</v>
      </c>
      <c r="B3358" s="9" t="s">
        <v>120</v>
      </c>
      <c r="C3358" s="83">
        <f t="shared" si="157"/>
        <v>6.0700000000000007E-3</v>
      </c>
      <c r="D3358" s="82">
        <f t="shared" si="156"/>
        <v>5.9400000000000008E-3</v>
      </c>
      <c r="E3358" s="81">
        <f t="shared" si="158"/>
        <v>1.3000000000000002E-4</v>
      </c>
      <c r="F3358" s="97">
        <f>INDEX(バックデータ一覧!$G$4:$I$27,MATCH(計算過程!B3358,バックデータ一覧!$F$4:$F$27,0),MATCH(VLOOKUP(A3358,バックデータ一覧!$T$3:$U$367,2),バックデータ一覧!$G$3:$I$3,0))*10^-3</f>
        <v>1.3000000000000002E-4</v>
      </c>
      <c r="G3358" s="97">
        <f>INDEX(バックデータ一覧!$J$4:$L$27,MATCH(計算過程!B3358,バックデータ一覧!$F$4:$F$27,0),MATCH(VLOOKUP(A3358,バックデータ一覧!$T$3:$U$367,2),バックデータ一覧!$J$3:$L$3,0))*10^-3</f>
        <v>2.5000000000000001E-4</v>
      </c>
      <c r="H3358" s="97">
        <f>INDEX(バックデータ一覧!$M$4:$O$27,MATCH(計算過程!B3358,バックデータ一覧!$F$4:$F$27,0),MATCH(VLOOKUP(A3358,バックデータ一覧!$T$3:$U$367,2),バックデータ一覧!$M$3:$O$3,0))*10^-3</f>
        <v>3.8000000000000002E-4</v>
      </c>
      <c r="I3358" s="97">
        <f>INDEX(バックデータ一覧!$P$4:$R$27,MATCH(計算過程!B3358,バックデータ一覧!$F$4:$F$27,0),MATCH(VLOOKUP(A3358,バックデータ一覧!$T$3:$U$367,2),バックデータ一覧!$P$3:$R$3,0))*10^-3</f>
        <v>5.0000000000000001E-4</v>
      </c>
    </row>
    <row r="3359" spans="1:9" x14ac:dyDescent="0.15">
      <c r="A3359" s="57">
        <v>41779</v>
      </c>
      <c r="B3359" s="9" t="s">
        <v>121</v>
      </c>
      <c r="C3359" s="83">
        <f t="shared" si="157"/>
        <v>6.4800000000000005E-3</v>
      </c>
      <c r="D3359" s="82">
        <f t="shared" si="156"/>
        <v>5.9400000000000008E-3</v>
      </c>
      <c r="E3359" s="81">
        <f t="shared" si="158"/>
        <v>5.4000000000000001E-4</v>
      </c>
      <c r="F3359" s="97">
        <f>INDEX(バックデータ一覧!$G$4:$I$27,MATCH(計算過程!B3359,バックデータ一覧!$F$4:$F$27,0),MATCH(VLOOKUP(A3359,バックデータ一覧!$T$3:$U$367,2),バックデータ一覧!$G$3:$I$3,0))*10^-3</f>
        <v>5.4000000000000001E-4</v>
      </c>
      <c r="G3359" s="97">
        <f>INDEX(バックデータ一覧!$J$4:$L$27,MATCH(計算過程!B3359,バックデータ一覧!$F$4:$F$27,0),MATCH(VLOOKUP(A3359,バックデータ一覧!$T$3:$U$367,2),バックデータ一覧!$J$3:$L$3,0))*10^-3</f>
        <v>1.08E-3</v>
      </c>
      <c r="H3359" s="97">
        <f>INDEX(バックデータ一覧!$M$4:$O$27,MATCH(計算過程!B3359,バックデータ一覧!$F$4:$F$27,0),MATCH(VLOOKUP(A3359,バックデータ一覧!$T$3:$U$367,2),バックデータ一覧!$M$3:$O$3,0))*10^-3</f>
        <v>1.6299999999999999E-3</v>
      </c>
      <c r="I3359" s="97">
        <f>INDEX(バックデータ一覧!$P$4:$R$27,MATCH(計算過程!B3359,バックデータ一覧!$F$4:$F$27,0),MATCH(VLOOKUP(A3359,バックデータ一覧!$T$3:$U$367,2),バックデータ一覧!$P$3:$R$3,0))*10^-3</f>
        <v>2.1700000000000001E-3</v>
      </c>
    </row>
    <row r="3360" spans="1:9" x14ac:dyDescent="0.15">
      <c r="A3360" s="57">
        <v>41779</v>
      </c>
      <c r="B3360" s="9" t="s">
        <v>122</v>
      </c>
      <c r="C3360" s="83">
        <f t="shared" si="157"/>
        <v>1.2360000000000001E-2</v>
      </c>
      <c r="D3360" s="82">
        <f t="shared" si="156"/>
        <v>5.9400000000000008E-3</v>
      </c>
      <c r="E3360" s="81">
        <f t="shared" si="158"/>
        <v>6.4200000000000004E-3</v>
      </c>
      <c r="F3360" s="97">
        <f>INDEX(バックデータ一覧!$G$4:$I$27,MATCH(計算過程!B3360,バックデータ一覧!$F$4:$F$27,0),MATCH(VLOOKUP(A3360,バックデータ一覧!$T$3:$U$367,2),バックデータ一覧!$G$3:$I$3,0))*10^-3</f>
        <v>6.4200000000000004E-3</v>
      </c>
      <c r="G3360" s="97">
        <f>INDEX(バックデータ一覧!$J$4:$L$27,MATCH(計算過程!B3360,バックデータ一覧!$F$4:$F$27,0),MATCH(VLOOKUP(A3360,バックデータ一覧!$T$3:$U$367,2),バックデータ一覧!$J$3:$L$3,0))*10^-3</f>
        <v>1.2840000000000001E-2</v>
      </c>
      <c r="H3360" s="97">
        <f>INDEX(バックデータ一覧!$M$4:$O$27,MATCH(計算過程!B3360,バックデータ一覧!$F$4:$F$27,0),MATCH(VLOOKUP(A3360,バックデータ一覧!$T$3:$U$367,2),バックデータ一覧!$M$3:$O$3,0))*10^-3</f>
        <v>1.9260000000000003E-2</v>
      </c>
      <c r="I3360" s="97">
        <f>INDEX(バックデータ一覧!$P$4:$R$27,MATCH(計算過程!B3360,バックデータ一覧!$F$4:$F$27,0),MATCH(VLOOKUP(A3360,バックデータ一覧!$T$3:$U$367,2),バックデータ一覧!$P$3:$R$3,0))*10^-3</f>
        <v>2.5680000000000001E-2</v>
      </c>
    </row>
    <row r="3361" spans="1:9" x14ac:dyDescent="0.15">
      <c r="A3361" s="57">
        <v>41779</v>
      </c>
      <c r="B3361" s="9" t="s">
        <v>123</v>
      </c>
      <c r="C3361" s="83">
        <f t="shared" si="157"/>
        <v>1.2360000000000001E-2</v>
      </c>
      <c r="D3361" s="82">
        <f t="shared" si="156"/>
        <v>5.9400000000000008E-3</v>
      </c>
      <c r="E3361" s="81">
        <f t="shared" si="158"/>
        <v>6.4200000000000004E-3</v>
      </c>
      <c r="F3361" s="97">
        <f>INDEX(バックデータ一覧!$G$4:$I$27,MATCH(計算過程!B3361,バックデータ一覧!$F$4:$F$27,0),MATCH(VLOOKUP(A3361,バックデータ一覧!$T$3:$U$367,2),バックデータ一覧!$G$3:$I$3,0))*10^-3</f>
        <v>6.4200000000000004E-3</v>
      </c>
      <c r="G3361" s="97">
        <f>INDEX(バックデータ一覧!$J$4:$L$27,MATCH(計算過程!B3361,バックデータ一覧!$F$4:$F$27,0),MATCH(VLOOKUP(A3361,バックデータ一覧!$T$3:$U$367,2),バックデータ一覧!$J$3:$L$3,0))*10^-3</f>
        <v>1.2840000000000001E-2</v>
      </c>
      <c r="H3361" s="97">
        <f>INDEX(バックデータ一覧!$M$4:$O$27,MATCH(計算過程!B3361,バックデータ一覧!$F$4:$F$27,0),MATCH(VLOOKUP(A3361,バックデータ一覧!$T$3:$U$367,2),バックデータ一覧!$M$3:$O$3,0))*10^-3</f>
        <v>1.9260000000000003E-2</v>
      </c>
      <c r="I3361" s="97">
        <f>INDEX(バックデータ一覧!$P$4:$R$27,MATCH(計算過程!B3361,バックデータ一覧!$F$4:$F$27,0),MATCH(VLOOKUP(A3361,バックデータ一覧!$T$3:$U$367,2),バックデータ一覧!$P$3:$R$3,0))*10^-3</f>
        <v>2.5680000000000001E-2</v>
      </c>
    </row>
    <row r="3362" spans="1:9" x14ac:dyDescent="0.15">
      <c r="A3362" s="57">
        <v>41779</v>
      </c>
      <c r="B3362" s="9" t="s">
        <v>124</v>
      </c>
      <c r="C3362" s="83">
        <f t="shared" si="157"/>
        <v>6.0700000000000007E-3</v>
      </c>
      <c r="D3362" s="82">
        <f t="shared" si="156"/>
        <v>5.9400000000000008E-3</v>
      </c>
      <c r="E3362" s="81">
        <f t="shared" si="158"/>
        <v>1.3000000000000002E-4</v>
      </c>
      <c r="F3362" s="97">
        <f>INDEX(バックデータ一覧!$G$4:$I$27,MATCH(計算過程!B3362,バックデータ一覧!$F$4:$F$27,0),MATCH(VLOOKUP(A3362,バックデータ一覧!$T$3:$U$367,2),バックデータ一覧!$G$3:$I$3,0))*10^-3</f>
        <v>1.3000000000000002E-4</v>
      </c>
      <c r="G3362" s="97">
        <f>INDEX(バックデータ一覧!$J$4:$L$27,MATCH(計算過程!B3362,バックデータ一覧!$F$4:$F$27,0),MATCH(VLOOKUP(A3362,バックデータ一覧!$T$3:$U$367,2),バックデータ一覧!$J$3:$L$3,0))*10^-3</f>
        <v>2.5000000000000001E-4</v>
      </c>
      <c r="H3362" s="97">
        <f>INDEX(バックデータ一覧!$M$4:$O$27,MATCH(計算過程!B3362,バックデータ一覧!$F$4:$F$27,0),MATCH(VLOOKUP(A3362,バックデータ一覧!$T$3:$U$367,2),バックデータ一覧!$M$3:$O$3,0))*10^-3</f>
        <v>3.8000000000000002E-4</v>
      </c>
      <c r="I3362" s="97">
        <f>INDEX(バックデータ一覧!$P$4:$R$27,MATCH(計算過程!B3362,バックデータ一覧!$F$4:$F$27,0),MATCH(VLOOKUP(A3362,バックデータ一覧!$T$3:$U$367,2),バックデータ一覧!$P$3:$R$3,0))*10^-3</f>
        <v>5.0000000000000001E-4</v>
      </c>
    </row>
    <row r="3363" spans="1:9" x14ac:dyDescent="0.15">
      <c r="A3363" s="57">
        <v>41779</v>
      </c>
      <c r="B3363" s="9" t="s">
        <v>125</v>
      </c>
      <c r="C3363" s="83">
        <f t="shared" si="157"/>
        <v>6.2700000000000013E-3</v>
      </c>
      <c r="D3363" s="82">
        <f t="shared" si="156"/>
        <v>5.9400000000000008E-3</v>
      </c>
      <c r="E3363" s="81">
        <f t="shared" si="158"/>
        <v>3.3E-4</v>
      </c>
      <c r="F3363" s="97">
        <f>INDEX(バックデータ一覧!$G$4:$I$27,MATCH(計算過程!B3363,バックデータ一覧!$F$4:$F$27,0),MATCH(VLOOKUP(A3363,バックデータ一覧!$T$3:$U$367,2),バックデータ一覧!$G$3:$I$3,0))*10^-3</f>
        <v>3.3E-4</v>
      </c>
      <c r="G3363" s="97">
        <f>INDEX(バックデータ一覧!$J$4:$L$27,MATCH(計算過程!B3363,バックデータ一覧!$F$4:$F$27,0),MATCH(VLOOKUP(A3363,バックデータ一覧!$T$3:$U$367,2),バックデータ一覧!$J$3:$L$3,0))*10^-3</f>
        <v>6.7000000000000002E-4</v>
      </c>
      <c r="H3363" s="97">
        <f>INDEX(バックデータ一覧!$M$4:$O$27,MATCH(計算過程!B3363,バックデータ一覧!$F$4:$F$27,0),MATCH(VLOOKUP(A3363,バックデータ一覧!$T$3:$U$367,2),バックデータ一覧!$M$3:$O$3,0))*10^-3</f>
        <v>1E-3</v>
      </c>
      <c r="I3363" s="97">
        <f>INDEX(バックデータ一覧!$P$4:$R$27,MATCH(計算過程!B3363,バックデータ一覧!$F$4:$F$27,0),MATCH(VLOOKUP(A3363,バックデータ一覧!$T$3:$U$367,2),バックデータ一覧!$P$3:$R$3,0))*10^-3</f>
        <v>1.33E-3</v>
      </c>
    </row>
    <row r="3364" spans="1:9" x14ac:dyDescent="0.15">
      <c r="A3364" s="57">
        <v>41779</v>
      </c>
      <c r="B3364" s="9" t="s">
        <v>126</v>
      </c>
      <c r="C3364" s="83">
        <f t="shared" si="157"/>
        <v>1.2220000000000002E-2</v>
      </c>
      <c r="D3364" s="82">
        <f t="shared" si="156"/>
        <v>5.9400000000000008E-3</v>
      </c>
      <c r="E3364" s="81">
        <f t="shared" si="158"/>
        <v>6.28E-3</v>
      </c>
      <c r="F3364" s="97">
        <f>INDEX(バックデータ一覧!$G$4:$I$27,MATCH(計算過程!B3364,バックデータ一覧!$F$4:$F$27,0),MATCH(VLOOKUP(A3364,バックデータ一覧!$T$3:$U$367,2),バックデータ一覧!$G$3:$I$3,0))*10^-3</f>
        <v>6.28E-3</v>
      </c>
      <c r="G3364" s="97">
        <f>INDEX(バックデータ一覧!$J$4:$L$27,MATCH(計算過程!B3364,バックデータ一覧!$F$4:$F$27,0),MATCH(VLOOKUP(A3364,バックデータ一覧!$T$3:$U$367,2),バックデータ一覧!$J$3:$L$3,0))*10^-3</f>
        <v>1.256E-2</v>
      </c>
      <c r="H3364" s="97">
        <f>INDEX(バックデータ一覧!$M$4:$O$27,MATCH(計算過程!B3364,バックデータ一覧!$F$4:$F$27,0),MATCH(VLOOKUP(A3364,バックデータ一覧!$T$3:$U$367,2),バックデータ一覧!$M$3:$O$3,0))*10^-3</f>
        <v>1.8839999999999999E-2</v>
      </c>
      <c r="I3364" s="97">
        <f>INDEX(バックデータ一覧!$P$4:$R$27,MATCH(計算過程!B3364,バックデータ一覧!$F$4:$F$27,0),MATCH(VLOOKUP(A3364,バックデータ一覧!$T$3:$U$367,2),バックデータ一覧!$P$3:$R$3,0))*10^-3</f>
        <v>2.512E-2</v>
      </c>
    </row>
    <row r="3365" spans="1:9" x14ac:dyDescent="0.15">
      <c r="A3365" s="57">
        <v>41779</v>
      </c>
      <c r="B3365" s="9" t="s">
        <v>127</v>
      </c>
      <c r="C3365" s="83">
        <f t="shared" si="157"/>
        <v>1.243E-2</v>
      </c>
      <c r="D3365" s="82">
        <f t="shared" si="156"/>
        <v>5.9400000000000008E-3</v>
      </c>
      <c r="E3365" s="81">
        <f t="shared" si="158"/>
        <v>6.4900000000000001E-3</v>
      </c>
      <c r="F3365" s="97">
        <f>INDEX(バックデータ一覧!$G$4:$I$27,MATCH(計算過程!B3365,バックデータ一覧!$F$4:$F$27,0),MATCH(VLOOKUP(A3365,バックデータ一覧!$T$3:$U$367,2),バックデータ一覧!$G$3:$I$3,0))*10^-3</f>
        <v>6.4900000000000001E-3</v>
      </c>
      <c r="G3365" s="97">
        <f>INDEX(バックデータ一覧!$J$4:$L$27,MATCH(計算過程!B3365,バックデータ一覧!$F$4:$F$27,0),MATCH(VLOOKUP(A3365,バックデータ一覧!$T$3:$U$367,2),バックデータ一覧!$J$3:$L$3,0))*10^-3</f>
        <v>1.298E-2</v>
      </c>
      <c r="H3365" s="97">
        <f>INDEX(バックデータ一覧!$M$4:$O$27,MATCH(計算過程!B3365,バックデータ一覧!$F$4:$F$27,0),MATCH(VLOOKUP(A3365,バックデータ一覧!$T$3:$U$367,2),バックデータ一覧!$M$3:$O$3,0))*10^-3</f>
        <v>1.9469999999999998E-2</v>
      </c>
      <c r="I3365" s="97">
        <f>INDEX(バックデータ一覧!$P$4:$R$27,MATCH(計算過程!B3365,バックデータ一覧!$F$4:$F$27,0),MATCH(VLOOKUP(A3365,バックデータ一覧!$T$3:$U$367,2),バックデータ一覧!$P$3:$R$3,0))*10^-3</f>
        <v>2.5950000000000001E-2</v>
      </c>
    </row>
    <row r="3366" spans="1:9" x14ac:dyDescent="0.15">
      <c r="A3366" s="57">
        <v>41779</v>
      </c>
      <c r="B3366" s="9" t="s">
        <v>128</v>
      </c>
      <c r="C3366" s="83">
        <f t="shared" si="157"/>
        <v>9.2500000000000013E-3</v>
      </c>
      <c r="D3366" s="82">
        <f t="shared" si="156"/>
        <v>5.9400000000000008E-3</v>
      </c>
      <c r="E3366" s="81">
        <f t="shared" si="158"/>
        <v>3.31E-3</v>
      </c>
      <c r="F3366" s="97">
        <f>INDEX(バックデータ一覧!$G$4:$I$27,MATCH(計算過程!B3366,バックデータ一覧!$F$4:$F$27,0),MATCH(VLOOKUP(A3366,バックデータ一覧!$T$3:$U$367,2),バックデータ一覧!$G$3:$I$3,0))*10^-3</f>
        <v>3.31E-3</v>
      </c>
      <c r="G3366" s="97">
        <f>INDEX(バックデータ一覧!$J$4:$L$27,MATCH(計算過程!B3366,バックデータ一覧!$F$4:$F$27,0),MATCH(VLOOKUP(A3366,バックデータ一覧!$T$3:$U$367,2),バックデータ一覧!$J$3:$L$3,0))*10^-3</f>
        <v>6.6100000000000004E-3</v>
      </c>
      <c r="H3366" s="97">
        <f>INDEX(バックデータ一覧!$M$4:$O$27,MATCH(計算過程!B3366,バックデータ一覧!$F$4:$F$27,0),MATCH(VLOOKUP(A3366,バックデータ一覧!$T$3:$U$367,2),バックデータ一覧!$M$3:$O$3,0))*10^-3</f>
        <v>9.92E-3</v>
      </c>
      <c r="I3366" s="97">
        <f>INDEX(バックデータ一覧!$P$4:$R$27,MATCH(計算過程!B3366,バックデータ一覧!$F$4:$F$27,0),MATCH(VLOOKUP(A3366,バックデータ一覧!$T$3:$U$367,2),バックデータ一覧!$P$3:$R$3,0))*10^-3</f>
        <v>1.323E-2</v>
      </c>
    </row>
    <row r="3367" spans="1:9" x14ac:dyDescent="0.15">
      <c r="A3367" s="57">
        <v>41780</v>
      </c>
      <c r="B3367" s="9" t="s">
        <v>105</v>
      </c>
      <c r="C3367" s="83">
        <f t="shared" si="157"/>
        <v>6.0700000000000007E-3</v>
      </c>
      <c r="D3367" s="82">
        <f t="shared" si="156"/>
        <v>5.9400000000000008E-3</v>
      </c>
      <c r="E3367" s="81">
        <f t="shared" si="158"/>
        <v>1.2999999999999999E-4</v>
      </c>
      <c r="F3367" s="97">
        <f>INDEX(バックデータ一覧!$G$4:$I$27,MATCH(計算過程!B3367,バックデータ一覧!$F$4:$F$27,0),MATCH(VLOOKUP(A3367,バックデータ一覧!$T$3:$U$367,2),バックデータ一覧!$G$3:$I$3,0))*10^-3</f>
        <v>1.2999999999999999E-4</v>
      </c>
      <c r="G3367" s="97">
        <f>INDEX(バックデータ一覧!$J$4:$L$27,MATCH(計算過程!B3367,バックデータ一覧!$F$4:$F$27,0),MATCH(VLOOKUP(A3367,バックデータ一覧!$T$3:$U$367,2),バックデータ一覧!$J$3:$L$3,0))*10^-3</f>
        <v>2.5000000000000001E-4</v>
      </c>
      <c r="H3367" s="97">
        <f>INDEX(バックデータ一覧!$M$4:$O$27,MATCH(計算過程!B3367,バックデータ一覧!$F$4:$F$27,0),MATCH(VLOOKUP(A3367,バックデータ一覧!$T$3:$U$367,2),バックデータ一覧!$M$3:$O$3,0))*10^-3</f>
        <v>3.8000000000000002E-4</v>
      </c>
      <c r="I3367" s="97">
        <f>INDEX(バックデータ一覧!$P$4:$R$27,MATCH(計算過程!B3367,バックデータ一覧!$F$4:$F$27,0),MATCH(VLOOKUP(A3367,バックデータ一覧!$T$3:$U$367,2),バックデータ一覧!$P$3:$R$3,0))*10^-3</f>
        <v>5.0000000000000001E-4</v>
      </c>
    </row>
    <row r="3368" spans="1:9" x14ac:dyDescent="0.15">
      <c r="A3368" s="57">
        <v>41780</v>
      </c>
      <c r="B3368" s="9" t="s">
        <v>106</v>
      </c>
      <c r="C3368" s="83">
        <f t="shared" si="157"/>
        <v>6.0700000000000007E-3</v>
      </c>
      <c r="D3368" s="82">
        <f t="shared" si="156"/>
        <v>5.9400000000000008E-3</v>
      </c>
      <c r="E3368" s="81">
        <f t="shared" si="158"/>
        <v>1.2999999999999999E-4</v>
      </c>
      <c r="F3368" s="97">
        <f>INDEX(バックデータ一覧!$G$4:$I$27,MATCH(計算過程!B3368,バックデータ一覧!$F$4:$F$27,0),MATCH(VLOOKUP(A3368,バックデータ一覧!$T$3:$U$367,2),バックデータ一覧!$G$3:$I$3,0))*10^-3</f>
        <v>1.2999999999999999E-4</v>
      </c>
      <c r="G3368" s="97">
        <f>INDEX(バックデータ一覧!$J$4:$L$27,MATCH(計算過程!B3368,バックデータ一覧!$F$4:$F$27,0),MATCH(VLOOKUP(A3368,バックデータ一覧!$T$3:$U$367,2),バックデータ一覧!$J$3:$L$3,0))*10^-3</f>
        <v>2.5000000000000001E-4</v>
      </c>
      <c r="H3368" s="97">
        <f>INDEX(バックデータ一覧!$M$4:$O$27,MATCH(計算過程!B3368,バックデータ一覧!$F$4:$F$27,0),MATCH(VLOOKUP(A3368,バックデータ一覧!$T$3:$U$367,2),バックデータ一覧!$M$3:$O$3,0))*10^-3</f>
        <v>3.8000000000000002E-4</v>
      </c>
      <c r="I3368" s="97">
        <f>INDEX(バックデータ一覧!$P$4:$R$27,MATCH(計算過程!B3368,バックデータ一覧!$F$4:$F$27,0),MATCH(VLOOKUP(A3368,バックデータ一覧!$T$3:$U$367,2),バックデータ一覧!$P$3:$R$3,0))*10^-3</f>
        <v>5.0000000000000001E-4</v>
      </c>
    </row>
    <row r="3369" spans="1:9" x14ac:dyDescent="0.15">
      <c r="A3369" s="57">
        <v>41780</v>
      </c>
      <c r="B3369" s="9" t="s">
        <v>107</v>
      </c>
      <c r="C3369" s="83">
        <f t="shared" si="157"/>
        <v>6.0700000000000007E-3</v>
      </c>
      <c r="D3369" s="82">
        <f t="shared" si="156"/>
        <v>5.9400000000000008E-3</v>
      </c>
      <c r="E3369" s="81">
        <f t="shared" si="158"/>
        <v>1.3000000000000002E-4</v>
      </c>
      <c r="F3369" s="97">
        <f>INDEX(バックデータ一覧!$G$4:$I$27,MATCH(計算過程!B3369,バックデータ一覧!$F$4:$F$27,0),MATCH(VLOOKUP(A3369,バックデータ一覧!$T$3:$U$367,2),バックデータ一覧!$G$3:$I$3,0))*10^-3</f>
        <v>1.3000000000000002E-4</v>
      </c>
      <c r="G3369" s="97">
        <f>INDEX(バックデータ一覧!$J$4:$L$27,MATCH(計算過程!B3369,バックデータ一覧!$F$4:$F$27,0),MATCH(VLOOKUP(A3369,バックデータ一覧!$T$3:$U$367,2),バックデータ一覧!$J$3:$L$3,0))*10^-3</f>
        <v>2.5000000000000001E-4</v>
      </c>
      <c r="H3369" s="97">
        <f>INDEX(バックデータ一覧!$M$4:$O$27,MATCH(計算過程!B3369,バックデータ一覧!$F$4:$F$27,0),MATCH(VLOOKUP(A3369,バックデータ一覧!$T$3:$U$367,2),バックデータ一覧!$M$3:$O$3,0))*10^-3</f>
        <v>3.8000000000000002E-4</v>
      </c>
      <c r="I3369" s="97">
        <f>INDEX(バックデータ一覧!$P$4:$R$27,MATCH(計算過程!B3369,バックデータ一覧!$F$4:$F$27,0),MATCH(VLOOKUP(A3369,バックデータ一覧!$T$3:$U$367,2),バックデータ一覧!$P$3:$R$3,0))*10^-3</f>
        <v>5.0000000000000001E-4</v>
      </c>
    </row>
    <row r="3370" spans="1:9" x14ac:dyDescent="0.15">
      <c r="A3370" s="57">
        <v>41780</v>
      </c>
      <c r="B3370" s="9" t="s">
        <v>108</v>
      </c>
      <c r="C3370" s="83">
        <f t="shared" si="157"/>
        <v>6.0700000000000007E-3</v>
      </c>
      <c r="D3370" s="82">
        <f t="shared" si="156"/>
        <v>5.9400000000000008E-3</v>
      </c>
      <c r="E3370" s="81">
        <f t="shared" si="158"/>
        <v>1.3000000000000002E-4</v>
      </c>
      <c r="F3370" s="97">
        <f>INDEX(バックデータ一覧!$G$4:$I$27,MATCH(計算過程!B3370,バックデータ一覧!$F$4:$F$27,0),MATCH(VLOOKUP(A3370,バックデータ一覧!$T$3:$U$367,2),バックデータ一覧!$G$3:$I$3,0))*10^-3</f>
        <v>1.3000000000000002E-4</v>
      </c>
      <c r="G3370" s="97">
        <f>INDEX(バックデータ一覧!$J$4:$L$27,MATCH(計算過程!B3370,バックデータ一覧!$F$4:$F$27,0),MATCH(VLOOKUP(A3370,バックデータ一覧!$T$3:$U$367,2),バックデータ一覧!$J$3:$L$3,0))*10^-3</f>
        <v>2.5000000000000001E-4</v>
      </c>
      <c r="H3370" s="97">
        <f>INDEX(バックデータ一覧!$M$4:$O$27,MATCH(計算過程!B3370,バックデータ一覧!$F$4:$F$27,0),MATCH(VLOOKUP(A3370,バックデータ一覧!$T$3:$U$367,2),バックデータ一覧!$M$3:$O$3,0))*10^-3</f>
        <v>3.8000000000000002E-4</v>
      </c>
      <c r="I3370" s="97">
        <f>INDEX(バックデータ一覧!$P$4:$R$27,MATCH(計算過程!B3370,バックデータ一覧!$F$4:$F$27,0),MATCH(VLOOKUP(A3370,バックデータ一覧!$T$3:$U$367,2),バックデータ一覧!$P$3:$R$3,0))*10^-3</f>
        <v>5.0000000000000001E-4</v>
      </c>
    </row>
    <row r="3371" spans="1:9" x14ac:dyDescent="0.15">
      <c r="A3371" s="57">
        <v>41780</v>
      </c>
      <c r="B3371" s="9" t="s">
        <v>109</v>
      </c>
      <c r="C3371" s="83">
        <f t="shared" si="157"/>
        <v>6.0700000000000007E-3</v>
      </c>
      <c r="D3371" s="82">
        <f t="shared" si="156"/>
        <v>5.9400000000000008E-3</v>
      </c>
      <c r="E3371" s="81">
        <f t="shared" si="158"/>
        <v>1.3000000000000002E-4</v>
      </c>
      <c r="F3371" s="97">
        <f>INDEX(バックデータ一覧!$G$4:$I$27,MATCH(計算過程!B3371,バックデータ一覧!$F$4:$F$27,0),MATCH(VLOOKUP(A3371,バックデータ一覧!$T$3:$U$367,2),バックデータ一覧!$G$3:$I$3,0))*10^-3</f>
        <v>1.3000000000000002E-4</v>
      </c>
      <c r="G3371" s="97">
        <f>INDEX(バックデータ一覧!$J$4:$L$27,MATCH(計算過程!B3371,バックデータ一覧!$F$4:$F$27,0),MATCH(VLOOKUP(A3371,バックデータ一覧!$T$3:$U$367,2),バックデータ一覧!$J$3:$L$3,0))*10^-3</f>
        <v>2.5000000000000001E-4</v>
      </c>
      <c r="H3371" s="97">
        <f>INDEX(バックデータ一覧!$M$4:$O$27,MATCH(計算過程!B3371,バックデータ一覧!$F$4:$F$27,0),MATCH(VLOOKUP(A3371,バックデータ一覧!$T$3:$U$367,2),バックデータ一覧!$M$3:$O$3,0))*10^-3</f>
        <v>3.8000000000000002E-4</v>
      </c>
      <c r="I3371" s="97">
        <f>INDEX(バックデータ一覧!$P$4:$R$27,MATCH(計算過程!B3371,バックデータ一覧!$F$4:$F$27,0),MATCH(VLOOKUP(A3371,バックデータ一覧!$T$3:$U$367,2),バックデータ一覧!$P$3:$R$3,0))*10^-3</f>
        <v>5.0000000000000001E-4</v>
      </c>
    </row>
    <row r="3372" spans="1:9" x14ac:dyDescent="0.15">
      <c r="A3372" s="57">
        <v>41780</v>
      </c>
      <c r="B3372" s="9" t="s">
        <v>110</v>
      </c>
      <c r="C3372" s="83">
        <f t="shared" si="157"/>
        <v>6.0700000000000007E-3</v>
      </c>
      <c r="D3372" s="82">
        <f t="shared" si="156"/>
        <v>5.9400000000000008E-3</v>
      </c>
      <c r="E3372" s="81">
        <f t="shared" si="158"/>
        <v>1.3000000000000002E-4</v>
      </c>
      <c r="F3372" s="97">
        <f>INDEX(バックデータ一覧!$G$4:$I$27,MATCH(計算過程!B3372,バックデータ一覧!$F$4:$F$27,0),MATCH(VLOOKUP(A3372,バックデータ一覧!$T$3:$U$367,2),バックデータ一覧!$G$3:$I$3,0))*10^-3</f>
        <v>1.3000000000000002E-4</v>
      </c>
      <c r="G3372" s="97">
        <f>INDEX(バックデータ一覧!$J$4:$L$27,MATCH(計算過程!B3372,バックデータ一覧!$F$4:$F$27,0),MATCH(VLOOKUP(A3372,バックデータ一覧!$T$3:$U$367,2),バックデータ一覧!$J$3:$L$3,0))*10^-3</f>
        <v>2.5000000000000001E-4</v>
      </c>
      <c r="H3372" s="97">
        <f>INDEX(バックデータ一覧!$M$4:$O$27,MATCH(計算過程!B3372,バックデータ一覧!$F$4:$F$27,0),MATCH(VLOOKUP(A3372,バックデータ一覧!$T$3:$U$367,2),バックデータ一覧!$M$3:$O$3,0))*10^-3</f>
        <v>3.8000000000000002E-4</v>
      </c>
      <c r="I3372" s="97">
        <f>INDEX(バックデータ一覧!$P$4:$R$27,MATCH(計算過程!B3372,バックデータ一覧!$F$4:$F$27,0),MATCH(VLOOKUP(A3372,バックデータ一覧!$T$3:$U$367,2),バックデータ一覧!$P$3:$R$3,0))*10^-3</f>
        <v>5.0000000000000001E-4</v>
      </c>
    </row>
    <row r="3373" spans="1:9" x14ac:dyDescent="0.15">
      <c r="A3373" s="57">
        <v>41780</v>
      </c>
      <c r="B3373" s="9" t="s">
        <v>111</v>
      </c>
      <c r="C3373" s="83">
        <f t="shared" si="157"/>
        <v>6.0700000000000007E-3</v>
      </c>
      <c r="D3373" s="82">
        <f t="shared" si="156"/>
        <v>5.9400000000000008E-3</v>
      </c>
      <c r="E3373" s="81">
        <f t="shared" si="158"/>
        <v>1.3000000000000002E-4</v>
      </c>
      <c r="F3373" s="97">
        <f>INDEX(バックデータ一覧!$G$4:$I$27,MATCH(計算過程!B3373,バックデータ一覧!$F$4:$F$27,0),MATCH(VLOOKUP(A3373,バックデータ一覧!$T$3:$U$367,2),バックデータ一覧!$G$3:$I$3,0))*10^-3</f>
        <v>1.3000000000000002E-4</v>
      </c>
      <c r="G3373" s="97">
        <f>INDEX(バックデータ一覧!$J$4:$L$27,MATCH(計算過程!B3373,バックデータ一覧!$F$4:$F$27,0),MATCH(VLOOKUP(A3373,バックデータ一覧!$T$3:$U$367,2),バックデータ一覧!$J$3:$L$3,0))*10^-3</f>
        <v>2.5000000000000001E-4</v>
      </c>
      <c r="H3373" s="97">
        <f>INDEX(バックデータ一覧!$M$4:$O$27,MATCH(計算過程!B3373,バックデータ一覧!$F$4:$F$27,0),MATCH(VLOOKUP(A3373,バックデータ一覧!$T$3:$U$367,2),バックデータ一覧!$M$3:$O$3,0))*10^-3</f>
        <v>3.8000000000000002E-4</v>
      </c>
      <c r="I3373" s="97">
        <f>INDEX(バックデータ一覧!$P$4:$R$27,MATCH(計算過程!B3373,バックデータ一覧!$F$4:$F$27,0),MATCH(VLOOKUP(A3373,バックデータ一覧!$T$3:$U$367,2),バックデータ一覧!$P$3:$R$3,0))*10^-3</f>
        <v>5.0000000000000001E-4</v>
      </c>
    </row>
    <row r="3374" spans="1:9" x14ac:dyDescent="0.15">
      <c r="A3374" s="57">
        <v>41780</v>
      </c>
      <c r="B3374" s="9" t="s">
        <v>112</v>
      </c>
      <c r="C3374" s="83">
        <f t="shared" si="157"/>
        <v>6.4800000000000005E-3</v>
      </c>
      <c r="D3374" s="82">
        <f t="shared" si="156"/>
        <v>5.9400000000000008E-3</v>
      </c>
      <c r="E3374" s="81">
        <f t="shared" si="158"/>
        <v>5.4000000000000001E-4</v>
      </c>
      <c r="F3374" s="97">
        <f>INDEX(バックデータ一覧!$G$4:$I$27,MATCH(計算過程!B3374,バックデータ一覧!$F$4:$F$27,0),MATCH(VLOOKUP(A3374,バックデータ一覧!$T$3:$U$367,2),バックデータ一覧!$G$3:$I$3,0))*10^-3</f>
        <v>5.4000000000000001E-4</v>
      </c>
      <c r="G3374" s="97">
        <f>INDEX(バックデータ一覧!$J$4:$L$27,MATCH(計算過程!B3374,バックデータ一覧!$F$4:$F$27,0),MATCH(VLOOKUP(A3374,バックデータ一覧!$T$3:$U$367,2),バックデータ一覧!$J$3:$L$3,0))*10^-3</f>
        <v>1.08E-3</v>
      </c>
      <c r="H3374" s="97">
        <f>INDEX(バックデータ一覧!$M$4:$O$27,MATCH(計算過程!B3374,バックデータ一覧!$F$4:$F$27,0),MATCH(VLOOKUP(A3374,バックデータ一覧!$T$3:$U$367,2),バックデータ一覧!$M$3:$O$3,0))*10^-3</f>
        <v>1.6299999999999999E-3</v>
      </c>
      <c r="I3374" s="97">
        <f>INDEX(バックデータ一覧!$P$4:$R$27,MATCH(計算過程!B3374,バックデータ一覧!$F$4:$F$27,0),MATCH(VLOOKUP(A3374,バックデータ一覧!$T$3:$U$367,2),バックデータ一覧!$P$3:$R$3,0))*10^-3</f>
        <v>2.1700000000000001E-3</v>
      </c>
    </row>
    <row r="3375" spans="1:9" x14ac:dyDescent="0.15">
      <c r="A3375" s="57">
        <v>41780</v>
      </c>
      <c r="B3375" s="9" t="s">
        <v>113</v>
      </c>
      <c r="C3375" s="83">
        <f t="shared" si="157"/>
        <v>9.7300000000000008E-3</v>
      </c>
      <c r="D3375" s="82">
        <f t="shared" si="156"/>
        <v>5.9400000000000008E-3</v>
      </c>
      <c r="E3375" s="81">
        <f t="shared" si="158"/>
        <v>3.79E-3</v>
      </c>
      <c r="F3375" s="97">
        <f>INDEX(バックデータ一覧!$G$4:$I$27,MATCH(計算過程!B3375,バックデータ一覧!$F$4:$F$27,0),MATCH(VLOOKUP(A3375,バックデータ一覧!$T$3:$U$367,2),バックデータ一覧!$G$3:$I$3,0))*10^-3</f>
        <v>3.79E-3</v>
      </c>
      <c r="G3375" s="97">
        <f>INDEX(バックデータ一覧!$J$4:$L$27,MATCH(計算過程!B3375,バックデータ一覧!$F$4:$F$27,0),MATCH(VLOOKUP(A3375,バックデータ一覧!$T$3:$U$367,2),バックデータ一覧!$J$3:$L$3,0))*10^-3</f>
        <v>7.5900000000000004E-3</v>
      </c>
      <c r="H3375" s="97">
        <f>INDEX(バックデータ一覧!$M$4:$O$27,MATCH(計算過程!B3375,バックデータ一覧!$F$4:$F$27,0),MATCH(VLOOKUP(A3375,バックデータ一覧!$T$3:$U$367,2),バックデータ一覧!$M$3:$O$3,0))*10^-3</f>
        <v>1.1380000000000001E-2</v>
      </c>
      <c r="I3375" s="97">
        <f>INDEX(バックデータ一覧!$P$4:$R$27,MATCH(計算過程!B3375,バックデータ一覧!$F$4:$F$27,0),MATCH(VLOOKUP(A3375,バックデータ一覧!$T$3:$U$367,2),バックデータ一覧!$P$3:$R$3,0))*10^-3</f>
        <v>1.5180000000000001E-2</v>
      </c>
    </row>
    <row r="3376" spans="1:9" x14ac:dyDescent="0.15">
      <c r="A3376" s="57">
        <v>41780</v>
      </c>
      <c r="B3376" s="9" t="s">
        <v>114</v>
      </c>
      <c r="C3376" s="83">
        <f t="shared" si="157"/>
        <v>6.2700000000000013E-3</v>
      </c>
      <c r="D3376" s="82">
        <f t="shared" si="156"/>
        <v>5.9400000000000008E-3</v>
      </c>
      <c r="E3376" s="81">
        <f t="shared" si="158"/>
        <v>3.3E-4</v>
      </c>
      <c r="F3376" s="97">
        <f>INDEX(バックデータ一覧!$G$4:$I$27,MATCH(計算過程!B3376,バックデータ一覧!$F$4:$F$27,0),MATCH(VLOOKUP(A3376,バックデータ一覧!$T$3:$U$367,2),バックデータ一覧!$G$3:$I$3,0))*10^-3</f>
        <v>3.3E-4</v>
      </c>
      <c r="G3376" s="97">
        <f>INDEX(バックデータ一覧!$J$4:$L$27,MATCH(計算過程!B3376,バックデータ一覧!$F$4:$F$27,0),MATCH(VLOOKUP(A3376,バックデータ一覧!$T$3:$U$367,2),バックデータ一覧!$J$3:$L$3,0))*10^-3</f>
        <v>6.7000000000000002E-4</v>
      </c>
      <c r="H3376" s="97">
        <f>INDEX(バックデータ一覧!$M$4:$O$27,MATCH(計算過程!B3376,バックデータ一覧!$F$4:$F$27,0),MATCH(VLOOKUP(A3376,バックデータ一覧!$T$3:$U$367,2),バックデータ一覧!$M$3:$O$3,0))*10^-3</f>
        <v>1E-3</v>
      </c>
      <c r="I3376" s="97">
        <f>INDEX(バックデータ一覧!$P$4:$R$27,MATCH(計算過程!B3376,バックデータ一覧!$F$4:$F$27,0),MATCH(VLOOKUP(A3376,バックデータ一覧!$T$3:$U$367,2),バックデータ一覧!$P$3:$R$3,0))*10^-3</f>
        <v>1.33E-3</v>
      </c>
    </row>
    <row r="3377" spans="1:9" x14ac:dyDescent="0.15">
      <c r="A3377" s="57">
        <v>41780</v>
      </c>
      <c r="B3377" s="9" t="s">
        <v>115</v>
      </c>
      <c r="C3377" s="83">
        <f t="shared" si="157"/>
        <v>6.4800000000000005E-3</v>
      </c>
      <c r="D3377" s="82">
        <f t="shared" si="156"/>
        <v>5.9400000000000008E-3</v>
      </c>
      <c r="E3377" s="81">
        <f t="shared" si="158"/>
        <v>5.4000000000000001E-4</v>
      </c>
      <c r="F3377" s="97">
        <f>INDEX(バックデータ一覧!$G$4:$I$27,MATCH(計算過程!B3377,バックデータ一覧!$F$4:$F$27,0),MATCH(VLOOKUP(A3377,バックデータ一覧!$T$3:$U$367,2),バックデータ一覧!$G$3:$I$3,0))*10^-3</f>
        <v>5.4000000000000001E-4</v>
      </c>
      <c r="G3377" s="97">
        <f>INDEX(バックデータ一覧!$J$4:$L$27,MATCH(計算過程!B3377,バックデータ一覧!$F$4:$F$27,0),MATCH(VLOOKUP(A3377,バックデータ一覧!$T$3:$U$367,2),バックデータ一覧!$J$3:$L$3,0))*10^-3</f>
        <v>1.08E-3</v>
      </c>
      <c r="H3377" s="97">
        <f>INDEX(バックデータ一覧!$M$4:$O$27,MATCH(計算過程!B3377,バックデータ一覧!$F$4:$F$27,0),MATCH(VLOOKUP(A3377,バックデータ一覧!$T$3:$U$367,2),バックデータ一覧!$M$3:$O$3,0))*10^-3</f>
        <v>1.6299999999999999E-3</v>
      </c>
      <c r="I3377" s="97">
        <f>INDEX(バックデータ一覧!$P$4:$R$27,MATCH(計算過程!B3377,バックデータ一覧!$F$4:$F$27,0),MATCH(VLOOKUP(A3377,バックデータ一覧!$T$3:$U$367,2),バックデータ一覧!$P$3:$R$3,0))*10^-3</f>
        <v>2.1700000000000001E-3</v>
      </c>
    </row>
    <row r="3378" spans="1:9" x14ac:dyDescent="0.15">
      <c r="A3378" s="57">
        <v>41780</v>
      </c>
      <c r="B3378" s="9" t="s">
        <v>116</v>
      </c>
      <c r="C3378" s="83">
        <f t="shared" si="157"/>
        <v>6.2700000000000013E-3</v>
      </c>
      <c r="D3378" s="82">
        <f t="shared" si="156"/>
        <v>5.9400000000000008E-3</v>
      </c>
      <c r="E3378" s="81">
        <f t="shared" si="158"/>
        <v>3.3E-4</v>
      </c>
      <c r="F3378" s="97">
        <f>INDEX(バックデータ一覧!$G$4:$I$27,MATCH(計算過程!B3378,バックデータ一覧!$F$4:$F$27,0),MATCH(VLOOKUP(A3378,バックデータ一覧!$T$3:$U$367,2),バックデータ一覧!$G$3:$I$3,0))*10^-3</f>
        <v>3.3E-4</v>
      </c>
      <c r="G3378" s="97">
        <f>INDEX(バックデータ一覧!$J$4:$L$27,MATCH(計算過程!B3378,バックデータ一覧!$F$4:$F$27,0),MATCH(VLOOKUP(A3378,バックデータ一覧!$T$3:$U$367,2),バックデータ一覧!$J$3:$L$3,0))*10^-3</f>
        <v>6.7000000000000002E-4</v>
      </c>
      <c r="H3378" s="97">
        <f>INDEX(バックデータ一覧!$M$4:$O$27,MATCH(計算過程!B3378,バックデータ一覧!$F$4:$F$27,0),MATCH(VLOOKUP(A3378,バックデータ一覧!$T$3:$U$367,2),バックデータ一覧!$M$3:$O$3,0))*10^-3</f>
        <v>1E-3</v>
      </c>
      <c r="I3378" s="97">
        <f>INDEX(バックデータ一覧!$P$4:$R$27,MATCH(計算過程!B3378,バックデータ一覧!$F$4:$F$27,0),MATCH(VLOOKUP(A3378,バックデータ一覧!$T$3:$U$367,2),バックデータ一覧!$P$3:$R$3,0))*10^-3</f>
        <v>1.33E-3</v>
      </c>
    </row>
    <row r="3379" spans="1:9" x14ac:dyDescent="0.15">
      <c r="A3379" s="57">
        <v>41780</v>
      </c>
      <c r="B3379" s="9" t="s">
        <v>117</v>
      </c>
      <c r="C3379" s="83">
        <f t="shared" si="157"/>
        <v>9.3200000000000002E-3</v>
      </c>
      <c r="D3379" s="82">
        <f t="shared" si="156"/>
        <v>5.9400000000000008E-3</v>
      </c>
      <c r="E3379" s="81">
        <f t="shared" si="158"/>
        <v>3.3799999999999998E-3</v>
      </c>
      <c r="F3379" s="97">
        <f>INDEX(バックデータ一覧!$G$4:$I$27,MATCH(計算過程!B3379,バックデータ一覧!$F$4:$F$27,0),MATCH(VLOOKUP(A3379,バックデータ一覧!$T$3:$U$367,2),バックデータ一覧!$G$3:$I$3,0))*10^-3</f>
        <v>3.3799999999999998E-3</v>
      </c>
      <c r="G3379" s="97">
        <f>INDEX(バックデータ一覧!$J$4:$L$27,MATCH(計算過程!B3379,バックデータ一覧!$F$4:$F$27,0),MATCH(VLOOKUP(A3379,バックデータ一覧!$T$3:$U$367,2),バックデータ一覧!$J$3:$L$3,0))*10^-3</f>
        <v>6.7499999999999999E-3</v>
      </c>
      <c r="H3379" s="97">
        <f>INDEX(バックデータ一覧!$M$4:$O$27,MATCH(計算過程!B3379,バックデータ一覧!$F$4:$F$27,0),MATCH(VLOOKUP(A3379,バックデータ一覧!$T$3:$U$367,2),バックデータ一覧!$M$3:$O$3,0))*10^-3</f>
        <v>1.0130000000000002E-2</v>
      </c>
      <c r="I3379" s="97">
        <f>INDEX(バックデータ一覧!$P$4:$R$27,MATCH(計算過程!B3379,バックデータ一覧!$F$4:$F$27,0),MATCH(VLOOKUP(A3379,バックデータ一覧!$T$3:$U$367,2),バックデータ一覧!$P$3:$R$3,0))*10^-3</f>
        <v>1.3509999999999999E-2</v>
      </c>
    </row>
    <row r="3380" spans="1:9" x14ac:dyDescent="0.15">
      <c r="A3380" s="57">
        <v>41780</v>
      </c>
      <c r="B3380" s="9" t="s">
        <v>118</v>
      </c>
      <c r="C3380" s="83">
        <f t="shared" si="157"/>
        <v>6.2700000000000013E-3</v>
      </c>
      <c r="D3380" s="82">
        <f t="shared" si="156"/>
        <v>5.9400000000000008E-3</v>
      </c>
      <c r="E3380" s="81">
        <f t="shared" si="158"/>
        <v>3.3E-4</v>
      </c>
      <c r="F3380" s="97">
        <f>INDEX(バックデータ一覧!$G$4:$I$27,MATCH(計算過程!B3380,バックデータ一覧!$F$4:$F$27,0),MATCH(VLOOKUP(A3380,バックデータ一覧!$T$3:$U$367,2),バックデータ一覧!$G$3:$I$3,0))*10^-3</f>
        <v>3.3E-4</v>
      </c>
      <c r="G3380" s="97">
        <f>INDEX(バックデータ一覧!$J$4:$L$27,MATCH(計算過程!B3380,バックデータ一覧!$F$4:$F$27,0),MATCH(VLOOKUP(A3380,バックデータ一覧!$T$3:$U$367,2),バックデータ一覧!$J$3:$L$3,0))*10^-3</f>
        <v>6.7000000000000002E-4</v>
      </c>
      <c r="H3380" s="97">
        <f>INDEX(バックデータ一覧!$M$4:$O$27,MATCH(計算過程!B3380,バックデータ一覧!$F$4:$F$27,0),MATCH(VLOOKUP(A3380,バックデータ一覧!$T$3:$U$367,2),バックデータ一覧!$M$3:$O$3,0))*10^-3</f>
        <v>1E-3</v>
      </c>
      <c r="I3380" s="97">
        <f>INDEX(バックデータ一覧!$P$4:$R$27,MATCH(計算過程!B3380,バックデータ一覧!$F$4:$F$27,0),MATCH(VLOOKUP(A3380,バックデータ一覧!$T$3:$U$367,2),バックデータ一覧!$P$3:$R$3,0))*10^-3</f>
        <v>1.33E-3</v>
      </c>
    </row>
    <row r="3381" spans="1:9" x14ac:dyDescent="0.15">
      <c r="A3381" s="57">
        <v>41780</v>
      </c>
      <c r="B3381" s="9" t="s">
        <v>119</v>
      </c>
      <c r="C3381" s="83">
        <f t="shared" si="157"/>
        <v>6.0700000000000007E-3</v>
      </c>
      <c r="D3381" s="82">
        <f t="shared" si="156"/>
        <v>5.9400000000000008E-3</v>
      </c>
      <c r="E3381" s="81">
        <f t="shared" si="158"/>
        <v>1.3000000000000002E-4</v>
      </c>
      <c r="F3381" s="97">
        <f>INDEX(バックデータ一覧!$G$4:$I$27,MATCH(計算過程!B3381,バックデータ一覧!$F$4:$F$27,0),MATCH(VLOOKUP(A3381,バックデータ一覧!$T$3:$U$367,2),バックデータ一覧!$G$3:$I$3,0))*10^-3</f>
        <v>1.3000000000000002E-4</v>
      </c>
      <c r="G3381" s="97">
        <f>INDEX(バックデータ一覧!$J$4:$L$27,MATCH(計算過程!B3381,バックデータ一覧!$F$4:$F$27,0),MATCH(VLOOKUP(A3381,バックデータ一覧!$T$3:$U$367,2),バックデータ一覧!$J$3:$L$3,0))*10^-3</f>
        <v>2.5000000000000001E-4</v>
      </c>
      <c r="H3381" s="97">
        <f>INDEX(バックデータ一覧!$M$4:$O$27,MATCH(計算過程!B3381,バックデータ一覧!$F$4:$F$27,0),MATCH(VLOOKUP(A3381,バックデータ一覧!$T$3:$U$367,2),バックデータ一覧!$M$3:$O$3,0))*10^-3</f>
        <v>3.8000000000000002E-4</v>
      </c>
      <c r="I3381" s="97">
        <f>INDEX(バックデータ一覧!$P$4:$R$27,MATCH(計算過程!B3381,バックデータ一覧!$F$4:$F$27,0),MATCH(VLOOKUP(A3381,バックデータ一覧!$T$3:$U$367,2),バックデータ一覧!$P$3:$R$3,0))*10^-3</f>
        <v>5.0000000000000001E-4</v>
      </c>
    </row>
    <row r="3382" spans="1:9" x14ac:dyDescent="0.15">
      <c r="A3382" s="57">
        <v>41780</v>
      </c>
      <c r="B3382" s="9" t="s">
        <v>120</v>
      </c>
      <c r="C3382" s="83">
        <f t="shared" si="157"/>
        <v>6.0700000000000007E-3</v>
      </c>
      <c r="D3382" s="82">
        <f t="shared" si="156"/>
        <v>5.9400000000000008E-3</v>
      </c>
      <c r="E3382" s="81">
        <f t="shared" si="158"/>
        <v>1.3000000000000002E-4</v>
      </c>
      <c r="F3382" s="97">
        <f>INDEX(バックデータ一覧!$G$4:$I$27,MATCH(計算過程!B3382,バックデータ一覧!$F$4:$F$27,0),MATCH(VLOOKUP(A3382,バックデータ一覧!$T$3:$U$367,2),バックデータ一覧!$G$3:$I$3,0))*10^-3</f>
        <v>1.3000000000000002E-4</v>
      </c>
      <c r="G3382" s="97">
        <f>INDEX(バックデータ一覧!$J$4:$L$27,MATCH(計算過程!B3382,バックデータ一覧!$F$4:$F$27,0),MATCH(VLOOKUP(A3382,バックデータ一覧!$T$3:$U$367,2),バックデータ一覧!$J$3:$L$3,0))*10^-3</f>
        <v>2.5000000000000001E-4</v>
      </c>
      <c r="H3382" s="97">
        <f>INDEX(バックデータ一覧!$M$4:$O$27,MATCH(計算過程!B3382,バックデータ一覧!$F$4:$F$27,0),MATCH(VLOOKUP(A3382,バックデータ一覧!$T$3:$U$367,2),バックデータ一覧!$M$3:$O$3,0))*10^-3</f>
        <v>3.8000000000000002E-4</v>
      </c>
      <c r="I3382" s="97">
        <f>INDEX(バックデータ一覧!$P$4:$R$27,MATCH(計算過程!B3382,バックデータ一覧!$F$4:$F$27,0),MATCH(VLOOKUP(A3382,バックデータ一覧!$T$3:$U$367,2),バックデータ一覧!$P$3:$R$3,0))*10^-3</f>
        <v>5.0000000000000001E-4</v>
      </c>
    </row>
    <row r="3383" spans="1:9" x14ac:dyDescent="0.15">
      <c r="A3383" s="57">
        <v>41780</v>
      </c>
      <c r="B3383" s="9" t="s">
        <v>121</v>
      </c>
      <c r="C3383" s="83">
        <f t="shared" si="157"/>
        <v>6.4800000000000005E-3</v>
      </c>
      <c r="D3383" s="82">
        <f t="shared" si="156"/>
        <v>5.9400000000000008E-3</v>
      </c>
      <c r="E3383" s="81">
        <f t="shared" si="158"/>
        <v>5.4000000000000001E-4</v>
      </c>
      <c r="F3383" s="97">
        <f>INDEX(バックデータ一覧!$G$4:$I$27,MATCH(計算過程!B3383,バックデータ一覧!$F$4:$F$27,0),MATCH(VLOOKUP(A3383,バックデータ一覧!$T$3:$U$367,2),バックデータ一覧!$G$3:$I$3,0))*10^-3</f>
        <v>5.4000000000000001E-4</v>
      </c>
      <c r="G3383" s="97">
        <f>INDEX(バックデータ一覧!$J$4:$L$27,MATCH(計算過程!B3383,バックデータ一覧!$F$4:$F$27,0),MATCH(VLOOKUP(A3383,バックデータ一覧!$T$3:$U$367,2),バックデータ一覧!$J$3:$L$3,0))*10^-3</f>
        <v>1.08E-3</v>
      </c>
      <c r="H3383" s="97">
        <f>INDEX(バックデータ一覧!$M$4:$O$27,MATCH(計算過程!B3383,バックデータ一覧!$F$4:$F$27,0),MATCH(VLOOKUP(A3383,バックデータ一覧!$T$3:$U$367,2),バックデータ一覧!$M$3:$O$3,0))*10^-3</f>
        <v>1.6299999999999999E-3</v>
      </c>
      <c r="I3383" s="97">
        <f>INDEX(バックデータ一覧!$P$4:$R$27,MATCH(計算過程!B3383,バックデータ一覧!$F$4:$F$27,0),MATCH(VLOOKUP(A3383,バックデータ一覧!$T$3:$U$367,2),バックデータ一覧!$P$3:$R$3,0))*10^-3</f>
        <v>2.1700000000000001E-3</v>
      </c>
    </row>
    <row r="3384" spans="1:9" x14ac:dyDescent="0.15">
      <c r="A3384" s="57">
        <v>41780</v>
      </c>
      <c r="B3384" s="9" t="s">
        <v>122</v>
      </c>
      <c r="C3384" s="83">
        <f t="shared" si="157"/>
        <v>1.2360000000000001E-2</v>
      </c>
      <c r="D3384" s="82">
        <f t="shared" si="156"/>
        <v>5.9400000000000008E-3</v>
      </c>
      <c r="E3384" s="81">
        <f t="shared" si="158"/>
        <v>6.4200000000000004E-3</v>
      </c>
      <c r="F3384" s="97">
        <f>INDEX(バックデータ一覧!$G$4:$I$27,MATCH(計算過程!B3384,バックデータ一覧!$F$4:$F$27,0),MATCH(VLOOKUP(A3384,バックデータ一覧!$T$3:$U$367,2),バックデータ一覧!$G$3:$I$3,0))*10^-3</f>
        <v>6.4200000000000004E-3</v>
      </c>
      <c r="G3384" s="97">
        <f>INDEX(バックデータ一覧!$J$4:$L$27,MATCH(計算過程!B3384,バックデータ一覧!$F$4:$F$27,0),MATCH(VLOOKUP(A3384,バックデータ一覧!$T$3:$U$367,2),バックデータ一覧!$J$3:$L$3,0))*10^-3</f>
        <v>1.2840000000000001E-2</v>
      </c>
      <c r="H3384" s="97">
        <f>INDEX(バックデータ一覧!$M$4:$O$27,MATCH(計算過程!B3384,バックデータ一覧!$F$4:$F$27,0),MATCH(VLOOKUP(A3384,バックデータ一覧!$T$3:$U$367,2),バックデータ一覧!$M$3:$O$3,0))*10^-3</f>
        <v>1.9260000000000003E-2</v>
      </c>
      <c r="I3384" s="97">
        <f>INDEX(バックデータ一覧!$P$4:$R$27,MATCH(計算過程!B3384,バックデータ一覧!$F$4:$F$27,0),MATCH(VLOOKUP(A3384,バックデータ一覧!$T$3:$U$367,2),バックデータ一覧!$P$3:$R$3,0))*10^-3</f>
        <v>2.5680000000000001E-2</v>
      </c>
    </row>
    <row r="3385" spans="1:9" x14ac:dyDescent="0.15">
      <c r="A3385" s="57">
        <v>41780</v>
      </c>
      <c r="B3385" s="9" t="s">
        <v>123</v>
      </c>
      <c r="C3385" s="83">
        <f t="shared" si="157"/>
        <v>1.2360000000000001E-2</v>
      </c>
      <c r="D3385" s="82">
        <f t="shared" si="156"/>
        <v>5.9400000000000008E-3</v>
      </c>
      <c r="E3385" s="81">
        <f t="shared" si="158"/>
        <v>6.4200000000000004E-3</v>
      </c>
      <c r="F3385" s="97">
        <f>INDEX(バックデータ一覧!$G$4:$I$27,MATCH(計算過程!B3385,バックデータ一覧!$F$4:$F$27,0),MATCH(VLOOKUP(A3385,バックデータ一覧!$T$3:$U$367,2),バックデータ一覧!$G$3:$I$3,0))*10^-3</f>
        <v>6.4200000000000004E-3</v>
      </c>
      <c r="G3385" s="97">
        <f>INDEX(バックデータ一覧!$J$4:$L$27,MATCH(計算過程!B3385,バックデータ一覧!$F$4:$F$27,0),MATCH(VLOOKUP(A3385,バックデータ一覧!$T$3:$U$367,2),バックデータ一覧!$J$3:$L$3,0))*10^-3</f>
        <v>1.2840000000000001E-2</v>
      </c>
      <c r="H3385" s="97">
        <f>INDEX(バックデータ一覧!$M$4:$O$27,MATCH(計算過程!B3385,バックデータ一覧!$F$4:$F$27,0),MATCH(VLOOKUP(A3385,バックデータ一覧!$T$3:$U$367,2),バックデータ一覧!$M$3:$O$3,0))*10^-3</f>
        <v>1.9260000000000003E-2</v>
      </c>
      <c r="I3385" s="97">
        <f>INDEX(バックデータ一覧!$P$4:$R$27,MATCH(計算過程!B3385,バックデータ一覧!$F$4:$F$27,0),MATCH(VLOOKUP(A3385,バックデータ一覧!$T$3:$U$367,2),バックデータ一覧!$P$3:$R$3,0))*10^-3</f>
        <v>2.5680000000000001E-2</v>
      </c>
    </row>
    <row r="3386" spans="1:9" x14ac:dyDescent="0.15">
      <c r="A3386" s="57">
        <v>41780</v>
      </c>
      <c r="B3386" s="9" t="s">
        <v>124</v>
      </c>
      <c r="C3386" s="83">
        <f t="shared" si="157"/>
        <v>6.0700000000000007E-3</v>
      </c>
      <c r="D3386" s="82">
        <f t="shared" si="156"/>
        <v>5.9400000000000008E-3</v>
      </c>
      <c r="E3386" s="81">
        <f t="shared" si="158"/>
        <v>1.3000000000000002E-4</v>
      </c>
      <c r="F3386" s="97">
        <f>INDEX(バックデータ一覧!$G$4:$I$27,MATCH(計算過程!B3386,バックデータ一覧!$F$4:$F$27,0),MATCH(VLOOKUP(A3386,バックデータ一覧!$T$3:$U$367,2),バックデータ一覧!$G$3:$I$3,0))*10^-3</f>
        <v>1.3000000000000002E-4</v>
      </c>
      <c r="G3386" s="97">
        <f>INDEX(バックデータ一覧!$J$4:$L$27,MATCH(計算過程!B3386,バックデータ一覧!$F$4:$F$27,0),MATCH(VLOOKUP(A3386,バックデータ一覧!$T$3:$U$367,2),バックデータ一覧!$J$3:$L$3,0))*10^-3</f>
        <v>2.5000000000000001E-4</v>
      </c>
      <c r="H3386" s="97">
        <f>INDEX(バックデータ一覧!$M$4:$O$27,MATCH(計算過程!B3386,バックデータ一覧!$F$4:$F$27,0),MATCH(VLOOKUP(A3386,バックデータ一覧!$T$3:$U$367,2),バックデータ一覧!$M$3:$O$3,0))*10^-3</f>
        <v>3.8000000000000002E-4</v>
      </c>
      <c r="I3386" s="97">
        <f>INDEX(バックデータ一覧!$P$4:$R$27,MATCH(計算過程!B3386,バックデータ一覧!$F$4:$F$27,0),MATCH(VLOOKUP(A3386,バックデータ一覧!$T$3:$U$367,2),バックデータ一覧!$P$3:$R$3,0))*10^-3</f>
        <v>5.0000000000000001E-4</v>
      </c>
    </row>
    <row r="3387" spans="1:9" x14ac:dyDescent="0.15">
      <c r="A3387" s="57">
        <v>41780</v>
      </c>
      <c r="B3387" s="9" t="s">
        <v>125</v>
      </c>
      <c r="C3387" s="83">
        <f t="shared" si="157"/>
        <v>6.2700000000000013E-3</v>
      </c>
      <c r="D3387" s="82">
        <f t="shared" si="156"/>
        <v>5.9400000000000008E-3</v>
      </c>
      <c r="E3387" s="81">
        <f t="shared" si="158"/>
        <v>3.3E-4</v>
      </c>
      <c r="F3387" s="97">
        <f>INDEX(バックデータ一覧!$G$4:$I$27,MATCH(計算過程!B3387,バックデータ一覧!$F$4:$F$27,0),MATCH(VLOOKUP(A3387,バックデータ一覧!$T$3:$U$367,2),バックデータ一覧!$G$3:$I$3,0))*10^-3</f>
        <v>3.3E-4</v>
      </c>
      <c r="G3387" s="97">
        <f>INDEX(バックデータ一覧!$J$4:$L$27,MATCH(計算過程!B3387,バックデータ一覧!$F$4:$F$27,0),MATCH(VLOOKUP(A3387,バックデータ一覧!$T$3:$U$367,2),バックデータ一覧!$J$3:$L$3,0))*10^-3</f>
        <v>6.7000000000000002E-4</v>
      </c>
      <c r="H3387" s="97">
        <f>INDEX(バックデータ一覧!$M$4:$O$27,MATCH(計算過程!B3387,バックデータ一覧!$F$4:$F$27,0),MATCH(VLOOKUP(A3387,バックデータ一覧!$T$3:$U$367,2),バックデータ一覧!$M$3:$O$3,0))*10^-3</f>
        <v>1E-3</v>
      </c>
      <c r="I3387" s="97">
        <f>INDEX(バックデータ一覧!$P$4:$R$27,MATCH(計算過程!B3387,バックデータ一覧!$F$4:$F$27,0),MATCH(VLOOKUP(A3387,バックデータ一覧!$T$3:$U$367,2),バックデータ一覧!$P$3:$R$3,0))*10^-3</f>
        <v>1.33E-3</v>
      </c>
    </row>
    <row r="3388" spans="1:9" x14ac:dyDescent="0.15">
      <c r="A3388" s="57">
        <v>41780</v>
      </c>
      <c r="B3388" s="9" t="s">
        <v>126</v>
      </c>
      <c r="C3388" s="83">
        <f t="shared" si="157"/>
        <v>1.2220000000000002E-2</v>
      </c>
      <c r="D3388" s="82">
        <f t="shared" si="156"/>
        <v>5.9400000000000008E-3</v>
      </c>
      <c r="E3388" s="81">
        <f t="shared" si="158"/>
        <v>6.28E-3</v>
      </c>
      <c r="F3388" s="97">
        <f>INDEX(バックデータ一覧!$G$4:$I$27,MATCH(計算過程!B3388,バックデータ一覧!$F$4:$F$27,0),MATCH(VLOOKUP(A3388,バックデータ一覧!$T$3:$U$367,2),バックデータ一覧!$G$3:$I$3,0))*10^-3</f>
        <v>6.28E-3</v>
      </c>
      <c r="G3388" s="97">
        <f>INDEX(バックデータ一覧!$J$4:$L$27,MATCH(計算過程!B3388,バックデータ一覧!$F$4:$F$27,0),MATCH(VLOOKUP(A3388,バックデータ一覧!$T$3:$U$367,2),バックデータ一覧!$J$3:$L$3,0))*10^-3</f>
        <v>1.256E-2</v>
      </c>
      <c r="H3388" s="97">
        <f>INDEX(バックデータ一覧!$M$4:$O$27,MATCH(計算過程!B3388,バックデータ一覧!$F$4:$F$27,0),MATCH(VLOOKUP(A3388,バックデータ一覧!$T$3:$U$367,2),バックデータ一覧!$M$3:$O$3,0))*10^-3</f>
        <v>1.8839999999999999E-2</v>
      </c>
      <c r="I3388" s="97">
        <f>INDEX(バックデータ一覧!$P$4:$R$27,MATCH(計算過程!B3388,バックデータ一覧!$F$4:$F$27,0),MATCH(VLOOKUP(A3388,バックデータ一覧!$T$3:$U$367,2),バックデータ一覧!$P$3:$R$3,0))*10^-3</f>
        <v>2.512E-2</v>
      </c>
    </row>
    <row r="3389" spans="1:9" x14ac:dyDescent="0.15">
      <c r="A3389" s="57">
        <v>41780</v>
      </c>
      <c r="B3389" s="9" t="s">
        <v>127</v>
      </c>
      <c r="C3389" s="83">
        <f t="shared" si="157"/>
        <v>1.243E-2</v>
      </c>
      <c r="D3389" s="82">
        <f t="shared" si="156"/>
        <v>5.9400000000000008E-3</v>
      </c>
      <c r="E3389" s="81">
        <f t="shared" si="158"/>
        <v>6.4900000000000001E-3</v>
      </c>
      <c r="F3389" s="97">
        <f>INDEX(バックデータ一覧!$G$4:$I$27,MATCH(計算過程!B3389,バックデータ一覧!$F$4:$F$27,0),MATCH(VLOOKUP(A3389,バックデータ一覧!$T$3:$U$367,2),バックデータ一覧!$G$3:$I$3,0))*10^-3</f>
        <v>6.4900000000000001E-3</v>
      </c>
      <c r="G3389" s="97">
        <f>INDEX(バックデータ一覧!$J$4:$L$27,MATCH(計算過程!B3389,バックデータ一覧!$F$4:$F$27,0),MATCH(VLOOKUP(A3389,バックデータ一覧!$T$3:$U$367,2),バックデータ一覧!$J$3:$L$3,0))*10^-3</f>
        <v>1.298E-2</v>
      </c>
      <c r="H3389" s="97">
        <f>INDEX(バックデータ一覧!$M$4:$O$27,MATCH(計算過程!B3389,バックデータ一覧!$F$4:$F$27,0),MATCH(VLOOKUP(A3389,バックデータ一覧!$T$3:$U$367,2),バックデータ一覧!$M$3:$O$3,0))*10^-3</f>
        <v>1.9469999999999998E-2</v>
      </c>
      <c r="I3389" s="97">
        <f>INDEX(バックデータ一覧!$P$4:$R$27,MATCH(計算過程!B3389,バックデータ一覧!$F$4:$F$27,0),MATCH(VLOOKUP(A3389,バックデータ一覧!$T$3:$U$367,2),バックデータ一覧!$P$3:$R$3,0))*10^-3</f>
        <v>2.5950000000000001E-2</v>
      </c>
    </row>
    <row r="3390" spans="1:9" x14ac:dyDescent="0.15">
      <c r="A3390" s="57">
        <v>41780</v>
      </c>
      <c r="B3390" s="9" t="s">
        <v>128</v>
      </c>
      <c r="C3390" s="83">
        <f t="shared" si="157"/>
        <v>9.2500000000000013E-3</v>
      </c>
      <c r="D3390" s="82">
        <f t="shared" si="156"/>
        <v>5.9400000000000008E-3</v>
      </c>
      <c r="E3390" s="81">
        <f t="shared" si="158"/>
        <v>3.31E-3</v>
      </c>
      <c r="F3390" s="97">
        <f>INDEX(バックデータ一覧!$G$4:$I$27,MATCH(計算過程!B3390,バックデータ一覧!$F$4:$F$27,0),MATCH(VLOOKUP(A3390,バックデータ一覧!$T$3:$U$367,2),バックデータ一覧!$G$3:$I$3,0))*10^-3</f>
        <v>3.31E-3</v>
      </c>
      <c r="G3390" s="97">
        <f>INDEX(バックデータ一覧!$J$4:$L$27,MATCH(計算過程!B3390,バックデータ一覧!$F$4:$F$27,0),MATCH(VLOOKUP(A3390,バックデータ一覧!$T$3:$U$367,2),バックデータ一覧!$J$3:$L$3,0))*10^-3</f>
        <v>6.6100000000000004E-3</v>
      </c>
      <c r="H3390" s="97">
        <f>INDEX(バックデータ一覧!$M$4:$O$27,MATCH(計算過程!B3390,バックデータ一覧!$F$4:$F$27,0),MATCH(VLOOKUP(A3390,バックデータ一覧!$T$3:$U$367,2),バックデータ一覧!$M$3:$O$3,0))*10^-3</f>
        <v>9.92E-3</v>
      </c>
      <c r="I3390" s="97">
        <f>INDEX(バックデータ一覧!$P$4:$R$27,MATCH(計算過程!B3390,バックデータ一覧!$F$4:$F$27,0),MATCH(VLOOKUP(A3390,バックデータ一覧!$T$3:$U$367,2),バックデータ一覧!$P$3:$R$3,0))*10^-3</f>
        <v>1.323E-2</v>
      </c>
    </row>
    <row r="3391" spans="1:9" x14ac:dyDescent="0.15">
      <c r="A3391" s="57">
        <v>41781</v>
      </c>
      <c r="B3391" s="9" t="s">
        <v>105</v>
      </c>
      <c r="C3391" s="83">
        <f t="shared" si="157"/>
        <v>6.0700000000000007E-3</v>
      </c>
      <c r="D3391" s="82">
        <f t="shared" si="156"/>
        <v>5.9400000000000008E-3</v>
      </c>
      <c r="E3391" s="81">
        <f t="shared" si="158"/>
        <v>1.3000000000000002E-4</v>
      </c>
      <c r="F3391" s="97">
        <f>INDEX(バックデータ一覧!$G$4:$I$27,MATCH(計算過程!B3391,バックデータ一覧!$F$4:$F$27,0),MATCH(VLOOKUP(A3391,バックデータ一覧!$T$3:$U$367,2),バックデータ一覧!$G$3:$I$3,0))*10^-3</f>
        <v>1.3000000000000002E-4</v>
      </c>
      <c r="G3391" s="97">
        <f>INDEX(バックデータ一覧!$J$4:$L$27,MATCH(計算過程!B3391,バックデータ一覧!$F$4:$F$27,0),MATCH(VLOOKUP(A3391,バックデータ一覧!$T$3:$U$367,2),バックデータ一覧!$J$3:$L$3,0))*10^-3</f>
        <v>2.5000000000000001E-4</v>
      </c>
      <c r="H3391" s="97">
        <f>INDEX(バックデータ一覧!$M$4:$O$27,MATCH(計算過程!B3391,バックデータ一覧!$F$4:$F$27,0),MATCH(VLOOKUP(A3391,バックデータ一覧!$T$3:$U$367,2),バックデータ一覧!$M$3:$O$3,0))*10^-3</f>
        <v>3.8000000000000002E-4</v>
      </c>
      <c r="I3391" s="97">
        <f>INDEX(バックデータ一覧!$P$4:$R$27,MATCH(計算過程!B3391,バックデータ一覧!$F$4:$F$27,0),MATCH(VLOOKUP(A3391,バックデータ一覧!$T$3:$U$367,2),バックデータ一覧!$P$3:$R$3,0))*10^-3</f>
        <v>5.0000000000000001E-4</v>
      </c>
    </row>
    <row r="3392" spans="1:9" x14ac:dyDescent="0.15">
      <c r="A3392" s="57">
        <v>41781</v>
      </c>
      <c r="B3392" s="9" t="s">
        <v>106</v>
      </c>
      <c r="C3392" s="83">
        <f t="shared" si="157"/>
        <v>6.0700000000000007E-3</v>
      </c>
      <c r="D3392" s="82">
        <f t="shared" si="156"/>
        <v>5.9400000000000008E-3</v>
      </c>
      <c r="E3392" s="81">
        <f t="shared" si="158"/>
        <v>1.3000000000000002E-4</v>
      </c>
      <c r="F3392" s="97">
        <f>INDEX(バックデータ一覧!$G$4:$I$27,MATCH(計算過程!B3392,バックデータ一覧!$F$4:$F$27,0),MATCH(VLOOKUP(A3392,バックデータ一覧!$T$3:$U$367,2),バックデータ一覧!$G$3:$I$3,0))*10^-3</f>
        <v>1.3000000000000002E-4</v>
      </c>
      <c r="G3392" s="97">
        <f>INDEX(バックデータ一覧!$J$4:$L$27,MATCH(計算過程!B3392,バックデータ一覧!$F$4:$F$27,0),MATCH(VLOOKUP(A3392,バックデータ一覧!$T$3:$U$367,2),バックデータ一覧!$J$3:$L$3,0))*10^-3</f>
        <v>2.5000000000000001E-4</v>
      </c>
      <c r="H3392" s="97">
        <f>INDEX(バックデータ一覧!$M$4:$O$27,MATCH(計算過程!B3392,バックデータ一覧!$F$4:$F$27,0),MATCH(VLOOKUP(A3392,バックデータ一覧!$T$3:$U$367,2),バックデータ一覧!$M$3:$O$3,0))*10^-3</f>
        <v>3.8000000000000002E-4</v>
      </c>
      <c r="I3392" s="97">
        <f>INDEX(バックデータ一覧!$P$4:$R$27,MATCH(計算過程!B3392,バックデータ一覧!$F$4:$F$27,0),MATCH(VLOOKUP(A3392,バックデータ一覧!$T$3:$U$367,2),バックデータ一覧!$P$3:$R$3,0))*10^-3</f>
        <v>5.0000000000000001E-4</v>
      </c>
    </row>
    <row r="3393" spans="1:9" x14ac:dyDescent="0.15">
      <c r="A3393" s="57">
        <v>41781</v>
      </c>
      <c r="B3393" s="9" t="s">
        <v>107</v>
      </c>
      <c r="C3393" s="83">
        <f t="shared" si="157"/>
        <v>6.0700000000000007E-3</v>
      </c>
      <c r="D3393" s="82">
        <f t="shared" si="156"/>
        <v>5.9400000000000008E-3</v>
      </c>
      <c r="E3393" s="81">
        <f t="shared" si="158"/>
        <v>1.3000000000000002E-4</v>
      </c>
      <c r="F3393" s="97">
        <f>INDEX(バックデータ一覧!$G$4:$I$27,MATCH(計算過程!B3393,バックデータ一覧!$F$4:$F$27,0),MATCH(VLOOKUP(A3393,バックデータ一覧!$T$3:$U$367,2),バックデータ一覧!$G$3:$I$3,0))*10^-3</f>
        <v>1.3000000000000002E-4</v>
      </c>
      <c r="G3393" s="97">
        <f>INDEX(バックデータ一覧!$J$4:$L$27,MATCH(計算過程!B3393,バックデータ一覧!$F$4:$F$27,0),MATCH(VLOOKUP(A3393,バックデータ一覧!$T$3:$U$367,2),バックデータ一覧!$J$3:$L$3,0))*10^-3</f>
        <v>2.5000000000000001E-4</v>
      </c>
      <c r="H3393" s="97">
        <f>INDEX(バックデータ一覧!$M$4:$O$27,MATCH(計算過程!B3393,バックデータ一覧!$F$4:$F$27,0),MATCH(VLOOKUP(A3393,バックデータ一覧!$T$3:$U$367,2),バックデータ一覧!$M$3:$O$3,0))*10^-3</f>
        <v>3.8000000000000002E-4</v>
      </c>
      <c r="I3393" s="97">
        <f>INDEX(バックデータ一覧!$P$4:$R$27,MATCH(計算過程!B3393,バックデータ一覧!$F$4:$F$27,0),MATCH(VLOOKUP(A3393,バックデータ一覧!$T$3:$U$367,2),バックデータ一覧!$P$3:$R$3,0))*10^-3</f>
        <v>5.0000000000000001E-4</v>
      </c>
    </row>
    <row r="3394" spans="1:9" x14ac:dyDescent="0.15">
      <c r="A3394" s="57">
        <v>41781</v>
      </c>
      <c r="B3394" s="9" t="s">
        <v>108</v>
      </c>
      <c r="C3394" s="83">
        <f t="shared" si="157"/>
        <v>6.0700000000000007E-3</v>
      </c>
      <c r="D3394" s="82">
        <f t="shared" si="156"/>
        <v>5.9400000000000008E-3</v>
      </c>
      <c r="E3394" s="81">
        <f t="shared" si="158"/>
        <v>1.3000000000000002E-4</v>
      </c>
      <c r="F3394" s="97">
        <f>INDEX(バックデータ一覧!$G$4:$I$27,MATCH(計算過程!B3394,バックデータ一覧!$F$4:$F$27,0),MATCH(VLOOKUP(A3394,バックデータ一覧!$T$3:$U$367,2),バックデータ一覧!$G$3:$I$3,0))*10^-3</f>
        <v>1.3000000000000002E-4</v>
      </c>
      <c r="G3394" s="97">
        <f>INDEX(バックデータ一覧!$J$4:$L$27,MATCH(計算過程!B3394,バックデータ一覧!$F$4:$F$27,0),MATCH(VLOOKUP(A3394,バックデータ一覧!$T$3:$U$367,2),バックデータ一覧!$J$3:$L$3,0))*10^-3</f>
        <v>2.5000000000000001E-4</v>
      </c>
      <c r="H3394" s="97">
        <f>INDEX(バックデータ一覧!$M$4:$O$27,MATCH(計算過程!B3394,バックデータ一覧!$F$4:$F$27,0),MATCH(VLOOKUP(A3394,バックデータ一覧!$T$3:$U$367,2),バックデータ一覧!$M$3:$O$3,0))*10^-3</f>
        <v>3.8000000000000002E-4</v>
      </c>
      <c r="I3394" s="97">
        <f>INDEX(バックデータ一覧!$P$4:$R$27,MATCH(計算過程!B3394,バックデータ一覧!$F$4:$F$27,0),MATCH(VLOOKUP(A3394,バックデータ一覧!$T$3:$U$367,2),バックデータ一覧!$P$3:$R$3,0))*10^-3</f>
        <v>5.0000000000000001E-4</v>
      </c>
    </row>
    <row r="3395" spans="1:9" x14ac:dyDescent="0.15">
      <c r="A3395" s="57">
        <v>41781</v>
      </c>
      <c r="B3395" s="9" t="s">
        <v>109</v>
      </c>
      <c r="C3395" s="83">
        <f t="shared" si="157"/>
        <v>6.0700000000000007E-3</v>
      </c>
      <c r="D3395" s="82">
        <f t="shared" si="156"/>
        <v>5.9400000000000008E-3</v>
      </c>
      <c r="E3395" s="81">
        <f t="shared" si="158"/>
        <v>1.3000000000000002E-4</v>
      </c>
      <c r="F3395" s="97">
        <f>INDEX(バックデータ一覧!$G$4:$I$27,MATCH(計算過程!B3395,バックデータ一覧!$F$4:$F$27,0),MATCH(VLOOKUP(A3395,バックデータ一覧!$T$3:$U$367,2),バックデータ一覧!$G$3:$I$3,0))*10^-3</f>
        <v>1.3000000000000002E-4</v>
      </c>
      <c r="G3395" s="97">
        <f>INDEX(バックデータ一覧!$J$4:$L$27,MATCH(計算過程!B3395,バックデータ一覧!$F$4:$F$27,0),MATCH(VLOOKUP(A3395,バックデータ一覧!$T$3:$U$367,2),バックデータ一覧!$J$3:$L$3,0))*10^-3</f>
        <v>2.5000000000000001E-4</v>
      </c>
      <c r="H3395" s="97">
        <f>INDEX(バックデータ一覧!$M$4:$O$27,MATCH(計算過程!B3395,バックデータ一覧!$F$4:$F$27,0),MATCH(VLOOKUP(A3395,バックデータ一覧!$T$3:$U$367,2),バックデータ一覧!$M$3:$O$3,0))*10^-3</f>
        <v>3.8000000000000002E-4</v>
      </c>
      <c r="I3395" s="97">
        <f>INDEX(バックデータ一覧!$P$4:$R$27,MATCH(計算過程!B3395,バックデータ一覧!$F$4:$F$27,0),MATCH(VLOOKUP(A3395,バックデータ一覧!$T$3:$U$367,2),バックデータ一覧!$P$3:$R$3,0))*10^-3</f>
        <v>5.0000000000000001E-4</v>
      </c>
    </row>
    <row r="3396" spans="1:9" x14ac:dyDescent="0.15">
      <c r="A3396" s="57">
        <v>41781</v>
      </c>
      <c r="B3396" s="9" t="s">
        <v>110</v>
      </c>
      <c r="C3396" s="83">
        <f t="shared" si="157"/>
        <v>6.0700000000000007E-3</v>
      </c>
      <c r="D3396" s="82">
        <f t="shared" si="156"/>
        <v>5.9400000000000008E-3</v>
      </c>
      <c r="E3396" s="81">
        <f t="shared" si="158"/>
        <v>1.3000000000000002E-4</v>
      </c>
      <c r="F3396" s="97">
        <f>INDEX(バックデータ一覧!$G$4:$I$27,MATCH(計算過程!B3396,バックデータ一覧!$F$4:$F$27,0),MATCH(VLOOKUP(A3396,バックデータ一覧!$T$3:$U$367,2),バックデータ一覧!$G$3:$I$3,0))*10^-3</f>
        <v>1.3000000000000002E-4</v>
      </c>
      <c r="G3396" s="97">
        <f>INDEX(バックデータ一覧!$J$4:$L$27,MATCH(計算過程!B3396,バックデータ一覧!$F$4:$F$27,0),MATCH(VLOOKUP(A3396,バックデータ一覧!$T$3:$U$367,2),バックデータ一覧!$J$3:$L$3,0))*10^-3</f>
        <v>2.5000000000000001E-4</v>
      </c>
      <c r="H3396" s="97">
        <f>INDEX(バックデータ一覧!$M$4:$O$27,MATCH(計算過程!B3396,バックデータ一覧!$F$4:$F$27,0),MATCH(VLOOKUP(A3396,バックデータ一覧!$T$3:$U$367,2),バックデータ一覧!$M$3:$O$3,0))*10^-3</f>
        <v>3.8000000000000002E-4</v>
      </c>
      <c r="I3396" s="97">
        <f>INDEX(バックデータ一覧!$P$4:$R$27,MATCH(計算過程!B3396,バックデータ一覧!$F$4:$F$27,0),MATCH(VLOOKUP(A3396,バックデータ一覧!$T$3:$U$367,2),バックデータ一覧!$P$3:$R$3,0))*10^-3</f>
        <v>5.0000000000000001E-4</v>
      </c>
    </row>
    <row r="3397" spans="1:9" x14ac:dyDescent="0.15">
      <c r="A3397" s="57">
        <v>41781</v>
      </c>
      <c r="B3397" s="9" t="s">
        <v>111</v>
      </c>
      <c r="C3397" s="83">
        <f t="shared" si="157"/>
        <v>9.3200000000000002E-3</v>
      </c>
      <c r="D3397" s="82">
        <f t="shared" si="156"/>
        <v>5.9400000000000008E-3</v>
      </c>
      <c r="E3397" s="81">
        <f t="shared" si="158"/>
        <v>3.3799999999999998E-3</v>
      </c>
      <c r="F3397" s="97">
        <f>INDEX(バックデータ一覧!$G$4:$I$27,MATCH(計算過程!B3397,バックデータ一覧!$F$4:$F$27,0),MATCH(VLOOKUP(A3397,バックデータ一覧!$T$3:$U$367,2),バックデータ一覧!$G$3:$I$3,0))*10^-3</f>
        <v>3.3799999999999998E-3</v>
      </c>
      <c r="G3397" s="97">
        <f>INDEX(バックデータ一覧!$J$4:$L$27,MATCH(計算過程!B3397,バックデータ一覧!$F$4:$F$27,0),MATCH(VLOOKUP(A3397,バックデータ一覧!$T$3:$U$367,2),バックデータ一覧!$J$3:$L$3,0))*10^-3</f>
        <v>6.7499999999999999E-3</v>
      </c>
      <c r="H3397" s="97">
        <f>INDEX(バックデータ一覧!$M$4:$O$27,MATCH(計算過程!B3397,バックデータ一覧!$F$4:$F$27,0),MATCH(VLOOKUP(A3397,バックデータ一覧!$T$3:$U$367,2),バックデータ一覧!$M$3:$O$3,0))*10^-3</f>
        <v>1.0130000000000002E-2</v>
      </c>
      <c r="I3397" s="97">
        <f>INDEX(バックデータ一覧!$P$4:$R$27,MATCH(計算過程!B3397,バックデータ一覧!$F$4:$F$27,0),MATCH(VLOOKUP(A3397,バックデータ一覧!$T$3:$U$367,2),バックデータ一覧!$P$3:$R$3,0))*10^-3</f>
        <v>1.3509999999999999E-2</v>
      </c>
    </row>
    <row r="3398" spans="1:9" x14ac:dyDescent="0.15">
      <c r="A3398" s="57">
        <v>41781</v>
      </c>
      <c r="B3398" s="9" t="s">
        <v>112</v>
      </c>
      <c r="C3398" s="83">
        <f t="shared" si="157"/>
        <v>6.4800000000000005E-3</v>
      </c>
      <c r="D3398" s="82">
        <f t="shared" si="156"/>
        <v>5.9400000000000008E-3</v>
      </c>
      <c r="E3398" s="81">
        <f t="shared" si="158"/>
        <v>5.4000000000000001E-4</v>
      </c>
      <c r="F3398" s="97">
        <f>INDEX(バックデータ一覧!$G$4:$I$27,MATCH(計算過程!B3398,バックデータ一覧!$F$4:$F$27,0),MATCH(VLOOKUP(A3398,バックデータ一覧!$T$3:$U$367,2),バックデータ一覧!$G$3:$I$3,0))*10^-3</f>
        <v>5.4000000000000001E-4</v>
      </c>
      <c r="G3398" s="97">
        <f>INDEX(バックデータ一覧!$J$4:$L$27,MATCH(計算過程!B3398,バックデータ一覧!$F$4:$F$27,0),MATCH(VLOOKUP(A3398,バックデータ一覧!$T$3:$U$367,2),バックデータ一覧!$J$3:$L$3,0))*10^-3</f>
        <v>1.08E-3</v>
      </c>
      <c r="H3398" s="97">
        <f>INDEX(バックデータ一覧!$M$4:$O$27,MATCH(計算過程!B3398,バックデータ一覧!$F$4:$F$27,0),MATCH(VLOOKUP(A3398,バックデータ一覧!$T$3:$U$367,2),バックデータ一覧!$M$3:$O$3,0))*10^-3</f>
        <v>1.6299999999999999E-3</v>
      </c>
      <c r="I3398" s="97">
        <f>INDEX(バックデータ一覧!$P$4:$R$27,MATCH(計算過程!B3398,バックデータ一覧!$F$4:$F$27,0),MATCH(VLOOKUP(A3398,バックデータ一覧!$T$3:$U$367,2),バックデータ一覧!$P$3:$R$3,0))*10^-3</f>
        <v>2.1700000000000001E-3</v>
      </c>
    </row>
    <row r="3399" spans="1:9" x14ac:dyDescent="0.15">
      <c r="A3399" s="57">
        <v>41781</v>
      </c>
      <c r="B3399" s="9" t="s">
        <v>113</v>
      </c>
      <c r="C3399" s="83">
        <f t="shared" si="157"/>
        <v>6.4800000000000005E-3</v>
      </c>
      <c r="D3399" s="82">
        <f t="shared" ref="D3399:D3462" si="159">$O$4*$O$5*10^-3</f>
        <v>5.9400000000000008E-3</v>
      </c>
      <c r="E3399" s="81">
        <f t="shared" si="158"/>
        <v>5.4000000000000001E-4</v>
      </c>
      <c r="F3399" s="97">
        <f>INDEX(バックデータ一覧!$G$4:$I$27,MATCH(計算過程!B3399,バックデータ一覧!$F$4:$F$27,0),MATCH(VLOOKUP(A3399,バックデータ一覧!$T$3:$U$367,2),バックデータ一覧!$G$3:$I$3,0))*10^-3</f>
        <v>5.4000000000000001E-4</v>
      </c>
      <c r="G3399" s="97">
        <f>INDEX(バックデータ一覧!$J$4:$L$27,MATCH(計算過程!B3399,バックデータ一覧!$F$4:$F$27,0),MATCH(VLOOKUP(A3399,バックデータ一覧!$T$3:$U$367,2),バックデータ一覧!$J$3:$L$3,0))*10^-3</f>
        <v>1.08E-3</v>
      </c>
      <c r="H3399" s="97">
        <f>INDEX(バックデータ一覧!$M$4:$O$27,MATCH(計算過程!B3399,バックデータ一覧!$F$4:$F$27,0),MATCH(VLOOKUP(A3399,バックデータ一覧!$T$3:$U$367,2),バックデータ一覧!$M$3:$O$3,0))*10^-3</f>
        <v>1.6299999999999999E-3</v>
      </c>
      <c r="I3399" s="97">
        <f>INDEX(バックデータ一覧!$P$4:$R$27,MATCH(計算過程!B3399,バックデータ一覧!$F$4:$F$27,0),MATCH(VLOOKUP(A3399,バックデータ一覧!$T$3:$U$367,2),バックデータ一覧!$P$3:$R$3,0))*10^-3</f>
        <v>2.1700000000000001E-3</v>
      </c>
    </row>
    <row r="3400" spans="1:9" x14ac:dyDescent="0.15">
      <c r="A3400" s="57">
        <v>41781</v>
      </c>
      <c r="B3400" s="9" t="s">
        <v>114</v>
      </c>
      <c r="C3400" s="83">
        <f t="shared" ref="C3400:C3463" si="160">D3400+E3400</f>
        <v>6.0700000000000007E-3</v>
      </c>
      <c r="D3400" s="82">
        <f t="shared" si="159"/>
        <v>5.9400000000000008E-3</v>
      </c>
      <c r="E3400" s="81">
        <f t="shared" ref="E3400:E3463" si="161">IF(AND($O$10&gt;=1,$O$10&lt;2),$F3400*(2-$O$10)/(2-1)+$G3400*($O$10-1)/(2-1),IF(AND($O$10&gt;=2,$O$10&lt;3),$G3400*(3-$O$10)/(3-2)+$H3400*($O$10-2)/(3-2),$H3400*(4-$O$10)/(4-3)+$I3400*($O$10-3)/(4-3)))</f>
        <v>1.3000000000000002E-4</v>
      </c>
      <c r="F3400" s="97">
        <f>INDEX(バックデータ一覧!$G$4:$I$27,MATCH(計算過程!B3400,バックデータ一覧!$F$4:$F$27,0),MATCH(VLOOKUP(A3400,バックデータ一覧!$T$3:$U$367,2),バックデータ一覧!$G$3:$I$3,0))*10^-3</f>
        <v>1.3000000000000002E-4</v>
      </c>
      <c r="G3400" s="97">
        <f>INDEX(バックデータ一覧!$J$4:$L$27,MATCH(計算過程!B3400,バックデータ一覧!$F$4:$F$27,0),MATCH(VLOOKUP(A3400,バックデータ一覧!$T$3:$U$367,2),バックデータ一覧!$J$3:$L$3,0))*10^-3</f>
        <v>2.5000000000000001E-4</v>
      </c>
      <c r="H3400" s="97">
        <f>INDEX(バックデータ一覧!$M$4:$O$27,MATCH(計算過程!B3400,バックデータ一覧!$F$4:$F$27,0),MATCH(VLOOKUP(A3400,バックデータ一覧!$T$3:$U$367,2),バックデータ一覧!$M$3:$O$3,0))*10^-3</f>
        <v>3.8000000000000002E-4</v>
      </c>
      <c r="I3400" s="97">
        <f>INDEX(バックデータ一覧!$P$4:$R$27,MATCH(計算過程!B3400,バックデータ一覧!$F$4:$F$27,0),MATCH(VLOOKUP(A3400,バックデータ一覧!$T$3:$U$367,2),バックデータ一覧!$P$3:$R$3,0))*10^-3</f>
        <v>5.0000000000000001E-4</v>
      </c>
    </row>
    <row r="3401" spans="1:9" x14ac:dyDescent="0.15">
      <c r="A3401" s="57">
        <v>41781</v>
      </c>
      <c r="B3401" s="9" t="s">
        <v>115</v>
      </c>
      <c r="C3401" s="83">
        <f t="shared" si="160"/>
        <v>6.2700000000000013E-3</v>
      </c>
      <c r="D3401" s="82">
        <f t="shared" si="159"/>
        <v>5.9400000000000008E-3</v>
      </c>
      <c r="E3401" s="81">
        <f t="shared" si="161"/>
        <v>3.3E-4</v>
      </c>
      <c r="F3401" s="97">
        <f>INDEX(バックデータ一覧!$G$4:$I$27,MATCH(計算過程!B3401,バックデータ一覧!$F$4:$F$27,0),MATCH(VLOOKUP(A3401,バックデータ一覧!$T$3:$U$367,2),バックデータ一覧!$G$3:$I$3,0))*10^-3</f>
        <v>3.3E-4</v>
      </c>
      <c r="G3401" s="97">
        <f>INDEX(バックデータ一覧!$J$4:$L$27,MATCH(計算過程!B3401,バックデータ一覧!$F$4:$F$27,0),MATCH(VLOOKUP(A3401,バックデータ一覧!$T$3:$U$367,2),バックデータ一覧!$J$3:$L$3,0))*10^-3</f>
        <v>6.7000000000000002E-4</v>
      </c>
      <c r="H3401" s="97">
        <f>INDEX(バックデータ一覧!$M$4:$O$27,MATCH(計算過程!B3401,バックデータ一覧!$F$4:$F$27,0),MATCH(VLOOKUP(A3401,バックデータ一覧!$T$3:$U$367,2),バックデータ一覧!$M$3:$O$3,0))*10^-3</f>
        <v>1E-3</v>
      </c>
      <c r="I3401" s="97">
        <f>INDEX(バックデータ一覧!$P$4:$R$27,MATCH(計算過程!B3401,バックデータ一覧!$F$4:$F$27,0),MATCH(VLOOKUP(A3401,バックデータ一覧!$T$3:$U$367,2),バックデータ一覧!$P$3:$R$3,0))*10^-3</f>
        <v>1.33E-3</v>
      </c>
    </row>
    <row r="3402" spans="1:9" x14ac:dyDescent="0.15">
      <c r="A3402" s="57">
        <v>41781</v>
      </c>
      <c r="B3402" s="9" t="s">
        <v>116</v>
      </c>
      <c r="C3402" s="83">
        <f t="shared" si="160"/>
        <v>6.0700000000000007E-3</v>
      </c>
      <c r="D3402" s="82">
        <f t="shared" si="159"/>
        <v>5.9400000000000008E-3</v>
      </c>
      <c r="E3402" s="81">
        <f t="shared" si="161"/>
        <v>1.3000000000000002E-4</v>
      </c>
      <c r="F3402" s="97">
        <f>INDEX(バックデータ一覧!$G$4:$I$27,MATCH(計算過程!B3402,バックデータ一覧!$F$4:$F$27,0),MATCH(VLOOKUP(A3402,バックデータ一覧!$T$3:$U$367,2),バックデータ一覧!$G$3:$I$3,0))*10^-3</f>
        <v>1.3000000000000002E-4</v>
      </c>
      <c r="G3402" s="97">
        <f>INDEX(バックデータ一覧!$J$4:$L$27,MATCH(計算過程!B3402,バックデータ一覧!$F$4:$F$27,0),MATCH(VLOOKUP(A3402,バックデータ一覧!$T$3:$U$367,2),バックデータ一覧!$J$3:$L$3,0))*10^-3</f>
        <v>2.5000000000000001E-4</v>
      </c>
      <c r="H3402" s="97">
        <f>INDEX(バックデータ一覧!$M$4:$O$27,MATCH(計算過程!B3402,バックデータ一覧!$F$4:$F$27,0),MATCH(VLOOKUP(A3402,バックデータ一覧!$T$3:$U$367,2),バックデータ一覧!$M$3:$O$3,0))*10^-3</f>
        <v>3.8000000000000002E-4</v>
      </c>
      <c r="I3402" s="97">
        <f>INDEX(バックデータ一覧!$P$4:$R$27,MATCH(計算過程!B3402,バックデータ一覧!$F$4:$F$27,0),MATCH(VLOOKUP(A3402,バックデータ一覧!$T$3:$U$367,2),バックデータ一覧!$P$3:$R$3,0))*10^-3</f>
        <v>5.0000000000000001E-4</v>
      </c>
    </row>
    <row r="3403" spans="1:9" x14ac:dyDescent="0.15">
      <c r="A3403" s="57">
        <v>41781</v>
      </c>
      <c r="B3403" s="9" t="s">
        <v>117</v>
      </c>
      <c r="C3403" s="83">
        <f t="shared" si="160"/>
        <v>9.3200000000000002E-3</v>
      </c>
      <c r="D3403" s="82">
        <f t="shared" si="159"/>
        <v>5.9400000000000008E-3</v>
      </c>
      <c r="E3403" s="81">
        <f t="shared" si="161"/>
        <v>3.3799999999999998E-3</v>
      </c>
      <c r="F3403" s="97">
        <f>INDEX(バックデータ一覧!$G$4:$I$27,MATCH(計算過程!B3403,バックデータ一覧!$F$4:$F$27,0),MATCH(VLOOKUP(A3403,バックデータ一覧!$T$3:$U$367,2),バックデータ一覧!$G$3:$I$3,0))*10^-3</f>
        <v>3.3799999999999998E-3</v>
      </c>
      <c r="G3403" s="97">
        <f>INDEX(バックデータ一覧!$J$4:$L$27,MATCH(計算過程!B3403,バックデータ一覧!$F$4:$F$27,0),MATCH(VLOOKUP(A3403,バックデータ一覧!$T$3:$U$367,2),バックデータ一覧!$J$3:$L$3,0))*10^-3</f>
        <v>6.7499999999999999E-3</v>
      </c>
      <c r="H3403" s="97">
        <f>INDEX(バックデータ一覧!$M$4:$O$27,MATCH(計算過程!B3403,バックデータ一覧!$F$4:$F$27,0),MATCH(VLOOKUP(A3403,バックデータ一覧!$T$3:$U$367,2),バックデータ一覧!$M$3:$O$3,0))*10^-3</f>
        <v>1.0130000000000002E-2</v>
      </c>
      <c r="I3403" s="97">
        <f>INDEX(バックデータ一覧!$P$4:$R$27,MATCH(計算過程!B3403,バックデータ一覧!$F$4:$F$27,0),MATCH(VLOOKUP(A3403,バックデータ一覧!$T$3:$U$367,2),バックデータ一覧!$P$3:$R$3,0))*10^-3</f>
        <v>1.3509999999999999E-2</v>
      </c>
    </row>
    <row r="3404" spans="1:9" x14ac:dyDescent="0.15">
      <c r="A3404" s="57">
        <v>41781</v>
      </c>
      <c r="B3404" s="9" t="s">
        <v>118</v>
      </c>
      <c r="C3404" s="83">
        <f t="shared" si="160"/>
        <v>6.2700000000000013E-3</v>
      </c>
      <c r="D3404" s="82">
        <f t="shared" si="159"/>
        <v>5.9400000000000008E-3</v>
      </c>
      <c r="E3404" s="81">
        <f t="shared" si="161"/>
        <v>3.3E-4</v>
      </c>
      <c r="F3404" s="97">
        <f>INDEX(バックデータ一覧!$G$4:$I$27,MATCH(計算過程!B3404,バックデータ一覧!$F$4:$F$27,0),MATCH(VLOOKUP(A3404,バックデータ一覧!$T$3:$U$367,2),バックデータ一覧!$G$3:$I$3,0))*10^-3</f>
        <v>3.3E-4</v>
      </c>
      <c r="G3404" s="97">
        <f>INDEX(バックデータ一覧!$J$4:$L$27,MATCH(計算過程!B3404,バックデータ一覧!$F$4:$F$27,0),MATCH(VLOOKUP(A3404,バックデータ一覧!$T$3:$U$367,2),バックデータ一覧!$J$3:$L$3,0))*10^-3</f>
        <v>6.7000000000000002E-4</v>
      </c>
      <c r="H3404" s="97">
        <f>INDEX(バックデータ一覧!$M$4:$O$27,MATCH(計算過程!B3404,バックデータ一覧!$F$4:$F$27,0),MATCH(VLOOKUP(A3404,バックデータ一覧!$T$3:$U$367,2),バックデータ一覧!$M$3:$O$3,0))*10^-3</f>
        <v>1E-3</v>
      </c>
      <c r="I3404" s="97">
        <f>INDEX(バックデータ一覧!$P$4:$R$27,MATCH(計算過程!B3404,バックデータ一覧!$F$4:$F$27,0),MATCH(VLOOKUP(A3404,バックデータ一覧!$T$3:$U$367,2),バックデータ一覧!$P$3:$R$3,0))*10^-3</f>
        <v>1.33E-3</v>
      </c>
    </row>
    <row r="3405" spans="1:9" x14ac:dyDescent="0.15">
      <c r="A3405" s="57">
        <v>41781</v>
      </c>
      <c r="B3405" s="9" t="s">
        <v>119</v>
      </c>
      <c r="C3405" s="83">
        <f t="shared" si="160"/>
        <v>6.0700000000000007E-3</v>
      </c>
      <c r="D3405" s="82">
        <f t="shared" si="159"/>
        <v>5.9400000000000008E-3</v>
      </c>
      <c r="E3405" s="81">
        <f t="shared" si="161"/>
        <v>1.3000000000000002E-4</v>
      </c>
      <c r="F3405" s="97">
        <f>INDEX(バックデータ一覧!$G$4:$I$27,MATCH(計算過程!B3405,バックデータ一覧!$F$4:$F$27,0),MATCH(VLOOKUP(A3405,バックデータ一覧!$T$3:$U$367,2),バックデータ一覧!$G$3:$I$3,0))*10^-3</f>
        <v>1.3000000000000002E-4</v>
      </c>
      <c r="G3405" s="97">
        <f>INDEX(バックデータ一覧!$J$4:$L$27,MATCH(計算過程!B3405,バックデータ一覧!$F$4:$F$27,0),MATCH(VLOOKUP(A3405,バックデータ一覧!$T$3:$U$367,2),バックデータ一覧!$J$3:$L$3,0))*10^-3</f>
        <v>2.5000000000000001E-4</v>
      </c>
      <c r="H3405" s="97">
        <f>INDEX(バックデータ一覧!$M$4:$O$27,MATCH(計算過程!B3405,バックデータ一覧!$F$4:$F$27,0),MATCH(VLOOKUP(A3405,バックデータ一覧!$T$3:$U$367,2),バックデータ一覧!$M$3:$O$3,0))*10^-3</f>
        <v>3.8000000000000002E-4</v>
      </c>
      <c r="I3405" s="97">
        <f>INDEX(バックデータ一覧!$P$4:$R$27,MATCH(計算過程!B3405,バックデータ一覧!$F$4:$F$27,0),MATCH(VLOOKUP(A3405,バックデータ一覧!$T$3:$U$367,2),バックデータ一覧!$P$3:$R$3,0))*10^-3</f>
        <v>5.0000000000000001E-4</v>
      </c>
    </row>
    <row r="3406" spans="1:9" x14ac:dyDescent="0.15">
      <c r="A3406" s="57">
        <v>41781</v>
      </c>
      <c r="B3406" s="9" t="s">
        <v>120</v>
      </c>
      <c r="C3406" s="83">
        <f t="shared" si="160"/>
        <v>6.0700000000000007E-3</v>
      </c>
      <c r="D3406" s="82">
        <f t="shared" si="159"/>
        <v>5.9400000000000008E-3</v>
      </c>
      <c r="E3406" s="81">
        <f t="shared" si="161"/>
        <v>1.3000000000000002E-4</v>
      </c>
      <c r="F3406" s="97">
        <f>INDEX(バックデータ一覧!$G$4:$I$27,MATCH(計算過程!B3406,バックデータ一覧!$F$4:$F$27,0),MATCH(VLOOKUP(A3406,バックデータ一覧!$T$3:$U$367,2),バックデータ一覧!$G$3:$I$3,0))*10^-3</f>
        <v>1.3000000000000002E-4</v>
      </c>
      <c r="G3406" s="97">
        <f>INDEX(バックデータ一覧!$J$4:$L$27,MATCH(計算過程!B3406,バックデータ一覧!$F$4:$F$27,0),MATCH(VLOOKUP(A3406,バックデータ一覧!$T$3:$U$367,2),バックデータ一覧!$J$3:$L$3,0))*10^-3</f>
        <v>2.5000000000000001E-4</v>
      </c>
      <c r="H3406" s="97">
        <f>INDEX(バックデータ一覧!$M$4:$O$27,MATCH(計算過程!B3406,バックデータ一覧!$F$4:$F$27,0),MATCH(VLOOKUP(A3406,バックデータ一覧!$T$3:$U$367,2),バックデータ一覧!$M$3:$O$3,0))*10^-3</f>
        <v>3.8000000000000002E-4</v>
      </c>
      <c r="I3406" s="97">
        <f>INDEX(バックデータ一覧!$P$4:$R$27,MATCH(計算過程!B3406,バックデータ一覧!$F$4:$F$27,0),MATCH(VLOOKUP(A3406,バックデータ一覧!$T$3:$U$367,2),バックデータ一覧!$P$3:$R$3,0))*10^-3</f>
        <v>5.0000000000000001E-4</v>
      </c>
    </row>
    <row r="3407" spans="1:9" x14ac:dyDescent="0.15">
      <c r="A3407" s="57">
        <v>41781</v>
      </c>
      <c r="B3407" s="9" t="s">
        <v>121</v>
      </c>
      <c r="C3407" s="83">
        <f t="shared" si="160"/>
        <v>6.2700000000000013E-3</v>
      </c>
      <c r="D3407" s="82">
        <f t="shared" si="159"/>
        <v>5.9400000000000008E-3</v>
      </c>
      <c r="E3407" s="81">
        <f t="shared" si="161"/>
        <v>3.3E-4</v>
      </c>
      <c r="F3407" s="97">
        <f>INDEX(バックデータ一覧!$G$4:$I$27,MATCH(計算過程!B3407,バックデータ一覧!$F$4:$F$27,0),MATCH(VLOOKUP(A3407,バックデータ一覧!$T$3:$U$367,2),バックデータ一覧!$G$3:$I$3,0))*10^-3</f>
        <v>3.3E-4</v>
      </c>
      <c r="G3407" s="97">
        <f>INDEX(バックデータ一覧!$J$4:$L$27,MATCH(計算過程!B3407,バックデータ一覧!$F$4:$F$27,0),MATCH(VLOOKUP(A3407,バックデータ一覧!$T$3:$U$367,2),バックデータ一覧!$J$3:$L$3,0))*10^-3</f>
        <v>6.7000000000000002E-4</v>
      </c>
      <c r="H3407" s="97">
        <f>INDEX(バックデータ一覧!$M$4:$O$27,MATCH(計算過程!B3407,バックデータ一覧!$F$4:$F$27,0),MATCH(VLOOKUP(A3407,バックデータ一覧!$T$3:$U$367,2),バックデータ一覧!$M$3:$O$3,0))*10^-3</f>
        <v>1E-3</v>
      </c>
      <c r="I3407" s="97">
        <f>INDEX(バックデータ一覧!$P$4:$R$27,MATCH(計算過程!B3407,バックデータ一覧!$F$4:$F$27,0),MATCH(VLOOKUP(A3407,バックデータ一覧!$T$3:$U$367,2),バックデータ一覧!$P$3:$R$3,0))*10^-3</f>
        <v>1.33E-3</v>
      </c>
    </row>
    <row r="3408" spans="1:9" x14ac:dyDescent="0.15">
      <c r="A3408" s="57">
        <v>41781</v>
      </c>
      <c r="B3408" s="9" t="s">
        <v>122</v>
      </c>
      <c r="C3408" s="83">
        <f t="shared" si="160"/>
        <v>6.2700000000000013E-3</v>
      </c>
      <c r="D3408" s="82">
        <f t="shared" si="159"/>
        <v>5.9400000000000008E-3</v>
      </c>
      <c r="E3408" s="81">
        <f t="shared" si="161"/>
        <v>3.3E-4</v>
      </c>
      <c r="F3408" s="97">
        <f>INDEX(バックデータ一覧!$G$4:$I$27,MATCH(計算過程!B3408,バックデータ一覧!$F$4:$F$27,0),MATCH(VLOOKUP(A3408,バックデータ一覧!$T$3:$U$367,2),バックデータ一覧!$G$3:$I$3,0))*10^-3</f>
        <v>3.3E-4</v>
      </c>
      <c r="G3408" s="97">
        <f>INDEX(バックデータ一覧!$J$4:$L$27,MATCH(計算過程!B3408,バックデータ一覧!$F$4:$F$27,0),MATCH(VLOOKUP(A3408,バックデータ一覧!$T$3:$U$367,2),バックデータ一覧!$J$3:$L$3,0))*10^-3</f>
        <v>6.7000000000000002E-4</v>
      </c>
      <c r="H3408" s="97">
        <f>INDEX(バックデータ一覧!$M$4:$O$27,MATCH(計算過程!B3408,バックデータ一覧!$F$4:$F$27,0),MATCH(VLOOKUP(A3408,バックデータ一覧!$T$3:$U$367,2),バックデータ一覧!$M$3:$O$3,0))*10^-3</f>
        <v>1E-3</v>
      </c>
      <c r="I3408" s="97">
        <f>INDEX(バックデータ一覧!$P$4:$R$27,MATCH(計算過程!B3408,バックデータ一覧!$F$4:$F$27,0),MATCH(VLOOKUP(A3408,バックデータ一覧!$T$3:$U$367,2),バックデータ一覧!$P$3:$R$3,0))*10^-3</f>
        <v>1.33E-3</v>
      </c>
    </row>
    <row r="3409" spans="1:9" x14ac:dyDescent="0.15">
      <c r="A3409" s="57">
        <v>41781</v>
      </c>
      <c r="B3409" s="9" t="s">
        <v>123</v>
      </c>
      <c r="C3409" s="83">
        <f t="shared" si="160"/>
        <v>1.2360000000000001E-2</v>
      </c>
      <c r="D3409" s="82">
        <f t="shared" si="159"/>
        <v>5.9400000000000008E-3</v>
      </c>
      <c r="E3409" s="81">
        <f t="shared" si="161"/>
        <v>6.4200000000000004E-3</v>
      </c>
      <c r="F3409" s="97">
        <f>INDEX(バックデータ一覧!$G$4:$I$27,MATCH(計算過程!B3409,バックデータ一覧!$F$4:$F$27,0),MATCH(VLOOKUP(A3409,バックデータ一覧!$T$3:$U$367,2),バックデータ一覧!$G$3:$I$3,0))*10^-3</f>
        <v>6.4200000000000004E-3</v>
      </c>
      <c r="G3409" s="97">
        <f>INDEX(バックデータ一覧!$J$4:$L$27,MATCH(計算過程!B3409,バックデータ一覧!$F$4:$F$27,0),MATCH(VLOOKUP(A3409,バックデータ一覧!$T$3:$U$367,2),バックデータ一覧!$J$3:$L$3,0))*10^-3</f>
        <v>1.2840000000000001E-2</v>
      </c>
      <c r="H3409" s="97">
        <f>INDEX(バックデータ一覧!$M$4:$O$27,MATCH(計算過程!B3409,バックデータ一覧!$F$4:$F$27,0),MATCH(VLOOKUP(A3409,バックデータ一覧!$T$3:$U$367,2),バックデータ一覧!$M$3:$O$3,0))*10^-3</f>
        <v>1.9260000000000003E-2</v>
      </c>
      <c r="I3409" s="97">
        <f>INDEX(バックデータ一覧!$P$4:$R$27,MATCH(計算過程!B3409,バックデータ一覧!$F$4:$F$27,0),MATCH(VLOOKUP(A3409,バックデータ一覧!$T$3:$U$367,2),バックデータ一覧!$P$3:$R$3,0))*10^-3</f>
        <v>2.5680000000000001E-2</v>
      </c>
    </row>
    <row r="3410" spans="1:9" x14ac:dyDescent="0.15">
      <c r="A3410" s="57">
        <v>41781</v>
      </c>
      <c r="B3410" s="9" t="s">
        <v>124</v>
      </c>
      <c r="C3410" s="83">
        <f t="shared" si="160"/>
        <v>1.2360000000000001E-2</v>
      </c>
      <c r="D3410" s="82">
        <f t="shared" si="159"/>
        <v>5.9400000000000008E-3</v>
      </c>
      <c r="E3410" s="81">
        <f t="shared" si="161"/>
        <v>6.4200000000000004E-3</v>
      </c>
      <c r="F3410" s="97">
        <f>INDEX(バックデータ一覧!$G$4:$I$27,MATCH(計算過程!B3410,バックデータ一覧!$F$4:$F$27,0),MATCH(VLOOKUP(A3410,バックデータ一覧!$T$3:$U$367,2),バックデータ一覧!$G$3:$I$3,0))*10^-3</f>
        <v>6.4200000000000004E-3</v>
      </c>
      <c r="G3410" s="97">
        <f>INDEX(バックデータ一覧!$J$4:$L$27,MATCH(計算過程!B3410,バックデータ一覧!$F$4:$F$27,0),MATCH(VLOOKUP(A3410,バックデータ一覧!$T$3:$U$367,2),バックデータ一覧!$J$3:$L$3,0))*10^-3</f>
        <v>1.2840000000000001E-2</v>
      </c>
      <c r="H3410" s="97">
        <f>INDEX(バックデータ一覧!$M$4:$O$27,MATCH(計算過程!B3410,バックデータ一覧!$F$4:$F$27,0),MATCH(VLOOKUP(A3410,バックデータ一覧!$T$3:$U$367,2),バックデータ一覧!$M$3:$O$3,0))*10^-3</f>
        <v>1.9260000000000003E-2</v>
      </c>
      <c r="I3410" s="97">
        <f>INDEX(バックデータ一覧!$P$4:$R$27,MATCH(計算過程!B3410,バックデータ一覧!$F$4:$F$27,0),MATCH(VLOOKUP(A3410,バックデータ一覧!$T$3:$U$367,2),バックデータ一覧!$P$3:$R$3,0))*10^-3</f>
        <v>2.5680000000000001E-2</v>
      </c>
    </row>
    <row r="3411" spans="1:9" x14ac:dyDescent="0.15">
      <c r="A3411" s="57">
        <v>41781</v>
      </c>
      <c r="B3411" s="9" t="s">
        <v>125</v>
      </c>
      <c r="C3411" s="83">
        <f t="shared" si="160"/>
        <v>6.2700000000000013E-3</v>
      </c>
      <c r="D3411" s="82">
        <f t="shared" si="159"/>
        <v>5.9400000000000008E-3</v>
      </c>
      <c r="E3411" s="81">
        <f t="shared" si="161"/>
        <v>3.3E-4</v>
      </c>
      <c r="F3411" s="97">
        <f>INDEX(バックデータ一覧!$G$4:$I$27,MATCH(計算過程!B3411,バックデータ一覧!$F$4:$F$27,0),MATCH(VLOOKUP(A3411,バックデータ一覧!$T$3:$U$367,2),バックデータ一覧!$G$3:$I$3,0))*10^-3</f>
        <v>3.3E-4</v>
      </c>
      <c r="G3411" s="97">
        <f>INDEX(バックデータ一覧!$J$4:$L$27,MATCH(計算過程!B3411,バックデータ一覧!$F$4:$F$27,0),MATCH(VLOOKUP(A3411,バックデータ一覧!$T$3:$U$367,2),バックデータ一覧!$J$3:$L$3,0))*10^-3</f>
        <v>6.7000000000000002E-4</v>
      </c>
      <c r="H3411" s="97">
        <f>INDEX(バックデータ一覧!$M$4:$O$27,MATCH(計算過程!B3411,バックデータ一覧!$F$4:$F$27,0),MATCH(VLOOKUP(A3411,バックデータ一覧!$T$3:$U$367,2),バックデータ一覧!$M$3:$O$3,0))*10^-3</f>
        <v>1E-3</v>
      </c>
      <c r="I3411" s="97">
        <f>INDEX(バックデータ一覧!$P$4:$R$27,MATCH(計算過程!B3411,バックデータ一覧!$F$4:$F$27,0),MATCH(VLOOKUP(A3411,バックデータ一覧!$T$3:$U$367,2),バックデータ一覧!$P$3:$R$3,0))*10^-3</f>
        <v>1.33E-3</v>
      </c>
    </row>
    <row r="3412" spans="1:9" x14ac:dyDescent="0.15">
      <c r="A3412" s="57">
        <v>41781</v>
      </c>
      <c r="B3412" s="9" t="s">
        <v>126</v>
      </c>
      <c r="C3412" s="83">
        <f t="shared" si="160"/>
        <v>6.2700000000000013E-3</v>
      </c>
      <c r="D3412" s="82">
        <f t="shared" si="159"/>
        <v>5.9400000000000008E-3</v>
      </c>
      <c r="E3412" s="81">
        <f t="shared" si="161"/>
        <v>3.3E-4</v>
      </c>
      <c r="F3412" s="97">
        <f>INDEX(バックデータ一覧!$G$4:$I$27,MATCH(計算過程!B3412,バックデータ一覧!$F$4:$F$27,0),MATCH(VLOOKUP(A3412,バックデータ一覧!$T$3:$U$367,2),バックデータ一覧!$G$3:$I$3,0))*10^-3</f>
        <v>3.3E-4</v>
      </c>
      <c r="G3412" s="97">
        <f>INDEX(バックデータ一覧!$J$4:$L$27,MATCH(計算過程!B3412,バックデータ一覧!$F$4:$F$27,0),MATCH(VLOOKUP(A3412,バックデータ一覧!$T$3:$U$367,2),バックデータ一覧!$J$3:$L$3,0))*10^-3</f>
        <v>6.7000000000000002E-4</v>
      </c>
      <c r="H3412" s="97">
        <f>INDEX(バックデータ一覧!$M$4:$O$27,MATCH(計算過程!B3412,バックデータ一覧!$F$4:$F$27,0),MATCH(VLOOKUP(A3412,バックデータ一覧!$T$3:$U$367,2),バックデータ一覧!$M$3:$O$3,0))*10^-3</f>
        <v>1E-3</v>
      </c>
      <c r="I3412" s="97">
        <f>INDEX(バックデータ一覧!$P$4:$R$27,MATCH(計算過程!B3412,バックデータ一覧!$F$4:$F$27,0),MATCH(VLOOKUP(A3412,バックデータ一覧!$T$3:$U$367,2),バックデータ一覧!$P$3:$R$3,0))*10^-3</f>
        <v>1.33E-3</v>
      </c>
    </row>
    <row r="3413" spans="1:9" x14ac:dyDescent="0.15">
      <c r="A3413" s="57">
        <v>41781</v>
      </c>
      <c r="B3413" s="9" t="s">
        <v>127</v>
      </c>
      <c r="C3413" s="83">
        <f t="shared" si="160"/>
        <v>1.2220000000000002E-2</v>
      </c>
      <c r="D3413" s="82">
        <f t="shared" si="159"/>
        <v>5.9400000000000008E-3</v>
      </c>
      <c r="E3413" s="81">
        <f t="shared" si="161"/>
        <v>6.28E-3</v>
      </c>
      <c r="F3413" s="97">
        <f>INDEX(バックデータ一覧!$G$4:$I$27,MATCH(計算過程!B3413,バックデータ一覧!$F$4:$F$27,0),MATCH(VLOOKUP(A3413,バックデータ一覧!$T$3:$U$367,2),バックデータ一覧!$G$3:$I$3,0))*10^-3</f>
        <v>6.28E-3</v>
      </c>
      <c r="G3413" s="97">
        <f>INDEX(バックデータ一覧!$J$4:$L$27,MATCH(計算過程!B3413,バックデータ一覧!$F$4:$F$27,0),MATCH(VLOOKUP(A3413,バックデータ一覧!$T$3:$U$367,2),バックデータ一覧!$J$3:$L$3,0))*10^-3</f>
        <v>1.256E-2</v>
      </c>
      <c r="H3413" s="97">
        <f>INDEX(バックデータ一覧!$M$4:$O$27,MATCH(計算過程!B3413,バックデータ一覧!$F$4:$F$27,0),MATCH(VLOOKUP(A3413,バックデータ一覧!$T$3:$U$367,2),バックデータ一覧!$M$3:$O$3,0))*10^-3</f>
        <v>1.8839999999999999E-2</v>
      </c>
      <c r="I3413" s="97">
        <f>INDEX(バックデータ一覧!$P$4:$R$27,MATCH(計算過程!B3413,バックデータ一覧!$F$4:$F$27,0),MATCH(VLOOKUP(A3413,バックデータ一覧!$T$3:$U$367,2),バックデータ一覧!$P$3:$R$3,0))*10^-3</f>
        <v>2.512E-2</v>
      </c>
    </row>
    <row r="3414" spans="1:9" x14ac:dyDescent="0.15">
      <c r="A3414" s="57">
        <v>41781</v>
      </c>
      <c r="B3414" s="9" t="s">
        <v>128</v>
      </c>
      <c r="C3414" s="83">
        <f t="shared" si="160"/>
        <v>1.2640000000000002E-2</v>
      </c>
      <c r="D3414" s="82">
        <f t="shared" si="159"/>
        <v>5.9400000000000008E-3</v>
      </c>
      <c r="E3414" s="81">
        <f t="shared" si="161"/>
        <v>6.7000000000000002E-3</v>
      </c>
      <c r="F3414" s="97">
        <f>INDEX(バックデータ一覧!$G$4:$I$27,MATCH(計算過程!B3414,バックデータ一覧!$F$4:$F$27,0),MATCH(VLOOKUP(A3414,バックデータ一覧!$T$3:$U$367,2),バックデータ一覧!$G$3:$I$3,0))*10^-3</f>
        <v>6.7000000000000002E-3</v>
      </c>
      <c r="G3414" s="97">
        <f>INDEX(バックデータ一覧!$J$4:$L$27,MATCH(計算過程!B3414,バックデータ一覧!$F$4:$F$27,0),MATCH(VLOOKUP(A3414,バックデータ一覧!$T$3:$U$367,2),バックデータ一覧!$J$3:$L$3,0))*10^-3</f>
        <v>1.3390000000000001E-2</v>
      </c>
      <c r="H3414" s="97">
        <f>INDEX(バックデータ一覧!$M$4:$O$27,MATCH(計算過程!B3414,バックデータ一覧!$F$4:$F$27,0),MATCH(VLOOKUP(A3414,バックデータ一覧!$T$3:$U$367,2),バックデータ一覧!$M$3:$O$3,0))*10^-3</f>
        <v>2.009E-2</v>
      </c>
      <c r="I3414" s="97">
        <f>INDEX(バックデータ一覧!$P$4:$R$27,MATCH(計算過程!B3414,バックデータ一覧!$F$4:$F$27,0),MATCH(VLOOKUP(A3414,バックデータ一覧!$T$3:$U$367,2),バックデータ一覧!$P$3:$R$3,0))*10^-3</f>
        <v>2.6790000000000001E-2</v>
      </c>
    </row>
    <row r="3415" spans="1:9" x14ac:dyDescent="0.15">
      <c r="A3415" s="57">
        <v>41782</v>
      </c>
      <c r="B3415" s="9" t="s">
        <v>105</v>
      </c>
      <c r="C3415" s="83">
        <f t="shared" si="160"/>
        <v>6.0700000000000007E-3</v>
      </c>
      <c r="D3415" s="82">
        <f t="shared" si="159"/>
        <v>5.9400000000000008E-3</v>
      </c>
      <c r="E3415" s="81">
        <f t="shared" si="161"/>
        <v>1.3000000000000002E-4</v>
      </c>
      <c r="F3415" s="97">
        <f>INDEX(バックデータ一覧!$G$4:$I$27,MATCH(計算過程!B3415,バックデータ一覧!$F$4:$F$27,0),MATCH(VLOOKUP(A3415,バックデータ一覧!$T$3:$U$367,2),バックデータ一覧!$G$3:$I$3,0))*10^-3</f>
        <v>1.3000000000000002E-4</v>
      </c>
      <c r="G3415" s="97">
        <f>INDEX(バックデータ一覧!$J$4:$L$27,MATCH(計算過程!B3415,バックデータ一覧!$F$4:$F$27,0),MATCH(VLOOKUP(A3415,バックデータ一覧!$T$3:$U$367,2),バックデータ一覧!$J$3:$L$3,0))*10^-3</f>
        <v>2.5000000000000001E-4</v>
      </c>
      <c r="H3415" s="97">
        <f>INDEX(バックデータ一覧!$M$4:$O$27,MATCH(計算過程!B3415,バックデータ一覧!$F$4:$F$27,0),MATCH(VLOOKUP(A3415,バックデータ一覧!$T$3:$U$367,2),バックデータ一覧!$M$3:$O$3,0))*10^-3</f>
        <v>3.8000000000000002E-4</v>
      </c>
      <c r="I3415" s="97">
        <f>INDEX(バックデータ一覧!$P$4:$R$27,MATCH(計算過程!B3415,バックデータ一覧!$F$4:$F$27,0),MATCH(VLOOKUP(A3415,バックデータ一覧!$T$3:$U$367,2),バックデータ一覧!$P$3:$R$3,0))*10^-3</f>
        <v>5.0000000000000001E-4</v>
      </c>
    </row>
    <row r="3416" spans="1:9" x14ac:dyDescent="0.15">
      <c r="A3416" s="57">
        <v>41782</v>
      </c>
      <c r="B3416" s="9" t="s">
        <v>106</v>
      </c>
      <c r="C3416" s="83">
        <f t="shared" si="160"/>
        <v>6.0700000000000007E-3</v>
      </c>
      <c r="D3416" s="82">
        <f t="shared" si="159"/>
        <v>5.9400000000000008E-3</v>
      </c>
      <c r="E3416" s="81">
        <f t="shared" si="161"/>
        <v>1.3000000000000002E-4</v>
      </c>
      <c r="F3416" s="97">
        <f>INDEX(バックデータ一覧!$G$4:$I$27,MATCH(計算過程!B3416,バックデータ一覧!$F$4:$F$27,0),MATCH(VLOOKUP(A3416,バックデータ一覧!$T$3:$U$367,2),バックデータ一覧!$G$3:$I$3,0))*10^-3</f>
        <v>1.3000000000000002E-4</v>
      </c>
      <c r="G3416" s="97">
        <f>INDEX(バックデータ一覧!$J$4:$L$27,MATCH(計算過程!B3416,バックデータ一覧!$F$4:$F$27,0),MATCH(VLOOKUP(A3416,バックデータ一覧!$T$3:$U$367,2),バックデータ一覧!$J$3:$L$3,0))*10^-3</f>
        <v>2.5000000000000001E-4</v>
      </c>
      <c r="H3416" s="97">
        <f>INDEX(バックデータ一覧!$M$4:$O$27,MATCH(計算過程!B3416,バックデータ一覧!$F$4:$F$27,0),MATCH(VLOOKUP(A3416,バックデータ一覧!$T$3:$U$367,2),バックデータ一覧!$M$3:$O$3,0))*10^-3</f>
        <v>3.8000000000000002E-4</v>
      </c>
      <c r="I3416" s="97">
        <f>INDEX(バックデータ一覧!$P$4:$R$27,MATCH(計算過程!B3416,バックデータ一覧!$F$4:$F$27,0),MATCH(VLOOKUP(A3416,バックデータ一覧!$T$3:$U$367,2),バックデータ一覧!$P$3:$R$3,0))*10^-3</f>
        <v>5.0000000000000001E-4</v>
      </c>
    </row>
    <row r="3417" spans="1:9" x14ac:dyDescent="0.15">
      <c r="A3417" s="57">
        <v>41782</v>
      </c>
      <c r="B3417" s="9" t="s">
        <v>107</v>
      </c>
      <c r="C3417" s="83">
        <f t="shared" si="160"/>
        <v>6.0700000000000007E-3</v>
      </c>
      <c r="D3417" s="82">
        <f t="shared" si="159"/>
        <v>5.9400000000000008E-3</v>
      </c>
      <c r="E3417" s="81">
        <f t="shared" si="161"/>
        <v>1.3000000000000002E-4</v>
      </c>
      <c r="F3417" s="97">
        <f>INDEX(バックデータ一覧!$G$4:$I$27,MATCH(計算過程!B3417,バックデータ一覧!$F$4:$F$27,0),MATCH(VLOOKUP(A3417,バックデータ一覧!$T$3:$U$367,2),バックデータ一覧!$G$3:$I$3,0))*10^-3</f>
        <v>1.3000000000000002E-4</v>
      </c>
      <c r="G3417" s="97">
        <f>INDEX(バックデータ一覧!$J$4:$L$27,MATCH(計算過程!B3417,バックデータ一覧!$F$4:$F$27,0),MATCH(VLOOKUP(A3417,バックデータ一覧!$T$3:$U$367,2),バックデータ一覧!$J$3:$L$3,0))*10^-3</f>
        <v>2.5000000000000001E-4</v>
      </c>
      <c r="H3417" s="97">
        <f>INDEX(バックデータ一覧!$M$4:$O$27,MATCH(計算過程!B3417,バックデータ一覧!$F$4:$F$27,0),MATCH(VLOOKUP(A3417,バックデータ一覧!$T$3:$U$367,2),バックデータ一覧!$M$3:$O$3,0))*10^-3</f>
        <v>3.8000000000000002E-4</v>
      </c>
      <c r="I3417" s="97">
        <f>INDEX(バックデータ一覧!$P$4:$R$27,MATCH(計算過程!B3417,バックデータ一覧!$F$4:$F$27,0),MATCH(VLOOKUP(A3417,バックデータ一覧!$T$3:$U$367,2),バックデータ一覧!$P$3:$R$3,0))*10^-3</f>
        <v>5.0000000000000001E-4</v>
      </c>
    </row>
    <row r="3418" spans="1:9" x14ac:dyDescent="0.15">
      <c r="A3418" s="57">
        <v>41782</v>
      </c>
      <c r="B3418" s="9" t="s">
        <v>108</v>
      </c>
      <c r="C3418" s="83">
        <f t="shared" si="160"/>
        <v>6.0700000000000007E-3</v>
      </c>
      <c r="D3418" s="82">
        <f t="shared" si="159"/>
        <v>5.9400000000000008E-3</v>
      </c>
      <c r="E3418" s="81">
        <f t="shared" si="161"/>
        <v>1.3000000000000002E-4</v>
      </c>
      <c r="F3418" s="97">
        <f>INDEX(バックデータ一覧!$G$4:$I$27,MATCH(計算過程!B3418,バックデータ一覧!$F$4:$F$27,0),MATCH(VLOOKUP(A3418,バックデータ一覧!$T$3:$U$367,2),バックデータ一覧!$G$3:$I$3,0))*10^-3</f>
        <v>1.3000000000000002E-4</v>
      </c>
      <c r="G3418" s="97">
        <f>INDEX(バックデータ一覧!$J$4:$L$27,MATCH(計算過程!B3418,バックデータ一覧!$F$4:$F$27,0),MATCH(VLOOKUP(A3418,バックデータ一覧!$T$3:$U$367,2),バックデータ一覧!$J$3:$L$3,0))*10^-3</f>
        <v>2.5000000000000001E-4</v>
      </c>
      <c r="H3418" s="97">
        <f>INDEX(バックデータ一覧!$M$4:$O$27,MATCH(計算過程!B3418,バックデータ一覧!$F$4:$F$27,0),MATCH(VLOOKUP(A3418,バックデータ一覧!$T$3:$U$367,2),バックデータ一覧!$M$3:$O$3,0))*10^-3</f>
        <v>3.8000000000000002E-4</v>
      </c>
      <c r="I3418" s="97">
        <f>INDEX(バックデータ一覧!$P$4:$R$27,MATCH(計算過程!B3418,バックデータ一覧!$F$4:$F$27,0),MATCH(VLOOKUP(A3418,バックデータ一覧!$T$3:$U$367,2),バックデータ一覧!$P$3:$R$3,0))*10^-3</f>
        <v>5.0000000000000001E-4</v>
      </c>
    </row>
    <row r="3419" spans="1:9" x14ac:dyDescent="0.15">
      <c r="A3419" s="57">
        <v>41782</v>
      </c>
      <c r="B3419" s="9" t="s">
        <v>109</v>
      </c>
      <c r="C3419" s="83">
        <f t="shared" si="160"/>
        <v>6.0700000000000007E-3</v>
      </c>
      <c r="D3419" s="82">
        <f t="shared" si="159"/>
        <v>5.9400000000000008E-3</v>
      </c>
      <c r="E3419" s="81">
        <f t="shared" si="161"/>
        <v>1.3000000000000002E-4</v>
      </c>
      <c r="F3419" s="97">
        <f>INDEX(バックデータ一覧!$G$4:$I$27,MATCH(計算過程!B3419,バックデータ一覧!$F$4:$F$27,0),MATCH(VLOOKUP(A3419,バックデータ一覧!$T$3:$U$367,2),バックデータ一覧!$G$3:$I$3,0))*10^-3</f>
        <v>1.3000000000000002E-4</v>
      </c>
      <c r="G3419" s="97">
        <f>INDEX(バックデータ一覧!$J$4:$L$27,MATCH(計算過程!B3419,バックデータ一覧!$F$4:$F$27,0),MATCH(VLOOKUP(A3419,バックデータ一覧!$T$3:$U$367,2),バックデータ一覧!$J$3:$L$3,0))*10^-3</f>
        <v>2.5000000000000001E-4</v>
      </c>
      <c r="H3419" s="97">
        <f>INDEX(バックデータ一覧!$M$4:$O$27,MATCH(計算過程!B3419,バックデータ一覧!$F$4:$F$27,0),MATCH(VLOOKUP(A3419,バックデータ一覧!$T$3:$U$367,2),バックデータ一覧!$M$3:$O$3,0))*10^-3</f>
        <v>3.8000000000000002E-4</v>
      </c>
      <c r="I3419" s="97">
        <f>INDEX(バックデータ一覧!$P$4:$R$27,MATCH(計算過程!B3419,バックデータ一覧!$F$4:$F$27,0),MATCH(VLOOKUP(A3419,バックデータ一覧!$T$3:$U$367,2),バックデータ一覧!$P$3:$R$3,0))*10^-3</f>
        <v>5.0000000000000001E-4</v>
      </c>
    </row>
    <row r="3420" spans="1:9" x14ac:dyDescent="0.15">
      <c r="A3420" s="57">
        <v>41782</v>
      </c>
      <c r="B3420" s="9" t="s">
        <v>110</v>
      </c>
      <c r="C3420" s="83">
        <f t="shared" si="160"/>
        <v>6.0700000000000007E-3</v>
      </c>
      <c r="D3420" s="82">
        <f t="shared" si="159"/>
        <v>5.9400000000000008E-3</v>
      </c>
      <c r="E3420" s="81">
        <f t="shared" si="161"/>
        <v>1.3000000000000002E-4</v>
      </c>
      <c r="F3420" s="97">
        <f>INDEX(バックデータ一覧!$G$4:$I$27,MATCH(計算過程!B3420,バックデータ一覧!$F$4:$F$27,0),MATCH(VLOOKUP(A3420,バックデータ一覧!$T$3:$U$367,2),バックデータ一覧!$G$3:$I$3,0))*10^-3</f>
        <v>1.3000000000000002E-4</v>
      </c>
      <c r="G3420" s="97">
        <f>INDEX(バックデータ一覧!$J$4:$L$27,MATCH(計算過程!B3420,バックデータ一覧!$F$4:$F$27,0),MATCH(VLOOKUP(A3420,バックデータ一覧!$T$3:$U$367,2),バックデータ一覧!$J$3:$L$3,0))*10^-3</f>
        <v>2.5000000000000001E-4</v>
      </c>
      <c r="H3420" s="97">
        <f>INDEX(バックデータ一覧!$M$4:$O$27,MATCH(計算過程!B3420,バックデータ一覧!$F$4:$F$27,0),MATCH(VLOOKUP(A3420,バックデータ一覧!$T$3:$U$367,2),バックデータ一覧!$M$3:$O$3,0))*10^-3</f>
        <v>3.8000000000000002E-4</v>
      </c>
      <c r="I3420" s="97">
        <f>INDEX(バックデータ一覧!$P$4:$R$27,MATCH(計算過程!B3420,バックデータ一覧!$F$4:$F$27,0),MATCH(VLOOKUP(A3420,バックデータ一覧!$T$3:$U$367,2),バックデータ一覧!$P$3:$R$3,0))*10^-3</f>
        <v>5.0000000000000001E-4</v>
      </c>
    </row>
    <row r="3421" spans="1:9" x14ac:dyDescent="0.15">
      <c r="A3421" s="57">
        <v>41782</v>
      </c>
      <c r="B3421" s="9" t="s">
        <v>111</v>
      </c>
      <c r="C3421" s="83">
        <f t="shared" si="160"/>
        <v>9.3200000000000002E-3</v>
      </c>
      <c r="D3421" s="82">
        <f t="shared" si="159"/>
        <v>5.9400000000000008E-3</v>
      </c>
      <c r="E3421" s="81">
        <f t="shared" si="161"/>
        <v>3.3799999999999998E-3</v>
      </c>
      <c r="F3421" s="97">
        <f>INDEX(バックデータ一覧!$G$4:$I$27,MATCH(計算過程!B3421,バックデータ一覧!$F$4:$F$27,0),MATCH(VLOOKUP(A3421,バックデータ一覧!$T$3:$U$367,2),バックデータ一覧!$G$3:$I$3,0))*10^-3</f>
        <v>3.3799999999999998E-3</v>
      </c>
      <c r="G3421" s="97">
        <f>INDEX(バックデータ一覧!$J$4:$L$27,MATCH(計算過程!B3421,バックデータ一覧!$F$4:$F$27,0),MATCH(VLOOKUP(A3421,バックデータ一覧!$T$3:$U$367,2),バックデータ一覧!$J$3:$L$3,0))*10^-3</f>
        <v>6.7499999999999999E-3</v>
      </c>
      <c r="H3421" s="97">
        <f>INDEX(バックデータ一覧!$M$4:$O$27,MATCH(計算過程!B3421,バックデータ一覧!$F$4:$F$27,0),MATCH(VLOOKUP(A3421,バックデータ一覧!$T$3:$U$367,2),バックデータ一覧!$M$3:$O$3,0))*10^-3</f>
        <v>1.0130000000000002E-2</v>
      </c>
      <c r="I3421" s="97">
        <f>INDEX(バックデータ一覧!$P$4:$R$27,MATCH(計算過程!B3421,バックデータ一覧!$F$4:$F$27,0),MATCH(VLOOKUP(A3421,バックデータ一覧!$T$3:$U$367,2),バックデータ一覧!$P$3:$R$3,0))*10^-3</f>
        <v>1.3509999999999999E-2</v>
      </c>
    </row>
    <row r="3422" spans="1:9" x14ac:dyDescent="0.15">
      <c r="A3422" s="57">
        <v>41782</v>
      </c>
      <c r="B3422" s="9" t="s">
        <v>112</v>
      </c>
      <c r="C3422" s="83">
        <f t="shared" si="160"/>
        <v>6.4800000000000005E-3</v>
      </c>
      <c r="D3422" s="82">
        <f t="shared" si="159"/>
        <v>5.9400000000000008E-3</v>
      </c>
      <c r="E3422" s="81">
        <f t="shared" si="161"/>
        <v>5.4000000000000001E-4</v>
      </c>
      <c r="F3422" s="97">
        <f>INDEX(バックデータ一覧!$G$4:$I$27,MATCH(計算過程!B3422,バックデータ一覧!$F$4:$F$27,0),MATCH(VLOOKUP(A3422,バックデータ一覧!$T$3:$U$367,2),バックデータ一覧!$G$3:$I$3,0))*10^-3</f>
        <v>5.4000000000000001E-4</v>
      </c>
      <c r="G3422" s="97">
        <f>INDEX(バックデータ一覧!$J$4:$L$27,MATCH(計算過程!B3422,バックデータ一覧!$F$4:$F$27,0),MATCH(VLOOKUP(A3422,バックデータ一覧!$T$3:$U$367,2),バックデータ一覧!$J$3:$L$3,0))*10^-3</f>
        <v>1.08E-3</v>
      </c>
      <c r="H3422" s="97">
        <f>INDEX(バックデータ一覧!$M$4:$O$27,MATCH(計算過程!B3422,バックデータ一覧!$F$4:$F$27,0),MATCH(VLOOKUP(A3422,バックデータ一覧!$T$3:$U$367,2),バックデータ一覧!$M$3:$O$3,0))*10^-3</f>
        <v>1.6299999999999999E-3</v>
      </c>
      <c r="I3422" s="97">
        <f>INDEX(バックデータ一覧!$P$4:$R$27,MATCH(計算過程!B3422,バックデータ一覧!$F$4:$F$27,0),MATCH(VLOOKUP(A3422,バックデータ一覧!$T$3:$U$367,2),バックデータ一覧!$P$3:$R$3,0))*10^-3</f>
        <v>2.1700000000000001E-3</v>
      </c>
    </row>
    <row r="3423" spans="1:9" x14ac:dyDescent="0.15">
      <c r="A3423" s="57">
        <v>41782</v>
      </c>
      <c r="B3423" s="9" t="s">
        <v>113</v>
      </c>
      <c r="C3423" s="83">
        <f t="shared" si="160"/>
        <v>6.4800000000000005E-3</v>
      </c>
      <c r="D3423" s="82">
        <f t="shared" si="159"/>
        <v>5.9400000000000008E-3</v>
      </c>
      <c r="E3423" s="81">
        <f t="shared" si="161"/>
        <v>5.4000000000000001E-4</v>
      </c>
      <c r="F3423" s="97">
        <f>INDEX(バックデータ一覧!$G$4:$I$27,MATCH(計算過程!B3423,バックデータ一覧!$F$4:$F$27,0),MATCH(VLOOKUP(A3423,バックデータ一覧!$T$3:$U$367,2),バックデータ一覧!$G$3:$I$3,0))*10^-3</f>
        <v>5.4000000000000001E-4</v>
      </c>
      <c r="G3423" s="97">
        <f>INDEX(バックデータ一覧!$J$4:$L$27,MATCH(計算過程!B3423,バックデータ一覧!$F$4:$F$27,0),MATCH(VLOOKUP(A3423,バックデータ一覧!$T$3:$U$367,2),バックデータ一覧!$J$3:$L$3,0))*10^-3</f>
        <v>1.08E-3</v>
      </c>
      <c r="H3423" s="97">
        <f>INDEX(バックデータ一覧!$M$4:$O$27,MATCH(計算過程!B3423,バックデータ一覧!$F$4:$F$27,0),MATCH(VLOOKUP(A3423,バックデータ一覧!$T$3:$U$367,2),バックデータ一覧!$M$3:$O$3,0))*10^-3</f>
        <v>1.6299999999999999E-3</v>
      </c>
      <c r="I3423" s="97">
        <f>INDEX(バックデータ一覧!$P$4:$R$27,MATCH(計算過程!B3423,バックデータ一覧!$F$4:$F$27,0),MATCH(VLOOKUP(A3423,バックデータ一覧!$T$3:$U$367,2),バックデータ一覧!$P$3:$R$3,0))*10^-3</f>
        <v>2.1700000000000001E-3</v>
      </c>
    </row>
    <row r="3424" spans="1:9" x14ac:dyDescent="0.15">
      <c r="A3424" s="57">
        <v>41782</v>
      </c>
      <c r="B3424" s="9" t="s">
        <v>114</v>
      </c>
      <c r="C3424" s="83">
        <f t="shared" si="160"/>
        <v>6.0700000000000007E-3</v>
      </c>
      <c r="D3424" s="82">
        <f t="shared" si="159"/>
        <v>5.9400000000000008E-3</v>
      </c>
      <c r="E3424" s="81">
        <f t="shared" si="161"/>
        <v>1.3000000000000002E-4</v>
      </c>
      <c r="F3424" s="97">
        <f>INDEX(バックデータ一覧!$G$4:$I$27,MATCH(計算過程!B3424,バックデータ一覧!$F$4:$F$27,0),MATCH(VLOOKUP(A3424,バックデータ一覧!$T$3:$U$367,2),バックデータ一覧!$G$3:$I$3,0))*10^-3</f>
        <v>1.3000000000000002E-4</v>
      </c>
      <c r="G3424" s="97">
        <f>INDEX(バックデータ一覧!$J$4:$L$27,MATCH(計算過程!B3424,バックデータ一覧!$F$4:$F$27,0),MATCH(VLOOKUP(A3424,バックデータ一覧!$T$3:$U$367,2),バックデータ一覧!$J$3:$L$3,0))*10^-3</f>
        <v>2.5000000000000001E-4</v>
      </c>
      <c r="H3424" s="97">
        <f>INDEX(バックデータ一覧!$M$4:$O$27,MATCH(計算過程!B3424,バックデータ一覧!$F$4:$F$27,0),MATCH(VLOOKUP(A3424,バックデータ一覧!$T$3:$U$367,2),バックデータ一覧!$M$3:$O$3,0))*10^-3</f>
        <v>3.8000000000000002E-4</v>
      </c>
      <c r="I3424" s="97">
        <f>INDEX(バックデータ一覧!$P$4:$R$27,MATCH(計算過程!B3424,バックデータ一覧!$F$4:$F$27,0),MATCH(VLOOKUP(A3424,バックデータ一覧!$T$3:$U$367,2),バックデータ一覧!$P$3:$R$3,0))*10^-3</f>
        <v>5.0000000000000001E-4</v>
      </c>
    </row>
    <row r="3425" spans="1:9" x14ac:dyDescent="0.15">
      <c r="A3425" s="57">
        <v>41782</v>
      </c>
      <c r="B3425" s="9" t="s">
        <v>115</v>
      </c>
      <c r="C3425" s="83">
        <f t="shared" si="160"/>
        <v>6.2700000000000013E-3</v>
      </c>
      <c r="D3425" s="82">
        <f t="shared" si="159"/>
        <v>5.9400000000000008E-3</v>
      </c>
      <c r="E3425" s="81">
        <f t="shared" si="161"/>
        <v>3.3E-4</v>
      </c>
      <c r="F3425" s="97">
        <f>INDEX(バックデータ一覧!$G$4:$I$27,MATCH(計算過程!B3425,バックデータ一覧!$F$4:$F$27,0),MATCH(VLOOKUP(A3425,バックデータ一覧!$T$3:$U$367,2),バックデータ一覧!$G$3:$I$3,0))*10^-3</f>
        <v>3.3E-4</v>
      </c>
      <c r="G3425" s="97">
        <f>INDEX(バックデータ一覧!$J$4:$L$27,MATCH(計算過程!B3425,バックデータ一覧!$F$4:$F$27,0),MATCH(VLOOKUP(A3425,バックデータ一覧!$T$3:$U$367,2),バックデータ一覧!$J$3:$L$3,0))*10^-3</f>
        <v>6.7000000000000002E-4</v>
      </c>
      <c r="H3425" s="97">
        <f>INDEX(バックデータ一覧!$M$4:$O$27,MATCH(計算過程!B3425,バックデータ一覧!$F$4:$F$27,0),MATCH(VLOOKUP(A3425,バックデータ一覧!$T$3:$U$367,2),バックデータ一覧!$M$3:$O$3,0))*10^-3</f>
        <v>1E-3</v>
      </c>
      <c r="I3425" s="97">
        <f>INDEX(バックデータ一覧!$P$4:$R$27,MATCH(計算過程!B3425,バックデータ一覧!$F$4:$F$27,0),MATCH(VLOOKUP(A3425,バックデータ一覧!$T$3:$U$367,2),バックデータ一覧!$P$3:$R$3,0))*10^-3</f>
        <v>1.33E-3</v>
      </c>
    </row>
    <row r="3426" spans="1:9" x14ac:dyDescent="0.15">
      <c r="A3426" s="57">
        <v>41782</v>
      </c>
      <c r="B3426" s="9" t="s">
        <v>116</v>
      </c>
      <c r="C3426" s="83">
        <f t="shared" si="160"/>
        <v>6.0700000000000007E-3</v>
      </c>
      <c r="D3426" s="82">
        <f t="shared" si="159"/>
        <v>5.9400000000000008E-3</v>
      </c>
      <c r="E3426" s="81">
        <f t="shared" si="161"/>
        <v>1.3000000000000002E-4</v>
      </c>
      <c r="F3426" s="97">
        <f>INDEX(バックデータ一覧!$G$4:$I$27,MATCH(計算過程!B3426,バックデータ一覧!$F$4:$F$27,0),MATCH(VLOOKUP(A3426,バックデータ一覧!$T$3:$U$367,2),バックデータ一覧!$G$3:$I$3,0))*10^-3</f>
        <v>1.3000000000000002E-4</v>
      </c>
      <c r="G3426" s="97">
        <f>INDEX(バックデータ一覧!$J$4:$L$27,MATCH(計算過程!B3426,バックデータ一覧!$F$4:$F$27,0),MATCH(VLOOKUP(A3426,バックデータ一覧!$T$3:$U$367,2),バックデータ一覧!$J$3:$L$3,0))*10^-3</f>
        <v>2.5000000000000001E-4</v>
      </c>
      <c r="H3426" s="97">
        <f>INDEX(バックデータ一覧!$M$4:$O$27,MATCH(計算過程!B3426,バックデータ一覧!$F$4:$F$27,0),MATCH(VLOOKUP(A3426,バックデータ一覧!$T$3:$U$367,2),バックデータ一覧!$M$3:$O$3,0))*10^-3</f>
        <v>3.8000000000000002E-4</v>
      </c>
      <c r="I3426" s="97">
        <f>INDEX(バックデータ一覧!$P$4:$R$27,MATCH(計算過程!B3426,バックデータ一覧!$F$4:$F$27,0),MATCH(VLOOKUP(A3426,バックデータ一覧!$T$3:$U$367,2),バックデータ一覧!$P$3:$R$3,0))*10^-3</f>
        <v>5.0000000000000001E-4</v>
      </c>
    </row>
    <row r="3427" spans="1:9" x14ac:dyDescent="0.15">
      <c r="A3427" s="57">
        <v>41782</v>
      </c>
      <c r="B3427" s="9" t="s">
        <v>117</v>
      </c>
      <c r="C3427" s="83">
        <f t="shared" si="160"/>
        <v>9.3200000000000002E-3</v>
      </c>
      <c r="D3427" s="82">
        <f t="shared" si="159"/>
        <v>5.9400000000000008E-3</v>
      </c>
      <c r="E3427" s="81">
        <f t="shared" si="161"/>
        <v>3.3799999999999998E-3</v>
      </c>
      <c r="F3427" s="97">
        <f>INDEX(バックデータ一覧!$G$4:$I$27,MATCH(計算過程!B3427,バックデータ一覧!$F$4:$F$27,0),MATCH(VLOOKUP(A3427,バックデータ一覧!$T$3:$U$367,2),バックデータ一覧!$G$3:$I$3,0))*10^-3</f>
        <v>3.3799999999999998E-3</v>
      </c>
      <c r="G3427" s="97">
        <f>INDEX(バックデータ一覧!$J$4:$L$27,MATCH(計算過程!B3427,バックデータ一覧!$F$4:$F$27,0),MATCH(VLOOKUP(A3427,バックデータ一覧!$T$3:$U$367,2),バックデータ一覧!$J$3:$L$3,0))*10^-3</f>
        <v>6.7499999999999999E-3</v>
      </c>
      <c r="H3427" s="97">
        <f>INDEX(バックデータ一覧!$M$4:$O$27,MATCH(計算過程!B3427,バックデータ一覧!$F$4:$F$27,0),MATCH(VLOOKUP(A3427,バックデータ一覧!$T$3:$U$367,2),バックデータ一覧!$M$3:$O$3,0))*10^-3</f>
        <v>1.0130000000000002E-2</v>
      </c>
      <c r="I3427" s="97">
        <f>INDEX(バックデータ一覧!$P$4:$R$27,MATCH(計算過程!B3427,バックデータ一覧!$F$4:$F$27,0),MATCH(VLOOKUP(A3427,バックデータ一覧!$T$3:$U$367,2),バックデータ一覧!$P$3:$R$3,0))*10^-3</f>
        <v>1.3509999999999999E-2</v>
      </c>
    </row>
    <row r="3428" spans="1:9" x14ac:dyDescent="0.15">
      <c r="A3428" s="57">
        <v>41782</v>
      </c>
      <c r="B3428" s="9" t="s">
        <v>118</v>
      </c>
      <c r="C3428" s="83">
        <f t="shared" si="160"/>
        <v>6.2700000000000013E-3</v>
      </c>
      <c r="D3428" s="82">
        <f t="shared" si="159"/>
        <v>5.9400000000000008E-3</v>
      </c>
      <c r="E3428" s="81">
        <f t="shared" si="161"/>
        <v>3.3E-4</v>
      </c>
      <c r="F3428" s="97">
        <f>INDEX(バックデータ一覧!$G$4:$I$27,MATCH(計算過程!B3428,バックデータ一覧!$F$4:$F$27,0),MATCH(VLOOKUP(A3428,バックデータ一覧!$T$3:$U$367,2),バックデータ一覧!$G$3:$I$3,0))*10^-3</f>
        <v>3.3E-4</v>
      </c>
      <c r="G3428" s="97">
        <f>INDEX(バックデータ一覧!$J$4:$L$27,MATCH(計算過程!B3428,バックデータ一覧!$F$4:$F$27,0),MATCH(VLOOKUP(A3428,バックデータ一覧!$T$3:$U$367,2),バックデータ一覧!$J$3:$L$3,0))*10^-3</f>
        <v>6.7000000000000002E-4</v>
      </c>
      <c r="H3428" s="97">
        <f>INDEX(バックデータ一覧!$M$4:$O$27,MATCH(計算過程!B3428,バックデータ一覧!$F$4:$F$27,0),MATCH(VLOOKUP(A3428,バックデータ一覧!$T$3:$U$367,2),バックデータ一覧!$M$3:$O$3,0))*10^-3</f>
        <v>1E-3</v>
      </c>
      <c r="I3428" s="97">
        <f>INDEX(バックデータ一覧!$P$4:$R$27,MATCH(計算過程!B3428,バックデータ一覧!$F$4:$F$27,0),MATCH(VLOOKUP(A3428,バックデータ一覧!$T$3:$U$367,2),バックデータ一覧!$P$3:$R$3,0))*10^-3</f>
        <v>1.33E-3</v>
      </c>
    </row>
    <row r="3429" spans="1:9" x14ac:dyDescent="0.15">
      <c r="A3429" s="57">
        <v>41782</v>
      </c>
      <c r="B3429" s="9" t="s">
        <v>119</v>
      </c>
      <c r="C3429" s="83">
        <f t="shared" si="160"/>
        <v>6.0700000000000007E-3</v>
      </c>
      <c r="D3429" s="82">
        <f t="shared" si="159"/>
        <v>5.9400000000000008E-3</v>
      </c>
      <c r="E3429" s="81">
        <f t="shared" si="161"/>
        <v>1.3000000000000002E-4</v>
      </c>
      <c r="F3429" s="97">
        <f>INDEX(バックデータ一覧!$G$4:$I$27,MATCH(計算過程!B3429,バックデータ一覧!$F$4:$F$27,0),MATCH(VLOOKUP(A3429,バックデータ一覧!$T$3:$U$367,2),バックデータ一覧!$G$3:$I$3,0))*10^-3</f>
        <v>1.3000000000000002E-4</v>
      </c>
      <c r="G3429" s="97">
        <f>INDEX(バックデータ一覧!$J$4:$L$27,MATCH(計算過程!B3429,バックデータ一覧!$F$4:$F$27,0),MATCH(VLOOKUP(A3429,バックデータ一覧!$T$3:$U$367,2),バックデータ一覧!$J$3:$L$3,0))*10^-3</f>
        <v>2.5000000000000001E-4</v>
      </c>
      <c r="H3429" s="97">
        <f>INDEX(バックデータ一覧!$M$4:$O$27,MATCH(計算過程!B3429,バックデータ一覧!$F$4:$F$27,0),MATCH(VLOOKUP(A3429,バックデータ一覧!$T$3:$U$367,2),バックデータ一覧!$M$3:$O$3,0))*10^-3</f>
        <v>3.8000000000000002E-4</v>
      </c>
      <c r="I3429" s="97">
        <f>INDEX(バックデータ一覧!$P$4:$R$27,MATCH(計算過程!B3429,バックデータ一覧!$F$4:$F$27,0),MATCH(VLOOKUP(A3429,バックデータ一覧!$T$3:$U$367,2),バックデータ一覧!$P$3:$R$3,0))*10^-3</f>
        <v>5.0000000000000001E-4</v>
      </c>
    </row>
    <row r="3430" spans="1:9" x14ac:dyDescent="0.15">
      <c r="A3430" s="57">
        <v>41782</v>
      </c>
      <c r="B3430" s="9" t="s">
        <v>120</v>
      </c>
      <c r="C3430" s="83">
        <f t="shared" si="160"/>
        <v>6.0700000000000007E-3</v>
      </c>
      <c r="D3430" s="82">
        <f t="shared" si="159"/>
        <v>5.9400000000000008E-3</v>
      </c>
      <c r="E3430" s="81">
        <f t="shared" si="161"/>
        <v>1.3000000000000002E-4</v>
      </c>
      <c r="F3430" s="97">
        <f>INDEX(バックデータ一覧!$G$4:$I$27,MATCH(計算過程!B3430,バックデータ一覧!$F$4:$F$27,0),MATCH(VLOOKUP(A3430,バックデータ一覧!$T$3:$U$367,2),バックデータ一覧!$G$3:$I$3,0))*10^-3</f>
        <v>1.3000000000000002E-4</v>
      </c>
      <c r="G3430" s="97">
        <f>INDEX(バックデータ一覧!$J$4:$L$27,MATCH(計算過程!B3430,バックデータ一覧!$F$4:$F$27,0),MATCH(VLOOKUP(A3430,バックデータ一覧!$T$3:$U$367,2),バックデータ一覧!$J$3:$L$3,0))*10^-3</f>
        <v>2.5000000000000001E-4</v>
      </c>
      <c r="H3430" s="97">
        <f>INDEX(バックデータ一覧!$M$4:$O$27,MATCH(計算過程!B3430,バックデータ一覧!$F$4:$F$27,0),MATCH(VLOOKUP(A3430,バックデータ一覧!$T$3:$U$367,2),バックデータ一覧!$M$3:$O$3,0))*10^-3</f>
        <v>3.8000000000000002E-4</v>
      </c>
      <c r="I3430" s="97">
        <f>INDEX(バックデータ一覧!$P$4:$R$27,MATCH(計算過程!B3430,バックデータ一覧!$F$4:$F$27,0),MATCH(VLOOKUP(A3430,バックデータ一覧!$T$3:$U$367,2),バックデータ一覧!$P$3:$R$3,0))*10^-3</f>
        <v>5.0000000000000001E-4</v>
      </c>
    </row>
    <row r="3431" spans="1:9" x14ac:dyDescent="0.15">
      <c r="A3431" s="57">
        <v>41782</v>
      </c>
      <c r="B3431" s="9" t="s">
        <v>121</v>
      </c>
      <c r="C3431" s="83">
        <f t="shared" si="160"/>
        <v>6.2700000000000013E-3</v>
      </c>
      <c r="D3431" s="82">
        <f t="shared" si="159"/>
        <v>5.9400000000000008E-3</v>
      </c>
      <c r="E3431" s="81">
        <f t="shared" si="161"/>
        <v>3.3E-4</v>
      </c>
      <c r="F3431" s="97">
        <f>INDEX(バックデータ一覧!$G$4:$I$27,MATCH(計算過程!B3431,バックデータ一覧!$F$4:$F$27,0),MATCH(VLOOKUP(A3431,バックデータ一覧!$T$3:$U$367,2),バックデータ一覧!$G$3:$I$3,0))*10^-3</f>
        <v>3.3E-4</v>
      </c>
      <c r="G3431" s="97">
        <f>INDEX(バックデータ一覧!$J$4:$L$27,MATCH(計算過程!B3431,バックデータ一覧!$F$4:$F$27,0),MATCH(VLOOKUP(A3431,バックデータ一覧!$T$3:$U$367,2),バックデータ一覧!$J$3:$L$3,0))*10^-3</f>
        <v>6.7000000000000002E-4</v>
      </c>
      <c r="H3431" s="97">
        <f>INDEX(バックデータ一覧!$M$4:$O$27,MATCH(計算過程!B3431,バックデータ一覧!$F$4:$F$27,0),MATCH(VLOOKUP(A3431,バックデータ一覧!$T$3:$U$367,2),バックデータ一覧!$M$3:$O$3,0))*10^-3</f>
        <v>1E-3</v>
      </c>
      <c r="I3431" s="97">
        <f>INDEX(バックデータ一覧!$P$4:$R$27,MATCH(計算過程!B3431,バックデータ一覧!$F$4:$F$27,0),MATCH(VLOOKUP(A3431,バックデータ一覧!$T$3:$U$367,2),バックデータ一覧!$P$3:$R$3,0))*10^-3</f>
        <v>1.33E-3</v>
      </c>
    </row>
    <row r="3432" spans="1:9" x14ac:dyDescent="0.15">
      <c r="A3432" s="57">
        <v>41782</v>
      </c>
      <c r="B3432" s="9" t="s">
        <v>122</v>
      </c>
      <c r="C3432" s="83">
        <f t="shared" si="160"/>
        <v>6.2700000000000013E-3</v>
      </c>
      <c r="D3432" s="82">
        <f t="shared" si="159"/>
        <v>5.9400000000000008E-3</v>
      </c>
      <c r="E3432" s="81">
        <f t="shared" si="161"/>
        <v>3.3E-4</v>
      </c>
      <c r="F3432" s="97">
        <f>INDEX(バックデータ一覧!$G$4:$I$27,MATCH(計算過程!B3432,バックデータ一覧!$F$4:$F$27,0),MATCH(VLOOKUP(A3432,バックデータ一覧!$T$3:$U$367,2),バックデータ一覧!$G$3:$I$3,0))*10^-3</f>
        <v>3.3E-4</v>
      </c>
      <c r="G3432" s="97">
        <f>INDEX(バックデータ一覧!$J$4:$L$27,MATCH(計算過程!B3432,バックデータ一覧!$F$4:$F$27,0),MATCH(VLOOKUP(A3432,バックデータ一覧!$T$3:$U$367,2),バックデータ一覧!$J$3:$L$3,0))*10^-3</f>
        <v>6.7000000000000002E-4</v>
      </c>
      <c r="H3432" s="97">
        <f>INDEX(バックデータ一覧!$M$4:$O$27,MATCH(計算過程!B3432,バックデータ一覧!$F$4:$F$27,0),MATCH(VLOOKUP(A3432,バックデータ一覧!$T$3:$U$367,2),バックデータ一覧!$M$3:$O$3,0))*10^-3</f>
        <v>1E-3</v>
      </c>
      <c r="I3432" s="97">
        <f>INDEX(バックデータ一覧!$P$4:$R$27,MATCH(計算過程!B3432,バックデータ一覧!$F$4:$F$27,0),MATCH(VLOOKUP(A3432,バックデータ一覧!$T$3:$U$367,2),バックデータ一覧!$P$3:$R$3,0))*10^-3</f>
        <v>1.33E-3</v>
      </c>
    </row>
    <row r="3433" spans="1:9" x14ac:dyDescent="0.15">
      <c r="A3433" s="57">
        <v>41782</v>
      </c>
      <c r="B3433" s="9" t="s">
        <v>123</v>
      </c>
      <c r="C3433" s="83">
        <f t="shared" si="160"/>
        <v>1.2360000000000001E-2</v>
      </c>
      <c r="D3433" s="82">
        <f t="shared" si="159"/>
        <v>5.9400000000000008E-3</v>
      </c>
      <c r="E3433" s="81">
        <f t="shared" si="161"/>
        <v>6.4200000000000004E-3</v>
      </c>
      <c r="F3433" s="97">
        <f>INDEX(バックデータ一覧!$G$4:$I$27,MATCH(計算過程!B3433,バックデータ一覧!$F$4:$F$27,0),MATCH(VLOOKUP(A3433,バックデータ一覧!$T$3:$U$367,2),バックデータ一覧!$G$3:$I$3,0))*10^-3</f>
        <v>6.4200000000000004E-3</v>
      </c>
      <c r="G3433" s="97">
        <f>INDEX(バックデータ一覧!$J$4:$L$27,MATCH(計算過程!B3433,バックデータ一覧!$F$4:$F$27,0),MATCH(VLOOKUP(A3433,バックデータ一覧!$T$3:$U$367,2),バックデータ一覧!$J$3:$L$3,0))*10^-3</f>
        <v>1.2840000000000001E-2</v>
      </c>
      <c r="H3433" s="97">
        <f>INDEX(バックデータ一覧!$M$4:$O$27,MATCH(計算過程!B3433,バックデータ一覧!$F$4:$F$27,0),MATCH(VLOOKUP(A3433,バックデータ一覧!$T$3:$U$367,2),バックデータ一覧!$M$3:$O$3,0))*10^-3</f>
        <v>1.9260000000000003E-2</v>
      </c>
      <c r="I3433" s="97">
        <f>INDEX(バックデータ一覧!$P$4:$R$27,MATCH(計算過程!B3433,バックデータ一覧!$F$4:$F$27,0),MATCH(VLOOKUP(A3433,バックデータ一覧!$T$3:$U$367,2),バックデータ一覧!$P$3:$R$3,0))*10^-3</f>
        <v>2.5680000000000001E-2</v>
      </c>
    </row>
    <row r="3434" spans="1:9" x14ac:dyDescent="0.15">
      <c r="A3434" s="57">
        <v>41782</v>
      </c>
      <c r="B3434" s="9" t="s">
        <v>124</v>
      </c>
      <c r="C3434" s="83">
        <f t="shared" si="160"/>
        <v>1.2360000000000001E-2</v>
      </c>
      <c r="D3434" s="82">
        <f t="shared" si="159"/>
        <v>5.9400000000000008E-3</v>
      </c>
      <c r="E3434" s="81">
        <f t="shared" si="161"/>
        <v>6.4200000000000004E-3</v>
      </c>
      <c r="F3434" s="97">
        <f>INDEX(バックデータ一覧!$G$4:$I$27,MATCH(計算過程!B3434,バックデータ一覧!$F$4:$F$27,0),MATCH(VLOOKUP(A3434,バックデータ一覧!$T$3:$U$367,2),バックデータ一覧!$G$3:$I$3,0))*10^-3</f>
        <v>6.4200000000000004E-3</v>
      </c>
      <c r="G3434" s="97">
        <f>INDEX(バックデータ一覧!$J$4:$L$27,MATCH(計算過程!B3434,バックデータ一覧!$F$4:$F$27,0),MATCH(VLOOKUP(A3434,バックデータ一覧!$T$3:$U$367,2),バックデータ一覧!$J$3:$L$3,0))*10^-3</f>
        <v>1.2840000000000001E-2</v>
      </c>
      <c r="H3434" s="97">
        <f>INDEX(バックデータ一覧!$M$4:$O$27,MATCH(計算過程!B3434,バックデータ一覧!$F$4:$F$27,0),MATCH(VLOOKUP(A3434,バックデータ一覧!$T$3:$U$367,2),バックデータ一覧!$M$3:$O$3,0))*10^-3</f>
        <v>1.9260000000000003E-2</v>
      </c>
      <c r="I3434" s="97">
        <f>INDEX(バックデータ一覧!$P$4:$R$27,MATCH(計算過程!B3434,バックデータ一覧!$F$4:$F$27,0),MATCH(VLOOKUP(A3434,バックデータ一覧!$T$3:$U$367,2),バックデータ一覧!$P$3:$R$3,0))*10^-3</f>
        <v>2.5680000000000001E-2</v>
      </c>
    </row>
    <row r="3435" spans="1:9" x14ac:dyDescent="0.15">
      <c r="A3435" s="57">
        <v>41782</v>
      </c>
      <c r="B3435" s="9" t="s">
        <v>125</v>
      </c>
      <c r="C3435" s="83">
        <f t="shared" si="160"/>
        <v>6.2700000000000013E-3</v>
      </c>
      <c r="D3435" s="82">
        <f t="shared" si="159"/>
        <v>5.9400000000000008E-3</v>
      </c>
      <c r="E3435" s="81">
        <f t="shared" si="161"/>
        <v>3.3E-4</v>
      </c>
      <c r="F3435" s="97">
        <f>INDEX(バックデータ一覧!$G$4:$I$27,MATCH(計算過程!B3435,バックデータ一覧!$F$4:$F$27,0),MATCH(VLOOKUP(A3435,バックデータ一覧!$T$3:$U$367,2),バックデータ一覧!$G$3:$I$3,0))*10^-3</f>
        <v>3.3E-4</v>
      </c>
      <c r="G3435" s="97">
        <f>INDEX(バックデータ一覧!$J$4:$L$27,MATCH(計算過程!B3435,バックデータ一覧!$F$4:$F$27,0),MATCH(VLOOKUP(A3435,バックデータ一覧!$T$3:$U$367,2),バックデータ一覧!$J$3:$L$3,0))*10^-3</f>
        <v>6.7000000000000002E-4</v>
      </c>
      <c r="H3435" s="97">
        <f>INDEX(バックデータ一覧!$M$4:$O$27,MATCH(計算過程!B3435,バックデータ一覧!$F$4:$F$27,0),MATCH(VLOOKUP(A3435,バックデータ一覧!$T$3:$U$367,2),バックデータ一覧!$M$3:$O$3,0))*10^-3</f>
        <v>1E-3</v>
      </c>
      <c r="I3435" s="97">
        <f>INDEX(バックデータ一覧!$P$4:$R$27,MATCH(計算過程!B3435,バックデータ一覧!$F$4:$F$27,0),MATCH(VLOOKUP(A3435,バックデータ一覧!$T$3:$U$367,2),バックデータ一覧!$P$3:$R$3,0))*10^-3</f>
        <v>1.33E-3</v>
      </c>
    </row>
    <row r="3436" spans="1:9" x14ac:dyDescent="0.15">
      <c r="A3436" s="57">
        <v>41782</v>
      </c>
      <c r="B3436" s="9" t="s">
        <v>126</v>
      </c>
      <c r="C3436" s="83">
        <f t="shared" si="160"/>
        <v>6.2700000000000013E-3</v>
      </c>
      <c r="D3436" s="82">
        <f t="shared" si="159"/>
        <v>5.9400000000000008E-3</v>
      </c>
      <c r="E3436" s="81">
        <f t="shared" si="161"/>
        <v>3.3E-4</v>
      </c>
      <c r="F3436" s="97">
        <f>INDEX(バックデータ一覧!$G$4:$I$27,MATCH(計算過程!B3436,バックデータ一覧!$F$4:$F$27,0),MATCH(VLOOKUP(A3436,バックデータ一覧!$T$3:$U$367,2),バックデータ一覧!$G$3:$I$3,0))*10^-3</f>
        <v>3.3E-4</v>
      </c>
      <c r="G3436" s="97">
        <f>INDEX(バックデータ一覧!$J$4:$L$27,MATCH(計算過程!B3436,バックデータ一覧!$F$4:$F$27,0),MATCH(VLOOKUP(A3436,バックデータ一覧!$T$3:$U$367,2),バックデータ一覧!$J$3:$L$3,0))*10^-3</f>
        <v>6.7000000000000002E-4</v>
      </c>
      <c r="H3436" s="97">
        <f>INDEX(バックデータ一覧!$M$4:$O$27,MATCH(計算過程!B3436,バックデータ一覧!$F$4:$F$27,0),MATCH(VLOOKUP(A3436,バックデータ一覧!$T$3:$U$367,2),バックデータ一覧!$M$3:$O$3,0))*10^-3</f>
        <v>1E-3</v>
      </c>
      <c r="I3436" s="97">
        <f>INDEX(バックデータ一覧!$P$4:$R$27,MATCH(計算過程!B3436,バックデータ一覧!$F$4:$F$27,0),MATCH(VLOOKUP(A3436,バックデータ一覧!$T$3:$U$367,2),バックデータ一覧!$P$3:$R$3,0))*10^-3</f>
        <v>1.33E-3</v>
      </c>
    </row>
    <row r="3437" spans="1:9" x14ac:dyDescent="0.15">
      <c r="A3437" s="57">
        <v>41782</v>
      </c>
      <c r="B3437" s="9" t="s">
        <v>127</v>
      </c>
      <c r="C3437" s="83">
        <f t="shared" si="160"/>
        <v>1.2220000000000002E-2</v>
      </c>
      <c r="D3437" s="82">
        <f t="shared" si="159"/>
        <v>5.9400000000000008E-3</v>
      </c>
      <c r="E3437" s="81">
        <f t="shared" si="161"/>
        <v>6.28E-3</v>
      </c>
      <c r="F3437" s="97">
        <f>INDEX(バックデータ一覧!$G$4:$I$27,MATCH(計算過程!B3437,バックデータ一覧!$F$4:$F$27,0),MATCH(VLOOKUP(A3437,バックデータ一覧!$T$3:$U$367,2),バックデータ一覧!$G$3:$I$3,0))*10^-3</f>
        <v>6.28E-3</v>
      </c>
      <c r="G3437" s="97">
        <f>INDEX(バックデータ一覧!$J$4:$L$27,MATCH(計算過程!B3437,バックデータ一覧!$F$4:$F$27,0),MATCH(VLOOKUP(A3437,バックデータ一覧!$T$3:$U$367,2),バックデータ一覧!$J$3:$L$3,0))*10^-3</f>
        <v>1.256E-2</v>
      </c>
      <c r="H3437" s="97">
        <f>INDEX(バックデータ一覧!$M$4:$O$27,MATCH(計算過程!B3437,バックデータ一覧!$F$4:$F$27,0),MATCH(VLOOKUP(A3437,バックデータ一覧!$T$3:$U$367,2),バックデータ一覧!$M$3:$O$3,0))*10^-3</f>
        <v>1.8839999999999999E-2</v>
      </c>
      <c r="I3437" s="97">
        <f>INDEX(バックデータ一覧!$P$4:$R$27,MATCH(計算過程!B3437,バックデータ一覧!$F$4:$F$27,0),MATCH(VLOOKUP(A3437,バックデータ一覧!$T$3:$U$367,2),バックデータ一覧!$P$3:$R$3,0))*10^-3</f>
        <v>2.512E-2</v>
      </c>
    </row>
    <row r="3438" spans="1:9" x14ac:dyDescent="0.15">
      <c r="A3438" s="57">
        <v>41782</v>
      </c>
      <c r="B3438" s="9" t="s">
        <v>128</v>
      </c>
      <c r="C3438" s="83">
        <f t="shared" si="160"/>
        <v>1.2640000000000002E-2</v>
      </c>
      <c r="D3438" s="82">
        <f t="shared" si="159"/>
        <v>5.9400000000000008E-3</v>
      </c>
      <c r="E3438" s="81">
        <f t="shared" si="161"/>
        <v>6.7000000000000002E-3</v>
      </c>
      <c r="F3438" s="97">
        <f>INDEX(バックデータ一覧!$G$4:$I$27,MATCH(計算過程!B3438,バックデータ一覧!$F$4:$F$27,0),MATCH(VLOOKUP(A3438,バックデータ一覧!$T$3:$U$367,2),バックデータ一覧!$G$3:$I$3,0))*10^-3</f>
        <v>6.7000000000000002E-3</v>
      </c>
      <c r="G3438" s="97">
        <f>INDEX(バックデータ一覧!$J$4:$L$27,MATCH(計算過程!B3438,バックデータ一覧!$F$4:$F$27,0),MATCH(VLOOKUP(A3438,バックデータ一覧!$T$3:$U$367,2),バックデータ一覧!$J$3:$L$3,0))*10^-3</f>
        <v>1.3390000000000001E-2</v>
      </c>
      <c r="H3438" s="97">
        <f>INDEX(バックデータ一覧!$M$4:$O$27,MATCH(計算過程!B3438,バックデータ一覧!$F$4:$F$27,0),MATCH(VLOOKUP(A3438,バックデータ一覧!$T$3:$U$367,2),バックデータ一覧!$M$3:$O$3,0))*10^-3</f>
        <v>2.009E-2</v>
      </c>
      <c r="I3438" s="97">
        <f>INDEX(バックデータ一覧!$P$4:$R$27,MATCH(計算過程!B3438,バックデータ一覧!$F$4:$F$27,0),MATCH(VLOOKUP(A3438,バックデータ一覧!$T$3:$U$367,2),バックデータ一覧!$P$3:$R$3,0))*10^-3</f>
        <v>2.6790000000000001E-2</v>
      </c>
    </row>
    <row r="3439" spans="1:9" x14ac:dyDescent="0.15">
      <c r="A3439" s="57">
        <v>41783</v>
      </c>
      <c r="B3439" s="9" t="s">
        <v>105</v>
      </c>
      <c r="C3439" s="83">
        <f t="shared" si="160"/>
        <v>6.0700000000000007E-3</v>
      </c>
      <c r="D3439" s="82">
        <f t="shared" si="159"/>
        <v>5.9400000000000008E-3</v>
      </c>
      <c r="E3439" s="81">
        <f t="shared" si="161"/>
        <v>1.3000000000000002E-4</v>
      </c>
      <c r="F3439" s="97">
        <f>INDEX(バックデータ一覧!$G$4:$I$27,MATCH(計算過程!B3439,バックデータ一覧!$F$4:$F$27,0),MATCH(VLOOKUP(A3439,バックデータ一覧!$T$3:$U$367,2),バックデータ一覧!$G$3:$I$3,0))*10^-3</f>
        <v>1.3000000000000002E-4</v>
      </c>
      <c r="G3439" s="97">
        <f>INDEX(バックデータ一覧!$J$4:$L$27,MATCH(計算過程!B3439,バックデータ一覧!$F$4:$F$27,0),MATCH(VLOOKUP(A3439,バックデータ一覧!$T$3:$U$367,2),バックデータ一覧!$J$3:$L$3,0))*10^-3</f>
        <v>2.5000000000000001E-4</v>
      </c>
      <c r="H3439" s="97">
        <f>INDEX(バックデータ一覧!$M$4:$O$27,MATCH(計算過程!B3439,バックデータ一覧!$F$4:$F$27,0),MATCH(VLOOKUP(A3439,バックデータ一覧!$T$3:$U$367,2),バックデータ一覧!$M$3:$O$3,0))*10^-3</f>
        <v>3.8000000000000002E-4</v>
      </c>
      <c r="I3439" s="97">
        <f>INDEX(バックデータ一覧!$P$4:$R$27,MATCH(計算過程!B3439,バックデータ一覧!$F$4:$F$27,0),MATCH(VLOOKUP(A3439,バックデータ一覧!$T$3:$U$367,2),バックデータ一覧!$P$3:$R$3,0))*10^-3</f>
        <v>5.0000000000000001E-4</v>
      </c>
    </row>
    <row r="3440" spans="1:9" x14ac:dyDescent="0.15">
      <c r="A3440" s="57">
        <v>41783</v>
      </c>
      <c r="B3440" s="9" t="s">
        <v>106</v>
      </c>
      <c r="C3440" s="83">
        <f t="shared" si="160"/>
        <v>6.0700000000000007E-3</v>
      </c>
      <c r="D3440" s="82">
        <f t="shared" si="159"/>
        <v>5.9400000000000008E-3</v>
      </c>
      <c r="E3440" s="81">
        <f t="shared" si="161"/>
        <v>1.3000000000000002E-4</v>
      </c>
      <c r="F3440" s="97">
        <f>INDEX(バックデータ一覧!$G$4:$I$27,MATCH(計算過程!B3440,バックデータ一覧!$F$4:$F$27,0),MATCH(VLOOKUP(A3440,バックデータ一覧!$T$3:$U$367,2),バックデータ一覧!$G$3:$I$3,0))*10^-3</f>
        <v>1.3000000000000002E-4</v>
      </c>
      <c r="G3440" s="97">
        <f>INDEX(バックデータ一覧!$J$4:$L$27,MATCH(計算過程!B3440,バックデータ一覧!$F$4:$F$27,0),MATCH(VLOOKUP(A3440,バックデータ一覧!$T$3:$U$367,2),バックデータ一覧!$J$3:$L$3,0))*10^-3</f>
        <v>2.5000000000000001E-4</v>
      </c>
      <c r="H3440" s="97">
        <f>INDEX(バックデータ一覧!$M$4:$O$27,MATCH(計算過程!B3440,バックデータ一覧!$F$4:$F$27,0),MATCH(VLOOKUP(A3440,バックデータ一覧!$T$3:$U$367,2),バックデータ一覧!$M$3:$O$3,0))*10^-3</f>
        <v>3.8000000000000002E-4</v>
      </c>
      <c r="I3440" s="97">
        <f>INDEX(バックデータ一覧!$P$4:$R$27,MATCH(計算過程!B3440,バックデータ一覧!$F$4:$F$27,0),MATCH(VLOOKUP(A3440,バックデータ一覧!$T$3:$U$367,2),バックデータ一覧!$P$3:$R$3,0))*10^-3</f>
        <v>5.0000000000000001E-4</v>
      </c>
    </row>
    <row r="3441" spans="1:9" x14ac:dyDescent="0.15">
      <c r="A3441" s="57">
        <v>41783</v>
      </c>
      <c r="B3441" s="9" t="s">
        <v>107</v>
      </c>
      <c r="C3441" s="83">
        <f t="shared" si="160"/>
        <v>6.0700000000000007E-3</v>
      </c>
      <c r="D3441" s="82">
        <f t="shared" si="159"/>
        <v>5.9400000000000008E-3</v>
      </c>
      <c r="E3441" s="81">
        <f t="shared" si="161"/>
        <v>1.3000000000000002E-4</v>
      </c>
      <c r="F3441" s="97">
        <f>INDEX(バックデータ一覧!$G$4:$I$27,MATCH(計算過程!B3441,バックデータ一覧!$F$4:$F$27,0),MATCH(VLOOKUP(A3441,バックデータ一覧!$T$3:$U$367,2),バックデータ一覧!$G$3:$I$3,0))*10^-3</f>
        <v>1.3000000000000002E-4</v>
      </c>
      <c r="G3441" s="97">
        <f>INDEX(バックデータ一覧!$J$4:$L$27,MATCH(計算過程!B3441,バックデータ一覧!$F$4:$F$27,0),MATCH(VLOOKUP(A3441,バックデータ一覧!$T$3:$U$367,2),バックデータ一覧!$J$3:$L$3,0))*10^-3</f>
        <v>2.5000000000000001E-4</v>
      </c>
      <c r="H3441" s="97">
        <f>INDEX(バックデータ一覧!$M$4:$O$27,MATCH(計算過程!B3441,バックデータ一覧!$F$4:$F$27,0),MATCH(VLOOKUP(A3441,バックデータ一覧!$T$3:$U$367,2),バックデータ一覧!$M$3:$O$3,0))*10^-3</f>
        <v>3.8000000000000002E-4</v>
      </c>
      <c r="I3441" s="97">
        <f>INDEX(バックデータ一覧!$P$4:$R$27,MATCH(計算過程!B3441,バックデータ一覧!$F$4:$F$27,0),MATCH(VLOOKUP(A3441,バックデータ一覧!$T$3:$U$367,2),バックデータ一覧!$P$3:$R$3,0))*10^-3</f>
        <v>5.0000000000000001E-4</v>
      </c>
    </row>
    <row r="3442" spans="1:9" x14ac:dyDescent="0.15">
      <c r="A3442" s="57">
        <v>41783</v>
      </c>
      <c r="B3442" s="9" t="s">
        <v>108</v>
      </c>
      <c r="C3442" s="83">
        <f t="shared" si="160"/>
        <v>6.0700000000000007E-3</v>
      </c>
      <c r="D3442" s="82">
        <f t="shared" si="159"/>
        <v>5.9400000000000008E-3</v>
      </c>
      <c r="E3442" s="81">
        <f t="shared" si="161"/>
        <v>1.3000000000000002E-4</v>
      </c>
      <c r="F3442" s="97">
        <f>INDEX(バックデータ一覧!$G$4:$I$27,MATCH(計算過程!B3442,バックデータ一覧!$F$4:$F$27,0),MATCH(VLOOKUP(A3442,バックデータ一覧!$T$3:$U$367,2),バックデータ一覧!$G$3:$I$3,0))*10^-3</f>
        <v>1.3000000000000002E-4</v>
      </c>
      <c r="G3442" s="97">
        <f>INDEX(バックデータ一覧!$J$4:$L$27,MATCH(計算過程!B3442,バックデータ一覧!$F$4:$F$27,0),MATCH(VLOOKUP(A3442,バックデータ一覧!$T$3:$U$367,2),バックデータ一覧!$J$3:$L$3,0))*10^-3</f>
        <v>2.5000000000000001E-4</v>
      </c>
      <c r="H3442" s="97">
        <f>INDEX(バックデータ一覧!$M$4:$O$27,MATCH(計算過程!B3442,バックデータ一覧!$F$4:$F$27,0),MATCH(VLOOKUP(A3442,バックデータ一覧!$T$3:$U$367,2),バックデータ一覧!$M$3:$O$3,0))*10^-3</f>
        <v>3.8000000000000002E-4</v>
      </c>
      <c r="I3442" s="97">
        <f>INDEX(バックデータ一覧!$P$4:$R$27,MATCH(計算過程!B3442,バックデータ一覧!$F$4:$F$27,0),MATCH(VLOOKUP(A3442,バックデータ一覧!$T$3:$U$367,2),バックデータ一覧!$P$3:$R$3,0))*10^-3</f>
        <v>5.0000000000000001E-4</v>
      </c>
    </row>
    <row r="3443" spans="1:9" x14ac:dyDescent="0.15">
      <c r="A3443" s="57">
        <v>41783</v>
      </c>
      <c r="B3443" s="9" t="s">
        <v>109</v>
      </c>
      <c r="C3443" s="83">
        <f t="shared" si="160"/>
        <v>6.0700000000000007E-3</v>
      </c>
      <c r="D3443" s="82">
        <f t="shared" si="159"/>
        <v>5.9400000000000008E-3</v>
      </c>
      <c r="E3443" s="81">
        <f t="shared" si="161"/>
        <v>1.3000000000000002E-4</v>
      </c>
      <c r="F3443" s="97">
        <f>INDEX(バックデータ一覧!$G$4:$I$27,MATCH(計算過程!B3443,バックデータ一覧!$F$4:$F$27,0),MATCH(VLOOKUP(A3443,バックデータ一覧!$T$3:$U$367,2),バックデータ一覧!$G$3:$I$3,0))*10^-3</f>
        <v>1.3000000000000002E-4</v>
      </c>
      <c r="G3443" s="97">
        <f>INDEX(バックデータ一覧!$J$4:$L$27,MATCH(計算過程!B3443,バックデータ一覧!$F$4:$F$27,0),MATCH(VLOOKUP(A3443,バックデータ一覧!$T$3:$U$367,2),バックデータ一覧!$J$3:$L$3,0))*10^-3</f>
        <v>2.5000000000000001E-4</v>
      </c>
      <c r="H3443" s="97">
        <f>INDEX(バックデータ一覧!$M$4:$O$27,MATCH(計算過程!B3443,バックデータ一覧!$F$4:$F$27,0),MATCH(VLOOKUP(A3443,バックデータ一覧!$T$3:$U$367,2),バックデータ一覧!$M$3:$O$3,0))*10^-3</f>
        <v>3.8000000000000002E-4</v>
      </c>
      <c r="I3443" s="97">
        <f>INDEX(バックデータ一覧!$P$4:$R$27,MATCH(計算過程!B3443,バックデータ一覧!$F$4:$F$27,0),MATCH(VLOOKUP(A3443,バックデータ一覧!$T$3:$U$367,2),バックデータ一覧!$P$3:$R$3,0))*10^-3</f>
        <v>5.0000000000000001E-4</v>
      </c>
    </row>
    <row r="3444" spans="1:9" x14ac:dyDescent="0.15">
      <c r="A3444" s="57">
        <v>41783</v>
      </c>
      <c r="B3444" s="9" t="s">
        <v>110</v>
      </c>
      <c r="C3444" s="83">
        <f t="shared" si="160"/>
        <v>6.0700000000000007E-3</v>
      </c>
      <c r="D3444" s="82">
        <f t="shared" si="159"/>
        <v>5.9400000000000008E-3</v>
      </c>
      <c r="E3444" s="81">
        <f t="shared" si="161"/>
        <v>1.3000000000000002E-4</v>
      </c>
      <c r="F3444" s="97">
        <f>INDEX(バックデータ一覧!$G$4:$I$27,MATCH(計算過程!B3444,バックデータ一覧!$F$4:$F$27,0),MATCH(VLOOKUP(A3444,バックデータ一覧!$T$3:$U$367,2),バックデータ一覧!$G$3:$I$3,0))*10^-3</f>
        <v>1.3000000000000002E-4</v>
      </c>
      <c r="G3444" s="97">
        <f>INDEX(バックデータ一覧!$J$4:$L$27,MATCH(計算過程!B3444,バックデータ一覧!$F$4:$F$27,0),MATCH(VLOOKUP(A3444,バックデータ一覧!$T$3:$U$367,2),バックデータ一覧!$J$3:$L$3,0))*10^-3</f>
        <v>2.5000000000000001E-4</v>
      </c>
      <c r="H3444" s="97">
        <f>INDEX(バックデータ一覧!$M$4:$O$27,MATCH(計算過程!B3444,バックデータ一覧!$F$4:$F$27,0),MATCH(VLOOKUP(A3444,バックデータ一覧!$T$3:$U$367,2),バックデータ一覧!$M$3:$O$3,0))*10^-3</f>
        <v>3.8000000000000002E-4</v>
      </c>
      <c r="I3444" s="97">
        <f>INDEX(バックデータ一覧!$P$4:$R$27,MATCH(計算過程!B3444,バックデータ一覧!$F$4:$F$27,0),MATCH(VLOOKUP(A3444,バックデータ一覧!$T$3:$U$367,2),バックデータ一覧!$P$3:$R$3,0))*10^-3</f>
        <v>5.0000000000000001E-4</v>
      </c>
    </row>
    <row r="3445" spans="1:9" x14ac:dyDescent="0.15">
      <c r="A3445" s="57">
        <v>41783</v>
      </c>
      <c r="B3445" s="9" t="s">
        <v>111</v>
      </c>
      <c r="C3445" s="83">
        <f t="shared" si="160"/>
        <v>9.3200000000000002E-3</v>
      </c>
      <c r="D3445" s="82">
        <f t="shared" si="159"/>
        <v>5.9400000000000008E-3</v>
      </c>
      <c r="E3445" s="81">
        <f t="shared" si="161"/>
        <v>3.3799999999999998E-3</v>
      </c>
      <c r="F3445" s="97">
        <f>INDEX(バックデータ一覧!$G$4:$I$27,MATCH(計算過程!B3445,バックデータ一覧!$F$4:$F$27,0),MATCH(VLOOKUP(A3445,バックデータ一覧!$T$3:$U$367,2),バックデータ一覧!$G$3:$I$3,0))*10^-3</f>
        <v>3.3799999999999998E-3</v>
      </c>
      <c r="G3445" s="97">
        <f>INDEX(バックデータ一覧!$J$4:$L$27,MATCH(計算過程!B3445,バックデータ一覧!$F$4:$F$27,0),MATCH(VLOOKUP(A3445,バックデータ一覧!$T$3:$U$367,2),バックデータ一覧!$J$3:$L$3,0))*10^-3</f>
        <v>6.7499999999999999E-3</v>
      </c>
      <c r="H3445" s="97">
        <f>INDEX(バックデータ一覧!$M$4:$O$27,MATCH(計算過程!B3445,バックデータ一覧!$F$4:$F$27,0),MATCH(VLOOKUP(A3445,バックデータ一覧!$T$3:$U$367,2),バックデータ一覧!$M$3:$O$3,0))*10^-3</f>
        <v>1.0130000000000002E-2</v>
      </c>
      <c r="I3445" s="97">
        <f>INDEX(バックデータ一覧!$P$4:$R$27,MATCH(計算過程!B3445,バックデータ一覧!$F$4:$F$27,0),MATCH(VLOOKUP(A3445,バックデータ一覧!$T$3:$U$367,2),バックデータ一覧!$P$3:$R$3,0))*10^-3</f>
        <v>1.3509999999999999E-2</v>
      </c>
    </row>
    <row r="3446" spans="1:9" x14ac:dyDescent="0.15">
      <c r="A3446" s="57">
        <v>41783</v>
      </c>
      <c r="B3446" s="9" t="s">
        <v>112</v>
      </c>
      <c r="C3446" s="83">
        <f t="shared" si="160"/>
        <v>6.4800000000000005E-3</v>
      </c>
      <c r="D3446" s="82">
        <f t="shared" si="159"/>
        <v>5.9400000000000008E-3</v>
      </c>
      <c r="E3446" s="81">
        <f t="shared" si="161"/>
        <v>5.4000000000000001E-4</v>
      </c>
      <c r="F3446" s="97">
        <f>INDEX(バックデータ一覧!$G$4:$I$27,MATCH(計算過程!B3446,バックデータ一覧!$F$4:$F$27,0),MATCH(VLOOKUP(A3446,バックデータ一覧!$T$3:$U$367,2),バックデータ一覧!$G$3:$I$3,0))*10^-3</f>
        <v>5.4000000000000001E-4</v>
      </c>
      <c r="G3446" s="97">
        <f>INDEX(バックデータ一覧!$J$4:$L$27,MATCH(計算過程!B3446,バックデータ一覧!$F$4:$F$27,0),MATCH(VLOOKUP(A3446,バックデータ一覧!$T$3:$U$367,2),バックデータ一覧!$J$3:$L$3,0))*10^-3</f>
        <v>1.08E-3</v>
      </c>
      <c r="H3446" s="97">
        <f>INDEX(バックデータ一覧!$M$4:$O$27,MATCH(計算過程!B3446,バックデータ一覧!$F$4:$F$27,0),MATCH(VLOOKUP(A3446,バックデータ一覧!$T$3:$U$367,2),バックデータ一覧!$M$3:$O$3,0))*10^-3</f>
        <v>1.6299999999999999E-3</v>
      </c>
      <c r="I3446" s="97">
        <f>INDEX(バックデータ一覧!$P$4:$R$27,MATCH(計算過程!B3446,バックデータ一覧!$F$4:$F$27,0),MATCH(VLOOKUP(A3446,バックデータ一覧!$T$3:$U$367,2),バックデータ一覧!$P$3:$R$3,0))*10^-3</f>
        <v>2.1700000000000001E-3</v>
      </c>
    </row>
    <row r="3447" spans="1:9" x14ac:dyDescent="0.15">
      <c r="A3447" s="57">
        <v>41783</v>
      </c>
      <c r="B3447" s="9" t="s">
        <v>113</v>
      </c>
      <c r="C3447" s="83">
        <f t="shared" si="160"/>
        <v>6.4800000000000005E-3</v>
      </c>
      <c r="D3447" s="82">
        <f t="shared" si="159"/>
        <v>5.9400000000000008E-3</v>
      </c>
      <c r="E3447" s="81">
        <f t="shared" si="161"/>
        <v>5.4000000000000001E-4</v>
      </c>
      <c r="F3447" s="97">
        <f>INDEX(バックデータ一覧!$G$4:$I$27,MATCH(計算過程!B3447,バックデータ一覧!$F$4:$F$27,0),MATCH(VLOOKUP(A3447,バックデータ一覧!$T$3:$U$367,2),バックデータ一覧!$G$3:$I$3,0))*10^-3</f>
        <v>5.4000000000000001E-4</v>
      </c>
      <c r="G3447" s="97">
        <f>INDEX(バックデータ一覧!$J$4:$L$27,MATCH(計算過程!B3447,バックデータ一覧!$F$4:$F$27,0),MATCH(VLOOKUP(A3447,バックデータ一覧!$T$3:$U$367,2),バックデータ一覧!$J$3:$L$3,0))*10^-3</f>
        <v>1.08E-3</v>
      </c>
      <c r="H3447" s="97">
        <f>INDEX(バックデータ一覧!$M$4:$O$27,MATCH(計算過程!B3447,バックデータ一覧!$F$4:$F$27,0),MATCH(VLOOKUP(A3447,バックデータ一覧!$T$3:$U$367,2),バックデータ一覧!$M$3:$O$3,0))*10^-3</f>
        <v>1.6299999999999999E-3</v>
      </c>
      <c r="I3447" s="97">
        <f>INDEX(バックデータ一覧!$P$4:$R$27,MATCH(計算過程!B3447,バックデータ一覧!$F$4:$F$27,0),MATCH(VLOOKUP(A3447,バックデータ一覧!$T$3:$U$367,2),バックデータ一覧!$P$3:$R$3,0))*10^-3</f>
        <v>2.1700000000000001E-3</v>
      </c>
    </row>
    <row r="3448" spans="1:9" x14ac:dyDescent="0.15">
      <c r="A3448" s="57">
        <v>41783</v>
      </c>
      <c r="B3448" s="9" t="s">
        <v>114</v>
      </c>
      <c r="C3448" s="83">
        <f t="shared" si="160"/>
        <v>6.0700000000000007E-3</v>
      </c>
      <c r="D3448" s="82">
        <f t="shared" si="159"/>
        <v>5.9400000000000008E-3</v>
      </c>
      <c r="E3448" s="81">
        <f t="shared" si="161"/>
        <v>1.3000000000000002E-4</v>
      </c>
      <c r="F3448" s="97">
        <f>INDEX(バックデータ一覧!$G$4:$I$27,MATCH(計算過程!B3448,バックデータ一覧!$F$4:$F$27,0),MATCH(VLOOKUP(A3448,バックデータ一覧!$T$3:$U$367,2),バックデータ一覧!$G$3:$I$3,0))*10^-3</f>
        <v>1.3000000000000002E-4</v>
      </c>
      <c r="G3448" s="97">
        <f>INDEX(バックデータ一覧!$J$4:$L$27,MATCH(計算過程!B3448,バックデータ一覧!$F$4:$F$27,0),MATCH(VLOOKUP(A3448,バックデータ一覧!$T$3:$U$367,2),バックデータ一覧!$J$3:$L$3,0))*10^-3</f>
        <v>2.5000000000000001E-4</v>
      </c>
      <c r="H3448" s="97">
        <f>INDEX(バックデータ一覧!$M$4:$O$27,MATCH(計算過程!B3448,バックデータ一覧!$F$4:$F$27,0),MATCH(VLOOKUP(A3448,バックデータ一覧!$T$3:$U$367,2),バックデータ一覧!$M$3:$O$3,0))*10^-3</f>
        <v>3.8000000000000002E-4</v>
      </c>
      <c r="I3448" s="97">
        <f>INDEX(バックデータ一覧!$P$4:$R$27,MATCH(計算過程!B3448,バックデータ一覧!$F$4:$F$27,0),MATCH(VLOOKUP(A3448,バックデータ一覧!$T$3:$U$367,2),バックデータ一覧!$P$3:$R$3,0))*10^-3</f>
        <v>5.0000000000000001E-4</v>
      </c>
    </row>
    <row r="3449" spans="1:9" x14ac:dyDescent="0.15">
      <c r="A3449" s="57">
        <v>41783</v>
      </c>
      <c r="B3449" s="9" t="s">
        <v>115</v>
      </c>
      <c r="C3449" s="83">
        <f t="shared" si="160"/>
        <v>6.2700000000000013E-3</v>
      </c>
      <c r="D3449" s="82">
        <f t="shared" si="159"/>
        <v>5.9400000000000008E-3</v>
      </c>
      <c r="E3449" s="81">
        <f t="shared" si="161"/>
        <v>3.3E-4</v>
      </c>
      <c r="F3449" s="97">
        <f>INDEX(バックデータ一覧!$G$4:$I$27,MATCH(計算過程!B3449,バックデータ一覧!$F$4:$F$27,0),MATCH(VLOOKUP(A3449,バックデータ一覧!$T$3:$U$367,2),バックデータ一覧!$G$3:$I$3,0))*10^-3</f>
        <v>3.3E-4</v>
      </c>
      <c r="G3449" s="97">
        <f>INDEX(バックデータ一覧!$J$4:$L$27,MATCH(計算過程!B3449,バックデータ一覧!$F$4:$F$27,0),MATCH(VLOOKUP(A3449,バックデータ一覧!$T$3:$U$367,2),バックデータ一覧!$J$3:$L$3,0))*10^-3</f>
        <v>6.7000000000000002E-4</v>
      </c>
      <c r="H3449" s="97">
        <f>INDEX(バックデータ一覧!$M$4:$O$27,MATCH(計算過程!B3449,バックデータ一覧!$F$4:$F$27,0),MATCH(VLOOKUP(A3449,バックデータ一覧!$T$3:$U$367,2),バックデータ一覧!$M$3:$O$3,0))*10^-3</f>
        <v>1E-3</v>
      </c>
      <c r="I3449" s="97">
        <f>INDEX(バックデータ一覧!$P$4:$R$27,MATCH(計算過程!B3449,バックデータ一覧!$F$4:$F$27,0),MATCH(VLOOKUP(A3449,バックデータ一覧!$T$3:$U$367,2),バックデータ一覧!$P$3:$R$3,0))*10^-3</f>
        <v>1.33E-3</v>
      </c>
    </row>
    <row r="3450" spans="1:9" x14ac:dyDescent="0.15">
      <c r="A3450" s="57">
        <v>41783</v>
      </c>
      <c r="B3450" s="9" t="s">
        <v>116</v>
      </c>
      <c r="C3450" s="83">
        <f t="shared" si="160"/>
        <v>6.0700000000000007E-3</v>
      </c>
      <c r="D3450" s="82">
        <f t="shared" si="159"/>
        <v>5.9400000000000008E-3</v>
      </c>
      <c r="E3450" s="81">
        <f t="shared" si="161"/>
        <v>1.3000000000000002E-4</v>
      </c>
      <c r="F3450" s="97">
        <f>INDEX(バックデータ一覧!$G$4:$I$27,MATCH(計算過程!B3450,バックデータ一覧!$F$4:$F$27,0),MATCH(VLOOKUP(A3450,バックデータ一覧!$T$3:$U$367,2),バックデータ一覧!$G$3:$I$3,0))*10^-3</f>
        <v>1.3000000000000002E-4</v>
      </c>
      <c r="G3450" s="97">
        <f>INDEX(バックデータ一覧!$J$4:$L$27,MATCH(計算過程!B3450,バックデータ一覧!$F$4:$F$27,0),MATCH(VLOOKUP(A3450,バックデータ一覧!$T$3:$U$367,2),バックデータ一覧!$J$3:$L$3,0))*10^-3</f>
        <v>2.5000000000000001E-4</v>
      </c>
      <c r="H3450" s="97">
        <f>INDEX(バックデータ一覧!$M$4:$O$27,MATCH(計算過程!B3450,バックデータ一覧!$F$4:$F$27,0),MATCH(VLOOKUP(A3450,バックデータ一覧!$T$3:$U$367,2),バックデータ一覧!$M$3:$O$3,0))*10^-3</f>
        <v>3.8000000000000002E-4</v>
      </c>
      <c r="I3450" s="97">
        <f>INDEX(バックデータ一覧!$P$4:$R$27,MATCH(計算過程!B3450,バックデータ一覧!$F$4:$F$27,0),MATCH(VLOOKUP(A3450,バックデータ一覧!$T$3:$U$367,2),バックデータ一覧!$P$3:$R$3,0))*10^-3</f>
        <v>5.0000000000000001E-4</v>
      </c>
    </row>
    <row r="3451" spans="1:9" x14ac:dyDescent="0.15">
      <c r="A3451" s="57">
        <v>41783</v>
      </c>
      <c r="B3451" s="9" t="s">
        <v>117</v>
      </c>
      <c r="C3451" s="83">
        <f t="shared" si="160"/>
        <v>9.3200000000000002E-3</v>
      </c>
      <c r="D3451" s="82">
        <f t="shared" si="159"/>
        <v>5.9400000000000008E-3</v>
      </c>
      <c r="E3451" s="81">
        <f t="shared" si="161"/>
        <v>3.3799999999999998E-3</v>
      </c>
      <c r="F3451" s="97">
        <f>INDEX(バックデータ一覧!$G$4:$I$27,MATCH(計算過程!B3451,バックデータ一覧!$F$4:$F$27,0),MATCH(VLOOKUP(A3451,バックデータ一覧!$T$3:$U$367,2),バックデータ一覧!$G$3:$I$3,0))*10^-3</f>
        <v>3.3799999999999998E-3</v>
      </c>
      <c r="G3451" s="97">
        <f>INDEX(バックデータ一覧!$J$4:$L$27,MATCH(計算過程!B3451,バックデータ一覧!$F$4:$F$27,0),MATCH(VLOOKUP(A3451,バックデータ一覧!$T$3:$U$367,2),バックデータ一覧!$J$3:$L$3,0))*10^-3</f>
        <v>6.7499999999999999E-3</v>
      </c>
      <c r="H3451" s="97">
        <f>INDEX(バックデータ一覧!$M$4:$O$27,MATCH(計算過程!B3451,バックデータ一覧!$F$4:$F$27,0),MATCH(VLOOKUP(A3451,バックデータ一覧!$T$3:$U$367,2),バックデータ一覧!$M$3:$O$3,0))*10^-3</f>
        <v>1.0130000000000002E-2</v>
      </c>
      <c r="I3451" s="97">
        <f>INDEX(バックデータ一覧!$P$4:$R$27,MATCH(計算過程!B3451,バックデータ一覧!$F$4:$F$27,0),MATCH(VLOOKUP(A3451,バックデータ一覧!$T$3:$U$367,2),バックデータ一覧!$P$3:$R$3,0))*10^-3</f>
        <v>1.3509999999999999E-2</v>
      </c>
    </row>
    <row r="3452" spans="1:9" x14ac:dyDescent="0.15">
      <c r="A3452" s="57">
        <v>41783</v>
      </c>
      <c r="B3452" s="9" t="s">
        <v>118</v>
      </c>
      <c r="C3452" s="83">
        <f t="shared" si="160"/>
        <v>6.2700000000000013E-3</v>
      </c>
      <c r="D3452" s="82">
        <f t="shared" si="159"/>
        <v>5.9400000000000008E-3</v>
      </c>
      <c r="E3452" s="81">
        <f t="shared" si="161"/>
        <v>3.3E-4</v>
      </c>
      <c r="F3452" s="97">
        <f>INDEX(バックデータ一覧!$G$4:$I$27,MATCH(計算過程!B3452,バックデータ一覧!$F$4:$F$27,0),MATCH(VLOOKUP(A3452,バックデータ一覧!$T$3:$U$367,2),バックデータ一覧!$G$3:$I$3,0))*10^-3</f>
        <v>3.3E-4</v>
      </c>
      <c r="G3452" s="97">
        <f>INDEX(バックデータ一覧!$J$4:$L$27,MATCH(計算過程!B3452,バックデータ一覧!$F$4:$F$27,0),MATCH(VLOOKUP(A3452,バックデータ一覧!$T$3:$U$367,2),バックデータ一覧!$J$3:$L$3,0))*10^-3</f>
        <v>6.7000000000000002E-4</v>
      </c>
      <c r="H3452" s="97">
        <f>INDEX(バックデータ一覧!$M$4:$O$27,MATCH(計算過程!B3452,バックデータ一覧!$F$4:$F$27,0),MATCH(VLOOKUP(A3452,バックデータ一覧!$T$3:$U$367,2),バックデータ一覧!$M$3:$O$3,0))*10^-3</f>
        <v>1E-3</v>
      </c>
      <c r="I3452" s="97">
        <f>INDEX(バックデータ一覧!$P$4:$R$27,MATCH(計算過程!B3452,バックデータ一覧!$F$4:$F$27,0),MATCH(VLOOKUP(A3452,バックデータ一覧!$T$3:$U$367,2),バックデータ一覧!$P$3:$R$3,0))*10^-3</f>
        <v>1.33E-3</v>
      </c>
    </row>
    <row r="3453" spans="1:9" x14ac:dyDescent="0.15">
      <c r="A3453" s="57">
        <v>41783</v>
      </c>
      <c r="B3453" s="9" t="s">
        <v>119</v>
      </c>
      <c r="C3453" s="83">
        <f t="shared" si="160"/>
        <v>6.0700000000000007E-3</v>
      </c>
      <c r="D3453" s="82">
        <f t="shared" si="159"/>
        <v>5.9400000000000008E-3</v>
      </c>
      <c r="E3453" s="81">
        <f t="shared" si="161"/>
        <v>1.3000000000000002E-4</v>
      </c>
      <c r="F3453" s="97">
        <f>INDEX(バックデータ一覧!$G$4:$I$27,MATCH(計算過程!B3453,バックデータ一覧!$F$4:$F$27,0),MATCH(VLOOKUP(A3453,バックデータ一覧!$T$3:$U$367,2),バックデータ一覧!$G$3:$I$3,0))*10^-3</f>
        <v>1.3000000000000002E-4</v>
      </c>
      <c r="G3453" s="97">
        <f>INDEX(バックデータ一覧!$J$4:$L$27,MATCH(計算過程!B3453,バックデータ一覧!$F$4:$F$27,0),MATCH(VLOOKUP(A3453,バックデータ一覧!$T$3:$U$367,2),バックデータ一覧!$J$3:$L$3,0))*10^-3</f>
        <v>2.5000000000000001E-4</v>
      </c>
      <c r="H3453" s="97">
        <f>INDEX(バックデータ一覧!$M$4:$O$27,MATCH(計算過程!B3453,バックデータ一覧!$F$4:$F$27,0),MATCH(VLOOKUP(A3453,バックデータ一覧!$T$3:$U$367,2),バックデータ一覧!$M$3:$O$3,0))*10^-3</f>
        <v>3.8000000000000002E-4</v>
      </c>
      <c r="I3453" s="97">
        <f>INDEX(バックデータ一覧!$P$4:$R$27,MATCH(計算過程!B3453,バックデータ一覧!$F$4:$F$27,0),MATCH(VLOOKUP(A3453,バックデータ一覧!$T$3:$U$367,2),バックデータ一覧!$P$3:$R$3,0))*10^-3</f>
        <v>5.0000000000000001E-4</v>
      </c>
    </row>
    <row r="3454" spans="1:9" x14ac:dyDescent="0.15">
      <c r="A3454" s="57">
        <v>41783</v>
      </c>
      <c r="B3454" s="9" t="s">
        <v>120</v>
      </c>
      <c r="C3454" s="83">
        <f t="shared" si="160"/>
        <v>6.0700000000000007E-3</v>
      </c>
      <c r="D3454" s="82">
        <f t="shared" si="159"/>
        <v>5.9400000000000008E-3</v>
      </c>
      <c r="E3454" s="81">
        <f t="shared" si="161"/>
        <v>1.3000000000000002E-4</v>
      </c>
      <c r="F3454" s="97">
        <f>INDEX(バックデータ一覧!$G$4:$I$27,MATCH(計算過程!B3454,バックデータ一覧!$F$4:$F$27,0),MATCH(VLOOKUP(A3454,バックデータ一覧!$T$3:$U$367,2),バックデータ一覧!$G$3:$I$3,0))*10^-3</f>
        <v>1.3000000000000002E-4</v>
      </c>
      <c r="G3454" s="97">
        <f>INDEX(バックデータ一覧!$J$4:$L$27,MATCH(計算過程!B3454,バックデータ一覧!$F$4:$F$27,0),MATCH(VLOOKUP(A3454,バックデータ一覧!$T$3:$U$367,2),バックデータ一覧!$J$3:$L$3,0))*10^-3</f>
        <v>2.5000000000000001E-4</v>
      </c>
      <c r="H3454" s="97">
        <f>INDEX(バックデータ一覧!$M$4:$O$27,MATCH(計算過程!B3454,バックデータ一覧!$F$4:$F$27,0),MATCH(VLOOKUP(A3454,バックデータ一覧!$T$3:$U$367,2),バックデータ一覧!$M$3:$O$3,0))*10^-3</f>
        <v>3.8000000000000002E-4</v>
      </c>
      <c r="I3454" s="97">
        <f>INDEX(バックデータ一覧!$P$4:$R$27,MATCH(計算過程!B3454,バックデータ一覧!$F$4:$F$27,0),MATCH(VLOOKUP(A3454,バックデータ一覧!$T$3:$U$367,2),バックデータ一覧!$P$3:$R$3,0))*10^-3</f>
        <v>5.0000000000000001E-4</v>
      </c>
    </row>
    <row r="3455" spans="1:9" x14ac:dyDescent="0.15">
      <c r="A3455" s="57">
        <v>41783</v>
      </c>
      <c r="B3455" s="9" t="s">
        <v>121</v>
      </c>
      <c r="C3455" s="83">
        <f t="shared" si="160"/>
        <v>6.2700000000000013E-3</v>
      </c>
      <c r="D3455" s="82">
        <f t="shared" si="159"/>
        <v>5.9400000000000008E-3</v>
      </c>
      <c r="E3455" s="81">
        <f t="shared" si="161"/>
        <v>3.3E-4</v>
      </c>
      <c r="F3455" s="97">
        <f>INDEX(バックデータ一覧!$G$4:$I$27,MATCH(計算過程!B3455,バックデータ一覧!$F$4:$F$27,0),MATCH(VLOOKUP(A3455,バックデータ一覧!$T$3:$U$367,2),バックデータ一覧!$G$3:$I$3,0))*10^-3</f>
        <v>3.3E-4</v>
      </c>
      <c r="G3455" s="97">
        <f>INDEX(バックデータ一覧!$J$4:$L$27,MATCH(計算過程!B3455,バックデータ一覧!$F$4:$F$27,0),MATCH(VLOOKUP(A3455,バックデータ一覧!$T$3:$U$367,2),バックデータ一覧!$J$3:$L$3,0))*10^-3</f>
        <v>6.7000000000000002E-4</v>
      </c>
      <c r="H3455" s="97">
        <f>INDEX(バックデータ一覧!$M$4:$O$27,MATCH(計算過程!B3455,バックデータ一覧!$F$4:$F$27,0),MATCH(VLOOKUP(A3455,バックデータ一覧!$T$3:$U$367,2),バックデータ一覧!$M$3:$O$3,0))*10^-3</f>
        <v>1E-3</v>
      </c>
      <c r="I3455" s="97">
        <f>INDEX(バックデータ一覧!$P$4:$R$27,MATCH(計算過程!B3455,バックデータ一覧!$F$4:$F$27,0),MATCH(VLOOKUP(A3455,バックデータ一覧!$T$3:$U$367,2),バックデータ一覧!$P$3:$R$3,0))*10^-3</f>
        <v>1.33E-3</v>
      </c>
    </row>
    <row r="3456" spans="1:9" x14ac:dyDescent="0.15">
      <c r="A3456" s="57">
        <v>41783</v>
      </c>
      <c r="B3456" s="9" t="s">
        <v>122</v>
      </c>
      <c r="C3456" s="83">
        <f t="shared" si="160"/>
        <v>6.2700000000000013E-3</v>
      </c>
      <c r="D3456" s="82">
        <f t="shared" si="159"/>
        <v>5.9400000000000008E-3</v>
      </c>
      <c r="E3456" s="81">
        <f t="shared" si="161"/>
        <v>3.3E-4</v>
      </c>
      <c r="F3456" s="97">
        <f>INDEX(バックデータ一覧!$G$4:$I$27,MATCH(計算過程!B3456,バックデータ一覧!$F$4:$F$27,0),MATCH(VLOOKUP(A3456,バックデータ一覧!$T$3:$U$367,2),バックデータ一覧!$G$3:$I$3,0))*10^-3</f>
        <v>3.3E-4</v>
      </c>
      <c r="G3456" s="97">
        <f>INDEX(バックデータ一覧!$J$4:$L$27,MATCH(計算過程!B3456,バックデータ一覧!$F$4:$F$27,0),MATCH(VLOOKUP(A3456,バックデータ一覧!$T$3:$U$367,2),バックデータ一覧!$J$3:$L$3,0))*10^-3</f>
        <v>6.7000000000000002E-4</v>
      </c>
      <c r="H3456" s="97">
        <f>INDEX(バックデータ一覧!$M$4:$O$27,MATCH(計算過程!B3456,バックデータ一覧!$F$4:$F$27,0),MATCH(VLOOKUP(A3456,バックデータ一覧!$T$3:$U$367,2),バックデータ一覧!$M$3:$O$3,0))*10^-3</f>
        <v>1E-3</v>
      </c>
      <c r="I3456" s="97">
        <f>INDEX(バックデータ一覧!$P$4:$R$27,MATCH(計算過程!B3456,バックデータ一覧!$F$4:$F$27,0),MATCH(VLOOKUP(A3456,バックデータ一覧!$T$3:$U$367,2),バックデータ一覧!$P$3:$R$3,0))*10^-3</f>
        <v>1.33E-3</v>
      </c>
    </row>
    <row r="3457" spans="1:9" x14ac:dyDescent="0.15">
      <c r="A3457" s="57">
        <v>41783</v>
      </c>
      <c r="B3457" s="9" t="s">
        <v>123</v>
      </c>
      <c r="C3457" s="83">
        <f t="shared" si="160"/>
        <v>1.2360000000000001E-2</v>
      </c>
      <c r="D3457" s="82">
        <f t="shared" si="159"/>
        <v>5.9400000000000008E-3</v>
      </c>
      <c r="E3457" s="81">
        <f t="shared" si="161"/>
        <v>6.4200000000000004E-3</v>
      </c>
      <c r="F3457" s="97">
        <f>INDEX(バックデータ一覧!$G$4:$I$27,MATCH(計算過程!B3457,バックデータ一覧!$F$4:$F$27,0),MATCH(VLOOKUP(A3457,バックデータ一覧!$T$3:$U$367,2),バックデータ一覧!$G$3:$I$3,0))*10^-3</f>
        <v>6.4200000000000004E-3</v>
      </c>
      <c r="G3457" s="97">
        <f>INDEX(バックデータ一覧!$J$4:$L$27,MATCH(計算過程!B3457,バックデータ一覧!$F$4:$F$27,0),MATCH(VLOOKUP(A3457,バックデータ一覧!$T$3:$U$367,2),バックデータ一覧!$J$3:$L$3,0))*10^-3</f>
        <v>1.2840000000000001E-2</v>
      </c>
      <c r="H3457" s="97">
        <f>INDEX(バックデータ一覧!$M$4:$O$27,MATCH(計算過程!B3457,バックデータ一覧!$F$4:$F$27,0),MATCH(VLOOKUP(A3457,バックデータ一覧!$T$3:$U$367,2),バックデータ一覧!$M$3:$O$3,0))*10^-3</f>
        <v>1.9260000000000003E-2</v>
      </c>
      <c r="I3457" s="97">
        <f>INDEX(バックデータ一覧!$P$4:$R$27,MATCH(計算過程!B3457,バックデータ一覧!$F$4:$F$27,0),MATCH(VLOOKUP(A3457,バックデータ一覧!$T$3:$U$367,2),バックデータ一覧!$P$3:$R$3,0))*10^-3</f>
        <v>2.5680000000000001E-2</v>
      </c>
    </row>
    <row r="3458" spans="1:9" x14ac:dyDescent="0.15">
      <c r="A3458" s="57">
        <v>41783</v>
      </c>
      <c r="B3458" s="9" t="s">
        <v>124</v>
      </c>
      <c r="C3458" s="83">
        <f t="shared" si="160"/>
        <v>1.2360000000000001E-2</v>
      </c>
      <c r="D3458" s="82">
        <f t="shared" si="159"/>
        <v>5.9400000000000008E-3</v>
      </c>
      <c r="E3458" s="81">
        <f t="shared" si="161"/>
        <v>6.4200000000000004E-3</v>
      </c>
      <c r="F3458" s="97">
        <f>INDEX(バックデータ一覧!$G$4:$I$27,MATCH(計算過程!B3458,バックデータ一覧!$F$4:$F$27,0),MATCH(VLOOKUP(A3458,バックデータ一覧!$T$3:$U$367,2),バックデータ一覧!$G$3:$I$3,0))*10^-3</f>
        <v>6.4200000000000004E-3</v>
      </c>
      <c r="G3458" s="97">
        <f>INDEX(バックデータ一覧!$J$4:$L$27,MATCH(計算過程!B3458,バックデータ一覧!$F$4:$F$27,0),MATCH(VLOOKUP(A3458,バックデータ一覧!$T$3:$U$367,2),バックデータ一覧!$J$3:$L$3,0))*10^-3</f>
        <v>1.2840000000000001E-2</v>
      </c>
      <c r="H3458" s="97">
        <f>INDEX(バックデータ一覧!$M$4:$O$27,MATCH(計算過程!B3458,バックデータ一覧!$F$4:$F$27,0),MATCH(VLOOKUP(A3458,バックデータ一覧!$T$3:$U$367,2),バックデータ一覧!$M$3:$O$3,0))*10^-3</f>
        <v>1.9260000000000003E-2</v>
      </c>
      <c r="I3458" s="97">
        <f>INDEX(バックデータ一覧!$P$4:$R$27,MATCH(計算過程!B3458,バックデータ一覧!$F$4:$F$27,0),MATCH(VLOOKUP(A3458,バックデータ一覧!$T$3:$U$367,2),バックデータ一覧!$P$3:$R$3,0))*10^-3</f>
        <v>2.5680000000000001E-2</v>
      </c>
    </row>
    <row r="3459" spans="1:9" x14ac:dyDescent="0.15">
      <c r="A3459" s="57">
        <v>41783</v>
      </c>
      <c r="B3459" s="9" t="s">
        <v>125</v>
      </c>
      <c r="C3459" s="83">
        <f t="shared" si="160"/>
        <v>6.2700000000000013E-3</v>
      </c>
      <c r="D3459" s="82">
        <f t="shared" si="159"/>
        <v>5.9400000000000008E-3</v>
      </c>
      <c r="E3459" s="81">
        <f t="shared" si="161"/>
        <v>3.3E-4</v>
      </c>
      <c r="F3459" s="97">
        <f>INDEX(バックデータ一覧!$G$4:$I$27,MATCH(計算過程!B3459,バックデータ一覧!$F$4:$F$27,0),MATCH(VLOOKUP(A3459,バックデータ一覧!$T$3:$U$367,2),バックデータ一覧!$G$3:$I$3,0))*10^-3</f>
        <v>3.3E-4</v>
      </c>
      <c r="G3459" s="97">
        <f>INDEX(バックデータ一覧!$J$4:$L$27,MATCH(計算過程!B3459,バックデータ一覧!$F$4:$F$27,0),MATCH(VLOOKUP(A3459,バックデータ一覧!$T$3:$U$367,2),バックデータ一覧!$J$3:$L$3,0))*10^-3</f>
        <v>6.7000000000000002E-4</v>
      </c>
      <c r="H3459" s="97">
        <f>INDEX(バックデータ一覧!$M$4:$O$27,MATCH(計算過程!B3459,バックデータ一覧!$F$4:$F$27,0),MATCH(VLOOKUP(A3459,バックデータ一覧!$T$3:$U$367,2),バックデータ一覧!$M$3:$O$3,0))*10^-3</f>
        <v>1E-3</v>
      </c>
      <c r="I3459" s="97">
        <f>INDEX(バックデータ一覧!$P$4:$R$27,MATCH(計算過程!B3459,バックデータ一覧!$F$4:$F$27,0),MATCH(VLOOKUP(A3459,バックデータ一覧!$T$3:$U$367,2),バックデータ一覧!$P$3:$R$3,0))*10^-3</f>
        <v>1.33E-3</v>
      </c>
    </row>
    <row r="3460" spans="1:9" x14ac:dyDescent="0.15">
      <c r="A3460" s="57">
        <v>41783</v>
      </c>
      <c r="B3460" s="9" t="s">
        <v>126</v>
      </c>
      <c r="C3460" s="83">
        <f t="shared" si="160"/>
        <v>6.2700000000000013E-3</v>
      </c>
      <c r="D3460" s="82">
        <f t="shared" si="159"/>
        <v>5.9400000000000008E-3</v>
      </c>
      <c r="E3460" s="81">
        <f t="shared" si="161"/>
        <v>3.3E-4</v>
      </c>
      <c r="F3460" s="97">
        <f>INDEX(バックデータ一覧!$G$4:$I$27,MATCH(計算過程!B3460,バックデータ一覧!$F$4:$F$27,0),MATCH(VLOOKUP(A3460,バックデータ一覧!$T$3:$U$367,2),バックデータ一覧!$G$3:$I$3,0))*10^-3</f>
        <v>3.3E-4</v>
      </c>
      <c r="G3460" s="97">
        <f>INDEX(バックデータ一覧!$J$4:$L$27,MATCH(計算過程!B3460,バックデータ一覧!$F$4:$F$27,0),MATCH(VLOOKUP(A3460,バックデータ一覧!$T$3:$U$367,2),バックデータ一覧!$J$3:$L$3,0))*10^-3</f>
        <v>6.7000000000000002E-4</v>
      </c>
      <c r="H3460" s="97">
        <f>INDEX(バックデータ一覧!$M$4:$O$27,MATCH(計算過程!B3460,バックデータ一覧!$F$4:$F$27,0),MATCH(VLOOKUP(A3460,バックデータ一覧!$T$3:$U$367,2),バックデータ一覧!$M$3:$O$3,0))*10^-3</f>
        <v>1E-3</v>
      </c>
      <c r="I3460" s="97">
        <f>INDEX(バックデータ一覧!$P$4:$R$27,MATCH(計算過程!B3460,バックデータ一覧!$F$4:$F$27,0),MATCH(VLOOKUP(A3460,バックデータ一覧!$T$3:$U$367,2),バックデータ一覧!$P$3:$R$3,0))*10^-3</f>
        <v>1.33E-3</v>
      </c>
    </row>
    <row r="3461" spans="1:9" x14ac:dyDescent="0.15">
      <c r="A3461" s="57">
        <v>41783</v>
      </c>
      <c r="B3461" s="9" t="s">
        <v>127</v>
      </c>
      <c r="C3461" s="83">
        <f t="shared" si="160"/>
        <v>1.2220000000000002E-2</v>
      </c>
      <c r="D3461" s="82">
        <f t="shared" si="159"/>
        <v>5.9400000000000008E-3</v>
      </c>
      <c r="E3461" s="81">
        <f t="shared" si="161"/>
        <v>6.28E-3</v>
      </c>
      <c r="F3461" s="97">
        <f>INDEX(バックデータ一覧!$G$4:$I$27,MATCH(計算過程!B3461,バックデータ一覧!$F$4:$F$27,0),MATCH(VLOOKUP(A3461,バックデータ一覧!$T$3:$U$367,2),バックデータ一覧!$G$3:$I$3,0))*10^-3</f>
        <v>6.28E-3</v>
      </c>
      <c r="G3461" s="97">
        <f>INDEX(バックデータ一覧!$J$4:$L$27,MATCH(計算過程!B3461,バックデータ一覧!$F$4:$F$27,0),MATCH(VLOOKUP(A3461,バックデータ一覧!$T$3:$U$367,2),バックデータ一覧!$J$3:$L$3,0))*10^-3</f>
        <v>1.256E-2</v>
      </c>
      <c r="H3461" s="97">
        <f>INDEX(バックデータ一覧!$M$4:$O$27,MATCH(計算過程!B3461,バックデータ一覧!$F$4:$F$27,0),MATCH(VLOOKUP(A3461,バックデータ一覧!$T$3:$U$367,2),バックデータ一覧!$M$3:$O$3,0))*10^-3</f>
        <v>1.8839999999999999E-2</v>
      </c>
      <c r="I3461" s="97">
        <f>INDEX(バックデータ一覧!$P$4:$R$27,MATCH(計算過程!B3461,バックデータ一覧!$F$4:$F$27,0),MATCH(VLOOKUP(A3461,バックデータ一覧!$T$3:$U$367,2),バックデータ一覧!$P$3:$R$3,0))*10^-3</f>
        <v>2.512E-2</v>
      </c>
    </row>
    <row r="3462" spans="1:9" x14ac:dyDescent="0.15">
      <c r="A3462" s="57">
        <v>41783</v>
      </c>
      <c r="B3462" s="9" t="s">
        <v>128</v>
      </c>
      <c r="C3462" s="83">
        <f t="shared" si="160"/>
        <v>1.2640000000000002E-2</v>
      </c>
      <c r="D3462" s="82">
        <f t="shared" si="159"/>
        <v>5.9400000000000008E-3</v>
      </c>
      <c r="E3462" s="81">
        <f t="shared" si="161"/>
        <v>6.7000000000000002E-3</v>
      </c>
      <c r="F3462" s="97">
        <f>INDEX(バックデータ一覧!$G$4:$I$27,MATCH(計算過程!B3462,バックデータ一覧!$F$4:$F$27,0),MATCH(VLOOKUP(A3462,バックデータ一覧!$T$3:$U$367,2),バックデータ一覧!$G$3:$I$3,0))*10^-3</f>
        <v>6.7000000000000002E-3</v>
      </c>
      <c r="G3462" s="97">
        <f>INDEX(バックデータ一覧!$J$4:$L$27,MATCH(計算過程!B3462,バックデータ一覧!$F$4:$F$27,0),MATCH(VLOOKUP(A3462,バックデータ一覧!$T$3:$U$367,2),バックデータ一覧!$J$3:$L$3,0))*10^-3</f>
        <v>1.3390000000000001E-2</v>
      </c>
      <c r="H3462" s="97">
        <f>INDEX(バックデータ一覧!$M$4:$O$27,MATCH(計算過程!B3462,バックデータ一覧!$F$4:$F$27,0),MATCH(VLOOKUP(A3462,バックデータ一覧!$T$3:$U$367,2),バックデータ一覧!$M$3:$O$3,0))*10^-3</f>
        <v>2.009E-2</v>
      </c>
      <c r="I3462" s="97">
        <f>INDEX(バックデータ一覧!$P$4:$R$27,MATCH(計算過程!B3462,バックデータ一覧!$F$4:$F$27,0),MATCH(VLOOKUP(A3462,バックデータ一覧!$T$3:$U$367,2),バックデータ一覧!$P$3:$R$3,0))*10^-3</f>
        <v>2.6790000000000001E-2</v>
      </c>
    </row>
    <row r="3463" spans="1:9" x14ac:dyDescent="0.15">
      <c r="A3463" s="57">
        <v>41784</v>
      </c>
      <c r="B3463" s="9" t="s">
        <v>105</v>
      </c>
      <c r="C3463" s="83">
        <f t="shared" si="160"/>
        <v>6.0700000000000007E-3</v>
      </c>
      <c r="D3463" s="82">
        <f t="shared" ref="D3463:D3526" si="162">$O$4*$O$5*10^-3</f>
        <v>5.9400000000000008E-3</v>
      </c>
      <c r="E3463" s="81">
        <f t="shared" si="161"/>
        <v>1.3000000000000002E-4</v>
      </c>
      <c r="F3463" s="97">
        <f>INDEX(バックデータ一覧!$G$4:$I$27,MATCH(計算過程!B3463,バックデータ一覧!$F$4:$F$27,0),MATCH(VLOOKUP(A3463,バックデータ一覧!$T$3:$U$367,2),バックデータ一覧!$G$3:$I$3,0))*10^-3</f>
        <v>1.3000000000000002E-4</v>
      </c>
      <c r="G3463" s="97">
        <f>INDEX(バックデータ一覧!$J$4:$L$27,MATCH(計算過程!B3463,バックデータ一覧!$F$4:$F$27,0),MATCH(VLOOKUP(A3463,バックデータ一覧!$T$3:$U$367,2),バックデータ一覧!$J$3:$L$3,0))*10^-3</f>
        <v>2.5000000000000001E-4</v>
      </c>
      <c r="H3463" s="97">
        <f>INDEX(バックデータ一覧!$M$4:$O$27,MATCH(計算過程!B3463,バックデータ一覧!$F$4:$F$27,0),MATCH(VLOOKUP(A3463,バックデータ一覧!$T$3:$U$367,2),バックデータ一覧!$M$3:$O$3,0))*10^-3</f>
        <v>3.8000000000000002E-4</v>
      </c>
      <c r="I3463" s="97">
        <f>INDEX(バックデータ一覧!$P$4:$R$27,MATCH(計算過程!B3463,バックデータ一覧!$F$4:$F$27,0),MATCH(VLOOKUP(A3463,バックデータ一覧!$T$3:$U$367,2),バックデータ一覧!$P$3:$R$3,0))*10^-3</f>
        <v>5.0000000000000001E-4</v>
      </c>
    </row>
    <row r="3464" spans="1:9" x14ac:dyDescent="0.15">
      <c r="A3464" s="57">
        <v>41784</v>
      </c>
      <c r="B3464" s="9" t="s">
        <v>106</v>
      </c>
      <c r="C3464" s="83">
        <f t="shared" ref="C3464:C3527" si="163">D3464+E3464</f>
        <v>6.0700000000000007E-3</v>
      </c>
      <c r="D3464" s="82">
        <f t="shared" si="162"/>
        <v>5.9400000000000008E-3</v>
      </c>
      <c r="E3464" s="81">
        <f t="shared" ref="E3464:E3527" si="164">IF(AND($O$10&gt;=1,$O$10&lt;2),$F3464*(2-$O$10)/(2-1)+$G3464*($O$10-1)/(2-1),IF(AND($O$10&gt;=2,$O$10&lt;3),$G3464*(3-$O$10)/(3-2)+$H3464*($O$10-2)/(3-2),$H3464*(4-$O$10)/(4-3)+$I3464*($O$10-3)/(4-3)))</f>
        <v>1.3000000000000002E-4</v>
      </c>
      <c r="F3464" s="97">
        <f>INDEX(バックデータ一覧!$G$4:$I$27,MATCH(計算過程!B3464,バックデータ一覧!$F$4:$F$27,0),MATCH(VLOOKUP(A3464,バックデータ一覧!$T$3:$U$367,2),バックデータ一覧!$G$3:$I$3,0))*10^-3</f>
        <v>1.3000000000000002E-4</v>
      </c>
      <c r="G3464" s="97">
        <f>INDEX(バックデータ一覧!$J$4:$L$27,MATCH(計算過程!B3464,バックデータ一覧!$F$4:$F$27,0),MATCH(VLOOKUP(A3464,バックデータ一覧!$T$3:$U$367,2),バックデータ一覧!$J$3:$L$3,0))*10^-3</f>
        <v>2.5000000000000001E-4</v>
      </c>
      <c r="H3464" s="97">
        <f>INDEX(バックデータ一覧!$M$4:$O$27,MATCH(計算過程!B3464,バックデータ一覧!$F$4:$F$27,0),MATCH(VLOOKUP(A3464,バックデータ一覧!$T$3:$U$367,2),バックデータ一覧!$M$3:$O$3,0))*10^-3</f>
        <v>3.8000000000000002E-4</v>
      </c>
      <c r="I3464" s="97">
        <f>INDEX(バックデータ一覧!$P$4:$R$27,MATCH(計算過程!B3464,バックデータ一覧!$F$4:$F$27,0),MATCH(VLOOKUP(A3464,バックデータ一覧!$T$3:$U$367,2),バックデータ一覧!$P$3:$R$3,0))*10^-3</f>
        <v>5.0000000000000001E-4</v>
      </c>
    </row>
    <row r="3465" spans="1:9" x14ac:dyDescent="0.15">
      <c r="A3465" s="57">
        <v>41784</v>
      </c>
      <c r="B3465" s="9" t="s">
        <v>107</v>
      </c>
      <c r="C3465" s="83">
        <f t="shared" si="163"/>
        <v>6.0700000000000007E-3</v>
      </c>
      <c r="D3465" s="82">
        <f t="shared" si="162"/>
        <v>5.9400000000000008E-3</v>
      </c>
      <c r="E3465" s="81">
        <f t="shared" si="164"/>
        <v>1.3000000000000002E-4</v>
      </c>
      <c r="F3465" s="97">
        <f>INDEX(バックデータ一覧!$G$4:$I$27,MATCH(計算過程!B3465,バックデータ一覧!$F$4:$F$27,0),MATCH(VLOOKUP(A3465,バックデータ一覧!$T$3:$U$367,2),バックデータ一覧!$G$3:$I$3,0))*10^-3</f>
        <v>1.3000000000000002E-4</v>
      </c>
      <c r="G3465" s="97">
        <f>INDEX(バックデータ一覧!$J$4:$L$27,MATCH(計算過程!B3465,バックデータ一覧!$F$4:$F$27,0),MATCH(VLOOKUP(A3465,バックデータ一覧!$T$3:$U$367,2),バックデータ一覧!$J$3:$L$3,0))*10^-3</f>
        <v>2.5000000000000001E-4</v>
      </c>
      <c r="H3465" s="97">
        <f>INDEX(バックデータ一覧!$M$4:$O$27,MATCH(計算過程!B3465,バックデータ一覧!$F$4:$F$27,0),MATCH(VLOOKUP(A3465,バックデータ一覧!$T$3:$U$367,2),バックデータ一覧!$M$3:$O$3,0))*10^-3</f>
        <v>3.8000000000000002E-4</v>
      </c>
      <c r="I3465" s="97">
        <f>INDEX(バックデータ一覧!$P$4:$R$27,MATCH(計算過程!B3465,バックデータ一覧!$F$4:$F$27,0),MATCH(VLOOKUP(A3465,バックデータ一覧!$T$3:$U$367,2),バックデータ一覧!$P$3:$R$3,0))*10^-3</f>
        <v>5.0000000000000001E-4</v>
      </c>
    </row>
    <row r="3466" spans="1:9" x14ac:dyDescent="0.15">
      <c r="A3466" s="57">
        <v>41784</v>
      </c>
      <c r="B3466" s="9" t="s">
        <v>108</v>
      </c>
      <c r="C3466" s="83">
        <f t="shared" si="163"/>
        <v>6.0700000000000007E-3</v>
      </c>
      <c r="D3466" s="82">
        <f t="shared" si="162"/>
        <v>5.9400000000000008E-3</v>
      </c>
      <c r="E3466" s="81">
        <f t="shared" si="164"/>
        <v>1.3000000000000002E-4</v>
      </c>
      <c r="F3466" s="97">
        <f>INDEX(バックデータ一覧!$G$4:$I$27,MATCH(計算過程!B3466,バックデータ一覧!$F$4:$F$27,0),MATCH(VLOOKUP(A3466,バックデータ一覧!$T$3:$U$367,2),バックデータ一覧!$G$3:$I$3,0))*10^-3</f>
        <v>1.3000000000000002E-4</v>
      </c>
      <c r="G3466" s="97">
        <f>INDEX(バックデータ一覧!$J$4:$L$27,MATCH(計算過程!B3466,バックデータ一覧!$F$4:$F$27,0),MATCH(VLOOKUP(A3466,バックデータ一覧!$T$3:$U$367,2),バックデータ一覧!$J$3:$L$3,0))*10^-3</f>
        <v>2.5000000000000001E-4</v>
      </c>
      <c r="H3466" s="97">
        <f>INDEX(バックデータ一覧!$M$4:$O$27,MATCH(計算過程!B3466,バックデータ一覧!$F$4:$F$27,0),MATCH(VLOOKUP(A3466,バックデータ一覧!$T$3:$U$367,2),バックデータ一覧!$M$3:$O$3,0))*10^-3</f>
        <v>3.8000000000000002E-4</v>
      </c>
      <c r="I3466" s="97">
        <f>INDEX(バックデータ一覧!$P$4:$R$27,MATCH(計算過程!B3466,バックデータ一覧!$F$4:$F$27,0),MATCH(VLOOKUP(A3466,バックデータ一覧!$T$3:$U$367,2),バックデータ一覧!$P$3:$R$3,0))*10^-3</f>
        <v>5.0000000000000001E-4</v>
      </c>
    </row>
    <row r="3467" spans="1:9" x14ac:dyDescent="0.15">
      <c r="A3467" s="57">
        <v>41784</v>
      </c>
      <c r="B3467" s="9" t="s">
        <v>109</v>
      </c>
      <c r="C3467" s="83">
        <f t="shared" si="163"/>
        <v>6.0700000000000007E-3</v>
      </c>
      <c r="D3467" s="82">
        <f t="shared" si="162"/>
        <v>5.9400000000000008E-3</v>
      </c>
      <c r="E3467" s="81">
        <f t="shared" si="164"/>
        <v>1.3000000000000002E-4</v>
      </c>
      <c r="F3467" s="97">
        <f>INDEX(バックデータ一覧!$G$4:$I$27,MATCH(計算過程!B3467,バックデータ一覧!$F$4:$F$27,0),MATCH(VLOOKUP(A3467,バックデータ一覧!$T$3:$U$367,2),バックデータ一覧!$G$3:$I$3,0))*10^-3</f>
        <v>1.3000000000000002E-4</v>
      </c>
      <c r="G3467" s="97">
        <f>INDEX(バックデータ一覧!$J$4:$L$27,MATCH(計算過程!B3467,バックデータ一覧!$F$4:$F$27,0),MATCH(VLOOKUP(A3467,バックデータ一覧!$T$3:$U$367,2),バックデータ一覧!$J$3:$L$3,0))*10^-3</f>
        <v>2.5000000000000001E-4</v>
      </c>
      <c r="H3467" s="97">
        <f>INDEX(バックデータ一覧!$M$4:$O$27,MATCH(計算過程!B3467,バックデータ一覧!$F$4:$F$27,0),MATCH(VLOOKUP(A3467,バックデータ一覧!$T$3:$U$367,2),バックデータ一覧!$M$3:$O$3,0))*10^-3</f>
        <v>3.8000000000000002E-4</v>
      </c>
      <c r="I3467" s="97">
        <f>INDEX(バックデータ一覧!$P$4:$R$27,MATCH(計算過程!B3467,バックデータ一覧!$F$4:$F$27,0),MATCH(VLOOKUP(A3467,バックデータ一覧!$T$3:$U$367,2),バックデータ一覧!$P$3:$R$3,0))*10^-3</f>
        <v>5.0000000000000001E-4</v>
      </c>
    </row>
    <row r="3468" spans="1:9" x14ac:dyDescent="0.15">
      <c r="A3468" s="57">
        <v>41784</v>
      </c>
      <c r="B3468" s="9" t="s">
        <v>110</v>
      </c>
      <c r="C3468" s="83">
        <f t="shared" si="163"/>
        <v>6.0700000000000007E-3</v>
      </c>
      <c r="D3468" s="82">
        <f t="shared" si="162"/>
        <v>5.9400000000000008E-3</v>
      </c>
      <c r="E3468" s="81">
        <f t="shared" si="164"/>
        <v>1.3000000000000002E-4</v>
      </c>
      <c r="F3468" s="97">
        <f>INDEX(バックデータ一覧!$G$4:$I$27,MATCH(計算過程!B3468,バックデータ一覧!$F$4:$F$27,0),MATCH(VLOOKUP(A3468,バックデータ一覧!$T$3:$U$367,2),バックデータ一覧!$G$3:$I$3,0))*10^-3</f>
        <v>1.3000000000000002E-4</v>
      </c>
      <c r="G3468" s="97">
        <f>INDEX(バックデータ一覧!$J$4:$L$27,MATCH(計算過程!B3468,バックデータ一覧!$F$4:$F$27,0),MATCH(VLOOKUP(A3468,バックデータ一覧!$T$3:$U$367,2),バックデータ一覧!$J$3:$L$3,0))*10^-3</f>
        <v>2.5000000000000001E-4</v>
      </c>
      <c r="H3468" s="97">
        <f>INDEX(バックデータ一覧!$M$4:$O$27,MATCH(計算過程!B3468,バックデータ一覧!$F$4:$F$27,0),MATCH(VLOOKUP(A3468,バックデータ一覧!$T$3:$U$367,2),バックデータ一覧!$M$3:$O$3,0))*10^-3</f>
        <v>3.8000000000000002E-4</v>
      </c>
      <c r="I3468" s="97">
        <f>INDEX(バックデータ一覧!$P$4:$R$27,MATCH(計算過程!B3468,バックデータ一覧!$F$4:$F$27,0),MATCH(VLOOKUP(A3468,バックデータ一覧!$T$3:$U$367,2),バックデータ一覧!$P$3:$R$3,0))*10^-3</f>
        <v>5.0000000000000001E-4</v>
      </c>
    </row>
    <row r="3469" spans="1:9" x14ac:dyDescent="0.15">
      <c r="A3469" s="57">
        <v>41784</v>
      </c>
      <c r="B3469" s="9" t="s">
        <v>111</v>
      </c>
      <c r="C3469" s="83">
        <f t="shared" si="163"/>
        <v>9.3200000000000002E-3</v>
      </c>
      <c r="D3469" s="82">
        <f t="shared" si="162"/>
        <v>5.9400000000000008E-3</v>
      </c>
      <c r="E3469" s="81">
        <f t="shared" si="164"/>
        <v>3.3799999999999998E-3</v>
      </c>
      <c r="F3469" s="97">
        <f>INDEX(バックデータ一覧!$G$4:$I$27,MATCH(計算過程!B3469,バックデータ一覧!$F$4:$F$27,0),MATCH(VLOOKUP(A3469,バックデータ一覧!$T$3:$U$367,2),バックデータ一覧!$G$3:$I$3,0))*10^-3</f>
        <v>3.3799999999999998E-3</v>
      </c>
      <c r="G3469" s="97">
        <f>INDEX(バックデータ一覧!$J$4:$L$27,MATCH(計算過程!B3469,バックデータ一覧!$F$4:$F$27,0),MATCH(VLOOKUP(A3469,バックデータ一覧!$T$3:$U$367,2),バックデータ一覧!$J$3:$L$3,0))*10^-3</f>
        <v>6.7499999999999999E-3</v>
      </c>
      <c r="H3469" s="97">
        <f>INDEX(バックデータ一覧!$M$4:$O$27,MATCH(計算過程!B3469,バックデータ一覧!$F$4:$F$27,0),MATCH(VLOOKUP(A3469,バックデータ一覧!$T$3:$U$367,2),バックデータ一覧!$M$3:$O$3,0))*10^-3</f>
        <v>1.0130000000000002E-2</v>
      </c>
      <c r="I3469" s="97">
        <f>INDEX(バックデータ一覧!$P$4:$R$27,MATCH(計算過程!B3469,バックデータ一覧!$F$4:$F$27,0),MATCH(VLOOKUP(A3469,バックデータ一覧!$T$3:$U$367,2),バックデータ一覧!$P$3:$R$3,0))*10^-3</f>
        <v>1.3509999999999999E-2</v>
      </c>
    </row>
    <row r="3470" spans="1:9" x14ac:dyDescent="0.15">
      <c r="A3470" s="57">
        <v>41784</v>
      </c>
      <c r="B3470" s="9" t="s">
        <v>112</v>
      </c>
      <c r="C3470" s="83">
        <f t="shared" si="163"/>
        <v>6.4800000000000005E-3</v>
      </c>
      <c r="D3470" s="82">
        <f t="shared" si="162"/>
        <v>5.9400000000000008E-3</v>
      </c>
      <c r="E3470" s="81">
        <f t="shared" si="164"/>
        <v>5.4000000000000001E-4</v>
      </c>
      <c r="F3470" s="97">
        <f>INDEX(バックデータ一覧!$G$4:$I$27,MATCH(計算過程!B3470,バックデータ一覧!$F$4:$F$27,0),MATCH(VLOOKUP(A3470,バックデータ一覧!$T$3:$U$367,2),バックデータ一覧!$G$3:$I$3,0))*10^-3</f>
        <v>5.4000000000000001E-4</v>
      </c>
      <c r="G3470" s="97">
        <f>INDEX(バックデータ一覧!$J$4:$L$27,MATCH(計算過程!B3470,バックデータ一覧!$F$4:$F$27,0),MATCH(VLOOKUP(A3470,バックデータ一覧!$T$3:$U$367,2),バックデータ一覧!$J$3:$L$3,0))*10^-3</f>
        <v>1.08E-3</v>
      </c>
      <c r="H3470" s="97">
        <f>INDEX(バックデータ一覧!$M$4:$O$27,MATCH(計算過程!B3470,バックデータ一覧!$F$4:$F$27,0),MATCH(VLOOKUP(A3470,バックデータ一覧!$T$3:$U$367,2),バックデータ一覧!$M$3:$O$3,0))*10^-3</f>
        <v>1.6299999999999999E-3</v>
      </c>
      <c r="I3470" s="97">
        <f>INDEX(バックデータ一覧!$P$4:$R$27,MATCH(計算過程!B3470,バックデータ一覧!$F$4:$F$27,0),MATCH(VLOOKUP(A3470,バックデータ一覧!$T$3:$U$367,2),バックデータ一覧!$P$3:$R$3,0))*10^-3</f>
        <v>2.1700000000000001E-3</v>
      </c>
    </row>
    <row r="3471" spans="1:9" x14ac:dyDescent="0.15">
      <c r="A3471" s="57">
        <v>41784</v>
      </c>
      <c r="B3471" s="9" t="s">
        <v>113</v>
      </c>
      <c r="C3471" s="83">
        <f t="shared" si="163"/>
        <v>6.4800000000000005E-3</v>
      </c>
      <c r="D3471" s="82">
        <f t="shared" si="162"/>
        <v>5.9400000000000008E-3</v>
      </c>
      <c r="E3471" s="81">
        <f t="shared" si="164"/>
        <v>5.4000000000000001E-4</v>
      </c>
      <c r="F3471" s="97">
        <f>INDEX(バックデータ一覧!$G$4:$I$27,MATCH(計算過程!B3471,バックデータ一覧!$F$4:$F$27,0),MATCH(VLOOKUP(A3471,バックデータ一覧!$T$3:$U$367,2),バックデータ一覧!$G$3:$I$3,0))*10^-3</f>
        <v>5.4000000000000001E-4</v>
      </c>
      <c r="G3471" s="97">
        <f>INDEX(バックデータ一覧!$J$4:$L$27,MATCH(計算過程!B3471,バックデータ一覧!$F$4:$F$27,0),MATCH(VLOOKUP(A3471,バックデータ一覧!$T$3:$U$367,2),バックデータ一覧!$J$3:$L$3,0))*10^-3</f>
        <v>1.08E-3</v>
      </c>
      <c r="H3471" s="97">
        <f>INDEX(バックデータ一覧!$M$4:$O$27,MATCH(計算過程!B3471,バックデータ一覧!$F$4:$F$27,0),MATCH(VLOOKUP(A3471,バックデータ一覧!$T$3:$U$367,2),バックデータ一覧!$M$3:$O$3,0))*10^-3</f>
        <v>1.6299999999999999E-3</v>
      </c>
      <c r="I3471" s="97">
        <f>INDEX(バックデータ一覧!$P$4:$R$27,MATCH(計算過程!B3471,バックデータ一覧!$F$4:$F$27,0),MATCH(VLOOKUP(A3471,バックデータ一覧!$T$3:$U$367,2),バックデータ一覧!$P$3:$R$3,0))*10^-3</f>
        <v>2.1700000000000001E-3</v>
      </c>
    </row>
    <row r="3472" spans="1:9" x14ac:dyDescent="0.15">
      <c r="A3472" s="57">
        <v>41784</v>
      </c>
      <c r="B3472" s="9" t="s">
        <v>114</v>
      </c>
      <c r="C3472" s="83">
        <f t="shared" si="163"/>
        <v>6.0700000000000007E-3</v>
      </c>
      <c r="D3472" s="82">
        <f t="shared" si="162"/>
        <v>5.9400000000000008E-3</v>
      </c>
      <c r="E3472" s="81">
        <f t="shared" si="164"/>
        <v>1.3000000000000002E-4</v>
      </c>
      <c r="F3472" s="97">
        <f>INDEX(バックデータ一覧!$G$4:$I$27,MATCH(計算過程!B3472,バックデータ一覧!$F$4:$F$27,0),MATCH(VLOOKUP(A3472,バックデータ一覧!$T$3:$U$367,2),バックデータ一覧!$G$3:$I$3,0))*10^-3</f>
        <v>1.3000000000000002E-4</v>
      </c>
      <c r="G3472" s="97">
        <f>INDEX(バックデータ一覧!$J$4:$L$27,MATCH(計算過程!B3472,バックデータ一覧!$F$4:$F$27,0),MATCH(VLOOKUP(A3472,バックデータ一覧!$T$3:$U$367,2),バックデータ一覧!$J$3:$L$3,0))*10^-3</f>
        <v>2.5000000000000001E-4</v>
      </c>
      <c r="H3472" s="97">
        <f>INDEX(バックデータ一覧!$M$4:$O$27,MATCH(計算過程!B3472,バックデータ一覧!$F$4:$F$27,0),MATCH(VLOOKUP(A3472,バックデータ一覧!$T$3:$U$367,2),バックデータ一覧!$M$3:$O$3,0))*10^-3</f>
        <v>3.8000000000000002E-4</v>
      </c>
      <c r="I3472" s="97">
        <f>INDEX(バックデータ一覧!$P$4:$R$27,MATCH(計算過程!B3472,バックデータ一覧!$F$4:$F$27,0),MATCH(VLOOKUP(A3472,バックデータ一覧!$T$3:$U$367,2),バックデータ一覧!$P$3:$R$3,0))*10^-3</f>
        <v>5.0000000000000001E-4</v>
      </c>
    </row>
    <row r="3473" spans="1:9" x14ac:dyDescent="0.15">
      <c r="A3473" s="57">
        <v>41784</v>
      </c>
      <c r="B3473" s="9" t="s">
        <v>115</v>
      </c>
      <c r="C3473" s="83">
        <f t="shared" si="163"/>
        <v>6.2700000000000013E-3</v>
      </c>
      <c r="D3473" s="82">
        <f t="shared" si="162"/>
        <v>5.9400000000000008E-3</v>
      </c>
      <c r="E3473" s="81">
        <f t="shared" si="164"/>
        <v>3.3E-4</v>
      </c>
      <c r="F3473" s="97">
        <f>INDEX(バックデータ一覧!$G$4:$I$27,MATCH(計算過程!B3473,バックデータ一覧!$F$4:$F$27,0),MATCH(VLOOKUP(A3473,バックデータ一覧!$T$3:$U$367,2),バックデータ一覧!$G$3:$I$3,0))*10^-3</f>
        <v>3.3E-4</v>
      </c>
      <c r="G3473" s="97">
        <f>INDEX(バックデータ一覧!$J$4:$L$27,MATCH(計算過程!B3473,バックデータ一覧!$F$4:$F$27,0),MATCH(VLOOKUP(A3473,バックデータ一覧!$T$3:$U$367,2),バックデータ一覧!$J$3:$L$3,0))*10^-3</f>
        <v>6.7000000000000002E-4</v>
      </c>
      <c r="H3473" s="97">
        <f>INDEX(バックデータ一覧!$M$4:$O$27,MATCH(計算過程!B3473,バックデータ一覧!$F$4:$F$27,0),MATCH(VLOOKUP(A3473,バックデータ一覧!$T$3:$U$367,2),バックデータ一覧!$M$3:$O$3,0))*10^-3</f>
        <v>1E-3</v>
      </c>
      <c r="I3473" s="97">
        <f>INDEX(バックデータ一覧!$P$4:$R$27,MATCH(計算過程!B3473,バックデータ一覧!$F$4:$F$27,0),MATCH(VLOOKUP(A3473,バックデータ一覧!$T$3:$U$367,2),バックデータ一覧!$P$3:$R$3,0))*10^-3</f>
        <v>1.33E-3</v>
      </c>
    </row>
    <row r="3474" spans="1:9" x14ac:dyDescent="0.15">
      <c r="A3474" s="57">
        <v>41784</v>
      </c>
      <c r="B3474" s="9" t="s">
        <v>116</v>
      </c>
      <c r="C3474" s="83">
        <f t="shared" si="163"/>
        <v>6.0700000000000007E-3</v>
      </c>
      <c r="D3474" s="82">
        <f t="shared" si="162"/>
        <v>5.9400000000000008E-3</v>
      </c>
      <c r="E3474" s="81">
        <f t="shared" si="164"/>
        <v>1.3000000000000002E-4</v>
      </c>
      <c r="F3474" s="97">
        <f>INDEX(バックデータ一覧!$G$4:$I$27,MATCH(計算過程!B3474,バックデータ一覧!$F$4:$F$27,0),MATCH(VLOOKUP(A3474,バックデータ一覧!$T$3:$U$367,2),バックデータ一覧!$G$3:$I$3,0))*10^-3</f>
        <v>1.3000000000000002E-4</v>
      </c>
      <c r="G3474" s="97">
        <f>INDEX(バックデータ一覧!$J$4:$L$27,MATCH(計算過程!B3474,バックデータ一覧!$F$4:$F$27,0),MATCH(VLOOKUP(A3474,バックデータ一覧!$T$3:$U$367,2),バックデータ一覧!$J$3:$L$3,0))*10^-3</f>
        <v>2.5000000000000001E-4</v>
      </c>
      <c r="H3474" s="97">
        <f>INDEX(バックデータ一覧!$M$4:$O$27,MATCH(計算過程!B3474,バックデータ一覧!$F$4:$F$27,0),MATCH(VLOOKUP(A3474,バックデータ一覧!$T$3:$U$367,2),バックデータ一覧!$M$3:$O$3,0))*10^-3</f>
        <v>3.8000000000000002E-4</v>
      </c>
      <c r="I3474" s="97">
        <f>INDEX(バックデータ一覧!$P$4:$R$27,MATCH(計算過程!B3474,バックデータ一覧!$F$4:$F$27,0),MATCH(VLOOKUP(A3474,バックデータ一覧!$T$3:$U$367,2),バックデータ一覧!$P$3:$R$3,0))*10^-3</f>
        <v>5.0000000000000001E-4</v>
      </c>
    </row>
    <row r="3475" spans="1:9" x14ac:dyDescent="0.15">
      <c r="A3475" s="57">
        <v>41784</v>
      </c>
      <c r="B3475" s="9" t="s">
        <v>117</v>
      </c>
      <c r="C3475" s="83">
        <f t="shared" si="163"/>
        <v>9.3200000000000002E-3</v>
      </c>
      <c r="D3475" s="82">
        <f t="shared" si="162"/>
        <v>5.9400000000000008E-3</v>
      </c>
      <c r="E3475" s="81">
        <f t="shared" si="164"/>
        <v>3.3799999999999998E-3</v>
      </c>
      <c r="F3475" s="97">
        <f>INDEX(バックデータ一覧!$G$4:$I$27,MATCH(計算過程!B3475,バックデータ一覧!$F$4:$F$27,0),MATCH(VLOOKUP(A3475,バックデータ一覧!$T$3:$U$367,2),バックデータ一覧!$G$3:$I$3,0))*10^-3</f>
        <v>3.3799999999999998E-3</v>
      </c>
      <c r="G3475" s="97">
        <f>INDEX(バックデータ一覧!$J$4:$L$27,MATCH(計算過程!B3475,バックデータ一覧!$F$4:$F$27,0),MATCH(VLOOKUP(A3475,バックデータ一覧!$T$3:$U$367,2),バックデータ一覧!$J$3:$L$3,0))*10^-3</f>
        <v>6.7499999999999999E-3</v>
      </c>
      <c r="H3475" s="97">
        <f>INDEX(バックデータ一覧!$M$4:$O$27,MATCH(計算過程!B3475,バックデータ一覧!$F$4:$F$27,0),MATCH(VLOOKUP(A3475,バックデータ一覧!$T$3:$U$367,2),バックデータ一覧!$M$3:$O$3,0))*10^-3</f>
        <v>1.0130000000000002E-2</v>
      </c>
      <c r="I3475" s="97">
        <f>INDEX(バックデータ一覧!$P$4:$R$27,MATCH(計算過程!B3475,バックデータ一覧!$F$4:$F$27,0),MATCH(VLOOKUP(A3475,バックデータ一覧!$T$3:$U$367,2),バックデータ一覧!$P$3:$R$3,0))*10^-3</f>
        <v>1.3509999999999999E-2</v>
      </c>
    </row>
    <row r="3476" spans="1:9" x14ac:dyDescent="0.15">
      <c r="A3476" s="57">
        <v>41784</v>
      </c>
      <c r="B3476" s="9" t="s">
        <v>118</v>
      </c>
      <c r="C3476" s="83">
        <f t="shared" si="163"/>
        <v>6.2700000000000013E-3</v>
      </c>
      <c r="D3476" s="82">
        <f t="shared" si="162"/>
        <v>5.9400000000000008E-3</v>
      </c>
      <c r="E3476" s="81">
        <f t="shared" si="164"/>
        <v>3.3E-4</v>
      </c>
      <c r="F3476" s="97">
        <f>INDEX(バックデータ一覧!$G$4:$I$27,MATCH(計算過程!B3476,バックデータ一覧!$F$4:$F$27,0),MATCH(VLOOKUP(A3476,バックデータ一覧!$T$3:$U$367,2),バックデータ一覧!$G$3:$I$3,0))*10^-3</f>
        <v>3.3E-4</v>
      </c>
      <c r="G3476" s="97">
        <f>INDEX(バックデータ一覧!$J$4:$L$27,MATCH(計算過程!B3476,バックデータ一覧!$F$4:$F$27,0),MATCH(VLOOKUP(A3476,バックデータ一覧!$T$3:$U$367,2),バックデータ一覧!$J$3:$L$3,0))*10^-3</f>
        <v>6.7000000000000002E-4</v>
      </c>
      <c r="H3476" s="97">
        <f>INDEX(バックデータ一覧!$M$4:$O$27,MATCH(計算過程!B3476,バックデータ一覧!$F$4:$F$27,0),MATCH(VLOOKUP(A3476,バックデータ一覧!$T$3:$U$367,2),バックデータ一覧!$M$3:$O$3,0))*10^-3</f>
        <v>1E-3</v>
      </c>
      <c r="I3476" s="97">
        <f>INDEX(バックデータ一覧!$P$4:$R$27,MATCH(計算過程!B3476,バックデータ一覧!$F$4:$F$27,0),MATCH(VLOOKUP(A3476,バックデータ一覧!$T$3:$U$367,2),バックデータ一覧!$P$3:$R$3,0))*10^-3</f>
        <v>1.33E-3</v>
      </c>
    </row>
    <row r="3477" spans="1:9" x14ac:dyDescent="0.15">
      <c r="A3477" s="57">
        <v>41784</v>
      </c>
      <c r="B3477" s="9" t="s">
        <v>119</v>
      </c>
      <c r="C3477" s="83">
        <f t="shared" si="163"/>
        <v>6.0700000000000007E-3</v>
      </c>
      <c r="D3477" s="82">
        <f t="shared" si="162"/>
        <v>5.9400000000000008E-3</v>
      </c>
      <c r="E3477" s="81">
        <f t="shared" si="164"/>
        <v>1.3000000000000002E-4</v>
      </c>
      <c r="F3477" s="97">
        <f>INDEX(バックデータ一覧!$G$4:$I$27,MATCH(計算過程!B3477,バックデータ一覧!$F$4:$F$27,0),MATCH(VLOOKUP(A3477,バックデータ一覧!$T$3:$U$367,2),バックデータ一覧!$G$3:$I$3,0))*10^-3</f>
        <v>1.3000000000000002E-4</v>
      </c>
      <c r="G3477" s="97">
        <f>INDEX(バックデータ一覧!$J$4:$L$27,MATCH(計算過程!B3477,バックデータ一覧!$F$4:$F$27,0),MATCH(VLOOKUP(A3477,バックデータ一覧!$T$3:$U$367,2),バックデータ一覧!$J$3:$L$3,0))*10^-3</f>
        <v>2.5000000000000001E-4</v>
      </c>
      <c r="H3477" s="97">
        <f>INDEX(バックデータ一覧!$M$4:$O$27,MATCH(計算過程!B3477,バックデータ一覧!$F$4:$F$27,0),MATCH(VLOOKUP(A3477,バックデータ一覧!$T$3:$U$367,2),バックデータ一覧!$M$3:$O$3,0))*10^-3</f>
        <v>3.8000000000000002E-4</v>
      </c>
      <c r="I3477" s="97">
        <f>INDEX(バックデータ一覧!$P$4:$R$27,MATCH(計算過程!B3477,バックデータ一覧!$F$4:$F$27,0),MATCH(VLOOKUP(A3477,バックデータ一覧!$T$3:$U$367,2),バックデータ一覧!$P$3:$R$3,0))*10^-3</f>
        <v>5.0000000000000001E-4</v>
      </c>
    </row>
    <row r="3478" spans="1:9" x14ac:dyDescent="0.15">
      <c r="A3478" s="57">
        <v>41784</v>
      </c>
      <c r="B3478" s="9" t="s">
        <v>120</v>
      </c>
      <c r="C3478" s="83">
        <f t="shared" si="163"/>
        <v>6.0700000000000007E-3</v>
      </c>
      <c r="D3478" s="82">
        <f t="shared" si="162"/>
        <v>5.9400000000000008E-3</v>
      </c>
      <c r="E3478" s="81">
        <f t="shared" si="164"/>
        <v>1.3000000000000002E-4</v>
      </c>
      <c r="F3478" s="97">
        <f>INDEX(バックデータ一覧!$G$4:$I$27,MATCH(計算過程!B3478,バックデータ一覧!$F$4:$F$27,0),MATCH(VLOOKUP(A3478,バックデータ一覧!$T$3:$U$367,2),バックデータ一覧!$G$3:$I$3,0))*10^-3</f>
        <v>1.3000000000000002E-4</v>
      </c>
      <c r="G3478" s="97">
        <f>INDEX(バックデータ一覧!$J$4:$L$27,MATCH(計算過程!B3478,バックデータ一覧!$F$4:$F$27,0),MATCH(VLOOKUP(A3478,バックデータ一覧!$T$3:$U$367,2),バックデータ一覧!$J$3:$L$3,0))*10^-3</f>
        <v>2.5000000000000001E-4</v>
      </c>
      <c r="H3478" s="97">
        <f>INDEX(バックデータ一覧!$M$4:$O$27,MATCH(計算過程!B3478,バックデータ一覧!$F$4:$F$27,0),MATCH(VLOOKUP(A3478,バックデータ一覧!$T$3:$U$367,2),バックデータ一覧!$M$3:$O$3,0))*10^-3</f>
        <v>3.8000000000000002E-4</v>
      </c>
      <c r="I3478" s="97">
        <f>INDEX(バックデータ一覧!$P$4:$R$27,MATCH(計算過程!B3478,バックデータ一覧!$F$4:$F$27,0),MATCH(VLOOKUP(A3478,バックデータ一覧!$T$3:$U$367,2),バックデータ一覧!$P$3:$R$3,0))*10^-3</f>
        <v>5.0000000000000001E-4</v>
      </c>
    </row>
    <row r="3479" spans="1:9" x14ac:dyDescent="0.15">
      <c r="A3479" s="57">
        <v>41784</v>
      </c>
      <c r="B3479" s="9" t="s">
        <v>121</v>
      </c>
      <c r="C3479" s="83">
        <f t="shared" si="163"/>
        <v>6.2700000000000013E-3</v>
      </c>
      <c r="D3479" s="82">
        <f t="shared" si="162"/>
        <v>5.9400000000000008E-3</v>
      </c>
      <c r="E3479" s="81">
        <f t="shared" si="164"/>
        <v>3.3E-4</v>
      </c>
      <c r="F3479" s="97">
        <f>INDEX(バックデータ一覧!$G$4:$I$27,MATCH(計算過程!B3479,バックデータ一覧!$F$4:$F$27,0),MATCH(VLOOKUP(A3479,バックデータ一覧!$T$3:$U$367,2),バックデータ一覧!$G$3:$I$3,0))*10^-3</f>
        <v>3.3E-4</v>
      </c>
      <c r="G3479" s="97">
        <f>INDEX(バックデータ一覧!$J$4:$L$27,MATCH(計算過程!B3479,バックデータ一覧!$F$4:$F$27,0),MATCH(VLOOKUP(A3479,バックデータ一覧!$T$3:$U$367,2),バックデータ一覧!$J$3:$L$3,0))*10^-3</f>
        <v>6.7000000000000002E-4</v>
      </c>
      <c r="H3479" s="97">
        <f>INDEX(バックデータ一覧!$M$4:$O$27,MATCH(計算過程!B3479,バックデータ一覧!$F$4:$F$27,0),MATCH(VLOOKUP(A3479,バックデータ一覧!$T$3:$U$367,2),バックデータ一覧!$M$3:$O$3,0))*10^-3</f>
        <v>1E-3</v>
      </c>
      <c r="I3479" s="97">
        <f>INDEX(バックデータ一覧!$P$4:$R$27,MATCH(計算過程!B3479,バックデータ一覧!$F$4:$F$27,0),MATCH(VLOOKUP(A3479,バックデータ一覧!$T$3:$U$367,2),バックデータ一覧!$P$3:$R$3,0))*10^-3</f>
        <v>1.33E-3</v>
      </c>
    </row>
    <row r="3480" spans="1:9" x14ac:dyDescent="0.15">
      <c r="A3480" s="57">
        <v>41784</v>
      </c>
      <c r="B3480" s="9" t="s">
        <v>122</v>
      </c>
      <c r="C3480" s="83">
        <f t="shared" si="163"/>
        <v>6.2700000000000013E-3</v>
      </c>
      <c r="D3480" s="82">
        <f t="shared" si="162"/>
        <v>5.9400000000000008E-3</v>
      </c>
      <c r="E3480" s="81">
        <f t="shared" si="164"/>
        <v>3.3E-4</v>
      </c>
      <c r="F3480" s="97">
        <f>INDEX(バックデータ一覧!$G$4:$I$27,MATCH(計算過程!B3480,バックデータ一覧!$F$4:$F$27,0),MATCH(VLOOKUP(A3480,バックデータ一覧!$T$3:$U$367,2),バックデータ一覧!$G$3:$I$3,0))*10^-3</f>
        <v>3.3E-4</v>
      </c>
      <c r="G3480" s="97">
        <f>INDEX(バックデータ一覧!$J$4:$L$27,MATCH(計算過程!B3480,バックデータ一覧!$F$4:$F$27,0),MATCH(VLOOKUP(A3480,バックデータ一覧!$T$3:$U$367,2),バックデータ一覧!$J$3:$L$3,0))*10^-3</f>
        <v>6.7000000000000002E-4</v>
      </c>
      <c r="H3480" s="97">
        <f>INDEX(バックデータ一覧!$M$4:$O$27,MATCH(計算過程!B3480,バックデータ一覧!$F$4:$F$27,0),MATCH(VLOOKUP(A3480,バックデータ一覧!$T$3:$U$367,2),バックデータ一覧!$M$3:$O$3,0))*10^-3</f>
        <v>1E-3</v>
      </c>
      <c r="I3480" s="97">
        <f>INDEX(バックデータ一覧!$P$4:$R$27,MATCH(計算過程!B3480,バックデータ一覧!$F$4:$F$27,0),MATCH(VLOOKUP(A3480,バックデータ一覧!$T$3:$U$367,2),バックデータ一覧!$P$3:$R$3,0))*10^-3</f>
        <v>1.33E-3</v>
      </c>
    </row>
    <row r="3481" spans="1:9" x14ac:dyDescent="0.15">
      <c r="A3481" s="57">
        <v>41784</v>
      </c>
      <c r="B3481" s="9" t="s">
        <v>123</v>
      </c>
      <c r="C3481" s="83">
        <f t="shared" si="163"/>
        <v>1.2360000000000001E-2</v>
      </c>
      <c r="D3481" s="82">
        <f t="shared" si="162"/>
        <v>5.9400000000000008E-3</v>
      </c>
      <c r="E3481" s="81">
        <f t="shared" si="164"/>
        <v>6.4200000000000004E-3</v>
      </c>
      <c r="F3481" s="97">
        <f>INDEX(バックデータ一覧!$G$4:$I$27,MATCH(計算過程!B3481,バックデータ一覧!$F$4:$F$27,0),MATCH(VLOOKUP(A3481,バックデータ一覧!$T$3:$U$367,2),バックデータ一覧!$G$3:$I$3,0))*10^-3</f>
        <v>6.4200000000000004E-3</v>
      </c>
      <c r="G3481" s="97">
        <f>INDEX(バックデータ一覧!$J$4:$L$27,MATCH(計算過程!B3481,バックデータ一覧!$F$4:$F$27,0),MATCH(VLOOKUP(A3481,バックデータ一覧!$T$3:$U$367,2),バックデータ一覧!$J$3:$L$3,0))*10^-3</f>
        <v>1.2840000000000001E-2</v>
      </c>
      <c r="H3481" s="97">
        <f>INDEX(バックデータ一覧!$M$4:$O$27,MATCH(計算過程!B3481,バックデータ一覧!$F$4:$F$27,0),MATCH(VLOOKUP(A3481,バックデータ一覧!$T$3:$U$367,2),バックデータ一覧!$M$3:$O$3,0))*10^-3</f>
        <v>1.9260000000000003E-2</v>
      </c>
      <c r="I3481" s="97">
        <f>INDEX(バックデータ一覧!$P$4:$R$27,MATCH(計算過程!B3481,バックデータ一覧!$F$4:$F$27,0),MATCH(VLOOKUP(A3481,バックデータ一覧!$T$3:$U$367,2),バックデータ一覧!$P$3:$R$3,0))*10^-3</f>
        <v>2.5680000000000001E-2</v>
      </c>
    </row>
    <row r="3482" spans="1:9" x14ac:dyDescent="0.15">
      <c r="A3482" s="57">
        <v>41784</v>
      </c>
      <c r="B3482" s="9" t="s">
        <v>124</v>
      </c>
      <c r="C3482" s="83">
        <f t="shared" si="163"/>
        <v>1.2360000000000001E-2</v>
      </c>
      <c r="D3482" s="82">
        <f t="shared" si="162"/>
        <v>5.9400000000000008E-3</v>
      </c>
      <c r="E3482" s="81">
        <f t="shared" si="164"/>
        <v>6.4200000000000004E-3</v>
      </c>
      <c r="F3482" s="97">
        <f>INDEX(バックデータ一覧!$G$4:$I$27,MATCH(計算過程!B3482,バックデータ一覧!$F$4:$F$27,0),MATCH(VLOOKUP(A3482,バックデータ一覧!$T$3:$U$367,2),バックデータ一覧!$G$3:$I$3,0))*10^-3</f>
        <v>6.4200000000000004E-3</v>
      </c>
      <c r="G3482" s="97">
        <f>INDEX(バックデータ一覧!$J$4:$L$27,MATCH(計算過程!B3482,バックデータ一覧!$F$4:$F$27,0),MATCH(VLOOKUP(A3482,バックデータ一覧!$T$3:$U$367,2),バックデータ一覧!$J$3:$L$3,0))*10^-3</f>
        <v>1.2840000000000001E-2</v>
      </c>
      <c r="H3482" s="97">
        <f>INDEX(バックデータ一覧!$M$4:$O$27,MATCH(計算過程!B3482,バックデータ一覧!$F$4:$F$27,0),MATCH(VLOOKUP(A3482,バックデータ一覧!$T$3:$U$367,2),バックデータ一覧!$M$3:$O$3,0))*10^-3</f>
        <v>1.9260000000000003E-2</v>
      </c>
      <c r="I3482" s="97">
        <f>INDEX(バックデータ一覧!$P$4:$R$27,MATCH(計算過程!B3482,バックデータ一覧!$F$4:$F$27,0),MATCH(VLOOKUP(A3482,バックデータ一覧!$T$3:$U$367,2),バックデータ一覧!$P$3:$R$3,0))*10^-3</f>
        <v>2.5680000000000001E-2</v>
      </c>
    </row>
    <row r="3483" spans="1:9" x14ac:dyDescent="0.15">
      <c r="A3483" s="57">
        <v>41784</v>
      </c>
      <c r="B3483" s="9" t="s">
        <v>125</v>
      </c>
      <c r="C3483" s="83">
        <f t="shared" si="163"/>
        <v>6.2700000000000013E-3</v>
      </c>
      <c r="D3483" s="82">
        <f t="shared" si="162"/>
        <v>5.9400000000000008E-3</v>
      </c>
      <c r="E3483" s="81">
        <f t="shared" si="164"/>
        <v>3.3E-4</v>
      </c>
      <c r="F3483" s="97">
        <f>INDEX(バックデータ一覧!$G$4:$I$27,MATCH(計算過程!B3483,バックデータ一覧!$F$4:$F$27,0),MATCH(VLOOKUP(A3483,バックデータ一覧!$T$3:$U$367,2),バックデータ一覧!$G$3:$I$3,0))*10^-3</f>
        <v>3.3E-4</v>
      </c>
      <c r="G3483" s="97">
        <f>INDEX(バックデータ一覧!$J$4:$L$27,MATCH(計算過程!B3483,バックデータ一覧!$F$4:$F$27,0),MATCH(VLOOKUP(A3483,バックデータ一覧!$T$3:$U$367,2),バックデータ一覧!$J$3:$L$3,0))*10^-3</f>
        <v>6.7000000000000002E-4</v>
      </c>
      <c r="H3483" s="97">
        <f>INDEX(バックデータ一覧!$M$4:$O$27,MATCH(計算過程!B3483,バックデータ一覧!$F$4:$F$27,0),MATCH(VLOOKUP(A3483,バックデータ一覧!$T$3:$U$367,2),バックデータ一覧!$M$3:$O$3,0))*10^-3</f>
        <v>1E-3</v>
      </c>
      <c r="I3483" s="97">
        <f>INDEX(バックデータ一覧!$P$4:$R$27,MATCH(計算過程!B3483,バックデータ一覧!$F$4:$F$27,0),MATCH(VLOOKUP(A3483,バックデータ一覧!$T$3:$U$367,2),バックデータ一覧!$P$3:$R$3,0))*10^-3</f>
        <v>1.33E-3</v>
      </c>
    </row>
    <row r="3484" spans="1:9" x14ac:dyDescent="0.15">
      <c r="A3484" s="57">
        <v>41784</v>
      </c>
      <c r="B3484" s="9" t="s">
        <v>126</v>
      </c>
      <c r="C3484" s="83">
        <f t="shared" si="163"/>
        <v>6.2700000000000013E-3</v>
      </c>
      <c r="D3484" s="82">
        <f t="shared" si="162"/>
        <v>5.9400000000000008E-3</v>
      </c>
      <c r="E3484" s="81">
        <f t="shared" si="164"/>
        <v>3.3E-4</v>
      </c>
      <c r="F3484" s="97">
        <f>INDEX(バックデータ一覧!$G$4:$I$27,MATCH(計算過程!B3484,バックデータ一覧!$F$4:$F$27,0),MATCH(VLOOKUP(A3484,バックデータ一覧!$T$3:$U$367,2),バックデータ一覧!$G$3:$I$3,0))*10^-3</f>
        <v>3.3E-4</v>
      </c>
      <c r="G3484" s="97">
        <f>INDEX(バックデータ一覧!$J$4:$L$27,MATCH(計算過程!B3484,バックデータ一覧!$F$4:$F$27,0),MATCH(VLOOKUP(A3484,バックデータ一覧!$T$3:$U$367,2),バックデータ一覧!$J$3:$L$3,0))*10^-3</f>
        <v>6.7000000000000002E-4</v>
      </c>
      <c r="H3484" s="97">
        <f>INDEX(バックデータ一覧!$M$4:$O$27,MATCH(計算過程!B3484,バックデータ一覧!$F$4:$F$27,0),MATCH(VLOOKUP(A3484,バックデータ一覧!$T$3:$U$367,2),バックデータ一覧!$M$3:$O$3,0))*10^-3</f>
        <v>1E-3</v>
      </c>
      <c r="I3484" s="97">
        <f>INDEX(バックデータ一覧!$P$4:$R$27,MATCH(計算過程!B3484,バックデータ一覧!$F$4:$F$27,0),MATCH(VLOOKUP(A3484,バックデータ一覧!$T$3:$U$367,2),バックデータ一覧!$P$3:$R$3,0))*10^-3</f>
        <v>1.33E-3</v>
      </c>
    </row>
    <row r="3485" spans="1:9" x14ac:dyDescent="0.15">
      <c r="A3485" s="57">
        <v>41784</v>
      </c>
      <c r="B3485" s="9" t="s">
        <v>127</v>
      </c>
      <c r="C3485" s="83">
        <f t="shared" si="163"/>
        <v>1.2220000000000002E-2</v>
      </c>
      <c r="D3485" s="82">
        <f t="shared" si="162"/>
        <v>5.9400000000000008E-3</v>
      </c>
      <c r="E3485" s="81">
        <f t="shared" si="164"/>
        <v>6.28E-3</v>
      </c>
      <c r="F3485" s="97">
        <f>INDEX(バックデータ一覧!$G$4:$I$27,MATCH(計算過程!B3485,バックデータ一覧!$F$4:$F$27,0),MATCH(VLOOKUP(A3485,バックデータ一覧!$T$3:$U$367,2),バックデータ一覧!$G$3:$I$3,0))*10^-3</f>
        <v>6.28E-3</v>
      </c>
      <c r="G3485" s="97">
        <f>INDEX(バックデータ一覧!$J$4:$L$27,MATCH(計算過程!B3485,バックデータ一覧!$F$4:$F$27,0),MATCH(VLOOKUP(A3485,バックデータ一覧!$T$3:$U$367,2),バックデータ一覧!$J$3:$L$3,0))*10^-3</f>
        <v>1.256E-2</v>
      </c>
      <c r="H3485" s="97">
        <f>INDEX(バックデータ一覧!$M$4:$O$27,MATCH(計算過程!B3485,バックデータ一覧!$F$4:$F$27,0),MATCH(VLOOKUP(A3485,バックデータ一覧!$T$3:$U$367,2),バックデータ一覧!$M$3:$O$3,0))*10^-3</f>
        <v>1.8839999999999999E-2</v>
      </c>
      <c r="I3485" s="97">
        <f>INDEX(バックデータ一覧!$P$4:$R$27,MATCH(計算過程!B3485,バックデータ一覧!$F$4:$F$27,0),MATCH(VLOOKUP(A3485,バックデータ一覧!$T$3:$U$367,2),バックデータ一覧!$P$3:$R$3,0))*10^-3</f>
        <v>2.512E-2</v>
      </c>
    </row>
    <row r="3486" spans="1:9" x14ac:dyDescent="0.15">
      <c r="A3486" s="57">
        <v>41784</v>
      </c>
      <c r="B3486" s="9" t="s">
        <v>128</v>
      </c>
      <c r="C3486" s="83">
        <f t="shared" si="163"/>
        <v>1.2640000000000002E-2</v>
      </c>
      <c r="D3486" s="82">
        <f t="shared" si="162"/>
        <v>5.9400000000000008E-3</v>
      </c>
      <c r="E3486" s="81">
        <f t="shared" si="164"/>
        <v>6.7000000000000002E-3</v>
      </c>
      <c r="F3486" s="97">
        <f>INDEX(バックデータ一覧!$G$4:$I$27,MATCH(計算過程!B3486,バックデータ一覧!$F$4:$F$27,0),MATCH(VLOOKUP(A3486,バックデータ一覧!$T$3:$U$367,2),バックデータ一覧!$G$3:$I$3,0))*10^-3</f>
        <v>6.7000000000000002E-3</v>
      </c>
      <c r="G3486" s="97">
        <f>INDEX(バックデータ一覧!$J$4:$L$27,MATCH(計算過程!B3486,バックデータ一覧!$F$4:$F$27,0),MATCH(VLOOKUP(A3486,バックデータ一覧!$T$3:$U$367,2),バックデータ一覧!$J$3:$L$3,0))*10^-3</f>
        <v>1.3390000000000001E-2</v>
      </c>
      <c r="H3486" s="97">
        <f>INDEX(バックデータ一覧!$M$4:$O$27,MATCH(計算過程!B3486,バックデータ一覧!$F$4:$F$27,0),MATCH(VLOOKUP(A3486,バックデータ一覧!$T$3:$U$367,2),バックデータ一覧!$M$3:$O$3,0))*10^-3</f>
        <v>2.009E-2</v>
      </c>
      <c r="I3486" s="97">
        <f>INDEX(バックデータ一覧!$P$4:$R$27,MATCH(計算過程!B3486,バックデータ一覧!$F$4:$F$27,0),MATCH(VLOOKUP(A3486,バックデータ一覧!$T$3:$U$367,2),バックデータ一覧!$P$3:$R$3,0))*10^-3</f>
        <v>2.6790000000000001E-2</v>
      </c>
    </row>
    <row r="3487" spans="1:9" x14ac:dyDescent="0.15">
      <c r="A3487" s="57">
        <v>41785</v>
      </c>
      <c r="B3487" s="9" t="s">
        <v>105</v>
      </c>
      <c r="C3487" s="83">
        <f t="shared" si="163"/>
        <v>6.0700000000000007E-3</v>
      </c>
      <c r="D3487" s="82">
        <f t="shared" si="162"/>
        <v>5.9400000000000008E-3</v>
      </c>
      <c r="E3487" s="81">
        <f t="shared" si="164"/>
        <v>1.3000000000000002E-4</v>
      </c>
      <c r="F3487" s="97">
        <f>INDEX(バックデータ一覧!$G$4:$I$27,MATCH(計算過程!B3487,バックデータ一覧!$F$4:$F$27,0),MATCH(VLOOKUP(A3487,バックデータ一覧!$T$3:$U$367,2),バックデータ一覧!$G$3:$I$3,0))*10^-3</f>
        <v>1.3000000000000002E-4</v>
      </c>
      <c r="G3487" s="97">
        <f>INDEX(バックデータ一覧!$J$4:$L$27,MATCH(計算過程!B3487,バックデータ一覧!$F$4:$F$27,0),MATCH(VLOOKUP(A3487,バックデータ一覧!$T$3:$U$367,2),バックデータ一覧!$J$3:$L$3,0))*10^-3</f>
        <v>2.5000000000000001E-4</v>
      </c>
      <c r="H3487" s="97">
        <f>INDEX(バックデータ一覧!$M$4:$O$27,MATCH(計算過程!B3487,バックデータ一覧!$F$4:$F$27,0),MATCH(VLOOKUP(A3487,バックデータ一覧!$T$3:$U$367,2),バックデータ一覧!$M$3:$O$3,0))*10^-3</f>
        <v>3.8000000000000002E-4</v>
      </c>
      <c r="I3487" s="97">
        <f>INDEX(バックデータ一覧!$P$4:$R$27,MATCH(計算過程!B3487,バックデータ一覧!$F$4:$F$27,0),MATCH(VLOOKUP(A3487,バックデータ一覧!$T$3:$U$367,2),バックデータ一覧!$P$3:$R$3,0))*10^-3</f>
        <v>5.0000000000000001E-4</v>
      </c>
    </row>
    <row r="3488" spans="1:9" x14ac:dyDescent="0.15">
      <c r="A3488" s="57">
        <v>41785</v>
      </c>
      <c r="B3488" s="9" t="s">
        <v>106</v>
      </c>
      <c r="C3488" s="83">
        <f t="shared" si="163"/>
        <v>6.0700000000000007E-3</v>
      </c>
      <c r="D3488" s="82">
        <f t="shared" si="162"/>
        <v>5.9400000000000008E-3</v>
      </c>
      <c r="E3488" s="81">
        <f t="shared" si="164"/>
        <v>1.3000000000000002E-4</v>
      </c>
      <c r="F3488" s="97">
        <f>INDEX(バックデータ一覧!$G$4:$I$27,MATCH(計算過程!B3488,バックデータ一覧!$F$4:$F$27,0),MATCH(VLOOKUP(A3488,バックデータ一覧!$T$3:$U$367,2),バックデータ一覧!$G$3:$I$3,0))*10^-3</f>
        <v>1.3000000000000002E-4</v>
      </c>
      <c r="G3488" s="97">
        <f>INDEX(バックデータ一覧!$J$4:$L$27,MATCH(計算過程!B3488,バックデータ一覧!$F$4:$F$27,0),MATCH(VLOOKUP(A3488,バックデータ一覧!$T$3:$U$367,2),バックデータ一覧!$J$3:$L$3,0))*10^-3</f>
        <v>2.5000000000000001E-4</v>
      </c>
      <c r="H3488" s="97">
        <f>INDEX(バックデータ一覧!$M$4:$O$27,MATCH(計算過程!B3488,バックデータ一覧!$F$4:$F$27,0),MATCH(VLOOKUP(A3488,バックデータ一覧!$T$3:$U$367,2),バックデータ一覧!$M$3:$O$3,0))*10^-3</f>
        <v>3.8000000000000002E-4</v>
      </c>
      <c r="I3488" s="97">
        <f>INDEX(バックデータ一覧!$P$4:$R$27,MATCH(計算過程!B3488,バックデータ一覧!$F$4:$F$27,0),MATCH(VLOOKUP(A3488,バックデータ一覧!$T$3:$U$367,2),バックデータ一覧!$P$3:$R$3,0))*10^-3</f>
        <v>5.0000000000000001E-4</v>
      </c>
    </row>
    <row r="3489" spans="1:9" x14ac:dyDescent="0.15">
      <c r="A3489" s="57">
        <v>41785</v>
      </c>
      <c r="B3489" s="9" t="s">
        <v>107</v>
      </c>
      <c r="C3489" s="83">
        <f t="shared" si="163"/>
        <v>6.0700000000000007E-3</v>
      </c>
      <c r="D3489" s="82">
        <f t="shared" si="162"/>
        <v>5.9400000000000008E-3</v>
      </c>
      <c r="E3489" s="81">
        <f t="shared" si="164"/>
        <v>1.3000000000000002E-4</v>
      </c>
      <c r="F3489" s="97">
        <f>INDEX(バックデータ一覧!$G$4:$I$27,MATCH(計算過程!B3489,バックデータ一覧!$F$4:$F$27,0),MATCH(VLOOKUP(A3489,バックデータ一覧!$T$3:$U$367,2),バックデータ一覧!$G$3:$I$3,0))*10^-3</f>
        <v>1.3000000000000002E-4</v>
      </c>
      <c r="G3489" s="97">
        <f>INDEX(バックデータ一覧!$J$4:$L$27,MATCH(計算過程!B3489,バックデータ一覧!$F$4:$F$27,0),MATCH(VLOOKUP(A3489,バックデータ一覧!$T$3:$U$367,2),バックデータ一覧!$J$3:$L$3,0))*10^-3</f>
        <v>2.5000000000000001E-4</v>
      </c>
      <c r="H3489" s="97">
        <f>INDEX(バックデータ一覧!$M$4:$O$27,MATCH(計算過程!B3489,バックデータ一覧!$F$4:$F$27,0),MATCH(VLOOKUP(A3489,バックデータ一覧!$T$3:$U$367,2),バックデータ一覧!$M$3:$O$3,0))*10^-3</f>
        <v>3.8000000000000002E-4</v>
      </c>
      <c r="I3489" s="97">
        <f>INDEX(バックデータ一覧!$P$4:$R$27,MATCH(計算過程!B3489,バックデータ一覧!$F$4:$F$27,0),MATCH(VLOOKUP(A3489,バックデータ一覧!$T$3:$U$367,2),バックデータ一覧!$P$3:$R$3,0))*10^-3</f>
        <v>5.0000000000000001E-4</v>
      </c>
    </row>
    <row r="3490" spans="1:9" x14ac:dyDescent="0.15">
      <c r="A3490" s="57">
        <v>41785</v>
      </c>
      <c r="B3490" s="9" t="s">
        <v>108</v>
      </c>
      <c r="C3490" s="83">
        <f t="shared" si="163"/>
        <v>6.0700000000000007E-3</v>
      </c>
      <c r="D3490" s="82">
        <f t="shared" si="162"/>
        <v>5.9400000000000008E-3</v>
      </c>
      <c r="E3490" s="81">
        <f t="shared" si="164"/>
        <v>1.3000000000000002E-4</v>
      </c>
      <c r="F3490" s="97">
        <f>INDEX(バックデータ一覧!$G$4:$I$27,MATCH(計算過程!B3490,バックデータ一覧!$F$4:$F$27,0),MATCH(VLOOKUP(A3490,バックデータ一覧!$T$3:$U$367,2),バックデータ一覧!$G$3:$I$3,0))*10^-3</f>
        <v>1.3000000000000002E-4</v>
      </c>
      <c r="G3490" s="97">
        <f>INDEX(バックデータ一覧!$J$4:$L$27,MATCH(計算過程!B3490,バックデータ一覧!$F$4:$F$27,0),MATCH(VLOOKUP(A3490,バックデータ一覧!$T$3:$U$367,2),バックデータ一覧!$J$3:$L$3,0))*10^-3</f>
        <v>2.5000000000000001E-4</v>
      </c>
      <c r="H3490" s="97">
        <f>INDEX(バックデータ一覧!$M$4:$O$27,MATCH(計算過程!B3490,バックデータ一覧!$F$4:$F$27,0),MATCH(VLOOKUP(A3490,バックデータ一覧!$T$3:$U$367,2),バックデータ一覧!$M$3:$O$3,0))*10^-3</f>
        <v>3.8000000000000002E-4</v>
      </c>
      <c r="I3490" s="97">
        <f>INDEX(バックデータ一覧!$P$4:$R$27,MATCH(計算過程!B3490,バックデータ一覧!$F$4:$F$27,0),MATCH(VLOOKUP(A3490,バックデータ一覧!$T$3:$U$367,2),バックデータ一覧!$P$3:$R$3,0))*10^-3</f>
        <v>5.0000000000000001E-4</v>
      </c>
    </row>
    <row r="3491" spans="1:9" x14ac:dyDescent="0.15">
      <c r="A3491" s="57">
        <v>41785</v>
      </c>
      <c r="B3491" s="9" t="s">
        <v>109</v>
      </c>
      <c r="C3491" s="83">
        <f t="shared" si="163"/>
        <v>6.0700000000000007E-3</v>
      </c>
      <c r="D3491" s="82">
        <f t="shared" si="162"/>
        <v>5.9400000000000008E-3</v>
      </c>
      <c r="E3491" s="81">
        <f t="shared" si="164"/>
        <v>1.3000000000000002E-4</v>
      </c>
      <c r="F3491" s="97">
        <f>INDEX(バックデータ一覧!$G$4:$I$27,MATCH(計算過程!B3491,バックデータ一覧!$F$4:$F$27,0),MATCH(VLOOKUP(A3491,バックデータ一覧!$T$3:$U$367,2),バックデータ一覧!$G$3:$I$3,0))*10^-3</f>
        <v>1.3000000000000002E-4</v>
      </c>
      <c r="G3491" s="97">
        <f>INDEX(バックデータ一覧!$J$4:$L$27,MATCH(計算過程!B3491,バックデータ一覧!$F$4:$F$27,0),MATCH(VLOOKUP(A3491,バックデータ一覧!$T$3:$U$367,2),バックデータ一覧!$J$3:$L$3,0))*10^-3</f>
        <v>2.5000000000000001E-4</v>
      </c>
      <c r="H3491" s="97">
        <f>INDEX(バックデータ一覧!$M$4:$O$27,MATCH(計算過程!B3491,バックデータ一覧!$F$4:$F$27,0),MATCH(VLOOKUP(A3491,バックデータ一覧!$T$3:$U$367,2),バックデータ一覧!$M$3:$O$3,0))*10^-3</f>
        <v>3.8000000000000002E-4</v>
      </c>
      <c r="I3491" s="97">
        <f>INDEX(バックデータ一覧!$P$4:$R$27,MATCH(計算過程!B3491,バックデータ一覧!$F$4:$F$27,0),MATCH(VLOOKUP(A3491,バックデータ一覧!$T$3:$U$367,2),バックデータ一覧!$P$3:$R$3,0))*10^-3</f>
        <v>5.0000000000000001E-4</v>
      </c>
    </row>
    <row r="3492" spans="1:9" x14ac:dyDescent="0.15">
      <c r="A3492" s="57">
        <v>41785</v>
      </c>
      <c r="B3492" s="9" t="s">
        <v>110</v>
      </c>
      <c r="C3492" s="83">
        <f t="shared" si="163"/>
        <v>6.0700000000000007E-3</v>
      </c>
      <c r="D3492" s="82">
        <f t="shared" si="162"/>
        <v>5.9400000000000008E-3</v>
      </c>
      <c r="E3492" s="81">
        <f t="shared" si="164"/>
        <v>1.3000000000000002E-4</v>
      </c>
      <c r="F3492" s="97">
        <f>INDEX(バックデータ一覧!$G$4:$I$27,MATCH(計算過程!B3492,バックデータ一覧!$F$4:$F$27,0),MATCH(VLOOKUP(A3492,バックデータ一覧!$T$3:$U$367,2),バックデータ一覧!$G$3:$I$3,0))*10^-3</f>
        <v>1.3000000000000002E-4</v>
      </c>
      <c r="G3492" s="97">
        <f>INDEX(バックデータ一覧!$J$4:$L$27,MATCH(計算過程!B3492,バックデータ一覧!$F$4:$F$27,0),MATCH(VLOOKUP(A3492,バックデータ一覧!$T$3:$U$367,2),バックデータ一覧!$J$3:$L$3,0))*10^-3</f>
        <v>2.5000000000000001E-4</v>
      </c>
      <c r="H3492" s="97">
        <f>INDEX(バックデータ一覧!$M$4:$O$27,MATCH(計算過程!B3492,バックデータ一覧!$F$4:$F$27,0),MATCH(VLOOKUP(A3492,バックデータ一覧!$T$3:$U$367,2),バックデータ一覧!$M$3:$O$3,0))*10^-3</f>
        <v>3.8000000000000002E-4</v>
      </c>
      <c r="I3492" s="97">
        <f>INDEX(バックデータ一覧!$P$4:$R$27,MATCH(計算過程!B3492,バックデータ一覧!$F$4:$F$27,0),MATCH(VLOOKUP(A3492,バックデータ一覧!$T$3:$U$367,2),バックデータ一覧!$P$3:$R$3,0))*10^-3</f>
        <v>5.0000000000000001E-4</v>
      </c>
    </row>
    <row r="3493" spans="1:9" x14ac:dyDescent="0.15">
      <c r="A3493" s="57">
        <v>41785</v>
      </c>
      <c r="B3493" s="9" t="s">
        <v>111</v>
      </c>
      <c r="C3493" s="83">
        <f t="shared" si="163"/>
        <v>9.3200000000000002E-3</v>
      </c>
      <c r="D3493" s="82">
        <f t="shared" si="162"/>
        <v>5.9400000000000008E-3</v>
      </c>
      <c r="E3493" s="81">
        <f t="shared" si="164"/>
        <v>3.3799999999999998E-3</v>
      </c>
      <c r="F3493" s="97">
        <f>INDEX(バックデータ一覧!$G$4:$I$27,MATCH(計算過程!B3493,バックデータ一覧!$F$4:$F$27,0),MATCH(VLOOKUP(A3493,バックデータ一覧!$T$3:$U$367,2),バックデータ一覧!$G$3:$I$3,0))*10^-3</f>
        <v>3.3799999999999998E-3</v>
      </c>
      <c r="G3493" s="97">
        <f>INDEX(バックデータ一覧!$J$4:$L$27,MATCH(計算過程!B3493,バックデータ一覧!$F$4:$F$27,0),MATCH(VLOOKUP(A3493,バックデータ一覧!$T$3:$U$367,2),バックデータ一覧!$J$3:$L$3,0))*10^-3</f>
        <v>6.7499999999999999E-3</v>
      </c>
      <c r="H3493" s="97">
        <f>INDEX(バックデータ一覧!$M$4:$O$27,MATCH(計算過程!B3493,バックデータ一覧!$F$4:$F$27,0),MATCH(VLOOKUP(A3493,バックデータ一覧!$T$3:$U$367,2),バックデータ一覧!$M$3:$O$3,0))*10^-3</f>
        <v>1.0130000000000002E-2</v>
      </c>
      <c r="I3493" s="97">
        <f>INDEX(バックデータ一覧!$P$4:$R$27,MATCH(計算過程!B3493,バックデータ一覧!$F$4:$F$27,0),MATCH(VLOOKUP(A3493,バックデータ一覧!$T$3:$U$367,2),バックデータ一覧!$P$3:$R$3,0))*10^-3</f>
        <v>1.3509999999999999E-2</v>
      </c>
    </row>
    <row r="3494" spans="1:9" x14ac:dyDescent="0.15">
      <c r="A3494" s="57">
        <v>41785</v>
      </c>
      <c r="B3494" s="9" t="s">
        <v>112</v>
      </c>
      <c r="C3494" s="83">
        <f t="shared" si="163"/>
        <v>6.4800000000000005E-3</v>
      </c>
      <c r="D3494" s="82">
        <f t="shared" si="162"/>
        <v>5.9400000000000008E-3</v>
      </c>
      <c r="E3494" s="81">
        <f t="shared" si="164"/>
        <v>5.4000000000000001E-4</v>
      </c>
      <c r="F3494" s="97">
        <f>INDEX(バックデータ一覧!$G$4:$I$27,MATCH(計算過程!B3494,バックデータ一覧!$F$4:$F$27,0),MATCH(VLOOKUP(A3494,バックデータ一覧!$T$3:$U$367,2),バックデータ一覧!$G$3:$I$3,0))*10^-3</f>
        <v>5.4000000000000001E-4</v>
      </c>
      <c r="G3494" s="97">
        <f>INDEX(バックデータ一覧!$J$4:$L$27,MATCH(計算過程!B3494,バックデータ一覧!$F$4:$F$27,0),MATCH(VLOOKUP(A3494,バックデータ一覧!$T$3:$U$367,2),バックデータ一覧!$J$3:$L$3,0))*10^-3</f>
        <v>1.08E-3</v>
      </c>
      <c r="H3494" s="97">
        <f>INDEX(バックデータ一覧!$M$4:$O$27,MATCH(計算過程!B3494,バックデータ一覧!$F$4:$F$27,0),MATCH(VLOOKUP(A3494,バックデータ一覧!$T$3:$U$367,2),バックデータ一覧!$M$3:$O$3,0))*10^-3</f>
        <v>1.6299999999999999E-3</v>
      </c>
      <c r="I3494" s="97">
        <f>INDEX(バックデータ一覧!$P$4:$R$27,MATCH(計算過程!B3494,バックデータ一覧!$F$4:$F$27,0),MATCH(VLOOKUP(A3494,バックデータ一覧!$T$3:$U$367,2),バックデータ一覧!$P$3:$R$3,0))*10^-3</f>
        <v>2.1700000000000001E-3</v>
      </c>
    </row>
    <row r="3495" spans="1:9" x14ac:dyDescent="0.15">
      <c r="A3495" s="57">
        <v>41785</v>
      </c>
      <c r="B3495" s="9" t="s">
        <v>113</v>
      </c>
      <c r="C3495" s="83">
        <f t="shared" si="163"/>
        <v>6.4800000000000005E-3</v>
      </c>
      <c r="D3495" s="82">
        <f t="shared" si="162"/>
        <v>5.9400000000000008E-3</v>
      </c>
      <c r="E3495" s="81">
        <f t="shared" si="164"/>
        <v>5.4000000000000001E-4</v>
      </c>
      <c r="F3495" s="97">
        <f>INDEX(バックデータ一覧!$G$4:$I$27,MATCH(計算過程!B3495,バックデータ一覧!$F$4:$F$27,0),MATCH(VLOOKUP(A3495,バックデータ一覧!$T$3:$U$367,2),バックデータ一覧!$G$3:$I$3,0))*10^-3</f>
        <v>5.4000000000000001E-4</v>
      </c>
      <c r="G3495" s="97">
        <f>INDEX(バックデータ一覧!$J$4:$L$27,MATCH(計算過程!B3495,バックデータ一覧!$F$4:$F$27,0),MATCH(VLOOKUP(A3495,バックデータ一覧!$T$3:$U$367,2),バックデータ一覧!$J$3:$L$3,0))*10^-3</f>
        <v>1.08E-3</v>
      </c>
      <c r="H3495" s="97">
        <f>INDEX(バックデータ一覧!$M$4:$O$27,MATCH(計算過程!B3495,バックデータ一覧!$F$4:$F$27,0),MATCH(VLOOKUP(A3495,バックデータ一覧!$T$3:$U$367,2),バックデータ一覧!$M$3:$O$3,0))*10^-3</f>
        <v>1.6299999999999999E-3</v>
      </c>
      <c r="I3495" s="97">
        <f>INDEX(バックデータ一覧!$P$4:$R$27,MATCH(計算過程!B3495,バックデータ一覧!$F$4:$F$27,0),MATCH(VLOOKUP(A3495,バックデータ一覧!$T$3:$U$367,2),バックデータ一覧!$P$3:$R$3,0))*10^-3</f>
        <v>2.1700000000000001E-3</v>
      </c>
    </row>
    <row r="3496" spans="1:9" x14ac:dyDescent="0.15">
      <c r="A3496" s="57">
        <v>41785</v>
      </c>
      <c r="B3496" s="9" t="s">
        <v>114</v>
      </c>
      <c r="C3496" s="83">
        <f t="shared" si="163"/>
        <v>6.0700000000000007E-3</v>
      </c>
      <c r="D3496" s="82">
        <f t="shared" si="162"/>
        <v>5.9400000000000008E-3</v>
      </c>
      <c r="E3496" s="81">
        <f t="shared" si="164"/>
        <v>1.3000000000000002E-4</v>
      </c>
      <c r="F3496" s="97">
        <f>INDEX(バックデータ一覧!$G$4:$I$27,MATCH(計算過程!B3496,バックデータ一覧!$F$4:$F$27,0),MATCH(VLOOKUP(A3496,バックデータ一覧!$T$3:$U$367,2),バックデータ一覧!$G$3:$I$3,0))*10^-3</f>
        <v>1.3000000000000002E-4</v>
      </c>
      <c r="G3496" s="97">
        <f>INDEX(バックデータ一覧!$J$4:$L$27,MATCH(計算過程!B3496,バックデータ一覧!$F$4:$F$27,0),MATCH(VLOOKUP(A3496,バックデータ一覧!$T$3:$U$367,2),バックデータ一覧!$J$3:$L$3,0))*10^-3</f>
        <v>2.5000000000000001E-4</v>
      </c>
      <c r="H3496" s="97">
        <f>INDEX(バックデータ一覧!$M$4:$O$27,MATCH(計算過程!B3496,バックデータ一覧!$F$4:$F$27,0),MATCH(VLOOKUP(A3496,バックデータ一覧!$T$3:$U$367,2),バックデータ一覧!$M$3:$O$3,0))*10^-3</f>
        <v>3.8000000000000002E-4</v>
      </c>
      <c r="I3496" s="97">
        <f>INDEX(バックデータ一覧!$P$4:$R$27,MATCH(計算過程!B3496,バックデータ一覧!$F$4:$F$27,0),MATCH(VLOOKUP(A3496,バックデータ一覧!$T$3:$U$367,2),バックデータ一覧!$P$3:$R$3,0))*10^-3</f>
        <v>5.0000000000000001E-4</v>
      </c>
    </row>
    <row r="3497" spans="1:9" x14ac:dyDescent="0.15">
      <c r="A3497" s="57">
        <v>41785</v>
      </c>
      <c r="B3497" s="9" t="s">
        <v>115</v>
      </c>
      <c r="C3497" s="83">
        <f t="shared" si="163"/>
        <v>6.2700000000000013E-3</v>
      </c>
      <c r="D3497" s="82">
        <f t="shared" si="162"/>
        <v>5.9400000000000008E-3</v>
      </c>
      <c r="E3497" s="81">
        <f t="shared" si="164"/>
        <v>3.3E-4</v>
      </c>
      <c r="F3497" s="97">
        <f>INDEX(バックデータ一覧!$G$4:$I$27,MATCH(計算過程!B3497,バックデータ一覧!$F$4:$F$27,0),MATCH(VLOOKUP(A3497,バックデータ一覧!$T$3:$U$367,2),バックデータ一覧!$G$3:$I$3,0))*10^-3</f>
        <v>3.3E-4</v>
      </c>
      <c r="G3497" s="97">
        <f>INDEX(バックデータ一覧!$J$4:$L$27,MATCH(計算過程!B3497,バックデータ一覧!$F$4:$F$27,0),MATCH(VLOOKUP(A3497,バックデータ一覧!$T$3:$U$367,2),バックデータ一覧!$J$3:$L$3,0))*10^-3</f>
        <v>6.7000000000000002E-4</v>
      </c>
      <c r="H3497" s="97">
        <f>INDEX(バックデータ一覧!$M$4:$O$27,MATCH(計算過程!B3497,バックデータ一覧!$F$4:$F$27,0),MATCH(VLOOKUP(A3497,バックデータ一覧!$T$3:$U$367,2),バックデータ一覧!$M$3:$O$3,0))*10^-3</f>
        <v>1E-3</v>
      </c>
      <c r="I3497" s="97">
        <f>INDEX(バックデータ一覧!$P$4:$R$27,MATCH(計算過程!B3497,バックデータ一覧!$F$4:$F$27,0),MATCH(VLOOKUP(A3497,バックデータ一覧!$T$3:$U$367,2),バックデータ一覧!$P$3:$R$3,0))*10^-3</f>
        <v>1.33E-3</v>
      </c>
    </row>
    <row r="3498" spans="1:9" x14ac:dyDescent="0.15">
      <c r="A3498" s="57">
        <v>41785</v>
      </c>
      <c r="B3498" s="9" t="s">
        <v>116</v>
      </c>
      <c r="C3498" s="83">
        <f t="shared" si="163"/>
        <v>6.0700000000000007E-3</v>
      </c>
      <c r="D3498" s="82">
        <f t="shared" si="162"/>
        <v>5.9400000000000008E-3</v>
      </c>
      <c r="E3498" s="81">
        <f t="shared" si="164"/>
        <v>1.3000000000000002E-4</v>
      </c>
      <c r="F3498" s="97">
        <f>INDEX(バックデータ一覧!$G$4:$I$27,MATCH(計算過程!B3498,バックデータ一覧!$F$4:$F$27,0),MATCH(VLOOKUP(A3498,バックデータ一覧!$T$3:$U$367,2),バックデータ一覧!$G$3:$I$3,0))*10^-3</f>
        <v>1.3000000000000002E-4</v>
      </c>
      <c r="G3498" s="97">
        <f>INDEX(バックデータ一覧!$J$4:$L$27,MATCH(計算過程!B3498,バックデータ一覧!$F$4:$F$27,0),MATCH(VLOOKUP(A3498,バックデータ一覧!$T$3:$U$367,2),バックデータ一覧!$J$3:$L$3,0))*10^-3</f>
        <v>2.5000000000000001E-4</v>
      </c>
      <c r="H3498" s="97">
        <f>INDEX(バックデータ一覧!$M$4:$O$27,MATCH(計算過程!B3498,バックデータ一覧!$F$4:$F$27,0),MATCH(VLOOKUP(A3498,バックデータ一覧!$T$3:$U$367,2),バックデータ一覧!$M$3:$O$3,0))*10^-3</f>
        <v>3.8000000000000002E-4</v>
      </c>
      <c r="I3498" s="97">
        <f>INDEX(バックデータ一覧!$P$4:$R$27,MATCH(計算過程!B3498,バックデータ一覧!$F$4:$F$27,0),MATCH(VLOOKUP(A3498,バックデータ一覧!$T$3:$U$367,2),バックデータ一覧!$P$3:$R$3,0))*10^-3</f>
        <v>5.0000000000000001E-4</v>
      </c>
    </row>
    <row r="3499" spans="1:9" x14ac:dyDescent="0.15">
      <c r="A3499" s="57">
        <v>41785</v>
      </c>
      <c r="B3499" s="9" t="s">
        <v>117</v>
      </c>
      <c r="C3499" s="83">
        <f t="shared" si="163"/>
        <v>9.3200000000000002E-3</v>
      </c>
      <c r="D3499" s="82">
        <f t="shared" si="162"/>
        <v>5.9400000000000008E-3</v>
      </c>
      <c r="E3499" s="81">
        <f t="shared" si="164"/>
        <v>3.3799999999999998E-3</v>
      </c>
      <c r="F3499" s="97">
        <f>INDEX(バックデータ一覧!$G$4:$I$27,MATCH(計算過程!B3499,バックデータ一覧!$F$4:$F$27,0),MATCH(VLOOKUP(A3499,バックデータ一覧!$T$3:$U$367,2),バックデータ一覧!$G$3:$I$3,0))*10^-3</f>
        <v>3.3799999999999998E-3</v>
      </c>
      <c r="G3499" s="97">
        <f>INDEX(バックデータ一覧!$J$4:$L$27,MATCH(計算過程!B3499,バックデータ一覧!$F$4:$F$27,0),MATCH(VLOOKUP(A3499,バックデータ一覧!$T$3:$U$367,2),バックデータ一覧!$J$3:$L$3,0))*10^-3</f>
        <v>6.7499999999999999E-3</v>
      </c>
      <c r="H3499" s="97">
        <f>INDEX(バックデータ一覧!$M$4:$O$27,MATCH(計算過程!B3499,バックデータ一覧!$F$4:$F$27,0),MATCH(VLOOKUP(A3499,バックデータ一覧!$T$3:$U$367,2),バックデータ一覧!$M$3:$O$3,0))*10^-3</f>
        <v>1.0130000000000002E-2</v>
      </c>
      <c r="I3499" s="97">
        <f>INDEX(バックデータ一覧!$P$4:$R$27,MATCH(計算過程!B3499,バックデータ一覧!$F$4:$F$27,0),MATCH(VLOOKUP(A3499,バックデータ一覧!$T$3:$U$367,2),バックデータ一覧!$P$3:$R$3,0))*10^-3</f>
        <v>1.3509999999999999E-2</v>
      </c>
    </row>
    <row r="3500" spans="1:9" x14ac:dyDescent="0.15">
      <c r="A3500" s="57">
        <v>41785</v>
      </c>
      <c r="B3500" s="9" t="s">
        <v>118</v>
      </c>
      <c r="C3500" s="83">
        <f t="shared" si="163"/>
        <v>6.2700000000000013E-3</v>
      </c>
      <c r="D3500" s="82">
        <f t="shared" si="162"/>
        <v>5.9400000000000008E-3</v>
      </c>
      <c r="E3500" s="81">
        <f t="shared" si="164"/>
        <v>3.3E-4</v>
      </c>
      <c r="F3500" s="97">
        <f>INDEX(バックデータ一覧!$G$4:$I$27,MATCH(計算過程!B3500,バックデータ一覧!$F$4:$F$27,0),MATCH(VLOOKUP(A3500,バックデータ一覧!$T$3:$U$367,2),バックデータ一覧!$G$3:$I$3,0))*10^-3</f>
        <v>3.3E-4</v>
      </c>
      <c r="G3500" s="97">
        <f>INDEX(バックデータ一覧!$J$4:$L$27,MATCH(計算過程!B3500,バックデータ一覧!$F$4:$F$27,0),MATCH(VLOOKUP(A3500,バックデータ一覧!$T$3:$U$367,2),バックデータ一覧!$J$3:$L$3,0))*10^-3</f>
        <v>6.7000000000000002E-4</v>
      </c>
      <c r="H3500" s="97">
        <f>INDEX(バックデータ一覧!$M$4:$O$27,MATCH(計算過程!B3500,バックデータ一覧!$F$4:$F$27,0),MATCH(VLOOKUP(A3500,バックデータ一覧!$T$3:$U$367,2),バックデータ一覧!$M$3:$O$3,0))*10^-3</f>
        <v>1E-3</v>
      </c>
      <c r="I3500" s="97">
        <f>INDEX(バックデータ一覧!$P$4:$R$27,MATCH(計算過程!B3500,バックデータ一覧!$F$4:$F$27,0),MATCH(VLOOKUP(A3500,バックデータ一覧!$T$3:$U$367,2),バックデータ一覧!$P$3:$R$3,0))*10^-3</f>
        <v>1.33E-3</v>
      </c>
    </row>
    <row r="3501" spans="1:9" x14ac:dyDescent="0.15">
      <c r="A3501" s="57">
        <v>41785</v>
      </c>
      <c r="B3501" s="9" t="s">
        <v>119</v>
      </c>
      <c r="C3501" s="83">
        <f t="shared" si="163"/>
        <v>6.0700000000000007E-3</v>
      </c>
      <c r="D3501" s="82">
        <f t="shared" si="162"/>
        <v>5.9400000000000008E-3</v>
      </c>
      <c r="E3501" s="81">
        <f t="shared" si="164"/>
        <v>1.3000000000000002E-4</v>
      </c>
      <c r="F3501" s="97">
        <f>INDEX(バックデータ一覧!$G$4:$I$27,MATCH(計算過程!B3501,バックデータ一覧!$F$4:$F$27,0),MATCH(VLOOKUP(A3501,バックデータ一覧!$T$3:$U$367,2),バックデータ一覧!$G$3:$I$3,0))*10^-3</f>
        <v>1.3000000000000002E-4</v>
      </c>
      <c r="G3501" s="97">
        <f>INDEX(バックデータ一覧!$J$4:$L$27,MATCH(計算過程!B3501,バックデータ一覧!$F$4:$F$27,0),MATCH(VLOOKUP(A3501,バックデータ一覧!$T$3:$U$367,2),バックデータ一覧!$J$3:$L$3,0))*10^-3</f>
        <v>2.5000000000000001E-4</v>
      </c>
      <c r="H3501" s="97">
        <f>INDEX(バックデータ一覧!$M$4:$O$27,MATCH(計算過程!B3501,バックデータ一覧!$F$4:$F$27,0),MATCH(VLOOKUP(A3501,バックデータ一覧!$T$3:$U$367,2),バックデータ一覧!$M$3:$O$3,0))*10^-3</f>
        <v>3.8000000000000002E-4</v>
      </c>
      <c r="I3501" s="97">
        <f>INDEX(バックデータ一覧!$P$4:$R$27,MATCH(計算過程!B3501,バックデータ一覧!$F$4:$F$27,0),MATCH(VLOOKUP(A3501,バックデータ一覧!$T$3:$U$367,2),バックデータ一覧!$P$3:$R$3,0))*10^-3</f>
        <v>5.0000000000000001E-4</v>
      </c>
    </row>
    <row r="3502" spans="1:9" x14ac:dyDescent="0.15">
      <c r="A3502" s="57">
        <v>41785</v>
      </c>
      <c r="B3502" s="9" t="s">
        <v>120</v>
      </c>
      <c r="C3502" s="83">
        <f t="shared" si="163"/>
        <v>6.0700000000000007E-3</v>
      </c>
      <c r="D3502" s="82">
        <f t="shared" si="162"/>
        <v>5.9400000000000008E-3</v>
      </c>
      <c r="E3502" s="81">
        <f t="shared" si="164"/>
        <v>1.3000000000000002E-4</v>
      </c>
      <c r="F3502" s="97">
        <f>INDEX(バックデータ一覧!$G$4:$I$27,MATCH(計算過程!B3502,バックデータ一覧!$F$4:$F$27,0),MATCH(VLOOKUP(A3502,バックデータ一覧!$T$3:$U$367,2),バックデータ一覧!$G$3:$I$3,0))*10^-3</f>
        <v>1.3000000000000002E-4</v>
      </c>
      <c r="G3502" s="97">
        <f>INDEX(バックデータ一覧!$J$4:$L$27,MATCH(計算過程!B3502,バックデータ一覧!$F$4:$F$27,0),MATCH(VLOOKUP(A3502,バックデータ一覧!$T$3:$U$367,2),バックデータ一覧!$J$3:$L$3,0))*10^-3</f>
        <v>2.5000000000000001E-4</v>
      </c>
      <c r="H3502" s="97">
        <f>INDEX(バックデータ一覧!$M$4:$O$27,MATCH(計算過程!B3502,バックデータ一覧!$F$4:$F$27,0),MATCH(VLOOKUP(A3502,バックデータ一覧!$T$3:$U$367,2),バックデータ一覧!$M$3:$O$3,0))*10^-3</f>
        <v>3.8000000000000002E-4</v>
      </c>
      <c r="I3502" s="97">
        <f>INDEX(バックデータ一覧!$P$4:$R$27,MATCH(計算過程!B3502,バックデータ一覧!$F$4:$F$27,0),MATCH(VLOOKUP(A3502,バックデータ一覧!$T$3:$U$367,2),バックデータ一覧!$P$3:$R$3,0))*10^-3</f>
        <v>5.0000000000000001E-4</v>
      </c>
    </row>
    <row r="3503" spans="1:9" x14ac:dyDescent="0.15">
      <c r="A3503" s="57">
        <v>41785</v>
      </c>
      <c r="B3503" s="9" t="s">
        <v>121</v>
      </c>
      <c r="C3503" s="83">
        <f t="shared" si="163"/>
        <v>6.2700000000000013E-3</v>
      </c>
      <c r="D3503" s="82">
        <f t="shared" si="162"/>
        <v>5.9400000000000008E-3</v>
      </c>
      <c r="E3503" s="81">
        <f t="shared" si="164"/>
        <v>3.3E-4</v>
      </c>
      <c r="F3503" s="97">
        <f>INDEX(バックデータ一覧!$G$4:$I$27,MATCH(計算過程!B3503,バックデータ一覧!$F$4:$F$27,0),MATCH(VLOOKUP(A3503,バックデータ一覧!$T$3:$U$367,2),バックデータ一覧!$G$3:$I$3,0))*10^-3</f>
        <v>3.3E-4</v>
      </c>
      <c r="G3503" s="97">
        <f>INDEX(バックデータ一覧!$J$4:$L$27,MATCH(計算過程!B3503,バックデータ一覧!$F$4:$F$27,0),MATCH(VLOOKUP(A3503,バックデータ一覧!$T$3:$U$367,2),バックデータ一覧!$J$3:$L$3,0))*10^-3</f>
        <v>6.7000000000000002E-4</v>
      </c>
      <c r="H3503" s="97">
        <f>INDEX(バックデータ一覧!$M$4:$O$27,MATCH(計算過程!B3503,バックデータ一覧!$F$4:$F$27,0),MATCH(VLOOKUP(A3503,バックデータ一覧!$T$3:$U$367,2),バックデータ一覧!$M$3:$O$3,0))*10^-3</f>
        <v>1E-3</v>
      </c>
      <c r="I3503" s="97">
        <f>INDEX(バックデータ一覧!$P$4:$R$27,MATCH(計算過程!B3503,バックデータ一覧!$F$4:$F$27,0),MATCH(VLOOKUP(A3503,バックデータ一覧!$T$3:$U$367,2),バックデータ一覧!$P$3:$R$3,0))*10^-3</f>
        <v>1.33E-3</v>
      </c>
    </row>
    <row r="3504" spans="1:9" x14ac:dyDescent="0.15">
      <c r="A3504" s="57">
        <v>41785</v>
      </c>
      <c r="B3504" s="9" t="s">
        <v>122</v>
      </c>
      <c r="C3504" s="83">
        <f t="shared" si="163"/>
        <v>6.2700000000000013E-3</v>
      </c>
      <c r="D3504" s="82">
        <f t="shared" si="162"/>
        <v>5.9400000000000008E-3</v>
      </c>
      <c r="E3504" s="81">
        <f t="shared" si="164"/>
        <v>3.3E-4</v>
      </c>
      <c r="F3504" s="97">
        <f>INDEX(バックデータ一覧!$G$4:$I$27,MATCH(計算過程!B3504,バックデータ一覧!$F$4:$F$27,0),MATCH(VLOOKUP(A3504,バックデータ一覧!$T$3:$U$367,2),バックデータ一覧!$G$3:$I$3,0))*10^-3</f>
        <v>3.3E-4</v>
      </c>
      <c r="G3504" s="97">
        <f>INDEX(バックデータ一覧!$J$4:$L$27,MATCH(計算過程!B3504,バックデータ一覧!$F$4:$F$27,0),MATCH(VLOOKUP(A3504,バックデータ一覧!$T$3:$U$367,2),バックデータ一覧!$J$3:$L$3,0))*10^-3</f>
        <v>6.7000000000000002E-4</v>
      </c>
      <c r="H3504" s="97">
        <f>INDEX(バックデータ一覧!$M$4:$O$27,MATCH(計算過程!B3504,バックデータ一覧!$F$4:$F$27,0),MATCH(VLOOKUP(A3504,バックデータ一覧!$T$3:$U$367,2),バックデータ一覧!$M$3:$O$3,0))*10^-3</f>
        <v>1E-3</v>
      </c>
      <c r="I3504" s="97">
        <f>INDEX(バックデータ一覧!$P$4:$R$27,MATCH(計算過程!B3504,バックデータ一覧!$F$4:$F$27,0),MATCH(VLOOKUP(A3504,バックデータ一覧!$T$3:$U$367,2),バックデータ一覧!$P$3:$R$3,0))*10^-3</f>
        <v>1.33E-3</v>
      </c>
    </row>
    <row r="3505" spans="1:9" x14ac:dyDescent="0.15">
      <c r="A3505" s="57">
        <v>41785</v>
      </c>
      <c r="B3505" s="9" t="s">
        <v>123</v>
      </c>
      <c r="C3505" s="83">
        <f t="shared" si="163"/>
        <v>1.2360000000000001E-2</v>
      </c>
      <c r="D3505" s="82">
        <f t="shared" si="162"/>
        <v>5.9400000000000008E-3</v>
      </c>
      <c r="E3505" s="81">
        <f t="shared" si="164"/>
        <v>6.4200000000000004E-3</v>
      </c>
      <c r="F3505" s="97">
        <f>INDEX(バックデータ一覧!$G$4:$I$27,MATCH(計算過程!B3505,バックデータ一覧!$F$4:$F$27,0),MATCH(VLOOKUP(A3505,バックデータ一覧!$T$3:$U$367,2),バックデータ一覧!$G$3:$I$3,0))*10^-3</f>
        <v>6.4200000000000004E-3</v>
      </c>
      <c r="G3505" s="97">
        <f>INDEX(バックデータ一覧!$J$4:$L$27,MATCH(計算過程!B3505,バックデータ一覧!$F$4:$F$27,0),MATCH(VLOOKUP(A3505,バックデータ一覧!$T$3:$U$367,2),バックデータ一覧!$J$3:$L$3,0))*10^-3</f>
        <v>1.2840000000000001E-2</v>
      </c>
      <c r="H3505" s="97">
        <f>INDEX(バックデータ一覧!$M$4:$O$27,MATCH(計算過程!B3505,バックデータ一覧!$F$4:$F$27,0),MATCH(VLOOKUP(A3505,バックデータ一覧!$T$3:$U$367,2),バックデータ一覧!$M$3:$O$3,0))*10^-3</f>
        <v>1.9260000000000003E-2</v>
      </c>
      <c r="I3505" s="97">
        <f>INDEX(バックデータ一覧!$P$4:$R$27,MATCH(計算過程!B3505,バックデータ一覧!$F$4:$F$27,0),MATCH(VLOOKUP(A3505,バックデータ一覧!$T$3:$U$367,2),バックデータ一覧!$P$3:$R$3,0))*10^-3</f>
        <v>2.5680000000000001E-2</v>
      </c>
    </row>
    <row r="3506" spans="1:9" x14ac:dyDescent="0.15">
      <c r="A3506" s="57">
        <v>41785</v>
      </c>
      <c r="B3506" s="9" t="s">
        <v>124</v>
      </c>
      <c r="C3506" s="83">
        <f t="shared" si="163"/>
        <v>1.2360000000000001E-2</v>
      </c>
      <c r="D3506" s="82">
        <f t="shared" si="162"/>
        <v>5.9400000000000008E-3</v>
      </c>
      <c r="E3506" s="81">
        <f t="shared" si="164"/>
        <v>6.4200000000000004E-3</v>
      </c>
      <c r="F3506" s="97">
        <f>INDEX(バックデータ一覧!$G$4:$I$27,MATCH(計算過程!B3506,バックデータ一覧!$F$4:$F$27,0),MATCH(VLOOKUP(A3506,バックデータ一覧!$T$3:$U$367,2),バックデータ一覧!$G$3:$I$3,0))*10^-3</f>
        <v>6.4200000000000004E-3</v>
      </c>
      <c r="G3506" s="97">
        <f>INDEX(バックデータ一覧!$J$4:$L$27,MATCH(計算過程!B3506,バックデータ一覧!$F$4:$F$27,0),MATCH(VLOOKUP(A3506,バックデータ一覧!$T$3:$U$367,2),バックデータ一覧!$J$3:$L$3,0))*10^-3</f>
        <v>1.2840000000000001E-2</v>
      </c>
      <c r="H3506" s="97">
        <f>INDEX(バックデータ一覧!$M$4:$O$27,MATCH(計算過程!B3506,バックデータ一覧!$F$4:$F$27,0),MATCH(VLOOKUP(A3506,バックデータ一覧!$T$3:$U$367,2),バックデータ一覧!$M$3:$O$3,0))*10^-3</f>
        <v>1.9260000000000003E-2</v>
      </c>
      <c r="I3506" s="97">
        <f>INDEX(バックデータ一覧!$P$4:$R$27,MATCH(計算過程!B3506,バックデータ一覧!$F$4:$F$27,0),MATCH(VLOOKUP(A3506,バックデータ一覧!$T$3:$U$367,2),バックデータ一覧!$P$3:$R$3,0))*10^-3</f>
        <v>2.5680000000000001E-2</v>
      </c>
    </row>
    <row r="3507" spans="1:9" x14ac:dyDescent="0.15">
      <c r="A3507" s="57">
        <v>41785</v>
      </c>
      <c r="B3507" s="9" t="s">
        <v>125</v>
      </c>
      <c r="C3507" s="83">
        <f t="shared" si="163"/>
        <v>6.2700000000000013E-3</v>
      </c>
      <c r="D3507" s="82">
        <f t="shared" si="162"/>
        <v>5.9400000000000008E-3</v>
      </c>
      <c r="E3507" s="81">
        <f t="shared" si="164"/>
        <v>3.3E-4</v>
      </c>
      <c r="F3507" s="97">
        <f>INDEX(バックデータ一覧!$G$4:$I$27,MATCH(計算過程!B3507,バックデータ一覧!$F$4:$F$27,0),MATCH(VLOOKUP(A3507,バックデータ一覧!$T$3:$U$367,2),バックデータ一覧!$G$3:$I$3,0))*10^-3</f>
        <v>3.3E-4</v>
      </c>
      <c r="G3507" s="97">
        <f>INDEX(バックデータ一覧!$J$4:$L$27,MATCH(計算過程!B3507,バックデータ一覧!$F$4:$F$27,0),MATCH(VLOOKUP(A3507,バックデータ一覧!$T$3:$U$367,2),バックデータ一覧!$J$3:$L$3,0))*10^-3</f>
        <v>6.7000000000000002E-4</v>
      </c>
      <c r="H3507" s="97">
        <f>INDEX(バックデータ一覧!$M$4:$O$27,MATCH(計算過程!B3507,バックデータ一覧!$F$4:$F$27,0),MATCH(VLOOKUP(A3507,バックデータ一覧!$T$3:$U$367,2),バックデータ一覧!$M$3:$O$3,0))*10^-3</f>
        <v>1E-3</v>
      </c>
      <c r="I3507" s="97">
        <f>INDEX(バックデータ一覧!$P$4:$R$27,MATCH(計算過程!B3507,バックデータ一覧!$F$4:$F$27,0),MATCH(VLOOKUP(A3507,バックデータ一覧!$T$3:$U$367,2),バックデータ一覧!$P$3:$R$3,0))*10^-3</f>
        <v>1.33E-3</v>
      </c>
    </row>
    <row r="3508" spans="1:9" x14ac:dyDescent="0.15">
      <c r="A3508" s="57">
        <v>41785</v>
      </c>
      <c r="B3508" s="9" t="s">
        <v>126</v>
      </c>
      <c r="C3508" s="83">
        <f t="shared" si="163"/>
        <v>6.2700000000000013E-3</v>
      </c>
      <c r="D3508" s="82">
        <f t="shared" si="162"/>
        <v>5.9400000000000008E-3</v>
      </c>
      <c r="E3508" s="81">
        <f t="shared" si="164"/>
        <v>3.3E-4</v>
      </c>
      <c r="F3508" s="97">
        <f>INDEX(バックデータ一覧!$G$4:$I$27,MATCH(計算過程!B3508,バックデータ一覧!$F$4:$F$27,0),MATCH(VLOOKUP(A3508,バックデータ一覧!$T$3:$U$367,2),バックデータ一覧!$G$3:$I$3,0))*10^-3</f>
        <v>3.3E-4</v>
      </c>
      <c r="G3508" s="97">
        <f>INDEX(バックデータ一覧!$J$4:$L$27,MATCH(計算過程!B3508,バックデータ一覧!$F$4:$F$27,0),MATCH(VLOOKUP(A3508,バックデータ一覧!$T$3:$U$367,2),バックデータ一覧!$J$3:$L$3,0))*10^-3</f>
        <v>6.7000000000000002E-4</v>
      </c>
      <c r="H3508" s="97">
        <f>INDEX(バックデータ一覧!$M$4:$O$27,MATCH(計算過程!B3508,バックデータ一覧!$F$4:$F$27,0),MATCH(VLOOKUP(A3508,バックデータ一覧!$T$3:$U$367,2),バックデータ一覧!$M$3:$O$3,0))*10^-3</f>
        <v>1E-3</v>
      </c>
      <c r="I3508" s="97">
        <f>INDEX(バックデータ一覧!$P$4:$R$27,MATCH(計算過程!B3508,バックデータ一覧!$F$4:$F$27,0),MATCH(VLOOKUP(A3508,バックデータ一覧!$T$3:$U$367,2),バックデータ一覧!$P$3:$R$3,0))*10^-3</f>
        <v>1.33E-3</v>
      </c>
    </row>
    <row r="3509" spans="1:9" x14ac:dyDescent="0.15">
      <c r="A3509" s="57">
        <v>41785</v>
      </c>
      <c r="B3509" s="9" t="s">
        <v>127</v>
      </c>
      <c r="C3509" s="83">
        <f t="shared" si="163"/>
        <v>1.2220000000000002E-2</v>
      </c>
      <c r="D3509" s="82">
        <f t="shared" si="162"/>
        <v>5.9400000000000008E-3</v>
      </c>
      <c r="E3509" s="81">
        <f t="shared" si="164"/>
        <v>6.28E-3</v>
      </c>
      <c r="F3509" s="97">
        <f>INDEX(バックデータ一覧!$G$4:$I$27,MATCH(計算過程!B3509,バックデータ一覧!$F$4:$F$27,0),MATCH(VLOOKUP(A3509,バックデータ一覧!$T$3:$U$367,2),バックデータ一覧!$G$3:$I$3,0))*10^-3</f>
        <v>6.28E-3</v>
      </c>
      <c r="G3509" s="97">
        <f>INDEX(バックデータ一覧!$J$4:$L$27,MATCH(計算過程!B3509,バックデータ一覧!$F$4:$F$27,0),MATCH(VLOOKUP(A3509,バックデータ一覧!$T$3:$U$367,2),バックデータ一覧!$J$3:$L$3,0))*10^-3</f>
        <v>1.256E-2</v>
      </c>
      <c r="H3509" s="97">
        <f>INDEX(バックデータ一覧!$M$4:$O$27,MATCH(計算過程!B3509,バックデータ一覧!$F$4:$F$27,0),MATCH(VLOOKUP(A3509,バックデータ一覧!$T$3:$U$367,2),バックデータ一覧!$M$3:$O$3,0))*10^-3</f>
        <v>1.8839999999999999E-2</v>
      </c>
      <c r="I3509" s="97">
        <f>INDEX(バックデータ一覧!$P$4:$R$27,MATCH(計算過程!B3509,バックデータ一覧!$F$4:$F$27,0),MATCH(VLOOKUP(A3509,バックデータ一覧!$T$3:$U$367,2),バックデータ一覧!$P$3:$R$3,0))*10^-3</f>
        <v>2.512E-2</v>
      </c>
    </row>
    <row r="3510" spans="1:9" x14ac:dyDescent="0.15">
      <c r="A3510" s="57">
        <v>41785</v>
      </c>
      <c r="B3510" s="9" t="s">
        <v>128</v>
      </c>
      <c r="C3510" s="83">
        <f t="shared" si="163"/>
        <v>1.2640000000000002E-2</v>
      </c>
      <c r="D3510" s="82">
        <f t="shared" si="162"/>
        <v>5.9400000000000008E-3</v>
      </c>
      <c r="E3510" s="81">
        <f t="shared" si="164"/>
        <v>6.7000000000000002E-3</v>
      </c>
      <c r="F3510" s="97">
        <f>INDEX(バックデータ一覧!$G$4:$I$27,MATCH(計算過程!B3510,バックデータ一覧!$F$4:$F$27,0),MATCH(VLOOKUP(A3510,バックデータ一覧!$T$3:$U$367,2),バックデータ一覧!$G$3:$I$3,0))*10^-3</f>
        <v>6.7000000000000002E-3</v>
      </c>
      <c r="G3510" s="97">
        <f>INDEX(バックデータ一覧!$J$4:$L$27,MATCH(計算過程!B3510,バックデータ一覧!$F$4:$F$27,0),MATCH(VLOOKUP(A3510,バックデータ一覧!$T$3:$U$367,2),バックデータ一覧!$J$3:$L$3,0))*10^-3</f>
        <v>1.3390000000000001E-2</v>
      </c>
      <c r="H3510" s="97">
        <f>INDEX(バックデータ一覧!$M$4:$O$27,MATCH(計算過程!B3510,バックデータ一覧!$F$4:$F$27,0),MATCH(VLOOKUP(A3510,バックデータ一覧!$T$3:$U$367,2),バックデータ一覧!$M$3:$O$3,0))*10^-3</f>
        <v>2.009E-2</v>
      </c>
      <c r="I3510" s="97">
        <f>INDEX(バックデータ一覧!$P$4:$R$27,MATCH(計算過程!B3510,バックデータ一覧!$F$4:$F$27,0),MATCH(VLOOKUP(A3510,バックデータ一覧!$T$3:$U$367,2),バックデータ一覧!$P$3:$R$3,0))*10^-3</f>
        <v>2.6790000000000001E-2</v>
      </c>
    </row>
    <row r="3511" spans="1:9" x14ac:dyDescent="0.15">
      <c r="A3511" s="57">
        <v>41786</v>
      </c>
      <c r="B3511" s="9" t="s">
        <v>105</v>
      </c>
      <c r="C3511" s="83">
        <f t="shared" si="163"/>
        <v>6.0700000000000007E-3</v>
      </c>
      <c r="D3511" s="82">
        <f t="shared" si="162"/>
        <v>5.9400000000000008E-3</v>
      </c>
      <c r="E3511" s="81">
        <f t="shared" si="164"/>
        <v>1.2999999999999999E-4</v>
      </c>
      <c r="F3511" s="97">
        <f>INDEX(バックデータ一覧!$G$4:$I$27,MATCH(計算過程!B3511,バックデータ一覧!$F$4:$F$27,0),MATCH(VLOOKUP(A3511,バックデータ一覧!$T$3:$U$367,2),バックデータ一覧!$G$3:$I$3,0))*10^-3</f>
        <v>1.2999999999999999E-4</v>
      </c>
      <c r="G3511" s="97">
        <f>INDEX(バックデータ一覧!$J$4:$L$27,MATCH(計算過程!B3511,バックデータ一覧!$F$4:$F$27,0),MATCH(VLOOKUP(A3511,バックデータ一覧!$T$3:$U$367,2),バックデータ一覧!$J$3:$L$3,0))*10^-3</f>
        <v>2.5000000000000001E-4</v>
      </c>
      <c r="H3511" s="97">
        <f>INDEX(バックデータ一覧!$M$4:$O$27,MATCH(計算過程!B3511,バックデータ一覧!$F$4:$F$27,0),MATCH(VLOOKUP(A3511,バックデータ一覧!$T$3:$U$367,2),バックデータ一覧!$M$3:$O$3,0))*10^-3</f>
        <v>3.8000000000000002E-4</v>
      </c>
      <c r="I3511" s="97">
        <f>INDEX(バックデータ一覧!$P$4:$R$27,MATCH(計算過程!B3511,バックデータ一覧!$F$4:$F$27,0),MATCH(VLOOKUP(A3511,バックデータ一覧!$T$3:$U$367,2),バックデータ一覧!$P$3:$R$3,0))*10^-3</f>
        <v>5.0000000000000001E-4</v>
      </c>
    </row>
    <row r="3512" spans="1:9" x14ac:dyDescent="0.15">
      <c r="A3512" s="57">
        <v>41786</v>
      </c>
      <c r="B3512" s="9" t="s">
        <v>106</v>
      </c>
      <c r="C3512" s="83">
        <f t="shared" si="163"/>
        <v>6.0700000000000007E-3</v>
      </c>
      <c r="D3512" s="82">
        <f t="shared" si="162"/>
        <v>5.9400000000000008E-3</v>
      </c>
      <c r="E3512" s="81">
        <f t="shared" si="164"/>
        <v>1.2999999999999999E-4</v>
      </c>
      <c r="F3512" s="97">
        <f>INDEX(バックデータ一覧!$G$4:$I$27,MATCH(計算過程!B3512,バックデータ一覧!$F$4:$F$27,0),MATCH(VLOOKUP(A3512,バックデータ一覧!$T$3:$U$367,2),バックデータ一覧!$G$3:$I$3,0))*10^-3</f>
        <v>1.2999999999999999E-4</v>
      </c>
      <c r="G3512" s="97">
        <f>INDEX(バックデータ一覧!$J$4:$L$27,MATCH(計算過程!B3512,バックデータ一覧!$F$4:$F$27,0),MATCH(VLOOKUP(A3512,バックデータ一覧!$T$3:$U$367,2),バックデータ一覧!$J$3:$L$3,0))*10^-3</f>
        <v>2.5000000000000001E-4</v>
      </c>
      <c r="H3512" s="97">
        <f>INDEX(バックデータ一覧!$M$4:$O$27,MATCH(計算過程!B3512,バックデータ一覧!$F$4:$F$27,0),MATCH(VLOOKUP(A3512,バックデータ一覧!$T$3:$U$367,2),バックデータ一覧!$M$3:$O$3,0))*10^-3</f>
        <v>3.8000000000000002E-4</v>
      </c>
      <c r="I3512" s="97">
        <f>INDEX(バックデータ一覧!$P$4:$R$27,MATCH(計算過程!B3512,バックデータ一覧!$F$4:$F$27,0),MATCH(VLOOKUP(A3512,バックデータ一覧!$T$3:$U$367,2),バックデータ一覧!$P$3:$R$3,0))*10^-3</f>
        <v>5.0000000000000001E-4</v>
      </c>
    </row>
    <row r="3513" spans="1:9" x14ac:dyDescent="0.15">
      <c r="A3513" s="57">
        <v>41786</v>
      </c>
      <c r="B3513" s="9" t="s">
        <v>107</v>
      </c>
      <c r="C3513" s="83">
        <f t="shared" si="163"/>
        <v>6.0700000000000007E-3</v>
      </c>
      <c r="D3513" s="82">
        <f t="shared" si="162"/>
        <v>5.9400000000000008E-3</v>
      </c>
      <c r="E3513" s="81">
        <f t="shared" si="164"/>
        <v>1.3000000000000002E-4</v>
      </c>
      <c r="F3513" s="97">
        <f>INDEX(バックデータ一覧!$G$4:$I$27,MATCH(計算過程!B3513,バックデータ一覧!$F$4:$F$27,0),MATCH(VLOOKUP(A3513,バックデータ一覧!$T$3:$U$367,2),バックデータ一覧!$G$3:$I$3,0))*10^-3</f>
        <v>1.3000000000000002E-4</v>
      </c>
      <c r="G3513" s="97">
        <f>INDEX(バックデータ一覧!$J$4:$L$27,MATCH(計算過程!B3513,バックデータ一覧!$F$4:$F$27,0),MATCH(VLOOKUP(A3513,バックデータ一覧!$T$3:$U$367,2),バックデータ一覧!$J$3:$L$3,0))*10^-3</f>
        <v>2.5000000000000001E-4</v>
      </c>
      <c r="H3513" s="97">
        <f>INDEX(バックデータ一覧!$M$4:$O$27,MATCH(計算過程!B3513,バックデータ一覧!$F$4:$F$27,0),MATCH(VLOOKUP(A3513,バックデータ一覧!$T$3:$U$367,2),バックデータ一覧!$M$3:$O$3,0))*10^-3</f>
        <v>3.8000000000000002E-4</v>
      </c>
      <c r="I3513" s="97">
        <f>INDEX(バックデータ一覧!$P$4:$R$27,MATCH(計算過程!B3513,バックデータ一覧!$F$4:$F$27,0),MATCH(VLOOKUP(A3513,バックデータ一覧!$T$3:$U$367,2),バックデータ一覧!$P$3:$R$3,0))*10^-3</f>
        <v>5.0000000000000001E-4</v>
      </c>
    </row>
    <row r="3514" spans="1:9" x14ac:dyDescent="0.15">
      <c r="A3514" s="57">
        <v>41786</v>
      </c>
      <c r="B3514" s="9" t="s">
        <v>108</v>
      </c>
      <c r="C3514" s="83">
        <f t="shared" si="163"/>
        <v>6.0700000000000007E-3</v>
      </c>
      <c r="D3514" s="82">
        <f t="shared" si="162"/>
        <v>5.9400000000000008E-3</v>
      </c>
      <c r="E3514" s="81">
        <f t="shared" si="164"/>
        <v>1.3000000000000002E-4</v>
      </c>
      <c r="F3514" s="97">
        <f>INDEX(バックデータ一覧!$G$4:$I$27,MATCH(計算過程!B3514,バックデータ一覧!$F$4:$F$27,0),MATCH(VLOOKUP(A3514,バックデータ一覧!$T$3:$U$367,2),バックデータ一覧!$G$3:$I$3,0))*10^-3</f>
        <v>1.3000000000000002E-4</v>
      </c>
      <c r="G3514" s="97">
        <f>INDEX(バックデータ一覧!$J$4:$L$27,MATCH(計算過程!B3514,バックデータ一覧!$F$4:$F$27,0),MATCH(VLOOKUP(A3514,バックデータ一覧!$T$3:$U$367,2),バックデータ一覧!$J$3:$L$3,0))*10^-3</f>
        <v>2.5000000000000001E-4</v>
      </c>
      <c r="H3514" s="97">
        <f>INDEX(バックデータ一覧!$M$4:$O$27,MATCH(計算過程!B3514,バックデータ一覧!$F$4:$F$27,0),MATCH(VLOOKUP(A3514,バックデータ一覧!$T$3:$U$367,2),バックデータ一覧!$M$3:$O$3,0))*10^-3</f>
        <v>3.8000000000000002E-4</v>
      </c>
      <c r="I3514" s="97">
        <f>INDEX(バックデータ一覧!$P$4:$R$27,MATCH(計算過程!B3514,バックデータ一覧!$F$4:$F$27,0),MATCH(VLOOKUP(A3514,バックデータ一覧!$T$3:$U$367,2),バックデータ一覧!$P$3:$R$3,0))*10^-3</f>
        <v>5.0000000000000001E-4</v>
      </c>
    </row>
    <row r="3515" spans="1:9" x14ac:dyDescent="0.15">
      <c r="A3515" s="57">
        <v>41786</v>
      </c>
      <c r="B3515" s="9" t="s">
        <v>109</v>
      </c>
      <c r="C3515" s="83">
        <f t="shared" si="163"/>
        <v>6.0700000000000007E-3</v>
      </c>
      <c r="D3515" s="82">
        <f t="shared" si="162"/>
        <v>5.9400000000000008E-3</v>
      </c>
      <c r="E3515" s="81">
        <f t="shared" si="164"/>
        <v>1.3000000000000002E-4</v>
      </c>
      <c r="F3515" s="97">
        <f>INDEX(バックデータ一覧!$G$4:$I$27,MATCH(計算過程!B3515,バックデータ一覧!$F$4:$F$27,0),MATCH(VLOOKUP(A3515,バックデータ一覧!$T$3:$U$367,2),バックデータ一覧!$G$3:$I$3,0))*10^-3</f>
        <v>1.3000000000000002E-4</v>
      </c>
      <c r="G3515" s="97">
        <f>INDEX(バックデータ一覧!$J$4:$L$27,MATCH(計算過程!B3515,バックデータ一覧!$F$4:$F$27,0),MATCH(VLOOKUP(A3515,バックデータ一覧!$T$3:$U$367,2),バックデータ一覧!$J$3:$L$3,0))*10^-3</f>
        <v>2.5000000000000001E-4</v>
      </c>
      <c r="H3515" s="97">
        <f>INDEX(バックデータ一覧!$M$4:$O$27,MATCH(計算過程!B3515,バックデータ一覧!$F$4:$F$27,0),MATCH(VLOOKUP(A3515,バックデータ一覧!$T$3:$U$367,2),バックデータ一覧!$M$3:$O$3,0))*10^-3</f>
        <v>3.8000000000000002E-4</v>
      </c>
      <c r="I3515" s="97">
        <f>INDEX(バックデータ一覧!$P$4:$R$27,MATCH(計算過程!B3515,バックデータ一覧!$F$4:$F$27,0),MATCH(VLOOKUP(A3515,バックデータ一覧!$T$3:$U$367,2),バックデータ一覧!$P$3:$R$3,0))*10^-3</f>
        <v>5.0000000000000001E-4</v>
      </c>
    </row>
    <row r="3516" spans="1:9" x14ac:dyDescent="0.15">
      <c r="A3516" s="57">
        <v>41786</v>
      </c>
      <c r="B3516" s="9" t="s">
        <v>110</v>
      </c>
      <c r="C3516" s="83">
        <f t="shared" si="163"/>
        <v>6.0700000000000007E-3</v>
      </c>
      <c r="D3516" s="82">
        <f t="shared" si="162"/>
        <v>5.9400000000000008E-3</v>
      </c>
      <c r="E3516" s="81">
        <f t="shared" si="164"/>
        <v>1.3000000000000002E-4</v>
      </c>
      <c r="F3516" s="97">
        <f>INDEX(バックデータ一覧!$G$4:$I$27,MATCH(計算過程!B3516,バックデータ一覧!$F$4:$F$27,0),MATCH(VLOOKUP(A3516,バックデータ一覧!$T$3:$U$367,2),バックデータ一覧!$G$3:$I$3,0))*10^-3</f>
        <v>1.3000000000000002E-4</v>
      </c>
      <c r="G3516" s="97">
        <f>INDEX(バックデータ一覧!$J$4:$L$27,MATCH(計算過程!B3516,バックデータ一覧!$F$4:$F$27,0),MATCH(VLOOKUP(A3516,バックデータ一覧!$T$3:$U$367,2),バックデータ一覧!$J$3:$L$3,0))*10^-3</f>
        <v>2.5000000000000001E-4</v>
      </c>
      <c r="H3516" s="97">
        <f>INDEX(バックデータ一覧!$M$4:$O$27,MATCH(計算過程!B3516,バックデータ一覧!$F$4:$F$27,0),MATCH(VLOOKUP(A3516,バックデータ一覧!$T$3:$U$367,2),バックデータ一覧!$M$3:$O$3,0))*10^-3</f>
        <v>3.8000000000000002E-4</v>
      </c>
      <c r="I3516" s="97">
        <f>INDEX(バックデータ一覧!$P$4:$R$27,MATCH(計算過程!B3516,バックデータ一覧!$F$4:$F$27,0),MATCH(VLOOKUP(A3516,バックデータ一覧!$T$3:$U$367,2),バックデータ一覧!$P$3:$R$3,0))*10^-3</f>
        <v>5.0000000000000001E-4</v>
      </c>
    </row>
    <row r="3517" spans="1:9" x14ac:dyDescent="0.15">
      <c r="A3517" s="57">
        <v>41786</v>
      </c>
      <c r="B3517" s="9" t="s">
        <v>111</v>
      </c>
      <c r="C3517" s="83">
        <f t="shared" si="163"/>
        <v>6.0700000000000007E-3</v>
      </c>
      <c r="D3517" s="82">
        <f t="shared" si="162"/>
        <v>5.9400000000000008E-3</v>
      </c>
      <c r="E3517" s="81">
        <f t="shared" si="164"/>
        <v>1.3000000000000002E-4</v>
      </c>
      <c r="F3517" s="97">
        <f>INDEX(バックデータ一覧!$G$4:$I$27,MATCH(計算過程!B3517,バックデータ一覧!$F$4:$F$27,0),MATCH(VLOOKUP(A3517,バックデータ一覧!$T$3:$U$367,2),バックデータ一覧!$G$3:$I$3,0))*10^-3</f>
        <v>1.3000000000000002E-4</v>
      </c>
      <c r="G3517" s="97">
        <f>INDEX(バックデータ一覧!$J$4:$L$27,MATCH(計算過程!B3517,バックデータ一覧!$F$4:$F$27,0),MATCH(VLOOKUP(A3517,バックデータ一覧!$T$3:$U$367,2),バックデータ一覧!$J$3:$L$3,0))*10^-3</f>
        <v>2.5000000000000001E-4</v>
      </c>
      <c r="H3517" s="97">
        <f>INDEX(バックデータ一覧!$M$4:$O$27,MATCH(計算過程!B3517,バックデータ一覧!$F$4:$F$27,0),MATCH(VLOOKUP(A3517,バックデータ一覧!$T$3:$U$367,2),バックデータ一覧!$M$3:$O$3,0))*10^-3</f>
        <v>3.8000000000000002E-4</v>
      </c>
      <c r="I3517" s="97">
        <f>INDEX(バックデータ一覧!$P$4:$R$27,MATCH(計算過程!B3517,バックデータ一覧!$F$4:$F$27,0),MATCH(VLOOKUP(A3517,バックデータ一覧!$T$3:$U$367,2),バックデータ一覧!$P$3:$R$3,0))*10^-3</f>
        <v>5.0000000000000001E-4</v>
      </c>
    </row>
    <row r="3518" spans="1:9" x14ac:dyDescent="0.15">
      <c r="A3518" s="57">
        <v>41786</v>
      </c>
      <c r="B3518" s="9" t="s">
        <v>112</v>
      </c>
      <c r="C3518" s="83">
        <f t="shared" si="163"/>
        <v>6.4800000000000005E-3</v>
      </c>
      <c r="D3518" s="82">
        <f t="shared" si="162"/>
        <v>5.9400000000000008E-3</v>
      </c>
      <c r="E3518" s="81">
        <f t="shared" si="164"/>
        <v>5.4000000000000001E-4</v>
      </c>
      <c r="F3518" s="97">
        <f>INDEX(バックデータ一覧!$G$4:$I$27,MATCH(計算過程!B3518,バックデータ一覧!$F$4:$F$27,0),MATCH(VLOOKUP(A3518,バックデータ一覧!$T$3:$U$367,2),バックデータ一覧!$G$3:$I$3,0))*10^-3</f>
        <v>5.4000000000000001E-4</v>
      </c>
      <c r="G3518" s="97">
        <f>INDEX(バックデータ一覧!$J$4:$L$27,MATCH(計算過程!B3518,バックデータ一覧!$F$4:$F$27,0),MATCH(VLOOKUP(A3518,バックデータ一覧!$T$3:$U$367,2),バックデータ一覧!$J$3:$L$3,0))*10^-3</f>
        <v>1.08E-3</v>
      </c>
      <c r="H3518" s="97">
        <f>INDEX(バックデータ一覧!$M$4:$O$27,MATCH(計算過程!B3518,バックデータ一覧!$F$4:$F$27,0),MATCH(VLOOKUP(A3518,バックデータ一覧!$T$3:$U$367,2),バックデータ一覧!$M$3:$O$3,0))*10^-3</f>
        <v>1.6299999999999999E-3</v>
      </c>
      <c r="I3518" s="97">
        <f>INDEX(バックデータ一覧!$P$4:$R$27,MATCH(計算過程!B3518,バックデータ一覧!$F$4:$F$27,0),MATCH(VLOOKUP(A3518,バックデータ一覧!$T$3:$U$367,2),バックデータ一覧!$P$3:$R$3,0))*10^-3</f>
        <v>2.1700000000000001E-3</v>
      </c>
    </row>
    <row r="3519" spans="1:9" x14ac:dyDescent="0.15">
      <c r="A3519" s="57">
        <v>41786</v>
      </c>
      <c r="B3519" s="9" t="s">
        <v>113</v>
      </c>
      <c r="C3519" s="83">
        <f t="shared" si="163"/>
        <v>9.7300000000000008E-3</v>
      </c>
      <c r="D3519" s="82">
        <f t="shared" si="162"/>
        <v>5.9400000000000008E-3</v>
      </c>
      <c r="E3519" s="81">
        <f t="shared" si="164"/>
        <v>3.79E-3</v>
      </c>
      <c r="F3519" s="97">
        <f>INDEX(バックデータ一覧!$G$4:$I$27,MATCH(計算過程!B3519,バックデータ一覧!$F$4:$F$27,0),MATCH(VLOOKUP(A3519,バックデータ一覧!$T$3:$U$367,2),バックデータ一覧!$G$3:$I$3,0))*10^-3</f>
        <v>3.79E-3</v>
      </c>
      <c r="G3519" s="97">
        <f>INDEX(バックデータ一覧!$J$4:$L$27,MATCH(計算過程!B3519,バックデータ一覧!$F$4:$F$27,0),MATCH(VLOOKUP(A3519,バックデータ一覧!$T$3:$U$367,2),バックデータ一覧!$J$3:$L$3,0))*10^-3</f>
        <v>7.5900000000000004E-3</v>
      </c>
      <c r="H3519" s="97">
        <f>INDEX(バックデータ一覧!$M$4:$O$27,MATCH(計算過程!B3519,バックデータ一覧!$F$4:$F$27,0),MATCH(VLOOKUP(A3519,バックデータ一覧!$T$3:$U$367,2),バックデータ一覧!$M$3:$O$3,0))*10^-3</f>
        <v>1.1380000000000001E-2</v>
      </c>
      <c r="I3519" s="97">
        <f>INDEX(バックデータ一覧!$P$4:$R$27,MATCH(計算過程!B3519,バックデータ一覧!$F$4:$F$27,0),MATCH(VLOOKUP(A3519,バックデータ一覧!$T$3:$U$367,2),バックデータ一覧!$P$3:$R$3,0))*10^-3</f>
        <v>1.5180000000000001E-2</v>
      </c>
    </row>
    <row r="3520" spans="1:9" x14ac:dyDescent="0.15">
      <c r="A3520" s="57">
        <v>41786</v>
      </c>
      <c r="B3520" s="9" t="s">
        <v>114</v>
      </c>
      <c r="C3520" s="83">
        <f t="shared" si="163"/>
        <v>6.2700000000000013E-3</v>
      </c>
      <c r="D3520" s="82">
        <f t="shared" si="162"/>
        <v>5.9400000000000008E-3</v>
      </c>
      <c r="E3520" s="81">
        <f t="shared" si="164"/>
        <v>3.3E-4</v>
      </c>
      <c r="F3520" s="97">
        <f>INDEX(バックデータ一覧!$G$4:$I$27,MATCH(計算過程!B3520,バックデータ一覧!$F$4:$F$27,0),MATCH(VLOOKUP(A3520,バックデータ一覧!$T$3:$U$367,2),バックデータ一覧!$G$3:$I$3,0))*10^-3</f>
        <v>3.3E-4</v>
      </c>
      <c r="G3520" s="97">
        <f>INDEX(バックデータ一覧!$J$4:$L$27,MATCH(計算過程!B3520,バックデータ一覧!$F$4:$F$27,0),MATCH(VLOOKUP(A3520,バックデータ一覧!$T$3:$U$367,2),バックデータ一覧!$J$3:$L$3,0))*10^-3</f>
        <v>6.7000000000000002E-4</v>
      </c>
      <c r="H3520" s="97">
        <f>INDEX(バックデータ一覧!$M$4:$O$27,MATCH(計算過程!B3520,バックデータ一覧!$F$4:$F$27,0),MATCH(VLOOKUP(A3520,バックデータ一覧!$T$3:$U$367,2),バックデータ一覧!$M$3:$O$3,0))*10^-3</f>
        <v>1E-3</v>
      </c>
      <c r="I3520" s="97">
        <f>INDEX(バックデータ一覧!$P$4:$R$27,MATCH(計算過程!B3520,バックデータ一覧!$F$4:$F$27,0),MATCH(VLOOKUP(A3520,バックデータ一覧!$T$3:$U$367,2),バックデータ一覧!$P$3:$R$3,0))*10^-3</f>
        <v>1.33E-3</v>
      </c>
    </row>
    <row r="3521" spans="1:9" x14ac:dyDescent="0.15">
      <c r="A3521" s="57">
        <v>41786</v>
      </c>
      <c r="B3521" s="9" t="s">
        <v>115</v>
      </c>
      <c r="C3521" s="83">
        <f t="shared" si="163"/>
        <v>6.4800000000000005E-3</v>
      </c>
      <c r="D3521" s="82">
        <f t="shared" si="162"/>
        <v>5.9400000000000008E-3</v>
      </c>
      <c r="E3521" s="81">
        <f t="shared" si="164"/>
        <v>5.4000000000000001E-4</v>
      </c>
      <c r="F3521" s="97">
        <f>INDEX(バックデータ一覧!$G$4:$I$27,MATCH(計算過程!B3521,バックデータ一覧!$F$4:$F$27,0),MATCH(VLOOKUP(A3521,バックデータ一覧!$T$3:$U$367,2),バックデータ一覧!$G$3:$I$3,0))*10^-3</f>
        <v>5.4000000000000001E-4</v>
      </c>
      <c r="G3521" s="97">
        <f>INDEX(バックデータ一覧!$J$4:$L$27,MATCH(計算過程!B3521,バックデータ一覧!$F$4:$F$27,0),MATCH(VLOOKUP(A3521,バックデータ一覧!$T$3:$U$367,2),バックデータ一覧!$J$3:$L$3,0))*10^-3</f>
        <v>1.08E-3</v>
      </c>
      <c r="H3521" s="97">
        <f>INDEX(バックデータ一覧!$M$4:$O$27,MATCH(計算過程!B3521,バックデータ一覧!$F$4:$F$27,0),MATCH(VLOOKUP(A3521,バックデータ一覧!$T$3:$U$367,2),バックデータ一覧!$M$3:$O$3,0))*10^-3</f>
        <v>1.6299999999999999E-3</v>
      </c>
      <c r="I3521" s="97">
        <f>INDEX(バックデータ一覧!$P$4:$R$27,MATCH(計算過程!B3521,バックデータ一覧!$F$4:$F$27,0),MATCH(VLOOKUP(A3521,バックデータ一覧!$T$3:$U$367,2),バックデータ一覧!$P$3:$R$3,0))*10^-3</f>
        <v>2.1700000000000001E-3</v>
      </c>
    </row>
    <row r="3522" spans="1:9" x14ac:dyDescent="0.15">
      <c r="A3522" s="57">
        <v>41786</v>
      </c>
      <c r="B3522" s="9" t="s">
        <v>116</v>
      </c>
      <c r="C3522" s="83">
        <f t="shared" si="163"/>
        <v>6.2700000000000013E-3</v>
      </c>
      <c r="D3522" s="82">
        <f t="shared" si="162"/>
        <v>5.9400000000000008E-3</v>
      </c>
      <c r="E3522" s="81">
        <f t="shared" si="164"/>
        <v>3.3E-4</v>
      </c>
      <c r="F3522" s="97">
        <f>INDEX(バックデータ一覧!$G$4:$I$27,MATCH(計算過程!B3522,バックデータ一覧!$F$4:$F$27,0),MATCH(VLOOKUP(A3522,バックデータ一覧!$T$3:$U$367,2),バックデータ一覧!$G$3:$I$3,0))*10^-3</f>
        <v>3.3E-4</v>
      </c>
      <c r="G3522" s="97">
        <f>INDEX(バックデータ一覧!$J$4:$L$27,MATCH(計算過程!B3522,バックデータ一覧!$F$4:$F$27,0),MATCH(VLOOKUP(A3522,バックデータ一覧!$T$3:$U$367,2),バックデータ一覧!$J$3:$L$3,0))*10^-3</f>
        <v>6.7000000000000002E-4</v>
      </c>
      <c r="H3522" s="97">
        <f>INDEX(バックデータ一覧!$M$4:$O$27,MATCH(計算過程!B3522,バックデータ一覧!$F$4:$F$27,0),MATCH(VLOOKUP(A3522,バックデータ一覧!$T$3:$U$367,2),バックデータ一覧!$M$3:$O$3,0))*10^-3</f>
        <v>1E-3</v>
      </c>
      <c r="I3522" s="97">
        <f>INDEX(バックデータ一覧!$P$4:$R$27,MATCH(計算過程!B3522,バックデータ一覧!$F$4:$F$27,0),MATCH(VLOOKUP(A3522,バックデータ一覧!$T$3:$U$367,2),バックデータ一覧!$P$3:$R$3,0))*10^-3</f>
        <v>1.33E-3</v>
      </c>
    </row>
    <row r="3523" spans="1:9" x14ac:dyDescent="0.15">
      <c r="A3523" s="57">
        <v>41786</v>
      </c>
      <c r="B3523" s="9" t="s">
        <v>117</v>
      </c>
      <c r="C3523" s="83">
        <f t="shared" si="163"/>
        <v>9.3200000000000002E-3</v>
      </c>
      <c r="D3523" s="82">
        <f t="shared" si="162"/>
        <v>5.9400000000000008E-3</v>
      </c>
      <c r="E3523" s="81">
        <f t="shared" si="164"/>
        <v>3.3799999999999998E-3</v>
      </c>
      <c r="F3523" s="97">
        <f>INDEX(バックデータ一覧!$G$4:$I$27,MATCH(計算過程!B3523,バックデータ一覧!$F$4:$F$27,0),MATCH(VLOOKUP(A3523,バックデータ一覧!$T$3:$U$367,2),バックデータ一覧!$G$3:$I$3,0))*10^-3</f>
        <v>3.3799999999999998E-3</v>
      </c>
      <c r="G3523" s="97">
        <f>INDEX(バックデータ一覧!$J$4:$L$27,MATCH(計算過程!B3523,バックデータ一覧!$F$4:$F$27,0),MATCH(VLOOKUP(A3523,バックデータ一覧!$T$3:$U$367,2),バックデータ一覧!$J$3:$L$3,0))*10^-3</f>
        <v>6.7499999999999999E-3</v>
      </c>
      <c r="H3523" s="97">
        <f>INDEX(バックデータ一覧!$M$4:$O$27,MATCH(計算過程!B3523,バックデータ一覧!$F$4:$F$27,0),MATCH(VLOOKUP(A3523,バックデータ一覧!$T$3:$U$367,2),バックデータ一覧!$M$3:$O$3,0))*10^-3</f>
        <v>1.0130000000000002E-2</v>
      </c>
      <c r="I3523" s="97">
        <f>INDEX(バックデータ一覧!$P$4:$R$27,MATCH(計算過程!B3523,バックデータ一覧!$F$4:$F$27,0),MATCH(VLOOKUP(A3523,バックデータ一覧!$T$3:$U$367,2),バックデータ一覧!$P$3:$R$3,0))*10^-3</f>
        <v>1.3509999999999999E-2</v>
      </c>
    </row>
    <row r="3524" spans="1:9" x14ac:dyDescent="0.15">
      <c r="A3524" s="57">
        <v>41786</v>
      </c>
      <c r="B3524" s="9" t="s">
        <v>118</v>
      </c>
      <c r="C3524" s="83">
        <f t="shared" si="163"/>
        <v>6.2700000000000013E-3</v>
      </c>
      <c r="D3524" s="82">
        <f t="shared" si="162"/>
        <v>5.9400000000000008E-3</v>
      </c>
      <c r="E3524" s="81">
        <f t="shared" si="164"/>
        <v>3.3E-4</v>
      </c>
      <c r="F3524" s="97">
        <f>INDEX(バックデータ一覧!$G$4:$I$27,MATCH(計算過程!B3524,バックデータ一覧!$F$4:$F$27,0),MATCH(VLOOKUP(A3524,バックデータ一覧!$T$3:$U$367,2),バックデータ一覧!$G$3:$I$3,0))*10^-3</f>
        <v>3.3E-4</v>
      </c>
      <c r="G3524" s="97">
        <f>INDEX(バックデータ一覧!$J$4:$L$27,MATCH(計算過程!B3524,バックデータ一覧!$F$4:$F$27,0),MATCH(VLOOKUP(A3524,バックデータ一覧!$T$3:$U$367,2),バックデータ一覧!$J$3:$L$3,0))*10^-3</f>
        <v>6.7000000000000002E-4</v>
      </c>
      <c r="H3524" s="97">
        <f>INDEX(バックデータ一覧!$M$4:$O$27,MATCH(計算過程!B3524,バックデータ一覧!$F$4:$F$27,0),MATCH(VLOOKUP(A3524,バックデータ一覧!$T$3:$U$367,2),バックデータ一覧!$M$3:$O$3,0))*10^-3</f>
        <v>1E-3</v>
      </c>
      <c r="I3524" s="97">
        <f>INDEX(バックデータ一覧!$P$4:$R$27,MATCH(計算過程!B3524,バックデータ一覧!$F$4:$F$27,0),MATCH(VLOOKUP(A3524,バックデータ一覧!$T$3:$U$367,2),バックデータ一覧!$P$3:$R$3,0))*10^-3</f>
        <v>1.33E-3</v>
      </c>
    </row>
    <row r="3525" spans="1:9" x14ac:dyDescent="0.15">
      <c r="A3525" s="57">
        <v>41786</v>
      </c>
      <c r="B3525" s="9" t="s">
        <v>119</v>
      </c>
      <c r="C3525" s="83">
        <f t="shared" si="163"/>
        <v>6.0700000000000007E-3</v>
      </c>
      <c r="D3525" s="82">
        <f t="shared" si="162"/>
        <v>5.9400000000000008E-3</v>
      </c>
      <c r="E3525" s="81">
        <f t="shared" si="164"/>
        <v>1.3000000000000002E-4</v>
      </c>
      <c r="F3525" s="97">
        <f>INDEX(バックデータ一覧!$G$4:$I$27,MATCH(計算過程!B3525,バックデータ一覧!$F$4:$F$27,0),MATCH(VLOOKUP(A3525,バックデータ一覧!$T$3:$U$367,2),バックデータ一覧!$G$3:$I$3,0))*10^-3</f>
        <v>1.3000000000000002E-4</v>
      </c>
      <c r="G3525" s="97">
        <f>INDEX(バックデータ一覧!$J$4:$L$27,MATCH(計算過程!B3525,バックデータ一覧!$F$4:$F$27,0),MATCH(VLOOKUP(A3525,バックデータ一覧!$T$3:$U$367,2),バックデータ一覧!$J$3:$L$3,0))*10^-3</f>
        <v>2.5000000000000001E-4</v>
      </c>
      <c r="H3525" s="97">
        <f>INDEX(バックデータ一覧!$M$4:$O$27,MATCH(計算過程!B3525,バックデータ一覧!$F$4:$F$27,0),MATCH(VLOOKUP(A3525,バックデータ一覧!$T$3:$U$367,2),バックデータ一覧!$M$3:$O$3,0))*10^-3</f>
        <v>3.8000000000000002E-4</v>
      </c>
      <c r="I3525" s="97">
        <f>INDEX(バックデータ一覧!$P$4:$R$27,MATCH(計算過程!B3525,バックデータ一覧!$F$4:$F$27,0),MATCH(VLOOKUP(A3525,バックデータ一覧!$T$3:$U$367,2),バックデータ一覧!$P$3:$R$3,0))*10^-3</f>
        <v>5.0000000000000001E-4</v>
      </c>
    </row>
    <row r="3526" spans="1:9" x14ac:dyDescent="0.15">
      <c r="A3526" s="57">
        <v>41786</v>
      </c>
      <c r="B3526" s="9" t="s">
        <v>120</v>
      </c>
      <c r="C3526" s="83">
        <f t="shared" si="163"/>
        <v>6.0700000000000007E-3</v>
      </c>
      <c r="D3526" s="82">
        <f t="shared" si="162"/>
        <v>5.9400000000000008E-3</v>
      </c>
      <c r="E3526" s="81">
        <f t="shared" si="164"/>
        <v>1.3000000000000002E-4</v>
      </c>
      <c r="F3526" s="97">
        <f>INDEX(バックデータ一覧!$G$4:$I$27,MATCH(計算過程!B3526,バックデータ一覧!$F$4:$F$27,0),MATCH(VLOOKUP(A3526,バックデータ一覧!$T$3:$U$367,2),バックデータ一覧!$G$3:$I$3,0))*10^-3</f>
        <v>1.3000000000000002E-4</v>
      </c>
      <c r="G3526" s="97">
        <f>INDEX(バックデータ一覧!$J$4:$L$27,MATCH(計算過程!B3526,バックデータ一覧!$F$4:$F$27,0),MATCH(VLOOKUP(A3526,バックデータ一覧!$T$3:$U$367,2),バックデータ一覧!$J$3:$L$3,0))*10^-3</f>
        <v>2.5000000000000001E-4</v>
      </c>
      <c r="H3526" s="97">
        <f>INDEX(バックデータ一覧!$M$4:$O$27,MATCH(計算過程!B3526,バックデータ一覧!$F$4:$F$27,0),MATCH(VLOOKUP(A3526,バックデータ一覧!$T$3:$U$367,2),バックデータ一覧!$M$3:$O$3,0))*10^-3</f>
        <v>3.8000000000000002E-4</v>
      </c>
      <c r="I3526" s="97">
        <f>INDEX(バックデータ一覧!$P$4:$R$27,MATCH(計算過程!B3526,バックデータ一覧!$F$4:$F$27,0),MATCH(VLOOKUP(A3526,バックデータ一覧!$T$3:$U$367,2),バックデータ一覧!$P$3:$R$3,0))*10^-3</f>
        <v>5.0000000000000001E-4</v>
      </c>
    </row>
    <row r="3527" spans="1:9" x14ac:dyDescent="0.15">
      <c r="A3527" s="57">
        <v>41786</v>
      </c>
      <c r="B3527" s="9" t="s">
        <v>121</v>
      </c>
      <c r="C3527" s="83">
        <f t="shared" si="163"/>
        <v>6.4800000000000005E-3</v>
      </c>
      <c r="D3527" s="82">
        <f t="shared" ref="D3527:D3590" si="165">$O$4*$O$5*10^-3</f>
        <v>5.9400000000000008E-3</v>
      </c>
      <c r="E3527" s="81">
        <f t="shared" si="164"/>
        <v>5.4000000000000001E-4</v>
      </c>
      <c r="F3527" s="97">
        <f>INDEX(バックデータ一覧!$G$4:$I$27,MATCH(計算過程!B3527,バックデータ一覧!$F$4:$F$27,0),MATCH(VLOOKUP(A3527,バックデータ一覧!$T$3:$U$367,2),バックデータ一覧!$G$3:$I$3,0))*10^-3</f>
        <v>5.4000000000000001E-4</v>
      </c>
      <c r="G3527" s="97">
        <f>INDEX(バックデータ一覧!$J$4:$L$27,MATCH(計算過程!B3527,バックデータ一覧!$F$4:$F$27,0),MATCH(VLOOKUP(A3527,バックデータ一覧!$T$3:$U$367,2),バックデータ一覧!$J$3:$L$3,0))*10^-3</f>
        <v>1.08E-3</v>
      </c>
      <c r="H3527" s="97">
        <f>INDEX(バックデータ一覧!$M$4:$O$27,MATCH(計算過程!B3527,バックデータ一覧!$F$4:$F$27,0),MATCH(VLOOKUP(A3527,バックデータ一覧!$T$3:$U$367,2),バックデータ一覧!$M$3:$O$3,0))*10^-3</f>
        <v>1.6299999999999999E-3</v>
      </c>
      <c r="I3527" s="97">
        <f>INDEX(バックデータ一覧!$P$4:$R$27,MATCH(計算過程!B3527,バックデータ一覧!$F$4:$F$27,0),MATCH(VLOOKUP(A3527,バックデータ一覧!$T$3:$U$367,2),バックデータ一覧!$P$3:$R$3,0))*10^-3</f>
        <v>2.1700000000000001E-3</v>
      </c>
    </row>
    <row r="3528" spans="1:9" x14ac:dyDescent="0.15">
      <c r="A3528" s="57">
        <v>41786</v>
      </c>
      <c r="B3528" s="9" t="s">
        <v>122</v>
      </c>
      <c r="C3528" s="83">
        <f t="shared" ref="C3528:C3591" si="166">D3528+E3528</f>
        <v>1.2360000000000001E-2</v>
      </c>
      <c r="D3528" s="82">
        <f t="shared" si="165"/>
        <v>5.9400000000000008E-3</v>
      </c>
      <c r="E3528" s="81">
        <f t="shared" ref="E3528:E3591" si="167">IF(AND($O$10&gt;=1,$O$10&lt;2),$F3528*(2-$O$10)/(2-1)+$G3528*($O$10-1)/(2-1),IF(AND($O$10&gt;=2,$O$10&lt;3),$G3528*(3-$O$10)/(3-2)+$H3528*($O$10-2)/(3-2),$H3528*(4-$O$10)/(4-3)+$I3528*($O$10-3)/(4-3)))</f>
        <v>6.4200000000000004E-3</v>
      </c>
      <c r="F3528" s="97">
        <f>INDEX(バックデータ一覧!$G$4:$I$27,MATCH(計算過程!B3528,バックデータ一覧!$F$4:$F$27,0),MATCH(VLOOKUP(A3528,バックデータ一覧!$T$3:$U$367,2),バックデータ一覧!$G$3:$I$3,0))*10^-3</f>
        <v>6.4200000000000004E-3</v>
      </c>
      <c r="G3528" s="97">
        <f>INDEX(バックデータ一覧!$J$4:$L$27,MATCH(計算過程!B3528,バックデータ一覧!$F$4:$F$27,0),MATCH(VLOOKUP(A3528,バックデータ一覧!$T$3:$U$367,2),バックデータ一覧!$J$3:$L$3,0))*10^-3</f>
        <v>1.2840000000000001E-2</v>
      </c>
      <c r="H3528" s="97">
        <f>INDEX(バックデータ一覧!$M$4:$O$27,MATCH(計算過程!B3528,バックデータ一覧!$F$4:$F$27,0),MATCH(VLOOKUP(A3528,バックデータ一覧!$T$3:$U$367,2),バックデータ一覧!$M$3:$O$3,0))*10^-3</f>
        <v>1.9260000000000003E-2</v>
      </c>
      <c r="I3528" s="97">
        <f>INDEX(バックデータ一覧!$P$4:$R$27,MATCH(計算過程!B3528,バックデータ一覧!$F$4:$F$27,0),MATCH(VLOOKUP(A3528,バックデータ一覧!$T$3:$U$367,2),バックデータ一覧!$P$3:$R$3,0))*10^-3</f>
        <v>2.5680000000000001E-2</v>
      </c>
    </row>
    <row r="3529" spans="1:9" x14ac:dyDescent="0.15">
      <c r="A3529" s="57">
        <v>41786</v>
      </c>
      <c r="B3529" s="9" t="s">
        <v>123</v>
      </c>
      <c r="C3529" s="83">
        <f t="shared" si="166"/>
        <v>1.2360000000000001E-2</v>
      </c>
      <c r="D3529" s="82">
        <f t="shared" si="165"/>
        <v>5.9400000000000008E-3</v>
      </c>
      <c r="E3529" s="81">
        <f t="shared" si="167"/>
        <v>6.4200000000000004E-3</v>
      </c>
      <c r="F3529" s="97">
        <f>INDEX(バックデータ一覧!$G$4:$I$27,MATCH(計算過程!B3529,バックデータ一覧!$F$4:$F$27,0),MATCH(VLOOKUP(A3529,バックデータ一覧!$T$3:$U$367,2),バックデータ一覧!$G$3:$I$3,0))*10^-3</f>
        <v>6.4200000000000004E-3</v>
      </c>
      <c r="G3529" s="97">
        <f>INDEX(バックデータ一覧!$J$4:$L$27,MATCH(計算過程!B3529,バックデータ一覧!$F$4:$F$27,0),MATCH(VLOOKUP(A3529,バックデータ一覧!$T$3:$U$367,2),バックデータ一覧!$J$3:$L$3,0))*10^-3</f>
        <v>1.2840000000000001E-2</v>
      </c>
      <c r="H3529" s="97">
        <f>INDEX(バックデータ一覧!$M$4:$O$27,MATCH(計算過程!B3529,バックデータ一覧!$F$4:$F$27,0),MATCH(VLOOKUP(A3529,バックデータ一覧!$T$3:$U$367,2),バックデータ一覧!$M$3:$O$3,0))*10^-3</f>
        <v>1.9260000000000003E-2</v>
      </c>
      <c r="I3529" s="97">
        <f>INDEX(バックデータ一覧!$P$4:$R$27,MATCH(計算過程!B3529,バックデータ一覧!$F$4:$F$27,0),MATCH(VLOOKUP(A3529,バックデータ一覧!$T$3:$U$367,2),バックデータ一覧!$P$3:$R$3,0))*10^-3</f>
        <v>2.5680000000000001E-2</v>
      </c>
    </row>
    <row r="3530" spans="1:9" x14ac:dyDescent="0.15">
      <c r="A3530" s="57">
        <v>41786</v>
      </c>
      <c r="B3530" s="9" t="s">
        <v>124</v>
      </c>
      <c r="C3530" s="83">
        <f t="shared" si="166"/>
        <v>6.0700000000000007E-3</v>
      </c>
      <c r="D3530" s="82">
        <f t="shared" si="165"/>
        <v>5.9400000000000008E-3</v>
      </c>
      <c r="E3530" s="81">
        <f t="shared" si="167"/>
        <v>1.3000000000000002E-4</v>
      </c>
      <c r="F3530" s="97">
        <f>INDEX(バックデータ一覧!$G$4:$I$27,MATCH(計算過程!B3530,バックデータ一覧!$F$4:$F$27,0),MATCH(VLOOKUP(A3530,バックデータ一覧!$T$3:$U$367,2),バックデータ一覧!$G$3:$I$3,0))*10^-3</f>
        <v>1.3000000000000002E-4</v>
      </c>
      <c r="G3530" s="97">
        <f>INDEX(バックデータ一覧!$J$4:$L$27,MATCH(計算過程!B3530,バックデータ一覧!$F$4:$F$27,0),MATCH(VLOOKUP(A3530,バックデータ一覧!$T$3:$U$367,2),バックデータ一覧!$J$3:$L$3,0))*10^-3</f>
        <v>2.5000000000000001E-4</v>
      </c>
      <c r="H3530" s="97">
        <f>INDEX(バックデータ一覧!$M$4:$O$27,MATCH(計算過程!B3530,バックデータ一覧!$F$4:$F$27,0),MATCH(VLOOKUP(A3530,バックデータ一覧!$T$3:$U$367,2),バックデータ一覧!$M$3:$O$3,0))*10^-3</f>
        <v>3.8000000000000002E-4</v>
      </c>
      <c r="I3530" s="97">
        <f>INDEX(バックデータ一覧!$P$4:$R$27,MATCH(計算過程!B3530,バックデータ一覧!$F$4:$F$27,0),MATCH(VLOOKUP(A3530,バックデータ一覧!$T$3:$U$367,2),バックデータ一覧!$P$3:$R$3,0))*10^-3</f>
        <v>5.0000000000000001E-4</v>
      </c>
    </row>
    <row r="3531" spans="1:9" x14ac:dyDescent="0.15">
      <c r="A3531" s="57">
        <v>41786</v>
      </c>
      <c r="B3531" s="9" t="s">
        <v>125</v>
      </c>
      <c r="C3531" s="83">
        <f t="shared" si="166"/>
        <v>6.2700000000000013E-3</v>
      </c>
      <c r="D3531" s="82">
        <f t="shared" si="165"/>
        <v>5.9400000000000008E-3</v>
      </c>
      <c r="E3531" s="81">
        <f t="shared" si="167"/>
        <v>3.3E-4</v>
      </c>
      <c r="F3531" s="97">
        <f>INDEX(バックデータ一覧!$G$4:$I$27,MATCH(計算過程!B3531,バックデータ一覧!$F$4:$F$27,0),MATCH(VLOOKUP(A3531,バックデータ一覧!$T$3:$U$367,2),バックデータ一覧!$G$3:$I$3,0))*10^-3</f>
        <v>3.3E-4</v>
      </c>
      <c r="G3531" s="97">
        <f>INDEX(バックデータ一覧!$J$4:$L$27,MATCH(計算過程!B3531,バックデータ一覧!$F$4:$F$27,0),MATCH(VLOOKUP(A3531,バックデータ一覧!$T$3:$U$367,2),バックデータ一覧!$J$3:$L$3,0))*10^-3</f>
        <v>6.7000000000000002E-4</v>
      </c>
      <c r="H3531" s="97">
        <f>INDEX(バックデータ一覧!$M$4:$O$27,MATCH(計算過程!B3531,バックデータ一覧!$F$4:$F$27,0),MATCH(VLOOKUP(A3531,バックデータ一覧!$T$3:$U$367,2),バックデータ一覧!$M$3:$O$3,0))*10^-3</f>
        <v>1E-3</v>
      </c>
      <c r="I3531" s="97">
        <f>INDEX(バックデータ一覧!$P$4:$R$27,MATCH(計算過程!B3531,バックデータ一覧!$F$4:$F$27,0),MATCH(VLOOKUP(A3531,バックデータ一覧!$T$3:$U$367,2),バックデータ一覧!$P$3:$R$3,0))*10^-3</f>
        <v>1.33E-3</v>
      </c>
    </row>
    <row r="3532" spans="1:9" x14ac:dyDescent="0.15">
      <c r="A3532" s="57">
        <v>41786</v>
      </c>
      <c r="B3532" s="9" t="s">
        <v>126</v>
      </c>
      <c r="C3532" s="83">
        <f t="shared" si="166"/>
        <v>1.2220000000000002E-2</v>
      </c>
      <c r="D3532" s="82">
        <f t="shared" si="165"/>
        <v>5.9400000000000008E-3</v>
      </c>
      <c r="E3532" s="81">
        <f t="shared" si="167"/>
        <v>6.28E-3</v>
      </c>
      <c r="F3532" s="97">
        <f>INDEX(バックデータ一覧!$G$4:$I$27,MATCH(計算過程!B3532,バックデータ一覧!$F$4:$F$27,0),MATCH(VLOOKUP(A3532,バックデータ一覧!$T$3:$U$367,2),バックデータ一覧!$G$3:$I$3,0))*10^-3</f>
        <v>6.28E-3</v>
      </c>
      <c r="G3532" s="97">
        <f>INDEX(バックデータ一覧!$J$4:$L$27,MATCH(計算過程!B3532,バックデータ一覧!$F$4:$F$27,0),MATCH(VLOOKUP(A3532,バックデータ一覧!$T$3:$U$367,2),バックデータ一覧!$J$3:$L$3,0))*10^-3</f>
        <v>1.256E-2</v>
      </c>
      <c r="H3532" s="97">
        <f>INDEX(バックデータ一覧!$M$4:$O$27,MATCH(計算過程!B3532,バックデータ一覧!$F$4:$F$27,0),MATCH(VLOOKUP(A3532,バックデータ一覧!$T$3:$U$367,2),バックデータ一覧!$M$3:$O$3,0))*10^-3</f>
        <v>1.8839999999999999E-2</v>
      </c>
      <c r="I3532" s="97">
        <f>INDEX(バックデータ一覧!$P$4:$R$27,MATCH(計算過程!B3532,バックデータ一覧!$F$4:$F$27,0),MATCH(VLOOKUP(A3532,バックデータ一覧!$T$3:$U$367,2),バックデータ一覧!$P$3:$R$3,0))*10^-3</f>
        <v>2.512E-2</v>
      </c>
    </row>
    <row r="3533" spans="1:9" x14ac:dyDescent="0.15">
      <c r="A3533" s="57">
        <v>41786</v>
      </c>
      <c r="B3533" s="9" t="s">
        <v>127</v>
      </c>
      <c r="C3533" s="83">
        <f t="shared" si="166"/>
        <v>1.243E-2</v>
      </c>
      <c r="D3533" s="82">
        <f t="shared" si="165"/>
        <v>5.9400000000000008E-3</v>
      </c>
      <c r="E3533" s="81">
        <f t="shared" si="167"/>
        <v>6.4900000000000001E-3</v>
      </c>
      <c r="F3533" s="97">
        <f>INDEX(バックデータ一覧!$G$4:$I$27,MATCH(計算過程!B3533,バックデータ一覧!$F$4:$F$27,0),MATCH(VLOOKUP(A3533,バックデータ一覧!$T$3:$U$367,2),バックデータ一覧!$G$3:$I$3,0))*10^-3</f>
        <v>6.4900000000000001E-3</v>
      </c>
      <c r="G3533" s="97">
        <f>INDEX(バックデータ一覧!$J$4:$L$27,MATCH(計算過程!B3533,バックデータ一覧!$F$4:$F$27,0),MATCH(VLOOKUP(A3533,バックデータ一覧!$T$3:$U$367,2),バックデータ一覧!$J$3:$L$3,0))*10^-3</f>
        <v>1.298E-2</v>
      </c>
      <c r="H3533" s="97">
        <f>INDEX(バックデータ一覧!$M$4:$O$27,MATCH(計算過程!B3533,バックデータ一覧!$F$4:$F$27,0),MATCH(VLOOKUP(A3533,バックデータ一覧!$T$3:$U$367,2),バックデータ一覧!$M$3:$O$3,0))*10^-3</f>
        <v>1.9469999999999998E-2</v>
      </c>
      <c r="I3533" s="97">
        <f>INDEX(バックデータ一覧!$P$4:$R$27,MATCH(計算過程!B3533,バックデータ一覧!$F$4:$F$27,0),MATCH(VLOOKUP(A3533,バックデータ一覧!$T$3:$U$367,2),バックデータ一覧!$P$3:$R$3,0))*10^-3</f>
        <v>2.5950000000000001E-2</v>
      </c>
    </row>
    <row r="3534" spans="1:9" x14ac:dyDescent="0.15">
      <c r="A3534" s="57">
        <v>41786</v>
      </c>
      <c r="B3534" s="9" t="s">
        <v>128</v>
      </c>
      <c r="C3534" s="83">
        <f t="shared" si="166"/>
        <v>9.2500000000000013E-3</v>
      </c>
      <c r="D3534" s="82">
        <f t="shared" si="165"/>
        <v>5.9400000000000008E-3</v>
      </c>
      <c r="E3534" s="81">
        <f t="shared" si="167"/>
        <v>3.31E-3</v>
      </c>
      <c r="F3534" s="97">
        <f>INDEX(バックデータ一覧!$G$4:$I$27,MATCH(計算過程!B3534,バックデータ一覧!$F$4:$F$27,0),MATCH(VLOOKUP(A3534,バックデータ一覧!$T$3:$U$367,2),バックデータ一覧!$G$3:$I$3,0))*10^-3</f>
        <v>3.31E-3</v>
      </c>
      <c r="G3534" s="97">
        <f>INDEX(バックデータ一覧!$J$4:$L$27,MATCH(計算過程!B3534,バックデータ一覧!$F$4:$F$27,0),MATCH(VLOOKUP(A3534,バックデータ一覧!$T$3:$U$367,2),バックデータ一覧!$J$3:$L$3,0))*10^-3</f>
        <v>6.6100000000000004E-3</v>
      </c>
      <c r="H3534" s="97">
        <f>INDEX(バックデータ一覧!$M$4:$O$27,MATCH(計算過程!B3534,バックデータ一覧!$F$4:$F$27,0),MATCH(VLOOKUP(A3534,バックデータ一覧!$T$3:$U$367,2),バックデータ一覧!$M$3:$O$3,0))*10^-3</f>
        <v>9.92E-3</v>
      </c>
      <c r="I3534" s="97">
        <f>INDEX(バックデータ一覧!$P$4:$R$27,MATCH(計算過程!B3534,バックデータ一覧!$F$4:$F$27,0),MATCH(VLOOKUP(A3534,バックデータ一覧!$T$3:$U$367,2),バックデータ一覧!$P$3:$R$3,0))*10^-3</f>
        <v>1.323E-2</v>
      </c>
    </row>
    <row r="3535" spans="1:9" x14ac:dyDescent="0.15">
      <c r="A3535" s="57">
        <v>41787</v>
      </c>
      <c r="B3535" s="9" t="s">
        <v>105</v>
      </c>
      <c r="C3535" s="83">
        <f t="shared" si="166"/>
        <v>6.0700000000000007E-3</v>
      </c>
      <c r="D3535" s="82">
        <f t="shared" si="165"/>
        <v>5.9400000000000008E-3</v>
      </c>
      <c r="E3535" s="81">
        <f t="shared" si="167"/>
        <v>1.3000000000000002E-4</v>
      </c>
      <c r="F3535" s="97">
        <f>INDEX(バックデータ一覧!$G$4:$I$27,MATCH(計算過程!B3535,バックデータ一覧!$F$4:$F$27,0),MATCH(VLOOKUP(A3535,バックデータ一覧!$T$3:$U$367,2),バックデータ一覧!$G$3:$I$3,0))*10^-3</f>
        <v>1.3000000000000002E-4</v>
      </c>
      <c r="G3535" s="97">
        <f>INDEX(バックデータ一覧!$J$4:$L$27,MATCH(計算過程!B3535,バックデータ一覧!$F$4:$F$27,0),MATCH(VLOOKUP(A3535,バックデータ一覧!$T$3:$U$367,2),バックデータ一覧!$J$3:$L$3,0))*10^-3</f>
        <v>2.5000000000000001E-4</v>
      </c>
      <c r="H3535" s="97">
        <f>INDEX(バックデータ一覧!$M$4:$O$27,MATCH(計算過程!B3535,バックデータ一覧!$F$4:$F$27,0),MATCH(VLOOKUP(A3535,バックデータ一覧!$T$3:$U$367,2),バックデータ一覧!$M$3:$O$3,0))*10^-3</f>
        <v>3.8000000000000002E-4</v>
      </c>
      <c r="I3535" s="97">
        <f>INDEX(バックデータ一覧!$P$4:$R$27,MATCH(計算過程!B3535,バックデータ一覧!$F$4:$F$27,0),MATCH(VLOOKUP(A3535,バックデータ一覧!$T$3:$U$367,2),バックデータ一覧!$P$3:$R$3,0))*10^-3</f>
        <v>5.0000000000000001E-4</v>
      </c>
    </row>
    <row r="3536" spans="1:9" x14ac:dyDescent="0.15">
      <c r="A3536" s="57">
        <v>41787</v>
      </c>
      <c r="B3536" s="9" t="s">
        <v>106</v>
      </c>
      <c r="C3536" s="83">
        <f t="shared" si="166"/>
        <v>6.0700000000000007E-3</v>
      </c>
      <c r="D3536" s="82">
        <f t="shared" si="165"/>
        <v>5.9400000000000008E-3</v>
      </c>
      <c r="E3536" s="81">
        <f t="shared" si="167"/>
        <v>1.3000000000000002E-4</v>
      </c>
      <c r="F3536" s="97">
        <f>INDEX(バックデータ一覧!$G$4:$I$27,MATCH(計算過程!B3536,バックデータ一覧!$F$4:$F$27,0),MATCH(VLOOKUP(A3536,バックデータ一覧!$T$3:$U$367,2),バックデータ一覧!$G$3:$I$3,0))*10^-3</f>
        <v>1.3000000000000002E-4</v>
      </c>
      <c r="G3536" s="97">
        <f>INDEX(バックデータ一覧!$J$4:$L$27,MATCH(計算過程!B3536,バックデータ一覧!$F$4:$F$27,0),MATCH(VLOOKUP(A3536,バックデータ一覧!$T$3:$U$367,2),バックデータ一覧!$J$3:$L$3,0))*10^-3</f>
        <v>2.5000000000000001E-4</v>
      </c>
      <c r="H3536" s="97">
        <f>INDEX(バックデータ一覧!$M$4:$O$27,MATCH(計算過程!B3536,バックデータ一覧!$F$4:$F$27,0),MATCH(VLOOKUP(A3536,バックデータ一覧!$T$3:$U$367,2),バックデータ一覧!$M$3:$O$3,0))*10^-3</f>
        <v>3.8000000000000002E-4</v>
      </c>
      <c r="I3536" s="97">
        <f>INDEX(バックデータ一覧!$P$4:$R$27,MATCH(計算過程!B3536,バックデータ一覧!$F$4:$F$27,0),MATCH(VLOOKUP(A3536,バックデータ一覧!$T$3:$U$367,2),バックデータ一覧!$P$3:$R$3,0))*10^-3</f>
        <v>5.0000000000000001E-4</v>
      </c>
    </row>
    <row r="3537" spans="1:9" x14ac:dyDescent="0.15">
      <c r="A3537" s="57">
        <v>41787</v>
      </c>
      <c r="B3537" s="9" t="s">
        <v>107</v>
      </c>
      <c r="C3537" s="83">
        <f t="shared" si="166"/>
        <v>6.0700000000000007E-3</v>
      </c>
      <c r="D3537" s="82">
        <f t="shared" si="165"/>
        <v>5.9400000000000008E-3</v>
      </c>
      <c r="E3537" s="81">
        <f t="shared" si="167"/>
        <v>1.3000000000000002E-4</v>
      </c>
      <c r="F3537" s="97">
        <f>INDEX(バックデータ一覧!$G$4:$I$27,MATCH(計算過程!B3537,バックデータ一覧!$F$4:$F$27,0),MATCH(VLOOKUP(A3537,バックデータ一覧!$T$3:$U$367,2),バックデータ一覧!$G$3:$I$3,0))*10^-3</f>
        <v>1.3000000000000002E-4</v>
      </c>
      <c r="G3537" s="97">
        <f>INDEX(バックデータ一覧!$J$4:$L$27,MATCH(計算過程!B3537,バックデータ一覧!$F$4:$F$27,0),MATCH(VLOOKUP(A3537,バックデータ一覧!$T$3:$U$367,2),バックデータ一覧!$J$3:$L$3,0))*10^-3</f>
        <v>2.5000000000000001E-4</v>
      </c>
      <c r="H3537" s="97">
        <f>INDEX(バックデータ一覧!$M$4:$O$27,MATCH(計算過程!B3537,バックデータ一覧!$F$4:$F$27,0),MATCH(VLOOKUP(A3537,バックデータ一覧!$T$3:$U$367,2),バックデータ一覧!$M$3:$O$3,0))*10^-3</f>
        <v>3.8000000000000002E-4</v>
      </c>
      <c r="I3537" s="97">
        <f>INDEX(バックデータ一覧!$P$4:$R$27,MATCH(計算過程!B3537,バックデータ一覧!$F$4:$F$27,0),MATCH(VLOOKUP(A3537,バックデータ一覧!$T$3:$U$367,2),バックデータ一覧!$P$3:$R$3,0))*10^-3</f>
        <v>5.0000000000000001E-4</v>
      </c>
    </row>
    <row r="3538" spans="1:9" x14ac:dyDescent="0.15">
      <c r="A3538" s="57">
        <v>41787</v>
      </c>
      <c r="B3538" s="9" t="s">
        <v>108</v>
      </c>
      <c r="C3538" s="83">
        <f t="shared" si="166"/>
        <v>6.0700000000000007E-3</v>
      </c>
      <c r="D3538" s="82">
        <f t="shared" si="165"/>
        <v>5.9400000000000008E-3</v>
      </c>
      <c r="E3538" s="81">
        <f t="shared" si="167"/>
        <v>1.3000000000000002E-4</v>
      </c>
      <c r="F3538" s="97">
        <f>INDEX(バックデータ一覧!$G$4:$I$27,MATCH(計算過程!B3538,バックデータ一覧!$F$4:$F$27,0),MATCH(VLOOKUP(A3538,バックデータ一覧!$T$3:$U$367,2),バックデータ一覧!$G$3:$I$3,0))*10^-3</f>
        <v>1.3000000000000002E-4</v>
      </c>
      <c r="G3538" s="97">
        <f>INDEX(バックデータ一覧!$J$4:$L$27,MATCH(計算過程!B3538,バックデータ一覧!$F$4:$F$27,0),MATCH(VLOOKUP(A3538,バックデータ一覧!$T$3:$U$367,2),バックデータ一覧!$J$3:$L$3,0))*10^-3</f>
        <v>2.5000000000000001E-4</v>
      </c>
      <c r="H3538" s="97">
        <f>INDEX(バックデータ一覧!$M$4:$O$27,MATCH(計算過程!B3538,バックデータ一覧!$F$4:$F$27,0),MATCH(VLOOKUP(A3538,バックデータ一覧!$T$3:$U$367,2),バックデータ一覧!$M$3:$O$3,0))*10^-3</f>
        <v>3.8000000000000002E-4</v>
      </c>
      <c r="I3538" s="97">
        <f>INDEX(バックデータ一覧!$P$4:$R$27,MATCH(計算過程!B3538,バックデータ一覧!$F$4:$F$27,0),MATCH(VLOOKUP(A3538,バックデータ一覧!$T$3:$U$367,2),バックデータ一覧!$P$3:$R$3,0))*10^-3</f>
        <v>5.0000000000000001E-4</v>
      </c>
    </row>
    <row r="3539" spans="1:9" x14ac:dyDescent="0.15">
      <c r="A3539" s="57">
        <v>41787</v>
      </c>
      <c r="B3539" s="9" t="s">
        <v>109</v>
      </c>
      <c r="C3539" s="83">
        <f t="shared" si="166"/>
        <v>6.0700000000000007E-3</v>
      </c>
      <c r="D3539" s="82">
        <f t="shared" si="165"/>
        <v>5.9400000000000008E-3</v>
      </c>
      <c r="E3539" s="81">
        <f t="shared" si="167"/>
        <v>1.3000000000000002E-4</v>
      </c>
      <c r="F3539" s="97">
        <f>INDEX(バックデータ一覧!$G$4:$I$27,MATCH(計算過程!B3539,バックデータ一覧!$F$4:$F$27,0),MATCH(VLOOKUP(A3539,バックデータ一覧!$T$3:$U$367,2),バックデータ一覧!$G$3:$I$3,0))*10^-3</f>
        <v>1.3000000000000002E-4</v>
      </c>
      <c r="G3539" s="97">
        <f>INDEX(バックデータ一覧!$J$4:$L$27,MATCH(計算過程!B3539,バックデータ一覧!$F$4:$F$27,0),MATCH(VLOOKUP(A3539,バックデータ一覧!$T$3:$U$367,2),バックデータ一覧!$J$3:$L$3,0))*10^-3</f>
        <v>2.5000000000000001E-4</v>
      </c>
      <c r="H3539" s="97">
        <f>INDEX(バックデータ一覧!$M$4:$O$27,MATCH(計算過程!B3539,バックデータ一覧!$F$4:$F$27,0),MATCH(VLOOKUP(A3539,バックデータ一覧!$T$3:$U$367,2),バックデータ一覧!$M$3:$O$3,0))*10^-3</f>
        <v>3.8000000000000002E-4</v>
      </c>
      <c r="I3539" s="97">
        <f>INDEX(バックデータ一覧!$P$4:$R$27,MATCH(計算過程!B3539,バックデータ一覧!$F$4:$F$27,0),MATCH(VLOOKUP(A3539,バックデータ一覧!$T$3:$U$367,2),バックデータ一覧!$P$3:$R$3,0))*10^-3</f>
        <v>5.0000000000000001E-4</v>
      </c>
    </row>
    <row r="3540" spans="1:9" x14ac:dyDescent="0.15">
      <c r="A3540" s="57">
        <v>41787</v>
      </c>
      <c r="B3540" s="9" t="s">
        <v>110</v>
      </c>
      <c r="C3540" s="83">
        <f t="shared" si="166"/>
        <v>6.0700000000000007E-3</v>
      </c>
      <c r="D3540" s="82">
        <f t="shared" si="165"/>
        <v>5.9400000000000008E-3</v>
      </c>
      <c r="E3540" s="81">
        <f t="shared" si="167"/>
        <v>1.3000000000000002E-4</v>
      </c>
      <c r="F3540" s="97">
        <f>INDEX(バックデータ一覧!$G$4:$I$27,MATCH(計算過程!B3540,バックデータ一覧!$F$4:$F$27,0),MATCH(VLOOKUP(A3540,バックデータ一覧!$T$3:$U$367,2),バックデータ一覧!$G$3:$I$3,0))*10^-3</f>
        <v>1.3000000000000002E-4</v>
      </c>
      <c r="G3540" s="97">
        <f>INDEX(バックデータ一覧!$J$4:$L$27,MATCH(計算過程!B3540,バックデータ一覧!$F$4:$F$27,0),MATCH(VLOOKUP(A3540,バックデータ一覧!$T$3:$U$367,2),バックデータ一覧!$J$3:$L$3,0))*10^-3</f>
        <v>2.5000000000000001E-4</v>
      </c>
      <c r="H3540" s="97">
        <f>INDEX(バックデータ一覧!$M$4:$O$27,MATCH(計算過程!B3540,バックデータ一覧!$F$4:$F$27,0),MATCH(VLOOKUP(A3540,バックデータ一覧!$T$3:$U$367,2),バックデータ一覧!$M$3:$O$3,0))*10^-3</f>
        <v>3.8000000000000002E-4</v>
      </c>
      <c r="I3540" s="97">
        <f>INDEX(バックデータ一覧!$P$4:$R$27,MATCH(計算過程!B3540,バックデータ一覧!$F$4:$F$27,0),MATCH(VLOOKUP(A3540,バックデータ一覧!$T$3:$U$367,2),バックデータ一覧!$P$3:$R$3,0))*10^-3</f>
        <v>5.0000000000000001E-4</v>
      </c>
    </row>
    <row r="3541" spans="1:9" x14ac:dyDescent="0.15">
      <c r="A3541" s="57">
        <v>41787</v>
      </c>
      <c r="B3541" s="9" t="s">
        <v>111</v>
      </c>
      <c r="C3541" s="83">
        <f t="shared" si="166"/>
        <v>6.2700000000000013E-3</v>
      </c>
      <c r="D3541" s="82">
        <f t="shared" si="165"/>
        <v>5.9400000000000008E-3</v>
      </c>
      <c r="E3541" s="81">
        <f t="shared" si="167"/>
        <v>3.3E-4</v>
      </c>
      <c r="F3541" s="97">
        <f>INDEX(バックデータ一覧!$G$4:$I$27,MATCH(計算過程!B3541,バックデータ一覧!$F$4:$F$27,0),MATCH(VLOOKUP(A3541,バックデータ一覧!$T$3:$U$367,2),バックデータ一覧!$G$3:$I$3,0))*10^-3</f>
        <v>3.3E-4</v>
      </c>
      <c r="G3541" s="97">
        <f>INDEX(バックデータ一覧!$J$4:$L$27,MATCH(計算過程!B3541,バックデータ一覧!$F$4:$F$27,0),MATCH(VLOOKUP(A3541,バックデータ一覧!$T$3:$U$367,2),バックデータ一覧!$J$3:$L$3,0))*10^-3</f>
        <v>6.7000000000000002E-4</v>
      </c>
      <c r="H3541" s="97">
        <f>INDEX(バックデータ一覧!$M$4:$O$27,MATCH(計算過程!B3541,バックデータ一覧!$F$4:$F$27,0),MATCH(VLOOKUP(A3541,バックデータ一覧!$T$3:$U$367,2),バックデータ一覧!$M$3:$O$3,0))*10^-3</f>
        <v>1E-3</v>
      </c>
      <c r="I3541" s="97">
        <f>INDEX(バックデータ一覧!$P$4:$R$27,MATCH(計算過程!B3541,バックデータ一覧!$F$4:$F$27,0),MATCH(VLOOKUP(A3541,バックデータ一覧!$T$3:$U$367,2),バックデータ一覧!$P$3:$R$3,0))*10^-3</f>
        <v>1.33E-3</v>
      </c>
    </row>
    <row r="3542" spans="1:9" x14ac:dyDescent="0.15">
      <c r="A3542" s="57">
        <v>41787</v>
      </c>
      <c r="B3542" s="9" t="s">
        <v>112</v>
      </c>
      <c r="C3542" s="83">
        <f t="shared" si="166"/>
        <v>6.2700000000000013E-3</v>
      </c>
      <c r="D3542" s="82">
        <f t="shared" si="165"/>
        <v>5.9400000000000008E-3</v>
      </c>
      <c r="E3542" s="81">
        <f t="shared" si="167"/>
        <v>3.3E-4</v>
      </c>
      <c r="F3542" s="97">
        <f>INDEX(バックデータ一覧!$G$4:$I$27,MATCH(計算過程!B3542,バックデータ一覧!$F$4:$F$27,0),MATCH(VLOOKUP(A3542,バックデータ一覧!$T$3:$U$367,2),バックデータ一覧!$G$3:$I$3,0))*10^-3</f>
        <v>3.3E-4</v>
      </c>
      <c r="G3542" s="97">
        <f>INDEX(バックデータ一覧!$J$4:$L$27,MATCH(計算過程!B3542,バックデータ一覧!$F$4:$F$27,0),MATCH(VLOOKUP(A3542,バックデータ一覧!$T$3:$U$367,2),バックデータ一覧!$J$3:$L$3,0))*10^-3</f>
        <v>6.7000000000000002E-4</v>
      </c>
      <c r="H3542" s="97">
        <f>INDEX(バックデータ一覧!$M$4:$O$27,MATCH(計算過程!B3542,バックデータ一覧!$F$4:$F$27,0),MATCH(VLOOKUP(A3542,バックデータ一覧!$T$3:$U$367,2),バックデータ一覧!$M$3:$O$3,0))*10^-3</f>
        <v>1E-3</v>
      </c>
      <c r="I3542" s="97">
        <f>INDEX(バックデータ一覧!$P$4:$R$27,MATCH(計算過程!B3542,バックデータ一覧!$F$4:$F$27,0),MATCH(VLOOKUP(A3542,バックデータ一覧!$T$3:$U$367,2),バックデータ一覧!$P$3:$R$3,0))*10^-3</f>
        <v>1.33E-3</v>
      </c>
    </row>
    <row r="3543" spans="1:9" x14ac:dyDescent="0.15">
      <c r="A3543" s="57">
        <v>41787</v>
      </c>
      <c r="B3543" s="9" t="s">
        <v>113</v>
      </c>
      <c r="C3543" s="83">
        <f t="shared" si="166"/>
        <v>1.2990000000000002E-2</v>
      </c>
      <c r="D3543" s="82">
        <f t="shared" si="165"/>
        <v>5.9400000000000008E-3</v>
      </c>
      <c r="E3543" s="81">
        <f t="shared" si="167"/>
        <v>7.0499999999999998E-3</v>
      </c>
      <c r="F3543" s="97">
        <f>INDEX(バックデータ一覧!$G$4:$I$27,MATCH(計算過程!B3543,バックデータ一覧!$F$4:$F$27,0),MATCH(VLOOKUP(A3543,バックデータ一覧!$T$3:$U$367,2),バックデータ一覧!$G$3:$I$3,0))*10^-3</f>
        <v>7.0499999999999998E-3</v>
      </c>
      <c r="G3543" s="97">
        <f>INDEX(バックデータ一覧!$J$4:$L$27,MATCH(計算過程!B3543,バックデータ一覧!$F$4:$F$27,0),MATCH(VLOOKUP(A3543,バックデータ一覧!$T$3:$U$367,2),バックデータ一覧!$J$3:$L$3,0))*10^-3</f>
        <v>1.409E-2</v>
      </c>
      <c r="H3543" s="97">
        <f>INDEX(バックデータ一覧!$M$4:$O$27,MATCH(計算過程!B3543,バックデータ一覧!$F$4:$F$27,0),MATCH(VLOOKUP(A3543,バックデータ一覧!$T$3:$U$367,2),バックデータ一覧!$M$3:$O$3,0))*10^-3</f>
        <v>2.1140000000000003E-2</v>
      </c>
      <c r="I3543" s="97">
        <f>INDEX(バックデータ一覧!$P$4:$R$27,MATCH(計算過程!B3543,バックデータ一覧!$F$4:$F$27,0),MATCH(VLOOKUP(A3543,バックデータ一覧!$T$3:$U$367,2),バックデータ一覧!$P$3:$R$3,0))*10^-3</f>
        <v>2.818E-2</v>
      </c>
    </row>
    <row r="3544" spans="1:9" x14ac:dyDescent="0.15">
      <c r="A3544" s="57">
        <v>41787</v>
      </c>
      <c r="B3544" s="9" t="s">
        <v>114</v>
      </c>
      <c r="C3544" s="83">
        <f t="shared" si="166"/>
        <v>6.0700000000000007E-3</v>
      </c>
      <c r="D3544" s="82">
        <f t="shared" si="165"/>
        <v>5.9400000000000008E-3</v>
      </c>
      <c r="E3544" s="81">
        <f t="shared" si="167"/>
        <v>1.3000000000000002E-4</v>
      </c>
      <c r="F3544" s="97">
        <f>INDEX(バックデータ一覧!$G$4:$I$27,MATCH(計算過程!B3544,バックデータ一覧!$F$4:$F$27,0),MATCH(VLOOKUP(A3544,バックデータ一覧!$T$3:$U$367,2),バックデータ一覧!$G$3:$I$3,0))*10^-3</f>
        <v>1.3000000000000002E-4</v>
      </c>
      <c r="G3544" s="97">
        <f>INDEX(バックデータ一覧!$J$4:$L$27,MATCH(計算過程!B3544,バックデータ一覧!$F$4:$F$27,0),MATCH(VLOOKUP(A3544,バックデータ一覧!$T$3:$U$367,2),バックデータ一覧!$J$3:$L$3,0))*10^-3</f>
        <v>2.5000000000000001E-4</v>
      </c>
      <c r="H3544" s="97">
        <f>INDEX(バックデータ一覧!$M$4:$O$27,MATCH(計算過程!B3544,バックデータ一覧!$F$4:$F$27,0),MATCH(VLOOKUP(A3544,バックデータ一覧!$T$3:$U$367,2),バックデータ一覧!$M$3:$O$3,0))*10^-3</f>
        <v>3.8000000000000002E-4</v>
      </c>
      <c r="I3544" s="97">
        <f>INDEX(バックデータ一覧!$P$4:$R$27,MATCH(計算過程!B3544,バックデータ一覧!$F$4:$F$27,0),MATCH(VLOOKUP(A3544,バックデータ一覧!$T$3:$U$367,2),バックデータ一覧!$P$3:$R$3,0))*10^-3</f>
        <v>5.0000000000000001E-4</v>
      </c>
    </row>
    <row r="3545" spans="1:9" x14ac:dyDescent="0.15">
      <c r="A3545" s="57">
        <v>41787</v>
      </c>
      <c r="B3545" s="9" t="s">
        <v>115</v>
      </c>
      <c r="C3545" s="83">
        <f t="shared" si="166"/>
        <v>6.0700000000000007E-3</v>
      </c>
      <c r="D3545" s="82">
        <f t="shared" si="165"/>
        <v>5.9400000000000008E-3</v>
      </c>
      <c r="E3545" s="81">
        <f t="shared" si="167"/>
        <v>1.3000000000000002E-4</v>
      </c>
      <c r="F3545" s="97">
        <f>INDEX(バックデータ一覧!$G$4:$I$27,MATCH(計算過程!B3545,バックデータ一覧!$F$4:$F$27,0),MATCH(VLOOKUP(A3545,バックデータ一覧!$T$3:$U$367,2),バックデータ一覧!$G$3:$I$3,0))*10^-3</f>
        <v>1.3000000000000002E-4</v>
      </c>
      <c r="G3545" s="97">
        <f>INDEX(バックデータ一覧!$J$4:$L$27,MATCH(計算過程!B3545,バックデータ一覧!$F$4:$F$27,0),MATCH(VLOOKUP(A3545,バックデータ一覧!$T$3:$U$367,2),バックデータ一覧!$J$3:$L$3,0))*10^-3</f>
        <v>2.5000000000000001E-4</v>
      </c>
      <c r="H3545" s="97">
        <f>INDEX(バックデータ一覧!$M$4:$O$27,MATCH(計算過程!B3545,バックデータ一覧!$F$4:$F$27,0),MATCH(VLOOKUP(A3545,バックデータ一覧!$T$3:$U$367,2),バックデータ一覧!$M$3:$O$3,0))*10^-3</f>
        <v>3.8000000000000002E-4</v>
      </c>
      <c r="I3545" s="97">
        <f>INDEX(バックデータ一覧!$P$4:$R$27,MATCH(計算過程!B3545,バックデータ一覧!$F$4:$F$27,0),MATCH(VLOOKUP(A3545,バックデータ一覧!$T$3:$U$367,2),バックデータ一覧!$P$3:$R$3,0))*10^-3</f>
        <v>5.0000000000000001E-4</v>
      </c>
    </row>
    <row r="3546" spans="1:9" x14ac:dyDescent="0.15">
      <c r="A3546" s="57">
        <v>41787</v>
      </c>
      <c r="B3546" s="9" t="s">
        <v>116</v>
      </c>
      <c r="C3546" s="83">
        <f t="shared" si="166"/>
        <v>6.0700000000000007E-3</v>
      </c>
      <c r="D3546" s="82">
        <f t="shared" si="165"/>
        <v>5.9400000000000008E-3</v>
      </c>
      <c r="E3546" s="81">
        <f t="shared" si="167"/>
        <v>1.3000000000000002E-4</v>
      </c>
      <c r="F3546" s="97">
        <f>INDEX(バックデータ一覧!$G$4:$I$27,MATCH(計算過程!B3546,バックデータ一覧!$F$4:$F$27,0),MATCH(VLOOKUP(A3546,バックデータ一覧!$T$3:$U$367,2),バックデータ一覧!$G$3:$I$3,0))*10^-3</f>
        <v>1.3000000000000002E-4</v>
      </c>
      <c r="G3546" s="97">
        <f>INDEX(バックデータ一覧!$J$4:$L$27,MATCH(計算過程!B3546,バックデータ一覧!$F$4:$F$27,0),MATCH(VLOOKUP(A3546,バックデータ一覧!$T$3:$U$367,2),バックデータ一覧!$J$3:$L$3,0))*10^-3</f>
        <v>2.5000000000000001E-4</v>
      </c>
      <c r="H3546" s="97">
        <f>INDEX(バックデータ一覧!$M$4:$O$27,MATCH(計算過程!B3546,バックデータ一覧!$F$4:$F$27,0),MATCH(VLOOKUP(A3546,バックデータ一覧!$T$3:$U$367,2),バックデータ一覧!$M$3:$O$3,0))*10^-3</f>
        <v>3.8000000000000002E-4</v>
      </c>
      <c r="I3546" s="97">
        <f>INDEX(バックデータ一覧!$P$4:$R$27,MATCH(計算過程!B3546,バックデータ一覧!$F$4:$F$27,0),MATCH(VLOOKUP(A3546,バックデータ一覧!$T$3:$U$367,2),バックデータ一覧!$P$3:$R$3,0))*10^-3</f>
        <v>5.0000000000000001E-4</v>
      </c>
    </row>
    <row r="3547" spans="1:9" x14ac:dyDescent="0.15">
      <c r="A3547" s="57">
        <v>41787</v>
      </c>
      <c r="B3547" s="9" t="s">
        <v>117</v>
      </c>
      <c r="C3547" s="83">
        <f t="shared" si="166"/>
        <v>6.0700000000000007E-3</v>
      </c>
      <c r="D3547" s="82">
        <f t="shared" si="165"/>
        <v>5.9400000000000008E-3</v>
      </c>
      <c r="E3547" s="81">
        <f t="shared" si="167"/>
        <v>1.3000000000000002E-4</v>
      </c>
      <c r="F3547" s="97">
        <f>INDEX(バックデータ一覧!$G$4:$I$27,MATCH(計算過程!B3547,バックデータ一覧!$F$4:$F$27,0),MATCH(VLOOKUP(A3547,バックデータ一覧!$T$3:$U$367,2),バックデータ一覧!$G$3:$I$3,0))*10^-3</f>
        <v>1.3000000000000002E-4</v>
      </c>
      <c r="G3547" s="97">
        <f>INDEX(バックデータ一覧!$J$4:$L$27,MATCH(計算過程!B3547,バックデータ一覧!$F$4:$F$27,0),MATCH(VLOOKUP(A3547,バックデータ一覧!$T$3:$U$367,2),バックデータ一覧!$J$3:$L$3,0))*10^-3</f>
        <v>2.5000000000000001E-4</v>
      </c>
      <c r="H3547" s="97">
        <f>INDEX(バックデータ一覧!$M$4:$O$27,MATCH(計算過程!B3547,バックデータ一覧!$F$4:$F$27,0),MATCH(VLOOKUP(A3547,バックデータ一覧!$T$3:$U$367,2),バックデータ一覧!$M$3:$O$3,0))*10^-3</f>
        <v>3.8000000000000002E-4</v>
      </c>
      <c r="I3547" s="97">
        <f>INDEX(バックデータ一覧!$P$4:$R$27,MATCH(計算過程!B3547,バックデータ一覧!$F$4:$F$27,0),MATCH(VLOOKUP(A3547,バックデータ一覧!$T$3:$U$367,2),バックデータ一覧!$P$3:$R$3,0))*10^-3</f>
        <v>5.0000000000000001E-4</v>
      </c>
    </row>
    <row r="3548" spans="1:9" x14ac:dyDescent="0.15">
      <c r="A3548" s="57">
        <v>41787</v>
      </c>
      <c r="B3548" s="9" t="s">
        <v>118</v>
      </c>
      <c r="C3548" s="83">
        <f t="shared" si="166"/>
        <v>6.0700000000000007E-3</v>
      </c>
      <c r="D3548" s="82">
        <f t="shared" si="165"/>
        <v>5.9400000000000008E-3</v>
      </c>
      <c r="E3548" s="81">
        <f t="shared" si="167"/>
        <v>1.3000000000000002E-4</v>
      </c>
      <c r="F3548" s="97">
        <f>INDEX(バックデータ一覧!$G$4:$I$27,MATCH(計算過程!B3548,バックデータ一覧!$F$4:$F$27,0),MATCH(VLOOKUP(A3548,バックデータ一覧!$T$3:$U$367,2),バックデータ一覧!$G$3:$I$3,0))*10^-3</f>
        <v>1.3000000000000002E-4</v>
      </c>
      <c r="G3548" s="97">
        <f>INDEX(バックデータ一覧!$J$4:$L$27,MATCH(計算過程!B3548,バックデータ一覧!$F$4:$F$27,0),MATCH(VLOOKUP(A3548,バックデータ一覧!$T$3:$U$367,2),バックデータ一覧!$J$3:$L$3,0))*10^-3</f>
        <v>2.5000000000000001E-4</v>
      </c>
      <c r="H3548" s="97">
        <f>INDEX(バックデータ一覧!$M$4:$O$27,MATCH(計算過程!B3548,バックデータ一覧!$F$4:$F$27,0),MATCH(VLOOKUP(A3548,バックデータ一覧!$T$3:$U$367,2),バックデータ一覧!$M$3:$O$3,0))*10^-3</f>
        <v>3.8000000000000002E-4</v>
      </c>
      <c r="I3548" s="97">
        <f>INDEX(バックデータ一覧!$P$4:$R$27,MATCH(計算過程!B3548,バックデータ一覧!$F$4:$F$27,0),MATCH(VLOOKUP(A3548,バックデータ一覧!$T$3:$U$367,2),バックデータ一覧!$P$3:$R$3,0))*10^-3</f>
        <v>5.0000000000000001E-4</v>
      </c>
    </row>
    <row r="3549" spans="1:9" x14ac:dyDescent="0.15">
      <c r="A3549" s="57">
        <v>41787</v>
      </c>
      <c r="B3549" s="9" t="s">
        <v>119</v>
      </c>
      <c r="C3549" s="83">
        <f t="shared" si="166"/>
        <v>6.0700000000000007E-3</v>
      </c>
      <c r="D3549" s="82">
        <f t="shared" si="165"/>
        <v>5.9400000000000008E-3</v>
      </c>
      <c r="E3549" s="81">
        <f t="shared" si="167"/>
        <v>1.3000000000000002E-4</v>
      </c>
      <c r="F3549" s="97">
        <f>INDEX(バックデータ一覧!$G$4:$I$27,MATCH(計算過程!B3549,バックデータ一覧!$F$4:$F$27,0),MATCH(VLOOKUP(A3549,バックデータ一覧!$T$3:$U$367,2),バックデータ一覧!$G$3:$I$3,0))*10^-3</f>
        <v>1.3000000000000002E-4</v>
      </c>
      <c r="G3549" s="97">
        <f>INDEX(バックデータ一覧!$J$4:$L$27,MATCH(計算過程!B3549,バックデータ一覧!$F$4:$F$27,0),MATCH(VLOOKUP(A3549,バックデータ一覧!$T$3:$U$367,2),バックデータ一覧!$J$3:$L$3,0))*10^-3</f>
        <v>2.5000000000000001E-4</v>
      </c>
      <c r="H3549" s="97">
        <f>INDEX(バックデータ一覧!$M$4:$O$27,MATCH(計算過程!B3549,バックデータ一覧!$F$4:$F$27,0),MATCH(VLOOKUP(A3549,バックデータ一覧!$T$3:$U$367,2),バックデータ一覧!$M$3:$O$3,0))*10^-3</f>
        <v>3.8000000000000002E-4</v>
      </c>
      <c r="I3549" s="97">
        <f>INDEX(バックデータ一覧!$P$4:$R$27,MATCH(計算過程!B3549,バックデータ一覧!$F$4:$F$27,0),MATCH(VLOOKUP(A3549,バックデータ一覧!$T$3:$U$367,2),バックデータ一覧!$P$3:$R$3,0))*10^-3</f>
        <v>5.0000000000000001E-4</v>
      </c>
    </row>
    <row r="3550" spans="1:9" x14ac:dyDescent="0.15">
      <c r="A3550" s="57">
        <v>41787</v>
      </c>
      <c r="B3550" s="9" t="s">
        <v>120</v>
      </c>
      <c r="C3550" s="83">
        <f t="shared" si="166"/>
        <v>6.0700000000000007E-3</v>
      </c>
      <c r="D3550" s="82">
        <f t="shared" si="165"/>
        <v>5.9400000000000008E-3</v>
      </c>
      <c r="E3550" s="81">
        <f t="shared" si="167"/>
        <v>1.3000000000000002E-4</v>
      </c>
      <c r="F3550" s="97">
        <f>INDEX(バックデータ一覧!$G$4:$I$27,MATCH(計算過程!B3550,バックデータ一覧!$F$4:$F$27,0),MATCH(VLOOKUP(A3550,バックデータ一覧!$T$3:$U$367,2),バックデータ一覧!$G$3:$I$3,0))*10^-3</f>
        <v>1.3000000000000002E-4</v>
      </c>
      <c r="G3550" s="97">
        <f>INDEX(バックデータ一覧!$J$4:$L$27,MATCH(計算過程!B3550,バックデータ一覧!$F$4:$F$27,0),MATCH(VLOOKUP(A3550,バックデータ一覧!$T$3:$U$367,2),バックデータ一覧!$J$3:$L$3,0))*10^-3</f>
        <v>2.5000000000000001E-4</v>
      </c>
      <c r="H3550" s="97">
        <f>INDEX(バックデータ一覧!$M$4:$O$27,MATCH(計算過程!B3550,バックデータ一覧!$F$4:$F$27,0),MATCH(VLOOKUP(A3550,バックデータ一覧!$T$3:$U$367,2),バックデータ一覧!$M$3:$O$3,0))*10^-3</f>
        <v>3.8000000000000002E-4</v>
      </c>
      <c r="I3550" s="97">
        <f>INDEX(バックデータ一覧!$P$4:$R$27,MATCH(計算過程!B3550,バックデータ一覧!$F$4:$F$27,0),MATCH(VLOOKUP(A3550,バックデータ一覧!$T$3:$U$367,2),バックデータ一覧!$P$3:$R$3,0))*10^-3</f>
        <v>5.0000000000000001E-4</v>
      </c>
    </row>
    <row r="3551" spans="1:9" x14ac:dyDescent="0.15">
      <c r="A3551" s="57">
        <v>41787</v>
      </c>
      <c r="B3551" s="9" t="s">
        <v>121</v>
      </c>
      <c r="C3551" s="83">
        <f t="shared" si="166"/>
        <v>6.0700000000000007E-3</v>
      </c>
      <c r="D3551" s="82">
        <f t="shared" si="165"/>
        <v>5.9400000000000008E-3</v>
      </c>
      <c r="E3551" s="81">
        <f t="shared" si="167"/>
        <v>1.3000000000000002E-4</v>
      </c>
      <c r="F3551" s="97">
        <f>INDEX(バックデータ一覧!$G$4:$I$27,MATCH(計算過程!B3551,バックデータ一覧!$F$4:$F$27,0),MATCH(VLOOKUP(A3551,バックデータ一覧!$T$3:$U$367,2),バックデータ一覧!$G$3:$I$3,0))*10^-3</f>
        <v>1.3000000000000002E-4</v>
      </c>
      <c r="G3551" s="97">
        <f>INDEX(バックデータ一覧!$J$4:$L$27,MATCH(計算過程!B3551,バックデータ一覧!$F$4:$F$27,0),MATCH(VLOOKUP(A3551,バックデータ一覧!$T$3:$U$367,2),バックデータ一覧!$J$3:$L$3,0))*10^-3</f>
        <v>2.5000000000000001E-4</v>
      </c>
      <c r="H3551" s="97">
        <f>INDEX(バックデータ一覧!$M$4:$O$27,MATCH(計算過程!B3551,バックデータ一覧!$F$4:$F$27,0),MATCH(VLOOKUP(A3551,バックデータ一覧!$T$3:$U$367,2),バックデータ一覧!$M$3:$O$3,0))*10^-3</f>
        <v>3.8000000000000002E-4</v>
      </c>
      <c r="I3551" s="97">
        <f>INDEX(バックデータ一覧!$P$4:$R$27,MATCH(計算過程!B3551,バックデータ一覧!$F$4:$F$27,0),MATCH(VLOOKUP(A3551,バックデータ一覧!$T$3:$U$367,2),バックデータ一覧!$P$3:$R$3,0))*10^-3</f>
        <v>5.0000000000000001E-4</v>
      </c>
    </row>
    <row r="3552" spans="1:9" x14ac:dyDescent="0.15">
      <c r="A3552" s="57">
        <v>41787</v>
      </c>
      <c r="B3552" s="9" t="s">
        <v>122</v>
      </c>
      <c r="C3552" s="83">
        <f t="shared" si="166"/>
        <v>6.0700000000000007E-3</v>
      </c>
      <c r="D3552" s="82">
        <f t="shared" si="165"/>
        <v>5.9400000000000008E-3</v>
      </c>
      <c r="E3552" s="81">
        <f t="shared" si="167"/>
        <v>1.3000000000000002E-4</v>
      </c>
      <c r="F3552" s="97">
        <f>INDEX(バックデータ一覧!$G$4:$I$27,MATCH(計算過程!B3552,バックデータ一覧!$F$4:$F$27,0),MATCH(VLOOKUP(A3552,バックデータ一覧!$T$3:$U$367,2),バックデータ一覧!$G$3:$I$3,0))*10^-3</f>
        <v>1.3000000000000002E-4</v>
      </c>
      <c r="G3552" s="97">
        <f>INDEX(バックデータ一覧!$J$4:$L$27,MATCH(計算過程!B3552,バックデータ一覧!$F$4:$F$27,0),MATCH(VLOOKUP(A3552,バックデータ一覧!$T$3:$U$367,2),バックデータ一覧!$J$3:$L$3,0))*10^-3</f>
        <v>2.5000000000000001E-4</v>
      </c>
      <c r="H3552" s="97">
        <f>INDEX(バックデータ一覧!$M$4:$O$27,MATCH(計算過程!B3552,バックデータ一覧!$F$4:$F$27,0),MATCH(VLOOKUP(A3552,バックデータ一覧!$T$3:$U$367,2),バックデータ一覧!$M$3:$O$3,0))*10^-3</f>
        <v>3.8000000000000002E-4</v>
      </c>
      <c r="I3552" s="97">
        <f>INDEX(バックデータ一覧!$P$4:$R$27,MATCH(計算過程!B3552,バックデータ一覧!$F$4:$F$27,0),MATCH(VLOOKUP(A3552,バックデータ一覧!$T$3:$U$367,2),バックデータ一覧!$P$3:$R$3,0))*10^-3</f>
        <v>5.0000000000000001E-4</v>
      </c>
    </row>
    <row r="3553" spans="1:9" x14ac:dyDescent="0.15">
      <c r="A3553" s="57">
        <v>41787</v>
      </c>
      <c r="B3553" s="9" t="s">
        <v>123</v>
      </c>
      <c r="C3553" s="83">
        <f t="shared" si="166"/>
        <v>6.0700000000000007E-3</v>
      </c>
      <c r="D3553" s="82">
        <f t="shared" si="165"/>
        <v>5.9400000000000008E-3</v>
      </c>
      <c r="E3553" s="81">
        <f t="shared" si="167"/>
        <v>1.3000000000000002E-4</v>
      </c>
      <c r="F3553" s="97">
        <f>INDEX(バックデータ一覧!$G$4:$I$27,MATCH(計算過程!B3553,バックデータ一覧!$F$4:$F$27,0),MATCH(VLOOKUP(A3553,バックデータ一覧!$T$3:$U$367,2),バックデータ一覧!$G$3:$I$3,0))*10^-3</f>
        <v>1.3000000000000002E-4</v>
      </c>
      <c r="G3553" s="97">
        <f>INDEX(バックデータ一覧!$J$4:$L$27,MATCH(計算過程!B3553,バックデータ一覧!$F$4:$F$27,0),MATCH(VLOOKUP(A3553,バックデータ一覧!$T$3:$U$367,2),バックデータ一覧!$J$3:$L$3,0))*10^-3</f>
        <v>2.5000000000000001E-4</v>
      </c>
      <c r="H3553" s="97">
        <f>INDEX(バックデータ一覧!$M$4:$O$27,MATCH(計算過程!B3553,バックデータ一覧!$F$4:$F$27,0),MATCH(VLOOKUP(A3553,バックデータ一覧!$T$3:$U$367,2),バックデータ一覧!$M$3:$O$3,0))*10^-3</f>
        <v>3.8000000000000002E-4</v>
      </c>
      <c r="I3553" s="97">
        <f>INDEX(バックデータ一覧!$P$4:$R$27,MATCH(計算過程!B3553,バックデータ一覧!$F$4:$F$27,0),MATCH(VLOOKUP(A3553,バックデータ一覧!$T$3:$U$367,2),バックデータ一覧!$P$3:$R$3,0))*10^-3</f>
        <v>5.0000000000000001E-4</v>
      </c>
    </row>
    <row r="3554" spans="1:9" x14ac:dyDescent="0.15">
      <c r="A3554" s="57">
        <v>41787</v>
      </c>
      <c r="B3554" s="9" t="s">
        <v>124</v>
      </c>
      <c r="C3554" s="83">
        <f t="shared" si="166"/>
        <v>6.0700000000000007E-3</v>
      </c>
      <c r="D3554" s="82">
        <f t="shared" si="165"/>
        <v>5.9400000000000008E-3</v>
      </c>
      <c r="E3554" s="81">
        <f t="shared" si="167"/>
        <v>1.3000000000000002E-4</v>
      </c>
      <c r="F3554" s="97">
        <f>INDEX(バックデータ一覧!$G$4:$I$27,MATCH(計算過程!B3554,バックデータ一覧!$F$4:$F$27,0),MATCH(VLOOKUP(A3554,バックデータ一覧!$T$3:$U$367,2),バックデータ一覧!$G$3:$I$3,0))*10^-3</f>
        <v>1.3000000000000002E-4</v>
      </c>
      <c r="G3554" s="97">
        <f>INDEX(バックデータ一覧!$J$4:$L$27,MATCH(計算過程!B3554,バックデータ一覧!$F$4:$F$27,0),MATCH(VLOOKUP(A3554,バックデータ一覧!$T$3:$U$367,2),バックデータ一覧!$J$3:$L$3,0))*10^-3</f>
        <v>2.5000000000000001E-4</v>
      </c>
      <c r="H3554" s="97">
        <f>INDEX(バックデータ一覧!$M$4:$O$27,MATCH(計算過程!B3554,バックデータ一覧!$F$4:$F$27,0),MATCH(VLOOKUP(A3554,バックデータ一覧!$T$3:$U$367,2),バックデータ一覧!$M$3:$O$3,0))*10^-3</f>
        <v>3.8000000000000002E-4</v>
      </c>
      <c r="I3554" s="97">
        <f>INDEX(バックデータ一覧!$P$4:$R$27,MATCH(計算過程!B3554,バックデータ一覧!$F$4:$F$27,0),MATCH(VLOOKUP(A3554,バックデータ一覧!$T$3:$U$367,2),バックデータ一覧!$P$3:$R$3,0))*10^-3</f>
        <v>5.0000000000000001E-4</v>
      </c>
    </row>
    <row r="3555" spans="1:9" x14ac:dyDescent="0.15">
      <c r="A3555" s="57">
        <v>41787</v>
      </c>
      <c r="B3555" s="9" t="s">
        <v>125</v>
      </c>
      <c r="C3555" s="83">
        <f t="shared" si="166"/>
        <v>6.4800000000000005E-3</v>
      </c>
      <c r="D3555" s="82">
        <f t="shared" si="165"/>
        <v>5.9400000000000008E-3</v>
      </c>
      <c r="E3555" s="81">
        <f t="shared" si="167"/>
        <v>5.4000000000000001E-4</v>
      </c>
      <c r="F3555" s="97">
        <f>INDEX(バックデータ一覧!$G$4:$I$27,MATCH(計算過程!B3555,バックデータ一覧!$F$4:$F$27,0),MATCH(VLOOKUP(A3555,バックデータ一覧!$T$3:$U$367,2),バックデータ一覧!$G$3:$I$3,0))*10^-3</f>
        <v>5.4000000000000001E-4</v>
      </c>
      <c r="G3555" s="97">
        <f>INDEX(バックデータ一覧!$J$4:$L$27,MATCH(計算過程!B3555,バックデータ一覧!$F$4:$F$27,0),MATCH(VLOOKUP(A3555,バックデータ一覧!$T$3:$U$367,2),バックデータ一覧!$J$3:$L$3,0))*10^-3</f>
        <v>1.08E-3</v>
      </c>
      <c r="H3555" s="97">
        <f>INDEX(バックデータ一覧!$M$4:$O$27,MATCH(計算過程!B3555,バックデータ一覧!$F$4:$F$27,0),MATCH(VLOOKUP(A3555,バックデータ一覧!$T$3:$U$367,2),バックデータ一覧!$M$3:$O$3,0))*10^-3</f>
        <v>1.6299999999999999E-3</v>
      </c>
      <c r="I3555" s="97">
        <f>INDEX(バックデータ一覧!$P$4:$R$27,MATCH(計算過程!B3555,バックデータ一覧!$F$4:$F$27,0),MATCH(VLOOKUP(A3555,バックデータ一覧!$T$3:$U$367,2),バックデータ一覧!$P$3:$R$3,0))*10^-3</f>
        <v>2.1700000000000001E-3</v>
      </c>
    </row>
    <row r="3556" spans="1:9" x14ac:dyDescent="0.15">
      <c r="A3556" s="57">
        <v>41787</v>
      </c>
      <c r="B3556" s="9" t="s">
        <v>126</v>
      </c>
      <c r="C3556" s="83">
        <f t="shared" si="166"/>
        <v>6.2700000000000013E-3</v>
      </c>
      <c r="D3556" s="82">
        <f t="shared" si="165"/>
        <v>5.9400000000000008E-3</v>
      </c>
      <c r="E3556" s="81">
        <f t="shared" si="167"/>
        <v>3.3E-4</v>
      </c>
      <c r="F3556" s="97">
        <f>INDEX(バックデータ一覧!$G$4:$I$27,MATCH(計算過程!B3556,バックデータ一覧!$F$4:$F$27,0),MATCH(VLOOKUP(A3556,バックデータ一覧!$T$3:$U$367,2),バックデータ一覧!$G$3:$I$3,0))*10^-3</f>
        <v>3.3E-4</v>
      </c>
      <c r="G3556" s="97">
        <f>INDEX(バックデータ一覧!$J$4:$L$27,MATCH(計算過程!B3556,バックデータ一覧!$F$4:$F$27,0),MATCH(VLOOKUP(A3556,バックデータ一覧!$T$3:$U$367,2),バックデータ一覧!$J$3:$L$3,0))*10^-3</f>
        <v>6.7000000000000002E-4</v>
      </c>
      <c r="H3556" s="97">
        <f>INDEX(バックデータ一覧!$M$4:$O$27,MATCH(計算過程!B3556,バックデータ一覧!$F$4:$F$27,0),MATCH(VLOOKUP(A3556,バックデータ一覧!$T$3:$U$367,2),バックデータ一覧!$M$3:$O$3,0))*10^-3</f>
        <v>1E-3</v>
      </c>
      <c r="I3556" s="97">
        <f>INDEX(バックデータ一覧!$P$4:$R$27,MATCH(計算過程!B3556,バックデータ一覧!$F$4:$F$27,0),MATCH(VLOOKUP(A3556,バックデータ一覧!$T$3:$U$367,2),バックデータ一覧!$P$3:$R$3,0))*10^-3</f>
        <v>1.33E-3</v>
      </c>
    </row>
    <row r="3557" spans="1:9" x14ac:dyDescent="0.15">
      <c r="A3557" s="57">
        <v>41787</v>
      </c>
      <c r="B3557" s="9" t="s">
        <v>127</v>
      </c>
      <c r="C3557" s="83">
        <f t="shared" si="166"/>
        <v>9.4600000000000014E-3</v>
      </c>
      <c r="D3557" s="82">
        <f t="shared" si="165"/>
        <v>5.9400000000000008E-3</v>
      </c>
      <c r="E3557" s="81">
        <f t="shared" si="167"/>
        <v>3.5200000000000001E-3</v>
      </c>
      <c r="F3557" s="97">
        <f>INDEX(バックデータ一覧!$G$4:$I$27,MATCH(計算過程!B3557,バックデータ一覧!$F$4:$F$27,0),MATCH(VLOOKUP(A3557,バックデータ一覧!$T$3:$U$367,2),バックデータ一覧!$G$3:$I$3,0))*10^-3</f>
        <v>3.5200000000000001E-3</v>
      </c>
      <c r="G3557" s="97">
        <f>INDEX(バックデータ一覧!$J$4:$L$27,MATCH(計算過程!B3557,バックデータ一覧!$F$4:$F$27,0),MATCH(VLOOKUP(A3557,バックデータ一覧!$T$3:$U$367,2),バックデータ一覧!$J$3:$L$3,0))*10^-3</f>
        <v>7.0300000000000007E-3</v>
      </c>
      <c r="H3557" s="97">
        <f>INDEX(バックデータ一覧!$M$4:$O$27,MATCH(計算過程!B3557,バックデータ一覧!$F$4:$F$27,0),MATCH(VLOOKUP(A3557,バックデータ一覧!$T$3:$U$367,2),バックデータ一覧!$M$3:$O$3,0))*10^-3</f>
        <v>1.055E-2</v>
      </c>
      <c r="I3557" s="97">
        <f>INDEX(バックデータ一覧!$P$4:$R$27,MATCH(計算過程!B3557,バックデータ一覧!$F$4:$F$27,0),MATCH(VLOOKUP(A3557,バックデータ一覧!$T$3:$U$367,2),バックデータ一覧!$P$3:$R$3,0))*10^-3</f>
        <v>1.4060000000000001E-2</v>
      </c>
    </row>
    <row r="3558" spans="1:9" x14ac:dyDescent="0.15">
      <c r="A3558" s="57">
        <v>41787</v>
      </c>
      <c r="B3558" s="9" t="s">
        <v>128</v>
      </c>
      <c r="C3558" s="83">
        <f t="shared" si="166"/>
        <v>1.2220000000000002E-2</v>
      </c>
      <c r="D3558" s="82">
        <f t="shared" si="165"/>
        <v>5.9400000000000008E-3</v>
      </c>
      <c r="E3558" s="81">
        <f t="shared" si="167"/>
        <v>6.28E-3</v>
      </c>
      <c r="F3558" s="97">
        <f>INDEX(バックデータ一覧!$G$4:$I$27,MATCH(計算過程!B3558,バックデータ一覧!$F$4:$F$27,0),MATCH(VLOOKUP(A3558,バックデータ一覧!$T$3:$U$367,2),バックデータ一覧!$G$3:$I$3,0))*10^-3</f>
        <v>6.28E-3</v>
      </c>
      <c r="G3558" s="97">
        <f>INDEX(バックデータ一覧!$J$4:$L$27,MATCH(計算過程!B3558,バックデータ一覧!$F$4:$F$27,0),MATCH(VLOOKUP(A3558,バックデータ一覧!$T$3:$U$367,2),バックデータ一覧!$J$3:$L$3,0))*10^-3</f>
        <v>1.256E-2</v>
      </c>
      <c r="H3558" s="97">
        <f>INDEX(バックデータ一覧!$M$4:$O$27,MATCH(計算過程!B3558,バックデータ一覧!$F$4:$F$27,0),MATCH(VLOOKUP(A3558,バックデータ一覧!$T$3:$U$367,2),バックデータ一覧!$M$3:$O$3,0))*10^-3</f>
        <v>1.8839999999999999E-2</v>
      </c>
      <c r="I3558" s="97">
        <f>INDEX(バックデータ一覧!$P$4:$R$27,MATCH(計算過程!B3558,バックデータ一覧!$F$4:$F$27,0),MATCH(VLOOKUP(A3558,バックデータ一覧!$T$3:$U$367,2),バックデータ一覧!$P$3:$R$3,0))*10^-3</f>
        <v>2.512E-2</v>
      </c>
    </row>
    <row r="3559" spans="1:9" x14ac:dyDescent="0.15">
      <c r="A3559" s="57">
        <v>41788</v>
      </c>
      <c r="B3559" s="9" t="s">
        <v>105</v>
      </c>
      <c r="C3559" s="83">
        <f t="shared" si="166"/>
        <v>6.0700000000000007E-3</v>
      </c>
      <c r="D3559" s="82">
        <f t="shared" si="165"/>
        <v>5.9400000000000008E-3</v>
      </c>
      <c r="E3559" s="81">
        <f t="shared" si="167"/>
        <v>1.3000000000000002E-4</v>
      </c>
      <c r="F3559" s="97">
        <f>INDEX(バックデータ一覧!$G$4:$I$27,MATCH(計算過程!B3559,バックデータ一覧!$F$4:$F$27,0),MATCH(VLOOKUP(A3559,バックデータ一覧!$T$3:$U$367,2),バックデータ一覧!$G$3:$I$3,0))*10^-3</f>
        <v>1.3000000000000002E-4</v>
      </c>
      <c r="G3559" s="97">
        <f>INDEX(バックデータ一覧!$J$4:$L$27,MATCH(計算過程!B3559,バックデータ一覧!$F$4:$F$27,0),MATCH(VLOOKUP(A3559,バックデータ一覧!$T$3:$U$367,2),バックデータ一覧!$J$3:$L$3,0))*10^-3</f>
        <v>2.5000000000000001E-4</v>
      </c>
      <c r="H3559" s="97">
        <f>INDEX(バックデータ一覧!$M$4:$O$27,MATCH(計算過程!B3559,バックデータ一覧!$F$4:$F$27,0),MATCH(VLOOKUP(A3559,バックデータ一覧!$T$3:$U$367,2),バックデータ一覧!$M$3:$O$3,0))*10^-3</f>
        <v>3.8000000000000002E-4</v>
      </c>
      <c r="I3559" s="97">
        <f>INDEX(バックデータ一覧!$P$4:$R$27,MATCH(計算過程!B3559,バックデータ一覧!$F$4:$F$27,0),MATCH(VLOOKUP(A3559,バックデータ一覧!$T$3:$U$367,2),バックデータ一覧!$P$3:$R$3,0))*10^-3</f>
        <v>5.0000000000000001E-4</v>
      </c>
    </row>
    <row r="3560" spans="1:9" x14ac:dyDescent="0.15">
      <c r="A3560" s="57">
        <v>41788</v>
      </c>
      <c r="B3560" s="9" t="s">
        <v>106</v>
      </c>
      <c r="C3560" s="83">
        <f t="shared" si="166"/>
        <v>6.0700000000000007E-3</v>
      </c>
      <c r="D3560" s="82">
        <f t="shared" si="165"/>
        <v>5.9400000000000008E-3</v>
      </c>
      <c r="E3560" s="81">
        <f t="shared" si="167"/>
        <v>1.3000000000000002E-4</v>
      </c>
      <c r="F3560" s="97">
        <f>INDEX(バックデータ一覧!$G$4:$I$27,MATCH(計算過程!B3560,バックデータ一覧!$F$4:$F$27,0),MATCH(VLOOKUP(A3560,バックデータ一覧!$T$3:$U$367,2),バックデータ一覧!$G$3:$I$3,0))*10^-3</f>
        <v>1.3000000000000002E-4</v>
      </c>
      <c r="G3560" s="97">
        <f>INDEX(バックデータ一覧!$J$4:$L$27,MATCH(計算過程!B3560,バックデータ一覧!$F$4:$F$27,0),MATCH(VLOOKUP(A3560,バックデータ一覧!$T$3:$U$367,2),バックデータ一覧!$J$3:$L$3,0))*10^-3</f>
        <v>2.5000000000000001E-4</v>
      </c>
      <c r="H3560" s="97">
        <f>INDEX(バックデータ一覧!$M$4:$O$27,MATCH(計算過程!B3560,バックデータ一覧!$F$4:$F$27,0),MATCH(VLOOKUP(A3560,バックデータ一覧!$T$3:$U$367,2),バックデータ一覧!$M$3:$O$3,0))*10^-3</f>
        <v>3.8000000000000002E-4</v>
      </c>
      <c r="I3560" s="97">
        <f>INDEX(バックデータ一覧!$P$4:$R$27,MATCH(計算過程!B3560,バックデータ一覧!$F$4:$F$27,0),MATCH(VLOOKUP(A3560,バックデータ一覧!$T$3:$U$367,2),バックデータ一覧!$P$3:$R$3,0))*10^-3</f>
        <v>5.0000000000000001E-4</v>
      </c>
    </row>
    <row r="3561" spans="1:9" x14ac:dyDescent="0.15">
      <c r="A3561" s="57">
        <v>41788</v>
      </c>
      <c r="B3561" s="9" t="s">
        <v>107</v>
      </c>
      <c r="C3561" s="83">
        <f t="shared" si="166"/>
        <v>6.0700000000000007E-3</v>
      </c>
      <c r="D3561" s="82">
        <f t="shared" si="165"/>
        <v>5.9400000000000008E-3</v>
      </c>
      <c r="E3561" s="81">
        <f t="shared" si="167"/>
        <v>1.3000000000000002E-4</v>
      </c>
      <c r="F3561" s="97">
        <f>INDEX(バックデータ一覧!$G$4:$I$27,MATCH(計算過程!B3561,バックデータ一覧!$F$4:$F$27,0),MATCH(VLOOKUP(A3561,バックデータ一覧!$T$3:$U$367,2),バックデータ一覧!$G$3:$I$3,0))*10^-3</f>
        <v>1.3000000000000002E-4</v>
      </c>
      <c r="G3561" s="97">
        <f>INDEX(バックデータ一覧!$J$4:$L$27,MATCH(計算過程!B3561,バックデータ一覧!$F$4:$F$27,0),MATCH(VLOOKUP(A3561,バックデータ一覧!$T$3:$U$367,2),バックデータ一覧!$J$3:$L$3,0))*10^-3</f>
        <v>2.5000000000000001E-4</v>
      </c>
      <c r="H3561" s="97">
        <f>INDEX(バックデータ一覧!$M$4:$O$27,MATCH(計算過程!B3561,バックデータ一覧!$F$4:$F$27,0),MATCH(VLOOKUP(A3561,バックデータ一覧!$T$3:$U$367,2),バックデータ一覧!$M$3:$O$3,0))*10^-3</f>
        <v>3.8000000000000002E-4</v>
      </c>
      <c r="I3561" s="97">
        <f>INDEX(バックデータ一覧!$P$4:$R$27,MATCH(計算過程!B3561,バックデータ一覧!$F$4:$F$27,0),MATCH(VLOOKUP(A3561,バックデータ一覧!$T$3:$U$367,2),バックデータ一覧!$P$3:$R$3,0))*10^-3</f>
        <v>5.0000000000000001E-4</v>
      </c>
    </row>
    <row r="3562" spans="1:9" x14ac:dyDescent="0.15">
      <c r="A3562" s="57">
        <v>41788</v>
      </c>
      <c r="B3562" s="9" t="s">
        <v>108</v>
      </c>
      <c r="C3562" s="83">
        <f t="shared" si="166"/>
        <v>6.0700000000000007E-3</v>
      </c>
      <c r="D3562" s="82">
        <f t="shared" si="165"/>
        <v>5.9400000000000008E-3</v>
      </c>
      <c r="E3562" s="81">
        <f t="shared" si="167"/>
        <v>1.3000000000000002E-4</v>
      </c>
      <c r="F3562" s="97">
        <f>INDEX(バックデータ一覧!$G$4:$I$27,MATCH(計算過程!B3562,バックデータ一覧!$F$4:$F$27,0),MATCH(VLOOKUP(A3562,バックデータ一覧!$T$3:$U$367,2),バックデータ一覧!$G$3:$I$3,0))*10^-3</f>
        <v>1.3000000000000002E-4</v>
      </c>
      <c r="G3562" s="97">
        <f>INDEX(バックデータ一覧!$J$4:$L$27,MATCH(計算過程!B3562,バックデータ一覧!$F$4:$F$27,0),MATCH(VLOOKUP(A3562,バックデータ一覧!$T$3:$U$367,2),バックデータ一覧!$J$3:$L$3,0))*10^-3</f>
        <v>2.5000000000000001E-4</v>
      </c>
      <c r="H3562" s="97">
        <f>INDEX(バックデータ一覧!$M$4:$O$27,MATCH(計算過程!B3562,バックデータ一覧!$F$4:$F$27,0),MATCH(VLOOKUP(A3562,バックデータ一覧!$T$3:$U$367,2),バックデータ一覧!$M$3:$O$3,0))*10^-3</f>
        <v>3.8000000000000002E-4</v>
      </c>
      <c r="I3562" s="97">
        <f>INDEX(バックデータ一覧!$P$4:$R$27,MATCH(計算過程!B3562,バックデータ一覧!$F$4:$F$27,0),MATCH(VLOOKUP(A3562,バックデータ一覧!$T$3:$U$367,2),バックデータ一覧!$P$3:$R$3,0))*10^-3</f>
        <v>5.0000000000000001E-4</v>
      </c>
    </row>
    <row r="3563" spans="1:9" x14ac:dyDescent="0.15">
      <c r="A3563" s="57">
        <v>41788</v>
      </c>
      <c r="B3563" s="9" t="s">
        <v>109</v>
      </c>
      <c r="C3563" s="83">
        <f t="shared" si="166"/>
        <v>6.0700000000000007E-3</v>
      </c>
      <c r="D3563" s="82">
        <f t="shared" si="165"/>
        <v>5.9400000000000008E-3</v>
      </c>
      <c r="E3563" s="81">
        <f t="shared" si="167"/>
        <v>1.3000000000000002E-4</v>
      </c>
      <c r="F3563" s="97">
        <f>INDEX(バックデータ一覧!$G$4:$I$27,MATCH(計算過程!B3563,バックデータ一覧!$F$4:$F$27,0),MATCH(VLOOKUP(A3563,バックデータ一覧!$T$3:$U$367,2),バックデータ一覧!$G$3:$I$3,0))*10^-3</f>
        <v>1.3000000000000002E-4</v>
      </c>
      <c r="G3563" s="97">
        <f>INDEX(バックデータ一覧!$J$4:$L$27,MATCH(計算過程!B3563,バックデータ一覧!$F$4:$F$27,0),MATCH(VLOOKUP(A3563,バックデータ一覧!$T$3:$U$367,2),バックデータ一覧!$J$3:$L$3,0))*10^-3</f>
        <v>2.5000000000000001E-4</v>
      </c>
      <c r="H3563" s="97">
        <f>INDEX(バックデータ一覧!$M$4:$O$27,MATCH(計算過程!B3563,バックデータ一覧!$F$4:$F$27,0),MATCH(VLOOKUP(A3563,バックデータ一覧!$T$3:$U$367,2),バックデータ一覧!$M$3:$O$3,0))*10^-3</f>
        <v>3.8000000000000002E-4</v>
      </c>
      <c r="I3563" s="97">
        <f>INDEX(バックデータ一覧!$P$4:$R$27,MATCH(計算過程!B3563,バックデータ一覧!$F$4:$F$27,0),MATCH(VLOOKUP(A3563,バックデータ一覧!$T$3:$U$367,2),バックデータ一覧!$P$3:$R$3,0))*10^-3</f>
        <v>5.0000000000000001E-4</v>
      </c>
    </row>
    <row r="3564" spans="1:9" x14ac:dyDescent="0.15">
      <c r="A3564" s="57">
        <v>41788</v>
      </c>
      <c r="B3564" s="9" t="s">
        <v>110</v>
      </c>
      <c r="C3564" s="83">
        <f t="shared" si="166"/>
        <v>6.0700000000000007E-3</v>
      </c>
      <c r="D3564" s="82">
        <f t="shared" si="165"/>
        <v>5.9400000000000008E-3</v>
      </c>
      <c r="E3564" s="81">
        <f t="shared" si="167"/>
        <v>1.3000000000000002E-4</v>
      </c>
      <c r="F3564" s="97">
        <f>INDEX(バックデータ一覧!$G$4:$I$27,MATCH(計算過程!B3564,バックデータ一覧!$F$4:$F$27,0),MATCH(VLOOKUP(A3564,バックデータ一覧!$T$3:$U$367,2),バックデータ一覧!$G$3:$I$3,0))*10^-3</f>
        <v>1.3000000000000002E-4</v>
      </c>
      <c r="G3564" s="97">
        <f>INDEX(バックデータ一覧!$J$4:$L$27,MATCH(計算過程!B3564,バックデータ一覧!$F$4:$F$27,0),MATCH(VLOOKUP(A3564,バックデータ一覧!$T$3:$U$367,2),バックデータ一覧!$J$3:$L$3,0))*10^-3</f>
        <v>2.5000000000000001E-4</v>
      </c>
      <c r="H3564" s="97">
        <f>INDEX(バックデータ一覧!$M$4:$O$27,MATCH(計算過程!B3564,バックデータ一覧!$F$4:$F$27,0),MATCH(VLOOKUP(A3564,バックデータ一覧!$T$3:$U$367,2),バックデータ一覧!$M$3:$O$3,0))*10^-3</f>
        <v>3.8000000000000002E-4</v>
      </c>
      <c r="I3564" s="97">
        <f>INDEX(バックデータ一覧!$P$4:$R$27,MATCH(計算過程!B3564,バックデータ一覧!$F$4:$F$27,0),MATCH(VLOOKUP(A3564,バックデータ一覧!$T$3:$U$367,2),バックデータ一覧!$P$3:$R$3,0))*10^-3</f>
        <v>5.0000000000000001E-4</v>
      </c>
    </row>
    <row r="3565" spans="1:9" x14ac:dyDescent="0.15">
      <c r="A3565" s="57">
        <v>41788</v>
      </c>
      <c r="B3565" s="9" t="s">
        <v>111</v>
      </c>
      <c r="C3565" s="83">
        <f t="shared" si="166"/>
        <v>9.3200000000000002E-3</v>
      </c>
      <c r="D3565" s="82">
        <f t="shared" si="165"/>
        <v>5.9400000000000008E-3</v>
      </c>
      <c r="E3565" s="81">
        <f t="shared" si="167"/>
        <v>3.3799999999999998E-3</v>
      </c>
      <c r="F3565" s="97">
        <f>INDEX(バックデータ一覧!$G$4:$I$27,MATCH(計算過程!B3565,バックデータ一覧!$F$4:$F$27,0),MATCH(VLOOKUP(A3565,バックデータ一覧!$T$3:$U$367,2),バックデータ一覧!$G$3:$I$3,0))*10^-3</f>
        <v>3.3799999999999998E-3</v>
      </c>
      <c r="G3565" s="97">
        <f>INDEX(バックデータ一覧!$J$4:$L$27,MATCH(計算過程!B3565,バックデータ一覧!$F$4:$F$27,0),MATCH(VLOOKUP(A3565,バックデータ一覧!$T$3:$U$367,2),バックデータ一覧!$J$3:$L$3,0))*10^-3</f>
        <v>6.7499999999999999E-3</v>
      </c>
      <c r="H3565" s="97">
        <f>INDEX(バックデータ一覧!$M$4:$O$27,MATCH(計算過程!B3565,バックデータ一覧!$F$4:$F$27,0),MATCH(VLOOKUP(A3565,バックデータ一覧!$T$3:$U$367,2),バックデータ一覧!$M$3:$O$3,0))*10^-3</f>
        <v>1.0130000000000002E-2</v>
      </c>
      <c r="I3565" s="97">
        <f>INDEX(バックデータ一覧!$P$4:$R$27,MATCH(計算過程!B3565,バックデータ一覧!$F$4:$F$27,0),MATCH(VLOOKUP(A3565,バックデータ一覧!$T$3:$U$367,2),バックデータ一覧!$P$3:$R$3,0))*10^-3</f>
        <v>1.3509999999999999E-2</v>
      </c>
    </row>
    <row r="3566" spans="1:9" x14ac:dyDescent="0.15">
      <c r="A3566" s="57">
        <v>41788</v>
      </c>
      <c r="B3566" s="9" t="s">
        <v>112</v>
      </c>
      <c r="C3566" s="83">
        <f t="shared" si="166"/>
        <v>6.4800000000000005E-3</v>
      </c>
      <c r="D3566" s="82">
        <f t="shared" si="165"/>
        <v>5.9400000000000008E-3</v>
      </c>
      <c r="E3566" s="81">
        <f t="shared" si="167"/>
        <v>5.4000000000000001E-4</v>
      </c>
      <c r="F3566" s="97">
        <f>INDEX(バックデータ一覧!$G$4:$I$27,MATCH(計算過程!B3566,バックデータ一覧!$F$4:$F$27,0),MATCH(VLOOKUP(A3566,バックデータ一覧!$T$3:$U$367,2),バックデータ一覧!$G$3:$I$3,0))*10^-3</f>
        <v>5.4000000000000001E-4</v>
      </c>
      <c r="G3566" s="97">
        <f>INDEX(バックデータ一覧!$J$4:$L$27,MATCH(計算過程!B3566,バックデータ一覧!$F$4:$F$27,0),MATCH(VLOOKUP(A3566,バックデータ一覧!$T$3:$U$367,2),バックデータ一覧!$J$3:$L$3,0))*10^-3</f>
        <v>1.08E-3</v>
      </c>
      <c r="H3566" s="97">
        <f>INDEX(バックデータ一覧!$M$4:$O$27,MATCH(計算過程!B3566,バックデータ一覧!$F$4:$F$27,0),MATCH(VLOOKUP(A3566,バックデータ一覧!$T$3:$U$367,2),バックデータ一覧!$M$3:$O$3,0))*10^-3</f>
        <v>1.6299999999999999E-3</v>
      </c>
      <c r="I3566" s="97">
        <f>INDEX(バックデータ一覧!$P$4:$R$27,MATCH(計算過程!B3566,バックデータ一覧!$F$4:$F$27,0),MATCH(VLOOKUP(A3566,バックデータ一覧!$T$3:$U$367,2),バックデータ一覧!$P$3:$R$3,0))*10^-3</f>
        <v>2.1700000000000001E-3</v>
      </c>
    </row>
    <row r="3567" spans="1:9" x14ac:dyDescent="0.15">
      <c r="A3567" s="57">
        <v>41788</v>
      </c>
      <c r="B3567" s="9" t="s">
        <v>113</v>
      </c>
      <c r="C3567" s="83">
        <f t="shared" si="166"/>
        <v>6.4800000000000005E-3</v>
      </c>
      <c r="D3567" s="82">
        <f t="shared" si="165"/>
        <v>5.9400000000000008E-3</v>
      </c>
      <c r="E3567" s="81">
        <f t="shared" si="167"/>
        <v>5.4000000000000001E-4</v>
      </c>
      <c r="F3567" s="97">
        <f>INDEX(バックデータ一覧!$G$4:$I$27,MATCH(計算過程!B3567,バックデータ一覧!$F$4:$F$27,0),MATCH(VLOOKUP(A3567,バックデータ一覧!$T$3:$U$367,2),バックデータ一覧!$G$3:$I$3,0))*10^-3</f>
        <v>5.4000000000000001E-4</v>
      </c>
      <c r="G3567" s="97">
        <f>INDEX(バックデータ一覧!$J$4:$L$27,MATCH(計算過程!B3567,バックデータ一覧!$F$4:$F$27,0),MATCH(VLOOKUP(A3567,バックデータ一覧!$T$3:$U$367,2),バックデータ一覧!$J$3:$L$3,0))*10^-3</f>
        <v>1.08E-3</v>
      </c>
      <c r="H3567" s="97">
        <f>INDEX(バックデータ一覧!$M$4:$O$27,MATCH(計算過程!B3567,バックデータ一覧!$F$4:$F$27,0),MATCH(VLOOKUP(A3567,バックデータ一覧!$T$3:$U$367,2),バックデータ一覧!$M$3:$O$3,0))*10^-3</f>
        <v>1.6299999999999999E-3</v>
      </c>
      <c r="I3567" s="97">
        <f>INDEX(バックデータ一覧!$P$4:$R$27,MATCH(計算過程!B3567,バックデータ一覧!$F$4:$F$27,0),MATCH(VLOOKUP(A3567,バックデータ一覧!$T$3:$U$367,2),バックデータ一覧!$P$3:$R$3,0))*10^-3</f>
        <v>2.1700000000000001E-3</v>
      </c>
    </row>
    <row r="3568" spans="1:9" x14ac:dyDescent="0.15">
      <c r="A3568" s="57">
        <v>41788</v>
      </c>
      <c r="B3568" s="9" t="s">
        <v>114</v>
      </c>
      <c r="C3568" s="83">
        <f t="shared" si="166"/>
        <v>6.0700000000000007E-3</v>
      </c>
      <c r="D3568" s="82">
        <f t="shared" si="165"/>
        <v>5.9400000000000008E-3</v>
      </c>
      <c r="E3568" s="81">
        <f t="shared" si="167"/>
        <v>1.3000000000000002E-4</v>
      </c>
      <c r="F3568" s="97">
        <f>INDEX(バックデータ一覧!$G$4:$I$27,MATCH(計算過程!B3568,バックデータ一覧!$F$4:$F$27,0),MATCH(VLOOKUP(A3568,バックデータ一覧!$T$3:$U$367,2),バックデータ一覧!$G$3:$I$3,0))*10^-3</f>
        <v>1.3000000000000002E-4</v>
      </c>
      <c r="G3568" s="97">
        <f>INDEX(バックデータ一覧!$J$4:$L$27,MATCH(計算過程!B3568,バックデータ一覧!$F$4:$F$27,0),MATCH(VLOOKUP(A3568,バックデータ一覧!$T$3:$U$367,2),バックデータ一覧!$J$3:$L$3,0))*10^-3</f>
        <v>2.5000000000000001E-4</v>
      </c>
      <c r="H3568" s="97">
        <f>INDEX(バックデータ一覧!$M$4:$O$27,MATCH(計算過程!B3568,バックデータ一覧!$F$4:$F$27,0),MATCH(VLOOKUP(A3568,バックデータ一覧!$T$3:$U$367,2),バックデータ一覧!$M$3:$O$3,0))*10^-3</f>
        <v>3.8000000000000002E-4</v>
      </c>
      <c r="I3568" s="97">
        <f>INDEX(バックデータ一覧!$P$4:$R$27,MATCH(計算過程!B3568,バックデータ一覧!$F$4:$F$27,0),MATCH(VLOOKUP(A3568,バックデータ一覧!$T$3:$U$367,2),バックデータ一覧!$P$3:$R$3,0))*10^-3</f>
        <v>5.0000000000000001E-4</v>
      </c>
    </row>
    <row r="3569" spans="1:9" x14ac:dyDescent="0.15">
      <c r="A3569" s="57">
        <v>41788</v>
      </c>
      <c r="B3569" s="9" t="s">
        <v>115</v>
      </c>
      <c r="C3569" s="83">
        <f t="shared" si="166"/>
        <v>6.2700000000000013E-3</v>
      </c>
      <c r="D3569" s="82">
        <f t="shared" si="165"/>
        <v>5.9400000000000008E-3</v>
      </c>
      <c r="E3569" s="81">
        <f t="shared" si="167"/>
        <v>3.3E-4</v>
      </c>
      <c r="F3569" s="97">
        <f>INDEX(バックデータ一覧!$G$4:$I$27,MATCH(計算過程!B3569,バックデータ一覧!$F$4:$F$27,0),MATCH(VLOOKUP(A3569,バックデータ一覧!$T$3:$U$367,2),バックデータ一覧!$G$3:$I$3,0))*10^-3</f>
        <v>3.3E-4</v>
      </c>
      <c r="G3569" s="97">
        <f>INDEX(バックデータ一覧!$J$4:$L$27,MATCH(計算過程!B3569,バックデータ一覧!$F$4:$F$27,0),MATCH(VLOOKUP(A3569,バックデータ一覧!$T$3:$U$367,2),バックデータ一覧!$J$3:$L$3,0))*10^-3</f>
        <v>6.7000000000000002E-4</v>
      </c>
      <c r="H3569" s="97">
        <f>INDEX(バックデータ一覧!$M$4:$O$27,MATCH(計算過程!B3569,バックデータ一覧!$F$4:$F$27,0),MATCH(VLOOKUP(A3569,バックデータ一覧!$T$3:$U$367,2),バックデータ一覧!$M$3:$O$3,0))*10^-3</f>
        <v>1E-3</v>
      </c>
      <c r="I3569" s="97">
        <f>INDEX(バックデータ一覧!$P$4:$R$27,MATCH(計算過程!B3569,バックデータ一覧!$F$4:$F$27,0),MATCH(VLOOKUP(A3569,バックデータ一覧!$T$3:$U$367,2),バックデータ一覧!$P$3:$R$3,0))*10^-3</f>
        <v>1.33E-3</v>
      </c>
    </row>
    <row r="3570" spans="1:9" x14ac:dyDescent="0.15">
      <c r="A3570" s="57">
        <v>41788</v>
      </c>
      <c r="B3570" s="9" t="s">
        <v>116</v>
      </c>
      <c r="C3570" s="83">
        <f t="shared" si="166"/>
        <v>6.0700000000000007E-3</v>
      </c>
      <c r="D3570" s="82">
        <f t="shared" si="165"/>
        <v>5.9400000000000008E-3</v>
      </c>
      <c r="E3570" s="81">
        <f t="shared" si="167"/>
        <v>1.3000000000000002E-4</v>
      </c>
      <c r="F3570" s="97">
        <f>INDEX(バックデータ一覧!$G$4:$I$27,MATCH(計算過程!B3570,バックデータ一覧!$F$4:$F$27,0),MATCH(VLOOKUP(A3570,バックデータ一覧!$T$3:$U$367,2),バックデータ一覧!$G$3:$I$3,0))*10^-3</f>
        <v>1.3000000000000002E-4</v>
      </c>
      <c r="G3570" s="97">
        <f>INDEX(バックデータ一覧!$J$4:$L$27,MATCH(計算過程!B3570,バックデータ一覧!$F$4:$F$27,0),MATCH(VLOOKUP(A3570,バックデータ一覧!$T$3:$U$367,2),バックデータ一覧!$J$3:$L$3,0))*10^-3</f>
        <v>2.5000000000000001E-4</v>
      </c>
      <c r="H3570" s="97">
        <f>INDEX(バックデータ一覧!$M$4:$O$27,MATCH(計算過程!B3570,バックデータ一覧!$F$4:$F$27,0),MATCH(VLOOKUP(A3570,バックデータ一覧!$T$3:$U$367,2),バックデータ一覧!$M$3:$O$3,0))*10^-3</f>
        <v>3.8000000000000002E-4</v>
      </c>
      <c r="I3570" s="97">
        <f>INDEX(バックデータ一覧!$P$4:$R$27,MATCH(計算過程!B3570,バックデータ一覧!$F$4:$F$27,0),MATCH(VLOOKUP(A3570,バックデータ一覧!$T$3:$U$367,2),バックデータ一覧!$P$3:$R$3,0))*10^-3</f>
        <v>5.0000000000000001E-4</v>
      </c>
    </row>
    <row r="3571" spans="1:9" x14ac:dyDescent="0.15">
      <c r="A3571" s="57">
        <v>41788</v>
      </c>
      <c r="B3571" s="9" t="s">
        <v>117</v>
      </c>
      <c r="C3571" s="83">
        <f t="shared" si="166"/>
        <v>9.3200000000000002E-3</v>
      </c>
      <c r="D3571" s="82">
        <f t="shared" si="165"/>
        <v>5.9400000000000008E-3</v>
      </c>
      <c r="E3571" s="81">
        <f t="shared" si="167"/>
        <v>3.3799999999999998E-3</v>
      </c>
      <c r="F3571" s="97">
        <f>INDEX(バックデータ一覧!$G$4:$I$27,MATCH(計算過程!B3571,バックデータ一覧!$F$4:$F$27,0),MATCH(VLOOKUP(A3571,バックデータ一覧!$T$3:$U$367,2),バックデータ一覧!$G$3:$I$3,0))*10^-3</f>
        <v>3.3799999999999998E-3</v>
      </c>
      <c r="G3571" s="97">
        <f>INDEX(バックデータ一覧!$J$4:$L$27,MATCH(計算過程!B3571,バックデータ一覧!$F$4:$F$27,0),MATCH(VLOOKUP(A3571,バックデータ一覧!$T$3:$U$367,2),バックデータ一覧!$J$3:$L$3,0))*10^-3</f>
        <v>6.7499999999999999E-3</v>
      </c>
      <c r="H3571" s="97">
        <f>INDEX(バックデータ一覧!$M$4:$O$27,MATCH(計算過程!B3571,バックデータ一覧!$F$4:$F$27,0),MATCH(VLOOKUP(A3571,バックデータ一覧!$T$3:$U$367,2),バックデータ一覧!$M$3:$O$3,0))*10^-3</f>
        <v>1.0130000000000002E-2</v>
      </c>
      <c r="I3571" s="97">
        <f>INDEX(バックデータ一覧!$P$4:$R$27,MATCH(計算過程!B3571,バックデータ一覧!$F$4:$F$27,0),MATCH(VLOOKUP(A3571,バックデータ一覧!$T$3:$U$367,2),バックデータ一覧!$P$3:$R$3,0))*10^-3</f>
        <v>1.3509999999999999E-2</v>
      </c>
    </row>
    <row r="3572" spans="1:9" x14ac:dyDescent="0.15">
      <c r="A3572" s="57">
        <v>41788</v>
      </c>
      <c r="B3572" s="9" t="s">
        <v>118</v>
      </c>
      <c r="C3572" s="83">
        <f t="shared" si="166"/>
        <v>6.2700000000000013E-3</v>
      </c>
      <c r="D3572" s="82">
        <f t="shared" si="165"/>
        <v>5.9400000000000008E-3</v>
      </c>
      <c r="E3572" s="81">
        <f t="shared" si="167"/>
        <v>3.3E-4</v>
      </c>
      <c r="F3572" s="97">
        <f>INDEX(バックデータ一覧!$G$4:$I$27,MATCH(計算過程!B3572,バックデータ一覧!$F$4:$F$27,0),MATCH(VLOOKUP(A3572,バックデータ一覧!$T$3:$U$367,2),バックデータ一覧!$G$3:$I$3,0))*10^-3</f>
        <v>3.3E-4</v>
      </c>
      <c r="G3572" s="97">
        <f>INDEX(バックデータ一覧!$J$4:$L$27,MATCH(計算過程!B3572,バックデータ一覧!$F$4:$F$27,0),MATCH(VLOOKUP(A3572,バックデータ一覧!$T$3:$U$367,2),バックデータ一覧!$J$3:$L$3,0))*10^-3</f>
        <v>6.7000000000000002E-4</v>
      </c>
      <c r="H3572" s="97">
        <f>INDEX(バックデータ一覧!$M$4:$O$27,MATCH(計算過程!B3572,バックデータ一覧!$F$4:$F$27,0),MATCH(VLOOKUP(A3572,バックデータ一覧!$T$3:$U$367,2),バックデータ一覧!$M$3:$O$3,0))*10^-3</f>
        <v>1E-3</v>
      </c>
      <c r="I3572" s="97">
        <f>INDEX(バックデータ一覧!$P$4:$R$27,MATCH(計算過程!B3572,バックデータ一覧!$F$4:$F$27,0),MATCH(VLOOKUP(A3572,バックデータ一覧!$T$3:$U$367,2),バックデータ一覧!$P$3:$R$3,0))*10^-3</f>
        <v>1.33E-3</v>
      </c>
    </row>
    <row r="3573" spans="1:9" x14ac:dyDescent="0.15">
      <c r="A3573" s="57">
        <v>41788</v>
      </c>
      <c r="B3573" s="9" t="s">
        <v>119</v>
      </c>
      <c r="C3573" s="83">
        <f t="shared" si="166"/>
        <v>6.0700000000000007E-3</v>
      </c>
      <c r="D3573" s="82">
        <f t="shared" si="165"/>
        <v>5.9400000000000008E-3</v>
      </c>
      <c r="E3573" s="81">
        <f t="shared" si="167"/>
        <v>1.3000000000000002E-4</v>
      </c>
      <c r="F3573" s="97">
        <f>INDEX(バックデータ一覧!$G$4:$I$27,MATCH(計算過程!B3573,バックデータ一覧!$F$4:$F$27,0),MATCH(VLOOKUP(A3573,バックデータ一覧!$T$3:$U$367,2),バックデータ一覧!$G$3:$I$3,0))*10^-3</f>
        <v>1.3000000000000002E-4</v>
      </c>
      <c r="G3573" s="97">
        <f>INDEX(バックデータ一覧!$J$4:$L$27,MATCH(計算過程!B3573,バックデータ一覧!$F$4:$F$27,0),MATCH(VLOOKUP(A3573,バックデータ一覧!$T$3:$U$367,2),バックデータ一覧!$J$3:$L$3,0))*10^-3</f>
        <v>2.5000000000000001E-4</v>
      </c>
      <c r="H3573" s="97">
        <f>INDEX(バックデータ一覧!$M$4:$O$27,MATCH(計算過程!B3573,バックデータ一覧!$F$4:$F$27,0),MATCH(VLOOKUP(A3573,バックデータ一覧!$T$3:$U$367,2),バックデータ一覧!$M$3:$O$3,0))*10^-3</f>
        <v>3.8000000000000002E-4</v>
      </c>
      <c r="I3573" s="97">
        <f>INDEX(バックデータ一覧!$P$4:$R$27,MATCH(計算過程!B3573,バックデータ一覧!$F$4:$F$27,0),MATCH(VLOOKUP(A3573,バックデータ一覧!$T$3:$U$367,2),バックデータ一覧!$P$3:$R$3,0))*10^-3</f>
        <v>5.0000000000000001E-4</v>
      </c>
    </row>
    <row r="3574" spans="1:9" x14ac:dyDescent="0.15">
      <c r="A3574" s="57">
        <v>41788</v>
      </c>
      <c r="B3574" s="9" t="s">
        <v>120</v>
      </c>
      <c r="C3574" s="83">
        <f t="shared" si="166"/>
        <v>6.0700000000000007E-3</v>
      </c>
      <c r="D3574" s="82">
        <f t="shared" si="165"/>
        <v>5.9400000000000008E-3</v>
      </c>
      <c r="E3574" s="81">
        <f t="shared" si="167"/>
        <v>1.3000000000000002E-4</v>
      </c>
      <c r="F3574" s="97">
        <f>INDEX(バックデータ一覧!$G$4:$I$27,MATCH(計算過程!B3574,バックデータ一覧!$F$4:$F$27,0),MATCH(VLOOKUP(A3574,バックデータ一覧!$T$3:$U$367,2),バックデータ一覧!$G$3:$I$3,0))*10^-3</f>
        <v>1.3000000000000002E-4</v>
      </c>
      <c r="G3574" s="97">
        <f>INDEX(バックデータ一覧!$J$4:$L$27,MATCH(計算過程!B3574,バックデータ一覧!$F$4:$F$27,0),MATCH(VLOOKUP(A3574,バックデータ一覧!$T$3:$U$367,2),バックデータ一覧!$J$3:$L$3,0))*10^-3</f>
        <v>2.5000000000000001E-4</v>
      </c>
      <c r="H3574" s="97">
        <f>INDEX(バックデータ一覧!$M$4:$O$27,MATCH(計算過程!B3574,バックデータ一覧!$F$4:$F$27,0),MATCH(VLOOKUP(A3574,バックデータ一覧!$T$3:$U$367,2),バックデータ一覧!$M$3:$O$3,0))*10^-3</f>
        <v>3.8000000000000002E-4</v>
      </c>
      <c r="I3574" s="97">
        <f>INDEX(バックデータ一覧!$P$4:$R$27,MATCH(計算過程!B3574,バックデータ一覧!$F$4:$F$27,0),MATCH(VLOOKUP(A3574,バックデータ一覧!$T$3:$U$367,2),バックデータ一覧!$P$3:$R$3,0))*10^-3</f>
        <v>5.0000000000000001E-4</v>
      </c>
    </row>
    <row r="3575" spans="1:9" x14ac:dyDescent="0.15">
      <c r="A3575" s="57">
        <v>41788</v>
      </c>
      <c r="B3575" s="9" t="s">
        <v>121</v>
      </c>
      <c r="C3575" s="83">
        <f t="shared" si="166"/>
        <v>6.2700000000000013E-3</v>
      </c>
      <c r="D3575" s="82">
        <f t="shared" si="165"/>
        <v>5.9400000000000008E-3</v>
      </c>
      <c r="E3575" s="81">
        <f t="shared" si="167"/>
        <v>3.3E-4</v>
      </c>
      <c r="F3575" s="97">
        <f>INDEX(バックデータ一覧!$G$4:$I$27,MATCH(計算過程!B3575,バックデータ一覧!$F$4:$F$27,0),MATCH(VLOOKUP(A3575,バックデータ一覧!$T$3:$U$367,2),バックデータ一覧!$G$3:$I$3,0))*10^-3</f>
        <v>3.3E-4</v>
      </c>
      <c r="G3575" s="97">
        <f>INDEX(バックデータ一覧!$J$4:$L$27,MATCH(計算過程!B3575,バックデータ一覧!$F$4:$F$27,0),MATCH(VLOOKUP(A3575,バックデータ一覧!$T$3:$U$367,2),バックデータ一覧!$J$3:$L$3,0))*10^-3</f>
        <v>6.7000000000000002E-4</v>
      </c>
      <c r="H3575" s="97">
        <f>INDEX(バックデータ一覧!$M$4:$O$27,MATCH(計算過程!B3575,バックデータ一覧!$F$4:$F$27,0),MATCH(VLOOKUP(A3575,バックデータ一覧!$T$3:$U$367,2),バックデータ一覧!$M$3:$O$3,0))*10^-3</f>
        <v>1E-3</v>
      </c>
      <c r="I3575" s="97">
        <f>INDEX(バックデータ一覧!$P$4:$R$27,MATCH(計算過程!B3575,バックデータ一覧!$F$4:$F$27,0),MATCH(VLOOKUP(A3575,バックデータ一覧!$T$3:$U$367,2),バックデータ一覧!$P$3:$R$3,0))*10^-3</f>
        <v>1.33E-3</v>
      </c>
    </row>
    <row r="3576" spans="1:9" x14ac:dyDescent="0.15">
      <c r="A3576" s="57">
        <v>41788</v>
      </c>
      <c r="B3576" s="9" t="s">
        <v>122</v>
      </c>
      <c r="C3576" s="83">
        <f t="shared" si="166"/>
        <v>6.2700000000000013E-3</v>
      </c>
      <c r="D3576" s="82">
        <f t="shared" si="165"/>
        <v>5.9400000000000008E-3</v>
      </c>
      <c r="E3576" s="81">
        <f t="shared" si="167"/>
        <v>3.3E-4</v>
      </c>
      <c r="F3576" s="97">
        <f>INDEX(バックデータ一覧!$G$4:$I$27,MATCH(計算過程!B3576,バックデータ一覧!$F$4:$F$27,0),MATCH(VLOOKUP(A3576,バックデータ一覧!$T$3:$U$367,2),バックデータ一覧!$G$3:$I$3,0))*10^-3</f>
        <v>3.3E-4</v>
      </c>
      <c r="G3576" s="97">
        <f>INDEX(バックデータ一覧!$J$4:$L$27,MATCH(計算過程!B3576,バックデータ一覧!$F$4:$F$27,0),MATCH(VLOOKUP(A3576,バックデータ一覧!$T$3:$U$367,2),バックデータ一覧!$J$3:$L$3,0))*10^-3</f>
        <v>6.7000000000000002E-4</v>
      </c>
      <c r="H3576" s="97">
        <f>INDEX(バックデータ一覧!$M$4:$O$27,MATCH(計算過程!B3576,バックデータ一覧!$F$4:$F$27,0),MATCH(VLOOKUP(A3576,バックデータ一覧!$T$3:$U$367,2),バックデータ一覧!$M$3:$O$3,0))*10^-3</f>
        <v>1E-3</v>
      </c>
      <c r="I3576" s="97">
        <f>INDEX(バックデータ一覧!$P$4:$R$27,MATCH(計算過程!B3576,バックデータ一覧!$F$4:$F$27,0),MATCH(VLOOKUP(A3576,バックデータ一覧!$T$3:$U$367,2),バックデータ一覧!$P$3:$R$3,0))*10^-3</f>
        <v>1.33E-3</v>
      </c>
    </row>
    <row r="3577" spans="1:9" x14ac:dyDescent="0.15">
      <c r="A3577" s="57">
        <v>41788</v>
      </c>
      <c r="B3577" s="9" t="s">
        <v>123</v>
      </c>
      <c r="C3577" s="83">
        <f t="shared" si="166"/>
        <v>1.2360000000000001E-2</v>
      </c>
      <c r="D3577" s="82">
        <f t="shared" si="165"/>
        <v>5.9400000000000008E-3</v>
      </c>
      <c r="E3577" s="81">
        <f t="shared" si="167"/>
        <v>6.4200000000000004E-3</v>
      </c>
      <c r="F3577" s="97">
        <f>INDEX(バックデータ一覧!$G$4:$I$27,MATCH(計算過程!B3577,バックデータ一覧!$F$4:$F$27,0),MATCH(VLOOKUP(A3577,バックデータ一覧!$T$3:$U$367,2),バックデータ一覧!$G$3:$I$3,0))*10^-3</f>
        <v>6.4200000000000004E-3</v>
      </c>
      <c r="G3577" s="97">
        <f>INDEX(バックデータ一覧!$J$4:$L$27,MATCH(計算過程!B3577,バックデータ一覧!$F$4:$F$27,0),MATCH(VLOOKUP(A3577,バックデータ一覧!$T$3:$U$367,2),バックデータ一覧!$J$3:$L$3,0))*10^-3</f>
        <v>1.2840000000000001E-2</v>
      </c>
      <c r="H3577" s="97">
        <f>INDEX(バックデータ一覧!$M$4:$O$27,MATCH(計算過程!B3577,バックデータ一覧!$F$4:$F$27,0),MATCH(VLOOKUP(A3577,バックデータ一覧!$T$3:$U$367,2),バックデータ一覧!$M$3:$O$3,0))*10^-3</f>
        <v>1.9260000000000003E-2</v>
      </c>
      <c r="I3577" s="97">
        <f>INDEX(バックデータ一覧!$P$4:$R$27,MATCH(計算過程!B3577,バックデータ一覧!$F$4:$F$27,0),MATCH(VLOOKUP(A3577,バックデータ一覧!$T$3:$U$367,2),バックデータ一覧!$P$3:$R$3,0))*10^-3</f>
        <v>2.5680000000000001E-2</v>
      </c>
    </row>
    <row r="3578" spans="1:9" x14ac:dyDescent="0.15">
      <c r="A3578" s="57">
        <v>41788</v>
      </c>
      <c r="B3578" s="9" t="s">
        <v>124</v>
      </c>
      <c r="C3578" s="83">
        <f t="shared" si="166"/>
        <v>1.2360000000000001E-2</v>
      </c>
      <c r="D3578" s="82">
        <f t="shared" si="165"/>
        <v>5.9400000000000008E-3</v>
      </c>
      <c r="E3578" s="81">
        <f t="shared" si="167"/>
        <v>6.4200000000000004E-3</v>
      </c>
      <c r="F3578" s="97">
        <f>INDEX(バックデータ一覧!$G$4:$I$27,MATCH(計算過程!B3578,バックデータ一覧!$F$4:$F$27,0),MATCH(VLOOKUP(A3578,バックデータ一覧!$T$3:$U$367,2),バックデータ一覧!$G$3:$I$3,0))*10^-3</f>
        <v>6.4200000000000004E-3</v>
      </c>
      <c r="G3578" s="97">
        <f>INDEX(バックデータ一覧!$J$4:$L$27,MATCH(計算過程!B3578,バックデータ一覧!$F$4:$F$27,0),MATCH(VLOOKUP(A3578,バックデータ一覧!$T$3:$U$367,2),バックデータ一覧!$J$3:$L$3,0))*10^-3</f>
        <v>1.2840000000000001E-2</v>
      </c>
      <c r="H3578" s="97">
        <f>INDEX(バックデータ一覧!$M$4:$O$27,MATCH(計算過程!B3578,バックデータ一覧!$F$4:$F$27,0),MATCH(VLOOKUP(A3578,バックデータ一覧!$T$3:$U$367,2),バックデータ一覧!$M$3:$O$3,0))*10^-3</f>
        <v>1.9260000000000003E-2</v>
      </c>
      <c r="I3578" s="97">
        <f>INDEX(バックデータ一覧!$P$4:$R$27,MATCH(計算過程!B3578,バックデータ一覧!$F$4:$F$27,0),MATCH(VLOOKUP(A3578,バックデータ一覧!$T$3:$U$367,2),バックデータ一覧!$P$3:$R$3,0))*10^-3</f>
        <v>2.5680000000000001E-2</v>
      </c>
    </row>
    <row r="3579" spans="1:9" x14ac:dyDescent="0.15">
      <c r="A3579" s="57">
        <v>41788</v>
      </c>
      <c r="B3579" s="9" t="s">
        <v>125</v>
      </c>
      <c r="C3579" s="83">
        <f t="shared" si="166"/>
        <v>6.2700000000000013E-3</v>
      </c>
      <c r="D3579" s="82">
        <f t="shared" si="165"/>
        <v>5.9400000000000008E-3</v>
      </c>
      <c r="E3579" s="81">
        <f t="shared" si="167"/>
        <v>3.3E-4</v>
      </c>
      <c r="F3579" s="97">
        <f>INDEX(バックデータ一覧!$G$4:$I$27,MATCH(計算過程!B3579,バックデータ一覧!$F$4:$F$27,0),MATCH(VLOOKUP(A3579,バックデータ一覧!$T$3:$U$367,2),バックデータ一覧!$G$3:$I$3,0))*10^-3</f>
        <v>3.3E-4</v>
      </c>
      <c r="G3579" s="97">
        <f>INDEX(バックデータ一覧!$J$4:$L$27,MATCH(計算過程!B3579,バックデータ一覧!$F$4:$F$27,0),MATCH(VLOOKUP(A3579,バックデータ一覧!$T$3:$U$367,2),バックデータ一覧!$J$3:$L$3,0))*10^-3</f>
        <v>6.7000000000000002E-4</v>
      </c>
      <c r="H3579" s="97">
        <f>INDEX(バックデータ一覧!$M$4:$O$27,MATCH(計算過程!B3579,バックデータ一覧!$F$4:$F$27,0),MATCH(VLOOKUP(A3579,バックデータ一覧!$T$3:$U$367,2),バックデータ一覧!$M$3:$O$3,0))*10^-3</f>
        <v>1E-3</v>
      </c>
      <c r="I3579" s="97">
        <f>INDEX(バックデータ一覧!$P$4:$R$27,MATCH(計算過程!B3579,バックデータ一覧!$F$4:$F$27,0),MATCH(VLOOKUP(A3579,バックデータ一覧!$T$3:$U$367,2),バックデータ一覧!$P$3:$R$3,0))*10^-3</f>
        <v>1.33E-3</v>
      </c>
    </row>
    <row r="3580" spans="1:9" x14ac:dyDescent="0.15">
      <c r="A3580" s="57">
        <v>41788</v>
      </c>
      <c r="B3580" s="9" t="s">
        <v>126</v>
      </c>
      <c r="C3580" s="83">
        <f t="shared" si="166"/>
        <v>6.2700000000000013E-3</v>
      </c>
      <c r="D3580" s="82">
        <f t="shared" si="165"/>
        <v>5.9400000000000008E-3</v>
      </c>
      <c r="E3580" s="81">
        <f t="shared" si="167"/>
        <v>3.3E-4</v>
      </c>
      <c r="F3580" s="97">
        <f>INDEX(バックデータ一覧!$G$4:$I$27,MATCH(計算過程!B3580,バックデータ一覧!$F$4:$F$27,0),MATCH(VLOOKUP(A3580,バックデータ一覧!$T$3:$U$367,2),バックデータ一覧!$G$3:$I$3,0))*10^-3</f>
        <v>3.3E-4</v>
      </c>
      <c r="G3580" s="97">
        <f>INDEX(バックデータ一覧!$J$4:$L$27,MATCH(計算過程!B3580,バックデータ一覧!$F$4:$F$27,0),MATCH(VLOOKUP(A3580,バックデータ一覧!$T$3:$U$367,2),バックデータ一覧!$J$3:$L$3,0))*10^-3</f>
        <v>6.7000000000000002E-4</v>
      </c>
      <c r="H3580" s="97">
        <f>INDEX(バックデータ一覧!$M$4:$O$27,MATCH(計算過程!B3580,バックデータ一覧!$F$4:$F$27,0),MATCH(VLOOKUP(A3580,バックデータ一覧!$T$3:$U$367,2),バックデータ一覧!$M$3:$O$3,0))*10^-3</f>
        <v>1E-3</v>
      </c>
      <c r="I3580" s="97">
        <f>INDEX(バックデータ一覧!$P$4:$R$27,MATCH(計算過程!B3580,バックデータ一覧!$F$4:$F$27,0),MATCH(VLOOKUP(A3580,バックデータ一覧!$T$3:$U$367,2),バックデータ一覧!$P$3:$R$3,0))*10^-3</f>
        <v>1.33E-3</v>
      </c>
    </row>
    <row r="3581" spans="1:9" x14ac:dyDescent="0.15">
      <c r="A3581" s="57">
        <v>41788</v>
      </c>
      <c r="B3581" s="9" t="s">
        <v>127</v>
      </c>
      <c r="C3581" s="83">
        <f t="shared" si="166"/>
        <v>1.2220000000000002E-2</v>
      </c>
      <c r="D3581" s="82">
        <f t="shared" si="165"/>
        <v>5.9400000000000008E-3</v>
      </c>
      <c r="E3581" s="81">
        <f t="shared" si="167"/>
        <v>6.28E-3</v>
      </c>
      <c r="F3581" s="97">
        <f>INDEX(バックデータ一覧!$G$4:$I$27,MATCH(計算過程!B3581,バックデータ一覧!$F$4:$F$27,0),MATCH(VLOOKUP(A3581,バックデータ一覧!$T$3:$U$367,2),バックデータ一覧!$G$3:$I$3,0))*10^-3</f>
        <v>6.28E-3</v>
      </c>
      <c r="G3581" s="97">
        <f>INDEX(バックデータ一覧!$J$4:$L$27,MATCH(計算過程!B3581,バックデータ一覧!$F$4:$F$27,0),MATCH(VLOOKUP(A3581,バックデータ一覧!$T$3:$U$367,2),バックデータ一覧!$J$3:$L$3,0))*10^-3</f>
        <v>1.256E-2</v>
      </c>
      <c r="H3581" s="97">
        <f>INDEX(バックデータ一覧!$M$4:$O$27,MATCH(計算過程!B3581,バックデータ一覧!$F$4:$F$27,0),MATCH(VLOOKUP(A3581,バックデータ一覧!$T$3:$U$367,2),バックデータ一覧!$M$3:$O$3,0))*10^-3</f>
        <v>1.8839999999999999E-2</v>
      </c>
      <c r="I3581" s="97">
        <f>INDEX(バックデータ一覧!$P$4:$R$27,MATCH(計算過程!B3581,バックデータ一覧!$F$4:$F$27,0),MATCH(VLOOKUP(A3581,バックデータ一覧!$T$3:$U$367,2),バックデータ一覧!$P$3:$R$3,0))*10^-3</f>
        <v>2.512E-2</v>
      </c>
    </row>
    <row r="3582" spans="1:9" x14ac:dyDescent="0.15">
      <c r="A3582" s="57">
        <v>41788</v>
      </c>
      <c r="B3582" s="9" t="s">
        <v>128</v>
      </c>
      <c r="C3582" s="83">
        <f t="shared" si="166"/>
        <v>1.2640000000000002E-2</v>
      </c>
      <c r="D3582" s="82">
        <f t="shared" si="165"/>
        <v>5.9400000000000008E-3</v>
      </c>
      <c r="E3582" s="81">
        <f t="shared" si="167"/>
        <v>6.7000000000000002E-3</v>
      </c>
      <c r="F3582" s="97">
        <f>INDEX(バックデータ一覧!$G$4:$I$27,MATCH(計算過程!B3582,バックデータ一覧!$F$4:$F$27,0),MATCH(VLOOKUP(A3582,バックデータ一覧!$T$3:$U$367,2),バックデータ一覧!$G$3:$I$3,0))*10^-3</f>
        <v>6.7000000000000002E-3</v>
      </c>
      <c r="G3582" s="97">
        <f>INDEX(バックデータ一覧!$J$4:$L$27,MATCH(計算過程!B3582,バックデータ一覧!$F$4:$F$27,0),MATCH(VLOOKUP(A3582,バックデータ一覧!$T$3:$U$367,2),バックデータ一覧!$J$3:$L$3,0))*10^-3</f>
        <v>1.3390000000000001E-2</v>
      </c>
      <c r="H3582" s="97">
        <f>INDEX(バックデータ一覧!$M$4:$O$27,MATCH(計算過程!B3582,バックデータ一覧!$F$4:$F$27,0),MATCH(VLOOKUP(A3582,バックデータ一覧!$T$3:$U$367,2),バックデータ一覧!$M$3:$O$3,0))*10^-3</f>
        <v>2.009E-2</v>
      </c>
      <c r="I3582" s="97">
        <f>INDEX(バックデータ一覧!$P$4:$R$27,MATCH(計算過程!B3582,バックデータ一覧!$F$4:$F$27,0),MATCH(VLOOKUP(A3582,バックデータ一覧!$T$3:$U$367,2),バックデータ一覧!$P$3:$R$3,0))*10^-3</f>
        <v>2.6790000000000001E-2</v>
      </c>
    </row>
    <row r="3583" spans="1:9" x14ac:dyDescent="0.15">
      <c r="A3583" s="57">
        <v>41789</v>
      </c>
      <c r="B3583" s="9" t="s">
        <v>105</v>
      </c>
      <c r="C3583" s="83">
        <f t="shared" si="166"/>
        <v>6.0700000000000007E-3</v>
      </c>
      <c r="D3583" s="82">
        <f t="shared" si="165"/>
        <v>5.9400000000000008E-3</v>
      </c>
      <c r="E3583" s="81">
        <f t="shared" si="167"/>
        <v>1.3000000000000002E-4</v>
      </c>
      <c r="F3583" s="97">
        <f>INDEX(バックデータ一覧!$G$4:$I$27,MATCH(計算過程!B3583,バックデータ一覧!$F$4:$F$27,0),MATCH(VLOOKUP(A3583,バックデータ一覧!$T$3:$U$367,2),バックデータ一覧!$G$3:$I$3,0))*10^-3</f>
        <v>1.3000000000000002E-4</v>
      </c>
      <c r="G3583" s="97">
        <f>INDEX(バックデータ一覧!$J$4:$L$27,MATCH(計算過程!B3583,バックデータ一覧!$F$4:$F$27,0),MATCH(VLOOKUP(A3583,バックデータ一覧!$T$3:$U$367,2),バックデータ一覧!$J$3:$L$3,0))*10^-3</f>
        <v>2.5000000000000001E-4</v>
      </c>
      <c r="H3583" s="97">
        <f>INDEX(バックデータ一覧!$M$4:$O$27,MATCH(計算過程!B3583,バックデータ一覧!$F$4:$F$27,0),MATCH(VLOOKUP(A3583,バックデータ一覧!$T$3:$U$367,2),バックデータ一覧!$M$3:$O$3,0))*10^-3</f>
        <v>3.8000000000000002E-4</v>
      </c>
      <c r="I3583" s="97">
        <f>INDEX(バックデータ一覧!$P$4:$R$27,MATCH(計算過程!B3583,バックデータ一覧!$F$4:$F$27,0),MATCH(VLOOKUP(A3583,バックデータ一覧!$T$3:$U$367,2),バックデータ一覧!$P$3:$R$3,0))*10^-3</f>
        <v>5.0000000000000001E-4</v>
      </c>
    </row>
    <row r="3584" spans="1:9" x14ac:dyDescent="0.15">
      <c r="A3584" s="57">
        <v>41789</v>
      </c>
      <c r="B3584" s="9" t="s">
        <v>106</v>
      </c>
      <c r="C3584" s="83">
        <f t="shared" si="166"/>
        <v>6.0700000000000007E-3</v>
      </c>
      <c r="D3584" s="82">
        <f t="shared" si="165"/>
        <v>5.9400000000000008E-3</v>
      </c>
      <c r="E3584" s="81">
        <f t="shared" si="167"/>
        <v>1.3000000000000002E-4</v>
      </c>
      <c r="F3584" s="97">
        <f>INDEX(バックデータ一覧!$G$4:$I$27,MATCH(計算過程!B3584,バックデータ一覧!$F$4:$F$27,0),MATCH(VLOOKUP(A3584,バックデータ一覧!$T$3:$U$367,2),バックデータ一覧!$G$3:$I$3,0))*10^-3</f>
        <v>1.3000000000000002E-4</v>
      </c>
      <c r="G3584" s="97">
        <f>INDEX(バックデータ一覧!$J$4:$L$27,MATCH(計算過程!B3584,バックデータ一覧!$F$4:$F$27,0),MATCH(VLOOKUP(A3584,バックデータ一覧!$T$3:$U$367,2),バックデータ一覧!$J$3:$L$3,0))*10^-3</f>
        <v>2.5000000000000001E-4</v>
      </c>
      <c r="H3584" s="97">
        <f>INDEX(バックデータ一覧!$M$4:$O$27,MATCH(計算過程!B3584,バックデータ一覧!$F$4:$F$27,0),MATCH(VLOOKUP(A3584,バックデータ一覧!$T$3:$U$367,2),バックデータ一覧!$M$3:$O$3,0))*10^-3</f>
        <v>3.8000000000000002E-4</v>
      </c>
      <c r="I3584" s="97">
        <f>INDEX(バックデータ一覧!$P$4:$R$27,MATCH(計算過程!B3584,バックデータ一覧!$F$4:$F$27,0),MATCH(VLOOKUP(A3584,バックデータ一覧!$T$3:$U$367,2),バックデータ一覧!$P$3:$R$3,0))*10^-3</f>
        <v>5.0000000000000001E-4</v>
      </c>
    </row>
    <row r="3585" spans="1:9" x14ac:dyDescent="0.15">
      <c r="A3585" s="57">
        <v>41789</v>
      </c>
      <c r="B3585" s="9" t="s">
        <v>107</v>
      </c>
      <c r="C3585" s="83">
        <f t="shared" si="166"/>
        <v>6.0700000000000007E-3</v>
      </c>
      <c r="D3585" s="82">
        <f t="shared" si="165"/>
        <v>5.9400000000000008E-3</v>
      </c>
      <c r="E3585" s="81">
        <f t="shared" si="167"/>
        <v>1.3000000000000002E-4</v>
      </c>
      <c r="F3585" s="97">
        <f>INDEX(バックデータ一覧!$G$4:$I$27,MATCH(計算過程!B3585,バックデータ一覧!$F$4:$F$27,0),MATCH(VLOOKUP(A3585,バックデータ一覧!$T$3:$U$367,2),バックデータ一覧!$G$3:$I$3,0))*10^-3</f>
        <v>1.3000000000000002E-4</v>
      </c>
      <c r="G3585" s="97">
        <f>INDEX(バックデータ一覧!$J$4:$L$27,MATCH(計算過程!B3585,バックデータ一覧!$F$4:$F$27,0),MATCH(VLOOKUP(A3585,バックデータ一覧!$T$3:$U$367,2),バックデータ一覧!$J$3:$L$3,0))*10^-3</f>
        <v>2.5000000000000001E-4</v>
      </c>
      <c r="H3585" s="97">
        <f>INDEX(バックデータ一覧!$M$4:$O$27,MATCH(計算過程!B3585,バックデータ一覧!$F$4:$F$27,0),MATCH(VLOOKUP(A3585,バックデータ一覧!$T$3:$U$367,2),バックデータ一覧!$M$3:$O$3,0))*10^-3</f>
        <v>3.8000000000000002E-4</v>
      </c>
      <c r="I3585" s="97">
        <f>INDEX(バックデータ一覧!$P$4:$R$27,MATCH(計算過程!B3585,バックデータ一覧!$F$4:$F$27,0),MATCH(VLOOKUP(A3585,バックデータ一覧!$T$3:$U$367,2),バックデータ一覧!$P$3:$R$3,0))*10^-3</f>
        <v>5.0000000000000001E-4</v>
      </c>
    </row>
    <row r="3586" spans="1:9" x14ac:dyDescent="0.15">
      <c r="A3586" s="57">
        <v>41789</v>
      </c>
      <c r="B3586" s="9" t="s">
        <v>108</v>
      </c>
      <c r="C3586" s="83">
        <f t="shared" si="166"/>
        <v>6.0700000000000007E-3</v>
      </c>
      <c r="D3586" s="82">
        <f t="shared" si="165"/>
        <v>5.9400000000000008E-3</v>
      </c>
      <c r="E3586" s="81">
        <f t="shared" si="167"/>
        <v>1.3000000000000002E-4</v>
      </c>
      <c r="F3586" s="97">
        <f>INDEX(バックデータ一覧!$G$4:$I$27,MATCH(計算過程!B3586,バックデータ一覧!$F$4:$F$27,0),MATCH(VLOOKUP(A3586,バックデータ一覧!$T$3:$U$367,2),バックデータ一覧!$G$3:$I$3,0))*10^-3</f>
        <v>1.3000000000000002E-4</v>
      </c>
      <c r="G3586" s="97">
        <f>INDEX(バックデータ一覧!$J$4:$L$27,MATCH(計算過程!B3586,バックデータ一覧!$F$4:$F$27,0),MATCH(VLOOKUP(A3586,バックデータ一覧!$T$3:$U$367,2),バックデータ一覧!$J$3:$L$3,0))*10^-3</f>
        <v>2.5000000000000001E-4</v>
      </c>
      <c r="H3586" s="97">
        <f>INDEX(バックデータ一覧!$M$4:$O$27,MATCH(計算過程!B3586,バックデータ一覧!$F$4:$F$27,0),MATCH(VLOOKUP(A3586,バックデータ一覧!$T$3:$U$367,2),バックデータ一覧!$M$3:$O$3,0))*10^-3</f>
        <v>3.8000000000000002E-4</v>
      </c>
      <c r="I3586" s="97">
        <f>INDEX(バックデータ一覧!$P$4:$R$27,MATCH(計算過程!B3586,バックデータ一覧!$F$4:$F$27,0),MATCH(VLOOKUP(A3586,バックデータ一覧!$T$3:$U$367,2),バックデータ一覧!$P$3:$R$3,0))*10^-3</f>
        <v>5.0000000000000001E-4</v>
      </c>
    </row>
    <row r="3587" spans="1:9" x14ac:dyDescent="0.15">
      <c r="A3587" s="57">
        <v>41789</v>
      </c>
      <c r="B3587" s="9" t="s">
        <v>109</v>
      </c>
      <c r="C3587" s="83">
        <f t="shared" si="166"/>
        <v>6.0700000000000007E-3</v>
      </c>
      <c r="D3587" s="82">
        <f t="shared" si="165"/>
        <v>5.9400000000000008E-3</v>
      </c>
      <c r="E3587" s="81">
        <f t="shared" si="167"/>
        <v>1.3000000000000002E-4</v>
      </c>
      <c r="F3587" s="97">
        <f>INDEX(バックデータ一覧!$G$4:$I$27,MATCH(計算過程!B3587,バックデータ一覧!$F$4:$F$27,0),MATCH(VLOOKUP(A3587,バックデータ一覧!$T$3:$U$367,2),バックデータ一覧!$G$3:$I$3,0))*10^-3</f>
        <v>1.3000000000000002E-4</v>
      </c>
      <c r="G3587" s="97">
        <f>INDEX(バックデータ一覧!$J$4:$L$27,MATCH(計算過程!B3587,バックデータ一覧!$F$4:$F$27,0),MATCH(VLOOKUP(A3587,バックデータ一覧!$T$3:$U$367,2),バックデータ一覧!$J$3:$L$3,0))*10^-3</f>
        <v>2.5000000000000001E-4</v>
      </c>
      <c r="H3587" s="97">
        <f>INDEX(バックデータ一覧!$M$4:$O$27,MATCH(計算過程!B3587,バックデータ一覧!$F$4:$F$27,0),MATCH(VLOOKUP(A3587,バックデータ一覧!$T$3:$U$367,2),バックデータ一覧!$M$3:$O$3,0))*10^-3</f>
        <v>3.8000000000000002E-4</v>
      </c>
      <c r="I3587" s="97">
        <f>INDEX(バックデータ一覧!$P$4:$R$27,MATCH(計算過程!B3587,バックデータ一覧!$F$4:$F$27,0),MATCH(VLOOKUP(A3587,バックデータ一覧!$T$3:$U$367,2),バックデータ一覧!$P$3:$R$3,0))*10^-3</f>
        <v>5.0000000000000001E-4</v>
      </c>
    </row>
    <row r="3588" spans="1:9" x14ac:dyDescent="0.15">
      <c r="A3588" s="57">
        <v>41789</v>
      </c>
      <c r="B3588" s="9" t="s">
        <v>110</v>
      </c>
      <c r="C3588" s="83">
        <f t="shared" si="166"/>
        <v>6.0700000000000007E-3</v>
      </c>
      <c r="D3588" s="82">
        <f t="shared" si="165"/>
        <v>5.9400000000000008E-3</v>
      </c>
      <c r="E3588" s="81">
        <f t="shared" si="167"/>
        <v>1.3000000000000002E-4</v>
      </c>
      <c r="F3588" s="97">
        <f>INDEX(バックデータ一覧!$G$4:$I$27,MATCH(計算過程!B3588,バックデータ一覧!$F$4:$F$27,0),MATCH(VLOOKUP(A3588,バックデータ一覧!$T$3:$U$367,2),バックデータ一覧!$G$3:$I$3,0))*10^-3</f>
        <v>1.3000000000000002E-4</v>
      </c>
      <c r="G3588" s="97">
        <f>INDEX(バックデータ一覧!$J$4:$L$27,MATCH(計算過程!B3588,バックデータ一覧!$F$4:$F$27,0),MATCH(VLOOKUP(A3588,バックデータ一覧!$T$3:$U$367,2),バックデータ一覧!$J$3:$L$3,0))*10^-3</f>
        <v>2.5000000000000001E-4</v>
      </c>
      <c r="H3588" s="97">
        <f>INDEX(バックデータ一覧!$M$4:$O$27,MATCH(計算過程!B3588,バックデータ一覧!$F$4:$F$27,0),MATCH(VLOOKUP(A3588,バックデータ一覧!$T$3:$U$367,2),バックデータ一覧!$M$3:$O$3,0))*10^-3</f>
        <v>3.8000000000000002E-4</v>
      </c>
      <c r="I3588" s="97">
        <f>INDEX(バックデータ一覧!$P$4:$R$27,MATCH(計算過程!B3588,バックデータ一覧!$F$4:$F$27,0),MATCH(VLOOKUP(A3588,バックデータ一覧!$T$3:$U$367,2),バックデータ一覧!$P$3:$R$3,0))*10^-3</f>
        <v>5.0000000000000001E-4</v>
      </c>
    </row>
    <row r="3589" spans="1:9" x14ac:dyDescent="0.15">
      <c r="A3589" s="57">
        <v>41789</v>
      </c>
      <c r="B3589" s="9" t="s">
        <v>111</v>
      </c>
      <c r="C3589" s="83">
        <f t="shared" si="166"/>
        <v>9.3200000000000002E-3</v>
      </c>
      <c r="D3589" s="82">
        <f t="shared" si="165"/>
        <v>5.9400000000000008E-3</v>
      </c>
      <c r="E3589" s="81">
        <f t="shared" si="167"/>
        <v>3.3799999999999998E-3</v>
      </c>
      <c r="F3589" s="97">
        <f>INDEX(バックデータ一覧!$G$4:$I$27,MATCH(計算過程!B3589,バックデータ一覧!$F$4:$F$27,0),MATCH(VLOOKUP(A3589,バックデータ一覧!$T$3:$U$367,2),バックデータ一覧!$G$3:$I$3,0))*10^-3</f>
        <v>3.3799999999999998E-3</v>
      </c>
      <c r="G3589" s="97">
        <f>INDEX(バックデータ一覧!$J$4:$L$27,MATCH(計算過程!B3589,バックデータ一覧!$F$4:$F$27,0),MATCH(VLOOKUP(A3589,バックデータ一覧!$T$3:$U$367,2),バックデータ一覧!$J$3:$L$3,0))*10^-3</f>
        <v>6.7499999999999999E-3</v>
      </c>
      <c r="H3589" s="97">
        <f>INDEX(バックデータ一覧!$M$4:$O$27,MATCH(計算過程!B3589,バックデータ一覧!$F$4:$F$27,0),MATCH(VLOOKUP(A3589,バックデータ一覧!$T$3:$U$367,2),バックデータ一覧!$M$3:$O$3,0))*10^-3</f>
        <v>1.0130000000000002E-2</v>
      </c>
      <c r="I3589" s="97">
        <f>INDEX(バックデータ一覧!$P$4:$R$27,MATCH(計算過程!B3589,バックデータ一覧!$F$4:$F$27,0),MATCH(VLOOKUP(A3589,バックデータ一覧!$T$3:$U$367,2),バックデータ一覧!$P$3:$R$3,0))*10^-3</f>
        <v>1.3509999999999999E-2</v>
      </c>
    </row>
    <row r="3590" spans="1:9" x14ac:dyDescent="0.15">
      <c r="A3590" s="57">
        <v>41789</v>
      </c>
      <c r="B3590" s="9" t="s">
        <v>112</v>
      </c>
      <c r="C3590" s="83">
        <f t="shared" si="166"/>
        <v>6.4800000000000005E-3</v>
      </c>
      <c r="D3590" s="82">
        <f t="shared" si="165"/>
        <v>5.9400000000000008E-3</v>
      </c>
      <c r="E3590" s="81">
        <f t="shared" si="167"/>
        <v>5.4000000000000001E-4</v>
      </c>
      <c r="F3590" s="97">
        <f>INDEX(バックデータ一覧!$G$4:$I$27,MATCH(計算過程!B3590,バックデータ一覧!$F$4:$F$27,0),MATCH(VLOOKUP(A3590,バックデータ一覧!$T$3:$U$367,2),バックデータ一覧!$G$3:$I$3,0))*10^-3</f>
        <v>5.4000000000000001E-4</v>
      </c>
      <c r="G3590" s="97">
        <f>INDEX(バックデータ一覧!$J$4:$L$27,MATCH(計算過程!B3590,バックデータ一覧!$F$4:$F$27,0),MATCH(VLOOKUP(A3590,バックデータ一覧!$T$3:$U$367,2),バックデータ一覧!$J$3:$L$3,0))*10^-3</f>
        <v>1.08E-3</v>
      </c>
      <c r="H3590" s="97">
        <f>INDEX(バックデータ一覧!$M$4:$O$27,MATCH(計算過程!B3590,バックデータ一覧!$F$4:$F$27,0),MATCH(VLOOKUP(A3590,バックデータ一覧!$T$3:$U$367,2),バックデータ一覧!$M$3:$O$3,0))*10^-3</f>
        <v>1.6299999999999999E-3</v>
      </c>
      <c r="I3590" s="97">
        <f>INDEX(バックデータ一覧!$P$4:$R$27,MATCH(計算過程!B3590,バックデータ一覧!$F$4:$F$27,0),MATCH(VLOOKUP(A3590,バックデータ一覧!$T$3:$U$367,2),バックデータ一覧!$P$3:$R$3,0))*10^-3</f>
        <v>2.1700000000000001E-3</v>
      </c>
    </row>
    <row r="3591" spans="1:9" x14ac:dyDescent="0.15">
      <c r="A3591" s="57">
        <v>41789</v>
      </c>
      <c r="B3591" s="9" t="s">
        <v>113</v>
      </c>
      <c r="C3591" s="83">
        <f t="shared" si="166"/>
        <v>6.4800000000000005E-3</v>
      </c>
      <c r="D3591" s="82">
        <f t="shared" ref="D3591:D3654" si="168">$O$4*$O$5*10^-3</f>
        <v>5.9400000000000008E-3</v>
      </c>
      <c r="E3591" s="81">
        <f t="shared" si="167"/>
        <v>5.4000000000000001E-4</v>
      </c>
      <c r="F3591" s="97">
        <f>INDEX(バックデータ一覧!$G$4:$I$27,MATCH(計算過程!B3591,バックデータ一覧!$F$4:$F$27,0),MATCH(VLOOKUP(A3591,バックデータ一覧!$T$3:$U$367,2),バックデータ一覧!$G$3:$I$3,0))*10^-3</f>
        <v>5.4000000000000001E-4</v>
      </c>
      <c r="G3591" s="97">
        <f>INDEX(バックデータ一覧!$J$4:$L$27,MATCH(計算過程!B3591,バックデータ一覧!$F$4:$F$27,0),MATCH(VLOOKUP(A3591,バックデータ一覧!$T$3:$U$367,2),バックデータ一覧!$J$3:$L$3,0))*10^-3</f>
        <v>1.08E-3</v>
      </c>
      <c r="H3591" s="97">
        <f>INDEX(バックデータ一覧!$M$4:$O$27,MATCH(計算過程!B3591,バックデータ一覧!$F$4:$F$27,0),MATCH(VLOOKUP(A3591,バックデータ一覧!$T$3:$U$367,2),バックデータ一覧!$M$3:$O$3,0))*10^-3</f>
        <v>1.6299999999999999E-3</v>
      </c>
      <c r="I3591" s="97">
        <f>INDEX(バックデータ一覧!$P$4:$R$27,MATCH(計算過程!B3591,バックデータ一覧!$F$4:$F$27,0),MATCH(VLOOKUP(A3591,バックデータ一覧!$T$3:$U$367,2),バックデータ一覧!$P$3:$R$3,0))*10^-3</f>
        <v>2.1700000000000001E-3</v>
      </c>
    </row>
    <row r="3592" spans="1:9" x14ac:dyDescent="0.15">
      <c r="A3592" s="57">
        <v>41789</v>
      </c>
      <c r="B3592" s="9" t="s">
        <v>114</v>
      </c>
      <c r="C3592" s="83">
        <f t="shared" ref="C3592:C3655" si="169">D3592+E3592</f>
        <v>6.0700000000000007E-3</v>
      </c>
      <c r="D3592" s="82">
        <f t="shared" si="168"/>
        <v>5.9400000000000008E-3</v>
      </c>
      <c r="E3592" s="81">
        <f t="shared" ref="E3592:E3655" si="170">IF(AND($O$10&gt;=1,$O$10&lt;2),$F3592*(2-$O$10)/(2-1)+$G3592*($O$10-1)/(2-1),IF(AND($O$10&gt;=2,$O$10&lt;3),$G3592*(3-$O$10)/(3-2)+$H3592*($O$10-2)/(3-2),$H3592*(4-$O$10)/(4-3)+$I3592*($O$10-3)/(4-3)))</f>
        <v>1.3000000000000002E-4</v>
      </c>
      <c r="F3592" s="97">
        <f>INDEX(バックデータ一覧!$G$4:$I$27,MATCH(計算過程!B3592,バックデータ一覧!$F$4:$F$27,0),MATCH(VLOOKUP(A3592,バックデータ一覧!$T$3:$U$367,2),バックデータ一覧!$G$3:$I$3,0))*10^-3</f>
        <v>1.3000000000000002E-4</v>
      </c>
      <c r="G3592" s="97">
        <f>INDEX(バックデータ一覧!$J$4:$L$27,MATCH(計算過程!B3592,バックデータ一覧!$F$4:$F$27,0),MATCH(VLOOKUP(A3592,バックデータ一覧!$T$3:$U$367,2),バックデータ一覧!$J$3:$L$3,0))*10^-3</f>
        <v>2.5000000000000001E-4</v>
      </c>
      <c r="H3592" s="97">
        <f>INDEX(バックデータ一覧!$M$4:$O$27,MATCH(計算過程!B3592,バックデータ一覧!$F$4:$F$27,0),MATCH(VLOOKUP(A3592,バックデータ一覧!$T$3:$U$367,2),バックデータ一覧!$M$3:$O$3,0))*10^-3</f>
        <v>3.8000000000000002E-4</v>
      </c>
      <c r="I3592" s="97">
        <f>INDEX(バックデータ一覧!$P$4:$R$27,MATCH(計算過程!B3592,バックデータ一覧!$F$4:$F$27,0),MATCH(VLOOKUP(A3592,バックデータ一覧!$T$3:$U$367,2),バックデータ一覧!$P$3:$R$3,0))*10^-3</f>
        <v>5.0000000000000001E-4</v>
      </c>
    </row>
    <row r="3593" spans="1:9" x14ac:dyDescent="0.15">
      <c r="A3593" s="57">
        <v>41789</v>
      </c>
      <c r="B3593" s="9" t="s">
        <v>115</v>
      </c>
      <c r="C3593" s="83">
        <f t="shared" si="169"/>
        <v>6.2700000000000013E-3</v>
      </c>
      <c r="D3593" s="82">
        <f t="shared" si="168"/>
        <v>5.9400000000000008E-3</v>
      </c>
      <c r="E3593" s="81">
        <f t="shared" si="170"/>
        <v>3.3E-4</v>
      </c>
      <c r="F3593" s="97">
        <f>INDEX(バックデータ一覧!$G$4:$I$27,MATCH(計算過程!B3593,バックデータ一覧!$F$4:$F$27,0),MATCH(VLOOKUP(A3593,バックデータ一覧!$T$3:$U$367,2),バックデータ一覧!$G$3:$I$3,0))*10^-3</f>
        <v>3.3E-4</v>
      </c>
      <c r="G3593" s="97">
        <f>INDEX(バックデータ一覧!$J$4:$L$27,MATCH(計算過程!B3593,バックデータ一覧!$F$4:$F$27,0),MATCH(VLOOKUP(A3593,バックデータ一覧!$T$3:$U$367,2),バックデータ一覧!$J$3:$L$3,0))*10^-3</f>
        <v>6.7000000000000002E-4</v>
      </c>
      <c r="H3593" s="97">
        <f>INDEX(バックデータ一覧!$M$4:$O$27,MATCH(計算過程!B3593,バックデータ一覧!$F$4:$F$27,0),MATCH(VLOOKUP(A3593,バックデータ一覧!$T$3:$U$367,2),バックデータ一覧!$M$3:$O$3,0))*10^-3</f>
        <v>1E-3</v>
      </c>
      <c r="I3593" s="97">
        <f>INDEX(バックデータ一覧!$P$4:$R$27,MATCH(計算過程!B3593,バックデータ一覧!$F$4:$F$27,0),MATCH(VLOOKUP(A3593,バックデータ一覧!$T$3:$U$367,2),バックデータ一覧!$P$3:$R$3,0))*10^-3</f>
        <v>1.33E-3</v>
      </c>
    </row>
    <row r="3594" spans="1:9" x14ac:dyDescent="0.15">
      <c r="A3594" s="57">
        <v>41789</v>
      </c>
      <c r="B3594" s="9" t="s">
        <v>116</v>
      </c>
      <c r="C3594" s="83">
        <f t="shared" si="169"/>
        <v>6.0700000000000007E-3</v>
      </c>
      <c r="D3594" s="82">
        <f t="shared" si="168"/>
        <v>5.9400000000000008E-3</v>
      </c>
      <c r="E3594" s="81">
        <f t="shared" si="170"/>
        <v>1.3000000000000002E-4</v>
      </c>
      <c r="F3594" s="97">
        <f>INDEX(バックデータ一覧!$G$4:$I$27,MATCH(計算過程!B3594,バックデータ一覧!$F$4:$F$27,0),MATCH(VLOOKUP(A3594,バックデータ一覧!$T$3:$U$367,2),バックデータ一覧!$G$3:$I$3,0))*10^-3</f>
        <v>1.3000000000000002E-4</v>
      </c>
      <c r="G3594" s="97">
        <f>INDEX(バックデータ一覧!$J$4:$L$27,MATCH(計算過程!B3594,バックデータ一覧!$F$4:$F$27,0),MATCH(VLOOKUP(A3594,バックデータ一覧!$T$3:$U$367,2),バックデータ一覧!$J$3:$L$3,0))*10^-3</f>
        <v>2.5000000000000001E-4</v>
      </c>
      <c r="H3594" s="97">
        <f>INDEX(バックデータ一覧!$M$4:$O$27,MATCH(計算過程!B3594,バックデータ一覧!$F$4:$F$27,0),MATCH(VLOOKUP(A3594,バックデータ一覧!$T$3:$U$367,2),バックデータ一覧!$M$3:$O$3,0))*10^-3</f>
        <v>3.8000000000000002E-4</v>
      </c>
      <c r="I3594" s="97">
        <f>INDEX(バックデータ一覧!$P$4:$R$27,MATCH(計算過程!B3594,バックデータ一覧!$F$4:$F$27,0),MATCH(VLOOKUP(A3594,バックデータ一覧!$T$3:$U$367,2),バックデータ一覧!$P$3:$R$3,0))*10^-3</f>
        <v>5.0000000000000001E-4</v>
      </c>
    </row>
    <row r="3595" spans="1:9" x14ac:dyDescent="0.15">
      <c r="A3595" s="57">
        <v>41789</v>
      </c>
      <c r="B3595" s="9" t="s">
        <v>117</v>
      </c>
      <c r="C3595" s="83">
        <f t="shared" si="169"/>
        <v>9.3200000000000002E-3</v>
      </c>
      <c r="D3595" s="82">
        <f t="shared" si="168"/>
        <v>5.9400000000000008E-3</v>
      </c>
      <c r="E3595" s="81">
        <f t="shared" si="170"/>
        <v>3.3799999999999998E-3</v>
      </c>
      <c r="F3595" s="97">
        <f>INDEX(バックデータ一覧!$G$4:$I$27,MATCH(計算過程!B3595,バックデータ一覧!$F$4:$F$27,0),MATCH(VLOOKUP(A3595,バックデータ一覧!$T$3:$U$367,2),バックデータ一覧!$G$3:$I$3,0))*10^-3</f>
        <v>3.3799999999999998E-3</v>
      </c>
      <c r="G3595" s="97">
        <f>INDEX(バックデータ一覧!$J$4:$L$27,MATCH(計算過程!B3595,バックデータ一覧!$F$4:$F$27,0),MATCH(VLOOKUP(A3595,バックデータ一覧!$T$3:$U$367,2),バックデータ一覧!$J$3:$L$3,0))*10^-3</f>
        <v>6.7499999999999999E-3</v>
      </c>
      <c r="H3595" s="97">
        <f>INDEX(バックデータ一覧!$M$4:$O$27,MATCH(計算過程!B3595,バックデータ一覧!$F$4:$F$27,0),MATCH(VLOOKUP(A3595,バックデータ一覧!$T$3:$U$367,2),バックデータ一覧!$M$3:$O$3,0))*10^-3</f>
        <v>1.0130000000000002E-2</v>
      </c>
      <c r="I3595" s="97">
        <f>INDEX(バックデータ一覧!$P$4:$R$27,MATCH(計算過程!B3595,バックデータ一覧!$F$4:$F$27,0),MATCH(VLOOKUP(A3595,バックデータ一覧!$T$3:$U$367,2),バックデータ一覧!$P$3:$R$3,0))*10^-3</f>
        <v>1.3509999999999999E-2</v>
      </c>
    </row>
    <row r="3596" spans="1:9" x14ac:dyDescent="0.15">
      <c r="A3596" s="57">
        <v>41789</v>
      </c>
      <c r="B3596" s="9" t="s">
        <v>118</v>
      </c>
      <c r="C3596" s="83">
        <f t="shared" si="169"/>
        <v>6.2700000000000013E-3</v>
      </c>
      <c r="D3596" s="82">
        <f t="shared" si="168"/>
        <v>5.9400000000000008E-3</v>
      </c>
      <c r="E3596" s="81">
        <f t="shared" si="170"/>
        <v>3.3E-4</v>
      </c>
      <c r="F3596" s="97">
        <f>INDEX(バックデータ一覧!$G$4:$I$27,MATCH(計算過程!B3596,バックデータ一覧!$F$4:$F$27,0),MATCH(VLOOKUP(A3596,バックデータ一覧!$T$3:$U$367,2),バックデータ一覧!$G$3:$I$3,0))*10^-3</f>
        <v>3.3E-4</v>
      </c>
      <c r="G3596" s="97">
        <f>INDEX(バックデータ一覧!$J$4:$L$27,MATCH(計算過程!B3596,バックデータ一覧!$F$4:$F$27,0),MATCH(VLOOKUP(A3596,バックデータ一覧!$T$3:$U$367,2),バックデータ一覧!$J$3:$L$3,0))*10^-3</f>
        <v>6.7000000000000002E-4</v>
      </c>
      <c r="H3596" s="97">
        <f>INDEX(バックデータ一覧!$M$4:$O$27,MATCH(計算過程!B3596,バックデータ一覧!$F$4:$F$27,0),MATCH(VLOOKUP(A3596,バックデータ一覧!$T$3:$U$367,2),バックデータ一覧!$M$3:$O$3,0))*10^-3</f>
        <v>1E-3</v>
      </c>
      <c r="I3596" s="97">
        <f>INDEX(バックデータ一覧!$P$4:$R$27,MATCH(計算過程!B3596,バックデータ一覧!$F$4:$F$27,0),MATCH(VLOOKUP(A3596,バックデータ一覧!$T$3:$U$367,2),バックデータ一覧!$P$3:$R$3,0))*10^-3</f>
        <v>1.33E-3</v>
      </c>
    </row>
    <row r="3597" spans="1:9" x14ac:dyDescent="0.15">
      <c r="A3597" s="57">
        <v>41789</v>
      </c>
      <c r="B3597" s="9" t="s">
        <v>119</v>
      </c>
      <c r="C3597" s="83">
        <f t="shared" si="169"/>
        <v>6.0700000000000007E-3</v>
      </c>
      <c r="D3597" s="82">
        <f t="shared" si="168"/>
        <v>5.9400000000000008E-3</v>
      </c>
      <c r="E3597" s="81">
        <f t="shared" si="170"/>
        <v>1.3000000000000002E-4</v>
      </c>
      <c r="F3597" s="97">
        <f>INDEX(バックデータ一覧!$G$4:$I$27,MATCH(計算過程!B3597,バックデータ一覧!$F$4:$F$27,0),MATCH(VLOOKUP(A3597,バックデータ一覧!$T$3:$U$367,2),バックデータ一覧!$G$3:$I$3,0))*10^-3</f>
        <v>1.3000000000000002E-4</v>
      </c>
      <c r="G3597" s="97">
        <f>INDEX(バックデータ一覧!$J$4:$L$27,MATCH(計算過程!B3597,バックデータ一覧!$F$4:$F$27,0),MATCH(VLOOKUP(A3597,バックデータ一覧!$T$3:$U$367,2),バックデータ一覧!$J$3:$L$3,0))*10^-3</f>
        <v>2.5000000000000001E-4</v>
      </c>
      <c r="H3597" s="97">
        <f>INDEX(バックデータ一覧!$M$4:$O$27,MATCH(計算過程!B3597,バックデータ一覧!$F$4:$F$27,0),MATCH(VLOOKUP(A3597,バックデータ一覧!$T$3:$U$367,2),バックデータ一覧!$M$3:$O$3,0))*10^-3</f>
        <v>3.8000000000000002E-4</v>
      </c>
      <c r="I3597" s="97">
        <f>INDEX(バックデータ一覧!$P$4:$R$27,MATCH(計算過程!B3597,バックデータ一覧!$F$4:$F$27,0),MATCH(VLOOKUP(A3597,バックデータ一覧!$T$3:$U$367,2),バックデータ一覧!$P$3:$R$3,0))*10^-3</f>
        <v>5.0000000000000001E-4</v>
      </c>
    </row>
    <row r="3598" spans="1:9" x14ac:dyDescent="0.15">
      <c r="A3598" s="57">
        <v>41789</v>
      </c>
      <c r="B3598" s="9" t="s">
        <v>120</v>
      </c>
      <c r="C3598" s="83">
        <f t="shared" si="169"/>
        <v>6.0700000000000007E-3</v>
      </c>
      <c r="D3598" s="82">
        <f t="shared" si="168"/>
        <v>5.9400000000000008E-3</v>
      </c>
      <c r="E3598" s="81">
        <f t="shared" si="170"/>
        <v>1.3000000000000002E-4</v>
      </c>
      <c r="F3598" s="97">
        <f>INDEX(バックデータ一覧!$G$4:$I$27,MATCH(計算過程!B3598,バックデータ一覧!$F$4:$F$27,0),MATCH(VLOOKUP(A3598,バックデータ一覧!$T$3:$U$367,2),バックデータ一覧!$G$3:$I$3,0))*10^-3</f>
        <v>1.3000000000000002E-4</v>
      </c>
      <c r="G3598" s="97">
        <f>INDEX(バックデータ一覧!$J$4:$L$27,MATCH(計算過程!B3598,バックデータ一覧!$F$4:$F$27,0),MATCH(VLOOKUP(A3598,バックデータ一覧!$T$3:$U$367,2),バックデータ一覧!$J$3:$L$3,0))*10^-3</f>
        <v>2.5000000000000001E-4</v>
      </c>
      <c r="H3598" s="97">
        <f>INDEX(バックデータ一覧!$M$4:$O$27,MATCH(計算過程!B3598,バックデータ一覧!$F$4:$F$27,0),MATCH(VLOOKUP(A3598,バックデータ一覧!$T$3:$U$367,2),バックデータ一覧!$M$3:$O$3,0))*10^-3</f>
        <v>3.8000000000000002E-4</v>
      </c>
      <c r="I3598" s="97">
        <f>INDEX(バックデータ一覧!$P$4:$R$27,MATCH(計算過程!B3598,バックデータ一覧!$F$4:$F$27,0),MATCH(VLOOKUP(A3598,バックデータ一覧!$T$3:$U$367,2),バックデータ一覧!$P$3:$R$3,0))*10^-3</f>
        <v>5.0000000000000001E-4</v>
      </c>
    </row>
    <row r="3599" spans="1:9" x14ac:dyDescent="0.15">
      <c r="A3599" s="57">
        <v>41789</v>
      </c>
      <c r="B3599" s="9" t="s">
        <v>121</v>
      </c>
      <c r="C3599" s="83">
        <f t="shared" si="169"/>
        <v>6.2700000000000013E-3</v>
      </c>
      <c r="D3599" s="82">
        <f t="shared" si="168"/>
        <v>5.9400000000000008E-3</v>
      </c>
      <c r="E3599" s="81">
        <f t="shared" si="170"/>
        <v>3.3E-4</v>
      </c>
      <c r="F3599" s="97">
        <f>INDEX(バックデータ一覧!$G$4:$I$27,MATCH(計算過程!B3599,バックデータ一覧!$F$4:$F$27,0),MATCH(VLOOKUP(A3599,バックデータ一覧!$T$3:$U$367,2),バックデータ一覧!$G$3:$I$3,0))*10^-3</f>
        <v>3.3E-4</v>
      </c>
      <c r="G3599" s="97">
        <f>INDEX(バックデータ一覧!$J$4:$L$27,MATCH(計算過程!B3599,バックデータ一覧!$F$4:$F$27,0),MATCH(VLOOKUP(A3599,バックデータ一覧!$T$3:$U$367,2),バックデータ一覧!$J$3:$L$3,0))*10^-3</f>
        <v>6.7000000000000002E-4</v>
      </c>
      <c r="H3599" s="97">
        <f>INDEX(バックデータ一覧!$M$4:$O$27,MATCH(計算過程!B3599,バックデータ一覧!$F$4:$F$27,0),MATCH(VLOOKUP(A3599,バックデータ一覧!$T$3:$U$367,2),バックデータ一覧!$M$3:$O$3,0))*10^-3</f>
        <v>1E-3</v>
      </c>
      <c r="I3599" s="97">
        <f>INDEX(バックデータ一覧!$P$4:$R$27,MATCH(計算過程!B3599,バックデータ一覧!$F$4:$F$27,0),MATCH(VLOOKUP(A3599,バックデータ一覧!$T$3:$U$367,2),バックデータ一覧!$P$3:$R$3,0))*10^-3</f>
        <v>1.33E-3</v>
      </c>
    </row>
    <row r="3600" spans="1:9" x14ac:dyDescent="0.15">
      <c r="A3600" s="57">
        <v>41789</v>
      </c>
      <c r="B3600" s="9" t="s">
        <v>122</v>
      </c>
      <c r="C3600" s="83">
        <f t="shared" si="169"/>
        <v>6.2700000000000013E-3</v>
      </c>
      <c r="D3600" s="82">
        <f t="shared" si="168"/>
        <v>5.9400000000000008E-3</v>
      </c>
      <c r="E3600" s="81">
        <f t="shared" si="170"/>
        <v>3.3E-4</v>
      </c>
      <c r="F3600" s="97">
        <f>INDEX(バックデータ一覧!$G$4:$I$27,MATCH(計算過程!B3600,バックデータ一覧!$F$4:$F$27,0),MATCH(VLOOKUP(A3600,バックデータ一覧!$T$3:$U$367,2),バックデータ一覧!$G$3:$I$3,0))*10^-3</f>
        <v>3.3E-4</v>
      </c>
      <c r="G3600" s="97">
        <f>INDEX(バックデータ一覧!$J$4:$L$27,MATCH(計算過程!B3600,バックデータ一覧!$F$4:$F$27,0),MATCH(VLOOKUP(A3600,バックデータ一覧!$T$3:$U$367,2),バックデータ一覧!$J$3:$L$3,0))*10^-3</f>
        <v>6.7000000000000002E-4</v>
      </c>
      <c r="H3600" s="97">
        <f>INDEX(バックデータ一覧!$M$4:$O$27,MATCH(計算過程!B3600,バックデータ一覧!$F$4:$F$27,0),MATCH(VLOOKUP(A3600,バックデータ一覧!$T$3:$U$367,2),バックデータ一覧!$M$3:$O$3,0))*10^-3</f>
        <v>1E-3</v>
      </c>
      <c r="I3600" s="97">
        <f>INDEX(バックデータ一覧!$P$4:$R$27,MATCH(計算過程!B3600,バックデータ一覧!$F$4:$F$27,0),MATCH(VLOOKUP(A3600,バックデータ一覧!$T$3:$U$367,2),バックデータ一覧!$P$3:$R$3,0))*10^-3</f>
        <v>1.33E-3</v>
      </c>
    </row>
    <row r="3601" spans="1:9" x14ac:dyDescent="0.15">
      <c r="A3601" s="57">
        <v>41789</v>
      </c>
      <c r="B3601" s="9" t="s">
        <v>123</v>
      </c>
      <c r="C3601" s="83">
        <f t="shared" si="169"/>
        <v>1.2360000000000001E-2</v>
      </c>
      <c r="D3601" s="82">
        <f t="shared" si="168"/>
        <v>5.9400000000000008E-3</v>
      </c>
      <c r="E3601" s="81">
        <f t="shared" si="170"/>
        <v>6.4200000000000004E-3</v>
      </c>
      <c r="F3601" s="97">
        <f>INDEX(バックデータ一覧!$G$4:$I$27,MATCH(計算過程!B3601,バックデータ一覧!$F$4:$F$27,0),MATCH(VLOOKUP(A3601,バックデータ一覧!$T$3:$U$367,2),バックデータ一覧!$G$3:$I$3,0))*10^-3</f>
        <v>6.4200000000000004E-3</v>
      </c>
      <c r="G3601" s="97">
        <f>INDEX(バックデータ一覧!$J$4:$L$27,MATCH(計算過程!B3601,バックデータ一覧!$F$4:$F$27,0),MATCH(VLOOKUP(A3601,バックデータ一覧!$T$3:$U$367,2),バックデータ一覧!$J$3:$L$3,0))*10^-3</f>
        <v>1.2840000000000001E-2</v>
      </c>
      <c r="H3601" s="97">
        <f>INDEX(バックデータ一覧!$M$4:$O$27,MATCH(計算過程!B3601,バックデータ一覧!$F$4:$F$27,0),MATCH(VLOOKUP(A3601,バックデータ一覧!$T$3:$U$367,2),バックデータ一覧!$M$3:$O$3,0))*10^-3</f>
        <v>1.9260000000000003E-2</v>
      </c>
      <c r="I3601" s="97">
        <f>INDEX(バックデータ一覧!$P$4:$R$27,MATCH(計算過程!B3601,バックデータ一覧!$F$4:$F$27,0),MATCH(VLOOKUP(A3601,バックデータ一覧!$T$3:$U$367,2),バックデータ一覧!$P$3:$R$3,0))*10^-3</f>
        <v>2.5680000000000001E-2</v>
      </c>
    </row>
    <row r="3602" spans="1:9" x14ac:dyDescent="0.15">
      <c r="A3602" s="57">
        <v>41789</v>
      </c>
      <c r="B3602" s="9" t="s">
        <v>124</v>
      </c>
      <c r="C3602" s="83">
        <f t="shared" si="169"/>
        <v>1.2360000000000001E-2</v>
      </c>
      <c r="D3602" s="82">
        <f t="shared" si="168"/>
        <v>5.9400000000000008E-3</v>
      </c>
      <c r="E3602" s="81">
        <f t="shared" si="170"/>
        <v>6.4200000000000004E-3</v>
      </c>
      <c r="F3602" s="97">
        <f>INDEX(バックデータ一覧!$G$4:$I$27,MATCH(計算過程!B3602,バックデータ一覧!$F$4:$F$27,0),MATCH(VLOOKUP(A3602,バックデータ一覧!$T$3:$U$367,2),バックデータ一覧!$G$3:$I$3,0))*10^-3</f>
        <v>6.4200000000000004E-3</v>
      </c>
      <c r="G3602" s="97">
        <f>INDEX(バックデータ一覧!$J$4:$L$27,MATCH(計算過程!B3602,バックデータ一覧!$F$4:$F$27,0),MATCH(VLOOKUP(A3602,バックデータ一覧!$T$3:$U$367,2),バックデータ一覧!$J$3:$L$3,0))*10^-3</f>
        <v>1.2840000000000001E-2</v>
      </c>
      <c r="H3602" s="97">
        <f>INDEX(バックデータ一覧!$M$4:$O$27,MATCH(計算過程!B3602,バックデータ一覧!$F$4:$F$27,0),MATCH(VLOOKUP(A3602,バックデータ一覧!$T$3:$U$367,2),バックデータ一覧!$M$3:$O$3,0))*10^-3</f>
        <v>1.9260000000000003E-2</v>
      </c>
      <c r="I3602" s="97">
        <f>INDEX(バックデータ一覧!$P$4:$R$27,MATCH(計算過程!B3602,バックデータ一覧!$F$4:$F$27,0),MATCH(VLOOKUP(A3602,バックデータ一覧!$T$3:$U$367,2),バックデータ一覧!$P$3:$R$3,0))*10^-3</f>
        <v>2.5680000000000001E-2</v>
      </c>
    </row>
    <row r="3603" spans="1:9" x14ac:dyDescent="0.15">
      <c r="A3603" s="57">
        <v>41789</v>
      </c>
      <c r="B3603" s="9" t="s">
        <v>125</v>
      </c>
      <c r="C3603" s="83">
        <f t="shared" si="169"/>
        <v>6.2700000000000013E-3</v>
      </c>
      <c r="D3603" s="82">
        <f t="shared" si="168"/>
        <v>5.9400000000000008E-3</v>
      </c>
      <c r="E3603" s="81">
        <f t="shared" si="170"/>
        <v>3.3E-4</v>
      </c>
      <c r="F3603" s="97">
        <f>INDEX(バックデータ一覧!$G$4:$I$27,MATCH(計算過程!B3603,バックデータ一覧!$F$4:$F$27,0),MATCH(VLOOKUP(A3603,バックデータ一覧!$T$3:$U$367,2),バックデータ一覧!$G$3:$I$3,0))*10^-3</f>
        <v>3.3E-4</v>
      </c>
      <c r="G3603" s="97">
        <f>INDEX(バックデータ一覧!$J$4:$L$27,MATCH(計算過程!B3603,バックデータ一覧!$F$4:$F$27,0),MATCH(VLOOKUP(A3603,バックデータ一覧!$T$3:$U$367,2),バックデータ一覧!$J$3:$L$3,0))*10^-3</f>
        <v>6.7000000000000002E-4</v>
      </c>
      <c r="H3603" s="97">
        <f>INDEX(バックデータ一覧!$M$4:$O$27,MATCH(計算過程!B3603,バックデータ一覧!$F$4:$F$27,0),MATCH(VLOOKUP(A3603,バックデータ一覧!$T$3:$U$367,2),バックデータ一覧!$M$3:$O$3,0))*10^-3</f>
        <v>1E-3</v>
      </c>
      <c r="I3603" s="97">
        <f>INDEX(バックデータ一覧!$P$4:$R$27,MATCH(計算過程!B3603,バックデータ一覧!$F$4:$F$27,0),MATCH(VLOOKUP(A3603,バックデータ一覧!$T$3:$U$367,2),バックデータ一覧!$P$3:$R$3,0))*10^-3</f>
        <v>1.33E-3</v>
      </c>
    </row>
    <row r="3604" spans="1:9" x14ac:dyDescent="0.15">
      <c r="A3604" s="57">
        <v>41789</v>
      </c>
      <c r="B3604" s="9" t="s">
        <v>126</v>
      </c>
      <c r="C3604" s="83">
        <f t="shared" si="169"/>
        <v>6.2700000000000013E-3</v>
      </c>
      <c r="D3604" s="82">
        <f t="shared" si="168"/>
        <v>5.9400000000000008E-3</v>
      </c>
      <c r="E3604" s="81">
        <f t="shared" si="170"/>
        <v>3.3E-4</v>
      </c>
      <c r="F3604" s="97">
        <f>INDEX(バックデータ一覧!$G$4:$I$27,MATCH(計算過程!B3604,バックデータ一覧!$F$4:$F$27,0),MATCH(VLOOKUP(A3604,バックデータ一覧!$T$3:$U$367,2),バックデータ一覧!$G$3:$I$3,0))*10^-3</f>
        <v>3.3E-4</v>
      </c>
      <c r="G3604" s="97">
        <f>INDEX(バックデータ一覧!$J$4:$L$27,MATCH(計算過程!B3604,バックデータ一覧!$F$4:$F$27,0),MATCH(VLOOKUP(A3604,バックデータ一覧!$T$3:$U$367,2),バックデータ一覧!$J$3:$L$3,0))*10^-3</f>
        <v>6.7000000000000002E-4</v>
      </c>
      <c r="H3604" s="97">
        <f>INDEX(バックデータ一覧!$M$4:$O$27,MATCH(計算過程!B3604,バックデータ一覧!$F$4:$F$27,0),MATCH(VLOOKUP(A3604,バックデータ一覧!$T$3:$U$367,2),バックデータ一覧!$M$3:$O$3,0))*10^-3</f>
        <v>1E-3</v>
      </c>
      <c r="I3604" s="97">
        <f>INDEX(バックデータ一覧!$P$4:$R$27,MATCH(計算過程!B3604,バックデータ一覧!$F$4:$F$27,0),MATCH(VLOOKUP(A3604,バックデータ一覧!$T$3:$U$367,2),バックデータ一覧!$P$3:$R$3,0))*10^-3</f>
        <v>1.33E-3</v>
      </c>
    </row>
    <row r="3605" spans="1:9" x14ac:dyDescent="0.15">
      <c r="A3605" s="57">
        <v>41789</v>
      </c>
      <c r="B3605" s="9" t="s">
        <v>127</v>
      </c>
      <c r="C3605" s="83">
        <f t="shared" si="169"/>
        <v>1.2220000000000002E-2</v>
      </c>
      <c r="D3605" s="82">
        <f t="shared" si="168"/>
        <v>5.9400000000000008E-3</v>
      </c>
      <c r="E3605" s="81">
        <f t="shared" si="170"/>
        <v>6.28E-3</v>
      </c>
      <c r="F3605" s="97">
        <f>INDEX(バックデータ一覧!$G$4:$I$27,MATCH(計算過程!B3605,バックデータ一覧!$F$4:$F$27,0),MATCH(VLOOKUP(A3605,バックデータ一覧!$T$3:$U$367,2),バックデータ一覧!$G$3:$I$3,0))*10^-3</f>
        <v>6.28E-3</v>
      </c>
      <c r="G3605" s="97">
        <f>INDEX(バックデータ一覧!$J$4:$L$27,MATCH(計算過程!B3605,バックデータ一覧!$F$4:$F$27,0),MATCH(VLOOKUP(A3605,バックデータ一覧!$T$3:$U$367,2),バックデータ一覧!$J$3:$L$3,0))*10^-3</f>
        <v>1.256E-2</v>
      </c>
      <c r="H3605" s="97">
        <f>INDEX(バックデータ一覧!$M$4:$O$27,MATCH(計算過程!B3605,バックデータ一覧!$F$4:$F$27,0),MATCH(VLOOKUP(A3605,バックデータ一覧!$T$3:$U$367,2),バックデータ一覧!$M$3:$O$3,0))*10^-3</f>
        <v>1.8839999999999999E-2</v>
      </c>
      <c r="I3605" s="97">
        <f>INDEX(バックデータ一覧!$P$4:$R$27,MATCH(計算過程!B3605,バックデータ一覧!$F$4:$F$27,0),MATCH(VLOOKUP(A3605,バックデータ一覧!$T$3:$U$367,2),バックデータ一覧!$P$3:$R$3,0))*10^-3</f>
        <v>2.512E-2</v>
      </c>
    </row>
    <row r="3606" spans="1:9" x14ac:dyDescent="0.15">
      <c r="A3606" s="57">
        <v>41789</v>
      </c>
      <c r="B3606" s="9" t="s">
        <v>128</v>
      </c>
      <c r="C3606" s="83">
        <f t="shared" si="169"/>
        <v>1.2640000000000002E-2</v>
      </c>
      <c r="D3606" s="82">
        <f t="shared" si="168"/>
        <v>5.9400000000000008E-3</v>
      </c>
      <c r="E3606" s="81">
        <f t="shared" si="170"/>
        <v>6.7000000000000002E-3</v>
      </c>
      <c r="F3606" s="97">
        <f>INDEX(バックデータ一覧!$G$4:$I$27,MATCH(計算過程!B3606,バックデータ一覧!$F$4:$F$27,0),MATCH(VLOOKUP(A3606,バックデータ一覧!$T$3:$U$367,2),バックデータ一覧!$G$3:$I$3,0))*10^-3</f>
        <v>6.7000000000000002E-3</v>
      </c>
      <c r="G3606" s="97">
        <f>INDEX(バックデータ一覧!$J$4:$L$27,MATCH(計算過程!B3606,バックデータ一覧!$F$4:$F$27,0),MATCH(VLOOKUP(A3606,バックデータ一覧!$T$3:$U$367,2),バックデータ一覧!$J$3:$L$3,0))*10^-3</f>
        <v>1.3390000000000001E-2</v>
      </c>
      <c r="H3606" s="97">
        <f>INDEX(バックデータ一覧!$M$4:$O$27,MATCH(計算過程!B3606,バックデータ一覧!$F$4:$F$27,0),MATCH(VLOOKUP(A3606,バックデータ一覧!$T$3:$U$367,2),バックデータ一覧!$M$3:$O$3,0))*10^-3</f>
        <v>2.009E-2</v>
      </c>
      <c r="I3606" s="97">
        <f>INDEX(バックデータ一覧!$P$4:$R$27,MATCH(計算過程!B3606,バックデータ一覧!$F$4:$F$27,0),MATCH(VLOOKUP(A3606,バックデータ一覧!$T$3:$U$367,2),バックデータ一覧!$P$3:$R$3,0))*10^-3</f>
        <v>2.6790000000000001E-2</v>
      </c>
    </row>
    <row r="3607" spans="1:9" x14ac:dyDescent="0.15">
      <c r="A3607" s="57">
        <v>41790</v>
      </c>
      <c r="B3607" s="9" t="s">
        <v>105</v>
      </c>
      <c r="C3607" s="83">
        <f t="shared" si="169"/>
        <v>6.0700000000000007E-3</v>
      </c>
      <c r="D3607" s="82">
        <f t="shared" si="168"/>
        <v>5.9400000000000008E-3</v>
      </c>
      <c r="E3607" s="81">
        <f t="shared" si="170"/>
        <v>1.3000000000000002E-4</v>
      </c>
      <c r="F3607" s="97">
        <f>INDEX(バックデータ一覧!$G$4:$I$27,MATCH(計算過程!B3607,バックデータ一覧!$F$4:$F$27,0),MATCH(VLOOKUP(A3607,バックデータ一覧!$T$3:$U$367,2),バックデータ一覧!$G$3:$I$3,0))*10^-3</f>
        <v>1.3000000000000002E-4</v>
      </c>
      <c r="G3607" s="97">
        <f>INDEX(バックデータ一覧!$J$4:$L$27,MATCH(計算過程!B3607,バックデータ一覧!$F$4:$F$27,0),MATCH(VLOOKUP(A3607,バックデータ一覧!$T$3:$U$367,2),バックデータ一覧!$J$3:$L$3,0))*10^-3</f>
        <v>2.5000000000000001E-4</v>
      </c>
      <c r="H3607" s="97">
        <f>INDEX(バックデータ一覧!$M$4:$O$27,MATCH(計算過程!B3607,バックデータ一覧!$F$4:$F$27,0),MATCH(VLOOKUP(A3607,バックデータ一覧!$T$3:$U$367,2),バックデータ一覧!$M$3:$O$3,0))*10^-3</f>
        <v>3.8000000000000002E-4</v>
      </c>
      <c r="I3607" s="97">
        <f>INDEX(バックデータ一覧!$P$4:$R$27,MATCH(計算過程!B3607,バックデータ一覧!$F$4:$F$27,0),MATCH(VLOOKUP(A3607,バックデータ一覧!$T$3:$U$367,2),バックデータ一覧!$P$3:$R$3,0))*10^-3</f>
        <v>5.0000000000000001E-4</v>
      </c>
    </row>
    <row r="3608" spans="1:9" x14ac:dyDescent="0.15">
      <c r="A3608" s="57">
        <v>41790</v>
      </c>
      <c r="B3608" s="9" t="s">
        <v>106</v>
      </c>
      <c r="C3608" s="83">
        <f t="shared" si="169"/>
        <v>6.0700000000000007E-3</v>
      </c>
      <c r="D3608" s="82">
        <f t="shared" si="168"/>
        <v>5.9400000000000008E-3</v>
      </c>
      <c r="E3608" s="81">
        <f t="shared" si="170"/>
        <v>1.3000000000000002E-4</v>
      </c>
      <c r="F3608" s="97">
        <f>INDEX(バックデータ一覧!$G$4:$I$27,MATCH(計算過程!B3608,バックデータ一覧!$F$4:$F$27,0),MATCH(VLOOKUP(A3608,バックデータ一覧!$T$3:$U$367,2),バックデータ一覧!$G$3:$I$3,0))*10^-3</f>
        <v>1.3000000000000002E-4</v>
      </c>
      <c r="G3608" s="97">
        <f>INDEX(バックデータ一覧!$J$4:$L$27,MATCH(計算過程!B3608,バックデータ一覧!$F$4:$F$27,0),MATCH(VLOOKUP(A3608,バックデータ一覧!$T$3:$U$367,2),バックデータ一覧!$J$3:$L$3,0))*10^-3</f>
        <v>2.5000000000000001E-4</v>
      </c>
      <c r="H3608" s="97">
        <f>INDEX(バックデータ一覧!$M$4:$O$27,MATCH(計算過程!B3608,バックデータ一覧!$F$4:$F$27,0),MATCH(VLOOKUP(A3608,バックデータ一覧!$T$3:$U$367,2),バックデータ一覧!$M$3:$O$3,0))*10^-3</f>
        <v>3.8000000000000002E-4</v>
      </c>
      <c r="I3608" s="97">
        <f>INDEX(バックデータ一覧!$P$4:$R$27,MATCH(計算過程!B3608,バックデータ一覧!$F$4:$F$27,0),MATCH(VLOOKUP(A3608,バックデータ一覧!$T$3:$U$367,2),バックデータ一覧!$P$3:$R$3,0))*10^-3</f>
        <v>5.0000000000000001E-4</v>
      </c>
    </row>
    <row r="3609" spans="1:9" x14ac:dyDescent="0.15">
      <c r="A3609" s="57">
        <v>41790</v>
      </c>
      <c r="B3609" s="9" t="s">
        <v>107</v>
      </c>
      <c r="C3609" s="83">
        <f t="shared" si="169"/>
        <v>6.0700000000000007E-3</v>
      </c>
      <c r="D3609" s="82">
        <f t="shared" si="168"/>
        <v>5.9400000000000008E-3</v>
      </c>
      <c r="E3609" s="81">
        <f t="shared" si="170"/>
        <v>1.3000000000000002E-4</v>
      </c>
      <c r="F3609" s="97">
        <f>INDEX(バックデータ一覧!$G$4:$I$27,MATCH(計算過程!B3609,バックデータ一覧!$F$4:$F$27,0),MATCH(VLOOKUP(A3609,バックデータ一覧!$T$3:$U$367,2),バックデータ一覧!$G$3:$I$3,0))*10^-3</f>
        <v>1.3000000000000002E-4</v>
      </c>
      <c r="G3609" s="97">
        <f>INDEX(バックデータ一覧!$J$4:$L$27,MATCH(計算過程!B3609,バックデータ一覧!$F$4:$F$27,0),MATCH(VLOOKUP(A3609,バックデータ一覧!$T$3:$U$367,2),バックデータ一覧!$J$3:$L$3,0))*10^-3</f>
        <v>2.5000000000000001E-4</v>
      </c>
      <c r="H3609" s="97">
        <f>INDEX(バックデータ一覧!$M$4:$O$27,MATCH(計算過程!B3609,バックデータ一覧!$F$4:$F$27,0),MATCH(VLOOKUP(A3609,バックデータ一覧!$T$3:$U$367,2),バックデータ一覧!$M$3:$O$3,0))*10^-3</f>
        <v>3.8000000000000002E-4</v>
      </c>
      <c r="I3609" s="97">
        <f>INDEX(バックデータ一覧!$P$4:$R$27,MATCH(計算過程!B3609,バックデータ一覧!$F$4:$F$27,0),MATCH(VLOOKUP(A3609,バックデータ一覧!$T$3:$U$367,2),バックデータ一覧!$P$3:$R$3,0))*10^-3</f>
        <v>5.0000000000000001E-4</v>
      </c>
    </row>
    <row r="3610" spans="1:9" x14ac:dyDescent="0.15">
      <c r="A3610" s="57">
        <v>41790</v>
      </c>
      <c r="B3610" s="9" t="s">
        <v>108</v>
      </c>
      <c r="C3610" s="83">
        <f t="shared" si="169"/>
        <v>6.0700000000000007E-3</v>
      </c>
      <c r="D3610" s="82">
        <f t="shared" si="168"/>
        <v>5.9400000000000008E-3</v>
      </c>
      <c r="E3610" s="81">
        <f t="shared" si="170"/>
        <v>1.3000000000000002E-4</v>
      </c>
      <c r="F3610" s="97">
        <f>INDEX(バックデータ一覧!$G$4:$I$27,MATCH(計算過程!B3610,バックデータ一覧!$F$4:$F$27,0),MATCH(VLOOKUP(A3610,バックデータ一覧!$T$3:$U$367,2),バックデータ一覧!$G$3:$I$3,0))*10^-3</f>
        <v>1.3000000000000002E-4</v>
      </c>
      <c r="G3610" s="97">
        <f>INDEX(バックデータ一覧!$J$4:$L$27,MATCH(計算過程!B3610,バックデータ一覧!$F$4:$F$27,0),MATCH(VLOOKUP(A3610,バックデータ一覧!$T$3:$U$367,2),バックデータ一覧!$J$3:$L$3,0))*10^-3</f>
        <v>2.5000000000000001E-4</v>
      </c>
      <c r="H3610" s="97">
        <f>INDEX(バックデータ一覧!$M$4:$O$27,MATCH(計算過程!B3610,バックデータ一覧!$F$4:$F$27,0),MATCH(VLOOKUP(A3610,バックデータ一覧!$T$3:$U$367,2),バックデータ一覧!$M$3:$O$3,0))*10^-3</f>
        <v>3.8000000000000002E-4</v>
      </c>
      <c r="I3610" s="97">
        <f>INDEX(バックデータ一覧!$P$4:$R$27,MATCH(計算過程!B3610,バックデータ一覧!$F$4:$F$27,0),MATCH(VLOOKUP(A3610,バックデータ一覧!$T$3:$U$367,2),バックデータ一覧!$P$3:$R$3,0))*10^-3</f>
        <v>5.0000000000000001E-4</v>
      </c>
    </row>
    <row r="3611" spans="1:9" x14ac:dyDescent="0.15">
      <c r="A3611" s="57">
        <v>41790</v>
      </c>
      <c r="B3611" s="9" t="s">
        <v>109</v>
      </c>
      <c r="C3611" s="83">
        <f t="shared" si="169"/>
        <v>6.0700000000000007E-3</v>
      </c>
      <c r="D3611" s="82">
        <f t="shared" si="168"/>
        <v>5.9400000000000008E-3</v>
      </c>
      <c r="E3611" s="81">
        <f t="shared" si="170"/>
        <v>1.3000000000000002E-4</v>
      </c>
      <c r="F3611" s="97">
        <f>INDEX(バックデータ一覧!$G$4:$I$27,MATCH(計算過程!B3611,バックデータ一覧!$F$4:$F$27,0),MATCH(VLOOKUP(A3611,バックデータ一覧!$T$3:$U$367,2),バックデータ一覧!$G$3:$I$3,0))*10^-3</f>
        <v>1.3000000000000002E-4</v>
      </c>
      <c r="G3611" s="97">
        <f>INDEX(バックデータ一覧!$J$4:$L$27,MATCH(計算過程!B3611,バックデータ一覧!$F$4:$F$27,0),MATCH(VLOOKUP(A3611,バックデータ一覧!$T$3:$U$367,2),バックデータ一覧!$J$3:$L$3,0))*10^-3</f>
        <v>2.5000000000000001E-4</v>
      </c>
      <c r="H3611" s="97">
        <f>INDEX(バックデータ一覧!$M$4:$O$27,MATCH(計算過程!B3611,バックデータ一覧!$F$4:$F$27,0),MATCH(VLOOKUP(A3611,バックデータ一覧!$T$3:$U$367,2),バックデータ一覧!$M$3:$O$3,0))*10^-3</f>
        <v>3.8000000000000002E-4</v>
      </c>
      <c r="I3611" s="97">
        <f>INDEX(バックデータ一覧!$P$4:$R$27,MATCH(計算過程!B3611,バックデータ一覧!$F$4:$F$27,0),MATCH(VLOOKUP(A3611,バックデータ一覧!$T$3:$U$367,2),バックデータ一覧!$P$3:$R$3,0))*10^-3</f>
        <v>5.0000000000000001E-4</v>
      </c>
    </row>
    <row r="3612" spans="1:9" x14ac:dyDescent="0.15">
      <c r="A3612" s="57">
        <v>41790</v>
      </c>
      <c r="B3612" s="9" t="s">
        <v>110</v>
      </c>
      <c r="C3612" s="83">
        <f t="shared" si="169"/>
        <v>6.0700000000000007E-3</v>
      </c>
      <c r="D3612" s="82">
        <f t="shared" si="168"/>
        <v>5.9400000000000008E-3</v>
      </c>
      <c r="E3612" s="81">
        <f t="shared" si="170"/>
        <v>1.3000000000000002E-4</v>
      </c>
      <c r="F3612" s="97">
        <f>INDEX(バックデータ一覧!$G$4:$I$27,MATCH(計算過程!B3612,バックデータ一覧!$F$4:$F$27,0),MATCH(VLOOKUP(A3612,バックデータ一覧!$T$3:$U$367,2),バックデータ一覧!$G$3:$I$3,0))*10^-3</f>
        <v>1.3000000000000002E-4</v>
      </c>
      <c r="G3612" s="97">
        <f>INDEX(バックデータ一覧!$J$4:$L$27,MATCH(計算過程!B3612,バックデータ一覧!$F$4:$F$27,0),MATCH(VLOOKUP(A3612,バックデータ一覧!$T$3:$U$367,2),バックデータ一覧!$J$3:$L$3,0))*10^-3</f>
        <v>2.5000000000000001E-4</v>
      </c>
      <c r="H3612" s="97">
        <f>INDEX(バックデータ一覧!$M$4:$O$27,MATCH(計算過程!B3612,バックデータ一覧!$F$4:$F$27,0),MATCH(VLOOKUP(A3612,バックデータ一覧!$T$3:$U$367,2),バックデータ一覧!$M$3:$O$3,0))*10^-3</f>
        <v>3.8000000000000002E-4</v>
      </c>
      <c r="I3612" s="97">
        <f>INDEX(バックデータ一覧!$P$4:$R$27,MATCH(計算過程!B3612,バックデータ一覧!$F$4:$F$27,0),MATCH(VLOOKUP(A3612,バックデータ一覧!$T$3:$U$367,2),バックデータ一覧!$P$3:$R$3,0))*10^-3</f>
        <v>5.0000000000000001E-4</v>
      </c>
    </row>
    <row r="3613" spans="1:9" x14ac:dyDescent="0.15">
      <c r="A3613" s="57">
        <v>41790</v>
      </c>
      <c r="B3613" s="9" t="s">
        <v>111</v>
      </c>
      <c r="C3613" s="83">
        <f t="shared" si="169"/>
        <v>9.3200000000000002E-3</v>
      </c>
      <c r="D3613" s="82">
        <f t="shared" si="168"/>
        <v>5.9400000000000008E-3</v>
      </c>
      <c r="E3613" s="81">
        <f t="shared" si="170"/>
        <v>3.3799999999999998E-3</v>
      </c>
      <c r="F3613" s="97">
        <f>INDEX(バックデータ一覧!$G$4:$I$27,MATCH(計算過程!B3613,バックデータ一覧!$F$4:$F$27,0),MATCH(VLOOKUP(A3613,バックデータ一覧!$T$3:$U$367,2),バックデータ一覧!$G$3:$I$3,0))*10^-3</f>
        <v>3.3799999999999998E-3</v>
      </c>
      <c r="G3613" s="97">
        <f>INDEX(バックデータ一覧!$J$4:$L$27,MATCH(計算過程!B3613,バックデータ一覧!$F$4:$F$27,0),MATCH(VLOOKUP(A3613,バックデータ一覧!$T$3:$U$367,2),バックデータ一覧!$J$3:$L$3,0))*10^-3</f>
        <v>6.7499999999999999E-3</v>
      </c>
      <c r="H3613" s="97">
        <f>INDEX(バックデータ一覧!$M$4:$O$27,MATCH(計算過程!B3613,バックデータ一覧!$F$4:$F$27,0),MATCH(VLOOKUP(A3613,バックデータ一覧!$T$3:$U$367,2),バックデータ一覧!$M$3:$O$3,0))*10^-3</f>
        <v>1.0130000000000002E-2</v>
      </c>
      <c r="I3613" s="97">
        <f>INDEX(バックデータ一覧!$P$4:$R$27,MATCH(計算過程!B3613,バックデータ一覧!$F$4:$F$27,0),MATCH(VLOOKUP(A3613,バックデータ一覧!$T$3:$U$367,2),バックデータ一覧!$P$3:$R$3,0))*10^-3</f>
        <v>1.3509999999999999E-2</v>
      </c>
    </row>
    <row r="3614" spans="1:9" x14ac:dyDescent="0.15">
      <c r="A3614" s="57">
        <v>41790</v>
      </c>
      <c r="B3614" s="9" t="s">
        <v>112</v>
      </c>
      <c r="C3614" s="83">
        <f t="shared" si="169"/>
        <v>6.4800000000000005E-3</v>
      </c>
      <c r="D3614" s="82">
        <f t="shared" si="168"/>
        <v>5.9400000000000008E-3</v>
      </c>
      <c r="E3614" s="81">
        <f t="shared" si="170"/>
        <v>5.4000000000000001E-4</v>
      </c>
      <c r="F3614" s="97">
        <f>INDEX(バックデータ一覧!$G$4:$I$27,MATCH(計算過程!B3614,バックデータ一覧!$F$4:$F$27,0),MATCH(VLOOKUP(A3614,バックデータ一覧!$T$3:$U$367,2),バックデータ一覧!$G$3:$I$3,0))*10^-3</f>
        <v>5.4000000000000001E-4</v>
      </c>
      <c r="G3614" s="97">
        <f>INDEX(バックデータ一覧!$J$4:$L$27,MATCH(計算過程!B3614,バックデータ一覧!$F$4:$F$27,0),MATCH(VLOOKUP(A3614,バックデータ一覧!$T$3:$U$367,2),バックデータ一覧!$J$3:$L$3,0))*10^-3</f>
        <v>1.08E-3</v>
      </c>
      <c r="H3614" s="97">
        <f>INDEX(バックデータ一覧!$M$4:$O$27,MATCH(計算過程!B3614,バックデータ一覧!$F$4:$F$27,0),MATCH(VLOOKUP(A3614,バックデータ一覧!$T$3:$U$367,2),バックデータ一覧!$M$3:$O$3,0))*10^-3</f>
        <v>1.6299999999999999E-3</v>
      </c>
      <c r="I3614" s="97">
        <f>INDEX(バックデータ一覧!$P$4:$R$27,MATCH(計算過程!B3614,バックデータ一覧!$F$4:$F$27,0),MATCH(VLOOKUP(A3614,バックデータ一覧!$T$3:$U$367,2),バックデータ一覧!$P$3:$R$3,0))*10^-3</f>
        <v>2.1700000000000001E-3</v>
      </c>
    </row>
    <row r="3615" spans="1:9" x14ac:dyDescent="0.15">
      <c r="A3615" s="57">
        <v>41790</v>
      </c>
      <c r="B3615" s="9" t="s">
        <v>113</v>
      </c>
      <c r="C3615" s="83">
        <f t="shared" si="169"/>
        <v>6.4800000000000005E-3</v>
      </c>
      <c r="D3615" s="82">
        <f t="shared" si="168"/>
        <v>5.9400000000000008E-3</v>
      </c>
      <c r="E3615" s="81">
        <f t="shared" si="170"/>
        <v>5.4000000000000001E-4</v>
      </c>
      <c r="F3615" s="97">
        <f>INDEX(バックデータ一覧!$G$4:$I$27,MATCH(計算過程!B3615,バックデータ一覧!$F$4:$F$27,0),MATCH(VLOOKUP(A3615,バックデータ一覧!$T$3:$U$367,2),バックデータ一覧!$G$3:$I$3,0))*10^-3</f>
        <v>5.4000000000000001E-4</v>
      </c>
      <c r="G3615" s="97">
        <f>INDEX(バックデータ一覧!$J$4:$L$27,MATCH(計算過程!B3615,バックデータ一覧!$F$4:$F$27,0),MATCH(VLOOKUP(A3615,バックデータ一覧!$T$3:$U$367,2),バックデータ一覧!$J$3:$L$3,0))*10^-3</f>
        <v>1.08E-3</v>
      </c>
      <c r="H3615" s="97">
        <f>INDEX(バックデータ一覧!$M$4:$O$27,MATCH(計算過程!B3615,バックデータ一覧!$F$4:$F$27,0),MATCH(VLOOKUP(A3615,バックデータ一覧!$T$3:$U$367,2),バックデータ一覧!$M$3:$O$3,0))*10^-3</f>
        <v>1.6299999999999999E-3</v>
      </c>
      <c r="I3615" s="97">
        <f>INDEX(バックデータ一覧!$P$4:$R$27,MATCH(計算過程!B3615,バックデータ一覧!$F$4:$F$27,0),MATCH(VLOOKUP(A3615,バックデータ一覧!$T$3:$U$367,2),バックデータ一覧!$P$3:$R$3,0))*10^-3</f>
        <v>2.1700000000000001E-3</v>
      </c>
    </row>
    <row r="3616" spans="1:9" x14ac:dyDescent="0.15">
      <c r="A3616" s="57">
        <v>41790</v>
      </c>
      <c r="B3616" s="9" t="s">
        <v>114</v>
      </c>
      <c r="C3616" s="83">
        <f t="shared" si="169"/>
        <v>6.0700000000000007E-3</v>
      </c>
      <c r="D3616" s="82">
        <f t="shared" si="168"/>
        <v>5.9400000000000008E-3</v>
      </c>
      <c r="E3616" s="81">
        <f t="shared" si="170"/>
        <v>1.3000000000000002E-4</v>
      </c>
      <c r="F3616" s="97">
        <f>INDEX(バックデータ一覧!$G$4:$I$27,MATCH(計算過程!B3616,バックデータ一覧!$F$4:$F$27,0),MATCH(VLOOKUP(A3616,バックデータ一覧!$T$3:$U$367,2),バックデータ一覧!$G$3:$I$3,0))*10^-3</f>
        <v>1.3000000000000002E-4</v>
      </c>
      <c r="G3616" s="97">
        <f>INDEX(バックデータ一覧!$J$4:$L$27,MATCH(計算過程!B3616,バックデータ一覧!$F$4:$F$27,0),MATCH(VLOOKUP(A3616,バックデータ一覧!$T$3:$U$367,2),バックデータ一覧!$J$3:$L$3,0))*10^-3</f>
        <v>2.5000000000000001E-4</v>
      </c>
      <c r="H3616" s="97">
        <f>INDEX(バックデータ一覧!$M$4:$O$27,MATCH(計算過程!B3616,バックデータ一覧!$F$4:$F$27,0),MATCH(VLOOKUP(A3616,バックデータ一覧!$T$3:$U$367,2),バックデータ一覧!$M$3:$O$3,0))*10^-3</f>
        <v>3.8000000000000002E-4</v>
      </c>
      <c r="I3616" s="97">
        <f>INDEX(バックデータ一覧!$P$4:$R$27,MATCH(計算過程!B3616,バックデータ一覧!$F$4:$F$27,0),MATCH(VLOOKUP(A3616,バックデータ一覧!$T$3:$U$367,2),バックデータ一覧!$P$3:$R$3,0))*10^-3</f>
        <v>5.0000000000000001E-4</v>
      </c>
    </row>
    <row r="3617" spans="1:9" x14ac:dyDescent="0.15">
      <c r="A3617" s="57">
        <v>41790</v>
      </c>
      <c r="B3617" s="9" t="s">
        <v>115</v>
      </c>
      <c r="C3617" s="83">
        <f t="shared" si="169"/>
        <v>6.2700000000000013E-3</v>
      </c>
      <c r="D3617" s="82">
        <f t="shared" si="168"/>
        <v>5.9400000000000008E-3</v>
      </c>
      <c r="E3617" s="81">
        <f t="shared" si="170"/>
        <v>3.3E-4</v>
      </c>
      <c r="F3617" s="97">
        <f>INDEX(バックデータ一覧!$G$4:$I$27,MATCH(計算過程!B3617,バックデータ一覧!$F$4:$F$27,0),MATCH(VLOOKUP(A3617,バックデータ一覧!$T$3:$U$367,2),バックデータ一覧!$G$3:$I$3,0))*10^-3</f>
        <v>3.3E-4</v>
      </c>
      <c r="G3617" s="97">
        <f>INDEX(バックデータ一覧!$J$4:$L$27,MATCH(計算過程!B3617,バックデータ一覧!$F$4:$F$27,0),MATCH(VLOOKUP(A3617,バックデータ一覧!$T$3:$U$367,2),バックデータ一覧!$J$3:$L$3,0))*10^-3</f>
        <v>6.7000000000000002E-4</v>
      </c>
      <c r="H3617" s="97">
        <f>INDEX(バックデータ一覧!$M$4:$O$27,MATCH(計算過程!B3617,バックデータ一覧!$F$4:$F$27,0),MATCH(VLOOKUP(A3617,バックデータ一覧!$T$3:$U$367,2),バックデータ一覧!$M$3:$O$3,0))*10^-3</f>
        <v>1E-3</v>
      </c>
      <c r="I3617" s="97">
        <f>INDEX(バックデータ一覧!$P$4:$R$27,MATCH(計算過程!B3617,バックデータ一覧!$F$4:$F$27,0),MATCH(VLOOKUP(A3617,バックデータ一覧!$T$3:$U$367,2),バックデータ一覧!$P$3:$R$3,0))*10^-3</f>
        <v>1.33E-3</v>
      </c>
    </row>
    <row r="3618" spans="1:9" x14ac:dyDescent="0.15">
      <c r="A3618" s="57">
        <v>41790</v>
      </c>
      <c r="B3618" s="9" t="s">
        <v>116</v>
      </c>
      <c r="C3618" s="83">
        <f t="shared" si="169"/>
        <v>6.0700000000000007E-3</v>
      </c>
      <c r="D3618" s="82">
        <f t="shared" si="168"/>
        <v>5.9400000000000008E-3</v>
      </c>
      <c r="E3618" s="81">
        <f t="shared" si="170"/>
        <v>1.3000000000000002E-4</v>
      </c>
      <c r="F3618" s="97">
        <f>INDEX(バックデータ一覧!$G$4:$I$27,MATCH(計算過程!B3618,バックデータ一覧!$F$4:$F$27,0),MATCH(VLOOKUP(A3618,バックデータ一覧!$T$3:$U$367,2),バックデータ一覧!$G$3:$I$3,0))*10^-3</f>
        <v>1.3000000000000002E-4</v>
      </c>
      <c r="G3618" s="97">
        <f>INDEX(バックデータ一覧!$J$4:$L$27,MATCH(計算過程!B3618,バックデータ一覧!$F$4:$F$27,0),MATCH(VLOOKUP(A3618,バックデータ一覧!$T$3:$U$367,2),バックデータ一覧!$J$3:$L$3,0))*10^-3</f>
        <v>2.5000000000000001E-4</v>
      </c>
      <c r="H3618" s="97">
        <f>INDEX(バックデータ一覧!$M$4:$O$27,MATCH(計算過程!B3618,バックデータ一覧!$F$4:$F$27,0),MATCH(VLOOKUP(A3618,バックデータ一覧!$T$3:$U$367,2),バックデータ一覧!$M$3:$O$3,0))*10^-3</f>
        <v>3.8000000000000002E-4</v>
      </c>
      <c r="I3618" s="97">
        <f>INDEX(バックデータ一覧!$P$4:$R$27,MATCH(計算過程!B3618,バックデータ一覧!$F$4:$F$27,0),MATCH(VLOOKUP(A3618,バックデータ一覧!$T$3:$U$367,2),バックデータ一覧!$P$3:$R$3,0))*10^-3</f>
        <v>5.0000000000000001E-4</v>
      </c>
    </row>
    <row r="3619" spans="1:9" x14ac:dyDescent="0.15">
      <c r="A3619" s="57">
        <v>41790</v>
      </c>
      <c r="B3619" s="9" t="s">
        <v>117</v>
      </c>
      <c r="C3619" s="83">
        <f t="shared" si="169"/>
        <v>9.3200000000000002E-3</v>
      </c>
      <c r="D3619" s="82">
        <f t="shared" si="168"/>
        <v>5.9400000000000008E-3</v>
      </c>
      <c r="E3619" s="81">
        <f t="shared" si="170"/>
        <v>3.3799999999999998E-3</v>
      </c>
      <c r="F3619" s="97">
        <f>INDEX(バックデータ一覧!$G$4:$I$27,MATCH(計算過程!B3619,バックデータ一覧!$F$4:$F$27,0),MATCH(VLOOKUP(A3619,バックデータ一覧!$T$3:$U$367,2),バックデータ一覧!$G$3:$I$3,0))*10^-3</f>
        <v>3.3799999999999998E-3</v>
      </c>
      <c r="G3619" s="97">
        <f>INDEX(バックデータ一覧!$J$4:$L$27,MATCH(計算過程!B3619,バックデータ一覧!$F$4:$F$27,0),MATCH(VLOOKUP(A3619,バックデータ一覧!$T$3:$U$367,2),バックデータ一覧!$J$3:$L$3,0))*10^-3</f>
        <v>6.7499999999999999E-3</v>
      </c>
      <c r="H3619" s="97">
        <f>INDEX(バックデータ一覧!$M$4:$O$27,MATCH(計算過程!B3619,バックデータ一覧!$F$4:$F$27,0),MATCH(VLOOKUP(A3619,バックデータ一覧!$T$3:$U$367,2),バックデータ一覧!$M$3:$O$3,0))*10^-3</f>
        <v>1.0130000000000002E-2</v>
      </c>
      <c r="I3619" s="97">
        <f>INDEX(バックデータ一覧!$P$4:$R$27,MATCH(計算過程!B3619,バックデータ一覧!$F$4:$F$27,0),MATCH(VLOOKUP(A3619,バックデータ一覧!$T$3:$U$367,2),バックデータ一覧!$P$3:$R$3,0))*10^-3</f>
        <v>1.3509999999999999E-2</v>
      </c>
    </row>
    <row r="3620" spans="1:9" x14ac:dyDescent="0.15">
      <c r="A3620" s="57">
        <v>41790</v>
      </c>
      <c r="B3620" s="9" t="s">
        <v>118</v>
      </c>
      <c r="C3620" s="83">
        <f t="shared" si="169"/>
        <v>6.2700000000000013E-3</v>
      </c>
      <c r="D3620" s="82">
        <f t="shared" si="168"/>
        <v>5.9400000000000008E-3</v>
      </c>
      <c r="E3620" s="81">
        <f t="shared" si="170"/>
        <v>3.3E-4</v>
      </c>
      <c r="F3620" s="97">
        <f>INDEX(バックデータ一覧!$G$4:$I$27,MATCH(計算過程!B3620,バックデータ一覧!$F$4:$F$27,0),MATCH(VLOOKUP(A3620,バックデータ一覧!$T$3:$U$367,2),バックデータ一覧!$G$3:$I$3,0))*10^-3</f>
        <v>3.3E-4</v>
      </c>
      <c r="G3620" s="97">
        <f>INDEX(バックデータ一覧!$J$4:$L$27,MATCH(計算過程!B3620,バックデータ一覧!$F$4:$F$27,0),MATCH(VLOOKUP(A3620,バックデータ一覧!$T$3:$U$367,2),バックデータ一覧!$J$3:$L$3,0))*10^-3</f>
        <v>6.7000000000000002E-4</v>
      </c>
      <c r="H3620" s="97">
        <f>INDEX(バックデータ一覧!$M$4:$O$27,MATCH(計算過程!B3620,バックデータ一覧!$F$4:$F$27,0),MATCH(VLOOKUP(A3620,バックデータ一覧!$T$3:$U$367,2),バックデータ一覧!$M$3:$O$3,0))*10^-3</f>
        <v>1E-3</v>
      </c>
      <c r="I3620" s="97">
        <f>INDEX(バックデータ一覧!$P$4:$R$27,MATCH(計算過程!B3620,バックデータ一覧!$F$4:$F$27,0),MATCH(VLOOKUP(A3620,バックデータ一覧!$T$3:$U$367,2),バックデータ一覧!$P$3:$R$3,0))*10^-3</f>
        <v>1.33E-3</v>
      </c>
    </row>
    <row r="3621" spans="1:9" x14ac:dyDescent="0.15">
      <c r="A3621" s="57">
        <v>41790</v>
      </c>
      <c r="B3621" s="9" t="s">
        <v>119</v>
      </c>
      <c r="C3621" s="83">
        <f t="shared" si="169"/>
        <v>6.0700000000000007E-3</v>
      </c>
      <c r="D3621" s="82">
        <f t="shared" si="168"/>
        <v>5.9400000000000008E-3</v>
      </c>
      <c r="E3621" s="81">
        <f t="shared" si="170"/>
        <v>1.3000000000000002E-4</v>
      </c>
      <c r="F3621" s="97">
        <f>INDEX(バックデータ一覧!$G$4:$I$27,MATCH(計算過程!B3621,バックデータ一覧!$F$4:$F$27,0),MATCH(VLOOKUP(A3621,バックデータ一覧!$T$3:$U$367,2),バックデータ一覧!$G$3:$I$3,0))*10^-3</f>
        <v>1.3000000000000002E-4</v>
      </c>
      <c r="G3621" s="97">
        <f>INDEX(バックデータ一覧!$J$4:$L$27,MATCH(計算過程!B3621,バックデータ一覧!$F$4:$F$27,0),MATCH(VLOOKUP(A3621,バックデータ一覧!$T$3:$U$367,2),バックデータ一覧!$J$3:$L$3,0))*10^-3</f>
        <v>2.5000000000000001E-4</v>
      </c>
      <c r="H3621" s="97">
        <f>INDEX(バックデータ一覧!$M$4:$O$27,MATCH(計算過程!B3621,バックデータ一覧!$F$4:$F$27,0),MATCH(VLOOKUP(A3621,バックデータ一覧!$T$3:$U$367,2),バックデータ一覧!$M$3:$O$3,0))*10^-3</f>
        <v>3.8000000000000002E-4</v>
      </c>
      <c r="I3621" s="97">
        <f>INDEX(バックデータ一覧!$P$4:$R$27,MATCH(計算過程!B3621,バックデータ一覧!$F$4:$F$27,0),MATCH(VLOOKUP(A3621,バックデータ一覧!$T$3:$U$367,2),バックデータ一覧!$P$3:$R$3,0))*10^-3</f>
        <v>5.0000000000000001E-4</v>
      </c>
    </row>
    <row r="3622" spans="1:9" x14ac:dyDescent="0.15">
      <c r="A3622" s="57">
        <v>41790</v>
      </c>
      <c r="B3622" s="9" t="s">
        <v>120</v>
      </c>
      <c r="C3622" s="83">
        <f t="shared" si="169"/>
        <v>6.0700000000000007E-3</v>
      </c>
      <c r="D3622" s="82">
        <f t="shared" si="168"/>
        <v>5.9400000000000008E-3</v>
      </c>
      <c r="E3622" s="81">
        <f t="shared" si="170"/>
        <v>1.3000000000000002E-4</v>
      </c>
      <c r="F3622" s="97">
        <f>INDEX(バックデータ一覧!$G$4:$I$27,MATCH(計算過程!B3622,バックデータ一覧!$F$4:$F$27,0),MATCH(VLOOKUP(A3622,バックデータ一覧!$T$3:$U$367,2),バックデータ一覧!$G$3:$I$3,0))*10^-3</f>
        <v>1.3000000000000002E-4</v>
      </c>
      <c r="G3622" s="97">
        <f>INDEX(バックデータ一覧!$J$4:$L$27,MATCH(計算過程!B3622,バックデータ一覧!$F$4:$F$27,0),MATCH(VLOOKUP(A3622,バックデータ一覧!$T$3:$U$367,2),バックデータ一覧!$J$3:$L$3,0))*10^-3</f>
        <v>2.5000000000000001E-4</v>
      </c>
      <c r="H3622" s="97">
        <f>INDEX(バックデータ一覧!$M$4:$O$27,MATCH(計算過程!B3622,バックデータ一覧!$F$4:$F$27,0),MATCH(VLOOKUP(A3622,バックデータ一覧!$T$3:$U$367,2),バックデータ一覧!$M$3:$O$3,0))*10^-3</f>
        <v>3.8000000000000002E-4</v>
      </c>
      <c r="I3622" s="97">
        <f>INDEX(バックデータ一覧!$P$4:$R$27,MATCH(計算過程!B3622,バックデータ一覧!$F$4:$F$27,0),MATCH(VLOOKUP(A3622,バックデータ一覧!$T$3:$U$367,2),バックデータ一覧!$P$3:$R$3,0))*10^-3</f>
        <v>5.0000000000000001E-4</v>
      </c>
    </row>
    <row r="3623" spans="1:9" x14ac:dyDescent="0.15">
      <c r="A3623" s="57">
        <v>41790</v>
      </c>
      <c r="B3623" s="9" t="s">
        <v>121</v>
      </c>
      <c r="C3623" s="83">
        <f t="shared" si="169"/>
        <v>6.2700000000000013E-3</v>
      </c>
      <c r="D3623" s="82">
        <f t="shared" si="168"/>
        <v>5.9400000000000008E-3</v>
      </c>
      <c r="E3623" s="81">
        <f t="shared" si="170"/>
        <v>3.3E-4</v>
      </c>
      <c r="F3623" s="97">
        <f>INDEX(バックデータ一覧!$G$4:$I$27,MATCH(計算過程!B3623,バックデータ一覧!$F$4:$F$27,0),MATCH(VLOOKUP(A3623,バックデータ一覧!$T$3:$U$367,2),バックデータ一覧!$G$3:$I$3,0))*10^-3</f>
        <v>3.3E-4</v>
      </c>
      <c r="G3623" s="97">
        <f>INDEX(バックデータ一覧!$J$4:$L$27,MATCH(計算過程!B3623,バックデータ一覧!$F$4:$F$27,0),MATCH(VLOOKUP(A3623,バックデータ一覧!$T$3:$U$367,2),バックデータ一覧!$J$3:$L$3,0))*10^-3</f>
        <v>6.7000000000000002E-4</v>
      </c>
      <c r="H3623" s="97">
        <f>INDEX(バックデータ一覧!$M$4:$O$27,MATCH(計算過程!B3623,バックデータ一覧!$F$4:$F$27,0),MATCH(VLOOKUP(A3623,バックデータ一覧!$T$3:$U$367,2),バックデータ一覧!$M$3:$O$3,0))*10^-3</f>
        <v>1E-3</v>
      </c>
      <c r="I3623" s="97">
        <f>INDEX(バックデータ一覧!$P$4:$R$27,MATCH(計算過程!B3623,バックデータ一覧!$F$4:$F$27,0),MATCH(VLOOKUP(A3623,バックデータ一覧!$T$3:$U$367,2),バックデータ一覧!$P$3:$R$3,0))*10^-3</f>
        <v>1.33E-3</v>
      </c>
    </row>
    <row r="3624" spans="1:9" x14ac:dyDescent="0.15">
      <c r="A3624" s="57">
        <v>41790</v>
      </c>
      <c r="B3624" s="9" t="s">
        <v>122</v>
      </c>
      <c r="C3624" s="83">
        <f t="shared" si="169"/>
        <v>6.2700000000000013E-3</v>
      </c>
      <c r="D3624" s="82">
        <f t="shared" si="168"/>
        <v>5.9400000000000008E-3</v>
      </c>
      <c r="E3624" s="81">
        <f t="shared" si="170"/>
        <v>3.3E-4</v>
      </c>
      <c r="F3624" s="97">
        <f>INDEX(バックデータ一覧!$G$4:$I$27,MATCH(計算過程!B3624,バックデータ一覧!$F$4:$F$27,0),MATCH(VLOOKUP(A3624,バックデータ一覧!$T$3:$U$367,2),バックデータ一覧!$G$3:$I$3,0))*10^-3</f>
        <v>3.3E-4</v>
      </c>
      <c r="G3624" s="97">
        <f>INDEX(バックデータ一覧!$J$4:$L$27,MATCH(計算過程!B3624,バックデータ一覧!$F$4:$F$27,0),MATCH(VLOOKUP(A3624,バックデータ一覧!$T$3:$U$367,2),バックデータ一覧!$J$3:$L$3,0))*10^-3</f>
        <v>6.7000000000000002E-4</v>
      </c>
      <c r="H3624" s="97">
        <f>INDEX(バックデータ一覧!$M$4:$O$27,MATCH(計算過程!B3624,バックデータ一覧!$F$4:$F$27,0),MATCH(VLOOKUP(A3624,バックデータ一覧!$T$3:$U$367,2),バックデータ一覧!$M$3:$O$3,0))*10^-3</f>
        <v>1E-3</v>
      </c>
      <c r="I3624" s="97">
        <f>INDEX(バックデータ一覧!$P$4:$R$27,MATCH(計算過程!B3624,バックデータ一覧!$F$4:$F$27,0),MATCH(VLOOKUP(A3624,バックデータ一覧!$T$3:$U$367,2),バックデータ一覧!$P$3:$R$3,0))*10^-3</f>
        <v>1.33E-3</v>
      </c>
    </row>
    <row r="3625" spans="1:9" x14ac:dyDescent="0.15">
      <c r="A3625" s="57">
        <v>41790</v>
      </c>
      <c r="B3625" s="9" t="s">
        <v>123</v>
      </c>
      <c r="C3625" s="83">
        <f t="shared" si="169"/>
        <v>1.2360000000000001E-2</v>
      </c>
      <c r="D3625" s="82">
        <f t="shared" si="168"/>
        <v>5.9400000000000008E-3</v>
      </c>
      <c r="E3625" s="81">
        <f t="shared" si="170"/>
        <v>6.4200000000000004E-3</v>
      </c>
      <c r="F3625" s="97">
        <f>INDEX(バックデータ一覧!$G$4:$I$27,MATCH(計算過程!B3625,バックデータ一覧!$F$4:$F$27,0),MATCH(VLOOKUP(A3625,バックデータ一覧!$T$3:$U$367,2),バックデータ一覧!$G$3:$I$3,0))*10^-3</f>
        <v>6.4200000000000004E-3</v>
      </c>
      <c r="G3625" s="97">
        <f>INDEX(バックデータ一覧!$J$4:$L$27,MATCH(計算過程!B3625,バックデータ一覧!$F$4:$F$27,0),MATCH(VLOOKUP(A3625,バックデータ一覧!$T$3:$U$367,2),バックデータ一覧!$J$3:$L$3,0))*10^-3</f>
        <v>1.2840000000000001E-2</v>
      </c>
      <c r="H3625" s="97">
        <f>INDEX(バックデータ一覧!$M$4:$O$27,MATCH(計算過程!B3625,バックデータ一覧!$F$4:$F$27,0),MATCH(VLOOKUP(A3625,バックデータ一覧!$T$3:$U$367,2),バックデータ一覧!$M$3:$O$3,0))*10^-3</f>
        <v>1.9260000000000003E-2</v>
      </c>
      <c r="I3625" s="97">
        <f>INDEX(バックデータ一覧!$P$4:$R$27,MATCH(計算過程!B3625,バックデータ一覧!$F$4:$F$27,0),MATCH(VLOOKUP(A3625,バックデータ一覧!$T$3:$U$367,2),バックデータ一覧!$P$3:$R$3,0))*10^-3</f>
        <v>2.5680000000000001E-2</v>
      </c>
    </row>
    <row r="3626" spans="1:9" x14ac:dyDescent="0.15">
      <c r="A3626" s="57">
        <v>41790</v>
      </c>
      <c r="B3626" s="9" t="s">
        <v>124</v>
      </c>
      <c r="C3626" s="83">
        <f t="shared" si="169"/>
        <v>1.2360000000000001E-2</v>
      </c>
      <c r="D3626" s="82">
        <f t="shared" si="168"/>
        <v>5.9400000000000008E-3</v>
      </c>
      <c r="E3626" s="81">
        <f t="shared" si="170"/>
        <v>6.4200000000000004E-3</v>
      </c>
      <c r="F3626" s="97">
        <f>INDEX(バックデータ一覧!$G$4:$I$27,MATCH(計算過程!B3626,バックデータ一覧!$F$4:$F$27,0),MATCH(VLOOKUP(A3626,バックデータ一覧!$T$3:$U$367,2),バックデータ一覧!$G$3:$I$3,0))*10^-3</f>
        <v>6.4200000000000004E-3</v>
      </c>
      <c r="G3626" s="97">
        <f>INDEX(バックデータ一覧!$J$4:$L$27,MATCH(計算過程!B3626,バックデータ一覧!$F$4:$F$27,0),MATCH(VLOOKUP(A3626,バックデータ一覧!$T$3:$U$367,2),バックデータ一覧!$J$3:$L$3,0))*10^-3</f>
        <v>1.2840000000000001E-2</v>
      </c>
      <c r="H3626" s="97">
        <f>INDEX(バックデータ一覧!$M$4:$O$27,MATCH(計算過程!B3626,バックデータ一覧!$F$4:$F$27,0),MATCH(VLOOKUP(A3626,バックデータ一覧!$T$3:$U$367,2),バックデータ一覧!$M$3:$O$3,0))*10^-3</f>
        <v>1.9260000000000003E-2</v>
      </c>
      <c r="I3626" s="97">
        <f>INDEX(バックデータ一覧!$P$4:$R$27,MATCH(計算過程!B3626,バックデータ一覧!$F$4:$F$27,0),MATCH(VLOOKUP(A3626,バックデータ一覧!$T$3:$U$367,2),バックデータ一覧!$P$3:$R$3,0))*10^-3</f>
        <v>2.5680000000000001E-2</v>
      </c>
    </row>
    <row r="3627" spans="1:9" x14ac:dyDescent="0.15">
      <c r="A3627" s="57">
        <v>41790</v>
      </c>
      <c r="B3627" s="9" t="s">
        <v>125</v>
      </c>
      <c r="C3627" s="83">
        <f t="shared" si="169"/>
        <v>6.2700000000000013E-3</v>
      </c>
      <c r="D3627" s="82">
        <f t="shared" si="168"/>
        <v>5.9400000000000008E-3</v>
      </c>
      <c r="E3627" s="81">
        <f t="shared" si="170"/>
        <v>3.3E-4</v>
      </c>
      <c r="F3627" s="97">
        <f>INDEX(バックデータ一覧!$G$4:$I$27,MATCH(計算過程!B3627,バックデータ一覧!$F$4:$F$27,0),MATCH(VLOOKUP(A3627,バックデータ一覧!$T$3:$U$367,2),バックデータ一覧!$G$3:$I$3,0))*10^-3</f>
        <v>3.3E-4</v>
      </c>
      <c r="G3627" s="97">
        <f>INDEX(バックデータ一覧!$J$4:$L$27,MATCH(計算過程!B3627,バックデータ一覧!$F$4:$F$27,0),MATCH(VLOOKUP(A3627,バックデータ一覧!$T$3:$U$367,2),バックデータ一覧!$J$3:$L$3,0))*10^-3</f>
        <v>6.7000000000000002E-4</v>
      </c>
      <c r="H3627" s="97">
        <f>INDEX(バックデータ一覧!$M$4:$O$27,MATCH(計算過程!B3627,バックデータ一覧!$F$4:$F$27,0),MATCH(VLOOKUP(A3627,バックデータ一覧!$T$3:$U$367,2),バックデータ一覧!$M$3:$O$3,0))*10^-3</f>
        <v>1E-3</v>
      </c>
      <c r="I3627" s="97">
        <f>INDEX(バックデータ一覧!$P$4:$R$27,MATCH(計算過程!B3627,バックデータ一覧!$F$4:$F$27,0),MATCH(VLOOKUP(A3627,バックデータ一覧!$T$3:$U$367,2),バックデータ一覧!$P$3:$R$3,0))*10^-3</f>
        <v>1.33E-3</v>
      </c>
    </row>
    <row r="3628" spans="1:9" x14ac:dyDescent="0.15">
      <c r="A3628" s="57">
        <v>41790</v>
      </c>
      <c r="B3628" s="9" t="s">
        <v>126</v>
      </c>
      <c r="C3628" s="83">
        <f t="shared" si="169"/>
        <v>6.2700000000000013E-3</v>
      </c>
      <c r="D3628" s="82">
        <f t="shared" si="168"/>
        <v>5.9400000000000008E-3</v>
      </c>
      <c r="E3628" s="81">
        <f t="shared" si="170"/>
        <v>3.3E-4</v>
      </c>
      <c r="F3628" s="97">
        <f>INDEX(バックデータ一覧!$G$4:$I$27,MATCH(計算過程!B3628,バックデータ一覧!$F$4:$F$27,0),MATCH(VLOOKUP(A3628,バックデータ一覧!$T$3:$U$367,2),バックデータ一覧!$G$3:$I$3,0))*10^-3</f>
        <v>3.3E-4</v>
      </c>
      <c r="G3628" s="97">
        <f>INDEX(バックデータ一覧!$J$4:$L$27,MATCH(計算過程!B3628,バックデータ一覧!$F$4:$F$27,0),MATCH(VLOOKUP(A3628,バックデータ一覧!$T$3:$U$367,2),バックデータ一覧!$J$3:$L$3,0))*10^-3</f>
        <v>6.7000000000000002E-4</v>
      </c>
      <c r="H3628" s="97">
        <f>INDEX(バックデータ一覧!$M$4:$O$27,MATCH(計算過程!B3628,バックデータ一覧!$F$4:$F$27,0),MATCH(VLOOKUP(A3628,バックデータ一覧!$T$3:$U$367,2),バックデータ一覧!$M$3:$O$3,0))*10^-3</f>
        <v>1E-3</v>
      </c>
      <c r="I3628" s="97">
        <f>INDEX(バックデータ一覧!$P$4:$R$27,MATCH(計算過程!B3628,バックデータ一覧!$F$4:$F$27,0),MATCH(VLOOKUP(A3628,バックデータ一覧!$T$3:$U$367,2),バックデータ一覧!$P$3:$R$3,0))*10^-3</f>
        <v>1.33E-3</v>
      </c>
    </row>
    <row r="3629" spans="1:9" x14ac:dyDescent="0.15">
      <c r="A3629" s="57">
        <v>41790</v>
      </c>
      <c r="B3629" s="9" t="s">
        <v>127</v>
      </c>
      <c r="C3629" s="83">
        <f t="shared" si="169"/>
        <v>1.2220000000000002E-2</v>
      </c>
      <c r="D3629" s="82">
        <f t="shared" si="168"/>
        <v>5.9400000000000008E-3</v>
      </c>
      <c r="E3629" s="81">
        <f t="shared" si="170"/>
        <v>6.28E-3</v>
      </c>
      <c r="F3629" s="97">
        <f>INDEX(バックデータ一覧!$G$4:$I$27,MATCH(計算過程!B3629,バックデータ一覧!$F$4:$F$27,0),MATCH(VLOOKUP(A3629,バックデータ一覧!$T$3:$U$367,2),バックデータ一覧!$G$3:$I$3,0))*10^-3</f>
        <v>6.28E-3</v>
      </c>
      <c r="G3629" s="97">
        <f>INDEX(バックデータ一覧!$J$4:$L$27,MATCH(計算過程!B3629,バックデータ一覧!$F$4:$F$27,0),MATCH(VLOOKUP(A3629,バックデータ一覧!$T$3:$U$367,2),バックデータ一覧!$J$3:$L$3,0))*10^-3</f>
        <v>1.256E-2</v>
      </c>
      <c r="H3629" s="97">
        <f>INDEX(バックデータ一覧!$M$4:$O$27,MATCH(計算過程!B3629,バックデータ一覧!$F$4:$F$27,0),MATCH(VLOOKUP(A3629,バックデータ一覧!$T$3:$U$367,2),バックデータ一覧!$M$3:$O$3,0))*10^-3</f>
        <v>1.8839999999999999E-2</v>
      </c>
      <c r="I3629" s="97">
        <f>INDEX(バックデータ一覧!$P$4:$R$27,MATCH(計算過程!B3629,バックデータ一覧!$F$4:$F$27,0),MATCH(VLOOKUP(A3629,バックデータ一覧!$T$3:$U$367,2),バックデータ一覧!$P$3:$R$3,0))*10^-3</f>
        <v>2.512E-2</v>
      </c>
    </row>
    <row r="3630" spans="1:9" x14ac:dyDescent="0.15">
      <c r="A3630" s="57">
        <v>41790</v>
      </c>
      <c r="B3630" s="9" t="s">
        <v>128</v>
      </c>
      <c r="C3630" s="83">
        <f t="shared" si="169"/>
        <v>1.2640000000000002E-2</v>
      </c>
      <c r="D3630" s="82">
        <f t="shared" si="168"/>
        <v>5.9400000000000008E-3</v>
      </c>
      <c r="E3630" s="81">
        <f t="shared" si="170"/>
        <v>6.7000000000000002E-3</v>
      </c>
      <c r="F3630" s="97">
        <f>INDEX(バックデータ一覧!$G$4:$I$27,MATCH(計算過程!B3630,バックデータ一覧!$F$4:$F$27,0),MATCH(VLOOKUP(A3630,バックデータ一覧!$T$3:$U$367,2),バックデータ一覧!$G$3:$I$3,0))*10^-3</f>
        <v>6.7000000000000002E-3</v>
      </c>
      <c r="G3630" s="97">
        <f>INDEX(バックデータ一覧!$J$4:$L$27,MATCH(計算過程!B3630,バックデータ一覧!$F$4:$F$27,0),MATCH(VLOOKUP(A3630,バックデータ一覧!$T$3:$U$367,2),バックデータ一覧!$J$3:$L$3,0))*10^-3</f>
        <v>1.3390000000000001E-2</v>
      </c>
      <c r="H3630" s="97">
        <f>INDEX(バックデータ一覧!$M$4:$O$27,MATCH(計算過程!B3630,バックデータ一覧!$F$4:$F$27,0),MATCH(VLOOKUP(A3630,バックデータ一覧!$T$3:$U$367,2),バックデータ一覧!$M$3:$O$3,0))*10^-3</f>
        <v>2.009E-2</v>
      </c>
      <c r="I3630" s="97">
        <f>INDEX(バックデータ一覧!$P$4:$R$27,MATCH(計算過程!B3630,バックデータ一覧!$F$4:$F$27,0),MATCH(VLOOKUP(A3630,バックデータ一覧!$T$3:$U$367,2),バックデータ一覧!$P$3:$R$3,0))*10^-3</f>
        <v>2.6790000000000001E-2</v>
      </c>
    </row>
    <row r="3631" spans="1:9" x14ac:dyDescent="0.15">
      <c r="A3631" s="57">
        <v>41791</v>
      </c>
      <c r="B3631" s="9" t="s">
        <v>105</v>
      </c>
      <c r="C3631" s="83">
        <f t="shared" si="169"/>
        <v>6.0700000000000007E-3</v>
      </c>
      <c r="D3631" s="82">
        <f t="shared" si="168"/>
        <v>5.9400000000000008E-3</v>
      </c>
      <c r="E3631" s="81">
        <f t="shared" si="170"/>
        <v>1.3000000000000002E-4</v>
      </c>
      <c r="F3631" s="97">
        <f>INDEX(バックデータ一覧!$G$4:$I$27,MATCH(計算過程!B3631,バックデータ一覧!$F$4:$F$27,0),MATCH(VLOOKUP(A3631,バックデータ一覧!$T$3:$U$367,2),バックデータ一覧!$G$3:$I$3,0))*10^-3</f>
        <v>1.3000000000000002E-4</v>
      </c>
      <c r="G3631" s="97">
        <f>INDEX(バックデータ一覧!$J$4:$L$27,MATCH(計算過程!B3631,バックデータ一覧!$F$4:$F$27,0),MATCH(VLOOKUP(A3631,バックデータ一覧!$T$3:$U$367,2),バックデータ一覧!$J$3:$L$3,0))*10^-3</f>
        <v>2.5000000000000001E-4</v>
      </c>
      <c r="H3631" s="97">
        <f>INDEX(バックデータ一覧!$M$4:$O$27,MATCH(計算過程!B3631,バックデータ一覧!$F$4:$F$27,0),MATCH(VLOOKUP(A3631,バックデータ一覧!$T$3:$U$367,2),バックデータ一覧!$M$3:$O$3,0))*10^-3</f>
        <v>3.8000000000000002E-4</v>
      </c>
      <c r="I3631" s="97">
        <f>INDEX(バックデータ一覧!$P$4:$R$27,MATCH(計算過程!B3631,バックデータ一覧!$F$4:$F$27,0),MATCH(VLOOKUP(A3631,バックデータ一覧!$T$3:$U$367,2),バックデータ一覧!$P$3:$R$3,0))*10^-3</f>
        <v>5.0000000000000001E-4</v>
      </c>
    </row>
    <row r="3632" spans="1:9" x14ac:dyDescent="0.15">
      <c r="A3632" s="57">
        <v>41791</v>
      </c>
      <c r="B3632" s="9" t="s">
        <v>106</v>
      </c>
      <c r="C3632" s="83">
        <f t="shared" si="169"/>
        <v>6.0700000000000007E-3</v>
      </c>
      <c r="D3632" s="82">
        <f t="shared" si="168"/>
        <v>5.9400000000000008E-3</v>
      </c>
      <c r="E3632" s="81">
        <f t="shared" si="170"/>
        <v>1.3000000000000002E-4</v>
      </c>
      <c r="F3632" s="97">
        <f>INDEX(バックデータ一覧!$G$4:$I$27,MATCH(計算過程!B3632,バックデータ一覧!$F$4:$F$27,0),MATCH(VLOOKUP(A3632,バックデータ一覧!$T$3:$U$367,2),バックデータ一覧!$G$3:$I$3,0))*10^-3</f>
        <v>1.3000000000000002E-4</v>
      </c>
      <c r="G3632" s="97">
        <f>INDEX(バックデータ一覧!$J$4:$L$27,MATCH(計算過程!B3632,バックデータ一覧!$F$4:$F$27,0),MATCH(VLOOKUP(A3632,バックデータ一覧!$T$3:$U$367,2),バックデータ一覧!$J$3:$L$3,0))*10^-3</f>
        <v>2.5000000000000001E-4</v>
      </c>
      <c r="H3632" s="97">
        <f>INDEX(バックデータ一覧!$M$4:$O$27,MATCH(計算過程!B3632,バックデータ一覧!$F$4:$F$27,0),MATCH(VLOOKUP(A3632,バックデータ一覧!$T$3:$U$367,2),バックデータ一覧!$M$3:$O$3,0))*10^-3</f>
        <v>3.8000000000000002E-4</v>
      </c>
      <c r="I3632" s="97">
        <f>INDEX(バックデータ一覧!$P$4:$R$27,MATCH(計算過程!B3632,バックデータ一覧!$F$4:$F$27,0),MATCH(VLOOKUP(A3632,バックデータ一覧!$T$3:$U$367,2),バックデータ一覧!$P$3:$R$3,0))*10^-3</f>
        <v>5.0000000000000001E-4</v>
      </c>
    </row>
    <row r="3633" spans="1:9" x14ac:dyDescent="0.15">
      <c r="A3633" s="57">
        <v>41791</v>
      </c>
      <c r="B3633" s="9" t="s">
        <v>107</v>
      </c>
      <c r="C3633" s="83">
        <f t="shared" si="169"/>
        <v>6.0700000000000007E-3</v>
      </c>
      <c r="D3633" s="82">
        <f t="shared" si="168"/>
        <v>5.9400000000000008E-3</v>
      </c>
      <c r="E3633" s="81">
        <f t="shared" si="170"/>
        <v>1.3000000000000002E-4</v>
      </c>
      <c r="F3633" s="97">
        <f>INDEX(バックデータ一覧!$G$4:$I$27,MATCH(計算過程!B3633,バックデータ一覧!$F$4:$F$27,0),MATCH(VLOOKUP(A3633,バックデータ一覧!$T$3:$U$367,2),バックデータ一覧!$G$3:$I$3,0))*10^-3</f>
        <v>1.3000000000000002E-4</v>
      </c>
      <c r="G3633" s="97">
        <f>INDEX(バックデータ一覧!$J$4:$L$27,MATCH(計算過程!B3633,バックデータ一覧!$F$4:$F$27,0),MATCH(VLOOKUP(A3633,バックデータ一覧!$T$3:$U$367,2),バックデータ一覧!$J$3:$L$3,0))*10^-3</f>
        <v>2.5000000000000001E-4</v>
      </c>
      <c r="H3633" s="97">
        <f>INDEX(バックデータ一覧!$M$4:$O$27,MATCH(計算過程!B3633,バックデータ一覧!$F$4:$F$27,0),MATCH(VLOOKUP(A3633,バックデータ一覧!$T$3:$U$367,2),バックデータ一覧!$M$3:$O$3,0))*10^-3</f>
        <v>3.8000000000000002E-4</v>
      </c>
      <c r="I3633" s="97">
        <f>INDEX(バックデータ一覧!$P$4:$R$27,MATCH(計算過程!B3633,バックデータ一覧!$F$4:$F$27,0),MATCH(VLOOKUP(A3633,バックデータ一覧!$T$3:$U$367,2),バックデータ一覧!$P$3:$R$3,0))*10^-3</f>
        <v>5.0000000000000001E-4</v>
      </c>
    </row>
    <row r="3634" spans="1:9" x14ac:dyDescent="0.15">
      <c r="A3634" s="57">
        <v>41791</v>
      </c>
      <c r="B3634" s="9" t="s">
        <v>108</v>
      </c>
      <c r="C3634" s="83">
        <f t="shared" si="169"/>
        <v>6.0700000000000007E-3</v>
      </c>
      <c r="D3634" s="82">
        <f t="shared" si="168"/>
        <v>5.9400000000000008E-3</v>
      </c>
      <c r="E3634" s="81">
        <f t="shared" si="170"/>
        <v>1.3000000000000002E-4</v>
      </c>
      <c r="F3634" s="97">
        <f>INDEX(バックデータ一覧!$G$4:$I$27,MATCH(計算過程!B3634,バックデータ一覧!$F$4:$F$27,0),MATCH(VLOOKUP(A3634,バックデータ一覧!$T$3:$U$367,2),バックデータ一覧!$G$3:$I$3,0))*10^-3</f>
        <v>1.3000000000000002E-4</v>
      </c>
      <c r="G3634" s="97">
        <f>INDEX(バックデータ一覧!$J$4:$L$27,MATCH(計算過程!B3634,バックデータ一覧!$F$4:$F$27,0),MATCH(VLOOKUP(A3634,バックデータ一覧!$T$3:$U$367,2),バックデータ一覧!$J$3:$L$3,0))*10^-3</f>
        <v>2.5000000000000001E-4</v>
      </c>
      <c r="H3634" s="97">
        <f>INDEX(バックデータ一覧!$M$4:$O$27,MATCH(計算過程!B3634,バックデータ一覧!$F$4:$F$27,0),MATCH(VLOOKUP(A3634,バックデータ一覧!$T$3:$U$367,2),バックデータ一覧!$M$3:$O$3,0))*10^-3</f>
        <v>3.8000000000000002E-4</v>
      </c>
      <c r="I3634" s="97">
        <f>INDEX(バックデータ一覧!$P$4:$R$27,MATCH(計算過程!B3634,バックデータ一覧!$F$4:$F$27,0),MATCH(VLOOKUP(A3634,バックデータ一覧!$T$3:$U$367,2),バックデータ一覧!$P$3:$R$3,0))*10^-3</f>
        <v>5.0000000000000001E-4</v>
      </c>
    </row>
    <row r="3635" spans="1:9" x14ac:dyDescent="0.15">
      <c r="A3635" s="57">
        <v>41791</v>
      </c>
      <c r="B3635" s="9" t="s">
        <v>109</v>
      </c>
      <c r="C3635" s="83">
        <f t="shared" si="169"/>
        <v>6.0700000000000007E-3</v>
      </c>
      <c r="D3635" s="82">
        <f t="shared" si="168"/>
        <v>5.9400000000000008E-3</v>
      </c>
      <c r="E3635" s="81">
        <f t="shared" si="170"/>
        <v>1.3000000000000002E-4</v>
      </c>
      <c r="F3635" s="97">
        <f>INDEX(バックデータ一覧!$G$4:$I$27,MATCH(計算過程!B3635,バックデータ一覧!$F$4:$F$27,0),MATCH(VLOOKUP(A3635,バックデータ一覧!$T$3:$U$367,2),バックデータ一覧!$G$3:$I$3,0))*10^-3</f>
        <v>1.3000000000000002E-4</v>
      </c>
      <c r="G3635" s="97">
        <f>INDEX(バックデータ一覧!$J$4:$L$27,MATCH(計算過程!B3635,バックデータ一覧!$F$4:$F$27,0),MATCH(VLOOKUP(A3635,バックデータ一覧!$T$3:$U$367,2),バックデータ一覧!$J$3:$L$3,0))*10^-3</f>
        <v>2.5000000000000001E-4</v>
      </c>
      <c r="H3635" s="97">
        <f>INDEX(バックデータ一覧!$M$4:$O$27,MATCH(計算過程!B3635,バックデータ一覧!$F$4:$F$27,0),MATCH(VLOOKUP(A3635,バックデータ一覧!$T$3:$U$367,2),バックデータ一覧!$M$3:$O$3,0))*10^-3</f>
        <v>3.8000000000000002E-4</v>
      </c>
      <c r="I3635" s="97">
        <f>INDEX(バックデータ一覧!$P$4:$R$27,MATCH(計算過程!B3635,バックデータ一覧!$F$4:$F$27,0),MATCH(VLOOKUP(A3635,バックデータ一覧!$T$3:$U$367,2),バックデータ一覧!$P$3:$R$3,0))*10^-3</f>
        <v>5.0000000000000001E-4</v>
      </c>
    </row>
    <row r="3636" spans="1:9" x14ac:dyDescent="0.15">
      <c r="A3636" s="57">
        <v>41791</v>
      </c>
      <c r="B3636" s="9" t="s">
        <v>110</v>
      </c>
      <c r="C3636" s="83">
        <f t="shared" si="169"/>
        <v>6.0700000000000007E-3</v>
      </c>
      <c r="D3636" s="82">
        <f t="shared" si="168"/>
        <v>5.9400000000000008E-3</v>
      </c>
      <c r="E3636" s="81">
        <f t="shared" si="170"/>
        <v>1.3000000000000002E-4</v>
      </c>
      <c r="F3636" s="97">
        <f>INDEX(バックデータ一覧!$G$4:$I$27,MATCH(計算過程!B3636,バックデータ一覧!$F$4:$F$27,0),MATCH(VLOOKUP(A3636,バックデータ一覧!$T$3:$U$367,2),バックデータ一覧!$G$3:$I$3,0))*10^-3</f>
        <v>1.3000000000000002E-4</v>
      </c>
      <c r="G3636" s="97">
        <f>INDEX(バックデータ一覧!$J$4:$L$27,MATCH(計算過程!B3636,バックデータ一覧!$F$4:$F$27,0),MATCH(VLOOKUP(A3636,バックデータ一覧!$T$3:$U$367,2),バックデータ一覧!$J$3:$L$3,0))*10^-3</f>
        <v>2.5000000000000001E-4</v>
      </c>
      <c r="H3636" s="97">
        <f>INDEX(バックデータ一覧!$M$4:$O$27,MATCH(計算過程!B3636,バックデータ一覧!$F$4:$F$27,0),MATCH(VLOOKUP(A3636,バックデータ一覧!$T$3:$U$367,2),バックデータ一覧!$M$3:$O$3,0))*10^-3</f>
        <v>3.8000000000000002E-4</v>
      </c>
      <c r="I3636" s="97">
        <f>INDEX(バックデータ一覧!$P$4:$R$27,MATCH(計算過程!B3636,バックデータ一覧!$F$4:$F$27,0),MATCH(VLOOKUP(A3636,バックデータ一覧!$T$3:$U$367,2),バックデータ一覧!$P$3:$R$3,0))*10^-3</f>
        <v>5.0000000000000001E-4</v>
      </c>
    </row>
    <row r="3637" spans="1:9" x14ac:dyDescent="0.15">
      <c r="A3637" s="57">
        <v>41791</v>
      </c>
      <c r="B3637" s="9" t="s">
        <v>111</v>
      </c>
      <c r="C3637" s="83">
        <f t="shared" si="169"/>
        <v>9.3200000000000002E-3</v>
      </c>
      <c r="D3637" s="82">
        <f t="shared" si="168"/>
        <v>5.9400000000000008E-3</v>
      </c>
      <c r="E3637" s="81">
        <f t="shared" si="170"/>
        <v>3.3799999999999998E-3</v>
      </c>
      <c r="F3637" s="97">
        <f>INDEX(バックデータ一覧!$G$4:$I$27,MATCH(計算過程!B3637,バックデータ一覧!$F$4:$F$27,0),MATCH(VLOOKUP(A3637,バックデータ一覧!$T$3:$U$367,2),バックデータ一覧!$G$3:$I$3,0))*10^-3</f>
        <v>3.3799999999999998E-3</v>
      </c>
      <c r="G3637" s="97">
        <f>INDEX(バックデータ一覧!$J$4:$L$27,MATCH(計算過程!B3637,バックデータ一覧!$F$4:$F$27,0),MATCH(VLOOKUP(A3637,バックデータ一覧!$T$3:$U$367,2),バックデータ一覧!$J$3:$L$3,0))*10^-3</f>
        <v>6.7499999999999999E-3</v>
      </c>
      <c r="H3637" s="97">
        <f>INDEX(バックデータ一覧!$M$4:$O$27,MATCH(計算過程!B3637,バックデータ一覧!$F$4:$F$27,0),MATCH(VLOOKUP(A3637,バックデータ一覧!$T$3:$U$367,2),バックデータ一覧!$M$3:$O$3,0))*10^-3</f>
        <v>1.0130000000000002E-2</v>
      </c>
      <c r="I3637" s="97">
        <f>INDEX(バックデータ一覧!$P$4:$R$27,MATCH(計算過程!B3637,バックデータ一覧!$F$4:$F$27,0),MATCH(VLOOKUP(A3637,バックデータ一覧!$T$3:$U$367,2),バックデータ一覧!$P$3:$R$3,0))*10^-3</f>
        <v>1.3509999999999999E-2</v>
      </c>
    </row>
    <row r="3638" spans="1:9" x14ac:dyDescent="0.15">
      <c r="A3638" s="57">
        <v>41791</v>
      </c>
      <c r="B3638" s="9" t="s">
        <v>112</v>
      </c>
      <c r="C3638" s="83">
        <f t="shared" si="169"/>
        <v>6.4800000000000005E-3</v>
      </c>
      <c r="D3638" s="82">
        <f t="shared" si="168"/>
        <v>5.9400000000000008E-3</v>
      </c>
      <c r="E3638" s="81">
        <f t="shared" si="170"/>
        <v>5.4000000000000001E-4</v>
      </c>
      <c r="F3638" s="97">
        <f>INDEX(バックデータ一覧!$G$4:$I$27,MATCH(計算過程!B3638,バックデータ一覧!$F$4:$F$27,0),MATCH(VLOOKUP(A3638,バックデータ一覧!$T$3:$U$367,2),バックデータ一覧!$G$3:$I$3,0))*10^-3</f>
        <v>5.4000000000000001E-4</v>
      </c>
      <c r="G3638" s="97">
        <f>INDEX(バックデータ一覧!$J$4:$L$27,MATCH(計算過程!B3638,バックデータ一覧!$F$4:$F$27,0),MATCH(VLOOKUP(A3638,バックデータ一覧!$T$3:$U$367,2),バックデータ一覧!$J$3:$L$3,0))*10^-3</f>
        <v>1.08E-3</v>
      </c>
      <c r="H3638" s="97">
        <f>INDEX(バックデータ一覧!$M$4:$O$27,MATCH(計算過程!B3638,バックデータ一覧!$F$4:$F$27,0),MATCH(VLOOKUP(A3638,バックデータ一覧!$T$3:$U$367,2),バックデータ一覧!$M$3:$O$3,0))*10^-3</f>
        <v>1.6299999999999999E-3</v>
      </c>
      <c r="I3638" s="97">
        <f>INDEX(バックデータ一覧!$P$4:$R$27,MATCH(計算過程!B3638,バックデータ一覧!$F$4:$F$27,0),MATCH(VLOOKUP(A3638,バックデータ一覧!$T$3:$U$367,2),バックデータ一覧!$P$3:$R$3,0))*10^-3</f>
        <v>2.1700000000000001E-3</v>
      </c>
    </row>
    <row r="3639" spans="1:9" x14ac:dyDescent="0.15">
      <c r="A3639" s="57">
        <v>41791</v>
      </c>
      <c r="B3639" s="9" t="s">
        <v>113</v>
      </c>
      <c r="C3639" s="83">
        <f t="shared" si="169"/>
        <v>6.4800000000000005E-3</v>
      </c>
      <c r="D3639" s="82">
        <f t="shared" si="168"/>
        <v>5.9400000000000008E-3</v>
      </c>
      <c r="E3639" s="81">
        <f t="shared" si="170"/>
        <v>5.4000000000000001E-4</v>
      </c>
      <c r="F3639" s="97">
        <f>INDEX(バックデータ一覧!$G$4:$I$27,MATCH(計算過程!B3639,バックデータ一覧!$F$4:$F$27,0),MATCH(VLOOKUP(A3639,バックデータ一覧!$T$3:$U$367,2),バックデータ一覧!$G$3:$I$3,0))*10^-3</f>
        <v>5.4000000000000001E-4</v>
      </c>
      <c r="G3639" s="97">
        <f>INDEX(バックデータ一覧!$J$4:$L$27,MATCH(計算過程!B3639,バックデータ一覧!$F$4:$F$27,0),MATCH(VLOOKUP(A3639,バックデータ一覧!$T$3:$U$367,2),バックデータ一覧!$J$3:$L$3,0))*10^-3</f>
        <v>1.08E-3</v>
      </c>
      <c r="H3639" s="97">
        <f>INDEX(バックデータ一覧!$M$4:$O$27,MATCH(計算過程!B3639,バックデータ一覧!$F$4:$F$27,0),MATCH(VLOOKUP(A3639,バックデータ一覧!$T$3:$U$367,2),バックデータ一覧!$M$3:$O$3,0))*10^-3</f>
        <v>1.6299999999999999E-3</v>
      </c>
      <c r="I3639" s="97">
        <f>INDEX(バックデータ一覧!$P$4:$R$27,MATCH(計算過程!B3639,バックデータ一覧!$F$4:$F$27,0),MATCH(VLOOKUP(A3639,バックデータ一覧!$T$3:$U$367,2),バックデータ一覧!$P$3:$R$3,0))*10^-3</f>
        <v>2.1700000000000001E-3</v>
      </c>
    </row>
    <row r="3640" spans="1:9" x14ac:dyDescent="0.15">
      <c r="A3640" s="57">
        <v>41791</v>
      </c>
      <c r="B3640" s="9" t="s">
        <v>114</v>
      </c>
      <c r="C3640" s="83">
        <f t="shared" si="169"/>
        <v>6.0700000000000007E-3</v>
      </c>
      <c r="D3640" s="82">
        <f t="shared" si="168"/>
        <v>5.9400000000000008E-3</v>
      </c>
      <c r="E3640" s="81">
        <f t="shared" si="170"/>
        <v>1.3000000000000002E-4</v>
      </c>
      <c r="F3640" s="97">
        <f>INDEX(バックデータ一覧!$G$4:$I$27,MATCH(計算過程!B3640,バックデータ一覧!$F$4:$F$27,0),MATCH(VLOOKUP(A3640,バックデータ一覧!$T$3:$U$367,2),バックデータ一覧!$G$3:$I$3,0))*10^-3</f>
        <v>1.3000000000000002E-4</v>
      </c>
      <c r="G3640" s="97">
        <f>INDEX(バックデータ一覧!$J$4:$L$27,MATCH(計算過程!B3640,バックデータ一覧!$F$4:$F$27,0),MATCH(VLOOKUP(A3640,バックデータ一覧!$T$3:$U$367,2),バックデータ一覧!$J$3:$L$3,0))*10^-3</f>
        <v>2.5000000000000001E-4</v>
      </c>
      <c r="H3640" s="97">
        <f>INDEX(バックデータ一覧!$M$4:$O$27,MATCH(計算過程!B3640,バックデータ一覧!$F$4:$F$27,0),MATCH(VLOOKUP(A3640,バックデータ一覧!$T$3:$U$367,2),バックデータ一覧!$M$3:$O$3,0))*10^-3</f>
        <v>3.8000000000000002E-4</v>
      </c>
      <c r="I3640" s="97">
        <f>INDEX(バックデータ一覧!$P$4:$R$27,MATCH(計算過程!B3640,バックデータ一覧!$F$4:$F$27,0),MATCH(VLOOKUP(A3640,バックデータ一覧!$T$3:$U$367,2),バックデータ一覧!$P$3:$R$3,0))*10^-3</f>
        <v>5.0000000000000001E-4</v>
      </c>
    </row>
    <row r="3641" spans="1:9" x14ac:dyDescent="0.15">
      <c r="A3641" s="57">
        <v>41791</v>
      </c>
      <c r="B3641" s="9" t="s">
        <v>115</v>
      </c>
      <c r="C3641" s="83">
        <f t="shared" si="169"/>
        <v>6.2700000000000013E-3</v>
      </c>
      <c r="D3641" s="82">
        <f t="shared" si="168"/>
        <v>5.9400000000000008E-3</v>
      </c>
      <c r="E3641" s="81">
        <f t="shared" si="170"/>
        <v>3.3E-4</v>
      </c>
      <c r="F3641" s="97">
        <f>INDEX(バックデータ一覧!$G$4:$I$27,MATCH(計算過程!B3641,バックデータ一覧!$F$4:$F$27,0),MATCH(VLOOKUP(A3641,バックデータ一覧!$T$3:$U$367,2),バックデータ一覧!$G$3:$I$3,0))*10^-3</f>
        <v>3.3E-4</v>
      </c>
      <c r="G3641" s="97">
        <f>INDEX(バックデータ一覧!$J$4:$L$27,MATCH(計算過程!B3641,バックデータ一覧!$F$4:$F$27,0),MATCH(VLOOKUP(A3641,バックデータ一覧!$T$3:$U$367,2),バックデータ一覧!$J$3:$L$3,0))*10^-3</f>
        <v>6.7000000000000002E-4</v>
      </c>
      <c r="H3641" s="97">
        <f>INDEX(バックデータ一覧!$M$4:$O$27,MATCH(計算過程!B3641,バックデータ一覧!$F$4:$F$27,0),MATCH(VLOOKUP(A3641,バックデータ一覧!$T$3:$U$367,2),バックデータ一覧!$M$3:$O$3,0))*10^-3</f>
        <v>1E-3</v>
      </c>
      <c r="I3641" s="97">
        <f>INDEX(バックデータ一覧!$P$4:$R$27,MATCH(計算過程!B3641,バックデータ一覧!$F$4:$F$27,0),MATCH(VLOOKUP(A3641,バックデータ一覧!$T$3:$U$367,2),バックデータ一覧!$P$3:$R$3,0))*10^-3</f>
        <v>1.33E-3</v>
      </c>
    </row>
    <row r="3642" spans="1:9" x14ac:dyDescent="0.15">
      <c r="A3642" s="57">
        <v>41791</v>
      </c>
      <c r="B3642" s="9" t="s">
        <v>116</v>
      </c>
      <c r="C3642" s="83">
        <f t="shared" si="169"/>
        <v>6.0700000000000007E-3</v>
      </c>
      <c r="D3642" s="82">
        <f t="shared" si="168"/>
        <v>5.9400000000000008E-3</v>
      </c>
      <c r="E3642" s="81">
        <f t="shared" si="170"/>
        <v>1.3000000000000002E-4</v>
      </c>
      <c r="F3642" s="97">
        <f>INDEX(バックデータ一覧!$G$4:$I$27,MATCH(計算過程!B3642,バックデータ一覧!$F$4:$F$27,0),MATCH(VLOOKUP(A3642,バックデータ一覧!$T$3:$U$367,2),バックデータ一覧!$G$3:$I$3,0))*10^-3</f>
        <v>1.3000000000000002E-4</v>
      </c>
      <c r="G3642" s="97">
        <f>INDEX(バックデータ一覧!$J$4:$L$27,MATCH(計算過程!B3642,バックデータ一覧!$F$4:$F$27,0),MATCH(VLOOKUP(A3642,バックデータ一覧!$T$3:$U$367,2),バックデータ一覧!$J$3:$L$3,0))*10^-3</f>
        <v>2.5000000000000001E-4</v>
      </c>
      <c r="H3642" s="97">
        <f>INDEX(バックデータ一覧!$M$4:$O$27,MATCH(計算過程!B3642,バックデータ一覧!$F$4:$F$27,0),MATCH(VLOOKUP(A3642,バックデータ一覧!$T$3:$U$367,2),バックデータ一覧!$M$3:$O$3,0))*10^-3</f>
        <v>3.8000000000000002E-4</v>
      </c>
      <c r="I3642" s="97">
        <f>INDEX(バックデータ一覧!$P$4:$R$27,MATCH(計算過程!B3642,バックデータ一覧!$F$4:$F$27,0),MATCH(VLOOKUP(A3642,バックデータ一覧!$T$3:$U$367,2),バックデータ一覧!$P$3:$R$3,0))*10^-3</f>
        <v>5.0000000000000001E-4</v>
      </c>
    </row>
    <row r="3643" spans="1:9" x14ac:dyDescent="0.15">
      <c r="A3643" s="57">
        <v>41791</v>
      </c>
      <c r="B3643" s="9" t="s">
        <v>117</v>
      </c>
      <c r="C3643" s="83">
        <f t="shared" si="169"/>
        <v>9.3200000000000002E-3</v>
      </c>
      <c r="D3643" s="82">
        <f t="shared" si="168"/>
        <v>5.9400000000000008E-3</v>
      </c>
      <c r="E3643" s="81">
        <f t="shared" si="170"/>
        <v>3.3799999999999998E-3</v>
      </c>
      <c r="F3643" s="97">
        <f>INDEX(バックデータ一覧!$G$4:$I$27,MATCH(計算過程!B3643,バックデータ一覧!$F$4:$F$27,0),MATCH(VLOOKUP(A3643,バックデータ一覧!$T$3:$U$367,2),バックデータ一覧!$G$3:$I$3,0))*10^-3</f>
        <v>3.3799999999999998E-3</v>
      </c>
      <c r="G3643" s="97">
        <f>INDEX(バックデータ一覧!$J$4:$L$27,MATCH(計算過程!B3643,バックデータ一覧!$F$4:$F$27,0),MATCH(VLOOKUP(A3643,バックデータ一覧!$T$3:$U$367,2),バックデータ一覧!$J$3:$L$3,0))*10^-3</f>
        <v>6.7499999999999999E-3</v>
      </c>
      <c r="H3643" s="97">
        <f>INDEX(バックデータ一覧!$M$4:$O$27,MATCH(計算過程!B3643,バックデータ一覧!$F$4:$F$27,0),MATCH(VLOOKUP(A3643,バックデータ一覧!$T$3:$U$367,2),バックデータ一覧!$M$3:$O$3,0))*10^-3</f>
        <v>1.0130000000000002E-2</v>
      </c>
      <c r="I3643" s="97">
        <f>INDEX(バックデータ一覧!$P$4:$R$27,MATCH(計算過程!B3643,バックデータ一覧!$F$4:$F$27,0),MATCH(VLOOKUP(A3643,バックデータ一覧!$T$3:$U$367,2),バックデータ一覧!$P$3:$R$3,0))*10^-3</f>
        <v>1.3509999999999999E-2</v>
      </c>
    </row>
    <row r="3644" spans="1:9" x14ac:dyDescent="0.15">
      <c r="A3644" s="57">
        <v>41791</v>
      </c>
      <c r="B3644" s="9" t="s">
        <v>118</v>
      </c>
      <c r="C3644" s="83">
        <f t="shared" si="169"/>
        <v>6.2700000000000013E-3</v>
      </c>
      <c r="D3644" s="82">
        <f t="shared" si="168"/>
        <v>5.9400000000000008E-3</v>
      </c>
      <c r="E3644" s="81">
        <f t="shared" si="170"/>
        <v>3.3E-4</v>
      </c>
      <c r="F3644" s="97">
        <f>INDEX(バックデータ一覧!$G$4:$I$27,MATCH(計算過程!B3644,バックデータ一覧!$F$4:$F$27,0),MATCH(VLOOKUP(A3644,バックデータ一覧!$T$3:$U$367,2),バックデータ一覧!$G$3:$I$3,0))*10^-3</f>
        <v>3.3E-4</v>
      </c>
      <c r="G3644" s="97">
        <f>INDEX(バックデータ一覧!$J$4:$L$27,MATCH(計算過程!B3644,バックデータ一覧!$F$4:$F$27,0),MATCH(VLOOKUP(A3644,バックデータ一覧!$T$3:$U$367,2),バックデータ一覧!$J$3:$L$3,0))*10^-3</f>
        <v>6.7000000000000002E-4</v>
      </c>
      <c r="H3644" s="97">
        <f>INDEX(バックデータ一覧!$M$4:$O$27,MATCH(計算過程!B3644,バックデータ一覧!$F$4:$F$27,0),MATCH(VLOOKUP(A3644,バックデータ一覧!$T$3:$U$367,2),バックデータ一覧!$M$3:$O$3,0))*10^-3</f>
        <v>1E-3</v>
      </c>
      <c r="I3644" s="97">
        <f>INDEX(バックデータ一覧!$P$4:$R$27,MATCH(計算過程!B3644,バックデータ一覧!$F$4:$F$27,0),MATCH(VLOOKUP(A3644,バックデータ一覧!$T$3:$U$367,2),バックデータ一覧!$P$3:$R$3,0))*10^-3</f>
        <v>1.33E-3</v>
      </c>
    </row>
    <row r="3645" spans="1:9" x14ac:dyDescent="0.15">
      <c r="A3645" s="57">
        <v>41791</v>
      </c>
      <c r="B3645" s="9" t="s">
        <v>119</v>
      </c>
      <c r="C3645" s="83">
        <f t="shared" si="169"/>
        <v>6.0700000000000007E-3</v>
      </c>
      <c r="D3645" s="82">
        <f t="shared" si="168"/>
        <v>5.9400000000000008E-3</v>
      </c>
      <c r="E3645" s="81">
        <f t="shared" si="170"/>
        <v>1.3000000000000002E-4</v>
      </c>
      <c r="F3645" s="97">
        <f>INDEX(バックデータ一覧!$G$4:$I$27,MATCH(計算過程!B3645,バックデータ一覧!$F$4:$F$27,0),MATCH(VLOOKUP(A3645,バックデータ一覧!$T$3:$U$367,2),バックデータ一覧!$G$3:$I$3,0))*10^-3</f>
        <v>1.3000000000000002E-4</v>
      </c>
      <c r="G3645" s="97">
        <f>INDEX(バックデータ一覧!$J$4:$L$27,MATCH(計算過程!B3645,バックデータ一覧!$F$4:$F$27,0),MATCH(VLOOKUP(A3645,バックデータ一覧!$T$3:$U$367,2),バックデータ一覧!$J$3:$L$3,0))*10^-3</f>
        <v>2.5000000000000001E-4</v>
      </c>
      <c r="H3645" s="97">
        <f>INDEX(バックデータ一覧!$M$4:$O$27,MATCH(計算過程!B3645,バックデータ一覧!$F$4:$F$27,0),MATCH(VLOOKUP(A3645,バックデータ一覧!$T$3:$U$367,2),バックデータ一覧!$M$3:$O$3,0))*10^-3</f>
        <v>3.8000000000000002E-4</v>
      </c>
      <c r="I3645" s="97">
        <f>INDEX(バックデータ一覧!$P$4:$R$27,MATCH(計算過程!B3645,バックデータ一覧!$F$4:$F$27,0),MATCH(VLOOKUP(A3645,バックデータ一覧!$T$3:$U$367,2),バックデータ一覧!$P$3:$R$3,0))*10^-3</f>
        <v>5.0000000000000001E-4</v>
      </c>
    </row>
    <row r="3646" spans="1:9" x14ac:dyDescent="0.15">
      <c r="A3646" s="57">
        <v>41791</v>
      </c>
      <c r="B3646" s="9" t="s">
        <v>120</v>
      </c>
      <c r="C3646" s="83">
        <f t="shared" si="169"/>
        <v>6.0700000000000007E-3</v>
      </c>
      <c r="D3646" s="82">
        <f t="shared" si="168"/>
        <v>5.9400000000000008E-3</v>
      </c>
      <c r="E3646" s="81">
        <f t="shared" si="170"/>
        <v>1.3000000000000002E-4</v>
      </c>
      <c r="F3646" s="97">
        <f>INDEX(バックデータ一覧!$G$4:$I$27,MATCH(計算過程!B3646,バックデータ一覧!$F$4:$F$27,0),MATCH(VLOOKUP(A3646,バックデータ一覧!$T$3:$U$367,2),バックデータ一覧!$G$3:$I$3,0))*10^-3</f>
        <v>1.3000000000000002E-4</v>
      </c>
      <c r="G3646" s="97">
        <f>INDEX(バックデータ一覧!$J$4:$L$27,MATCH(計算過程!B3646,バックデータ一覧!$F$4:$F$27,0),MATCH(VLOOKUP(A3646,バックデータ一覧!$T$3:$U$367,2),バックデータ一覧!$J$3:$L$3,0))*10^-3</f>
        <v>2.5000000000000001E-4</v>
      </c>
      <c r="H3646" s="97">
        <f>INDEX(バックデータ一覧!$M$4:$O$27,MATCH(計算過程!B3646,バックデータ一覧!$F$4:$F$27,0),MATCH(VLOOKUP(A3646,バックデータ一覧!$T$3:$U$367,2),バックデータ一覧!$M$3:$O$3,0))*10^-3</f>
        <v>3.8000000000000002E-4</v>
      </c>
      <c r="I3646" s="97">
        <f>INDEX(バックデータ一覧!$P$4:$R$27,MATCH(計算過程!B3646,バックデータ一覧!$F$4:$F$27,0),MATCH(VLOOKUP(A3646,バックデータ一覧!$T$3:$U$367,2),バックデータ一覧!$P$3:$R$3,0))*10^-3</f>
        <v>5.0000000000000001E-4</v>
      </c>
    </row>
    <row r="3647" spans="1:9" x14ac:dyDescent="0.15">
      <c r="A3647" s="57">
        <v>41791</v>
      </c>
      <c r="B3647" s="9" t="s">
        <v>121</v>
      </c>
      <c r="C3647" s="83">
        <f t="shared" si="169"/>
        <v>6.2700000000000013E-3</v>
      </c>
      <c r="D3647" s="82">
        <f t="shared" si="168"/>
        <v>5.9400000000000008E-3</v>
      </c>
      <c r="E3647" s="81">
        <f t="shared" si="170"/>
        <v>3.3E-4</v>
      </c>
      <c r="F3647" s="97">
        <f>INDEX(バックデータ一覧!$G$4:$I$27,MATCH(計算過程!B3647,バックデータ一覧!$F$4:$F$27,0),MATCH(VLOOKUP(A3647,バックデータ一覧!$T$3:$U$367,2),バックデータ一覧!$G$3:$I$3,0))*10^-3</f>
        <v>3.3E-4</v>
      </c>
      <c r="G3647" s="97">
        <f>INDEX(バックデータ一覧!$J$4:$L$27,MATCH(計算過程!B3647,バックデータ一覧!$F$4:$F$27,0),MATCH(VLOOKUP(A3647,バックデータ一覧!$T$3:$U$367,2),バックデータ一覧!$J$3:$L$3,0))*10^-3</f>
        <v>6.7000000000000002E-4</v>
      </c>
      <c r="H3647" s="97">
        <f>INDEX(バックデータ一覧!$M$4:$O$27,MATCH(計算過程!B3647,バックデータ一覧!$F$4:$F$27,0),MATCH(VLOOKUP(A3647,バックデータ一覧!$T$3:$U$367,2),バックデータ一覧!$M$3:$O$3,0))*10^-3</f>
        <v>1E-3</v>
      </c>
      <c r="I3647" s="97">
        <f>INDEX(バックデータ一覧!$P$4:$R$27,MATCH(計算過程!B3647,バックデータ一覧!$F$4:$F$27,0),MATCH(VLOOKUP(A3647,バックデータ一覧!$T$3:$U$367,2),バックデータ一覧!$P$3:$R$3,0))*10^-3</f>
        <v>1.33E-3</v>
      </c>
    </row>
    <row r="3648" spans="1:9" x14ac:dyDescent="0.15">
      <c r="A3648" s="57">
        <v>41791</v>
      </c>
      <c r="B3648" s="9" t="s">
        <v>122</v>
      </c>
      <c r="C3648" s="83">
        <f t="shared" si="169"/>
        <v>6.2700000000000013E-3</v>
      </c>
      <c r="D3648" s="82">
        <f t="shared" si="168"/>
        <v>5.9400000000000008E-3</v>
      </c>
      <c r="E3648" s="81">
        <f t="shared" si="170"/>
        <v>3.3E-4</v>
      </c>
      <c r="F3648" s="97">
        <f>INDEX(バックデータ一覧!$G$4:$I$27,MATCH(計算過程!B3648,バックデータ一覧!$F$4:$F$27,0),MATCH(VLOOKUP(A3648,バックデータ一覧!$T$3:$U$367,2),バックデータ一覧!$G$3:$I$3,0))*10^-3</f>
        <v>3.3E-4</v>
      </c>
      <c r="G3648" s="97">
        <f>INDEX(バックデータ一覧!$J$4:$L$27,MATCH(計算過程!B3648,バックデータ一覧!$F$4:$F$27,0),MATCH(VLOOKUP(A3648,バックデータ一覧!$T$3:$U$367,2),バックデータ一覧!$J$3:$L$3,0))*10^-3</f>
        <v>6.7000000000000002E-4</v>
      </c>
      <c r="H3648" s="97">
        <f>INDEX(バックデータ一覧!$M$4:$O$27,MATCH(計算過程!B3648,バックデータ一覧!$F$4:$F$27,0),MATCH(VLOOKUP(A3648,バックデータ一覧!$T$3:$U$367,2),バックデータ一覧!$M$3:$O$3,0))*10^-3</f>
        <v>1E-3</v>
      </c>
      <c r="I3648" s="97">
        <f>INDEX(バックデータ一覧!$P$4:$R$27,MATCH(計算過程!B3648,バックデータ一覧!$F$4:$F$27,0),MATCH(VLOOKUP(A3648,バックデータ一覧!$T$3:$U$367,2),バックデータ一覧!$P$3:$R$3,0))*10^-3</f>
        <v>1.33E-3</v>
      </c>
    </row>
    <row r="3649" spans="1:9" x14ac:dyDescent="0.15">
      <c r="A3649" s="57">
        <v>41791</v>
      </c>
      <c r="B3649" s="9" t="s">
        <v>123</v>
      </c>
      <c r="C3649" s="83">
        <f t="shared" si="169"/>
        <v>1.2360000000000001E-2</v>
      </c>
      <c r="D3649" s="82">
        <f t="shared" si="168"/>
        <v>5.9400000000000008E-3</v>
      </c>
      <c r="E3649" s="81">
        <f t="shared" si="170"/>
        <v>6.4200000000000004E-3</v>
      </c>
      <c r="F3649" s="97">
        <f>INDEX(バックデータ一覧!$G$4:$I$27,MATCH(計算過程!B3649,バックデータ一覧!$F$4:$F$27,0),MATCH(VLOOKUP(A3649,バックデータ一覧!$T$3:$U$367,2),バックデータ一覧!$G$3:$I$3,0))*10^-3</f>
        <v>6.4200000000000004E-3</v>
      </c>
      <c r="G3649" s="97">
        <f>INDEX(バックデータ一覧!$J$4:$L$27,MATCH(計算過程!B3649,バックデータ一覧!$F$4:$F$27,0),MATCH(VLOOKUP(A3649,バックデータ一覧!$T$3:$U$367,2),バックデータ一覧!$J$3:$L$3,0))*10^-3</f>
        <v>1.2840000000000001E-2</v>
      </c>
      <c r="H3649" s="97">
        <f>INDEX(バックデータ一覧!$M$4:$O$27,MATCH(計算過程!B3649,バックデータ一覧!$F$4:$F$27,0),MATCH(VLOOKUP(A3649,バックデータ一覧!$T$3:$U$367,2),バックデータ一覧!$M$3:$O$3,0))*10^-3</f>
        <v>1.9260000000000003E-2</v>
      </c>
      <c r="I3649" s="97">
        <f>INDEX(バックデータ一覧!$P$4:$R$27,MATCH(計算過程!B3649,バックデータ一覧!$F$4:$F$27,0),MATCH(VLOOKUP(A3649,バックデータ一覧!$T$3:$U$367,2),バックデータ一覧!$P$3:$R$3,0))*10^-3</f>
        <v>2.5680000000000001E-2</v>
      </c>
    </row>
    <row r="3650" spans="1:9" x14ac:dyDescent="0.15">
      <c r="A3650" s="57">
        <v>41791</v>
      </c>
      <c r="B3650" s="9" t="s">
        <v>124</v>
      </c>
      <c r="C3650" s="83">
        <f t="shared" si="169"/>
        <v>1.2360000000000001E-2</v>
      </c>
      <c r="D3650" s="82">
        <f t="shared" si="168"/>
        <v>5.9400000000000008E-3</v>
      </c>
      <c r="E3650" s="81">
        <f t="shared" si="170"/>
        <v>6.4200000000000004E-3</v>
      </c>
      <c r="F3650" s="97">
        <f>INDEX(バックデータ一覧!$G$4:$I$27,MATCH(計算過程!B3650,バックデータ一覧!$F$4:$F$27,0),MATCH(VLOOKUP(A3650,バックデータ一覧!$T$3:$U$367,2),バックデータ一覧!$G$3:$I$3,0))*10^-3</f>
        <v>6.4200000000000004E-3</v>
      </c>
      <c r="G3650" s="97">
        <f>INDEX(バックデータ一覧!$J$4:$L$27,MATCH(計算過程!B3650,バックデータ一覧!$F$4:$F$27,0),MATCH(VLOOKUP(A3650,バックデータ一覧!$T$3:$U$367,2),バックデータ一覧!$J$3:$L$3,0))*10^-3</f>
        <v>1.2840000000000001E-2</v>
      </c>
      <c r="H3650" s="97">
        <f>INDEX(バックデータ一覧!$M$4:$O$27,MATCH(計算過程!B3650,バックデータ一覧!$F$4:$F$27,0),MATCH(VLOOKUP(A3650,バックデータ一覧!$T$3:$U$367,2),バックデータ一覧!$M$3:$O$3,0))*10^-3</f>
        <v>1.9260000000000003E-2</v>
      </c>
      <c r="I3650" s="97">
        <f>INDEX(バックデータ一覧!$P$4:$R$27,MATCH(計算過程!B3650,バックデータ一覧!$F$4:$F$27,0),MATCH(VLOOKUP(A3650,バックデータ一覧!$T$3:$U$367,2),バックデータ一覧!$P$3:$R$3,0))*10^-3</f>
        <v>2.5680000000000001E-2</v>
      </c>
    </row>
    <row r="3651" spans="1:9" x14ac:dyDescent="0.15">
      <c r="A3651" s="57">
        <v>41791</v>
      </c>
      <c r="B3651" s="9" t="s">
        <v>125</v>
      </c>
      <c r="C3651" s="83">
        <f t="shared" si="169"/>
        <v>6.2700000000000013E-3</v>
      </c>
      <c r="D3651" s="82">
        <f t="shared" si="168"/>
        <v>5.9400000000000008E-3</v>
      </c>
      <c r="E3651" s="81">
        <f t="shared" si="170"/>
        <v>3.3E-4</v>
      </c>
      <c r="F3651" s="97">
        <f>INDEX(バックデータ一覧!$G$4:$I$27,MATCH(計算過程!B3651,バックデータ一覧!$F$4:$F$27,0),MATCH(VLOOKUP(A3651,バックデータ一覧!$T$3:$U$367,2),バックデータ一覧!$G$3:$I$3,0))*10^-3</f>
        <v>3.3E-4</v>
      </c>
      <c r="G3651" s="97">
        <f>INDEX(バックデータ一覧!$J$4:$L$27,MATCH(計算過程!B3651,バックデータ一覧!$F$4:$F$27,0),MATCH(VLOOKUP(A3651,バックデータ一覧!$T$3:$U$367,2),バックデータ一覧!$J$3:$L$3,0))*10^-3</f>
        <v>6.7000000000000002E-4</v>
      </c>
      <c r="H3651" s="97">
        <f>INDEX(バックデータ一覧!$M$4:$O$27,MATCH(計算過程!B3651,バックデータ一覧!$F$4:$F$27,0),MATCH(VLOOKUP(A3651,バックデータ一覧!$T$3:$U$367,2),バックデータ一覧!$M$3:$O$3,0))*10^-3</f>
        <v>1E-3</v>
      </c>
      <c r="I3651" s="97">
        <f>INDEX(バックデータ一覧!$P$4:$R$27,MATCH(計算過程!B3651,バックデータ一覧!$F$4:$F$27,0),MATCH(VLOOKUP(A3651,バックデータ一覧!$T$3:$U$367,2),バックデータ一覧!$P$3:$R$3,0))*10^-3</f>
        <v>1.33E-3</v>
      </c>
    </row>
    <row r="3652" spans="1:9" x14ac:dyDescent="0.15">
      <c r="A3652" s="57">
        <v>41791</v>
      </c>
      <c r="B3652" s="9" t="s">
        <v>126</v>
      </c>
      <c r="C3652" s="83">
        <f t="shared" si="169"/>
        <v>6.2700000000000013E-3</v>
      </c>
      <c r="D3652" s="82">
        <f t="shared" si="168"/>
        <v>5.9400000000000008E-3</v>
      </c>
      <c r="E3652" s="81">
        <f t="shared" si="170"/>
        <v>3.3E-4</v>
      </c>
      <c r="F3652" s="97">
        <f>INDEX(バックデータ一覧!$G$4:$I$27,MATCH(計算過程!B3652,バックデータ一覧!$F$4:$F$27,0),MATCH(VLOOKUP(A3652,バックデータ一覧!$T$3:$U$367,2),バックデータ一覧!$G$3:$I$3,0))*10^-3</f>
        <v>3.3E-4</v>
      </c>
      <c r="G3652" s="97">
        <f>INDEX(バックデータ一覧!$J$4:$L$27,MATCH(計算過程!B3652,バックデータ一覧!$F$4:$F$27,0),MATCH(VLOOKUP(A3652,バックデータ一覧!$T$3:$U$367,2),バックデータ一覧!$J$3:$L$3,0))*10^-3</f>
        <v>6.7000000000000002E-4</v>
      </c>
      <c r="H3652" s="97">
        <f>INDEX(バックデータ一覧!$M$4:$O$27,MATCH(計算過程!B3652,バックデータ一覧!$F$4:$F$27,0),MATCH(VLOOKUP(A3652,バックデータ一覧!$T$3:$U$367,2),バックデータ一覧!$M$3:$O$3,0))*10^-3</f>
        <v>1E-3</v>
      </c>
      <c r="I3652" s="97">
        <f>INDEX(バックデータ一覧!$P$4:$R$27,MATCH(計算過程!B3652,バックデータ一覧!$F$4:$F$27,0),MATCH(VLOOKUP(A3652,バックデータ一覧!$T$3:$U$367,2),バックデータ一覧!$P$3:$R$3,0))*10^-3</f>
        <v>1.33E-3</v>
      </c>
    </row>
    <row r="3653" spans="1:9" x14ac:dyDescent="0.15">
      <c r="A3653" s="57">
        <v>41791</v>
      </c>
      <c r="B3653" s="9" t="s">
        <v>127</v>
      </c>
      <c r="C3653" s="83">
        <f t="shared" si="169"/>
        <v>1.2220000000000002E-2</v>
      </c>
      <c r="D3653" s="82">
        <f t="shared" si="168"/>
        <v>5.9400000000000008E-3</v>
      </c>
      <c r="E3653" s="81">
        <f t="shared" si="170"/>
        <v>6.28E-3</v>
      </c>
      <c r="F3653" s="97">
        <f>INDEX(バックデータ一覧!$G$4:$I$27,MATCH(計算過程!B3653,バックデータ一覧!$F$4:$F$27,0),MATCH(VLOOKUP(A3653,バックデータ一覧!$T$3:$U$367,2),バックデータ一覧!$G$3:$I$3,0))*10^-3</f>
        <v>6.28E-3</v>
      </c>
      <c r="G3653" s="97">
        <f>INDEX(バックデータ一覧!$J$4:$L$27,MATCH(計算過程!B3653,バックデータ一覧!$F$4:$F$27,0),MATCH(VLOOKUP(A3653,バックデータ一覧!$T$3:$U$367,2),バックデータ一覧!$J$3:$L$3,0))*10^-3</f>
        <v>1.256E-2</v>
      </c>
      <c r="H3653" s="97">
        <f>INDEX(バックデータ一覧!$M$4:$O$27,MATCH(計算過程!B3653,バックデータ一覧!$F$4:$F$27,0),MATCH(VLOOKUP(A3653,バックデータ一覧!$T$3:$U$367,2),バックデータ一覧!$M$3:$O$3,0))*10^-3</f>
        <v>1.8839999999999999E-2</v>
      </c>
      <c r="I3653" s="97">
        <f>INDEX(バックデータ一覧!$P$4:$R$27,MATCH(計算過程!B3653,バックデータ一覧!$F$4:$F$27,0),MATCH(VLOOKUP(A3653,バックデータ一覧!$T$3:$U$367,2),バックデータ一覧!$P$3:$R$3,0))*10^-3</f>
        <v>2.512E-2</v>
      </c>
    </row>
    <row r="3654" spans="1:9" x14ac:dyDescent="0.15">
      <c r="A3654" s="57">
        <v>41791</v>
      </c>
      <c r="B3654" s="9" t="s">
        <v>128</v>
      </c>
      <c r="C3654" s="83">
        <f t="shared" si="169"/>
        <v>1.2640000000000002E-2</v>
      </c>
      <c r="D3654" s="82">
        <f t="shared" si="168"/>
        <v>5.9400000000000008E-3</v>
      </c>
      <c r="E3654" s="81">
        <f t="shared" si="170"/>
        <v>6.7000000000000002E-3</v>
      </c>
      <c r="F3654" s="97">
        <f>INDEX(バックデータ一覧!$G$4:$I$27,MATCH(計算過程!B3654,バックデータ一覧!$F$4:$F$27,0),MATCH(VLOOKUP(A3654,バックデータ一覧!$T$3:$U$367,2),バックデータ一覧!$G$3:$I$3,0))*10^-3</f>
        <v>6.7000000000000002E-3</v>
      </c>
      <c r="G3654" s="97">
        <f>INDEX(バックデータ一覧!$J$4:$L$27,MATCH(計算過程!B3654,バックデータ一覧!$F$4:$F$27,0),MATCH(VLOOKUP(A3654,バックデータ一覧!$T$3:$U$367,2),バックデータ一覧!$J$3:$L$3,0))*10^-3</f>
        <v>1.3390000000000001E-2</v>
      </c>
      <c r="H3654" s="97">
        <f>INDEX(バックデータ一覧!$M$4:$O$27,MATCH(計算過程!B3654,バックデータ一覧!$F$4:$F$27,0),MATCH(VLOOKUP(A3654,バックデータ一覧!$T$3:$U$367,2),バックデータ一覧!$M$3:$O$3,0))*10^-3</f>
        <v>2.009E-2</v>
      </c>
      <c r="I3654" s="97">
        <f>INDEX(バックデータ一覧!$P$4:$R$27,MATCH(計算過程!B3654,バックデータ一覧!$F$4:$F$27,0),MATCH(VLOOKUP(A3654,バックデータ一覧!$T$3:$U$367,2),バックデータ一覧!$P$3:$R$3,0))*10^-3</f>
        <v>2.6790000000000001E-2</v>
      </c>
    </row>
    <row r="3655" spans="1:9" x14ac:dyDescent="0.15">
      <c r="A3655" s="57">
        <v>41792</v>
      </c>
      <c r="B3655" s="9" t="s">
        <v>105</v>
      </c>
      <c r="C3655" s="83">
        <f t="shared" si="169"/>
        <v>6.0700000000000007E-3</v>
      </c>
      <c r="D3655" s="82">
        <f t="shared" ref="D3655:D3718" si="171">$O$4*$O$5*10^-3</f>
        <v>5.9400000000000008E-3</v>
      </c>
      <c r="E3655" s="81">
        <f t="shared" si="170"/>
        <v>1.3000000000000002E-4</v>
      </c>
      <c r="F3655" s="97">
        <f>INDEX(バックデータ一覧!$G$4:$I$27,MATCH(計算過程!B3655,バックデータ一覧!$F$4:$F$27,0),MATCH(VLOOKUP(A3655,バックデータ一覧!$T$3:$U$367,2),バックデータ一覧!$G$3:$I$3,0))*10^-3</f>
        <v>1.3000000000000002E-4</v>
      </c>
      <c r="G3655" s="97">
        <f>INDEX(バックデータ一覧!$J$4:$L$27,MATCH(計算過程!B3655,バックデータ一覧!$F$4:$F$27,0),MATCH(VLOOKUP(A3655,バックデータ一覧!$T$3:$U$367,2),バックデータ一覧!$J$3:$L$3,0))*10^-3</f>
        <v>2.5000000000000001E-4</v>
      </c>
      <c r="H3655" s="97">
        <f>INDEX(バックデータ一覧!$M$4:$O$27,MATCH(計算過程!B3655,バックデータ一覧!$F$4:$F$27,0),MATCH(VLOOKUP(A3655,バックデータ一覧!$T$3:$U$367,2),バックデータ一覧!$M$3:$O$3,0))*10^-3</f>
        <v>3.8000000000000002E-4</v>
      </c>
      <c r="I3655" s="97">
        <f>INDEX(バックデータ一覧!$P$4:$R$27,MATCH(計算過程!B3655,バックデータ一覧!$F$4:$F$27,0),MATCH(VLOOKUP(A3655,バックデータ一覧!$T$3:$U$367,2),バックデータ一覧!$P$3:$R$3,0))*10^-3</f>
        <v>5.0000000000000001E-4</v>
      </c>
    </row>
    <row r="3656" spans="1:9" x14ac:dyDescent="0.15">
      <c r="A3656" s="57">
        <v>41792</v>
      </c>
      <c r="B3656" s="9" t="s">
        <v>106</v>
      </c>
      <c r="C3656" s="83">
        <f t="shared" ref="C3656:C3719" si="172">D3656+E3656</f>
        <v>6.0700000000000007E-3</v>
      </c>
      <c r="D3656" s="82">
        <f t="shared" si="171"/>
        <v>5.9400000000000008E-3</v>
      </c>
      <c r="E3656" s="81">
        <f t="shared" ref="E3656:E3719" si="173">IF(AND($O$10&gt;=1,$O$10&lt;2),$F3656*(2-$O$10)/(2-1)+$G3656*($O$10-1)/(2-1),IF(AND($O$10&gt;=2,$O$10&lt;3),$G3656*(3-$O$10)/(3-2)+$H3656*($O$10-2)/(3-2),$H3656*(4-$O$10)/(4-3)+$I3656*($O$10-3)/(4-3)))</f>
        <v>1.3000000000000002E-4</v>
      </c>
      <c r="F3656" s="97">
        <f>INDEX(バックデータ一覧!$G$4:$I$27,MATCH(計算過程!B3656,バックデータ一覧!$F$4:$F$27,0),MATCH(VLOOKUP(A3656,バックデータ一覧!$T$3:$U$367,2),バックデータ一覧!$G$3:$I$3,0))*10^-3</f>
        <v>1.3000000000000002E-4</v>
      </c>
      <c r="G3656" s="97">
        <f>INDEX(バックデータ一覧!$J$4:$L$27,MATCH(計算過程!B3656,バックデータ一覧!$F$4:$F$27,0),MATCH(VLOOKUP(A3656,バックデータ一覧!$T$3:$U$367,2),バックデータ一覧!$J$3:$L$3,0))*10^-3</f>
        <v>2.5000000000000001E-4</v>
      </c>
      <c r="H3656" s="97">
        <f>INDEX(バックデータ一覧!$M$4:$O$27,MATCH(計算過程!B3656,バックデータ一覧!$F$4:$F$27,0),MATCH(VLOOKUP(A3656,バックデータ一覧!$T$3:$U$367,2),バックデータ一覧!$M$3:$O$3,0))*10^-3</f>
        <v>3.8000000000000002E-4</v>
      </c>
      <c r="I3656" s="97">
        <f>INDEX(バックデータ一覧!$P$4:$R$27,MATCH(計算過程!B3656,バックデータ一覧!$F$4:$F$27,0),MATCH(VLOOKUP(A3656,バックデータ一覧!$T$3:$U$367,2),バックデータ一覧!$P$3:$R$3,0))*10^-3</f>
        <v>5.0000000000000001E-4</v>
      </c>
    </row>
    <row r="3657" spans="1:9" x14ac:dyDescent="0.15">
      <c r="A3657" s="57">
        <v>41792</v>
      </c>
      <c r="B3657" s="9" t="s">
        <v>107</v>
      </c>
      <c r="C3657" s="83">
        <f t="shared" si="172"/>
        <v>6.0700000000000007E-3</v>
      </c>
      <c r="D3657" s="82">
        <f t="shared" si="171"/>
        <v>5.9400000000000008E-3</v>
      </c>
      <c r="E3657" s="81">
        <f t="shared" si="173"/>
        <v>1.3000000000000002E-4</v>
      </c>
      <c r="F3657" s="97">
        <f>INDEX(バックデータ一覧!$G$4:$I$27,MATCH(計算過程!B3657,バックデータ一覧!$F$4:$F$27,0),MATCH(VLOOKUP(A3657,バックデータ一覧!$T$3:$U$367,2),バックデータ一覧!$G$3:$I$3,0))*10^-3</f>
        <v>1.3000000000000002E-4</v>
      </c>
      <c r="G3657" s="97">
        <f>INDEX(バックデータ一覧!$J$4:$L$27,MATCH(計算過程!B3657,バックデータ一覧!$F$4:$F$27,0),MATCH(VLOOKUP(A3657,バックデータ一覧!$T$3:$U$367,2),バックデータ一覧!$J$3:$L$3,0))*10^-3</f>
        <v>2.5000000000000001E-4</v>
      </c>
      <c r="H3657" s="97">
        <f>INDEX(バックデータ一覧!$M$4:$O$27,MATCH(計算過程!B3657,バックデータ一覧!$F$4:$F$27,0),MATCH(VLOOKUP(A3657,バックデータ一覧!$T$3:$U$367,2),バックデータ一覧!$M$3:$O$3,0))*10^-3</f>
        <v>3.8000000000000002E-4</v>
      </c>
      <c r="I3657" s="97">
        <f>INDEX(バックデータ一覧!$P$4:$R$27,MATCH(計算過程!B3657,バックデータ一覧!$F$4:$F$27,0),MATCH(VLOOKUP(A3657,バックデータ一覧!$T$3:$U$367,2),バックデータ一覧!$P$3:$R$3,0))*10^-3</f>
        <v>5.0000000000000001E-4</v>
      </c>
    </row>
    <row r="3658" spans="1:9" x14ac:dyDescent="0.15">
      <c r="A3658" s="57">
        <v>41792</v>
      </c>
      <c r="B3658" s="9" t="s">
        <v>108</v>
      </c>
      <c r="C3658" s="83">
        <f t="shared" si="172"/>
        <v>6.0700000000000007E-3</v>
      </c>
      <c r="D3658" s="82">
        <f t="shared" si="171"/>
        <v>5.9400000000000008E-3</v>
      </c>
      <c r="E3658" s="81">
        <f t="shared" si="173"/>
        <v>1.3000000000000002E-4</v>
      </c>
      <c r="F3658" s="97">
        <f>INDEX(バックデータ一覧!$G$4:$I$27,MATCH(計算過程!B3658,バックデータ一覧!$F$4:$F$27,0),MATCH(VLOOKUP(A3658,バックデータ一覧!$T$3:$U$367,2),バックデータ一覧!$G$3:$I$3,0))*10^-3</f>
        <v>1.3000000000000002E-4</v>
      </c>
      <c r="G3658" s="97">
        <f>INDEX(バックデータ一覧!$J$4:$L$27,MATCH(計算過程!B3658,バックデータ一覧!$F$4:$F$27,0),MATCH(VLOOKUP(A3658,バックデータ一覧!$T$3:$U$367,2),バックデータ一覧!$J$3:$L$3,0))*10^-3</f>
        <v>2.5000000000000001E-4</v>
      </c>
      <c r="H3658" s="97">
        <f>INDEX(バックデータ一覧!$M$4:$O$27,MATCH(計算過程!B3658,バックデータ一覧!$F$4:$F$27,0),MATCH(VLOOKUP(A3658,バックデータ一覧!$T$3:$U$367,2),バックデータ一覧!$M$3:$O$3,0))*10^-3</f>
        <v>3.8000000000000002E-4</v>
      </c>
      <c r="I3658" s="97">
        <f>INDEX(バックデータ一覧!$P$4:$R$27,MATCH(計算過程!B3658,バックデータ一覧!$F$4:$F$27,0),MATCH(VLOOKUP(A3658,バックデータ一覧!$T$3:$U$367,2),バックデータ一覧!$P$3:$R$3,0))*10^-3</f>
        <v>5.0000000000000001E-4</v>
      </c>
    </row>
    <row r="3659" spans="1:9" x14ac:dyDescent="0.15">
      <c r="A3659" s="57">
        <v>41792</v>
      </c>
      <c r="B3659" s="9" t="s">
        <v>109</v>
      </c>
      <c r="C3659" s="83">
        <f t="shared" si="172"/>
        <v>6.0700000000000007E-3</v>
      </c>
      <c r="D3659" s="82">
        <f t="shared" si="171"/>
        <v>5.9400000000000008E-3</v>
      </c>
      <c r="E3659" s="81">
        <f t="shared" si="173"/>
        <v>1.3000000000000002E-4</v>
      </c>
      <c r="F3659" s="97">
        <f>INDEX(バックデータ一覧!$G$4:$I$27,MATCH(計算過程!B3659,バックデータ一覧!$F$4:$F$27,0),MATCH(VLOOKUP(A3659,バックデータ一覧!$T$3:$U$367,2),バックデータ一覧!$G$3:$I$3,0))*10^-3</f>
        <v>1.3000000000000002E-4</v>
      </c>
      <c r="G3659" s="97">
        <f>INDEX(バックデータ一覧!$J$4:$L$27,MATCH(計算過程!B3659,バックデータ一覧!$F$4:$F$27,0),MATCH(VLOOKUP(A3659,バックデータ一覧!$T$3:$U$367,2),バックデータ一覧!$J$3:$L$3,0))*10^-3</f>
        <v>2.5000000000000001E-4</v>
      </c>
      <c r="H3659" s="97">
        <f>INDEX(バックデータ一覧!$M$4:$O$27,MATCH(計算過程!B3659,バックデータ一覧!$F$4:$F$27,0),MATCH(VLOOKUP(A3659,バックデータ一覧!$T$3:$U$367,2),バックデータ一覧!$M$3:$O$3,0))*10^-3</f>
        <v>3.8000000000000002E-4</v>
      </c>
      <c r="I3659" s="97">
        <f>INDEX(バックデータ一覧!$P$4:$R$27,MATCH(計算過程!B3659,バックデータ一覧!$F$4:$F$27,0),MATCH(VLOOKUP(A3659,バックデータ一覧!$T$3:$U$367,2),バックデータ一覧!$P$3:$R$3,0))*10^-3</f>
        <v>5.0000000000000001E-4</v>
      </c>
    </row>
    <row r="3660" spans="1:9" x14ac:dyDescent="0.15">
      <c r="A3660" s="57">
        <v>41792</v>
      </c>
      <c r="B3660" s="9" t="s">
        <v>110</v>
      </c>
      <c r="C3660" s="83">
        <f t="shared" si="172"/>
        <v>6.0700000000000007E-3</v>
      </c>
      <c r="D3660" s="82">
        <f t="shared" si="171"/>
        <v>5.9400000000000008E-3</v>
      </c>
      <c r="E3660" s="81">
        <f t="shared" si="173"/>
        <v>1.3000000000000002E-4</v>
      </c>
      <c r="F3660" s="97">
        <f>INDEX(バックデータ一覧!$G$4:$I$27,MATCH(計算過程!B3660,バックデータ一覧!$F$4:$F$27,0),MATCH(VLOOKUP(A3660,バックデータ一覧!$T$3:$U$367,2),バックデータ一覧!$G$3:$I$3,0))*10^-3</f>
        <v>1.3000000000000002E-4</v>
      </c>
      <c r="G3660" s="97">
        <f>INDEX(バックデータ一覧!$J$4:$L$27,MATCH(計算過程!B3660,バックデータ一覧!$F$4:$F$27,0),MATCH(VLOOKUP(A3660,バックデータ一覧!$T$3:$U$367,2),バックデータ一覧!$J$3:$L$3,0))*10^-3</f>
        <v>2.5000000000000001E-4</v>
      </c>
      <c r="H3660" s="97">
        <f>INDEX(バックデータ一覧!$M$4:$O$27,MATCH(計算過程!B3660,バックデータ一覧!$F$4:$F$27,0),MATCH(VLOOKUP(A3660,バックデータ一覧!$T$3:$U$367,2),バックデータ一覧!$M$3:$O$3,0))*10^-3</f>
        <v>3.8000000000000002E-4</v>
      </c>
      <c r="I3660" s="97">
        <f>INDEX(バックデータ一覧!$P$4:$R$27,MATCH(計算過程!B3660,バックデータ一覧!$F$4:$F$27,0),MATCH(VLOOKUP(A3660,バックデータ一覧!$T$3:$U$367,2),バックデータ一覧!$P$3:$R$3,0))*10^-3</f>
        <v>5.0000000000000001E-4</v>
      </c>
    </row>
    <row r="3661" spans="1:9" x14ac:dyDescent="0.15">
      <c r="A3661" s="57">
        <v>41792</v>
      </c>
      <c r="B3661" s="9" t="s">
        <v>111</v>
      </c>
      <c r="C3661" s="83">
        <f t="shared" si="172"/>
        <v>9.3200000000000002E-3</v>
      </c>
      <c r="D3661" s="82">
        <f t="shared" si="171"/>
        <v>5.9400000000000008E-3</v>
      </c>
      <c r="E3661" s="81">
        <f t="shared" si="173"/>
        <v>3.3799999999999998E-3</v>
      </c>
      <c r="F3661" s="97">
        <f>INDEX(バックデータ一覧!$G$4:$I$27,MATCH(計算過程!B3661,バックデータ一覧!$F$4:$F$27,0),MATCH(VLOOKUP(A3661,バックデータ一覧!$T$3:$U$367,2),バックデータ一覧!$G$3:$I$3,0))*10^-3</f>
        <v>3.3799999999999998E-3</v>
      </c>
      <c r="G3661" s="97">
        <f>INDEX(バックデータ一覧!$J$4:$L$27,MATCH(計算過程!B3661,バックデータ一覧!$F$4:$F$27,0),MATCH(VLOOKUP(A3661,バックデータ一覧!$T$3:$U$367,2),バックデータ一覧!$J$3:$L$3,0))*10^-3</f>
        <v>6.7499999999999999E-3</v>
      </c>
      <c r="H3661" s="97">
        <f>INDEX(バックデータ一覧!$M$4:$O$27,MATCH(計算過程!B3661,バックデータ一覧!$F$4:$F$27,0),MATCH(VLOOKUP(A3661,バックデータ一覧!$T$3:$U$367,2),バックデータ一覧!$M$3:$O$3,0))*10^-3</f>
        <v>1.0130000000000002E-2</v>
      </c>
      <c r="I3661" s="97">
        <f>INDEX(バックデータ一覧!$P$4:$R$27,MATCH(計算過程!B3661,バックデータ一覧!$F$4:$F$27,0),MATCH(VLOOKUP(A3661,バックデータ一覧!$T$3:$U$367,2),バックデータ一覧!$P$3:$R$3,0))*10^-3</f>
        <v>1.3509999999999999E-2</v>
      </c>
    </row>
    <row r="3662" spans="1:9" x14ac:dyDescent="0.15">
      <c r="A3662" s="57">
        <v>41792</v>
      </c>
      <c r="B3662" s="9" t="s">
        <v>112</v>
      </c>
      <c r="C3662" s="83">
        <f t="shared" si="172"/>
        <v>6.4800000000000005E-3</v>
      </c>
      <c r="D3662" s="82">
        <f t="shared" si="171"/>
        <v>5.9400000000000008E-3</v>
      </c>
      <c r="E3662" s="81">
        <f t="shared" si="173"/>
        <v>5.4000000000000001E-4</v>
      </c>
      <c r="F3662" s="97">
        <f>INDEX(バックデータ一覧!$G$4:$I$27,MATCH(計算過程!B3662,バックデータ一覧!$F$4:$F$27,0),MATCH(VLOOKUP(A3662,バックデータ一覧!$T$3:$U$367,2),バックデータ一覧!$G$3:$I$3,0))*10^-3</f>
        <v>5.4000000000000001E-4</v>
      </c>
      <c r="G3662" s="97">
        <f>INDEX(バックデータ一覧!$J$4:$L$27,MATCH(計算過程!B3662,バックデータ一覧!$F$4:$F$27,0),MATCH(VLOOKUP(A3662,バックデータ一覧!$T$3:$U$367,2),バックデータ一覧!$J$3:$L$3,0))*10^-3</f>
        <v>1.08E-3</v>
      </c>
      <c r="H3662" s="97">
        <f>INDEX(バックデータ一覧!$M$4:$O$27,MATCH(計算過程!B3662,バックデータ一覧!$F$4:$F$27,0),MATCH(VLOOKUP(A3662,バックデータ一覧!$T$3:$U$367,2),バックデータ一覧!$M$3:$O$3,0))*10^-3</f>
        <v>1.6299999999999999E-3</v>
      </c>
      <c r="I3662" s="97">
        <f>INDEX(バックデータ一覧!$P$4:$R$27,MATCH(計算過程!B3662,バックデータ一覧!$F$4:$F$27,0),MATCH(VLOOKUP(A3662,バックデータ一覧!$T$3:$U$367,2),バックデータ一覧!$P$3:$R$3,0))*10^-3</f>
        <v>2.1700000000000001E-3</v>
      </c>
    </row>
    <row r="3663" spans="1:9" x14ac:dyDescent="0.15">
      <c r="A3663" s="57">
        <v>41792</v>
      </c>
      <c r="B3663" s="9" t="s">
        <v>113</v>
      </c>
      <c r="C3663" s="83">
        <f t="shared" si="172"/>
        <v>6.4800000000000005E-3</v>
      </c>
      <c r="D3663" s="82">
        <f t="shared" si="171"/>
        <v>5.9400000000000008E-3</v>
      </c>
      <c r="E3663" s="81">
        <f t="shared" si="173"/>
        <v>5.4000000000000001E-4</v>
      </c>
      <c r="F3663" s="97">
        <f>INDEX(バックデータ一覧!$G$4:$I$27,MATCH(計算過程!B3663,バックデータ一覧!$F$4:$F$27,0),MATCH(VLOOKUP(A3663,バックデータ一覧!$T$3:$U$367,2),バックデータ一覧!$G$3:$I$3,0))*10^-3</f>
        <v>5.4000000000000001E-4</v>
      </c>
      <c r="G3663" s="97">
        <f>INDEX(バックデータ一覧!$J$4:$L$27,MATCH(計算過程!B3663,バックデータ一覧!$F$4:$F$27,0),MATCH(VLOOKUP(A3663,バックデータ一覧!$T$3:$U$367,2),バックデータ一覧!$J$3:$L$3,0))*10^-3</f>
        <v>1.08E-3</v>
      </c>
      <c r="H3663" s="97">
        <f>INDEX(バックデータ一覧!$M$4:$O$27,MATCH(計算過程!B3663,バックデータ一覧!$F$4:$F$27,0),MATCH(VLOOKUP(A3663,バックデータ一覧!$T$3:$U$367,2),バックデータ一覧!$M$3:$O$3,0))*10^-3</f>
        <v>1.6299999999999999E-3</v>
      </c>
      <c r="I3663" s="97">
        <f>INDEX(バックデータ一覧!$P$4:$R$27,MATCH(計算過程!B3663,バックデータ一覧!$F$4:$F$27,0),MATCH(VLOOKUP(A3663,バックデータ一覧!$T$3:$U$367,2),バックデータ一覧!$P$3:$R$3,0))*10^-3</f>
        <v>2.1700000000000001E-3</v>
      </c>
    </row>
    <row r="3664" spans="1:9" x14ac:dyDescent="0.15">
      <c r="A3664" s="57">
        <v>41792</v>
      </c>
      <c r="B3664" s="9" t="s">
        <v>114</v>
      </c>
      <c r="C3664" s="83">
        <f t="shared" si="172"/>
        <v>6.0700000000000007E-3</v>
      </c>
      <c r="D3664" s="82">
        <f t="shared" si="171"/>
        <v>5.9400000000000008E-3</v>
      </c>
      <c r="E3664" s="81">
        <f t="shared" si="173"/>
        <v>1.3000000000000002E-4</v>
      </c>
      <c r="F3664" s="97">
        <f>INDEX(バックデータ一覧!$G$4:$I$27,MATCH(計算過程!B3664,バックデータ一覧!$F$4:$F$27,0),MATCH(VLOOKUP(A3664,バックデータ一覧!$T$3:$U$367,2),バックデータ一覧!$G$3:$I$3,0))*10^-3</f>
        <v>1.3000000000000002E-4</v>
      </c>
      <c r="G3664" s="97">
        <f>INDEX(バックデータ一覧!$J$4:$L$27,MATCH(計算過程!B3664,バックデータ一覧!$F$4:$F$27,0),MATCH(VLOOKUP(A3664,バックデータ一覧!$T$3:$U$367,2),バックデータ一覧!$J$3:$L$3,0))*10^-3</f>
        <v>2.5000000000000001E-4</v>
      </c>
      <c r="H3664" s="97">
        <f>INDEX(バックデータ一覧!$M$4:$O$27,MATCH(計算過程!B3664,バックデータ一覧!$F$4:$F$27,0),MATCH(VLOOKUP(A3664,バックデータ一覧!$T$3:$U$367,2),バックデータ一覧!$M$3:$O$3,0))*10^-3</f>
        <v>3.8000000000000002E-4</v>
      </c>
      <c r="I3664" s="97">
        <f>INDEX(バックデータ一覧!$P$4:$R$27,MATCH(計算過程!B3664,バックデータ一覧!$F$4:$F$27,0),MATCH(VLOOKUP(A3664,バックデータ一覧!$T$3:$U$367,2),バックデータ一覧!$P$3:$R$3,0))*10^-3</f>
        <v>5.0000000000000001E-4</v>
      </c>
    </row>
    <row r="3665" spans="1:9" x14ac:dyDescent="0.15">
      <c r="A3665" s="57">
        <v>41792</v>
      </c>
      <c r="B3665" s="9" t="s">
        <v>115</v>
      </c>
      <c r="C3665" s="83">
        <f t="shared" si="172"/>
        <v>6.2700000000000013E-3</v>
      </c>
      <c r="D3665" s="82">
        <f t="shared" si="171"/>
        <v>5.9400000000000008E-3</v>
      </c>
      <c r="E3665" s="81">
        <f t="shared" si="173"/>
        <v>3.3E-4</v>
      </c>
      <c r="F3665" s="97">
        <f>INDEX(バックデータ一覧!$G$4:$I$27,MATCH(計算過程!B3665,バックデータ一覧!$F$4:$F$27,0),MATCH(VLOOKUP(A3665,バックデータ一覧!$T$3:$U$367,2),バックデータ一覧!$G$3:$I$3,0))*10^-3</f>
        <v>3.3E-4</v>
      </c>
      <c r="G3665" s="97">
        <f>INDEX(バックデータ一覧!$J$4:$L$27,MATCH(計算過程!B3665,バックデータ一覧!$F$4:$F$27,0),MATCH(VLOOKUP(A3665,バックデータ一覧!$T$3:$U$367,2),バックデータ一覧!$J$3:$L$3,0))*10^-3</f>
        <v>6.7000000000000002E-4</v>
      </c>
      <c r="H3665" s="97">
        <f>INDEX(バックデータ一覧!$M$4:$O$27,MATCH(計算過程!B3665,バックデータ一覧!$F$4:$F$27,0),MATCH(VLOOKUP(A3665,バックデータ一覧!$T$3:$U$367,2),バックデータ一覧!$M$3:$O$3,0))*10^-3</f>
        <v>1E-3</v>
      </c>
      <c r="I3665" s="97">
        <f>INDEX(バックデータ一覧!$P$4:$R$27,MATCH(計算過程!B3665,バックデータ一覧!$F$4:$F$27,0),MATCH(VLOOKUP(A3665,バックデータ一覧!$T$3:$U$367,2),バックデータ一覧!$P$3:$R$3,0))*10^-3</f>
        <v>1.33E-3</v>
      </c>
    </row>
    <row r="3666" spans="1:9" x14ac:dyDescent="0.15">
      <c r="A3666" s="57">
        <v>41792</v>
      </c>
      <c r="B3666" s="9" t="s">
        <v>116</v>
      </c>
      <c r="C3666" s="83">
        <f t="shared" si="172"/>
        <v>6.0700000000000007E-3</v>
      </c>
      <c r="D3666" s="82">
        <f t="shared" si="171"/>
        <v>5.9400000000000008E-3</v>
      </c>
      <c r="E3666" s="81">
        <f t="shared" si="173"/>
        <v>1.3000000000000002E-4</v>
      </c>
      <c r="F3666" s="97">
        <f>INDEX(バックデータ一覧!$G$4:$I$27,MATCH(計算過程!B3666,バックデータ一覧!$F$4:$F$27,0),MATCH(VLOOKUP(A3666,バックデータ一覧!$T$3:$U$367,2),バックデータ一覧!$G$3:$I$3,0))*10^-3</f>
        <v>1.3000000000000002E-4</v>
      </c>
      <c r="G3666" s="97">
        <f>INDEX(バックデータ一覧!$J$4:$L$27,MATCH(計算過程!B3666,バックデータ一覧!$F$4:$F$27,0),MATCH(VLOOKUP(A3666,バックデータ一覧!$T$3:$U$367,2),バックデータ一覧!$J$3:$L$3,0))*10^-3</f>
        <v>2.5000000000000001E-4</v>
      </c>
      <c r="H3666" s="97">
        <f>INDEX(バックデータ一覧!$M$4:$O$27,MATCH(計算過程!B3666,バックデータ一覧!$F$4:$F$27,0),MATCH(VLOOKUP(A3666,バックデータ一覧!$T$3:$U$367,2),バックデータ一覧!$M$3:$O$3,0))*10^-3</f>
        <v>3.8000000000000002E-4</v>
      </c>
      <c r="I3666" s="97">
        <f>INDEX(バックデータ一覧!$P$4:$R$27,MATCH(計算過程!B3666,バックデータ一覧!$F$4:$F$27,0),MATCH(VLOOKUP(A3666,バックデータ一覧!$T$3:$U$367,2),バックデータ一覧!$P$3:$R$3,0))*10^-3</f>
        <v>5.0000000000000001E-4</v>
      </c>
    </row>
    <row r="3667" spans="1:9" x14ac:dyDescent="0.15">
      <c r="A3667" s="57">
        <v>41792</v>
      </c>
      <c r="B3667" s="9" t="s">
        <v>117</v>
      </c>
      <c r="C3667" s="83">
        <f t="shared" si="172"/>
        <v>9.3200000000000002E-3</v>
      </c>
      <c r="D3667" s="82">
        <f t="shared" si="171"/>
        <v>5.9400000000000008E-3</v>
      </c>
      <c r="E3667" s="81">
        <f t="shared" si="173"/>
        <v>3.3799999999999998E-3</v>
      </c>
      <c r="F3667" s="97">
        <f>INDEX(バックデータ一覧!$G$4:$I$27,MATCH(計算過程!B3667,バックデータ一覧!$F$4:$F$27,0),MATCH(VLOOKUP(A3667,バックデータ一覧!$T$3:$U$367,2),バックデータ一覧!$G$3:$I$3,0))*10^-3</f>
        <v>3.3799999999999998E-3</v>
      </c>
      <c r="G3667" s="97">
        <f>INDEX(バックデータ一覧!$J$4:$L$27,MATCH(計算過程!B3667,バックデータ一覧!$F$4:$F$27,0),MATCH(VLOOKUP(A3667,バックデータ一覧!$T$3:$U$367,2),バックデータ一覧!$J$3:$L$3,0))*10^-3</f>
        <v>6.7499999999999999E-3</v>
      </c>
      <c r="H3667" s="97">
        <f>INDEX(バックデータ一覧!$M$4:$O$27,MATCH(計算過程!B3667,バックデータ一覧!$F$4:$F$27,0),MATCH(VLOOKUP(A3667,バックデータ一覧!$T$3:$U$367,2),バックデータ一覧!$M$3:$O$3,0))*10^-3</f>
        <v>1.0130000000000002E-2</v>
      </c>
      <c r="I3667" s="97">
        <f>INDEX(バックデータ一覧!$P$4:$R$27,MATCH(計算過程!B3667,バックデータ一覧!$F$4:$F$27,0),MATCH(VLOOKUP(A3667,バックデータ一覧!$T$3:$U$367,2),バックデータ一覧!$P$3:$R$3,0))*10^-3</f>
        <v>1.3509999999999999E-2</v>
      </c>
    </row>
    <row r="3668" spans="1:9" x14ac:dyDescent="0.15">
      <c r="A3668" s="57">
        <v>41792</v>
      </c>
      <c r="B3668" s="9" t="s">
        <v>118</v>
      </c>
      <c r="C3668" s="83">
        <f t="shared" si="172"/>
        <v>6.2700000000000013E-3</v>
      </c>
      <c r="D3668" s="82">
        <f t="shared" si="171"/>
        <v>5.9400000000000008E-3</v>
      </c>
      <c r="E3668" s="81">
        <f t="shared" si="173"/>
        <v>3.3E-4</v>
      </c>
      <c r="F3668" s="97">
        <f>INDEX(バックデータ一覧!$G$4:$I$27,MATCH(計算過程!B3668,バックデータ一覧!$F$4:$F$27,0),MATCH(VLOOKUP(A3668,バックデータ一覧!$T$3:$U$367,2),バックデータ一覧!$G$3:$I$3,0))*10^-3</f>
        <v>3.3E-4</v>
      </c>
      <c r="G3668" s="97">
        <f>INDEX(バックデータ一覧!$J$4:$L$27,MATCH(計算過程!B3668,バックデータ一覧!$F$4:$F$27,0),MATCH(VLOOKUP(A3668,バックデータ一覧!$T$3:$U$367,2),バックデータ一覧!$J$3:$L$3,0))*10^-3</f>
        <v>6.7000000000000002E-4</v>
      </c>
      <c r="H3668" s="97">
        <f>INDEX(バックデータ一覧!$M$4:$O$27,MATCH(計算過程!B3668,バックデータ一覧!$F$4:$F$27,0),MATCH(VLOOKUP(A3668,バックデータ一覧!$T$3:$U$367,2),バックデータ一覧!$M$3:$O$3,0))*10^-3</f>
        <v>1E-3</v>
      </c>
      <c r="I3668" s="97">
        <f>INDEX(バックデータ一覧!$P$4:$R$27,MATCH(計算過程!B3668,バックデータ一覧!$F$4:$F$27,0),MATCH(VLOOKUP(A3668,バックデータ一覧!$T$3:$U$367,2),バックデータ一覧!$P$3:$R$3,0))*10^-3</f>
        <v>1.33E-3</v>
      </c>
    </row>
    <row r="3669" spans="1:9" x14ac:dyDescent="0.15">
      <c r="A3669" s="57">
        <v>41792</v>
      </c>
      <c r="B3669" s="9" t="s">
        <v>119</v>
      </c>
      <c r="C3669" s="83">
        <f t="shared" si="172"/>
        <v>6.0700000000000007E-3</v>
      </c>
      <c r="D3669" s="82">
        <f t="shared" si="171"/>
        <v>5.9400000000000008E-3</v>
      </c>
      <c r="E3669" s="81">
        <f t="shared" si="173"/>
        <v>1.3000000000000002E-4</v>
      </c>
      <c r="F3669" s="97">
        <f>INDEX(バックデータ一覧!$G$4:$I$27,MATCH(計算過程!B3669,バックデータ一覧!$F$4:$F$27,0),MATCH(VLOOKUP(A3669,バックデータ一覧!$T$3:$U$367,2),バックデータ一覧!$G$3:$I$3,0))*10^-3</f>
        <v>1.3000000000000002E-4</v>
      </c>
      <c r="G3669" s="97">
        <f>INDEX(バックデータ一覧!$J$4:$L$27,MATCH(計算過程!B3669,バックデータ一覧!$F$4:$F$27,0),MATCH(VLOOKUP(A3669,バックデータ一覧!$T$3:$U$367,2),バックデータ一覧!$J$3:$L$3,0))*10^-3</f>
        <v>2.5000000000000001E-4</v>
      </c>
      <c r="H3669" s="97">
        <f>INDEX(バックデータ一覧!$M$4:$O$27,MATCH(計算過程!B3669,バックデータ一覧!$F$4:$F$27,0),MATCH(VLOOKUP(A3669,バックデータ一覧!$T$3:$U$367,2),バックデータ一覧!$M$3:$O$3,0))*10^-3</f>
        <v>3.8000000000000002E-4</v>
      </c>
      <c r="I3669" s="97">
        <f>INDEX(バックデータ一覧!$P$4:$R$27,MATCH(計算過程!B3669,バックデータ一覧!$F$4:$F$27,0),MATCH(VLOOKUP(A3669,バックデータ一覧!$T$3:$U$367,2),バックデータ一覧!$P$3:$R$3,0))*10^-3</f>
        <v>5.0000000000000001E-4</v>
      </c>
    </row>
    <row r="3670" spans="1:9" x14ac:dyDescent="0.15">
      <c r="A3670" s="57">
        <v>41792</v>
      </c>
      <c r="B3670" s="9" t="s">
        <v>120</v>
      </c>
      <c r="C3670" s="83">
        <f t="shared" si="172"/>
        <v>6.0700000000000007E-3</v>
      </c>
      <c r="D3670" s="82">
        <f t="shared" si="171"/>
        <v>5.9400000000000008E-3</v>
      </c>
      <c r="E3670" s="81">
        <f t="shared" si="173"/>
        <v>1.3000000000000002E-4</v>
      </c>
      <c r="F3670" s="97">
        <f>INDEX(バックデータ一覧!$G$4:$I$27,MATCH(計算過程!B3670,バックデータ一覧!$F$4:$F$27,0),MATCH(VLOOKUP(A3670,バックデータ一覧!$T$3:$U$367,2),バックデータ一覧!$G$3:$I$3,0))*10^-3</f>
        <v>1.3000000000000002E-4</v>
      </c>
      <c r="G3670" s="97">
        <f>INDEX(バックデータ一覧!$J$4:$L$27,MATCH(計算過程!B3670,バックデータ一覧!$F$4:$F$27,0),MATCH(VLOOKUP(A3670,バックデータ一覧!$T$3:$U$367,2),バックデータ一覧!$J$3:$L$3,0))*10^-3</f>
        <v>2.5000000000000001E-4</v>
      </c>
      <c r="H3670" s="97">
        <f>INDEX(バックデータ一覧!$M$4:$O$27,MATCH(計算過程!B3670,バックデータ一覧!$F$4:$F$27,0),MATCH(VLOOKUP(A3670,バックデータ一覧!$T$3:$U$367,2),バックデータ一覧!$M$3:$O$3,0))*10^-3</f>
        <v>3.8000000000000002E-4</v>
      </c>
      <c r="I3670" s="97">
        <f>INDEX(バックデータ一覧!$P$4:$R$27,MATCH(計算過程!B3670,バックデータ一覧!$F$4:$F$27,0),MATCH(VLOOKUP(A3670,バックデータ一覧!$T$3:$U$367,2),バックデータ一覧!$P$3:$R$3,0))*10^-3</f>
        <v>5.0000000000000001E-4</v>
      </c>
    </row>
    <row r="3671" spans="1:9" x14ac:dyDescent="0.15">
      <c r="A3671" s="57">
        <v>41792</v>
      </c>
      <c r="B3671" s="9" t="s">
        <v>121</v>
      </c>
      <c r="C3671" s="83">
        <f t="shared" si="172"/>
        <v>6.2700000000000013E-3</v>
      </c>
      <c r="D3671" s="82">
        <f t="shared" si="171"/>
        <v>5.9400000000000008E-3</v>
      </c>
      <c r="E3671" s="81">
        <f t="shared" si="173"/>
        <v>3.3E-4</v>
      </c>
      <c r="F3671" s="97">
        <f>INDEX(バックデータ一覧!$G$4:$I$27,MATCH(計算過程!B3671,バックデータ一覧!$F$4:$F$27,0),MATCH(VLOOKUP(A3671,バックデータ一覧!$T$3:$U$367,2),バックデータ一覧!$G$3:$I$3,0))*10^-3</f>
        <v>3.3E-4</v>
      </c>
      <c r="G3671" s="97">
        <f>INDEX(バックデータ一覧!$J$4:$L$27,MATCH(計算過程!B3671,バックデータ一覧!$F$4:$F$27,0),MATCH(VLOOKUP(A3671,バックデータ一覧!$T$3:$U$367,2),バックデータ一覧!$J$3:$L$3,0))*10^-3</f>
        <v>6.7000000000000002E-4</v>
      </c>
      <c r="H3671" s="97">
        <f>INDEX(バックデータ一覧!$M$4:$O$27,MATCH(計算過程!B3671,バックデータ一覧!$F$4:$F$27,0),MATCH(VLOOKUP(A3671,バックデータ一覧!$T$3:$U$367,2),バックデータ一覧!$M$3:$O$3,0))*10^-3</f>
        <v>1E-3</v>
      </c>
      <c r="I3671" s="97">
        <f>INDEX(バックデータ一覧!$P$4:$R$27,MATCH(計算過程!B3671,バックデータ一覧!$F$4:$F$27,0),MATCH(VLOOKUP(A3671,バックデータ一覧!$T$3:$U$367,2),バックデータ一覧!$P$3:$R$3,0))*10^-3</f>
        <v>1.33E-3</v>
      </c>
    </row>
    <row r="3672" spans="1:9" x14ac:dyDescent="0.15">
      <c r="A3672" s="57">
        <v>41792</v>
      </c>
      <c r="B3672" s="9" t="s">
        <v>122</v>
      </c>
      <c r="C3672" s="83">
        <f t="shared" si="172"/>
        <v>6.2700000000000013E-3</v>
      </c>
      <c r="D3672" s="82">
        <f t="shared" si="171"/>
        <v>5.9400000000000008E-3</v>
      </c>
      <c r="E3672" s="81">
        <f t="shared" si="173"/>
        <v>3.3E-4</v>
      </c>
      <c r="F3672" s="97">
        <f>INDEX(バックデータ一覧!$G$4:$I$27,MATCH(計算過程!B3672,バックデータ一覧!$F$4:$F$27,0),MATCH(VLOOKUP(A3672,バックデータ一覧!$T$3:$U$367,2),バックデータ一覧!$G$3:$I$3,0))*10^-3</f>
        <v>3.3E-4</v>
      </c>
      <c r="G3672" s="97">
        <f>INDEX(バックデータ一覧!$J$4:$L$27,MATCH(計算過程!B3672,バックデータ一覧!$F$4:$F$27,0),MATCH(VLOOKUP(A3672,バックデータ一覧!$T$3:$U$367,2),バックデータ一覧!$J$3:$L$3,0))*10^-3</f>
        <v>6.7000000000000002E-4</v>
      </c>
      <c r="H3672" s="97">
        <f>INDEX(バックデータ一覧!$M$4:$O$27,MATCH(計算過程!B3672,バックデータ一覧!$F$4:$F$27,0),MATCH(VLOOKUP(A3672,バックデータ一覧!$T$3:$U$367,2),バックデータ一覧!$M$3:$O$3,0))*10^-3</f>
        <v>1E-3</v>
      </c>
      <c r="I3672" s="97">
        <f>INDEX(バックデータ一覧!$P$4:$R$27,MATCH(計算過程!B3672,バックデータ一覧!$F$4:$F$27,0),MATCH(VLOOKUP(A3672,バックデータ一覧!$T$3:$U$367,2),バックデータ一覧!$P$3:$R$3,0))*10^-3</f>
        <v>1.33E-3</v>
      </c>
    </row>
    <row r="3673" spans="1:9" x14ac:dyDescent="0.15">
      <c r="A3673" s="57">
        <v>41792</v>
      </c>
      <c r="B3673" s="9" t="s">
        <v>123</v>
      </c>
      <c r="C3673" s="83">
        <f t="shared" si="172"/>
        <v>1.2360000000000001E-2</v>
      </c>
      <c r="D3673" s="82">
        <f t="shared" si="171"/>
        <v>5.9400000000000008E-3</v>
      </c>
      <c r="E3673" s="81">
        <f t="shared" si="173"/>
        <v>6.4200000000000004E-3</v>
      </c>
      <c r="F3673" s="97">
        <f>INDEX(バックデータ一覧!$G$4:$I$27,MATCH(計算過程!B3673,バックデータ一覧!$F$4:$F$27,0),MATCH(VLOOKUP(A3673,バックデータ一覧!$T$3:$U$367,2),バックデータ一覧!$G$3:$I$3,0))*10^-3</f>
        <v>6.4200000000000004E-3</v>
      </c>
      <c r="G3673" s="97">
        <f>INDEX(バックデータ一覧!$J$4:$L$27,MATCH(計算過程!B3673,バックデータ一覧!$F$4:$F$27,0),MATCH(VLOOKUP(A3673,バックデータ一覧!$T$3:$U$367,2),バックデータ一覧!$J$3:$L$3,0))*10^-3</f>
        <v>1.2840000000000001E-2</v>
      </c>
      <c r="H3673" s="97">
        <f>INDEX(バックデータ一覧!$M$4:$O$27,MATCH(計算過程!B3673,バックデータ一覧!$F$4:$F$27,0),MATCH(VLOOKUP(A3673,バックデータ一覧!$T$3:$U$367,2),バックデータ一覧!$M$3:$O$3,0))*10^-3</f>
        <v>1.9260000000000003E-2</v>
      </c>
      <c r="I3673" s="97">
        <f>INDEX(バックデータ一覧!$P$4:$R$27,MATCH(計算過程!B3673,バックデータ一覧!$F$4:$F$27,0),MATCH(VLOOKUP(A3673,バックデータ一覧!$T$3:$U$367,2),バックデータ一覧!$P$3:$R$3,0))*10^-3</f>
        <v>2.5680000000000001E-2</v>
      </c>
    </row>
    <row r="3674" spans="1:9" x14ac:dyDescent="0.15">
      <c r="A3674" s="57">
        <v>41792</v>
      </c>
      <c r="B3674" s="9" t="s">
        <v>124</v>
      </c>
      <c r="C3674" s="83">
        <f t="shared" si="172"/>
        <v>1.2360000000000001E-2</v>
      </c>
      <c r="D3674" s="82">
        <f t="shared" si="171"/>
        <v>5.9400000000000008E-3</v>
      </c>
      <c r="E3674" s="81">
        <f t="shared" si="173"/>
        <v>6.4200000000000004E-3</v>
      </c>
      <c r="F3674" s="97">
        <f>INDEX(バックデータ一覧!$G$4:$I$27,MATCH(計算過程!B3674,バックデータ一覧!$F$4:$F$27,0),MATCH(VLOOKUP(A3674,バックデータ一覧!$T$3:$U$367,2),バックデータ一覧!$G$3:$I$3,0))*10^-3</f>
        <v>6.4200000000000004E-3</v>
      </c>
      <c r="G3674" s="97">
        <f>INDEX(バックデータ一覧!$J$4:$L$27,MATCH(計算過程!B3674,バックデータ一覧!$F$4:$F$27,0),MATCH(VLOOKUP(A3674,バックデータ一覧!$T$3:$U$367,2),バックデータ一覧!$J$3:$L$3,0))*10^-3</f>
        <v>1.2840000000000001E-2</v>
      </c>
      <c r="H3674" s="97">
        <f>INDEX(バックデータ一覧!$M$4:$O$27,MATCH(計算過程!B3674,バックデータ一覧!$F$4:$F$27,0),MATCH(VLOOKUP(A3674,バックデータ一覧!$T$3:$U$367,2),バックデータ一覧!$M$3:$O$3,0))*10^-3</f>
        <v>1.9260000000000003E-2</v>
      </c>
      <c r="I3674" s="97">
        <f>INDEX(バックデータ一覧!$P$4:$R$27,MATCH(計算過程!B3674,バックデータ一覧!$F$4:$F$27,0),MATCH(VLOOKUP(A3674,バックデータ一覧!$T$3:$U$367,2),バックデータ一覧!$P$3:$R$3,0))*10^-3</f>
        <v>2.5680000000000001E-2</v>
      </c>
    </row>
    <row r="3675" spans="1:9" x14ac:dyDescent="0.15">
      <c r="A3675" s="57">
        <v>41792</v>
      </c>
      <c r="B3675" s="9" t="s">
        <v>125</v>
      </c>
      <c r="C3675" s="83">
        <f t="shared" si="172"/>
        <v>6.2700000000000013E-3</v>
      </c>
      <c r="D3675" s="82">
        <f t="shared" si="171"/>
        <v>5.9400000000000008E-3</v>
      </c>
      <c r="E3675" s="81">
        <f t="shared" si="173"/>
        <v>3.3E-4</v>
      </c>
      <c r="F3675" s="97">
        <f>INDEX(バックデータ一覧!$G$4:$I$27,MATCH(計算過程!B3675,バックデータ一覧!$F$4:$F$27,0),MATCH(VLOOKUP(A3675,バックデータ一覧!$T$3:$U$367,2),バックデータ一覧!$G$3:$I$3,0))*10^-3</f>
        <v>3.3E-4</v>
      </c>
      <c r="G3675" s="97">
        <f>INDEX(バックデータ一覧!$J$4:$L$27,MATCH(計算過程!B3675,バックデータ一覧!$F$4:$F$27,0),MATCH(VLOOKUP(A3675,バックデータ一覧!$T$3:$U$367,2),バックデータ一覧!$J$3:$L$3,0))*10^-3</f>
        <v>6.7000000000000002E-4</v>
      </c>
      <c r="H3675" s="97">
        <f>INDEX(バックデータ一覧!$M$4:$O$27,MATCH(計算過程!B3675,バックデータ一覧!$F$4:$F$27,0),MATCH(VLOOKUP(A3675,バックデータ一覧!$T$3:$U$367,2),バックデータ一覧!$M$3:$O$3,0))*10^-3</f>
        <v>1E-3</v>
      </c>
      <c r="I3675" s="97">
        <f>INDEX(バックデータ一覧!$P$4:$R$27,MATCH(計算過程!B3675,バックデータ一覧!$F$4:$F$27,0),MATCH(VLOOKUP(A3675,バックデータ一覧!$T$3:$U$367,2),バックデータ一覧!$P$3:$R$3,0))*10^-3</f>
        <v>1.33E-3</v>
      </c>
    </row>
    <row r="3676" spans="1:9" x14ac:dyDescent="0.15">
      <c r="A3676" s="57">
        <v>41792</v>
      </c>
      <c r="B3676" s="9" t="s">
        <v>126</v>
      </c>
      <c r="C3676" s="83">
        <f t="shared" si="172"/>
        <v>6.2700000000000013E-3</v>
      </c>
      <c r="D3676" s="82">
        <f t="shared" si="171"/>
        <v>5.9400000000000008E-3</v>
      </c>
      <c r="E3676" s="81">
        <f t="shared" si="173"/>
        <v>3.3E-4</v>
      </c>
      <c r="F3676" s="97">
        <f>INDEX(バックデータ一覧!$G$4:$I$27,MATCH(計算過程!B3676,バックデータ一覧!$F$4:$F$27,0),MATCH(VLOOKUP(A3676,バックデータ一覧!$T$3:$U$367,2),バックデータ一覧!$G$3:$I$3,0))*10^-3</f>
        <v>3.3E-4</v>
      </c>
      <c r="G3676" s="97">
        <f>INDEX(バックデータ一覧!$J$4:$L$27,MATCH(計算過程!B3676,バックデータ一覧!$F$4:$F$27,0),MATCH(VLOOKUP(A3676,バックデータ一覧!$T$3:$U$367,2),バックデータ一覧!$J$3:$L$3,0))*10^-3</f>
        <v>6.7000000000000002E-4</v>
      </c>
      <c r="H3676" s="97">
        <f>INDEX(バックデータ一覧!$M$4:$O$27,MATCH(計算過程!B3676,バックデータ一覧!$F$4:$F$27,0),MATCH(VLOOKUP(A3676,バックデータ一覧!$T$3:$U$367,2),バックデータ一覧!$M$3:$O$3,0))*10^-3</f>
        <v>1E-3</v>
      </c>
      <c r="I3676" s="97">
        <f>INDEX(バックデータ一覧!$P$4:$R$27,MATCH(計算過程!B3676,バックデータ一覧!$F$4:$F$27,0),MATCH(VLOOKUP(A3676,バックデータ一覧!$T$3:$U$367,2),バックデータ一覧!$P$3:$R$3,0))*10^-3</f>
        <v>1.33E-3</v>
      </c>
    </row>
    <row r="3677" spans="1:9" x14ac:dyDescent="0.15">
      <c r="A3677" s="57">
        <v>41792</v>
      </c>
      <c r="B3677" s="9" t="s">
        <v>127</v>
      </c>
      <c r="C3677" s="83">
        <f t="shared" si="172"/>
        <v>1.2220000000000002E-2</v>
      </c>
      <c r="D3677" s="82">
        <f t="shared" si="171"/>
        <v>5.9400000000000008E-3</v>
      </c>
      <c r="E3677" s="81">
        <f t="shared" si="173"/>
        <v>6.28E-3</v>
      </c>
      <c r="F3677" s="97">
        <f>INDEX(バックデータ一覧!$G$4:$I$27,MATCH(計算過程!B3677,バックデータ一覧!$F$4:$F$27,0),MATCH(VLOOKUP(A3677,バックデータ一覧!$T$3:$U$367,2),バックデータ一覧!$G$3:$I$3,0))*10^-3</f>
        <v>6.28E-3</v>
      </c>
      <c r="G3677" s="97">
        <f>INDEX(バックデータ一覧!$J$4:$L$27,MATCH(計算過程!B3677,バックデータ一覧!$F$4:$F$27,0),MATCH(VLOOKUP(A3677,バックデータ一覧!$T$3:$U$367,2),バックデータ一覧!$J$3:$L$3,0))*10^-3</f>
        <v>1.256E-2</v>
      </c>
      <c r="H3677" s="97">
        <f>INDEX(バックデータ一覧!$M$4:$O$27,MATCH(計算過程!B3677,バックデータ一覧!$F$4:$F$27,0),MATCH(VLOOKUP(A3677,バックデータ一覧!$T$3:$U$367,2),バックデータ一覧!$M$3:$O$3,0))*10^-3</f>
        <v>1.8839999999999999E-2</v>
      </c>
      <c r="I3677" s="97">
        <f>INDEX(バックデータ一覧!$P$4:$R$27,MATCH(計算過程!B3677,バックデータ一覧!$F$4:$F$27,0),MATCH(VLOOKUP(A3677,バックデータ一覧!$T$3:$U$367,2),バックデータ一覧!$P$3:$R$3,0))*10^-3</f>
        <v>2.512E-2</v>
      </c>
    </row>
    <row r="3678" spans="1:9" x14ac:dyDescent="0.15">
      <c r="A3678" s="57">
        <v>41792</v>
      </c>
      <c r="B3678" s="9" t="s">
        <v>128</v>
      </c>
      <c r="C3678" s="83">
        <f t="shared" si="172"/>
        <v>1.2640000000000002E-2</v>
      </c>
      <c r="D3678" s="82">
        <f t="shared" si="171"/>
        <v>5.9400000000000008E-3</v>
      </c>
      <c r="E3678" s="81">
        <f t="shared" si="173"/>
        <v>6.7000000000000002E-3</v>
      </c>
      <c r="F3678" s="97">
        <f>INDEX(バックデータ一覧!$G$4:$I$27,MATCH(計算過程!B3678,バックデータ一覧!$F$4:$F$27,0),MATCH(VLOOKUP(A3678,バックデータ一覧!$T$3:$U$367,2),バックデータ一覧!$G$3:$I$3,0))*10^-3</f>
        <v>6.7000000000000002E-3</v>
      </c>
      <c r="G3678" s="97">
        <f>INDEX(バックデータ一覧!$J$4:$L$27,MATCH(計算過程!B3678,バックデータ一覧!$F$4:$F$27,0),MATCH(VLOOKUP(A3678,バックデータ一覧!$T$3:$U$367,2),バックデータ一覧!$J$3:$L$3,0))*10^-3</f>
        <v>1.3390000000000001E-2</v>
      </c>
      <c r="H3678" s="97">
        <f>INDEX(バックデータ一覧!$M$4:$O$27,MATCH(計算過程!B3678,バックデータ一覧!$F$4:$F$27,0),MATCH(VLOOKUP(A3678,バックデータ一覧!$T$3:$U$367,2),バックデータ一覧!$M$3:$O$3,0))*10^-3</f>
        <v>2.009E-2</v>
      </c>
      <c r="I3678" s="97">
        <f>INDEX(バックデータ一覧!$P$4:$R$27,MATCH(計算過程!B3678,バックデータ一覧!$F$4:$F$27,0),MATCH(VLOOKUP(A3678,バックデータ一覧!$T$3:$U$367,2),バックデータ一覧!$P$3:$R$3,0))*10^-3</f>
        <v>2.6790000000000001E-2</v>
      </c>
    </row>
    <row r="3679" spans="1:9" x14ac:dyDescent="0.15">
      <c r="A3679" s="57">
        <v>41793</v>
      </c>
      <c r="B3679" s="9" t="s">
        <v>105</v>
      </c>
      <c r="C3679" s="83">
        <f t="shared" si="172"/>
        <v>6.0700000000000007E-3</v>
      </c>
      <c r="D3679" s="82">
        <f t="shared" si="171"/>
        <v>5.9400000000000008E-3</v>
      </c>
      <c r="E3679" s="81">
        <f t="shared" si="173"/>
        <v>1.2999999999999999E-4</v>
      </c>
      <c r="F3679" s="97">
        <f>INDEX(バックデータ一覧!$G$4:$I$27,MATCH(計算過程!B3679,バックデータ一覧!$F$4:$F$27,0),MATCH(VLOOKUP(A3679,バックデータ一覧!$T$3:$U$367,2),バックデータ一覧!$G$3:$I$3,0))*10^-3</f>
        <v>1.2999999999999999E-4</v>
      </c>
      <c r="G3679" s="97">
        <f>INDEX(バックデータ一覧!$J$4:$L$27,MATCH(計算過程!B3679,バックデータ一覧!$F$4:$F$27,0),MATCH(VLOOKUP(A3679,バックデータ一覧!$T$3:$U$367,2),バックデータ一覧!$J$3:$L$3,0))*10^-3</f>
        <v>2.5000000000000001E-4</v>
      </c>
      <c r="H3679" s="97">
        <f>INDEX(バックデータ一覧!$M$4:$O$27,MATCH(計算過程!B3679,バックデータ一覧!$F$4:$F$27,0),MATCH(VLOOKUP(A3679,バックデータ一覧!$T$3:$U$367,2),バックデータ一覧!$M$3:$O$3,0))*10^-3</f>
        <v>3.8000000000000002E-4</v>
      </c>
      <c r="I3679" s="97">
        <f>INDEX(バックデータ一覧!$P$4:$R$27,MATCH(計算過程!B3679,バックデータ一覧!$F$4:$F$27,0),MATCH(VLOOKUP(A3679,バックデータ一覧!$T$3:$U$367,2),バックデータ一覧!$P$3:$R$3,0))*10^-3</f>
        <v>5.0000000000000001E-4</v>
      </c>
    </row>
    <row r="3680" spans="1:9" x14ac:dyDescent="0.15">
      <c r="A3680" s="57">
        <v>41793</v>
      </c>
      <c r="B3680" s="9" t="s">
        <v>106</v>
      </c>
      <c r="C3680" s="83">
        <f t="shared" si="172"/>
        <v>6.0700000000000007E-3</v>
      </c>
      <c r="D3680" s="82">
        <f t="shared" si="171"/>
        <v>5.9400000000000008E-3</v>
      </c>
      <c r="E3680" s="81">
        <f t="shared" si="173"/>
        <v>1.2999999999999999E-4</v>
      </c>
      <c r="F3680" s="97">
        <f>INDEX(バックデータ一覧!$G$4:$I$27,MATCH(計算過程!B3680,バックデータ一覧!$F$4:$F$27,0),MATCH(VLOOKUP(A3680,バックデータ一覧!$T$3:$U$367,2),バックデータ一覧!$G$3:$I$3,0))*10^-3</f>
        <v>1.2999999999999999E-4</v>
      </c>
      <c r="G3680" s="97">
        <f>INDEX(バックデータ一覧!$J$4:$L$27,MATCH(計算過程!B3680,バックデータ一覧!$F$4:$F$27,0),MATCH(VLOOKUP(A3680,バックデータ一覧!$T$3:$U$367,2),バックデータ一覧!$J$3:$L$3,0))*10^-3</f>
        <v>2.5000000000000001E-4</v>
      </c>
      <c r="H3680" s="97">
        <f>INDEX(バックデータ一覧!$M$4:$O$27,MATCH(計算過程!B3680,バックデータ一覧!$F$4:$F$27,0),MATCH(VLOOKUP(A3680,バックデータ一覧!$T$3:$U$367,2),バックデータ一覧!$M$3:$O$3,0))*10^-3</f>
        <v>3.8000000000000002E-4</v>
      </c>
      <c r="I3680" s="97">
        <f>INDEX(バックデータ一覧!$P$4:$R$27,MATCH(計算過程!B3680,バックデータ一覧!$F$4:$F$27,0),MATCH(VLOOKUP(A3680,バックデータ一覧!$T$3:$U$367,2),バックデータ一覧!$P$3:$R$3,0))*10^-3</f>
        <v>5.0000000000000001E-4</v>
      </c>
    </row>
    <row r="3681" spans="1:9" x14ac:dyDescent="0.15">
      <c r="A3681" s="57">
        <v>41793</v>
      </c>
      <c r="B3681" s="9" t="s">
        <v>107</v>
      </c>
      <c r="C3681" s="83">
        <f t="shared" si="172"/>
        <v>6.0700000000000007E-3</v>
      </c>
      <c r="D3681" s="82">
        <f t="shared" si="171"/>
        <v>5.9400000000000008E-3</v>
      </c>
      <c r="E3681" s="81">
        <f t="shared" si="173"/>
        <v>1.3000000000000002E-4</v>
      </c>
      <c r="F3681" s="97">
        <f>INDEX(バックデータ一覧!$G$4:$I$27,MATCH(計算過程!B3681,バックデータ一覧!$F$4:$F$27,0),MATCH(VLOOKUP(A3681,バックデータ一覧!$T$3:$U$367,2),バックデータ一覧!$G$3:$I$3,0))*10^-3</f>
        <v>1.3000000000000002E-4</v>
      </c>
      <c r="G3681" s="97">
        <f>INDEX(バックデータ一覧!$J$4:$L$27,MATCH(計算過程!B3681,バックデータ一覧!$F$4:$F$27,0),MATCH(VLOOKUP(A3681,バックデータ一覧!$T$3:$U$367,2),バックデータ一覧!$J$3:$L$3,0))*10^-3</f>
        <v>2.5000000000000001E-4</v>
      </c>
      <c r="H3681" s="97">
        <f>INDEX(バックデータ一覧!$M$4:$O$27,MATCH(計算過程!B3681,バックデータ一覧!$F$4:$F$27,0),MATCH(VLOOKUP(A3681,バックデータ一覧!$T$3:$U$367,2),バックデータ一覧!$M$3:$O$3,0))*10^-3</f>
        <v>3.8000000000000002E-4</v>
      </c>
      <c r="I3681" s="97">
        <f>INDEX(バックデータ一覧!$P$4:$R$27,MATCH(計算過程!B3681,バックデータ一覧!$F$4:$F$27,0),MATCH(VLOOKUP(A3681,バックデータ一覧!$T$3:$U$367,2),バックデータ一覧!$P$3:$R$3,0))*10^-3</f>
        <v>5.0000000000000001E-4</v>
      </c>
    </row>
    <row r="3682" spans="1:9" x14ac:dyDescent="0.15">
      <c r="A3682" s="57">
        <v>41793</v>
      </c>
      <c r="B3682" s="9" t="s">
        <v>108</v>
      </c>
      <c r="C3682" s="83">
        <f t="shared" si="172"/>
        <v>6.0700000000000007E-3</v>
      </c>
      <c r="D3682" s="82">
        <f t="shared" si="171"/>
        <v>5.9400000000000008E-3</v>
      </c>
      <c r="E3682" s="81">
        <f t="shared" si="173"/>
        <v>1.3000000000000002E-4</v>
      </c>
      <c r="F3682" s="97">
        <f>INDEX(バックデータ一覧!$G$4:$I$27,MATCH(計算過程!B3682,バックデータ一覧!$F$4:$F$27,0),MATCH(VLOOKUP(A3682,バックデータ一覧!$T$3:$U$367,2),バックデータ一覧!$G$3:$I$3,0))*10^-3</f>
        <v>1.3000000000000002E-4</v>
      </c>
      <c r="G3682" s="97">
        <f>INDEX(バックデータ一覧!$J$4:$L$27,MATCH(計算過程!B3682,バックデータ一覧!$F$4:$F$27,0),MATCH(VLOOKUP(A3682,バックデータ一覧!$T$3:$U$367,2),バックデータ一覧!$J$3:$L$3,0))*10^-3</f>
        <v>2.5000000000000001E-4</v>
      </c>
      <c r="H3682" s="97">
        <f>INDEX(バックデータ一覧!$M$4:$O$27,MATCH(計算過程!B3682,バックデータ一覧!$F$4:$F$27,0),MATCH(VLOOKUP(A3682,バックデータ一覧!$T$3:$U$367,2),バックデータ一覧!$M$3:$O$3,0))*10^-3</f>
        <v>3.8000000000000002E-4</v>
      </c>
      <c r="I3682" s="97">
        <f>INDEX(バックデータ一覧!$P$4:$R$27,MATCH(計算過程!B3682,バックデータ一覧!$F$4:$F$27,0),MATCH(VLOOKUP(A3682,バックデータ一覧!$T$3:$U$367,2),バックデータ一覧!$P$3:$R$3,0))*10^-3</f>
        <v>5.0000000000000001E-4</v>
      </c>
    </row>
    <row r="3683" spans="1:9" x14ac:dyDescent="0.15">
      <c r="A3683" s="57">
        <v>41793</v>
      </c>
      <c r="B3683" s="9" t="s">
        <v>109</v>
      </c>
      <c r="C3683" s="83">
        <f t="shared" si="172"/>
        <v>6.0700000000000007E-3</v>
      </c>
      <c r="D3683" s="82">
        <f t="shared" si="171"/>
        <v>5.9400000000000008E-3</v>
      </c>
      <c r="E3683" s="81">
        <f t="shared" si="173"/>
        <v>1.3000000000000002E-4</v>
      </c>
      <c r="F3683" s="97">
        <f>INDEX(バックデータ一覧!$G$4:$I$27,MATCH(計算過程!B3683,バックデータ一覧!$F$4:$F$27,0),MATCH(VLOOKUP(A3683,バックデータ一覧!$T$3:$U$367,2),バックデータ一覧!$G$3:$I$3,0))*10^-3</f>
        <v>1.3000000000000002E-4</v>
      </c>
      <c r="G3683" s="97">
        <f>INDEX(バックデータ一覧!$J$4:$L$27,MATCH(計算過程!B3683,バックデータ一覧!$F$4:$F$27,0),MATCH(VLOOKUP(A3683,バックデータ一覧!$T$3:$U$367,2),バックデータ一覧!$J$3:$L$3,0))*10^-3</f>
        <v>2.5000000000000001E-4</v>
      </c>
      <c r="H3683" s="97">
        <f>INDEX(バックデータ一覧!$M$4:$O$27,MATCH(計算過程!B3683,バックデータ一覧!$F$4:$F$27,0),MATCH(VLOOKUP(A3683,バックデータ一覧!$T$3:$U$367,2),バックデータ一覧!$M$3:$O$3,0))*10^-3</f>
        <v>3.8000000000000002E-4</v>
      </c>
      <c r="I3683" s="97">
        <f>INDEX(バックデータ一覧!$P$4:$R$27,MATCH(計算過程!B3683,バックデータ一覧!$F$4:$F$27,0),MATCH(VLOOKUP(A3683,バックデータ一覧!$T$3:$U$367,2),バックデータ一覧!$P$3:$R$3,0))*10^-3</f>
        <v>5.0000000000000001E-4</v>
      </c>
    </row>
    <row r="3684" spans="1:9" x14ac:dyDescent="0.15">
      <c r="A3684" s="57">
        <v>41793</v>
      </c>
      <c r="B3684" s="9" t="s">
        <v>110</v>
      </c>
      <c r="C3684" s="83">
        <f t="shared" si="172"/>
        <v>6.0700000000000007E-3</v>
      </c>
      <c r="D3684" s="82">
        <f t="shared" si="171"/>
        <v>5.9400000000000008E-3</v>
      </c>
      <c r="E3684" s="81">
        <f t="shared" si="173"/>
        <v>1.3000000000000002E-4</v>
      </c>
      <c r="F3684" s="97">
        <f>INDEX(バックデータ一覧!$G$4:$I$27,MATCH(計算過程!B3684,バックデータ一覧!$F$4:$F$27,0),MATCH(VLOOKUP(A3684,バックデータ一覧!$T$3:$U$367,2),バックデータ一覧!$G$3:$I$3,0))*10^-3</f>
        <v>1.3000000000000002E-4</v>
      </c>
      <c r="G3684" s="97">
        <f>INDEX(バックデータ一覧!$J$4:$L$27,MATCH(計算過程!B3684,バックデータ一覧!$F$4:$F$27,0),MATCH(VLOOKUP(A3684,バックデータ一覧!$T$3:$U$367,2),バックデータ一覧!$J$3:$L$3,0))*10^-3</f>
        <v>2.5000000000000001E-4</v>
      </c>
      <c r="H3684" s="97">
        <f>INDEX(バックデータ一覧!$M$4:$O$27,MATCH(計算過程!B3684,バックデータ一覧!$F$4:$F$27,0),MATCH(VLOOKUP(A3684,バックデータ一覧!$T$3:$U$367,2),バックデータ一覧!$M$3:$O$3,0))*10^-3</f>
        <v>3.8000000000000002E-4</v>
      </c>
      <c r="I3684" s="97">
        <f>INDEX(バックデータ一覧!$P$4:$R$27,MATCH(計算過程!B3684,バックデータ一覧!$F$4:$F$27,0),MATCH(VLOOKUP(A3684,バックデータ一覧!$T$3:$U$367,2),バックデータ一覧!$P$3:$R$3,0))*10^-3</f>
        <v>5.0000000000000001E-4</v>
      </c>
    </row>
    <row r="3685" spans="1:9" x14ac:dyDescent="0.15">
      <c r="A3685" s="57">
        <v>41793</v>
      </c>
      <c r="B3685" s="9" t="s">
        <v>111</v>
      </c>
      <c r="C3685" s="83">
        <f t="shared" si="172"/>
        <v>6.0700000000000007E-3</v>
      </c>
      <c r="D3685" s="82">
        <f t="shared" si="171"/>
        <v>5.9400000000000008E-3</v>
      </c>
      <c r="E3685" s="81">
        <f t="shared" si="173"/>
        <v>1.3000000000000002E-4</v>
      </c>
      <c r="F3685" s="97">
        <f>INDEX(バックデータ一覧!$G$4:$I$27,MATCH(計算過程!B3685,バックデータ一覧!$F$4:$F$27,0),MATCH(VLOOKUP(A3685,バックデータ一覧!$T$3:$U$367,2),バックデータ一覧!$G$3:$I$3,0))*10^-3</f>
        <v>1.3000000000000002E-4</v>
      </c>
      <c r="G3685" s="97">
        <f>INDEX(バックデータ一覧!$J$4:$L$27,MATCH(計算過程!B3685,バックデータ一覧!$F$4:$F$27,0),MATCH(VLOOKUP(A3685,バックデータ一覧!$T$3:$U$367,2),バックデータ一覧!$J$3:$L$3,0))*10^-3</f>
        <v>2.5000000000000001E-4</v>
      </c>
      <c r="H3685" s="97">
        <f>INDEX(バックデータ一覧!$M$4:$O$27,MATCH(計算過程!B3685,バックデータ一覧!$F$4:$F$27,0),MATCH(VLOOKUP(A3685,バックデータ一覧!$T$3:$U$367,2),バックデータ一覧!$M$3:$O$3,0))*10^-3</f>
        <v>3.8000000000000002E-4</v>
      </c>
      <c r="I3685" s="97">
        <f>INDEX(バックデータ一覧!$P$4:$R$27,MATCH(計算過程!B3685,バックデータ一覧!$F$4:$F$27,0),MATCH(VLOOKUP(A3685,バックデータ一覧!$T$3:$U$367,2),バックデータ一覧!$P$3:$R$3,0))*10^-3</f>
        <v>5.0000000000000001E-4</v>
      </c>
    </row>
    <row r="3686" spans="1:9" x14ac:dyDescent="0.15">
      <c r="A3686" s="57">
        <v>41793</v>
      </c>
      <c r="B3686" s="9" t="s">
        <v>112</v>
      </c>
      <c r="C3686" s="83">
        <f t="shared" si="172"/>
        <v>6.4800000000000005E-3</v>
      </c>
      <c r="D3686" s="82">
        <f t="shared" si="171"/>
        <v>5.9400000000000008E-3</v>
      </c>
      <c r="E3686" s="81">
        <f t="shared" si="173"/>
        <v>5.4000000000000001E-4</v>
      </c>
      <c r="F3686" s="97">
        <f>INDEX(バックデータ一覧!$G$4:$I$27,MATCH(計算過程!B3686,バックデータ一覧!$F$4:$F$27,0),MATCH(VLOOKUP(A3686,バックデータ一覧!$T$3:$U$367,2),バックデータ一覧!$G$3:$I$3,0))*10^-3</f>
        <v>5.4000000000000001E-4</v>
      </c>
      <c r="G3686" s="97">
        <f>INDEX(バックデータ一覧!$J$4:$L$27,MATCH(計算過程!B3686,バックデータ一覧!$F$4:$F$27,0),MATCH(VLOOKUP(A3686,バックデータ一覧!$T$3:$U$367,2),バックデータ一覧!$J$3:$L$3,0))*10^-3</f>
        <v>1.08E-3</v>
      </c>
      <c r="H3686" s="97">
        <f>INDEX(バックデータ一覧!$M$4:$O$27,MATCH(計算過程!B3686,バックデータ一覧!$F$4:$F$27,0),MATCH(VLOOKUP(A3686,バックデータ一覧!$T$3:$U$367,2),バックデータ一覧!$M$3:$O$3,0))*10^-3</f>
        <v>1.6299999999999999E-3</v>
      </c>
      <c r="I3686" s="97">
        <f>INDEX(バックデータ一覧!$P$4:$R$27,MATCH(計算過程!B3686,バックデータ一覧!$F$4:$F$27,0),MATCH(VLOOKUP(A3686,バックデータ一覧!$T$3:$U$367,2),バックデータ一覧!$P$3:$R$3,0))*10^-3</f>
        <v>2.1700000000000001E-3</v>
      </c>
    </row>
    <row r="3687" spans="1:9" x14ac:dyDescent="0.15">
      <c r="A3687" s="57">
        <v>41793</v>
      </c>
      <c r="B3687" s="9" t="s">
        <v>113</v>
      </c>
      <c r="C3687" s="83">
        <f t="shared" si="172"/>
        <v>9.7300000000000008E-3</v>
      </c>
      <c r="D3687" s="82">
        <f t="shared" si="171"/>
        <v>5.9400000000000008E-3</v>
      </c>
      <c r="E3687" s="81">
        <f t="shared" si="173"/>
        <v>3.79E-3</v>
      </c>
      <c r="F3687" s="97">
        <f>INDEX(バックデータ一覧!$G$4:$I$27,MATCH(計算過程!B3687,バックデータ一覧!$F$4:$F$27,0),MATCH(VLOOKUP(A3687,バックデータ一覧!$T$3:$U$367,2),バックデータ一覧!$G$3:$I$3,0))*10^-3</f>
        <v>3.79E-3</v>
      </c>
      <c r="G3687" s="97">
        <f>INDEX(バックデータ一覧!$J$4:$L$27,MATCH(計算過程!B3687,バックデータ一覧!$F$4:$F$27,0),MATCH(VLOOKUP(A3687,バックデータ一覧!$T$3:$U$367,2),バックデータ一覧!$J$3:$L$3,0))*10^-3</f>
        <v>7.5900000000000004E-3</v>
      </c>
      <c r="H3687" s="97">
        <f>INDEX(バックデータ一覧!$M$4:$O$27,MATCH(計算過程!B3687,バックデータ一覧!$F$4:$F$27,0),MATCH(VLOOKUP(A3687,バックデータ一覧!$T$3:$U$367,2),バックデータ一覧!$M$3:$O$3,0))*10^-3</f>
        <v>1.1380000000000001E-2</v>
      </c>
      <c r="I3687" s="97">
        <f>INDEX(バックデータ一覧!$P$4:$R$27,MATCH(計算過程!B3687,バックデータ一覧!$F$4:$F$27,0),MATCH(VLOOKUP(A3687,バックデータ一覧!$T$3:$U$367,2),バックデータ一覧!$P$3:$R$3,0))*10^-3</f>
        <v>1.5180000000000001E-2</v>
      </c>
    </row>
    <row r="3688" spans="1:9" x14ac:dyDescent="0.15">
      <c r="A3688" s="57">
        <v>41793</v>
      </c>
      <c r="B3688" s="9" t="s">
        <v>114</v>
      </c>
      <c r="C3688" s="83">
        <f t="shared" si="172"/>
        <v>6.2700000000000013E-3</v>
      </c>
      <c r="D3688" s="82">
        <f t="shared" si="171"/>
        <v>5.9400000000000008E-3</v>
      </c>
      <c r="E3688" s="81">
        <f t="shared" si="173"/>
        <v>3.3E-4</v>
      </c>
      <c r="F3688" s="97">
        <f>INDEX(バックデータ一覧!$G$4:$I$27,MATCH(計算過程!B3688,バックデータ一覧!$F$4:$F$27,0),MATCH(VLOOKUP(A3688,バックデータ一覧!$T$3:$U$367,2),バックデータ一覧!$G$3:$I$3,0))*10^-3</f>
        <v>3.3E-4</v>
      </c>
      <c r="G3688" s="97">
        <f>INDEX(バックデータ一覧!$J$4:$L$27,MATCH(計算過程!B3688,バックデータ一覧!$F$4:$F$27,0),MATCH(VLOOKUP(A3688,バックデータ一覧!$T$3:$U$367,2),バックデータ一覧!$J$3:$L$3,0))*10^-3</f>
        <v>6.7000000000000002E-4</v>
      </c>
      <c r="H3688" s="97">
        <f>INDEX(バックデータ一覧!$M$4:$O$27,MATCH(計算過程!B3688,バックデータ一覧!$F$4:$F$27,0),MATCH(VLOOKUP(A3688,バックデータ一覧!$T$3:$U$367,2),バックデータ一覧!$M$3:$O$3,0))*10^-3</f>
        <v>1E-3</v>
      </c>
      <c r="I3688" s="97">
        <f>INDEX(バックデータ一覧!$P$4:$R$27,MATCH(計算過程!B3688,バックデータ一覧!$F$4:$F$27,0),MATCH(VLOOKUP(A3688,バックデータ一覧!$T$3:$U$367,2),バックデータ一覧!$P$3:$R$3,0))*10^-3</f>
        <v>1.33E-3</v>
      </c>
    </row>
    <row r="3689" spans="1:9" x14ac:dyDescent="0.15">
      <c r="A3689" s="57">
        <v>41793</v>
      </c>
      <c r="B3689" s="9" t="s">
        <v>115</v>
      </c>
      <c r="C3689" s="83">
        <f t="shared" si="172"/>
        <v>6.4800000000000005E-3</v>
      </c>
      <c r="D3689" s="82">
        <f t="shared" si="171"/>
        <v>5.9400000000000008E-3</v>
      </c>
      <c r="E3689" s="81">
        <f t="shared" si="173"/>
        <v>5.4000000000000001E-4</v>
      </c>
      <c r="F3689" s="97">
        <f>INDEX(バックデータ一覧!$G$4:$I$27,MATCH(計算過程!B3689,バックデータ一覧!$F$4:$F$27,0),MATCH(VLOOKUP(A3689,バックデータ一覧!$T$3:$U$367,2),バックデータ一覧!$G$3:$I$3,0))*10^-3</f>
        <v>5.4000000000000001E-4</v>
      </c>
      <c r="G3689" s="97">
        <f>INDEX(バックデータ一覧!$J$4:$L$27,MATCH(計算過程!B3689,バックデータ一覧!$F$4:$F$27,0),MATCH(VLOOKUP(A3689,バックデータ一覧!$T$3:$U$367,2),バックデータ一覧!$J$3:$L$3,0))*10^-3</f>
        <v>1.08E-3</v>
      </c>
      <c r="H3689" s="97">
        <f>INDEX(バックデータ一覧!$M$4:$O$27,MATCH(計算過程!B3689,バックデータ一覧!$F$4:$F$27,0),MATCH(VLOOKUP(A3689,バックデータ一覧!$T$3:$U$367,2),バックデータ一覧!$M$3:$O$3,0))*10^-3</f>
        <v>1.6299999999999999E-3</v>
      </c>
      <c r="I3689" s="97">
        <f>INDEX(バックデータ一覧!$P$4:$R$27,MATCH(計算過程!B3689,バックデータ一覧!$F$4:$F$27,0),MATCH(VLOOKUP(A3689,バックデータ一覧!$T$3:$U$367,2),バックデータ一覧!$P$3:$R$3,0))*10^-3</f>
        <v>2.1700000000000001E-3</v>
      </c>
    </row>
    <row r="3690" spans="1:9" x14ac:dyDescent="0.15">
      <c r="A3690" s="57">
        <v>41793</v>
      </c>
      <c r="B3690" s="9" t="s">
        <v>116</v>
      </c>
      <c r="C3690" s="83">
        <f t="shared" si="172"/>
        <v>6.2700000000000013E-3</v>
      </c>
      <c r="D3690" s="82">
        <f t="shared" si="171"/>
        <v>5.9400000000000008E-3</v>
      </c>
      <c r="E3690" s="81">
        <f t="shared" si="173"/>
        <v>3.3E-4</v>
      </c>
      <c r="F3690" s="97">
        <f>INDEX(バックデータ一覧!$G$4:$I$27,MATCH(計算過程!B3690,バックデータ一覧!$F$4:$F$27,0),MATCH(VLOOKUP(A3690,バックデータ一覧!$T$3:$U$367,2),バックデータ一覧!$G$3:$I$3,0))*10^-3</f>
        <v>3.3E-4</v>
      </c>
      <c r="G3690" s="97">
        <f>INDEX(バックデータ一覧!$J$4:$L$27,MATCH(計算過程!B3690,バックデータ一覧!$F$4:$F$27,0),MATCH(VLOOKUP(A3690,バックデータ一覧!$T$3:$U$367,2),バックデータ一覧!$J$3:$L$3,0))*10^-3</f>
        <v>6.7000000000000002E-4</v>
      </c>
      <c r="H3690" s="97">
        <f>INDEX(バックデータ一覧!$M$4:$O$27,MATCH(計算過程!B3690,バックデータ一覧!$F$4:$F$27,0),MATCH(VLOOKUP(A3690,バックデータ一覧!$T$3:$U$367,2),バックデータ一覧!$M$3:$O$3,0))*10^-3</f>
        <v>1E-3</v>
      </c>
      <c r="I3690" s="97">
        <f>INDEX(バックデータ一覧!$P$4:$R$27,MATCH(計算過程!B3690,バックデータ一覧!$F$4:$F$27,0),MATCH(VLOOKUP(A3690,バックデータ一覧!$T$3:$U$367,2),バックデータ一覧!$P$3:$R$3,0))*10^-3</f>
        <v>1.33E-3</v>
      </c>
    </row>
    <row r="3691" spans="1:9" x14ac:dyDescent="0.15">
      <c r="A3691" s="57">
        <v>41793</v>
      </c>
      <c r="B3691" s="9" t="s">
        <v>117</v>
      </c>
      <c r="C3691" s="83">
        <f t="shared" si="172"/>
        <v>9.3200000000000002E-3</v>
      </c>
      <c r="D3691" s="82">
        <f t="shared" si="171"/>
        <v>5.9400000000000008E-3</v>
      </c>
      <c r="E3691" s="81">
        <f t="shared" si="173"/>
        <v>3.3799999999999998E-3</v>
      </c>
      <c r="F3691" s="97">
        <f>INDEX(バックデータ一覧!$G$4:$I$27,MATCH(計算過程!B3691,バックデータ一覧!$F$4:$F$27,0),MATCH(VLOOKUP(A3691,バックデータ一覧!$T$3:$U$367,2),バックデータ一覧!$G$3:$I$3,0))*10^-3</f>
        <v>3.3799999999999998E-3</v>
      </c>
      <c r="G3691" s="97">
        <f>INDEX(バックデータ一覧!$J$4:$L$27,MATCH(計算過程!B3691,バックデータ一覧!$F$4:$F$27,0),MATCH(VLOOKUP(A3691,バックデータ一覧!$T$3:$U$367,2),バックデータ一覧!$J$3:$L$3,0))*10^-3</f>
        <v>6.7499999999999999E-3</v>
      </c>
      <c r="H3691" s="97">
        <f>INDEX(バックデータ一覧!$M$4:$O$27,MATCH(計算過程!B3691,バックデータ一覧!$F$4:$F$27,0),MATCH(VLOOKUP(A3691,バックデータ一覧!$T$3:$U$367,2),バックデータ一覧!$M$3:$O$3,0))*10^-3</f>
        <v>1.0130000000000002E-2</v>
      </c>
      <c r="I3691" s="97">
        <f>INDEX(バックデータ一覧!$P$4:$R$27,MATCH(計算過程!B3691,バックデータ一覧!$F$4:$F$27,0),MATCH(VLOOKUP(A3691,バックデータ一覧!$T$3:$U$367,2),バックデータ一覧!$P$3:$R$3,0))*10^-3</f>
        <v>1.3509999999999999E-2</v>
      </c>
    </row>
    <row r="3692" spans="1:9" x14ac:dyDescent="0.15">
      <c r="A3692" s="57">
        <v>41793</v>
      </c>
      <c r="B3692" s="9" t="s">
        <v>118</v>
      </c>
      <c r="C3692" s="83">
        <f t="shared" si="172"/>
        <v>6.2700000000000013E-3</v>
      </c>
      <c r="D3692" s="82">
        <f t="shared" si="171"/>
        <v>5.9400000000000008E-3</v>
      </c>
      <c r="E3692" s="81">
        <f t="shared" si="173"/>
        <v>3.3E-4</v>
      </c>
      <c r="F3692" s="97">
        <f>INDEX(バックデータ一覧!$G$4:$I$27,MATCH(計算過程!B3692,バックデータ一覧!$F$4:$F$27,0),MATCH(VLOOKUP(A3692,バックデータ一覧!$T$3:$U$367,2),バックデータ一覧!$G$3:$I$3,0))*10^-3</f>
        <v>3.3E-4</v>
      </c>
      <c r="G3692" s="97">
        <f>INDEX(バックデータ一覧!$J$4:$L$27,MATCH(計算過程!B3692,バックデータ一覧!$F$4:$F$27,0),MATCH(VLOOKUP(A3692,バックデータ一覧!$T$3:$U$367,2),バックデータ一覧!$J$3:$L$3,0))*10^-3</f>
        <v>6.7000000000000002E-4</v>
      </c>
      <c r="H3692" s="97">
        <f>INDEX(バックデータ一覧!$M$4:$O$27,MATCH(計算過程!B3692,バックデータ一覧!$F$4:$F$27,0),MATCH(VLOOKUP(A3692,バックデータ一覧!$T$3:$U$367,2),バックデータ一覧!$M$3:$O$3,0))*10^-3</f>
        <v>1E-3</v>
      </c>
      <c r="I3692" s="97">
        <f>INDEX(バックデータ一覧!$P$4:$R$27,MATCH(計算過程!B3692,バックデータ一覧!$F$4:$F$27,0),MATCH(VLOOKUP(A3692,バックデータ一覧!$T$3:$U$367,2),バックデータ一覧!$P$3:$R$3,0))*10^-3</f>
        <v>1.33E-3</v>
      </c>
    </row>
    <row r="3693" spans="1:9" x14ac:dyDescent="0.15">
      <c r="A3693" s="57">
        <v>41793</v>
      </c>
      <c r="B3693" s="9" t="s">
        <v>119</v>
      </c>
      <c r="C3693" s="83">
        <f t="shared" si="172"/>
        <v>6.0700000000000007E-3</v>
      </c>
      <c r="D3693" s="82">
        <f t="shared" si="171"/>
        <v>5.9400000000000008E-3</v>
      </c>
      <c r="E3693" s="81">
        <f t="shared" si="173"/>
        <v>1.3000000000000002E-4</v>
      </c>
      <c r="F3693" s="97">
        <f>INDEX(バックデータ一覧!$G$4:$I$27,MATCH(計算過程!B3693,バックデータ一覧!$F$4:$F$27,0),MATCH(VLOOKUP(A3693,バックデータ一覧!$T$3:$U$367,2),バックデータ一覧!$G$3:$I$3,0))*10^-3</f>
        <v>1.3000000000000002E-4</v>
      </c>
      <c r="G3693" s="97">
        <f>INDEX(バックデータ一覧!$J$4:$L$27,MATCH(計算過程!B3693,バックデータ一覧!$F$4:$F$27,0),MATCH(VLOOKUP(A3693,バックデータ一覧!$T$3:$U$367,2),バックデータ一覧!$J$3:$L$3,0))*10^-3</f>
        <v>2.5000000000000001E-4</v>
      </c>
      <c r="H3693" s="97">
        <f>INDEX(バックデータ一覧!$M$4:$O$27,MATCH(計算過程!B3693,バックデータ一覧!$F$4:$F$27,0),MATCH(VLOOKUP(A3693,バックデータ一覧!$T$3:$U$367,2),バックデータ一覧!$M$3:$O$3,0))*10^-3</f>
        <v>3.8000000000000002E-4</v>
      </c>
      <c r="I3693" s="97">
        <f>INDEX(バックデータ一覧!$P$4:$R$27,MATCH(計算過程!B3693,バックデータ一覧!$F$4:$F$27,0),MATCH(VLOOKUP(A3693,バックデータ一覧!$T$3:$U$367,2),バックデータ一覧!$P$3:$R$3,0))*10^-3</f>
        <v>5.0000000000000001E-4</v>
      </c>
    </row>
    <row r="3694" spans="1:9" x14ac:dyDescent="0.15">
      <c r="A3694" s="57">
        <v>41793</v>
      </c>
      <c r="B3694" s="9" t="s">
        <v>120</v>
      </c>
      <c r="C3694" s="83">
        <f t="shared" si="172"/>
        <v>6.0700000000000007E-3</v>
      </c>
      <c r="D3694" s="82">
        <f t="shared" si="171"/>
        <v>5.9400000000000008E-3</v>
      </c>
      <c r="E3694" s="81">
        <f t="shared" si="173"/>
        <v>1.3000000000000002E-4</v>
      </c>
      <c r="F3694" s="97">
        <f>INDEX(バックデータ一覧!$G$4:$I$27,MATCH(計算過程!B3694,バックデータ一覧!$F$4:$F$27,0),MATCH(VLOOKUP(A3694,バックデータ一覧!$T$3:$U$367,2),バックデータ一覧!$G$3:$I$3,0))*10^-3</f>
        <v>1.3000000000000002E-4</v>
      </c>
      <c r="G3694" s="97">
        <f>INDEX(バックデータ一覧!$J$4:$L$27,MATCH(計算過程!B3694,バックデータ一覧!$F$4:$F$27,0),MATCH(VLOOKUP(A3694,バックデータ一覧!$T$3:$U$367,2),バックデータ一覧!$J$3:$L$3,0))*10^-3</f>
        <v>2.5000000000000001E-4</v>
      </c>
      <c r="H3694" s="97">
        <f>INDEX(バックデータ一覧!$M$4:$O$27,MATCH(計算過程!B3694,バックデータ一覧!$F$4:$F$27,0),MATCH(VLOOKUP(A3694,バックデータ一覧!$T$3:$U$367,2),バックデータ一覧!$M$3:$O$3,0))*10^-3</f>
        <v>3.8000000000000002E-4</v>
      </c>
      <c r="I3694" s="97">
        <f>INDEX(バックデータ一覧!$P$4:$R$27,MATCH(計算過程!B3694,バックデータ一覧!$F$4:$F$27,0),MATCH(VLOOKUP(A3694,バックデータ一覧!$T$3:$U$367,2),バックデータ一覧!$P$3:$R$3,0))*10^-3</f>
        <v>5.0000000000000001E-4</v>
      </c>
    </row>
    <row r="3695" spans="1:9" x14ac:dyDescent="0.15">
      <c r="A3695" s="57">
        <v>41793</v>
      </c>
      <c r="B3695" s="9" t="s">
        <v>121</v>
      </c>
      <c r="C3695" s="83">
        <f t="shared" si="172"/>
        <v>6.4800000000000005E-3</v>
      </c>
      <c r="D3695" s="82">
        <f t="shared" si="171"/>
        <v>5.9400000000000008E-3</v>
      </c>
      <c r="E3695" s="81">
        <f t="shared" si="173"/>
        <v>5.4000000000000001E-4</v>
      </c>
      <c r="F3695" s="97">
        <f>INDEX(バックデータ一覧!$G$4:$I$27,MATCH(計算過程!B3695,バックデータ一覧!$F$4:$F$27,0),MATCH(VLOOKUP(A3695,バックデータ一覧!$T$3:$U$367,2),バックデータ一覧!$G$3:$I$3,0))*10^-3</f>
        <v>5.4000000000000001E-4</v>
      </c>
      <c r="G3695" s="97">
        <f>INDEX(バックデータ一覧!$J$4:$L$27,MATCH(計算過程!B3695,バックデータ一覧!$F$4:$F$27,0),MATCH(VLOOKUP(A3695,バックデータ一覧!$T$3:$U$367,2),バックデータ一覧!$J$3:$L$3,0))*10^-3</f>
        <v>1.08E-3</v>
      </c>
      <c r="H3695" s="97">
        <f>INDEX(バックデータ一覧!$M$4:$O$27,MATCH(計算過程!B3695,バックデータ一覧!$F$4:$F$27,0),MATCH(VLOOKUP(A3695,バックデータ一覧!$T$3:$U$367,2),バックデータ一覧!$M$3:$O$3,0))*10^-3</f>
        <v>1.6299999999999999E-3</v>
      </c>
      <c r="I3695" s="97">
        <f>INDEX(バックデータ一覧!$P$4:$R$27,MATCH(計算過程!B3695,バックデータ一覧!$F$4:$F$27,0),MATCH(VLOOKUP(A3695,バックデータ一覧!$T$3:$U$367,2),バックデータ一覧!$P$3:$R$3,0))*10^-3</f>
        <v>2.1700000000000001E-3</v>
      </c>
    </row>
    <row r="3696" spans="1:9" x14ac:dyDescent="0.15">
      <c r="A3696" s="57">
        <v>41793</v>
      </c>
      <c r="B3696" s="9" t="s">
        <v>122</v>
      </c>
      <c r="C3696" s="83">
        <f t="shared" si="172"/>
        <v>1.2360000000000001E-2</v>
      </c>
      <c r="D3696" s="82">
        <f t="shared" si="171"/>
        <v>5.9400000000000008E-3</v>
      </c>
      <c r="E3696" s="81">
        <f t="shared" si="173"/>
        <v>6.4200000000000004E-3</v>
      </c>
      <c r="F3696" s="97">
        <f>INDEX(バックデータ一覧!$G$4:$I$27,MATCH(計算過程!B3696,バックデータ一覧!$F$4:$F$27,0),MATCH(VLOOKUP(A3696,バックデータ一覧!$T$3:$U$367,2),バックデータ一覧!$G$3:$I$3,0))*10^-3</f>
        <v>6.4200000000000004E-3</v>
      </c>
      <c r="G3696" s="97">
        <f>INDEX(バックデータ一覧!$J$4:$L$27,MATCH(計算過程!B3696,バックデータ一覧!$F$4:$F$27,0),MATCH(VLOOKUP(A3696,バックデータ一覧!$T$3:$U$367,2),バックデータ一覧!$J$3:$L$3,0))*10^-3</f>
        <v>1.2840000000000001E-2</v>
      </c>
      <c r="H3696" s="97">
        <f>INDEX(バックデータ一覧!$M$4:$O$27,MATCH(計算過程!B3696,バックデータ一覧!$F$4:$F$27,0),MATCH(VLOOKUP(A3696,バックデータ一覧!$T$3:$U$367,2),バックデータ一覧!$M$3:$O$3,0))*10^-3</f>
        <v>1.9260000000000003E-2</v>
      </c>
      <c r="I3696" s="97">
        <f>INDEX(バックデータ一覧!$P$4:$R$27,MATCH(計算過程!B3696,バックデータ一覧!$F$4:$F$27,0),MATCH(VLOOKUP(A3696,バックデータ一覧!$T$3:$U$367,2),バックデータ一覧!$P$3:$R$3,0))*10^-3</f>
        <v>2.5680000000000001E-2</v>
      </c>
    </row>
    <row r="3697" spans="1:9" x14ac:dyDescent="0.15">
      <c r="A3697" s="57">
        <v>41793</v>
      </c>
      <c r="B3697" s="9" t="s">
        <v>123</v>
      </c>
      <c r="C3697" s="83">
        <f t="shared" si="172"/>
        <v>1.2360000000000001E-2</v>
      </c>
      <c r="D3697" s="82">
        <f t="shared" si="171"/>
        <v>5.9400000000000008E-3</v>
      </c>
      <c r="E3697" s="81">
        <f t="shared" si="173"/>
        <v>6.4200000000000004E-3</v>
      </c>
      <c r="F3697" s="97">
        <f>INDEX(バックデータ一覧!$G$4:$I$27,MATCH(計算過程!B3697,バックデータ一覧!$F$4:$F$27,0),MATCH(VLOOKUP(A3697,バックデータ一覧!$T$3:$U$367,2),バックデータ一覧!$G$3:$I$3,0))*10^-3</f>
        <v>6.4200000000000004E-3</v>
      </c>
      <c r="G3697" s="97">
        <f>INDEX(バックデータ一覧!$J$4:$L$27,MATCH(計算過程!B3697,バックデータ一覧!$F$4:$F$27,0),MATCH(VLOOKUP(A3697,バックデータ一覧!$T$3:$U$367,2),バックデータ一覧!$J$3:$L$3,0))*10^-3</f>
        <v>1.2840000000000001E-2</v>
      </c>
      <c r="H3697" s="97">
        <f>INDEX(バックデータ一覧!$M$4:$O$27,MATCH(計算過程!B3697,バックデータ一覧!$F$4:$F$27,0),MATCH(VLOOKUP(A3697,バックデータ一覧!$T$3:$U$367,2),バックデータ一覧!$M$3:$O$3,0))*10^-3</f>
        <v>1.9260000000000003E-2</v>
      </c>
      <c r="I3697" s="97">
        <f>INDEX(バックデータ一覧!$P$4:$R$27,MATCH(計算過程!B3697,バックデータ一覧!$F$4:$F$27,0),MATCH(VLOOKUP(A3697,バックデータ一覧!$T$3:$U$367,2),バックデータ一覧!$P$3:$R$3,0))*10^-3</f>
        <v>2.5680000000000001E-2</v>
      </c>
    </row>
    <row r="3698" spans="1:9" x14ac:dyDescent="0.15">
      <c r="A3698" s="57">
        <v>41793</v>
      </c>
      <c r="B3698" s="9" t="s">
        <v>124</v>
      </c>
      <c r="C3698" s="83">
        <f t="shared" si="172"/>
        <v>6.0700000000000007E-3</v>
      </c>
      <c r="D3698" s="82">
        <f t="shared" si="171"/>
        <v>5.9400000000000008E-3</v>
      </c>
      <c r="E3698" s="81">
        <f t="shared" si="173"/>
        <v>1.3000000000000002E-4</v>
      </c>
      <c r="F3698" s="97">
        <f>INDEX(バックデータ一覧!$G$4:$I$27,MATCH(計算過程!B3698,バックデータ一覧!$F$4:$F$27,0),MATCH(VLOOKUP(A3698,バックデータ一覧!$T$3:$U$367,2),バックデータ一覧!$G$3:$I$3,0))*10^-3</f>
        <v>1.3000000000000002E-4</v>
      </c>
      <c r="G3698" s="97">
        <f>INDEX(バックデータ一覧!$J$4:$L$27,MATCH(計算過程!B3698,バックデータ一覧!$F$4:$F$27,0),MATCH(VLOOKUP(A3698,バックデータ一覧!$T$3:$U$367,2),バックデータ一覧!$J$3:$L$3,0))*10^-3</f>
        <v>2.5000000000000001E-4</v>
      </c>
      <c r="H3698" s="97">
        <f>INDEX(バックデータ一覧!$M$4:$O$27,MATCH(計算過程!B3698,バックデータ一覧!$F$4:$F$27,0),MATCH(VLOOKUP(A3698,バックデータ一覧!$T$3:$U$367,2),バックデータ一覧!$M$3:$O$3,0))*10^-3</f>
        <v>3.8000000000000002E-4</v>
      </c>
      <c r="I3698" s="97">
        <f>INDEX(バックデータ一覧!$P$4:$R$27,MATCH(計算過程!B3698,バックデータ一覧!$F$4:$F$27,0),MATCH(VLOOKUP(A3698,バックデータ一覧!$T$3:$U$367,2),バックデータ一覧!$P$3:$R$3,0))*10^-3</f>
        <v>5.0000000000000001E-4</v>
      </c>
    </row>
    <row r="3699" spans="1:9" x14ac:dyDescent="0.15">
      <c r="A3699" s="57">
        <v>41793</v>
      </c>
      <c r="B3699" s="9" t="s">
        <v>125</v>
      </c>
      <c r="C3699" s="83">
        <f t="shared" si="172"/>
        <v>6.2700000000000013E-3</v>
      </c>
      <c r="D3699" s="82">
        <f t="shared" si="171"/>
        <v>5.9400000000000008E-3</v>
      </c>
      <c r="E3699" s="81">
        <f t="shared" si="173"/>
        <v>3.3E-4</v>
      </c>
      <c r="F3699" s="97">
        <f>INDEX(バックデータ一覧!$G$4:$I$27,MATCH(計算過程!B3699,バックデータ一覧!$F$4:$F$27,0),MATCH(VLOOKUP(A3699,バックデータ一覧!$T$3:$U$367,2),バックデータ一覧!$G$3:$I$3,0))*10^-3</f>
        <v>3.3E-4</v>
      </c>
      <c r="G3699" s="97">
        <f>INDEX(バックデータ一覧!$J$4:$L$27,MATCH(計算過程!B3699,バックデータ一覧!$F$4:$F$27,0),MATCH(VLOOKUP(A3699,バックデータ一覧!$T$3:$U$367,2),バックデータ一覧!$J$3:$L$3,0))*10^-3</f>
        <v>6.7000000000000002E-4</v>
      </c>
      <c r="H3699" s="97">
        <f>INDEX(バックデータ一覧!$M$4:$O$27,MATCH(計算過程!B3699,バックデータ一覧!$F$4:$F$27,0),MATCH(VLOOKUP(A3699,バックデータ一覧!$T$3:$U$367,2),バックデータ一覧!$M$3:$O$3,0))*10^-3</f>
        <v>1E-3</v>
      </c>
      <c r="I3699" s="97">
        <f>INDEX(バックデータ一覧!$P$4:$R$27,MATCH(計算過程!B3699,バックデータ一覧!$F$4:$F$27,0),MATCH(VLOOKUP(A3699,バックデータ一覧!$T$3:$U$367,2),バックデータ一覧!$P$3:$R$3,0))*10^-3</f>
        <v>1.33E-3</v>
      </c>
    </row>
    <row r="3700" spans="1:9" x14ac:dyDescent="0.15">
      <c r="A3700" s="57">
        <v>41793</v>
      </c>
      <c r="B3700" s="9" t="s">
        <v>126</v>
      </c>
      <c r="C3700" s="83">
        <f t="shared" si="172"/>
        <v>1.2220000000000002E-2</v>
      </c>
      <c r="D3700" s="82">
        <f t="shared" si="171"/>
        <v>5.9400000000000008E-3</v>
      </c>
      <c r="E3700" s="81">
        <f t="shared" si="173"/>
        <v>6.28E-3</v>
      </c>
      <c r="F3700" s="97">
        <f>INDEX(バックデータ一覧!$G$4:$I$27,MATCH(計算過程!B3700,バックデータ一覧!$F$4:$F$27,0),MATCH(VLOOKUP(A3700,バックデータ一覧!$T$3:$U$367,2),バックデータ一覧!$G$3:$I$3,0))*10^-3</f>
        <v>6.28E-3</v>
      </c>
      <c r="G3700" s="97">
        <f>INDEX(バックデータ一覧!$J$4:$L$27,MATCH(計算過程!B3700,バックデータ一覧!$F$4:$F$27,0),MATCH(VLOOKUP(A3700,バックデータ一覧!$T$3:$U$367,2),バックデータ一覧!$J$3:$L$3,0))*10^-3</f>
        <v>1.256E-2</v>
      </c>
      <c r="H3700" s="97">
        <f>INDEX(バックデータ一覧!$M$4:$O$27,MATCH(計算過程!B3700,バックデータ一覧!$F$4:$F$27,0),MATCH(VLOOKUP(A3700,バックデータ一覧!$T$3:$U$367,2),バックデータ一覧!$M$3:$O$3,0))*10^-3</f>
        <v>1.8839999999999999E-2</v>
      </c>
      <c r="I3700" s="97">
        <f>INDEX(バックデータ一覧!$P$4:$R$27,MATCH(計算過程!B3700,バックデータ一覧!$F$4:$F$27,0),MATCH(VLOOKUP(A3700,バックデータ一覧!$T$3:$U$367,2),バックデータ一覧!$P$3:$R$3,0))*10^-3</f>
        <v>2.512E-2</v>
      </c>
    </row>
    <row r="3701" spans="1:9" x14ac:dyDescent="0.15">
      <c r="A3701" s="57">
        <v>41793</v>
      </c>
      <c r="B3701" s="9" t="s">
        <v>127</v>
      </c>
      <c r="C3701" s="83">
        <f t="shared" si="172"/>
        <v>1.243E-2</v>
      </c>
      <c r="D3701" s="82">
        <f t="shared" si="171"/>
        <v>5.9400000000000008E-3</v>
      </c>
      <c r="E3701" s="81">
        <f t="shared" si="173"/>
        <v>6.4900000000000001E-3</v>
      </c>
      <c r="F3701" s="97">
        <f>INDEX(バックデータ一覧!$G$4:$I$27,MATCH(計算過程!B3701,バックデータ一覧!$F$4:$F$27,0),MATCH(VLOOKUP(A3701,バックデータ一覧!$T$3:$U$367,2),バックデータ一覧!$G$3:$I$3,0))*10^-3</f>
        <v>6.4900000000000001E-3</v>
      </c>
      <c r="G3701" s="97">
        <f>INDEX(バックデータ一覧!$J$4:$L$27,MATCH(計算過程!B3701,バックデータ一覧!$F$4:$F$27,0),MATCH(VLOOKUP(A3701,バックデータ一覧!$T$3:$U$367,2),バックデータ一覧!$J$3:$L$3,0))*10^-3</f>
        <v>1.298E-2</v>
      </c>
      <c r="H3701" s="97">
        <f>INDEX(バックデータ一覧!$M$4:$O$27,MATCH(計算過程!B3701,バックデータ一覧!$F$4:$F$27,0),MATCH(VLOOKUP(A3701,バックデータ一覧!$T$3:$U$367,2),バックデータ一覧!$M$3:$O$3,0))*10^-3</f>
        <v>1.9469999999999998E-2</v>
      </c>
      <c r="I3701" s="97">
        <f>INDEX(バックデータ一覧!$P$4:$R$27,MATCH(計算過程!B3701,バックデータ一覧!$F$4:$F$27,0),MATCH(VLOOKUP(A3701,バックデータ一覧!$T$3:$U$367,2),バックデータ一覧!$P$3:$R$3,0))*10^-3</f>
        <v>2.5950000000000001E-2</v>
      </c>
    </row>
    <row r="3702" spans="1:9" x14ac:dyDescent="0.15">
      <c r="A3702" s="57">
        <v>41793</v>
      </c>
      <c r="B3702" s="9" t="s">
        <v>128</v>
      </c>
      <c r="C3702" s="83">
        <f t="shared" si="172"/>
        <v>9.2500000000000013E-3</v>
      </c>
      <c r="D3702" s="82">
        <f t="shared" si="171"/>
        <v>5.9400000000000008E-3</v>
      </c>
      <c r="E3702" s="81">
        <f t="shared" si="173"/>
        <v>3.31E-3</v>
      </c>
      <c r="F3702" s="97">
        <f>INDEX(バックデータ一覧!$G$4:$I$27,MATCH(計算過程!B3702,バックデータ一覧!$F$4:$F$27,0),MATCH(VLOOKUP(A3702,バックデータ一覧!$T$3:$U$367,2),バックデータ一覧!$G$3:$I$3,0))*10^-3</f>
        <v>3.31E-3</v>
      </c>
      <c r="G3702" s="97">
        <f>INDEX(バックデータ一覧!$J$4:$L$27,MATCH(計算過程!B3702,バックデータ一覧!$F$4:$F$27,0),MATCH(VLOOKUP(A3702,バックデータ一覧!$T$3:$U$367,2),バックデータ一覧!$J$3:$L$3,0))*10^-3</f>
        <v>6.6100000000000004E-3</v>
      </c>
      <c r="H3702" s="97">
        <f>INDEX(バックデータ一覧!$M$4:$O$27,MATCH(計算過程!B3702,バックデータ一覧!$F$4:$F$27,0),MATCH(VLOOKUP(A3702,バックデータ一覧!$T$3:$U$367,2),バックデータ一覧!$M$3:$O$3,0))*10^-3</f>
        <v>9.92E-3</v>
      </c>
      <c r="I3702" s="97">
        <f>INDEX(バックデータ一覧!$P$4:$R$27,MATCH(計算過程!B3702,バックデータ一覧!$F$4:$F$27,0),MATCH(VLOOKUP(A3702,バックデータ一覧!$T$3:$U$367,2),バックデータ一覧!$P$3:$R$3,0))*10^-3</f>
        <v>1.323E-2</v>
      </c>
    </row>
    <row r="3703" spans="1:9" x14ac:dyDescent="0.15">
      <c r="A3703" s="57">
        <v>41794</v>
      </c>
      <c r="B3703" s="9" t="s">
        <v>105</v>
      </c>
      <c r="C3703" s="83">
        <f t="shared" si="172"/>
        <v>6.0700000000000007E-3</v>
      </c>
      <c r="D3703" s="82">
        <f t="shared" si="171"/>
        <v>5.9400000000000008E-3</v>
      </c>
      <c r="E3703" s="81">
        <f t="shared" si="173"/>
        <v>1.2999999999999999E-4</v>
      </c>
      <c r="F3703" s="97">
        <f>INDEX(バックデータ一覧!$G$4:$I$27,MATCH(計算過程!B3703,バックデータ一覧!$F$4:$F$27,0),MATCH(VLOOKUP(A3703,バックデータ一覧!$T$3:$U$367,2),バックデータ一覧!$G$3:$I$3,0))*10^-3</f>
        <v>1.2999999999999999E-4</v>
      </c>
      <c r="G3703" s="97">
        <f>INDEX(バックデータ一覧!$J$4:$L$27,MATCH(計算過程!B3703,バックデータ一覧!$F$4:$F$27,0),MATCH(VLOOKUP(A3703,バックデータ一覧!$T$3:$U$367,2),バックデータ一覧!$J$3:$L$3,0))*10^-3</f>
        <v>2.5000000000000001E-4</v>
      </c>
      <c r="H3703" s="97">
        <f>INDEX(バックデータ一覧!$M$4:$O$27,MATCH(計算過程!B3703,バックデータ一覧!$F$4:$F$27,0),MATCH(VLOOKUP(A3703,バックデータ一覧!$T$3:$U$367,2),バックデータ一覧!$M$3:$O$3,0))*10^-3</f>
        <v>3.8000000000000002E-4</v>
      </c>
      <c r="I3703" s="97">
        <f>INDEX(バックデータ一覧!$P$4:$R$27,MATCH(計算過程!B3703,バックデータ一覧!$F$4:$F$27,0),MATCH(VLOOKUP(A3703,バックデータ一覧!$T$3:$U$367,2),バックデータ一覧!$P$3:$R$3,0))*10^-3</f>
        <v>5.0000000000000001E-4</v>
      </c>
    </row>
    <row r="3704" spans="1:9" x14ac:dyDescent="0.15">
      <c r="A3704" s="57">
        <v>41794</v>
      </c>
      <c r="B3704" s="9" t="s">
        <v>106</v>
      </c>
      <c r="C3704" s="83">
        <f t="shared" si="172"/>
        <v>6.0700000000000007E-3</v>
      </c>
      <c r="D3704" s="82">
        <f t="shared" si="171"/>
        <v>5.9400000000000008E-3</v>
      </c>
      <c r="E3704" s="81">
        <f t="shared" si="173"/>
        <v>1.2999999999999999E-4</v>
      </c>
      <c r="F3704" s="97">
        <f>INDEX(バックデータ一覧!$G$4:$I$27,MATCH(計算過程!B3704,バックデータ一覧!$F$4:$F$27,0),MATCH(VLOOKUP(A3704,バックデータ一覧!$T$3:$U$367,2),バックデータ一覧!$G$3:$I$3,0))*10^-3</f>
        <v>1.2999999999999999E-4</v>
      </c>
      <c r="G3704" s="97">
        <f>INDEX(バックデータ一覧!$J$4:$L$27,MATCH(計算過程!B3704,バックデータ一覧!$F$4:$F$27,0),MATCH(VLOOKUP(A3704,バックデータ一覧!$T$3:$U$367,2),バックデータ一覧!$J$3:$L$3,0))*10^-3</f>
        <v>2.5000000000000001E-4</v>
      </c>
      <c r="H3704" s="97">
        <f>INDEX(バックデータ一覧!$M$4:$O$27,MATCH(計算過程!B3704,バックデータ一覧!$F$4:$F$27,0),MATCH(VLOOKUP(A3704,バックデータ一覧!$T$3:$U$367,2),バックデータ一覧!$M$3:$O$3,0))*10^-3</f>
        <v>3.8000000000000002E-4</v>
      </c>
      <c r="I3704" s="97">
        <f>INDEX(バックデータ一覧!$P$4:$R$27,MATCH(計算過程!B3704,バックデータ一覧!$F$4:$F$27,0),MATCH(VLOOKUP(A3704,バックデータ一覧!$T$3:$U$367,2),バックデータ一覧!$P$3:$R$3,0))*10^-3</f>
        <v>5.0000000000000001E-4</v>
      </c>
    </row>
    <row r="3705" spans="1:9" x14ac:dyDescent="0.15">
      <c r="A3705" s="57">
        <v>41794</v>
      </c>
      <c r="B3705" s="9" t="s">
        <v>107</v>
      </c>
      <c r="C3705" s="83">
        <f t="shared" si="172"/>
        <v>6.0700000000000007E-3</v>
      </c>
      <c r="D3705" s="82">
        <f t="shared" si="171"/>
        <v>5.9400000000000008E-3</v>
      </c>
      <c r="E3705" s="81">
        <f t="shared" si="173"/>
        <v>1.3000000000000002E-4</v>
      </c>
      <c r="F3705" s="97">
        <f>INDEX(バックデータ一覧!$G$4:$I$27,MATCH(計算過程!B3705,バックデータ一覧!$F$4:$F$27,0),MATCH(VLOOKUP(A3705,バックデータ一覧!$T$3:$U$367,2),バックデータ一覧!$G$3:$I$3,0))*10^-3</f>
        <v>1.3000000000000002E-4</v>
      </c>
      <c r="G3705" s="97">
        <f>INDEX(バックデータ一覧!$J$4:$L$27,MATCH(計算過程!B3705,バックデータ一覧!$F$4:$F$27,0),MATCH(VLOOKUP(A3705,バックデータ一覧!$T$3:$U$367,2),バックデータ一覧!$J$3:$L$3,0))*10^-3</f>
        <v>2.5000000000000001E-4</v>
      </c>
      <c r="H3705" s="97">
        <f>INDEX(バックデータ一覧!$M$4:$O$27,MATCH(計算過程!B3705,バックデータ一覧!$F$4:$F$27,0),MATCH(VLOOKUP(A3705,バックデータ一覧!$T$3:$U$367,2),バックデータ一覧!$M$3:$O$3,0))*10^-3</f>
        <v>3.8000000000000002E-4</v>
      </c>
      <c r="I3705" s="97">
        <f>INDEX(バックデータ一覧!$P$4:$R$27,MATCH(計算過程!B3705,バックデータ一覧!$F$4:$F$27,0),MATCH(VLOOKUP(A3705,バックデータ一覧!$T$3:$U$367,2),バックデータ一覧!$P$3:$R$3,0))*10^-3</f>
        <v>5.0000000000000001E-4</v>
      </c>
    </row>
    <row r="3706" spans="1:9" x14ac:dyDescent="0.15">
      <c r="A3706" s="57">
        <v>41794</v>
      </c>
      <c r="B3706" s="9" t="s">
        <v>108</v>
      </c>
      <c r="C3706" s="83">
        <f t="shared" si="172"/>
        <v>6.0700000000000007E-3</v>
      </c>
      <c r="D3706" s="82">
        <f t="shared" si="171"/>
        <v>5.9400000000000008E-3</v>
      </c>
      <c r="E3706" s="81">
        <f t="shared" si="173"/>
        <v>1.3000000000000002E-4</v>
      </c>
      <c r="F3706" s="97">
        <f>INDEX(バックデータ一覧!$G$4:$I$27,MATCH(計算過程!B3706,バックデータ一覧!$F$4:$F$27,0),MATCH(VLOOKUP(A3706,バックデータ一覧!$T$3:$U$367,2),バックデータ一覧!$G$3:$I$3,0))*10^-3</f>
        <v>1.3000000000000002E-4</v>
      </c>
      <c r="G3706" s="97">
        <f>INDEX(バックデータ一覧!$J$4:$L$27,MATCH(計算過程!B3706,バックデータ一覧!$F$4:$F$27,0),MATCH(VLOOKUP(A3706,バックデータ一覧!$T$3:$U$367,2),バックデータ一覧!$J$3:$L$3,0))*10^-3</f>
        <v>2.5000000000000001E-4</v>
      </c>
      <c r="H3706" s="97">
        <f>INDEX(バックデータ一覧!$M$4:$O$27,MATCH(計算過程!B3706,バックデータ一覧!$F$4:$F$27,0),MATCH(VLOOKUP(A3706,バックデータ一覧!$T$3:$U$367,2),バックデータ一覧!$M$3:$O$3,0))*10^-3</f>
        <v>3.8000000000000002E-4</v>
      </c>
      <c r="I3706" s="97">
        <f>INDEX(バックデータ一覧!$P$4:$R$27,MATCH(計算過程!B3706,バックデータ一覧!$F$4:$F$27,0),MATCH(VLOOKUP(A3706,バックデータ一覧!$T$3:$U$367,2),バックデータ一覧!$P$3:$R$3,0))*10^-3</f>
        <v>5.0000000000000001E-4</v>
      </c>
    </row>
    <row r="3707" spans="1:9" x14ac:dyDescent="0.15">
      <c r="A3707" s="57">
        <v>41794</v>
      </c>
      <c r="B3707" s="9" t="s">
        <v>109</v>
      </c>
      <c r="C3707" s="83">
        <f t="shared" si="172"/>
        <v>6.0700000000000007E-3</v>
      </c>
      <c r="D3707" s="82">
        <f t="shared" si="171"/>
        <v>5.9400000000000008E-3</v>
      </c>
      <c r="E3707" s="81">
        <f t="shared" si="173"/>
        <v>1.3000000000000002E-4</v>
      </c>
      <c r="F3707" s="97">
        <f>INDEX(バックデータ一覧!$G$4:$I$27,MATCH(計算過程!B3707,バックデータ一覧!$F$4:$F$27,0),MATCH(VLOOKUP(A3707,バックデータ一覧!$T$3:$U$367,2),バックデータ一覧!$G$3:$I$3,0))*10^-3</f>
        <v>1.3000000000000002E-4</v>
      </c>
      <c r="G3707" s="97">
        <f>INDEX(バックデータ一覧!$J$4:$L$27,MATCH(計算過程!B3707,バックデータ一覧!$F$4:$F$27,0),MATCH(VLOOKUP(A3707,バックデータ一覧!$T$3:$U$367,2),バックデータ一覧!$J$3:$L$3,0))*10^-3</f>
        <v>2.5000000000000001E-4</v>
      </c>
      <c r="H3707" s="97">
        <f>INDEX(バックデータ一覧!$M$4:$O$27,MATCH(計算過程!B3707,バックデータ一覧!$F$4:$F$27,0),MATCH(VLOOKUP(A3707,バックデータ一覧!$T$3:$U$367,2),バックデータ一覧!$M$3:$O$3,0))*10^-3</f>
        <v>3.8000000000000002E-4</v>
      </c>
      <c r="I3707" s="97">
        <f>INDEX(バックデータ一覧!$P$4:$R$27,MATCH(計算過程!B3707,バックデータ一覧!$F$4:$F$27,0),MATCH(VLOOKUP(A3707,バックデータ一覧!$T$3:$U$367,2),バックデータ一覧!$P$3:$R$3,0))*10^-3</f>
        <v>5.0000000000000001E-4</v>
      </c>
    </row>
    <row r="3708" spans="1:9" x14ac:dyDescent="0.15">
      <c r="A3708" s="57">
        <v>41794</v>
      </c>
      <c r="B3708" s="9" t="s">
        <v>110</v>
      </c>
      <c r="C3708" s="83">
        <f t="shared" si="172"/>
        <v>6.0700000000000007E-3</v>
      </c>
      <c r="D3708" s="82">
        <f t="shared" si="171"/>
        <v>5.9400000000000008E-3</v>
      </c>
      <c r="E3708" s="81">
        <f t="shared" si="173"/>
        <v>1.3000000000000002E-4</v>
      </c>
      <c r="F3708" s="97">
        <f>INDEX(バックデータ一覧!$G$4:$I$27,MATCH(計算過程!B3708,バックデータ一覧!$F$4:$F$27,0),MATCH(VLOOKUP(A3708,バックデータ一覧!$T$3:$U$367,2),バックデータ一覧!$G$3:$I$3,0))*10^-3</f>
        <v>1.3000000000000002E-4</v>
      </c>
      <c r="G3708" s="97">
        <f>INDEX(バックデータ一覧!$J$4:$L$27,MATCH(計算過程!B3708,バックデータ一覧!$F$4:$F$27,0),MATCH(VLOOKUP(A3708,バックデータ一覧!$T$3:$U$367,2),バックデータ一覧!$J$3:$L$3,0))*10^-3</f>
        <v>2.5000000000000001E-4</v>
      </c>
      <c r="H3708" s="97">
        <f>INDEX(バックデータ一覧!$M$4:$O$27,MATCH(計算過程!B3708,バックデータ一覧!$F$4:$F$27,0),MATCH(VLOOKUP(A3708,バックデータ一覧!$T$3:$U$367,2),バックデータ一覧!$M$3:$O$3,0))*10^-3</f>
        <v>3.8000000000000002E-4</v>
      </c>
      <c r="I3708" s="97">
        <f>INDEX(バックデータ一覧!$P$4:$R$27,MATCH(計算過程!B3708,バックデータ一覧!$F$4:$F$27,0),MATCH(VLOOKUP(A3708,バックデータ一覧!$T$3:$U$367,2),バックデータ一覧!$P$3:$R$3,0))*10^-3</f>
        <v>5.0000000000000001E-4</v>
      </c>
    </row>
    <row r="3709" spans="1:9" x14ac:dyDescent="0.15">
      <c r="A3709" s="57">
        <v>41794</v>
      </c>
      <c r="B3709" s="9" t="s">
        <v>111</v>
      </c>
      <c r="C3709" s="83">
        <f t="shared" si="172"/>
        <v>6.0700000000000007E-3</v>
      </c>
      <c r="D3709" s="82">
        <f t="shared" si="171"/>
        <v>5.9400000000000008E-3</v>
      </c>
      <c r="E3709" s="81">
        <f t="shared" si="173"/>
        <v>1.3000000000000002E-4</v>
      </c>
      <c r="F3709" s="97">
        <f>INDEX(バックデータ一覧!$G$4:$I$27,MATCH(計算過程!B3709,バックデータ一覧!$F$4:$F$27,0),MATCH(VLOOKUP(A3709,バックデータ一覧!$T$3:$U$367,2),バックデータ一覧!$G$3:$I$3,0))*10^-3</f>
        <v>1.3000000000000002E-4</v>
      </c>
      <c r="G3709" s="97">
        <f>INDEX(バックデータ一覧!$J$4:$L$27,MATCH(計算過程!B3709,バックデータ一覧!$F$4:$F$27,0),MATCH(VLOOKUP(A3709,バックデータ一覧!$T$3:$U$367,2),バックデータ一覧!$J$3:$L$3,0))*10^-3</f>
        <v>2.5000000000000001E-4</v>
      </c>
      <c r="H3709" s="97">
        <f>INDEX(バックデータ一覧!$M$4:$O$27,MATCH(計算過程!B3709,バックデータ一覧!$F$4:$F$27,0),MATCH(VLOOKUP(A3709,バックデータ一覧!$T$3:$U$367,2),バックデータ一覧!$M$3:$O$3,0))*10^-3</f>
        <v>3.8000000000000002E-4</v>
      </c>
      <c r="I3709" s="97">
        <f>INDEX(バックデータ一覧!$P$4:$R$27,MATCH(計算過程!B3709,バックデータ一覧!$F$4:$F$27,0),MATCH(VLOOKUP(A3709,バックデータ一覧!$T$3:$U$367,2),バックデータ一覧!$P$3:$R$3,0))*10^-3</f>
        <v>5.0000000000000001E-4</v>
      </c>
    </row>
    <row r="3710" spans="1:9" x14ac:dyDescent="0.15">
      <c r="A3710" s="57">
        <v>41794</v>
      </c>
      <c r="B3710" s="9" t="s">
        <v>112</v>
      </c>
      <c r="C3710" s="83">
        <f t="shared" si="172"/>
        <v>6.4800000000000005E-3</v>
      </c>
      <c r="D3710" s="82">
        <f t="shared" si="171"/>
        <v>5.9400000000000008E-3</v>
      </c>
      <c r="E3710" s="81">
        <f t="shared" si="173"/>
        <v>5.4000000000000001E-4</v>
      </c>
      <c r="F3710" s="97">
        <f>INDEX(バックデータ一覧!$G$4:$I$27,MATCH(計算過程!B3710,バックデータ一覧!$F$4:$F$27,0),MATCH(VLOOKUP(A3710,バックデータ一覧!$T$3:$U$367,2),バックデータ一覧!$G$3:$I$3,0))*10^-3</f>
        <v>5.4000000000000001E-4</v>
      </c>
      <c r="G3710" s="97">
        <f>INDEX(バックデータ一覧!$J$4:$L$27,MATCH(計算過程!B3710,バックデータ一覧!$F$4:$F$27,0),MATCH(VLOOKUP(A3710,バックデータ一覧!$T$3:$U$367,2),バックデータ一覧!$J$3:$L$3,0))*10^-3</f>
        <v>1.08E-3</v>
      </c>
      <c r="H3710" s="97">
        <f>INDEX(バックデータ一覧!$M$4:$O$27,MATCH(計算過程!B3710,バックデータ一覧!$F$4:$F$27,0),MATCH(VLOOKUP(A3710,バックデータ一覧!$T$3:$U$367,2),バックデータ一覧!$M$3:$O$3,0))*10^-3</f>
        <v>1.6299999999999999E-3</v>
      </c>
      <c r="I3710" s="97">
        <f>INDEX(バックデータ一覧!$P$4:$R$27,MATCH(計算過程!B3710,バックデータ一覧!$F$4:$F$27,0),MATCH(VLOOKUP(A3710,バックデータ一覧!$T$3:$U$367,2),バックデータ一覧!$P$3:$R$3,0))*10^-3</f>
        <v>2.1700000000000001E-3</v>
      </c>
    </row>
    <row r="3711" spans="1:9" x14ac:dyDescent="0.15">
      <c r="A3711" s="57">
        <v>41794</v>
      </c>
      <c r="B3711" s="9" t="s">
        <v>113</v>
      </c>
      <c r="C3711" s="83">
        <f t="shared" si="172"/>
        <v>9.7300000000000008E-3</v>
      </c>
      <c r="D3711" s="82">
        <f t="shared" si="171"/>
        <v>5.9400000000000008E-3</v>
      </c>
      <c r="E3711" s="81">
        <f t="shared" si="173"/>
        <v>3.79E-3</v>
      </c>
      <c r="F3711" s="97">
        <f>INDEX(バックデータ一覧!$G$4:$I$27,MATCH(計算過程!B3711,バックデータ一覧!$F$4:$F$27,0),MATCH(VLOOKUP(A3711,バックデータ一覧!$T$3:$U$367,2),バックデータ一覧!$G$3:$I$3,0))*10^-3</f>
        <v>3.79E-3</v>
      </c>
      <c r="G3711" s="97">
        <f>INDEX(バックデータ一覧!$J$4:$L$27,MATCH(計算過程!B3711,バックデータ一覧!$F$4:$F$27,0),MATCH(VLOOKUP(A3711,バックデータ一覧!$T$3:$U$367,2),バックデータ一覧!$J$3:$L$3,0))*10^-3</f>
        <v>7.5900000000000004E-3</v>
      </c>
      <c r="H3711" s="97">
        <f>INDEX(バックデータ一覧!$M$4:$O$27,MATCH(計算過程!B3711,バックデータ一覧!$F$4:$F$27,0),MATCH(VLOOKUP(A3711,バックデータ一覧!$T$3:$U$367,2),バックデータ一覧!$M$3:$O$3,0))*10^-3</f>
        <v>1.1380000000000001E-2</v>
      </c>
      <c r="I3711" s="97">
        <f>INDEX(バックデータ一覧!$P$4:$R$27,MATCH(計算過程!B3711,バックデータ一覧!$F$4:$F$27,0),MATCH(VLOOKUP(A3711,バックデータ一覧!$T$3:$U$367,2),バックデータ一覧!$P$3:$R$3,0))*10^-3</f>
        <v>1.5180000000000001E-2</v>
      </c>
    </row>
    <row r="3712" spans="1:9" x14ac:dyDescent="0.15">
      <c r="A3712" s="57">
        <v>41794</v>
      </c>
      <c r="B3712" s="9" t="s">
        <v>114</v>
      </c>
      <c r="C3712" s="83">
        <f t="shared" si="172"/>
        <v>6.2700000000000013E-3</v>
      </c>
      <c r="D3712" s="82">
        <f t="shared" si="171"/>
        <v>5.9400000000000008E-3</v>
      </c>
      <c r="E3712" s="81">
        <f t="shared" si="173"/>
        <v>3.3E-4</v>
      </c>
      <c r="F3712" s="97">
        <f>INDEX(バックデータ一覧!$G$4:$I$27,MATCH(計算過程!B3712,バックデータ一覧!$F$4:$F$27,0),MATCH(VLOOKUP(A3712,バックデータ一覧!$T$3:$U$367,2),バックデータ一覧!$G$3:$I$3,0))*10^-3</f>
        <v>3.3E-4</v>
      </c>
      <c r="G3712" s="97">
        <f>INDEX(バックデータ一覧!$J$4:$L$27,MATCH(計算過程!B3712,バックデータ一覧!$F$4:$F$27,0),MATCH(VLOOKUP(A3712,バックデータ一覧!$T$3:$U$367,2),バックデータ一覧!$J$3:$L$3,0))*10^-3</f>
        <v>6.7000000000000002E-4</v>
      </c>
      <c r="H3712" s="97">
        <f>INDEX(バックデータ一覧!$M$4:$O$27,MATCH(計算過程!B3712,バックデータ一覧!$F$4:$F$27,0),MATCH(VLOOKUP(A3712,バックデータ一覧!$T$3:$U$367,2),バックデータ一覧!$M$3:$O$3,0))*10^-3</f>
        <v>1E-3</v>
      </c>
      <c r="I3712" s="97">
        <f>INDEX(バックデータ一覧!$P$4:$R$27,MATCH(計算過程!B3712,バックデータ一覧!$F$4:$F$27,0),MATCH(VLOOKUP(A3712,バックデータ一覧!$T$3:$U$367,2),バックデータ一覧!$P$3:$R$3,0))*10^-3</f>
        <v>1.33E-3</v>
      </c>
    </row>
    <row r="3713" spans="1:9" x14ac:dyDescent="0.15">
      <c r="A3713" s="57">
        <v>41794</v>
      </c>
      <c r="B3713" s="9" t="s">
        <v>115</v>
      </c>
      <c r="C3713" s="83">
        <f t="shared" si="172"/>
        <v>6.4800000000000005E-3</v>
      </c>
      <c r="D3713" s="82">
        <f t="shared" si="171"/>
        <v>5.9400000000000008E-3</v>
      </c>
      <c r="E3713" s="81">
        <f t="shared" si="173"/>
        <v>5.4000000000000001E-4</v>
      </c>
      <c r="F3713" s="97">
        <f>INDEX(バックデータ一覧!$G$4:$I$27,MATCH(計算過程!B3713,バックデータ一覧!$F$4:$F$27,0),MATCH(VLOOKUP(A3713,バックデータ一覧!$T$3:$U$367,2),バックデータ一覧!$G$3:$I$3,0))*10^-3</f>
        <v>5.4000000000000001E-4</v>
      </c>
      <c r="G3713" s="97">
        <f>INDEX(バックデータ一覧!$J$4:$L$27,MATCH(計算過程!B3713,バックデータ一覧!$F$4:$F$27,0),MATCH(VLOOKUP(A3713,バックデータ一覧!$T$3:$U$367,2),バックデータ一覧!$J$3:$L$3,0))*10^-3</f>
        <v>1.08E-3</v>
      </c>
      <c r="H3713" s="97">
        <f>INDEX(バックデータ一覧!$M$4:$O$27,MATCH(計算過程!B3713,バックデータ一覧!$F$4:$F$27,0),MATCH(VLOOKUP(A3713,バックデータ一覧!$T$3:$U$367,2),バックデータ一覧!$M$3:$O$3,0))*10^-3</f>
        <v>1.6299999999999999E-3</v>
      </c>
      <c r="I3713" s="97">
        <f>INDEX(バックデータ一覧!$P$4:$R$27,MATCH(計算過程!B3713,バックデータ一覧!$F$4:$F$27,0),MATCH(VLOOKUP(A3713,バックデータ一覧!$T$3:$U$367,2),バックデータ一覧!$P$3:$R$3,0))*10^-3</f>
        <v>2.1700000000000001E-3</v>
      </c>
    </row>
    <row r="3714" spans="1:9" x14ac:dyDescent="0.15">
      <c r="A3714" s="57">
        <v>41794</v>
      </c>
      <c r="B3714" s="9" t="s">
        <v>116</v>
      </c>
      <c r="C3714" s="83">
        <f t="shared" si="172"/>
        <v>6.2700000000000013E-3</v>
      </c>
      <c r="D3714" s="82">
        <f t="shared" si="171"/>
        <v>5.9400000000000008E-3</v>
      </c>
      <c r="E3714" s="81">
        <f t="shared" si="173"/>
        <v>3.3E-4</v>
      </c>
      <c r="F3714" s="97">
        <f>INDEX(バックデータ一覧!$G$4:$I$27,MATCH(計算過程!B3714,バックデータ一覧!$F$4:$F$27,0),MATCH(VLOOKUP(A3714,バックデータ一覧!$T$3:$U$367,2),バックデータ一覧!$G$3:$I$3,0))*10^-3</f>
        <v>3.3E-4</v>
      </c>
      <c r="G3714" s="97">
        <f>INDEX(バックデータ一覧!$J$4:$L$27,MATCH(計算過程!B3714,バックデータ一覧!$F$4:$F$27,0),MATCH(VLOOKUP(A3714,バックデータ一覧!$T$3:$U$367,2),バックデータ一覧!$J$3:$L$3,0))*10^-3</f>
        <v>6.7000000000000002E-4</v>
      </c>
      <c r="H3714" s="97">
        <f>INDEX(バックデータ一覧!$M$4:$O$27,MATCH(計算過程!B3714,バックデータ一覧!$F$4:$F$27,0),MATCH(VLOOKUP(A3714,バックデータ一覧!$T$3:$U$367,2),バックデータ一覧!$M$3:$O$3,0))*10^-3</f>
        <v>1E-3</v>
      </c>
      <c r="I3714" s="97">
        <f>INDEX(バックデータ一覧!$P$4:$R$27,MATCH(計算過程!B3714,バックデータ一覧!$F$4:$F$27,0),MATCH(VLOOKUP(A3714,バックデータ一覧!$T$3:$U$367,2),バックデータ一覧!$P$3:$R$3,0))*10^-3</f>
        <v>1.33E-3</v>
      </c>
    </row>
    <row r="3715" spans="1:9" x14ac:dyDescent="0.15">
      <c r="A3715" s="57">
        <v>41794</v>
      </c>
      <c r="B3715" s="9" t="s">
        <v>117</v>
      </c>
      <c r="C3715" s="83">
        <f t="shared" si="172"/>
        <v>9.3200000000000002E-3</v>
      </c>
      <c r="D3715" s="82">
        <f t="shared" si="171"/>
        <v>5.9400000000000008E-3</v>
      </c>
      <c r="E3715" s="81">
        <f t="shared" si="173"/>
        <v>3.3799999999999998E-3</v>
      </c>
      <c r="F3715" s="97">
        <f>INDEX(バックデータ一覧!$G$4:$I$27,MATCH(計算過程!B3715,バックデータ一覧!$F$4:$F$27,0),MATCH(VLOOKUP(A3715,バックデータ一覧!$T$3:$U$367,2),バックデータ一覧!$G$3:$I$3,0))*10^-3</f>
        <v>3.3799999999999998E-3</v>
      </c>
      <c r="G3715" s="97">
        <f>INDEX(バックデータ一覧!$J$4:$L$27,MATCH(計算過程!B3715,バックデータ一覧!$F$4:$F$27,0),MATCH(VLOOKUP(A3715,バックデータ一覧!$T$3:$U$367,2),バックデータ一覧!$J$3:$L$3,0))*10^-3</f>
        <v>6.7499999999999999E-3</v>
      </c>
      <c r="H3715" s="97">
        <f>INDEX(バックデータ一覧!$M$4:$O$27,MATCH(計算過程!B3715,バックデータ一覧!$F$4:$F$27,0),MATCH(VLOOKUP(A3715,バックデータ一覧!$T$3:$U$367,2),バックデータ一覧!$M$3:$O$3,0))*10^-3</f>
        <v>1.0130000000000002E-2</v>
      </c>
      <c r="I3715" s="97">
        <f>INDEX(バックデータ一覧!$P$4:$R$27,MATCH(計算過程!B3715,バックデータ一覧!$F$4:$F$27,0),MATCH(VLOOKUP(A3715,バックデータ一覧!$T$3:$U$367,2),バックデータ一覧!$P$3:$R$3,0))*10^-3</f>
        <v>1.3509999999999999E-2</v>
      </c>
    </row>
    <row r="3716" spans="1:9" x14ac:dyDescent="0.15">
      <c r="A3716" s="57">
        <v>41794</v>
      </c>
      <c r="B3716" s="9" t="s">
        <v>118</v>
      </c>
      <c r="C3716" s="83">
        <f t="shared" si="172"/>
        <v>6.2700000000000013E-3</v>
      </c>
      <c r="D3716" s="82">
        <f t="shared" si="171"/>
        <v>5.9400000000000008E-3</v>
      </c>
      <c r="E3716" s="81">
        <f t="shared" si="173"/>
        <v>3.3E-4</v>
      </c>
      <c r="F3716" s="97">
        <f>INDEX(バックデータ一覧!$G$4:$I$27,MATCH(計算過程!B3716,バックデータ一覧!$F$4:$F$27,0),MATCH(VLOOKUP(A3716,バックデータ一覧!$T$3:$U$367,2),バックデータ一覧!$G$3:$I$3,0))*10^-3</f>
        <v>3.3E-4</v>
      </c>
      <c r="G3716" s="97">
        <f>INDEX(バックデータ一覧!$J$4:$L$27,MATCH(計算過程!B3716,バックデータ一覧!$F$4:$F$27,0),MATCH(VLOOKUP(A3716,バックデータ一覧!$T$3:$U$367,2),バックデータ一覧!$J$3:$L$3,0))*10^-3</f>
        <v>6.7000000000000002E-4</v>
      </c>
      <c r="H3716" s="97">
        <f>INDEX(バックデータ一覧!$M$4:$O$27,MATCH(計算過程!B3716,バックデータ一覧!$F$4:$F$27,0),MATCH(VLOOKUP(A3716,バックデータ一覧!$T$3:$U$367,2),バックデータ一覧!$M$3:$O$3,0))*10^-3</f>
        <v>1E-3</v>
      </c>
      <c r="I3716" s="97">
        <f>INDEX(バックデータ一覧!$P$4:$R$27,MATCH(計算過程!B3716,バックデータ一覧!$F$4:$F$27,0),MATCH(VLOOKUP(A3716,バックデータ一覧!$T$3:$U$367,2),バックデータ一覧!$P$3:$R$3,0))*10^-3</f>
        <v>1.33E-3</v>
      </c>
    </row>
    <row r="3717" spans="1:9" x14ac:dyDescent="0.15">
      <c r="A3717" s="57">
        <v>41794</v>
      </c>
      <c r="B3717" s="9" t="s">
        <v>119</v>
      </c>
      <c r="C3717" s="83">
        <f t="shared" si="172"/>
        <v>6.0700000000000007E-3</v>
      </c>
      <c r="D3717" s="82">
        <f t="shared" si="171"/>
        <v>5.9400000000000008E-3</v>
      </c>
      <c r="E3717" s="81">
        <f t="shared" si="173"/>
        <v>1.3000000000000002E-4</v>
      </c>
      <c r="F3717" s="97">
        <f>INDEX(バックデータ一覧!$G$4:$I$27,MATCH(計算過程!B3717,バックデータ一覧!$F$4:$F$27,0),MATCH(VLOOKUP(A3717,バックデータ一覧!$T$3:$U$367,2),バックデータ一覧!$G$3:$I$3,0))*10^-3</f>
        <v>1.3000000000000002E-4</v>
      </c>
      <c r="G3717" s="97">
        <f>INDEX(バックデータ一覧!$J$4:$L$27,MATCH(計算過程!B3717,バックデータ一覧!$F$4:$F$27,0),MATCH(VLOOKUP(A3717,バックデータ一覧!$T$3:$U$367,2),バックデータ一覧!$J$3:$L$3,0))*10^-3</f>
        <v>2.5000000000000001E-4</v>
      </c>
      <c r="H3717" s="97">
        <f>INDEX(バックデータ一覧!$M$4:$O$27,MATCH(計算過程!B3717,バックデータ一覧!$F$4:$F$27,0),MATCH(VLOOKUP(A3717,バックデータ一覧!$T$3:$U$367,2),バックデータ一覧!$M$3:$O$3,0))*10^-3</f>
        <v>3.8000000000000002E-4</v>
      </c>
      <c r="I3717" s="97">
        <f>INDEX(バックデータ一覧!$P$4:$R$27,MATCH(計算過程!B3717,バックデータ一覧!$F$4:$F$27,0),MATCH(VLOOKUP(A3717,バックデータ一覧!$T$3:$U$367,2),バックデータ一覧!$P$3:$R$3,0))*10^-3</f>
        <v>5.0000000000000001E-4</v>
      </c>
    </row>
    <row r="3718" spans="1:9" x14ac:dyDescent="0.15">
      <c r="A3718" s="57">
        <v>41794</v>
      </c>
      <c r="B3718" s="9" t="s">
        <v>120</v>
      </c>
      <c r="C3718" s="83">
        <f t="shared" si="172"/>
        <v>6.0700000000000007E-3</v>
      </c>
      <c r="D3718" s="82">
        <f t="shared" si="171"/>
        <v>5.9400000000000008E-3</v>
      </c>
      <c r="E3718" s="81">
        <f t="shared" si="173"/>
        <v>1.3000000000000002E-4</v>
      </c>
      <c r="F3718" s="97">
        <f>INDEX(バックデータ一覧!$G$4:$I$27,MATCH(計算過程!B3718,バックデータ一覧!$F$4:$F$27,0),MATCH(VLOOKUP(A3718,バックデータ一覧!$T$3:$U$367,2),バックデータ一覧!$G$3:$I$3,0))*10^-3</f>
        <v>1.3000000000000002E-4</v>
      </c>
      <c r="G3718" s="97">
        <f>INDEX(バックデータ一覧!$J$4:$L$27,MATCH(計算過程!B3718,バックデータ一覧!$F$4:$F$27,0),MATCH(VLOOKUP(A3718,バックデータ一覧!$T$3:$U$367,2),バックデータ一覧!$J$3:$L$3,0))*10^-3</f>
        <v>2.5000000000000001E-4</v>
      </c>
      <c r="H3718" s="97">
        <f>INDEX(バックデータ一覧!$M$4:$O$27,MATCH(計算過程!B3718,バックデータ一覧!$F$4:$F$27,0),MATCH(VLOOKUP(A3718,バックデータ一覧!$T$3:$U$367,2),バックデータ一覧!$M$3:$O$3,0))*10^-3</f>
        <v>3.8000000000000002E-4</v>
      </c>
      <c r="I3718" s="97">
        <f>INDEX(バックデータ一覧!$P$4:$R$27,MATCH(計算過程!B3718,バックデータ一覧!$F$4:$F$27,0),MATCH(VLOOKUP(A3718,バックデータ一覧!$T$3:$U$367,2),バックデータ一覧!$P$3:$R$3,0))*10^-3</f>
        <v>5.0000000000000001E-4</v>
      </c>
    </row>
    <row r="3719" spans="1:9" x14ac:dyDescent="0.15">
      <c r="A3719" s="57">
        <v>41794</v>
      </c>
      <c r="B3719" s="9" t="s">
        <v>121</v>
      </c>
      <c r="C3719" s="83">
        <f t="shared" si="172"/>
        <v>6.4800000000000005E-3</v>
      </c>
      <c r="D3719" s="82">
        <f t="shared" ref="D3719:D3782" si="174">$O$4*$O$5*10^-3</f>
        <v>5.9400000000000008E-3</v>
      </c>
      <c r="E3719" s="81">
        <f t="shared" si="173"/>
        <v>5.4000000000000001E-4</v>
      </c>
      <c r="F3719" s="97">
        <f>INDEX(バックデータ一覧!$G$4:$I$27,MATCH(計算過程!B3719,バックデータ一覧!$F$4:$F$27,0),MATCH(VLOOKUP(A3719,バックデータ一覧!$T$3:$U$367,2),バックデータ一覧!$G$3:$I$3,0))*10^-3</f>
        <v>5.4000000000000001E-4</v>
      </c>
      <c r="G3719" s="97">
        <f>INDEX(バックデータ一覧!$J$4:$L$27,MATCH(計算過程!B3719,バックデータ一覧!$F$4:$F$27,0),MATCH(VLOOKUP(A3719,バックデータ一覧!$T$3:$U$367,2),バックデータ一覧!$J$3:$L$3,0))*10^-3</f>
        <v>1.08E-3</v>
      </c>
      <c r="H3719" s="97">
        <f>INDEX(バックデータ一覧!$M$4:$O$27,MATCH(計算過程!B3719,バックデータ一覧!$F$4:$F$27,0),MATCH(VLOOKUP(A3719,バックデータ一覧!$T$3:$U$367,2),バックデータ一覧!$M$3:$O$3,0))*10^-3</f>
        <v>1.6299999999999999E-3</v>
      </c>
      <c r="I3719" s="97">
        <f>INDEX(バックデータ一覧!$P$4:$R$27,MATCH(計算過程!B3719,バックデータ一覧!$F$4:$F$27,0),MATCH(VLOOKUP(A3719,バックデータ一覧!$T$3:$U$367,2),バックデータ一覧!$P$3:$R$3,0))*10^-3</f>
        <v>2.1700000000000001E-3</v>
      </c>
    </row>
    <row r="3720" spans="1:9" x14ac:dyDescent="0.15">
      <c r="A3720" s="57">
        <v>41794</v>
      </c>
      <c r="B3720" s="9" t="s">
        <v>122</v>
      </c>
      <c r="C3720" s="83">
        <f t="shared" ref="C3720:C3783" si="175">D3720+E3720</f>
        <v>1.2360000000000001E-2</v>
      </c>
      <c r="D3720" s="82">
        <f t="shared" si="174"/>
        <v>5.9400000000000008E-3</v>
      </c>
      <c r="E3720" s="81">
        <f t="shared" ref="E3720:E3783" si="176">IF(AND($O$10&gt;=1,$O$10&lt;2),$F3720*(2-$O$10)/(2-1)+$G3720*($O$10-1)/(2-1),IF(AND($O$10&gt;=2,$O$10&lt;3),$G3720*(3-$O$10)/(3-2)+$H3720*($O$10-2)/(3-2),$H3720*(4-$O$10)/(4-3)+$I3720*($O$10-3)/(4-3)))</f>
        <v>6.4200000000000004E-3</v>
      </c>
      <c r="F3720" s="97">
        <f>INDEX(バックデータ一覧!$G$4:$I$27,MATCH(計算過程!B3720,バックデータ一覧!$F$4:$F$27,0),MATCH(VLOOKUP(A3720,バックデータ一覧!$T$3:$U$367,2),バックデータ一覧!$G$3:$I$3,0))*10^-3</f>
        <v>6.4200000000000004E-3</v>
      </c>
      <c r="G3720" s="97">
        <f>INDEX(バックデータ一覧!$J$4:$L$27,MATCH(計算過程!B3720,バックデータ一覧!$F$4:$F$27,0),MATCH(VLOOKUP(A3720,バックデータ一覧!$T$3:$U$367,2),バックデータ一覧!$J$3:$L$3,0))*10^-3</f>
        <v>1.2840000000000001E-2</v>
      </c>
      <c r="H3720" s="97">
        <f>INDEX(バックデータ一覧!$M$4:$O$27,MATCH(計算過程!B3720,バックデータ一覧!$F$4:$F$27,0),MATCH(VLOOKUP(A3720,バックデータ一覧!$T$3:$U$367,2),バックデータ一覧!$M$3:$O$3,0))*10^-3</f>
        <v>1.9260000000000003E-2</v>
      </c>
      <c r="I3720" s="97">
        <f>INDEX(バックデータ一覧!$P$4:$R$27,MATCH(計算過程!B3720,バックデータ一覧!$F$4:$F$27,0),MATCH(VLOOKUP(A3720,バックデータ一覧!$T$3:$U$367,2),バックデータ一覧!$P$3:$R$3,0))*10^-3</f>
        <v>2.5680000000000001E-2</v>
      </c>
    </row>
    <row r="3721" spans="1:9" x14ac:dyDescent="0.15">
      <c r="A3721" s="57">
        <v>41794</v>
      </c>
      <c r="B3721" s="9" t="s">
        <v>123</v>
      </c>
      <c r="C3721" s="83">
        <f t="shared" si="175"/>
        <v>1.2360000000000001E-2</v>
      </c>
      <c r="D3721" s="82">
        <f t="shared" si="174"/>
        <v>5.9400000000000008E-3</v>
      </c>
      <c r="E3721" s="81">
        <f t="shared" si="176"/>
        <v>6.4200000000000004E-3</v>
      </c>
      <c r="F3721" s="97">
        <f>INDEX(バックデータ一覧!$G$4:$I$27,MATCH(計算過程!B3721,バックデータ一覧!$F$4:$F$27,0),MATCH(VLOOKUP(A3721,バックデータ一覧!$T$3:$U$367,2),バックデータ一覧!$G$3:$I$3,0))*10^-3</f>
        <v>6.4200000000000004E-3</v>
      </c>
      <c r="G3721" s="97">
        <f>INDEX(バックデータ一覧!$J$4:$L$27,MATCH(計算過程!B3721,バックデータ一覧!$F$4:$F$27,0),MATCH(VLOOKUP(A3721,バックデータ一覧!$T$3:$U$367,2),バックデータ一覧!$J$3:$L$3,0))*10^-3</f>
        <v>1.2840000000000001E-2</v>
      </c>
      <c r="H3721" s="97">
        <f>INDEX(バックデータ一覧!$M$4:$O$27,MATCH(計算過程!B3721,バックデータ一覧!$F$4:$F$27,0),MATCH(VLOOKUP(A3721,バックデータ一覧!$T$3:$U$367,2),バックデータ一覧!$M$3:$O$3,0))*10^-3</f>
        <v>1.9260000000000003E-2</v>
      </c>
      <c r="I3721" s="97">
        <f>INDEX(バックデータ一覧!$P$4:$R$27,MATCH(計算過程!B3721,バックデータ一覧!$F$4:$F$27,0),MATCH(VLOOKUP(A3721,バックデータ一覧!$T$3:$U$367,2),バックデータ一覧!$P$3:$R$3,0))*10^-3</f>
        <v>2.5680000000000001E-2</v>
      </c>
    </row>
    <row r="3722" spans="1:9" x14ac:dyDescent="0.15">
      <c r="A3722" s="57">
        <v>41794</v>
      </c>
      <c r="B3722" s="9" t="s">
        <v>124</v>
      </c>
      <c r="C3722" s="83">
        <f t="shared" si="175"/>
        <v>6.0700000000000007E-3</v>
      </c>
      <c r="D3722" s="82">
        <f t="shared" si="174"/>
        <v>5.9400000000000008E-3</v>
      </c>
      <c r="E3722" s="81">
        <f t="shared" si="176"/>
        <v>1.3000000000000002E-4</v>
      </c>
      <c r="F3722" s="97">
        <f>INDEX(バックデータ一覧!$G$4:$I$27,MATCH(計算過程!B3722,バックデータ一覧!$F$4:$F$27,0),MATCH(VLOOKUP(A3722,バックデータ一覧!$T$3:$U$367,2),バックデータ一覧!$G$3:$I$3,0))*10^-3</f>
        <v>1.3000000000000002E-4</v>
      </c>
      <c r="G3722" s="97">
        <f>INDEX(バックデータ一覧!$J$4:$L$27,MATCH(計算過程!B3722,バックデータ一覧!$F$4:$F$27,0),MATCH(VLOOKUP(A3722,バックデータ一覧!$T$3:$U$367,2),バックデータ一覧!$J$3:$L$3,0))*10^-3</f>
        <v>2.5000000000000001E-4</v>
      </c>
      <c r="H3722" s="97">
        <f>INDEX(バックデータ一覧!$M$4:$O$27,MATCH(計算過程!B3722,バックデータ一覧!$F$4:$F$27,0),MATCH(VLOOKUP(A3722,バックデータ一覧!$T$3:$U$367,2),バックデータ一覧!$M$3:$O$3,0))*10^-3</f>
        <v>3.8000000000000002E-4</v>
      </c>
      <c r="I3722" s="97">
        <f>INDEX(バックデータ一覧!$P$4:$R$27,MATCH(計算過程!B3722,バックデータ一覧!$F$4:$F$27,0),MATCH(VLOOKUP(A3722,バックデータ一覧!$T$3:$U$367,2),バックデータ一覧!$P$3:$R$3,0))*10^-3</f>
        <v>5.0000000000000001E-4</v>
      </c>
    </row>
    <row r="3723" spans="1:9" x14ac:dyDescent="0.15">
      <c r="A3723" s="57">
        <v>41794</v>
      </c>
      <c r="B3723" s="9" t="s">
        <v>125</v>
      </c>
      <c r="C3723" s="83">
        <f t="shared" si="175"/>
        <v>6.2700000000000013E-3</v>
      </c>
      <c r="D3723" s="82">
        <f t="shared" si="174"/>
        <v>5.9400000000000008E-3</v>
      </c>
      <c r="E3723" s="81">
        <f t="shared" si="176"/>
        <v>3.3E-4</v>
      </c>
      <c r="F3723" s="97">
        <f>INDEX(バックデータ一覧!$G$4:$I$27,MATCH(計算過程!B3723,バックデータ一覧!$F$4:$F$27,0),MATCH(VLOOKUP(A3723,バックデータ一覧!$T$3:$U$367,2),バックデータ一覧!$G$3:$I$3,0))*10^-3</f>
        <v>3.3E-4</v>
      </c>
      <c r="G3723" s="97">
        <f>INDEX(バックデータ一覧!$J$4:$L$27,MATCH(計算過程!B3723,バックデータ一覧!$F$4:$F$27,0),MATCH(VLOOKUP(A3723,バックデータ一覧!$T$3:$U$367,2),バックデータ一覧!$J$3:$L$3,0))*10^-3</f>
        <v>6.7000000000000002E-4</v>
      </c>
      <c r="H3723" s="97">
        <f>INDEX(バックデータ一覧!$M$4:$O$27,MATCH(計算過程!B3723,バックデータ一覧!$F$4:$F$27,0),MATCH(VLOOKUP(A3723,バックデータ一覧!$T$3:$U$367,2),バックデータ一覧!$M$3:$O$3,0))*10^-3</f>
        <v>1E-3</v>
      </c>
      <c r="I3723" s="97">
        <f>INDEX(バックデータ一覧!$P$4:$R$27,MATCH(計算過程!B3723,バックデータ一覧!$F$4:$F$27,0),MATCH(VLOOKUP(A3723,バックデータ一覧!$T$3:$U$367,2),バックデータ一覧!$P$3:$R$3,0))*10^-3</f>
        <v>1.33E-3</v>
      </c>
    </row>
    <row r="3724" spans="1:9" x14ac:dyDescent="0.15">
      <c r="A3724" s="57">
        <v>41794</v>
      </c>
      <c r="B3724" s="9" t="s">
        <v>126</v>
      </c>
      <c r="C3724" s="83">
        <f t="shared" si="175"/>
        <v>1.2220000000000002E-2</v>
      </c>
      <c r="D3724" s="82">
        <f t="shared" si="174"/>
        <v>5.9400000000000008E-3</v>
      </c>
      <c r="E3724" s="81">
        <f t="shared" si="176"/>
        <v>6.28E-3</v>
      </c>
      <c r="F3724" s="97">
        <f>INDEX(バックデータ一覧!$G$4:$I$27,MATCH(計算過程!B3724,バックデータ一覧!$F$4:$F$27,0),MATCH(VLOOKUP(A3724,バックデータ一覧!$T$3:$U$367,2),バックデータ一覧!$G$3:$I$3,0))*10^-3</f>
        <v>6.28E-3</v>
      </c>
      <c r="G3724" s="97">
        <f>INDEX(バックデータ一覧!$J$4:$L$27,MATCH(計算過程!B3724,バックデータ一覧!$F$4:$F$27,0),MATCH(VLOOKUP(A3724,バックデータ一覧!$T$3:$U$367,2),バックデータ一覧!$J$3:$L$3,0))*10^-3</f>
        <v>1.256E-2</v>
      </c>
      <c r="H3724" s="97">
        <f>INDEX(バックデータ一覧!$M$4:$O$27,MATCH(計算過程!B3724,バックデータ一覧!$F$4:$F$27,0),MATCH(VLOOKUP(A3724,バックデータ一覧!$T$3:$U$367,2),バックデータ一覧!$M$3:$O$3,0))*10^-3</f>
        <v>1.8839999999999999E-2</v>
      </c>
      <c r="I3724" s="97">
        <f>INDEX(バックデータ一覧!$P$4:$R$27,MATCH(計算過程!B3724,バックデータ一覧!$F$4:$F$27,0),MATCH(VLOOKUP(A3724,バックデータ一覧!$T$3:$U$367,2),バックデータ一覧!$P$3:$R$3,0))*10^-3</f>
        <v>2.512E-2</v>
      </c>
    </row>
    <row r="3725" spans="1:9" x14ac:dyDescent="0.15">
      <c r="A3725" s="57">
        <v>41794</v>
      </c>
      <c r="B3725" s="9" t="s">
        <v>127</v>
      </c>
      <c r="C3725" s="83">
        <f t="shared" si="175"/>
        <v>1.243E-2</v>
      </c>
      <c r="D3725" s="82">
        <f t="shared" si="174"/>
        <v>5.9400000000000008E-3</v>
      </c>
      <c r="E3725" s="81">
        <f t="shared" si="176"/>
        <v>6.4900000000000001E-3</v>
      </c>
      <c r="F3725" s="97">
        <f>INDEX(バックデータ一覧!$G$4:$I$27,MATCH(計算過程!B3725,バックデータ一覧!$F$4:$F$27,0),MATCH(VLOOKUP(A3725,バックデータ一覧!$T$3:$U$367,2),バックデータ一覧!$G$3:$I$3,0))*10^-3</f>
        <v>6.4900000000000001E-3</v>
      </c>
      <c r="G3725" s="97">
        <f>INDEX(バックデータ一覧!$J$4:$L$27,MATCH(計算過程!B3725,バックデータ一覧!$F$4:$F$27,0),MATCH(VLOOKUP(A3725,バックデータ一覧!$T$3:$U$367,2),バックデータ一覧!$J$3:$L$3,0))*10^-3</f>
        <v>1.298E-2</v>
      </c>
      <c r="H3725" s="97">
        <f>INDEX(バックデータ一覧!$M$4:$O$27,MATCH(計算過程!B3725,バックデータ一覧!$F$4:$F$27,0),MATCH(VLOOKUP(A3725,バックデータ一覧!$T$3:$U$367,2),バックデータ一覧!$M$3:$O$3,0))*10^-3</f>
        <v>1.9469999999999998E-2</v>
      </c>
      <c r="I3725" s="97">
        <f>INDEX(バックデータ一覧!$P$4:$R$27,MATCH(計算過程!B3725,バックデータ一覧!$F$4:$F$27,0),MATCH(VLOOKUP(A3725,バックデータ一覧!$T$3:$U$367,2),バックデータ一覧!$P$3:$R$3,0))*10^-3</f>
        <v>2.5950000000000001E-2</v>
      </c>
    </row>
    <row r="3726" spans="1:9" x14ac:dyDescent="0.15">
      <c r="A3726" s="57">
        <v>41794</v>
      </c>
      <c r="B3726" s="9" t="s">
        <v>128</v>
      </c>
      <c r="C3726" s="83">
        <f t="shared" si="175"/>
        <v>9.2500000000000013E-3</v>
      </c>
      <c r="D3726" s="82">
        <f t="shared" si="174"/>
        <v>5.9400000000000008E-3</v>
      </c>
      <c r="E3726" s="81">
        <f t="shared" si="176"/>
        <v>3.31E-3</v>
      </c>
      <c r="F3726" s="97">
        <f>INDEX(バックデータ一覧!$G$4:$I$27,MATCH(計算過程!B3726,バックデータ一覧!$F$4:$F$27,0),MATCH(VLOOKUP(A3726,バックデータ一覧!$T$3:$U$367,2),バックデータ一覧!$G$3:$I$3,0))*10^-3</f>
        <v>3.31E-3</v>
      </c>
      <c r="G3726" s="97">
        <f>INDEX(バックデータ一覧!$J$4:$L$27,MATCH(計算過程!B3726,バックデータ一覧!$F$4:$F$27,0),MATCH(VLOOKUP(A3726,バックデータ一覧!$T$3:$U$367,2),バックデータ一覧!$J$3:$L$3,0))*10^-3</f>
        <v>6.6100000000000004E-3</v>
      </c>
      <c r="H3726" s="97">
        <f>INDEX(バックデータ一覧!$M$4:$O$27,MATCH(計算過程!B3726,バックデータ一覧!$F$4:$F$27,0),MATCH(VLOOKUP(A3726,バックデータ一覧!$T$3:$U$367,2),バックデータ一覧!$M$3:$O$3,0))*10^-3</f>
        <v>9.92E-3</v>
      </c>
      <c r="I3726" s="97">
        <f>INDEX(バックデータ一覧!$P$4:$R$27,MATCH(計算過程!B3726,バックデータ一覧!$F$4:$F$27,0),MATCH(VLOOKUP(A3726,バックデータ一覧!$T$3:$U$367,2),バックデータ一覧!$P$3:$R$3,0))*10^-3</f>
        <v>1.323E-2</v>
      </c>
    </row>
    <row r="3727" spans="1:9" x14ac:dyDescent="0.15">
      <c r="A3727" s="57">
        <v>41795</v>
      </c>
      <c r="B3727" s="9" t="s">
        <v>105</v>
      </c>
      <c r="C3727" s="83">
        <f t="shared" si="175"/>
        <v>6.0700000000000007E-3</v>
      </c>
      <c r="D3727" s="82">
        <f t="shared" si="174"/>
        <v>5.9400000000000008E-3</v>
      </c>
      <c r="E3727" s="81">
        <f t="shared" si="176"/>
        <v>1.3000000000000002E-4</v>
      </c>
      <c r="F3727" s="97">
        <f>INDEX(バックデータ一覧!$G$4:$I$27,MATCH(計算過程!B3727,バックデータ一覧!$F$4:$F$27,0),MATCH(VLOOKUP(A3727,バックデータ一覧!$T$3:$U$367,2),バックデータ一覧!$G$3:$I$3,0))*10^-3</f>
        <v>1.3000000000000002E-4</v>
      </c>
      <c r="G3727" s="97">
        <f>INDEX(バックデータ一覧!$J$4:$L$27,MATCH(計算過程!B3727,バックデータ一覧!$F$4:$F$27,0),MATCH(VLOOKUP(A3727,バックデータ一覧!$T$3:$U$367,2),バックデータ一覧!$J$3:$L$3,0))*10^-3</f>
        <v>2.5000000000000001E-4</v>
      </c>
      <c r="H3727" s="97">
        <f>INDEX(バックデータ一覧!$M$4:$O$27,MATCH(計算過程!B3727,バックデータ一覧!$F$4:$F$27,0),MATCH(VLOOKUP(A3727,バックデータ一覧!$T$3:$U$367,2),バックデータ一覧!$M$3:$O$3,0))*10^-3</f>
        <v>3.8000000000000002E-4</v>
      </c>
      <c r="I3727" s="97">
        <f>INDEX(バックデータ一覧!$P$4:$R$27,MATCH(計算過程!B3727,バックデータ一覧!$F$4:$F$27,0),MATCH(VLOOKUP(A3727,バックデータ一覧!$T$3:$U$367,2),バックデータ一覧!$P$3:$R$3,0))*10^-3</f>
        <v>5.0000000000000001E-4</v>
      </c>
    </row>
    <row r="3728" spans="1:9" x14ac:dyDescent="0.15">
      <c r="A3728" s="57">
        <v>41795</v>
      </c>
      <c r="B3728" s="9" t="s">
        <v>106</v>
      </c>
      <c r="C3728" s="83">
        <f t="shared" si="175"/>
        <v>6.0700000000000007E-3</v>
      </c>
      <c r="D3728" s="82">
        <f t="shared" si="174"/>
        <v>5.9400000000000008E-3</v>
      </c>
      <c r="E3728" s="81">
        <f t="shared" si="176"/>
        <v>1.3000000000000002E-4</v>
      </c>
      <c r="F3728" s="97">
        <f>INDEX(バックデータ一覧!$G$4:$I$27,MATCH(計算過程!B3728,バックデータ一覧!$F$4:$F$27,0),MATCH(VLOOKUP(A3728,バックデータ一覧!$T$3:$U$367,2),バックデータ一覧!$G$3:$I$3,0))*10^-3</f>
        <v>1.3000000000000002E-4</v>
      </c>
      <c r="G3728" s="97">
        <f>INDEX(バックデータ一覧!$J$4:$L$27,MATCH(計算過程!B3728,バックデータ一覧!$F$4:$F$27,0),MATCH(VLOOKUP(A3728,バックデータ一覧!$T$3:$U$367,2),バックデータ一覧!$J$3:$L$3,0))*10^-3</f>
        <v>2.5000000000000001E-4</v>
      </c>
      <c r="H3728" s="97">
        <f>INDEX(バックデータ一覧!$M$4:$O$27,MATCH(計算過程!B3728,バックデータ一覧!$F$4:$F$27,0),MATCH(VLOOKUP(A3728,バックデータ一覧!$T$3:$U$367,2),バックデータ一覧!$M$3:$O$3,0))*10^-3</f>
        <v>3.8000000000000002E-4</v>
      </c>
      <c r="I3728" s="97">
        <f>INDEX(バックデータ一覧!$P$4:$R$27,MATCH(計算過程!B3728,バックデータ一覧!$F$4:$F$27,0),MATCH(VLOOKUP(A3728,バックデータ一覧!$T$3:$U$367,2),バックデータ一覧!$P$3:$R$3,0))*10^-3</f>
        <v>5.0000000000000001E-4</v>
      </c>
    </row>
    <row r="3729" spans="1:9" x14ac:dyDescent="0.15">
      <c r="A3729" s="57">
        <v>41795</v>
      </c>
      <c r="B3729" s="9" t="s">
        <v>107</v>
      </c>
      <c r="C3729" s="83">
        <f t="shared" si="175"/>
        <v>6.0700000000000007E-3</v>
      </c>
      <c r="D3729" s="82">
        <f t="shared" si="174"/>
        <v>5.9400000000000008E-3</v>
      </c>
      <c r="E3729" s="81">
        <f t="shared" si="176"/>
        <v>1.3000000000000002E-4</v>
      </c>
      <c r="F3729" s="97">
        <f>INDEX(バックデータ一覧!$G$4:$I$27,MATCH(計算過程!B3729,バックデータ一覧!$F$4:$F$27,0),MATCH(VLOOKUP(A3729,バックデータ一覧!$T$3:$U$367,2),バックデータ一覧!$G$3:$I$3,0))*10^-3</f>
        <v>1.3000000000000002E-4</v>
      </c>
      <c r="G3729" s="97">
        <f>INDEX(バックデータ一覧!$J$4:$L$27,MATCH(計算過程!B3729,バックデータ一覧!$F$4:$F$27,0),MATCH(VLOOKUP(A3729,バックデータ一覧!$T$3:$U$367,2),バックデータ一覧!$J$3:$L$3,0))*10^-3</f>
        <v>2.5000000000000001E-4</v>
      </c>
      <c r="H3729" s="97">
        <f>INDEX(バックデータ一覧!$M$4:$O$27,MATCH(計算過程!B3729,バックデータ一覧!$F$4:$F$27,0),MATCH(VLOOKUP(A3729,バックデータ一覧!$T$3:$U$367,2),バックデータ一覧!$M$3:$O$3,0))*10^-3</f>
        <v>3.8000000000000002E-4</v>
      </c>
      <c r="I3729" s="97">
        <f>INDEX(バックデータ一覧!$P$4:$R$27,MATCH(計算過程!B3729,バックデータ一覧!$F$4:$F$27,0),MATCH(VLOOKUP(A3729,バックデータ一覧!$T$3:$U$367,2),バックデータ一覧!$P$3:$R$3,0))*10^-3</f>
        <v>5.0000000000000001E-4</v>
      </c>
    </row>
    <row r="3730" spans="1:9" x14ac:dyDescent="0.15">
      <c r="A3730" s="57">
        <v>41795</v>
      </c>
      <c r="B3730" s="9" t="s">
        <v>108</v>
      </c>
      <c r="C3730" s="83">
        <f t="shared" si="175"/>
        <v>6.0700000000000007E-3</v>
      </c>
      <c r="D3730" s="82">
        <f t="shared" si="174"/>
        <v>5.9400000000000008E-3</v>
      </c>
      <c r="E3730" s="81">
        <f t="shared" si="176"/>
        <v>1.3000000000000002E-4</v>
      </c>
      <c r="F3730" s="97">
        <f>INDEX(バックデータ一覧!$G$4:$I$27,MATCH(計算過程!B3730,バックデータ一覧!$F$4:$F$27,0),MATCH(VLOOKUP(A3730,バックデータ一覧!$T$3:$U$367,2),バックデータ一覧!$G$3:$I$3,0))*10^-3</f>
        <v>1.3000000000000002E-4</v>
      </c>
      <c r="G3730" s="97">
        <f>INDEX(バックデータ一覧!$J$4:$L$27,MATCH(計算過程!B3730,バックデータ一覧!$F$4:$F$27,0),MATCH(VLOOKUP(A3730,バックデータ一覧!$T$3:$U$367,2),バックデータ一覧!$J$3:$L$3,0))*10^-3</f>
        <v>2.5000000000000001E-4</v>
      </c>
      <c r="H3730" s="97">
        <f>INDEX(バックデータ一覧!$M$4:$O$27,MATCH(計算過程!B3730,バックデータ一覧!$F$4:$F$27,0),MATCH(VLOOKUP(A3730,バックデータ一覧!$T$3:$U$367,2),バックデータ一覧!$M$3:$O$3,0))*10^-3</f>
        <v>3.8000000000000002E-4</v>
      </c>
      <c r="I3730" s="97">
        <f>INDEX(バックデータ一覧!$P$4:$R$27,MATCH(計算過程!B3730,バックデータ一覧!$F$4:$F$27,0),MATCH(VLOOKUP(A3730,バックデータ一覧!$T$3:$U$367,2),バックデータ一覧!$P$3:$R$3,0))*10^-3</f>
        <v>5.0000000000000001E-4</v>
      </c>
    </row>
    <row r="3731" spans="1:9" x14ac:dyDescent="0.15">
      <c r="A3731" s="57">
        <v>41795</v>
      </c>
      <c r="B3731" s="9" t="s">
        <v>109</v>
      </c>
      <c r="C3731" s="83">
        <f t="shared" si="175"/>
        <v>6.0700000000000007E-3</v>
      </c>
      <c r="D3731" s="82">
        <f t="shared" si="174"/>
        <v>5.9400000000000008E-3</v>
      </c>
      <c r="E3731" s="81">
        <f t="shared" si="176"/>
        <v>1.3000000000000002E-4</v>
      </c>
      <c r="F3731" s="97">
        <f>INDEX(バックデータ一覧!$G$4:$I$27,MATCH(計算過程!B3731,バックデータ一覧!$F$4:$F$27,0),MATCH(VLOOKUP(A3731,バックデータ一覧!$T$3:$U$367,2),バックデータ一覧!$G$3:$I$3,0))*10^-3</f>
        <v>1.3000000000000002E-4</v>
      </c>
      <c r="G3731" s="97">
        <f>INDEX(バックデータ一覧!$J$4:$L$27,MATCH(計算過程!B3731,バックデータ一覧!$F$4:$F$27,0),MATCH(VLOOKUP(A3731,バックデータ一覧!$T$3:$U$367,2),バックデータ一覧!$J$3:$L$3,0))*10^-3</f>
        <v>2.5000000000000001E-4</v>
      </c>
      <c r="H3731" s="97">
        <f>INDEX(バックデータ一覧!$M$4:$O$27,MATCH(計算過程!B3731,バックデータ一覧!$F$4:$F$27,0),MATCH(VLOOKUP(A3731,バックデータ一覧!$T$3:$U$367,2),バックデータ一覧!$M$3:$O$3,0))*10^-3</f>
        <v>3.8000000000000002E-4</v>
      </c>
      <c r="I3731" s="97">
        <f>INDEX(バックデータ一覧!$P$4:$R$27,MATCH(計算過程!B3731,バックデータ一覧!$F$4:$F$27,0),MATCH(VLOOKUP(A3731,バックデータ一覧!$T$3:$U$367,2),バックデータ一覧!$P$3:$R$3,0))*10^-3</f>
        <v>5.0000000000000001E-4</v>
      </c>
    </row>
    <row r="3732" spans="1:9" x14ac:dyDescent="0.15">
      <c r="A3732" s="57">
        <v>41795</v>
      </c>
      <c r="B3732" s="9" t="s">
        <v>110</v>
      </c>
      <c r="C3732" s="83">
        <f t="shared" si="175"/>
        <v>6.0700000000000007E-3</v>
      </c>
      <c r="D3732" s="82">
        <f t="shared" si="174"/>
        <v>5.9400000000000008E-3</v>
      </c>
      <c r="E3732" s="81">
        <f t="shared" si="176"/>
        <v>1.3000000000000002E-4</v>
      </c>
      <c r="F3732" s="97">
        <f>INDEX(バックデータ一覧!$G$4:$I$27,MATCH(計算過程!B3732,バックデータ一覧!$F$4:$F$27,0),MATCH(VLOOKUP(A3732,バックデータ一覧!$T$3:$U$367,2),バックデータ一覧!$G$3:$I$3,0))*10^-3</f>
        <v>1.3000000000000002E-4</v>
      </c>
      <c r="G3732" s="97">
        <f>INDEX(バックデータ一覧!$J$4:$L$27,MATCH(計算過程!B3732,バックデータ一覧!$F$4:$F$27,0),MATCH(VLOOKUP(A3732,バックデータ一覧!$T$3:$U$367,2),バックデータ一覧!$J$3:$L$3,0))*10^-3</f>
        <v>2.5000000000000001E-4</v>
      </c>
      <c r="H3732" s="97">
        <f>INDEX(バックデータ一覧!$M$4:$O$27,MATCH(計算過程!B3732,バックデータ一覧!$F$4:$F$27,0),MATCH(VLOOKUP(A3732,バックデータ一覧!$T$3:$U$367,2),バックデータ一覧!$M$3:$O$3,0))*10^-3</f>
        <v>3.8000000000000002E-4</v>
      </c>
      <c r="I3732" s="97">
        <f>INDEX(バックデータ一覧!$P$4:$R$27,MATCH(計算過程!B3732,バックデータ一覧!$F$4:$F$27,0),MATCH(VLOOKUP(A3732,バックデータ一覧!$T$3:$U$367,2),バックデータ一覧!$P$3:$R$3,0))*10^-3</f>
        <v>5.0000000000000001E-4</v>
      </c>
    </row>
    <row r="3733" spans="1:9" x14ac:dyDescent="0.15">
      <c r="A3733" s="57">
        <v>41795</v>
      </c>
      <c r="B3733" s="9" t="s">
        <v>111</v>
      </c>
      <c r="C3733" s="83">
        <f t="shared" si="175"/>
        <v>9.3200000000000002E-3</v>
      </c>
      <c r="D3733" s="82">
        <f t="shared" si="174"/>
        <v>5.9400000000000008E-3</v>
      </c>
      <c r="E3733" s="81">
        <f t="shared" si="176"/>
        <v>3.3799999999999998E-3</v>
      </c>
      <c r="F3733" s="97">
        <f>INDEX(バックデータ一覧!$G$4:$I$27,MATCH(計算過程!B3733,バックデータ一覧!$F$4:$F$27,0),MATCH(VLOOKUP(A3733,バックデータ一覧!$T$3:$U$367,2),バックデータ一覧!$G$3:$I$3,0))*10^-3</f>
        <v>3.3799999999999998E-3</v>
      </c>
      <c r="G3733" s="97">
        <f>INDEX(バックデータ一覧!$J$4:$L$27,MATCH(計算過程!B3733,バックデータ一覧!$F$4:$F$27,0),MATCH(VLOOKUP(A3733,バックデータ一覧!$T$3:$U$367,2),バックデータ一覧!$J$3:$L$3,0))*10^-3</f>
        <v>6.7499999999999999E-3</v>
      </c>
      <c r="H3733" s="97">
        <f>INDEX(バックデータ一覧!$M$4:$O$27,MATCH(計算過程!B3733,バックデータ一覧!$F$4:$F$27,0),MATCH(VLOOKUP(A3733,バックデータ一覧!$T$3:$U$367,2),バックデータ一覧!$M$3:$O$3,0))*10^-3</f>
        <v>1.0130000000000002E-2</v>
      </c>
      <c r="I3733" s="97">
        <f>INDEX(バックデータ一覧!$P$4:$R$27,MATCH(計算過程!B3733,バックデータ一覧!$F$4:$F$27,0),MATCH(VLOOKUP(A3733,バックデータ一覧!$T$3:$U$367,2),バックデータ一覧!$P$3:$R$3,0))*10^-3</f>
        <v>1.3509999999999999E-2</v>
      </c>
    </row>
    <row r="3734" spans="1:9" x14ac:dyDescent="0.15">
      <c r="A3734" s="57">
        <v>41795</v>
      </c>
      <c r="B3734" s="9" t="s">
        <v>112</v>
      </c>
      <c r="C3734" s="83">
        <f t="shared" si="175"/>
        <v>6.4800000000000005E-3</v>
      </c>
      <c r="D3734" s="82">
        <f t="shared" si="174"/>
        <v>5.9400000000000008E-3</v>
      </c>
      <c r="E3734" s="81">
        <f t="shared" si="176"/>
        <v>5.4000000000000001E-4</v>
      </c>
      <c r="F3734" s="97">
        <f>INDEX(バックデータ一覧!$G$4:$I$27,MATCH(計算過程!B3734,バックデータ一覧!$F$4:$F$27,0),MATCH(VLOOKUP(A3734,バックデータ一覧!$T$3:$U$367,2),バックデータ一覧!$G$3:$I$3,0))*10^-3</f>
        <v>5.4000000000000001E-4</v>
      </c>
      <c r="G3734" s="97">
        <f>INDEX(バックデータ一覧!$J$4:$L$27,MATCH(計算過程!B3734,バックデータ一覧!$F$4:$F$27,0),MATCH(VLOOKUP(A3734,バックデータ一覧!$T$3:$U$367,2),バックデータ一覧!$J$3:$L$3,0))*10^-3</f>
        <v>1.08E-3</v>
      </c>
      <c r="H3734" s="97">
        <f>INDEX(バックデータ一覧!$M$4:$O$27,MATCH(計算過程!B3734,バックデータ一覧!$F$4:$F$27,0),MATCH(VLOOKUP(A3734,バックデータ一覧!$T$3:$U$367,2),バックデータ一覧!$M$3:$O$3,0))*10^-3</f>
        <v>1.6299999999999999E-3</v>
      </c>
      <c r="I3734" s="97">
        <f>INDEX(バックデータ一覧!$P$4:$R$27,MATCH(計算過程!B3734,バックデータ一覧!$F$4:$F$27,0),MATCH(VLOOKUP(A3734,バックデータ一覧!$T$3:$U$367,2),バックデータ一覧!$P$3:$R$3,0))*10^-3</f>
        <v>2.1700000000000001E-3</v>
      </c>
    </row>
    <row r="3735" spans="1:9" x14ac:dyDescent="0.15">
      <c r="A3735" s="57">
        <v>41795</v>
      </c>
      <c r="B3735" s="9" t="s">
        <v>113</v>
      </c>
      <c r="C3735" s="83">
        <f t="shared" si="175"/>
        <v>6.4800000000000005E-3</v>
      </c>
      <c r="D3735" s="82">
        <f t="shared" si="174"/>
        <v>5.9400000000000008E-3</v>
      </c>
      <c r="E3735" s="81">
        <f t="shared" si="176"/>
        <v>5.4000000000000001E-4</v>
      </c>
      <c r="F3735" s="97">
        <f>INDEX(バックデータ一覧!$G$4:$I$27,MATCH(計算過程!B3735,バックデータ一覧!$F$4:$F$27,0),MATCH(VLOOKUP(A3735,バックデータ一覧!$T$3:$U$367,2),バックデータ一覧!$G$3:$I$3,0))*10^-3</f>
        <v>5.4000000000000001E-4</v>
      </c>
      <c r="G3735" s="97">
        <f>INDEX(バックデータ一覧!$J$4:$L$27,MATCH(計算過程!B3735,バックデータ一覧!$F$4:$F$27,0),MATCH(VLOOKUP(A3735,バックデータ一覧!$T$3:$U$367,2),バックデータ一覧!$J$3:$L$3,0))*10^-3</f>
        <v>1.08E-3</v>
      </c>
      <c r="H3735" s="97">
        <f>INDEX(バックデータ一覧!$M$4:$O$27,MATCH(計算過程!B3735,バックデータ一覧!$F$4:$F$27,0),MATCH(VLOOKUP(A3735,バックデータ一覧!$T$3:$U$367,2),バックデータ一覧!$M$3:$O$3,0))*10^-3</f>
        <v>1.6299999999999999E-3</v>
      </c>
      <c r="I3735" s="97">
        <f>INDEX(バックデータ一覧!$P$4:$R$27,MATCH(計算過程!B3735,バックデータ一覧!$F$4:$F$27,0),MATCH(VLOOKUP(A3735,バックデータ一覧!$T$3:$U$367,2),バックデータ一覧!$P$3:$R$3,0))*10^-3</f>
        <v>2.1700000000000001E-3</v>
      </c>
    </row>
    <row r="3736" spans="1:9" x14ac:dyDescent="0.15">
      <c r="A3736" s="57">
        <v>41795</v>
      </c>
      <c r="B3736" s="9" t="s">
        <v>114</v>
      </c>
      <c r="C3736" s="83">
        <f t="shared" si="175"/>
        <v>6.0700000000000007E-3</v>
      </c>
      <c r="D3736" s="82">
        <f t="shared" si="174"/>
        <v>5.9400000000000008E-3</v>
      </c>
      <c r="E3736" s="81">
        <f t="shared" si="176"/>
        <v>1.3000000000000002E-4</v>
      </c>
      <c r="F3736" s="97">
        <f>INDEX(バックデータ一覧!$G$4:$I$27,MATCH(計算過程!B3736,バックデータ一覧!$F$4:$F$27,0),MATCH(VLOOKUP(A3736,バックデータ一覧!$T$3:$U$367,2),バックデータ一覧!$G$3:$I$3,0))*10^-3</f>
        <v>1.3000000000000002E-4</v>
      </c>
      <c r="G3736" s="97">
        <f>INDEX(バックデータ一覧!$J$4:$L$27,MATCH(計算過程!B3736,バックデータ一覧!$F$4:$F$27,0),MATCH(VLOOKUP(A3736,バックデータ一覧!$T$3:$U$367,2),バックデータ一覧!$J$3:$L$3,0))*10^-3</f>
        <v>2.5000000000000001E-4</v>
      </c>
      <c r="H3736" s="97">
        <f>INDEX(バックデータ一覧!$M$4:$O$27,MATCH(計算過程!B3736,バックデータ一覧!$F$4:$F$27,0),MATCH(VLOOKUP(A3736,バックデータ一覧!$T$3:$U$367,2),バックデータ一覧!$M$3:$O$3,0))*10^-3</f>
        <v>3.8000000000000002E-4</v>
      </c>
      <c r="I3736" s="97">
        <f>INDEX(バックデータ一覧!$P$4:$R$27,MATCH(計算過程!B3736,バックデータ一覧!$F$4:$F$27,0),MATCH(VLOOKUP(A3736,バックデータ一覧!$T$3:$U$367,2),バックデータ一覧!$P$3:$R$3,0))*10^-3</f>
        <v>5.0000000000000001E-4</v>
      </c>
    </row>
    <row r="3737" spans="1:9" x14ac:dyDescent="0.15">
      <c r="A3737" s="57">
        <v>41795</v>
      </c>
      <c r="B3737" s="9" t="s">
        <v>115</v>
      </c>
      <c r="C3737" s="83">
        <f t="shared" si="175"/>
        <v>6.2700000000000013E-3</v>
      </c>
      <c r="D3737" s="82">
        <f t="shared" si="174"/>
        <v>5.9400000000000008E-3</v>
      </c>
      <c r="E3737" s="81">
        <f t="shared" si="176"/>
        <v>3.3E-4</v>
      </c>
      <c r="F3737" s="97">
        <f>INDEX(バックデータ一覧!$G$4:$I$27,MATCH(計算過程!B3737,バックデータ一覧!$F$4:$F$27,0),MATCH(VLOOKUP(A3737,バックデータ一覧!$T$3:$U$367,2),バックデータ一覧!$G$3:$I$3,0))*10^-3</f>
        <v>3.3E-4</v>
      </c>
      <c r="G3737" s="97">
        <f>INDEX(バックデータ一覧!$J$4:$L$27,MATCH(計算過程!B3737,バックデータ一覧!$F$4:$F$27,0),MATCH(VLOOKUP(A3737,バックデータ一覧!$T$3:$U$367,2),バックデータ一覧!$J$3:$L$3,0))*10^-3</f>
        <v>6.7000000000000002E-4</v>
      </c>
      <c r="H3737" s="97">
        <f>INDEX(バックデータ一覧!$M$4:$O$27,MATCH(計算過程!B3737,バックデータ一覧!$F$4:$F$27,0),MATCH(VLOOKUP(A3737,バックデータ一覧!$T$3:$U$367,2),バックデータ一覧!$M$3:$O$3,0))*10^-3</f>
        <v>1E-3</v>
      </c>
      <c r="I3737" s="97">
        <f>INDEX(バックデータ一覧!$P$4:$R$27,MATCH(計算過程!B3737,バックデータ一覧!$F$4:$F$27,0),MATCH(VLOOKUP(A3737,バックデータ一覧!$T$3:$U$367,2),バックデータ一覧!$P$3:$R$3,0))*10^-3</f>
        <v>1.33E-3</v>
      </c>
    </row>
    <row r="3738" spans="1:9" x14ac:dyDescent="0.15">
      <c r="A3738" s="57">
        <v>41795</v>
      </c>
      <c r="B3738" s="9" t="s">
        <v>116</v>
      </c>
      <c r="C3738" s="83">
        <f t="shared" si="175"/>
        <v>6.0700000000000007E-3</v>
      </c>
      <c r="D3738" s="82">
        <f t="shared" si="174"/>
        <v>5.9400000000000008E-3</v>
      </c>
      <c r="E3738" s="81">
        <f t="shared" si="176"/>
        <v>1.3000000000000002E-4</v>
      </c>
      <c r="F3738" s="97">
        <f>INDEX(バックデータ一覧!$G$4:$I$27,MATCH(計算過程!B3738,バックデータ一覧!$F$4:$F$27,0),MATCH(VLOOKUP(A3738,バックデータ一覧!$T$3:$U$367,2),バックデータ一覧!$G$3:$I$3,0))*10^-3</f>
        <v>1.3000000000000002E-4</v>
      </c>
      <c r="G3738" s="97">
        <f>INDEX(バックデータ一覧!$J$4:$L$27,MATCH(計算過程!B3738,バックデータ一覧!$F$4:$F$27,0),MATCH(VLOOKUP(A3738,バックデータ一覧!$T$3:$U$367,2),バックデータ一覧!$J$3:$L$3,0))*10^-3</f>
        <v>2.5000000000000001E-4</v>
      </c>
      <c r="H3738" s="97">
        <f>INDEX(バックデータ一覧!$M$4:$O$27,MATCH(計算過程!B3738,バックデータ一覧!$F$4:$F$27,0),MATCH(VLOOKUP(A3738,バックデータ一覧!$T$3:$U$367,2),バックデータ一覧!$M$3:$O$3,0))*10^-3</f>
        <v>3.8000000000000002E-4</v>
      </c>
      <c r="I3738" s="97">
        <f>INDEX(バックデータ一覧!$P$4:$R$27,MATCH(計算過程!B3738,バックデータ一覧!$F$4:$F$27,0),MATCH(VLOOKUP(A3738,バックデータ一覧!$T$3:$U$367,2),バックデータ一覧!$P$3:$R$3,0))*10^-3</f>
        <v>5.0000000000000001E-4</v>
      </c>
    </row>
    <row r="3739" spans="1:9" x14ac:dyDescent="0.15">
      <c r="A3739" s="57">
        <v>41795</v>
      </c>
      <c r="B3739" s="9" t="s">
        <v>117</v>
      </c>
      <c r="C3739" s="83">
        <f t="shared" si="175"/>
        <v>9.3200000000000002E-3</v>
      </c>
      <c r="D3739" s="82">
        <f t="shared" si="174"/>
        <v>5.9400000000000008E-3</v>
      </c>
      <c r="E3739" s="81">
        <f t="shared" si="176"/>
        <v>3.3799999999999998E-3</v>
      </c>
      <c r="F3739" s="97">
        <f>INDEX(バックデータ一覧!$G$4:$I$27,MATCH(計算過程!B3739,バックデータ一覧!$F$4:$F$27,0),MATCH(VLOOKUP(A3739,バックデータ一覧!$T$3:$U$367,2),バックデータ一覧!$G$3:$I$3,0))*10^-3</f>
        <v>3.3799999999999998E-3</v>
      </c>
      <c r="G3739" s="97">
        <f>INDEX(バックデータ一覧!$J$4:$L$27,MATCH(計算過程!B3739,バックデータ一覧!$F$4:$F$27,0),MATCH(VLOOKUP(A3739,バックデータ一覧!$T$3:$U$367,2),バックデータ一覧!$J$3:$L$3,0))*10^-3</f>
        <v>6.7499999999999999E-3</v>
      </c>
      <c r="H3739" s="97">
        <f>INDEX(バックデータ一覧!$M$4:$O$27,MATCH(計算過程!B3739,バックデータ一覧!$F$4:$F$27,0),MATCH(VLOOKUP(A3739,バックデータ一覧!$T$3:$U$367,2),バックデータ一覧!$M$3:$O$3,0))*10^-3</f>
        <v>1.0130000000000002E-2</v>
      </c>
      <c r="I3739" s="97">
        <f>INDEX(バックデータ一覧!$P$4:$R$27,MATCH(計算過程!B3739,バックデータ一覧!$F$4:$F$27,0),MATCH(VLOOKUP(A3739,バックデータ一覧!$T$3:$U$367,2),バックデータ一覧!$P$3:$R$3,0))*10^-3</f>
        <v>1.3509999999999999E-2</v>
      </c>
    </row>
    <row r="3740" spans="1:9" x14ac:dyDescent="0.15">
      <c r="A3740" s="57">
        <v>41795</v>
      </c>
      <c r="B3740" s="9" t="s">
        <v>118</v>
      </c>
      <c r="C3740" s="83">
        <f t="shared" si="175"/>
        <v>6.2700000000000013E-3</v>
      </c>
      <c r="D3740" s="82">
        <f t="shared" si="174"/>
        <v>5.9400000000000008E-3</v>
      </c>
      <c r="E3740" s="81">
        <f t="shared" si="176"/>
        <v>3.3E-4</v>
      </c>
      <c r="F3740" s="97">
        <f>INDEX(バックデータ一覧!$G$4:$I$27,MATCH(計算過程!B3740,バックデータ一覧!$F$4:$F$27,0),MATCH(VLOOKUP(A3740,バックデータ一覧!$T$3:$U$367,2),バックデータ一覧!$G$3:$I$3,0))*10^-3</f>
        <v>3.3E-4</v>
      </c>
      <c r="G3740" s="97">
        <f>INDEX(バックデータ一覧!$J$4:$L$27,MATCH(計算過程!B3740,バックデータ一覧!$F$4:$F$27,0),MATCH(VLOOKUP(A3740,バックデータ一覧!$T$3:$U$367,2),バックデータ一覧!$J$3:$L$3,0))*10^-3</f>
        <v>6.7000000000000002E-4</v>
      </c>
      <c r="H3740" s="97">
        <f>INDEX(バックデータ一覧!$M$4:$O$27,MATCH(計算過程!B3740,バックデータ一覧!$F$4:$F$27,0),MATCH(VLOOKUP(A3740,バックデータ一覧!$T$3:$U$367,2),バックデータ一覧!$M$3:$O$3,0))*10^-3</f>
        <v>1E-3</v>
      </c>
      <c r="I3740" s="97">
        <f>INDEX(バックデータ一覧!$P$4:$R$27,MATCH(計算過程!B3740,バックデータ一覧!$F$4:$F$27,0),MATCH(VLOOKUP(A3740,バックデータ一覧!$T$3:$U$367,2),バックデータ一覧!$P$3:$R$3,0))*10^-3</f>
        <v>1.33E-3</v>
      </c>
    </row>
    <row r="3741" spans="1:9" x14ac:dyDescent="0.15">
      <c r="A3741" s="57">
        <v>41795</v>
      </c>
      <c r="B3741" s="9" t="s">
        <v>119</v>
      </c>
      <c r="C3741" s="83">
        <f t="shared" si="175"/>
        <v>6.0700000000000007E-3</v>
      </c>
      <c r="D3741" s="82">
        <f t="shared" si="174"/>
        <v>5.9400000000000008E-3</v>
      </c>
      <c r="E3741" s="81">
        <f t="shared" si="176"/>
        <v>1.3000000000000002E-4</v>
      </c>
      <c r="F3741" s="97">
        <f>INDEX(バックデータ一覧!$G$4:$I$27,MATCH(計算過程!B3741,バックデータ一覧!$F$4:$F$27,0),MATCH(VLOOKUP(A3741,バックデータ一覧!$T$3:$U$367,2),バックデータ一覧!$G$3:$I$3,0))*10^-3</f>
        <v>1.3000000000000002E-4</v>
      </c>
      <c r="G3741" s="97">
        <f>INDEX(バックデータ一覧!$J$4:$L$27,MATCH(計算過程!B3741,バックデータ一覧!$F$4:$F$27,0),MATCH(VLOOKUP(A3741,バックデータ一覧!$T$3:$U$367,2),バックデータ一覧!$J$3:$L$3,0))*10^-3</f>
        <v>2.5000000000000001E-4</v>
      </c>
      <c r="H3741" s="97">
        <f>INDEX(バックデータ一覧!$M$4:$O$27,MATCH(計算過程!B3741,バックデータ一覧!$F$4:$F$27,0),MATCH(VLOOKUP(A3741,バックデータ一覧!$T$3:$U$367,2),バックデータ一覧!$M$3:$O$3,0))*10^-3</f>
        <v>3.8000000000000002E-4</v>
      </c>
      <c r="I3741" s="97">
        <f>INDEX(バックデータ一覧!$P$4:$R$27,MATCH(計算過程!B3741,バックデータ一覧!$F$4:$F$27,0),MATCH(VLOOKUP(A3741,バックデータ一覧!$T$3:$U$367,2),バックデータ一覧!$P$3:$R$3,0))*10^-3</f>
        <v>5.0000000000000001E-4</v>
      </c>
    </row>
    <row r="3742" spans="1:9" x14ac:dyDescent="0.15">
      <c r="A3742" s="57">
        <v>41795</v>
      </c>
      <c r="B3742" s="9" t="s">
        <v>120</v>
      </c>
      <c r="C3742" s="83">
        <f t="shared" si="175"/>
        <v>6.0700000000000007E-3</v>
      </c>
      <c r="D3742" s="82">
        <f t="shared" si="174"/>
        <v>5.9400000000000008E-3</v>
      </c>
      <c r="E3742" s="81">
        <f t="shared" si="176"/>
        <v>1.3000000000000002E-4</v>
      </c>
      <c r="F3742" s="97">
        <f>INDEX(バックデータ一覧!$G$4:$I$27,MATCH(計算過程!B3742,バックデータ一覧!$F$4:$F$27,0),MATCH(VLOOKUP(A3742,バックデータ一覧!$T$3:$U$367,2),バックデータ一覧!$G$3:$I$3,0))*10^-3</f>
        <v>1.3000000000000002E-4</v>
      </c>
      <c r="G3742" s="97">
        <f>INDEX(バックデータ一覧!$J$4:$L$27,MATCH(計算過程!B3742,バックデータ一覧!$F$4:$F$27,0),MATCH(VLOOKUP(A3742,バックデータ一覧!$T$3:$U$367,2),バックデータ一覧!$J$3:$L$3,0))*10^-3</f>
        <v>2.5000000000000001E-4</v>
      </c>
      <c r="H3742" s="97">
        <f>INDEX(バックデータ一覧!$M$4:$O$27,MATCH(計算過程!B3742,バックデータ一覧!$F$4:$F$27,0),MATCH(VLOOKUP(A3742,バックデータ一覧!$T$3:$U$367,2),バックデータ一覧!$M$3:$O$3,0))*10^-3</f>
        <v>3.8000000000000002E-4</v>
      </c>
      <c r="I3742" s="97">
        <f>INDEX(バックデータ一覧!$P$4:$R$27,MATCH(計算過程!B3742,バックデータ一覧!$F$4:$F$27,0),MATCH(VLOOKUP(A3742,バックデータ一覧!$T$3:$U$367,2),バックデータ一覧!$P$3:$R$3,0))*10^-3</f>
        <v>5.0000000000000001E-4</v>
      </c>
    </row>
    <row r="3743" spans="1:9" x14ac:dyDescent="0.15">
      <c r="A3743" s="57">
        <v>41795</v>
      </c>
      <c r="B3743" s="9" t="s">
        <v>121</v>
      </c>
      <c r="C3743" s="83">
        <f t="shared" si="175"/>
        <v>6.2700000000000013E-3</v>
      </c>
      <c r="D3743" s="82">
        <f t="shared" si="174"/>
        <v>5.9400000000000008E-3</v>
      </c>
      <c r="E3743" s="81">
        <f t="shared" si="176"/>
        <v>3.3E-4</v>
      </c>
      <c r="F3743" s="97">
        <f>INDEX(バックデータ一覧!$G$4:$I$27,MATCH(計算過程!B3743,バックデータ一覧!$F$4:$F$27,0),MATCH(VLOOKUP(A3743,バックデータ一覧!$T$3:$U$367,2),バックデータ一覧!$G$3:$I$3,0))*10^-3</f>
        <v>3.3E-4</v>
      </c>
      <c r="G3743" s="97">
        <f>INDEX(バックデータ一覧!$J$4:$L$27,MATCH(計算過程!B3743,バックデータ一覧!$F$4:$F$27,0),MATCH(VLOOKUP(A3743,バックデータ一覧!$T$3:$U$367,2),バックデータ一覧!$J$3:$L$3,0))*10^-3</f>
        <v>6.7000000000000002E-4</v>
      </c>
      <c r="H3743" s="97">
        <f>INDEX(バックデータ一覧!$M$4:$O$27,MATCH(計算過程!B3743,バックデータ一覧!$F$4:$F$27,0),MATCH(VLOOKUP(A3743,バックデータ一覧!$T$3:$U$367,2),バックデータ一覧!$M$3:$O$3,0))*10^-3</f>
        <v>1E-3</v>
      </c>
      <c r="I3743" s="97">
        <f>INDEX(バックデータ一覧!$P$4:$R$27,MATCH(計算過程!B3743,バックデータ一覧!$F$4:$F$27,0),MATCH(VLOOKUP(A3743,バックデータ一覧!$T$3:$U$367,2),バックデータ一覧!$P$3:$R$3,0))*10^-3</f>
        <v>1.33E-3</v>
      </c>
    </row>
    <row r="3744" spans="1:9" x14ac:dyDescent="0.15">
      <c r="A3744" s="57">
        <v>41795</v>
      </c>
      <c r="B3744" s="9" t="s">
        <v>122</v>
      </c>
      <c r="C3744" s="83">
        <f t="shared" si="175"/>
        <v>6.2700000000000013E-3</v>
      </c>
      <c r="D3744" s="82">
        <f t="shared" si="174"/>
        <v>5.9400000000000008E-3</v>
      </c>
      <c r="E3744" s="81">
        <f t="shared" si="176"/>
        <v>3.3E-4</v>
      </c>
      <c r="F3744" s="97">
        <f>INDEX(バックデータ一覧!$G$4:$I$27,MATCH(計算過程!B3744,バックデータ一覧!$F$4:$F$27,0),MATCH(VLOOKUP(A3744,バックデータ一覧!$T$3:$U$367,2),バックデータ一覧!$G$3:$I$3,0))*10^-3</f>
        <v>3.3E-4</v>
      </c>
      <c r="G3744" s="97">
        <f>INDEX(バックデータ一覧!$J$4:$L$27,MATCH(計算過程!B3744,バックデータ一覧!$F$4:$F$27,0),MATCH(VLOOKUP(A3744,バックデータ一覧!$T$3:$U$367,2),バックデータ一覧!$J$3:$L$3,0))*10^-3</f>
        <v>6.7000000000000002E-4</v>
      </c>
      <c r="H3744" s="97">
        <f>INDEX(バックデータ一覧!$M$4:$O$27,MATCH(計算過程!B3744,バックデータ一覧!$F$4:$F$27,0),MATCH(VLOOKUP(A3744,バックデータ一覧!$T$3:$U$367,2),バックデータ一覧!$M$3:$O$3,0))*10^-3</f>
        <v>1E-3</v>
      </c>
      <c r="I3744" s="97">
        <f>INDEX(バックデータ一覧!$P$4:$R$27,MATCH(計算過程!B3744,バックデータ一覧!$F$4:$F$27,0),MATCH(VLOOKUP(A3744,バックデータ一覧!$T$3:$U$367,2),バックデータ一覧!$P$3:$R$3,0))*10^-3</f>
        <v>1.33E-3</v>
      </c>
    </row>
    <row r="3745" spans="1:9" x14ac:dyDescent="0.15">
      <c r="A3745" s="57">
        <v>41795</v>
      </c>
      <c r="B3745" s="9" t="s">
        <v>123</v>
      </c>
      <c r="C3745" s="83">
        <f t="shared" si="175"/>
        <v>1.2360000000000001E-2</v>
      </c>
      <c r="D3745" s="82">
        <f t="shared" si="174"/>
        <v>5.9400000000000008E-3</v>
      </c>
      <c r="E3745" s="81">
        <f t="shared" si="176"/>
        <v>6.4200000000000004E-3</v>
      </c>
      <c r="F3745" s="97">
        <f>INDEX(バックデータ一覧!$G$4:$I$27,MATCH(計算過程!B3745,バックデータ一覧!$F$4:$F$27,0),MATCH(VLOOKUP(A3745,バックデータ一覧!$T$3:$U$367,2),バックデータ一覧!$G$3:$I$3,0))*10^-3</f>
        <v>6.4200000000000004E-3</v>
      </c>
      <c r="G3745" s="97">
        <f>INDEX(バックデータ一覧!$J$4:$L$27,MATCH(計算過程!B3745,バックデータ一覧!$F$4:$F$27,0),MATCH(VLOOKUP(A3745,バックデータ一覧!$T$3:$U$367,2),バックデータ一覧!$J$3:$L$3,0))*10^-3</f>
        <v>1.2840000000000001E-2</v>
      </c>
      <c r="H3745" s="97">
        <f>INDEX(バックデータ一覧!$M$4:$O$27,MATCH(計算過程!B3745,バックデータ一覧!$F$4:$F$27,0),MATCH(VLOOKUP(A3745,バックデータ一覧!$T$3:$U$367,2),バックデータ一覧!$M$3:$O$3,0))*10^-3</f>
        <v>1.9260000000000003E-2</v>
      </c>
      <c r="I3745" s="97">
        <f>INDEX(バックデータ一覧!$P$4:$R$27,MATCH(計算過程!B3745,バックデータ一覧!$F$4:$F$27,0),MATCH(VLOOKUP(A3745,バックデータ一覧!$T$3:$U$367,2),バックデータ一覧!$P$3:$R$3,0))*10^-3</f>
        <v>2.5680000000000001E-2</v>
      </c>
    </row>
    <row r="3746" spans="1:9" x14ac:dyDescent="0.15">
      <c r="A3746" s="57">
        <v>41795</v>
      </c>
      <c r="B3746" s="9" t="s">
        <v>124</v>
      </c>
      <c r="C3746" s="83">
        <f t="shared" si="175"/>
        <v>1.2360000000000001E-2</v>
      </c>
      <c r="D3746" s="82">
        <f t="shared" si="174"/>
        <v>5.9400000000000008E-3</v>
      </c>
      <c r="E3746" s="81">
        <f t="shared" si="176"/>
        <v>6.4200000000000004E-3</v>
      </c>
      <c r="F3746" s="97">
        <f>INDEX(バックデータ一覧!$G$4:$I$27,MATCH(計算過程!B3746,バックデータ一覧!$F$4:$F$27,0),MATCH(VLOOKUP(A3746,バックデータ一覧!$T$3:$U$367,2),バックデータ一覧!$G$3:$I$3,0))*10^-3</f>
        <v>6.4200000000000004E-3</v>
      </c>
      <c r="G3746" s="97">
        <f>INDEX(バックデータ一覧!$J$4:$L$27,MATCH(計算過程!B3746,バックデータ一覧!$F$4:$F$27,0),MATCH(VLOOKUP(A3746,バックデータ一覧!$T$3:$U$367,2),バックデータ一覧!$J$3:$L$3,0))*10^-3</f>
        <v>1.2840000000000001E-2</v>
      </c>
      <c r="H3746" s="97">
        <f>INDEX(バックデータ一覧!$M$4:$O$27,MATCH(計算過程!B3746,バックデータ一覧!$F$4:$F$27,0),MATCH(VLOOKUP(A3746,バックデータ一覧!$T$3:$U$367,2),バックデータ一覧!$M$3:$O$3,0))*10^-3</f>
        <v>1.9260000000000003E-2</v>
      </c>
      <c r="I3746" s="97">
        <f>INDEX(バックデータ一覧!$P$4:$R$27,MATCH(計算過程!B3746,バックデータ一覧!$F$4:$F$27,0),MATCH(VLOOKUP(A3746,バックデータ一覧!$T$3:$U$367,2),バックデータ一覧!$P$3:$R$3,0))*10^-3</f>
        <v>2.5680000000000001E-2</v>
      </c>
    </row>
    <row r="3747" spans="1:9" x14ac:dyDescent="0.15">
      <c r="A3747" s="57">
        <v>41795</v>
      </c>
      <c r="B3747" s="9" t="s">
        <v>125</v>
      </c>
      <c r="C3747" s="83">
        <f t="shared" si="175"/>
        <v>6.2700000000000013E-3</v>
      </c>
      <c r="D3747" s="82">
        <f t="shared" si="174"/>
        <v>5.9400000000000008E-3</v>
      </c>
      <c r="E3747" s="81">
        <f t="shared" si="176"/>
        <v>3.3E-4</v>
      </c>
      <c r="F3747" s="97">
        <f>INDEX(バックデータ一覧!$G$4:$I$27,MATCH(計算過程!B3747,バックデータ一覧!$F$4:$F$27,0),MATCH(VLOOKUP(A3747,バックデータ一覧!$T$3:$U$367,2),バックデータ一覧!$G$3:$I$3,0))*10^-3</f>
        <v>3.3E-4</v>
      </c>
      <c r="G3747" s="97">
        <f>INDEX(バックデータ一覧!$J$4:$L$27,MATCH(計算過程!B3747,バックデータ一覧!$F$4:$F$27,0),MATCH(VLOOKUP(A3747,バックデータ一覧!$T$3:$U$367,2),バックデータ一覧!$J$3:$L$3,0))*10^-3</f>
        <v>6.7000000000000002E-4</v>
      </c>
      <c r="H3747" s="97">
        <f>INDEX(バックデータ一覧!$M$4:$O$27,MATCH(計算過程!B3747,バックデータ一覧!$F$4:$F$27,0),MATCH(VLOOKUP(A3747,バックデータ一覧!$T$3:$U$367,2),バックデータ一覧!$M$3:$O$3,0))*10^-3</f>
        <v>1E-3</v>
      </c>
      <c r="I3747" s="97">
        <f>INDEX(バックデータ一覧!$P$4:$R$27,MATCH(計算過程!B3747,バックデータ一覧!$F$4:$F$27,0),MATCH(VLOOKUP(A3747,バックデータ一覧!$T$3:$U$367,2),バックデータ一覧!$P$3:$R$3,0))*10^-3</f>
        <v>1.33E-3</v>
      </c>
    </row>
    <row r="3748" spans="1:9" x14ac:dyDescent="0.15">
      <c r="A3748" s="57">
        <v>41795</v>
      </c>
      <c r="B3748" s="9" t="s">
        <v>126</v>
      </c>
      <c r="C3748" s="83">
        <f t="shared" si="175"/>
        <v>6.2700000000000013E-3</v>
      </c>
      <c r="D3748" s="82">
        <f t="shared" si="174"/>
        <v>5.9400000000000008E-3</v>
      </c>
      <c r="E3748" s="81">
        <f t="shared" si="176"/>
        <v>3.3E-4</v>
      </c>
      <c r="F3748" s="97">
        <f>INDEX(バックデータ一覧!$G$4:$I$27,MATCH(計算過程!B3748,バックデータ一覧!$F$4:$F$27,0),MATCH(VLOOKUP(A3748,バックデータ一覧!$T$3:$U$367,2),バックデータ一覧!$G$3:$I$3,0))*10^-3</f>
        <v>3.3E-4</v>
      </c>
      <c r="G3748" s="97">
        <f>INDEX(バックデータ一覧!$J$4:$L$27,MATCH(計算過程!B3748,バックデータ一覧!$F$4:$F$27,0),MATCH(VLOOKUP(A3748,バックデータ一覧!$T$3:$U$367,2),バックデータ一覧!$J$3:$L$3,0))*10^-3</f>
        <v>6.7000000000000002E-4</v>
      </c>
      <c r="H3748" s="97">
        <f>INDEX(バックデータ一覧!$M$4:$O$27,MATCH(計算過程!B3748,バックデータ一覧!$F$4:$F$27,0),MATCH(VLOOKUP(A3748,バックデータ一覧!$T$3:$U$367,2),バックデータ一覧!$M$3:$O$3,0))*10^-3</f>
        <v>1E-3</v>
      </c>
      <c r="I3748" s="97">
        <f>INDEX(バックデータ一覧!$P$4:$R$27,MATCH(計算過程!B3748,バックデータ一覧!$F$4:$F$27,0),MATCH(VLOOKUP(A3748,バックデータ一覧!$T$3:$U$367,2),バックデータ一覧!$P$3:$R$3,0))*10^-3</f>
        <v>1.33E-3</v>
      </c>
    </row>
    <row r="3749" spans="1:9" x14ac:dyDescent="0.15">
      <c r="A3749" s="57">
        <v>41795</v>
      </c>
      <c r="B3749" s="9" t="s">
        <v>127</v>
      </c>
      <c r="C3749" s="83">
        <f t="shared" si="175"/>
        <v>1.2220000000000002E-2</v>
      </c>
      <c r="D3749" s="82">
        <f t="shared" si="174"/>
        <v>5.9400000000000008E-3</v>
      </c>
      <c r="E3749" s="81">
        <f t="shared" si="176"/>
        <v>6.28E-3</v>
      </c>
      <c r="F3749" s="97">
        <f>INDEX(バックデータ一覧!$G$4:$I$27,MATCH(計算過程!B3749,バックデータ一覧!$F$4:$F$27,0),MATCH(VLOOKUP(A3749,バックデータ一覧!$T$3:$U$367,2),バックデータ一覧!$G$3:$I$3,0))*10^-3</f>
        <v>6.28E-3</v>
      </c>
      <c r="G3749" s="97">
        <f>INDEX(バックデータ一覧!$J$4:$L$27,MATCH(計算過程!B3749,バックデータ一覧!$F$4:$F$27,0),MATCH(VLOOKUP(A3749,バックデータ一覧!$T$3:$U$367,2),バックデータ一覧!$J$3:$L$3,0))*10^-3</f>
        <v>1.256E-2</v>
      </c>
      <c r="H3749" s="97">
        <f>INDEX(バックデータ一覧!$M$4:$O$27,MATCH(計算過程!B3749,バックデータ一覧!$F$4:$F$27,0),MATCH(VLOOKUP(A3749,バックデータ一覧!$T$3:$U$367,2),バックデータ一覧!$M$3:$O$3,0))*10^-3</f>
        <v>1.8839999999999999E-2</v>
      </c>
      <c r="I3749" s="97">
        <f>INDEX(バックデータ一覧!$P$4:$R$27,MATCH(計算過程!B3749,バックデータ一覧!$F$4:$F$27,0),MATCH(VLOOKUP(A3749,バックデータ一覧!$T$3:$U$367,2),バックデータ一覧!$P$3:$R$3,0))*10^-3</f>
        <v>2.512E-2</v>
      </c>
    </row>
    <row r="3750" spans="1:9" x14ac:dyDescent="0.15">
      <c r="A3750" s="57">
        <v>41795</v>
      </c>
      <c r="B3750" s="9" t="s">
        <v>128</v>
      </c>
      <c r="C3750" s="83">
        <f t="shared" si="175"/>
        <v>1.2640000000000002E-2</v>
      </c>
      <c r="D3750" s="82">
        <f t="shared" si="174"/>
        <v>5.9400000000000008E-3</v>
      </c>
      <c r="E3750" s="81">
        <f t="shared" si="176"/>
        <v>6.7000000000000002E-3</v>
      </c>
      <c r="F3750" s="97">
        <f>INDEX(バックデータ一覧!$G$4:$I$27,MATCH(計算過程!B3750,バックデータ一覧!$F$4:$F$27,0),MATCH(VLOOKUP(A3750,バックデータ一覧!$T$3:$U$367,2),バックデータ一覧!$G$3:$I$3,0))*10^-3</f>
        <v>6.7000000000000002E-3</v>
      </c>
      <c r="G3750" s="97">
        <f>INDEX(バックデータ一覧!$J$4:$L$27,MATCH(計算過程!B3750,バックデータ一覧!$F$4:$F$27,0),MATCH(VLOOKUP(A3750,バックデータ一覧!$T$3:$U$367,2),バックデータ一覧!$J$3:$L$3,0))*10^-3</f>
        <v>1.3390000000000001E-2</v>
      </c>
      <c r="H3750" s="97">
        <f>INDEX(バックデータ一覧!$M$4:$O$27,MATCH(計算過程!B3750,バックデータ一覧!$F$4:$F$27,0),MATCH(VLOOKUP(A3750,バックデータ一覧!$T$3:$U$367,2),バックデータ一覧!$M$3:$O$3,0))*10^-3</f>
        <v>2.009E-2</v>
      </c>
      <c r="I3750" s="97">
        <f>INDEX(バックデータ一覧!$P$4:$R$27,MATCH(計算過程!B3750,バックデータ一覧!$F$4:$F$27,0),MATCH(VLOOKUP(A3750,バックデータ一覧!$T$3:$U$367,2),バックデータ一覧!$P$3:$R$3,0))*10^-3</f>
        <v>2.6790000000000001E-2</v>
      </c>
    </row>
    <row r="3751" spans="1:9" x14ac:dyDescent="0.15">
      <c r="A3751" s="57">
        <v>41796</v>
      </c>
      <c r="B3751" s="9" t="s">
        <v>105</v>
      </c>
      <c r="C3751" s="83">
        <f t="shared" si="175"/>
        <v>6.0700000000000007E-3</v>
      </c>
      <c r="D3751" s="82">
        <f t="shared" si="174"/>
        <v>5.9400000000000008E-3</v>
      </c>
      <c r="E3751" s="81">
        <f t="shared" si="176"/>
        <v>1.3000000000000002E-4</v>
      </c>
      <c r="F3751" s="97">
        <f>INDEX(バックデータ一覧!$G$4:$I$27,MATCH(計算過程!B3751,バックデータ一覧!$F$4:$F$27,0),MATCH(VLOOKUP(A3751,バックデータ一覧!$T$3:$U$367,2),バックデータ一覧!$G$3:$I$3,0))*10^-3</f>
        <v>1.3000000000000002E-4</v>
      </c>
      <c r="G3751" s="97">
        <f>INDEX(バックデータ一覧!$J$4:$L$27,MATCH(計算過程!B3751,バックデータ一覧!$F$4:$F$27,0),MATCH(VLOOKUP(A3751,バックデータ一覧!$T$3:$U$367,2),バックデータ一覧!$J$3:$L$3,0))*10^-3</f>
        <v>2.5000000000000001E-4</v>
      </c>
      <c r="H3751" s="97">
        <f>INDEX(バックデータ一覧!$M$4:$O$27,MATCH(計算過程!B3751,バックデータ一覧!$F$4:$F$27,0),MATCH(VLOOKUP(A3751,バックデータ一覧!$T$3:$U$367,2),バックデータ一覧!$M$3:$O$3,0))*10^-3</f>
        <v>3.8000000000000002E-4</v>
      </c>
      <c r="I3751" s="97">
        <f>INDEX(バックデータ一覧!$P$4:$R$27,MATCH(計算過程!B3751,バックデータ一覧!$F$4:$F$27,0),MATCH(VLOOKUP(A3751,バックデータ一覧!$T$3:$U$367,2),バックデータ一覧!$P$3:$R$3,0))*10^-3</f>
        <v>5.0000000000000001E-4</v>
      </c>
    </row>
    <row r="3752" spans="1:9" x14ac:dyDescent="0.15">
      <c r="A3752" s="57">
        <v>41796</v>
      </c>
      <c r="B3752" s="9" t="s">
        <v>106</v>
      </c>
      <c r="C3752" s="83">
        <f t="shared" si="175"/>
        <v>6.0700000000000007E-3</v>
      </c>
      <c r="D3752" s="82">
        <f t="shared" si="174"/>
        <v>5.9400000000000008E-3</v>
      </c>
      <c r="E3752" s="81">
        <f t="shared" si="176"/>
        <v>1.3000000000000002E-4</v>
      </c>
      <c r="F3752" s="97">
        <f>INDEX(バックデータ一覧!$G$4:$I$27,MATCH(計算過程!B3752,バックデータ一覧!$F$4:$F$27,0),MATCH(VLOOKUP(A3752,バックデータ一覧!$T$3:$U$367,2),バックデータ一覧!$G$3:$I$3,0))*10^-3</f>
        <v>1.3000000000000002E-4</v>
      </c>
      <c r="G3752" s="97">
        <f>INDEX(バックデータ一覧!$J$4:$L$27,MATCH(計算過程!B3752,バックデータ一覧!$F$4:$F$27,0),MATCH(VLOOKUP(A3752,バックデータ一覧!$T$3:$U$367,2),バックデータ一覧!$J$3:$L$3,0))*10^-3</f>
        <v>2.5000000000000001E-4</v>
      </c>
      <c r="H3752" s="97">
        <f>INDEX(バックデータ一覧!$M$4:$O$27,MATCH(計算過程!B3752,バックデータ一覧!$F$4:$F$27,0),MATCH(VLOOKUP(A3752,バックデータ一覧!$T$3:$U$367,2),バックデータ一覧!$M$3:$O$3,0))*10^-3</f>
        <v>3.8000000000000002E-4</v>
      </c>
      <c r="I3752" s="97">
        <f>INDEX(バックデータ一覧!$P$4:$R$27,MATCH(計算過程!B3752,バックデータ一覧!$F$4:$F$27,0),MATCH(VLOOKUP(A3752,バックデータ一覧!$T$3:$U$367,2),バックデータ一覧!$P$3:$R$3,0))*10^-3</f>
        <v>5.0000000000000001E-4</v>
      </c>
    </row>
    <row r="3753" spans="1:9" x14ac:dyDescent="0.15">
      <c r="A3753" s="57">
        <v>41796</v>
      </c>
      <c r="B3753" s="9" t="s">
        <v>107</v>
      </c>
      <c r="C3753" s="83">
        <f t="shared" si="175"/>
        <v>6.0700000000000007E-3</v>
      </c>
      <c r="D3753" s="82">
        <f t="shared" si="174"/>
        <v>5.9400000000000008E-3</v>
      </c>
      <c r="E3753" s="81">
        <f t="shared" si="176"/>
        <v>1.3000000000000002E-4</v>
      </c>
      <c r="F3753" s="97">
        <f>INDEX(バックデータ一覧!$G$4:$I$27,MATCH(計算過程!B3753,バックデータ一覧!$F$4:$F$27,0),MATCH(VLOOKUP(A3753,バックデータ一覧!$T$3:$U$367,2),バックデータ一覧!$G$3:$I$3,0))*10^-3</f>
        <v>1.3000000000000002E-4</v>
      </c>
      <c r="G3753" s="97">
        <f>INDEX(バックデータ一覧!$J$4:$L$27,MATCH(計算過程!B3753,バックデータ一覧!$F$4:$F$27,0),MATCH(VLOOKUP(A3753,バックデータ一覧!$T$3:$U$367,2),バックデータ一覧!$J$3:$L$3,0))*10^-3</f>
        <v>2.5000000000000001E-4</v>
      </c>
      <c r="H3753" s="97">
        <f>INDEX(バックデータ一覧!$M$4:$O$27,MATCH(計算過程!B3753,バックデータ一覧!$F$4:$F$27,0),MATCH(VLOOKUP(A3753,バックデータ一覧!$T$3:$U$367,2),バックデータ一覧!$M$3:$O$3,0))*10^-3</f>
        <v>3.8000000000000002E-4</v>
      </c>
      <c r="I3753" s="97">
        <f>INDEX(バックデータ一覧!$P$4:$R$27,MATCH(計算過程!B3753,バックデータ一覧!$F$4:$F$27,0),MATCH(VLOOKUP(A3753,バックデータ一覧!$T$3:$U$367,2),バックデータ一覧!$P$3:$R$3,0))*10^-3</f>
        <v>5.0000000000000001E-4</v>
      </c>
    </row>
    <row r="3754" spans="1:9" x14ac:dyDescent="0.15">
      <c r="A3754" s="57">
        <v>41796</v>
      </c>
      <c r="B3754" s="9" t="s">
        <v>108</v>
      </c>
      <c r="C3754" s="83">
        <f t="shared" si="175"/>
        <v>6.0700000000000007E-3</v>
      </c>
      <c r="D3754" s="82">
        <f t="shared" si="174"/>
        <v>5.9400000000000008E-3</v>
      </c>
      <c r="E3754" s="81">
        <f t="shared" si="176"/>
        <v>1.3000000000000002E-4</v>
      </c>
      <c r="F3754" s="97">
        <f>INDEX(バックデータ一覧!$G$4:$I$27,MATCH(計算過程!B3754,バックデータ一覧!$F$4:$F$27,0),MATCH(VLOOKUP(A3754,バックデータ一覧!$T$3:$U$367,2),バックデータ一覧!$G$3:$I$3,0))*10^-3</f>
        <v>1.3000000000000002E-4</v>
      </c>
      <c r="G3754" s="97">
        <f>INDEX(バックデータ一覧!$J$4:$L$27,MATCH(計算過程!B3754,バックデータ一覧!$F$4:$F$27,0),MATCH(VLOOKUP(A3754,バックデータ一覧!$T$3:$U$367,2),バックデータ一覧!$J$3:$L$3,0))*10^-3</f>
        <v>2.5000000000000001E-4</v>
      </c>
      <c r="H3754" s="97">
        <f>INDEX(バックデータ一覧!$M$4:$O$27,MATCH(計算過程!B3754,バックデータ一覧!$F$4:$F$27,0),MATCH(VLOOKUP(A3754,バックデータ一覧!$T$3:$U$367,2),バックデータ一覧!$M$3:$O$3,0))*10^-3</f>
        <v>3.8000000000000002E-4</v>
      </c>
      <c r="I3754" s="97">
        <f>INDEX(バックデータ一覧!$P$4:$R$27,MATCH(計算過程!B3754,バックデータ一覧!$F$4:$F$27,0),MATCH(VLOOKUP(A3754,バックデータ一覧!$T$3:$U$367,2),バックデータ一覧!$P$3:$R$3,0))*10^-3</f>
        <v>5.0000000000000001E-4</v>
      </c>
    </row>
    <row r="3755" spans="1:9" x14ac:dyDescent="0.15">
      <c r="A3755" s="57">
        <v>41796</v>
      </c>
      <c r="B3755" s="9" t="s">
        <v>109</v>
      </c>
      <c r="C3755" s="83">
        <f t="shared" si="175"/>
        <v>6.0700000000000007E-3</v>
      </c>
      <c r="D3755" s="82">
        <f t="shared" si="174"/>
        <v>5.9400000000000008E-3</v>
      </c>
      <c r="E3755" s="81">
        <f t="shared" si="176"/>
        <v>1.3000000000000002E-4</v>
      </c>
      <c r="F3755" s="97">
        <f>INDEX(バックデータ一覧!$G$4:$I$27,MATCH(計算過程!B3755,バックデータ一覧!$F$4:$F$27,0),MATCH(VLOOKUP(A3755,バックデータ一覧!$T$3:$U$367,2),バックデータ一覧!$G$3:$I$3,0))*10^-3</f>
        <v>1.3000000000000002E-4</v>
      </c>
      <c r="G3755" s="97">
        <f>INDEX(バックデータ一覧!$J$4:$L$27,MATCH(計算過程!B3755,バックデータ一覧!$F$4:$F$27,0),MATCH(VLOOKUP(A3755,バックデータ一覧!$T$3:$U$367,2),バックデータ一覧!$J$3:$L$3,0))*10^-3</f>
        <v>2.5000000000000001E-4</v>
      </c>
      <c r="H3755" s="97">
        <f>INDEX(バックデータ一覧!$M$4:$O$27,MATCH(計算過程!B3755,バックデータ一覧!$F$4:$F$27,0),MATCH(VLOOKUP(A3755,バックデータ一覧!$T$3:$U$367,2),バックデータ一覧!$M$3:$O$3,0))*10^-3</f>
        <v>3.8000000000000002E-4</v>
      </c>
      <c r="I3755" s="97">
        <f>INDEX(バックデータ一覧!$P$4:$R$27,MATCH(計算過程!B3755,バックデータ一覧!$F$4:$F$27,0),MATCH(VLOOKUP(A3755,バックデータ一覧!$T$3:$U$367,2),バックデータ一覧!$P$3:$R$3,0))*10^-3</f>
        <v>5.0000000000000001E-4</v>
      </c>
    </row>
    <row r="3756" spans="1:9" x14ac:dyDescent="0.15">
      <c r="A3756" s="57">
        <v>41796</v>
      </c>
      <c r="B3756" s="9" t="s">
        <v>110</v>
      </c>
      <c r="C3756" s="83">
        <f t="shared" si="175"/>
        <v>6.0700000000000007E-3</v>
      </c>
      <c r="D3756" s="82">
        <f t="shared" si="174"/>
        <v>5.9400000000000008E-3</v>
      </c>
      <c r="E3756" s="81">
        <f t="shared" si="176"/>
        <v>1.3000000000000002E-4</v>
      </c>
      <c r="F3756" s="97">
        <f>INDEX(バックデータ一覧!$G$4:$I$27,MATCH(計算過程!B3756,バックデータ一覧!$F$4:$F$27,0),MATCH(VLOOKUP(A3756,バックデータ一覧!$T$3:$U$367,2),バックデータ一覧!$G$3:$I$3,0))*10^-3</f>
        <v>1.3000000000000002E-4</v>
      </c>
      <c r="G3756" s="97">
        <f>INDEX(バックデータ一覧!$J$4:$L$27,MATCH(計算過程!B3756,バックデータ一覧!$F$4:$F$27,0),MATCH(VLOOKUP(A3756,バックデータ一覧!$T$3:$U$367,2),バックデータ一覧!$J$3:$L$3,0))*10^-3</f>
        <v>2.5000000000000001E-4</v>
      </c>
      <c r="H3756" s="97">
        <f>INDEX(バックデータ一覧!$M$4:$O$27,MATCH(計算過程!B3756,バックデータ一覧!$F$4:$F$27,0),MATCH(VLOOKUP(A3756,バックデータ一覧!$T$3:$U$367,2),バックデータ一覧!$M$3:$O$3,0))*10^-3</f>
        <v>3.8000000000000002E-4</v>
      </c>
      <c r="I3756" s="97">
        <f>INDEX(バックデータ一覧!$P$4:$R$27,MATCH(計算過程!B3756,バックデータ一覧!$F$4:$F$27,0),MATCH(VLOOKUP(A3756,バックデータ一覧!$T$3:$U$367,2),バックデータ一覧!$P$3:$R$3,0))*10^-3</f>
        <v>5.0000000000000001E-4</v>
      </c>
    </row>
    <row r="3757" spans="1:9" x14ac:dyDescent="0.15">
      <c r="A3757" s="57">
        <v>41796</v>
      </c>
      <c r="B3757" s="9" t="s">
        <v>111</v>
      </c>
      <c r="C3757" s="83">
        <f t="shared" si="175"/>
        <v>9.3200000000000002E-3</v>
      </c>
      <c r="D3757" s="82">
        <f t="shared" si="174"/>
        <v>5.9400000000000008E-3</v>
      </c>
      <c r="E3757" s="81">
        <f t="shared" si="176"/>
        <v>3.3799999999999998E-3</v>
      </c>
      <c r="F3757" s="97">
        <f>INDEX(バックデータ一覧!$G$4:$I$27,MATCH(計算過程!B3757,バックデータ一覧!$F$4:$F$27,0),MATCH(VLOOKUP(A3757,バックデータ一覧!$T$3:$U$367,2),バックデータ一覧!$G$3:$I$3,0))*10^-3</f>
        <v>3.3799999999999998E-3</v>
      </c>
      <c r="G3757" s="97">
        <f>INDEX(バックデータ一覧!$J$4:$L$27,MATCH(計算過程!B3757,バックデータ一覧!$F$4:$F$27,0),MATCH(VLOOKUP(A3757,バックデータ一覧!$T$3:$U$367,2),バックデータ一覧!$J$3:$L$3,0))*10^-3</f>
        <v>6.7499999999999999E-3</v>
      </c>
      <c r="H3757" s="97">
        <f>INDEX(バックデータ一覧!$M$4:$O$27,MATCH(計算過程!B3757,バックデータ一覧!$F$4:$F$27,0),MATCH(VLOOKUP(A3757,バックデータ一覧!$T$3:$U$367,2),バックデータ一覧!$M$3:$O$3,0))*10^-3</f>
        <v>1.0130000000000002E-2</v>
      </c>
      <c r="I3757" s="97">
        <f>INDEX(バックデータ一覧!$P$4:$R$27,MATCH(計算過程!B3757,バックデータ一覧!$F$4:$F$27,0),MATCH(VLOOKUP(A3757,バックデータ一覧!$T$3:$U$367,2),バックデータ一覧!$P$3:$R$3,0))*10^-3</f>
        <v>1.3509999999999999E-2</v>
      </c>
    </row>
    <row r="3758" spans="1:9" x14ac:dyDescent="0.15">
      <c r="A3758" s="57">
        <v>41796</v>
      </c>
      <c r="B3758" s="9" t="s">
        <v>112</v>
      </c>
      <c r="C3758" s="83">
        <f t="shared" si="175"/>
        <v>6.4800000000000005E-3</v>
      </c>
      <c r="D3758" s="82">
        <f t="shared" si="174"/>
        <v>5.9400000000000008E-3</v>
      </c>
      <c r="E3758" s="81">
        <f t="shared" si="176"/>
        <v>5.4000000000000001E-4</v>
      </c>
      <c r="F3758" s="97">
        <f>INDEX(バックデータ一覧!$G$4:$I$27,MATCH(計算過程!B3758,バックデータ一覧!$F$4:$F$27,0),MATCH(VLOOKUP(A3758,バックデータ一覧!$T$3:$U$367,2),バックデータ一覧!$G$3:$I$3,0))*10^-3</f>
        <v>5.4000000000000001E-4</v>
      </c>
      <c r="G3758" s="97">
        <f>INDEX(バックデータ一覧!$J$4:$L$27,MATCH(計算過程!B3758,バックデータ一覧!$F$4:$F$27,0),MATCH(VLOOKUP(A3758,バックデータ一覧!$T$3:$U$367,2),バックデータ一覧!$J$3:$L$3,0))*10^-3</f>
        <v>1.08E-3</v>
      </c>
      <c r="H3758" s="97">
        <f>INDEX(バックデータ一覧!$M$4:$O$27,MATCH(計算過程!B3758,バックデータ一覧!$F$4:$F$27,0),MATCH(VLOOKUP(A3758,バックデータ一覧!$T$3:$U$367,2),バックデータ一覧!$M$3:$O$3,0))*10^-3</f>
        <v>1.6299999999999999E-3</v>
      </c>
      <c r="I3758" s="97">
        <f>INDEX(バックデータ一覧!$P$4:$R$27,MATCH(計算過程!B3758,バックデータ一覧!$F$4:$F$27,0),MATCH(VLOOKUP(A3758,バックデータ一覧!$T$3:$U$367,2),バックデータ一覧!$P$3:$R$3,0))*10^-3</f>
        <v>2.1700000000000001E-3</v>
      </c>
    </row>
    <row r="3759" spans="1:9" x14ac:dyDescent="0.15">
      <c r="A3759" s="57">
        <v>41796</v>
      </c>
      <c r="B3759" s="9" t="s">
        <v>113</v>
      </c>
      <c r="C3759" s="83">
        <f t="shared" si="175"/>
        <v>6.4800000000000005E-3</v>
      </c>
      <c r="D3759" s="82">
        <f t="shared" si="174"/>
        <v>5.9400000000000008E-3</v>
      </c>
      <c r="E3759" s="81">
        <f t="shared" si="176"/>
        <v>5.4000000000000001E-4</v>
      </c>
      <c r="F3759" s="97">
        <f>INDEX(バックデータ一覧!$G$4:$I$27,MATCH(計算過程!B3759,バックデータ一覧!$F$4:$F$27,0),MATCH(VLOOKUP(A3759,バックデータ一覧!$T$3:$U$367,2),バックデータ一覧!$G$3:$I$3,0))*10^-3</f>
        <v>5.4000000000000001E-4</v>
      </c>
      <c r="G3759" s="97">
        <f>INDEX(バックデータ一覧!$J$4:$L$27,MATCH(計算過程!B3759,バックデータ一覧!$F$4:$F$27,0),MATCH(VLOOKUP(A3759,バックデータ一覧!$T$3:$U$367,2),バックデータ一覧!$J$3:$L$3,0))*10^-3</f>
        <v>1.08E-3</v>
      </c>
      <c r="H3759" s="97">
        <f>INDEX(バックデータ一覧!$M$4:$O$27,MATCH(計算過程!B3759,バックデータ一覧!$F$4:$F$27,0),MATCH(VLOOKUP(A3759,バックデータ一覧!$T$3:$U$367,2),バックデータ一覧!$M$3:$O$3,0))*10^-3</f>
        <v>1.6299999999999999E-3</v>
      </c>
      <c r="I3759" s="97">
        <f>INDEX(バックデータ一覧!$P$4:$R$27,MATCH(計算過程!B3759,バックデータ一覧!$F$4:$F$27,0),MATCH(VLOOKUP(A3759,バックデータ一覧!$T$3:$U$367,2),バックデータ一覧!$P$3:$R$3,0))*10^-3</f>
        <v>2.1700000000000001E-3</v>
      </c>
    </row>
    <row r="3760" spans="1:9" x14ac:dyDescent="0.15">
      <c r="A3760" s="57">
        <v>41796</v>
      </c>
      <c r="B3760" s="9" t="s">
        <v>114</v>
      </c>
      <c r="C3760" s="83">
        <f t="shared" si="175"/>
        <v>6.0700000000000007E-3</v>
      </c>
      <c r="D3760" s="82">
        <f t="shared" si="174"/>
        <v>5.9400000000000008E-3</v>
      </c>
      <c r="E3760" s="81">
        <f t="shared" si="176"/>
        <v>1.3000000000000002E-4</v>
      </c>
      <c r="F3760" s="97">
        <f>INDEX(バックデータ一覧!$G$4:$I$27,MATCH(計算過程!B3760,バックデータ一覧!$F$4:$F$27,0),MATCH(VLOOKUP(A3760,バックデータ一覧!$T$3:$U$367,2),バックデータ一覧!$G$3:$I$3,0))*10^-3</f>
        <v>1.3000000000000002E-4</v>
      </c>
      <c r="G3760" s="97">
        <f>INDEX(バックデータ一覧!$J$4:$L$27,MATCH(計算過程!B3760,バックデータ一覧!$F$4:$F$27,0),MATCH(VLOOKUP(A3760,バックデータ一覧!$T$3:$U$367,2),バックデータ一覧!$J$3:$L$3,0))*10^-3</f>
        <v>2.5000000000000001E-4</v>
      </c>
      <c r="H3760" s="97">
        <f>INDEX(バックデータ一覧!$M$4:$O$27,MATCH(計算過程!B3760,バックデータ一覧!$F$4:$F$27,0),MATCH(VLOOKUP(A3760,バックデータ一覧!$T$3:$U$367,2),バックデータ一覧!$M$3:$O$3,0))*10^-3</f>
        <v>3.8000000000000002E-4</v>
      </c>
      <c r="I3760" s="97">
        <f>INDEX(バックデータ一覧!$P$4:$R$27,MATCH(計算過程!B3760,バックデータ一覧!$F$4:$F$27,0),MATCH(VLOOKUP(A3760,バックデータ一覧!$T$3:$U$367,2),バックデータ一覧!$P$3:$R$3,0))*10^-3</f>
        <v>5.0000000000000001E-4</v>
      </c>
    </row>
    <row r="3761" spans="1:9" x14ac:dyDescent="0.15">
      <c r="A3761" s="57">
        <v>41796</v>
      </c>
      <c r="B3761" s="9" t="s">
        <v>115</v>
      </c>
      <c r="C3761" s="83">
        <f t="shared" si="175"/>
        <v>6.2700000000000013E-3</v>
      </c>
      <c r="D3761" s="82">
        <f t="shared" si="174"/>
        <v>5.9400000000000008E-3</v>
      </c>
      <c r="E3761" s="81">
        <f t="shared" si="176"/>
        <v>3.3E-4</v>
      </c>
      <c r="F3761" s="97">
        <f>INDEX(バックデータ一覧!$G$4:$I$27,MATCH(計算過程!B3761,バックデータ一覧!$F$4:$F$27,0),MATCH(VLOOKUP(A3761,バックデータ一覧!$T$3:$U$367,2),バックデータ一覧!$G$3:$I$3,0))*10^-3</f>
        <v>3.3E-4</v>
      </c>
      <c r="G3761" s="97">
        <f>INDEX(バックデータ一覧!$J$4:$L$27,MATCH(計算過程!B3761,バックデータ一覧!$F$4:$F$27,0),MATCH(VLOOKUP(A3761,バックデータ一覧!$T$3:$U$367,2),バックデータ一覧!$J$3:$L$3,0))*10^-3</f>
        <v>6.7000000000000002E-4</v>
      </c>
      <c r="H3761" s="97">
        <f>INDEX(バックデータ一覧!$M$4:$O$27,MATCH(計算過程!B3761,バックデータ一覧!$F$4:$F$27,0),MATCH(VLOOKUP(A3761,バックデータ一覧!$T$3:$U$367,2),バックデータ一覧!$M$3:$O$3,0))*10^-3</f>
        <v>1E-3</v>
      </c>
      <c r="I3761" s="97">
        <f>INDEX(バックデータ一覧!$P$4:$R$27,MATCH(計算過程!B3761,バックデータ一覧!$F$4:$F$27,0),MATCH(VLOOKUP(A3761,バックデータ一覧!$T$3:$U$367,2),バックデータ一覧!$P$3:$R$3,0))*10^-3</f>
        <v>1.33E-3</v>
      </c>
    </row>
    <row r="3762" spans="1:9" x14ac:dyDescent="0.15">
      <c r="A3762" s="57">
        <v>41796</v>
      </c>
      <c r="B3762" s="9" t="s">
        <v>116</v>
      </c>
      <c r="C3762" s="83">
        <f t="shared" si="175"/>
        <v>6.0700000000000007E-3</v>
      </c>
      <c r="D3762" s="82">
        <f t="shared" si="174"/>
        <v>5.9400000000000008E-3</v>
      </c>
      <c r="E3762" s="81">
        <f t="shared" si="176"/>
        <v>1.3000000000000002E-4</v>
      </c>
      <c r="F3762" s="97">
        <f>INDEX(バックデータ一覧!$G$4:$I$27,MATCH(計算過程!B3762,バックデータ一覧!$F$4:$F$27,0),MATCH(VLOOKUP(A3762,バックデータ一覧!$T$3:$U$367,2),バックデータ一覧!$G$3:$I$3,0))*10^-3</f>
        <v>1.3000000000000002E-4</v>
      </c>
      <c r="G3762" s="97">
        <f>INDEX(バックデータ一覧!$J$4:$L$27,MATCH(計算過程!B3762,バックデータ一覧!$F$4:$F$27,0),MATCH(VLOOKUP(A3762,バックデータ一覧!$T$3:$U$367,2),バックデータ一覧!$J$3:$L$3,0))*10^-3</f>
        <v>2.5000000000000001E-4</v>
      </c>
      <c r="H3762" s="97">
        <f>INDEX(バックデータ一覧!$M$4:$O$27,MATCH(計算過程!B3762,バックデータ一覧!$F$4:$F$27,0),MATCH(VLOOKUP(A3762,バックデータ一覧!$T$3:$U$367,2),バックデータ一覧!$M$3:$O$3,0))*10^-3</f>
        <v>3.8000000000000002E-4</v>
      </c>
      <c r="I3762" s="97">
        <f>INDEX(バックデータ一覧!$P$4:$R$27,MATCH(計算過程!B3762,バックデータ一覧!$F$4:$F$27,0),MATCH(VLOOKUP(A3762,バックデータ一覧!$T$3:$U$367,2),バックデータ一覧!$P$3:$R$3,0))*10^-3</f>
        <v>5.0000000000000001E-4</v>
      </c>
    </row>
    <row r="3763" spans="1:9" x14ac:dyDescent="0.15">
      <c r="A3763" s="57">
        <v>41796</v>
      </c>
      <c r="B3763" s="9" t="s">
        <v>117</v>
      </c>
      <c r="C3763" s="83">
        <f t="shared" si="175"/>
        <v>9.3200000000000002E-3</v>
      </c>
      <c r="D3763" s="82">
        <f t="shared" si="174"/>
        <v>5.9400000000000008E-3</v>
      </c>
      <c r="E3763" s="81">
        <f t="shared" si="176"/>
        <v>3.3799999999999998E-3</v>
      </c>
      <c r="F3763" s="97">
        <f>INDEX(バックデータ一覧!$G$4:$I$27,MATCH(計算過程!B3763,バックデータ一覧!$F$4:$F$27,0),MATCH(VLOOKUP(A3763,バックデータ一覧!$T$3:$U$367,2),バックデータ一覧!$G$3:$I$3,0))*10^-3</f>
        <v>3.3799999999999998E-3</v>
      </c>
      <c r="G3763" s="97">
        <f>INDEX(バックデータ一覧!$J$4:$L$27,MATCH(計算過程!B3763,バックデータ一覧!$F$4:$F$27,0),MATCH(VLOOKUP(A3763,バックデータ一覧!$T$3:$U$367,2),バックデータ一覧!$J$3:$L$3,0))*10^-3</f>
        <v>6.7499999999999999E-3</v>
      </c>
      <c r="H3763" s="97">
        <f>INDEX(バックデータ一覧!$M$4:$O$27,MATCH(計算過程!B3763,バックデータ一覧!$F$4:$F$27,0),MATCH(VLOOKUP(A3763,バックデータ一覧!$T$3:$U$367,2),バックデータ一覧!$M$3:$O$3,0))*10^-3</f>
        <v>1.0130000000000002E-2</v>
      </c>
      <c r="I3763" s="97">
        <f>INDEX(バックデータ一覧!$P$4:$R$27,MATCH(計算過程!B3763,バックデータ一覧!$F$4:$F$27,0),MATCH(VLOOKUP(A3763,バックデータ一覧!$T$3:$U$367,2),バックデータ一覧!$P$3:$R$3,0))*10^-3</f>
        <v>1.3509999999999999E-2</v>
      </c>
    </row>
    <row r="3764" spans="1:9" x14ac:dyDescent="0.15">
      <c r="A3764" s="57">
        <v>41796</v>
      </c>
      <c r="B3764" s="9" t="s">
        <v>118</v>
      </c>
      <c r="C3764" s="83">
        <f t="shared" si="175"/>
        <v>6.2700000000000013E-3</v>
      </c>
      <c r="D3764" s="82">
        <f t="shared" si="174"/>
        <v>5.9400000000000008E-3</v>
      </c>
      <c r="E3764" s="81">
        <f t="shared" si="176"/>
        <v>3.3E-4</v>
      </c>
      <c r="F3764" s="97">
        <f>INDEX(バックデータ一覧!$G$4:$I$27,MATCH(計算過程!B3764,バックデータ一覧!$F$4:$F$27,0),MATCH(VLOOKUP(A3764,バックデータ一覧!$T$3:$U$367,2),バックデータ一覧!$G$3:$I$3,0))*10^-3</f>
        <v>3.3E-4</v>
      </c>
      <c r="G3764" s="97">
        <f>INDEX(バックデータ一覧!$J$4:$L$27,MATCH(計算過程!B3764,バックデータ一覧!$F$4:$F$27,0),MATCH(VLOOKUP(A3764,バックデータ一覧!$T$3:$U$367,2),バックデータ一覧!$J$3:$L$3,0))*10^-3</f>
        <v>6.7000000000000002E-4</v>
      </c>
      <c r="H3764" s="97">
        <f>INDEX(バックデータ一覧!$M$4:$O$27,MATCH(計算過程!B3764,バックデータ一覧!$F$4:$F$27,0),MATCH(VLOOKUP(A3764,バックデータ一覧!$T$3:$U$367,2),バックデータ一覧!$M$3:$O$3,0))*10^-3</f>
        <v>1E-3</v>
      </c>
      <c r="I3764" s="97">
        <f>INDEX(バックデータ一覧!$P$4:$R$27,MATCH(計算過程!B3764,バックデータ一覧!$F$4:$F$27,0),MATCH(VLOOKUP(A3764,バックデータ一覧!$T$3:$U$367,2),バックデータ一覧!$P$3:$R$3,0))*10^-3</f>
        <v>1.33E-3</v>
      </c>
    </row>
    <row r="3765" spans="1:9" x14ac:dyDescent="0.15">
      <c r="A3765" s="57">
        <v>41796</v>
      </c>
      <c r="B3765" s="9" t="s">
        <v>119</v>
      </c>
      <c r="C3765" s="83">
        <f t="shared" si="175"/>
        <v>6.0700000000000007E-3</v>
      </c>
      <c r="D3765" s="82">
        <f t="shared" si="174"/>
        <v>5.9400000000000008E-3</v>
      </c>
      <c r="E3765" s="81">
        <f t="shared" si="176"/>
        <v>1.3000000000000002E-4</v>
      </c>
      <c r="F3765" s="97">
        <f>INDEX(バックデータ一覧!$G$4:$I$27,MATCH(計算過程!B3765,バックデータ一覧!$F$4:$F$27,0),MATCH(VLOOKUP(A3765,バックデータ一覧!$T$3:$U$367,2),バックデータ一覧!$G$3:$I$3,0))*10^-3</f>
        <v>1.3000000000000002E-4</v>
      </c>
      <c r="G3765" s="97">
        <f>INDEX(バックデータ一覧!$J$4:$L$27,MATCH(計算過程!B3765,バックデータ一覧!$F$4:$F$27,0),MATCH(VLOOKUP(A3765,バックデータ一覧!$T$3:$U$367,2),バックデータ一覧!$J$3:$L$3,0))*10^-3</f>
        <v>2.5000000000000001E-4</v>
      </c>
      <c r="H3765" s="97">
        <f>INDEX(バックデータ一覧!$M$4:$O$27,MATCH(計算過程!B3765,バックデータ一覧!$F$4:$F$27,0),MATCH(VLOOKUP(A3765,バックデータ一覧!$T$3:$U$367,2),バックデータ一覧!$M$3:$O$3,0))*10^-3</f>
        <v>3.8000000000000002E-4</v>
      </c>
      <c r="I3765" s="97">
        <f>INDEX(バックデータ一覧!$P$4:$R$27,MATCH(計算過程!B3765,バックデータ一覧!$F$4:$F$27,0),MATCH(VLOOKUP(A3765,バックデータ一覧!$T$3:$U$367,2),バックデータ一覧!$P$3:$R$3,0))*10^-3</f>
        <v>5.0000000000000001E-4</v>
      </c>
    </row>
    <row r="3766" spans="1:9" x14ac:dyDescent="0.15">
      <c r="A3766" s="57">
        <v>41796</v>
      </c>
      <c r="B3766" s="9" t="s">
        <v>120</v>
      </c>
      <c r="C3766" s="83">
        <f t="shared" si="175"/>
        <v>6.0700000000000007E-3</v>
      </c>
      <c r="D3766" s="82">
        <f t="shared" si="174"/>
        <v>5.9400000000000008E-3</v>
      </c>
      <c r="E3766" s="81">
        <f t="shared" si="176"/>
        <v>1.3000000000000002E-4</v>
      </c>
      <c r="F3766" s="97">
        <f>INDEX(バックデータ一覧!$G$4:$I$27,MATCH(計算過程!B3766,バックデータ一覧!$F$4:$F$27,0),MATCH(VLOOKUP(A3766,バックデータ一覧!$T$3:$U$367,2),バックデータ一覧!$G$3:$I$3,0))*10^-3</f>
        <v>1.3000000000000002E-4</v>
      </c>
      <c r="G3766" s="97">
        <f>INDEX(バックデータ一覧!$J$4:$L$27,MATCH(計算過程!B3766,バックデータ一覧!$F$4:$F$27,0),MATCH(VLOOKUP(A3766,バックデータ一覧!$T$3:$U$367,2),バックデータ一覧!$J$3:$L$3,0))*10^-3</f>
        <v>2.5000000000000001E-4</v>
      </c>
      <c r="H3766" s="97">
        <f>INDEX(バックデータ一覧!$M$4:$O$27,MATCH(計算過程!B3766,バックデータ一覧!$F$4:$F$27,0),MATCH(VLOOKUP(A3766,バックデータ一覧!$T$3:$U$367,2),バックデータ一覧!$M$3:$O$3,0))*10^-3</f>
        <v>3.8000000000000002E-4</v>
      </c>
      <c r="I3766" s="97">
        <f>INDEX(バックデータ一覧!$P$4:$R$27,MATCH(計算過程!B3766,バックデータ一覧!$F$4:$F$27,0),MATCH(VLOOKUP(A3766,バックデータ一覧!$T$3:$U$367,2),バックデータ一覧!$P$3:$R$3,0))*10^-3</f>
        <v>5.0000000000000001E-4</v>
      </c>
    </row>
    <row r="3767" spans="1:9" x14ac:dyDescent="0.15">
      <c r="A3767" s="57">
        <v>41796</v>
      </c>
      <c r="B3767" s="9" t="s">
        <v>121</v>
      </c>
      <c r="C3767" s="83">
        <f t="shared" si="175"/>
        <v>6.2700000000000013E-3</v>
      </c>
      <c r="D3767" s="82">
        <f t="shared" si="174"/>
        <v>5.9400000000000008E-3</v>
      </c>
      <c r="E3767" s="81">
        <f t="shared" si="176"/>
        <v>3.3E-4</v>
      </c>
      <c r="F3767" s="97">
        <f>INDEX(バックデータ一覧!$G$4:$I$27,MATCH(計算過程!B3767,バックデータ一覧!$F$4:$F$27,0),MATCH(VLOOKUP(A3767,バックデータ一覧!$T$3:$U$367,2),バックデータ一覧!$G$3:$I$3,0))*10^-3</f>
        <v>3.3E-4</v>
      </c>
      <c r="G3767" s="97">
        <f>INDEX(バックデータ一覧!$J$4:$L$27,MATCH(計算過程!B3767,バックデータ一覧!$F$4:$F$27,0),MATCH(VLOOKUP(A3767,バックデータ一覧!$T$3:$U$367,2),バックデータ一覧!$J$3:$L$3,0))*10^-3</f>
        <v>6.7000000000000002E-4</v>
      </c>
      <c r="H3767" s="97">
        <f>INDEX(バックデータ一覧!$M$4:$O$27,MATCH(計算過程!B3767,バックデータ一覧!$F$4:$F$27,0),MATCH(VLOOKUP(A3767,バックデータ一覧!$T$3:$U$367,2),バックデータ一覧!$M$3:$O$3,0))*10^-3</f>
        <v>1E-3</v>
      </c>
      <c r="I3767" s="97">
        <f>INDEX(バックデータ一覧!$P$4:$R$27,MATCH(計算過程!B3767,バックデータ一覧!$F$4:$F$27,0),MATCH(VLOOKUP(A3767,バックデータ一覧!$T$3:$U$367,2),バックデータ一覧!$P$3:$R$3,0))*10^-3</f>
        <v>1.33E-3</v>
      </c>
    </row>
    <row r="3768" spans="1:9" x14ac:dyDescent="0.15">
      <c r="A3768" s="57">
        <v>41796</v>
      </c>
      <c r="B3768" s="9" t="s">
        <v>122</v>
      </c>
      <c r="C3768" s="83">
        <f t="shared" si="175"/>
        <v>6.2700000000000013E-3</v>
      </c>
      <c r="D3768" s="82">
        <f t="shared" si="174"/>
        <v>5.9400000000000008E-3</v>
      </c>
      <c r="E3768" s="81">
        <f t="shared" si="176"/>
        <v>3.3E-4</v>
      </c>
      <c r="F3768" s="97">
        <f>INDEX(バックデータ一覧!$G$4:$I$27,MATCH(計算過程!B3768,バックデータ一覧!$F$4:$F$27,0),MATCH(VLOOKUP(A3768,バックデータ一覧!$T$3:$U$367,2),バックデータ一覧!$G$3:$I$3,0))*10^-3</f>
        <v>3.3E-4</v>
      </c>
      <c r="G3768" s="97">
        <f>INDEX(バックデータ一覧!$J$4:$L$27,MATCH(計算過程!B3768,バックデータ一覧!$F$4:$F$27,0),MATCH(VLOOKUP(A3768,バックデータ一覧!$T$3:$U$367,2),バックデータ一覧!$J$3:$L$3,0))*10^-3</f>
        <v>6.7000000000000002E-4</v>
      </c>
      <c r="H3768" s="97">
        <f>INDEX(バックデータ一覧!$M$4:$O$27,MATCH(計算過程!B3768,バックデータ一覧!$F$4:$F$27,0),MATCH(VLOOKUP(A3768,バックデータ一覧!$T$3:$U$367,2),バックデータ一覧!$M$3:$O$3,0))*10^-3</f>
        <v>1E-3</v>
      </c>
      <c r="I3768" s="97">
        <f>INDEX(バックデータ一覧!$P$4:$R$27,MATCH(計算過程!B3768,バックデータ一覧!$F$4:$F$27,0),MATCH(VLOOKUP(A3768,バックデータ一覧!$T$3:$U$367,2),バックデータ一覧!$P$3:$R$3,0))*10^-3</f>
        <v>1.33E-3</v>
      </c>
    </row>
    <row r="3769" spans="1:9" x14ac:dyDescent="0.15">
      <c r="A3769" s="57">
        <v>41796</v>
      </c>
      <c r="B3769" s="9" t="s">
        <v>123</v>
      </c>
      <c r="C3769" s="83">
        <f t="shared" si="175"/>
        <v>1.2360000000000001E-2</v>
      </c>
      <c r="D3769" s="82">
        <f t="shared" si="174"/>
        <v>5.9400000000000008E-3</v>
      </c>
      <c r="E3769" s="81">
        <f t="shared" si="176"/>
        <v>6.4200000000000004E-3</v>
      </c>
      <c r="F3769" s="97">
        <f>INDEX(バックデータ一覧!$G$4:$I$27,MATCH(計算過程!B3769,バックデータ一覧!$F$4:$F$27,0),MATCH(VLOOKUP(A3769,バックデータ一覧!$T$3:$U$367,2),バックデータ一覧!$G$3:$I$3,0))*10^-3</f>
        <v>6.4200000000000004E-3</v>
      </c>
      <c r="G3769" s="97">
        <f>INDEX(バックデータ一覧!$J$4:$L$27,MATCH(計算過程!B3769,バックデータ一覧!$F$4:$F$27,0),MATCH(VLOOKUP(A3769,バックデータ一覧!$T$3:$U$367,2),バックデータ一覧!$J$3:$L$3,0))*10^-3</f>
        <v>1.2840000000000001E-2</v>
      </c>
      <c r="H3769" s="97">
        <f>INDEX(バックデータ一覧!$M$4:$O$27,MATCH(計算過程!B3769,バックデータ一覧!$F$4:$F$27,0),MATCH(VLOOKUP(A3769,バックデータ一覧!$T$3:$U$367,2),バックデータ一覧!$M$3:$O$3,0))*10^-3</f>
        <v>1.9260000000000003E-2</v>
      </c>
      <c r="I3769" s="97">
        <f>INDEX(バックデータ一覧!$P$4:$R$27,MATCH(計算過程!B3769,バックデータ一覧!$F$4:$F$27,0),MATCH(VLOOKUP(A3769,バックデータ一覧!$T$3:$U$367,2),バックデータ一覧!$P$3:$R$3,0))*10^-3</f>
        <v>2.5680000000000001E-2</v>
      </c>
    </row>
    <row r="3770" spans="1:9" x14ac:dyDescent="0.15">
      <c r="A3770" s="57">
        <v>41796</v>
      </c>
      <c r="B3770" s="9" t="s">
        <v>124</v>
      </c>
      <c r="C3770" s="83">
        <f t="shared" si="175"/>
        <v>1.2360000000000001E-2</v>
      </c>
      <c r="D3770" s="82">
        <f t="shared" si="174"/>
        <v>5.9400000000000008E-3</v>
      </c>
      <c r="E3770" s="81">
        <f t="shared" si="176"/>
        <v>6.4200000000000004E-3</v>
      </c>
      <c r="F3770" s="97">
        <f>INDEX(バックデータ一覧!$G$4:$I$27,MATCH(計算過程!B3770,バックデータ一覧!$F$4:$F$27,0),MATCH(VLOOKUP(A3770,バックデータ一覧!$T$3:$U$367,2),バックデータ一覧!$G$3:$I$3,0))*10^-3</f>
        <v>6.4200000000000004E-3</v>
      </c>
      <c r="G3770" s="97">
        <f>INDEX(バックデータ一覧!$J$4:$L$27,MATCH(計算過程!B3770,バックデータ一覧!$F$4:$F$27,0),MATCH(VLOOKUP(A3770,バックデータ一覧!$T$3:$U$367,2),バックデータ一覧!$J$3:$L$3,0))*10^-3</f>
        <v>1.2840000000000001E-2</v>
      </c>
      <c r="H3770" s="97">
        <f>INDEX(バックデータ一覧!$M$4:$O$27,MATCH(計算過程!B3770,バックデータ一覧!$F$4:$F$27,0),MATCH(VLOOKUP(A3770,バックデータ一覧!$T$3:$U$367,2),バックデータ一覧!$M$3:$O$3,0))*10^-3</f>
        <v>1.9260000000000003E-2</v>
      </c>
      <c r="I3770" s="97">
        <f>INDEX(バックデータ一覧!$P$4:$R$27,MATCH(計算過程!B3770,バックデータ一覧!$F$4:$F$27,0),MATCH(VLOOKUP(A3770,バックデータ一覧!$T$3:$U$367,2),バックデータ一覧!$P$3:$R$3,0))*10^-3</f>
        <v>2.5680000000000001E-2</v>
      </c>
    </row>
    <row r="3771" spans="1:9" x14ac:dyDescent="0.15">
      <c r="A3771" s="57">
        <v>41796</v>
      </c>
      <c r="B3771" s="9" t="s">
        <v>125</v>
      </c>
      <c r="C3771" s="83">
        <f t="shared" si="175"/>
        <v>6.2700000000000013E-3</v>
      </c>
      <c r="D3771" s="82">
        <f t="shared" si="174"/>
        <v>5.9400000000000008E-3</v>
      </c>
      <c r="E3771" s="81">
        <f t="shared" si="176"/>
        <v>3.3E-4</v>
      </c>
      <c r="F3771" s="97">
        <f>INDEX(バックデータ一覧!$G$4:$I$27,MATCH(計算過程!B3771,バックデータ一覧!$F$4:$F$27,0),MATCH(VLOOKUP(A3771,バックデータ一覧!$T$3:$U$367,2),バックデータ一覧!$G$3:$I$3,0))*10^-3</f>
        <v>3.3E-4</v>
      </c>
      <c r="G3771" s="97">
        <f>INDEX(バックデータ一覧!$J$4:$L$27,MATCH(計算過程!B3771,バックデータ一覧!$F$4:$F$27,0),MATCH(VLOOKUP(A3771,バックデータ一覧!$T$3:$U$367,2),バックデータ一覧!$J$3:$L$3,0))*10^-3</f>
        <v>6.7000000000000002E-4</v>
      </c>
      <c r="H3771" s="97">
        <f>INDEX(バックデータ一覧!$M$4:$O$27,MATCH(計算過程!B3771,バックデータ一覧!$F$4:$F$27,0),MATCH(VLOOKUP(A3771,バックデータ一覧!$T$3:$U$367,2),バックデータ一覧!$M$3:$O$3,0))*10^-3</f>
        <v>1E-3</v>
      </c>
      <c r="I3771" s="97">
        <f>INDEX(バックデータ一覧!$P$4:$R$27,MATCH(計算過程!B3771,バックデータ一覧!$F$4:$F$27,0),MATCH(VLOOKUP(A3771,バックデータ一覧!$T$3:$U$367,2),バックデータ一覧!$P$3:$R$3,0))*10^-3</f>
        <v>1.33E-3</v>
      </c>
    </row>
    <row r="3772" spans="1:9" x14ac:dyDescent="0.15">
      <c r="A3772" s="57">
        <v>41796</v>
      </c>
      <c r="B3772" s="9" t="s">
        <v>126</v>
      </c>
      <c r="C3772" s="83">
        <f t="shared" si="175"/>
        <v>6.2700000000000013E-3</v>
      </c>
      <c r="D3772" s="82">
        <f t="shared" si="174"/>
        <v>5.9400000000000008E-3</v>
      </c>
      <c r="E3772" s="81">
        <f t="shared" si="176"/>
        <v>3.3E-4</v>
      </c>
      <c r="F3772" s="97">
        <f>INDEX(バックデータ一覧!$G$4:$I$27,MATCH(計算過程!B3772,バックデータ一覧!$F$4:$F$27,0),MATCH(VLOOKUP(A3772,バックデータ一覧!$T$3:$U$367,2),バックデータ一覧!$G$3:$I$3,0))*10^-3</f>
        <v>3.3E-4</v>
      </c>
      <c r="G3772" s="97">
        <f>INDEX(バックデータ一覧!$J$4:$L$27,MATCH(計算過程!B3772,バックデータ一覧!$F$4:$F$27,0),MATCH(VLOOKUP(A3772,バックデータ一覧!$T$3:$U$367,2),バックデータ一覧!$J$3:$L$3,0))*10^-3</f>
        <v>6.7000000000000002E-4</v>
      </c>
      <c r="H3772" s="97">
        <f>INDEX(バックデータ一覧!$M$4:$O$27,MATCH(計算過程!B3772,バックデータ一覧!$F$4:$F$27,0),MATCH(VLOOKUP(A3772,バックデータ一覧!$T$3:$U$367,2),バックデータ一覧!$M$3:$O$3,0))*10^-3</f>
        <v>1E-3</v>
      </c>
      <c r="I3772" s="97">
        <f>INDEX(バックデータ一覧!$P$4:$R$27,MATCH(計算過程!B3772,バックデータ一覧!$F$4:$F$27,0),MATCH(VLOOKUP(A3772,バックデータ一覧!$T$3:$U$367,2),バックデータ一覧!$P$3:$R$3,0))*10^-3</f>
        <v>1.33E-3</v>
      </c>
    </row>
    <row r="3773" spans="1:9" x14ac:dyDescent="0.15">
      <c r="A3773" s="57">
        <v>41796</v>
      </c>
      <c r="B3773" s="9" t="s">
        <v>127</v>
      </c>
      <c r="C3773" s="83">
        <f t="shared" si="175"/>
        <v>1.2220000000000002E-2</v>
      </c>
      <c r="D3773" s="82">
        <f t="shared" si="174"/>
        <v>5.9400000000000008E-3</v>
      </c>
      <c r="E3773" s="81">
        <f t="shared" si="176"/>
        <v>6.28E-3</v>
      </c>
      <c r="F3773" s="97">
        <f>INDEX(バックデータ一覧!$G$4:$I$27,MATCH(計算過程!B3773,バックデータ一覧!$F$4:$F$27,0),MATCH(VLOOKUP(A3773,バックデータ一覧!$T$3:$U$367,2),バックデータ一覧!$G$3:$I$3,0))*10^-3</f>
        <v>6.28E-3</v>
      </c>
      <c r="G3773" s="97">
        <f>INDEX(バックデータ一覧!$J$4:$L$27,MATCH(計算過程!B3773,バックデータ一覧!$F$4:$F$27,0),MATCH(VLOOKUP(A3773,バックデータ一覧!$T$3:$U$367,2),バックデータ一覧!$J$3:$L$3,0))*10^-3</f>
        <v>1.256E-2</v>
      </c>
      <c r="H3773" s="97">
        <f>INDEX(バックデータ一覧!$M$4:$O$27,MATCH(計算過程!B3773,バックデータ一覧!$F$4:$F$27,0),MATCH(VLOOKUP(A3773,バックデータ一覧!$T$3:$U$367,2),バックデータ一覧!$M$3:$O$3,0))*10^-3</f>
        <v>1.8839999999999999E-2</v>
      </c>
      <c r="I3773" s="97">
        <f>INDEX(バックデータ一覧!$P$4:$R$27,MATCH(計算過程!B3773,バックデータ一覧!$F$4:$F$27,0),MATCH(VLOOKUP(A3773,バックデータ一覧!$T$3:$U$367,2),バックデータ一覧!$P$3:$R$3,0))*10^-3</f>
        <v>2.512E-2</v>
      </c>
    </row>
    <row r="3774" spans="1:9" x14ac:dyDescent="0.15">
      <c r="A3774" s="57">
        <v>41796</v>
      </c>
      <c r="B3774" s="9" t="s">
        <v>128</v>
      </c>
      <c r="C3774" s="83">
        <f t="shared" si="175"/>
        <v>1.2640000000000002E-2</v>
      </c>
      <c r="D3774" s="82">
        <f t="shared" si="174"/>
        <v>5.9400000000000008E-3</v>
      </c>
      <c r="E3774" s="81">
        <f t="shared" si="176"/>
        <v>6.7000000000000002E-3</v>
      </c>
      <c r="F3774" s="97">
        <f>INDEX(バックデータ一覧!$G$4:$I$27,MATCH(計算過程!B3774,バックデータ一覧!$F$4:$F$27,0),MATCH(VLOOKUP(A3774,バックデータ一覧!$T$3:$U$367,2),バックデータ一覧!$G$3:$I$3,0))*10^-3</f>
        <v>6.7000000000000002E-3</v>
      </c>
      <c r="G3774" s="97">
        <f>INDEX(バックデータ一覧!$J$4:$L$27,MATCH(計算過程!B3774,バックデータ一覧!$F$4:$F$27,0),MATCH(VLOOKUP(A3774,バックデータ一覧!$T$3:$U$367,2),バックデータ一覧!$J$3:$L$3,0))*10^-3</f>
        <v>1.3390000000000001E-2</v>
      </c>
      <c r="H3774" s="97">
        <f>INDEX(バックデータ一覧!$M$4:$O$27,MATCH(計算過程!B3774,バックデータ一覧!$F$4:$F$27,0),MATCH(VLOOKUP(A3774,バックデータ一覧!$T$3:$U$367,2),バックデータ一覧!$M$3:$O$3,0))*10^-3</f>
        <v>2.009E-2</v>
      </c>
      <c r="I3774" s="97">
        <f>INDEX(バックデータ一覧!$P$4:$R$27,MATCH(計算過程!B3774,バックデータ一覧!$F$4:$F$27,0),MATCH(VLOOKUP(A3774,バックデータ一覧!$T$3:$U$367,2),バックデータ一覧!$P$3:$R$3,0))*10^-3</f>
        <v>2.6790000000000001E-2</v>
      </c>
    </row>
    <row r="3775" spans="1:9" x14ac:dyDescent="0.15">
      <c r="A3775" s="57">
        <v>41797</v>
      </c>
      <c r="B3775" s="9" t="s">
        <v>105</v>
      </c>
      <c r="C3775" s="83">
        <f t="shared" si="175"/>
        <v>6.0700000000000007E-3</v>
      </c>
      <c r="D3775" s="82">
        <f t="shared" si="174"/>
        <v>5.9400000000000008E-3</v>
      </c>
      <c r="E3775" s="81">
        <f t="shared" si="176"/>
        <v>1.3000000000000002E-4</v>
      </c>
      <c r="F3775" s="97">
        <f>INDEX(バックデータ一覧!$G$4:$I$27,MATCH(計算過程!B3775,バックデータ一覧!$F$4:$F$27,0),MATCH(VLOOKUP(A3775,バックデータ一覧!$T$3:$U$367,2),バックデータ一覧!$G$3:$I$3,0))*10^-3</f>
        <v>1.3000000000000002E-4</v>
      </c>
      <c r="G3775" s="97">
        <f>INDEX(バックデータ一覧!$J$4:$L$27,MATCH(計算過程!B3775,バックデータ一覧!$F$4:$F$27,0),MATCH(VLOOKUP(A3775,バックデータ一覧!$T$3:$U$367,2),バックデータ一覧!$J$3:$L$3,0))*10^-3</f>
        <v>2.5000000000000001E-4</v>
      </c>
      <c r="H3775" s="97">
        <f>INDEX(バックデータ一覧!$M$4:$O$27,MATCH(計算過程!B3775,バックデータ一覧!$F$4:$F$27,0),MATCH(VLOOKUP(A3775,バックデータ一覧!$T$3:$U$367,2),バックデータ一覧!$M$3:$O$3,0))*10^-3</f>
        <v>3.8000000000000002E-4</v>
      </c>
      <c r="I3775" s="97">
        <f>INDEX(バックデータ一覧!$P$4:$R$27,MATCH(計算過程!B3775,バックデータ一覧!$F$4:$F$27,0),MATCH(VLOOKUP(A3775,バックデータ一覧!$T$3:$U$367,2),バックデータ一覧!$P$3:$R$3,0))*10^-3</f>
        <v>5.0000000000000001E-4</v>
      </c>
    </row>
    <row r="3776" spans="1:9" x14ac:dyDescent="0.15">
      <c r="A3776" s="57">
        <v>41797</v>
      </c>
      <c r="B3776" s="9" t="s">
        <v>106</v>
      </c>
      <c r="C3776" s="83">
        <f t="shared" si="175"/>
        <v>6.0700000000000007E-3</v>
      </c>
      <c r="D3776" s="82">
        <f t="shared" si="174"/>
        <v>5.9400000000000008E-3</v>
      </c>
      <c r="E3776" s="81">
        <f t="shared" si="176"/>
        <v>1.3000000000000002E-4</v>
      </c>
      <c r="F3776" s="97">
        <f>INDEX(バックデータ一覧!$G$4:$I$27,MATCH(計算過程!B3776,バックデータ一覧!$F$4:$F$27,0),MATCH(VLOOKUP(A3776,バックデータ一覧!$T$3:$U$367,2),バックデータ一覧!$G$3:$I$3,0))*10^-3</f>
        <v>1.3000000000000002E-4</v>
      </c>
      <c r="G3776" s="97">
        <f>INDEX(バックデータ一覧!$J$4:$L$27,MATCH(計算過程!B3776,バックデータ一覧!$F$4:$F$27,0),MATCH(VLOOKUP(A3776,バックデータ一覧!$T$3:$U$367,2),バックデータ一覧!$J$3:$L$3,0))*10^-3</f>
        <v>2.5000000000000001E-4</v>
      </c>
      <c r="H3776" s="97">
        <f>INDEX(バックデータ一覧!$M$4:$O$27,MATCH(計算過程!B3776,バックデータ一覧!$F$4:$F$27,0),MATCH(VLOOKUP(A3776,バックデータ一覧!$T$3:$U$367,2),バックデータ一覧!$M$3:$O$3,0))*10^-3</f>
        <v>3.8000000000000002E-4</v>
      </c>
      <c r="I3776" s="97">
        <f>INDEX(バックデータ一覧!$P$4:$R$27,MATCH(計算過程!B3776,バックデータ一覧!$F$4:$F$27,0),MATCH(VLOOKUP(A3776,バックデータ一覧!$T$3:$U$367,2),バックデータ一覧!$P$3:$R$3,0))*10^-3</f>
        <v>5.0000000000000001E-4</v>
      </c>
    </row>
    <row r="3777" spans="1:9" x14ac:dyDescent="0.15">
      <c r="A3777" s="57">
        <v>41797</v>
      </c>
      <c r="B3777" s="9" t="s">
        <v>107</v>
      </c>
      <c r="C3777" s="83">
        <f t="shared" si="175"/>
        <v>6.0700000000000007E-3</v>
      </c>
      <c r="D3777" s="82">
        <f t="shared" si="174"/>
        <v>5.9400000000000008E-3</v>
      </c>
      <c r="E3777" s="81">
        <f t="shared" si="176"/>
        <v>1.3000000000000002E-4</v>
      </c>
      <c r="F3777" s="97">
        <f>INDEX(バックデータ一覧!$G$4:$I$27,MATCH(計算過程!B3777,バックデータ一覧!$F$4:$F$27,0),MATCH(VLOOKUP(A3777,バックデータ一覧!$T$3:$U$367,2),バックデータ一覧!$G$3:$I$3,0))*10^-3</f>
        <v>1.3000000000000002E-4</v>
      </c>
      <c r="G3777" s="97">
        <f>INDEX(バックデータ一覧!$J$4:$L$27,MATCH(計算過程!B3777,バックデータ一覧!$F$4:$F$27,0),MATCH(VLOOKUP(A3777,バックデータ一覧!$T$3:$U$367,2),バックデータ一覧!$J$3:$L$3,0))*10^-3</f>
        <v>2.5000000000000001E-4</v>
      </c>
      <c r="H3777" s="97">
        <f>INDEX(バックデータ一覧!$M$4:$O$27,MATCH(計算過程!B3777,バックデータ一覧!$F$4:$F$27,0),MATCH(VLOOKUP(A3777,バックデータ一覧!$T$3:$U$367,2),バックデータ一覧!$M$3:$O$3,0))*10^-3</f>
        <v>3.8000000000000002E-4</v>
      </c>
      <c r="I3777" s="97">
        <f>INDEX(バックデータ一覧!$P$4:$R$27,MATCH(計算過程!B3777,バックデータ一覧!$F$4:$F$27,0),MATCH(VLOOKUP(A3777,バックデータ一覧!$T$3:$U$367,2),バックデータ一覧!$P$3:$R$3,0))*10^-3</f>
        <v>5.0000000000000001E-4</v>
      </c>
    </row>
    <row r="3778" spans="1:9" x14ac:dyDescent="0.15">
      <c r="A3778" s="57">
        <v>41797</v>
      </c>
      <c r="B3778" s="9" t="s">
        <v>108</v>
      </c>
      <c r="C3778" s="83">
        <f t="shared" si="175"/>
        <v>6.0700000000000007E-3</v>
      </c>
      <c r="D3778" s="82">
        <f t="shared" si="174"/>
        <v>5.9400000000000008E-3</v>
      </c>
      <c r="E3778" s="81">
        <f t="shared" si="176"/>
        <v>1.3000000000000002E-4</v>
      </c>
      <c r="F3778" s="97">
        <f>INDEX(バックデータ一覧!$G$4:$I$27,MATCH(計算過程!B3778,バックデータ一覧!$F$4:$F$27,0),MATCH(VLOOKUP(A3778,バックデータ一覧!$T$3:$U$367,2),バックデータ一覧!$G$3:$I$3,0))*10^-3</f>
        <v>1.3000000000000002E-4</v>
      </c>
      <c r="G3778" s="97">
        <f>INDEX(バックデータ一覧!$J$4:$L$27,MATCH(計算過程!B3778,バックデータ一覧!$F$4:$F$27,0),MATCH(VLOOKUP(A3778,バックデータ一覧!$T$3:$U$367,2),バックデータ一覧!$J$3:$L$3,0))*10^-3</f>
        <v>2.5000000000000001E-4</v>
      </c>
      <c r="H3778" s="97">
        <f>INDEX(バックデータ一覧!$M$4:$O$27,MATCH(計算過程!B3778,バックデータ一覧!$F$4:$F$27,0),MATCH(VLOOKUP(A3778,バックデータ一覧!$T$3:$U$367,2),バックデータ一覧!$M$3:$O$3,0))*10^-3</f>
        <v>3.8000000000000002E-4</v>
      </c>
      <c r="I3778" s="97">
        <f>INDEX(バックデータ一覧!$P$4:$R$27,MATCH(計算過程!B3778,バックデータ一覧!$F$4:$F$27,0),MATCH(VLOOKUP(A3778,バックデータ一覧!$T$3:$U$367,2),バックデータ一覧!$P$3:$R$3,0))*10^-3</f>
        <v>5.0000000000000001E-4</v>
      </c>
    </row>
    <row r="3779" spans="1:9" x14ac:dyDescent="0.15">
      <c r="A3779" s="57">
        <v>41797</v>
      </c>
      <c r="B3779" s="9" t="s">
        <v>109</v>
      </c>
      <c r="C3779" s="83">
        <f t="shared" si="175"/>
        <v>6.0700000000000007E-3</v>
      </c>
      <c r="D3779" s="82">
        <f t="shared" si="174"/>
        <v>5.9400000000000008E-3</v>
      </c>
      <c r="E3779" s="81">
        <f t="shared" si="176"/>
        <v>1.3000000000000002E-4</v>
      </c>
      <c r="F3779" s="97">
        <f>INDEX(バックデータ一覧!$G$4:$I$27,MATCH(計算過程!B3779,バックデータ一覧!$F$4:$F$27,0),MATCH(VLOOKUP(A3779,バックデータ一覧!$T$3:$U$367,2),バックデータ一覧!$G$3:$I$3,0))*10^-3</f>
        <v>1.3000000000000002E-4</v>
      </c>
      <c r="G3779" s="97">
        <f>INDEX(バックデータ一覧!$J$4:$L$27,MATCH(計算過程!B3779,バックデータ一覧!$F$4:$F$27,0),MATCH(VLOOKUP(A3779,バックデータ一覧!$T$3:$U$367,2),バックデータ一覧!$J$3:$L$3,0))*10^-3</f>
        <v>2.5000000000000001E-4</v>
      </c>
      <c r="H3779" s="97">
        <f>INDEX(バックデータ一覧!$M$4:$O$27,MATCH(計算過程!B3779,バックデータ一覧!$F$4:$F$27,0),MATCH(VLOOKUP(A3779,バックデータ一覧!$T$3:$U$367,2),バックデータ一覧!$M$3:$O$3,0))*10^-3</f>
        <v>3.8000000000000002E-4</v>
      </c>
      <c r="I3779" s="97">
        <f>INDEX(バックデータ一覧!$P$4:$R$27,MATCH(計算過程!B3779,バックデータ一覧!$F$4:$F$27,0),MATCH(VLOOKUP(A3779,バックデータ一覧!$T$3:$U$367,2),バックデータ一覧!$P$3:$R$3,0))*10^-3</f>
        <v>5.0000000000000001E-4</v>
      </c>
    </row>
    <row r="3780" spans="1:9" x14ac:dyDescent="0.15">
      <c r="A3780" s="57">
        <v>41797</v>
      </c>
      <c r="B3780" s="9" t="s">
        <v>110</v>
      </c>
      <c r="C3780" s="83">
        <f t="shared" si="175"/>
        <v>6.0700000000000007E-3</v>
      </c>
      <c r="D3780" s="82">
        <f t="shared" si="174"/>
        <v>5.9400000000000008E-3</v>
      </c>
      <c r="E3780" s="81">
        <f t="shared" si="176"/>
        <v>1.3000000000000002E-4</v>
      </c>
      <c r="F3780" s="97">
        <f>INDEX(バックデータ一覧!$G$4:$I$27,MATCH(計算過程!B3780,バックデータ一覧!$F$4:$F$27,0),MATCH(VLOOKUP(A3780,バックデータ一覧!$T$3:$U$367,2),バックデータ一覧!$G$3:$I$3,0))*10^-3</f>
        <v>1.3000000000000002E-4</v>
      </c>
      <c r="G3780" s="97">
        <f>INDEX(バックデータ一覧!$J$4:$L$27,MATCH(計算過程!B3780,バックデータ一覧!$F$4:$F$27,0),MATCH(VLOOKUP(A3780,バックデータ一覧!$T$3:$U$367,2),バックデータ一覧!$J$3:$L$3,0))*10^-3</f>
        <v>2.5000000000000001E-4</v>
      </c>
      <c r="H3780" s="97">
        <f>INDEX(バックデータ一覧!$M$4:$O$27,MATCH(計算過程!B3780,バックデータ一覧!$F$4:$F$27,0),MATCH(VLOOKUP(A3780,バックデータ一覧!$T$3:$U$367,2),バックデータ一覧!$M$3:$O$3,0))*10^-3</f>
        <v>3.8000000000000002E-4</v>
      </c>
      <c r="I3780" s="97">
        <f>INDEX(バックデータ一覧!$P$4:$R$27,MATCH(計算過程!B3780,バックデータ一覧!$F$4:$F$27,0),MATCH(VLOOKUP(A3780,バックデータ一覧!$T$3:$U$367,2),バックデータ一覧!$P$3:$R$3,0))*10^-3</f>
        <v>5.0000000000000001E-4</v>
      </c>
    </row>
    <row r="3781" spans="1:9" x14ac:dyDescent="0.15">
      <c r="A3781" s="57">
        <v>41797</v>
      </c>
      <c r="B3781" s="9" t="s">
        <v>111</v>
      </c>
      <c r="C3781" s="83">
        <f t="shared" si="175"/>
        <v>9.3200000000000002E-3</v>
      </c>
      <c r="D3781" s="82">
        <f t="shared" si="174"/>
        <v>5.9400000000000008E-3</v>
      </c>
      <c r="E3781" s="81">
        <f t="shared" si="176"/>
        <v>3.3799999999999998E-3</v>
      </c>
      <c r="F3781" s="97">
        <f>INDEX(バックデータ一覧!$G$4:$I$27,MATCH(計算過程!B3781,バックデータ一覧!$F$4:$F$27,0),MATCH(VLOOKUP(A3781,バックデータ一覧!$T$3:$U$367,2),バックデータ一覧!$G$3:$I$3,0))*10^-3</f>
        <v>3.3799999999999998E-3</v>
      </c>
      <c r="G3781" s="97">
        <f>INDEX(バックデータ一覧!$J$4:$L$27,MATCH(計算過程!B3781,バックデータ一覧!$F$4:$F$27,0),MATCH(VLOOKUP(A3781,バックデータ一覧!$T$3:$U$367,2),バックデータ一覧!$J$3:$L$3,0))*10^-3</f>
        <v>6.7499999999999999E-3</v>
      </c>
      <c r="H3781" s="97">
        <f>INDEX(バックデータ一覧!$M$4:$O$27,MATCH(計算過程!B3781,バックデータ一覧!$F$4:$F$27,0),MATCH(VLOOKUP(A3781,バックデータ一覧!$T$3:$U$367,2),バックデータ一覧!$M$3:$O$3,0))*10^-3</f>
        <v>1.0130000000000002E-2</v>
      </c>
      <c r="I3781" s="97">
        <f>INDEX(バックデータ一覧!$P$4:$R$27,MATCH(計算過程!B3781,バックデータ一覧!$F$4:$F$27,0),MATCH(VLOOKUP(A3781,バックデータ一覧!$T$3:$U$367,2),バックデータ一覧!$P$3:$R$3,0))*10^-3</f>
        <v>1.3509999999999999E-2</v>
      </c>
    </row>
    <row r="3782" spans="1:9" x14ac:dyDescent="0.15">
      <c r="A3782" s="57">
        <v>41797</v>
      </c>
      <c r="B3782" s="9" t="s">
        <v>112</v>
      </c>
      <c r="C3782" s="83">
        <f t="shared" si="175"/>
        <v>6.4800000000000005E-3</v>
      </c>
      <c r="D3782" s="82">
        <f t="shared" si="174"/>
        <v>5.9400000000000008E-3</v>
      </c>
      <c r="E3782" s="81">
        <f t="shared" si="176"/>
        <v>5.4000000000000001E-4</v>
      </c>
      <c r="F3782" s="97">
        <f>INDEX(バックデータ一覧!$G$4:$I$27,MATCH(計算過程!B3782,バックデータ一覧!$F$4:$F$27,0),MATCH(VLOOKUP(A3782,バックデータ一覧!$T$3:$U$367,2),バックデータ一覧!$G$3:$I$3,0))*10^-3</f>
        <v>5.4000000000000001E-4</v>
      </c>
      <c r="G3782" s="97">
        <f>INDEX(バックデータ一覧!$J$4:$L$27,MATCH(計算過程!B3782,バックデータ一覧!$F$4:$F$27,0),MATCH(VLOOKUP(A3782,バックデータ一覧!$T$3:$U$367,2),バックデータ一覧!$J$3:$L$3,0))*10^-3</f>
        <v>1.08E-3</v>
      </c>
      <c r="H3782" s="97">
        <f>INDEX(バックデータ一覧!$M$4:$O$27,MATCH(計算過程!B3782,バックデータ一覧!$F$4:$F$27,0),MATCH(VLOOKUP(A3782,バックデータ一覧!$T$3:$U$367,2),バックデータ一覧!$M$3:$O$3,0))*10^-3</f>
        <v>1.6299999999999999E-3</v>
      </c>
      <c r="I3782" s="97">
        <f>INDEX(バックデータ一覧!$P$4:$R$27,MATCH(計算過程!B3782,バックデータ一覧!$F$4:$F$27,0),MATCH(VLOOKUP(A3782,バックデータ一覧!$T$3:$U$367,2),バックデータ一覧!$P$3:$R$3,0))*10^-3</f>
        <v>2.1700000000000001E-3</v>
      </c>
    </row>
    <row r="3783" spans="1:9" x14ac:dyDescent="0.15">
      <c r="A3783" s="57">
        <v>41797</v>
      </c>
      <c r="B3783" s="9" t="s">
        <v>113</v>
      </c>
      <c r="C3783" s="83">
        <f t="shared" si="175"/>
        <v>6.4800000000000005E-3</v>
      </c>
      <c r="D3783" s="82">
        <f t="shared" ref="D3783:D3846" si="177">$O$4*$O$5*10^-3</f>
        <v>5.9400000000000008E-3</v>
      </c>
      <c r="E3783" s="81">
        <f t="shared" si="176"/>
        <v>5.4000000000000001E-4</v>
      </c>
      <c r="F3783" s="97">
        <f>INDEX(バックデータ一覧!$G$4:$I$27,MATCH(計算過程!B3783,バックデータ一覧!$F$4:$F$27,0),MATCH(VLOOKUP(A3783,バックデータ一覧!$T$3:$U$367,2),バックデータ一覧!$G$3:$I$3,0))*10^-3</f>
        <v>5.4000000000000001E-4</v>
      </c>
      <c r="G3783" s="97">
        <f>INDEX(バックデータ一覧!$J$4:$L$27,MATCH(計算過程!B3783,バックデータ一覧!$F$4:$F$27,0),MATCH(VLOOKUP(A3783,バックデータ一覧!$T$3:$U$367,2),バックデータ一覧!$J$3:$L$3,0))*10^-3</f>
        <v>1.08E-3</v>
      </c>
      <c r="H3783" s="97">
        <f>INDEX(バックデータ一覧!$M$4:$O$27,MATCH(計算過程!B3783,バックデータ一覧!$F$4:$F$27,0),MATCH(VLOOKUP(A3783,バックデータ一覧!$T$3:$U$367,2),バックデータ一覧!$M$3:$O$3,0))*10^-3</f>
        <v>1.6299999999999999E-3</v>
      </c>
      <c r="I3783" s="97">
        <f>INDEX(バックデータ一覧!$P$4:$R$27,MATCH(計算過程!B3783,バックデータ一覧!$F$4:$F$27,0),MATCH(VLOOKUP(A3783,バックデータ一覧!$T$3:$U$367,2),バックデータ一覧!$P$3:$R$3,0))*10^-3</f>
        <v>2.1700000000000001E-3</v>
      </c>
    </row>
    <row r="3784" spans="1:9" x14ac:dyDescent="0.15">
      <c r="A3784" s="57">
        <v>41797</v>
      </c>
      <c r="B3784" s="9" t="s">
        <v>114</v>
      </c>
      <c r="C3784" s="83">
        <f t="shared" ref="C3784:C3847" si="178">D3784+E3784</f>
        <v>6.0700000000000007E-3</v>
      </c>
      <c r="D3784" s="82">
        <f t="shared" si="177"/>
        <v>5.9400000000000008E-3</v>
      </c>
      <c r="E3784" s="81">
        <f t="shared" ref="E3784:E3847" si="179">IF(AND($O$10&gt;=1,$O$10&lt;2),$F3784*(2-$O$10)/(2-1)+$G3784*($O$10-1)/(2-1),IF(AND($O$10&gt;=2,$O$10&lt;3),$G3784*(3-$O$10)/(3-2)+$H3784*($O$10-2)/(3-2),$H3784*(4-$O$10)/(4-3)+$I3784*($O$10-3)/(4-3)))</f>
        <v>1.3000000000000002E-4</v>
      </c>
      <c r="F3784" s="97">
        <f>INDEX(バックデータ一覧!$G$4:$I$27,MATCH(計算過程!B3784,バックデータ一覧!$F$4:$F$27,0),MATCH(VLOOKUP(A3784,バックデータ一覧!$T$3:$U$367,2),バックデータ一覧!$G$3:$I$3,0))*10^-3</f>
        <v>1.3000000000000002E-4</v>
      </c>
      <c r="G3784" s="97">
        <f>INDEX(バックデータ一覧!$J$4:$L$27,MATCH(計算過程!B3784,バックデータ一覧!$F$4:$F$27,0),MATCH(VLOOKUP(A3784,バックデータ一覧!$T$3:$U$367,2),バックデータ一覧!$J$3:$L$3,0))*10^-3</f>
        <v>2.5000000000000001E-4</v>
      </c>
      <c r="H3784" s="97">
        <f>INDEX(バックデータ一覧!$M$4:$O$27,MATCH(計算過程!B3784,バックデータ一覧!$F$4:$F$27,0),MATCH(VLOOKUP(A3784,バックデータ一覧!$T$3:$U$367,2),バックデータ一覧!$M$3:$O$3,0))*10^-3</f>
        <v>3.8000000000000002E-4</v>
      </c>
      <c r="I3784" s="97">
        <f>INDEX(バックデータ一覧!$P$4:$R$27,MATCH(計算過程!B3784,バックデータ一覧!$F$4:$F$27,0),MATCH(VLOOKUP(A3784,バックデータ一覧!$T$3:$U$367,2),バックデータ一覧!$P$3:$R$3,0))*10^-3</f>
        <v>5.0000000000000001E-4</v>
      </c>
    </row>
    <row r="3785" spans="1:9" x14ac:dyDescent="0.15">
      <c r="A3785" s="57">
        <v>41797</v>
      </c>
      <c r="B3785" s="9" t="s">
        <v>115</v>
      </c>
      <c r="C3785" s="83">
        <f t="shared" si="178"/>
        <v>6.2700000000000013E-3</v>
      </c>
      <c r="D3785" s="82">
        <f t="shared" si="177"/>
        <v>5.9400000000000008E-3</v>
      </c>
      <c r="E3785" s="81">
        <f t="shared" si="179"/>
        <v>3.3E-4</v>
      </c>
      <c r="F3785" s="97">
        <f>INDEX(バックデータ一覧!$G$4:$I$27,MATCH(計算過程!B3785,バックデータ一覧!$F$4:$F$27,0),MATCH(VLOOKUP(A3785,バックデータ一覧!$T$3:$U$367,2),バックデータ一覧!$G$3:$I$3,0))*10^-3</f>
        <v>3.3E-4</v>
      </c>
      <c r="G3785" s="97">
        <f>INDEX(バックデータ一覧!$J$4:$L$27,MATCH(計算過程!B3785,バックデータ一覧!$F$4:$F$27,0),MATCH(VLOOKUP(A3785,バックデータ一覧!$T$3:$U$367,2),バックデータ一覧!$J$3:$L$3,0))*10^-3</f>
        <v>6.7000000000000002E-4</v>
      </c>
      <c r="H3785" s="97">
        <f>INDEX(バックデータ一覧!$M$4:$O$27,MATCH(計算過程!B3785,バックデータ一覧!$F$4:$F$27,0),MATCH(VLOOKUP(A3785,バックデータ一覧!$T$3:$U$367,2),バックデータ一覧!$M$3:$O$3,0))*10^-3</f>
        <v>1E-3</v>
      </c>
      <c r="I3785" s="97">
        <f>INDEX(バックデータ一覧!$P$4:$R$27,MATCH(計算過程!B3785,バックデータ一覧!$F$4:$F$27,0),MATCH(VLOOKUP(A3785,バックデータ一覧!$T$3:$U$367,2),バックデータ一覧!$P$3:$R$3,0))*10^-3</f>
        <v>1.33E-3</v>
      </c>
    </row>
    <row r="3786" spans="1:9" x14ac:dyDescent="0.15">
      <c r="A3786" s="57">
        <v>41797</v>
      </c>
      <c r="B3786" s="9" t="s">
        <v>116</v>
      </c>
      <c r="C3786" s="83">
        <f t="shared" si="178"/>
        <v>6.0700000000000007E-3</v>
      </c>
      <c r="D3786" s="82">
        <f t="shared" si="177"/>
        <v>5.9400000000000008E-3</v>
      </c>
      <c r="E3786" s="81">
        <f t="shared" si="179"/>
        <v>1.3000000000000002E-4</v>
      </c>
      <c r="F3786" s="97">
        <f>INDEX(バックデータ一覧!$G$4:$I$27,MATCH(計算過程!B3786,バックデータ一覧!$F$4:$F$27,0),MATCH(VLOOKUP(A3786,バックデータ一覧!$T$3:$U$367,2),バックデータ一覧!$G$3:$I$3,0))*10^-3</f>
        <v>1.3000000000000002E-4</v>
      </c>
      <c r="G3786" s="97">
        <f>INDEX(バックデータ一覧!$J$4:$L$27,MATCH(計算過程!B3786,バックデータ一覧!$F$4:$F$27,0),MATCH(VLOOKUP(A3786,バックデータ一覧!$T$3:$U$367,2),バックデータ一覧!$J$3:$L$3,0))*10^-3</f>
        <v>2.5000000000000001E-4</v>
      </c>
      <c r="H3786" s="97">
        <f>INDEX(バックデータ一覧!$M$4:$O$27,MATCH(計算過程!B3786,バックデータ一覧!$F$4:$F$27,0),MATCH(VLOOKUP(A3786,バックデータ一覧!$T$3:$U$367,2),バックデータ一覧!$M$3:$O$3,0))*10^-3</f>
        <v>3.8000000000000002E-4</v>
      </c>
      <c r="I3786" s="97">
        <f>INDEX(バックデータ一覧!$P$4:$R$27,MATCH(計算過程!B3786,バックデータ一覧!$F$4:$F$27,0),MATCH(VLOOKUP(A3786,バックデータ一覧!$T$3:$U$367,2),バックデータ一覧!$P$3:$R$3,0))*10^-3</f>
        <v>5.0000000000000001E-4</v>
      </c>
    </row>
    <row r="3787" spans="1:9" x14ac:dyDescent="0.15">
      <c r="A3787" s="57">
        <v>41797</v>
      </c>
      <c r="B3787" s="9" t="s">
        <v>117</v>
      </c>
      <c r="C3787" s="83">
        <f t="shared" si="178"/>
        <v>9.3200000000000002E-3</v>
      </c>
      <c r="D3787" s="82">
        <f t="shared" si="177"/>
        <v>5.9400000000000008E-3</v>
      </c>
      <c r="E3787" s="81">
        <f t="shared" si="179"/>
        <v>3.3799999999999998E-3</v>
      </c>
      <c r="F3787" s="97">
        <f>INDEX(バックデータ一覧!$G$4:$I$27,MATCH(計算過程!B3787,バックデータ一覧!$F$4:$F$27,0),MATCH(VLOOKUP(A3787,バックデータ一覧!$T$3:$U$367,2),バックデータ一覧!$G$3:$I$3,0))*10^-3</f>
        <v>3.3799999999999998E-3</v>
      </c>
      <c r="G3787" s="97">
        <f>INDEX(バックデータ一覧!$J$4:$L$27,MATCH(計算過程!B3787,バックデータ一覧!$F$4:$F$27,0),MATCH(VLOOKUP(A3787,バックデータ一覧!$T$3:$U$367,2),バックデータ一覧!$J$3:$L$3,0))*10^-3</f>
        <v>6.7499999999999999E-3</v>
      </c>
      <c r="H3787" s="97">
        <f>INDEX(バックデータ一覧!$M$4:$O$27,MATCH(計算過程!B3787,バックデータ一覧!$F$4:$F$27,0),MATCH(VLOOKUP(A3787,バックデータ一覧!$T$3:$U$367,2),バックデータ一覧!$M$3:$O$3,0))*10^-3</f>
        <v>1.0130000000000002E-2</v>
      </c>
      <c r="I3787" s="97">
        <f>INDEX(バックデータ一覧!$P$4:$R$27,MATCH(計算過程!B3787,バックデータ一覧!$F$4:$F$27,0),MATCH(VLOOKUP(A3787,バックデータ一覧!$T$3:$U$367,2),バックデータ一覧!$P$3:$R$3,0))*10^-3</f>
        <v>1.3509999999999999E-2</v>
      </c>
    </row>
    <row r="3788" spans="1:9" x14ac:dyDescent="0.15">
      <c r="A3788" s="57">
        <v>41797</v>
      </c>
      <c r="B3788" s="9" t="s">
        <v>118</v>
      </c>
      <c r="C3788" s="83">
        <f t="shared" si="178"/>
        <v>6.2700000000000013E-3</v>
      </c>
      <c r="D3788" s="82">
        <f t="shared" si="177"/>
        <v>5.9400000000000008E-3</v>
      </c>
      <c r="E3788" s="81">
        <f t="shared" si="179"/>
        <v>3.3E-4</v>
      </c>
      <c r="F3788" s="97">
        <f>INDEX(バックデータ一覧!$G$4:$I$27,MATCH(計算過程!B3788,バックデータ一覧!$F$4:$F$27,0),MATCH(VLOOKUP(A3788,バックデータ一覧!$T$3:$U$367,2),バックデータ一覧!$G$3:$I$3,0))*10^-3</f>
        <v>3.3E-4</v>
      </c>
      <c r="G3788" s="97">
        <f>INDEX(バックデータ一覧!$J$4:$L$27,MATCH(計算過程!B3788,バックデータ一覧!$F$4:$F$27,0),MATCH(VLOOKUP(A3788,バックデータ一覧!$T$3:$U$367,2),バックデータ一覧!$J$3:$L$3,0))*10^-3</f>
        <v>6.7000000000000002E-4</v>
      </c>
      <c r="H3788" s="97">
        <f>INDEX(バックデータ一覧!$M$4:$O$27,MATCH(計算過程!B3788,バックデータ一覧!$F$4:$F$27,0),MATCH(VLOOKUP(A3788,バックデータ一覧!$T$3:$U$367,2),バックデータ一覧!$M$3:$O$3,0))*10^-3</f>
        <v>1E-3</v>
      </c>
      <c r="I3788" s="97">
        <f>INDEX(バックデータ一覧!$P$4:$R$27,MATCH(計算過程!B3788,バックデータ一覧!$F$4:$F$27,0),MATCH(VLOOKUP(A3788,バックデータ一覧!$T$3:$U$367,2),バックデータ一覧!$P$3:$R$3,0))*10^-3</f>
        <v>1.33E-3</v>
      </c>
    </row>
    <row r="3789" spans="1:9" x14ac:dyDescent="0.15">
      <c r="A3789" s="57">
        <v>41797</v>
      </c>
      <c r="B3789" s="9" t="s">
        <v>119</v>
      </c>
      <c r="C3789" s="83">
        <f t="shared" si="178"/>
        <v>6.0700000000000007E-3</v>
      </c>
      <c r="D3789" s="82">
        <f t="shared" si="177"/>
        <v>5.9400000000000008E-3</v>
      </c>
      <c r="E3789" s="81">
        <f t="shared" si="179"/>
        <v>1.3000000000000002E-4</v>
      </c>
      <c r="F3789" s="97">
        <f>INDEX(バックデータ一覧!$G$4:$I$27,MATCH(計算過程!B3789,バックデータ一覧!$F$4:$F$27,0),MATCH(VLOOKUP(A3789,バックデータ一覧!$T$3:$U$367,2),バックデータ一覧!$G$3:$I$3,0))*10^-3</f>
        <v>1.3000000000000002E-4</v>
      </c>
      <c r="G3789" s="97">
        <f>INDEX(バックデータ一覧!$J$4:$L$27,MATCH(計算過程!B3789,バックデータ一覧!$F$4:$F$27,0),MATCH(VLOOKUP(A3789,バックデータ一覧!$T$3:$U$367,2),バックデータ一覧!$J$3:$L$3,0))*10^-3</f>
        <v>2.5000000000000001E-4</v>
      </c>
      <c r="H3789" s="97">
        <f>INDEX(バックデータ一覧!$M$4:$O$27,MATCH(計算過程!B3789,バックデータ一覧!$F$4:$F$27,0),MATCH(VLOOKUP(A3789,バックデータ一覧!$T$3:$U$367,2),バックデータ一覧!$M$3:$O$3,0))*10^-3</f>
        <v>3.8000000000000002E-4</v>
      </c>
      <c r="I3789" s="97">
        <f>INDEX(バックデータ一覧!$P$4:$R$27,MATCH(計算過程!B3789,バックデータ一覧!$F$4:$F$27,0),MATCH(VLOOKUP(A3789,バックデータ一覧!$T$3:$U$367,2),バックデータ一覧!$P$3:$R$3,0))*10^-3</f>
        <v>5.0000000000000001E-4</v>
      </c>
    </row>
    <row r="3790" spans="1:9" x14ac:dyDescent="0.15">
      <c r="A3790" s="57">
        <v>41797</v>
      </c>
      <c r="B3790" s="9" t="s">
        <v>120</v>
      </c>
      <c r="C3790" s="83">
        <f t="shared" si="178"/>
        <v>6.0700000000000007E-3</v>
      </c>
      <c r="D3790" s="82">
        <f t="shared" si="177"/>
        <v>5.9400000000000008E-3</v>
      </c>
      <c r="E3790" s="81">
        <f t="shared" si="179"/>
        <v>1.3000000000000002E-4</v>
      </c>
      <c r="F3790" s="97">
        <f>INDEX(バックデータ一覧!$G$4:$I$27,MATCH(計算過程!B3790,バックデータ一覧!$F$4:$F$27,0),MATCH(VLOOKUP(A3790,バックデータ一覧!$T$3:$U$367,2),バックデータ一覧!$G$3:$I$3,0))*10^-3</f>
        <v>1.3000000000000002E-4</v>
      </c>
      <c r="G3790" s="97">
        <f>INDEX(バックデータ一覧!$J$4:$L$27,MATCH(計算過程!B3790,バックデータ一覧!$F$4:$F$27,0),MATCH(VLOOKUP(A3790,バックデータ一覧!$T$3:$U$367,2),バックデータ一覧!$J$3:$L$3,0))*10^-3</f>
        <v>2.5000000000000001E-4</v>
      </c>
      <c r="H3790" s="97">
        <f>INDEX(バックデータ一覧!$M$4:$O$27,MATCH(計算過程!B3790,バックデータ一覧!$F$4:$F$27,0),MATCH(VLOOKUP(A3790,バックデータ一覧!$T$3:$U$367,2),バックデータ一覧!$M$3:$O$3,0))*10^-3</f>
        <v>3.8000000000000002E-4</v>
      </c>
      <c r="I3790" s="97">
        <f>INDEX(バックデータ一覧!$P$4:$R$27,MATCH(計算過程!B3790,バックデータ一覧!$F$4:$F$27,0),MATCH(VLOOKUP(A3790,バックデータ一覧!$T$3:$U$367,2),バックデータ一覧!$P$3:$R$3,0))*10^-3</f>
        <v>5.0000000000000001E-4</v>
      </c>
    </row>
    <row r="3791" spans="1:9" x14ac:dyDescent="0.15">
      <c r="A3791" s="57">
        <v>41797</v>
      </c>
      <c r="B3791" s="9" t="s">
        <v>121</v>
      </c>
      <c r="C3791" s="83">
        <f t="shared" si="178"/>
        <v>6.2700000000000013E-3</v>
      </c>
      <c r="D3791" s="82">
        <f t="shared" si="177"/>
        <v>5.9400000000000008E-3</v>
      </c>
      <c r="E3791" s="81">
        <f t="shared" si="179"/>
        <v>3.3E-4</v>
      </c>
      <c r="F3791" s="97">
        <f>INDEX(バックデータ一覧!$G$4:$I$27,MATCH(計算過程!B3791,バックデータ一覧!$F$4:$F$27,0),MATCH(VLOOKUP(A3791,バックデータ一覧!$T$3:$U$367,2),バックデータ一覧!$G$3:$I$3,0))*10^-3</f>
        <v>3.3E-4</v>
      </c>
      <c r="G3791" s="97">
        <f>INDEX(バックデータ一覧!$J$4:$L$27,MATCH(計算過程!B3791,バックデータ一覧!$F$4:$F$27,0),MATCH(VLOOKUP(A3791,バックデータ一覧!$T$3:$U$367,2),バックデータ一覧!$J$3:$L$3,0))*10^-3</f>
        <v>6.7000000000000002E-4</v>
      </c>
      <c r="H3791" s="97">
        <f>INDEX(バックデータ一覧!$M$4:$O$27,MATCH(計算過程!B3791,バックデータ一覧!$F$4:$F$27,0),MATCH(VLOOKUP(A3791,バックデータ一覧!$T$3:$U$367,2),バックデータ一覧!$M$3:$O$3,0))*10^-3</f>
        <v>1E-3</v>
      </c>
      <c r="I3791" s="97">
        <f>INDEX(バックデータ一覧!$P$4:$R$27,MATCH(計算過程!B3791,バックデータ一覧!$F$4:$F$27,0),MATCH(VLOOKUP(A3791,バックデータ一覧!$T$3:$U$367,2),バックデータ一覧!$P$3:$R$3,0))*10^-3</f>
        <v>1.33E-3</v>
      </c>
    </row>
    <row r="3792" spans="1:9" x14ac:dyDescent="0.15">
      <c r="A3792" s="57">
        <v>41797</v>
      </c>
      <c r="B3792" s="9" t="s">
        <v>122</v>
      </c>
      <c r="C3792" s="83">
        <f t="shared" si="178"/>
        <v>6.2700000000000013E-3</v>
      </c>
      <c r="D3792" s="82">
        <f t="shared" si="177"/>
        <v>5.9400000000000008E-3</v>
      </c>
      <c r="E3792" s="81">
        <f t="shared" si="179"/>
        <v>3.3E-4</v>
      </c>
      <c r="F3792" s="97">
        <f>INDEX(バックデータ一覧!$G$4:$I$27,MATCH(計算過程!B3792,バックデータ一覧!$F$4:$F$27,0),MATCH(VLOOKUP(A3792,バックデータ一覧!$T$3:$U$367,2),バックデータ一覧!$G$3:$I$3,0))*10^-3</f>
        <v>3.3E-4</v>
      </c>
      <c r="G3792" s="97">
        <f>INDEX(バックデータ一覧!$J$4:$L$27,MATCH(計算過程!B3792,バックデータ一覧!$F$4:$F$27,0),MATCH(VLOOKUP(A3792,バックデータ一覧!$T$3:$U$367,2),バックデータ一覧!$J$3:$L$3,0))*10^-3</f>
        <v>6.7000000000000002E-4</v>
      </c>
      <c r="H3792" s="97">
        <f>INDEX(バックデータ一覧!$M$4:$O$27,MATCH(計算過程!B3792,バックデータ一覧!$F$4:$F$27,0),MATCH(VLOOKUP(A3792,バックデータ一覧!$T$3:$U$367,2),バックデータ一覧!$M$3:$O$3,0))*10^-3</f>
        <v>1E-3</v>
      </c>
      <c r="I3792" s="97">
        <f>INDEX(バックデータ一覧!$P$4:$R$27,MATCH(計算過程!B3792,バックデータ一覧!$F$4:$F$27,0),MATCH(VLOOKUP(A3792,バックデータ一覧!$T$3:$U$367,2),バックデータ一覧!$P$3:$R$3,0))*10^-3</f>
        <v>1.33E-3</v>
      </c>
    </row>
    <row r="3793" spans="1:9" x14ac:dyDescent="0.15">
      <c r="A3793" s="57">
        <v>41797</v>
      </c>
      <c r="B3793" s="9" t="s">
        <v>123</v>
      </c>
      <c r="C3793" s="83">
        <f t="shared" si="178"/>
        <v>1.2360000000000001E-2</v>
      </c>
      <c r="D3793" s="82">
        <f t="shared" si="177"/>
        <v>5.9400000000000008E-3</v>
      </c>
      <c r="E3793" s="81">
        <f t="shared" si="179"/>
        <v>6.4200000000000004E-3</v>
      </c>
      <c r="F3793" s="97">
        <f>INDEX(バックデータ一覧!$G$4:$I$27,MATCH(計算過程!B3793,バックデータ一覧!$F$4:$F$27,0),MATCH(VLOOKUP(A3793,バックデータ一覧!$T$3:$U$367,2),バックデータ一覧!$G$3:$I$3,0))*10^-3</f>
        <v>6.4200000000000004E-3</v>
      </c>
      <c r="G3793" s="97">
        <f>INDEX(バックデータ一覧!$J$4:$L$27,MATCH(計算過程!B3793,バックデータ一覧!$F$4:$F$27,0),MATCH(VLOOKUP(A3793,バックデータ一覧!$T$3:$U$367,2),バックデータ一覧!$J$3:$L$3,0))*10^-3</f>
        <v>1.2840000000000001E-2</v>
      </c>
      <c r="H3793" s="97">
        <f>INDEX(バックデータ一覧!$M$4:$O$27,MATCH(計算過程!B3793,バックデータ一覧!$F$4:$F$27,0),MATCH(VLOOKUP(A3793,バックデータ一覧!$T$3:$U$367,2),バックデータ一覧!$M$3:$O$3,0))*10^-3</f>
        <v>1.9260000000000003E-2</v>
      </c>
      <c r="I3793" s="97">
        <f>INDEX(バックデータ一覧!$P$4:$R$27,MATCH(計算過程!B3793,バックデータ一覧!$F$4:$F$27,0),MATCH(VLOOKUP(A3793,バックデータ一覧!$T$3:$U$367,2),バックデータ一覧!$P$3:$R$3,0))*10^-3</f>
        <v>2.5680000000000001E-2</v>
      </c>
    </row>
    <row r="3794" spans="1:9" x14ac:dyDescent="0.15">
      <c r="A3794" s="57">
        <v>41797</v>
      </c>
      <c r="B3794" s="9" t="s">
        <v>124</v>
      </c>
      <c r="C3794" s="83">
        <f t="shared" si="178"/>
        <v>1.2360000000000001E-2</v>
      </c>
      <c r="D3794" s="82">
        <f t="shared" si="177"/>
        <v>5.9400000000000008E-3</v>
      </c>
      <c r="E3794" s="81">
        <f t="shared" si="179"/>
        <v>6.4200000000000004E-3</v>
      </c>
      <c r="F3794" s="97">
        <f>INDEX(バックデータ一覧!$G$4:$I$27,MATCH(計算過程!B3794,バックデータ一覧!$F$4:$F$27,0),MATCH(VLOOKUP(A3794,バックデータ一覧!$T$3:$U$367,2),バックデータ一覧!$G$3:$I$3,0))*10^-3</f>
        <v>6.4200000000000004E-3</v>
      </c>
      <c r="G3794" s="97">
        <f>INDEX(バックデータ一覧!$J$4:$L$27,MATCH(計算過程!B3794,バックデータ一覧!$F$4:$F$27,0),MATCH(VLOOKUP(A3794,バックデータ一覧!$T$3:$U$367,2),バックデータ一覧!$J$3:$L$3,0))*10^-3</f>
        <v>1.2840000000000001E-2</v>
      </c>
      <c r="H3794" s="97">
        <f>INDEX(バックデータ一覧!$M$4:$O$27,MATCH(計算過程!B3794,バックデータ一覧!$F$4:$F$27,0),MATCH(VLOOKUP(A3794,バックデータ一覧!$T$3:$U$367,2),バックデータ一覧!$M$3:$O$3,0))*10^-3</f>
        <v>1.9260000000000003E-2</v>
      </c>
      <c r="I3794" s="97">
        <f>INDEX(バックデータ一覧!$P$4:$R$27,MATCH(計算過程!B3794,バックデータ一覧!$F$4:$F$27,0),MATCH(VLOOKUP(A3794,バックデータ一覧!$T$3:$U$367,2),バックデータ一覧!$P$3:$R$3,0))*10^-3</f>
        <v>2.5680000000000001E-2</v>
      </c>
    </row>
    <row r="3795" spans="1:9" x14ac:dyDescent="0.15">
      <c r="A3795" s="57">
        <v>41797</v>
      </c>
      <c r="B3795" s="9" t="s">
        <v>125</v>
      </c>
      <c r="C3795" s="83">
        <f t="shared" si="178"/>
        <v>6.2700000000000013E-3</v>
      </c>
      <c r="D3795" s="82">
        <f t="shared" si="177"/>
        <v>5.9400000000000008E-3</v>
      </c>
      <c r="E3795" s="81">
        <f t="shared" si="179"/>
        <v>3.3E-4</v>
      </c>
      <c r="F3795" s="97">
        <f>INDEX(バックデータ一覧!$G$4:$I$27,MATCH(計算過程!B3795,バックデータ一覧!$F$4:$F$27,0),MATCH(VLOOKUP(A3795,バックデータ一覧!$T$3:$U$367,2),バックデータ一覧!$G$3:$I$3,0))*10^-3</f>
        <v>3.3E-4</v>
      </c>
      <c r="G3795" s="97">
        <f>INDEX(バックデータ一覧!$J$4:$L$27,MATCH(計算過程!B3795,バックデータ一覧!$F$4:$F$27,0),MATCH(VLOOKUP(A3795,バックデータ一覧!$T$3:$U$367,2),バックデータ一覧!$J$3:$L$3,0))*10^-3</f>
        <v>6.7000000000000002E-4</v>
      </c>
      <c r="H3795" s="97">
        <f>INDEX(バックデータ一覧!$M$4:$O$27,MATCH(計算過程!B3795,バックデータ一覧!$F$4:$F$27,0),MATCH(VLOOKUP(A3795,バックデータ一覧!$T$3:$U$367,2),バックデータ一覧!$M$3:$O$3,0))*10^-3</f>
        <v>1E-3</v>
      </c>
      <c r="I3795" s="97">
        <f>INDEX(バックデータ一覧!$P$4:$R$27,MATCH(計算過程!B3795,バックデータ一覧!$F$4:$F$27,0),MATCH(VLOOKUP(A3795,バックデータ一覧!$T$3:$U$367,2),バックデータ一覧!$P$3:$R$3,0))*10^-3</f>
        <v>1.33E-3</v>
      </c>
    </row>
    <row r="3796" spans="1:9" x14ac:dyDescent="0.15">
      <c r="A3796" s="57">
        <v>41797</v>
      </c>
      <c r="B3796" s="9" t="s">
        <v>126</v>
      </c>
      <c r="C3796" s="83">
        <f t="shared" si="178"/>
        <v>6.2700000000000013E-3</v>
      </c>
      <c r="D3796" s="82">
        <f t="shared" si="177"/>
        <v>5.9400000000000008E-3</v>
      </c>
      <c r="E3796" s="81">
        <f t="shared" si="179"/>
        <v>3.3E-4</v>
      </c>
      <c r="F3796" s="97">
        <f>INDEX(バックデータ一覧!$G$4:$I$27,MATCH(計算過程!B3796,バックデータ一覧!$F$4:$F$27,0),MATCH(VLOOKUP(A3796,バックデータ一覧!$T$3:$U$367,2),バックデータ一覧!$G$3:$I$3,0))*10^-3</f>
        <v>3.3E-4</v>
      </c>
      <c r="G3796" s="97">
        <f>INDEX(バックデータ一覧!$J$4:$L$27,MATCH(計算過程!B3796,バックデータ一覧!$F$4:$F$27,0),MATCH(VLOOKUP(A3796,バックデータ一覧!$T$3:$U$367,2),バックデータ一覧!$J$3:$L$3,0))*10^-3</f>
        <v>6.7000000000000002E-4</v>
      </c>
      <c r="H3796" s="97">
        <f>INDEX(バックデータ一覧!$M$4:$O$27,MATCH(計算過程!B3796,バックデータ一覧!$F$4:$F$27,0),MATCH(VLOOKUP(A3796,バックデータ一覧!$T$3:$U$367,2),バックデータ一覧!$M$3:$O$3,0))*10^-3</f>
        <v>1E-3</v>
      </c>
      <c r="I3796" s="97">
        <f>INDEX(バックデータ一覧!$P$4:$R$27,MATCH(計算過程!B3796,バックデータ一覧!$F$4:$F$27,0),MATCH(VLOOKUP(A3796,バックデータ一覧!$T$3:$U$367,2),バックデータ一覧!$P$3:$R$3,0))*10^-3</f>
        <v>1.33E-3</v>
      </c>
    </row>
    <row r="3797" spans="1:9" x14ac:dyDescent="0.15">
      <c r="A3797" s="57">
        <v>41797</v>
      </c>
      <c r="B3797" s="9" t="s">
        <v>127</v>
      </c>
      <c r="C3797" s="83">
        <f t="shared" si="178"/>
        <v>1.2220000000000002E-2</v>
      </c>
      <c r="D3797" s="82">
        <f t="shared" si="177"/>
        <v>5.9400000000000008E-3</v>
      </c>
      <c r="E3797" s="81">
        <f t="shared" si="179"/>
        <v>6.28E-3</v>
      </c>
      <c r="F3797" s="97">
        <f>INDEX(バックデータ一覧!$G$4:$I$27,MATCH(計算過程!B3797,バックデータ一覧!$F$4:$F$27,0),MATCH(VLOOKUP(A3797,バックデータ一覧!$T$3:$U$367,2),バックデータ一覧!$G$3:$I$3,0))*10^-3</f>
        <v>6.28E-3</v>
      </c>
      <c r="G3797" s="97">
        <f>INDEX(バックデータ一覧!$J$4:$L$27,MATCH(計算過程!B3797,バックデータ一覧!$F$4:$F$27,0),MATCH(VLOOKUP(A3797,バックデータ一覧!$T$3:$U$367,2),バックデータ一覧!$J$3:$L$3,0))*10^-3</f>
        <v>1.256E-2</v>
      </c>
      <c r="H3797" s="97">
        <f>INDEX(バックデータ一覧!$M$4:$O$27,MATCH(計算過程!B3797,バックデータ一覧!$F$4:$F$27,0),MATCH(VLOOKUP(A3797,バックデータ一覧!$T$3:$U$367,2),バックデータ一覧!$M$3:$O$3,0))*10^-3</f>
        <v>1.8839999999999999E-2</v>
      </c>
      <c r="I3797" s="97">
        <f>INDEX(バックデータ一覧!$P$4:$R$27,MATCH(計算過程!B3797,バックデータ一覧!$F$4:$F$27,0),MATCH(VLOOKUP(A3797,バックデータ一覧!$T$3:$U$367,2),バックデータ一覧!$P$3:$R$3,0))*10^-3</f>
        <v>2.512E-2</v>
      </c>
    </row>
    <row r="3798" spans="1:9" x14ac:dyDescent="0.15">
      <c r="A3798" s="57">
        <v>41797</v>
      </c>
      <c r="B3798" s="9" t="s">
        <v>128</v>
      </c>
      <c r="C3798" s="83">
        <f t="shared" si="178"/>
        <v>1.2640000000000002E-2</v>
      </c>
      <c r="D3798" s="82">
        <f t="shared" si="177"/>
        <v>5.9400000000000008E-3</v>
      </c>
      <c r="E3798" s="81">
        <f t="shared" si="179"/>
        <v>6.7000000000000002E-3</v>
      </c>
      <c r="F3798" s="97">
        <f>INDEX(バックデータ一覧!$G$4:$I$27,MATCH(計算過程!B3798,バックデータ一覧!$F$4:$F$27,0),MATCH(VLOOKUP(A3798,バックデータ一覧!$T$3:$U$367,2),バックデータ一覧!$G$3:$I$3,0))*10^-3</f>
        <v>6.7000000000000002E-3</v>
      </c>
      <c r="G3798" s="97">
        <f>INDEX(バックデータ一覧!$J$4:$L$27,MATCH(計算過程!B3798,バックデータ一覧!$F$4:$F$27,0),MATCH(VLOOKUP(A3798,バックデータ一覧!$T$3:$U$367,2),バックデータ一覧!$J$3:$L$3,0))*10^-3</f>
        <v>1.3390000000000001E-2</v>
      </c>
      <c r="H3798" s="97">
        <f>INDEX(バックデータ一覧!$M$4:$O$27,MATCH(計算過程!B3798,バックデータ一覧!$F$4:$F$27,0),MATCH(VLOOKUP(A3798,バックデータ一覧!$T$3:$U$367,2),バックデータ一覧!$M$3:$O$3,0))*10^-3</f>
        <v>2.009E-2</v>
      </c>
      <c r="I3798" s="97">
        <f>INDEX(バックデータ一覧!$P$4:$R$27,MATCH(計算過程!B3798,バックデータ一覧!$F$4:$F$27,0),MATCH(VLOOKUP(A3798,バックデータ一覧!$T$3:$U$367,2),バックデータ一覧!$P$3:$R$3,0))*10^-3</f>
        <v>2.6790000000000001E-2</v>
      </c>
    </row>
    <row r="3799" spans="1:9" x14ac:dyDescent="0.15">
      <c r="A3799" s="57">
        <v>41798</v>
      </c>
      <c r="B3799" s="9" t="s">
        <v>105</v>
      </c>
      <c r="C3799" s="83">
        <f t="shared" si="178"/>
        <v>6.0700000000000007E-3</v>
      </c>
      <c r="D3799" s="82">
        <f t="shared" si="177"/>
        <v>5.9400000000000008E-3</v>
      </c>
      <c r="E3799" s="81">
        <f t="shared" si="179"/>
        <v>1.3000000000000002E-4</v>
      </c>
      <c r="F3799" s="97">
        <f>INDEX(バックデータ一覧!$G$4:$I$27,MATCH(計算過程!B3799,バックデータ一覧!$F$4:$F$27,0),MATCH(VLOOKUP(A3799,バックデータ一覧!$T$3:$U$367,2),バックデータ一覧!$G$3:$I$3,0))*10^-3</f>
        <v>1.3000000000000002E-4</v>
      </c>
      <c r="G3799" s="97">
        <f>INDEX(バックデータ一覧!$J$4:$L$27,MATCH(計算過程!B3799,バックデータ一覧!$F$4:$F$27,0),MATCH(VLOOKUP(A3799,バックデータ一覧!$T$3:$U$367,2),バックデータ一覧!$J$3:$L$3,0))*10^-3</f>
        <v>2.5000000000000001E-4</v>
      </c>
      <c r="H3799" s="97">
        <f>INDEX(バックデータ一覧!$M$4:$O$27,MATCH(計算過程!B3799,バックデータ一覧!$F$4:$F$27,0),MATCH(VLOOKUP(A3799,バックデータ一覧!$T$3:$U$367,2),バックデータ一覧!$M$3:$O$3,0))*10^-3</f>
        <v>3.8000000000000002E-4</v>
      </c>
      <c r="I3799" s="97">
        <f>INDEX(バックデータ一覧!$P$4:$R$27,MATCH(計算過程!B3799,バックデータ一覧!$F$4:$F$27,0),MATCH(VLOOKUP(A3799,バックデータ一覧!$T$3:$U$367,2),バックデータ一覧!$P$3:$R$3,0))*10^-3</f>
        <v>5.0000000000000001E-4</v>
      </c>
    </row>
    <row r="3800" spans="1:9" x14ac:dyDescent="0.15">
      <c r="A3800" s="57">
        <v>41798</v>
      </c>
      <c r="B3800" s="9" t="s">
        <v>106</v>
      </c>
      <c r="C3800" s="83">
        <f t="shared" si="178"/>
        <v>6.0700000000000007E-3</v>
      </c>
      <c r="D3800" s="82">
        <f t="shared" si="177"/>
        <v>5.9400000000000008E-3</v>
      </c>
      <c r="E3800" s="81">
        <f t="shared" si="179"/>
        <v>1.3000000000000002E-4</v>
      </c>
      <c r="F3800" s="97">
        <f>INDEX(バックデータ一覧!$G$4:$I$27,MATCH(計算過程!B3800,バックデータ一覧!$F$4:$F$27,0),MATCH(VLOOKUP(A3800,バックデータ一覧!$T$3:$U$367,2),バックデータ一覧!$G$3:$I$3,0))*10^-3</f>
        <v>1.3000000000000002E-4</v>
      </c>
      <c r="G3800" s="97">
        <f>INDEX(バックデータ一覧!$J$4:$L$27,MATCH(計算過程!B3800,バックデータ一覧!$F$4:$F$27,0),MATCH(VLOOKUP(A3800,バックデータ一覧!$T$3:$U$367,2),バックデータ一覧!$J$3:$L$3,0))*10^-3</f>
        <v>2.5000000000000001E-4</v>
      </c>
      <c r="H3800" s="97">
        <f>INDEX(バックデータ一覧!$M$4:$O$27,MATCH(計算過程!B3800,バックデータ一覧!$F$4:$F$27,0),MATCH(VLOOKUP(A3800,バックデータ一覧!$T$3:$U$367,2),バックデータ一覧!$M$3:$O$3,0))*10^-3</f>
        <v>3.8000000000000002E-4</v>
      </c>
      <c r="I3800" s="97">
        <f>INDEX(バックデータ一覧!$P$4:$R$27,MATCH(計算過程!B3800,バックデータ一覧!$F$4:$F$27,0),MATCH(VLOOKUP(A3800,バックデータ一覧!$T$3:$U$367,2),バックデータ一覧!$P$3:$R$3,0))*10^-3</f>
        <v>5.0000000000000001E-4</v>
      </c>
    </row>
    <row r="3801" spans="1:9" x14ac:dyDescent="0.15">
      <c r="A3801" s="57">
        <v>41798</v>
      </c>
      <c r="B3801" s="9" t="s">
        <v>107</v>
      </c>
      <c r="C3801" s="83">
        <f t="shared" si="178"/>
        <v>6.0700000000000007E-3</v>
      </c>
      <c r="D3801" s="82">
        <f t="shared" si="177"/>
        <v>5.9400000000000008E-3</v>
      </c>
      <c r="E3801" s="81">
        <f t="shared" si="179"/>
        <v>1.3000000000000002E-4</v>
      </c>
      <c r="F3801" s="97">
        <f>INDEX(バックデータ一覧!$G$4:$I$27,MATCH(計算過程!B3801,バックデータ一覧!$F$4:$F$27,0),MATCH(VLOOKUP(A3801,バックデータ一覧!$T$3:$U$367,2),バックデータ一覧!$G$3:$I$3,0))*10^-3</f>
        <v>1.3000000000000002E-4</v>
      </c>
      <c r="G3801" s="97">
        <f>INDEX(バックデータ一覧!$J$4:$L$27,MATCH(計算過程!B3801,バックデータ一覧!$F$4:$F$27,0),MATCH(VLOOKUP(A3801,バックデータ一覧!$T$3:$U$367,2),バックデータ一覧!$J$3:$L$3,0))*10^-3</f>
        <v>2.5000000000000001E-4</v>
      </c>
      <c r="H3801" s="97">
        <f>INDEX(バックデータ一覧!$M$4:$O$27,MATCH(計算過程!B3801,バックデータ一覧!$F$4:$F$27,0),MATCH(VLOOKUP(A3801,バックデータ一覧!$T$3:$U$367,2),バックデータ一覧!$M$3:$O$3,0))*10^-3</f>
        <v>3.8000000000000002E-4</v>
      </c>
      <c r="I3801" s="97">
        <f>INDEX(バックデータ一覧!$P$4:$R$27,MATCH(計算過程!B3801,バックデータ一覧!$F$4:$F$27,0),MATCH(VLOOKUP(A3801,バックデータ一覧!$T$3:$U$367,2),バックデータ一覧!$P$3:$R$3,0))*10^-3</f>
        <v>5.0000000000000001E-4</v>
      </c>
    </row>
    <row r="3802" spans="1:9" x14ac:dyDescent="0.15">
      <c r="A3802" s="57">
        <v>41798</v>
      </c>
      <c r="B3802" s="9" t="s">
        <v>108</v>
      </c>
      <c r="C3802" s="83">
        <f t="shared" si="178"/>
        <v>6.0700000000000007E-3</v>
      </c>
      <c r="D3802" s="82">
        <f t="shared" si="177"/>
        <v>5.9400000000000008E-3</v>
      </c>
      <c r="E3802" s="81">
        <f t="shared" si="179"/>
        <v>1.3000000000000002E-4</v>
      </c>
      <c r="F3802" s="97">
        <f>INDEX(バックデータ一覧!$G$4:$I$27,MATCH(計算過程!B3802,バックデータ一覧!$F$4:$F$27,0),MATCH(VLOOKUP(A3802,バックデータ一覧!$T$3:$U$367,2),バックデータ一覧!$G$3:$I$3,0))*10^-3</f>
        <v>1.3000000000000002E-4</v>
      </c>
      <c r="G3802" s="97">
        <f>INDEX(バックデータ一覧!$J$4:$L$27,MATCH(計算過程!B3802,バックデータ一覧!$F$4:$F$27,0),MATCH(VLOOKUP(A3802,バックデータ一覧!$T$3:$U$367,2),バックデータ一覧!$J$3:$L$3,0))*10^-3</f>
        <v>2.5000000000000001E-4</v>
      </c>
      <c r="H3802" s="97">
        <f>INDEX(バックデータ一覧!$M$4:$O$27,MATCH(計算過程!B3802,バックデータ一覧!$F$4:$F$27,0),MATCH(VLOOKUP(A3802,バックデータ一覧!$T$3:$U$367,2),バックデータ一覧!$M$3:$O$3,0))*10^-3</f>
        <v>3.8000000000000002E-4</v>
      </c>
      <c r="I3802" s="97">
        <f>INDEX(バックデータ一覧!$P$4:$R$27,MATCH(計算過程!B3802,バックデータ一覧!$F$4:$F$27,0),MATCH(VLOOKUP(A3802,バックデータ一覧!$T$3:$U$367,2),バックデータ一覧!$P$3:$R$3,0))*10^-3</f>
        <v>5.0000000000000001E-4</v>
      </c>
    </row>
    <row r="3803" spans="1:9" x14ac:dyDescent="0.15">
      <c r="A3803" s="57">
        <v>41798</v>
      </c>
      <c r="B3803" s="9" t="s">
        <v>109</v>
      </c>
      <c r="C3803" s="83">
        <f t="shared" si="178"/>
        <v>6.0700000000000007E-3</v>
      </c>
      <c r="D3803" s="82">
        <f t="shared" si="177"/>
        <v>5.9400000000000008E-3</v>
      </c>
      <c r="E3803" s="81">
        <f t="shared" si="179"/>
        <v>1.3000000000000002E-4</v>
      </c>
      <c r="F3803" s="97">
        <f>INDEX(バックデータ一覧!$G$4:$I$27,MATCH(計算過程!B3803,バックデータ一覧!$F$4:$F$27,0),MATCH(VLOOKUP(A3803,バックデータ一覧!$T$3:$U$367,2),バックデータ一覧!$G$3:$I$3,0))*10^-3</f>
        <v>1.3000000000000002E-4</v>
      </c>
      <c r="G3803" s="97">
        <f>INDEX(バックデータ一覧!$J$4:$L$27,MATCH(計算過程!B3803,バックデータ一覧!$F$4:$F$27,0),MATCH(VLOOKUP(A3803,バックデータ一覧!$T$3:$U$367,2),バックデータ一覧!$J$3:$L$3,0))*10^-3</f>
        <v>2.5000000000000001E-4</v>
      </c>
      <c r="H3803" s="97">
        <f>INDEX(バックデータ一覧!$M$4:$O$27,MATCH(計算過程!B3803,バックデータ一覧!$F$4:$F$27,0),MATCH(VLOOKUP(A3803,バックデータ一覧!$T$3:$U$367,2),バックデータ一覧!$M$3:$O$3,0))*10^-3</f>
        <v>3.8000000000000002E-4</v>
      </c>
      <c r="I3803" s="97">
        <f>INDEX(バックデータ一覧!$P$4:$R$27,MATCH(計算過程!B3803,バックデータ一覧!$F$4:$F$27,0),MATCH(VLOOKUP(A3803,バックデータ一覧!$T$3:$U$367,2),バックデータ一覧!$P$3:$R$3,0))*10^-3</f>
        <v>5.0000000000000001E-4</v>
      </c>
    </row>
    <row r="3804" spans="1:9" x14ac:dyDescent="0.15">
      <c r="A3804" s="57">
        <v>41798</v>
      </c>
      <c r="B3804" s="9" t="s">
        <v>110</v>
      </c>
      <c r="C3804" s="83">
        <f t="shared" si="178"/>
        <v>6.0700000000000007E-3</v>
      </c>
      <c r="D3804" s="82">
        <f t="shared" si="177"/>
        <v>5.9400000000000008E-3</v>
      </c>
      <c r="E3804" s="81">
        <f t="shared" si="179"/>
        <v>1.3000000000000002E-4</v>
      </c>
      <c r="F3804" s="97">
        <f>INDEX(バックデータ一覧!$G$4:$I$27,MATCH(計算過程!B3804,バックデータ一覧!$F$4:$F$27,0),MATCH(VLOOKUP(A3804,バックデータ一覧!$T$3:$U$367,2),バックデータ一覧!$G$3:$I$3,0))*10^-3</f>
        <v>1.3000000000000002E-4</v>
      </c>
      <c r="G3804" s="97">
        <f>INDEX(バックデータ一覧!$J$4:$L$27,MATCH(計算過程!B3804,バックデータ一覧!$F$4:$F$27,0),MATCH(VLOOKUP(A3804,バックデータ一覧!$T$3:$U$367,2),バックデータ一覧!$J$3:$L$3,0))*10^-3</f>
        <v>2.5000000000000001E-4</v>
      </c>
      <c r="H3804" s="97">
        <f>INDEX(バックデータ一覧!$M$4:$O$27,MATCH(計算過程!B3804,バックデータ一覧!$F$4:$F$27,0),MATCH(VLOOKUP(A3804,バックデータ一覧!$T$3:$U$367,2),バックデータ一覧!$M$3:$O$3,0))*10^-3</f>
        <v>3.8000000000000002E-4</v>
      </c>
      <c r="I3804" s="97">
        <f>INDEX(バックデータ一覧!$P$4:$R$27,MATCH(計算過程!B3804,バックデータ一覧!$F$4:$F$27,0),MATCH(VLOOKUP(A3804,バックデータ一覧!$T$3:$U$367,2),バックデータ一覧!$P$3:$R$3,0))*10^-3</f>
        <v>5.0000000000000001E-4</v>
      </c>
    </row>
    <row r="3805" spans="1:9" x14ac:dyDescent="0.15">
      <c r="A3805" s="57">
        <v>41798</v>
      </c>
      <c r="B3805" s="9" t="s">
        <v>111</v>
      </c>
      <c r="C3805" s="83">
        <f t="shared" si="178"/>
        <v>9.3200000000000002E-3</v>
      </c>
      <c r="D3805" s="82">
        <f t="shared" si="177"/>
        <v>5.9400000000000008E-3</v>
      </c>
      <c r="E3805" s="81">
        <f t="shared" si="179"/>
        <v>3.3799999999999998E-3</v>
      </c>
      <c r="F3805" s="97">
        <f>INDEX(バックデータ一覧!$G$4:$I$27,MATCH(計算過程!B3805,バックデータ一覧!$F$4:$F$27,0),MATCH(VLOOKUP(A3805,バックデータ一覧!$T$3:$U$367,2),バックデータ一覧!$G$3:$I$3,0))*10^-3</f>
        <v>3.3799999999999998E-3</v>
      </c>
      <c r="G3805" s="97">
        <f>INDEX(バックデータ一覧!$J$4:$L$27,MATCH(計算過程!B3805,バックデータ一覧!$F$4:$F$27,0),MATCH(VLOOKUP(A3805,バックデータ一覧!$T$3:$U$367,2),バックデータ一覧!$J$3:$L$3,0))*10^-3</f>
        <v>6.7499999999999999E-3</v>
      </c>
      <c r="H3805" s="97">
        <f>INDEX(バックデータ一覧!$M$4:$O$27,MATCH(計算過程!B3805,バックデータ一覧!$F$4:$F$27,0),MATCH(VLOOKUP(A3805,バックデータ一覧!$T$3:$U$367,2),バックデータ一覧!$M$3:$O$3,0))*10^-3</f>
        <v>1.0130000000000002E-2</v>
      </c>
      <c r="I3805" s="97">
        <f>INDEX(バックデータ一覧!$P$4:$R$27,MATCH(計算過程!B3805,バックデータ一覧!$F$4:$F$27,0),MATCH(VLOOKUP(A3805,バックデータ一覧!$T$3:$U$367,2),バックデータ一覧!$P$3:$R$3,0))*10^-3</f>
        <v>1.3509999999999999E-2</v>
      </c>
    </row>
    <row r="3806" spans="1:9" x14ac:dyDescent="0.15">
      <c r="A3806" s="57">
        <v>41798</v>
      </c>
      <c r="B3806" s="9" t="s">
        <v>112</v>
      </c>
      <c r="C3806" s="83">
        <f t="shared" si="178"/>
        <v>6.4800000000000005E-3</v>
      </c>
      <c r="D3806" s="82">
        <f t="shared" si="177"/>
        <v>5.9400000000000008E-3</v>
      </c>
      <c r="E3806" s="81">
        <f t="shared" si="179"/>
        <v>5.4000000000000001E-4</v>
      </c>
      <c r="F3806" s="97">
        <f>INDEX(バックデータ一覧!$G$4:$I$27,MATCH(計算過程!B3806,バックデータ一覧!$F$4:$F$27,0),MATCH(VLOOKUP(A3806,バックデータ一覧!$T$3:$U$367,2),バックデータ一覧!$G$3:$I$3,0))*10^-3</f>
        <v>5.4000000000000001E-4</v>
      </c>
      <c r="G3806" s="97">
        <f>INDEX(バックデータ一覧!$J$4:$L$27,MATCH(計算過程!B3806,バックデータ一覧!$F$4:$F$27,0),MATCH(VLOOKUP(A3806,バックデータ一覧!$T$3:$U$367,2),バックデータ一覧!$J$3:$L$3,0))*10^-3</f>
        <v>1.08E-3</v>
      </c>
      <c r="H3806" s="97">
        <f>INDEX(バックデータ一覧!$M$4:$O$27,MATCH(計算過程!B3806,バックデータ一覧!$F$4:$F$27,0),MATCH(VLOOKUP(A3806,バックデータ一覧!$T$3:$U$367,2),バックデータ一覧!$M$3:$O$3,0))*10^-3</f>
        <v>1.6299999999999999E-3</v>
      </c>
      <c r="I3806" s="97">
        <f>INDEX(バックデータ一覧!$P$4:$R$27,MATCH(計算過程!B3806,バックデータ一覧!$F$4:$F$27,0),MATCH(VLOOKUP(A3806,バックデータ一覧!$T$3:$U$367,2),バックデータ一覧!$P$3:$R$3,0))*10^-3</f>
        <v>2.1700000000000001E-3</v>
      </c>
    </row>
    <row r="3807" spans="1:9" x14ac:dyDescent="0.15">
      <c r="A3807" s="57">
        <v>41798</v>
      </c>
      <c r="B3807" s="9" t="s">
        <v>113</v>
      </c>
      <c r="C3807" s="83">
        <f t="shared" si="178"/>
        <v>6.4800000000000005E-3</v>
      </c>
      <c r="D3807" s="82">
        <f t="shared" si="177"/>
        <v>5.9400000000000008E-3</v>
      </c>
      <c r="E3807" s="81">
        <f t="shared" si="179"/>
        <v>5.4000000000000001E-4</v>
      </c>
      <c r="F3807" s="97">
        <f>INDEX(バックデータ一覧!$G$4:$I$27,MATCH(計算過程!B3807,バックデータ一覧!$F$4:$F$27,0),MATCH(VLOOKUP(A3807,バックデータ一覧!$T$3:$U$367,2),バックデータ一覧!$G$3:$I$3,0))*10^-3</f>
        <v>5.4000000000000001E-4</v>
      </c>
      <c r="G3807" s="97">
        <f>INDEX(バックデータ一覧!$J$4:$L$27,MATCH(計算過程!B3807,バックデータ一覧!$F$4:$F$27,0),MATCH(VLOOKUP(A3807,バックデータ一覧!$T$3:$U$367,2),バックデータ一覧!$J$3:$L$3,0))*10^-3</f>
        <v>1.08E-3</v>
      </c>
      <c r="H3807" s="97">
        <f>INDEX(バックデータ一覧!$M$4:$O$27,MATCH(計算過程!B3807,バックデータ一覧!$F$4:$F$27,0),MATCH(VLOOKUP(A3807,バックデータ一覧!$T$3:$U$367,2),バックデータ一覧!$M$3:$O$3,0))*10^-3</f>
        <v>1.6299999999999999E-3</v>
      </c>
      <c r="I3807" s="97">
        <f>INDEX(バックデータ一覧!$P$4:$R$27,MATCH(計算過程!B3807,バックデータ一覧!$F$4:$F$27,0),MATCH(VLOOKUP(A3807,バックデータ一覧!$T$3:$U$367,2),バックデータ一覧!$P$3:$R$3,0))*10^-3</f>
        <v>2.1700000000000001E-3</v>
      </c>
    </row>
    <row r="3808" spans="1:9" x14ac:dyDescent="0.15">
      <c r="A3808" s="57">
        <v>41798</v>
      </c>
      <c r="B3808" s="9" t="s">
        <v>114</v>
      </c>
      <c r="C3808" s="83">
        <f t="shared" si="178"/>
        <v>6.0700000000000007E-3</v>
      </c>
      <c r="D3808" s="82">
        <f t="shared" si="177"/>
        <v>5.9400000000000008E-3</v>
      </c>
      <c r="E3808" s="81">
        <f t="shared" si="179"/>
        <v>1.3000000000000002E-4</v>
      </c>
      <c r="F3808" s="97">
        <f>INDEX(バックデータ一覧!$G$4:$I$27,MATCH(計算過程!B3808,バックデータ一覧!$F$4:$F$27,0),MATCH(VLOOKUP(A3808,バックデータ一覧!$T$3:$U$367,2),バックデータ一覧!$G$3:$I$3,0))*10^-3</f>
        <v>1.3000000000000002E-4</v>
      </c>
      <c r="G3808" s="97">
        <f>INDEX(バックデータ一覧!$J$4:$L$27,MATCH(計算過程!B3808,バックデータ一覧!$F$4:$F$27,0),MATCH(VLOOKUP(A3808,バックデータ一覧!$T$3:$U$367,2),バックデータ一覧!$J$3:$L$3,0))*10^-3</f>
        <v>2.5000000000000001E-4</v>
      </c>
      <c r="H3808" s="97">
        <f>INDEX(バックデータ一覧!$M$4:$O$27,MATCH(計算過程!B3808,バックデータ一覧!$F$4:$F$27,0),MATCH(VLOOKUP(A3808,バックデータ一覧!$T$3:$U$367,2),バックデータ一覧!$M$3:$O$3,0))*10^-3</f>
        <v>3.8000000000000002E-4</v>
      </c>
      <c r="I3808" s="97">
        <f>INDEX(バックデータ一覧!$P$4:$R$27,MATCH(計算過程!B3808,バックデータ一覧!$F$4:$F$27,0),MATCH(VLOOKUP(A3808,バックデータ一覧!$T$3:$U$367,2),バックデータ一覧!$P$3:$R$3,0))*10^-3</f>
        <v>5.0000000000000001E-4</v>
      </c>
    </row>
    <row r="3809" spans="1:9" x14ac:dyDescent="0.15">
      <c r="A3809" s="57">
        <v>41798</v>
      </c>
      <c r="B3809" s="9" t="s">
        <v>115</v>
      </c>
      <c r="C3809" s="83">
        <f t="shared" si="178"/>
        <v>6.2700000000000013E-3</v>
      </c>
      <c r="D3809" s="82">
        <f t="shared" si="177"/>
        <v>5.9400000000000008E-3</v>
      </c>
      <c r="E3809" s="81">
        <f t="shared" si="179"/>
        <v>3.3E-4</v>
      </c>
      <c r="F3809" s="97">
        <f>INDEX(バックデータ一覧!$G$4:$I$27,MATCH(計算過程!B3809,バックデータ一覧!$F$4:$F$27,0),MATCH(VLOOKUP(A3809,バックデータ一覧!$T$3:$U$367,2),バックデータ一覧!$G$3:$I$3,0))*10^-3</f>
        <v>3.3E-4</v>
      </c>
      <c r="G3809" s="97">
        <f>INDEX(バックデータ一覧!$J$4:$L$27,MATCH(計算過程!B3809,バックデータ一覧!$F$4:$F$27,0),MATCH(VLOOKUP(A3809,バックデータ一覧!$T$3:$U$367,2),バックデータ一覧!$J$3:$L$3,0))*10^-3</f>
        <v>6.7000000000000002E-4</v>
      </c>
      <c r="H3809" s="97">
        <f>INDEX(バックデータ一覧!$M$4:$O$27,MATCH(計算過程!B3809,バックデータ一覧!$F$4:$F$27,0),MATCH(VLOOKUP(A3809,バックデータ一覧!$T$3:$U$367,2),バックデータ一覧!$M$3:$O$3,0))*10^-3</f>
        <v>1E-3</v>
      </c>
      <c r="I3809" s="97">
        <f>INDEX(バックデータ一覧!$P$4:$R$27,MATCH(計算過程!B3809,バックデータ一覧!$F$4:$F$27,0),MATCH(VLOOKUP(A3809,バックデータ一覧!$T$3:$U$367,2),バックデータ一覧!$P$3:$R$3,0))*10^-3</f>
        <v>1.33E-3</v>
      </c>
    </row>
    <row r="3810" spans="1:9" x14ac:dyDescent="0.15">
      <c r="A3810" s="57">
        <v>41798</v>
      </c>
      <c r="B3810" s="9" t="s">
        <v>116</v>
      </c>
      <c r="C3810" s="83">
        <f t="shared" si="178"/>
        <v>6.0700000000000007E-3</v>
      </c>
      <c r="D3810" s="82">
        <f t="shared" si="177"/>
        <v>5.9400000000000008E-3</v>
      </c>
      <c r="E3810" s="81">
        <f t="shared" si="179"/>
        <v>1.3000000000000002E-4</v>
      </c>
      <c r="F3810" s="97">
        <f>INDEX(バックデータ一覧!$G$4:$I$27,MATCH(計算過程!B3810,バックデータ一覧!$F$4:$F$27,0),MATCH(VLOOKUP(A3810,バックデータ一覧!$T$3:$U$367,2),バックデータ一覧!$G$3:$I$3,0))*10^-3</f>
        <v>1.3000000000000002E-4</v>
      </c>
      <c r="G3810" s="97">
        <f>INDEX(バックデータ一覧!$J$4:$L$27,MATCH(計算過程!B3810,バックデータ一覧!$F$4:$F$27,0),MATCH(VLOOKUP(A3810,バックデータ一覧!$T$3:$U$367,2),バックデータ一覧!$J$3:$L$3,0))*10^-3</f>
        <v>2.5000000000000001E-4</v>
      </c>
      <c r="H3810" s="97">
        <f>INDEX(バックデータ一覧!$M$4:$O$27,MATCH(計算過程!B3810,バックデータ一覧!$F$4:$F$27,0),MATCH(VLOOKUP(A3810,バックデータ一覧!$T$3:$U$367,2),バックデータ一覧!$M$3:$O$3,0))*10^-3</f>
        <v>3.8000000000000002E-4</v>
      </c>
      <c r="I3810" s="97">
        <f>INDEX(バックデータ一覧!$P$4:$R$27,MATCH(計算過程!B3810,バックデータ一覧!$F$4:$F$27,0),MATCH(VLOOKUP(A3810,バックデータ一覧!$T$3:$U$367,2),バックデータ一覧!$P$3:$R$3,0))*10^-3</f>
        <v>5.0000000000000001E-4</v>
      </c>
    </row>
    <row r="3811" spans="1:9" x14ac:dyDescent="0.15">
      <c r="A3811" s="57">
        <v>41798</v>
      </c>
      <c r="B3811" s="9" t="s">
        <v>117</v>
      </c>
      <c r="C3811" s="83">
        <f t="shared" si="178"/>
        <v>9.3200000000000002E-3</v>
      </c>
      <c r="D3811" s="82">
        <f t="shared" si="177"/>
        <v>5.9400000000000008E-3</v>
      </c>
      <c r="E3811" s="81">
        <f t="shared" si="179"/>
        <v>3.3799999999999998E-3</v>
      </c>
      <c r="F3811" s="97">
        <f>INDEX(バックデータ一覧!$G$4:$I$27,MATCH(計算過程!B3811,バックデータ一覧!$F$4:$F$27,0),MATCH(VLOOKUP(A3811,バックデータ一覧!$T$3:$U$367,2),バックデータ一覧!$G$3:$I$3,0))*10^-3</f>
        <v>3.3799999999999998E-3</v>
      </c>
      <c r="G3811" s="97">
        <f>INDEX(バックデータ一覧!$J$4:$L$27,MATCH(計算過程!B3811,バックデータ一覧!$F$4:$F$27,0),MATCH(VLOOKUP(A3811,バックデータ一覧!$T$3:$U$367,2),バックデータ一覧!$J$3:$L$3,0))*10^-3</f>
        <v>6.7499999999999999E-3</v>
      </c>
      <c r="H3811" s="97">
        <f>INDEX(バックデータ一覧!$M$4:$O$27,MATCH(計算過程!B3811,バックデータ一覧!$F$4:$F$27,0),MATCH(VLOOKUP(A3811,バックデータ一覧!$T$3:$U$367,2),バックデータ一覧!$M$3:$O$3,0))*10^-3</f>
        <v>1.0130000000000002E-2</v>
      </c>
      <c r="I3811" s="97">
        <f>INDEX(バックデータ一覧!$P$4:$R$27,MATCH(計算過程!B3811,バックデータ一覧!$F$4:$F$27,0),MATCH(VLOOKUP(A3811,バックデータ一覧!$T$3:$U$367,2),バックデータ一覧!$P$3:$R$3,0))*10^-3</f>
        <v>1.3509999999999999E-2</v>
      </c>
    </row>
    <row r="3812" spans="1:9" x14ac:dyDescent="0.15">
      <c r="A3812" s="57">
        <v>41798</v>
      </c>
      <c r="B3812" s="9" t="s">
        <v>118</v>
      </c>
      <c r="C3812" s="83">
        <f t="shared" si="178"/>
        <v>6.2700000000000013E-3</v>
      </c>
      <c r="D3812" s="82">
        <f t="shared" si="177"/>
        <v>5.9400000000000008E-3</v>
      </c>
      <c r="E3812" s="81">
        <f t="shared" si="179"/>
        <v>3.3E-4</v>
      </c>
      <c r="F3812" s="97">
        <f>INDEX(バックデータ一覧!$G$4:$I$27,MATCH(計算過程!B3812,バックデータ一覧!$F$4:$F$27,0),MATCH(VLOOKUP(A3812,バックデータ一覧!$T$3:$U$367,2),バックデータ一覧!$G$3:$I$3,0))*10^-3</f>
        <v>3.3E-4</v>
      </c>
      <c r="G3812" s="97">
        <f>INDEX(バックデータ一覧!$J$4:$L$27,MATCH(計算過程!B3812,バックデータ一覧!$F$4:$F$27,0),MATCH(VLOOKUP(A3812,バックデータ一覧!$T$3:$U$367,2),バックデータ一覧!$J$3:$L$3,0))*10^-3</f>
        <v>6.7000000000000002E-4</v>
      </c>
      <c r="H3812" s="97">
        <f>INDEX(バックデータ一覧!$M$4:$O$27,MATCH(計算過程!B3812,バックデータ一覧!$F$4:$F$27,0),MATCH(VLOOKUP(A3812,バックデータ一覧!$T$3:$U$367,2),バックデータ一覧!$M$3:$O$3,0))*10^-3</f>
        <v>1E-3</v>
      </c>
      <c r="I3812" s="97">
        <f>INDEX(バックデータ一覧!$P$4:$R$27,MATCH(計算過程!B3812,バックデータ一覧!$F$4:$F$27,0),MATCH(VLOOKUP(A3812,バックデータ一覧!$T$3:$U$367,2),バックデータ一覧!$P$3:$R$3,0))*10^-3</f>
        <v>1.33E-3</v>
      </c>
    </row>
    <row r="3813" spans="1:9" x14ac:dyDescent="0.15">
      <c r="A3813" s="57">
        <v>41798</v>
      </c>
      <c r="B3813" s="9" t="s">
        <v>119</v>
      </c>
      <c r="C3813" s="83">
        <f t="shared" si="178"/>
        <v>6.0700000000000007E-3</v>
      </c>
      <c r="D3813" s="82">
        <f t="shared" si="177"/>
        <v>5.9400000000000008E-3</v>
      </c>
      <c r="E3813" s="81">
        <f t="shared" si="179"/>
        <v>1.3000000000000002E-4</v>
      </c>
      <c r="F3813" s="97">
        <f>INDEX(バックデータ一覧!$G$4:$I$27,MATCH(計算過程!B3813,バックデータ一覧!$F$4:$F$27,0),MATCH(VLOOKUP(A3813,バックデータ一覧!$T$3:$U$367,2),バックデータ一覧!$G$3:$I$3,0))*10^-3</f>
        <v>1.3000000000000002E-4</v>
      </c>
      <c r="G3813" s="97">
        <f>INDEX(バックデータ一覧!$J$4:$L$27,MATCH(計算過程!B3813,バックデータ一覧!$F$4:$F$27,0),MATCH(VLOOKUP(A3813,バックデータ一覧!$T$3:$U$367,2),バックデータ一覧!$J$3:$L$3,0))*10^-3</f>
        <v>2.5000000000000001E-4</v>
      </c>
      <c r="H3813" s="97">
        <f>INDEX(バックデータ一覧!$M$4:$O$27,MATCH(計算過程!B3813,バックデータ一覧!$F$4:$F$27,0),MATCH(VLOOKUP(A3813,バックデータ一覧!$T$3:$U$367,2),バックデータ一覧!$M$3:$O$3,0))*10^-3</f>
        <v>3.8000000000000002E-4</v>
      </c>
      <c r="I3813" s="97">
        <f>INDEX(バックデータ一覧!$P$4:$R$27,MATCH(計算過程!B3813,バックデータ一覧!$F$4:$F$27,0),MATCH(VLOOKUP(A3813,バックデータ一覧!$T$3:$U$367,2),バックデータ一覧!$P$3:$R$3,0))*10^-3</f>
        <v>5.0000000000000001E-4</v>
      </c>
    </row>
    <row r="3814" spans="1:9" x14ac:dyDescent="0.15">
      <c r="A3814" s="57">
        <v>41798</v>
      </c>
      <c r="B3814" s="9" t="s">
        <v>120</v>
      </c>
      <c r="C3814" s="83">
        <f t="shared" si="178"/>
        <v>6.0700000000000007E-3</v>
      </c>
      <c r="D3814" s="82">
        <f t="shared" si="177"/>
        <v>5.9400000000000008E-3</v>
      </c>
      <c r="E3814" s="81">
        <f t="shared" si="179"/>
        <v>1.3000000000000002E-4</v>
      </c>
      <c r="F3814" s="97">
        <f>INDEX(バックデータ一覧!$G$4:$I$27,MATCH(計算過程!B3814,バックデータ一覧!$F$4:$F$27,0),MATCH(VLOOKUP(A3814,バックデータ一覧!$T$3:$U$367,2),バックデータ一覧!$G$3:$I$3,0))*10^-3</f>
        <v>1.3000000000000002E-4</v>
      </c>
      <c r="G3814" s="97">
        <f>INDEX(バックデータ一覧!$J$4:$L$27,MATCH(計算過程!B3814,バックデータ一覧!$F$4:$F$27,0),MATCH(VLOOKUP(A3814,バックデータ一覧!$T$3:$U$367,2),バックデータ一覧!$J$3:$L$3,0))*10^-3</f>
        <v>2.5000000000000001E-4</v>
      </c>
      <c r="H3814" s="97">
        <f>INDEX(バックデータ一覧!$M$4:$O$27,MATCH(計算過程!B3814,バックデータ一覧!$F$4:$F$27,0),MATCH(VLOOKUP(A3814,バックデータ一覧!$T$3:$U$367,2),バックデータ一覧!$M$3:$O$3,0))*10^-3</f>
        <v>3.8000000000000002E-4</v>
      </c>
      <c r="I3814" s="97">
        <f>INDEX(バックデータ一覧!$P$4:$R$27,MATCH(計算過程!B3814,バックデータ一覧!$F$4:$F$27,0),MATCH(VLOOKUP(A3814,バックデータ一覧!$T$3:$U$367,2),バックデータ一覧!$P$3:$R$3,0))*10^-3</f>
        <v>5.0000000000000001E-4</v>
      </c>
    </row>
    <row r="3815" spans="1:9" x14ac:dyDescent="0.15">
      <c r="A3815" s="57">
        <v>41798</v>
      </c>
      <c r="B3815" s="9" t="s">
        <v>121</v>
      </c>
      <c r="C3815" s="83">
        <f t="shared" si="178"/>
        <v>6.2700000000000013E-3</v>
      </c>
      <c r="D3815" s="82">
        <f t="shared" si="177"/>
        <v>5.9400000000000008E-3</v>
      </c>
      <c r="E3815" s="81">
        <f t="shared" si="179"/>
        <v>3.3E-4</v>
      </c>
      <c r="F3815" s="97">
        <f>INDEX(バックデータ一覧!$G$4:$I$27,MATCH(計算過程!B3815,バックデータ一覧!$F$4:$F$27,0),MATCH(VLOOKUP(A3815,バックデータ一覧!$T$3:$U$367,2),バックデータ一覧!$G$3:$I$3,0))*10^-3</f>
        <v>3.3E-4</v>
      </c>
      <c r="G3815" s="97">
        <f>INDEX(バックデータ一覧!$J$4:$L$27,MATCH(計算過程!B3815,バックデータ一覧!$F$4:$F$27,0),MATCH(VLOOKUP(A3815,バックデータ一覧!$T$3:$U$367,2),バックデータ一覧!$J$3:$L$3,0))*10^-3</f>
        <v>6.7000000000000002E-4</v>
      </c>
      <c r="H3815" s="97">
        <f>INDEX(バックデータ一覧!$M$4:$O$27,MATCH(計算過程!B3815,バックデータ一覧!$F$4:$F$27,0),MATCH(VLOOKUP(A3815,バックデータ一覧!$T$3:$U$367,2),バックデータ一覧!$M$3:$O$3,0))*10^-3</f>
        <v>1E-3</v>
      </c>
      <c r="I3815" s="97">
        <f>INDEX(バックデータ一覧!$P$4:$R$27,MATCH(計算過程!B3815,バックデータ一覧!$F$4:$F$27,0),MATCH(VLOOKUP(A3815,バックデータ一覧!$T$3:$U$367,2),バックデータ一覧!$P$3:$R$3,0))*10^-3</f>
        <v>1.33E-3</v>
      </c>
    </row>
    <row r="3816" spans="1:9" x14ac:dyDescent="0.15">
      <c r="A3816" s="57">
        <v>41798</v>
      </c>
      <c r="B3816" s="9" t="s">
        <v>122</v>
      </c>
      <c r="C3816" s="83">
        <f t="shared" si="178"/>
        <v>6.2700000000000013E-3</v>
      </c>
      <c r="D3816" s="82">
        <f t="shared" si="177"/>
        <v>5.9400000000000008E-3</v>
      </c>
      <c r="E3816" s="81">
        <f t="shared" si="179"/>
        <v>3.3E-4</v>
      </c>
      <c r="F3816" s="97">
        <f>INDEX(バックデータ一覧!$G$4:$I$27,MATCH(計算過程!B3816,バックデータ一覧!$F$4:$F$27,0),MATCH(VLOOKUP(A3816,バックデータ一覧!$T$3:$U$367,2),バックデータ一覧!$G$3:$I$3,0))*10^-3</f>
        <v>3.3E-4</v>
      </c>
      <c r="G3816" s="97">
        <f>INDEX(バックデータ一覧!$J$4:$L$27,MATCH(計算過程!B3816,バックデータ一覧!$F$4:$F$27,0),MATCH(VLOOKUP(A3816,バックデータ一覧!$T$3:$U$367,2),バックデータ一覧!$J$3:$L$3,0))*10^-3</f>
        <v>6.7000000000000002E-4</v>
      </c>
      <c r="H3816" s="97">
        <f>INDEX(バックデータ一覧!$M$4:$O$27,MATCH(計算過程!B3816,バックデータ一覧!$F$4:$F$27,0),MATCH(VLOOKUP(A3816,バックデータ一覧!$T$3:$U$367,2),バックデータ一覧!$M$3:$O$3,0))*10^-3</f>
        <v>1E-3</v>
      </c>
      <c r="I3816" s="97">
        <f>INDEX(バックデータ一覧!$P$4:$R$27,MATCH(計算過程!B3816,バックデータ一覧!$F$4:$F$27,0),MATCH(VLOOKUP(A3816,バックデータ一覧!$T$3:$U$367,2),バックデータ一覧!$P$3:$R$3,0))*10^-3</f>
        <v>1.33E-3</v>
      </c>
    </row>
    <row r="3817" spans="1:9" x14ac:dyDescent="0.15">
      <c r="A3817" s="57">
        <v>41798</v>
      </c>
      <c r="B3817" s="9" t="s">
        <v>123</v>
      </c>
      <c r="C3817" s="83">
        <f t="shared" si="178"/>
        <v>1.2360000000000001E-2</v>
      </c>
      <c r="D3817" s="82">
        <f t="shared" si="177"/>
        <v>5.9400000000000008E-3</v>
      </c>
      <c r="E3817" s="81">
        <f t="shared" si="179"/>
        <v>6.4200000000000004E-3</v>
      </c>
      <c r="F3817" s="97">
        <f>INDEX(バックデータ一覧!$G$4:$I$27,MATCH(計算過程!B3817,バックデータ一覧!$F$4:$F$27,0),MATCH(VLOOKUP(A3817,バックデータ一覧!$T$3:$U$367,2),バックデータ一覧!$G$3:$I$3,0))*10^-3</f>
        <v>6.4200000000000004E-3</v>
      </c>
      <c r="G3817" s="97">
        <f>INDEX(バックデータ一覧!$J$4:$L$27,MATCH(計算過程!B3817,バックデータ一覧!$F$4:$F$27,0),MATCH(VLOOKUP(A3817,バックデータ一覧!$T$3:$U$367,2),バックデータ一覧!$J$3:$L$3,0))*10^-3</f>
        <v>1.2840000000000001E-2</v>
      </c>
      <c r="H3817" s="97">
        <f>INDEX(バックデータ一覧!$M$4:$O$27,MATCH(計算過程!B3817,バックデータ一覧!$F$4:$F$27,0),MATCH(VLOOKUP(A3817,バックデータ一覧!$T$3:$U$367,2),バックデータ一覧!$M$3:$O$3,0))*10^-3</f>
        <v>1.9260000000000003E-2</v>
      </c>
      <c r="I3817" s="97">
        <f>INDEX(バックデータ一覧!$P$4:$R$27,MATCH(計算過程!B3817,バックデータ一覧!$F$4:$F$27,0),MATCH(VLOOKUP(A3817,バックデータ一覧!$T$3:$U$367,2),バックデータ一覧!$P$3:$R$3,0))*10^-3</f>
        <v>2.5680000000000001E-2</v>
      </c>
    </row>
    <row r="3818" spans="1:9" x14ac:dyDescent="0.15">
      <c r="A3818" s="57">
        <v>41798</v>
      </c>
      <c r="B3818" s="9" t="s">
        <v>124</v>
      </c>
      <c r="C3818" s="83">
        <f t="shared" si="178"/>
        <v>1.2360000000000001E-2</v>
      </c>
      <c r="D3818" s="82">
        <f t="shared" si="177"/>
        <v>5.9400000000000008E-3</v>
      </c>
      <c r="E3818" s="81">
        <f t="shared" si="179"/>
        <v>6.4200000000000004E-3</v>
      </c>
      <c r="F3818" s="97">
        <f>INDEX(バックデータ一覧!$G$4:$I$27,MATCH(計算過程!B3818,バックデータ一覧!$F$4:$F$27,0),MATCH(VLOOKUP(A3818,バックデータ一覧!$T$3:$U$367,2),バックデータ一覧!$G$3:$I$3,0))*10^-3</f>
        <v>6.4200000000000004E-3</v>
      </c>
      <c r="G3818" s="97">
        <f>INDEX(バックデータ一覧!$J$4:$L$27,MATCH(計算過程!B3818,バックデータ一覧!$F$4:$F$27,0),MATCH(VLOOKUP(A3818,バックデータ一覧!$T$3:$U$367,2),バックデータ一覧!$J$3:$L$3,0))*10^-3</f>
        <v>1.2840000000000001E-2</v>
      </c>
      <c r="H3818" s="97">
        <f>INDEX(バックデータ一覧!$M$4:$O$27,MATCH(計算過程!B3818,バックデータ一覧!$F$4:$F$27,0),MATCH(VLOOKUP(A3818,バックデータ一覧!$T$3:$U$367,2),バックデータ一覧!$M$3:$O$3,0))*10^-3</f>
        <v>1.9260000000000003E-2</v>
      </c>
      <c r="I3818" s="97">
        <f>INDEX(バックデータ一覧!$P$4:$R$27,MATCH(計算過程!B3818,バックデータ一覧!$F$4:$F$27,0),MATCH(VLOOKUP(A3818,バックデータ一覧!$T$3:$U$367,2),バックデータ一覧!$P$3:$R$3,0))*10^-3</f>
        <v>2.5680000000000001E-2</v>
      </c>
    </row>
    <row r="3819" spans="1:9" x14ac:dyDescent="0.15">
      <c r="A3819" s="57">
        <v>41798</v>
      </c>
      <c r="B3819" s="9" t="s">
        <v>125</v>
      </c>
      <c r="C3819" s="83">
        <f t="shared" si="178"/>
        <v>6.2700000000000013E-3</v>
      </c>
      <c r="D3819" s="82">
        <f t="shared" si="177"/>
        <v>5.9400000000000008E-3</v>
      </c>
      <c r="E3819" s="81">
        <f t="shared" si="179"/>
        <v>3.3E-4</v>
      </c>
      <c r="F3819" s="97">
        <f>INDEX(バックデータ一覧!$G$4:$I$27,MATCH(計算過程!B3819,バックデータ一覧!$F$4:$F$27,0),MATCH(VLOOKUP(A3819,バックデータ一覧!$T$3:$U$367,2),バックデータ一覧!$G$3:$I$3,0))*10^-3</f>
        <v>3.3E-4</v>
      </c>
      <c r="G3819" s="97">
        <f>INDEX(バックデータ一覧!$J$4:$L$27,MATCH(計算過程!B3819,バックデータ一覧!$F$4:$F$27,0),MATCH(VLOOKUP(A3819,バックデータ一覧!$T$3:$U$367,2),バックデータ一覧!$J$3:$L$3,0))*10^-3</f>
        <v>6.7000000000000002E-4</v>
      </c>
      <c r="H3819" s="97">
        <f>INDEX(バックデータ一覧!$M$4:$O$27,MATCH(計算過程!B3819,バックデータ一覧!$F$4:$F$27,0),MATCH(VLOOKUP(A3819,バックデータ一覧!$T$3:$U$367,2),バックデータ一覧!$M$3:$O$3,0))*10^-3</f>
        <v>1E-3</v>
      </c>
      <c r="I3819" s="97">
        <f>INDEX(バックデータ一覧!$P$4:$R$27,MATCH(計算過程!B3819,バックデータ一覧!$F$4:$F$27,0),MATCH(VLOOKUP(A3819,バックデータ一覧!$T$3:$U$367,2),バックデータ一覧!$P$3:$R$3,0))*10^-3</f>
        <v>1.33E-3</v>
      </c>
    </row>
    <row r="3820" spans="1:9" x14ac:dyDescent="0.15">
      <c r="A3820" s="57">
        <v>41798</v>
      </c>
      <c r="B3820" s="9" t="s">
        <v>126</v>
      </c>
      <c r="C3820" s="83">
        <f t="shared" si="178"/>
        <v>6.2700000000000013E-3</v>
      </c>
      <c r="D3820" s="82">
        <f t="shared" si="177"/>
        <v>5.9400000000000008E-3</v>
      </c>
      <c r="E3820" s="81">
        <f t="shared" si="179"/>
        <v>3.3E-4</v>
      </c>
      <c r="F3820" s="97">
        <f>INDEX(バックデータ一覧!$G$4:$I$27,MATCH(計算過程!B3820,バックデータ一覧!$F$4:$F$27,0),MATCH(VLOOKUP(A3820,バックデータ一覧!$T$3:$U$367,2),バックデータ一覧!$G$3:$I$3,0))*10^-3</f>
        <v>3.3E-4</v>
      </c>
      <c r="G3820" s="97">
        <f>INDEX(バックデータ一覧!$J$4:$L$27,MATCH(計算過程!B3820,バックデータ一覧!$F$4:$F$27,0),MATCH(VLOOKUP(A3820,バックデータ一覧!$T$3:$U$367,2),バックデータ一覧!$J$3:$L$3,0))*10^-3</f>
        <v>6.7000000000000002E-4</v>
      </c>
      <c r="H3820" s="97">
        <f>INDEX(バックデータ一覧!$M$4:$O$27,MATCH(計算過程!B3820,バックデータ一覧!$F$4:$F$27,0),MATCH(VLOOKUP(A3820,バックデータ一覧!$T$3:$U$367,2),バックデータ一覧!$M$3:$O$3,0))*10^-3</f>
        <v>1E-3</v>
      </c>
      <c r="I3820" s="97">
        <f>INDEX(バックデータ一覧!$P$4:$R$27,MATCH(計算過程!B3820,バックデータ一覧!$F$4:$F$27,0),MATCH(VLOOKUP(A3820,バックデータ一覧!$T$3:$U$367,2),バックデータ一覧!$P$3:$R$3,0))*10^-3</f>
        <v>1.33E-3</v>
      </c>
    </row>
    <row r="3821" spans="1:9" x14ac:dyDescent="0.15">
      <c r="A3821" s="57">
        <v>41798</v>
      </c>
      <c r="B3821" s="9" t="s">
        <v>127</v>
      </c>
      <c r="C3821" s="83">
        <f t="shared" si="178"/>
        <v>1.2220000000000002E-2</v>
      </c>
      <c r="D3821" s="82">
        <f t="shared" si="177"/>
        <v>5.9400000000000008E-3</v>
      </c>
      <c r="E3821" s="81">
        <f t="shared" si="179"/>
        <v>6.28E-3</v>
      </c>
      <c r="F3821" s="97">
        <f>INDEX(バックデータ一覧!$G$4:$I$27,MATCH(計算過程!B3821,バックデータ一覧!$F$4:$F$27,0),MATCH(VLOOKUP(A3821,バックデータ一覧!$T$3:$U$367,2),バックデータ一覧!$G$3:$I$3,0))*10^-3</f>
        <v>6.28E-3</v>
      </c>
      <c r="G3821" s="97">
        <f>INDEX(バックデータ一覧!$J$4:$L$27,MATCH(計算過程!B3821,バックデータ一覧!$F$4:$F$27,0),MATCH(VLOOKUP(A3821,バックデータ一覧!$T$3:$U$367,2),バックデータ一覧!$J$3:$L$3,0))*10^-3</f>
        <v>1.256E-2</v>
      </c>
      <c r="H3821" s="97">
        <f>INDEX(バックデータ一覧!$M$4:$O$27,MATCH(計算過程!B3821,バックデータ一覧!$F$4:$F$27,0),MATCH(VLOOKUP(A3821,バックデータ一覧!$T$3:$U$367,2),バックデータ一覧!$M$3:$O$3,0))*10^-3</f>
        <v>1.8839999999999999E-2</v>
      </c>
      <c r="I3821" s="97">
        <f>INDEX(バックデータ一覧!$P$4:$R$27,MATCH(計算過程!B3821,バックデータ一覧!$F$4:$F$27,0),MATCH(VLOOKUP(A3821,バックデータ一覧!$T$3:$U$367,2),バックデータ一覧!$P$3:$R$3,0))*10^-3</f>
        <v>2.512E-2</v>
      </c>
    </row>
    <row r="3822" spans="1:9" x14ac:dyDescent="0.15">
      <c r="A3822" s="57">
        <v>41798</v>
      </c>
      <c r="B3822" s="9" t="s">
        <v>128</v>
      </c>
      <c r="C3822" s="83">
        <f t="shared" si="178"/>
        <v>1.2640000000000002E-2</v>
      </c>
      <c r="D3822" s="82">
        <f t="shared" si="177"/>
        <v>5.9400000000000008E-3</v>
      </c>
      <c r="E3822" s="81">
        <f t="shared" si="179"/>
        <v>6.7000000000000002E-3</v>
      </c>
      <c r="F3822" s="97">
        <f>INDEX(バックデータ一覧!$G$4:$I$27,MATCH(計算過程!B3822,バックデータ一覧!$F$4:$F$27,0),MATCH(VLOOKUP(A3822,バックデータ一覧!$T$3:$U$367,2),バックデータ一覧!$G$3:$I$3,0))*10^-3</f>
        <v>6.7000000000000002E-3</v>
      </c>
      <c r="G3822" s="97">
        <f>INDEX(バックデータ一覧!$J$4:$L$27,MATCH(計算過程!B3822,バックデータ一覧!$F$4:$F$27,0),MATCH(VLOOKUP(A3822,バックデータ一覧!$T$3:$U$367,2),バックデータ一覧!$J$3:$L$3,0))*10^-3</f>
        <v>1.3390000000000001E-2</v>
      </c>
      <c r="H3822" s="97">
        <f>INDEX(バックデータ一覧!$M$4:$O$27,MATCH(計算過程!B3822,バックデータ一覧!$F$4:$F$27,0),MATCH(VLOOKUP(A3822,バックデータ一覧!$T$3:$U$367,2),バックデータ一覧!$M$3:$O$3,0))*10^-3</f>
        <v>2.009E-2</v>
      </c>
      <c r="I3822" s="97">
        <f>INDEX(バックデータ一覧!$P$4:$R$27,MATCH(計算過程!B3822,バックデータ一覧!$F$4:$F$27,0),MATCH(VLOOKUP(A3822,バックデータ一覧!$T$3:$U$367,2),バックデータ一覧!$P$3:$R$3,0))*10^-3</f>
        <v>2.6790000000000001E-2</v>
      </c>
    </row>
    <row r="3823" spans="1:9" x14ac:dyDescent="0.15">
      <c r="A3823" s="57">
        <v>41799</v>
      </c>
      <c r="B3823" s="9" t="s">
        <v>105</v>
      </c>
      <c r="C3823" s="83">
        <f t="shared" si="178"/>
        <v>6.0700000000000007E-3</v>
      </c>
      <c r="D3823" s="82">
        <f t="shared" si="177"/>
        <v>5.9400000000000008E-3</v>
      </c>
      <c r="E3823" s="81">
        <f t="shared" si="179"/>
        <v>1.3000000000000002E-4</v>
      </c>
      <c r="F3823" s="97">
        <f>INDEX(バックデータ一覧!$G$4:$I$27,MATCH(計算過程!B3823,バックデータ一覧!$F$4:$F$27,0),MATCH(VLOOKUP(A3823,バックデータ一覧!$T$3:$U$367,2),バックデータ一覧!$G$3:$I$3,0))*10^-3</f>
        <v>1.3000000000000002E-4</v>
      </c>
      <c r="G3823" s="97">
        <f>INDEX(バックデータ一覧!$J$4:$L$27,MATCH(計算過程!B3823,バックデータ一覧!$F$4:$F$27,0),MATCH(VLOOKUP(A3823,バックデータ一覧!$T$3:$U$367,2),バックデータ一覧!$J$3:$L$3,0))*10^-3</f>
        <v>2.5000000000000001E-4</v>
      </c>
      <c r="H3823" s="97">
        <f>INDEX(バックデータ一覧!$M$4:$O$27,MATCH(計算過程!B3823,バックデータ一覧!$F$4:$F$27,0),MATCH(VLOOKUP(A3823,バックデータ一覧!$T$3:$U$367,2),バックデータ一覧!$M$3:$O$3,0))*10^-3</f>
        <v>3.8000000000000002E-4</v>
      </c>
      <c r="I3823" s="97">
        <f>INDEX(バックデータ一覧!$P$4:$R$27,MATCH(計算過程!B3823,バックデータ一覧!$F$4:$F$27,0),MATCH(VLOOKUP(A3823,バックデータ一覧!$T$3:$U$367,2),バックデータ一覧!$P$3:$R$3,0))*10^-3</f>
        <v>5.0000000000000001E-4</v>
      </c>
    </row>
    <row r="3824" spans="1:9" x14ac:dyDescent="0.15">
      <c r="A3824" s="57">
        <v>41799</v>
      </c>
      <c r="B3824" s="9" t="s">
        <v>106</v>
      </c>
      <c r="C3824" s="83">
        <f t="shared" si="178"/>
        <v>6.0700000000000007E-3</v>
      </c>
      <c r="D3824" s="82">
        <f t="shared" si="177"/>
        <v>5.9400000000000008E-3</v>
      </c>
      <c r="E3824" s="81">
        <f t="shared" si="179"/>
        <v>1.3000000000000002E-4</v>
      </c>
      <c r="F3824" s="97">
        <f>INDEX(バックデータ一覧!$G$4:$I$27,MATCH(計算過程!B3824,バックデータ一覧!$F$4:$F$27,0),MATCH(VLOOKUP(A3824,バックデータ一覧!$T$3:$U$367,2),バックデータ一覧!$G$3:$I$3,0))*10^-3</f>
        <v>1.3000000000000002E-4</v>
      </c>
      <c r="G3824" s="97">
        <f>INDEX(バックデータ一覧!$J$4:$L$27,MATCH(計算過程!B3824,バックデータ一覧!$F$4:$F$27,0),MATCH(VLOOKUP(A3824,バックデータ一覧!$T$3:$U$367,2),バックデータ一覧!$J$3:$L$3,0))*10^-3</f>
        <v>2.5000000000000001E-4</v>
      </c>
      <c r="H3824" s="97">
        <f>INDEX(バックデータ一覧!$M$4:$O$27,MATCH(計算過程!B3824,バックデータ一覧!$F$4:$F$27,0),MATCH(VLOOKUP(A3824,バックデータ一覧!$T$3:$U$367,2),バックデータ一覧!$M$3:$O$3,0))*10^-3</f>
        <v>3.8000000000000002E-4</v>
      </c>
      <c r="I3824" s="97">
        <f>INDEX(バックデータ一覧!$P$4:$R$27,MATCH(計算過程!B3824,バックデータ一覧!$F$4:$F$27,0),MATCH(VLOOKUP(A3824,バックデータ一覧!$T$3:$U$367,2),バックデータ一覧!$P$3:$R$3,0))*10^-3</f>
        <v>5.0000000000000001E-4</v>
      </c>
    </row>
    <row r="3825" spans="1:9" x14ac:dyDescent="0.15">
      <c r="A3825" s="57">
        <v>41799</v>
      </c>
      <c r="B3825" s="9" t="s">
        <v>107</v>
      </c>
      <c r="C3825" s="83">
        <f t="shared" si="178"/>
        <v>6.0700000000000007E-3</v>
      </c>
      <c r="D3825" s="82">
        <f t="shared" si="177"/>
        <v>5.9400000000000008E-3</v>
      </c>
      <c r="E3825" s="81">
        <f t="shared" si="179"/>
        <v>1.3000000000000002E-4</v>
      </c>
      <c r="F3825" s="97">
        <f>INDEX(バックデータ一覧!$G$4:$I$27,MATCH(計算過程!B3825,バックデータ一覧!$F$4:$F$27,0),MATCH(VLOOKUP(A3825,バックデータ一覧!$T$3:$U$367,2),バックデータ一覧!$G$3:$I$3,0))*10^-3</f>
        <v>1.3000000000000002E-4</v>
      </c>
      <c r="G3825" s="97">
        <f>INDEX(バックデータ一覧!$J$4:$L$27,MATCH(計算過程!B3825,バックデータ一覧!$F$4:$F$27,0),MATCH(VLOOKUP(A3825,バックデータ一覧!$T$3:$U$367,2),バックデータ一覧!$J$3:$L$3,0))*10^-3</f>
        <v>2.5000000000000001E-4</v>
      </c>
      <c r="H3825" s="97">
        <f>INDEX(バックデータ一覧!$M$4:$O$27,MATCH(計算過程!B3825,バックデータ一覧!$F$4:$F$27,0),MATCH(VLOOKUP(A3825,バックデータ一覧!$T$3:$U$367,2),バックデータ一覧!$M$3:$O$3,0))*10^-3</f>
        <v>3.8000000000000002E-4</v>
      </c>
      <c r="I3825" s="97">
        <f>INDEX(バックデータ一覧!$P$4:$R$27,MATCH(計算過程!B3825,バックデータ一覧!$F$4:$F$27,0),MATCH(VLOOKUP(A3825,バックデータ一覧!$T$3:$U$367,2),バックデータ一覧!$P$3:$R$3,0))*10^-3</f>
        <v>5.0000000000000001E-4</v>
      </c>
    </row>
    <row r="3826" spans="1:9" x14ac:dyDescent="0.15">
      <c r="A3826" s="57">
        <v>41799</v>
      </c>
      <c r="B3826" s="9" t="s">
        <v>108</v>
      </c>
      <c r="C3826" s="83">
        <f t="shared" si="178"/>
        <v>6.0700000000000007E-3</v>
      </c>
      <c r="D3826" s="82">
        <f t="shared" si="177"/>
        <v>5.9400000000000008E-3</v>
      </c>
      <c r="E3826" s="81">
        <f t="shared" si="179"/>
        <v>1.3000000000000002E-4</v>
      </c>
      <c r="F3826" s="97">
        <f>INDEX(バックデータ一覧!$G$4:$I$27,MATCH(計算過程!B3826,バックデータ一覧!$F$4:$F$27,0),MATCH(VLOOKUP(A3826,バックデータ一覧!$T$3:$U$367,2),バックデータ一覧!$G$3:$I$3,0))*10^-3</f>
        <v>1.3000000000000002E-4</v>
      </c>
      <c r="G3826" s="97">
        <f>INDEX(バックデータ一覧!$J$4:$L$27,MATCH(計算過程!B3826,バックデータ一覧!$F$4:$F$27,0),MATCH(VLOOKUP(A3826,バックデータ一覧!$T$3:$U$367,2),バックデータ一覧!$J$3:$L$3,0))*10^-3</f>
        <v>2.5000000000000001E-4</v>
      </c>
      <c r="H3826" s="97">
        <f>INDEX(バックデータ一覧!$M$4:$O$27,MATCH(計算過程!B3826,バックデータ一覧!$F$4:$F$27,0),MATCH(VLOOKUP(A3826,バックデータ一覧!$T$3:$U$367,2),バックデータ一覧!$M$3:$O$3,0))*10^-3</f>
        <v>3.8000000000000002E-4</v>
      </c>
      <c r="I3826" s="97">
        <f>INDEX(バックデータ一覧!$P$4:$R$27,MATCH(計算過程!B3826,バックデータ一覧!$F$4:$F$27,0),MATCH(VLOOKUP(A3826,バックデータ一覧!$T$3:$U$367,2),バックデータ一覧!$P$3:$R$3,0))*10^-3</f>
        <v>5.0000000000000001E-4</v>
      </c>
    </row>
    <row r="3827" spans="1:9" x14ac:dyDescent="0.15">
      <c r="A3827" s="57">
        <v>41799</v>
      </c>
      <c r="B3827" s="9" t="s">
        <v>109</v>
      </c>
      <c r="C3827" s="83">
        <f t="shared" si="178"/>
        <v>6.0700000000000007E-3</v>
      </c>
      <c r="D3827" s="82">
        <f t="shared" si="177"/>
        <v>5.9400000000000008E-3</v>
      </c>
      <c r="E3827" s="81">
        <f t="shared" si="179"/>
        <v>1.3000000000000002E-4</v>
      </c>
      <c r="F3827" s="97">
        <f>INDEX(バックデータ一覧!$G$4:$I$27,MATCH(計算過程!B3827,バックデータ一覧!$F$4:$F$27,0),MATCH(VLOOKUP(A3827,バックデータ一覧!$T$3:$U$367,2),バックデータ一覧!$G$3:$I$3,0))*10^-3</f>
        <v>1.3000000000000002E-4</v>
      </c>
      <c r="G3827" s="97">
        <f>INDEX(バックデータ一覧!$J$4:$L$27,MATCH(計算過程!B3827,バックデータ一覧!$F$4:$F$27,0),MATCH(VLOOKUP(A3827,バックデータ一覧!$T$3:$U$367,2),バックデータ一覧!$J$3:$L$3,0))*10^-3</f>
        <v>2.5000000000000001E-4</v>
      </c>
      <c r="H3827" s="97">
        <f>INDEX(バックデータ一覧!$M$4:$O$27,MATCH(計算過程!B3827,バックデータ一覧!$F$4:$F$27,0),MATCH(VLOOKUP(A3827,バックデータ一覧!$T$3:$U$367,2),バックデータ一覧!$M$3:$O$3,0))*10^-3</f>
        <v>3.8000000000000002E-4</v>
      </c>
      <c r="I3827" s="97">
        <f>INDEX(バックデータ一覧!$P$4:$R$27,MATCH(計算過程!B3827,バックデータ一覧!$F$4:$F$27,0),MATCH(VLOOKUP(A3827,バックデータ一覧!$T$3:$U$367,2),バックデータ一覧!$P$3:$R$3,0))*10^-3</f>
        <v>5.0000000000000001E-4</v>
      </c>
    </row>
    <row r="3828" spans="1:9" x14ac:dyDescent="0.15">
      <c r="A3828" s="57">
        <v>41799</v>
      </c>
      <c r="B3828" s="9" t="s">
        <v>110</v>
      </c>
      <c r="C3828" s="83">
        <f t="shared" si="178"/>
        <v>6.0700000000000007E-3</v>
      </c>
      <c r="D3828" s="82">
        <f t="shared" si="177"/>
        <v>5.9400000000000008E-3</v>
      </c>
      <c r="E3828" s="81">
        <f t="shared" si="179"/>
        <v>1.3000000000000002E-4</v>
      </c>
      <c r="F3828" s="97">
        <f>INDEX(バックデータ一覧!$G$4:$I$27,MATCH(計算過程!B3828,バックデータ一覧!$F$4:$F$27,0),MATCH(VLOOKUP(A3828,バックデータ一覧!$T$3:$U$367,2),バックデータ一覧!$G$3:$I$3,0))*10^-3</f>
        <v>1.3000000000000002E-4</v>
      </c>
      <c r="G3828" s="97">
        <f>INDEX(バックデータ一覧!$J$4:$L$27,MATCH(計算過程!B3828,バックデータ一覧!$F$4:$F$27,0),MATCH(VLOOKUP(A3828,バックデータ一覧!$T$3:$U$367,2),バックデータ一覧!$J$3:$L$3,0))*10^-3</f>
        <v>2.5000000000000001E-4</v>
      </c>
      <c r="H3828" s="97">
        <f>INDEX(バックデータ一覧!$M$4:$O$27,MATCH(計算過程!B3828,バックデータ一覧!$F$4:$F$27,0),MATCH(VLOOKUP(A3828,バックデータ一覧!$T$3:$U$367,2),バックデータ一覧!$M$3:$O$3,0))*10^-3</f>
        <v>3.8000000000000002E-4</v>
      </c>
      <c r="I3828" s="97">
        <f>INDEX(バックデータ一覧!$P$4:$R$27,MATCH(計算過程!B3828,バックデータ一覧!$F$4:$F$27,0),MATCH(VLOOKUP(A3828,バックデータ一覧!$T$3:$U$367,2),バックデータ一覧!$P$3:$R$3,0))*10^-3</f>
        <v>5.0000000000000001E-4</v>
      </c>
    </row>
    <row r="3829" spans="1:9" x14ac:dyDescent="0.15">
      <c r="A3829" s="57">
        <v>41799</v>
      </c>
      <c r="B3829" s="9" t="s">
        <v>111</v>
      </c>
      <c r="C3829" s="83">
        <f t="shared" si="178"/>
        <v>9.3200000000000002E-3</v>
      </c>
      <c r="D3829" s="82">
        <f t="shared" si="177"/>
        <v>5.9400000000000008E-3</v>
      </c>
      <c r="E3829" s="81">
        <f t="shared" si="179"/>
        <v>3.3799999999999998E-3</v>
      </c>
      <c r="F3829" s="97">
        <f>INDEX(バックデータ一覧!$G$4:$I$27,MATCH(計算過程!B3829,バックデータ一覧!$F$4:$F$27,0),MATCH(VLOOKUP(A3829,バックデータ一覧!$T$3:$U$367,2),バックデータ一覧!$G$3:$I$3,0))*10^-3</f>
        <v>3.3799999999999998E-3</v>
      </c>
      <c r="G3829" s="97">
        <f>INDEX(バックデータ一覧!$J$4:$L$27,MATCH(計算過程!B3829,バックデータ一覧!$F$4:$F$27,0),MATCH(VLOOKUP(A3829,バックデータ一覧!$T$3:$U$367,2),バックデータ一覧!$J$3:$L$3,0))*10^-3</f>
        <v>6.7499999999999999E-3</v>
      </c>
      <c r="H3829" s="97">
        <f>INDEX(バックデータ一覧!$M$4:$O$27,MATCH(計算過程!B3829,バックデータ一覧!$F$4:$F$27,0),MATCH(VLOOKUP(A3829,バックデータ一覧!$T$3:$U$367,2),バックデータ一覧!$M$3:$O$3,0))*10^-3</f>
        <v>1.0130000000000002E-2</v>
      </c>
      <c r="I3829" s="97">
        <f>INDEX(バックデータ一覧!$P$4:$R$27,MATCH(計算過程!B3829,バックデータ一覧!$F$4:$F$27,0),MATCH(VLOOKUP(A3829,バックデータ一覧!$T$3:$U$367,2),バックデータ一覧!$P$3:$R$3,0))*10^-3</f>
        <v>1.3509999999999999E-2</v>
      </c>
    </row>
    <row r="3830" spans="1:9" x14ac:dyDescent="0.15">
      <c r="A3830" s="57">
        <v>41799</v>
      </c>
      <c r="B3830" s="9" t="s">
        <v>112</v>
      </c>
      <c r="C3830" s="83">
        <f t="shared" si="178"/>
        <v>6.4800000000000005E-3</v>
      </c>
      <c r="D3830" s="82">
        <f t="shared" si="177"/>
        <v>5.9400000000000008E-3</v>
      </c>
      <c r="E3830" s="81">
        <f t="shared" si="179"/>
        <v>5.4000000000000001E-4</v>
      </c>
      <c r="F3830" s="97">
        <f>INDEX(バックデータ一覧!$G$4:$I$27,MATCH(計算過程!B3830,バックデータ一覧!$F$4:$F$27,0),MATCH(VLOOKUP(A3830,バックデータ一覧!$T$3:$U$367,2),バックデータ一覧!$G$3:$I$3,0))*10^-3</f>
        <v>5.4000000000000001E-4</v>
      </c>
      <c r="G3830" s="97">
        <f>INDEX(バックデータ一覧!$J$4:$L$27,MATCH(計算過程!B3830,バックデータ一覧!$F$4:$F$27,0),MATCH(VLOOKUP(A3830,バックデータ一覧!$T$3:$U$367,2),バックデータ一覧!$J$3:$L$3,0))*10^-3</f>
        <v>1.08E-3</v>
      </c>
      <c r="H3830" s="97">
        <f>INDEX(バックデータ一覧!$M$4:$O$27,MATCH(計算過程!B3830,バックデータ一覧!$F$4:$F$27,0),MATCH(VLOOKUP(A3830,バックデータ一覧!$T$3:$U$367,2),バックデータ一覧!$M$3:$O$3,0))*10^-3</f>
        <v>1.6299999999999999E-3</v>
      </c>
      <c r="I3830" s="97">
        <f>INDEX(バックデータ一覧!$P$4:$R$27,MATCH(計算過程!B3830,バックデータ一覧!$F$4:$F$27,0),MATCH(VLOOKUP(A3830,バックデータ一覧!$T$3:$U$367,2),バックデータ一覧!$P$3:$R$3,0))*10^-3</f>
        <v>2.1700000000000001E-3</v>
      </c>
    </row>
    <row r="3831" spans="1:9" x14ac:dyDescent="0.15">
      <c r="A3831" s="57">
        <v>41799</v>
      </c>
      <c r="B3831" s="9" t="s">
        <v>113</v>
      </c>
      <c r="C3831" s="83">
        <f t="shared" si="178"/>
        <v>6.4800000000000005E-3</v>
      </c>
      <c r="D3831" s="82">
        <f t="shared" si="177"/>
        <v>5.9400000000000008E-3</v>
      </c>
      <c r="E3831" s="81">
        <f t="shared" si="179"/>
        <v>5.4000000000000001E-4</v>
      </c>
      <c r="F3831" s="97">
        <f>INDEX(バックデータ一覧!$G$4:$I$27,MATCH(計算過程!B3831,バックデータ一覧!$F$4:$F$27,0),MATCH(VLOOKUP(A3831,バックデータ一覧!$T$3:$U$367,2),バックデータ一覧!$G$3:$I$3,0))*10^-3</f>
        <v>5.4000000000000001E-4</v>
      </c>
      <c r="G3831" s="97">
        <f>INDEX(バックデータ一覧!$J$4:$L$27,MATCH(計算過程!B3831,バックデータ一覧!$F$4:$F$27,0),MATCH(VLOOKUP(A3831,バックデータ一覧!$T$3:$U$367,2),バックデータ一覧!$J$3:$L$3,0))*10^-3</f>
        <v>1.08E-3</v>
      </c>
      <c r="H3831" s="97">
        <f>INDEX(バックデータ一覧!$M$4:$O$27,MATCH(計算過程!B3831,バックデータ一覧!$F$4:$F$27,0),MATCH(VLOOKUP(A3831,バックデータ一覧!$T$3:$U$367,2),バックデータ一覧!$M$3:$O$3,0))*10^-3</f>
        <v>1.6299999999999999E-3</v>
      </c>
      <c r="I3831" s="97">
        <f>INDEX(バックデータ一覧!$P$4:$R$27,MATCH(計算過程!B3831,バックデータ一覧!$F$4:$F$27,0),MATCH(VLOOKUP(A3831,バックデータ一覧!$T$3:$U$367,2),バックデータ一覧!$P$3:$R$3,0))*10^-3</f>
        <v>2.1700000000000001E-3</v>
      </c>
    </row>
    <row r="3832" spans="1:9" x14ac:dyDescent="0.15">
      <c r="A3832" s="57">
        <v>41799</v>
      </c>
      <c r="B3832" s="9" t="s">
        <v>114</v>
      </c>
      <c r="C3832" s="83">
        <f t="shared" si="178"/>
        <v>6.0700000000000007E-3</v>
      </c>
      <c r="D3832" s="82">
        <f t="shared" si="177"/>
        <v>5.9400000000000008E-3</v>
      </c>
      <c r="E3832" s="81">
        <f t="shared" si="179"/>
        <v>1.3000000000000002E-4</v>
      </c>
      <c r="F3832" s="97">
        <f>INDEX(バックデータ一覧!$G$4:$I$27,MATCH(計算過程!B3832,バックデータ一覧!$F$4:$F$27,0),MATCH(VLOOKUP(A3832,バックデータ一覧!$T$3:$U$367,2),バックデータ一覧!$G$3:$I$3,0))*10^-3</f>
        <v>1.3000000000000002E-4</v>
      </c>
      <c r="G3832" s="97">
        <f>INDEX(バックデータ一覧!$J$4:$L$27,MATCH(計算過程!B3832,バックデータ一覧!$F$4:$F$27,0),MATCH(VLOOKUP(A3832,バックデータ一覧!$T$3:$U$367,2),バックデータ一覧!$J$3:$L$3,0))*10^-3</f>
        <v>2.5000000000000001E-4</v>
      </c>
      <c r="H3832" s="97">
        <f>INDEX(バックデータ一覧!$M$4:$O$27,MATCH(計算過程!B3832,バックデータ一覧!$F$4:$F$27,0),MATCH(VLOOKUP(A3832,バックデータ一覧!$T$3:$U$367,2),バックデータ一覧!$M$3:$O$3,0))*10^-3</f>
        <v>3.8000000000000002E-4</v>
      </c>
      <c r="I3832" s="97">
        <f>INDEX(バックデータ一覧!$P$4:$R$27,MATCH(計算過程!B3832,バックデータ一覧!$F$4:$F$27,0),MATCH(VLOOKUP(A3832,バックデータ一覧!$T$3:$U$367,2),バックデータ一覧!$P$3:$R$3,0))*10^-3</f>
        <v>5.0000000000000001E-4</v>
      </c>
    </row>
    <row r="3833" spans="1:9" x14ac:dyDescent="0.15">
      <c r="A3833" s="57">
        <v>41799</v>
      </c>
      <c r="B3833" s="9" t="s">
        <v>115</v>
      </c>
      <c r="C3833" s="83">
        <f t="shared" si="178"/>
        <v>6.2700000000000013E-3</v>
      </c>
      <c r="D3833" s="82">
        <f t="shared" si="177"/>
        <v>5.9400000000000008E-3</v>
      </c>
      <c r="E3833" s="81">
        <f t="shared" si="179"/>
        <v>3.3E-4</v>
      </c>
      <c r="F3833" s="97">
        <f>INDEX(バックデータ一覧!$G$4:$I$27,MATCH(計算過程!B3833,バックデータ一覧!$F$4:$F$27,0),MATCH(VLOOKUP(A3833,バックデータ一覧!$T$3:$U$367,2),バックデータ一覧!$G$3:$I$3,0))*10^-3</f>
        <v>3.3E-4</v>
      </c>
      <c r="G3833" s="97">
        <f>INDEX(バックデータ一覧!$J$4:$L$27,MATCH(計算過程!B3833,バックデータ一覧!$F$4:$F$27,0),MATCH(VLOOKUP(A3833,バックデータ一覧!$T$3:$U$367,2),バックデータ一覧!$J$3:$L$3,0))*10^-3</f>
        <v>6.7000000000000002E-4</v>
      </c>
      <c r="H3833" s="97">
        <f>INDEX(バックデータ一覧!$M$4:$O$27,MATCH(計算過程!B3833,バックデータ一覧!$F$4:$F$27,0),MATCH(VLOOKUP(A3833,バックデータ一覧!$T$3:$U$367,2),バックデータ一覧!$M$3:$O$3,0))*10^-3</f>
        <v>1E-3</v>
      </c>
      <c r="I3833" s="97">
        <f>INDEX(バックデータ一覧!$P$4:$R$27,MATCH(計算過程!B3833,バックデータ一覧!$F$4:$F$27,0),MATCH(VLOOKUP(A3833,バックデータ一覧!$T$3:$U$367,2),バックデータ一覧!$P$3:$R$3,0))*10^-3</f>
        <v>1.33E-3</v>
      </c>
    </row>
    <row r="3834" spans="1:9" x14ac:dyDescent="0.15">
      <c r="A3834" s="57">
        <v>41799</v>
      </c>
      <c r="B3834" s="9" t="s">
        <v>116</v>
      </c>
      <c r="C3834" s="83">
        <f t="shared" si="178"/>
        <v>6.0700000000000007E-3</v>
      </c>
      <c r="D3834" s="82">
        <f t="shared" si="177"/>
        <v>5.9400000000000008E-3</v>
      </c>
      <c r="E3834" s="81">
        <f t="shared" si="179"/>
        <v>1.3000000000000002E-4</v>
      </c>
      <c r="F3834" s="97">
        <f>INDEX(バックデータ一覧!$G$4:$I$27,MATCH(計算過程!B3834,バックデータ一覧!$F$4:$F$27,0),MATCH(VLOOKUP(A3834,バックデータ一覧!$T$3:$U$367,2),バックデータ一覧!$G$3:$I$3,0))*10^-3</f>
        <v>1.3000000000000002E-4</v>
      </c>
      <c r="G3834" s="97">
        <f>INDEX(バックデータ一覧!$J$4:$L$27,MATCH(計算過程!B3834,バックデータ一覧!$F$4:$F$27,0),MATCH(VLOOKUP(A3834,バックデータ一覧!$T$3:$U$367,2),バックデータ一覧!$J$3:$L$3,0))*10^-3</f>
        <v>2.5000000000000001E-4</v>
      </c>
      <c r="H3834" s="97">
        <f>INDEX(バックデータ一覧!$M$4:$O$27,MATCH(計算過程!B3834,バックデータ一覧!$F$4:$F$27,0),MATCH(VLOOKUP(A3834,バックデータ一覧!$T$3:$U$367,2),バックデータ一覧!$M$3:$O$3,0))*10^-3</f>
        <v>3.8000000000000002E-4</v>
      </c>
      <c r="I3834" s="97">
        <f>INDEX(バックデータ一覧!$P$4:$R$27,MATCH(計算過程!B3834,バックデータ一覧!$F$4:$F$27,0),MATCH(VLOOKUP(A3834,バックデータ一覧!$T$3:$U$367,2),バックデータ一覧!$P$3:$R$3,0))*10^-3</f>
        <v>5.0000000000000001E-4</v>
      </c>
    </row>
    <row r="3835" spans="1:9" x14ac:dyDescent="0.15">
      <c r="A3835" s="57">
        <v>41799</v>
      </c>
      <c r="B3835" s="9" t="s">
        <v>117</v>
      </c>
      <c r="C3835" s="83">
        <f t="shared" si="178"/>
        <v>9.3200000000000002E-3</v>
      </c>
      <c r="D3835" s="82">
        <f t="shared" si="177"/>
        <v>5.9400000000000008E-3</v>
      </c>
      <c r="E3835" s="81">
        <f t="shared" si="179"/>
        <v>3.3799999999999998E-3</v>
      </c>
      <c r="F3835" s="97">
        <f>INDEX(バックデータ一覧!$G$4:$I$27,MATCH(計算過程!B3835,バックデータ一覧!$F$4:$F$27,0),MATCH(VLOOKUP(A3835,バックデータ一覧!$T$3:$U$367,2),バックデータ一覧!$G$3:$I$3,0))*10^-3</f>
        <v>3.3799999999999998E-3</v>
      </c>
      <c r="G3835" s="97">
        <f>INDEX(バックデータ一覧!$J$4:$L$27,MATCH(計算過程!B3835,バックデータ一覧!$F$4:$F$27,0),MATCH(VLOOKUP(A3835,バックデータ一覧!$T$3:$U$367,2),バックデータ一覧!$J$3:$L$3,0))*10^-3</f>
        <v>6.7499999999999999E-3</v>
      </c>
      <c r="H3835" s="97">
        <f>INDEX(バックデータ一覧!$M$4:$O$27,MATCH(計算過程!B3835,バックデータ一覧!$F$4:$F$27,0),MATCH(VLOOKUP(A3835,バックデータ一覧!$T$3:$U$367,2),バックデータ一覧!$M$3:$O$3,0))*10^-3</f>
        <v>1.0130000000000002E-2</v>
      </c>
      <c r="I3835" s="97">
        <f>INDEX(バックデータ一覧!$P$4:$R$27,MATCH(計算過程!B3835,バックデータ一覧!$F$4:$F$27,0),MATCH(VLOOKUP(A3835,バックデータ一覧!$T$3:$U$367,2),バックデータ一覧!$P$3:$R$3,0))*10^-3</f>
        <v>1.3509999999999999E-2</v>
      </c>
    </row>
    <row r="3836" spans="1:9" x14ac:dyDescent="0.15">
      <c r="A3836" s="57">
        <v>41799</v>
      </c>
      <c r="B3836" s="9" t="s">
        <v>118</v>
      </c>
      <c r="C3836" s="83">
        <f t="shared" si="178"/>
        <v>6.2700000000000013E-3</v>
      </c>
      <c r="D3836" s="82">
        <f t="shared" si="177"/>
        <v>5.9400000000000008E-3</v>
      </c>
      <c r="E3836" s="81">
        <f t="shared" si="179"/>
        <v>3.3E-4</v>
      </c>
      <c r="F3836" s="97">
        <f>INDEX(バックデータ一覧!$G$4:$I$27,MATCH(計算過程!B3836,バックデータ一覧!$F$4:$F$27,0),MATCH(VLOOKUP(A3836,バックデータ一覧!$T$3:$U$367,2),バックデータ一覧!$G$3:$I$3,0))*10^-3</f>
        <v>3.3E-4</v>
      </c>
      <c r="G3836" s="97">
        <f>INDEX(バックデータ一覧!$J$4:$L$27,MATCH(計算過程!B3836,バックデータ一覧!$F$4:$F$27,0),MATCH(VLOOKUP(A3836,バックデータ一覧!$T$3:$U$367,2),バックデータ一覧!$J$3:$L$3,0))*10^-3</f>
        <v>6.7000000000000002E-4</v>
      </c>
      <c r="H3836" s="97">
        <f>INDEX(バックデータ一覧!$M$4:$O$27,MATCH(計算過程!B3836,バックデータ一覧!$F$4:$F$27,0),MATCH(VLOOKUP(A3836,バックデータ一覧!$T$3:$U$367,2),バックデータ一覧!$M$3:$O$3,0))*10^-3</f>
        <v>1E-3</v>
      </c>
      <c r="I3836" s="97">
        <f>INDEX(バックデータ一覧!$P$4:$R$27,MATCH(計算過程!B3836,バックデータ一覧!$F$4:$F$27,0),MATCH(VLOOKUP(A3836,バックデータ一覧!$T$3:$U$367,2),バックデータ一覧!$P$3:$R$3,0))*10^-3</f>
        <v>1.33E-3</v>
      </c>
    </row>
    <row r="3837" spans="1:9" x14ac:dyDescent="0.15">
      <c r="A3837" s="57">
        <v>41799</v>
      </c>
      <c r="B3837" s="9" t="s">
        <v>119</v>
      </c>
      <c r="C3837" s="83">
        <f t="shared" si="178"/>
        <v>6.0700000000000007E-3</v>
      </c>
      <c r="D3837" s="82">
        <f t="shared" si="177"/>
        <v>5.9400000000000008E-3</v>
      </c>
      <c r="E3837" s="81">
        <f t="shared" si="179"/>
        <v>1.3000000000000002E-4</v>
      </c>
      <c r="F3837" s="97">
        <f>INDEX(バックデータ一覧!$G$4:$I$27,MATCH(計算過程!B3837,バックデータ一覧!$F$4:$F$27,0),MATCH(VLOOKUP(A3837,バックデータ一覧!$T$3:$U$367,2),バックデータ一覧!$G$3:$I$3,0))*10^-3</f>
        <v>1.3000000000000002E-4</v>
      </c>
      <c r="G3837" s="97">
        <f>INDEX(バックデータ一覧!$J$4:$L$27,MATCH(計算過程!B3837,バックデータ一覧!$F$4:$F$27,0),MATCH(VLOOKUP(A3837,バックデータ一覧!$T$3:$U$367,2),バックデータ一覧!$J$3:$L$3,0))*10^-3</f>
        <v>2.5000000000000001E-4</v>
      </c>
      <c r="H3837" s="97">
        <f>INDEX(バックデータ一覧!$M$4:$O$27,MATCH(計算過程!B3837,バックデータ一覧!$F$4:$F$27,0),MATCH(VLOOKUP(A3837,バックデータ一覧!$T$3:$U$367,2),バックデータ一覧!$M$3:$O$3,0))*10^-3</f>
        <v>3.8000000000000002E-4</v>
      </c>
      <c r="I3837" s="97">
        <f>INDEX(バックデータ一覧!$P$4:$R$27,MATCH(計算過程!B3837,バックデータ一覧!$F$4:$F$27,0),MATCH(VLOOKUP(A3837,バックデータ一覧!$T$3:$U$367,2),バックデータ一覧!$P$3:$R$3,0))*10^-3</f>
        <v>5.0000000000000001E-4</v>
      </c>
    </row>
    <row r="3838" spans="1:9" x14ac:dyDescent="0.15">
      <c r="A3838" s="57">
        <v>41799</v>
      </c>
      <c r="B3838" s="9" t="s">
        <v>120</v>
      </c>
      <c r="C3838" s="83">
        <f t="shared" si="178"/>
        <v>6.0700000000000007E-3</v>
      </c>
      <c r="D3838" s="82">
        <f t="shared" si="177"/>
        <v>5.9400000000000008E-3</v>
      </c>
      <c r="E3838" s="81">
        <f t="shared" si="179"/>
        <v>1.3000000000000002E-4</v>
      </c>
      <c r="F3838" s="97">
        <f>INDEX(バックデータ一覧!$G$4:$I$27,MATCH(計算過程!B3838,バックデータ一覧!$F$4:$F$27,0),MATCH(VLOOKUP(A3838,バックデータ一覧!$T$3:$U$367,2),バックデータ一覧!$G$3:$I$3,0))*10^-3</f>
        <v>1.3000000000000002E-4</v>
      </c>
      <c r="G3838" s="97">
        <f>INDEX(バックデータ一覧!$J$4:$L$27,MATCH(計算過程!B3838,バックデータ一覧!$F$4:$F$27,0),MATCH(VLOOKUP(A3838,バックデータ一覧!$T$3:$U$367,2),バックデータ一覧!$J$3:$L$3,0))*10^-3</f>
        <v>2.5000000000000001E-4</v>
      </c>
      <c r="H3838" s="97">
        <f>INDEX(バックデータ一覧!$M$4:$O$27,MATCH(計算過程!B3838,バックデータ一覧!$F$4:$F$27,0),MATCH(VLOOKUP(A3838,バックデータ一覧!$T$3:$U$367,2),バックデータ一覧!$M$3:$O$3,0))*10^-3</f>
        <v>3.8000000000000002E-4</v>
      </c>
      <c r="I3838" s="97">
        <f>INDEX(バックデータ一覧!$P$4:$R$27,MATCH(計算過程!B3838,バックデータ一覧!$F$4:$F$27,0),MATCH(VLOOKUP(A3838,バックデータ一覧!$T$3:$U$367,2),バックデータ一覧!$P$3:$R$3,0))*10^-3</f>
        <v>5.0000000000000001E-4</v>
      </c>
    </row>
    <row r="3839" spans="1:9" x14ac:dyDescent="0.15">
      <c r="A3839" s="57">
        <v>41799</v>
      </c>
      <c r="B3839" s="9" t="s">
        <v>121</v>
      </c>
      <c r="C3839" s="83">
        <f t="shared" si="178"/>
        <v>6.2700000000000013E-3</v>
      </c>
      <c r="D3839" s="82">
        <f t="shared" si="177"/>
        <v>5.9400000000000008E-3</v>
      </c>
      <c r="E3839" s="81">
        <f t="shared" si="179"/>
        <v>3.3E-4</v>
      </c>
      <c r="F3839" s="97">
        <f>INDEX(バックデータ一覧!$G$4:$I$27,MATCH(計算過程!B3839,バックデータ一覧!$F$4:$F$27,0),MATCH(VLOOKUP(A3839,バックデータ一覧!$T$3:$U$367,2),バックデータ一覧!$G$3:$I$3,0))*10^-3</f>
        <v>3.3E-4</v>
      </c>
      <c r="G3839" s="97">
        <f>INDEX(バックデータ一覧!$J$4:$L$27,MATCH(計算過程!B3839,バックデータ一覧!$F$4:$F$27,0),MATCH(VLOOKUP(A3839,バックデータ一覧!$T$3:$U$367,2),バックデータ一覧!$J$3:$L$3,0))*10^-3</f>
        <v>6.7000000000000002E-4</v>
      </c>
      <c r="H3839" s="97">
        <f>INDEX(バックデータ一覧!$M$4:$O$27,MATCH(計算過程!B3839,バックデータ一覧!$F$4:$F$27,0),MATCH(VLOOKUP(A3839,バックデータ一覧!$T$3:$U$367,2),バックデータ一覧!$M$3:$O$3,0))*10^-3</f>
        <v>1E-3</v>
      </c>
      <c r="I3839" s="97">
        <f>INDEX(バックデータ一覧!$P$4:$R$27,MATCH(計算過程!B3839,バックデータ一覧!$F$4:$F$27,0),MATCH(VLOOKUP(A3839,バックデータ一覧!$T$3:$U$367,2),バックデータ一覧!$P$3:$R$3,0))*10^-3</f>
        <v>1.33E-3</v>
      </c>
    </row>
    <row r="3840" spans="1:9" x14ac:dyDescent="0.15">
      <c r="A3840" s="57">
        <v>41799</v>
      </c>
      <c r="B3840" s="9" t="s">
        <v>122</v>
      </c>
      <c r="C3840" s="83">
        <f t="shared" si="178"/>
        <v>6.2700000000000013E-3</v>
      </c>
      <c r="D3840" s="82">
        <f t="shared" si="177"/>
        <v>5.9400000000000008E-3</v>
      </c>
      <c r="E3840" s="81">
        <f t="shared" si="179"/>
        <v>3.3E-4</v>
      </c>
      <c r="F3840" s="97">
        <f>INDEX(バックデータ一覧!$G$4:$I$27,MATCH(計算過程!B3840,バックデータ一覧!$F$4:$F$27,0),MATCH(VLOOKUP(A3840,バックデータ一覧!$T$3:$U$367,2),バックデータ一覧!$G$3:$I$3,0))*10^-3</f>
        <v>3.3E-4</v>
      </c>
      <c r="G3840" s="97">
        <f>INDEX(バックデータ一覧!$J$4:$L$27,MATCH(計算過程!B3840,バックデータ一覧!$F$4:$F$27,0),MATCH(VLOOKUP(A3840,バックデータ一覧!$T$3:$U$367,2),バックデータ一覧!$J$3:$L$3,0))*10^-3</f>
        <v>6.7000000000000002E-4</v>
      </c>
      <c r="H3840" s="97">
        <f>INDEX(バックデータ一覧!$M$4:$O$27,MATCH(計算過程!B3840,バックデータ一覧!$F$4:$F$27,0),MATCH(VLOOKUP(A3840,バックデータ一覧!$T$3:$U$367,2),バックデータ一覧!$M$3:$O$3,0))*10^-3</f>
        <v>1E-3</v>
      </c>
      <c r="I3840" s="97">
        <f>INDEX(バックデータ一覧!$P$4:$R$27,MATCH(計算過程!B3840,バックデータ一覧!$F$4:$F$27,0),MATCH(VLOOKUP(A3840,バックデータ一覧!$T$3:$U$367,2),バックデータ一覧!$P$3:$R$3,0))*10^-3</f>
        <v>1.33E-3</v>
      </c>
    </row>
    <row r="3841" spans="1:9" x14ac:dyDescent="0.15">
      <c r="A3841" s="57">
        <v>41799</v>
      </c>
      <c r="B3841" s="9" t="s">
        <v>123</v>
      </c>
      <c r="C3841" s="83">
        <f t="shared" si="178"/>
        <v>1.2360000000000001E-2</v>
      </c>
      <c r="D3841" s="82">
        <f t="shared" si="177"/>
        <v>5.9400000000000008E-3</v>
      </c>
      <c r="E3841" s="81">
        <f t="shared" si="179"/>
        <v>6.4200000000000004E-3</v>
      </c>
      <c r="F3841" s="97">
        <f>INDEX(バックデータ一覧!$G$4:$I$27,MATCH(計算過程!B3841,バックデータ一覧!$F$4:$F$27,0),MATCH(VLOOKUP(A3841,バックデータ一覧!$T$3:$U$367,2),バックデータ一覧!$G$3:$I$3,0))*10^-3</f>
        <v>6.4200000000000004E-3</v>
      </c>
      <c r="G3841" s="97">
        <f>INDEX(バックデータ一覧!$J$4:$L$27,MATCH(計算過程!B3841,バックデータ一覧!$F$4:$F$27,0),MATCH(VLOOKUP(A3841,バックデータ一覧!$T$3:$U$367,2),バックデータ一覧!$J$3:$L$3,0))*10^-3</f>
        <v>1.2840000000000001E-2</v>
      </c>
      <c r="H3841" s="97">
        <f>INDEX(バックデータ一覧!$M$4:$O$27,MATCH(計算過程!B3841,バックデータ一覧!$F$4:$F$27,0),MATCH(VLOOKUP(A3841,バックデータ一覧!$T$3:$U$367,2),バックデータ一覧!$M$3:$O$3,0))*10^-3</f>
        <v>1.9260000000000003E-2</v>
      </c>
      <c r="I3841" s="97">
        <f>INDEX(バックデータ一覧!$P$4:$R$27,MATCH(計算過程!B3841,バックデータ一覧!$F$4:$F$27,0),MATCH(VLOOKUP(A3841,バックデータ一覧!$T$3:$U$367,2),バックデータ一覧!$P$3:$R$3,0))*10^-3</f>
        <v>2.5680000000000001E-2</v>
      </c>
    </row>
    <row r="3842" spans="1:9" x14ac:dyDescent="0.15">
      <c r="A3842" s="57">
        <v>41799</v>
      </c>
      <c r="B3842" s="9" t="s">
        <v>124</v>
      </c>
      <c r="C3842" s="83">
        <f t="shared" si="178"/>
        <v>1.2360000000000001E-2</v>
      </c>
      <c r="D3842" s="82">
        <f t="shared" si="177"/>
        <v>5.9400000000000008E-3</v>
      </c>
      <c r="E3842" s="81">
        <f t="shared" si="179"/>
        <v>6.4200000000000004E-3</v>
      </c>
      <c r="F3842" s="97">
        <f>INDEX(バックデータ一覧!$G$4:$I$27,MATCH(計算過程!B3842,バックデータ一覧!$F$4:$F$27,0),MATCH(VLOOKUP(A3842,バックデータ一覧!$T$3:$U$367,2),バックデータ一覧!$G$3:$I$3,0))*10^-3</f>
        <v>6.4200000000000004E-3</v>
      </c>
      <c r="G3842" s="97">
        <f>INDEX(バックデータ一覧!$J$4:$L$27,MATCH(計算過程!B3842,バックデータ一覧!$F$4:$F$27,0),MATCH(VLOOKUP(A3842,バックデータ一覧!$T$3:$U$367,2),バックデータ一覧!$J$3:$L$3,0))*10^-3</f>
        <v>1.2840000000000001E-2</v>
      </c>
      <c r="H3842" s="97">
        <f>INDEX(バックデータ一覧!$M$4:$O$27,MATCH(計算過程!B3842,バックデータ一覧!$F$4:$F$27,0),MATCH(VLOOKUP(A3842,バックデータ一覧!$T$3:$U$367,2),バックデータ一覧!$M$3:$O$3,0))*10^-3</f>
        <v>1.9260000000000003E-2</v>
      </c>
      <c r="I3842" s="97">
        <f>INDEX(バックデータ一覧!$P$4:$R$27,MATCH(計算過程!B3842,バックデータ一覧!$F$4:$F$27,0),MATCH(VLOOKUP(A3842,バックデータ一覧!$T$3:$U$367,2),バックデータ一覧!$P$3:$R$3,0))*10^-3</f>
        <v>2.5680000000000001E-2</v>
      </c>
    </row>
    <row r="3843" spans="1:9" x14ac:dyDescent="0.15">
      <c r="A3843" s="57">
        <v>41799</v>
      </c>
      <c r="B3843" s="9" t="s">
        <v>125</v>
      </c>
      <c r="C3843" s="83">
        <f t="shared" si="178"/>
        <v>6.2700000000000013E-3</v>
      </c>
      <c r="D3843" s="82">
        <f t="shared" si="177"/>
        <v>5.9400000000000008E-3</v>
      </c>
      <c r="E3843" s="81">
        <f t="shared" si="179"/>
        <v>3.3E-4</v>
      </c>
      <c r="F3843" s="97">
        <f>INDEX(バックデータ一覧!$G$4:$I$27,MATCH(計算過程!B3843,バックデータ一覧!$F$4:$F$27,0),MATCH(VLOOKUP(A3843,バックデータ一覧!$T$3:$U$367,2),バックデータ一覧!$G$3:$I$3,0))*10^-3</f>
        <v>3.3E-4</v>
      </c>
      <c r="G3843" s="97">
        <f>INDEX(バックデータ一覧!$J$4:$L$27,MATCH(計算過程!B3843,バックデータ一覧!$F$4:$F$27,0),MATCH(VLOOKUP(A3843,バックデータ一覧!$T$3:$U$367,2),バックデータ一覧!$J$3:$L$3,0))*10^-3</f>
        <v>6.7000000000000002E-4</v>
      </c>
      <c r="H3843" s="97">
        <f>INDEX(バックデータ一覧!$M$4:$O$27,MATCH(計算過程!B3843,バックデータ一覧!$F$4:$F$27,0),MATCH(VLOOKUP(A3843,バックデータ一覧!$T$3:$U$367,2),バックデータ一覧!$M$3:$O$3,0))*10^-3</f>
        <v>1E-3</v>
      </c>
      <c r="I3843" s="97">
        <f>INDEX(バックデータ一覧!$P$4:$R$27,MATCH(計算過程!B3843,バックデータ一覧!$F$4:$F$27,0),MATCH(VLOOKUP(A3843,バックデータ一覧!$T$3:$U$367,2),バックデータ一覧!$P$3:$R$3,0))*10^-3</f>
        <v>1.33E-3</v>
      </c>
    </row>
    <row r="3844" spans="1:9" x14ac:dyDescent="0.15">
      <c r="A3844" s="57">
        <v>41799</v>
      </c>
      <c r="B3844" s="9" t="s">
        <v>126</v>
      </c>
      <c r="C3844" s="83">
        <f t="shared" si="178"/>
        <v>6.2700000000000013E-3</v>
      </c>
      <c r="D3844" s="82">
        <f t="shared" si="177"/>
        <v>5.9400000000000008E-3</v>
      </c>
      <c r="E3844" s="81">
        <f t="shared" si="179"/>
        <v>3.3E-4</v>
      </c>
      <c r="F3844" s="97">
        <f>INDEX(バックデータ一覧!$G$4:$I$27,MATCH(計算過程!B3844,バックデータ一覧!$F$4:$F$27,0),MATCH(VLOOKUP(A3844,バックデータ一覧!$T$3:$U$367,2),バックデータ一覧!$G$3:$I$3,0))*10^-3</f>
        <v>3.3E-4</v>
      </c>
      <c r="G3844" s="97">
        <f>INDEX(バックデータ一覧!$J$4:$L$27,MATCH(計算過程!B3844,バックデータ一覧!$F$4:$F$27,0),MATCH(VLOOKUP(A3844,バックデータ一覧!$T$3:$U$367,2),バックデータ一覧!$J$3:$L$3,0))*10^-3</f>
        <v>6.7000000000000002E-4</v>
      </c>
      <c r="H3844" s="97">
        <f>INDEX(バックデータ一覧!$M$4:$O$27,MATCH(計算過程!B3844,バックデータ一覧!$F$4:$F$27,0),MATCH(VLOOKUP(A3844,バックデータ一覧!$T$3:$U$367,2),バックデータ一覧!$M$3:$O$3,0))*10^-3</f>
        <v>1E-3</v>
      </c>
      <c r="I3844" s="97">
        <f>INDEX(バックデータ一覧!$P$4:$R$27,MATCH(計算過程!B3844,バックデータ一覧!$F$4:$F$27,0),MATCH(VLOOKUP(A3844,バックデータ一覧!$T$3:$U$367,2),バックデータ一覧!$P$3:$R$3,0))*10^-3</f>
        <v>1.33E-3</v>
      </c>
    </row>
    <row r="3845" spans="1:9" x14ac:dyDescent="0.15">
      <c r="A3845" s="57">
        <v>41799</v>
      </c>
      <c r="B3845" s="9" t="s">
        <v>127</v>
      </c>
      <c r="C3845" s="83">
        <f t="shared" si="178"/>
        <v>1.2220000000000002E-2</v>
      </c>
      <c r="D3845" s="82">
        <f t="shared" si="177"/>
        <v>5.9400000000000008E-3</v>
      </c>
      <c r="E3845" s="81">
        <f t="shared" si="179"/>
        <v>6.28E-3</v>
      </c>
      <c r="F3845" s="97">
        <f>INDEX(バックデータ一覧!$G$4:$I$27,MATCH(計算過程!B3845,バックデータ一覧!$F$4:$F$27,0),MATCH(VLOOKUP(A3845,バックデータ一覧!$T$3:$U$367,2),バックデータ一覧!$G$3:$I$3,0))*10^-3</f>
        <v>6.28E-3</v>
      </c>
      <c r="G3845" s="97">
        <f>INDEX(バックデータ一覧!$J$4:$L$27,MATCH(計算過程!B3845,バックデータ一覧!$F$4:$F$27,0),MATCH(VLOOKUP(A3845,バックデータ一覧!$T$3:$U$367,2),バックデータ一覧!$J$3:$L$3,0))*10^-3</f>
        <v>1.256E-2</v>
      </c>
      <c r="H3845" s="97">
        <f>INDEX(バックデータ一覧!$M$4:$O$27,MATCH(計算過程!B3845,バックデータ一覧!$F$4:$F$27,0),MATCH(VLOOKUP(A3845,バックデータ一覧!$T$3:$U$367,2),バックデータ一覧!$M$3:$O$3,0))*10^-3</f>
        <v>1.8839999999999999E-2</v>
      </c>
      <c r="I3845" s="97">
        <f>INDEX(バックデータ一覧!$P$4:$R$27,MATCH(計算過程!B3845,バックデータ一覧!$F$4:$F$27,0),MATCH(VLOOKUP(A3845,バックデータ一覧!$T$3:$U$367,2),バックデータ一覧!$P$3:$R$3,0))*10^-3</f>
        <v>2.512E-2</v>
      </c>
    </row>
    <row r="3846" spans="1:9" x14ac:dyDescent="0.15">
      <c r="A3846" s="57">
        <v>41799</v>
      </c>
      <c r="B3846" s="9" t="s">
        <v>128</v>
      </c>
      <c r="C3846" s="83">
        <f t="shared" si="178"/>
        <v>1.2640000000000002E-2</v>
      </c>
      <c r="D3846" s="82">
        <f t="shared" si="177"/>
        <v>5.9400000000000008E-3</v>
      </c>
      <c r="E3846" s="81">
        <f t="shared" si="179"/>
        <v>6.7000000000000002E-3</v>
      </c>
      <c r="F3846" s="97">
        <f>INDEX(バックデータ一覧!$G$4:$I$27,MATCH(計算過程!B3846,バックデータ一覧!$F$4:$F$27,0),MATCH(VLOOKUP(A3846,バックデータ一覧!$T$3:$U$367,2),バックデータ一覧!$G$3:$I$3,0))*10^-3</f>
        <v>6.7000000000000002E-3</v>
      </c>
      <c r="G3846" s="97">
        <f>INDEX(バックデータ一覧!$J$4:$L$27,MATCH(計算過程!B3846,バックデータ一覧!$F$4:$F$27,0),MATCH(VLOOKUP(A3846,バックデータ一覧!$T$3:$U$367,2),バックデータ一覧!$J$3:$L$3,0))*10^-3</f>
        <v>1.3390000000000001E-2</v>
      </c>
      <c r="H3846" s="97">
        <f>INDEX(バックデータ一覧!$M$4:$O$27,MATCH(計算過程!B3846,バックデータ一覧!$F$4:$F$27,0),MATCH(VLOOKUP(A3846,バックデータ一覧!$T$3:$U$367,2),バックデータ一覧!$M$3:$O$3,0))*10^-3</f>
        <v>2.009E-2</v>
      </c>
      <c r="I3846" s="97">
        <f>INDEX(バックデータ一覧!$P$4:$R$27,MATCH(計算過程!B3846,バックデータ一覧!$F$4:$F$27,0),MATCH(VLOOKUP(A3846,バックデータ一覧!$T$3:$U$367,2),バックデータ一覧!$P$3:$R$3,0))*10^-3</f>
        <v>2.6790000000000001E-2</v>
      </c>
    </row>
    <row r="3847" spans="1:9" x14ac:dyDescent="0.15">
      <c r="A3847" s="57">
        <v>41800</v>
      </c>
      <c r="B3847" s="9" t="s">
        <v>105</v>
      </c>
      <c r="C3847" s="83">
        <f t="shared" si="178"/>
        <v>6.0700000000000007E-3</v>
      </c>
      <c r="D3847" s="82">
        <f t="shared" ref="D3847:D3910" si="180">$O$4*$O$5*10^-3</f>
        <v>5.9400000000000008E-3</v>
      </c>
      <c r="E3847" s="81">
        <f t="shared" si="179"/>
        <v>1.2999999999999999E-4</v>
      </c>
      <c r="F3847" s="97">
        <f>INDEX(バックデータ一覧!$G$4:$I$27,MATCH(計算過程!B3847,バックデータ一覧!$F$4:$F$27,0),MATCH(VLOOKUP(A3847,バックデータ一覧!$T$3:$U$367,2),バックデータ一覧!$G$3:$I$3,0))*10^-3</f>
        <v>1.2999999999999999E-4</v>
      </c>
      <c r="G3847" s="97">
        <f>INDEX(バックデータ一覧!$J$4:$L$27,MATCH(計算過程!B3847,バックデータ一覧!$F$4:$F$27,0),MATCH(VLOOKUP(A3847,バックデータ一覧!$T$3:$U$367,2),バックデータ一覧!$J$3:$L$3,0))*10^-3</f>
        <v>2.5000000000000001E-4</v>
      </c>
      <c r="H3847" s="97">
        <f>INDEX(バックデータ一覧!$M$4:$O$27,MATCH(計算過程!B3847,バックデータ一覧!$F$4:$F$27,0),MATCH(VLOOKUP(A3847,バックデータ一覧!$T$3:$U$367,2),バックデータ一覧!$M$3:$O$3,0))*10^-3</f>
        <v>3.8000000000000002E-4</v>
      </c>
      <c r="I3847" s="97">
        <f>INDEX(バックデータ一覧!$P$4:$R$27,MATCH(計算過程!B3847,バックデータ一覧!$F$4:$F$27,0),MATCH(VLOOKUP(A3847,バックデータ一覧!$T$3:$U$367,2),バックデータ一覧!$P$3:$R$3,0))*10^-3</f>
        <v>5.0000000000000001E-4</v>
      </c>
    </row>
    <row r="3848" spans="1:9" x14ac:dyDescent="0.15">
      <c r="A3848" s="57">
        <v>41800</v>
      </c>
      <c r="B3848" s="9" t="s">
        <v>106</v>
      </c>
      <c r="C3848" s="83">
        <f t="shared" ref="C3848:C3911" si="181">D3848+E3848</f>
        <v>6.0700000000000007E-3</v>
      </c>
      <c r="D3848" s="82">
        <f t="shared" si="180"/>
        <v>5.9400000000000008E-3</v>
      </c>
      <c r="E3848" s="81">
        <f t="shared" ref="E3848:E3911" si="182">IF(AND($O$10&gt;=1,$O$10&lt;2),$F3848*(2-$O$10)/(2-1)+$G3848*($O$10-1)/(2-1),IF(AND($O$10&gt;=2,$O$10&lt;3),$G3848*(3-$O$10)/(3-2)+$H3848*($O$10-2)/(3-2),$H3848*(4-$O$10)/(4-3)+$I3848*($O$10-3)/(4-3)))</f>
        <v>1.2999999999999999E-4</v>
      </c>
      <c r="F3848" s="97">
        <f>INDEX(バックデータ一覧!$G$4:$I$27,MATCH(計算過程!B3848,バックデータ一覧!$F$4:$F$27,0),MATCH(VLOOKUP(A3848,バックデータ一覧!$T$3:$U$367,2),バックデータ一覧!$G$3:$I$3,0))*10^-3</f>
        <v>1.2999999999999999E-4</v>
      </c>
      <c r="G3848" s="97">
        <f>INDEX(バックデータ一覧!$J$4:$L$27,MATCH(計算過程!B3848,バックデータ一覧!$F$4:$F$27,0),MATCH(VLOOKUP(A3848,バックデータ一覧!$T$3:$U$367,2),バックデータ一覧!$J$3:$L$3,0))*10^-3</f>
        <v>2.5000000000000001E-4</v>
      </c>
      <c r="H3848" s="97">
        <f>INDEX(バックデータ一覧!$M$4:$O$27,MATCH(計算過程!B3848,バックデータ一覧!$F$4:$F$27,0),MATCH(VLOOKUP(A3848,バックデータ一覧!$T$3:$U$367,2),バックデータ一覧!$M$3:$O$3,0))*10^-3</f>
        <v>3.8000000000000002E-4</v>
      </c>
      <c r="I3848" s="97">
        <f>INDEX(バックデータ一覧!$P$4:$R$27,MATCH(計算過程!B3848,バックデータ一覧!$F$4:$F$27,0),MATCH(VLOOKUP(A3848,バックデータ一覧!$T$3:$U$367,2),バックデータ一覧!$P$3:$R$3,0))*10^-3</f>
        <v>5.0000000000000001E-4</v>
      </c>
    </row>
    <row r="3849" spans="1:9" x14ac:dyDescent="0.15">
      <c r="A3849" s="57">
        <v>41800</v>
      </c>
      <c r="B3849" s="9" t="s">
        <v>107</v>
      </c>
      <c r="C3849" s="83">
        <f t="shared" si="181"/>
        <v>6.0700000000000007E-3</v>
      </c>
      <c r="D3849" s="82">
        <f t="shared" si="180"/>
        <v>5.9400000000000008E-3</v>
      </c>
      <c r="E3849" s="81">
        <f t="shared" si="182"/>
        <v>1.3000000000000002E-4</v>
      </c>
      <c r="F3849" s="97">
        <f>INDEX(バックデータ一覧!$G$4:$I$27,MATCH(計算過程!B3849,バックデータ一覧!$F$4:$F$27,0),MATCH(VLOOKUP(A3849,バックデータ一覧!$T$3:$U$367,2),バックデータ一覧!$G$3:$I$3,0))*10^-3</f>
        <v>1.3000000000000002E-4</v>
      </c>
      <c r="G3849" s="97">
        <f>INDEX(バックデータ一覧!$J$4:$L$27,MATCH(計算過程!B3849,バックデータ一覧!$F$4:$F$27,0),MATCH(VLOOKUP(A3849,バックデータ一覧!$T$3:$U$367,2),バックデータ一覧!$J$3:$L$3,0))*10^-3</f>
        <v>2.5000000000000001E-4</v>
      </c>
      <c r="H3849" s="97">
        <f>INDEX(バックデータ一覧!$M$4:$O$27,MATCH(計算過程!B3849,バックデータ一覧!$F$4:$F$27,0),MATCH(VLOOKUP(A3849,バックデータ一覧!$T$3:$U$367,2),バックデータ一覧!$M$3:$O$3,0))*10^-3</f>
        <v>3.8000000000000002E-4</v>
      </c>
      <c r="I3849" s="97">
        <f>INDEX(バックデータ一覧!$P$4:$R$27,MATCH(計算過程!B3849,バックデータ一覧!$F$4:$F$27,0),MATCH(VLOOKUP(A3849,バックデータ一覧!$T$3:$U$367,2),バックデータ一覧!$P$3:$R$3,0))*10^-3</f>
        <v>5.0000000000000001E-4</v>
      </c>
    </row>
    <row r="3850" spans="1:9" x14ac:dyDescent="0.15">
      <c r="A3850" s="57">
        <v>41800</v>
      </c>
      <c r="B3850" s="9" t="s">
        <v>108</v>
      </c>
      <c r="C3850" s="83">
        <f t="shared" si="181"/>
        <v>6.0700000000000007E-3</v>
      </c>
      <c r="D3850" s="82">
        <f t="shared" si="180"/>
        <v>5.9400000000000008E-3</v>
      </c>
      <c r="E3850" s="81">
        <f t="shared" si="182"/>
        <v>1.3000000000000002E-4</v>
      </c>
      <c r="F3850" s="97">
        <f>INDEX(バックデータ一覧!$G$4:$I$27,MATCH(計算過程!B3850,バックデータ一覧!$F$4:$F$27,0),MATCH(VLOOKUP(A3850,バックデータ一覧!$T$3:$U$367,2),バックデータ一覧!$G$3:$I$3,0))*10^-3</f>
        <v>1.3000000000000002E-4</v>
      </c>
      <c r="G3850" s="97">
        <f>INDEX(バックデータ一覧!$J$4:$L$27,MATCH(計算過程!B3850,バックデータ一覧!$F$4:$F$27,0),MATCH(VLOOKUP(A3850,バックデータ一覧!$T$3:$U$367,2),バックデータ一覧!$J$3:$L$3,0))*10^-3</f>
        <v>2.5000000000000001E-4</v>
      </c>
      <c r="H3850" s="97">
        <f>INDEX(バックデータ一覧!$M$4:$O$27,MATCH(計算過程!B3850,バックデータ一覧!$F$4:$F$27,0),MATCH(VLOOKUP(A3850,バックデータ一覧!$T$3:$U$367,2),バックデータ一覧!$M$3:$O$3,0))*10^-3</f>
        <v>3.8000000000000002E-4</v>
      </c>
      <c r="I3850" s="97">
        <f>INDEX(バックデータ一覧!$P$4:$R$27,MATCH(計算過程!B3850,バックデータ一覧!$F$4:$F$27,0),MATCH(VLOOKUP(A3850,バックデータ一覧!$T$3:$U$367,2),バックデータ一覧!$P$3:$R$3,0))*10^-3</f>
        <v>5.0000000000000001E-4</v>
      </c>
    </row>
    <row r="3851" spans="1:9" x14ac:dyDescent="0.15">
      <c r="A3851" s="57">
        <v>41800</v>
      </c>
      <c r="B3851" s="9" t="s">
        <v>109</v>
      </c>
      <c r="C3851" s="83">
        <f t="shared" si="181"/>
        <v>6.0700000000000007E-3</v>
      </c>
      <c r="D3851" s="82">
        <f t="shared" si="180"/>
        <v>5.9400000000000008E-3</v>
      </c>
      <c r="E3851" s="81">
        <f t="shared" si="182"/>
        <v>1.3000000000000002E-4</v>
      </c>
      <c r="F3851" s="97">
        <f>INDEX(バックデータ一覧!$G$4:$I$27,MATCH(計算過程!B3851,バックデータ一覧!$F$4:$F$27,0),MATCH(VLOOKUP(A3851,バックデータ一覧!$T$3:$U$367,2),バックデータ一覧!$G$3:$I$3,0))*10^-3</f>
        <v>1.3000000000000002E-4</v>
      </c>
      <c r="G3851" s="97">
        <f>INDEX(バックデータ一覧!$J$4:$L$27,MATCH(計算過程!B3851,バックデータ一覧!$F$4:$F$27,0),MATCH(VLOOKUP(A3851,バックデータ一覧!$T$3:$U$367,2),バックデータ一覧!$J$3:$L$3,0))*10^-3</f>
        <v>2.5000000000000001E-4</v>
      </c>
      <c r="H3851" s="97">
        <f>INDEX(バックデータ一覧!$M$4:$O$27,MATCH(計算過程!B3851,バックデータ一覧!$F$4:$F$27,0),MATCH(VLOOKUP(A3851,バックデータ一覧!$T$3:$U$367,2),バックデータ一覧!$M$3:$O$3,0))*10^-3</f>
        <v>3.8000000000000002E-4</v>
      </c>
      <c r="I3851" s="97">
        <f>INDEX(バックデータ一覧!$P$4:$R$27,MATCH(計算過程!B3851,バックデータ一覧!$F$4:$F$27,0),MATCH(VLOOKUP(A3851,バックデータ一覧!$T$3:$U$367,2),バックデータ一覧!$P$3:$R$3,0))*10^-3</f>
        <v>5.0000000000000001E-4</v>
      </c>
    </row>
    <row r="3852" spans="1:9" x14ac:dyDescent="0.15">
      <c r="A3852" s="57">
        <v>41800</v>
      </c>
      <c r="B3852" s="9" t="s">
        <v>110</v>
      </c>
      <c r="C3852" s="83">
        <f t="shared" si="181"/>
        <v>6.0700000000000007E-3</v>
      </c>
      <c r="D3852" s="82">
        <f t="shared" si="180"/>
        <v>5.9400000000000008E-3</v>
      </c>
      <c r="E3852" s="81">
        <f t="shared" si="182"/>
        <v>1.3000000000000002E-4</v>
      </c>
      <c r="F3852" s="97">
        <f>INDEX(バックデータ一覧!$G$4:$I$27,MATCH(計算過程!B3852,バックデータ一覧!$F$4:$F$27,0),MATCH(VLOOKUP(A3852,バックデータ一覧!$T$3:$U$367,2),バックデータ一覧!$G$3:$I$3,0))*10^-3</f>
        <v>1.3000000000000002E-4</v>
      </c>
      <c r="G3852" s="97">
        <f>INDEX(バックデータ一覧!$J$4:$L$27,MATCH(計算過程!B3852,バックデータ一覧!$F$4:$F$27,0),MATCH(VLOOKUP(A3852,バックデータ一覧!$T$3:$U$367,2),バックデータ一覧!$J$3:$L$3,0))*10^-3</f>
        <v>2.5000000000000001E-4</v>
      </c>
      <c r="H3852" s="97">
        <f>INDEX(バックデータ一覧!$M$4:$O$27,MATCH(計算過程!B3852,バックデータ一覧!$F$4:$F$27,0),MATCH(VLOOKUP(A3852,バックデータ一覧!$T$3:$U$367,2),バックデータ一覧!$M$3:$O$3,0))*10^-3</f>
        <v>3.8000000000000002E-4</v>
      </c>
      <c r="I3852" s="97">
        <f>INDEX(バックデータ一覧!$P$4:$R$27,MATCH(計算過程!B3852,バックデータ一覧!$F$4:$F$27,0),MATCH(VLOOKUP(A3852,バックデータ一覧!$T$3:$U$367,2),バックデータ一覧!$P$3:$R$3,0))*10^-3</f>
        <v>5.0000000000000001E-4</v>
      </c>
    </row>
    <row r="3853" spans="1:9" x14ac:dyDescent="0.15">
      <c r="A3853" s="57">
        <v>41800</v>
      </c>
      <c r="B3853" s="9" t="s">
        <v>111</v>
      </c>
      <c r="C3853" s="83">
        <f t="shared" si="181"/>
        <v>6.0700000000000007E-3</v>
      </c>
      <c r="D3853" s="82">
        <f t="shared" si="180"/>
        <v>5.9400000000000008E-3</v>
      </c>
      <c r="E3853" s="81">
        <f t="shared" si="182"/>
        <v>1.3000000000000002E-4</v>
      </c>
      <c r="F3853" s="97">
        <f>INDEX(バックデータ一覧!$G$4:$I$27,MATCH(計算過程!B3853,バックデータ一覧!$F$4:$F$27,0),MATCH(VLOOKUP(A3853,バックデータ一覧!$T$3:$U$367,2),バックデータ一覧!$G$3:$I$3,0))*10^-3</f>
        <v>1.3000000000000002E-4</v>
      </c>
      <c r="G3853" s="97">
        <f>INDEX(バックデータ一覧!$J$4:$L$27,MATCH(計算過程!B3853,バックデータ一覧!$F$4:$F$27,0),MATCH(VLOOKUP(A3853,バックデータ一覧!$T$3:$U$367,2),バックデータ一覧!$J$3:$L$3,0))*10^-3</f>
        <v>2.5000000000000001E-4</v>
      </c>
      <c r="H3853" s="97">
        <f>INDEX(バックデータ一覧!$M$4:$O$27,MATCH(計算過程!B3853,バックデータ一覧!$F$4:$F$27,0),MATCH(VLOOKUP(A3853,バックデータ一覧!$T$3:$U$367,2),バックデータ一覧!$M$3:$O$3,0))*10^-3</f>
        <v>3.8000000000000002E-4</v>
      </c>
      <c r="I3853" s="97">
        <f>INDEX(バックデータ一覧!$P$4:$R$27,MATCH(計算過程!B3853,バックデータ一覧!$F$4:$F$27,0),MATCH(VLOOKUP(A3853,バックデータ一覧!$T$3:$U$367,2),バックデータ一覧!$P$3:$R$3,0))*10^-3</f>
        <v>5.0000000000000001E-4</v>
      </c>
    </row>
    <row r="3854" spans="1:9" x14ac:dyDescent="0.15">
      <c r="A3854" s="57">
        <v>41800</v>
      </c>
      <c r="B3854" s="9" t="s">
        <v>112</v>
      </c>
      <c r="C3854" s="83">
        <f t="shared" si="181"/>
        <v>6.4800000000000005E-3</v>
      </c>
      <c r="D3854" s="82">
        <f t="shared" si="180"/>
        <v>5.9400000000000008E-3</v>
      </c>
      <c r="E3854" s="81">
        <f t="shared" si="182"/>
        <v>5.4000000000000001E-4</v>
      </c>
      <c r="F3854" s="97">
        <f>INDEX(バックデータ一覧!$G$4:$I$27,MATCH(計算過程!B3854,バックデータ一覧!$F$4:$F$27,0),MATCH(VLOOKUP(A3854,バックデータ一覧!$T$3:$U$367,2),バックデータ一覧!$G$3:$I$3,0))*10^-3</f>
        <v>5.4000000000000001E-4</v>
      </c>
      <c r="G3854" s="97">
        <f>INDEX(バックデータ一覧!$J$4:$L$27,MATCH(計算過程!B3854,バックデータ一覧!$F$4:$F$27,0),MATCH(VLOOKUP(A3854,バックデータ一覧!$T$3:$U$367,2),バックデータ一覧!$J$3:$L$3,0))*10^-3</f>
        <v>1.08E-3</v>
      </c>
      <c r="H3854" s="97">
        <f>INDEX(バックデータ一覧!$M$4:$O$27,MATCH(計算過程!B3854,バックデータ一覧!$F$4:$F$27,0),MATCH(VLOOKUP(A3854,バックデータ一覧!$T$3:$U$367,2),バックデータ一覧!$M$3:$O$3,0))*10^-3</f>
        <v>1.6299999999999999E-3</v>
      </c>
      <c r="I3854" s="97">
        <f>INDEX(バックデータ一覧!$P$4:$R$27,MATCH(計算過程!B3854,バックデータ一覧!$F$4:$F$27,0),MATCH(VLOOKUP(A3854,バックデータ一覧!$T$3:$U$367,2),バックデータ一覧!$P$3:$R$3,0))*10^-3</f>
        <v>2.1700000000000001E-3</v>
      </c>
    </row>
    <row r="3855" spans="1:9" x14ac:dyDescent="0.15">
      <c r="A3855" s="57">
        <v>41800</v>
      </c>
      <c r="B3855" s="9" t="s">
        <v>113</v>
      </c>
      <c r="C3855" s="83">
        <f t="shared" si="181"/>
        <v>9.7300000000000008E-3</v>
      </c>
      <c r="D3855" s="82">
        <f t="shared" si="180"/>
        <v>5.9400000000000008E-3</v>
      </c>
      <c r="E3855" s="81">
        <f t="shared" si="182"/>
        <v>3.79E-3</v>
      </c>
      <c r="F3855" s="97">
        <f>INDEX(バックデータ一覧!$G$4:$I$27,MATCH(計算過程!B3855,バックデータ一覧!$F$4:$F$27,0),MATCH(VLOOKUP(A3855,バックデータ一覧!$T$3:$U$367,2),バックデータ一覧!$G$3:$I$3,0))*10^-3</f>
        <v>3.79E-3</v>
      </c>
      <c r="G3855" s="97">
        <f>INDEX(バックデータ一覧!$J$4:$L$27,MATCH(計算過程!B3855,バックデータ一覧!$F$4:$F$27,0),MATCH(VLOOKUP(A3855,バックデータ一覧!$T$3:$U$367,2),バックデータ一覧!$J$3:$L$3,0))*10^-3</f>
        <v>7.5900000000000004E-3</v>
      </c>
      <c r="H3855" s="97">
        <f>INDEX(バックデータ一覧!$M$4:$O$27,MATCH(計算過程!B3855,バックデータ一覧!$F$4:$F$27,0),MATCH(VLOOKUP(A3855,バックデータ一覧!$T$3:$U$367,2),バックデータ一覧!$M$3:$O$3,0))*10^-3</f>
        <v>1.1380000000000001E-2</v>
      </c>
      <c r="I3855" s="97">
        <f>INDEX(バックデータ一覧!$P$4:$R$27,MATCH(計算過程!B3855,バックデータ一覧!$F$4:$F$27,0),MATCH(VLOOKUP(A3855,バックデータ一覧!$T$3:$U$367,2),バックデータ一覧!$P$3:$R$3,0))*10^-3</f>
        <v>1.5180000000000001E-2</v>
      </c>
    </row>
    <row r="3856" spans="1:9" x14ac:dyDescent="0.15">
      <c r="A3856" s="57">
        <v>41800</v>
      </c>
      <c r="B3856" s="9" t="s">
        <v>114</v>
      </c>
      <c r="C3856" s="83">
        <f t="shared" si="181"/>
        <v>6.2700000000000013E-3</v>
      </c>
      <c r="D3856" s="82">
        <f t="shared" si="180"/>
        <v>5.9400000000000008E-3</v>
      </c>
      <c r="E3856" s="81">
        <f t="shared" si="182"/>
        <v>3.3E-4</v>
      </c>
      <c r="F3856" s="97">
        <f>INDEX(バックデータ一覧!$G$4:$I$27,MATCH(計算過程!B3856,バックデータ一覧!$F$4:$F$27,0),MATCH(VLOOKUP(A3856,バックデータ一覧!$T$3:$U$367,2),バックデータ一覧!$G$3:$I$3,0))*10^-3</f>
        <v>3.3E-4</v>
      </c>
      <c r="G3856" s="97">
        <f>INDEX(バックデータ一覧!$J$4:$L$27,MATCH(計算過程!B3856,バックデータ一覧!$F$4:$F$27,0),MATCH(VLOOKUP(A3856,バックデータ一覧!$T$3:$U$367,2),バックデータ一覧!$J$3:$L$3,0))*10^-3</f>
        <v>6.7000000000000002E-4</v>
      </c>
      <c r="H3856" s="97">
        <f>INDEX(バックデータ一覧!$M$4:$O$27,MATCH(計算過程!B3856,バックデータ一覧!$F$4:$F$27,0),MATCH(VLOOKUP(A3856,バックデータ一覧!$T$3:$U$367,2),バックデータ一覧!$M$3:$O$3,0))*10^-3</f>
        <v>1E-3</v>
      </c>
      <c r="I3856" s="97">
        <f>INDEX(バックデータ一覧!$P$4:$R$27,MATCH(計算過程!B3856,バックデータ一覧!$F$4:$F$27,0),MATCH(VLOOKUP(A3856,バックデータ一覧!$T$3:$U$367,2),バックデータ一覧!$P$3:$R$3,0))*10^-3</f>
        <v>1.33E-3</v>
      </c>
    </row>
    <row r="3857" spans="1:9" x14ac:dyDescent="0.15">
      <c r="A3857" s="57">
        <v>41800</v>
      </c>
      <c r="B3857" s="9" t="s">
        <v>115</v>
      </c>
      <c r="C3857" s="83">
        <f t="shared" si="181"/>
        <v>6.4800000000000005E-3</v>
      </c>
      <c r="D3857" s="82">
        <f t="shared" si="180"/>
        <v>5.9400000000000008E-3</v>
      </c>
      <c r="E3857" s="81">
        <f t="shared" si="182"/>
        <v>5.4000000000000001E-4</v>
      </c>
      <c r="F3857" s="97">
        <f>INDEX(バックデータ一覧!$G$4:$I$27,MATCH(計算過程!B3857,バックデータ一覧!$F$4:$F$27,0),MATCH(VLOOKUP(A3857,バックデータ一覧!$T$3:$U$367,2),バックデータ一覧!$G$3:$I$3,0))*10^-3</f>
        <v>5.4000000000000001E-4</v>
      </c>
      <c r="G3857" s="97">
        <f>INDEX(バックデータ一覧!$J$4:$L$27,MATCH(計算過程!B3857,バックデータ一覧!$F$4:$F$27,0),MATCH(VLOOKUP(A3857,バックデータ一覧!$T$3:$U$367,2),バックデータ一覧!$J$3:$L$3,0))*10^-3</f>
        <v>1.08E-3</v>
      </c>
      <c r="H3857" s="97">
        <f>INDEX(バックデータ一覧!$M$4:$O$27,MATCH(計算過程!B3857,バックデータ一覧!$F$4:$F$27,0),MATCH(VLOOKUP(A3857,バックデータ一覧!$T$3:$U$367,2),バックデータ一覧!$M$3:$O$3,0))*10^-3</f>
        <v>1.6299999999999999E-3</v>
      </c>
      <c r="I3857" s="97">
        <f>INDEX(バックデータ一覧!$P$4:$R$27,MATCH(計算過程!B3857,バックデータ一覧!$F$4:$F$27,0),MATCH(VLOOKUP(A3857,バックデータ一覧!$T$3:$U$367,2),バックデータ一覧!$P$3:$R$3,0))*10^-3</f>
        <v>2.1700000000000001E-3</v>
      </c>
    </row>
    <row r="3858" spans="1:9" x14ac:dyDescent="0.15">
      <c r="A3858" s="57">
        <v>41800</v>
      </c>
      <c r="B3858" s="9" t="s">
        <v>116</v>
      </c>
      <c r="C3858" s="83">
        <f t="shared" si="181"/>
        <v>6.2700000000000013E-3</v>
      </c>
      <c r="D3858" s="82">
        <f t="shared" si="180"/>
        <v>5.9400000000000008E-3</v>
      </c>
      <c r="E3858" s="81">
        <f t="shared" si="182"/>
        <v>3.3E-4</v>
      </c>
      <c r="F3858" s="97">
        <f>INDEX(バックデータ一覧!$G$4:$I$27,MATCH(計算過程!B3858,バックデータ一覧!$F$4:$F$27,0),MATCH(VLOOKUP(A3858,バックデータ一覧!$T$3:$U$367,2),バックデータ一覧!$G$3:$I$3,0))*10^-3</f>
        <v>3.3E-4</v>
      </c>
      <c r="G3858" s="97">
        <f>INDEX(バックデータ一覧!$J$4:$L$27,MATCH(計算過程!B3858,バックデータ一覧!$F$4:$F$27,0),MATCH(VLOOKUP(A3858,バックデータ一覧!$T$3:$U$367,2),バックデータ一覧!$J$3:$L$3,0))*10^-3</f>
        <v>6.7000000000000002E-4</v>
      </c>
      <c r="H3858" s="97">
        <f>INDEX(バックデータ一覧!$M$4:$O$27,MATCH(計算過程!B3858,バックデータ一覧!$F$4:$F$27,0),MATCH(VLOOKUP(A3858,バックデータ一覧!$T$3:$U$367,2),バックデータ一覧!$M$3:$O$3,0))*10^-3</f>
        <v>1E-3</v>
      </c>
      <c r="I3858" s="97">
        <f>INDEX(バックデータ一覧!$P$4:$R$27,MATCH(計算過程!B3858,バックデータ一覧!$F$4:$F$27,0),MATCH(VLOOKUP(A3858,バックデータ一覧!$T$3:$U$367,2),バックデータ一覧!$P$3:$R$3,0))*10^-3</f>
        <v>1.33E-3</v>
      </c>
    </row>
    <row r="3859" spans="1:9" x14ac:dyDescent="0.15">
      <c r="A3859" s="57">
        <v>41800</v>
      </c>
      <c r="B3859" s="9" t="s">
        <v>117</v>
      </c>
      <c r="C3859" s="83">
        <f t="shared" si="181"/>
        <v>9.3200000000000002E-3</v>
      </c>
      <c r="D3859" s="82">
        <f t="shared" si="180"/>
        <v>5.9400000000000008E-3</v>
      </c>
      <c r="E3859" s="81">
        <f t="shared" si="182"/>
        <v>3.3799999999999998E-3</v>
      </c>
      <c r="F3859" s="97">
        <f>INDEX(バックデータ一覧!$G$4:$I$27,MATCH(計算過程!B3859,バックデータ一覧!$F$4:$F$27,0),MATCH(VLOOKUP(A3859,バックデータ一覧!$T$3:$U$367,2),バックデータ一覧!$G$3:$I$3,0))*10^-3</f>
        <v>3.3799999999999998E-3</v>
      </c>
      <c r="G3859" s="97">
        <f>INDEX(バックデータ一覧!$J$4:$L$27,MATCH(計算過程!B3859,バックデータ一覧!$F$4:$F$27,0),MATCH(VLOOKUP(A3859,バックデータ一覧!$T$3:$U$367,2),バックデータ一覧!$J$3:$L$3,0))*10^-3</f>
        <v>6.7499999999999999E-3</v>
      </c>
      <c r="H3859" s="97">
        <f>INDEX(バックデータ一覧!$M$4:$O$27,MATCH(計算過程!B3859,バックデータ一覧!$F$4:$F$27,0),MATCH(VLOOKUP(A3859,バックデータ一覧!$T$3:$U$367,2),バックデータ一覧!$M$3:$O$3,0))*10^-3</f>
        <v>1.0130000000000002E-2</v>
      </c>
      <c r="I3859" s="97">
        <f>INDEX(バックデータ一覧!$P$4:$R$27,MATCH(計算過程!B3859,バックデータ一覧!$F$4:$F$27,0),MATCH(VLOOKUP(A3859,バックデータ一覧!$T$3:$U$367,2),バックデータ一覧!$P$3:$R$3,0))*10^-3</f>
        <v>1.3509999999999999E-2</v>
      </c>
    </row>
    <row r="3860" spans="1:9" x14ac:dyDescent="0.15">
      <c r="A3860" s="57">
        <v>41800</v>
      </c>
      <c r="B3860" s="9" t="s">
        <v>118</v>
      </c>
      <c r="C3860" s="83">
        <f t="shared" si="181"/>
        <v>6.2700000000000013E-3</v>
      </c>
      <c r="D3860" s="82">
        <f t="shared" si="180"/>
        <v>5.9400000000000008E-3</v>
      </c>
      <c r="E3860" s="81">
        <f t="shared" si="182"/>
        <v>3.3E-4</v>
      </c>
      <c r="F3860" s="97">
        <f>INDEX(バックデータ一覧!$G$4:$I$27,MATCH(計算過程!B3860,バックデータ一覧!$F$4:$F$27,0),MATCH(VLOOKUP(A3860,バックデータ一覧!$T$3:$U$367,2),バックデータ一覧!$G$3:$I$3,0))*10^-3</f>
        <v>3.3E-4</v>
      </c>
      <c r="G3860" s="97">
        <f>INDEX(バックデータ一覧!$J$4:$L$27,MATCH(計算過程!B3860,バックデータ一覧!$F$4:$F$27,0),MATCH(VLOOKUP(A3860,バックデータ一覧!$T$3:$U$367,2),バックデータ一覧!$J$3:$L$3,0))*10^-3</f>
        <v>6.7000000000000002E-4</v>
      </c>
      <c r="H3860" s="97">
        <f>INDEX(バックデータ一覧!$M$4:$O$27,MATCH(計算過程!B3860,バックデータ一覧!$F$4:$F$27,0),MATCH(VLOOKUP(A3860,バックデータ一覧!$T$3:$U$367,2),バックデータ一覧!$M$3:$O$3,0))*10^-3</f>
        <v>1E-3</v>
      </c>
      <c r="I3860" s="97">
        <f>INDEX(バックデータ一覧!$P$4:$R$27,MATCH(計算過程!B3860,バックデータ一覧!$F$4:$F$27,0),MATCH(VLOOKUP(A3860,バックデータ一覧!$T$3:$U$367,2),バックデータ一覧!$P$3:$R$3,0))*10^-3</f>
        <v>1.33E-3</v>
      </c>
    </row>
    <row r="3861" spans="1:9" x14ac:dyDescent="0.15">
      <c r="A3861" s="57">
        <v>41800</v>
      </c>
      <c r="B3861" s="9" t="s">
        <v>119</v>
      </c>
      <c r="C3861" s="83">
        <f t="shared" si="181"/>
        <v>6.0700000000000007E-3</v>
      </c>
      <c r="D3861" s="82">
        <f t="shared" si="180"/>
        <v>5.9400000000000008E-3</v>
      </c>
      <c r="E3861" s="81">
        <f t="shared" si="182"/>
        <v>1.3000000000000002E-4</v>
      </c>
      <c r="F3861" s="97">
        <f>INDEX(バックデータ一覧!$G$4:$I$27,MATCH(計算過程!B3861,バックデータ一覧!$F$4:$F$27,0),MATCH(VLOOKUP(A3861,バックデータ一覧!$T$3:$U$367,2),バックデータ一覧!$G$3:$I$3,0))*10^-3</f>
        <v>1.3000000000000002E-4</v>
      </c>
      <c r="G3861" s="97">
        <f>INDEX(バックデータ一覧!$J$4:$L$27,MATCH(計算過程!B3861,バックデータ一覧!$F$4:$F$27,0),MATCH(VLOOKUP(A3861,バックデータ一覧!$T$3:$U$367,2),バックデータ一覧!$J$3:$L$3,0))*10^-3</f>
        <v>2.5000000000000001E-4</v>
      </c>
      <c r="H3861" s="97">
        <f>INDEX(バックデータ一覧!$M$4:$O$27,MATCH(計算過程!B3861,バックデータ一覧!$F$4:$F$27,0),MATCH(VLOOKUP(A3861,バックデータ一覧!$T$3:$U$367,2),バックデータ一覧!$M$3:$O$3,0))*10^-3</f>
        <v>3.8000000000000002E-4</v>
      </c>
      <c r="I3861" s="97">
        <f>INDEX(バックデータ一覧!$P$4:$R$27,MATCH(計算過程!B3861,バックデータ一覧!$F$4:$F$27,0),MATCH(VLOOKUP(A3861,バックデータ一覧!$T$3:$U$367,2),バックデータ一覧!$P$3:$R$3,0))*10^-3</f>
        <v>5.0000000000000001E-4</v>
      </c>
    </row>
    <row r="3862" spans="1:9" x14ac:dyDescent="0.15">
      <c r="A3862" s="57">
        <v>41800</v>
      </c>
      <c r="B3862" s="9" t="s">
        <v>120</v>
      </c>
      <c r="C3862" s="83">
        <f t="shared" si="181"/>
        <v>6.0700000000000007E-3</v>
      </c>
      <c r="D3862" s="82">
        <f t="shared" si="180"/>
        <v>5.9400000000000008E-3</v>
      </c>
      <c r="E3862" s="81">
        <f t="shared" si="182"/>
        <v>1.3000000000000002E-4</v>
      </c>
      <c r="F3862" s="97">
        <f>INDEX(バックデータ一覧!$G$4:$I$27,MATCH(計算過程!B3862,バックデータ一覧!$F$4:$F$27,0),MATCH(VLOOKUP(A3862,バックデータ一覧!$T$3:$U$367,2),バックデータ一覧!$G$3:$I$3,0))*10^-3</f>
        <v>1.3000000000000002E-4</v>
      </c>
      <c r="G3862" s="97">
        <f>INDEX(バックデータ一覧!$J$4:$L$27,MATCH(計算過程!B3862,バックデータ一覧!$F$4:$F$27,0),MATCH(VLOOKUP(A3862,バックデータ一覧!$T$3:$U$367,2),バックデータ一覧!$J$3:$L$3,0))*10^-3</f>
        <v>2.5000000000000001E-4</v>
      </c>
      <c r="H3862" s="97">
        <f>INDEX(バックデータ一覧!$M$4:$O$27,MATCH(計算過程!B3862,バックデータ一覧!$F$4:$F$27,0),MATCH(VLOOKUP(A3862,バックデータ一覧!$T$3:$U$367,2),バックデータ一覧!$M$3:$O$3,0))*10^-3</f>
        <v>3.8000000000000002E-4</v>
      </c>
      <c r="I3862" s="97">
        <f>INDEX(バックデータ一覧!$P$4:$R$27,MATCH(計算過程!B3862,バックデータ一覧!$F$4:$F$27,0),MATCH(VLOOKUP(A3862,バックデータ一覧!$T$3:$U$367,2),バックデータ一覧!$P$3:$R$3,0))*10^-3</f>
        <v>5.0000000000000001E-4</v>
      </c>
    </row>
    <row r="3863" spans="1:9" x14ac:dyDescent="0.15">
      <c r="A3863" s="57">
        <v>41800</v>
      </c>
      <c r="B3863" s="9" t="s">
        <v>121</v>
      </c>
      <c r="C3863" s="83">
        <f t="shared" si="181"/>
        <v>6.4800000000000005E-3</v>
      </c>
      <c r="D3863" s="82">
        <f t="shared" si="180"/>
        <v>5.9400000000000008E-3</v>
      </c>
      <c r="E3863" s="81">
        <f t="shared" si="182"/>
        <v>5.4000000000000001E-4</v>
      </c>
      <c r="F3863" s="97">
        <f>INDEX(バックデータ一覧!$G$4:$I$27,MATCH(計算過程!B3863,バックデータ一覧!$F$4:$F$27,0),MATCH(VLOOKUP(A3863,バックデータ一覧!$T$3:$U$367,2),バックデータ一覧!$G$3:$I$3,0))*10^-3</f>
        <v>5.4000000000000001E-4</v>
      </c>
      <c r="G3863" s="97">
        <f>INDEX(バックデータ一覧!$J$4:$L$27,MATCH(計算過程!B3863,バックデータ一覧!$F$4:$F$27,0),MATCH(VLOOKUP(A3863,バックデータ一覧!$T$3:$U$367,2),バックデータ一覧!$J$3:$L$3,0))*10^-3</f>
        <v>1.08E-3</v>
      </c>
      <c r="H3863" s="97">
        <f>INDEX(バックデータ一覧!$M$4:$O$27,MATCH(計算過程!B3863,バックデータ一覧!$F$4:$F$27,0),MATCH(VLOOKUP(A3863,バックデータ一覧!$T$3:$U$367,2),バックデータ一覧!$M$3:$O$3,0))*10^-3</f>
        <v>1.6299999999999999E-3</v>
      </c>
      <c r="I3863" s="97">
        <f>INDEX(バックデータ一覧!$P$4:$R$27,MATCH(計算過程!B3863,バックデータ一覧!$F$4:$F$27,0),MATCH(VLOOKUP(A3863,バックデータ一覧!$T$3:$U$367,2),バックデータ一覧!$P$3:$R$3,0))*10^-3</f>
        <v>2.1700000000000001E-3</v>
      </c>
    </row>
    <row r="3864" spans="1:9" x14ac:dyDescent="0.15">
      <c r="A3864" s="57">
        <v>41800</v>
      </c>
      <c r="B3864" s="9" t="s">
        <v>122</v>
      </c>
      <c r="C3864" s="83">
        <f t="shared" si="181"/>
        <v>1.2360000000000001E-2</v>
      </c>
      <c r="D3864" s="82">
        <f t="shared" si="180"/>
        <v>5.9400000000000008E-3</v>
      </c>
      <c r="E3864" s="81">
        <f t="shared" si="182"/>
        <v>6.4200000000000004E-3</v>
      </c>
      <c r="F3864" s="97">
        <f>INDEX(バックデータ一覧!$G$4:$I$27,MATCH(計算過程!B3864,バックデータ一覧!$F$4:$F$27,0),MATCH(VLOOKUP(A3864,バックデータ一覧!$T$3:$U$367,2),バックデータ一覧!$G$3:$I$3,0))*10^-3</f>
        <v>6.4200000000000004E-3</v>
      </c>
      <c r="G3864" s="97">
        <f>INDEX(バックデータ一覧!$J$4:$L$27,MATCH(計算過程!B3864,バックデータ一覧!$F$4:$F$27,0),MATCH(VLOOKUP(A3864,バックデータ一覧!$T$3:$U$367,2),バックデータ一覧!$J$3:$L$3,0))*10^-3</f>
        <v>1.2840000000000001E-2</v>
      </c>
      <c r="H3864" s="97">
        <f>INDEX(バックデータ一覧!$M$4:$O$27,MATCH(計算過程!B3864,バックデータ一覧!$F$4:$F$27,0),MATCH(VLOOKUP(A3864,バックデータ一覧!$T$3:$U$367,2),バックデータ一覧!$M$3:$O$3,0))*10^-3</f>
        <v>1.9260000000000003E-2</v>
      </c>
      <c r="I3864" s="97">
        <f>INDEX(バックデータ一覧!$P$4:$R$27,MATCH(計算過程!B3864,バックデータ一覧!$F$4:$F$27,0),MATCH(VLOOKUP(A3864,バックデータ一覧!$T$3:$U$367,2),バックデータ一覧!$P$3:$R$3,0))*10^-3</f>
        <v>2.5680000000000001E-2</v>
      </c>
    </row>
    <row r="3865" spans="1:9" x14ac:dyDescent="0.15">
      <c r="A3865" s="57">
        <v>41800</v>
      </c>
      <c r="B3865" s="9" t="s">
        <v>123</v>
      </c>
      <c r="C3865" s="83">
        <f t="shared" si="181"/>
        <v>1.2360000000000001E-2</v>
      </c>
      <c r="D3865" s="82">
        <f t="shared" si="180"/>
        <v>5.9400000000000008E-3</v>
      </c>
      <c r="E3865" s="81">
        <f t="shared" si="182"/>
        <v>6.4200000000000004E-3</v>
      </c>
      <c r="F3865" s="97">
        <f>INDEX(バックデータ一覧!$G$4:$I$27,MATCH(計算過程!B3865,バックデータ一覧!$F$4:$F$27,0),MATCH(VLOOKUP(A3865,バックデータ一覧!$T$3:$U$367,2),バックデータ一覧!$G$3:$I$3,0))*10^-3</f>
        <v>6.4200000000000004E-3</v>
      </c>
      <c r="G3865" s="97">
        <f>INDEX(バックデータ一覧!$J$4:$L$27,MATCH(計算過程!B3865,バックデータ一覧!$F$4:$F$27,0),MATCH(VLOOKUP(A3865,バックデータ一覧!$T$3:$U$367,2),バックデータ一覧!$J$3:$L$3,0))*10^-3</f>
        <v>1.2840000000000001E-2</v>
      </c>
      <c r="H3865" s="97">
        <f>INDEX(バックデータ一覧!$M$4:$O$27,MATCH(計算過程!B3865,バックデータ一覧!$F$4:$F$27,0),MATCH(VLOOKUP(A3865,バックデータ一覧!$T$3:$U$367,2),バックデータ一覧!$M$3:$O$3,0))*10^-3</f>
        <v>1.9260000000000003E-2</v>
      </c>
      <c r="I3865" s="97">
        <f>INDEX(バックデータ一覧!$P$4:$R$27,MATCH(計算過程!B3865,バックデータ一覧!$F$4:$F$27,0),MATCH(VLOOKUP(A3865,バックデータ一覧!$T$3:$U$367,2),バックデータ一覧!$P$3:$R$3,0))*10^-3</f>
        <v>2.5680000000000001E-2</v>
      </c>
    </row>
    <row r="3866" spans="1:9" x14ac:dyDescent="0.15">
      <c r="A3866" s="57">
        <v>41800</v>
      </c>
      <c r="B3866" s="9" t="s">
        <v>124</v>
      </c>
      <c r="C3866" s="83">
        <f t="shared" si="181"/>
        <v>6.0700000000000007E-3</v>
      </c>
      <c r="D3866" s="82">
        <f t="shared" si="180"/>
        <v>5.9400000000000008E-3</v>
      </c>
      <c r="E3866" s="81">
        <f t="shared" si="182"/>
        <v>1.3000000000000002E-4</v>
      </c>
      <c r="F3866" s="97">
        <f>INDEX(バックデータ一覧!$G$4:$I$27,MATCH(計算過程!B3866,バックデータ一覧!$F$4:$F$27,0),MATCH(VLOOKUP(A3866,バックデータ一覧!$T$3:$U$367,2),バックデータ一覧!$G$3:$I$3,0))*10^-3</f>
        <v>1.3000000000000002E-4</v>
      </c>
      <c r="G3866" s="97">
        <f>INDEX(バックデータ一覧!$J$4:$L$27,MATCH(計算過程!B3866,バックデータ一覧!$F$4:$F$27,0),MATCH(VLOOKUP(A3866,バックデータ一覧!$T$3:$U$367,2),バックデータ一覧!$J$3:$L$3,0))*10^-3</f>
        <v>2.5000000000000001E-4</v>
      </c>
      <c r="H3866" s="97">
        <f>INDEX(バックデータ一覧!$M$4:$O$27,MATCH(計算過程!B3866,バックデータ一覧!$F$4:$F$27,0),MATCH(VLOOKUP(A3866,バックデータ一覧!$T$3:$U$367,2),バックデータ一覧!$M$3:$O$3,0))*10^-3</f>
        <v>3.8000000000000002E-4</v>
      </c>
      <c r="I3866" s="97">
        <f>INDEX(バックデータ一覧!$P$4:$R$27,MATCH(計算過程!B3866,バックデータ一覧!$F$4:$F$27,0),MATCH(VLOOKUP(A3866,バックデータ一覧!$T$3:$U$367,2),バックデータ一覧!$P$3:$R$3,0))*10^-3</f>
        <v>5.0000000000000001E-4</v>
      </c>
    </row>
    <row r="3867" spans="1:9" x14ac:dyDescent="0.15">
      <c r="A3867" s="57">
        <v>41800</v>
      </c>
      <c r="B3867" s="9" t="s">
        <v>125</v>
      </c>
      <c r="C3867" s="83">
        <f t="shared" si="181"/>
        <v>6.2700000000000013E-3</v>
      </c>
      <c r="D3867" s="82">
        <f t="shared" si="180"/>
        <v>5.9400000000000008E-3</v>
      </c>
      <c r="E3867" s="81">
        <f t="shared" si="182"/>
        <v>3.3E-4</v>
      </c>
      <c r="F3867" s="97">
        <f>INDEX(バックデータ一覧!$G$4:$I$27,MATCH(計算過程!B3867,バックデータ一覧!$F$4:$F$27,0),MATCH(VLOOKUP(A3867,バックデータ一覧!$T$3:$U$367,2),バックデータ一覧!$G$3:$I$3,0))*10^-3</f>
        <v>3.3E-4</v>
      </c>
      <c r="G3867" s="97">
        <f>INDEX(バックデータ一覧!$J$4:$L$27,MATCH(計算過程!B3867,バックデータ一覧!$F$4:$F$27,0),MATCH(VLOOKUP(A3867,バックデータ一覧!$T$3:$U$367,2),バックデータ一覧!$J$3:$L$3,0))*10^-3</f>
        <v>6.7000000000000002E-4</v>
      </c>
      <c r="H3867" s="97">
        <f>INDEX(バックデータ一覧!$M$4:$O$27,MATCH(計算過程!B3867,バックデータ一覧!$F$4:$F$27,0),MATCH(VLOOKUP(A3867,バックデータ一覧!$T$3:$U$367,2),バックデータ一覧!$M$3:$O$3,0))*10^-3</f>
        <v>1E-3</v>
      </c>
      <c r="I3867" s="97">
        <f>INDEX(バックデータ一覧!$P$4:$R$27,MATCH(計算過程!B3867,バックデータ一覧!$F$4:$F$27,0),MATCH(VLOOKUP(A3867,バックデータ一覧!$T$3:$U$367,2),バックデータ一覧!$P$3:$R$3,0))*10^-3</f>
        <v>1.33E-3</v>
      </c>
    </row>
    <row r="3868" spans="1:9" x14ac:dyDescent="0.15">
      <c r="A3868" s="57">
        <v>41800</v>
      </c>
      <c r="B3868" s="9" t="s">
        <v>126</v>
      </c>
      <c r="C3868" s="83">
        <f t="shared" si="181"/>
        <v>1.2220000000000002E-2</v>
      </c>
      <c r="D3868" s="82">
        <f t="shared" si="180"/>
        <v>5.9400000000000008E-3</v>
      </c>
      <c r="E3868" s="81">
        <f t="shared" si="182"/>
        <v>6.28E-3</v>
      </c>
      <c r="F3868" s="97">
        <f>INDEX(バックデータ一覧!$G$4:$I$27,MATCH(計算過程!B3868,バックデータ一覧!$F$4:$F$27,0),MATCH(VLOOKUP(A3868,バックデータ一覧!$T$3:$U$367,2),バックデータ一覧!$G$3:$I$3,0))*10^-3</f>
        <v>6.28E-3</v>
      </c>
      <c r="G3868" s="97">
        <f>INDEX(バックデータ一覧!$J$4:$L$27,MATCH(計算過程!B3868,バックデータ一覧!$F$4:$F$27,0),MATCH(VLOOKUP(A3868,バックデータ一覧!$T$3:$U$367,2),バックデータ一覧!$J$3:$L$3,0))*10^-3</f>
        <v>1.256E-2</v>
      </c>
      <c r="H3868" s="97">
        <f>INDEX(バックデータ一覧!$M$4:$O$27,MATCH(計算過程!B3868,バックデータ一覧!$F$4:$F$27,0),MATCH(VLOOKUP(A3868,バックデータ一覧!$T$3:$U$367,2),バックデータ一覧!$M$3:$O$3,0))*10^-3</f>
        <v>1.8839999999999999E-2</v>
      </c>
      <c r="I3868" s="97">
        <f>INDEX(バックデータ一覧!$P$4:$R$27,MATCH(計算過程!B3868,バックデータ一覧!$F$4:$F$27,0),MATCH(VLOOKUP(A3868,バックデータ一覧!$T$3:$U$367,2),バックデータ一覧!$P$3:$R$3,0))*10^-3</f>
        <v>2.512E-2</v>
      </c>
    </row>
    <row r="3869" spans="1:9" x14ac:dyDescent="0.15">
      <c r="A3869" s="57">
        <v>41800</v>
      </c>
      <c r="B3869" s="9" t="s">
        <v>127</v>
      </c>
      <c r="C3869" s="83">
        <f t="shared" si="181"/>
        <v>1.243E-2</v>
      </c>
      <c r="D3869" s="82">
        <f t="shared" si="180"/>
        <v>5.9400000000000008E-3</v>
      </c>
      <c r="E3869" s="81">
        <f t="shared" si="182"/>
        <v>6.4900000000000001E-3</v>
      </c>
      <c r="F3869" s="97">
        <f>INDEX(バックデータ一覧!$G$4:$I$27,MATCH(計算過程!B3869,バックデータ一覧!$F$4:$F$27,0),MATCH(VLOOKUP(A3869,バックデータ一覧!$T$3:$U$367,2),バックデータ一覧!$G$3:$I$3,0))*10^-3</f>
        <v>6.4900000000000001E-3</v>
      </c>
      <c r="G3869" s="97">
        <f>INDEX(バックデータ一覧!$J$4:$L$27,MATCH(計算過程!B3869,バックデータ一覧!$F$4:$F$27,0),MATCH(VLOOKUP(A3869,バックデータ一覧!$T$3:$U$367,2),バックデータ一覧!$J$3:$L$3,0))*10^-3</f>
        <v>1.298E-2</v>
      </c>
      <c r="H3869" s="97">
        <f>INDEX(バックデータ一覧!$M$4:$O$27,MATCH(計算過程!B3869,バックデータ一覧!$F$4:$F$27,0),MATCH(VLOOKUP(A3869,バックデータ一覧!$T$3:$U$367,2),バックデータ一覧!$M$3:$O$3,0))*10^-3</f>
        <v>1.9469999999999998E-2</v>
      </c>
      <c r="I3869" s="97">
        <f>INDEX(バックデータ一覧!$P$4:$R$27,MATCH(計算過程!B3869,バックデータ一覧!$F$4:$F$27,0),MATCH(VLOOKUP(A3869,バックデータ一覧!$T$3:$U$367,2),バックデータ一覧!$P$3:$R$3,0))*10^-3</f>
        <v>2.5950000000000001E-2</v>
      </c>
    </row>
    <row r="3870" spans="1:9" x14ac:dyDescent="0.15">
      <c r="A3870" s="57">
        <v>41800</v>
      </c>
      <c r="B3870" s="9" t="s">
        <v>128</v>
      </c>
      <c r="C3870" s="83">
        <f t="shared" si="181"/>
        <v>9.2500000000000013E-3</v>
      </c>
      <c r="D3870" s="82">
        <f t="shared" si="180"/>
        <v>5.9400000000000008E-3</v>
      </c>
      <c r="E3870" s="81">
        <f t="shared" si="182"/>
        <v>3.31E-3</v>
      </c>
      <c r="F3870" s="97">
        <f>INDEX(バックデータ一覧!$G$4:$I$27,MATCH(計算過程!B3870,バックデータ一覧!$F$4:$F$27,0),MATCH(VLOOKUP(A3870,バックデータ一覧!$T$3:$U$367,2),バックデータ一覧!$G$3:$I$3,0))*10^-3</f>
        <v>3.31E-3</v>
      </c>
      <c r="G3870" s="97">
        <f>INDEX(バックデータ一覧!$J$4:$L$27,MATCH(計算過程!B3870,バックデータ一覧!$F$4:$F$27,0),MATCH(VLOOKUP(A3870,バックデータ一覧!$T$3:$U$367,2),バックデータ一覧!$J$3:$L$3,0))*10^-3</f>
        <v>6.6100000000000004E-3</v>
      </c>
      <c r="H3870" s="97">
        <f>INDEX(バックデータ一覧!$M$4:$O$27,MATCH(計算過程!B3870,バックデータ一覧!$F$4:$F$27,0),MATCH(VLOOKUP(A3870,バックデータ一覧!$T$3:$U$367,2),バックデータ一覧!$M$3:$O$3,0))*10^-3</f>
        <v>9.92E-3</v>
      </c>
      <c r="I3870" s="97">
        <f>INDEX(バックデータ一覧!$P$4:$R$27,MATCH(計算過程!B3870,バックデータ一覧!$F$4:$F$27,0),MATCH(VLOOKUP(A3870,バックデータ一覧!$T$3:$U$367,2),バックデータ一覧!$P$3:$R$3,0))*10^-3</f>
        <v>1.323E-2</v>
      </c>
    </row>
    <row r="3871" spans="1:9" x14ac:dyDescent="0.15">
      <c r="A3871" s="57">
        <v>41801</v>
      </c>
      <c r="B3871" s="9" t="s">
        <v>105</v>
      </c>
      <c r="C3871" s="83">
        <f t="shared" si="181"/>
        <v>6.0700000000000007E-3</v>
      </c>
      <c r="D3871" s="82">
        <f t="shared" si="180"/>
        <v>5.9400000000000008E-3</v>
      </c>
      <c r="E3871" s="81">
        <f t="shared" si="182"/>
        <v>1.3000000000000002E-4</v>
      </c>
      <c r="F3871" s="97">
        <f>INDEX(バックデータ一覧!$G$4:$I$27,MATCH(計算過程!B3871,バックデータ一覧!$F$4:$F$27,0),MATCH(VLOOKUP(A3871,バックデータ一覧!$T$3:$U$367,2),バックデータ一覧!$G$3:$I$3,0))*10^-3</f>
        <v>1.3000000000000002E-4</v>
      </c>
      <c r="G3871" s="97">
        <f>INDEX(バックデータ一覧!$J$4:$L$27,MATCH(計算過程!B3871,バックデータ一覧!$F$4:$F$27,0),MATCH(VLOOKUP(A3871,バックデータ一覧!$T$3:$U$367,2),バックデータ一覧!$J$3:$L$3,0))*10^-3</f>
        <v>2.5000000000000001E-4</v>
      </c>
      <c r="H3871" s="97">
        <f>INDEX(バックデータ一覧!$M$4:$O$27,MATCH(計算過程!B3871,バックデータ一覧!$F$4:$F$27,0),MATCH(VLOOKUP(A3871,バックデータ一覧!$T$3:$U$367,2),バックデータ一覧!$M$3:$O$3,0))*10^-3</f>
        <v>3.8000000000000002E-4</v>
      </c>
      <c r="I3871" s="97">
        <f>INDEX(バックデータ一覧!$P$4:$R$27,MATCH(計算過程!B3871,バックデータ一覧!$F$4:$F$27,0),MATCH(VLOOKUP(A3871,バックデータ一覧!$T$3:$U$367,2),バックデータ一覧!$P$3:$R$3,0))*10^-3</f>
        <v>5.0000000000000001E-4</v>
      </c>
    </row>
    <row r="3872" spans="1:9" x14ac:dyDescent="0.15">
      <c r="A3872" s="57">
        <v>41801</v>
      </c>
      <c r="B3872" s="9" t="s">
        <v>106</v>
      </c>
      <c r="C3872" s="83">
        <f t="shared" si="181"/>
        <v>6.0700000000000007E-3</v>
      </c>
      <c r="D3872" s="82">
        <f t="shared" si="180"/>
        <v>5.9400000000000008E-3</v>
      </c>
      <c r="E3872" s="81">
        <f t="shared" si="182"/>
        <v>1.3000000000000002E-4</v>
      </c>
      <c r="F3872" s="97">
        <f>INDEX(バックデータ一覧!$G$4:$I$27,MATCH(計算過程!B3872,バックデータ一覧!$F$4:$F$27,0),MATCH(VLOOKUP(A3872,バックデータ一覧!$T$3:$U$367,2),バックデータ一覧!$G$3:$I$3,0))*10^-3</f>
        <v>1.3000000000000002E-4</v>
      </c>
      <c r="G3872" s="97">
        <f>INDEX(バックデータ一覧!$J$4:$L$27,MATCH(計算過程!B3872,バックデータ一覧!$F$4:$F$27,0),MATCH(VLOOKUP(A3872,バックデータ一覧!$T$3:$U$367,2),バックデータ一覧!$J$3:$L$3,0))*10^-3</f>
        <v>2.5000000000000001E-4</v>
      </c>
      <c r="H3872" s="97">
        <f>INDEX(バックデータ一覧!$M$4:$O$27,MATCH(計算過程!B3872,バックデータ一覧!$F$4:$F$27,0),MATCH(VLOOKUP(A3872,バックデータ一覧!$T$3:$U$367,2),バックデータ一覧!$M$3:$O$3,0))*10^-3</f>
        <v>3.8000000000000002E-4</v>
      </c>
      <c r="I3872" s="97">
        <f>INDEX(バックデータ一覧!$P$4:$R$27,MATCH(計算過程!B3872,バックデータ一覧!$F$4:$F$27,0),MATCH(VLOOKUP(A3872,バックデータ一覧!$T$3:$U$367,2),バックデータ一覧!$P$3:$R$3,0))*10^-3</f>
        <v>5.0000000000000001E-4</v>
      </c>
    </row>
    <row r="3873" spans="1:9" x14ac:dyDescent="0.15">
      <c r="A3873" s="57">
        <v>41801</v>
      </c>
      <c r="B3873" s="9" t="s">
        <v>107</v>
      </c>
      <c r="C3873" s="83">
        <f t="shared" si="181"/>
        <v>6.0700000000000007E-3</v>
      </c>
      <c r="D3873" s="82">
        <f t="shared" si="180"/>
        <v>5.9400000000000008E-3</v>
      </c>
      <c r="E3873" s="81">
        <f t="shared" si="182"/>
        <v>1.3000000000000002E-4</v>
      </c>
      <c r="F3873" s="97">
        <f>INDEX(バックデータ一覧!$G$4:$I$27,MATCH(計算過程!B3873,バックデータ一覧!$F$4:$F$27,0),MATCH(VLOOKUP(A3873,バックデータ一覧!$T$3:$U$367,2),バックデータ一覧!$G$3:$I$3,0))*10^-3</f>
        <v>1.3000000000000002E-4</v>
      </c>
      <c r="G3873" s="97">
        <f>INDEX(バックデータ一覧!$J$4:$L$27,MATCH(計算過程!B3873,バックデータ一覧!$F$4:$F$27,0),MATCH(VLOOKUP(A3873,バックデータ一覧!$T$3:$U$367,2),バックデータ一覧!$J$3:$L$3,0))*10^-3</f>
        <v>2.5000000000000001E-4</v>
      </c>
      <c r="H3873" s="97">
        <f>INDEX(バックデータ一覧!$M$4:$O$27,MATCH(計算過程!B3873,バックデータ一覧!$F$4:$F$27,0),MATCH(VLOOKUP(A3873,バックデータ一覧!$T$3:$U$367,2),バックデータ一覧!$M$3:$O$3,0))*10^-3</f>
        <v>3.8000000000000002E-4</v>
      </c>
      <c r="I3873" s="97">
        <f>INDEX(バックデータ一覧!$P$4:$R$27,MATCH(計算過程!B3873,バックデータ一覧!$F$4:$F$27,0),MATCH(VLOOKUP(A3873,バックデータ一覧!$T$3:$U$367,2),バックデータ一覧!$P$3:$R$3,0))*10^-3</f>
        <v>5.0000000000000001E-4</v>
      </c>
    </row>
    <row r="3874" spans="1:9" x14ac:dyDescent="0.15">
      <c r="A3874" s="57">
        <v>41801</v>
      </c>
      <c r="B3874" s="9" t="s">
        <v>108</v>
      </c>
      <c r="C3874" s="83">
        <f t="shared" si="181"/>
        <v>6.0700000000000007E-3</v>
      </c>
      <c r="D3874" s="82">
        <f t="shared" si="180"/>
        <v>5.9400000000000008E-3</v>
      </c>
      <c r="E3874" s="81">
        <f t="shared" si="182"/>
        <v>1.3000000000000002E-4</v>
      </c>
      <c r="F3874" s="97">
        <f>INDEX(バックデータ一覧!$G$4:$I$27,MATCH(計算過程!B3874,バックデータ一覧!$F$4:$F$27,0),MATCH(VLOOKUP(A3874,バックデータ一覧!$T$3:$U$367,2),バックデータ一覧!$G$3:$I$3,0))*10^-3</f>
        <v>1.3000000000000002E-4</v>
      </c>
      <c r="G3874" s="97">
        <f>INDEX(バックデータ一覧!$J$4:$L$27,MATCH(計算過程!B3874,バックデータ一覧!$F$4:$F$27,0),MATCH(VLOOKUP(A3874,バックデータ一覧!$T$3:$U$367,2),バックデータ一覧!$J$3:$L$3,0))*10^-3</f>
        <v>2.5000000000000001E-4</v>
      </c>
      <c r="H3874" s="97">
        <f>INDEX(バックデータ一覧!$M$4:$O$27,MATCH(計算過程!B3874,バックデータ一覧!$F$4:$F$27,0),MATCH(VLOOKUP(A3874,バックデータ一覧!$T$3:$U$367,2),バックデータ一覧!$M$3:$O$3,0))*10^-3</f>
        <v>3.8000000000000002E-4</v>
      </c>
      <c r="I3874" s="97">
        <f>INDEX(バックデータ一覧!$P$4:$R$27,MATCH(計算過程!B3874,バックデータ一覧!$F$4:$F$27,0),MATCH(VLOOKUP(A3874,バックデータ一覧!$T$3:$U$367,2),バックデータ一覧!$P$3:$R$3,0))*10^-3</f>
        <v>5.0000000000000001E-4</v>
      </c>
    </row>
    <row r="3875" spans="1:9" x14ac:dyDescent="0.15">
      <c r="A3875" s="57">
        <v>41801</v>
      </c>
      <c r="B3875" s="9" t="s">
        <v>109</v>
      </c>
      <c r="C3875" s="83">
        <f t="shared" si="181"/>
        <v>6.0700000000000007E-3</v>
      </c>
      <c r="D3875" s="82">
        <f t="shared" si="180"/>
        <v>5.9400000000000008E-3</v>
      </c>
      <c r="E3875" s="81">
        <f t="shared" si="182"/>
        <v>1.3000000000000002E-4</v>
      </c>
      <c r="F3875" s="97">
        <f>INDEX(バックデータ一覧!$G$4:$I$27,MATCH(計算過程!B3875,バックデータ一覧!$F$4:$F$27,0),MATCH(VLOOKUP(A3875,バックデータ一覧!$T$3:$U$367,2),バックデータ一覧!$G$3:$I$3,0))*10^-3</f>
        <v>1.3000000000000002E-4</v>
      </c>
      <c r="G3875" s="97">
        <f>INDEX(バックデータ一覧!$J$4:$L$27,MATCH(計算過程!B3875,バックデータ一覧!$F$4:$F$27,0),MATCH(VLOOKUP(A3875,バックデータ一覧!$T$3:$U$367,2),バックデータ一覧!$J$3:$L$3,0))*10^-3</f>
        <v>2.5000000000000001E-4</v>
      </c>
      <c r="H3875" s="97">
        <f>INDEX(バックデータ一覧!$M$4:$O$27,MATCH(計算過程!B3875,バックデータ一覧!$F$4:$F$27,0),MATCH(VLOOKUP(A3875,バックデータ一覧!$T$3:$U$367,2),バックデータ一覧!$M$3:$O$3,0))*10^-3</f>
        <v>3.8000000000000002E-4</v>
      </c>
      <c r="I3875" s="97">
        <f>INDEX(バックデータ一覧!$P$4:$R$27,MATCH(計算過程!B3875,バックデータ一覧!$F$4:$F$27,0),MATCH(VLOOKUP(A3875,バックデータ一覧!$T$3:$U$367,2),バックデータ一覧!$P$3:$R$3,0))*10^-3</f>
        <v>5.0000000000000001E-4</v>
      </c>
    </row>
    <row r="3876" spans="1:9" x14ac:dyDescent="0.15">
      <c r="A3876" s="57">
        <v>41801</v>
      </c>
      <c r="B3876" s="9" t="s">
        <v>110</v>
      </c>
      <c r="C3876" s="83">
        <f t="shared" si="181"/>
        <v>6.0700000000000007E-3</v>
      </c>
      <c r="D3876" s="82">
        <f t="shared" si="180"/>
        <v>5.9400000000000008E-3</v>
      </c>
      <c r="E3876" s="81">
        <f t="shared" si="182"/>
        <v>1.3000000000000002E-4</v>
      </c>
      <c r="F3876" s="97">
        <f>INDEX(バックデータ一覧!$G$4:$I$27,MATCH(計算過程!B3876,バックデータ一覧!$F$4:$F$27,0),MATCH(VLOOKUP(A3876,バックデータ一覧!$T$3:$U$367,2),バックデータ一覧!$G$3:$I$3,0))*10^-3</f>
        <v>1.3000000000000002E-4</v>
      </c>
      <c r="G3876" s="97">
        <f>INDEX(バックデータ一覧!$J$4:$L$27,MATCH(計算過程!B3876,バックデータ一覧!$F$4:$F$27,0),MATCH(VLOOKUP(A3876,バックデータ一覧!$T$3:$U$367,2),バックデータ一覧!$J$3:$L$3,0))*10^-3</f>
        <v>2.5000000000000001E-4</v>
      </c>
      <c r="H3876" s="97">
        <f>INDEX(バックデータ一覧!$M$4:$O$27,MATCH(計算過程!B3876,バックデータ一覧!$F$4:$F$27,0),MATCH(VLOOKUP(A3876,バックデータ一覧!$T$3:$U$367,2),バックデータ一覧!$M$3:$O$3,0))*10^-3</f>
        <v>3.8000000000000002E-4</v>
      </c>
      <c r="I3876" s="97">
        <f>INDEX(バックデータ一覧!$P$4:$R$27,MATCH(計算過程!B3876,バックデータ一覧!$F$4:$F$27,0),MATCH(VLOOKUP(A3876,バックデータ一覧!$T$3:$U$367,2),バックデータ一覧!$P$3:$R$3,0))*10^-3</f>
        <v>5.0000000000000001E-4</v>
      </c>
    </row>
    <row r="3877" spans="1:9" x14ac:dyDescent="0.15">
      <c r="A3877" s="57">
        <v>41801</v>
      </c>
      <c r="B3877" s="9" t="s">
        <v>111</v>
      </c>
      <c r="C3877" s="83">
        <f t="shared" si="181"/>
        <v>6.2700000000000013E-3</v>
      </c>
      <c r="D3877" s="82">
        <f t="shared" si="180"/>
        <v>5.9400000000000008E-3</v>
      </c>
      <c r="E3877" s="81">
        <f t="shared" si="182"/>
        <v>3.3E-4</v>
      </c>
      <c r="F3877" s="97">
        <f>INDEX(バックデータ一覧!$G$4:$I$27,MATCH(計算過程!B3877,バックデータ一覧!$F$4:$F$27,0),MATCH(VLOOKUP(A3877,バックデータ一覧!$T$3:$U$367,2),バックデータ一覧!$G$3:$I$3,0))*10^-3</f>
        <v>3.3E-4</v>
      </c>
      <c r="G3877" s="97">
        <f>INDEX(バックデータ一覧!$J$4:$L$27,MATCH(計算過程!B3877,バックデータ一覧!$F$4:$F$27,0),MATCH(VLOOKUP(A3877,バックデータ一覧!$T$3:$U$367,2),バックデータ一覧!$J$3:$L$3,0))*10^-3</f>
        <v>6.7000000000000002E-4</v>
      </c>
      <c r="H3877" s="97">
        <f>INDEX(バックデータ一覧!$M$4:$O$27,MATCH(計算過程!B3877,バックデータ一覧!$F$4:$F$27,0),MATCH(VLOOKUP(A3877,バックデータ一覧!$T$3:$U$367,2),バックデータ一覧!$M$3:$O$3,0))*10^-3</f>
        <v>1E-3</v>
      </c>
      <c r="I3877" s="97">
        <f>INDEX(バックデータ一覧!$P$4:$R$27,MATCH(計算過程!B3877,バックデータ一覧!$F$4:$F$27,0),MATCH(VLOOKUP(A3877,バックデータ一覧!$T$3:$U$367,2),バックデータ一覧!$P$3:$R$3,0))*10^-3</f>
        <v>1.33E-3</v>
      </c>
    </row>
    <row r="3878" spans="1:9" x14ac:dyDescent="0.15">
      <c r="A3878" s="57">
        <v>41801</v>
      </c>
      <c r="B3878" s="9" t="s">
        <v>112</v>
      </c>
      <c r="C3878" s="83">
        <f t="shared" si="181"/>
        <v>6.2700000000000013E-3</v>
      </c>
      <c r="D3878" s="82">
        <f t="shared" si="180"/>
        <v>5.9400000000000008E-3</v>
      </c>
      <c r="E3878" s="81">
        <f t="shared" si="182"/>
        <v>3.3E-4</v>
      </c>
      <c r="F3878" s="97">
        <f>INDEX(バックデータ一覧!$G$4:$I$27,MATCH(計算過程!B3878,バックデータ一覧!$F$4:$F$27,0),MATCH(VLOOKUP(A3878,バックデータ一覧!$T$3:$U$367,2),バックデータ一覧!$G$3:$I$3,0))*10^-3</f>
        <v>3.3E-4</v>
      </c>
      <c r="G3878" s="97">
        <f>INDEX(バックデータ一覧!$J$4:$L$27,MATCH(計算過程!B3878,バックデータ一覧!$F$4:$F$27,0),MATCH(VLOOKUP(A3878,バックデータ一覧!$T$3:$U$367,2),バックデータ一覧!$J$3:$L$3,0))*10^-3</f>
        <v>6.7000000000000002E-4</v>
      </c>
      <c r="H3878" s="97">
        <f>INDEX(バックデータ一覧!$M$4:$O$27,MATCH(計算過程!B3878,バックデータ一覧!$F$4:$F$27,0),MATCH(VLOOKUP(A3878,バックデータ一覧!$T$3:$U$367,2),バックデータ一覧!$M$3:$O$3,0))*10^-3</f>
        <v>1E-3</v>
      </c>
      <c r="I3878" s="97">
        <f>INDEX(バックデータ一覧!$P$4:$R$27,MATCH(計算過程!B3878,バックデータ一覧!$F$4:$F$27,0),MATCH(VLOOKUP(A3878,バックデータ一覧!$T$3:$U$367,2),バックデータ一覧!$P$3:$R$3,0))*10^-3</f>
        <v>1.33E-3</v>
      </c>
    </row>
    <row r="3879" spans="1:9" x14ac:dyDescent="0.15">
      <c r="A3879" s="57">
        <v>41801</v>
      </c>
      <c r="B3879" s="9" t="s">
        <v>113</v>
      </c>
      <c r="C3879" s="83">
        <f t="shared" si="181"/>
        <v>1.2990000000000002E-2</v>
      </c>
      <c r="D3879" s="82">
        <f t="shared" si="180"/>
        <v>5.9400000000000008E-3</v>
      </c>
      <c r="E3879" s="81">
        <f t="shared" si="182"/>
        <v>7.0499999999999998E-3</v>
      </c>
      <c r="F3879" s="97">
        <f>INDEX(バックデータ一覧!$G$4:$I$27,MATCH(計算過程!B3879,バックデータ一覧!$F$4:$F$27,0),MATCH(VLOOKUP(A3879,バックデータ一覧!$T$3:$U$367,2),バックデータ一覧!$G$3:$I$3,0))*10^-3</f>
        <v>7.0499999999999998E-3</v>
      </c>
      <c r="G3879" s="97">
        <f>INDEX(バックデータ一覧!$J$4:$L$27,MATCH(計算過程!B3879,バックデータ一覧!$F$4:$F$27,0),MATCH(VLOOKUP(A3879,バックデータ一覧!$T$3:$U$367,2),バックデータ一覧!$J$3:$L$3,0))*10^-3</f>
        <v>1.409E-2</v>
      </c>
      <c r="H3879" s="97">
        <f>INDEX(バックデータ一覧!$M$4:$O$27,MATCH(計算過程!B3879,バックデータ一覧!$F$4:$F$27,0),MATCH(VLOOKUP(A3879,バックデータ一覧!$T$3:$U$367,2),バックデータ一覧!$M$3:$O$3,0))*10^-3</f>
        <v>2.1140000000000003E-2</v>
      </c>
      <c r="I3879" s="97">
        <f>INDEX(バックデータ一覧!$P$4:$R$27,MATCH(計算過程!B3879,バックデータ一覧!$F$4:$F$27,0),MATCH(VLOOKUP(A3879,バックデータ一覧!$T$3:$U$367,2),バックデータ一覧!$P$3:$R$3,0))*10^-3</f>
        <v>2.818E-2</v>
      </c>
    </row>
    <row r="3880" spans="1:9" x14ac:dyDescent="0.15">
      <c r="A3880" s="57">
        <v>41801</v>
      </c>
      <c r="B3880" s="9" t="s">
        <v>114</v>
      </c>
      <c r="C3880" s="83">
        <f t="shared" si="181"/>
        <v>6.0700000000000007E-3</v>
      </c>
      <c r="D3880" s="82">
        <f t="shared" si="180"/>
        <v>5.9400000000000008E-3</v>
      </c>
      <c r="E3880" s="81">
        <f t="shared" si="182"/>
        <v>1.3000000000000002E-4</v>
      </c>
      <c r="F3880" s="97">
        <f>INDEX(バックデータ一覧!$G$4:$I$27,MATCH(計算過程!B3880,バックデータ一覧!$F$4:$F$27,0),MATCH(VLOOKUP(A3880,バックデータ一覧!$T$3:$U$367,2),バックデータ一覧!$G$3:$I$3,0))*10^-3</f>
        <v>1.3000000000000002E-4</v>
      </c>
      <c r="G3880" s="97">
        <f>INDEX(バックデータ一覧!$J$4:$L$27,MATCH(計算過程!B3880,バックデータ一覧!$F$4:$F$27,0),MATCH(VLOOKUP(A3880,バックデータ一覧!$T$3:$U$367,2),バックデータ一覧!$J$3:$L$3,0))*10^-3</f>
        <v>2.5000000000000001E-4</v>
      </c>
      <c r="H3880" s="97">
        <f>INDEX(バックデータ一覧!$M$4:$O$27,MATCH(計算過程!B3880,バックデータ一覧!$F$4:$F$27,0),MATCH(VLOOKUP(A3880,バックデータ一覧!$T$3:$U$367,2),バックデータ一覧!$M$3:$O$3,0))*10^-3</f>
        <v>3.8000000000000002E-4</v>
      </c>
      <c r="I3880" s="97">
        <f>INDEX(バックデータ一覧!$P$4:$R$27,MATCH(計算過程!B3880,バックデータ一覧!$F$4:$F$27,0),MATCH(VLOOKUP(A3880,バックデータ一覧!$T$3:$U$367,2),バックデータ一覧!$P$3:$R$3,0))*10^-3</f>
        <v>5.0000000000000001E-4</v>
      </c>
    </row>
    <row r="3881" spans="1:9" x14ac:dyDescent="0.15">
      <c r="A3881" s="57">
        <v>41801</v>
      </c>
      <c r="B3881" s="9" t="s">
        <v>115</v>
      </c>
      <c r="C3881" s="83">
        <f t="shared" si="181"/>
        <v>6.0700000000000007E-3</v>
      </c>
      <c r="D3881" s="82">
        <f t="shared" si="180"/>
        <v>5.9400000000000008E-3</v>
      </c>
      <c r="E3881" s="81">
        <f t="shared" si="182"/>
        <v>1.3000000000000002E-4</v>
      </c>
      <c r="F3881" s="97">
        <f>INDEX(バックデータ一覧!$G$4:$I$27,MATCH(計算過程!B3881,バックデータ一覧!$F$4:$F$27,0),MATCH(VLOOKUP(A3881,バックデータ一覧!$T$3:$U$367,2),バックデータ一覧!$G$3:$I$3,0))*10^-3</f>
        <v>1.3000000000000002E-4</v>
      </c>
      <c r="G3881" s="97">
        <f>INDEX(バックデータ一覧!$J$4:$L$27,MATCH(計算過程!B3881,バックデータ一覧!$F$4:$F$27,0),MATCH(VLOOKUP(A3881,バックデータ一覧!$T$3:$U$367,2),バックデータ一覧!$J$3:$L$3,0))*10^-3</f>
        <v>2.5000000000000001E-4</v>
      </c>
      <c r="H3881" s="97">
        <f>INDEX(バックデータ一覧!$M$4:$O$27,MATCH(計算過程!B3881,バックデータ一覧!$F$4:$F$27,0),MATCH(VLOOKUP(A3881,バックデータ一覧!$T$3:$U$367,2),バックデータ一覧!$M$3:$O$3,0))*10^-3</f>
        <v>3.8000000000000002E-4</v>
      </c>
      <c r="I3881" s="97">
        <f>INDEX(バックデータ一覧!$P$4:$R$27,MATCH(計算過程!B3881,バックデータ一覧!$F$4:$F$27,0),MATCH(VLOOKUP(A3881,バックデータ一覧!$T$3:$U$367,2),バックデータ一覧!$P$3:$R$3,0))*10^-3</f>
        <v>5.0000000000000001E-4</v>
      </c>
    </row>
    <row r="3882" spans="1:9" x14ac:dyDescent="0.15">
      <c r="A3882" s="57">
        <v>41801</v>
      </c>
      <c r="B3882" s="9" t="s">
        <v>116</v>
      </c>
      <c r="C3882" s="83">
        <f t="shared" si="181"/>
        <v>6.0700000000000007E-3</v>
      </c>
      <c r="D3882" s="82">
        <f t="shared" si="180"/>
        <v>5.9400000000000008E-3</v>
      </c>
      <c r="E3882" s="81">
        <f t="shared" si="182"/>
        <v>1.3000000000000002E-4</v>
      </c>
      <c r="F3882" s="97">
        <f>INDEX(バックデータ一覧!$G$4:$I$27,MATCH(計算過程!B3882,バックデータ一覧!$F$4:$F$27,0),MATCH(VLOOKUP(A3882,バックデータ一覧!$T$3:$U$367,2),バックデータ一覧!$G$3:$I$3,0))*10^-3</f>
        <v>1.3000000000000002E-4</v>
      </c>
      <c r="G3882" s="97">
        <f>INDEX(バックデータ一覧!$J$4:$L$27,MATCH(計算過程!B3882,バックデータ一覧!$F$4:$F$27,0),MATCH(VLOOKUP(A3882,バックデータ一覧!$T$3:$U$367,2),バックデータ一覧!$J$3:$L$3,0))*10^-3</f>
        <v>2.5000000000000001E-4</v>
      </c>
      <c r="H3882" s="97">
        <f>INDEX(バックデータ一覧!$M$4:$O$27,MATCH(計算過程!B3882,バックデータ一覧!$F$4:$F$27,0),MATCH(VLOOKUP(A3882,バックデータ一覧!$T$3:$U$367,2),バックデータ一覧!$M$3:$O$3,0))*10^-3</f>
        <v>3.8000000000000002E-4</v>
      </c>
      <c r="I3882" s="97">
        <f>INDEX(バックデータ一覧!$P$4:$R$27,MATCH(計算過程!B3882,バックデータ一覧!$F$4:$F$27,0),MATCH(VLOOKUP(A3882,バックデータ一覧!$T$3:$U$367,2),バックデータ一覧!$P$3:$R$3,0))*10^-3</f>
        <v>5.0000000000000001E-4</v>
      </c>
    </row>
    <row r="3883" spans="1:9" x14ac:dyDescent="0.15">
      <c r="A3883" s="57">
        <v>41801</v>
      </c>
      <c r="B3883" s="9" t="s">
        <v>117</v>
      </c>
      <c r="C3883" s="83">
        <f t="shared" si="181"/>
        <v>6.0700000000000007E-3</v>
      </c>
      <c r="D3883" s="82">
        <f t="shared" si="180"/>
        <v>5.9400000000000008E-3</v>
      </c>
      <c r="E3883" s="81">
        <f t="shared" si="182"/>
        <v>1.3000000000000002E-4</v>
      </c>
      <c r="F3883" s="97">
        <f>INDEX(バックデータ一覧!$G$4:$I$27,MATCH(計算過程!B3883,バックデータ一覧!$F$4:$F$27,0),MATCH(VLOOKUP(A3883,バックデータ一覧!$T$3:$U$367,2),バックデータ一覧!$G$3:$I$3,0))*10^-3</f>
        <v>1.3000000000000002E-4</v>
      </c>
      <c r="G3883" s="97">
        <f>INDEX(バックデータ一覧!$J$4:$L$27,MATCH(計算過程!B3883,バックデータ一覧!$F$4:$F$27,0),MATCH(VLOOKUP(A3883,バックデータ一覧!$T$3:$U$367,2),バックデータ一覧!$J$3:$L$3,0))*10^-3</f>
        <v>2.5000000000000001E-4</v>
      </c>
      <c r="H3883" s="97">
        <f>INDEX(バックデータ一覧!$M$4:$O$27,MATCH(計算過程!B3883,バックデータ一覧!$F$4:$F$27,0),MATCH(VLOOKUP(A3883,バックデータ一覧!$T$3:$U$367,2),バックデータ一覧!$M$3:$O$3,0))*10^-3</f>
        <v>3.8000000000000002E-4</v>
      </c>
      <c r="I3883" s="97">
        <f>INDEX(バックデータ一覧!$P$4:$R$27,MATCH(計算過程!B3883,バックデータ一覧!$F$4:$F$27,0),MATCH(VLOOKUP(A3883,バックデータ一覧!$T$3:$U$367,2),バックデータ一覧!$P$3:$R$3,0))*10^-3</f>
        <v>5.0000000000000001E-4</v>
      </c>
    </row>
    <row r="3884" spans="1:9" x14ac:dyDescent="0.15">
      <c r="A3884" s="57">
        <v>41801</v>
      </c>
      <c r="B3884" s="9" t="s">
        <v>118</v>
      </c>
      <c r="C3884" s="83">
        <f t="shared" si="181"/>
        <v>6.0700000000000007E-3</v>
      </c>
      <c r="D3884" s="82">
        <f t="shared" si="180"/>
        <v>5.9400000000000008E-3</v>
      </c>
      <c r="E3884" s="81">
        <f t="shared" si="182"/>
        <v>1.3000000000000002E-4</v>
      </c>
      <c r="F3884" s="97">
        <f>INDEX(バックデータ一覧!$G$4:$I$27,MATCH(計算過程!B3884,バックデータ一覧!$F$4:$F$27,0),MATCH(VLOOKUP(A3884,バックデータ一覧!$T$3:$U$367,2),バックデータ一覧!$G$3:$I$3,0))*10^-3</f>
        <v>1.3000000000000002E-4</v>
      </c>
      <c r="G3884" s="97">
        <f>INDEX(バックデータ一覧!$J$4:$L$27,MATCH(計算過程!B3884,バックデータ一覧!$F$4:$F$27,0),MATCH(VLOOKUP(A3884,バックデータ一覧!$T$3:$U$367,2),バックデータ一覧!$J$3:$L$3,0))*10^-3</f>
        <v>2.5000000000000001E-4</v>
      </c>
      <c r="H3884" s="97">
        <f>INDEX(バックデータ一覧!$M$4:$O$27,MATCH(計算過程!B3884,バックデータ一覧!$F$4:$F$27,0),MATCH(VLOOKUP(A3884,バックデータ一覧!$T$3:$U$367,2),バックデータ一覧!$M$3:$O$3,0))*10^-3</f>
        <v>3.8000000000000002E-4</v>
      </c>
      <c r="I3884" s="97">
        <f>INDEX(バックデータ一覧!$P$4:$R$27,MATCH(計算過程!B3884,バックデータ一覧!$F$4:$F$27,0),MATCH(VLOOKUP(A3884,バックデータ一覧!$T$3:$U$367,2),バックデータ一覧!$P$3:$R$3,0))*10^-3</f>
        <v>5.0000000000000001E-4</v>
      </c>
    </row>
    <row r="3885" spans="1:9" x14ac:dyDescent="0.15">
      <c r="A3885" s="57">
        <v>41801</v>
      </c>
      <c r="B3885" s="9" t="s">
        <v>119</v>
      </c>
      <c r="C3885" s="83">
        <f t="shared" si="181"/>
        <v>6.0700000000000007E-3</v>
      </c>
      <c r="D3885" s="82">
        <f t="shared" si="180"/>
        <v>5.9400000000000008E-3</v>
      </c>
      <c r="E3885" s="81">
        <f t="shared" si="182"/>
        <v>1.3000000000000002E-4</v>
      </c>
      <c r="F3885" s="97">
        <f>INDEX(バックデータ一覧!$G$4:$I$27,MATCH(計算過程!B3885,バックデータ一覧!$F$4:$F$27,0),MATCH(VLOOKUP(A3885,バックデータ一覧!$T$3:$U$367,2),バックデータ一覧!$G$3:$I$3,0))*10^-3</f>
        <v>1.3000000000000002E-4</v>
      </c>
      <c r="G3885" s="97">
        <f>INDEX(バックデータ一覧!$J$4:$L$27,MATCH(計算過程!B3885,バックデータ一覧!$F$4:$F$27,0),MATCH(VLOOKUP(A3885,バックデータ一覧!$T$3:$U$367,2),バックデータ一覧!$J$3:$L$3,0))*10^-3</f>
        <v>2.5000000000000001E-4</v>
      </c>
      <c r="H3885" s="97">
        <f>INDEX(バックデータ一覧!$M$4:$O$27,MATCH(計算過程!B3885,バックデータ一覧!$F$4:$F$27,0),MATCH(VLOOKUP(A3885,バックデータ一覧!$T$3:$U$367,2),バックデータ一覧!$M$3:$O$3,0))*10^-3</f>
        <v>3.8000000000000002E-4</v>
      </c>
      <c r="I3885" s="97">
        <f>INDEX(バックデータ一覧!$P$4:$R$27,MATCH(計算過程!B3885,バックデータ一覧!$F$4:$F$27,0),MATCH(VLOOKUP(A3885,バックデータ一覧!$T$3:$U$367,2),バックデータ一覧!$P$3:$R$3,0))*10^-3</f>
        <v>5.0000000000000001E-4</v>
      </c>
    </row>
    <row r="3886" spans="1:9" x14ac:dyDescent="0.15">
      <c r="A3886" s="57">
        <v>41801</v>
      </c>
      <c r="B3886" s="9" t="s">
        <v>120</v>
      </c>
      <c r="C3886" s="83">
        <f t="shared" si="181"/>
        <v>6.0700000000000007E-3</v>
      </c>
      <c r="D3886" s="82">
        <f t="shared" si="180"/>
        <v>5.9400000000000008E-3</v>
      </c>
      <c r="E3886" s="81">
        <f t="shared" si="182"/>
        <v>1.3000000000000002E-4</v>
      </c>
      <c r="F3886" s="97">
        <f>INDEX(バックデータ一覧!$G$4:$I$27,MATCH(計算過程!B3886,バックデータ一覧!$F$4:$F$27,0),MATCH(VLOOKUP(A3886,バックデータ一覧!$T$3:$U$367,2),バックデータ一覧!$G$3:$I$3,0))*10^-3</f>
        <v>1.3000000000000002E-4</v>
      </c>
      <c r="G3886" s="97">
        <f>INDEX(バックデータ一覧!$J$4:$L$27,MATCH(計算過程!B3886,バックデータ一覧!$F$4:$F$27,0),MATCH(VLOOKUP(A3886,バックデータ一覧!$T$3:$U$367,2),バックデータ一覧!$J$3:$L$3,0))*10^-3</f>
        <v>2.5000000000000001E-4</v>
      </c>
      <c r="H3886" s="97">
        <f>INDEX(バックデータ一覧!$M$4:$O$27,MATCH(計算過程!B3886,バックデータ一覧!$F$4:$F$27,0),MATCH(VLOOKUP(A3886,バックデータ一覧!$T$3:$U$367,2),バックデータ一覧!$M$3:$O$3,0))*10^-3</f>
        <v>3.8000000000000002E-4</v>
      </c>
      <c r="I3886" s="97">
        <f>INDEX(バックデータ一覧!$P$4:$R$27,MATCH(計算過程!B3886,バックデータ一覧!$F$4:$F$27,0),MATCH(VLOOKUP(A3886,バックデータ一覧!$T$3:$U$367,2),バックデータ一覧!$P$3:$R$3,0))*10^-3</f>
        <v>5.0000000000000001E-4</v>
      </c>
    </row>
    <row r="3887" spans="1:9" x14ac:dyDescent="0.15">
      <c r="A3887" s="57">
        <v>41801</v>
      </c>
      <c r="B3887" s="9" t="s">
        <v>121</v>
      </c>
      <c r="C3887" s="83">
        <f t="shared" si="181"/>
        <v>6.0700000000000007E-3</v>
      </c>
      <c r="D3887" s="82">
        <f t="shared" si="180"/>
        <v>5.9400000000000008E-3</v>
      </c>
      <c r="E3887" s="81">
        <f t="shared" si="182"/>
        <v>1.3000000000000002E-4</v>
      </c>
      <c r="F3887" s="97">
        <f>INDEX(バックデータ一覧!$G$4:$I$27,MATCH(計算過程!B3887,バックデータ一覧!$F$4:$F$27,0),MATCH(VLOOKUP(A3887,バックデータ一覧!$T$3:$U$367,2),バックデータ一覧!$G$3:$I$3,0))*10^-3</f>
        <v>1.3000000000000002E-4</v>
      </c>
      <c r="G3887" s="97">
        <f>INDEX(バックデータ一覧!$J$4:$L$27,MATCH(計算過程!B3887,バックデータ一覧!$F$4:$F$27,0),MATCH(VLOOKUP(A3887,バックデータ一覧!$T$3:$U$367,2),バックデータ一覧!$J$3:$L$3,0))*10^-3</f>
        <v>2.5000000000000001E-4</v>
      </c>
      <c r="H3887" s="97">
        <f>INDEX(バックデータ一覧!$M$4:$O$27,MATCH(計算過程!B3887,バックデータ一覧!$F$4:$F$27,0),MATCH(VLOOKUP(A3887,バックデータ一覧!$T$3:$U$367,2),バックデータ一覧!$M$3:$O$3,0))*10^-3</f>
        <v>3.8000000000000002E-4</v>
      </c>
      <c r="I3887" s="97">
        <f>INDEX(バックデータ一覧!$P$4:$R$27,MATCH(計算過程!B3887,バックデータ一覧!$F$4:$F$27,0),MATCH(VLOOKUP(A3887,バックデータ一覧!$T$3:$U$367,2),バックデータ一覧!$P$3:$R$3,0))*10^-3</f>
        <v>5.0000000000000001E-4</v>
      </c>
    </row>
    <row r="3888" spans="1:9" x14ac:dyDescent="0.15">
      <c r="A3888" s="57">
        <v>41801</v>
      </c>
      <c r="B3888" s="9" t="s">
        <v>122</v>
      </c>
      <c r="C3888" s="83">
        <f t="shared" si="181"/>
        <v>6.0700000000000007E-3</v>
      </c>
      <c r="D3888" s="82">
        <f t="shared" si="180"/>
        <v>5.9400000000000008E-3</v>
      </c>
      <c r="E3888" s="81">
        <f t="shared" si="182"/>
        <v>1.3000000000000002E-4</v>
      </c>
      <c r="F3888" s="97">
        <f>INDEX(バックデータ一覧!$G$4:$I$27,MATCH(計算過程!B3888,バックデータ一覧!$F$4:$F$27,0),MATCH(VLOOKUP(A3888,バックデータ一覧!$T$3:$U$367,2),バックデータ一覧!$G$3:$I$3,0))*10^-3</f>
        <v>1.3000000000000002E-4</v>
      </c>
      <c r="G3888" s="97">
        <f>INDEX(バックデータ一覧!$J$4:$L$27,MATCH(計算過程!B3888,バックデータ一覧!$F$4:$F$27,0),MATCH(VLOOKUP(A3888,バックデータ一覧!$T$3:$U$367,2),バックデータ一覧!$J$3:$L$3,0))*10^-3</f>
        <v>2.5000000000000001E-4</v>
      </c>
      <c r="H3888" s="97">
        <f>INDEX(バックデータ一覧!$M$4:$O$27,MATCH(計算過程!B3888,バックデータ一覧!$F$4:$F$27,0),MATCH(VLOOKUP(A3888,バックデータ一覧!$T$3:$U$367,2),バックデータ一覧!$M$3:$O$3,0))*10^-3</f>
        <v>3.8000000000000002E-4</v>
      </c>
      <c r="I3888" s="97">
        <f>INDEX(バックデータ一覧!$P$4:$R$27,MATCH(計算過程!B3888,バックデータ一覧!$F$4:$F$27,0),MATCH(VLOOKUP(A3888,バックデータ一覧!$T$3:$U$367,2),バックデータ一覧!$P$3:$R$3,0))*10^-3</f>
        <v>5.0000000000000001E-4</v>
      </c>
    </row>
    <row r="3889" spans="1:9" x14ac:dyDescent="0.15">
      <c r="A3889" s="57">
        <v>41801</v>
      </c>
      <c r="B3889" s="9" t="s">
        <v>123</v>
      </c>
      <c r="C3889" s="83">
        <f t="shared" si="181"/>
        <v>6.0700000000000007E-3</v>
      </c>
      <c r="D3889" s="82">
        <f t="shared" si="180"/>
        <v>5.9400000000000008E-3</v>
      </c>
      <c r="E3889" s="81">
        <f t="shared" si="182"/>
        <v>1.3000000000000002E-4</v>
      </c>
      <c r="F3889" s="97">
        <f>INDEX(バックデータ一覧!$G$4:$I$27,MATCH(計算過程!B3889,バックデータ一覧!$F$4:$F$27,0),MATCH(VLOOKUP(A3889,バックデータ一覧!$T$3:$U$367,2),バックデータ一覧!$G$3:$I$3,0))*10^-3</f>
        <v>1.3000000000000002E-4</v>
      </c>
      <c r="G3889" s="97">
        <f>INDEX(バックデータ一覧!$J$4:$L$27,MATCH(計算過程!B3889,バックデータ一覧!$F$4:$F$27,0),MATCH(VLOOKUP(A3889,バックデータ一覧!$T$3:$U$367,2),バックデータ一覧!$J$3:$L$3,0))*10^-3</f>
        <v>2.5000000000000001E-4</v>
      </c>
      <c r="H3889" s="97">
        <f>INDEX(バックデータ一覧!$M$4:$O$27,MATCH(計算過程!B3889,バックデータ一覧!$F$4:$F$27,0),MATCH(VLOOKUP(A3889,バックデータ一覧!$T$3:$U$367,2),バックデータ一覧!$M$3:$O$3,0))*10^-3</f>
        <v>3.8000000000000002E-4</v>
      </c>
      <c r="I3889" s="97">
        <f>INDEX(バックデータ一覧!$P$4:$R$27,MATCH(計算過程!B3889,バックデータ一覧!$F$4:$F$27,0),MATCH(VLOOKUP(A3889,バックデータ一覧!$T$3:$U$367,2),バックデータ一覧!$P$3:$R$3,0))*10^-3</f>
        <v>5.0000000000000001E-4</v>
      </c>
    </row>
    <row r="3890" spans="1:9" x14ac:dyDescent="0.15">
      <c r="A3890" s="57">
        <v>41801</v>
      </c>
      <c r="B3890" s="9" t="s">
        <v>124</v>
      </c>
      <c r="C3890" s="83">
        <f t="shared" si="181"/>
        <v>6.0700000000000007E-3</v>
      </c>
      <c r="D3890" s="82">
        <f t="shared" si="180"/>
        <v>5.9400000000000008E-3</v>
      </c>
      <c r="E3890" s="81">
        <f t="shared" si="182"/>
        <v>1.3000000000000002E-4</v>
      </c>
      <c r="F3890" s="97">
        <f>INDEX(バックデータ一覧!$G$4:$I$27,MATCH(計算過程!B3890,バックデータ一覧!$F$4:$F$27,0),MATCH(VLOOKUP(A3890,バックデータ一覧!$T$3:$U$367,2),バックデータ一覧!$G$3:$I$3,0))*10^-3</f>
        <v>1.3000000000000002E-4</v>
      </c>
      <c r="G3890" s="97">
        <f>INDEX(バックデータ一覧!$J$4:$L$27,MATCH(計算過程!B3890,バックデータ一覧!$F$4:$F$27,0),MATCH(VLOOKUP(A3890,バックデータ一覧!$T$3:$U$367,2),バックデータ一覧!$J$3:$L$3,0))*10^-3</f>
        <v>2.5000000000000001E-4</v>
      </c>
      <c r="H3890" s="97">
        <f>INDEX(バックデータ一覧!$M$4:$O$27,MATCH(計算過程!B3890,バックデータ一覧!$F$4:$F$27,0),MATCH(VLOOKUP(A3890,バックデータ一覧!$T$3:$U$367,2),バックデータ一覧!$M$3:$O$3,0))*10^-3</f>
        <v>3.8000000000000002E-4</v>
      </c>
      <c r="I3890" s="97">
        <f>INDEX(バックデータ一覧!$P$4:$R$27,MATCH(計算過程!B3890,バックデータ一覧!$F$4:$F$27,0),MATCH(VLOOKUP(A3890,バックデータ一覧!$T$3:$U$367,2),バックデータ一覧!$P$3:$R$3,0))*10^-3</f>
        <v>5.0000000000000001E-4</v>
      </c>
    </row>
    <row r="3891" spans="1:9" x14ac:dyDescent="0.15">
      <c r="A3891" s="57">
        <v>41801</v>
      </c>
      <c r="B3891" s="9" t="s">
        <v>125</v>
      </c>
      <c r="C3891" s="83">
        <f t="shared" si="181"/>
        <v>6.4800000000000005E-3</v>
      </c>
      <c r="D3891" s="82">
        <f t="shared" si="180"/>
        <v>5.9400000000000008E-3</v>
      </c>
      <c r="E3891" s="81">
        <f t="shared" si="182"/>
        <v>5.4000000000000001E-4</v>
      </c>
      <c r="F3891" s="97">
        <f>INDEX(バックデータ一覧!$G$4:$I$27,MATCH(計算過程!B3891,バックデータ一覧!$F$4:$F$27,0),MATCH(VLOOKUP(A3891,バックデータ一覧!$T$3:$U$367,2),バックデータ一覧!$G$3:$I$3,0))*10^-3</f>
        <v>5.4000000000000001E-4</v>
      </c>
      <c r="G3891" s="97">
        <f>INDEX(バックデータ一覧!$J$4:$L$27,MATCH(計算過程!B3891,バックデータ一覧!$F$4:$F$27,0),MATCH(VLOOKUP(A3891,バックデータ一覧!$T$3:$U$367,2),バックデータ一覧!$J$3:$L$3,0))*10^-3</f>
        <v>1.08E-3</v>
      </c>
      <c r="H3891" s="97">
        <f>INDEX(バックデータ一覧!$M$4:$O$27,MATCH(計算過程!B3891,バックデータ一覧!$F$4:$F$27,0),MATCH(VLOOKUP(A3891,バックデータ一覧!$T$3:$U$367,2),バックデータ一覧!$M$3:$O$3,0))*10^-3</f>
        <v>1.6299999999999999E-3</v>
      </c>
      <c r="I3891" s="97">
        <f>INDEX(バックデータ一覧!$P$4:$R$27,MATCH(計算過程!B3891,バックデータ一覧!$F$4:$F$27,0),MATCH(VLOOKUP(A3891,バックデータ一覧!$T$3:$U$367,2),バックデータ一覧!$P$3:$R$3,0))*10^-3</f>
        <v>2.1700000000000001E-3</v>
      </c>
    </row>
    <row r="3892" spans="1:9" x14ac:dyDescent="0.15">
      <c r="A3892" s="57">
        <v>41801</v>
      </c>
      <c r="B3892" s="9" t="s">
        <v>126</v>
      </c>
      <c r="C3892" s="83">
        <f t="shared" si="181"/>
        <v>6.2700000000000013E-3</v>
      </c>
      <c r="D3892" s="82">
        <f t="shared" si="180"/>
        <v>5.9400000000000008E-3</v>
      </c>
      <c r="E3892" s="81">
        <f t="shared" si="182"/>
        <v>3.3E-4</v>
      </c>
      <c r="F3892" s="97">
        <f>INDEX(バックデータ一覧!$G$4:$I$27,MATCH(計算過程!B3892,バックデータ一覧!$F$4:$F$27,0),MATCH(VLOOKUP(A3892,バックデータ一覧!$T$3:$U$367,2),バックデータ一覧!$G$3:$I$3,0))*10^-3</f>
        <v>3.3E-4</v>
      </c>
      <c r="G3892" s="97">
        <f>INDEX(バックデータ一覧!$J$4:$L$27,MATCH(計算過程!B3892,バックデータ一覧!$F$4:$F$27,0),MATCH(VLOOKUP(A3892,バックデータ一覧!$T$3:$U$367,2),バックデータ一覧!$J$3:$L$3,0))*10^-3</f>
        <v>6.7000000000000002E-4</v>
      </c>
      <c r="H3892" s="97">
        <f>INDEX(バックデータ一覧!$M$4:$O$27,MATCH(計算過程!B3892,バックデータ一覧!$F$4:$F$27,0),MATCH(VLOOKUP(A3892,バックデータ一覧!$T$3:$U$367,2),バックデータ一覧!$M$3:$O$3,0))*10^-3</f>
        <v>1E-3</v>
      </c>
      <c r="I3892" s="97">
        <f>INDEX(バックデータ一覧!$P$4:$R$27,MATCH(計算過程!B3892,バックデータ一覧!$F$4:$F$27,0),MATCH(VLOOKUP(A3892,バックデータ一覧!$T$3:$U$367,2),バックデータ一覧!$P$3:$R$3,0))*10^-3</f>
        <v>1.33E-3</v>
      </c>
    </row>
    <row r="3893" spans="1:9" x14ac:dyDescent="0.15">
      <c r="A3893" s="57">
        <v>41801</v>
      </c>
      <c r="B3893" s="9" t="s">
        <v>127</v>
      </c>
      <c r="C3893" s="83">
        <f t="shared" si="181"/>
        <v>9.4600000000000014E-3</v>
      </c>
      <c r="D3893" s="82">
        <f t="shared" si="180"/>
        <v>5.9400000000000008E-3</v>
      </c>
      <c r="E3893" s="81">
        <f t="shared" si="182"/>
        <v>3.5200000000000001E-3</v>
      </c>
      <c r="F3893" s="97">
        <f>INDEX(バックデータ一覧!$G$4:$I$27,MATCH(計算過程!B3893,バックデータ一覧!$F$4:$F$27,0),MATCH(VLOOKUP(A3893,バックデータ一覧!$T$3:$U$367,2),バックデータ一覧!$G$3:$I$3,0))*10^-3</f>
        <v>3.5200000000000001E-3</v>
      </c>
      <c r="G3893" s="97">
        <f>INDEX(バックデータ一覧!$J$4:$L$27,MATCH(計算過程!B3893,バックデータ一覧!$F$4:$F$27,0),MATCH(VLOOKUP(A3893,バックデータ一覧!$T$3:$U$367,2),バックデータ一覧!$J$3:$L$3,0))*10^-3</f>
        <v>7.0300000000000007E-3</v>
      </c>
      <c r="H3893" s="97">
        <f>INDEX(バックデータ一覧!$M$4:$O$27,MATCH(計算過程!B3893,バックデータ一覧!$F$4:$F$27,0),MATCH(VLOOKUP(A3893,バックデータ一覧!$T$3:$U$367,2),バックデータ一覧!$M$3:$O$3,0))*10^-3</f>
        <v>1.055E-2</v>
      </c>
      <c r="I3893" s="97">
        <f>INDEX(バックデータ一覧!$P$4:$R$27,MATCH(計算過程!B3893,バックデータ一覧!$F$4:$F$27,0),MATCH(VLOOKUP(A3893,バックデータ一覧!$T$3:$U$367,2),バックデータ一覧!$P$3:$R$3,0))*10^-3</f>
        <v>1.4060000000000001E-2</v>
      </c>
    </row>
    <row r="3894" spans="1:9" x14ac:dyDescent="0.15">
      <c r="A3894" s="57">
        <v>41801</v>
      </c>
      <c r="B3894" s="9" t="s">
        <v>128</v>
      </c>
      <c r="C3894" s="83">
        <f t="shared" si="181"/>
        <v>1.2220000000000002E-2</v>
      </c>
      <c r="D3894" s="82">
        <f t="shared" si="180"/>
        <v>5.9400000000000008E-3</v>
      </c>
      <c r="E3894" s="81">
        <f t="shared" si="182"/>
        <v>6.28E-3</v>
      </c>
      <c r="F3894" s="97">
        <f>INDEX(バックデータ一覧!$G$4:$I$27,MATCH(計算過程!B3894,バックデータ一覧!$F$4:$F$27,0),MATCH(VLOOKUP(A3894,バックデータ一覧!$T$3:$U$367,2),バックデータ一覧!$G$3:$I$3,0))*10^-3</f>
        <v>6.28E-3</v>
      </c>
      <c r="G3894" s="97">
        <f>INDEX(バックデータ一覧!$J$4:$L$27,MATCH(計算過程!B3894,バックデータ一覧!$F$4:$F$27,0),MATCH(VLOOKUP(A3894,バックデータ一覧!$T$3:$U$367,2),バックデータ一覧!$J$3:$L$3,0))*10^-3</f>
        <v>1.256E-2</v>
      </c>
      <c r="H3894" s="97">
        <f>INDEX(バックデータ一覧!$M$4:$O$27,MATCH(計算過程!B3894,バックデータ一覧!$F$4:$F$27,0),MATCH(VLOOKUP(A3894,バックデータ一覧!$T$3:$U$367,2),バックデータ一覧!$M$3:$O$3,0))*10^-3</f>
        <v>1.8839999999999999E-2</v>
      </c>
      <c r="I3894" s="97">
        <f>INDEX(バックデータ一覧!$P$4:$R$27,MATCH(計算過程!B3894,バックデータ一覧!$F$4:$F$27,0),MATCH(VLOOKUP(A3894,バックデータ一覧!$T$3:$U$367,2),バックデータ一覧!$P$3:$R$3,0))*10^-3</f>
        <v>2.512E-2</v>
      </c>
    </row>
    <row r="3895" spans="1:9" x14ac:dyDescent="0.15">
      <c r="A3895" s="57">
        <v>41802</v>
      </c>
      <c r="B3895" s="9" t="s">
        <v>105</v>
      </c>
      <c r="C3895" s="83">
        <f t="shared" si="181"/>
        <v>6.0700000000000007E-3</v>
      </c>
      <c r="D3895" s="82">
        <f t="shared" si="180"/>
        <v>5.9400000000000008E-3</v>
      </c>
      <c r="E3895" s="81">
        <f t="shared" si="182"/>
        <v>1.3000000000000002E-4</v>
      </c>
      <c r="F3895" s="97">
        <f>INDEX(バックデータ一覧!$G$4:$I$27,MATCH(計算過程!B3895,バックデータ一覧!$F$4:$F$27,0),MATCH(VLOOKUP(A3895,バックデータ一覧!$T$3:$U$367,2),バックデータ一覧!$G$3:$I$3,0))*10^-3</f>
        <v>1.3000000000000002E-4</v>
      </c>
      <c r="G3895" s="97">
        <f>INDEX(バックデータ一覧!$J$4:$L$27,MATCH(計算過程!B3895,バックデータ一覧!$F$4:$F$27,0),MATCH(VLOOKUP(A3895,バックデータ一覧!$T$3:$U$367,2),バックデータ一覧!$J$3:$L$3,0))*10^-3</f>
        <v>2.5000000000000001E-4</v>
      </c>
      <c r="H3895" s="97">
        <f>INDEX(バックデータ一覧!$M$4:$O$27,MATCH(計算過程!B3895,バックデータ一覧!$F$4:$F$27,0),MATCH(VLOOKUP(A3895,バックデータ一覧!$T$3:$U$367,2),バックデータ一覧!$M$3:$O$3,0))*10^-3</f>
        <v>3.8000000000000002E-4</v>
      </c>
      <c r="I3895" s="97">
        <f>INDEX(バックデータ一覧!$P$4:$R$27,MATCH(計算過程!B3895,バックデータ一覧!$F$4:$F$27,0),MATCH(VLOOKUP(A3895,バックデータ一覧!$T$3:$U$367,2),バックデータ一覧!$P$3:$R$3,0))*10^-3</f>
        <v>5.0000000000000001E-4</v>
      </c>
    </row>
    <row r="3896" spans="1:9" x14ac:dyDescent="0.15">
      <c r="A3896" s="57">
        <v>41802</v>
      </c>
      <c r="B3896" s="9" t="s">
        <v>106</v>
      </c>
      <c r="C3896" s="83">
        <f t="shared" si="181"/>
        <v>6.0700000000000007E-3</v>
      </c>
      <c r="D3896" s="82">
        <f t="shared" si="180"/>
        <v>5.9400000000000008E-3</v>
      </c>
      <c r="E3896" s="81">
        <f t="shared" si="182"/>
        <v>1.3000000000000002E-4</v>
      </c>
      <c r="F3896" s="97">
        <f>INDEX(バックデータ一覧!$G$4:$I$27,MATCH(計算過程!B3896,バックデータ一覧!$F$4:$F$27,0),MATCH(VLOOKUP(A3896,バックデータ一覧!$T$3:$U$367,2),バックデータ一覧!$G$3:$I$3,0))*10^-3</f>
        <v>1.3000000000000002E-4</v>
      </c>
      <c r="G3896" s="97">
        <f>INDEX(バックデータ一覧!$J$4:$L$27,MATCH(計算過程!B3896,バックデータ一覧!$F$4:$F$27,0),MATCH(VLOOKUP(A3896,バックデータ一覧!$T$3:$U$367,2),バックデータ一覧!$J$3:$L$3,0))*10^-3</f>
        <v>2.5000000000000001E-4</v>
      </c>
      <c r="H3896" s="97">
        <f>INDEX(バックデータ一覧!$M$4:$O$27,MATCH(計算過程!B3896,バックデータ一覧!$F$4:$F$27,0),MATCH(VLOOKUP(A3896,バックデータ一覧!$T$3:$U$367,2),バックデータ一覧!$M$3:$O$3,0))*10^-3</f>
        <v>3.8000000000000002E-4</v>
      </c>
      <c r="I3896" s="97">
        <f>INDEX(バックデータ一覧!$P$4:$R$27,MATCH(計算過程!B3896,バックデータ一覧!$F$4:$F$27,0),MATCH(VLOOKUP(A3896,バックデータ一覧!$T$3:$U$367,2),バックデータ一覧!$P$3:$R$3,0))*10^-3</f>
        <v>5.0000000000000001E-4</v>
      </c>
    </row>
    <row r="3897" spans="1:9" x14ac:dyDescent="0.15">
      <c r="A3897" s="57">
        <v>41802</v>
      </c>
      <c r="B3897" s="9" t="s">
        <v>107</v>
      </c>
      <c r="C3897" s="83">
        <f t="shared" si="181"/>
        <v>6.0700000000000007E-3</v>
      </c>
      <c r="D3897" s="82">
        <f t="shared" si="180"/>
        <v>5.9400000000000008E-3</v>
      </c>
      <c r="E3897" s="81">
        <f t="shared" si="182"/>
        <v>1.3000000000000002E-4</v>
      </c>
      <c r="F3897" s="97">
        <f>INDEX(バックデータ一覧!$G$4:$I$27,MATCH(計算過程!B3897,バックデータ一覧!$F$4:$F$27,0),MATCH(VLOOKUP(A3897,バックデータ一覧!$T$3:$U$367,2),バックデータ一覧!$G$3:$I$3,0))*10^-3</f>
        <v>1.3000000000000002E-4</v>
      </c>
      <c r="G3897" s="97">
        <f>INDEX(バックデータ一覧!$J$4:$L$27,MATCH(計算過程!B3897,バックデータ一覧!$F$4:$F$27,0),MATCH(VLOOKUP(A3897,バックデータ一覧!$T$3:$U$367,2),バックデータ一覧!$J$3:$L$3,0))*10^-3</f>
        <v>2.5000000000000001E-4</v>
      </c>
      <c r="H3897" s="97">
        <f>INDEX(バックデータ一覧!$M$4:$O$27,MATCH(計算過程!B3897,バックデータ一覧!$F$4:$F$27,0),MATCH(VLOOKUP(A3897,バックデータ一覧!$T$3:$U$367,2),バックデータ一覧!$M$3:$O$3,0))*10^-3</f>
        <v>3.8000000000000002E-4</v>
      </c>
      <c r="I3897" s="97">
        <f>INDEX(バックデータ一覧!$P$4:$R$27,MATCH(計算過程!B3897,バックデータ一覧!$F$4:$F$27,0),MATCH(VLOOKUP(A3897,バックデータ一覧!$T$3:$U$367,2),バックデータ一覧!$P$3:$R$3,0))*10^-3</f>
        <v>5.0000000000000001E-4</v>
      </c>
    </row>
    <row r="3898" spans="1:9" x14ac:dyDescent="0.15">
      <c r="A3898" s="57">
        <v>41802</v>
      </c>
      <c r="B3898" s="9" t="s">
        <v>108</v>
      </c>
      <c r="C3898" s="83">
        <f t="shared" si="181"/>
        <v>6.0700000000000007E-3</v>
      </c>
      <c r="D3898" s="82">
        <f t="shared" si="180"/>
        <v>5.9400000000000008E-3</v>
      </c>
      <c r="E3898" s="81">
        <f t="shared" si="182"/>
        <v>1.3000000000000002E-4</v>
      </c>
      <c r="F3898" s="97">
        <f>INDEX(バックデータ一覧!$G$4:$I$27,MATCH(計算過程!B3898,バックデータ一覧!$F$4:$F$27,0),MATCH(VLOOKUP(A3898,バックデータ一覧!$T$3:$U$367,2),バックデータ一覧!$G$3:$I$3,0))*10^-3</f>
        <v>1.3000000000000002E-4</v>
      </c>
      <c r="G3898" s="97">
        <f>INDEX(バックデータ一覧!$J$4:$L$27,MATCH(計算過程!B3898,バックデータ一覧!$F$4:$F$27,0),MATCH(VLOOKUP(A3898,バックデータ一覧!$T$3:$U$367,2),バックデータ一覧!$J$3:$L$3,0))*10^-3</f>
        <v>2.5000000000000001E-4</v>
      </c>
      <c r="H3898" s="97">
        <f>INDEX(バックデータ一覧!$M$4:$O$27,MATCH(計算過程!B3898,バックデータ一覧!$F$4:$F$27,0),MATCH(VLOOKUP(A3898,バックデータ一覧!$T$3:$U$367,2),バックデータ一覧!$M$3:$O$3,0))*10^-3</f>
        <v>3.8000000000000002E-4</v>
      </c>
      <c r="I3898" s="97">
        <f>INDEX(バックデータ一覧!$P$4:$R$27,MATCH(計算過程!B3898,バックデータ一覧!$F$4:$F$27,0),MATCH(VLOOKUP(A3898,バックデータ一覧!$T$3:$U$367,2),バックデータ一覧!$P$3:$R$3,0))*10^-3</f>
        <v>5.0000000000000001E-4</v>
      </c>
    </row>
    <row r="3899" spans="1:9" x14ac:dyDescent="0.15">
      <c r="A3899" s="57">
        <v>41802</v>
      </c>
      <c r="B3899" s="9" t="s">
        <v>109</v>
      </c>
      <c r="C3899" s="83">
        <f t="shared" si="181"/>
        <v>6.0700000000000007E-3</v>
      </c>
      <c r="D3899" s="82">
        <f t="shared" si="180"/>
        <v>5.9400000000000008E-3</v>
      </c>
      <c r="E3899" s="81">
        <f t="shared" si="182"/>
        <v>1.3000000000000002E-4</v>
      </c>
      <c r="F3899" s="97">
        <f>INDEX(バックデータ一覧!$G$4:$I$27,MATCH(計算過程!B3899,バックデータ一覧!$F$4:$F$27,0),MATCH(VLOOKUP(A3899,バックデータ一覧!$T$3:$U$367,2),バックデータ一覧!$G$3:$I$3,0))*10^-3</f>
        <v>1.3000000000000002E-4</v>
      </c>
      <c r="G3899" s="97">
        <f>INDEX(バックデータ一覧!$J$4:$L$27,MATCH(計算過程!B3899,バックデータ一覧!$F$4:$F$27,0),MATCH(VLOOKUP(A3899,バックデータ一覧!$T$3:$U$367,2),バックデータ一覧!$J$3:$L$3,0))*10^-3</f>
        <v>2.5000000000000001E-4</v>
      </c>
      <c r="H3899" s="97">
        <f>INDEX(バックデータ一覧!$M$4:$O$27,MATCH(計算過程!B3899,バックデータ一覧!$F$4:$F$27,0),MATCH(VLOOKUP(A3899,バックデータ一覧!$T$3:$U$367,2),バックデータ一覧!$M$3:$O$3,0))*10^-3</f>
        <v>3.8000000000000002E-4</v>
      </c>
      <c r="I3899" s="97">
        <f>INDEX(バックデータ一覧!$P$4:$R$27,MATCH(計算過程!B3899,バックデータ一覧!$F$4:$F$27,0),MATCH(VLOOKUP(A3899,バックデータ一覧!$T$3:$U$367,2),バックデータ一覧!$P$3:$R$3,0))*10^-3</f>
        <v>5.0000000000000001E-4</v>
      </c>
    </row>
    <row r="3900" spans="1:9" x14ac:dyDescent="0.15">
      <c r="A3900" s="57">
        <v>41802</v>
      </c>
      <c r="B3900" s="9" t="s">
        <v>110</v>
      </c>
      <c r="C3900" s="83">
        <f t="shared" si="181"/>
        <v>6.0700000000000007E-3</v>
      </c>
      <c r="D3900" s="82">
        <f t="shared" si="180"/>
        <v>5.9400000000000008E-3</v>
      </c>
      <c r="E3900" s="81">
        <f t="shared" si="182"/>
        <v>1.3000000000000002E-4</v>
      </c>
      <c r="F3900" s="97">
        <f>INDEX(バックデータ一覧!$G$4:$I$27,MATCH(計算過程!B3900,バックデータ一覧!$F$4:$F$27,0),MATCH(VLOOKUP(A3900,バックデータ一覧!$T$3:$U$367,2),バックデータ一覧!$G$3:$I$3,0))*10^-3</f>
        <v>1.3000000000000002E-4</v>
      </c>
      <c r="G3900" s="97">
        <f>INDEX(バックデータ一覧!$J$4:$L$27,MATCH(計算過程!B3900,バックデータ一覧!$F$4:$F$27,0),MATCH(VLOOKUP(A3900,バックデータ一覧!$T$3:$U$367,2),バックデータ一覧!$J$3:$L$3,0))*10^-3</f>
        <v>2.5000000000000001E-4</v>
      </c>
      <c r="H3900" s="97">
        <f>INDEX(バックデータ一覧!$M$4:$O$27,MATCH(計算過程!B3900,バックデータ一覧!$F$4:$F$27,0),MATCH(VLOOKUP(A3900,バックデータ一覧!$T$3:$U$367,2),バックデータ一覧!$M$3:$O$3,0))*10^-3</f>
        <v>3.8000000000000002E-4</v>
      </c>
      <c r="I3900" s="97">
        <f>INDEX(バックデータ一覧!$P$4:$R$27,MATCH(計算過程!B3900,バックデータ一覧!$F$4:$F$27,0),MATCH(VLOOKUP(A3900,バックデータ一覧!$T$3:$U$367,2),バックデータ一覧!$P$3:$R$3,0))*10^-3</f>
        <v>5.0000000000000001E-4</v>
      </c>
    </row>
    <row r="3901" spans="1:9" x14ac:dyDescent="0.15">
      <c r="A3901" s="57">
        <v>41802</v>
      </c>
      <c r="B3901" s="9" t="s">
        <v>111</v>
      </c>
      <c r="C3901" s="83">
        <f t="shared" si="181"/>
        <v>9.3200000000000002E-3</v>
      </c>
      <c r="D3901" s="82">
        <f t="shared" si="180"/>
        <v>5.9400000000000008E-3</v>
      </c>
      <c r="E3901" s="81">
        <f t="shared" si="182"/>
        <v>3.3799999999999998E-3</v>
      </c>
      <c r="F3901" s="97">
        <f>INDEX(バックデータ一覧!$G$4:$I$27,MATCH(計算過程!B3901,バックデータ一覧!$F$4:$F$27,0),MATCH(VLOOKUP(A3901,バックデータ一覧!$T$3:$U$367,2),バックデータ一覧!$G$3:$I$3,0))*10^-3</f>
        <v>3.3799999999999998E-3</v>
      </c>
      <c r="G3901" s="97">
        <f>INDEX(バックデータ一覧!$J$4:$L$27,MATCH(計算過程!B3901,バックデータ一覧!$F$4:$F$27,0),MATCH(VLOOKUP(A3901,バックデータ一覧!$T$3:$U$367,2),バックデータ一覧!$J$3:$L$3,0))*10^-3</f>
        <v>6.7499999999999999E-3</v>
      </c>
      <c r="H3901" s="97">
        <f>INDEX(バックデータ一覧!$M$4:$O$27,MATCH(計算過程!B3901,バックデータ一覧!$F$4:$F$27,0),MATCH(VLOOKUP(A3901,バックデータ一覧!$T$3:$U$367,2),バックデータ一覧!$M$3:$O$3,0))*10^-3</f>
        <v>1.0130000000000002E-2</v>
      </c>
      <c r="I3901" s="97">
        <f>INDEX(バックデータ一覧!$P$4:$R$27,MATCH(計算過程!B3901,バックデータ一覧!$F$4:$F$27,0),MATCH(VLOOKUP(A3901,バックデータ一覧!$T$3:$U$367,2),バックデータ一覧!$P$3:$R$3,0))*10^-3</f>
        <v>1.3509999999999999E-2</v>
      </c>
    </row>
    <row r="3902" spans="1:9" x14ac:dyDescent="0.15">
      <c r="A3902" s="57">
        <v>41802</v>
      </c>
      <c r="B3902" s="9" t="s">
        <v>112</v>
      </c>
      <c r="C3902" s="83">
        <f t="shared" si="181"/>
        <v>6.4800000000000005E-3</v>
      </c>
      <c r="D3902" s="82">
        <f t="shared" si="180"/>
        <v>5.9400000000000008E-3</v>
      </c>
      <c r="E3902" s="81">
        <f t="shared" si="182"/>
        <v>5.4000000000000001E-4</v>
      </c>
      <c r="F3902" s="97">
        <f>INDEX(バックデータ一覧!$G$4:$I$27,MATCH(計算過程!B3902,バックデータ一覧!$F$4:$F$27,0),MATCH(VLOOKUP(A3902,バックデータ一覧!$T$3:$U$367,2),バックデータ一覧!$G$3:$I$3,0))*10^-3</f>
        <v>5.4000000000000001E-4</v>
      </c>
      <c r="G3902" s="97">
        <f>INDEX(バックデータ一覧!$J$4:$L$27,MATCH(計算過程!B3902,バックデータ一覧!$F$4:$F$27,0),MATCH(VLOOKUP(A3902,バックデータ一覧!$T$3:$U$367,2),バックデータ一覧!$J$3:$L$3,0))*10^-3</f>
        <v>1.08E-3</v>
      </c>
      <c r="H3902" s="97">
        <f>INDEX(バックデータ一覧!$M$4:$O$27,MATCH(計算過程!B3902,バックデータ一覧!$F$4:$F$27,0),MATCH(VLOOKUP(A3902,バックデータ一覧!$T$3:$U$367,2),バックデータ一覧!$M$3:$O$3,0))*10^-3</f>
        <v>1.6299999999999999E-3</v>
      </c>
      <c r="I3902" s="97">
        <f>INDEX(バックデータ一覧!$P$4:$R$27,MATCH(計算過程!B3902,バックデータ一覧!$F$4:$F$27,0),MATCH(VLOOKUP(A3902,バックデータ一覧!$T$3:$U$367,2),バックデータ一覧!$P$3:$R$3,0))*10^-3</f>
        <v>2.1700000000000001E-3</v>
      </c>
    </row>
    <row r="3903" spans="1:9" x14ac:dyDescent="0.15">
      <c r="A3903" s="57">
        <v>41802</v>
      </c>
      <c r="B3903" s="9" t="s">
        <v>113</v>
      </c>
      <c r="C3903" s="83">
        <f t="shared" si="181"/>
        <v>6.4800000000000005E-3</v>
      </c>
      <c r="D3903" s="82">
        <f t="shared" si="180"/>
        <v>5.9400000000000008E-3</v>
      </c>
      <c r="E3903" s="81">
        <f t="shared" si="182"/>
        <v>5.4000000000000001E-4</v>
      </c>
      <c r="F3903" s="97">
        <f>INDEX(バックデータ一覧!$G$4:$I$27,MATCH(計算過程!B3903,バックデータ一覧!$F$4:$F$27,0),MATCH(VLOOKUP(A3903,バックデータ一覧!$T$3:$U$367,2),バックデータ一覧!$G$3:$I$3,0))*10^-3</f>
        <v>5.4000000000000001E-4</v>
      </c>
      <c r="G3903" s="97">
        <f>INDEX(バックデータ一覧!$J$4:$L$27,MATCH(計算過程!B3903,バックデータ一覧!$F$4:$F$27,0),MATCH(VLOOKUP(A3903,バックデータ一覧!$T$3:$U$367,2),バックデータ一覧!$J$3:$L$3,0))*10^-3</f>
        <v>1.08E-3</v>
      </c>
      <c r="H3903" s="97">
        <f>INDEX(バックデータ一覧!$M$4:$O$27,MATCH(計算過程!B3903,バックデータ一覧!$F$4:$F$27,0),MATCH(VLOOKUP(A3903,バックデータ一覧!$T$3:$U$367,2),バックデータ一覧!$M$3:$O$3,0))*10^-3</f>
        <v>1.6299999999999999E-3</v>
      </c>
      <c r="I3903" s="97">
        <f>INDEX(バックデータ一覧!$P$4:$R$27,MATCH(計算過程!B3903,バックデータ一覧!$F$4:$F$27,0),MATCH(VLOOKUP(A3903,バックデータ一覧!$T$3:$U$367,2),バックデータ一覧!$P$3:$R$3,0))*10^-3</f>
        <v>2.1700000000000001E-3</v>
      </c>
    </row>
    <row r="3904" spans="1:9" x14ac:dyDescent="0.15">
      <c r="A3904" s="57">
        <v>41802</v>
      </c>
      <c r="B3904" s="9" t="s">
        <v>114</v>
      </c>
      <c r="C3904" s="83">
        <f t="shared" si="181"/>
        <v>6.0700000000000007E-3</v>
      </c>
      <c r="D3904" s="82">
        <f t="shared" si="180"/>
        <v>5.9400000000000008E-3</v>
      </c>
      <c r="E3904" s="81">
        <f t="shared" si="182"/>
        <v>1.3000000000000002E-4</v>
      </c>
      <c r="F3904" s="97">
        <f>INDEX(バックデータ一覧!$G$4:$I$27,MATCH(計算過程!B3904,バックデータ一覧!$F$4:$F$27,0),MATCH(VLOOKUP(A3904,バックデータ一覧!$T$3:$U$367,2),バックデータ一覧!$G$3:$I$3,0))*10^-3</f>
        <v>1.3000000000000002E-4</v>
      </c>
      <c r="G3904" s="97">
        <f>INDEX(バックデータ一覧!$J$4:$L$27,MATCH(計算過程!B3904,バックデータ一覧!$F$4:$F$27,0),MATCH(VLOOKUP(A3904,バックデータ一覧!$T$3:$U$367,2),バックデータ一覧!$J$3:$L$3,0))*10^-3</f>
        <v>2.5000000000000001E-4</v>
      </c>
      <c r="H3904" s="97">
        <f>INDEX(バックデータ一覧!$M$4:$O$27,MATCH(計算過程!B3904,バックデータ一覧!$F$4:$F$27,0),MATCH(VLOOKUP(A3904,バックデータ一覧!$T$3:$U$367,2),バックデータ一覧!$M$3:$O$3,0))*10^-3</f>
        <v>3.8000000000000002E-4</v>
      </c>
      <c r="I3904" s="97">
        <f>INDEX(バックデータ一覧!$P$4:$R$27,MATCH(計算過程!B3904,バックデータ一覧!$F$4:$F$27,0),MATCH(VLOOKUP(A3904,バックデータ一覧!$T$3:$U$367,2),バックデータ一覧!$P$3:$R$3,0))*10^-3</f>
        <v>5.0000000000000001E-4</v>
      </c>
    </row>
    <row r="3905" spans="1:9" x14ac:dyDescent="0.15">
      <c r="A3905" s="57">
        <v>41802</v>
      </c>
      <c r="B3905" s="9" t="s">
        <v>115</v>
      </c>
      <c r="C3905" s="83">
        <f t="shared" si="181"/>
        <v>6.2700000000000013E-3</v>
      </c>
      <c r="D3905" s="82">
        <f t="shared" si="180"/>
        <v>5.9400000000000008E-3</v>
      </c>
      <c r="E3905" s="81">
        <f t="shared" si="182"/>
        <v>3.3E-4</v>
      </c>
      <c r="F3905" s="97">
        <f>INDEX(バックデータ一覧!$G$4:$I$27,MATCH(計算過程!B3905,バックデータ一覧!$F$4:$F$27,0),MATCH(VLOOKUP(A3905,バックデータ一覧!$T$3:$U$367,2),バックデータ一覧!$G$3:$I$3,0))*10^-3</f>
        <v>3.3E-4</v>
      </c>
      <c r="G3905" s="97">
        <f>INDEX(バックデータ一覧!$J$4:$L$27,MATCH(計算過程!B3905,バックデータ一覧!$F$4:$F$27,0),MATCH(VLOOKUP(A3905,バックデータ一覧!$T$3:$U$367,2),バックデータ一覧!$J$3:$L$3,0))*10^-3</f>
        <v>6.7000000000000002E-4</v>
      </c>
      <c r="H3905" s="97">
        <f>INDEX(バックデータ一覧!$M$4:$O$27,MATCH(計算過程!B3905,バックデータ一覧!$F$4:$F$27,0),MATCH(VLOOKUP(A3905,バックデータ一覧!$T$3:$U$367,2),バックデータ一覧!$M$3:$O$3,0))*10^-3</f>
        <v>1E-3</v>
      </c>
      <c r="I3905" s="97">
        <f>INDEX(バックデータ一覧!$P$4:$R$27,MATCH(計算過程!B3905,バックデータ一覧!$F$4:$F$27,0),MATCH(VLOOKUP(A3905,バックデータ一覧!$T$3:$U$367,2),バックデータ一覧!$P$3:$R$3,0))*10^-3</f>
        <v>1.33E-3</v>
      </c>
    </row>
    <row r="3906" spans="1:9" x14ac:dyDescent="0.15">
      <c r="A3906" s="57">
        <v>41802</v>
      </c>
      <c r="B3906" s="9" t="s">
        <v>116</v>
      </c>
      <c r="C3906" s="83">
        <f t="shared" si="181"/>
        <v>6.0700000000000007E-3</v>
      </c>
      <c r="D3906" s="82">
        <f t="shared" si="180"/>
        <v>5.9400000000000008E-3</v>
      </c>
      <c r="E3906" s="81">
        <f t="shared" si="182"/>
        <v>1.3000000000000002E-4</v>
      </c>
      <c r="F3906" s="97">
        <f>INDEX(バックデータ一覧!$G$4:$I$27,MATCH(計算過程!B3906,バックデータ一覧!$F$4:$F$27,0),MATCH(VLOOKUP(A3906,バックデータ一覧!$T$3:$U$367,2),バックデータ一覧!$G$3:$I$3,0))*10^-3</f>
        <v>1.3000000000000002E-4</v>
      </c>
      <c r="G3906" s="97">
        <f>INDEX(バックデータ一覧!$J$4:$L$27,MATCH(計算過程!B3906,バックデータ一覧!$F$4:$F$27,0),MATCH(VLOOKUP(A3906,バックデータ一覧!$T$3:$U$367,2),バックデータ一覧!$J$3:$L$3,0))*10^-3</f>
        <v>2.5000000000000001E-4</v>
      </c>
      <c r="H3906" s="97">
        <f>INDEX(バックデータ一覧!$M$4:$O$27,MATCH(計算過程!B3906,バックデータ一覧!$F$4:$F$27,0),MATCH(VLOOKUP(A3906,バックデータ一覧!$T$3:$U$367,2),バックデータ一覧!$M$3:$O$3,0))*10^-3</f>
        <v>3.8000000000000002E-4</v>
      </c>
      <c r="I3906" s="97">
        <f>INDEX(バックデータ一覧!$P$4:$R$27,MATCH(計算過程!B3906,バックデータ一覧!$F$4:$F$27,0),MATCH(VLOOKUP(A3906,バックデータ一覧!$T$3:$U$367,2),バックデータ一覧!$P$3:$R$3,0))*10^-3</f>
        <v>5.0000000000000001E-4</v>
      </c>
    </row>
    <row r="3907" spans="1:9" x14ac:dyDescent="0.15">
      <c r="A3907" s="57">
        <v>41802</v>
      </c>
      <c r="B3907" s="9" t="s">
        <v>117</v>
      </c>
      <c r="C3907" s="83">
        <f t="shared" si="181"/>
        <v>9.3200000000000002E-3</v>
      </c>
      <c r="D3907" s="82">
        <f t="shared" si="180"/>
        <v>5.9400000000000008E-3</v>
      </c>
      <c r="E3907" s="81">
        <f t="shared" si="182"/>
        <v>3.3799999999999998E-3</v>
      </c>
      <c r="F3907" s="97">
        <f>INDEX(バックデータ一覧!$G$4:$I$27,MATCH(計算過程!B3907,バックデータ一覧!$F$4:$F$27,0),MATCH(VLOOKUP(A3907,バックデータ一覧!$T$3:$U$367,2),バックデータ一覧!$G$3:$I$3,0))*10^-3</f>
        <v>3.3799999999999998E-3</v>
      </c>
      <c r="G3907" s="97">
        <f>INDEX(バックデータ一覧!$J$4:$L$27,MATCH(計算過程!B3907,バックデータ一覧!$F$4:$F$27,0),MATCH(VLOOKUP(A3907,バックデータ一覧!$T$3:$U$367,2),バックデータ一覧!$J$3:$L$3,0))*10^-3</f>
        <v>6.7499999999999999E-3</v>
      </c>
      <c r="H3907" s="97">
        <f>INDEX(バックデータ一覧!$M$4:$O$27,MATCH(計算過程!B3907,バックデータ一覧!$F$4:$F$27,0),MATCH(VLOOKUP(A3907,バックデータ一覧!$T$3:$U$367,2),バックデータ一覧!$M$3:$O$3,0))*10^-3</f>
        <v>1.0130000000000002E-2</v>
      </c>
      <c r="I3907" s="97">
        <f>INDEX(バックデータ一覧!$P$4:$R$27,MATCH(計算過程!B3907,バックデータ一覧!$F$4:$F$27,0),MATCH(VLOOKUP(A3907,バックデータ一覧!$T$3:$U$367,2),バックデータ一覧!$P$3:$R$3,0))*10^-3</f>
        <v>1.3509999999999999E-2</v>
      </c>
    </row>
    <row r="3908" spans="1:9" x14ac:dyDescent="0.15">
      <c r="A3908" s="57">
        <v>41802</v>
      </c>
      <c r="B3908" s="9" t="s">
        <v>118</v>
      </c>
      <c r="C3908" s="83">
        <f t="shared" si="181"/>
        <v>6.2700000000000013E-3</v>
      </c>
      <c r="D3908" s="82">
        <f t="shared" si="180"/>
        <v>5.9400000000000008E-3</v>
      </c>
      <c r="E3908" s="81">
        <f t="shared" si="182"/>
        <v>3.3E-4</v>
      </c>
      <c r="F3908" s="97">
        <f>INDEX(バックデータ一覧!$G$4:$I$27,MATCH(計算過程!B3908,バックデータ一覧!$F$4:$F$27,0),MATCH(VLOOKUP(A3908,バックデータ一覧!$T$3:$U$367,2),バックデータ一覧!$G$3:$I$3,0))*10^-3</f>
        <v>3.3E-4</v>
      </c>
      <c r="G3908" s="97">
        <f>INDEX(バックデータ一覧!$J$4:$L$27,MATCH(計算過程!B3908,バックデータ一覧!$F$4:$F$27,0),MATCH(VLOOKUP(A3908,バックデータ一覧!$T$3:$U$367,2),バックデータ一覧!$J$3:$L$3,0))*10^-3</f>
        <v>6.7000000000000002E-4</v>
      </c>
      <c r="H3908" s="97">
        <f>INDEX(バックデータ一覧!$M$4:$O$27,MATCH(計算過程!B3908,バックデータ一覧!$F$4:$F$27,0),MATCH(VLOOKUP(A3908,バックデータ一覧!$T$3:$U$367,2),バックデータ一覧!$M$3:$O$3,0))*10^-3</f>
        <v>1E-3</v>
      </c>
      <c r="I3908" s="97">
        <f>INDEX(バックデータ一覧!$P$4:$R$27,MATCH(計算過程!B3908,バックデータ一覧!$F$4:$F$27,0),MATCH(VLOOKUP(A3908,バックデータ一覧!$T$3:$U$367,2),バックデータ一覧!$P$3:$R$3,0))*10^-3</f>
        <v>1.33E-3</v>
      </c>
    </row>
    <row r="3909" spans="1:9" x14ac:dyDescent="0.15">
      <c r="A3909" s="57">
        <v>41802</v>
      </c>
      <c r="B3909" s="9" t="s">
        <v>119</v>
      </c>
      <c r="C3909" s="83">
        <f t="shared" si="181"/>
        <v>6.0700000000000007E-3</v>
      </c>
      <c r="D3909" s="82">
        <f t="shared" si="180"/>
        <v>5.9400000000000008E-3</v>
      </c>
      <c r="E3909" s="81">
        <f t="shared" si="182"/>
        <v>1.3000000000000002E-4</v>
      </c>
      <c r="F3909" s="97">
        <f>INDEX(バックデータ一覧!$G$4:$I$27,MATCH(計算過程!B3909,バックデータ一覧!$F$4:$F$27,0),MATCH(VLOOKUP(A3909,バックデータ一覧!$T$3:$U$367,2),バックデータ一覧!$G$3:$I$3,0))*10^-3</f>
        <v>1.3000000000000002E-4</v>
      </c>
      <c r="G3909" s="97">
        <f>INDEX(バックデータ一覧!$J$4:$L$27,MATCH(計算過程!B3909,バックデータ一覧!$F$4:$F$27,0),MATCH(VLOOKUP(A3909,バックデータ一覧!$T$3:$U$367,2),バックデータ一覧!$J$3:$L$3,0))*10^-3</f>
        <v>2.5000000000000001E-4</v>
      </c>
      <c r="H3909" s="97">
        <f>INDEX(バックデータ一覧!$M$4:$O$27,MATCH(計算過程!B3909,バックデータ一覧!$F$4:$F$27,0),MATCH(VLOOKUP(A3909,バックデータ一覧!$T$3:$U$367,2),バックデータ一覧!$M$3:$O$3,0))*10^-3</f>
        <v>3.8000000000000002E-4</v>
      </c>
      <c r="I3909" s="97">
        <f>INDEX(バックデータ一覧!$P$4:$R$27,MATCH(計算過程!B3909,バックデータ一覧!$F$4:$F$27,0),MATCH(VLOOKUP(A3909,バックデータ一覧!$T$3:$U$367,2),バックデータ一覧!$P$3:$R$3,0))*10^-3</f>
        <v>5.0000000000000001E-4</v>
      </c>
    </row>
    <row r="3910" spans="1:9" x14ac:dyDescent="0.15">
      <c r="A3910" s="57">
        <v>41802</v>
      </c>
      <c r="B3910" s="9" t="s">
        <v>120</v>
      </c>
      <c r="C3910" s="83">
        <f t="shared" si="181"/>
        <v>6.0700000000000007E-3</v>
      </c>
      <c r="D3910" s="82">
        <f t="shared" si="180"/>
        <v>5.9400000000000008E-3</v>
      </c>
      <c r="E3910" s="81">
        <f t="shared" si="182"/>
        <v>1.3000000000000002E-4</v>
      </c>
      <c r="F3910" s="97">
        <f>INDEX(バックデータ一覧!$G$4:$I$27,MATCH(計算過程!B3910,バックデータ一覧!$F$4:$F$27,0),MATCH(VLOOKUP(A3910,バックデータ一覧!$T$3:$U$367,2),バックデータ一覧!$G$3:$I$3,0))*10^-3</f>
        <v>1.3000000000000002E-4</v>
      </c>
      <c r="G3910" s="97">
        <f>INDEX(バックデータ一覧!$J$4:$L$27,MATCH(計算過程!B3910,バックデータ一覧!$F$4:$F$27,0),MATCH(VLOOKUP(A3910,バックデータ一覧!$T$3:$U$367,2),バックデータ一覧!$J$3:$L$3,0))*10^-3</f>
        <v>2.5000000000000001E-4</v>
      </c>
      <c r="H3910" s="97">
        <f>INDEX(バックデータ一覧!$M$4:$O$27,MATCH(計算過程!B3910,バックデータ一覧!$F$4:$F$27,0),MATCH(VLOOKUP(A3910,バックデータ一覧!$T$3:$U$367,2),バックデータ一覧!$M$3:$O$3,0))*10^-3</f>
        <v>3.8000000000000002E-4</v>
      </c>
      <c r="I3910" s="97">
        <f>INDEX(バックデータ一覧!$P$4:$R$27,MATCH(計算過程!B3910,バックデータ一覧!$F$4:$F$27,0),MATCH(VLOOKUP(A3910,バックデータ一覧!$T$3:$U$367,2),バックデータ一覧!$P$3:$R$3,0))*10^-3</f>
        <v>5.0000000000000001E-4</v>
      </c>
    </row>
    <row r="3911" spans="1:9" x14ac:dyDescent="0.15">
      <c r="A3911" s="57">
        <v>41802</v>
      </c>
      <c r="B3911" s="9" t="s">
        <v>121</v>
      </c>
      <c r="C3911" s="83">
        <f t="shared" si="181"/>
        <v>6.2700000000000013E-3</v>
      </c>
      <c r="D3911" s="82">
        <f t="shared" ref="D3911:D3974" si="183">$O$4*$O$5*10^-3</f>
        <v>5.9400000000000008E-3</v>
      </c>
      <c r="E3911" s="81">
        <f t="shared" si="182"/>
        <v>3.3E-4</v>
      </c>
      <c r="F3911" s="97">
        <f>INDEX(バックデータ一覧!$G$4:$I$27,MATCH(計算過程!B3911,バックデータ一覧!$F$4:$F$27,0),MATCH(VLOOKUP(A3911,バックデータ一覧!$T$3:$U$367,2),バックデータ一覧!$G$3:$I$3,0))*10^-3</f>
        <v>3.3E-4</v>
      </c>
      <c r="G3911" s="97">
        <f>INDEX(バックデータ一覧!$J$4:$L$27,MATCH(計算過程!B3911,バックデータ一覧!$F$4:$F$27,0),MATCH(VLOOKUP(A3911,バックデータ一覧!$T$3:$U$367,2),バックデータ一覧!$J$3:$L$3,0))*10^-3</f>
        <v>6.7000000000000002E-4</v>
      </c>
      <c r="H3911" s="97">
        <f>INDEX(バックデータ一覧!$M$4:$O$27,MATCH(計算過程!B3911,バックデータ一覧!$F$4:$F$27,0),MATCH(VLOOKUP(A3911,バックデータ一覧!$T$3:$U$367,2),バックデータ一覧!$M$3:$O$3,0))*10^-3</f>
        <v>1E-3</v>
      </c>
      <c r="I3911" s="97">
        <f>INDEX(バックデータ一覧!$P$4:$R$27,MATCH(計算過程!B3911,バックデータ一覧!$F$4:$F$27,0),MATCH(VLOOKUP(A3911,バックデータ一覧!$T$3:$U$367,2),バックデータ一覧!$P$3:$R$3,0))*10^-3</f>
        <v>1.33E-3</v>
      </c>
    </row>
    <row r="3912" spans="1:9" x14ac:dyDescent="0.15">
      <c r="A3912" s="57">
        <v>41802</v>
      </c>
      <c r="B3912" s="9" t="s">
        <v>122</v>
      </c>
      <c r="C3912" s="83">
        <f t="shared" ref="C3912:C3975" si="184">D3912+E3912</f>
        <v>6.2700000000000013E-3</v>
      </c>
      <c r="D3912" s="82">
        <f t="shared" si="183"/>
        <v>5.9400000000000008E-3</v>
      </c>
      <c r="E3912" s="81">
        <f t="shared" ref="E3912:E3975" si="185">IF(AND($O$10&gt;=1,$O$10&lt;2),$F3912*(2-$O$10)/(2-1)+$G3912*($O$10-1)/(2-1),IF(AND($O$10&gt;=2,$O$10&lt;3),$G3912*(3-$O$10)/(3-2)+$H3912*($O$10-2)/(3-2),$H3912*(4-$O$10)/(4-3)+$I3912*($O$10-3)/(4-3)))</f>
        <v>3.3E-4</v>
      </c>
      <c r="F3912" s="97">
        <f>INDEX(バックデータ一覧!$G$4:$I$27,MATCH(計算過程!B3912,バックデータ一覧!$F$4:$F$27,0),MATCH(VLOOKUP(A3912,バックデータ一覧!$T$3:$U$367,2),バックデータ一覧!$G$3:$I$3,0))*10^-3</f>
        <v>3.3E-4</v>
      </c>
      <c r="G3912" s="97">
        <f>INDEX(バックデータ一覧!$J$4:$L$27,MATCH(計算過程!B3912,バックデータ一覧!$F$4:$F$27,0),MATCH(VLOOKUP(A3912,バックデータ一覧!$T$3:$U$367,2),バックデータ一覧!$J$3:$L$3,0))*10^-3</f>
        <v>6.7000000000000002E-4</v>
      </c>
      <c r="H3912" s="97">
        <f>INDEX(バックデータ一覧!$M$4:$O$27,MATCH(計算過程!B3912,バックデータ一覧!$F$4:$F$27,0),MATCH(VLOOKUP(A3912,バックデータ一覧!$T$3:$U$367,2),バックデータ一覧!$M$3:$O$3,0))*10^-3</f>
        <v>1E-3</v>
      </c>
      <c r="I3912" s="97">
        <f>INDEX(バックデータ一覧!$P$4:$R$27,MATCH(計算過程!B3912,バックデータ一覧!$F$4:$F$27,0),MATCH(VLOOKUP(A3912,バックデータ一覧!$T$3:$U$367,2),バックデータ一覧!$P$3:$R$3,0))*10^-3</f>
        <v>1.33E-3</v>
      </c>
    </row>
    <row r="3913" spans="1:9" x14ac:dyDescent="0.15">
      <c r="A3913" s="57">
        <v>41802</v>
      </c>
      <c r="B3913" s="9" t="s">
        <v>123</v>
      </c>
      <c r="C3913" s="83">
        <f t="shared" si="184"/>
        <v>1.2360000000000001E-2</v>
      </c>
      <c r="D3913" s="82">
        <f t="shared" si="183"/>
        <v>5.9400000000000008E-3</v>
      </c>
      <c r="E3913" s="81">
        <f t="shared" si="185"/>
        <v>6.4200000000000004E-3</v>
      </c>
      <c r="F3913" s="97">
        <f>INDEX(バックデータ一覧!$G$4:$I$27,MATCH(計算過程!B3913,バックデータ一覧!$F$4:$F$27,0),MATCH(VLOOKUP(A3913,バックデータ一覧!$T$3:$U$367,2),バックデータ一覧!$G$3:$I$3,0))*10^-3</f>
        <v>6.4200000000000004E-3</v>
      </c>
      <c r="G3913" s="97">
        <f>INDEX(バックデータ一覧!$J$4:$L$27,MATCH(計算過程!B3913,バックデータ一覧!$F$4:$F$27,0),MATCH(VLOOKUP(A3913,バックデータ一覧!$T$3:$U$367,2),バックデータ一覧!$J$3:$L$3,0))*10^-3</f>
        <v>1.2840000000000001E-2</v>
      </c>
      <c r="H3913" s="97">
        <f>INDEX(バックデータ一覧!$M$4:$O$27,MATCH(計算過程!B3913,バックデータ一覧!$F$4:$F$27,0),MATCH(VLOOKUP(A3913,バックデータ一覧!$T$3:$U$367,2),バックデータ一覧!$M$3:$O$3,0))*10^-3</f>
        <v>1.9260000000000003E-2</v>
      </c>
      <c r="I3913" s="97">
        <f>INDEX(バックデータ一覧!$P$4:$R$27,MATCH(計算過程!B3913,バックデータ一覧!$F$4:$F$27,0),MATCH(VLOOKUP(A3913,バックデータ一覧!$T$3:$U$367,2),バックデータ一覧!$P$3:$R$3,0))*10^-3</f>
        <v>2.5680000000000001E-2</v>
      </c>
    </row>
    <row r="3914" spans="1:9" x14ac:dyDescent="0.15">
      <c r="A3914" s="57">
        <v>41802</v>
      </c>
      <c r="B3914" s="9" t="s">
        <v>124</v>
      </c>
      <c r="C3914" s="83">
        <f t="shared" si="184"/>
        <v>1.2360000000000001E-2</v>
      </c>
      <c r="D3914" s="82">
        <f t="shared" si="183"/>
        <v>5.9400000000000008E-3</v>
      </c>
      <c r="E3914" s="81">
        <f t="shared" si="185"/>
        <v>6.4200000000000004E-3</v>
      </c>
      <c r="F3914" s="97">
        <f>INDEX(バックデータ一覧!$G$4:$I$27,MATCH(計算過程!B3914,バックデータ一覧!$F$4:$F$27,0),MATCH(VLOOKUP(A3914,バックデータ一覧!$T$3:$U$367,2),バックデータ一覧!$G$3:$I$3,0))*10^-3</f>
        <v>6.4200000000000004E-3</v>
      </c>
      <c r="G3914" s="97">
        <f>INDEX(バックデータ一覧!$J$4:$L$27,MATCH(計算過程!B3914,バックデータ一覧!$F$4:$F$27,0),MATCH(VLOOKUP(A3914,バックデータ一覧!$T$3:$U$367,2),バックデータ一覧!$J$3:$L$3,0))*10^-3</f>
        <v>1.2840000000000001E-2</v>
      </c>
      <c r="H3914" s="97">
        <f>INDEX(バックデータ一覧!$M$4:$O$27,MATCH(計算過程!B3914,バックデータ一覧!$F$4:$F$27,0),MATCH(VLOOKUP(A3914,バックデータ一覧!$T$3:$U$367,2),バックデータ一覧!$M$3:$O$3,0))*10^-3</f>
        <v>1.9260000000000003E-2</v>
      </c>
      <c r="I3914" s="97">
        <f>INDEX(バックデータ一覧!$P$4:$R$27,MATCH(計算過程!B3914,バックデータ一覧!$F$4:$F$27,0),MATCH(VLOOKUP(A3914,バックデータ一覧!$T$3:$U$367,2),バックデータ一覧!$P$3:$R$3,0))*10^-3</f>
        <v>2.5680000000000001E-2</v>
      </c>
    </row>
    <row r="3915" spans="1:9" x14ac:dyDescent="0.15">
      <c r="A3915" s="57">
        <v>41802</v>
      </c>
      <c r="B3915" s="9" t="s">
        <v>125</v>
      </c>
      <c r="C3915" s="83">
        <f t="shared" si="184"/>
        <v>6.2700000000000013E-3</v>
      </c>
      <c r="D3915" s="82">
        <f t="shared" si="183"/>
        <v>5.9400000000000008E-3</v>
      </c>
      <c r="E3915" s="81">
        <f t="shared" si="185"/>
        <v>3.3E-4</v>
      </c>
      <c r="F3915" s="97">
        <f>INDEX(バックデータ一覧!$G$4:$I$27,MATCH(計算過程!B3915,バックデータ一覧!$F$4:$F$27,0),MATCH(VLOOKUP(A3915,バックデータ一覧!$T$3:$U$367,2),バックデータ一覧!$G$3:$I$3,0))*10^-3</f>
        <v>3.3E-4</v>
      </c>
      <c r="G3915" s="97">
        <f>INDEX(バックデータ一覧!$J$4:$L$27,MATCH(計算過程!B3915,バックデータ一覧!$F$4:$F$27,0),MATCH(VLOOKUP(A3915,バックデータ一覧!$T$3:$U$367,2),バックデータ一覧!$J$3:$L$3,0))*10^-3</f>
        <v>6.7000000000000002E-4</v>
      </c>
      <c r="H3915" s="97">
        <f>INDEX(バックデータ一覧!$M$4:$O$27,MATCH(計算過程!B3915,バックデータ一覧!$F$4:$F$27,0),MATCH(VLOOKUP(A3915,バックデータ一覧!$T$3:$U$367,2),バックデータ一覧!$M$3:$O$3,0))*10^-3</f>
        <v>1E-3</v>
      </c>
      <c r="I3915" s="97">
        <f>INDEX(バックデータ一覧!$P$4:$R$27,MATCH(計算過程!B3915,バックデータ一覧!$F$4:$F$27,0),MATCH(VLOOKUP(A3915,バックデータ一覧!$T$3:$U$367,2),バックデータ一覧!$P$3:$R$3,0))*10^-3</f>
        <v>1.33E-3</v>
      </c>
    </row>
    <row r="3916" spans="1:9" x14ac:dyDescent="0.15">
      <c r="A3916" s="57">
        <v>41802</v>
      </c>
      <c r="B3916" s="9" t="s">
        <v>126</v>
      </c>
      <c r="C3916" s="83">
        <f t="shared" si="184"/>
        <v>6.2700000000000013E-3</v>
      </c>
      <c r="D3916" s="82">
        <f t="shared" si="183"/>
        <v>5.9400000000000008E-3</v>
      </c>
      <c r="E3916" s="81">
        <f t="shared" si="185"/>
        <v>3.3E-4</v>
      </c>
      <c r="F3916" s="97">
        <f>INDEX(バックデータ一覧!$G$4:$I$27,MATCH(計算過程!B3916,バックデータ一覧!$F$4:$F$27,0),MATCH(VLOOKUP(A3916,バックデータ一覧!$T$3:$U$367,2),バックデータ一覧!$G$3:$I$3,0))*10^-3</f>
        <v>3.3E-4</v>
      </c>
      <c r="G3916" s="97">
        <f>INDEX(バックデータ一覧!$J$4:$L$27,MATCH(計算過程!B3916,バックデータ一覧!$F$4:$F$27,0),MATCH(VLOOKUP(A3916,バックデータ一覧!$T$3:$U$367,2),バックデータ一覧!$J$3:$L$3,0))*10^-3</f>
        <v>6.7000000000000002E-4</v>
      </c>
      <c r="H3916" s="97">
        <f>INDEX(バックデータ一覧!$M$4:$O$27,MATCH(計算過程!B3916,バックデータ一覧!$F$4:$F$27,0),MATCH(VLOOKUP(A3916,バックデータ一覧!$T$3:$U$367,2),バックデータ一覧!$M$3:$O$3,0))*10^-3</f>
        <v>1E-3</v>
      </c>
      <c r="I3916" s="97">
        <f>INDEX(バックデータ一覧!$P$4:$R$27,MATCH(計算過程!B3916,バックデータ一覧!$F$4:$F$27,0),MATCH(VLOOKUP(A3916,バックデータ一覧!$T$3:$U$367,2),バックデータ一覧!$P$3:$R$3,0))*10^-3</f>
        <v>1.33E-3</v>
      </c>
    </row>
    <row r="3917" spans="1:9" x14ac:dyDescent="0.15">
      <c r="A3917" s="57">
        <v>41802</v>
      </c>
      <c r="B3917" s="9" t="s">
        <v>127</v>
      </c>
      <c r="C3917" s="83">
        <f t="shared" si="184"/>
        <v>1.2220000000000002E-2</v>
      </c>
      <c r="D3917" s="82">
        <f t="shared" si="183"/>
        <v>5.9400000000000008E-3</v>
      </c>
      <c r="E3917" s="81">
        <f t="shared" si="185"/>
        <v>6.28E-3</v>
      </c>
      <c r="F3917" s="97">
        <f>INDEX(バックデータ一覧!$G$4:$I$27,MATCH(計算過程!B3917,バックデータ一覧!$F$4:$F$27,0),MATCH(VLOOKUP(A3917,バックデータ一覧!$T$3:$U$367,2),バックデータ一覧!$G$3:$I$3,0))*10^-3</f>
        <v>6.28E-3</v>
      </c>
      <c r="G3917" s="97">
        <f>INDEX(バックデータ一覧!$J$4:$L$27,MATCH(計算過程!B3917,バックデータ一覧!$F$4:$F$27,0),MATCH(VLOOKUP(A3917,バックデータ一覧!$T$3:$U$367,2),バックデータ一覧!$J$3:$L$3,0))*10^-3</f>
        <v>1.256E-2</v>
      </c>
      <c r="H3917" s="97">
        <f>INDEX(バックデータ一覧!$M$4:$O$27,MATCH(計算過程!B3917,バックデータ一覧!$F$4:$F$27,0),MATCH(VLOOKUP(A3917,バックデータ一覧!$T$3:$U$367,2),バックデータ一覧!$M$3:$O$3,0))*10^-3</f>
        <v>1.8839999999999999E-2</v>
      </c>
      <c r="I3917" s="97">
        <f>INDEX(バックデータ一覧!$P$4:$R$27,MATCH(計算過程!B3917,バックデータ一覧!$F$4:$F$27,0),MATCH(VLOOKUP(A3917,バックデータ一覧!$T$3:$U$367,2),バックデータ一覧!$P$3:$R$3,0))*10^-3</f>
        <v>2.512E-2</v>
      </c>
    </row>
    <row r="3918" spans="1:9" x14ac:dyDescent="0.15">
      <c r="A3918" s="57">
        <v>41802</v>
      </c>
      <c r="B3918" s="9" t="s">
        <v>128</v>
      </c>
      <c r="C3918" s="83">
        <f t="shared" si="184"/>
        <v>1.2640000000000002E-2</v>
      </c>
      <c r="D3918" s="82">
        <f t="shared" si="183"/>
        <v>5.9400000000000008E-3</v>
      </c>
      <c r="E3918" s="81">
        <f t="shared" si="185"/>
        <v>6.7000000000000002E-3</v>
      </c>
      <c r="F3918" s="97">
        <f>INDEX(バックデータ一覧!$G$4:$I$27,MATCH(計算過程!B3918,バックデータ一覧!$F$4:$F$27,0),MATCH(VLOOKUP(A3918,バックデータ一覧!$T$3:$U$367,2),バックデータ一覧!$G$3:$I$3,0))*10^-3</f>
        <v>6.7000000000000002E-3</v>
      </c>
      <c r="G3918" s="97">
        <f>INDEX(バックデータ一覧!$J$4:$L$27,MATCH(計算過程!B3918,バックデータ一覧!$F$4:$F$27,0),MATCH(VLOOKUP(A3918,バックデータ一覧!$T$3:$U$367,2),バックデータ一覧!$J$3:$L$3,0))*10^-3</f>
        <v>1.3390000000000001E-2</v>
      </c>
      <c r="H3918" s="97">
        <f>INDEX(バックデータ一覧!$M$4:$O$27,MATCH(計算過程!B3918,バックデータ一覧!$F$4:$F$27,0),MATCH(VLOOKUP(A3918,バックデータ一覧!$T$3:$U$367,2),バックデータ一覧!$M$3:$O$3,0))*10^-3</f>
        <v>2.009E-2</v>
      </c>
      <c r="I3918" s="97">
        <f>INDEX(バックデータ一覧!$P$4:$R$27,MATCH(計算過程!B3918,バックデータ一覧!$F$4:$F$27,0),MATCH(VLOOKUP(A3918,バックデータ一覧!$T$3:$U$367,2),バックデータ一覧!$P$3:$R$3,0))*10^-3</f>
        <v>2.6790000000000001E-2</v>
      </c>
    </row>
    <row r="3919" spans="1:9" x14ac:dyDescent="0.15">
      <c r="A3919" s="57">
        <v>41803</v>
      </c>
      <c r="B3919" s="9" t="s">
        <v>105</v>
      </c>
      <c r="C3919" s="83">
        <f t="shared" si="184"/>
        <v>6.0700000000000007E-3</v>
      </c>
      <c r="D3919" s="82">
        <f t="shared" si="183"/>
        <v>5.9400000000000008E-3</v>
      </c>
      <c r="E3919" s="81">
        <f t="shared" si="185"/>
        <v>1.3000000000000002E-4</v>
      </c>
      <c r="F3919" s="97">
        <f>INDEX(バックデータ一覧!$G$4:$I$27,MATCH(計算過程!B3919,バックデータ一覧!$F$4:$F$27,0),MATCH(VLOOKUP(A3919,バックデータ一覧!$T$3:$U$367,2),バックデータ一覧!$G$3:$I$3,0))*10^-3</f>
        <v>1.3000000000000002E-4</v>
      </c>
      <c r="G3919" s="97">
        <f>INDEX(バックデータ一覧!$J$4:$L$27,MATCH(計算過程!B3919,バックデータ一覧!$F$4:$F$27,0),MATCH(VLOOKUP(A3919,バックデータ一覧!$T$3:$U$367,2),バックデータ一覧!$J$3:$L$3,0))*10^-3</f>
        <v>2.5000000000000001E-4</v>
      </c>
      <c r="H3919" s="97">
        <f>INDEX(バックデータ一覧!$M$4:$O$27,MATCH(計算過程!B3919,バックデータ一覧!$F$4:$F$27,0),MATCH(VLOOKUP(A3919,バックデータ一覧!$T$3:$U$367,2),バックデータ一覧!$M$3:$O$3,0))*10^-3</f>
        <v>3.8000000000000002E-4</v>
      </c>
      <c r="I3919" s="97">
        <f>INDEX(バックデータ一覧!$P$4:$R$27,MATCH(計算過程!B3919,バックデータ一覧!$F$4:$F$27,0),MATCH(VLOOKUP(A3919,バックデータ一覧!$T$3:$U$367,2),バックデータ一覧!$P$3:$R$3,0))*10^-3</f>
        <v>5.0000000000000001E-4</v>
      </c>
    </row>
    <row r="3920" spans="1:9" x14ac:dyDescent="0.15">
      <c r="A3920" s="57">
        <v>41803</v>
      </c>
      <c r="B3920" s="9" t="s">
        <v>106</v>
      </c>
      <c r="C3920" s="83">
        <f t="shared" si="184"/>
        <v>6.0700000000000007E-3</v>
      </c>
      <c r="D3920" s="82">
        <f t="shared" si="183"/>
        <v>5.9400000000000008E-3</v>
      </c>
      <c r="E3920" s="81">
        <f t="shared" si="185"/>
        <v>1.3000000000000002E-4</v>
      </c>
      <c r="F3920" s="97">
        <f>INDEX(バックデータ一覧!$G$4:$I$27,MATCH(計算過程!B3920,バックデータ一覧!$F$4:$F$27,0),MATCH(VLOOKUP(A3920,バックデータ一覧!$T$3:$U$367,2),バックデータ一覧!$G$3:$I$3,0))*10^-3</f>
        <v>1.3000000000000002E-4</v>
      </c>
      <c r="G3920" s="97">
        <f>INDEX(バックデータ一覧!$J$4:$L$27,MATCH(計算過程!B3920,バックデータ一覧!$F$4:$F$27,0),MATCH(VLOOKUP(A3920,バックデータ一覧!$T$3:$U$367,2),バックデータ一覧!$J$3:$L$3,0))*10^-3</f>
        <v>2.5000000000000001E-4</v>
      </c>
      <c r="H3920" s="97">
        <f>INDEX(バックデータ一覧!$M$4:$O$27,MATCH(計算過程!B3920,バックデータ一覧!$F$4:$F$27,0),MATCH(VLOOKUP(A3920,バックデータ一覧!$T$3:$U$367,2),バックデータ一覧!$M$3:$O$3,0))*10^-3</f>
        <v>3.8000000000000002E-4</v>
      </c>
      <c r="I3920" s="97">
        <f>INDEX(バックデータ一覧!$P$4:$R$27,MATCH(計算過程!B3920,バックデータ一覧!$F$4:$F$27,0),MATCH(VLOOKUP(A3920,バックデータ一覧!$T$3:$U$367,2),バックデータ一覧!$P$3:$R$3,0))*10^-3</f>
        <v>5.0000000000000001E-4</v>
      </c>
    </row>
    <row r="3921" spans="1:9" x14ac:dyDescent="0.15">
      <c r="A3921" s="57">
        <v>41803</v>
      </c>
      <c r="B3921" s="9" t="s">
        <v>107</v>
      </c>
      <c r="C3921" s="83">
        <f t="shared" si="184"/>
        <v>6.0700000000000007E-3</v>
      </c>
      <c r="D3921" s="82">
        <f t="shared" si="183"/>
        <v>5.9400000000000008E-3</v>
      </c>
      <c r="E3921" s="81">
        <f t="shared" si="185"/>
        <v>1.3000000000000002E-4</v>
      </c>
      <c r="F3921" s="97">
        <f>INDEX(バックデータ一覧!$G$4:$I$27,MATCH(計算過程!B3921,バックデータ一覧!$F$4:$F$27,0),MATCH(VLOOKUP(A3921,バックデータ一覧!$T$3:$U$367,2),バックデータ一覧!$G$3:$I$3,0))*10^-3</f>
        <v>1.3000000000000002E-4</v>
      </c>
      <c r="G3921" s="97">
        <f>INDEX(バックデータ一覧!$J$4:$L$27,MATCH(計算過程!B3921,バックデータ一覧!$F$4:$F$27,0),MATCH(VLOOKUP(A3921,バックデータ一覧!$T$3:$U$367,2),バックデータ一覧!$J$3:$L$3,0))*10^-3</f>
        <v>2.5000000000000001E-4</v>
      </c>
      <c r="H3921" s="97">
        <f>INDEX(バックデータ一覧!$M$4:$O$27,MATCH(計算過程!B3921,バックデータ一覧!$F$4:$F$27,0),MATCH(VLOOKUP(A3921,バックデータ一覧!$T$3:$U$367,2),バックデータ一覧!$M$3:$O$3,0))*10^-3</f>
        <v>3.8000000000000002E-4</v>
      </c>
      <c r="I3921" s="97">
        <f>INDEX(バックデータ一覧!$P$4:$R$27,MATCH(計算過程!B3921,バックデータ一覧!$F$4:$F$27,0),MATCH(VLOOKUP(A3921,バックデータ一覧!$T$3:$U$367,2),バックデータ一覧!$P$3:$R$3,0))*10^-3</f>
        <v>5.0000000000000001E-4</v>
      </c>
    </row>
    <row r="3922" spans="1:9" x14ac:dyDescent="0.15">
      <c r="A3922" s="57">
        <v>41803</v>
      </c>
      <c r="B3922" s="9" t="s">
        <v>108</v>
      </c>
      <c r="C3922" s="83">
        <f t="shared" si="184"/>
        <v>6.0700000000000007E-3</v>
      </c>
      <c r="D3922" s="82">
        <f t="shared" si="183"/>
        <v>5.9400000000000008E-3</v>
      </c>
      <c r="E3922" s="81">
        <f t="shared" si="185"/>
        <v>1.3000000000000002E-4</v>
      </c>
      <c r="F3922" s="97">
        <f>INDEX(バックデータ一覧!$G$4:$I$27,MATCH(計算過程!B3922,バックデータ一覧!$F$4:$F$27,0),MATCH(VLOOKUP(A3922,バックデータ一覧!$T$3:$U$367,2),バックデータ一覧!$G$3:$I$3,0))*10^-3</f>
        <v>1.3000000000000002E-4</v>
      </c>
      <c r="G3922" s="97">
        <f>INDEX(バックデータ一覧!$J$4:$L$27,MATCH(計算過程!B3922,バックデータ一覧!$F$4:$F$27,0),MATCH(VLOOKUP(A3922,バックデータ一覧!$T$3:$U$367,2),バックデータ一覧!$J$3:$L$3,0))*10^-3</f>
        <v>2.5000000000000001E-4</v>
      </c>
      <c r="H3922" s="97">
        <f>INDEX(バックデータ一覧!$M$4:$O$27,MATCH(計算過程!B3922,バックデータ一覧!$F$4:$F$27,0),MATCH(VLOOKUP(A3922,バックデータ一覧!$T$3:$U$367,2),バックデータ一覧!$M$3:$O$3,0))*10^-3</f>
        <v>3.8000000000000002E-4</v>
      </c>
      <c r="I3922" s="97">
        <f>INDEX(バックデータ一覧!$P$4:$R$27,MATCH(計算過程!B3922,バックデータ一覧!$F$4:$F$27,0),MATCH(VLOOKUP(A3922,バックデータ一覧!$T$3:$U$367,2),バックデータ一覧!$P$3:$R$3,0))*10^-3</f>
        <v>5.0000000000000001E-4</v>
      </c>
    </row>
    <row r="3923" spans="1:9" x14ac:dyDescent="0.15">
      <c r="A3923" s="57">
        <v>41803</v>
      </c>
      <c r="B3923" s="9" t="s">
        <v>109</v>
      </c>
      <c r="C3923" s="83">
        <f t="shared" si="184"/>
        <v>6.0700000000000007E-3</v>
      </c>
      <c r="D3923" s="82">
        <f t="shared" si="183"/>
        <v>5.9400000000000008E-3</v>
      </c>
      <c r="E3923" s="81">
        <f t="shared" si="185"/>
        <v>1.3000000000000002E-4</v>
      </c>
      <c r="F3923" s="97">
        <f>INDEX(バックデータ一覧!$G$4:$I$27,MATCH(計算過程!B3923,バックデータ一覧!$F$4:$F$27,0),MATCH(VLOOKUP(A3923,バックデータ一覧!$T$3:$U$367,2),バックデータ一覧!$G$3:$I$3,0))*10^-3</f>
        <v>1.3000000000000002E-4</v>
      </c>
      <c r="G3923" s="97">
        <f>INDEX(バックデータ一覧!$J$4:$L$27,MATCH(計算過程!B3923,バックデータ一覧!$F$4:$F$27,0),MATCH(VLOOKUP(A3923,バックデータ一覧!$T$3:$U$367,2),バックデータ一覧!$J$3:$L$3,0))*10^-3</f>
        <v>2.5000000000000001E-4</v>
      </c>
      <c r="H3923" s="97">
        <f>INDEX(バックデータ一覧!$M$4:$O$27,MATCH(計算過程!B3923,バックデータ一覧!$F$4:$F$27,0),MATCH(VLOOKUP(A3923,バックデータ一覧!$T$3:$U$367,2),バックデータ一覧!$M$3:$O$3,0))*10^-3</f>
        <v>3.8000000000000002E-4</v>
      </c>
      <c r="I3923" s="97">
        <f>INDEX(バックデータ一覧!$P$4:$R$27,MATCH(計算過程!B3923,バックデータ一覧!$F$4:$F$27,0),MATCH(VLOOKUP(A3923,バックデータ一覧!$T$3:$U$367,2),バックデータ一覧!$P$3:$R$3,0))*10^-3</f>
        <v>5.0000000000000001E-4</v>
      </c>
    </row>
    <row r="3924" spans="1:9" x14ac:dyDescent="0.15">
      <c r="A3924" s="57">
        <v>41803</v>
      </c>
      <c r="B3924" s="9" t="s">
        <v>110</v>
      </c>
      <c r="C3924" s="83">
        <f t="shared" si="184"/>
        <v>6.0700000000000007E-3</v>
      </c>
      <c r="D3924" s="82">
        <f t="shared" si="183"/>
        <v>5.9400000000000008E-3</v>
      </c>
      <c r="E3924" s="81">
        <f t="shared" si="185"/>
        <v>1.3000000000000002E-4</v>
      </c>
      <c r="F3924" s="97">
        <f>INDEX(バックデータ一覧!$G$4:$I$27,MATCH(計算過程!B3924,バックデータ一覧!$F$4:$F$27,0),MATCH(VLOOKUP(A3924,バックデータ一覧!$T$3:$U$367,2),バックデータ一覧!$G$3:$I$3,0))*10^-3</f>
        <v>1.3000000000000002E-4</v>
      </c>
      <c r="G3924" s="97">
        <f>INDEX(バックデータ一覧!$J$4:$L$27,MATCH(計算過程!B3924,バックデータ一覧!$F$4:$F$27,0),MATCH(VLOOKUP(A3924,バックデータ一覧!$T$3:$U$367,2),バックデータ一覧!$J$3:$L$3,0))*10^-3</f>
        <v>2.5000000000000001E-4</v>
      </c>
      <c r="H3924" s="97">
        <f>INDEX(バックデータ一覧!$M$4:$O$27,MATCH(計算過程!B3924,バックデータ一覧!$F$4:$F$27,0),MATCH(VLOOKUP(A3924,バックデータ一覧!$T$3:$U$367,2),バックデータ一覧!$M$3:$O$3,0))*10^-3</f>
        <v>3.8000000000000002E-4</v>
      </c>
      <c r="I3924" s="97">
        <f>INDEX(バックデータ一覧!$P$4:$R$27,MATCH(計算過程!B3924,バックデータ一覧!$F$4:$F$27,0),MATCH(VLOOKUP(A3924,バックデータ一覧!$T$3:$U$367,2),バックデータ一覧!$P$3:$R$3,0))*10^-3</f>
        <v>5.0000000000000001E-4</v>
      </c>
    </row>
    <row r="3925" spans="1:9" x14ac:dyDescent="0.15">
      <c r="A3925" s="57">
        <v>41803</v>
      </c>
      <c r="B3925" s="9" t="s">
        <v>111</v>
      </c>
      <c r="C3925" s="83">
        <f t="shared" si="184"/>
        <v>9.3200000000000002E-3</v>
      </c>
      <c r="D3925" s="82">
        <f t="shared" si="183"/>
        <v>5.9400000000000008E-3</v>
      </c>
      <c r="E3925" s="81">
        <f t="shared" si="185"/>
        <v>3.3799999999999998E-3</v>
      </c>
      <c r="F3925" s="97">
        <f>INDEX(バックデータ一覧!$G$4:$I$27,MATCH(計算過程!B3925,バックデータ一覧!$F$4:$F$27,0),MATCH(VLOOKUP(A3925,バックデータ一覧!$T$3:$U$367,2),バックデータ一覧!$G$3:$I$3,0))*10^-3</f>
        <v>3.3799999999999998E-3</v>
      </c>
      <c r="G3925" s="97">
        <f>INDEX(バックデータ一覧!$J$4:$L$27,MATCH(計算過程!B3925,バックデータ一覧!$F$4:$F$27,0),MATCH(VLOOKUP(A3925,バックデータ一覧!$T$3:$U$367,2),バックデータ一覧!$J$3:$L$3,0))*10^-3</f>
        <v>6.7499999999999999E-3</v>
      </c>
      <c r="H3925" s="97">
        <f>INDEX(バックデータ一覧!$M$4:$O$27,MATCH(計算過程!B3925,バックデータ一覧!$F$4:$F$27,0),MATCH(VLOOKUP(A3925,バックデータ一覧!$T$3:$U$367,2),バックデータ一覧!$M$3:$O$3,0))*10^-3</f>
        <v>1.0130000000000002E-2</v>
      </c>
      <c r="I3925" s="97">
        <f>INDEX(バックデータ一覧!$P$4:$R$27,MATCH(計算過程!B3925,バックデータ一覧!$F$4:$F$27,0),MATCH(VLOOKUP(A3925,バックデータ一覧!$T$3:$U$367,2),バックデータ一覧!$P$3:$R$3,0))*10^-3</f>
        <v>1.3509999999999999E-2</v>
      </c>
    </row>
    <row r="3926" spans="1:9" x14ac:dyDescent="0.15">
      <c r="A3926" s="57">
        <v>41803</v>
      </c>
      <c r="B3926" s="9" t="s">
        <v>112</v>
      </c>
      <c r="C3926" s="83">
        <f t="shared" si="184"/>
        <v>6.4800000000000005E-3</v>
      </c>
      <c r="D3926" s="82">
        <f t="shared" si="183"/>
        <v>5.9400000000000008E-3</v>
      </c>
      <c r="E3926" s="81">
        <f t="shared" si="185"/>
        <v>5.4000000000000001E-4</v>
      </c>
      <c r="F3926" s="97">
        <f>INDEX(バックデータ一覧!$G$4:$I$27,MATCH(計算過程!B3926,バックデータ一覧!$F$4:$F$27,0),MATCH(VLOOKUP(A3926,バックデータ一覧!$T$3:$U$367,2),バックデータ一覧!$G$3:$I$3,0))*10^-3</f>
        <v>5.4000000000000001E-4</v>
      </c>
      <c r="G3926" s="97">
        <f>INDEX(バックデータ一覧!$J$4:$L$27,MATCH(計算過程!B3926,バックデータ一覧!$F$4:$F$27,0),MATCH(VLOOKUP(A3926,バックデータ一覧!$T$3:$U$367,2),バックデータ一覧!$J$3:$L$3,0))*10^-3</f>
        <v>1.08E-3</v>
      </c>
      <c r="H3926" s="97">
        <f>INDEX(バックデータ一覧!$M$4:$O$27,MATCH(計算過程!B3926,バックデータ一覧!$F$4:$F$27,0),MATCH(VLOOKUP(A3926,バックデータ一覧!$T$3:$U$367,2),バックデータ一覧!$M$3:$O$3,0))*10^-3</f>
        <v>1.6299999999999999E-3</v>
      </c>
      <c r="I3926" s="97">
        <f>INDEX(バックデータ一覧!$P$4:$R$27,MATCH(計算過程!B3926,バックデータ一覧!$F$4:$F$27,0),MATCH(VLOOKUP(A3926,バックデータ一覧!$T$3:$U$367,2),バックデータ一覧!$P$3:$R$3,0))*10^-3</f>
        <v>2.1700000000000001E-3</v>
      </c>
    </row>
    <row r="3927" spans="1:9" x14ac:dyDescent="0.15">
      <c r="A3927" s="57">
        <v>41803</v>
      </c>
      <c r="B3927" s="9" t="s">
        <v>113</v>
      </c>
      <c r="C3927" s="83">
        <f t="shared" si="184"/>
        <v>6.4800000000000005E-3</v>
      </c>
      <c r="D3927" s="82">
        <f t="shared" si="183"/>
        <v>5.9400000000000008E-3</v>
      </c>
      <c r="E3927" s="81">
        <f t="shared" si="185"/>
        <v>5.4000000000000001E-4</v>
      </c>
      <c r="F3927" s="97">
        <f>INDEX(バックデータ一覧!$G$4:$I$27,MATCH(計算過程!B3927,バックデータ一覧!$F$4:$F$27,0),MATCH(VLOOKUP(A3927,バックデータ一覧!$T$3:$U$367,2),バックデータ一覧!$G$3:$I$3,0))*10^-3</f>
        <v>5.4000000000000001E-4</v>
      </c>
      <c r="G3927" s="97">
        <f>INDEX(バックデータ一覧!$J$4:$L$27,MATCH(計算過程!B3927,バックデータ一覧!$F$4:$F$27,0),MATCH(VLOOKUP(A3927,バックデータ一覧!$T$3:$U$367,2),バックデータ一覧!$J$3:$L$3,0))*10^-3</f>
        <v>1.08E-3</v>
      </c>
      <c r="H3927" s="97">
        <f>INDEX(バックデータ一覧!$M$4:$O$27,MATCH(計算過程!B3927,バックデータ一覧!$F$4:$F$27,0),MATCH(VLOOKUP(A3927,バックデータ一覧!$T$3:$U$367,2),バックデータ一覧!$M$3:$O$3,0))*10^-3</f>
        <v>1.6299999999999999E-3</v>
      </c>
      <c r="I3927" s="97">
        <f>INDEX(バックデータ一覧!$P$4:$R$27,MATCH(計算過程!B3927,バックデータ一覧!$F$4:$F$27,0),MATCH(VLOOKUP(A3927,バックデータ一覧!$T$3:$U$367,2),バックデータ一覧!$P$3:$R$3,0))*10^-3</f>
        <v>2.1700000000000001E-3</v>
      </c>
    </row>
    <row r="3928" spans="1:9" x14ac:dyDescent="0.15">
      <c r="A3928" s="57">
        <v>41803</v>
      </c>
      <c r="B3928" s="9" t="s">
        <v>114</v>
      </c>
      <c r="C3928" s="83">
        <f t="shared" si="184"/>
        <v>6.0700000000000007E-3</v>
      </c>
      <c r="D3928" s="82">
        <f t="shared" si="183"/>
        <v>5.9400000000000008E-3</v>
      </c>
      <c r="E3928" s="81">
        <f t="shared" si="185"/>
        <v>1.3000000000000002E-4</v>
      </c>
      <c r="F3928" s="97">
        <f>INDEX(バックデータ一覧!$G$4:$I$27,MATCH(計算過程!B3928,バックデータ一覧!$F$4:$F$27,0),MATCH(VLOOKUP(A3928,バックデータ一覧!$T$3:$U$367,2),バックデータ一覧!$G$3:$I$3,0))*10^-3</f>
        <v>1.3000000000000002E-4</v>
      </c>
      <c r="G3928" s="97">
        <f>INDEX(バックデータ一覧!$J$4:$L$27,MATCH(計算過程!B3928,バックデータ一覧!$F$4:$F$27,0),MATCH(VLOOKUP(A3928,バックデータ一覧!$T$3:$U$367,2),バックデータ一覧!$J$3:$L$3,0))*10^-3</f>
        <v>2.5000000000000001E-4</v>
      </c>
      <c r="H3928" s="97">
        <f>INDEX(バックデータ一覧!$M$4:$O$27,MATCH(計算過程!B3928,バックデータ一覧!$F$4:$F$27,0),MATCH(VLOOKUP(A3928,バックデータ一覧!$T$3:$U$367,2),バックデータ一覧!$M$3:$O$3,0))*10^-3</f>
        <v>3.8000000000000002E-4</v>
      </c>
      <c r="I3928" s="97">
        <f>INDEX(バックデータ一覧!$P$4:$R$27,MATCH(計算過程!B3928,バックデータ一覧!$F$4:$F$27,0),MATCH(VLOOKUP(A3928,バックデータ一覧!$T$3:$U$367,2),バックデータ一覧!$P$3:$R$3,0))*10^-3</f>
        <v>5.0000000000000001E-4</v>
      </c>
    </row>
    <row r="3929" spans="1:9" x14ac:dyDescent="0.15">
      <c r="A3929" s="57">
        <v>41803</v>
      </c>
      <c r="B3929" s="9" t="s">
        <v>115</v>
      </c>
      <c r="C3929" s="83">
        <f t="shared" si="184"/>
        <v>6.2700000000000013E-3</v>
      </c>
      <c r="D3929" s="82">
        <f t="shared" si="183"/>
        <v>5.9400000000000008E-3</v>
      </c>
      <c r="E3929" s="81">
        <f t="shared" si="185"/>
        <v>3.3E-4</v>
      </c>
      <c r="F3929" s="97">
        <f>INDEX(バックデータ一覧!$G$4:$I$27,MATCH(計算過程!B3929,バックデータ一覧!$F$4:$F$27,0),MATCH(VLOOKUP(A3929,バックデータ一覧!$T$3:$U$367,2),バックデータ一覧!$G$3:$I$3,0))*10^-3</f>
        <v>3.3E-4</v>
      </c>
      <c r="G3929" s="97">
        <f>INDEX(バックデータ一覧!$J$4:$L$27,MATCH(計算過程!B3929,バックデータ一覧!$F$4:$F$27,0),MATCH(VLOOKUP(A3929,バックデータ一覧!$T$3:$U$367,2),バックデータ一覧!$J$3:$L$3,0))*10^-3</f>
        <v>6.7000000000000002E-4</v>
      </c>
      <c r="H3929" s="97">
        <f>INDEX(バックデータ一覧!$M$4:$O$27,MATCH(計算過程!B3929,バックデータ一覧!$F$4:$F$27,0),MATCH(VLOOKUP(A3929,バックデータ一覧!$T$3:$U$367,2),バックデータ一覧!$M$3:$O$3,0))*10^-3</f>
        <v>1E-3</v>
      </c>
      <c r="I3929" s="97">
        <f>INDEX(バックデータ一覧!$P$4:$R$27,MATCH(計算過程!B3929,バックデータ一覧!$F$4:$F$27,0),MATCH(VLOOKUP(A3929,バックデータ一覧!$T$3:$U$367,2),バックデータ一覧!$P$3:$R$3,0))*10^-3</f>
        <v>1.33E-3</v>
      </c>
    </row>
    <row r="3930" spans="1:9" x14ac:dyDescent="0.15">
      <c r="A3930" s="57">
        <v>41803</v>
      </c>
      <c r="B3930" s="9" t="s">
        <v>116</v>
      </c>
      <c r="C3930" s="83">
        <f t="shared" si="184"/>
        <v>6.0700000000000007E-3</v>
      </c>
      <c r="D3930" s="82">
        <f t="shared" si="183"/>
        <v>5.9400000000000008E-3</v>
      </c>
      <c r="E3930" s="81">
        <f t="shared" si="185"/>
        <v>1.3000000000000002E-4</v>
      </c>
      <c r="F3930" s="97">
        <f>INDEX(バックデータ一覧!$G$4:$I$27,MATCH(計算過程!B3930,バックデータ一覧!$F$4:$F$27,0),MATCH(VLOOKUP(A3930,バックデータ一覧!$T$3:$U$367,2),バックデータ一覧!$G$3:$I$3,0))*10^-3</f>
        <v>1.3000000000000002E-4</v>
      </c>
      <c r="G3930" s="97">
        <f>INDEX(バックデータ一覧!$J$4:$L$27,MATCH(計算過程!B3930,バックデータ一覧!$F$4:$F$27,0),MATCH(VLOOKUP(A3930,バックデータ一覧!$T$3:$U$367,2),バックデータ一覧!$J$3:$L$3,0))*10^-3</f>
        <v>2.5000000000000001E-4</v>
      </c>
      <c r="H3930" s="97">
        <f>INDEX(バックデータ一覧!$M$4:$O$27,MATCH(計算過程!B3930,バックデータ一覧!$F$4:$F$27,0),MATCH(VLOOKUP(A3930,バックデータ一覧!$T$3:$U$367,2),バックデータ一覧!$M$3:$O$3,0))*10^-3</f>
        <v>3.8000000000000002E-4</v>
      </c>
      <c r="I3930" s="97">
        <f>INDEX(バックデータ一覧!$P$4:$R$27,MATCH(計算過程!B3930,バックデータ一覧!$F$4:$F$27,0),MATCH(VLOOKUP(A3930,バックデータ一覧!$T$3:$U$367,2),バックデータ一覧!$P$3:$R$3,0))*10^-3</f>
        <v>5.0000000000000001E-4</v>
      </c>
    </row>
    <row r="3931" spans="1:9" x14ac:dyDescent="0.15">
      <c r="A3931" s="57">
        <v>41803</v>
      </c>
      <c r="B3931" s="9" t="s">
        <v>117</v>
      </c>
      <c r="C3931" s="83">
        <f t="shared" si="184"/>
        <v>9.3200000000000002E-3</v>
      </c>
      <c r="D3931" s="82">
        <f t="shared" si="183"/>
        <v>5.9400000000000008E-3</v>
      </c>
      <c r="E3931" s="81">
        <f t="shared" si="185"/>
        <v>3.3799999999999998E-3</v>
      </c>
      <c r="F3931" s="97">
        <f>INDEX(バックデータ一覧!$G$4:$I$27,MATCH(計算過程!B3931,バックデータ一覧!$F$4:$F$27,0),MATCH(VLOOKUP(A3931,バックデータ一覧!$T$3:$U$367,2),バックデータ一覧!$G$3:$I$3,0))*10^-3</f>
        <v>3.3799999999999998E-3</v>
      </c>
      <c r="G3931" s="97">
        <f>INDEX(バックデータ一覧!$J$4:$L$27,MATCH(計算過程!B3931,バックデータ一覧!$F$4:$F$27,0),MATCH(VLOOKUP(A3931,バックデータ一覧!$T$3:$U$367,2),バックデータ一覧!$J$3:$L$3,0))*10^-3</f>
        <v>6.7499999999999999E-3</v>
      </c>
      <c r="H3931" s="97">
        <f>INDEX(バックデータ一覧!$M$4:$O$27,MATCH(計算過程!B3931,バックデータ一覧!$F$4:$F$27,0),MATCH(VLOOKUP(A3931,バックデータ一覧!$T$3:$U$367,2),バックデータ一覧!$M$3:$O$3,0))*10^-3</f>
        <v>1.0130000000000002E-2</v>
      </c>
      <c r="I3931" s="97">
        <f>INDEX(バックデータ一覧!$P$4:$R$27,MATCH(計算過程!B3931,バックデータ一覧!$F$4:$F$27,0),MATCH(VLOOKUP(A3931,バックデータ一覧!$T$3:$U$367,2),バックデータ一覧!$P$3:$R$3,0))*10^-3</f>
        <v>1.3509999999999999E-2</v>
      </c>
    </row>
    <row r="3932" spans="1:9" x14ac:dyDescent="0.15">
      <c r="A3932" s="57">
        <v>41803</v>
      </c>
      <c r="B3932" s="9" t="s">
        <v>118</v>
      </c>
      <c r="C3932" s="83">
        <f t="shared" si="184"/>
        <v>6.2700000000000013E-3</v>
      </c>
      <c r="D3932" s="82">
        <f t="shared" si="183"/>
        <v>5.9400000000000008E-3</v>
      </c>
      <c r="E3932" s="81">
        <f t="shared" si="185"/>
        <v>3.3E-4</v>
      </c>
      <c r="F3932" s="97">
        <f>INDEX(バックデータ一覧!$G$4:$I$27,MATCH(計算過程!B3932,バックデータ一覧!$F$4:$F$27,0),MATCH(VLOOKUP(A3932,バックデータ一覧!$T$3:$U$367,2),バックデータ一覧!$G$3:$I$3,0))*10^-3</f>
        <v>3.3E-4</v>
      </c>
      <c r="G3932" s="97">
        <f>INDEX(バックデータ一覧!$J$4:$L$27,MATCH(計算過程!B3932,バックデータ一覧!$F$4:$F$27,0),MATCH(VLOOKUP(A3932,バックデータ一覧!$T$3:$U$367,2),バックデータ一覧!$J$3:$L$3,0))*10^-3</f>
        <v>6.7000000000000002E-4</v>
      </c>
      <c r="H3932" s="97">
        <f>INDEX(バックデータ一覧!$M$4:$O$27,MATCH(計算過程!B3932,バックデータ一覧!$F$4:$F$27,0),MATCH(VLOOKUP(A3932,バックデータ一覧!$T$3:$U$367,2),バックデータ一覧!$M$3:$O$3,0))*10^-3</f>
        <v>1E-3</v>
      </c>
      <c r="I3932" s="97">
        <f>INDEX(バックデータ一覧!$P$4:$R$27,MATCH(計算過程!B3932,バックデータ一覧!$F$4:$F$27,0),MATCH(VLOOKUP(A3932,バックデータ一覧!$T$3:$U$367,2),バックデータ一覧!$P$3:$R$3,0))*10^-3</f>
        <v>1.33E-3</v>
      </c>
    </row>
    <row r="3933" spans="1:9" x14ac:dyDescent="0.15">
      <c r="A3933" s="57">
        <v>41803</v>
      </c>
      <c r="B3933" s="9" t="s">
        <v>119</v>
      </c>
      <c r="C3933" s="83">
        <f t="shared" si="184"/>
        <v>6.0700000000000007E-3</v>
      </c>
      <c r="D3933" s="82">
        <f t="shared" si="183"/>
        <v>5.9400000000000008E-3</v>
      </c>
      <c r="E3933" s="81">
        <f t="shared" si="185"/>
        <v>1.3000000000000002E-4</v>
      </c>
      <c r="F3933" s="97">
        <f>INDEX(バックデータ一覧!$G$4:$I$27,MATCH(計算過程!B3933,バックデータ一覧!$F$4:$F$27,0),MATCH(VLOOKUP(A3933,バックデータ一覧!$T$3:$U$367,2),バックデータ一覧!$G$3:$I$3,0))*10^-3</f>
        <v>1.3000000000000002E-4</v>
      </c>
      <c r="G3933" s="97">
        <f>INDEX(バックデータ一覧!$J$4:$L$27,MATCH(計算過程!B3933,バックデータ一覧!$F$4:$F$27,0),MATCH(VLOOKUP(A3933,バックデータ一覧!$T$3:$U$367,2),バックデータ一覧!$J$3:$L$3,0))*10^-3</f>
        <v>2.5000000000000001E-4</v>
      </c>
      <c r="H3933" s="97">
        <f>INDEX(バックデータ一覧!$M$4:$O$27,MATCH(計算過程!B3933,バックデータ一覧!$F$4:$F$27,0),MATCH(VLOOKUP(A3933,バックデータ一覧!$T$3:$U$367,2),バックデータ一覧!$M$3:$O$3,0))*10^-3</f>
        <v>3.8000000000000002E-4</v>
      </c>
      <c r="I3933" s="97">
        <f>INDEX(バックデータ一覧!$P$4:$R$27,MATCH(計算過程!B3933,バックデータ一覧!$F$4:$F$27,0),MATCH(VLOOKUP(A3933,バックデータ一覧!$T$3:$U$367,2),バックデータ一覧!$P$3:$R$3,0))*10^-3</f>
        <v>5.0000000000000001E-4</v>
      </c>
    </row>
    <row r="3934" spans="1:9" x14ac:dyDescent="0.15">
      <c r="A3934" s="57">
        <v>41803</v>
      </c>
      <c r="B3934" s="9" t="s">
        <v>120</v>
      </c>
      <c r="C3934" s="83">
        <f t="shared" si="184"/>
        <v>6.0700000000000007E-3</v>
      </c>
      <c r="D3934" s="82">
        <f t="shared" si="183"/>
        <v>5.9400000000000008E-3</v>
      </c>
      <c r="E3934" s="81">
        <f t="shared" si="185"/>
        <v>1.3000000000000002E-4</v>
      </c>
      <c r="F3934" s="97">
        <f>INDEX(バックデータ一覧!$G$4:$I$27,MATCH(計算過程!B3934,バックデータ一覧!$F$4:$F$27,0),MATCH(VLOOKUP(A3934,バックデータ一覧!$T$3:$U$367,2),バックデータ一覧!$G$3:$I$3,0))*10^-3</f>
        <v>1.3000000000000002E-4</v>
      </c>
      <c r="G3934" s="97">
        <f>INDEX(バックデータ一覧!$J$4:$L$27,MATCH(計算過程!B3934,バックデータ一覧!$F$4:$F$27,0),MATCH(VLOOKUP(A3934,バックデータ一覧!$T$3:$U$367,2),バックデータ一覧!$J$3:$L$3,0))*10^-3</f>
        <v>2.5000000000000001E-4</v>
      </c>
      <c r="H3934" s="97">
        <f>INDEX(バックデータ一覧!$M$4:$O$27,MATCH(計算過程!B3934,バックデータ一覧!$F$4:$F$27,0),MATCH(VLOOKUP(A3934,バックデータ一覧!$T$3:$U$367,2),バックデータ一覧!$M$3:$O$3,0))*10^-3</f>
        <v>3.8000000000000002E-4</v>
      </c>
      <c r="I3934" s="97">
        <f>INDEX(バックデータ一覧!$P$4:$R$27,MATCH(計算過程!B3934,バックデータ一覧!$F$4:$F$27,0),MATCH(VLOOKUP(A3934,バックデータ一覧!$T$3:$U$367,2),バックデータ一覧!$P$3:$R$3,0))*10^-3</f>
        <v>5.0000000000000001E-4</v>
      </c>
    </row>
    <row r="3935" spans="1:9" x14ac:dyDescent="0.15">
      <c r="A3935" s="57">
        <v>41803</v>
      </c>
      <c r="B3935" s="9" t="s">
        <v>121</v>
      </c>
      <c r="C3935" s="83">
        <f t="shared" si="184"/>
        <v>6.2700000000000013E-3</v>
      </c>
      <c r="D3935" s="82">
        <f t="shared" si="183"/>
        <v>5.9400000000000008E-3</v>
      </c>
      <c r="E3935" s="81">
        <f t="shared" si="185"/>
        <v>3.3E-4</v>
      </c>
      <c r="F3935" s="97">
        <f>INDEX(バックデータ一覧!$G$4:$I$27,MATCH(計算過程!B3935,バックデータ一覧!$F$4:$F$27,0),MATCH(VLOOKUP(A3935,バックデータ一覧!$T$3:$U$367,2),バックデータ一覧!$G$3:$I$3,0))*10^-3</f>
        <v>3.3E-4</v>
      </c>
      <c r="G3935" s="97">
        <f>INDEX(バックデータ一覧!$J$4:$L$27,MATCH(計算過程!B3935,バックデータ一覧!$F$4:$F$27,0),MATCH(VLOOKUP(A3935,バックデータ一覧!$T$3:$U$367,2),バックデータ一覧!$J$3:$L$3,0))*10^-3</f>
        <v>6.7000000000000002E-4</v>
      </c>
      <c r="H3935" s="97">
        <f>INDEX(バックデータ一覧!$M$4:$O$27,MATCH(計算過程!B3935,バックデータ一覧!$F$4:$F$27,0),MATCH(VLOOKUP(A3935,バックデータ一覧!$T$3:$U$367,2),バックデータ一覧!$M$3:$O$3,0))*10^-3</f>
        <v>1E-3</v>
      </c>
      <c r="I3935" s="97">
        <f>INDEX(バックデータ一覧!$P$4:$R$27,MATCH(計算過程!B3935,バックデータ一覧!$F$4:$F$27,0),MATCH(VLOOKUP(A3935,バックデータ一覧!$T$3:$U$367,2),バックデータ一覧!$P$3:$R$3,0))*10^-3</f>
        <v>1.33E-3</v>
      </c>
    </row>
    <row r="3936" spans="1:9" x14ac:dyDescent="0.15">
      <c r="A3936" s="57">
        <v>41803</v>
      </c>
      <c r="B3936" s="9" t="s">
        <v>122</v>
      </c>
      <c r="C3936" s="83">
        <f t="shared" si="184"/>
        <v>6.2700000000000013E-3</v>
      </c>
      <c r="D3936" s="82">
        <f t="shared" si="183"/>
        <v>5.9400000000000008E-3</v>
      </c>
      <c r="E3936" s="81">
        <f t="shared" si="185"/>
        <v>3.3E-4</v>
      </c>
      <c r="F3936" s="97">
        <f>INDEX(バックデータ一覧!$G$4:$I$27,MATCH(計算過程!B3936,バックデータ一覧!$F$4:$F$27,0),MATCH(VLOOKUP(A3936,バックデータ一覧!$T$3:$U$367,2),バックデータ一覧!$G$3:$I$3,0))*10^-3</f>
        <v>3.3E-4</v>
      </c>
      <c r="G3936" s="97">
        <f>INDEX(バックデータ一覧!$J$4:$L$27,MATCH(計算過程!B3936,バックデータ一覧!$F$4:$F$27,0),MATCH(VLOOKUP(A3936,バックデータ一覧!$T$3:$U$367,2),バックデータ一覧!$J$3:$L$3,0))*10^-3</f>
        <v>6.7000000000000002E-4</v>
      </c>
      <c r="H3936" s="97">
        <f>INDEX(バックデータ一覧!$M$4:$O$27,MATCH(計算過程!B3936,バックデータ一覧!$F$4:$F$27,0),MATCH(VLOOKUP(A3936,バックデータ一覧!$T$3:$U$367,2),バックデータ一覧!$M$3:$O$3,0))*10^-3</f>
        <v>1E-3</v>
      </c>
      <c r="I3936" s="97">
        <f>INDEX(バックデータ一覧!$P$4:$R$27,MATCH(計算過程!B3936,バックデータ一覧!$F$4:$F$27,0),MATCH(VLOOKUP(A3936,バックデータ一覧!$T$3:$U$367,2),バックデータ一覧!$P$3:$R$3,0))*10^-3</f>
        <v>1.33E-3</v>
      </c>
    </row>
    <row r="3937" spans="1:9" x14ac:dyDescent="0.15">
      <c r="A3937" s="57">
        <v>41803</v>
      </c>
      <c r="B3937" s="9" t="s">
        <v>123</v>
      </c>
      <c r="C3937" s="83">
        <f t="shared" si="184"/>
        <v>1.2360000000000001E-2</v>
      </c>
      <c r="D3937" s="82">
        <f t="shared" si="183"/>
        <v>5.9400000000000008E-3</v>
      </c>
      <c r="E3937" s="81">
        <f t="shared" si="185"/>
        <v>6.4200000000000004E-3</v>
      </c>
      <c r="F3937" s="97">
        <f>INDEX(バックデータ一覧!$G$4:$I$27,MATCH(計算過程!B3937,バックデータ一覧!$F$4:$F$27,0),MATCH(VLOOKUP(A3937,バックデータ一覧!$T$3:$U$367,2),バックデータ一覧!$G$3:$I$3,0))*10^-3</f>
        <v>6.4200000000000004E-3</v>
      </c>
      <c r="G3937" s="97">
        <f>INDEX(バックデータ一覧!$J$4:$L$27,MATCH(計算過程!B3937,バックデータ一覧!$F$4:$F$27,0),MATCH(VLOOKUP(A3937,バックデータ一覧!$T$3:$U$367,2),バックデータ一覧!$J$3:$L$3,0))*10^-3</f>
        <v>1.2840000000000001E-2</v>
      </c>
      <c r="H3937" s="97">
        <f>INDEX(バックデータ一覧!$M$4:$O$27,MATCH(計算過程!B3937,バックデータ一覧!$F$4:$F$27,0),MATCH(VLOOKUP(A3937,バックデータ一覧!$T$3:$U$367,2),バックデータ一覧!$M$3:$O$3,0))*10^-3</f>
        <v>1.9260000000000003E-2</v>
      </c>
      <c r="I3937" s="97">
        <f>INDEX(バックデータ一覧!$P$4:$R$27,MATCH(計算過程!B3937,バックデータ一覧!$F$4:$F$27,0),MATCH(VLOOKUP(A3937,バックデータ一覧!$T$3:$U$367,2),バックデータ一覧!$P$3:$R$3,0))*10^-3</f>
        <v>2.5680000000000001E-2</v>
      </c>
    </row>
    <row r="3938" spans="1:9" x14ac:dyDescent="0.15">
      <c r="A3938" s="57">
        <v>41803</v>
      </c>
      <c r="B3938" s="9" t="s">
        <v>124</v>
      </c>
      <c r="C3938" s="83">
        <f t="shared" si="184"/>
        <v>1.2360000000000001E-2</v>
      </c>
      <c r="D3938" s="82">
        <f t="shared" si="183"/>
        <v>5.9400000000000008E-3</v>
      </c>
      <c r="E3938" s="81">
        <f t="shared" si="185"/>
        <v>6.4200000000000004E-3</v>
      </c>
      <c r="F3938" s="97">
        <f>INDEX(バックデータ一覧!$G$4:$I$27,MATCH(計算過程!B3938,バックデータ一覧!$F$4:$F$27,0),MATCH(VLOOKUP(A3938,バックデータ一覧!$T$3:$U$367,2),バックデータ一覧!$G$3:$I$3,0))*10^-3</f>
        <v>6.4200000000000004E-3</v>
      </c>
      <c r="G3938" s="97">
        <f>INDEX(バックデータ一覧!$J$4:$L$27,MATCH(計算過程!B3938,バックデータ一覧!$F$4:$F$27,0),MATCH(VLOOKUP(A3938,バックデータ一覧!$T$3:$U$367,2),バックデータ一覧!$J$3:$L$3,0))*10^-3</f>
        <v>1.2840000000000001E-2</v>
      </c>
      <c r="H3938" s="97">
        <f>INDEX(バックデータ一覧!$M$4:$O$27,MATCH(計算過程!B3938,バックデータ一覧!$F$4:$F$27,0),MATCH(VLOOKUP(A3938,バックデータ一覧!$T$3:$U$367,2),バックデータ一覧!$M$3:$O$3,0))*10^-3</f>
        <v>1.9260000000000003E-2</v>
      </c>
      <c r="I3938" s="97">
        <f>INDEX(バックデータ一覧!$P$4:$R$27,MATCH(計算過程!B3938,バックデータ一覧!$F$4:$F$27,0),MATCH(VLOOKUP(A3938,バックデータ一覧!$T$3:$U$367,2),バックデータ一覧!$P$3:$R$3,0))*10^-3</f>
        <v>2.5680000000000001E-2</v>
      </c>
    </row>
    <row r="3939" spans="1:9" x14ac:dyDescent="0.15">
      <c r="A3939" s="57">
        <v>41803</v>
      </c>
      <c r="B3939" s="9" t="s">
        <v>125</v>
      </c>
      <c r="C3939" s="83">
        <f t="shared" si="184"/>
        <v>6.2700000000000013E-3</v>
      </c>
      <c r="D3939" s="82">
        <f t="shared" si="183"/>
        <v>5.9400000000000008E-3</v>
      </c>
      <c r="E3939" s="81">
        <f t="shared" si="185"/>
        <v>3.3E-4</v>
      </c>
      <c r="F3939" s="97">
        <f>INDEX(バックデータ一覧!$G$4:$I$27,MATCH(計算過程!B3939,バックデータ一覧!$F$4:$F$27,0),MATCH(VLOOKUP(A3939,バックデータ一覧!$T$3:$U$367,2),バックデータ一覧!$G$3:$I$3,0))*10^-3</f>
        <v>3.3E-4</v>
      </c>
      <c r="G3939" s="97">
        <f>INDEX(バックデータ一覧!$J$4:$L$27,MATCH(計算過程!B3939,バックデータ一覧!$F$4:$F$27,0),MATCH(VLOOKUP(A3939,バックデータ一覧!$T$3:$U$367,2),バックデータ一覧!$J$3:$L$3,0))*10^-3</f>
        <v>6.7000000000000002E-4</v>
      </c>
      <c r="H3939" s="97">
        <f>INDEX(バックデータ一覧!$M$4:$O$27,MATCH(計算過程!B3939,バックデータ一覧!$F$4:$F$27,0),MATCH(VLOOKUP(A3939,バックデータ一覧!$T$3:$U$367,2),バックデータ一覧!$M$3:$O$3,0))*10^-3</f>
        <v>1E-3</v>
      </c>
      <c r="I3939" s="97">
        <f>INDEX(バックデータ一覧!$P$4:$R$27,MATCH(計算過程!B3939,バックデータ一覧!$F$4:$F$27,0),MATCH(VLOOKUP(A3939,バックデータ一覧!$T$3:$U$367,2),バックデータ一覧!$P$3:$R$3,0))*10^-3</f>
        <v>1.33E-3</v>
      </c>
    </row>
    <row r="3940" spans="1:9" x14ac:dyDescent="0.15">
      <c r="A3940" s="57">
        <v>41803</v>
      </c>
      <c r="B3940" s="9" t="s">
        <v>126</v>
      </c>
      <c r="C3940" s="83">
        <f t="shared" si="184"/>
        <v>6.2700000000000013E-3</v>
      </c>
      <c r="D3940" s="82">
        <f t="shared" si="183"/>
        <v>5.9400000000000008E-3</v>
      </c>
      <c r="E3940" s="81">
        <f t="shared" si="185"/>
        <v>3.3E-4</v>
      </c>
      <c r="F3940" s="97">
        <f>INDEX(バックデータ一覧!$G$4:$I$27,MATCH(計算過程!B3940,バックデータ一覧!$F$4:$F$27,0),MATCH(VLOOKUP(A3940,バックデータ一覧!$T$3:$U$367,2),バックデータ一覧!$G$3:$I$3,0))*10^-3</f>
        <v>3.3E-4</v>
      </c>
      <c r="G3940" s="97">
        <f>INDEX(バックデータ一覧!$J$4:$L$27,MATCH(計算過程!B3940,バックデータ一覧!$F$4:$F$27,0),MATCH(VLOOKUP(A3940,バックデータ一覧!$T$3:$U$367,2),バックデータ一覧!$J$3:$L$3,0))*10^-3</f>
        <v>6.7000000000000002E-4</v>
      </c>
      <c r="H3940" s="97">
        <f>INDEX(バックデータ一覧!$M$4:$O$27,MATCH(計算過程!B3940,バックデータ一覧!$F$4:$F$27,0),MATCH(VLOOKUP(A3940,バックデータ一覧!$T$3:$U$367,2),バックデータ一覧!$M$3:$O$3,0))*10^-3</f>
        <v>1E-3</v>
      </c>
      <c r="I3940" s="97">
        <f>INDEX(バックデータ一覧!$P$4:$R$27,MATCH(計算過程!B3940,バックデータ一覧!$F$4:$F$27,0),MATCH(VLOOKUP(A3940,バックデータ一覧!$T$3:$U$367,2),バックデータ一覧!$P$3:$R$3,0))*10^-3</f>
        <v>1.33E-3</v>
      </c>
    </row>
    <row r="3941" spans="1:9" x14ac:dyDescent="0.15">
      <c r="A3941" s="57">
        <v>41803</v>
      </c>
      <c r="B3941" s="9" t="s">
        <v>127</v>
      </c>
      <c r="C3941" s="83">
        <f t="shared" si="184"/>
        <v>1.2220000000000002E-2</v>
      </c>
      <c r="D3941" s="82">
        <f t="shared" si="183"/>
        <v>5.9400000000000008E-3</v>
      </c>
      <c r="E3941" s="81">
        <f t="shared" si="185"/>
        <v>6.28E-3</v>
      </c>
      <c r="F3941" s="97">
        <f>INDEX(バックデータ一覧!$G$4:$I$27,MATCH(計算過程!B3941,バックデータ一覧!$F$4:$F$27,0),MATCH(VLOOKUP(A3941,バックデータ一覧!$T$3:$U$367,2),バックデータ一覧!$G$3:$I$3,0))*10^-3</f>
        <v>6.28E-3</v>
      </c>
      <c r="G3941" s="97">
        <f>INDEX(バックデータ一覧!$J$4:$L$27,MATCH(計算過程!B3941,バックデータ一覧!$F$4:$F$27,0),MATCH(VLOOKUP(A3941,バックデータ一覧!$T$3:$U$367,2),バックデータ一覧!$J$3:$L$3,0))*10^-3</f>
        <v>1.256E-2</v>
      </c>
      <c r="H3941" s="97">
        <f>INDEX(バックデータ一覧!$M$4:$O$27,MATCH(計算過程!B3941,バックデータ一覧!$F$4:$F$27,0),MATCH(VLOOKUP(A3941,バックデータ一覧!$T$3:$U$367,2),バックデータ一覧!$M$3:$O$3,0))*10^-3</f>
        <v>1.8839999999999999E-2</v>
      </c>
      <c r="I3941" s="97">
        <f>INDEX(バックデータ一覧!$P$4:$R$27,MATCH(計算過程!B3941,バックデータ一覧!$F$4:$F$27,0),MATCH(VLOOKUP(A3941,バックデータ一覧!$T$3:$U$367,2),バックデータ一覧!$P$3:$R$3,0))*10^-3</f>
        <v>2.512E-2</v>
      </c>
    </row>
    <row r="3942" spans="1:9" x14ac:dyDescent="0.15">
      <c r="A3942" s="57">
        <v>41803</v>
      </c>
      <c r="B3942" s="9" t="s">
        <v>128</v>
      </c>
      <c r="C3942" s="83">
        <f t="shared" si="184"/>
        <v>1.2640000000000002E-2</v>
      </c>
      <c r="D3942" s="82">
        <f t="shared" si="183"/>
        <v>5.9400000000000008E-3</v>
      </c>
      <c r="E3942" s="81">
        <f t="shared" si="185"/>
        <v>6.7000000000000002E-3</v>
      </c>
      <c r="F3942" s="97">
        <f>INDEX(バックデータ一覧!$G$4:$I$27,MATCH(計算過程!B3942,バックデータ一覧!$F$4:$F$27,0),MATCH(VLOOKUP(A3942,バックデータ一覧!$T$3:$U$367,2),バックデータ一覧!$G$3:$I$3,0))*10^-3</f>
        <v>6.7000000000000002E-3</v>
      </c>
      <c r="G3942" s="97">
        <f>INDEX(バックデータ一覧!$J$4:$L$27,MATCH(計算過程!B3942,バックデータ一覧!$F$4:$F$27,0),MATCH(VLOOKUP(A3942,バックデータ一覧!$T$3:$U$367,2),バックデータ一覧!$J$3:$L$3,0))*10^-3</f>
        <v>1.3390000000000001E-2</v>
      </c>
      <c r="H3942" s="97">
        <f>INDEX(バックデータ一覧!$M$4:$O$27,MATCH(計算過程!B3942,バックデータ一覧!$F$4:$F$27,0),MATCH(VLOOKUP(A3942,バックデータ一覧!$T$3:$U$367,2),バックデータ一覧!$M$3:$O$3,0))*10^-3</f>
        <v>2.009E-2</v>
      </c>
      <c r="I3942" s="97">
        <f>INDEX(バックデータ一覧!$P$4:$R$27,MATCH(計算過程!B3942,バックデータ一覧!$F$4:$F$27,0),MATCH(VLOOKUP(A3942,バックデータ一覧!$T$3:$U$367,2),バックデータ一覧!$P$3:$R$3,0))*10^-3</f>
        <v>2.6790000000000001E-2</v>
      </c>
    </row>
    <row r="3943" spans="1:9" x14ac:dyDescent="0.15">
      <c r="A3943" s="57">
        <v>41804</v>
      </c>
      <c r="B3943" s="9" t="s">
        <v>105</v>
      </c>
      <c r="C3943" s="83">
        <f t="shared" si="184"/>
        <v>6.0700000000000007E-3</v>
      </c>
      <c r="D3943" s="82">
        <f t="shared" si="183"/>
        <v>5.9400000000000008E-3</v>
      </c>
      <c r="E3943" s="81">
        <f t="shared" si="185"/>
        <v>1.3000000000000002E-4</v>
      </c>
      <c r="F3943" s="97">
        <f>INDEX(バックデータ一覧!$G$4:$I$27,MATCH(計算過程!B3943,バックデータ一覧!$F$4:$F$27,0),MATCH(VLOOKUP(A3943,バックデータ一覧!$T$3:$U$367,2),バックデータ一覧!$G$3:$I$3,0))*10^-3</f>
        <v>1.3000000000000002E-4</v>
      </c>
      <c r="G3943" s="97">
        <f>INDEX(バックデータ一覧!$J$4:$L$27,MATCH(計算過程!B3943,バックデータ一覧!$F$4:$F$27,0),MATCH(VLOOKUP(A3943,バックデータ一覧!$T$3:$U$367,2),バックデータ一覧!$J$3:$L$3,0))*10^-3</f>
        <v>2.5000000000000001E-4</v>
      </c>
      <c r="H3943" s="97">
        <f>INDEX(バックデータ一覧!$M$4:$O$27,MATCH(計算過程!B3943,バックデータ一覧!$F$4:$F$27,0),MATCH(VLOOKUP(A3943,バックデータ一覧!$T$3:$U$367,2),バックデータ一覧!$M$3:$O$3,0))*10^-3</f>
        <v>3.8000000000000002E-4</v>
      </c>
      <c r="I3943" s="97">
        <f>INDEX(バックデータ一覧!$P$4:$R$27,MATCH(計算過程!B3943,バックデータ一覧!$F$4:$F$27,0),MATCH(VLOOKUP(A3943,バックデータ一覧!$T$3:$U$367,2),バックデータ一覧!$P$3:$R$3,0))*10^-3</f>
        <v>5.0000000000000001E-4</v>
      </c>
    </row>
    <row r="3944" spans="1:9" x14ac:dyDescent="0.15">
      <c r="A3944" s="57">
        <v>41804</v>
      </c>
      <c r="B3944" s="9" t="s">
        <v>106</v>
      </c>
      <c r="C3944" s="83">
        <f t="shared" si="184"/>
        <v>6.0700000000000007E-3</v>
      </c>
      <c r="D3944" s="82">
        <f t="shared" si="183"/>
        <v>5.9400000000000008E-3</v>
      </c>
      <c r="E3944" s="81">
        <f t="shared" si="185"/>
        <v>1.3000000000000002E-4</v>
      </c>
      <c r="F3944" s="97">
        <f>INDEX(バックデータ一覧!$G$4:$I$27,MATCH(計算過程!B3944,バックデータ一覧!$F$4:$F$27,0),MATCH(VLOOKUP(A3944,バックデータ一覧!$T$3:$U$367,2),バックデータ一覧!$G$3:$I$3,0))*10^-3</f>
        <v>1.3000000000000002E-4</v>
      </c>
      <c r="G3944" s="97">
        <f>INDEX(バックデータ一覧!$J$4:$L$27,MATCH(計算過程!B3944,バックデータ一覧!$F$4:$F$27,0),MATCH(VLOOKUP(A3944,バックデータ一覧!$T$3:$U$367,2),バックデータ一覧!$J$3:$L$3,0))*10^-3</f>
        <v>2.5000000000000001E-4</v>
      </c>
      <c r="H3944" s="97">
        <f>INDEX(バックデータ一覧!$M$4:$O$27,MATCH(計算過程!B3944,バックデータ一覧!$F$4:$F$27,0),MATCH(VLOOKUP(A3944,バックデータ一覧!$T$3:$U$367,2),バックデータ一覧!$M$3:$O$3,0))*10^-3</f>
        <v>3.8000000000000002E-4</v>
      </c>
      <c r="I3944" s="97">
        <f>INDEX(バックデータ一覧!$P$4:$R$27,MATCH(計算過程!B3944,バックデータ一覧!$F$4:$F$27,0),MATCH(VLOOKUP(A3944,バックデータ一覧!$T$3:$U$367,2),バックデータ一覧!$P$3:$R$3,0))*10^-3</f>
        <v>5.0000000000000001E-4</v>
      </c>
    </row>
    <row r="3945" spans="1:9" x14ac:dyDescent="0.15">
      <c r="A3945" s="57">
        <v>41804</v>
      </c>
      <c r="B3945" s="9" t="s">
        <v>107</v>
      </c>
      <c r="C3945" s="83">
        <f t="shared" si="184"/>
        <v>6.0700000000000007E-3</v>
      </c>
      <c r="D3945" s="82">
        <f t="shared" si="183"/>
        <v>5.9400000000000008E-3</v>
      </c>
      <c r="E3945" s="81">
        <f t="shared" si="185"/>
        <v>1.3000000000000002E-4</v>
      </c>
      <c r="F3945" s="97">
        <f>INDEX(バックデータ一覧!$G$4:$I$27,MATCH(計算過程!B3945,バックデータ一覧!$F$4:$F$27,0),MATCH(VLOOKUP(A3945,バックデータ一覧!$T$3:$U$367,2),バックデータ一覧!$G$3:$I$3,0))*10^-3</f>
        <v>1.3000000000000002E-4</v>
      </c>
      <c r="G3945" s="97">
        <f>INDEX(バックデータ一覧!$J$4:$L$27,MATCH(計算過程!B3945,バックデータ一覧!$F$4:$F$27,0),MATCH(VLOOKUP(A3945,バックデータ一覧!$T$3:$U$367,2),バックデータ一覧!$J$3:$L$3,0))*10^-3</f>
        <v>2.5000000000000001E-4</v>
      </c>
      <c r="H3945" s="97">
        <f>INDEX(バックデータ一覧!$M$4:$O$27,MATCH(計算過程!B3945,バックデータ一覧!$F$4:$F$27,0),MATCH(VLOOKUP(A3945,バックデータ一覧!$T$3:$U$367,2),バックデータ一覧!$M$3:$O$3,0))*10^-3</f>
        <v>3.8000000000000002E-4</v>
      </c>
      <c r="I3945" s="97">
        <f>INDEX(バックデータ一覧!$P$4:$R$27,MATCH(計算過程!B3945,バックデータ一覧!$F$4:$F$27,0),MATCH(VLOOKUP(A3945,バックデータ一覧!$T$3:$U$367,2),バックデータ一覧!$P$3:$R$3,0))*10^-3</f>
        <v>5.0000000000000001E-4</v>
      </c>
    </row>
    <row r="3946" spans="1:9" x14ac:dyDescent="0.15">
      <c r="A3946" s="57">
        <v>41804</v>
      </c>
      <c r="B3946" s="9" t="s">
        <v>108</v>
      </c>
      <c r="C3946" s="83">
        <f t="shared" si="184"/>
        <v>6.0700000000000007E-3</v>
      </c>
      <c r="D3946" s="82">
        <f t="shared" si="183"/>
        <v>5.9400000000000008E-3</v>
      </c>
      <c r="E3946" s="81">
        <f t="shared" si="185"/>
        <v>1.3000000000000002E-4</v>
      </c>
      <c r="F3946" s="97">
        <f>INDEX(バックデータ一覧!$G$4:$I$27,MATCH(計算過程!B3946,バックデータ一覧!$F$4:$F$27,0),MATCH(VLOOKUP(A3946,バックデータ一覧!$T$3:$U$367,2),バックデータ一覧!$G$3:$I$3,0))*10^-3</f>
        <v>1.3000000000000002E-4</v>
      </c>
      <c r="G3946" s="97">
        <f>INDEX(バックデータ一覧!$J$4:$L$27,MATCH(計算過程!B3946,バックデータ一覧!$F$4:$F$27,0),MATCH(VLOOKUP(A3946,バックデータ一覧!$T$3:$U$367,2),バックデータ一覧!$J$3:$L$3,0))*10^-3</f>
        <v>2.5000000000000001E-4</v>
      </c>
      <c r="H3946" s="97">
        <f>INDEX(バックデータ一覧!$M$4:$O$27,MATCH(計算過程!B3946,バックデータ一覧!$F$4:$F$27,0),MATCH(VLOOKUP(A3946,バックデータ一覧!$T$3:$U$367,2),バックデータ一覧!$M$3:$O$3,0))*10^-3</f>
        <v>3.8000000000000002E-4</v>
      </c>
      <c r="I3946" s="97">
        <f>INDEX(バックデータ一覧!$P$4:$R$27,MATCH(計算過程!B3946,バックデータ一覧!$F$4:$F$27,0),MATCH(VLOOKUP(A3946,バックデータ一覧!$T$3:$U$367,2),バックデータ一覧!$P$3:$R$3,0))*10^-3</f>
        <v>5.0000000000000001E-4</v>
      </c>
    </row>
    <row r="3947" spans="1:9" x14ac:dyDescent="0.15">
      <c r="A3947" s="57">
        <v>41804</v>
      </c>
      <c r="B3947" s="9" t="s">
        <v>109</v>
      </c>
      <c r="C3947" s="83">
        <f t="shared" si="184"/>
        <v>6.0700000000000007E-3</v>
      </c>
      <c r="D3947" s="82">
        <f t="shared" si="183"/>
        <v>5.9400000000000008E-3</v>
      </c>
      <c r="E3947" s="81">
        <f t="shared" si="185"/>
        <v>1.3000000000000002E-4</v>
      </c>
      <c r="F3947" s="97">
        <f>INDEX(バックデータ一覧!$G$4:$I$27,MATCH(計算過程!B3947,バックデータ一覧!$F$4:$F$27,0),MATCH(VLOOKUP(A3947,バックデータ一覧!$T$3:$U$367,2),バックデータ一覧!$G$3:$I$3,0))*10^-3</f>
        <v>1.3000000000000002E-4</v>
      </c>
      <c r="G3947" s="97">
        <f>INDEX(バックデータ一覧!$J$4:$L$27,MATCH(計算過程!B3947,バックデータ一覧!$F$4:$F$27,0),MATCH(VLOOKUP(A3947,バックデータ一覧!$T$3:$U$367,2),バックデータ一覧!$J$3:$L$3,0))*10^-3</f>
        <v>2.5000000000000001E-4</v>
      </c>
      <c r="H3947" s="97">
        <f>INDEX(バックデータ一覧!$M$4:$O$27,MATCH(計算過程!B3947,バックデータ一覧!$F$4:$F$27,0),MATCH(VLOOKUP(A3947,バックデータ一覧!$T$3:$U$367,2),バックデータ一覧!$M$3:$O$3,0))*10^-3</f>
        <v>3.8000000000000002E-4</v>
      </c>
      <c r="I3947" s="97">
        <f>INDEX(バックデータ一覧!$P$4:$R$27,MATCH(計算過程!B3947,バックデータ一覧!$F$4:$F$27,0),MATCH(VLOOKUP(A3947,バックデータ一覧!$T$3:$U$367,2),バックデータ一覧!$P$3:$R$3,0))*10^-3</f>
        <v>5.0000000000000001E-4</v>
      </c>
    </row>
    <row r="3948" spans="1:9" x14ac:dyDescent="0.15">
      <c r="A3948" s="57">
        <v>41804</v>
      </c>
      <c r="B3948" s="9" t="s">
        <v>110</v>
      </c>
      <c r="C3948" s="83">
        <f t="shared" si="184"/>
        <v>6.0700000000000007E-3</v>
      </c>
      <c r="D3948" s="82">
        <f t="shared" si="183"/>
        <v>5.9400000000000008E-3</v>
      </c>
      <c r="E3948" s="81">
        <f t="shared" si="185"/>
        <v>1.3000000000000002E-4</v>
      </c>
      <c r="F3948" s="97">
        <f>INDEX(バックデータ一覧!$G$4:$I$27,MATCH(計算過程!B3948,バックデータ一覧!$F$4:$F$27,0),MATCH(VLOOKUP(A3948,バックデータ一覧!$T$3:$U$367,2),バックデータ一覧!$G$3:$I$3,0))*10^-3</f>
        <v>1.3000000000000002E-4</v>
      </c>
      <c r="G3948" s="97">
        <f>INDEX(バックデータ一覧!$J$4:$L$27,MATCH(計算過程!B3948,バックデータ一覧!$F$4:$F$27,0),MATCH(VLOOKUP(A3948,バックデータ一覧!$T$3:$U$367,2),バックデータ一覧!$J$3:$L$3,0))*10^-3</f>
        <v>2.5000000000000001E-4</v>
      </c>
      <c r="H3948" s="97">
        <f>INDEX(バックデータ一覧!$M$4:$O$27,MATCH(計算過程!B3948,バックデータ一覧!$F$4:$F$27,0),MATCH(VLOOKUP(A3948,バックデータ一覧!$T$3:$U$367,2),バックデータ一覧!$M$3:$O$3,0))*10^-3</f>
        <v>3.8000000000000002E-4</v>
      </c>
      <c r="I3948" s="97">
        <f>INDEX(バックデータ一覧!$P$4:$R$27,MATCH(計算過程!B3948,バックデータ一覧!$F$4:$F$27,0),MATCH(VLOOKUP(A3948,バックデータ一覧!$T$3:$U$367,2),バックデータ一覧!$P$3:$R$3,0))*10^-3</f>
        <v>5.0000000000000001E-4</v>
      </c>
    </row>
    <row r="3949" spans="1:9" x14ac:dyDescent="0.15">
      <c r="A3949" s="57">
        <v>41804</v>
      </c>
      <c r="B3949" s="9" t="s">
        <v>111</v>
      </c>
      <c r="C3949" s="83">
        <f t="shared" si="184"/>
        <v>9.3200000000000002E-3</v>
      </c>
      <c r="D3949" s="82">
        <f t="shared" si="183"/>
        <v>5.9400000000000008E-3</v>
      </c>
      <c r="E3949" s="81">
        <f t="shared" si="185"/>
        <v>3.3799999999999998E-3</v>
      </c>
      <c r="F3949" s="97">
        <f>INDEX(バックデータ一覧!$G$4:$I$27,MATCH(計算過程!B3949,バックデータ一覧!$F$4:$F$27,0),MATCH(VLOOKUP(A3949,バックデータ一覧!$T$3:$U$367,2),バックデータ一覧!$G$3:$I$3,0))*10^-3</f>
        <v>3.3799999999999998E-3</v>
      </c>
      <c r="G3949" s="97">
        <f>INDEX(バックデータ一覧!$J$4:$L$27,MATCH(計算過程!B3949,バックデータ一覧!$F$4:$F$27,0),MATCH(VLOOKUP(A3949,バックデータ一覧!$T$3:$U$367,2),バックデータ一覧!$J$3:$L$3,0))*10^-3</f>
        <v>6.7499999999999999E-3</v>
      </c>
      <c r="H3949" s="97">
        <f>INDEX(バックデータ一覧!$M$4:$O$27,MATCH(計算過程!B3949,バックデータ一覧!$F$4:$F$27,0),MATCH(VLOOKUP(A3949,バックデータ一覧!$T$3:$U$367,2),バックデータ一覧!$M$3:$O$3,0))*10^-3</f>
        <v>1.0130000000000002E-2</v>
      </c>
      <c r="I3949" s="97">
        <f>INDEX(バックデータ一覧!$P$4:$R$27,MATCH(計算過程!B3949,バックデータ一覧!$F$4:$F$27,0),MATCH(VLOOKUP(A3949,バックデータ一覧!$T$3:$U$367,2),バックデータ一覧!$P$3:$R$3,0))*10^-3</f>
        <v>1.3509999999999999E-2</v>
      </c>
    </row>
    <row r="3950" spans="1:9" x14ac:dyDescent="0.15">
      <c r="A3950" s="57">
        <v>41804</v>
      </c>
      <c r="B3950" s="9" t="s">
        <v>112</v>
      </c>
      <c r="C3950" s="83">
        <f t="shared" si="184"/>
        <v>6.4800000000000005E-3</v>
      </c>
      <c r="D3950" s="82">
        <f t="shared" si="183"/>
        <v>5.9400000000000008E-3</v>
      </c>
      <c r="E3950" s="81">
        <f t="shared" si="185"/>
        <v>5.4000000000000001E-4</v>
      </c>
      <c r="F3950" s="97">
        <f>INDEX(バックデータ一覧!$G$4:$I$27,MATCH(計算過程!B3950,バックデータ一覧!$F$4:$F$27,0),MATCH(VLOOKUP(A3950,バックデータ一覧!$T$3:$U$367,2),バックデータ一覧!$G$3:$I$3,0))*10^-3</f>
        <v>5.4000000000000001E-4</v>
      </c>
      <c r="G3950" s="97">
        <f>INDEX(バックデータ一覧!$J$4:$L$27,MATCH(計算過程!B3950,バックデータ一覧!$F$4:$F$27,0),MATCH(VLOOKUP(A3950,バックデータ一覧!$T$3:$U$367,2),バックデータ一覧!$J$3:$L$3,0))*10^-3</f>
        <v>1.08E-3</v>
      </c>
      <c r="H3950" s="97">
        <f>INDEX(バックデータ一覧!$M$4:$O$27,MATCH(計算過程!B3950,バックデータ一覧!$F$4:$F$27,0),MATCH(VLOOKUP(A3950,バックデータ一覧!$T$3:$U$367,2),バックデータ一覧!$M$3:$O$3,0))*10^-3</f>
        <v>1.6299999999999999E-3</v>
      </c>
      <c r="I3950" s="97">
        <f>INDEX(バックデータ一覧!$P$4:$R$27,MATCH(計算過程!B3950,バックデータ一覧!$F$4:$F$27,0),MATCH(VLOOKUP(A3950,バックデータ一覧!$T$3:$U$367,2),バックデータ一覧!$P$3:$R$3,0))*10^-3</f>
        <v>2.1700000000000001E-3</v>
      </c>
    </row>
    <row r="3951" spans="1:9" x14ac:dyDescent="0.15">
      <c r="A3951" s="57">
        <v>41804</v>
      </c>
      <c r="B3951" s="9" t="s">
        <v>113</v>
      </c>
      <c r="C3951" s="83">
        <f t="shared" si="184"/>
        <v>6.4800000000000005E-3</v>
      </c>
      <c r="D3951" s="82">
        <f t="shared" si="183"/>
        <v>5.9400000000000008E-3</v>
      </c>
      <c r="E3951" s="81">
        <f t="shared" si="185"/>
        <v>5.4000000000000001E-4</v>
      </c>
      <c r="F3951" s="97">
        <f>INDEX(バックデータ一覧!$G$4:$I$27,MATCH(計算過程!B3951,バックデータ一覧!$F$4:$F$27,0),MATCH(VLOOKUP(A3951,バックデータ一覧!$T$3:$U$367,2),バックデータ一覧!$G$3:$I$3,0))*10^-3</f>
        <v>5.4000000000000001E-4</v>
      </c>
      <c r="G3951" s="97">
        <f>INDEX(バックデータ一覧!$J$4:$L$27,MATCH(計算過程!B3951,バックデータ一覧!$F$4:$F$27,0),MATCH(VLOOKUP(A3951,バックデータ一覧!$T$3:$U$367,2),バックデータ一覧!$J$3:$L$3,0))*10^-3</f>
        <v>1.08E-3</v>
      </c>
      <c r="H3951" s="97">
        <f>INDEX(バックデータ一覧!$M$4:$O$27,MATCH(計算過程!B3951,バックデータ一覧!$F$4:$F$27,0),MATCH(VLOOKUP(A3951,バックデータ一覧!$T$3:$U$367,2),バックデータ一覧!$M$3:$O$3,0))*10^-3</f>
        <v>1.6299999999999999E-3</v>
      </c>
      <c r="I3951" s="97">
        <f>INDEX(バックデータ一覧!$P$4:$R$27,MATCH(計算過程!B3951,バックデータ一覧!$F$4:$F$27,0),MATCH(VLOOKUP(A3951,バックデータ一覧!$T$3:$U$367,2),バックデータ一覧!$P$3:$R$3,0))*10^-3</f>
        <v>2.1700000000000001E-3</v>
      </c>
    </row>
    <row r="3952" spans="1:9" x14ac:dyDescent="0.15">
      <c r="A3952" s="57">
        <v>41804</v>
      </c>
      <c r="B3952" s="9" t="s">
        <v>114</v>
      </c>
      <c r="C3952" s="83">
        <f t="shared" si="184"/>
        <v>6.0700000000000007E-3</v>
      </c>
      <c r="D3952" s="82">
        <f t="shared" si="183"/>
        <v>5.9400000000000008E-3</v>
      </c>
      <c r="E3952" s="81">
        <f t="shared" si="185"/>
        <v>1.3000000000000002E-4</v>
      </c>
      <c r="F3952" s="97">
        <f>INDEX(バックデータ一覧!$G$4:$I$27,MATCH(計算過程!B3952,バックデータ一覧!$F$4:$F$27,0),MATCH(VLOOKUP(A3952,バックデータ一覧!$T$3:$U$367,2),バックデータ一覧!$G$3:$I$3,0))*10^-3</f>
        <v>1.3000000000000002E-4</v>
      </c>
      <c r="G3952" s="97">
        <f>INDEX(バックデータ一覧!$J$4:$L$27,MATCH(計算過程!B3952,バックデータ一覧!$F$4:$F$27,0),MATCH(VLOOKUP(A3952,バックデータ一覧!$T$3:$U$367,2),バックデータ一覧!$J$3:$L$3,0))*10^-3</f>
        <v>2.5000000000000001E-4</v>
      </c>
      <c r="H3952" s="97">
        <f>INDEX(バックデータ一覧!$M$4:$O$27,MATCH(計算過程!B3952,バックデータ一覧!$F$4:$F$27,0),MATCH(VLOOKUP(A3952,バックデータ一覧!$T$3:$U$367,2),バックデータ一覧!$M$3:$O$3,0))*10^-3</f>
        <v>3.8000000000000002E-4</v>
      </c>
      <c r="I3952" s="97">
        <f>INDEX(バックデータ一覧!$P$4:$R$27,MATCH(計算過程!B3952,バックデータ一覧!$F$4:$F$27,0),MATCH(VLOOKUP(A3952,バックデータ一覧!$T$3:$U$367,2),バックデータ一覧!$P$3:$R$3,0))*10^-3</f>
        <v>5.0000000000000001E-4</v>
      </c>
    </row>
    <row r="3953" spans="1:9" x14ac:dyDescent="0.15">
      <c r="A3953" s="57">
        <v>41804</v>
      </c>
      <c r="B3953" s="9" t="s">
        <v>115</v>
      </c>
      <c r="C3953" s="83">
        <f t="shared" si="184"/>
        <v>6.2700000000000013E-3</v>
      </c>
      <c r="D3953" s="82">
        <f t="shared" si="183"/>
        <v>5.9400000000000008E-3</v>
      </c>
      <c r="E3953" s="81">
        <f t="shared" si="185"/>
        <v>3.3E-4</v>
      </c>
      <c r="F3953" s="97">
        <f>INDEX(バックデータ一覧!$G$4:$I$27,MATCH(計算過程!B3953,バックデータ一覧!$F$4:$F$27,0),MATCH(VLOOKUP(A3953,バックデータ一覧!$T$3:$U$367,2),バックデータ一覧!$G$3:$I$3,0))*10^-3</f>
        <v>3.3E-4</v>
      </c>
      <c r="G3953" s="97">
        <f>INDEX(バックデータ一覧!$J$4:$L$27,MATCH(計算過程!B3953,バックデータ一覧!$F$4:$F$27,0),MATCH(VLOOKUP(A3953,バックデータ一覧!$T$3:$U$367,2),バックデータ一覧!$J$3:$L$3,0))*10^-3</f>
        <v>6.7000000000000002E-4</v>
      </c>
      <c r="H3953" s="97">
        <f>INDEX(バックデータ一覧!$M$4:$O$27,MATCH(計算過程!B3953,バックデータ一覧!$F$4:$F$27,0),MATCH(VLOOKUP(A3953,バックデータ一覧!$T$3:$U$367,2),バックデータ一覧!$M$3:$O$3,0))*10^-3</f>
        <v>1E-3</v>
      </c>
      <c r="I3953" s="97">
        <f>INDEX(バックデータ一覧!$P$4:$R$27,MATCH(計算過程!B3953,バックデータ一覧!$F$4:$F$27,0),MATCH(VLOOKUP(A3953,バックデータ一覧!$T$3:$U$367,2),バックデータ一覧!$P$3:$R$3,0))*10^-3</f>
        <v>1.33E-3</v>
      </c>
    </row>
    <row r="3954" spans="1:9" x14ac:dyDescent="0.15">
      <c r="A3954" s="57">
        <v>41804</v>
      </c>
      <c r="B3954" s="9" t="s">
        <v>116</v>
      </c>
      <c r="C3954" s="83">
        <f t="shared" si="184"/>
        <v>6.0700000000000007E-3</v>
      </c>
      <c r="D3954" s="82">
        <f t="shared" si="183"/>
        <v>5.9400000000000008E-3</v>
      </c>
      <c r="E3954" s="81">
        <f t="shared" si="185"/>
        <v>1.3000000000000002E-4</v>
      </c>
      <c r="F3954" s="97">
        <f>INDEX(バックデータ一覧!$G$4:$I$27,MATCH(計算過程!B3954,バックデータ一覧!$F$4:$F$27,0),MATCH(VLOOKUP(A3954,バックデータ一覧!$T$3:$U$367,2),バックデータ一覧!$G$3:$I$3,0))*10^-3</f>
        <v>1.3000000000000002E-4</v>
      </c>
      <c r="G3954" s="97">
        <f>INDEX(バックデータ一覧!$J$4:$L$27,MATCH(計算過程!B3954,バックデータ一覧!$F$4:$F$27,0),MATCH(VLOOKUP(A3954,バックデータ一覧!$T$3:$U$367,2),バックデータ一覧!$J$3:$L$3,0))*10^-3</f>
        <v>2.5000000000000001E-4</v>
      </c>
      <c r="H3954" s="97">
        <f>INDEX(バックデータ一覧!$M$4:$O$27,MATCH(計算過程!B3954,バックデータ一覧!$F$4:$F$27,0),MATCH(VLOOKUP(A3954,バックデータ一覧!$T$3:$U$367,2),バックデータ一覧!$M$3:$O$3,0))*10^-3</f>
        <v>3.8000000000000002E-4</v>
      </c>
      <c r="I3954" s="97">
        <f>INDEX(バックデータ一覧!$P$4:$R$27,MATCH(計算過程!B3954,バックデータ一覧!$F$4:$F$27,0),MATCH(VLOOKUP(A3954,バックデータ一覧!$T$3:$U$367,2),バックデータ一覧!$P$3:$R$3,0))*10^-3</f>
        <v>5.0000000000000001E-4</v>
      </c>
    </row>
    <row r="3955" spans="1:9" x14ac:dyDescent="0.15">
      <c r="A3955" s="57">
        <v>41804</v>
      </c>
      <c r="B3955" s="9" t="s">
        <v>117</v>
      </c>
      <c r="C3955" s="83">
        <f t="shared" si="184"/>
        <v>9.3200000000000002E-3</v>
      </c>
      <c r="D3955" s="82">
        <f t="shared" si="183"/>
        <v>5.9400000000000008E-3</v>
      </c>
      <c r="E3955" s="81">
        <f t="shared" si="185"/>
        <v>3.3799999999999998E-3</v>
      </c>
      <c r="F3955" s="97">
        <f>INDEX(バックデータ一覧!$G$4:$I$27,MATCH(計算過程!B3955,バックデータ一覧!$F$4:$F$27,0),MATCH(VLOOKUP(A3955,バックデータ一覧!$T$3:$U$367,2),バックデータ一覧!$G$3:$I$3,0))*10^-3</f>
        <v>3.3799999999999998E-3</v>
      </c>
      <c r="G3955" s="97">
        <f>INDEX(バックデータ一覧!$J$4:$L$27,MATCH(計算過程!B3955,バックデータ一覧!$F$4:$F$27,0),MATCH(VLOOKUP(A3955,バックデータ一覧!$T$3:$U$367,2),バックデータ一覧!$J$3:$L$3,0))*10^-3</f>
        <v>6.7499999999999999E-3</v>
      </c>
      <c r="H3955" s="97">
        <f>INDEX(バックデータ一覧!$M$4:$O$27,MATCH(計算過程!B3955,バックデータ一覧!$F$4:$F$27,0),MATCH(VLOOKUP(A3955,バックデータ一覧!$T$3:$U$367,2),バックデータ一覧!$M$3:$O$3,0))*10^-3</f>
        <v>1.0130000000000002E-2</v>
      </c>
      <c r="I3955" s="97">
        <f>INDEX(バックデータ一覧!$P$4:$R$27,MATCH(計算過程!B3955,バックデータ一覧!$F$4:$F$27,0),MATCH(VLOOKUP(A3955,バックデータ一覧!$T$3:$U$367,2),バックデータ一覧!$P$3:$R$3,0))*10^-3</f>
        <v>1.3509999999999999E-2</v>
      </c>
    </row>
    <row r="3956" spans="1:9" x14ac:dyDescent="0.15">
      <c r="A3956" s="57">
        <v>41804</v>
      </c>
      <c r="B3956" s="9" t="s">
        <v>118</v>
      </c>
      <c r="C3956" s="83">
        <f t="shared" si="184"/>
        <v>6.2700000000000013E-3</v>
      </c>
      <c r="D3956" s="82">
        <f t="shared" si="183"/>
        <v>5.9400000000000008E-3</v>
      </c>
      <c r="E3956" s="81">
        <f t="shared" si="185"/>
        <v>3.3E-4</v>
      </c>
      <c r="F3956" s="97">
        <f>INDEX(バックデータ一覧!$G$4:$I$27,MATCH(計算過程!B3956,バックデータ一覧!$F$4:$F$27,0),MATCH(VLOOKUP(A3956,バックデータ一覧!$T$3:$U$367,2),バックデータ一覧!$G$3:$I$3,0))*10^-3</f>
        <v>3.3E-4</v>
      </c>
      <c r="G3956" s="97">
        <f>INDEX(バックデータ一覧!$J$4:$L$27,MATCH(計算過程!B3956,バックデータ一覧!$F$4:$F$27,0),MATCH(VLOOKUP(A3956,バックデータ一覧!$T$3:$U$367,2),バックデータ一覧!$J$3:$L$3,0))*10^-3</f>
        <v>6.7000000000000002E-4</v>
      </c>
      <c r="H3956" s="97">
        <f>INDEX(バックデータ一覧!$M$4:$O$27,MATCH(計算過程!B3956,バックデータ一覧!$F$4:$F$27,0),MATCH(VLOOKUP(A3956,バックデータ一覧!$T$3:$U$367,2),バックデータ一覧!$M$3:$O$3,0))*10^-3</f>
        <v>1E-3</v>
      </c>
      <c r="I3956" s="97">
        <f>INDEX(バックデータ一覧!$P$4:$R$27,MATCH(計算過程!B3956,バックデータ一覧!$F$4:$F$27,0),MATCH(VLOOKUP(A3956,バックデータ一覧!$T$3:$U$367,2),バックデータ一覧!$P$3:$R$3,0))*10^-3</f>
        <v>1.33E-3</v>
      </c>
    </row>
    <row r="3957" spans="1:9" x14ac:dyDescent="0.15">
      <c r="A3957" s="57">
        <v>41804</v>
      </c>
      <c r="B3957" s="9" t="s">
        <v>119</v>
      </c>
      <c r="C3957" s="83">
        <f t="shared" si="184"/>
        <v>6.0700000000000007E-3</v>
      </c>
      <c r="D3957" s="82">
        <f t="shared" si="183"/>
        <v>5.9400000000000008E-3</v>
      </c>
      <c r="E3957" s="81">
        <f t="shared" si="185"/>
        <v>1.3000000000000002E-4</v>
      </c>
      <c r="F3957" s="97">
        <f>INDEX(バックデータ一覧!$G$4:$I$27,MATCH(計算過程!B3957,バックデータ一覧!$F$4:$F$27,0),MATCH(VLOOKUP(A3957,バックデータ一覧!$T$3:$U$367,2),バックデータ一覧!$G$3:$I$3,0))*10^-3</f>
        <v>1.3000000000000002E-4</v>
      </c>
      <c r="G3957" s="97">
        <f>INDEX(バックデータ一覧!$J$4:$L$27,MATCH(計算過程!B3957,バックデータ一覧!$F$4:$F$27,0),MATCH(VLOOKUP(A3957,バックデータ一覧!$T$3:$U$367,2),バックデータ一覧!$J$3:$L$3,0))*10^-3</f>
        <v>2.5000000000000001E-4</v>
      </c>
      <c r="H3957" s="97">
        <f>INDEX(バックデータ一覧!$M$4:$O$27,MATCH(計算過程!B3957,バックデータ一覧!$F$4:$F$27,0),MATCH(VLOOKUP(A3957,バックデータ一覧!$T$3:$U$367,2),バックデータ一覧!$M$3:$O$3,0))*10^-3</f>
        <v>3.8000000000000002E-4</v>
      </c>
      <c r="I3957" s="97">
        <f>INDEX(バックデータ一覧!$P$4:$R$27,MATCH(計算過程!B3957,バックデータ一覧!$F$4:$F$27,0),MATCH(VLOOKUP(A3957,バックデータ一覧!$T$3:$U$367,2),バックデータ一覧!$P$3:$R$3,0))*10^-3</f>
        <v>5.0000000000000001E-4</v>
      </c>
    </row>
    <row r="3958" spans="1:9" x14ac:dyDescent="0.15">
      <c r="A3958" s="57">
        <v>41804</v>
      </c>
      <c r="B3958" s="9" t="s">
        <v>120</v>
      </c>
      <c r="C3958" s="83">
        <f t="shared" si="184"/>
        <v>6.0700000000000007E-3</v>
      </c>
      <c r="D3958" s="82">
        <f t="shared" si="183"/>
        <v>5.9400000000000008E-3</v>
      </c>
      <c r="E3958" s="81">
        <f t="shared" si="185"/>
        <v>1.3000000000000002E-4</v>
      </c>
      <c r="F3958" s="97">
        <f>INDEX(バックデータ一覧!$G$4:$I$27,MATCH(計算過程!B3958,バックデータ一覧!$F$4:$F$27,0),MATCH(VLOOKUP(A3958,バックデータ一覧!$T$3:$U$367,2),バックデータ一覧!$G$3:$I$3,0))*10^-3</f>
        <v>1.3000000000000002E-4</v>
      </c>
      <c r="G3958" s="97">
        <f>INDEX(バックデータ一覧!$J$4:$L$27,MATCH(計算過程!B3958,バックデータ一覧!$F$4:$F$27,0),MATCH(VLOOKUP(A3958,バックデータ一覧!$T$3:$U$367,2),バックデータ一覧!$J$3:$L$3,0))*10^-3</f>
        <v>2.5000000000000001E-4</v>
      </c>
      <c r="H3958" s="97">
        <f>INDEX(バックデータ一覧!$M$4:$O$27,MATCH(計算過程!B3958,バックデータ一覧!$F$4:$F$27,0),MATCH(VLOOKUP(A3958,バックデータ一覧!$T$3:$U$367,2),バックデータ一覧!$M$3:$O$3,0))*10^-3</f>
        <v>3.8000000000000002E-4</v>
      </c>
      <c r="I3958" s="97">
        <f>INDEX(バックデータ一覧!$P$4:$R$27,MATCH(計算過程!B3958,バックデータ一覧!$F$4:$F$27,0),MATCH(VLOOKUP(A3958,バックデータ一覧!$T$3:$U$367,2),バックデータ一覧!$P$3:$R$3,0))*10^-3</f>
        <v>5.0000000000000001E-4</v>
      </c>
    </row>
    <row r="3959" spans="1:9" x14ac:dyDescent="0.15">
      <c r="A3959" s="57">
        <v>41804</v>
      </c>
      <c r="B3959" s="9" t="s">
        <v>121</v>
      </c>
      <c r="C3959" s="83">
        <f t="shared" si="184"/>
        <v>6.2700000000000013E-3</v>
      </c>
      <c r="D3959" s="82">
        <f t="shared" si="183"/>
        <v>5.9400000000000008E-3</v>
      </c>
      <c r="E3959" s="81">
        <f t="shared" si="185"/>
        <v>3.3E-4</v>
      </c>
      <c r="F3959" s="97">
        <f>INDEX(バックデータ一覧!$G$4:$I$27,MATCH(計算過程!B3959,バックデータ一覧!$F$4:$F$27,0),MATCH(VLOOKUP(A3959,バックデータ一覧!$T$3:$U$367,2),バックデータ一覧!$G$3:$I$3,0))*10^-3</f>
        <v>3.3E-4</v>
      </c>
      <c r="G3959" s="97">
        <f>INDEX(バックデータ一覧!$J$4:$L$27,MATCH(計算過程!B3959,バックデータ一覧!$F$4:$F$27,0),MATCH(VLOOKUP(A3959,バックデータ一覧!$T$3:$U$367,2),バックデータ一覧!$J$3:$L$3,0))*10^-3</f>
        <v>6.7000000000000002E-4</v>
      </c>
      <c r="H3959" s="97">
        <f>INDEX(バックデータ一覧!$M$4:$O$27,MATCH(計算過程!B3959,バックデータ一覧!$F$4:$F$27,0),MATCH(VLOOKUP(A3959,バックデータ一覧!$T$3:$U$367,2),バックデータ一覧!$M$3:$O$3,0))*10^-3</f>
        <v>1E-3</v>
      </c>
      <c r="I3959" s="97">
        <f>INDEX(バックデータ一覧!$P$4:$R$27,MATCH(計算過程!B3959,バックデータ一覧!$F$4:$F$27,0),MATCH(VLOOKUP(A3959,バックデータ一覧!$T$3:$U$367,2),バックデータ一覧!$P$3:$R$3,0))*10^-3</f>
        <v>1.33E-3</v>
      </c>
    </row>
    <row r="3960" spans="1:9" x14ac:dyDescent="0.15">
      <c r="A3960" s="57">
        <v>41804</v>
      </c>
      <c r="B3960" s="9" t="s">
        <v>122</v>
      </c>
      <c r="C3960" s="83">
        <f t="shared" si="184"/>
        <v>6.2700000000000013E-3</v>
      </c>
      <c r="D3960" s="82">
        <f t="shared" si="183"/>
        <v>5.9400000000000008E-3</v>
      </c>
      <c r="E3960" s="81">
        <f t="shared" si="185"/>
        <v>3.3E-4</v>
      </c>
      <c r="F3960" s="97">
        <f>INDEX(バックデータ一覧!$G$4:$I$27,MATCH(計算過程!B3960,バックデータ一覧!$F$4:$F$27,0),MATCH(VLOOKUP(A3960,バックデータ一覧!$T$3:$U$367,2),バックデータ一覧!$G$3:$I$3,0))*10^-3</f>
        <v>3.3E-4</v>
      </c>
      <c r="G3960" s="97">
        <f>INDEX(バックデータ一覧!$J$4:$L$27,MATCH(計算過程!B3960,バックデータ一覧!$F$4:$F$27,0),MATCH(VLOOKUP(A3960,バックデータ一覧!$T$3:$U$367,2),バックデータ一覧!$J$3:$L$3,0))*10^-3</f>
        <v>6.7000000000000002E-4</v>
      </c>
      <c r="H3960" s="97">
        <f>INDEX(バックデータ一覧!$M$4:$O$27,MATCH(計算過程!B3960,バックデータ一覧!$F$4:$F$27,0),MATCH(VLOOKUP(A3960,バックデータ一覧!$T$3:$U$367,2),バックデータ一覧!$M$3:$O$3,0))*10^-3</f>
        <v>1E-3</v>
      </c>
      <c r="I3960" s="97">
        <f>INDEX(バックデータ一覧!$P$4:$R$27,MATCH(計算過程!B3960,バックデータ一覧!$F$4:$F$27,0),MATCH(VLOOKUP(A3960,バックデータ一覧!$T$3:$U$367,2),バックデータ一覧!$P$3:$R$3,0))*10^-3</f>
        <v>1.33E-3</v>
      </c>
    </row>
    <row r="3961" spans="1:9" x14ac:dyDescent="0.15">
      <c r="A3961" s="57">
        <v>41804</v>
      </c>
      <c r="B3961" s="9" t="s">
        <v>123</v>
      </c>
      <c r="C3961" s="83">
        <f t="shared" si="184"/>
        <v>1.2360000000000001E-2</v>
      </c>
      <c r="D3961" s="82">
        <f t="shared" si="183"/>
        <v>5.9400000000000008E-3</v>
      </c>
      <c r="E3961" s="81">
        <f t="shared" si="185"/>
        <v>6.4200000000000004E-3</v>
      </c>
      <c r="F3961" s="97">
        <f>INDEX(バックデータ一覧!$G$4:$I$27,MATCH(計算過程!B3961,バックデータ一覧!$F$4:$F$27,0),MATCH(VLOOKUP(A3961,バックデータ一覧!$T$3:$U$367,2),バックデータ一覧!$G$3:$I$3,0))*10^-3</f>
        <v>6.4200000000000004E-3</v>
      </c>
      <c r="G3961" s="97">
        <f>INDEX(バックデータ一覧!$J$4:$L$27,MATCH(計算過程!B3961,バックデータ一覧!$F$4:$F$27,0),MATCH(VLOOKUP(A3961,バックデータ一覧!$T$3:$U$367,2),バックデータ一覧!$J$3:$L$3,0))*10^-3</f>
        <v>1.2840000000000001E-2</v>
      </c>
      <c r="H3961" s="97">
        <f>INDEX(バックデータ一覧!$M$4:$O$27,MATCH(計算過程!B3961,バックデータ一覧!$F$4:$F$27,0),MATCH(VLOOKUP(A3961,バックデータ一覧!$T$3:$U$367,2),バックデータ一覧!$M$3:$O$3,0))*10^-3</f>
        <v>1.9260000000000003E-2</v>
      </c>
      <c r="I3961" s="97">
        <f>INDEX(バックデータ一覧!$P$4:$R$27,MATCH(計算過程!B3961,バックデータ一覧!$F$4:$F$27,0),MATCH(VLOOKUP(A3961,バックデータ一覧!$T$3:$U$367,2),バックデータ一覧!$P$3:$R$3,0))*10^-3</f>
        <v>2.5680000000000001E-2</v>
      </c>
    </row>
    <row r="3962" spans="1:9" x14ac:dyDescent="0.15">
      <c r="A3962" s="57">
        <v>41804</v>
      </c>
      <c r="B3962" s="9" t="s">
        <v>124</v>
      </c>
      <c r="C3962" s="83">
        <f t="shared" si="184"/>
        <v>1.2360000000000001E-2</v>
      </c>
      <c r="D3962" s="82">
        <f t="shared" si="183"/>
        <v>5.9400000000000008E-3</v>
      </c>
      <c r="E3962" s="81">
        <f t="shared" si="185"/>
        <v>6.4200000000000004E-3</v>
      </c>
      <c r="F3962" s="97">
        <f>INDEX(バックデータ一覧!$G$4:$I$27,MATCH(計算過程!B3962,バックデータ一覧!$F$4:$F$27,0),MATCH(VLOOKUP(A3962,バックデータ一覧!$T$3:$U$367,2),バックデータ一覧!$G$3:$I$3,0))*10^-3</f>
        <v>6.4200000000000004E-3</v>
      </c>
      <c r="G3962" s="97">
        <f>INDEX(バックデータ一覧!$J$4:$L$27,MATCH(計算過程!B3962,バックデータ一覧!$F$4:$F$27,0),MATCH(VLOOKUP(A3962,バックデータ一覧!$T$3:$U$367,2),バックデータ一覧!$J$3:$L$3,0))*10^-3</f>
        <v>1.2840000000000001E-2</v>
      </c>
      <c r="H3962" s="97">
        <f>INDEX(バックデータ一覧!$M$4:$O$27,MATCH(計算過程!B3962,バックデータ一覧!$F$4:$F$27,0),MATCH(VLOOKUP(A3962,バックデータ一覧!$T$3:$U$367,2),バックデータ一覧!$M$3:$O$3,0))*10^-3</f>
        <v>1.9260000000000003E-2</v>
      </c>
      <c r="I3962" s="97">
        <f>INDEX(バックデータ一覧!$P$4:$R$27,MATCH(計算過程!B3962,バックデータ一覧!$F$4:$F$27,0),MATCH(VLOOKUP(A3962,バックデータ一覧!$T$3:$U$367,2),バックデータ一覧!$P$3:$R$3,0))*10^-3</f>
        <v>2.5680000000000001E-2</v>
      </c>
    </row>
    <row r="3963" spans="1:9" x14ac:dyDescent="0.15">
      <c r="A3963" s="57">
        <v>41804</v>
      </c>
      <c r="B3963" s="9" t="s">
        <v>125</v>
      </c>
      <c r="C3963" s="83">
        <f t="shared" si="184"/>
        <v>6.2700000000000013E-3</v>
      </c>
      <c r="D3963" s="82">
        <f t="shared" si="183"/>
        <v>5.9400000000000008E-3</v>
      </c>
      <c r="E3963" s="81">
        <f t="shared" si="185"/>
        <v>3.3E-4</v>
      </c>
      <c r="F3963" s="97">
        <f>INDEX(バックデータ一覧!$G$4:$I$27,MATCH(計算過程!B3963,バックデータ一覧!$F$4:$F$27,0),MATCH(VLOOKUP(A3963,バックデータ一覧!$T$3:$U$367,2),バックデータ一覧!$G$3:$I$3,0))*10^-3</f>
        <v>3.3E-4</v>
      </c>
      <c r="G3963" s="97">
        <f>INDEX(バックデータ一覧!$J$4:$L$27,MATCH(計算過程!B3963,バックデータ一覧!$F$4:$F$27,0),MATCH(VLOOKUP(A3963,バックデータ一覧!$T$3:$U$367,2),バックデータ一覧!$J$3:$L$3,0))*10^-3</f>
        <v>6.7000000000000002E-4</v>
      </c>
      <c r="H3963" s="97">
        <f>INDEX(バックデータ一覧!$M$4:$O$27,MATCH(計算過程!B3963,バックデータ一覧!$F$4:$F$27,0),MATCH(VLOOKUP(A3963,バックデータ一覧!$T$3:$U$367,2),バックデータ一覧!$M$3:$O$3,0))*10^-3</f>
        <v>1E-3</v>
      </c>
      <c r="I3963" s="97">
        <f>INDEX(バックデータ一覧!$P$4:$R$27,MATCH(計算過程!B3963,バックデータ一覧!$F$4:$F$27,0),MATCH(VLOOKUP(A3963,バックデータ一覧!$T$3:$U$367,2),バックデータ一覧!$P$3:$R$3,0))*10^-3</f>
        <v>1.33E-3</v>
      </c>
    </row>
    <row r="3964" spans="1:9" x14ac:dyDescent="0.15">
      <c r="A3964" s="57">
        <v>41804</v>
      </c>
      <c r="B3964" s="9" t="s">
        <v>126</v>
      </c>
      <c r="C3964" s="83">
        <f t="shared" si="184"/>
        <v>6.2700000000000013E-3</v>
      </c>
      <c r="D3964" s="82">
        <f t="shared" si="183"/>
        <v>5.9400000000000008E-3</v>
      </c>
      <c r="E3964" s="81">
        <f t="shared" si="185"/>
        <v>3.3E-4</v>
      </c>
      <c r="F3964" s="97">
        <f>INDEX(バックデータ一覧!$G$4:$I$27,MATCH(計算過程!B3964,バックデータ一覧!$F$4:$F$27,0),MATCH(VLOOKUP(A3964,バックデータ一覧!$T$3:$U$367,2),バックデータ一覧!$G$3:$I$3,0))*10^-3</f>
        <v>3.3E-4</v>
      </c>
      <c r="G3964" s="97">
        <f>INDEX(バックデータ一覧!$J$4:$L$27,MATCH(計算過程!B3964,バックデータ一覧!$F$4:$F$27,0),MATCH(VLOOKUP(A3964,バックデータ一覧!$T$3:$U$367,2),バックデータ一覧!$J$3:$L$3,0))*10^-3</f>
        <v>6.7000000000000002E-4</v>
      </c>
      <c r="H3964" s="97">
        <f>INDEX(バックデータ一覧!$M$4:$O$27,MATCH(計算過程!B3964,バックデータ一覧!$F$4:$F$27,0),MATCH(VLOOKUP(A3964,バックデータ一覧!$T$3:$U$367,2),バックデータ一覧!$M$3:$O$3,0))*10^-3</f>
        <v>1E-3</v>
      </c>
      <c r="I3964" s="97">
        <f>INDEX(バックデータ一覧!$P$4:$R$27,MATCH(計算過程!B3964,バックデータ一覧!$F$4:$F$27,0),MATCH(VLOOKUP(A3964,バックデータ一覧!$T$3:$U$367,2),バックデータ一覧!$P$3:$R$3,0))*10^-3</f>
        <v>1.33E-3</v>
      </c>
    </row>
    <row r="3965" spans="1:9" x14ac:dyDescent="0.15">
      <c r="A3965" s="57">
        <v>41804</v>
      </c>
      <c r="B3965" s="9" t="s">
        <v>127</v>
      </c>
      <c r="C3965" s="83">
        <f t="shared" si="184"/>
        <v>1.2220000000000002E-2</v>
      </c>
      <c r="D3965" s="82">
        <f t="shared" si="183"/>
        <v>5.9400000000000008E-3</v>
      </c>
      <c r="E3965" s="81">
        <f t="shared" si="185"/>
        <v>6.28E-3</v>
      </c>
      <c r="F3965" s="97">
        <f>INDEX(バックデータ一覧!$G$4:$I$27,MATCH(計算過程!B3965,バックデータ一覧!$F$4:$F$27,0),MATCH(VLOOKUP(A3965,バックデータ一覧!$T$3:$U$367,2),バックデータ一覧!$G$3:$I$3,0))*10^-3</f>
        <v>6.28E-3</v>
      </c>
      <c r="G3965" s="97">
        <f>INDEX(バックデータ一覧!$J$4:$L$27,MATCH(計算過程!B3965,バックデータ一覧!$F$4:$F$27,0),MATCH(VLOOKUP(A3965,バックデータ一覧!$T$3:$U$367,2),バックデータ一覧!$J$3:$L$3,0))*10^-3</f>
        <v>1.256E-2</v>
      </c>
      <c r="H3965" s="97">
        <f>INDEX(バックデータ一覧!$M$4:$O$27,MATCH(計算過程!B3965,バックデータ一覧!$F$4:$F$27,0),MATCH(VLOOKUP(A3965,バックデータ一覧!$T$3:$U$367,2),バックデータ一覧!$M$3:$O$3,0))*10^-3</f>
        <v>1.8839999999999999E-2</v>
      </c>
      <c r="I3965" s="97">
        <f>INDEX(バックデータ一覧!$P$4:$R$27,MATCH(計算過程!B3965,バックデータ一覧!$F$4:$F$27,0),MATCH(VLOOKUP(A3965,バックデータ一覧!$T$3:$U$367,2),バックデータ一覧!$P$3:$R$3,0))*10^-3</f>
        <v>2.512E-2</v>
      </c>
    </row>
    <row r="3966" spans="1:9" x14ac:dyDescent="0.15">
      <c r="A3966" s="57">
        <v>41804</v>
      </c>
      <c r="B3966" s="9" t="s">
        <v>128</v>
      </c>
      <c r="C3966" s="83">
        <f t="shared" si="184"/>
        <v>1.2640000000000002E-2</v>
      </c>
      <c r="D3966" s="82">
        <f t="shared" si="183"/>
        <v>5.9400000000000008E-3</v>
      </c>
      <c r="E3966" s="81">
        <f t="shared" si="185"/>
        <v>6.7000000000000002E-3</v>
      </c>
      <c r="F3966" s="97">
        <f>INDEX(バックデータ一覧!$G$4:$I$27,MATCH(計算過程!B3966,バックデータ一覧!$F$4:$F$27,0),MATCH(VLOOKUP(A3966,バックデータ一覧!$T$3:$U$367,2),バックデータ一覧!$G$3:$I$3,0))*10^-3</f>
        <v>6.7000000000000002E-3</v>
      </c>
      <c r="G3966" s="97">
        <f>INDEX(バックデータ一覧!$J$4:$L$27,MATCH(計算過程!B3966,バックデータ一覧!$F$4:$F$27,0),MATCH(VLOOKUP(A3966,バックデータ一覧!$T$3:$U$367,2),バックデータ一覧!$J$3:$L$3,0))*10^-3</f>
        <v>1.3390000000000001E-2</v>
      </c>
      <c r="H3966" s="97">
        <f>INDEX(バックデータ一覧!$M$4:$O$27,MATCH(計算過程!B3966,バックデータ一覧!$F$4:$F$27,0),MATCH(VLOOKUP(A3966,バックデータ一覧!$T$3:$U$367,2),バックデータ一覧!$M$3:$O$3,0))*10^-3</f>
        <v>2.009E-2</v>
      </c>
      <c r="I3966" s="97">
        <f>INDEX(バックデータ一覧!$P$4:$R$27,MATCH(計算過程!B3966,バックデータ一覧!$F$4:$F$27,0),MATCH(VLOOKUP(A3966,バックデータ一覧!$T$3:$U$367,2),バックデータ一覧!$P$3:$R$3,0))*10^-3</f>
        <v>2.6790000000000001E-2</v>
      </c>
    </row>
    <row r="3967" spans="1:9" x14ac:dyDescent="0.15">
      <c r="A3967" s="57">
        <v>41805</v>
      </c>
      <c r="B3967" s="9" t="s">
        <v>105</v>
      </c>
      <c r="C3967" s="83">
        <f t="shared" si="184"/>
        <v>6.0700000000000007E-3</v>
      </c>
      <c r="D3967" s="82">
        <f t="shared" si="183"/>
        <v>5.9400000000000008E-3</v>
      </c>
      <c r="E3967" s="81">
        <f t="shared" si="185"/>
        <v>1.3000000000000002E-4</v>
      </c>
      <c r="F3967" s="97">
        <f>INDEX(バックデータ一覧!$G$4:$I$27,MATCH(計算過程!B3967,バックデータ一覧!$F$4:$F$27,0),MATCH(VLOOKUP(A3967,バックデータ一覧!$T$3:$U$367,2),バックデータ一覧!$G$3:$I$3,0))*10^-3</f>
        <v>1.3000000000000002E-4</v>
      </c>
      <c r="G3967" s="97">
        <f>INDEX(バックデータ一覧!$J$4:$L$27,MATCH(計算過程!B3967,バックデータ一覧!$F$4:$F$27,0),MATCH(VLOOKUP(A3967,バックデータ一覧!$T$3:$U$367,2),バックデータ一覧!$J$3:$L$3,0))*10^-3</f>
        <v>2.5000000000000001E-4</v>
      </c>
      <c r="H3967" s="97">
        <f>INDEX(バックデータ一覧!$M$4:$O$27,MATCH(計算過程!B3967,バックデータ一覧!$F$4:$F$27,0),MATCH(VLOOKUP(A3967,バックデータ一覧!$T$3:$U$367,2),バックデータ一覧!$M$3:$O$3,0))*10^-3</f>
        <v>3.8000000000000002E-4</v>
      </c>
      <c r="I3967" s="97">
        <f>INDEX(バックデータ一覧!$P$4:$R$27,MATCH(計算過程!B3967,バックデータ一覧!$F$4:$F$27,0),MATCH(VLOOKUP(A3967,バックデータ一覧!$T$3:$U$367,2),バックデータ一覧!$P$3:$R$3,0))*10^-3</f>
        <v>5.0000000000000001E-4</v>
      </c>
    </row>
    <row r="3968" spans="1:9" x14ac:dyDescent="0.15">
      <c r="A3968" s="57">
        <v>41805</v>
      </c>
      <c r="B3968" s="9" t="s">
        <v>106</v>
      </c>
      <c r="C3968" s="83">
        <f t="shared" si="184"/>
        <v>6.0700000000000007E-3</v>
      </c>
      <c r="D3968" s="82">
        <f t="shared" si="183"/>
        <v>5.9400000000000008E-3</v>
      </c>
      <c r="E3968" s="81">
        <f t="shared" si="185"/>
        <v>1.3000000000000002E-4</v>
      </c>
      <c r="F3968" s="97">
        <f>INDEX(バックデータ一覧!$G$4:$I$27,MATCH(計算過程!B3968,バックデータ一覧!$F$4:$F$27,0),MATCH(VLOOKUP(A3968,バックデータ一覧!$T$3:$U$367,2),バックデータ一覧!$G$3:$I$3,0))*10^-3</f>
        <v>1.3000000000000002E-4</v>
      </c>
      <c r="G3968" s="97">
        <f>INDEX(バックデータ一覧!$J$4:$L$27,MATCH(計算過程!B3968,バックデータ一覧!$F$4:$F$27,0),MATCH(VLOOKUP(A3968,バックデータ一覧!$T$3:$U$367,2),バックデータ一覧!$J$3:$L$3,0))*10^-3</f>
        <v>2.5000000000000001E-4</v>
      </c>
      <c r="H3968" s="97">
        <f>INDEX(バックデータ一覧!$M$4:$O$27,MATCH(計算過程!B3968,バックデータ一覧!$F$4:$F$27,0),MATCH(VLOOKUP(A3968,バックデータ一覧!$T$3:$U$367,2),バックデータ一覧!$M$3:$O$3,0))*10^-3</f>
        <v>3.8000000000000002E-4</v>
      </c>
      <c r="I3968" s="97">
        <f>INDEX(バックデータ一覧!$P$4:$R$27,MATCH(計算過程!B3968,バックデータ一覧!$F$4:$F$27,0),MATCH(VLOOKUP(A3968,バックデータ一覧!$T$3:$U$367,2),バックデータ一覧!$P$3:$R$3,0))*10^-3</f>
        <v>5.0000000000000001E-4</v>
      </c>
    </row>
    <row r="3969" spans="1:9" x14ac:dyDescent="0.15">
      <c r="A3969" s="57">
        <v>41805</v>
      </c>
      <c r="B3969" s="9" t="s">
        <v>107</v>
      </c>
      <c r="C3969" s="83">
        <f t="shared" si="184"/>
        <v>6.0700000000000007E-3</v>
      </c>
      <c r="D3969" s="82">
        <f t="shared" si="183"/>
        <v>5.9400000000000008E-3</v>
      </c>
      <c r="E3969" s="81">
        <f t="shared" si="185"/>
        <v>1.3000000000000002E-4</v>
      </c>
      <c r="F3969" s="97">
        <f>INDEX(バックデータ一覧!$G$4:$I$27,MATCH(計算過程!B3969,バックデータ一覧!$F$4:$F$27,0),MATCH(VLOOKUP(A3969,バックデータ一覧!$T$3:$U$367,2),バックデータ一覧!$G$3:$I$3,0))*10^-3</f>
        <v>1.3000000000000002E-4</v>
      </c>
      <c r="G3969" s="97">
        <f>INDEX(バックデータ一覧!$J$4:$L$27,MATCH(計算過程!B3969,バックデータ一覧!$F$4:$F$27,0),MATCH(VLOOKUP(A3969,バックデータ一覧!$T$3:$U$367,2),バックデータ一覧!$J$3:$L$3,0))*10^-3</f>
        <v>2.5000000000000001E-4</v>
      </c>
      <c r="H3969" s="97">
        <f>INDEX(バックデータ一覧!$M$4:$O$27,MATCH(計算過程!B3969,バックデータ一覧!$F$4:$F$27,0),MATCH(VLOOKUP(A3969,バックデータ一覧!$T$3:$U$367,2),バックデータ一覧!$M$3:$O$3,0))*10^-3</f>
        <v>3.8000000000000002E-4</v>
      </c>
      <c r="I3969" s="97">
        <f>INDEX(バックデータ一覧!$P$4:$R$27,MATCH(計算過程!B3969,バックデータ一覧!$F$4:$F$27,0),MATCH(VLOOKUP(A3969,バックデータ一覧!$T$3:$U$367,2),バックデータ一覧!$P$3:$R$3,0))*10^-3</f>
        <v>5.0000000000000001E-4</v>
      </c>
    </row>
    <row r="3970" spans="1:9" x14ac:dyDescent="0.15">
      <c r="A3970" s="57">
        <v>41805</v>
      </c>
      <c r="B3970" s="9" t="s">
        <v>108</v>
      </c>
      <c r="C3970" s="83">
        <f t="shared" si="184"/>
        <v>6.0700000000000007E-3</v>
      </c>
      <c r="D3970" s="82">
        <f t="shared" si="183"/>
        <v>5.9400000000000008E-3</v>
      </c>
      <c r="E3970" s="81">
        <f t="shared" si="185"/>
        <v>1.3000000000000002E-4</v>
      </c>
      <c r="F3970" s="97">
        <f>INDEX(バックデータ一覧!$G$4:$I$27,MATCH(計算過程!B3970,バックデータ一覧!$F$4:$F$27,0),MATCH(VLOOKUP(A3970,バックデータ一覧!$T$3:$U$367,2),バックデータ一覧!$G$3:$I$3,0))*10^-3</f>
        <v>1.3000000000000002E-4</v>
      </c>
      <c r="G3970" s="97">
        <f>INDEX(バックデータ一覧!$J$4:$L$27,MATCH(計算過程!B3970,バックデータ一覧!$F$4:$F$27,0),MATCH(VLOOKUP(A3970,バックデータ一覧!$T$3:$U$367,2),バックデータ一覧!$J$3:$L$3,0))*10^-3</f>
        <v>2.5000000000000001E-4</v>
      </c>
      <c r="H3970" s="97">
        <f>INDEX(バックデータ一覧!$M$4:$O$27,MATCH(計算過程!B3970,バックデータ一覧!$F$4:$F$27,0),MATCH(VLOOKUP(A3970,バックデータ一覧!$T$3:$U$367,2),バックデータ一覧!$M$3:$O$3,0))*10^-3</f>
        <v>3.8000000000000002E-4</v>
      </c>
      <c r="I3970" s="97">
        <f>INDEX(バックデータ一覧!$P$4:$R$27,MATCH(計算過程!B3970,バックデータ一覧!$F$4:$F$27,0),MATCH(VLOOKUP(A3970,バックデータ一覧!$T$3:$U$367,2),バックデータ一覧!$P$3:$R$3,0))*10^-3</f>
        <v>5.0000000000000001E-4</v>
      </c>
    </row>
    <row r="3971" spans="1:9" x14ac:dyDescent="0.15">
      <c r="A3971" s="57">
        <v>41805</v>
      </c>
      <c r="B3971" s="9" t="s">
        <v>109</v>
      </c>
      <c r="C3971" s="83">
        <f t="shared" si="184"/>
        <v>6.0700000000000007E-3</v>
      </c>
      <c r="D3971" s="82">
        <f t="shared" si="183"/>
        <v>5.9400000000000008E-3</v>
      </c>
      <c r="E3971" s="81">
        <f t="shared" si="185"/>
        <v>1.3000000000000002E-4</v>
      </c>
      <c r="F3971" s="97">
        <f>INDEX(バックデータ一覧!$G$4:$I$27,MATCH(計算過程!B3971,バックデータ一覧!$F$4:$F$27,0),MATCH(VLOOKUP(A3971,バックデータ一覧!$T$3:$U$367,2),バックデータ一覧!$G$3:$I$3,0))*10^-3</f>
        <v>1.3000000000000002E-4</v>
      </c>
      <c r="G3971" s="97">
        <f>INDEX(バックデータ一覧!$J$4:$L$27,MATCH(計算過程!B3971,バックデータ一覧!$F$4:$F$27,0),MATCH(VLOOKUP(A3971,バックデータ一覧!$T$3:$U$367,2),バックデータ一覧!$J$3:$L$3,0))*10^-3</f>
        <v>2.5000000000000001E-4</v>
      </c>
      <c r="H3971" s="97">
        <f>INDEX(バックデータ一覧!$M$4:$O$27,MATCH(計算過程!B3971,バックデータ一覧!$F$4:$F$27,0),MATCH(VLOOKUP(A3971,バックデータ一覧!$T$3:$U$367,2),バックデータ一覧!$M$3:$O$3,0))*10^-3</f>
        <v>3.8000000000000002E-4</v>
      </c>
      <c r="I3971" s="97">
        <f>INDEX(バックデータ一覧!$P$4:$R$27,MATCH(計算過程!B3971,バックデータ一覧!$F$4:$F$27,0),MATCH(VLOOKUP(A3971,バックデータ一覧!$T$3:$U$367,2),バックデータ一覧!$P$3:$R$3,0))*10^-3</f>
        <v>5.0000000000000001E-4</v>
      </c>
    </row>
    <row r="3972" spans="1:9" x14ac:dyDescent="0.15">
      <c r="A3972" s="57">
        <v>41805</v>
      </c>
      <c r="B3972" s="9" t="s">
        <v>110</v>
      </c>
      <c r="C3972" s="83">
        <f t="shared" si="184"/>
        <v>6.0700000000000007E-3</v>
      </c>
      <c r="D3972" s="82">
        <f t="shared" si="183"/>
        <v>5.9400000000000008E-3</v>
      </c>
      <c r="E3972" s="81">
        <f t="shared" si="185"/>
        <v>1.3000000000000002E-4</v>
      </c>
      <c r="F3972" s="97">
        <f>INDEX(バックデータ一覧!$G$4:$I$27,MATCH(計算過程!B3972,バックデータ一覧!$F$4:$F$27,0),MATCH(VLOOKUP(A3972,バックデータ一覧!$T$3:$U$367,2),バックデータ一覧!$G$3:$I$3,0))*10^-3</f>
        <v>1.3000000000000002E-4</v>
      </c>
      <c r="G3972" s="97">
        <f>INDEX(バックデータ一覧!$J$4:$L$27,MATCH(計算過程!B3972,バックデータ一覧!$F$4:$F$27,0),MATCH(VLOOKUP(A3972,バックデータ一覧!$T$3:$U$367,2),バックデータ一覧!$J$3:$L$3,0))*10^-3</f>
        <v>2.5000000000000001E-4</v>
      </c>
      <c r="H3972" s="97">
        <f>INDEX(バックデータ一覧!$M$4:$O$27,MATCH(計算過程!B3972,バックデータ一覧!$F$4:$F$27,0),MATCH(VLOOKUP(A3972,バックデータ一覧!$T$3:$U$367,2),バックデータ一覧!$M$3:$O$3,0))*10^-3</f>
        <v>3.8000000000000002E-4</v>
      </c>
      <c r="I3972" s="97">
        <f>INDEX(バックデータ一覧!$P$4:$R$27,MATCH(計算過程!B3972,バックデータ一覧!$F$4:$F$27,0),MATCH(VLOOKUP(A3972,バックデータ一覧!$T$3:$U$367,2),バックデータ一覧!$P$3:$R$3,0))*10^-3</f>
        <v>5.0000000000000001E-4</v>
      </c>
    </row>
    <row r="3973" spans="1:9" x14ac:dyDescent="0.15">
      <c r="A3973" s="57">
        <v>41805</v>
      </c>
      <c r="B3973" s="9" t="s">
        <v>111</v>
      </c>
      <c r="C3973" s="83">
        <f t="shared" si="184"/>
        <v>9.3200000000000002E-3</v>
      </c>
      <c r="D3973" s="82">
        <f t="shared" si="183"/>
        <v>5.9400000000000008E-3</v>
      </c>
      <c r="E3973" s="81">
        <f t="shared" si="185"/>
        <v>3.3799999999999998E-3</v>
      </c>
      <c r="F3973" s="97">
        <f>INDEX(バックデータ一覧!$G$4:$I$27,MATCH(計算過程!B3973,バックデータ一覧!$F$4:$F$27,0),MATCH(VLOOKUP(A3973,バックデータ一覧!$T$3:$U$367,2),バックデータ一覧!$G$3:$I$3,0))*10^-3</f>
        <v>3.3799999999999998E-3</v>
      </c>
      <c r="G3973" s="97">
        <f>INDEX(バックデータ一覧!$J$4:$L$27,MATCH(計算過程!B3973,バックデータ一覧!$F$4:$F$27,0),MATCH(VLOOKUP(A3973,バックデータ一覧!$T$3:$U$367,2),バックデータ一覧!$J$3:$L$3,0))*10^-3</f>
        <v>6.7499999999999999E-3</v>
      </c>
      <c r="H3973" s="97">
        <f>INDEX(バックデータ一覧!$M$4:$O$27,MATCH(計算過程!B3973,バックデータ一覧!$F$4:$F$27,0),MATCH(VLOOKUP(A3973,バックデータ一覧!$T$3:$U$367,2),バックデータ一覧!$M$3:$O$3,0))*10^-3</f>
        <v>1.0130000000000002E-2</v>
      </c>
      <c r="I3973" s="97">
        <f>INDEX(バックデータ一覧!$P$4:$R$27,MATCH(計算過程!B3973,バックデータ一覧!$F$4:$F$27,0),MATCH(VLOOKUP(A3973,バックデータ一覧!$T$3:$U$367,2),バックデータ一覧!$P$3:$R$3,0))*10^-3</f>
        <v>1.3509999999999999E-2</v>
      </c>
    </row>
    <row r="3974" spans="1:9" x14ac:dyDescent="0.15">
      <c r="A3974" s="57">
        <v>41805</v>
      </c>
      <c r="B3974" s="9" t="s">
        <v>112</v>
      </c>
      <c r="C3974" s="83">
        <f t="shared" si="184"/>
        <v>6.4800000000000005E-3</v>
      </c>
      <c r="D3974" s="82">
        <f t="shared" si="183"/>
        <v>5.9400000000000008E-3</v>
      </c>
      <c r="E3974" s="81">
        <f t="shared" si="185"/>
        <v>5.4000000000000001E-4</v>
      </c>
      <c r="F3974" s="97">
        <f>INDEX(バックデータ一覧!$G$4:$I$27,MATCH(計算過程!B3974,バックデータ一覧!$F$4:$F$27,0),MATCH(VLOOKUP(A3974,バックデータ一覧!$T$3:$U$367,2),バックデータ一覧!$G$3:$I$3,0))*10^-3</f>
        <v>5.4000000000000001E-4</v>
      </c>
      <c r="G3974" s="97">
        <f>INDEX(バックデータ一覧!$J$4:$L$27,MATCH(計算過程!B3974,バックデータ一覧!$F$4:$F$27,0),MATCH(VLOOKUP(A3974,バックデータ一覧!$T$3:$U$367,2),バックデータ一覧!$J$3:$L$3,0))*10^-3</f>
        <v>1.08E-3</v>
      </c>
      <c r="H3974" s="97">
        <f>INDEX(バックデータ一覧!$M$4:$O$27,MATCH(計算過程!B3974,バックデータ一覧!$F$4:$F$27,0),MATCH(VLOOKUP(A3974,バックデータ一覧!$T$3:$U$367,2),バックデータ一覧!$M$3:$O$3,0))*10^-3</f>
        <v>1.6299999999999999E-3</v>
      </c>
      <c r="I3974" s="97">
        <f>INDEX(バックデータ一覧!$P$4:$R$27,MATCH(計算過程!B3974,バックデータ一覧!$F$4:$F$27,0),MATCH(VLOOKUP(A3974,バックデータ一覧!$T$3:$U$367,2),バックデータ一覧!$P$3:$R$3,0))*10^-3</f>
        <v>2.1700000000000001E-3</v>
      </c>
    </row>
    <row r="3975" spans="1:9" x14ac:dyDescent="0.15">
      <c r="A3975" s="57">
        <v>41805</v>
      </c>
      <c r="B3975" s="9" t="s">
        <v>113</v>
      </c>
      <c r="C3975" s="83">
        <f t="shared" si="184"/>
        <v>6.4800000000000005E-3</v>
      </c>
      <c r="D3975" s="82">
        <f t="shared" ref="D3975:D4038" si="186">$O$4*$O$5*10^-3</f>
        <v>5.9400000000000008E-3</v>
      </c>
      <c r="E3975" s="81">
        <f t="shared" si="185"/>
        <v>5.4000000000000001E-4</v>
      </c>
      <c r="F3975" s="97">
        <f>INDEX(バックデータ一覧!$G$4:$I$27,MATCH(計算過程!B3975,バックデータ一覧!$F$4:$F$27,0),MATCH(VLOOKUP(A3975,バックデータ一覧!$T$3:$U$367,2),バックデータ一覧!$G$3:$I$3,0))*10^-3</f>
        <v>5.4000000000000001E-4</v>
      </c>
      <c r="G3975" s="97">
        <f>INDEX(バックデータ一覧!$J$4:$L$27,MATCH(計算過程!B3975,バックデータ一覧!$F$4:$F$27,0),MATCH(VLOOKUP(A3975,バックデータ一覧!$T$3:$U$367,2),バックデータ一覧!$J$3:$L$3,0))*10^-3</f>
        <v>1.08E-3</v>
      </c>
      <c r="H3975" s="97">
        <f>INDEX(バックデータ一覧!$M$4:$O$27,MATCH(計算過程!B3975,バックデータ一覧!$F$4:$F$27,0),MATCH(VLOOKUP(A3975,バックデータ一覧!$T$3:$U$367,2),バックデータ一覧!$M$3:$O$3,0))*10^-3</f>
        <v>1.6299999999999999E-3</v>
      </c>
      <c r="I3975" s="97">
        <f>INDEX(バックデータ一覧!$P$4:$R$27,MATCH(計算過程!B3975,バックデータ一覧!$F$4:$F$27,0),MATCH(VLOOKUP(A3975,バックデータ一覧!$T$3:$U$367,2),バックデータ一覧!$P$3:$R$3,0))*10^-3</f>
        <v>2.1700000000000001E-3</v>
      </c>
    </row>
    <row r="3976" spans="1:9" x14ac:dyDescent="0.15">
      <c r="A3976" s="57">
        <v>41805</v>
      </c>
      <c r="B3976" s="9" t="s">
        <v>114</v>
      </c>
      <c r="C3976" s="83">
        <f t="shared" ref="C3976:C4039" si="187">D3976+E3976</f>
        <v>6.0700000000000007E-3</v>
      </c>
      <c r="D3976" s="82">
        <f t="shared" si="186"/>
        <v>5.9400000000000008E-3</v>
      </c>
      <c r="E3976" s="81">
        <f t="shared" ref="E3976:E4039" si="188">IF(AND($O$10&gt;=1,$O$10&lt;2),$F3976*(2-$O$10)/(2-1)+$G3976*($O$10-1)/(2-1),IF(AND($O$10&gt;=2,$O$10&lt;3),$G3976*(3-$O$10)/(3-2)+$H3976*($O$10-2)/(3-2),$H3976*(4-$O$10)/(4-3)+$I3976*($O$10-3)/(4-3)))</f>
        <v>1.3000000000000002E-4</v>
      </c>
      <c r="F3976" s="97">
        <f>INDEX(バックデータ一覧!$G$4:$I$27,MATCH(計算過程!B3976,バックデータ一覧!$F$4:$F$27,0),MATCH(VLOOKUP(A3976,バックデータ一覧!$T$3:$U$367,2),バックデータ一覧!$G$3:$I$3,0))*10^-3</f>
        <v>1.3000000000000002E-4</v>
      </c>
      <c r="G3976" s="97">
        <f>INDEX(バックデータ一覧!$J$4:$L$27,MATCH(計算過程!B3976,バックデータ一覧!$F$4:$F$27,0),MATCH(VLOOKUP(A3976,バックデータ一覧!$T$3:$U$367,2),バックデータ一覧!$J$3:$L$3,0))*10^-3</f>
        <v>2.5000000000000001E-4</v>
      </c>
      <c r="H3976" s="97">
        <f>INDEX(バックデータ一覧!$M$4:$O$27,MATCH(計算過程!B3976,バックデータ一覧!$F$4:$F$27,0),MATCH(VLOOKUP(A3976,バックデータ一覧!$T$3:$U$367,2),バックデータ一覧!$M$3:$O$3,0))*10^-3</f>
        <v>3.8000000000000002E-4</v>
      </c>
      <c r="I3976" s="97">
        <f>INDEX(バックデータ一覧!$P$4:$R$27,MATCH(計算過程!B3976,バックデータ一覧!$F$4:$F$27,0),MATCH(VLOOKUP(A3976,バックデータ一覧!$T$3:$U$367,2),バックデータ一覧!$P$3:$R$3,0))*10^-3</f>
        <v>5.0000000000000001E-4</v>
      </c>
    </row>
    <row r="3977" spans="1:9" x14ac:dyDescent="0.15">
      <c r="A3977" s="57">
        <v>41805</v>
      </c>
      <c r="B3977" s="9" t="s">
        <v>115</v>
      </c>
      <c r="C3977" s="83">
        <f t="shared" si="187"/>
        <v>6.2700000000000013E-3</v>
      </c>
      <c r="D3977" s="82">
        <f t="shared" si="186"/>
        <v>5.9400000000000008E-3</v>
      </c>
      <c r="E3977" s="81">
        <f t="shared" si="188"/>
        <v>3.3E-4</v>
      </c>
      <c r="F3977" s="97">
        <f>INDEX(バックデータ一覧!$G$4:$I$27,MATCH(計算過程!B3977,バックデータ一覧!$F$4:$F$27,0),MATCH(VLOOKUP(A3977,バックデータ一覧!$T$3:$U$367,2),バックデータ一覧!$G$3:$I$3,0))*10^-3</f>
        <v>3.3E-4</v>
      </c>
      <c r="G3977" s="97">
        <f>INDEX(バックデータ一覧!$J$4:$L$27,MATCH(計算過程!B3977,バックデータ一覧!$F$4:$F$27,0),MATCH(VLOOKUP(A3977,バックデータ一覧!$T$3:$U$367,2),バックデータ一覧!$J$3:$L$3,0))*10^-3</f>
        <v>6.7000000000000002E-4</v>
      </c>
      <c r="H3977" s="97">
        <f>INDEX(バックデータ一覧!$M$4:$O$27,MATCH(計算過程!B3977,バックデータ一覧!$F$4:$F$27,0),MATCH(VLOOKUP(A3977,バックデータ一覧!$T$3:$U$367,2),バックデータ一覧!$M$3:$O$3,0))*10^-3</f>
        <v>1E-3</v>
      </c>
      <c r="I3977" s="97">
        <f>INDEX(バックデータ一覧!$P$4:$R$27,MATCH(計算過程!B3977,バックデータ一覧!$F$4:$F$27,0),MATCH(VLOOKUP(A3977,バックデータ一覧!$T$3:$U$367,2),バックデータ一覧!$P$3:$R$3,0))*10^-3</f>
        <v>1.33E-3</v>
      </c>
    </row>
    <row r="3978" spans="1:9" x14ac:dyDescent="0.15">
      <c r="A3978" s="57">
        <v>41805</v>
      </c>
      <c r="B3978" s="9" t="s">
        <v>116</v>
      </c>
      <c r="C3978" s="83">
        <f t="shared" si="187"/>
        <v>6.0700000000000007E-3</v>
      </c>
      <c r="D3978" s="82">
        <f t="shared" si="186"/>
        <v>5.9400000000000008E-3</v>
      </c>
      <c r="E3978" s="81">
        <f t="shared" si="188"/>
        <v>1.3000000000000002E-4</v>
      </c>
      <c r="F3978" s="97">
        <f>INDEX(バックデータ一覧!$G$4:$I$27,MATCH(計算過程!B3978,バックデータ一覧!$F$4:$F$27,0),MATCH(VLOOKUP(A3978,バックデータ一覧!$T$3:$U$367,2),バックデータ一覧!$G$3:$I$3,0))*10^-3</f>
        <v>1.3000000000000002E-4</v>
      </c>
      <c r="G3978" s="97">
        <f>INDEX(バックデータ一覧!$J$4:$L$27,MATCH(計算過程!B3978,バックデータ一覧!$F$4:$F$27,0),MATCH(VLOOKUP(A3978,バックデータ一覧!$T$3:$U$367,2),バックデータ一覧!$J$3:$L$3,0))*10^-3</f>
        <v>2.5000000000000001E-4</v>
      </c>
      <c r="H3978" s="97">
        <f>INDEX(バックデータ一覧!$M$4:$O$27,MATCH(計算過程!B3978,バックデータ一覧!$F$4:$F$27,0),MATCH(VLOOKUP(A3978,バックデータ一覧!$T$3:$U$367,2),バックデータ一覧!$M$3:$O$3,0))*10^-3</f>
        <v>3.8000000000000002E-4</v>
      </c>
      <c r="I3978" s="97">
        <f>INDEX(バックデータ一覧!$P$4:$R$27,MATCH(計算過程!B3978,バックデータ一覧!$F$4:$F$27,0),MATCH(VLOOKUP(A3978,バックデータ一覧!$T$3:$U$367,2),バックデータ一覧!$P$3:$R$3,0))*10^-3</f>
        <v>5.0000000000000001E-4</v>
      </c>
    </row>
    <row r="3979" spans="1:9" x14ac:dyDescent="0.15">
      <c r="A3979" s="57">
        <v>41805</v>
      </c>
      <c r="B3979" s="9" t="s">
        <v>117</v>
      </c>
      <c r="C3979" s="83">
        <f t="shared" si="187"/>
        <v>9.3200000000000002E-3</v>
      </c>
      <c r="D3979" s="82">
        <f t="shared" si="186"/>
        <v>5.9400000000000008E-3</v>
      </c>
      <c r="E3979" s="81">
        <f t="shared" si="188"/>
        <v>3.3799999999999998E-3</v>
      </c>
      <c r="F3979" s="97">
        <f>INDEX(バックデータ一覧!$G$4:$I$27,MATCH(計算過程!B3979,バックデータ一覧!$F$4:$F$27,0),MATCH(VLOOKUP(A3979,バックデータ一覧!$T$3:$U$367,2),バックデータ一覧!$G$3:$I$3,0))*10^-3</f>
        <v>3.3799999999999998E-3</v>
      </c>
      <c r="G3979" s="97">
        <f>INDEX(バックデータ一覧!$J$4:$L$27,MATCH(計算過程!B3979,バックデータ一覧!$F$4:$F$27,0),MATCH(VLOOKUP(A3979,バックデータ一覧!$T$3:$U$367,2),バックデータ一覧!$J$3:$L$3,0))*10^-3</f>
        <v>6.7499999999999999E-3</v>
      </c>
      <c r="H3979" s="97">
        <f>INDEX(バックデータ一覧!$M$4:$O$27,MATCH(計算過程!B3979,バックデータ一覧!$F$4:$F$27,0),MATCH(VLOOKUP(A3979,バックデータ一覧!$T$3:$U$367,2),バックデータ一覧!$M$3:$O$3,0))*10^-3</f>
        <v>1.0130000000000002E-2</v>
      </c>
      <c r="I3979" s="97">
        <f>INDEX(バックデータ一覧!$P$4:$R$27,MATCH(計算過程!B3979,バックデータ一覧!$F$4:$F$27,0),MATCH(VLOOKUP(A3979,バックデータ一覧!$T$3:$U$367,2),バックデータ一覧!$P$3:$R$3,0))*10^-3</f>
        <v>1.3509999999999999E-2</v>
      </c>
    </row>
    <row r="3980" spans="1:9" x14ac:dyDescent="0.15">
      <c r="A3980" s="57">
        <v>41805</v>
      </c>
      <c r="B3980" s="9" t="s">
        <v>118</v>
      </c>
      <c r="C3980" s="83">
        <f t="shared" si="187"/>
        <v>6.2700000000000013E-3</v>
      </c>
      <c r="D3980" s="82">
        <f t="shared" si="186"/>
        <v>5.9400000000000008E-3</v>
      </c>
      <c r="E3980" s="81">
        <f t="shared" si="188"/>
        <v>3.3E-4</v>
      </c>
      <c r="F3980" s="97">
        <f>INDEX(バックデータ一覧!$G$4:$I$27,MATCH(計算過程!B3980,バックデータ一覧!$F$4:$F$27,0),MATCH(VLOOKUP(A3980,バックデータ一覧!$T$3:$U$367,2),バックデータ一覧!$G$3:$I$3,0))*10^-3</f>
        <v>3.3E-4</v>
      </c>
      <c r="G3980" s="97">
        <f>INDEX(バックデータ一覧!$J$4:$L$27,MATCH(計算過程!B3980,バックデータ一覧!$F$4:$F$27,0),MATCH(VLOOKUP(A3980,バックデータ一覧!$T$3:$U$367,2),バックデータ一覧!$J$3:$L$3,0))*10^-3</f>
        <v>6.7000000000000002E-4</v>
      </c>
      <c r="H3980" s="97">
        <f>INDEX(バックデータ一覧!$M$4:$O$27,MATCH(計算過程!B3980,バックデータ一覧!$F$4:$F$27,0),MATCH(VLOOKUP(A3980,バックデータ一覧!$T$3:$U$367,2),バックデータ一覧!$M$3:$O$3,0))*10^-3</f>
        <v>1E-3</v>
      </c>
      <c r="I3980" s="97">
        <f>INDEX(バックデータ一覧!$P$4:$R$27,MATCH(計算過程!B3980,バックデータ一覧!$F$4:$F$27,0),MATCH(VLOOKUP(A3980,バックデータ一覧!$T$3:$U$367,2),バックデータ一覧!$P$3:$R$3,0))*10^-3</f>
        <v>1.33E-3</v>
      </c>
    </row>
    <row r="3981" spans="1:9" x14ac:dyDescent="0.15">
      <c r="A3981" s="57">
        <v>41805</v>
      </c>
      <c r="B3981" s="9" t="s">
        <v>119</v>
      </c>
      <c r="C3981" s="83">
        <f t="shared" si="187"/>
        <v>6.0700000000000007E-3</v>
      </c>
      <c r="D3981" s="82">
        <f t="shared" si="186"/>
        <v>5.9400000000000008E-3</v>
      </c>
      <c r="E3981" s="81">
        <f t="shared" si="188"/>
        <v>1.3000000000000002E-4</v>
      </c>
      <c r="F3981" s="97">
        <f>INDEX(バックデータ一覧!$G$4:$I$27,MATCH(計算過程!B3981,バックデータ一覧!$F$4:$F$27,0),MATCH(VLOOKUP(A3981,バックデータ一覧!$T$3:$U$367,2),バックデータ一覧!$G$3:$I$3,0))*10^-3</f>
        <v>1.3000000000000002E-4</v>
      </c>
      <c r="G3981" s="97">
        <f>INDEX(バックデータ一覧!$J$4:$L$27,MATCH(計算過程!B3981,バックデータ一覧!$F$4:$F$27,0),MATCH(VLOOKUP(A3981,バックデータ一覧!$T$3:$U$367,2),バックデータ一覧!$J$3:$L$3,0))*10^-3</f>
        <v>2.5000000000000001E-4</v>
      </c>
      <c r="H3981" s="97">
        <f>INDEX(バックデータ一覧!$M$4:$O$27,MATCH(計算過程!B3981,バックデータ一覧!$F$4:$F$27,0),MATCH(VLOOKUP(A3981,バックデータ一覧!$T$3:$U$367,2),バックデータ一覧!$M$3:$O$3,0))*10^-3</f>
        <v>3.8000000000000002E-4</v>
      </c>
      <c r="I3981" s="97">
        <f>INDEX(バックデータ一覧!$P$4:$R$27,MATCH(計算過程!B3981,バックデータ一覧!$F$4:$F$27,0),MATCH(VLOOKUP(A3981,バックデータ一覧!$T$3:$U$367,2),バックデータ一覧!$P$3:$R$3,0))*10^-3</f>
        <v>5.0000000000000001E-4</v>
      </c>
    </row>
    <row r="3982" spans="1:9" x14ac:dyDescent="0.15">
      <c r="A3982" s="57">
        <v>41805</v>
      </c>
      <c r="B3982" s="9" t="s">
        <v>120</v>
      </c>
      <c r="C3982" s="83">
        <f t="shared" si="187"/>
        <v>6.0700000000000007E-3</v>
      </c>
      <c r="D3982" s="82">
        <f t="shared" si="186"/>
        <v>5.9400000000000008E-3</v>
      </c>
      <c r="E3982" s="81">
        <f t="shared" si="188"/>
        <v>1.3000000000000002E-4</v>
      </c>
      <c r="F3982" s="97">
        <f>INDEX(バックデータ一覧!$G$4:$I$27,MATCH(計算過程!B3982,バックデータ一覧!$F$4:$F$27,0),MATCH(VLOOKUP(A3982,バックデータ一覧!$T$3:$U$367,2),バックデータ一覧!$G$3:$I$3,0))*10^-3</f>
        <v>1.3000000000000002E-4</v>
      </c>
      <c r="G3982" s="97">
        <f>INDEX(バックデータ一覧!$J$4:$L$27,MATCH(計算過程!B3982,バックデータ一覧!$F$4:$F$27,0),MATCH(VLOOKUP(A3982,バックデータ一覧!$T$3:$U$367,2),バックデータ一覧!$J$3:$L$3,0))*10^-3</f>
        <v>2.5000000000000001E-4</v>
      </c>
      <c r="H3982" s="97">
        <f>INDEX(バックデータ一覧!$M$4:$O$27,MATCH(計算過程!B3982,バックデータ一覧!$F$4:$F$27,0),MATCH(VLOOKUP(A3982,バックデータ一覧!$T$3:$U$367,2),バックデータ一覧!$M$3:$O$3,0))*10^-3</f>
        <v>3.8000000000000002E-4</v>
      </c>
      <c r="I3982" s="97">
        <f>INDEX(バックデータ一覧!$P$4:$R$27,MATCH(計算過程!B3982,バックデータ一覧!$F$4:$F$27,0),MATCH(VLOOKUP(A3982,バックデータ一覧!$T$3:$U$367,2),バックデータ一覧!$P$3:$R$3,0))*10^-3</f>
        <v>5.0000000000000001E-4</v>
      </c>
    </row>
    <row r="3983" spans="1:9" x14ac:dyDescent="0.15">
      <c r="A3983" s="57">
        <v>41805</v>
      </c>
      <c r="B3983" s="9" t="s">
        <v>121</v>
      </c>
      <c r="C3983" s="83">
        <f t="shared" si="187"/>
        <v>6.2700000000000013E-3</v>
      </c>
      <c r="D3983" s="82">
        <f t="shared" si="186"/>
        <v>5.9400000000000008E-3</v>
      </c>
      <c r="E3983" s="81">
        <f t="shared" si="188"/>
        <v>3.3E-4</v>
      </c>
      <c r="F3983" s="97">
        <f>INDEX(バックデータ一覧!$G$4:$I$27,MATCH(計算過程!B3983,バックデータ一覧!$F$4:$F$27,0),MATCH(VLOOKUP(A3983,バックデータ一覧!$T$3:$U$367,2),バックデータ一覧!$G$3:$I$3,0))*10^-3</f>
        <v>3.3E-4</v>
      </c>
      <c r="G3983" s="97">
        <f>INDEX(バックデータ一覧!$J$4:$L$27,MATCH(計算過程!B3983,バックデータ一覧!$F$4:$F$27,0),MATCH(VLOOKUP(A3983,バックデータ一覧!$T$3:$U$367,2),バックデータ一覧!$J$3:$L$3,0))*10^-3</f>
        <v>6.7000000000000002E-4</v>
      </c>
      <c r="H3983" s="97">
        <f>INDEX(バックデータ一覧!$M$4:$O$27,MATCH(計算過程!B3983,バックデータ一覧!$F$4:$F$27,0),MATCH(VLOOKUP(A3983,バックデータ一覧!$T$3:$U$367,2),バックデータ一覧!$M$3:$O$3,0))*10^-3</f>
        <v>1E-3</v>
      </c>
      <c r="I3983" s="97">
        <f>INDEX(バックデータ一覧!$P$4:$R$27,MATCH(計算過程!B3983,バックデータ一覧!$F$4:$F$27,0),MATCH(VLOOKUP(A3983,バックデータ一覧!$T$3:$U$367,2),バックデータ一覧!$P$3:$R$3,0))*10^-3</f>
        <v>1.33E-3</v>
      </c>
    </row>
    <row r="3984" spans="1:9" x14ac:dyDescent="0.15">
      <c r="A3984" s="57">
        <v>41805</v>
      </c>
      <c r="B3984" s="9" t="s">
        <v>122</v>
      </c>
      <c r="C3984" s="83">
        <f t="shared" si="187"/>
        <v>6.2700000000000013E-3</v>
      </c>
      <c r="D3984" s="82">
        <f t="shared" si="186"/>
        <v>5.9400000000000008E-3</v>
      </c>
      <c r="E3984" s="81">
        <f t="shared" si="188"/>
        <v>3.3E-4</v>
      </c>
      <c r="F3984" s="97">
        <f>INDEX(バックデータ一覧!$G$4:$I$27,MATCH(計算過程!B3984,バックデータ一覧!$F$4:$F$27,0),MATCH(VLOOKUP(A3984,バックデータ一覧!$T$3:$U$367,2),バックデータ一覧!$G$3:$I$3,0))*10^-3</f>
        <v>3.3E-4</v>
      </c>
      <c r="G3984" s="97">
        <f>INDEX(バックデータ一覧!$J$4:$L$27,MATCH(計算過程!B3984,バックデータ一覧!$F$4:$F$27,0),MATCH(VLOOKUP(A3984,バックデータ一覧!$T$3:$U$367,2),バックデータ一覧!$J$3:$L$3,0))*10^-3</f>
        <v>6.7000000000000002E-4</v>
      </c>
      <c r="H3984" s="97">
        <f>INDEX(バックデータ一覧!$M$4:$O$27,MATCH(計算過程!B3984,バックデータ一覧!$F$4:$F$27,0),MATCH(VLOOKUP(A3984,バックデータ一覧!$T$3:$U$367,2),バックデータ一覧!$M$3:$O$3,0))*10^-3</f>
        <v>1E-3</v>
      </c>
      <c r="I3984" s="97">
        <f>INDEX(バックデータ一覧!$P$4:$R$27,MATCH(計算過程!B3984,バックデータ一覧!$F$4:$F$27,0),MATCH(VLOOKUP(A3984,バックデータ一覧!$T$3:$U$367,2),バックデータ一覧!$P$3:$R$3,0))*10^-3</f>
        <v>1.33E-3</v>
      </c>
    </row>
    <row r="3985" spans="1:9" x14ac:dyDescent="0.15">
      <c r="A3985" s="57">
        <v>41805</v>
      </c>
      <c r="B3985" s="9" t="s">
        <v>123</v>
      </c>
      <c r="C3985" s="83">
        <f t="shared" si="187"/>
        <v>1.2360000000000001E-2</v>
      </c>
      <c r="D3985" s="82">
        <f t="shared" si="186"/>
        <v>5.9400000000000008E-3</v>
      </c>
      <c r="E3985" s="81">
        <f t="shared" si="188"/>
        <v>6.4200000000000004E-3</v>
      </c>
      <c r="F3985" s="97">
        <f>INDEX(バックデータ一覧!$G$4:$I$27,MATCH(計算過程!B3985,バックデータ一覧!$F$4:$F$27,0),MATCH(VLOOKUP(A3985,バックデータ一覧!$T$3:$U$367,2),バックデータ一覧!$G$3:$I$3,0))*10^-3</f>
        <v>6.4200000000000004E-3</v>
      </c>
      <c r="G3985" s="97">
        <f>INDEX(バックデータ一覧!$J$4:$L$27,MATCH(計算過程!B3985,バックデータ一覧!$F$4:$F$27,0),MATCH(VLOOKUP(A3985,バックデータ一覧!$T$3:$U$367,2),バックデータ一覧!$J$3:$L$3,0))*10^-3</f>
        <v>1.2840000000000001E-2</v>
      </c>
      <c r="H3985" s="97">
        <f>INDEX(バックデータ一覧!$M$4:$O$27,MATCH(計算過程!B3985,バックデータ一覧!$F$4:$F$27,0),MATCH(VLOOKUP(A3985,バックデータ一覧!$T$3:$U$367,2),バックデータ一覧!$M$3:$O$3,0))*10^-3</f>
        <v>1.9260000000000003E-2</v>
      </c>
      <c r="I3985" s="97">
        <f>INDEX(バックデータ一覧!$P$4:$R$27,MATCH(計算過程!B3985,バックデータ一覧!$F$4:$F$27,0),MATCH(VLOOKUP(A3985,バックデータ一覧!$T$3:$U$367,2),バックデータ一覧!$P$3:$R$3,0))*10^-3</f>
        <v>2.5680000000000001E-2</v>
      </c>
    </row>
    <row r="3986" spans="1:9" x14ac:dyDescent="0.15">
      <c r="A3986" s="57">
        <v>41805</v>
      </c>
      <c r="B3986" s="9" t="s">
        <v>124</v>
      </c>
      <c r="C3986" s="83">
        <f t="shared" si="187"/>
        <v>1.2360000000000001E-2</v>
      </c>
      <c r="D3986" s="82">
        <f t="shared" si="186"/>
        <v>5.9400000000000008E-3</v>
      </c>
      <c r="E3986" s="81">
        <f t="shared" si="188"/>
        <v>6.4200000000000004E-3</v>
      </c>
      <c r="F3986" s="97">
        <f>INDEX(バックデータ一覧!$G$4:$I$27,MATCH(計算過程!B3986,バックデータ一覧!$F$4:$F$27,0),MATCH(VLOOKUP(A3986,バックデータ一覧!$T$3:$U$367,2),バックデータ一覧!$G$3:$I$3,0))*10^-3</f>
        <v>6.4200000000000004E-3</v>
      </c>
      <c r="G3986" s="97">
        <f>INDEX(バックデータ一覧!$J$4:$L$27,MATCH(計算過程!B3986,バックデータ一覧!$F$4:$F$27,0),MATCH(VLOOKUP(A3986,バックデータ一覧!$T$3:$U$367,2),バックデータ一覧!$J$3:$L$3,0))*10^-3</f>
        <v>1.2840000000000001E-2</v>
      </c>
      <c r="H3986" s="97">
        <f>INDEX(バックデータ一覧!$M$4:$O$27,MATCH(計算過程!B3986,バックデータ一覧!$F$4:$F$27,0),MATCH(VLOOKUP(A3986,バックデータ一覧!$T$3:$U$367,2),バックデータ一覧!$M$3:$O$3,0))*10^-3</f>
        <v>1.9260000000000003E-2</v>
      </c>
      <c r="I3986" s="97">
        <f>INDEX(バックデータ一覧!$P$4:$R$27,MATCH(計算過程!B3986,バックデータ一覧!$F$4:$F$27,0),MATCH(VLOOKUP(A3986,バックデータ一覧!$T$3:$U$367,2),バックデータ一覧!$P$3:$R$3,0))*10^-3</f>
        <v>2.5680000000000001E-2</v>
      </c>
    </row>
    <row r="3987" spans="1:9" x14ac:dyDescent="0.15">
      <c r="A3987" s="57">
        <v>41805</v>
      </c>
      <c r="B3987" s="9" t="s">
        <v>125</v>
      </c>
      <c r="C3987" s="83">
        <f t="shared" si="187"/>
        <v>6.2700000000000013E-3</v>
      </c>
      <c r="D3987" s="82">
        <f t="shared" si="186"/>
        <v>5.9400000000000008E-3</v>
      </c>
      <c r="E3987" s="81">
        <f t="shared" si="188"/>
        <v>3.3E-4</v>
      </c>
      <c r="F3987" s="97">
        <f>INDEX(バックデータ一覧!$G$4:$I$27,MATCH(計算過程!B3987,バックデータ一覧!$F$4:$F$27,0),MATCH(VLOOKUP(A3987,バックデータ一覧!$T$3:$U$367,2),バックデータ一覧!$G$3:$I$3,0))*10^-3</f>
        <v>3.3E-4</v>
      </c>
      <c r="G3987" s="97">
        <f>INDEX(バックデータ一覧!$J$4:$L$27,MATCH(計算過程!B3987,バックデータ一覧!$F$4:$F$27,0),MATCH(VLOOKUP(A3987,バックデータ一覧!$T$3:$U$367,2),バックデータ一覧!$J$3:$L$3,0))*10^-3</f>
        <v>6.7000000000000002E-4</v>
      </c>
      <c r="H3987" s="97">
        <f>INDEX(バックデータ一覧!$M$4:$O$27,MATCH(計算過程!B3987,バックデータ一覧!$F$4:$F$27,0),MATCH(VLOOKUP(A3987,バックデータ一覧!$T$3:$U$367,2),バックデータ一覧!$M$3:$O$3,0))*10^-3</f>
        <v>1E-3</v>
      </c>
      <c r="I3987" s="97">
        <f>INDEX(バックデータ一覧!$P$4:$R$27,MATCH(計算過程!B3987,バックデータ一覧!$F$4:$F$27,0),MATCH(VLOOKUP(A3987,バックデータ一覧!$T$3:$U$367,2),バックデータ一覧!$P$3:$R$3,0))*10^-3</f>
        <v>1.33E-3</v>
      </c>
    </row>
    <row r="3988" spans="1:9" x14ac:dyDescent="0.15">
      <c r="A3988" s="57">
        <v>41805</v>
      </c>
      <c r="B3988" s="9" t="s">
        <v>126</v>
      </c>
      <c r="C3988" s="83">
        <f t="shared" si="187"/>
        <v>6.2700000000000013E-3</v>
      </c>
      <c r="D3988" s="82">
        <f t="shared" si="186"/>
        <v>5.9400000000000008E-3</v>
      </c>
      <c r="E3988" s="81">
        <f t="shared" si="188"/>
        <v>3.3E-4</v>
      </c>
      <c r="F3988" s="97">
        <f>INDEX(バックデータ一覧!$G$4:$I$27,MATCH(計算過程!B3988,バックデータ一覧!$F$4:$F$27,0),MATCH(VLOOKUP(A3988,バックデータ一覧!$T$3:$U$367,2),バックデータ一覧!$G$3:$I$3,0))*10^-3</f>
        <v>3.3E-4</v>
      </c>
      <c r="G3988" s="97">
        <f>INDEX(バックデータ一覧!$J$4:$L$27,MATCH(計算過程!B3988,バックデータ一覧!$F$4:$F$27,0),MATCH(VLOOKUP(A3988,バックデータ一覧!$T$3:$U$367,2),バックデータ一覧!$J$3:$L$3,0))*10^-3</f>
        <v>6.7000000000000002E-4</v>
      </c>
      <c r="H3988" s="97">
        <f>INDEX(バックデータ一覧!$M$4:$O$27,MATCH(計算過程!B3988,バックデータ一覧!$F$4:$F$27,0),MATCH(VLOOKUP(A3988,バックデータ一覧!$T$3:$U$367,2),バックデータ一覧!$M$3:$O$3,0))*10^-3</f>
        <v>1E-3</v>
      </c>
      <c r="I3988" s="97">
        <f>INDEX(バックデータ一覧!$P$4:$R$27,MATCH(計算過程!B3988,バックデータ一覧!$F$4:$F$27,0),MATCH(VLOOKUP(A3988,バックデータ一覧!$T$3:$U$367,2),バックデータ一覧!$P$3:$R$3,0))*10^-3</f>
        <v>1.33E-3</v>
      </c>
    </row>
    <row r="3989" spans="1:9" x14ac:dyDescent="0.15">
      <c r="A3989" s="57">
        <v>41805</v>
      </c>
      <c r="B3989" s="9" t="s">
        <v>127</v>
      </c>
      <c r="C3989" s="83">
        <f t="shared" si="187"/>
        <v>1.2220000000000002E-2</v>
      </c>
      <c r="D3989" s="82">
        <f t="shared" si="186"/>
        <v>5.9400000000000008E-3</v>
      </c>
      <c r="E3989" s="81">
        <f t="shared" si="188"/>
        <v>6.28E-3</v>
      </c>
      <c r="F3989" s="97">
        <f>INDEX(バックデータ一覧!$G$4:$I$27,MATCH(計算過程!B3989,バックデータ一覧!$F$4:$F$27,0),MATCH(VLOOKUP(A3989,バックデータ一覧!$T$3:$U$367,2),バックデータ一覧!$G$3:$I$3,0))*10^-3</f>
        <v>6.28E-3</v>
      </c>
      <c r="G3989" s="97">
        <f>INDEX(バックデータ一覧!$J$4:$L$27,MATCH(計算過程!B3989,バックデータ一覧!$F$4:$F$27,0),MATCH(VLOOKUP(A3989,バックデータ一覧!$T$3:$U$367,2),バックデータ一覧!$J$3:$L$3,0))*10^-3</f>
        <v>1.256E-2</v>
      </c>
      <c r="H3989" s="97">
        <f>INDEX(バックデータ一覧!$M$4:$O$27,MATCH(計算過程!B3989,バックデータ一覧!$F$4:$F$27,0),MATCH(VLOOKUP(A3989,バックデータ一覧!$T$3:$U$367,2),バックデータ一覧!$M$3:$O$3,0))*10^-3</f>
        <v>1.8839999999999999E-2</v>
      </c>
      <c r="I3989" s="97">
        <f>INDEX(バックデータ一覧!$P$4:$R$27,MATCH(計算過程!B3989,バックデータ一覧!$F$4:$F$27,0),MATCH(VLOOKUP(A3989,バックデータ一覧!$T$3:$U$367,2),バックデータ一覧!$P$3:$R$3,0))*10^-3</f>
        <v>2.512E-2</v>
      </c>
    </row>
    <row r="3990" spans="1:9" x14ac:dyDescent="0.15">
      <c r="A3990" s="57">
        <v>41805</v>
      </c>
      <c r="B3990" s="9" t="s">
        <v>128</v>
      </c>
      <c r="C3990" s="83">
        <f t="shared" si="187"/>
        <v>1.2640000000000002E-2</v>
      </c>
      <c r="D3990" s="82">
        <f t="shared" si="186"/>
        <v>5.9400000000000008E-3</v>
      </c>
      <c r="E3990" s="81">
        <f t="shared" si="188"/>
        <v>6.7000000000000002E-3</v>
      </c>
      <c r="F3990" s="97">
        <f>INDEX(バックデータ一覧!$G$4:$I$27,MATCH(計算過程!B3990,バックデータ一覧!$F$4:$F$27,0),MATCH(VLOOKUP(A3990,バックデータ一覧!$T$3:$U$367,2),バックデータ一覧!$G$3:$I$3,0))*10^-3</f>
        <v>6.7000000000000002E-3</v>
      </c>
      <c r="G3990" s="97">
        <f>INDEX(バックデータ一覧!$J$4:$L$27,MATCH(計算過程!B3990,バックデータ一覧!$F$4:$F$27,0),MATCH(VLOOKUP(A3990,バックデータ一覧!$T$3:$U$367,2),バックデータ一覧!$J$3:$L$3,0))*10^-3</f>
        <v>1.3390000000000001E-2</v>
      </c>
      <c r="H3990" s="97">
        <f>INDEX(バックデータ一覧!$M$4:$O$27,MATCH(計算過程!B3990,バックデータ一覧!$F$4:$F$27,0),MATCH(VLOOKUP(A3990,バックデータ一覧!$T$3:$U$367,2),バックデータ一覧!$M$3:$O$3,0))*10^-3</f>
        <v>2.009E-2</v>
      </c>
      <c r="I3990" s="97">
        <f>INDEX(バックデータ一覧!$P$4:$R$27,MATCH(計算過程!B3990,バックデータ一覧!$F$4:$F$27,0),MATCH(VLOOKUP(A3990,バックデータ一覧!$T$3:$U$367,2),バックデータ一覧!$P$3:$R$3,0))*10^-3</f>
        <v>2.6790000000000001E-2</v>
      </c>
    </row>
    <row r="3991" spans="1:9" x14ac:dyDescent="0.15">
      <c r="A3991" s="57">
        <v>41806</v>
      </c>
      <c r="B3991" s="9" t="s">
        <v>105</v>
      </c>
      <c r="C3991" s="83">
        <f t="shared" si="187"/>
        <v>6.0700000000000007E-3</v>
      </c>
      <c r="D3991" s="82">
        <f t="shared" si="186"/>
        <v>5.9400000000000008E-3</v>
      </c>
      <c r="E3991" s="81">
        <f t="shared" si="188"/>
        <v>1.3000000000000002E-4</v>
      </c>
      <c r="F3991" s="97">
        <f>INDEX(バックデータ一覧!$G$4:$I$27,MATCH(計算過程!B3991,バックデータ一覧!$F$4:$F$27,0),MATCH(VLOOKUP(A3991,バックデータ一覧!$T$3:$U$367,2),バックデータ一覧!$G$3:$I$3,0))*10^-3</f>
        <v>1.3000000000000002E-4</v>
      </c>
      <c r="G3991" s="97">
        <f>INDEX(バックデータ一覧!$J$4:$L$27,MATCH(計算過程!B3991,バックデータ一覧!$F$4:$F$27,0),MATCH(VLOOKUP(A3991,バックデータ一覧!$T$3:$U$367,2),バックデータ一覧!$J$3:$L$3,0))*10^-3</f>
        <v>2.5000000000000001E-4</v>
      </c>
      <c r="H3991" s="97">
        <f>INDEX(バックデータ一覧!$M$4:$O$27,MATCH(計算過程!B3991,バックデータ一覧!$F$4:$F$27,0),MATCH(VLOOKUP(A3991,バックデータ一覧!$T$3:$U$367,2),バックデータ一覧!$M$3:$O$3,0))*10^-3</f>
        <v>3.8000000000000002E-4</v>
      </c>
      <c r="I3991" s="97">
        <f>INDEX(バックデータ一覧!$P$4:$R$27,MATCH(計算過程!B3991,バックデータ一覧!$F$4:$F$27,0),MATCH(VLOOKUP(A3991,バックデータ一覧!$T$3:$U$367,2),バックデータ一覧!$P$3:$R$3,0))*10^-3</f>
        <v>5.0000000000000001E-4</v>
      </c>
    </row>
    <row r="3992" spans="1:9" x14ac:dyDescent="0.15">
      <c r="A3992" s="57">
        <v>41806</v>
      </c>
      <c r="B3992" s="9" t="s">
        <v>106</v>
      </c>
      <c r="C3992" s="83">
        <f t="shared" si="187"/>
        <v>6.0700000000000007E-3</v>
      </c>
      <c r="D3992" s="82">
        <f t="shared" si="186"/>
        <v>5.9400000000000008E-3</v>
      </c>
      <c r="E3992" s="81">
        <f t="shared" si="188"/>
        <v>1.3000000000000002E-4</v>
      </c>
      <c r="F3992" s="97">
        <f>INDEX(バックデータ一覧!$G$4:$I$27,MATCH(計算過程!B3992,バックデータ一覧!$F$4:$F$27,0),MATCH(VLOOKUP(A3992,バックデータ一覧!$T$3:$U$367,2),バックデータ一覧!$G$3:$I$3,0))*10^-3</f>
        <v>1.3000000000000002E-4</v>
      </c>
      <c r="G3992" s="97">
        <f>INDEX(バックデータ一覧!$J$4:$L$27,MATCH(計算過程!B3992,バックデータ一覧!$F$4:$F$27,0),MATCH(VLOOKUP(A3992,バックデータ一覧!$T$3:$U$367,2),バックデータ一覧!$J$3:$L$3,0))*10^-3</f>
        <v>2.5000000000000001E-4</v>
      </c>
      <c r="H3992" s="97">
        <f>INDEX(バックデータ一覧!$M$4:$O$27,MATCH(計算過程!B3992,バックデータ一覧!$F$4:$F$27,0),MATCH(VLOOKUP(A3992,バックデータ一覧!$T$3:$U$367,2),バックデータ一覧!$M$3:$O$3,0))*10^-3</f>
        <v>3.8000000000000002E-4</v>
      </c>
      <c r="I3992" s="97">
        <f>INDEX(バックデータ一覧!$P$4:$R$27,MATCH(計算過程!B3992,バックデータ一覧!$F$4:$F$27,0),MATCH(VLOOKUP(A3992,バックデータ一覧!$T$3:$U$367,2),バックデータ一覧!$P$3:$R$3,0))*10^-3</f>
        <v>5.0000000000000001E-4</v>
      </c>
    </row>
    <row r="3993" spans="1:9" x14ac:dyDescent="0.15">
      <c r="A3993" s="57">
        <v>41806</v>
      </c>
      <c r="B3993" s="9" t="s">
        <v>107</v>
      </c>
      <c r="C3993" s="83">
        <f t="shared" si="187"/>
        <v>6.0700000000000007E-3</v>
      </c>
      <c r="D3993" s="82">
        <f t="shared" si="186"/>
        <v>5.9400000000000008E-3</v>
      </c>
      <c r="E3993" s="81">
        <f t="shared" si="188"/>
        <v>1.3000000000000002E-4</v>
      </c>
      <c r="F3993" s="97">
        <f>INDEX(バックデータ一覧!$G$4:$I$27,MATCH(計算過程!B3993,バックデータ一覧!$F$4:$F$27,0),MATCH(VLOOKUP(A3993,バックデータ一覧!$T$3:$U$367,2),バックデータ一覧!$G$3:$I$3,0))*10^-3</f>
        <v>1.3000000000000002E-4</v>
      </c>
      <c r="G3993" s="97">
        <f>INDEX(バックデータ一覧!$J$4:$L$27,MATCH(計算過程!B3993,バックデータ一覧!$F$4:$F$27,0),MATCH(VLOOKUP(A3993,バックデータ一覧!$T$3:$U$367,2),バックデータ一覧!$J$3:$L$3,0))*10^-3</f>
        <v>2.5000000000000001E-4</v>
      </c>
      <c r="H3993" s="97">
        <f>INDEX(バックデータ一覧!$M$4:$O$27,MATCH(計算過程!B3993,バックデータ一覧!$F$4:$F$27,0),MATCH(VLOOKUP(A3993,バックデータ一覧!$T$3:$U$367,2),バックデータ一覧!$M$3:$O$3,0))*10^-3</f>
        <v>3.8000000000000002E-4</v>
      </c>
      <c r="I3993" s="97">
        <f>INDEX(バックデータ一覧!$P$4:$R$27,MATCH(計算過程!B3993,バックデータ一覧!$F$4:$F$27,0),MATCH(VLOOKUP(A3993,バックデータ一覧!$T$3:$U$367,2),バックデータ一覧!$P$3:$R$3,0))*10^-3</f>
        <v>5.0000000000000001E-4</v>
      </c>
    </row>
    <row r="3994" spans="1:9" x14ac:dyDescent="0.15">
      <c r="A3994" s="57">
        <v>41806</v>
      </c>
      <c r="B3994" s="9" t="s">
        <v>108</v>
      </c>
      <c r="C3994" s="83">
        <f t="shared" si="187"/>
        <v>6.0700000000000007E-3</v>
      </c>
      <c r="D3994" s="82">
        <f t="shared" si="186"/>
        <v>5.9400000000000008E-3</v>
      </c>
      <c r="E3994" s="81">
        <f t="shared" si="188"/>
        <v>1.3000000000000002E-4</v>
      </c>
      <c r="F3994" s="97">
        <f>INDEX(バックデータ一覧!$G$4:$I$27,MATCH(計算過程!B3994,バックデータ一覧!$F$4:$F$27,0),MATCH(VLOOKUP(A3994,バックデータ一覧!$T$3:$U$367,2),バックデータ一覧!$G$3:$I$3,0))*10^-3</f>
        <v>1.3000000000000002E-4</v>
      </c>
      <c r="G3994" s="97">
        <f>INDEX(バックデータ一覧!$J$4:$L$27,MATCH(計算過程!B3994,バックデータ一覧!$F$4:$F$27,0),MATCH(VLOOKUP(A3994,バックデータ一覧!$T$3:$U$367,2),バックデータ一覧!$J$3:$L$3,0))*10^-3</f>
        <v>2.5000000000000001E-4</v>
      </c>
      <c r="H3994" s="97">
        <f>INDEX(バックデータ一覧!$M$4:$O$27,MATCH(計算過程!B3994,バックデータ一覧!$F$4:$F$27,0),MATCH(VLOOKUP(A3994,バックデータ一覧!$T$3:$U$367,2),バックデータ一覧!$M$3:$O$3,0))*10^-3</f>
        <v>3.8000000000000002E-4</v>
      </c>
      <c r="I3994" s="97">
        <f>INDEX(バックデータ一覧!$P$4:$R$27,MATCH(計算過程!B3994,バックデータ一覧!$F$4:$F$27,0),MATCH(VLOOKUP(A3994,バックデータ一覧!$T$3:$U$367,2),バックデータ一覧!$P$3:$R$3,0))*10^-3</f>
        <v>5.0000000000000001E-4</v>
      </c>
    </row>
    <row r="3995" spans="1:9" x14ac:dyDescent="0.15">
      <c r="A3995" s="57">
        <v>41806</v>
      </c>
      <c r="B3995" s="9" t="s">
        <v>109</v>
      </c>
      <c r="C3995" s="83">
        <f t="shared" si="187"/>
        <v>6.0700000000000007E-3</v>
      </c>
      <c r="D3995" s="82">
        <f t="shared" si="186"/>
        <v>5.9400000000000008E-3</v>
      </c>
      <c r="E3995" s="81">
        <f t="shared" si="188"/>
        <v>1.3000000000000002E-4</v>
      </c>
      <c r="F3995" s="97">
        <f>INDEX(バックデータ一覧!$G$4:$I$27,MATCH(計算過程!B3995,バックデータ一覧!$F$4:$F$27,0),MATCH(VLOOKUP(A3995,バックデータ一覧!$T$3:$U$367,2),バックデータ一覧!$G$3:$I$3,0))*10^-3</f>
        <v>1.3000000000000002E-4</v>
      </c>
      <c r="G3995" s="97">
        <f>INDEX(バックデータ一覧!$J$4:$L$27,MATCH(計算過程!B3995,バックデータ一覧!$F$4:$F$27,0),MATCH(VLOOKUP(A3995,バックデータ一覧!$T$3:$U$367,2),バックデータ一覧!$J$3:$L$3,0))*10^-3</f>
        <v>2.5000000000000001E-4</v>
      </c>
      <c r="H3995" s="97">
        <f>INDEX(バックデータ一覧!$M$4:$O$27,MATCH(計算過程!B3995,バックデータ一覧!$F$4:$F$27,0),MATCH(VLOOKUP(A3995,バックデータ一覧!$T$3:$U$367,2),バックデータ一覧!$M$3:$O$3,0))*10^-3</f>
        <v>3.8000000000000002E-4</v>
      </c>
      <c r="I3995" s="97">
        <f>INDEX(バックデータ一覧!$P$4:$R$27,MATCH(計算過程!B3995,バックデータ一覧!$F$4:$F$27,0),MATCH(VLOOKUP(A3995,バックデータ一覧!$T$3:$U$367,2),バックデータ一覧!$P$3:$R$3,0))*10^-3</f>
        <v>5.0000000000000001E-4</v>
      </c>
    </row>
    <row r="3996" spans="1:9" x14ac:dyDescent="0.15">
      <c r="A3996" s="57">
        <v>41806</v>
      </c>
      <c r="B3996" s="9" t="s">
        <v>110</v>
      </c>
      <c r="C3996" s="83">
        <f t="shared" si="187"/>
        <v>6.0700000000000007E-3</v>
      </c>
      <c r="D3996" s="82">
        <f t="shared" si="186"/>
        <v>5.9400000000000008E-3</v>
      </c>
      <c r="E3996" s="81">
        <f t="shared" si="188"/>
        <v>1.3000000000000002E-4</v>
      </c>
      <c r="F3996" s="97">
        <f>INDEX(バックデータ一覧!$G$4:$I$27,MATCH(計算過程!B3996,バックデータ一覧!$F$4:$F$27,0),MATCH(VLOOKUP(A3996,バックデータ一覧!$T$3:$U$367,2),バックデータ一覧!$G$3:$I$3,0))*10^-3</f>
        <v>1.3000000000000002E-4</v>
      </c>
      <c r="G3996" s="97">
        <f>INDEX(バックデータ一覧!$J$4:$L$27,MATCH(計算過程!B3996,バックデータ一覧!$F$4:$F$27,0),MATCH(VLOOKUP(A3996,バックデータ一覧!$T$3:$U$367,2),バックデータ一覧!$J$3:$L$3,0))*10^-3</f>
        <v>2.5000000000000001E-4</v>
      </c>
      <c r="H3996" s="97">
        <f>INDEX(バックデータ一覧!$M$4:$O$27,MATCH(計算過程!B3996,バックデータ一覧!$F$4:$F$27,0),MATCH(VLOOKUP(A3996,バックデータ一覧!$T$3:$U$367,2),バックデータ一覧!$M$3:$O$3,0))*10^-3</f>
        <v>3.8000000000000002E-4</v>
      </c>
      <c r="I3996" s="97">
        <f>INDEX(バックデータ一覧!$P$4:$R$27,MATCH(計算過程!B3996,バックデータ一覧!$F$4:$F$27,0),MATCH(VLOOKUP(A3996,バックデータ一覧!$T$3:$U$367,2),バックデータ一覧!$P$3:$R$3,0))*10^-3</f>
        <v>5.0000000000000001E-4</v>
      </c>
    </row>
    <row r="3997" spans="1:9" x14ac:dyDescent="0.15">
      <c r="A3997" s="57">
        <v>41806</v>
      </c>
      <c r="B3997" s="9" t="s">
        <v>111</v>
      </c>
      <c r="C3997" s="83">
        <f t="shared" si="187"/>
        <v>9.3200000000000002E-3</v>
      </c>
      <c r="D3997" s="82">
        <f t="shared" si="186"/>
        <v>5.9400000000000008E-3</v>
      </c>
      <c r="E3997" s="81">
        <f t="shared" si="188"/>
        <v>3.3799999999999998E-3</v>
      </c>
      <c r="F3997" s="97">
        <f>INDEX(バックデータ一覧!$G$4:$I$27,MATCH(計算過程!B3997,バックデータ一覧!$F$4:$F$27,0),MATCH(VLOOKUP(A3997,バックデータ一覧!$T$3:$U$367,2),バックデータ一覧!$G$3:$I$3,0))*10^-3</f>
        <v>3.3799999999999998E-3</v>
      </c>
      <c r="G3997" s="97">
        <f>INDEX(バックデータ一覧!$J$4:$L$27,MATCH(計算過程!B3997,バックデータ一覧!$F$4:$F$27,0),MATCH(VLOOKUP(A3997,バックデータ一覧!$T$3:$U$367,2),バックデータ一覧!$J$3:$L$3,0))*10^-3</f>
        <v>6.7499999999999999E-3</v>
      </c>
      <c r="H3997" s="97">
        <f>INDEX(バックデータ一覧!$M$4:$O$27,MATCH(計算過程!B3997,バックデータ一覧!$F$4:$F$27,0),MATCH(VLOOKUP(A3997,バックデータ一覧!$T$3:$U$367,2),バックデータ一覧!$M$3:$O$3,0))*10^-3</f>
        <v>1.0130000000000002E-2</v>
      </c>
      <c r="I3997" s="97">
        <f>INDEX(バックデータ一覧!$P$4:$R$27,MATCH(計算過程!B3997,バックデータ一覧!$F$4:$F$27,0),MATCH(VLOOKUP(A3997,バックデータ一覧!$T$3:$U$367,2),バックデータ一覧!$P$3:$R$3,0))*10^-3</f>
        <v>1.3509999999999999E-2</v>
      </c>
    </row>
    <row r="3998" spans="1:9" x14ac:dyDescent="0.15">
      <c r="A3998" s="57">
        <v>41806</v>
      </c>
      <c r="B3998" s="9" t="s">
        <v>112</v>
      </c>
      <c r="C3998" s="83">
        <f t="shared" si="187"/>
        <v>6.4800000000000005E-3</v>
      </c>
      <c r="D3998" s="82">
        <f t="shared" si="186"/>
        <v>5.9400000000000008E-3</v>
      </c>
      <c r="E3998" s="81">
        <f t="shared" si="188"/>
        <v>5.4000000000000001E-4</v>
      </c>
      <c r="F3998" s="97">
        <f>INDEX(バックデータ一覧!$G$4:$I$27,MATCH(計算過程!B3998,バックデータ一覧!$F$4:$F$27,0),MATCH(VLOOKUP(A3998,バックデータ一覧!$T$3:$U$367,2),バックデータ一覧!$G$3:$I$3,0))*10^-3</f>
        <v>5.4000000000000001E-4</v>
      </c>
      <c r="G3998" s="97">
        <f>INDEX(バックデータ一覧!$J$4:$L$27,MATCH(計算過程!B3998,バックデータ一覧!$F$4:$F$27,0),MATCH(VLOOKUP(A3998,バックデータ一覧!$T$3:$U$367,2),バックデータ一覧!$J$3:$L$3,0))*10^-3</f>
        <v>1.08E-3</v>
      </c>
      <c r="H3998" s="97">
        <f>INDEX(バックデータ一覧!$M$4:$O$27,MATCH(計算過程!B3998,バックデータ一覧!$F$4:$F$27,0),MATCH(VLOOKUP(A3998,バックデータ一覧!$T$3:$U$367,2),バックデータ一覧!$M$3:$O$3,0))*10^-3</f>
        <v>1.6299999999999999E-3</v>
      </c>
      <c r="I3998" s="97">
        <f>INDEX(バックデータ一覧!$P$4:$R$27,MATCH(計算過程!B3998,バックデータ一覧!$F$4:$F$27,0),MATCH(VLOOKUP(A3998,バックデータ一覧!$T$3:$U$367,2),バックデータ一覧!$P$3:$R$3,0))*10^-3</f>
        <v>2.1700000000000001E-3</v>
      </c>
    </row>
    <row r="3999" spans="1:9" x14ac:dyDescent="0.15">
      <c r="A3999" s="57">
        <v>41806</v>
      </c>
      <c r="B3999" s="9" t="s">
        <v>113</v>
      </c>
      <c r="C3999" s="83">
        <f t="shared" si="187"/>
        <v>6.4800000000000005E-3</v>
      </c>
      <c r="D3999" s="82">
        <f t="shared" si="186"/>
        <v>5.9400000000000008E-3</v>
      </c>
      <c r="E3999" s="81">
        <f t="shared" si="188"/>
        <v>5.4000000000000001E-4</v>
      </c>
      <c r="F3999" s="97">
        <f>INDEX(バックデータ一覧!$G$4:$I$27,MATCH(計算過程!B3999,バックデータ一覧!$F$4:$F$27,0),MATCH(VLOOKUP(A3999,バックデータ一覧!$T$3:$U$367,2),バックデータ一覧!$G$3:$I$3,0))*10^-3</f>
        <v>5.4000000000000001E-4</v>
      </c>
      <c r="G3999" s="97">
        <f>INDEX(バックデータ一覧!$J$4:$L$27,MATCH(計算過程!B3999,バックデータ一覧!$F$4:$F$27,0),MATCH(VLOOKUP(A3999,バックデータ一覧!$T$3:$U$367,2),バックデータ一覧!$J$3:$L$3,0))*10^-3</f>
        <v>1.08E-3</v>
      </c>
      <c r="H3999" s="97">
        <f>INDEX(バックデータ一覧!$M$4:$O$27,MATCH(計算過程!B3999,バックデータ一覧!$F$4:$F$27,0),MATCH(VLOOKUP(A3999,バックデータ一覧!$T$3:$U$367,2),バックデータ一覧!$M$3:$O$3,0))*10^-3</f>
        <v>1.6299999999999999E-3</v>
      </c>
      <c r="I3999" s="97">
        <f>INDEX(バックデータ一覧!$P$4:$R$27,MATCH(計算過程!B3999,バックデータ一覧!$F$4:$F$27,0),MATCH(VLOOKUP(A3999,バックデータ一覧!$T$3:$U$367,2),バックデータ一覧!$P$3:$R$3,0))*10^-3</f>
        <v>2.1700000000000001E-3</v>
      </c>
    </row>
    <row r="4000" spans="1:9" x14ac:dyDescent="0.15">
      <c r="A4000" s="57">
        <v>41806</v>
      </c>
      <c r="B4000" s="9" t="s">
        <v>114</v>
      </c>
      <c r="C4000" s="83">
        <f t="shared" si="187"/>
        <v>6.0700000000000007E-3</v>
      </c>
      <c r="D4000" s="82">
        <f t="shared" si="186"/>
        <v>5.9400000000000008E-3</v>
      </c>
      <c r="E4000" s="81">
        <f t="shared" si="188"/>
        <v>1.3000000000000002E-4</v>
      </c>
      <c r="F4000" s="97">
        <f>INDEX(バックデータ一覧!$G$4:$I$27,MATCH(計算過程!B4000,バックデータ一覧!$F$4:$F$27,0),MATCH(VLOOKUP(A4000,バックデータ一覧!$T$3:$U$367,2),バックデータ一覧!$G$3:$I$3,0))*10^-3</f>
        <v>1.3000000000000002E-4</v>
      </c>
      <c r="G4000" s="97">
        <f>INDEX(バックデータ一覧!$J$4:$L$27,MATCH(計算過程!B4000,バックデータ一覧!$F$4:$F$27,0),MATCH(VLOOKUP(A4000,バックデータ一覧!$T$3:$U$367,2),バックデータ一覧!$J$3:$L$3,0))*10^-3</f>
        <v>2.5000000000000001E-4</v>
      </c>
      <c r="H4000" s="97">
        <f>INDEX(バックデータ一覧!$M$4:$O$27,MATCH(計算過程!B4000,バックデータ一覧!$F$4:$F$27,0),MATCH(VLOOKUP(A4000,バックデータ一覧!$T$3:$U$367,2),バックデータ一覧!$M$3:$O$3,0))*10^-3</f>
        <v>3.8000000000000002E-4</v>
      </c>
      <c r="I4000" s="97">
        <f>INDEX(バックデータ一覧!$P$4:$R$27,MATCH(計算過程!B4000,バックデータ一覧!$F$4:$F$27,0),MATCH(VLOOKUP(A4000,バックデータ一覧!$T$3:$U$367,2),バックデータ一覧!$P$3:$R$3,0))*10^-3</f>
        <v>5.0000000000000001E-4</v>
      </c>
    </row>
    <row r="4001" spans="1:9" x14ac:dyDescent="0.15">
      <c r="A4001" s="57">
        <v>41806</v>
      </c>
      <c r="B4001" s="9" t="s">
        <v>115</v>
      </c>
      <c r="C4001" s="83">
        <f t="shared" si="187"/>
        <v>6.2700000000000013E-3</v>
      </c>
      <c r="D4001" s="82">
        <f t="shared" si="186"/>
        <v>5.9400000000000008E-3</v>
      </c>
      <c r="E4001" s="81">
        <f t="shared" si="188"/>
        <v>3.3E-4</v>
      </c>
      <c r="F4001" s="97">
        <f>INDEX(バックデータ一覧!$G$4:$I$27,MATCH(計算過程!B4001,バックデータ一覧!$F$4:$F$27,0),MATCH(VLOOKUP(A4001,バックデータ一覧!$T$3:$U$367,2),バックデータ一覧!$G$3:$I$3,0))*10^-3</f>
        <v>3.3E-4</v>
      </c>
      <c r="G4001" s="97">
        <f>INDEX(バックデータ一覧!$J$4:$L$27,MATCH(計算過程!B4001,バックデータ一覧!$F$4:$F$27,0),MATCH(VLOOKUP(A4001,バックデータ一覧!$T$3:$U$367,2),バックデータ一覧!$J$3:$L$3,0))*10^-3</f>
        <v>6.7000000000000002E-4</v>
      </c>
      <c r="H4001" s="97">
        <f>INDEX(バックデータ一覧!$M$4:$O$27,MATCH(計算過程!B4001,バックデータ一覧!$F$4:$F$27,0),MATCH(VLOOKUP(A4001,バックデータ一覧!$T$3:$U$367,2),バックデータ一覧!$M$3:$O$3,0))*10^-3</f>
        <v>1E-3</v>
      </c>
      <c r="I4001" s="97">
        <f>INDEX(バックデータ一覧!$P$4:$R$27,MATCH(計算過程!B4001,バックデータ一覧!$F$4:$F$27,0),MATCH(VLOOKUP(A4001,バックデータ一覧!$T$3:$U$367,2),バックデータ一覧!$P$3:$R$3,0))*10^-3</f>
        <v>1.33E-3</v>
      </c>
    </row>
    <row r="4002" spans="1:9" x14ac:dyDescent="0.15">
      <c r="A4002" s="57">
        <v>41806</v>
      </c>
      <c r="B4002" s="9" t="s">
        <v>116</v>
      </c>
      <c r="C4002" s="83">
        <f t="shared" si="187"/>
        <v>6.0700000000000007E-3</v>
      </c>
      <c r="D4002" s="82">
        <f t="shared" si="186"/>
        <v>5.9400000000000008E-3</v>
      </c>
      <c r="E4002" s="81">
        <f t="shared" si="188"/>
        <v>1.3000000000000002E-4</v>
      </c>
      <c r="F4002" s="97">
        <f>INDEX(バックデータ一覧!$G$4:$I$27,MATCH(計算過程!B4002,バックデータ一覧!$F$4:$F$27,0),MATCH(VLOOKUP(A4002,バックデータ一覧!$T$3:$U$367,2),バックデータ一覧!$G$3:$I$3,0))*10^-3</f>
        <v>1.3000000000000002E-4</v>
      </c>
      <c r="G4002" s="97">
        <f>INDEX(バックデータ一覧!$J$4:$L$27,MATCH(計算過程!B4002,バックデータ一覧!$F$4:$F$27,0),MATCH(VLOOKUP(A4002,バックデータ一覧!$T$3:$U$367,2),バックデータ一覧!$J$3:$L$3,0))*10^-3</f>
        <v>2.5000000000000001E-4</v>
      </c>
      <c r="H4002" s="97">
        <f>INDEX(バックデータ一覧!$M$4:$O$27,MATCH(計算過程!B4002,バックデータ一覧!$F$4:$F$27,0),MATCH(VLOOKUP(A4002,バックデータ一覧!$T$3:$U$367,2),バックデータ一覧!$M$3:$O$3,0))*10^-3</f>
        <v>3.8000000000000002E-4</v>
      </c>
      <c r="I4002" s="97">
        <f>INDEX(バックデータ一覧!$P$4:$R$27,MATCH(計算過程!B4002,バックデータ一覧!$F$4:$F$27,0),MATCH(VLOOKUP(A4002,バックデータ一覧!$T$3:$U$367,2),バックデータ一覧!$P$3:$R$3,0))*10^-3</f>
        <v>5.0000000000000001E-4</v>
      </c>
    </row>
    <row r="4003" spans="1:9" x14ac:dyDescent="0.15">
      <c r="A4003" s="57">
        <v>41806</v>
      </c>
      <c r="B4003" s="9" t="s">
        <v>117</v>
      </c>
      <c r="C4003" s="83">
        <f t="shared" si="187"/>
        <v>9.3200000000000002E-3</v>
      </c>
      <c r="D4003" s="82">
        <f t="shared" si="186"/>
        <v>5.9400000000000008E-3</v>
      </c>
      <c r="E4003" s="81">
        <f t="shared" si="188"/>
        <v>3.3799999999999998E-3</v>
      </c>
      <c r="F4003" s="97">
        <f>INDEX(バックデータ一覧!$G$4:$I$27,MATCH(計算過程!B4003,バックデータ一覧!$F$4:$F$27,0),MATCH(VLOOKUP(A4003,バックデータ一覧!$T$3:$U$367,2),バックデータ一覧!$G$3:$I$3,0))*10^-3</f>
        <v>3.3799999999999998E-3</v>
      </c>
      <c r="G4003" s="97">
        <f>INDEX(バックデータ一覧!$J$4:$L$27,MATCH(計算過程!B4003,バックデータ一覧!$F$4:$F$27,0),MATCH(VLOOKUP(A4003,バックデータ一覧!$T$3:$U$367,2),バックデータ一覧!$J$3:$L$3,0))*10^-3</f>
        <v>6.7499999999999999E-3</v>
      </c>
      <c r="H4003" s="97">
        <f>INDEX(バックデータ一覧!$M$4:$O$27,MATCH(計算過程!B4003,バックデータ一覧!$F$4:$F$27,0),MATCH(VLOOKUP(A4003,バックデータ一覧!$T$3:$U$367,2),バックデータ一覧!$M$3:$O$3,0))*10^-3</f>
        <v>1.0130000000000002E-2</v>
      </c>
      <c r="I4003" s="97">
        <f>INDEX(バックデータ一覧!$P$4:$R$27,MATCH(計算過程!B4003,バックデータ一覧!$F$4:$F$27,0),MATCH(VLOOKUP(A4003,バックデータ一覧!$T$3:$U$367,2),バックデータ一覧!$P$3:$R$3,0))*10^-3</f>
        <v>1.3509999999999999E-2</v>
      </c>
    </row>
    <row r="4004" spans="1:9" x14ac:dyDescent="0.15">
      <c r="A4004" s="57">
        <v>41806</v>
      </c>
      <c r="B4004" s="9" t="s">
        <v>118</v>
      </c>
      <c r="C4004" s="83">
        <f t="shared" si="187"/>
        <v>6.2700000000000013E-3</v>
      </c>
      <c r="D4004" s="82">
        <f t="shared" si="186"/>
        <v>5.9400000000000008E-3</v>
      </c>
      <c r="E4004" s="81">
        <f t="shared" si="188"/>
        <v>3.3E-4</v>
      </c>
      <c r="F4004" s="97">
        <f>INDEX(バックデータ一覧!$G$4:$I$27,MATCH(計算過程!B4004,バックデータ一覧!$F$4:$F$27,0),MATCH(VLOOKUP(A4004,バックデータ一覧!$T$3:$U$367,2),バックデータ一覧!$G$3:$I$3,0))*10^-3</f>
        <v>3.3E-4</v>
      </c>
      <c r="G4004" s="97">
        <f>INDEX(バックデータ一覧!$J$4:$L$27,MATCH(計算過程!B4004,バックデータ一覧!$F$4:$F$27,0),MATCH(VLOOKUP(A4004,バックデータ一覧!$T$3:$U$367,2),バックデータ一覧!$J$3:$L$3,0))*10^-3</f>
        <v>6.7000000000000002E-4</v>
      </c>
      <c r="H4004" s="97">
        <f>INDEX(バックデータ一覧!$M$4:$O$27,MATCH(計算過程!B4004,バックデータ一覧!$F$4:$F$27,0),MATCH(VLOOKUP(A4004,バックデータ一覧!$T$3:$U$367,2),バックデータ一覧!$M$3:$O$3,0))*10^-3</f>
        <v>1E-3</v>
      </c>
      <c r="I4004" s="97">
        <f>INDEX(バックデータ一覧!$P$4:$R$27,MATCH(計算過程!B4004,バックデータ一覧!$F$4:$F$27,0),MATCH(VLOOKUP(A4004,バックデータ一覧!$T$3:$U$367,2),バックデータ一覧!$P$3:$R$3,0))*10^-3</f>
        <v>1.33E-3</v>
      </c>
    </row>
    <row r="4005" spans="1:9" x14ac:dyDescent="0.15">
      <c r="A4005" s="57">
        <v>41806</v>
      </c>
      <c r="B4005" s="9" t="s">
        <v>119</v>
      </c>
      <c r="C4005" s="83">
        <f t="shared" si="187"/>
        <v>6.0700000000000007E-3</v>
      </c>
      <c r="D4005" s="82">
        <f t="shared" si="186"/>
        <v>5.9400000000000008E-3</v>
      </c>
      <c r="E4005" s="81">
        <f t="shared" si="188"/>
        <v>1.3000000000000002E-4</v>
      </c>
      <c r="F4005" s="97">
        <f>INDEX(バックデータ一覧!$G$4:$I$27,MATCH(計算過程!B4005,バックデータ一覧!$F$4:$F$27,0),MATCH(VLOOKUP(A4005,バックデータ一覧!$T$3:$U$367,2),バックデータ一覧!$G$3:$I$3,0))*10^-3</f>
        <v>1.3000000000000002E-4</v>
      </c>
      <c r="G4005" s="97">
        <f>INDEX(バックデータ一覧!$J$4:$L$27,MATCH(計算過程!B4005,バックデータ一覧!$F$4:$F$27,0),MATCH(VLOOKUP(A4005,バックデータ一覧!$T$3:$U$367,2),バックデータ一覧!$J$3:$L$3,0))*10^-3</f>
        <v>2.5000000000000001E-4</v>
      </c>
      <c r="H4005" s="97">
        <f>INDEX(バックデータ一覧!$M$4:$O$27,MATCH(計算過程!B4005,バックデータ一覧!$F$4:$F$27,0),MATCH(VLOOKUP(A4005,バックデータ一覧!$T$3:$U$367,2),バックデータ一覧!$M$3:$O$3,0))*10^-3</f>
        <v>3.8000000000000002E-4</v>
      </c>
      <c r="I4005" s="97">
        <f>INDEX(バックデータ一覧!$P$4:$R$27,MATCH(計算過程!B4005,バックデータ一覧!$F$4:$F$27,0),MATCH(VLOOKUP(A4005,バックデータ一覧!$T$3:$U$367,2),バックデータ一覧!$P$3:$R$3,0))*10^-3</f>
        <v>5.0000000000000001E-4</v>
      </c>
    </row>
    <row r="4006" spans="1:9" x14ac:dyDescent="0.15">
      <c r="A4006" s="57">
        <v>41806</v>
      </c>
      <c r="B4006" s="9" t="s">
        <v>120</v>
      </c>
      <c r="C4006" s="83">
        <f t="shared" si="187"/>
        <v>6.0700000000000007E-3</v>
      </c>
      <c r="D4006" s="82">
        <f t="shared" si="186"/>
        <v>5.9400000000000008E-3</v>
      </c>
      <c r="E4006" s="81">
        <f t="shared" si="188"/>
        <v>1.3000000000000002E-4</v>
      </c>
      <c r="F4006" s="97">
        <f>INDEX(バックデータ一覧!$G$4:$I$27,MATCH(計算過程!B4006,バックデータ一覧!$F$4:$F$27,0),MATCH(VLOOKUP(A4006,バックデータ一覧!$T$3:$U$367,2),バックデータ一覧!$G$3:$I$3,0))*10^-3</f>
        <v>1.3000000000000002E-4</v>
      </c>
      <c r="G4006" s="97">
        <f>INDEX(バックデータ一覧!$J$4:$L$27,MATCH(計算過程!B4006,バックデータ一覧!$F$4:$F$27,0),MATCH(VLOOKUP(A4006,バックデータ一覧!$T$3:$U$367,2),バックデータ一覧!$J$3:$L$3,0))*10^-3</f>
        <v>2.5000000000000001E-4</v>
      </c>
      <c r="H4006" s="97">
        <f>INDEX(バックデータ一覧!$M$4:$O$27,MATCH(計算過程!B4006,バックデータ一覧!$F$4:$F$27,0),MATCH(VLOOKUP(A4006,バックデータ一覧!$T$3:$U$367,2),バックデータ一覧!$M$3:$O$3,0))*10^-3</f>
        <v>3.8000000000000002E-4</v>
      </c>
      <c r="I4006" s="97">
        <f>INDEX(バックデータ一覧!$P$4:$R$27,MATCH(計算過程!B4006,バックデータ一覧!$F$4:$F$27,0),MATCH(VLOOKUP(A4006,バックデータ一覧!$T$3:$U$367,2),バックデータ一覧!$P$3:$R$3,0))*10^-3</f>
        <v>5.0000000000000001E-4</v>
      </c>
    </row>
    <row r="4007" spans="1:9" x14ac:dyDescent="0.15">
      <c r="A4007" s="57">
        <v>41806</v>
      </c>
      <c r="B4007" s="9" t="s">
        <v>121</v>
      </c>
      <c r="C4007" s="83">
        <f t="shared" si="187"/>
        <v>6.2700000000000013E-3</v>
      </c>
      <c r="D4007" s="82">
        <f t="shared" si="186"/>
        <v>5.9400000000000008E-3</v>
      </c>
      <c r="E4007" s="81">
        <f t="shared" si="188"/>
        <v>3.3E-4</v>
      </c>
      <c r="F4007" s="97">
        <f>INDEX(バックデータ一覧!$G$4:$I$27,MATCH(計算過程!B4007,バックデータ一覧!$F$4:$F$27,0),MATCH(VLOOKUP(A4007,バックデータ一覧!$T$3:$U$367,2),バックデータ一覧!$G$3:$I$3,0))*10^-3</f>
        <v>3.3E-4</v>
      </c>
      <c r="G4007" s="97">
        <f>INDEX(バックデータ一覧!$J$4:$L$27,MATCH(計算過程!B4007,バックデータ一覧!$F$4:$F$27,0),MATCH(VLOOKUP(A4007,バックデータ一覧!$T$3:$U$367,2),バックデータ一覧!$J$3:$L$3,0))*10^-3</f>
        <v>6.7000000000000002E-4</v>
      </c>
      <c r="H4007" s="97">
        <f>INDEX(バックデータ一覧!$M$4:$O$27,MATCH(計算過程!B4007,バックデータ一覧!$F$4:$F$27,0),MATCH(VLOOKUP(A4007,バックデータ一覧!$T$3:$U$367,2),バックデータ一覧!$M$3:$O$3,0))*10^-3</f>
        <v>1E-3</v>
      </c>
      <c r="I4007" s="97">
        <f>INDEX(バックデータ一覧!$P$4:$R$27,MATCH(計算過程!B4007,バックデータ一覧!$F$4:$F$27,0),MATCH(VLOOKUP(A4007,バックデータ一覧!$T$3:$U$367,2),バックデータ一覧!$P$3:$R$3,0))*10^-3</f>
        <v>1.33E-3</v>
      </c>
    </row>
    <row r="4008" spans="1:9" x14ac:dyDescent="0.15">
      <c r="A4008" s="57">
        <v>41806</v>
      </c>
      <c r="B4008" s="9" t="s">
        <v>122</v>
      </c>
      <c r="C4008" s="83">
        <f t="shared" si="187"/>
        <v>6.2700000000000013E-3</v>
      </c>
      <c r="D4008" s="82">
        <f t="shared" si="186"/>
        <v>5.9400000000000008E-3</v>
      </c>
      <c r="E4008" s="81">
        <f t="shared" si="188"/>
        <v>3.3E-4</v>
      </c>
      <c r="F4008" s="97">
        <f>INDEX(バックデータ一覧!$G$4:$I$27,MATCH(計算過程!B4008,バックデータ一覧!$F$4:$F$27,0),MATCH(VLOOKUP(A4008,バックデータ一覧!$T$3:$U$367,2),バックデータ一覧!$G$3:$I$3,0))*10^-3</f>
        <v>3.3E-4</v>
      </c>
      <c r="G4008" s="97">
        <f>INDEX(バックデータ一覧!$J$4:$L$27,MATCH(計算過程!B4008,バックデータ一覧!$F$4:$F$27,0),MATCH(VLOOKUP(A4008,バックデータ一覧!$T$3:$U$367,2),バックデータ一覧!$J$3:$L$3,0))*10^-3</f>
        <v>6.7000000000000002E-4</v>
      </c>
      <c r="H4008" s="97">
        <f>INDEX(バックデータ一覧!$M$4:$O$27,MATCH(計算過程!B4008,バックデータ一覧!$F$4:$F$27,0),MATCH(VLOOKUP(A4008,バックデータ一覧!$T$3:$U$367,2),バックデータ一覧!$M$3:$O$3,0))*10^-3</f>
        <v>1E-3</v>
      </c>
      <c r="I4008" s="97">
        <f>INDEX(バックデータ一覧!$P$4:$R$27,MATCH(計算過程!B4008,バックデータ一覧!$F$4:$F$27,0),MATCH(VLOOKUP(A4008,バックデータ一覧!$T$3:$U$367,2),バックデータ一覧!$P$3:$R$3,0))*10^-3</f>
        <v>1.33E-3</v>
      </c>
    </row>
    <row r="4009" spans="1:9" x14ac:dyDescent="0.15">
      <c r="A4009" s="57">
        <v>41806</v>
      </c>
      <c r="B4009" s="9" t="s">
        <v>123</v>
      </c>
      <c r="C4009" s="83">
        <f t="shared" si="187"/>
        <v>1.2360000000000001E-2</v>
      </c>
      <c r="D4009" s="82">
        <f t="shared" si="186"/>
        <v>5.9400000000000008E-3</v>
      </c>
      <c r="E4009" s="81">
        <f t="shared" si="188"/>
        <v>6.4200000000000004E-3</v>
      </c>
      <c r="F4009" s="97">
        <f>INDEX(バックデータ一覧!$G$4:$I$27,MATCH(計算過程!B4009,バックデータ一覧!$F$4:$F$27,0),MATCH(VLOOKUP(A4009,バックデータ一覧!$T$3:$U$367,2),バックデータ一覧!$G$3:$I$3,0))*10^-3</f>
        <v>6.4200000000000004E-3</v>
      </c>
      <c r="G4009" s="97">
        <f>INDEX(バックデータ一覧!$J$4:$L$27,MATCH(計算過程!B4009,バックデータ一覧!$F$4:$F$27,0),MATCH(VLOOKUP(A4009,バックデータ一覧!$T$3:$U$367,2),バックデータ一覧!$J$3:$L$3,0))*10^-3</f>
        <v>1.2840000000000001E-2</v>
      </c>
      <c r="H4009" s="97">
        <f>INDEX(バックデータ一覧!$M$4:$O$27,MATCH(計算過程!B4009,バックデータ一覧!$F$4:$F$27,0),MATCH(VLOOKUP(A4009,バックデータ一覧!$T$3:$U$367,2),バックデータ一覧!$M$3:$O$3,0))*10^-3</f>
        <v>1.9260000000000003E-2</v>
      </c>
      <c r="I4009" s="97">
        <f>INDEX(バックデータ一覧!$P$4:$R$27,MATCH(計算過程!B4009,バックデータ一覧!$F$4:$F$27,0),MATCH(VLOOKUP(A4009,バックデータ一覧!$T$3:$U$367,2),バックデータ一覧!$P$3:$R$3,0))*10^-3</f>
        <v>2.5680000000000001E-2</v>
      </c>
    </row>
    <row r="4010" spans="1:9" x14ac:dyDescent="0.15">
      <c r="A4010" s="57">
        <v>41806</v>
      </c>
      <c r="B4010" s="9" t="s">
        <v>124</v>
      </c>
      <c r="C4010" s="83">
        <f t="shared" si="187"/>
        <v>1.2360000000000001E-2</v>
      </c>
      <c r="D4010" s="82">
        <f t="shared" si="186"/>
        <v>5.9400000000000008E-3</v>
      </c>
      <c r="E4010" s="81">
        <f t="shared" si="188"/>
        <v>6.4200000000000004E-3</v>
      </c>
      <c r="F4010" s="97">
        <f>INDEX(バックデータ一覧!$G$4:$I$27,MATCH(計算過程!B4010,バックデータ一覧!$F$4:$F$27,0),MATCH(VLOOKUP(A4010,バックデータ一覧!$T$3:$U$367,2),バックデータ一覧!$G$3:$I$3,0))*10^-3</f>
        <v>6.4200000000000004E-3</v>
      </c>
      <c r="G4010" s="97">
        <f>INDEX(バックデータ一覧!$J$4:$L$27,MATCH(計算過程!B4010,バックデータ一覧!$F$4:$F$27,0),MATCH(VLOOKUP(A4010,バックデータ一覧!$T$3:$U$367,2),バックデータ一覧!$J$3:$L$3,0))*10^-3</f>
        <v>1.2840000000000001E-2</v>
      </c>
      <c r="H4010" s="97">
        <f>INDEX(バックデータ一覧!$M$4:$O$27,MATCH(計算過程!B4010,バックデータ一覧!$F$4:$F$27,0),MATCH(VLOOKUP(A4010,バックデータ一覧!$T$3:$U$367,2),バックデータ一覧!$M$3:$O$3,0))*10^-3</f>
        <v>1.9260000000000003E-2</v>
      </c>
      <c r="I4010" s="97">
        <f>INDEX(バックデータ一覧!$P$4:$R$27,MATCH(計算過程!B4010,バックデータ一覧!$F$4:$F$27,0),MATCH(VLOOKUP(A4010,バックデータ一覧!$T$3:$U$367,2),バックデータ一覧!$P$3:$R$3,0))*10^-3</f>
        <v>2.5680000000000001E-2</v>
      </c>
    </row>
    <row r="4011" spans="1:9" x14ac:dyDescent="0.15">
      <c r="A4011" s="57">
        <v>41806</v>
      </c>
      <c r="B4011" s="9" t="s">
        <v>125</v>
      </c>
      <c r="C4011" s="83">
        <f t="shared" si="187"/>
        <v>6.2700000000000013E-3</v>
      </c>
      <c r="D4011" s="82">
        <f t="shared" si="186"/>
        <v>5.9400000000000008E-3</v>
      </c>
      <c r="E4011" s="81">
        <f t="shared" si="188"/>
        <v>3.3E-4</v>
      </c>
      <c r="F4011" s="97">
        <f>INDEX(バックデータ一覧!$G$4:$I$27,MATCH(計算過程!B4011,バックデータ一覧!$F$4:$F$27,0),MATCH(VLOOKUP(A4011,バックデータ一覧!$T$3:$U$367,2),バックデータ一覧!$G$3:$I$3,0))*10^-3</f>
        <v>3.3E-4</v>
      </c>
      <c r="G4011" s="97">
        <f>INDEX(バックデータ一覧!$J$4:$L$27,MATCH(計算過程!B4011,バックデータ一覧!$F$4:$F$27,0),MATCH(VLOOKUP(A4011,バックデータ一覧!$T$3:$U$367,2),バックデータ一覧!$J$3:$L$3,0))*10^-3</f>
        <v>6.7000000000000002E-4</v>
      </c>
      <c r="H4011" s="97">
        <f>INDEX(バックデータ一覧!$M$4:$O$27,MATCH(計算過程!B4011,バックデータ一覧!$F$4:$F$27,0),MATCH(VLOOKUP(A4011,バックデータ一覧!$T$3:$U$367,2),バックデータ一覧!$M$3:$O$3,0))*10^-3</f>
        <v>1E-3</v>
      </c>
      <c r="I4011" s="97">
        <f>INDEX(バックデータ一覧!$P$4:$R$27,MATCH(計算過程!B4011,バックデータ一覧!$F$4:$F$27,0),MATCH(VLOOKUP(A4011,バックデータ一覧!$T$3:$U$367,2),バックデータ一覧!$P$3:$R$3,0))*10^-3</f>
        <v>1.33E-3</v>
      </c>
    </row>
    <row r="4012" spans="1:9" x14ac:dyDescent="0.15">
      <c r="A4012" s="57">
        <v>41806</v>
      </c>
      <c r="B4012" s="9" t="s">
        <v>126</v>
      </c>
      <c r="C4012" s="83">
        <f t="shared" si="187"/>
        <v>6.2700000000000013E-3</v>
      </c>
      <c r="D4012" s="82">
        <f t="shared" si="186"/>
        <v>5.9400000000000008E-3</v>
      </c>
      <c r="E4012" s="81">
        <f t="shared" si="188"/>
        <v>3.3E-4</v>
      </c>
      <c r="F4012" s="97">
        <f>INDEX(バックデータ一覧!$G$4:$I$27,MATCH(計算過程!B4012,バックデータ一覧!$F$4:$F$27,0),MATCH(VLOOKUP(A4012,バックデータ一覧!$T$3:$U$367,2),バックデータ一覧!$G$3:$I$3,0))*10^-3</f>
        <v>3.3E-4</v>
      </c>
      <c r="G4012" s="97">
        <f>INDEX(バックデータ一覧!$J$4:$L$27,MATCH(計算過程!B4012,バックデータ一覧!$F$4:$F$27,0),MATCH(VLOOKUP(A4012,バックデータ一覧!$T$3:$U$367,2),バックデータ一覧!$J$3:$L$3,0))*10^-3</f>
        <v>6.7000000000000002E-4</v>
      </c>
      <c r="H4012" s="97">
        <f>INDEX(バックデータ一覧!$M$4:$O$27,MATCH(計算過程!B4012,バックデータ一覧!$F$4:$F$27,0),MATCH(VLOOKUP(A4012,バックデータ一覧!$T$3:$U$367,2),バックデータ一覧!$M$3:$O$3,0))*10^-3</f>
        <v>1E-3</v>
      </c>
      <c r="I4012" s="97">
        <f>INDEX(バックデータ一覧!$P$4:$R$27,MATCH(計算過程!B4012,バックデータ一覧!$F$4:$F$27,0),MATCH(VLOOKUP(A4012,バックデータ一覧!$T$3:$U$367,2),バックデータ一覧!$P$3:$R$3,0))*10^-3</f>
        <v>1.33E-3</v>
      </c>
    </row>
    <row r="4013" spans="1:9" x14ac:dyDescent="0.15">
      <c r="A4013" s="57">
        <v>41806</v>
      </c>
      <c r="B4013" s="9" t="s">
        <v>127</v>
      </c>
      <c r="C4013" s="83">
        <f t="shared" si="187"/>
        <v>1.2220000000000002E-2</v>
      </c>
      <c r="D4013" s="82">
        <f t="shared" si="186"/>
        <v>5.9400000000000008E-3</v>
      </c>
      <c r="E4013" s="81">
        <f t="shared" si="188"/>
        <v>6.28E-3</v>
      </c>
      <c r="F4013" s="97">
        <f>INDEX(バックデータ一覧!$G$4:$I$27,MATCH(計算過程!B4013,バックデータ一覧!$F$4:$F$27,0),MATCH(VLOOKUP(A4013,バックデータ一覧!$T$3:$U$367,2),バックデータ一覧!$G$3:$I$3,0))*10^-3</f>
        <v>6.28E-3</v>
      </c>
      <c r="G4013" s="97">
        <f>INDEX(バックデータ一覧!$J$4:$L$27,MATCH(計算過程!B4013,バックデータ一覧!$F$4:$F$27,0),MATCH(VLOOKUP(A4013,バックデータ一覧!$T$3:$U$367,2),バックデータ一覧!$J$3:$L$3,0))*10^-3</f>
        <v>1.256E-2</v>
      </c>
      <c r="H4013" s="97">
        <f>INDEX(バックデータ一覧!$M$4:$O$27,MATCH(計算過程!B4013,バックデータ一覧!$F$4:$F$27,0),MATCH(VLOOKUP(A4013,バックデータ一覧!$T$3:$U$367,2),バックデータ一覧!$M$3:$O$3,0))*10^-3</f>
        <v>1.8839999999999999E-2</v>
      </c>
      <c r="I4013" s="97">
        <f>INDEX(バックデータ一覧!$P$4:$R$27,MATCH(計算過程!B4013,バックデータ一覧!$F$4:$F$27,0),MATCH(VLOOKUP(A4013,バックデータ一覧!$T$3:$U$367,2),バックデータ一覧!$P$3:$R$3,0))*10^-3</f>
        <v>2.512E-2</v>
      </c>
    </row>
    <row r="4014" spans="1:9" x14ac:dyDescent="0.15">
      <c r="A4014" s="57">
        <v>41806</v>
      </c>
      <c r="B4014" s="9" t="s">
        <v>128</v>
      </c>
      <c r="C4014" s="83">
        <f t="shared" si="187"/>
        <v>1.2640000000000002E-2</v>
      </c>
      <c r="D4014" s="82">
        <f t="shared" si="186"/>
        <v>5.9400000000000008E-3</v>
      </c>
      <c r="E4014" s="81">
        <f t="shared" si="188"/>
        <v>6.7000000000000002E-3</v>
      </c>
      <c r="F4014" s="97">
        <f>INDEX(バックデータ一覧!$G$4:$I$27,MATCH(計算過程!B4014,バックデータ一覧!$F$4:$F$27,0),MATCH(VLOOKUP(A4014,バックデータ一覧!$T$3:$U$367,2),バックデータ一覧!$G$3:$I$3,0))*10^-3</f>
        <v>6.7000000000000002E-3</v>
      </c>
      <c r="G4014" s="97">
        <f>INDEX(バックデータ一覧!$J$4:$L$27,MATCH(計算過程!B4014,バックデータ一覧!$F$4:$F$27,0),MATCH(VLOOKUP(A4014,バックデータ一覧!$T$3:$U$367,2),バックデータ一覧!$J$3:$L$3,0))*10^-3</f>
        <v>1.3390000000000001E-2</v>
      </c>
      <c r="H4014" s="97">
        <f>INDEX(バックデータ一覧!$M$4:$O$27,MATCH(計算過程!B4014,バックデータ一覧!$F$4:$F$27,0),MATCH(VLOOKUP(A4014,バックデータ一覧!$T$3:$U$367,2),バックデータ一覧!$M$3:$O$3,0))*10^-3</f>
        <v>2.009E-2</v>
      </c>
      <c r="I4014" s="97">
        <f>INDEX(バックデータ一覧!$P$4:$R$27,MATCH(計算過程!B4014,バックデータ一覧!$F$4:$F$27,0),MATCH(VLOOKUP(A4014,バックデータ一覧!$T$3:$U$367,2),バックデータ一覧!$P$3:$R$3,0))*10^-3</f>
        <v>2.6790000000000001E-2</v>
      </c>
    </row>
    <row r="4015" spans="1:9" x14ac:dyDescent="0.15">
      <c r="A4015" s="57">
        <v>41807</v>
      </c>
      <c r="B4015" s="9" t="s">
        <v>105</v>
      </c>
      <c r="C4015" s="83">
        <f t="shared" si="187"/>
        <v>6.0700000000000007E-3</v>
      </c>
      <c r="D4015" s="82">
        <f t="shared" si="186"/>
        <v>5.9400000000000008E-3</v>
      </c>
      <c r="E4015" s="81">
        <f t="shared" si="188"/>
        <v>1.2999999999999999E-4</v>
      </c>
      <c r="F4015" s="97">
        <f>INDEX(バックデータ一覧!$G$4:$I$27,MATCH(計算過程!B4015,バックデータ一覧!$F$4:$F$27,0),MATCH(VLOOKUP(A4015,バックデータ一覧!$T$3:$U$367,2),バックデータ一覧!$G$3:$I$3,0))*10^-3</f>
        <v>1.2999999999999999E-4</v>
      </c>
      <c r="G4015" s="97">
        <f>INDEX(バックデータ一覧!$J$4:$L$27,MATCH(計算過程!B4015,バックデータ一覧!$F$4:$F$27,0),MATCH(VLOOKUP(A4015,バックデータ一覧!$T$3:$U$367,2),バックデータ一覧!$J$3:$L$3,0))*10^-3</f>
        <v>2.5000000000000001E-4</v>
      </c>
      <c r="H4015" s="97">
        <f>INDEX(バックデータ一覧!$M$4:$O$27,MATCH(計算過程!B4015,バックデータ一覧!$F$4:$F$27,0),MATCH(VLOOKUP(A4015,バックデータ一覧!$T$3:$U$367,2),バックデータ一覧!$M$3:$O$3,0))*10^-3</f>
        <v>3.8000000000000002E-4</v>
      </c>
      <c r="I4015" s="97">
        <f>INDEX(バックデータ一覧!$P$4:$R$27,MATCH(計算過程!B4015,バックデータ一覧!$F$4:$F$27,0),MATCH(VLOOKUP(A4015,バックデータ一覧!$T$3:$U$367,2),バックデータ一覧!$P$3:$R$3,0))*10^-3</f>
        <v>5.0000000000000001E-4</v>
      </c>
    </row>
    <row r="4016" spans="1:9" x14ac:dyDescent="0.15">
      <c r="A4016" s="57">
        <v>41807</v>
      </c>
      <c r="B4016" s="9" t="s">
        <v>106</v>
      </c>
      <c r="C4016" s="83">
        <f t="shared" si="187"/>
        <v>6.0700000000000007E-3</v>
      </c>
      <c r="D4016" s="82">
        <f t="shared" si="186"/>
        <v>5.9400000000000008E-3</v>
      </c>
      <c r="E4016" s="81">
        <f t="shared" si="188"/>
        <v>1.2999999999999999E-4</v>
      </c>
      <c r="F4016" s="97">
        <f>INDEX(バックデータ一覧!$G$4:$I$27,MATCH(計算過程!B4016,バックデータ一覧!$F$4:$F$27,0),MATCH(VLOOKUP(A4016,バックデータ一覧!$T$3:$U$367,2),バックデータ一覧!$G$3:$I$3,0))*10^-3</f>
        <v>1.2999999999999999E-4</v>
      </c>
      <c r="G4016" s="97">
        <f>INDEX(バックデータ一覧!$J$4:$L$27,MATCH(計算過程!B4016,バックデータ一覧!$F$4:$F$27,0),MATCH(VLOOKUP(A4016,バックデータ一覧!$T$3:$U$367,2),バックデータ一覧!$J$3:$L$3,0))*10^-3</f>
        <v>2.5000000000000001E-4</v>
      </c>
      <c r="H4016" s="97">
        <f>INDEX(バックデータ一覧!$M$4:$O$27,MATCH(計算過程!B4016,バックデータ一覧!$F$4:$F$27,0),MATCH(VLOOKUP(A4016,バックデータ一覧!$T$3:$U$367,2),バックデータ一覧!$M$3:$O$3,0))*10^-3</f>
        <v>3.8000000000000002E-4</v>
      </c>
      <c r="I4016" s="97">
        <f>INDEX(バックデータ一覧!$P$4:$R$27,MATCH(計算過程!B4016,バックデータ一覧!$F$4:$F$27,0),MATCH(VLOOKUP(A4016,バックデータ一覧!$T$3:$U$367,2),バックデータ一覧!$P$3:$R$3,0))*10^-3</f>
        <v>5.0000000000000001E-4</v>
      </c>
    </row>
    <row r="4017" spans="1:9" x14ac:dyDescent="0.15">
      <c r="A4017" s="57">
        <v>41807</v>
      </c>
      <c r="B4017" s="9" t="s">
        <v>107</v>
      </c>
      <c r="C4017" s="83">
        <f t="shared" si="187"/>
        <v>6.0700000000000007E-3</v>
      </c>
      <c r="D4017" s="82">
        <f t="shared" si="186"/>
        <v>5.9400000000000008E-3</v>
      </c>
      <c r="E4017" s="81">
        <f t="shared" si="188"/>
        <v>1.3000000000000002E-4</v>
      </c>
      <c r="F4017" s="97">
        <f>INDEX(バックデータ一覧!$G$4:$I$27,MATCH(計算過程!B4017,バックデータ一覧!$F$4:$F$27,0),MATCH(VLOOKUP(A4017,バックデータ一覧!$T$3:$U$367,2),バックデータ一覧!$G$3:$I$3,0))*10^-3</f>
        <v>1.3000000000000002E-4</v>
      </c>
      <c r="G4017" s="97">
        <f>INDEX(バックデータ一覧!$J$4:$L$27,MATCH(計算過程!B4017,バックデータ一覧!$F$4:$F$27,0),MATCH(VLOOKUP(A4017,バックデータ一覧!$T$3:$U$367,2),バックデータ一覧!$J$3:$L$3,0))*10^-3</f>
        <v>2.5000000000000001E-4</v>
      </c>
      <c r="H4017" s="97">
        <f>INDEX(バックデータ一覧!$M$4:$O$27,MATCH(計算過程!B4017,バックデータ一覧!$F$4:$F$27,0),MATCH(VLOOKUP(A4017,バックデータ一覧!$T$3:$U$367,2),バックデータ一覧!$M$3:$O$3,0))*10^-3</f>
        <v>3.8000000000000002E-4</v>
      </c>
      <c r="I4017" s="97">
        <f>INDEX(バックデータ一覧!$P$4:$R$27,MATCH(計算過程!B4017,バックデータ一覧!$F$4:$F$27,0),MATCH(VLOOKUP(A4017,バックデータ一覧!$T$3:$U$367,2),バックデータ一覧!$P$3:$R$3,0))*10^-3</f>
        <v>5.0000000000000001E-4</v>
      </c>
    </row>
    <row r="4018" spans="1:9" x14ac:dyDescent="0.15">
      <c r="A4018" s="57">
        <v>41807</v>
      </c>
      <c r="B4018" s="9" t="s">
        <v>108</v>
      </c>
      <c r="C4018" s="83">
        <f t="shared" si="187"/>
        <v>6.0700000000000007E-3</v>
      </c>
      <c r="D4018" s="82">
        <f t="shared" si="186"/>
        <v>5.9400000000000008E-3</v>
      </c>
      <c r="E4018" s="81">
        <f t="shared" si="188"/>
        <v>1.3000000000000002E-4</v>
      </c>
      <c r="F4018" s="97">
        <f>INDEX(バックデータ一覧!$G$4:$I$27,MATCH(計算過程!B4018,バックデータ一覧!$F$4:$F$27,0),MATCH(VLOOKUP(A4018,バックデータ一覧!$T$3:$U$367,2),バックデータ一覧!$G$3:$I$3,0))*10^-3</f>
        <v>1.3000000000000002E-4</v>
      </c>
      <c r="G4018" s="97">
        <f>INDEX(バックデータ一覧!$J$4:$L$27,MATCH(計算過程!B4018,バックデータ一覧!$F$4:$F$27,0),MATCH(VLOOKUP(A4018,バックデータ一覧!$T$3:$U$367,2),バックデータ一覧!$J$3:$L$3,0))*10^-3</f>
        <v>2.5000000000000001E-4</v>
      </c>
      <c r="H4018" s="97">
        <f>INDEX(バックデータ一覧!$M$4:$O$27,MATCH(計算過程!B4018,バックデータ一覧!$F$4:$F$27,0),MATCH(VLOOKUP(A4018,バックデータ一覧!$T$3:$U$367,2),バックデータ一覧!$M$3:$O$3,0))*10^-3</f>
        <v>3.8000000000000002E-4</v>
      </c>
      <c r="I4018" s="97">
        <f>INDEX(バックデータ一覧!$P$4:$R$27,MATCH(計算過程!B4018,バックデータ一覧!$F$4:$F$27,0),MATCH(VLOOKUP(A4018,バックデータ一覧!$T$3:$U$367,2),バックデータ一覧!$P$3:$R$3,0))*10^-3</f>
        <v>5.0000000000000001E-4</v>
      </c>
    </row>
    <row r="4019" spans="1:9" x14ac:dyDescent="0.15">
      <c r="A4019" s="57">
        <v>41807</v>
      </c>
      <c r="B4019" s="9" t="s">
        <v>109</v>
      </c>
      <c r="C4019" s="83">
        <f t="shared" si="187"/>
        <v>6.0700000000000007E-3</v>
      </c>
      <c r="D4019" s="82">
        <f t="shared" si="186"/>
        <v>5.9400000000000008E-3</v>
      </c>
      <c r="E4019" s="81">
        <f t="shared" si="188"/>
        <v>1.3000000000000002E-4</v>
      </c>
      <c r="F4019" s="97">
        <f>INDEX(バックデータ一覧!$G$4:$I$27,MATCH(計算過程!B4019,バックデータ一覧!$F$4:$F$27,0),MATCH(VLOOKUP(A4019,バックデータ一覧!$T$3:$U$367,2),バックデータ一覧!$G$3:$I$3,0))*10^-3</f>
        <v>1.3000000000000002E-4</v>
      </c>
      <c r="G4019" s="97">
        <f>INDEX(バックデータ一覧!$J$4:$L$27,MATCH(計算過程!B4019,バックデータ一覧!$F$4:$F$27,0),MATCH(VLOOKUP(A4019,バックデータ一覧!$T$3:$U$367,2),バックデータ一覧!$J$3:$L$3,0))*10^-3</f>
        <v>2.5000000000000001E-4</v>
      </c>
      <c r="H4019" s="97">
        <f>INDEX(バックデータ一覧!$M$4:$O$27,MATCH(計算過程!B4019,バックデータ一覧!$F$4:$F$27,0),MATCH(VLOOKUP(A4019,バックデータ一覧!$T$3:$U$367,2),バックデータ一覧!$M$3:$O$3,0))*10^-3</f>
        <v>3.8000000000000002E-4</v>
      </c>
      <c r="I4019" s="97">
        <f>INDEX(バックデータ一覧!$P$4:$R$27,MATCH(計算過程!B4019,バックデータ一覧!$F$4:$F$27,0),MATCH(VLOOKUP(A4019,バックデータ一覧!$T$3:$U$367,2),バックデータ一覧!$P$3:$R$3,0))*10^-3</f>
        <v>5.0000000000000001E-4</v>
      </c>
    </row>
    <row r="4020" spans="1:9" x14ac:dyDescent="0.15">
      <c r="A4020" s="57">
        <v>41807</v>
      </c>
      <c r="B4020" s="9" t="s">
        <v>110</v>
      </c>
      <c r="C4020" s="83">
        <f t="shared" si="187"/>
        <v>6.0700000000000007E-3</v>
      </c>
      <c r="D4020" s="82">
        <f t="shared" si="186"/>
        <v>5.9400000000000008E-3</v>
      </c>
      <c r="E4020" s="81">
        <f t="shared" si="188"/>
        <v>1.3000000000000002E-4</v>
      </c>
      <c r="F4020" s="97">
        <f>INDEX(バックデータ一覧!$G$4:$I$27,MATCH(計算過程!B4020,バックデータ一覧!$F$4:$F$27,0),MATCH(VLOOKUP(A4020,バックデータ一覧!$T$3:$U$367,2),バックデータ一覧!$G$3:$I$3,0))*10^-3</f>
        <v>1.3000000000000002E-4</v>
      </c>
      <c r="G4020" s="97">
        <f>INDEX(バックデータ一覧!$J$4:$L$27,MATCH(計算過程!B4020,バックデータ一覧!$F$4:$F$27,0),MATCH(VLOOKUP(A4020,バックデータ一覧!$T$3:$U$367,2),バックデータ一覧!$J$3:$L$3,0))*10^-3</f>
        <v>2.5000000000000001E-4</v>
      </c>
      <c r="H4020" s="97">
        <f>INDEX(バックデータ一覧!$M$4:$O$27,MATCH(計算過程!B4020,バックデータ一覧!$F$4:$F$27,0),MATCH(VLOOKUP(A4020,バックデータ一覧!$T$3:$U$367,2),バックデータ一覧!$M$3:$O$3,0))*10^-3</f>
        <v>3.8000000000000002E-4</v>
      </c>
      <c r="I4020" s="97">
        <f>INDEX(バックデータ一覧!$P$4:$R$27,MATCH(計算過程!B4020,バックデータ一覧!$F$4:$F$27,0),MATCH(VLOOKUP(A4020,バックデータ一覧!$T$3:$U$367,2),バックデータ一覧!$P$3:$R$3,0))*10^-3</f>
        <v>5.0000000000000001E-4</v>
      </c>
    </row>
    <row r="4021" spans="1:9" x14ac:dyDescent="0.15">
      <c r="A4021" s="57">
        <v>41807</v>
      </c>
      <c r="B4021" s="9" t="s">
        <v>111</v>
      </c>
      <c r="C4021" s="83">
        <f t="shared" si="187"/>
        <v>6.0700000000000007E-3</v>
      </c>
      <c r="D4021" s="82">
        <f t="shared" si="186"/>
        <v>5.9400000000000008E-3</v>
      </c>
      <c r="E4021" s="81">
        <f t="shared" si="188"/>
        <v>1.3000000000000002E-4</v>
      </c>
      <c r="F4021" s="97">
        <f>INDEX(バックデータ一覧!$G$4:$I$27,MATCH(計算過程!B4021,バックデータ一覧!$F$4:$F$27,0),MATCH(VLOOKUP(A4021,バックデータ一覧!$T$3:$U$367,2),バックデータ一覧!$G$3:$I$3,0))*10^-3</f>
        <v>1.3000000000000002E-4</v>
      </c>
      <c r="G4021" s="97">
        <f>INDEX(バックデータ一覧!$J$4:$L$27,MATCH(計算過程!B4021,バックデータ一覧!$F$4:$F$27,0),MATCH(VLOOKUP(A4021,バックデータ一覧!$T$3:$U$367,2),バックデータ一覧!$J$3:$L$3,0))*10^-3</f>
        <v>2.5000000000000001E-4</v>
      </c>
      <c r="H4021" s="97">
        <f>INDEX(バックデータ一覧!$M$4:$O$27,MATCH(計算過程!B4021,バックデータ一覧!$F$4:$F$27,0),MATCH(VLOOKUP(A4021,バックデータ一覧!$T$3:$U$367,2),バックデータ一覧!$M$3:$O$3,0))*10^-3</f>
        <v>3.8000000000000002E-4</v>
      </c>
      <c r="I4021" s="97">
        <f>INDEX(バックデータ一覧!$P$4:$R$27,MATCH(計算過程!B4021,バックデータ一覧!$F$4:$F$27,0),MATCH(VLOOKUP(A4021,バックデータ一覧!$T$3:$U$367,2),バックデータ一覧!$P$3:$R$3,0))*10^-3</f>
        <v>5.0000000000000001E-4</v>
      </c>
    </row>
    <row r="4022" spans="1:9" x14ac:dyDescent="0.15">
      <c r="A4022" s="57">
        <v>41807</v>
      </c>
      <c r="B4022" s="9" t="s">
        <v>112</v>
      </c>
      <c r="C4022" s="83">
        <f t="shared" si="187"/>
        <v>6.4800000000000005E-3</v>
      </c>
      <c r="D4022" s="82">
        <f t="shared" si="186"/>
        <v>5.9400000000000008E-3</v>
      </c>
      <c r="E4022" s="81">
        <f t="shared" si="188"/>
        <v>5.4000000000000001E-4</v>
      </c>
      <c r="F4022" s="97">
        <f>INDEX(バックデータ一覧!$G$4:$I$27,MATCH(計算過程!B4022,バックデータ一覧!$F$4:$F$27,0),MATCH(VLOOKUP(A4022,バックデータ一覧!$T$3:$U$367,2),バックデータ一覧!$G$3:$I$3,0))*10^-3</f>
        <v>5.4000000000000001E-4</v>
      </c>
      <c r="G4022" s="97">
        <f>INDEX(バックデータ一覧!$J$4:$L$27,MATCH(計算過程!B4022,バックデータ一覧!$F$4:$F$27,0),MATCH(VLOOKUP(A4022,バックデータ一覧!$T$3:$U$367,2),バックデータ一覧!$J$3:$L$3,0))*10^-3</f>
        <v>1.08E-3</v>
      </c>
      <c r="H4022" s="97">
        <f>INDEX(バックデータ一覧!$M$4:$O$27,MATCH(計算過程!B4022,バックデータ一覧!$F$4:$F$27,0),MATCH(VLOOKUP(A4022,バックデータ一覧!$T$3:$U$367,2),バックデータ一覧!$M$3:$O$3,0))*10^-3</f>
        <v>1.6299999999999999E-3</v>
      </c>
      <c r="I4022" s="97">
        <f>INDEX(バックデータ一覧!$P$4:$R$27,MATCH(計算過程!B4022,バックデータ一覧!$F$4:$F$27,0),MATCH(VLOOKUP(A4022,バックデータ一覧!$T$3:$U$367,2),バックデータ一覧!$P$3:$R$3,0))*10^-3</f>
        <v>2.1700000000000001E-3</v>
      </c>
    </row>
    <row r="4023" spans="1:9" x14ac:dyDescent="0.15">
      <c r="A4023" s="57">
        <v>41807</v>
      </c>
      <c r="B4023" s="9" t="s">
        <v>113</v>
      </c>
      <c r="C4023" s="83">
        <f t="shared" si="187"/>
        <v>9.7300000000000008E-3</v>
      </c>
      <c r="D4023" s="82">
        <f t="shared" si="186"/>
        <v>5.9400000000000008E-3</v>
      </c>
      <c r="E4023" s="81">
        <f t="shared" si="188"/>
        <v>3.79E-3</v>
      </c>
      <c r="F4023" s="97">
        <f>INDEX(バックデータ一覧!$G$4:$I$27,MATCH(計算過程!B4023,バックデータ一覧!$F$4:$F$27,0),MATCH(VLOOKUP(A4023,バックデータ一覧!$T$3:$U$367,2),バックデータ一覧!$G$3:$I$3,0))*10^-3</f>
        <v>3.79E-3</v>
      </c>
      <c r="G4023" s="97">
        <f>INDEX(バックデータ一覧!$J$4:$L$27,MATCH(計算過程!B4023,バックデータ一覧!$F$4:$F$27,0),MATCH(VLOOKUP(A4023,バックデータ一覧!$T$3:$U$367,2),バックデータ一覧!$J$3:$L$3,0))*10^-3</f>
        <v>7.5900000000000004E-3</v>
      </c>
      <c r="H4023" s="97">
        <f>INDEX(バックデータ一覧!$M$4:$O$27,MATCH(計算過程!B4023,バックデータ一覧!$F$4:$F$27,0),MATCH(VLOOKUP(A4023,バックデータ一覧!$T$3:$U$367,2),バックデータ一覧!$M$3:$O$3,0))*10^-3</f>
        <v>1.1380000000000001E-2</v>
      </c>
      <c r="I4023" s="97">
        <f>INDEX(バックデータ一覧!$P$4:$R$27,MATCH(計算過程!B4023,バックデータ一覧!$F$4:$F$27,0),MATCH(VLOOKUP(A4023,バックデータ一覧!$T$3:$U$367,2),バックデータ一覧!$P$3:$R$3,0))*10^-3</f>
        <v>1.5180000000000001E-2</v>
      </c>
    </row>
    <row r="4024" spans="1:9" x14ac:dyDescent="0.15">
      <c r="A4024" s="57">
        <v>41807</v>
      </c>
      <c r="B4024" s="9" t="s">
        <v>114</v>
      </c>
      <c r="C4024" s="83">
        <f t="shared" si="187"/>
        <v>6.2700000000000013E-3</v>
      </c>
      <c r="D4024" s="82">
        <f t="shared" si="186"/>
        <v>5.9400000000000008E-3</v>
      </c>
      <c r="E4024" s="81">
        <f t="shared" si="188"/>
        <v>3.3E-4</v>
      </c>
      <c r="F4024" s="97">
        <f>INDEX(バックデータ一覧!$G$4:$I$27,MATCH(計算過程!B4024,バックデータ一覧!$F$4:$F$27,0),MATCH(VLOOKUP(A4024,バックデータ一覧!$T$3:$U$367,2),バックデータ一覧!$G$3:$I$3,0))*10^-3</f>
        <v>3.3E-4</v>
      </c>
      <c r="G4024" s="97">
        <f>INDEX(バックデータ一覧!$J$4:$L$27,MATCH(計算過程!B4024,バックデータ一覧!$F$4:$F$27,0),MATCH(VLOOKUP(A4024,バックデータ一覧!$T$3:$U$367,2),バックデータ一覧!$J$3:$L$3,0))*10^-3</f>
        <v>6.7000000000000002E-4</v>
      </c>
      <c r="H4024" s="97">
        <f>INDEX(バックデータ一覧!$M$4:$O$27,MATCH(計算過程!B4024,バックデータ一覧!$F$4:$F$27,0),MATCH(VLOOKUP(A4024,バックデータ一覧!$T$3:$U$367,2),バックデータ一覧!$M$3:$O$3,0))*10^-3</f>
        <v>1E-3</v>
      </c>
      <c r="I4024" s="97">
        <f>INDEX(バックデータ一覧!$P$4:$R$27,MATCH(計算過程!B4024,バックデータ一覧!$F$4:$F$27,0),MATCH(VLOOKUP(A4024,バックデータ一覧!$T$3:$U$367,2),バックデータ一覧!$P$3:$R$3,0))*10^-3</f>
        <v>1.33E-3</v>
      </c>
    </row>
    <row r="4025" spans="1:9" x14ac:dyDescent="0.15">
      <c r="A4025" s="57">
        <v>41807</v>
      </c>
      <c r="B4025" s="9" t="s">
        <v>115</v>
      </c>
      <c r="C4025" s="83">
        <f t="shared" si="187"/>
        <v>6.4800000000000005E-3</v>
      </c>
      <c r="D4025" s="82">
        <f t="shared" si="186"/>
        <v>5.9400000000000008E-3</v>
      </c>
      <c r="E4025" s="81">
        <f t="shared" si="188"/>
        <v>5.4000000000000001E-4</v>
      </c>
      <c r="F4025" s="97">
        <f>INDEX(バックデータ一覧!$G$4:$I$27,MATCH(計算過程!B4025,バックデータ一覧!$F$4:$F$27,0),MATCH(VLOOKUP(A4025,バックデータ一覧!$T$3:$U$367,2),バックデータ一覧!$G$3:$I$3,0))*10^-3</f>
        <v>5.4000000000000001E-4</v>
      </c>
      <c r="G4025" s="97">
        <f>INDEX(バックデータ一覧!$J$4:$L$27,MATCH(計算過程!B4025,バックデータ一覧!$F$4:$F$27,0),MATCH(VLOOKUP(A4025,バックデータ一覧!$T$3:$U$367,2),バックデータ一覧!$J$3:$L$3,0))*10^-3</f>
        <v>1.08E-3</v>
      </c>
      <c r="H4025" s="97">
        <f>INDEX(バックデータ一覧!$M$4:$O$27,MATCH(計算過程!B4025,バックデータ一覧!$F$4:$F$27,0),MATCH(VLOOKUP(A4025,バックデータ一覧!$T$3:$U$367,2),バックデータ一覧!$M$3:$O$3,0))*10^-3</f>
        <v>1.6299999999999999E-3</v>
      </c>
      <c r="I4025" s="97">
        <f>INDEX(バックデータ一覧!$P$4:$R$27,MATCH(計算過程!B4025,バックデータ一覧!$F$4:$F$27,0),MATCH(VLOOKUP(A4025,バックデータ一覧!$T$3:$U$367,2),バックデータ一覧!$P$3:$R$3,0))*10^-3</f>
        <v>2.1700000000000001E-3</v>
      </c>
    </row>
    <row r="4026" spans="1:9" x14ac:dyDescent="0.15">
      <c r="A4026" s="57">
        <v>41807</v>
      </c>
      <c r="B4026" s="9" t="s">
        <v>116</v>
      </c>
      <c r="C4026" s="83">
        <f t="shared" si="187"/>
        <v>6.2700000000000013E-3</v>
      </c>
      <c r="D4026" s="82">
        <f t="shared" si="186"/>
        <v>5.9400000000000008E-3</v>
      </c>
      <c r="E4026" s="81">
        <f t="shared" si="188"/>
        <v>3.3E-4</v>
      </c>
      <c r="F4026" s="97">
        <f>INDEX(バックデータ一覧!$G$4:$I$27,MATCH(計算過程!B4026,バックデータ一覧!$F$4:$F$27,0),MATCH(VLOOKUP(A4026,バックデータ一覧!$T$3:$U$367,2),バックデータ一覧!$G$3:$I$3,0))*10^-3</f>
        <v>3.3E-4</v>
      </c>
      <c r="G4026" s="97">
        <f>INDEX(バックデータ一覧!$J$4:$L$27,MATCH(計算過程!B4026,バックデータ一覧!$F$4:$F$27,0),MATCH(VLOOKUP(A4026,バックデータ一覧!$T$3:$U$367,2),バックデータ一覧!$J$3:$L$3,0))*10^-3</f>
        <v>6.7000000000000002E-4</v>
      </c>
      <c r="H4026" s="97">
        <f>INDEX(バックデータ一覧!$M$4:$O$27,MATCH(計算過程!B4026,バックデータ一覧!$F$4:$F$27,0),MATCH(VLOOKUP(A4026,バックデータ一覧!$T$3:$U$367,2),バックデータ一覧!$M$3:$O$3,0))*10^-3</f>
        <v>1E-3</v>
      </c>
      <c r="I4026" s="97">
        <f>INDEX(バックデータ一覧!$P$4:$R$27,MATCH(計算過程!B4026,バックデータ一覧!$F$4:$F$27,0),MATCH(VLOOKUP(A4026,バックデータ一覧!$T$3:$U$367,2),バックデータ一覧!$P$3:$R$3,0))*10^-3</f>
        <v>1.33E-3</v>
      </c>
    </row>
    <row r="4027" spans="1:9" x14ac:dyDescent="0.15">
      <c r="A4027" s="57">
        <v>41807</v>
      </c>
      <c r="B4027" s="9" t="s">
        <v>117</v>
      </c>
      <c r="C4027" s="83">
        <f t="shared" si="187"/>
        <v>9.3200000000000002E-3</v>
      </c>
      <c r="D4027" s="82">
        <f t="shared" si="186"/>
        <v>5.9400000000000008E-3</v>
      </c>
      <c r="E4027" s="81">
        <f t="shared" si="188"/>
        <v>3.3799999999999998E-3</v>
      </c>
      <c r="F4027" s="97">
        <f>INDEX(バックデータ一覧!$G$4:$I$27,MATCH(計算過程!B4027,バックデータ一覧!$F$4:$F$27,0),MATCH(VLOOKUP(A4027,バックデータ一覧!$T$3:$U$367,2),バックデータ一覧!$G$3:$I$3,0))*10^-3</f>
        <v>3.3799999999999998E-3</v>
      </c>
      <c r="G4027" s="97">
        <f>INDEX(バックデータ一覧!$J$4:$L$27,MATCH(計算過程!B4027,バックデータ一覧!$F$4:$F$27,0),MATCH(VLOOKUP(A4027,バックデータ一覧!$T$3:$U$367,2),バックデータ一覧!$J$3:$L$3,0))*10^-3</f>
        <v>6.7499999999999999E-3</v>
      </c>
      <c r="H4027" s="97">
        <f>INDEX(バックデータ一覧!$M$4:$O$27,MATCH(計算過程!B4027,バックデータ一覧!$F$4:$F$27,0),MATCH(VLOOKUP(A4027,バックデータ一覧!$T$3:$U$367,2),バックデータ一覧!$M$3:$O$3,0))*10^-3</f>
        <v>1.0130000000000002E-2</v>
      </c>
      <c r="I4027" s="97">
        <f>INDEX(バックデータ一覧!$P$4:$R$27,MATCH(計算過程!B4027,バックデータ一覧!$F$4:$F$27,0),MATCH(VLOOKUP(A4027,バックデータ一覧!$T$3:$U$367,2),バックデータ一覧!$P$3:$R$3,0))*10^-3</f>
        <v>1.3509999999999999E-2</v>
      </c>
    </row>
    <row r="4028" spans="1:9" x14ac:dyDescent="0.15">
      <c r="A4028" s="57">
        <v>41807</v>
      </c>
      <c r="B4028" s="9" t="s">
        <v>118</v>
      </c>
      <c r="C4028" s="83">
        <f t="shared" si="187"/>
        <v>6.2700000000000013E-3</v>
      </c>
      <c r="D4028" s="82">
        <f t="shared" si="186"/>
        <v>5.9400000000000008E-3</v>
      </c>
      <c r="E4028" s="81">
        <f t="shared" si="188"/>
        <v>3.3E-4</v>
      </c>
      <c r="F4028" s="97">
        <f>INDEX(バックデータ一覧!$G$4:$I$27,MATCH(計算過程!B4028,バックデータ一覧!$F$4:$F$27,0),MATCH(VLOOKUP(A4028,バックデータ一覧!$T$3:$U$367,2),バックデータ一覧!$G$3:$I$3,0))*10^-3</f>
        <v>3.3E-4</v>
      </c>
      <c r="G4028" s="97">
        <f>INDEX(バックデータ一覧!$J$4:$L$27,MATCH(計算過程!B4028,バックデータ一覧!$F$4:$F$27,0),MATCH(VLOOKUP(A4028,バックデータ一覧!$T$3:$U$367,2),バックデータ一覧!$J$3:$L$3,0))*10^-3</f>
        <v>6.7000000000000002E-4</v>
      </c>
      <c r="H4028" s="97">
        <f>INDEX(バックデータ一覧!$M$4:$O$27,MATCH(計算過程!B4028,バックデータ一覧!$F$4:$F$27,0),MATCH(VLOOKUP(A4028,バックデータ一覧!$T$3:$U$367,2),バックデータ一覧!$M$3:$O$3,0))*10^-3</f>
        <v>1E-3</v>
      </c>
      <c r="I4028" s="97">
        <f>INDEX(バックデータ一覧!$P$4:$R$27,MATCH(計算過程!B4028,バックデータ一覧!$F$4:$F$27,0),MATCH(VLOOKUP(A4028,バックデータ一覧!$T$3:$U$367,2),バックデータ一覧!$P$3:$R$3,0))*10^-3</f>
        <v>1.33E-3</v>
      </c>
    </row>
    <row r="4029" spans="1:9" x14ac:dyDescent="0.15">
      <c r="A4029" s="57">
        <v>41807</v>
      </c>
      <c r="B4029" s="9" t="s">
        <v>119</v>
      </c>
      <c r="C4029" s="83">
        <f t="shared" si="187"/>
        <v>6.0700000000000007E-3</v>
      </c>
      <c r="D4029" s="82">
        <f t="shared" si="186"/>
        <v>5.9400000000000008E-3</v>
      </c>
      <c r="E4029" s="81">
        <f t="shared" si="188"/>
        <v>1.3000000000000002E-4</v>
      </c>
      <c r="F4029" s="97">
        <f>INDEX(バックデータ一覧!$G$4:$I$27,MATCH(計算過程!B4029,バックデータ一覧!$F$4:$F$27,0),MATCH(VLOOKUP(A4029,バックデータ一覧!$T$3:$U$367,2),バックデータ一覧!$G$3:$I$3,0))*10^-3</f>
        <v>1.3000000000000002E-4</v>
      </c>
      <c r="G4029" s="97">
        <f>INDEX(バックデータ一覧!$J$4:$L$27,MATCH(計算過程!B4029,バックデータ一覧!$F$4:$F$27,0),MATCH(VLOOKUP(A4029,バックデータ一覧!$T$3:$U$367,2),バックデータ一覧!$J$3:$L$3,0))*10^-3</f>
        <v>2.5000000000000001E-4</v>
      </c>
      <c r="H4029" s="97">
        <f>INDEX(バックデータ一覧!$M$4:$O$27,MATCH(計算過程!B4029,バックデータ一覧!$F$4:$F$27,0),MATCH(VLOOKUP(A4029,バックデータ一覧!$T$3:$U$367,2),バックデータ一覧!$M$3:$O$3,0))*10^-3</f>
        <v>3.8000000000000002E-4</v>
      </c>
      <c r="I4029" s="97">
        <f>INDEX(バックデータ一覧!$P$4:$R$27,MATCH(計算過程!B4029,バックデータ一覧!$F$4:$F$27,0),MATCH(VLOOKUP(A4029,バックデータ一覧!$T$3:$U$367,2),バックデータ一覧!$P$3:$R$3,0))*10^-3</f>
        <v>5.0000000000000001E-4</v>
      </c>
    </row>
    <row r="4030" spans="1:9" x14ac:dyDescent="0.15">
      <c r="A4030" s="57">
        <v>41807</v>
      </c>
      <c r="B4030" s="9" t="s">
        <v>120</v>
      </c>
      <c r="C4030" s="83">
        <f t="shared" si="187"/>
        <v>6.0700000000000007E-3</v>
      </c>
      <c r="D4030" s="82">
        <f t="shared" si="186"/>
        <v>5.9400000000000008E-3</v>
      </c>
      <c r="E4030" s="81">
        <f t="shared" si="188"/>
        <v>1.3000000000000002E-4</v>
      </c>
      <c r="F4030" s="97">
        <f>INDEX(バックデータ一覧!$G$4:$I$27,MATCH(計算過程!B4030,バックデータ一覧!$F$4:$F$27,0),MATCH(VLOOKUP(A4030,バックデータ一覧!$T$3:$U$367,2),バックデータ一覧!$G$3:$I$3,0))*10^-3</f>
        <v>1.3000000000000002E-4</v>
      </c>
      <c r="G4030" s="97">
        <f>INDEX(バックデータ一覧!$J$4:$L$27,MATCH(計算過程!B4030,バックデータ一覧!$F$4:$F$27,0),MATCH(VLOOKUP(A4030,バックデータ一覧!$T$3:$U$367,2),バックデータ一覧!$J$3:$L$3,0))*10^-3</f>
        <v>2.5000000000000001E-4</v>
      </c>
      <c r="H4030" s="97">
        <f>INDEX(バックデータ一覧!$M$4:$O$27,MATCH(計算過程!B4030,バックデータ一覧!$F$4:$F$27,0),MATCH(VLOOKUP(A4030,バックデータ一覧!$T$3:$U$367,2),バックデータ一覧!$M$3:$O$3,0))*10^-3</f>
        <v>3.8000000000000002E-4</v>
      </c>
      <c r="I4030" s="97">
        <f>INDEX(バックデータ一覧!$P$4:$R$27,MATCH(計算過程!B4030,バックデータ一覧!$F$4:$F$27,0),MATCH(VLOOKUP(A4030,バックデータ一覧!$T$3:$U$367,2),バックデータ一覧!$P$3:$R$3,0))*10^-3</f>
        <v>5.0000000000000001E-4</v>
      </c>
    </row>
    <row r="4031" spans="1:9" x14ac:dyDescent="0.15">
      <c r="A4031" s="57">
        <v>41807</v>
      </c>
      <c r="B4031" s="9" t="s">
        <v>121</v>
      </c>
      <c r="C4031" s="83">
        <f t="shared" si="187"/>
        <v>6.4800000000000005E-3</v>
      </c>
      <c r="D4031" s="82">
        <f t="shared" si="186"/>
        <v>5.9400000000000008E-3</v>
      </c>
      <c r="E4031" s="81">
        <f t="shared" si="188"/>
        <v>5.4000000000000001E-4</v>
      </c>
      <c r="F4031" s="97">
        <f>INDEX(バックデータ一覧!$G$4:$I$27,MATCH(計算過程!B4031,バックデータ一覧!$F$4:$F$27,0),MATCH(VLOOKUP(A4031,バックデータ一覧!$T$3:$U$367,2),バックデータ一覧!$G$3:$I$3,0))*10^-3</f>
        <v>5.4000000000000001E-4</v>
      </c>
      <c r="G4031" s="97">
        <f>INDEX(バックデータ一覧!$J$4:$L$27,MATCH(計算過程!B4031,バックデータ一覧!$F$4:$F$27,0),MATCH(VLOOKUP(A4031,バックデータ一覧!$T$3:$U$367,2),バックデータ一覧!$J$3:$L$3,0))*10^-3</f>
        <v>1.08E-3</v>
      </c>
      <c r="H4031" s="97">
        <f>INDEX(バックデータ一覧!$M$4:$O$27,MATCH(計算過程!B4031,バックデータ一覧!$F$4:$F$27,0),MATCH(VLOOKUP(A4031,バックデータ一覧!$T$3:$U$367,2),バックデータ一覧!$M$3:$O$3,0))*10^-3</f>
        <v>1.6299999999999999E-3</v>
      </c>
      <c r="I4031" s="97">
        <f>INDEX(バックデータ一覧!$P$4:$R$27,MATCH(計算過程!B4031,バックデータ一覧!$F$4:$F$27,0),MATCH(VLOOKUP(A4031,バックデータ一覧!$T$3:$U$367,2),バックデータ一覧!$P$3:$R$3,0))*10^-3</f>
        <v>2.1700000000000001E-3</v>
      </c>
    </row>
    <row r="4032" spans="1:9" x14ac:dyDescent="0.15">
      <c r="A4032" s="57">
        <v>41807</v>
      </c>
      <c r="B4032" s="9" t="s">
        <v>122</v>
      </c>
      <c r="C4032" s="83">
        <f t="shared" si="187"/>
        <v>1.2360000000000001E-2</v>
      </c>
      <c r="D4032" s="82">
        <f t="shared" si="186"/>
        <v>5.9400000000000008E-3</v>
      </c>
      <c r="E4032" s="81">
        <f t="shared" si="188"/>
        <v>6.4200000000000004E-3</v>
      </c>
      <c r="F4032" s="97">
        <f>INDEX(バックデータ一覧!$G$4:$I$27,MATCH(計算過程!B4032,バックデータ一覧!$F$4:$F$27,0),MATCH(VLOOKUP(A4032,バックデータ一覧!$T$3:$U$367,2),バックデータ一覧!$G$3:$I$3,0))*10^-3</f>
        <v>6.4200000000000004E-3</v>
      </c>
      <c r="G4032" s="97">
        <f>INDEX(バックデータ一覧!$J$4:$L$27,MATCH(計算過程!B4032,バックデータ一覧!$F$4:$F$27,0),MATCH(VLOOKUP(A4032,バックデータ一覧!$T$3:$U$367,2),バックデータ一覧!$J$3:$L$3,0))*10^-3</f>
        <v>1.2840000000000001E-2</v>
      </c>
      <c r="H4032" s="97">
        <f>INDEX(バックデータ一覧!$M$4:$O$27,MATCH(計算過程!B4032,バックデータ一覧!$F$4:$F$27,0),MATCH(VLOOKUP(A4032,バックデータ一覧!$T$3:$U$367,2),バックデータ一覧!$M$3:$O$3,0))*10^-3</f>
        <v>1.9260000000000003E-2</v>
      </c>
      <c r="I4032" s="97">
        <f>INDEX(バックデータ一覧!$P$4:$R$27,MATCH(計算過程!B4032,バックデータ一覧!$F$4:$F$27,0),MATCH(VLOOKUP(A4032,バックデータ一覧!$T$3:$U$367,2),バックデータ一覧!$P$3:$R$3,0))*10^-3</f>
        <v>2.5680000000000001E-2</v>
      </c>
    </row>
    <row r="4033" spans="1:9" x14ac:dyDescent="0.15">
      <c r="A4033" s="57">
        <v>41807</v>
      </c>
      <c r="B4033" s="9" t="s">
        <v>123</v>
      </c>
      <c r="C4033" s="83">
        <f t="shared" si="187"/>
        <v>1.2360000000000001E-2</v>
      </c>
      <c r="D4033" s="82">
        <f t="shared" si="186"/>
        <v>5.9400000000000008E-3</v>
      </c>
      <c r="E4033" s="81">
        <f t="shared" si="188"/>
        <v>6.4200000000000004E-3</v>
      </c>
      <c r="F4033" s="97">
        <f>INDEX(バックデータ一覧!$G$4:$I$27,MATCH(計算過程!B4033,バックデータ一覧!$F$4:$F$27,0),MATCH(VLOOKUP(A4033,バックデータ一覧!$T$3:$U$367,2),バックデータ一覧!$G$3:$I$3,0))*10^-3</f>
        <v>6.4200000000000004E-3</v>
      </c>
      <c r="G4033" s="97">
        <f>INDEX(バックデータ一覧!$J$4:$L$27,MATCH(計算過程!B4033,バックデータ一覧!$F$4:$F$27,0),MATCH(VLOOKUP(A4033,バックデータ一覧!$T$3:$U$367,2),バックデータ一覧!$J$3:$L$3,0))*10^-3</f>
        <v>1.2840000000000001E-2</v>
      </c>
      <c r="H4033" s="97">
        <f>INDEX(バックデータ一覧!$M$4:$O$27,MATCH(計算過程!B4033,バックデータ一覧!$F$4:$F$27,0),MATCH(VLOOKUP(A4033,バックデータ一覧!$T$3:$U$367,2),バックデータ一覧!$M$3:$O$3,0))*10^-3</f>
        <v>1.9260000000000003E-2</v>
      </c>
      <c r="I4033" s="97">
        <f>INDEX(バックデータ一覧!$P$4:$R$27,MATCH(計算過程!B4033,バックデータ一覧!$F$4:$F$27,0),MATCH(VLOOKUP(A4033,バックデータ一覧!$T$3:$U$367,2),バックデータ一覧!$P$3:$R$3,0))*10^-3</f>
        <v>2.5680000000000001E-2</v>
      </c>
    </row>
    <row r="4034" spans="1:9" x14ac:dyDescent="0.15">
      <c r="A4034" s="57">
        <v>41807</v>
      </c>
      <c r="B4034" s="9" t="s">
        <v>124</v>
      </c>
      <c r="C4034" s="83">
        <f t="shared" si="187"/>
        <v>6.0700000000000007E-3</v>
      </c>
      <c r="D4034" s="82">
        <f t="shared" si="186"/>
        <v>5.9400000000000008E-3</v>
      </c>
      <c r="E4034" s="81">
        <f t="shared" si="188"/>
        <v>1.3000000000000002E-4</v>
      </c>
      <c r="F4034" s="97">
        <f>INDEX(バックデータ一覧!$G$4:$I$27,MATCH(計算過程!B4034,バックデータ一覧!$F$4:$F$27,0),MATCH(VLOOKUP(A4034,バックデータ一覧!$T$3:$U$367,2),バックデータ一覧!$G$3:$I$3,0))*10^-3</f>
        <v>1.3000000000000002E-4</v>
      </c>
      <c r="G4034" s="97">
        <f>INDEX(バックデータ一覧!$J$4:$L$27,MATCH(計算過程!B4034,バックデータ一覧!$F$4:$F$27,0),MATCH(VLOOKUP(A4034,バックデータ一覧!$T$3:$U$367,2),バックデータ一覧!$J$3:$L$3,0))*10^-3</f>
        <v>2.5000000000000001E-4</v>
      </c>
      <c r="H4034" s="97">
        <f>INDEX(バックデータ一覧!$M$4:$O$27,MATCH(計算過程!B4034,バックデータ一覧!$F$4:$F$27,0),MATCH(VLOOKUP(A4034,バックデータ一覧!$T$3:$U$367,2),バックデータ一覧!$M$3:$O$3,0))*10^-3</f>
        <v>3.8000000000000002E-4</v>
      </c>
      <c r="I4034" s="97">
        <f>INDEX(バックデータ一覧!$P$4:$R$27,MATCH(計算過程!B4034,バックデータ一覧!$F$4:$F$27,0),MATCH(VLOOKUP(A4034,バックデータ一覧!$T$3:$U$367,2),バックデータ一覧!$P$3:$R$3,0))*10^-3</f>
        <v>5.0000000000000001E-4</v>
      </c>
    </row>
    <row r="4035" spans="1:9" x14ac:dyDescent="0.15">
      <c r="A4035" s="57">
        <v>41807</v>
      </c>
      <c r="B4035" s="9" t="s">
        <v>125</v>
      </c>
      <c r="C4035" s="83">
        <f t="shared" si="187"/>
        <v>6.2700000000000013E-3</v>
      </c>
      <c r="D4035" s="82">
        <f t="shared" si="186"/>
        <v>5.9400000000000008E-3</v>
      </c>
      <c r="E4035" s="81">
        <f t="shared" si="188"/>
        <v>3.3E-4</v>
      </c>
      <c r="F4035" s="97">
        <f>INDEX(バックデータ一覧!$G$4:$I$27,MATCH(計算過程!B4035,バックデータ一覧!$F$4:$F$27,0),MATCH(VLOOKUP(A4035,バックデータ一覧!$T$3:$U$367,2),バックデータ一覧!$G$3:$I$3,0))*10^-3</f>
        <v>3.3E-4</v>
      </c>
      <c r="G4035" s="97">
        <f>INDEX(バックデータ一覧!$J$4:$L$27,MATCH(計算過程!B4035,バックデータ一覧!$F$4:$F$27,0),MATCH(VLOOKUP(A4035,バックデータ一覧!$T$3:$U$367,2),バックデータ一覧!$J$3:$L$3,0))*10^-3</f>
        <v>6.7000000000000002E-4</v>
      </c>
      <c r="H4035" s="97">
        <f>INDEX(バックデータ一覧!$M$4:$O$27,MATCH(計算過程!B4035,バックデータ一覧!$F$4:$F$27,0),MATCH(VLOOKUP(A4035,バックデータ一覧!$T$3:$U$367,2),バックデータ一覧!$M$3:$O$3,0))*10^-3</f>
        <v>1E-3</v>
      </c>
      <c r="I4035" s="97">
        <f>INDEX(バックデータ一覧!$P$4:$R$27,MATCH(計算過程!B4035,バックデータ一覧!$F$4:$F$27,0),MATCH(VLOOKUP(A4035,バックデータ一覧!$T$3:$U$367,2),バックデータ一覧!$P$3:$R$3,0))*10^-3</f>
        <v>1.33E-3</v>
      </c>
    </row>
    <row r="4036" spans="1:9" x14ac:dyDescent="0.15">
      <c r="A4036" s="57">
        <v>41807</v>
      </c>
      <c r="B4036" s="9" t="s">
        <v>126</v>
      </c>
      <c r="C4036" s="83">
        <f t="shared" si="187"/>
        <v>1.2220000000000002E-2</v>
      </c>
      <c r="D4036" s="82">
        <f t="shared" si="186"/>
        <v>5.9400000000000008E-3</v>
      </c>
      <c r="E4036" s="81">
        <f t="shared" si="188"/>
        <v>6.28E-3</v>
      </c>
      <c r="F4036" s="97">
        <f>INDEX(バックデータ一覧!$G$4:$I$27,MATCH(計算過程!B4036,バックデータ一覧!$F$4:$F$27,0),MATCH(VLOOKUP(A4036,バックデータ一覧!$T$3:$U$367,2),バックデータ一覧!$G$3:$I$3,0))*10^-3</f>
        <v>6.28E-3</v>
      </c>
      <c r="G4036" s="97">
        <f>INDEX(バックデータ一覧!$J$4:$L$27,MATCH(計算過程!B4036,バックデータ一覧!$F$4:$F$27,0),MATCH(VLOOKUP(A4036,バックデータ一覧!$T$3:$U$367,2),バックデータ一覧!$J$3:$L$3,0))*10^-3</f>
        <v>1.256E-2</v>
      </c>
      <c r="H4036" s="97">
        <f>INDEX(バックデータ一覧!$M$4:$O$27,MATCH(計算過程!B4036,バックデータ一覧!$F$4:$F$27,0),MATCH(VLOOKUP(A4036,バックデータ一覧!$T$3:$U$367,2),バックデータ一覧!$M$3:$O$3,0))*10^-3</f>
        <v>1.8839999999999999E-2</v>
      </c>
      <c r="I4036" s="97">
        <f>INDEX(バックデータ一覧!$P$4:$R$27,MATCH(計算過程!B4036,バックデータ一覧!$F$4:$F$27,0),MATCH(VLOOKUP(A4036,バックデータ一覧!$T$3:$U$367,2),バックデータ一覧!$P$3:$R$3,0))*10^-3</f>
        <v>2.512E-2</v>
      </c>
    </row>
    <row r="4037" spans="1:9" x14ac:dyDescent="0.15">
      <c r="A4037" s="57">
        <v>41807</v>
      </c>
      <c r="B4037" s="9" t="s">
        <v>127</v>
      </c>
      <c r="C4037" s="83">
        <f t="shared" si="187"/>
        <v>1.243E-2</v>
      </c>
      <c r="D4037" s="82">
        <f t="shared" si="186"/>
        <v>5.9400000000000008E-3</v>
      </c>
      <c r="E4037" s="81">
        <f t="shared" si="188"/>
        <v>6.4900000000000001E-3</v>
      </c>
      <c r="F4037" s="97">
        <f>INDEX(バックデータ一覧!$G$4:$I$27,MATCH(計算過程!B4037,バックデータ一覧!$F$4:$F$27,0),MATCH(VLOOKUP(A4037,バックデータ一覧!$T$3:$U$367,2),バックデータ一覧!$G$3:$I$3,0))*10^-3</f>
        <v>6.4900000000000001E-3</v>
      </c>
      <c r="G4037" s="97">
        <f>INDEX(バックデータ一覧!$J$4:$L$27,MATCH(計算過程!B4037,バックデータ一覧!$F$4:$F$27,0),MATCH(VLOOKUP(A4037,バックデータ一覧!$T$3:$U$367,2),バックデータ一覧!$J$3:$L$3,0))*10^-3</f>
        <v>1.298E-2</v>
      </c>
      <c r="H4037" s="97">
        <f>INDEX(バックデータ一覧!$M$4:$O$27,MATCH(計算過程!B4037,バックデータ一覧!$F$4:$F$27,0),MATCH(VLOOKUP(A4037,バックデータ一覧!$T$3:$U$367,2),バックデータ一覧!$M$3:$O$3,0))*10^-3</f>
        <v>1.9469999999999998E-2</v>
      </c>
      <c r="I4037" s="97">
        <f>INDEX(バックデータ一覧!$P$4:$R$27,MATCH(計算過程!B4037,バックデータ一覧!$F$4:$F$27,0),MATCH(VLOOKUP(A4037,バックデータ一覧!$T$3:$U$367,2),バックデータ一覧!$P$3:$R$3,0))*10^-3</f>
        <v>2.5950000000000001E-2</v>
      </c>
    </row>
    <row r="4038" spans="1:9" x14ac:dyDescent="0.15">
      <c r="A4038" s="57">
        <v>41807</v>
      </c>
      <c r="B4038" s="9" t="s">
        <v>128</v>
      </c>
      <c r="C4038" s="83">
        <f t="shared" si="187"/>
        <v>9.2500000000000013E-3</v>
      </c>
      <c r="D4038" s="82">
        <f t="shared" si="186"/>
        <v>5.9400000000000008E-3</v>
      </c>
      <c r="E4038" s="81">
        <f t="shared" si="188"/>
        <v>3.31E-3</v>
      </c>
      <c r="F4038" s="97">
        <f>INDEX(バックデータ一覧!$G$4:$I$27,MATCH(計算過程!B4038,バックデータ一覧!$F$4:$F$27,0),MATCH(VLOOKUP(A4038,バックデータ一覧!$T$3:$U$367,2),バックデータ一覧!$G$3:$I$3,0))*10^-3</f>
        <v>3.31E-3</v>
      </c>
      <c r="G4038" s="97">
        <f>INDEX(バックデータ一覧!$J$4:$L$27,MATCH(計算過程!B4038,バックデータ一覧!$F$4:$F$27,0),MATCH(VLOOKUP(A4038,バックデータ一覧!$T$3:$U$367,2),バックデータ一覧!$J$3:$L$3,0))*10^-3</f>
        <v>6.6100000000000004E-3</v>
      </c>
      <c r="H4038" s="97">
        <f>INDEX(バックデータ一覧!$M$4:$O$27,MATCH(計算過程!B4038,バックデータ一覧!$F$4:$F$27,0),MATCH(VLOOKUP(A4038,バックデータ一覧!$T$3:$U$367,2),バックデータ一覧!$M$3:$O$3,0))*10^-3</f>
        <v>9.92E-3</v>
      </c>
      <c r="I4038" s="97">
        <f>INDEX(バックデータ一覧!$P$4:$R$27,MATCH(計算過程!B4038,バックデータ一覧!$F$4:$F$27,0),MATCH(VLOOKUP(A4038,バックデータ一覧!$T$3:$U$367,2),バックデータ一覧!$P$3:$R$3,0))*10^-3</f>
        <v>1.323E-2</v>
      </c>
    </row>
    <row r="4039" spans="1:9" x14ac:dyDescent="0.15">
      <c r="A4039" s="57">
        <v>41808</v>
      </c>
      <c r="B4039" s="9" t="s">
        <v>105</v>
      </c>
      <c r="C4039" s="83">
        <f t="shared" si="187"/>
        <v>6.0700000000000007E-3</v>
      </c>
      <c r="D4039" s="82">
        <f t="shared" ref="D4039:D4102" si="189">$O$4*$O$5*10^-3</f>
        <v>5.9400000000000008E-3</v>
      </c>
      <c r="E4039" s="81">
        <f t="shared" si="188"/>
        <v>1.2999999999999999E-4</v>
      </c>
      <c r="F4039" s="97">
        <f>INDEX(バックデータ一覧!$G$4:$I$27,MATCH(計算過程!B4039,バックデータ一覧!$F$4:$F$27,0),MATCH(VLOOKUP(A4039,バックデータ一覧!$T$3:$U$367,2),バックデータ一覧!$G$3:$I$3,0))*10^-3</f>
        <v>1.2999999999999999E-4</v>
      </c>
      <c r="G4039" s="97">
        <f>INDEX(バックデータ一覧!$J$4:$L$27,MATCH(計算過程!B4039,バックデータ一覧!$F$4:$F$27,0),MATCH(VLOOKUP(A4039,バックデータ一覧!$T$3:$U$367,2),バックデータ一覧!$J$3:$L$3,0))*10^-3</f>
        <v>2.5000000000000001E-4</v>
      </c>
      <c r="H4039" s="97">
        <f>INDEX(バックデータ一覧!$M$4:$O$27,MATCH(計算過程!B4039,バックデータ一覧!$F$4:$F$27,0),MATCH(VLOOKUP(A4039,バックデータ一覧!$T$3:$U$367,2),バックデータ一覧!$M$3:$O$3,0))*10^-3</f>
        <v>3.8000000000000002E-4</v>
      </c>
      <c r="I4039" s="97">
        <f>INDEX(バックデータ一覧!$P$4:$R$27,MATCH(計算過程!B4039,バックデータ一覧!$F$4:$F$27,0),MATCH(VLOOKUP(A4039,バックデータ一覧!$T$3:$U$367,2),バックデータ一覧!$P$3:$R$3,0))*10^-3</f>
        <v>5.0000000000000001E-4</v>
      </c>
    </row>
    <row r="4040" spans="1:9" x14ac:dyDescent="0.15">
      <c r="A4040" s="57">
        <v>41808</v>
      </c>
      <c r="B4040" s="9" t="s">
        <v>106</v>
      </c>
      <c r="C4040" s="83">
        <f t="shared" ref="C4040:C4103" si="190">D4040+E4040</f>
        <v>6.0700000000000007E-3</v>
      </c>
      <c r="D4040" s="82">
        <f t="shared" si="189"/>
        <v>5.9400000000000008E-3</v>
      </c>
      <c r="E4040" s="81">
        <f t="shared" ref="E4040:E4103" si="191">IF(AND($O$10&gt;=1,$O$10&lt;2),$F4040*(2-$O$10)/(2-1)+$G4040*($O$10-1)/(2-1),IF(AND($O$10&gt;=2,$O$10&lt;3),$G4040*(3-$O$10)/(3-2)+$H4040*($O$10-2)/(3-2),$H4040*(4-$O$10)/(4-3)+$I4040*($O$10-3)/(4-3)))</f>
        <v>1.2999999999999999E-4</v>
      </c>
      <c r="F4040" s="97">
        <f>INDEX(バックデータ一覧!$G$4:$I$27,MATCH(計算過程!B4040,バックデータ一覧!$F$4:$F$27,0),MATCH(VLOOKUP(A4040,バックデータ一覧!$T$3:$U$367,2),バックデータ一覧!$G$3:$I$3,0))*10^-3</f>
        <v>1.2999999999999999E-4</v>
      </c>
      <c r="G4040" s="97">
        <f>INDEX(バックデータ一覧!$J$4:$L$27,MATCH(計算過程!B4040,バックデータ一覧!$F$4:$F$27,0),MATCH(VLOOKUP(A4040,バックデータ一覧!$T$3:$U$367,2),バックデータ一覧!$J$3:$L$3,0))*10^-3</f>
        <v>2.5000000000000001E-4</v>
      </c>
      <c r="H4040" s="97">
        <f>INDEX(バックデータ一覧!$M$4:$O$27,MATCH(計算過程!B4040,バックデータ一覧!$F$4:$F$27,0),MATCH(VLOOKUP(A4040,バックデータ一覧!$T$3:$U$367,2),バックデータ一覧!$M$3:$O$3,0))*10^-3</f>
        <v>3.8000000000000002E-4</v>
      </c>
      <c r="I4040" s="97">
        <f>INDEX(バックデータ一覧!$P$4:$R$27,MATCH(計算過程!B4040,バックデータ一覧!$F$4:$F$27,0),MATCH(VLOOKUP(A4040,バックデータ一覧!$T$3:$U$367,2),バックデータ一覧!$P$3:$R$3,0))*10^-3</f>
        <v>5.0000000000000001E-4</v>
      </c>
    </row>
    <row r="4041" spans="1:9" x14ac:dyDescent="0.15">
      <c r="A4041" s="57">
        <v>41808</v>
      </c>
      <c r="B4041" s="9" t="s">
        <v>107</v>
      </c>
      <c r="C4041" s="83">
        <f t="shared" si="190"/>
        <v>6.0700000000000007E-3</v>
      </c>
      <c r="D4041" s="82">
        <f t="shared" si="189"/>
        <v>5.9400000000000008E-3</v>
      </c>
      <c r="E4041" s="81">
        <f t="shared" si="191"/>
        <v>1.3000000000000002E-4</v>
      </c>
      <c r="F4041" s="97">
        <f>INDEX(バックデータ一覧!$G$4:$I$27,MATCH(計算過程!B4041,バックデータ一覧!$F$4:$F$27,0),MATCH(VLOOKUP(A4041,バックデータ一覧!$T$3:$U$367,2),バックデータ一覧!$G$3:$I$3,0))*10^-3</f>
        <v>1.3000000000000002E-4</v>
      </c>
      <c r="G4041" s="97">
        <f>INDEX(バックデータ一覧!$J$4:$L$27,MATCH(計算過程!B4041,バックデータ一覧!$F$4:$F$27,0),MATCH(VLOOKUP(A4041,バックデータ一覧!$T$3:$U$367,2),バックデータ一覧!$J$3:$L$3,0))*10^-3</f>
        <v>2.5000000000000001E-4</v>
      </c>
      <c r="H4041" s="97">
        <f>INDEX(バックデータ一覧!$M$4:$O$27,MATCH(計算過程!B4041,バックデータ一覧!$F$4:$F$27,0),MATCH(VLOOKUP(A4041,バックデータ一覧!$T$3:$U$367,2),バックデータ一覧!$M$3:$O$3,0))*10^-3</f>
        <v>3.8000000000000002E-4</v>
      </c>
      <c r="I4041" s="97">
        <f>INDEX(バックデータ一覧!$P$4:$R$27,MATCH(計算過程!B4041,バックデータ一覧!$F$4:$F$27,0),MATCH(VLOOKUP(A4041,バックデータ一覧!$T$3:$U$367,2),バックデータ一覧!$P$3:$R$3,0))*10^-3</f>
        <v>5.0000000000000001E-4</v>
      </c>
    </row>
    <row r="4042" spans="1:9" x14ac:dyDescent="0.15">
      <c r="A4042" s="57">
        <v>41808</v>
      </c>
      <c r="B4042" s="9" t="s">
        <v>108</v>
      </c>
      <c r="C4042" s="83">
        <f t="shared" si="190"/>
        <v>6.0700000000000007E-3</v>
      </c>
      <c r="D4042" s="82">
        <f t="shared" si="189"/>
        <v>5.9400000000000008E-3</v>
      </c>
      <c r="E4042" s="81">
        <f t="shared" si="191"/>
        <v>1.3000000000000002E-4</v>
      </c>
      <c r="F4042" s="97">
        <f>INDEX(バックデータ一覧!$G$4:$I$27,MATCH(計算過程!B4042,バックデータ一覧!$F$4:$F$27,0),MATCH(VLOOKUP(A4042,バックデータ一覧!$T$3:$U$367,2),バックデータ一覧!$G$3:$I$3,0))*10^-3</f>
        <v>1.3000000000000002E-4</v>
      </c>
      <c r="G4042" s="97">
        <f>INDEX(バックデータ一覧!$J$4:$L$27,MATCH(計算過程!B4042,バックデータ一覧!$F$4:$F$27,0),MATCH(VLOOKUP(A4042,バックデータ一覧!$T$3:$U$367,2),バックデータ一覧!$J$3:$L$3,0))*10^-3</f>
        <v>2.5000000000000001E-4</v>
      </c>
      <c r="H4042" s="97">
        <f>INDEX(バックデータ一覧!$M$4:$O$27,MATCH(計算過程!B4042,バックデータ一覧!$F$4:$F$27,0),MATCH(VLOOKUP(A4042,バックデータ一覧!$T$3:$U$367,2),バックデータ一覧!$M$3:$O$3,0))*10^-3</f>
        <v>3.8000000000000002E-4</v>
      </c>
      <c r="I4042" s="97">
        <f>INDEX(バックデータ一覧!$P$4:$R$27,MATCH(計算過程!B4042,バックデータ一覧!$F$4:$F$27,0),MATCH(VLOOKUP(A4042,バックデータ一覧!$T$3:$U$367,2),バックデータ一覧!$P$3:$R$3,0))*10^-3</f>
        <v>5.0000000000000001E-4</v>
      </c>
    </row>
    <row r="4043" spans="1:9" x14ac:dyDescent="0.15">
      <c r="A4043" s="57">
        <v>41808</v>
      </c>
      <c r="B4043" s="9" t="s">
        <v>109</v>
      </c>
      <c r="C4043" s="83">
        <f t="shared" si="190"/>
        <v>6.0700000000000007E-3</v>
      </c>
      <c r="D4043" s="82">
        <f t="shared" si="189"/>
        <v>5.9400000000000008E-3</v>
      </c>
      <c r="E4043" s="81">
        <f t="shared" si="191"/>
        <v>1.3000000000000002E-4</v>
      </c>
      <c r="F4043" s="97">
        <f>INDEX(バックデータ一覧!$G$4:$I$27,MATCH(計算過程!B4043,バックデータ一覧!$F$4:$F$27,0),MATCH(VLOOKUP(A4043,バックデータ一覧!$T$3:$U$367,2),バックデータ一覧!$G$3:$I$3,0))*10^-3</f>
        <v>1.3000000000000002E-4</v>
      </c>
      <c r="G4043" s="97">
        <f>INDEX(バックデータ一覧!$J$4:$L$27,MATCH(計算過程!B4043,バックデータ一覧!$F$4:$F$27,0),MATCH(VLOOKUP(A4043,バックデータ一覧!$T$3:$U$367,2),バックデータ一覧!$J$3:$L$3,0))*10^-3</f>
        <v>2.5000000000000001E-4</v>
      </c>
      <c r="H4043" s="97">
        <f>INDEX(バックデータ一覧!$M$4:$O$27,MATCH(計算過程!B4043,バックデータ一覧!$F$4:$F$27,0),MATCH(VLOOKUP(A4043,バックデータ一覧!$T$3:$U$367,2),バックデータ一覧!$M$3:$O$3,0))*10^-3</f>
        <v>3.8000000000000002E-4</v>
      </c>
      <c r="I4043" s="97">
        <f>INDEX(バックデータ一覧!$P$4:$R$27,MATCH(計算過程!B4043,バックデータ一覧!$F$4:$F$27,0),MATCH(VLOOKUP(A4043,バックデータ一覧!$T$3:$U$367,2),バックデータ一覧!$P$3:$R$3,0))*10^-3</f>
        <v>5.0000000000000001E-4</v>
      </c>
    </row>
    <row r="4044" spans="1:9" x14ac:dyDescent="0.15">
      <c r="A4044" s="57">
        <v>41808</v>
      </c>
      <c r="B4044" s="9" t="s">
        <v>110</v>
      </c>
      <c r="C4044" s="83">
        <f t="shared" si="190"/>
        <v>6.0700000000000007E-3</v>
      </c>
      <c r="D4044" s="82">
        <f t="shared" si="189"/>
        <v>5.9400000000000008E-3</v>
      </c>
      <c r="E4044" s="81">
        <f t="shared" si="191"/>
        <v>1.3000000000000002E-4</v>
      </c>
      <c r="F4044" s="97">
        <f>INDEX(バックデータ一覧!$G$4:$I$27,MATCH(計算過程!B4044,バックデータ一覧!$F$4:$F$27,0),MATCH(VLOOKUP(A4044,バックデータ一覧!$T$3:$U$367,2),バックデータ一覧!$G$3:$I$3,0))*10^-3</f>
        <v>1.3000000000000002E-4</v>
      </c>
      <c r="G4044" s="97">
        <f>INDEX(バックデータ一覧!$J$4:$L$27,MATCH(計算過程!B4044,バックデータ一覧!$F$4:$F$27,0),MATCH(VLOOKUP(A4044,バックデータ一覧!$T$3:$U$367,2),バックデータ一覧!$J$3:$L$3,0))*10^-3</f>
        <v>2.5000000000000001E-4</v>
      </c>
      <c r="H4044" s="97">
        <f>INDEX(バックデータ一覧!$M$4:$O$27,MATCH(計算過程!B4044,バックデータ一覧!$F$4:$F$27,0),MATCH(VLOOKUP(A4044,バックデータ一覧!$T$3:$U$367,2),バックデータ一覧!$M$3:$O$3,0))*10^-3</f>
        <v>3.8000000000000002E-4</v>
      </c>
      <c r="I4044" s="97">
        <f>INDEX(バックデータ一覧!$P$4:$R$27,MATCH(計算過程!B4044,バックデータ一覧!$F$4:$F$27,0),MATCH(VLOOKUP(A4044,バックデータ一覧!$T$3:$U$367,2),バックデータ一覧!$P$3:$R$3,0))*10^-3</f>
        <v>5.0000000000000001E-4</v>
      </c>
    </row>
    <row r="4045" spans="1:9" x14ac:dyDescent="0.15">
      <c r="A4045" s="57">
        <v>41808</v>
      </c>
      <c r="B4045" s="9" t="s">
        <v>111</v>
      </c>
      <c r="C4045" s="83">
        <f t="shared" si="190"/>
        <v>6.0700000000000007E-3</v>
      </c>
      <c r="D4045" s="82">
        <f t="shared" si="189"/>
        <v>5.9400000000000008E-3</v>
      </c>
      <c r="E4045" s="81">
        <f t="shared" si="191"/>
        <v>1.3000000000000002E-4</v>
      </c>
      <c r="F4045" s="97">
        <f>INDEX(バックデータ一覧!$G$4:$I$27,MATCH(計算過程!B4045,バックデータ一覧!$F$4:$F$27,0),MATCH(VLOOKUP(A4045,バックデータ一覧!$T$3:$U$367,2),バックデータ一覧!$G$3:$I$3,0))*10^-3</f>
        <v>1.3000000000000002E-4</v>
      </c>
      <c r="G4045" s="97">
        <f>INDEX(バックデータ一覧!$J$4:$L$27,MATCH(計算過程!B4045,バックデータ一覧!$F$4:$F$27,0),MATCH(VLOOKUP(A4045,バックデータ一覧!$T$3:$U$367,2),バックデータ一覧!$J$3:$L$3,0))*10^-3</f>
        <v>2.5000000000000001E-4</v>
      </c>
      <c r="H4045" s="97">
        <f>INDEX(バックデータ一覧!$M$4:$O$27,MATCH(計算過程!B4045,バックデータ一覧!$F$4:$F$27,0),MATCH(VLOOKUP(A4045,バックデータ一覧!$T$3:$U$367,2),バックデータ一覧!$M$3:$O$3,0))*10^-3</f>
        <v>3.8000000000000002E-4</v>
      </c>
      <c r="I4045" s="97">
        <f>INDEX(バックデータ一覧!$P$4:$R$27,MATCH(計算過程!B4045,バックデータ一覧!$F$4:$F$27,0),MATCH(VLOOKUP(A4045,バックデータ一覧!$T$3:$U$367,2),バックデータ一覧!$P$3:$R$3,0))*10^-3</f>
        <v>5.0000000000000001E-4</v>
      </c>
    </row>
    <row r="4046" spans="1:9" x14ac:dyDescent="0.15">
      <c r="A4046" s="57">
        <v>41808</v>
      </c>
      <c r="B4046" s="9" t="s">
        <v>112</v>
      </c>
      <c r="C4046" s="83">
        <f t="shared" si="190"/>
        <v>6.4800000000000005E-3</v>
      </c>
      <c r="D4046" s="82">
        <f t="shared" si="189"/>
        <v>5.9400000000000008E-3</v>
      </c>
      <c r="E4046" s="81">
        <f t="shared" si="191"/>
        <v>5.4000000000000001E-4</v>
      </c>
      <c r="F4046" s="97">
        <f>INDEX(バックデータ一覧!$G$4:$I$27,MATCH(計算過程!B4046,バックデータ一覧!$F$4:$F$27,0),MATCH(VLOOKUP(A4046,バックデータ一覧!$T$3:$U$367,2),バックデータ一覧!$G$3:$I$3,0))*10^-3</f>
        <v>5.4000000000000001E-4</v>
      </c>
      <c r="G4046" s="97">
        <f>INDEX(バックデータ一覧!$J$4:$L$27,MATCH(計算過程!B4046,バックデータ一覧!$F$4:$F$27,0),MATCH(VLOOKUP(A4046,バックデータ一覧!$T$3:$U$367,2),バックデータ一覧!$J$3:$L$3,0))*10^-3</f>
        <v>1.08E-3</v>
      </c>
      <c r="H4046" s="97">
        <f>INDEX(バックデータ一覧!$M$4:$O$27,MATCH(計算過程!B4046,バックデータ一覧!$F$4:$F$27,0),MATCH(VLOOKUP(A4046,バックデータ一覧!$T$3:$U$367,2),バックデータ一覧!$M$3:$O$3,0))*10^-3</f>
        <v>1.6299999999999999E-3</v>
      </c>
      <c r="I4046" s="97">
        <f>INDEX(バックデータ一覧!$P$4:$R$27,MATCH(計算過程!B4046,バックデータ一覧!$F$4:$F$27,0),MATCH(VLOOKUP(A4046,バックデータ一覧!$T$3:$U$367,2),バックデータ一覧!$P$3:$R$3,0))*10^-3</f>
        <v>2.1700000000000001E-3</v>
      </c>
    </row>
    <row r="4047" spans="1:9" x14ac:dyDescent="0.15">
      <c r="A4047" s="57">
        <v>41808</v>
      </c>
      <c r="B4047" s="9" t="s">
        <v>113</v>
      </c>
      <c r="C4047" s="83">
        <f t="shared" si="190"/>
        <v>9.7300000000000008E-3</v>
      </c>
      <c r="D4047" s="82">
        <f t="shared" si="189"/>
        <v>5.9400000000000008E-3</v>
      </c>
      <c r="E4047" s="81">
        <f t="shared" si="191"/>
        <v>3.79E-3</v>
      </c>
      <c r="F4047" s="97">
        <f>INDEX(バックデータ一覧!$G$4:$I$27,MATCH(計算過程!B4047,バックデータ一覧!$F$4:$F$27,0),MATCH(VLOOKUP(A4047,バックデータ一覧!$T$3:$U$367,2),バックデータ一覧!$G$3:$I$3,0))*10^-3</f>
        <v>3.79E-3</v>
      </c>
      <c r="G4047" s="97">
        <f>INDEX(バックデータ一覧!$J$4:$L$27,MATCH(計算過程!B4047,バックデータ一覧!$F$4:$F$27,0),MATCH(VLOOKUP(A4047,バックデータ一覧!$T$3:$U$367,2),バックデータ一覧!$J$3:$L$3,0))*10^-3</f>
        <v>7.5900000000000004E-3</v>
      </c>
      <c r="H4047" s="97">
        <f>INDEX(バックデータ一覧!$M$4:$O$27,MATCH(計算過程!B4047,バックデータ一覧!$F$4:$F$27,0),MATCH(VLOOKUP(A4047,バックデータ一覧!$T$3:$U$367,2),バックデータ一覧!$M$3:$O$3,0))*10^-3</f>
        <v>1.1380000000000001E-2</v>
      </c>
      <c r="I4047" s="97">
        <f>INDEX(バックデータ一覧!$P$4:$R$27,MATCH(計算過程!B4047,バックデータ一覧!$F$4:$F$27,0),MATCH(VLOOKUP(A4047,バックデータ一覧!$T$3:$U$367,2),バックデータ一覧!$P$3:$R$3,0))*10^-3</f>
        <v>1.5180000000000001E-2</v>
      </c>
    </row>
    <row r="4048" spans="1:9" x14ac:dyDescent="0.15">
      <c r="A4048" s="57">
        <v>41808</v>
      </c>
      <c r="B4048" s="9" t="s">
        <v>114</v>
      </c>
      <c r="C4048" s="83">
        <f t="shared" si="190"/>
        <v>6.2700000000000013E-3</v>
      </c>
      <c r="D4048" s="82">
        <f t="shared" si="189"/>
        <v>5.9400000000000008E-3</v>
      </c>
      <c r="E4048" s="81">
        <f t="shared" si="191"/>
        <v>3.3E-4</v>
      </c>
      <c r="F4048" s="97">
        <f>INDEX(バックデータ一覧!$G$4:$I$27,MATCH(計算過程!B4048,バックデータ一覧!$F$4:$F$27,0),MATCH(VLOOKUP(A4048,バックデータ一覧!$T$3:$U$367,2),バックデータ一覧!$G$3:$I$3,0))*10^-3</f>
        <v>3.3E-4</v>
      </c>
      <c r="G4048" s="97">
        <f>INDEX(バックデータ一覧!$J$4:$L$27,MATCH(計算過程!B4048,バックデータ一覧!$F$4:$F$27,0),MATCH(VLOOKUP(A4048,バックデータ一覧!$T$3:$U$367,2),バックデータ一覧!$J$3:$L$3,0))*10^-3</f>
        <v>6.7000000000000002E-4</v>
      </c>
      <c r="H4048" s="97">
        <f>INDEX(バックデータ一覧!$M$4:$O$27,MATCH(計算過程!B4048,バックデータ一覧!$F$4:$F$27,0),MATCH(VLOOKUP(A4048,バックデータ一覧!$T$3:$U$367,2),バックデータ一覧!$M$3:$O$3,0))*10^-3</f>
        <v>1E-3</v>
      </c>
      <c r="I4048" s="97">
        <f>INDEX(バックデータ一覧!$P$4:$R$27,MATCH(計算過程!B4048,バックデータ一覧!$F$4:$F$27,0),MATCH(VLOOKUP(A4048,バックデータ一覧!$T$3:$U$367,2),バックデータ一覧!$P$3:$R$3,0))*10^-3</f>
        <v>1.33E-3</v>
      </c>
    </row>
    <row r="4049" spans="1:9" x14ac:dyDescent="0.15">
      <c r="A4049" s="57">
        <v>41808</v>
      </c>
      <c r="B4049" s="9" t="s">
        <v>115</v>
      </c>
      <c r="C4049" s="83">
        <f t="shared" si="190"/>
        <v>6.4800000000000005E-3</v>
      </c>
      <c r="D4049" s="82">
        <f t="shared" si="189"/>
        <v>5.9400000000000008E-3</v>
      </c>
      <c r="E4049" s="81">
        <f t="shared" si="191"/>
        <v>5.4000000000000001E-4</v>
      </c>
      <c r="F4049" s="97">
        <f>INDEX(バックデータ一覧!$G$4:$I$27,MATCH(計算過程!B4049,バックデータ一覧!$F$4:$F$27,0),MATCH(VLOOKUP(A4049,バックデータ一覧!$T$3:$U$367,2),バックデータ一覧!$G$3:$I$3,0))*10^-3</f>
        <v>5.4000000000000001E-4</v>
      </c>
      <c r="G4049" s="97">
        <f>INDEX(バックデータ一覧!$J$4:$L$27,MATCH(計算過程!B4049,バックデータ一覧!$F$4:$F$27,0),MATCH(VLOOKUP(A4049,バックデータ一覧!$T$3:$U$367,2),バックデータ一覧!$J$3:$L$3,0))*10^-3</f>
        <v>1.08E-3</v>
      </c>
      <c r="H4049" s="97">
        <f>INDEX(バックデータ一覧!$M$4:$O$27,MATCH(計算過程!B4049,バックデータ一覧!$F$4:$F$27,0),MATCH(VLOOKUP(A4049,バックデータ一覧!$T$3:$U$367,2),バックデータ一覧!$M$3:$O$3,0))*10^-3</f>
        <v>1.6299999999999999E-3</v>
      </c>
      <c r="I4049" s="97">
        <f>INDEX(バックデータ一覧!$P$4:$R$27,MATCH(計算過程!B4049,バックデータ一覧!$F$4:$F$27,0),MATCH(VLOOKUP(A4049,バックデータ一覧!$T$3:$U$367,2),バックデータ一覧!$P$3:$R$3,0))*10^-3</f>
        <v>2.1700000000000001E-3</v>
      </c>
    </row>
    <row r="4050" spans="1:9" x14ac:dyDescent="0.15">
      <c r="A4050" s="57">
        <v>41808</v>
      </c>
      <c r="B4050" s="9" t="s">
        <v>116</v>
      </c>
      <c r="C4050" s="83">
        <f t="shared" si="190"/>
        <v>6.2700000000000013E-3</v>
      </c>
      <c r="D4050" s="82">
        <f t="shared" si="189"/>
        <v>5.9400000000000008E-3</v>
      </c>
      <c r="E4050" s="81">
        <f t="shared" si="191"/>
        <v>3.3E-4</v>
      </c>
      <c r="F4050" s="97">
        <f>INDEX(バックデータ一覧!$G$4:$I$27,MATCH(計算過程!B4050,バックデータ一覧!$F$4:$F$27,0),MATCH(VLOOKUP(A4050,バックデータ一覧!$T$3:$U$367,2),バックデータ一覧!$G$3:$I$3,0))*10^-3</f>
        <v>3.3E-4</v>
      </c>
      <c r="G4050" s="97">
        <f>INDEX(バックデータ一覧!$J$4:$L$27,MATCH(計算過程!B4050,バックデータ一覧!$F$4:$F$27,0),MATCH(VLOOKUP(A4050,バックデータ一覧!$T$3:$U$367,2),バックデータ一覧!$J$3:$L$3,0))*10^-3</f>
        <v>6.7000000000000002E-4</v>
      </c>
      <c r="H4050" s="97">
        <f>INDEX(バックデータ一覧!$M$4:$O$27,MATCH(計算過程!B4050,バックデータ一覧!$F$4:$F$27,0),MATCH(VLOOKUP(A4050,バックデータ一覧!$T$3:$U$367,2),バックデータ一覧!$M$3:$O$3,0))*10^-3</f>
        <v>1E-3</v>
      </c>
      <c r="I4050" s="97">
        <f>INDEX(バックデータ一覧!$P$4:$R$27,MATCH(計算過程!B4050,バックデータ一覧!$F$4:$F$27,0),MATCH(VLOOKUP(A4050,バックデータ一覧!$T$3:$U$367,2),バックデータ一覧!$P$3:$R$3,0))*10^-3</f>
        <v>1.33E-3</v>
      </c>
    </row>
    <row r="4051" spans="1:9" x14ac:dyDescent="0.15">
      <c r="A4051" s="57">
        <v>41808</v>
      </c>
      <c r="B4051" s="9" t="s">
        <v>117</v>
      </c>
      <c r="C4051" s="83">
        <f t="shared" si="190"/>
        <v>9.3200000000000002E-3</v>
      </c>
      <c r="D4051" s="82">
        <f t="shared" si="189"/>
        <v>5.9400000000000008E-3</v>
      </c>
      <c r="E4051" s="81">
        <f t="shared" si="191"/>
        <v>3.3799999999999998E-3</v>
      </c>
      <c r="F4051" s="97">
        <f>INDEX(バックデータ一覧!$G$4:$I$27,MATCH(計算過程!B4051,バックデータ一覧!$F$4:$F$27,0),MATCH(VLOOKUP(A4051,バックデータ一覧!$T$3:$U$367,2),バックデータ一覧!$G$3:$I$3,0))*10^-3</f>
        <v>3.3799999999999998E-3</v>
      </c>
      <c r="G4051" s="97">
        <f>INDEX(バックデータ一覧!$J$4:$L$27,MATCH(計算過程!B4051,バックデータ一覧!$F$4:$F$27,0),MATCH(VLOOKUP(A4051,バックデータ一覧!$T$3:$U$367,2),バックデータ一覧!$J$3:$L$3,0))*10^-3</f>
        <v>6.7499999999999999E-3</v>
      </c>
      <c r="H4051" s="97">
        <f>INDEX(バックデータ一覧!$M$4:$O$27,MATCH(計算過程!B4051,バックデータ一覧!$F$4:$F$27,0),MATCH(VLOOKUP(A4051,バックデータ一覧!$T$3:$U$367,2),バックデータ一覧!$M$3:$O$3,0))*10^-3</f>
        <v>1.0130000000000002E-2</v>
      </c>
      <c r="I4051" s="97">
        <f>INDEX(バックデータ一覧!$P$4:$R$27,MATCH(計算過程!B4051,バックデータ一覧!$F$4:$F$27,0),MATCH(VLOOKUP(A4051,バックデータ一覧!$T$3:$U$367,2),バックデータ一覧!$P$3:$R$3,0))*10^-3</f>
        <v>1.3509999999999999E-2</v>
      </c>
    </row>
    <row r="4052" spans="1:9" x14ac:dyDescent="0.15">
      <c r="A4052" s="57">
        <v>41808</v>
      </c>
      <c r="B4052" s="9" t="s">
        <v>118</v>
      </c>
      <c r="C4052" s="83">
        <f t="shared" si="190"/>
        <v>6.2700000000000013E-3</v>
      </c>
      <c r="D4052" s="82">
        <f t="shared" si="189"/>
        <v>5.9400000000000008E-3</v>
      </c>
      <c r="E4052" s="81">
        <f t="shared" si="191"/>
        <v>3.3E-4</v>
      </c>
      <c r="F4052" s="97">
        <f>INDEX(バックデータ一覧!$G$4:$I$27,MATCH(計算過程!B4052,バックデータ一覧!$F$4:$F$27,0),MATCH(VLOOKUP(A4052,バックデータ一覧!$T$3:$U$367,2),バックデータ一覧!$G$3:$I$3,0))*10^-3</f>
        <v>3.3E-4</v>
      </c>
      <c r="G4052" s="97">
        <f>INDEX(バックデータ一覧!$J$4:$L$27,MATCH(計算過程!B4052,バックデータ一覧!$F$4:$F$27,0),MATCH(VLOOKUP(A4052,バックデータ一覧!$T$3:$U$367,2),バックデータ一覧!$J$3:$L$3,0))*10^-3</f>
        <v>6.7000000000000002E-4</v>
      </c>
      <c r="H4052" s="97">
        <f>INDEX(バックデータ一覧!$M$4:$O$27,MATCH(計算過程!B4052,バックデータ一覧!$F$4:$F$27,0),MATCH(VLOOKUP(A4052,バックデータ一覧!$T$3:$U$367,2),バックデータ一覧!$M$3:$O$3,0))*10^-3</f>
        <v>1E-3</v>
      </c>
      <c r="I4052" s="97">
        <f>INDEX(バックデータ一覧!$P$4:$R$27,MATCH(計算過程!B4052,バックデータ一覧!$F$4:$F$27,0),MATCH(VLOOKUP(A4052,バックデータ一覧!$T$3:$U$367,2),バックデータ一覧!$P$3:$R$3,0))*10^-3</f>
        <v>1.33E-3</v>
      </c>
    </row>
    <row r="4053" spans="1:9" x14ac:dyDescent="0.15">
      <c r="A4053" s="57">
        <v>41808</v>
      </c>
      <c r="B4053" s="9" t="s">
        <v>119</v>
      </c>
      <c r="C4053" s="83">
        <f t="shared" si="190"/>
        <v>6.0700000000000007E-3</v>
      </c>
      <c r="D4053" s="82">
        <f t="shared" si="189"/>
        <v>5.9400000000000008E-3</v>
      </c>
      <c r="E4053" s="81">
        <f t="shared" si="191"/>
        <v>1.3000000000000002E-4</v>
      </c>
      <c r="F4053" s="97">
        <f>INDEX(バックデータ一覧!$G$4:$I$27,MATCH(計算過程!B4053,バックデータ一覧!$F$4:$F$27,0),MATCH(VLOOKUP(A4053,バックデータ一覧!$T$3:$U$367,2),バックデータ一覧!$G$3:$I$3,0))*10^-3</f>
        <v>1.3000000000000002E-4</v>
      </c>
      <c r="G4053" s="97">
        <f>INDEX(バックデータ一覧!$J$4:$L$27,MATCH(計算過程!B4053,バックデータ一覧!$F$4:$F$27,0),MATCH(VLOOKUP(A4053,バックデータ一覧!$T$3:$U$367,2),バックデータ一覧!$J$3:$L$3,0))*10^-3</f>
        <v>2.5000000000000001E-4</v>
      </c>
      <c r="H4053" s="97">
        <f>INDEX(バックデータ一覧!$M$4:$O$27,MATCH(計算過程!B4053,バックデータ一覧!$F$4:$F$27,0),MATCH(VLOOKUP(A4053,バックデータ一覧!$T$3:$U$367,2),バックデータ一覧!$M$3:$O$3,0))*10^-3</f>
        <v>3.8000000000000002E-4</v>
      </c>
      <c r="I4053" s="97">
        <f>INDEX(バックデータ一覧!$P$4:$R$27,MATCH(計算過程!B4053,バックデータ一覧!$F$4:$F$27,0),MATCH(VLOOKUP(A4053,バックデータ一覧!$T$3:$U$367,2),バックデータ一覧!$P$3:$R$3,0))*10^-3</f>
        <v>5.0000000000000001E-4</v>
      </c>
    </row>
    <row r="4054" spans="1:9" x14ac:dyDescent="0.15">
      <c r="A4054" s="57">
        <v>41808</v>
      </c>
      <c r="B4054" s="9" t="s">
        <v>120</v>
      </c>
      <c r="C4054" s="83">
        <f t="shared" si="190"/>
        <v>6.0700000000000007E-3</v>
      </c>
      <c r="D4054" s="82">
        <f t="shared" si="189"/>
        <v>5.9400000000000008E-3</v>
      </c>
      <c r="E4054" s="81">
        <f t="shared" si="191"/>
        <v>1.3000000000000002E-4</v>
      </c>
      <c r="F4054" s="97">
        <f>INDEX(バックデータ一覧!$G$4:$I$27,MATCH(計算過程!B4054,バックデータ一覧!$F$4:$F$27,0),MATCH(VLOOKUP(A4054,バックデータ一覧!$T$3:$U$367,2),バックデータ一覧!$G$3:$I$3,0))*10^-3</f>
        <v>1.3000000000000002E-4</v>
      </c>
      <c r="G4054" s="97">
        <f>INDEX(バックデータ一覧!$J$4:$L$27,MATCH(計算過程!B4054,バックデータ一覧!$F$4:$F$27,0),MATCH(VLOOKUP(A4054,バックデータ一覧!$T$3:$U$367,2),バックデータ一覧!$J$3:$L$3,0))*10^-3</f>
        <v>2.5000000000000001E-4</v>
      </c>
      <c r="H4054" s="97">
        <f>INDEX(バックデータ一覧!$M$4:$O$27,MATCH(計算過程!B4054,バックデータ一覧!$F$4:$F$27,0),MATCH(VLOOKUP(A4054,バックデータ一覧!$T$3:$U$367,2),バックデータ一覧!$M$3:$O$3,0))*10^-3</f>
        <v>3.8000000000000002E-4</v>
      </c>
      <c r="I4054" s="97">
        <f>INDEX(バックデータ一覧!$P$4:$R$27,MATCH(計算過程!B4054,バックデータ一覧!$F$4:$F$27,0),MATCH(VLOOKUP(A4054,バックデータ一覧!$T$3:$U$367,2),バックデータ一覧!$P$3:$R$3,0))*10^-3</f>
        <v>5.0000000000000001E-4</v>
      </c>
    </row>
    <row r="4055" spans="1:9" x14ac:dyDescent="0.15">
      <c r="A4055" s="57">
        <v>41808</v>
      </c>
      <c r="B4055" s="9" t="s">
        <v>121</v>
      </c>
      <c r="C4055" s="83">
        <f t="shared" si="190"/>
        <v>6.4800000000000005E-3</v>
      </c>
      <c r="D4055" s="82">
        <f t="shared" si="189"/>
        <v>5.9400000000000008E-3</v>
      </c>
      <c r="E4055" s="81">
        <f t="shared" si="191"/>
        <v>5.4000000000000001E-4</v>
      </c>
      <c r="F4055" s="97">
        <f>INDEX(バックデータ一覧!$G$4:$I$27,MATCH(計算過程!B4055,バックデータ一覧!$F$4:$F$27,0),MATCH(VLOOKUP(A4055,バックデータ一覧!$T$3:$U$367,2),バックデータ一覧!$G$3:$I$3,0))*10^-3</f>
        <v>5.4000000000000001E-4</v>
      </c>
      <c r="G4055" s="97">
        <f>INDEX(バックデータ一覧!$J$4:$L$27,MATCH(計算過程!B4055,バックデータ一覧!$F$4:$F$27,0),MATCH(VLOOKUP(A4055,バックデータ一覧!$T$3:$U$367,2),バックデータ一覧!$J$3:$L$3,0))*10^-3</f>
        <v>1.08E-3</v>
      </c>
      <c r="H4055" s="97">
        <f>INDEX(バックデータ一覧!$M$4:$O$27,MATCH(計算過程!B4055,バックデータ一覧!$F$4:$F$27,0),MATCH(VLOOKUP(A4055,バックデータ一覧!$T$3:$U$367,2),バックデータ一覧!$M$3:$O$3,0))*10^-3</f>
        <v>1.6299999999999999E-3</v>
      </c>
      <c r="I4055" s="97">
        <f>INDEX(バックデータ一覧!$P$4:$R$27,MATCH(計算過程!B4055,バックデータ一覧!$F$4:$F$27,0),MATCH(VLOOKUP(A4055,バックデータ一覧!$T$3:$U$367,2),バックデータ一覧!$P$3:$R$3,0))*10^-3</f>
        <v>2.1700000000000001E-3</v>
      </c>
    </row>
    <row r="4056" spans="1:9" x14ac:dyDescent="0.15">
      <c r="A4056" s="57">
        <v>41808</v>
      </c>
      <c r="B4056" s="9" t="s">
        <v>122</v>
      </c>
      <c r="C4056" s="83">
        <f t="shared" si="190"/>
        <v>1.2360000000000001E-2</v>
      </c>
      <c r="D4056" s="82">
        <f t="shared" si="189"/>
        <v>5.9400000000000008E-3</v>
      </c>
      <c r="E4056" s="81">
        <f t="shared" si="191"/>
        <v>6.4200000000000004E-3</v>
      </c>
      <c r="F4056" s="97">
        <f>INDEX(バックデータ一覧!$G$4:$I$27,MATCH(計算過程!B4056,バックデータ一覧!$F$4:$F$27,0),MATCH(VLOOKUP(A4056,バックデータ一覧!$T$3:$U$367,2),バックデータ一覧!$G$3:$I$3,0))*10^-3</f>
        <v>6.4200000000000004E-3</v>
      </c>
      <c r="G4056" s="97">
        <f>INDEX(バックデータ一覧!$J$4:$L$27,MATCH(計算過程!B4056,バックデータ一覧!$F$4:$F$27,0),MATCH(VLOOKUP(A4056,バックデータ一覧!$T$3:$U$367,2),バックデータ一覧!$J$3:$L$3,0))*10^-3</f>
        <v>1.2840000000000001E-2</v>
      </c>
      <c r="H4056" s="97">
        <f>INDEX(バックデータ一覧!$M$4:$O$27,MATCH(計算過程!B4056,バックデータ一覧!$F$4:$F$27,0),MATCH(VLOOKUP(A4056,バックデータ一覧!$T$3:$U$367,2),バックデータ一覧!$M$3:$O$3,0))*10^-3</f>
        <v>1.9260000000000003E-2</v>
      </c>
      <c r="I4056" s="97">
        <f>INDEX(バックデータ一覧!$P$4:$R$27,MATCH(計算過程!B4056,バックデータ一覧!$F$4:$F$27,0),MATCH(VLOOKUP(A4056,バックデータ一覧!$T$3:$U$367,2),バックデータ一覧!$P$3:$R$3,0))*10^-3</f>
        <v>2.5680000000000001E-2</v>
      </c>
    </row>
    <row r="4057" spans="1:9" x14ac:dyDescent="0.15">
      <c r="A4057" s="57">
        <v>41808</v>
      </c>
      <c r="B4057" s="9" t="s">
        <v>123</v>
      </c>
      <c r="C4057" s="83">
        <f t="shared" si="190"/>
        <v>1.2360000000000001E-2</v>
      </c>
      <c r="D4057" s="82">
        <f t="shared" si="189"/>
        <v>5.9400000000000008E-3</v>
      </c>
      <c r="E4057" s="81">
        <f t="shared" si="191"/>
        <v>6.4200000000000004E-3</v>
      </c>
      <c r="F4057" s="97">
        <f>INDEX(バックデータ一覧!$G$4:$I$27,MATCH(計算過程!B4057,バックデータ一覧!$F$4:$F$27,0),MATCH(VLOOKUP(A4057,バックデータ一覧!$T$3:$U$367,2),バックデータ一覧!$G$3:$I$3,0))*10^-3</f>
        <v>6.4200000000000004E-3</v>
      </c>
      <c r="G4057" s="97">
        <f>INDEX(バックデータ一覧!$J$4:$L$27,MATCH(計算過程!B4057,バックデータ一覧!$F$4:$F$27,0),MATCH(VLOOKUP(A4057,バックデータ一覧!$T$3:$U$367,2),バックデータ一覧!$J$3:$L$3,0))*10^-3</f>
        <v>1.2840000000000001E-2</v>
      </c>
      <c r="H4057" s="97">
        <f>INDEX(バックデータ一覧!$M$4:$O$27,MATCH(計算過程!B4057,バックデータ一覧!$F$4:$F$27,0),MATCH(VLOOKUP(A4057,バックデータ一覧!$T$3:$U$367,2),バックデータ一覧!$M$3:$O$3,0))*10^-3</f>
        <v>1.9260000000000003E-2</v>
      </c>
      <c r="I4057" s="97">
        <f>INDEX(バックデータ一覧!$P$4:$R$27,MATCH(計算過程!B4057,バックデータ一覧!$F$4:$F$27,0),MATCH(VLOOKUP(A4057,バックデータ一覧!$T$3:$U$367,2),バックデータ一覧!$P$3:$R$3,0))*10^-3</f>
        <v>2.5680000000000001E-2</v>
      </c>
    </row>
    <row r="4058" spans="1:9" x14ac:dyDescent="0.15">
      <c r="A4058" s="57">
        <v>41808</v>
      </c>
      <c r="B4058" s="9" t="s">
        <v>124</v>
      </c>
      <c r="C4058" s="83">
        <f t="shared" si="190"/>
        <v>6.0700000000000007E-3</v>
      </c>
      <c r="D4058" s="82">
        <f t="shared" si="189"/>
        <v>5.9400000000000008E-3</v>
      </c>
      <c r="E4058" s="81">
        <f t="shared" si="191"/>
        <v>1.3000000000000002E-4</v>
      </c>
      <c r="F4058" s="97">
        <f>INDEX(バックデータ一覧!$G$4:$I$27,MATCH(計算過程!B4058,バックデータ一覧!$F$4:$F$27,0),MATCH(VLOOKUP(A4058,バックデータ一覧!$T$3:$U$367,2),バックデータ一覧!$G$3:$I$3,0))*10^-3</f>
        <v>1.3000000000000002E-4</v>
      </c>
      <c r="G4058" s="97">
        <f>INDEX(バックデータ一覧!$J$4:$L$27,MATCH(計算過程!B4058,バックデータ一覧!$F$4:$F$27,0),MATCH(VLOOKUP(A4058,バックデータ一覧!$T$3:$U$367,2),バックデータ一覧!$J$3:$L$3,0))*10^-3</f>
        <v>2.5000000000000001E-4</v>
      </c>
      <c r="H4058" s="97">
        <f>INDEX(バックデータ一覧!$M$4:$O$27,MATCH(計算過程!B4058,バックデータ一覧!$F$4:$F$27,0),MATCH(VLOOKUP(A4058,バックデータ一覧!$T$3:$U$367,2),バックデータ一覧!$M$3:$O$3,0))*10^-3</f>
        <v>3.8000000000000002E-4</v>
      </c>
      <c r="I4058" s="97">
        <f>INDEX(バックデータ一覧!$P$4:$R$27,MATCH(計算過程!B4058,バックデータ一覧!$F$4:$F$27,0),MATCH(VLOOKUP(A4058,バックデータ一覧!$T$3:$U$367,2),バックデータ一覧!$P$3:$R$3,0))*10^-3</f>
        <v>5.0000000000000001E-4</v>
      </c>
    </row>
    <row r="4059" spans="1:9" x14ac:dyDescent="0.15">
      <c r="A4059" s="57">
        <v>41808</v>
      </c>
      <c r="B4059" s="9" t="s">
        <v>125</v>
      </c>
      <c r="C4059" s="83">
        <f t="shared" si="190"/>
        <v>6.2700000000000013E-3</v>
      </c>
      <c r="D4059" s="82">
        <f t="shared" si="189"/>
        <v>5.9400000000000008E-3</v>
      </c>
      <c r="E4059" s="81">
        <f t="shared" si="191"/>
        <v>3.3E-4</v>
      </c>
      <c r="F4059" s="97">
        <f>INDEX(バックデータ一覧!$G$4:$I$27,MATCH(計算過程!B4059,バックデータ一覧!$F$4:$F$27,0),MATCH(VLOOKUP(A4059,バックデータ一覧!$T$3:$U$367,2),バックデータ一覧!$G$3:$I$3,0))*10^-3</f>
        <v>3.3E-4</v>
      </c>
      <c r="G4059" s="97">
        <f>INDEX(バックデータ一覧!$J$4:$L$27,MATCH(計算過程!B4059,バックデータ一覧!$F$4:$F$27,0),MATCH(VLOOKUP(A4059,バックデータ一覧!$T$3:$U$367,2),バックデータ一覧!$J$3:$L$3,0))*10^-3</f>
        <v>6.7000000000000002E-4</v>
      </c>
      <c r="H4059" s="97">
        <f>INDEX(バックデータ一覧!$M$4:$O$27,MATCH(計算過程!B4059,バックデータ一覧!$F$4:$F$27,0),MATCH(VLOOKUP(A4059,バックデータ一覧!$T$3:$U$367,2),バックデータ一覧!$M$3:$O$3,0))*10^-3</f>
        <v>1E-3</v>
      </c>
      <c r="I4059" s="97">
        <f>INDEX(バックデータ一覧!$P$4:$R$27,MATCH(計算過程!B4059,バックデータ一覧!$F$4:$F$27,0),MATCH(VLOOKUP(A4059,バックデータ一覧!$T$3:$U$367,2),バックデータ一覧!$P$3:$R$3,0))*10^-3</f>
        <v>1.33E-3</v>
      </c>
    </row>
    <row r="4060" spans="1:9" x14ac:dyDescent="0.15">
      <c r="A4060" s="57">
        <v>41808</v>
      </c>
      <c r="B4060" s="9" t="s">
        <v>126</v>
      </c>
      <c r="C4060" s="83">
        <f t="shared" si="190"/>
        <v>1.2220000000000002E-2</v>
      </c>
      <c r="D4060" s="82">
        <f t="shared" si="189"/>
        <v>5.9400000000000008E-3</v>
      </c>
      <c r="E4060" s="81">
        <f t="shared" si="191"/>
        <v>6.28E-3</v>
      </c>
      <c r="F4060" s="97">
        <f>INDEX(バックデータ一覧!$G$4:$I$27,MATCH(計算過程!B4060,バックデータ一覧!$F$4:$F$27,0),MATCH(VLOOKUP(A4060,バックデータ一覧!$T$3:$U$367,2),バックデータ一覧!$G$3:$I$3,0))*10^-3</f>
        <v>6.28E-3</v>
      </c>
      <c r="G4060" s="97">
        <f>INDEX(バックデータ一覧!$J$4:$L$27,MATCH(計算過程!B4060,バックデータ一覧!$F$4:$F$27,0),MATCH(VLOOKUP(A4060,バックデータ一覧!$T$3:$U$367,2),バックデータ一覧!$J$3:$L$3,0))*10^-3</f>
        <v>1.256E-2</v>
      </c>
      <c r="H4060" s="97">
        <f>INDEX(バックデータ一覧!$M$4:$O$27,MATCH(計算過程!B4060,バックデータ一覧!$F$4:$F$27,0),MATCH(VLOOKUP(A4060,バックデータ一覧!$T$3:$U$367,2),バックデータ一覧!$M$3:$O$3,0))*10^-3</f>
        <v>1.8839999999999999E-2</v>
      </c>
      <c r="I4060" s="97">
        <f>INDEX(バックデータ一覧!$P$4:$R$27,MATCH(計算過程!B4060,バックデータ一覧!$F$4:$F$27,0),MATCH(VLOOKUP(A4060,バックデータ一覧!$T$3:$U$367,2),バックデータ一覧!$P$3:$R$3,0))*10^-3</f>
        <v>2.512E-2</v>
      </c>
    </row>
    <row r="4061" spans="1:9" x14ac:dyDescent="0.15">
      <c r="A4061" s="57">
        <v>41808</v>
      </c>
      <c r="B4061" s="9" t="s">
        <v>127</v>
      </c>
      <c r="C4061" s="83">
        <f t="shared" si="190"/>
        <v>1.243E-2</v>
      </c>
      <c r="D4061" s="82">
        <f t="shared" si="189"/>
        <v>5.9400000000000008E-3</v>
      </c>
      <c r="E4061" s="81">
        <f t="shared" si="191"/>
        <v>6.4900000000000001E-3</v>
      </c>
      <c r="F4061" s="97">
        <f>INDEX(バックデータ一覧!$G$4:$I$27,MATCH(計算過程!B4061,バックデータ一覧!$F$4:$F$27,0),MATCH(VLOOKUP(A4061,バックデータ一覧!$T$3:$U$367,2),バックデータ一覧!$G$3:$I$3,0))*10^-3</f>
        <v>6.4900000000000001E-3</v>
      </c>
      <c r="G4061" s="97">
        <f>INDEX(バックデータ一覧!$J$4:$L$27,MATCH(計算過程!B4061,バックデータ一覧!$F$4:$F$27,0),MATCH(VLOOKUP(A4061,バックデータ一覧!$T$3:$U$367,2),バックデータ一覧!$J$3:$L$3,0))*10^-3</f>
        <v>1.298E-2</v>
      </c>
      <c r="H4061" s="97">
        <f>INDEX(バックデータ一覧!$M$4:$O$27,MATCH(計算過程!B4061,バックデータ一覧!$F$4:$F$27,0),MATCH(VLOOKUP(A4061,バックデータ一覧!$T$3:$U$367,2),バックデータ一覧!$M$3:$O$3,0))*10^-3</f>
        <v>1.9469999999999998E-2</v>
      </c>
      <c r="I4061" s="97">
        <f>INDEX(バックデータ一覧!$P$4:$R$27,MATCH(計算過程!B4061,バックデータ一覧!$F$4:$F$27,0),MATCH(VLOOKUP(A4061,バックデータ一覧!$T$3:$U$367,2),バックデータ一覧!$P$3:$R$3,0))*10^-3</f>
        <v>2.5950000000000001E-2</v>
      </c>
    </row>
    <row r="4062" spans="1:9" x14ac:dyDescent="0.15">
      <c r="A4062" s="57">
        <v>41808</v>
      </c>
      <c r="B4062" s="9" t="s">
        <v>128</v>
      </c>
      <c r="C4062" s="83">
        <f t="shared" si="190"/>
        <v>9.2500000000000013E-3</v>
      </c>
      <c r="D4062" s="82">
        <f t="shared" si="189"/>
        <v>5.9400000000000008E-3</v>
      </c>
      <c r="E4062" s="81">
        <f t="shared" si="191"/>
        <v>3.31E-3</v>
      </c>
      <c r="F4062" s="97">
        <f>INDEX(バックデータ一覧!$G$4:$I$27,MATCH(計算過程!B4062,バックデータ一覧!$F$4:$F$27,0),MATCH(VLOOKUP(A4062,バックデータ一覧!$T$3:$U$367,2),バックデータ一覧!$G$3:$I$3,0))*10^-3</f>
        <v>3.31E-3</v>
      </c>
      <c r="G4062" s="97">
        <f>INDEX(バックデータ一覧!$J$4:$L$27,MATCH(計算過程!B4062,バックデータ一覧!$F$4:$F$27,0),MATCH(VLOOKUP(A4062,バックデータ一覧!$T$3:$U$367,2),バックデータ一覧!$J$3:$L$3,0))*10^-3</f>
        <v>6.6100000000000004E-3</v>
      </c>
      <c r="H4062" s="97">
        <f>INDEX(バックデータ一覧!$M$4:$O$27,MATCH(計算過程!B4062,バックデータ一覧!$F$4:$F$27,0),MATCH(VLOOKUP(A4062,バックデータ一覧!$T$3:$U$367,2),バックデータ一覧!$M$3:$O$3,0))*10^-3</f>
        <v>9.92E-3</v>
      </c>
      <c r="I4062" s="97">
        <f>INDEX(バックデータ一覧!$P$4:$R$27,MATCH(計算過程!B4062,バックデータ一覧!$F$4:$F$27,0),MATCH(VLOOKUP(A4062,バックデータ一覧!$T$3:$U$367,2),バックデータ一覧!$P$3:$R$3,0))*10^-3</f>
        <v>1.323E-2</v>
      </c>
    </row>
    <row r="4063" spans="1:9" x14ac:dyDescent="0.15">
      <c r="A4063" s="57">
        <v>41809</v>
      </c>
      <c r="B4063" s="9" t="s">
        <v>105</v>
      </c>
      <c r="C4063" s="83">
        <f t="shared" si="190"/>
        <v>6.0700000000000007E-3</v>
      </c>
      <c r="D4063" s="82">
        <f t="shared" si="189"/>
        <v>5.9400000000000008E-3</v>
      </c>
      <c r="E4063" s="81">
        <f t="shared" si="191"/>
        <v>1.3000000000000002E-4</v>
      </c>
      <c r="F4063" s="97">
        <f>INDEX(バックデータ一覧!$G$4:$I$27,MATCH(計算過程!B4063,バックデータ一覧!$F$4:$F$27,0),MATCH(VLOOKUP(A4063,バックデータ一覧!$T$3:$U$367,2),バックデータ一覧!$G$3:$I$3,0))*10^-3</f>
        <v>1.3000000000000002E-4</v>
      </c>
      <c r="G4063" s="97">
        <f>INDEX(バックデータ一覧!$J$4:$L$27,MATCH(計算過程!B4063,バックデータ一覧!$F$4:$F$27,0),MATCH(VLOOKUP(A4063,バックデータ一覧!$T$3:$U$367,2),バックデータ一覧!$J$3:$L$3,0))*10^-3</f>
        <v>2.5000000000000001E-4</v>
      </c>
      <c r="H4063" s="97">
        <f>INDEX(バックデータ一覧!$M$4:$O$27,MATCH(計算過程!B4063,バックデータ一覧!$F$4:$F$27,0),MATCH(VLOOKUP(A4063,バックデータ一覧!$T$3:$U$367,2),バックデータ一覧!$M$3:$O$3,0))*10^-3</f>
        <v>3.8000000000000002E-4</v>
      </c>
      <c r="I4063" s="97">
        <f>INDEX(バックデータ一覧!$P$4:$R$27,MATCH(計算過程!B4063,バックデータ一覧!$F$4:$F$27,0),MATCH(VLOOKUP(A4063,バックデータ一覧!$T$3:$U$367,2),バックデータ一覧!$P$3:$R$3,0))*10^-3</f>
        <v>5.0000000000000001E-4</v>
      </c>
    </row>
    <row r="4064" spans="1:9" x14ac:dyDescent="0.15">
      <c r="A4064" s="57">
        <v>41809</v>
      </c>
      <c r="B4064" s="9" t="s">
        <v>106</v>
      </c>
      <c r="C4064" s="83">
        <f t="shared" si="190"/>
        <v>6.0700000000000007E-3</v>
      </c>
      <c r="D4064" s="82">
        <f t="shared" si="189"/>
        <v>5.9400000000000008E-3</v>
      </c>
      <c r="E4064" s="81">
        <f t="shared" si="191"/>
        <v>1.3000000000000002E-4</v>
      </c>
      <c r="F4064" s="97">
        <f>INDEX(バックデータ一覧!$G$4:$I$27,MATCH(計算過程!B4064,バックデータ一覧!$F$4:$F$27,0),MATCH(VLOOKUP(A4064,バックデータ一覧!$T$3:$U$367,2),バックデータ一覧!$G$3:$I$3,0))*10^-3</f>
        <v>1.3000000000000002E-4</v>
      </c>
      <c r="G4064" s="97">
        <f>INDEX(バックデータ一覧!$J$4:$L$27,MATCH(計算過程!B4064,バックデータ一覧!$F$4:$F$27,0),MATCH(VLOOKUP(A4064,バックデータ一覧!$T$3:$U$367,2),バックデータ一覧!$J$3:$L$3,0))*10^-3</f>
        <v>2.5000000000000001E-4</v>
      </c>
      <c r="H4064" s="97">
        <f>INDEX(バックデータ一覧!$M$4:$O$27,MATCH(計算過程!B4064,バックデータ一覧!$F$4:$F$27,0),MATCH(VLOOKUP(A4064,バックデータ一覧!$T$3:$U$367,2),バックデータ一覧!$M$3:$O$3,0))*10^-3</f>
        <v>3.8000000000000002E-4</v>
      </c>
      <c r="I4064" s="97">
        <f>INDEX(バックデータ一覧!$P$4:$R$27,MATCH(計算過程!B4064,バックデータ一覧!$F$4:$F$27,0),MATCH(VLOOKUP(A4064,バックデータ一覧!$T$3:$U$367,2),バックデータ一覧!$P$3:$R$3,0))*10^-3</f>
        <v>5.0000000000000001E-4</v>
      </c>
    </row>
    <row r="4065" spans="1:9" x14ac:dyDescent="0.15">
      <c r="A4065" s="57">
        <v>41809</v>
      </c>
      <c r="B4065" s="9" t="s">
        <v>107</v>
      </c>
      <c r="C4065" s="83">
        <f t="shared" si="190"/>
        <v>6.0700000000000007E-3</v>
      </c>
      <c r="D4065" s="82">
        <f t="shared" si="189"/>
        <v>5.9400000000000008E-3</v>
      </c>
      <c r="E4065" s="81">
        <f t="shared" si="191"/>
        <v>1.3000000000000002E-4</v>
      </c>
      <c r="F4065" s="97">
        <f>INDEX(バックデータ一覧!$G$4:$I$27,MATCH(計算過程!B4065,バックデータ一覧!$F$4:$F$27,0),MATCH(VLOOKUP(A4065,バックデータ一覧!$T$3:$U$367,2),バックデータ一覧!$G$3:$I$3,0))*10^-3</f>
        <v>1.3000000000000002E-4</v>
      </c>
      <c r="G4065" s="97">
        <f>INDEX(バックデータ一覧!$J$4:$L$27,MATCH(計算過程!B4065,バックデータ一覧!$F$4:$F$27,0),MATCH(VLOOKUP(A4065,バックデータ一覧!$T$3:$U$367,2),バックデータ一覧!$J$3:$L$3,0))*10^-3</f>
        <v>2.5000000000000001E-4</v>
      </c>
      <c r="H4065" s="97">
        <f>INDEX(バックデータ一覧!$M$4:$O$27,MATCH(計算過程!B4065,バックデータ一覧!$F$4:$F$27,0),MATCH(VLOOKUP(A4065,バックデータ一覧!$T$3:$U$367,2),バックデータ一覧!$M$3:$O$3,0))*10^-3</f>
        <v>3.8000000000000002E-4</v>
      </c>
      <c r="I4065" s="97">
        <f>INDEX(バックデータ一覧!$P$4:$R$27,MATCH(計算過程!B4065,バックデータ一覧!$F$4:$F$27,0),MATCH(VLOOKUP(A4065,バックデータ一覧!$T$3:$U$367,2),バックデータ一覧!$P$3:$R$3,0))*10^-3</f>
        <v>5.0000000000000001E-4</v>
      </c>
    </row>
    <row r="4066" spans="1:9" x14ac:dyDescent="0.15">
      <c r="A4066" s="57">
        <v>41809</v>
      </c>
      <c r="B4066" s="9" t="s">
        <v>108</v>
      </c>
      <c r="C4066" s="83">
        <f t="shared" si="190"/>
        <v>6.0700000000000007E-3</v>
      </c>
      <c r="D4066" s="82">
        <f t="shared" si="189"/>
        <v>5.9400000000000008E-3</v>
      </c>
      <c r="E4066" s="81">
        <f t="shared" si="191"/>
        <v>1.3000000000000002E-4</v>
      </c>
      <c r="F4066" s="97">
        <f>INDEX(バックデータ一覧!$G$4:$I$27,MATCH(計算過程!B4066,バックデータ一覧!$F$4:$F$27,0),MATCH(VLOOKUP(A4066,バックデータ一覧!$T$3:$U$367,2),バックデータ一覧!$G$3:$I$3,0))*10^-3</f>
        <v>1.3000000000000002E-4</v>
      </c>
      <c r="G4066" s="97">
        <f>INDEX(バックデータ一覧!$J$4:$L$27,MATCH(計算過程!B4066,バックデータ一覧!$F$4:$F$27,0),MATCH(VLOOKUP(A4066,バックデータ一覧!$T$3:$U$367,2),バックデータ一覧!$J$3:$L$3,0))*10^-3</f>
        <v>2.5000000000000001E-4</v>
      </c>
      <c r="H4066" s="97">
        <f>INDEX(バックデータ一覧!$M$4:$O$27,MATCH(計算過程!B4066,バックデータ一覧!$F$4:$F$27,0),MATCH(VLOOKUP(A4066,バックデータ一覧!$T$3:$U$367,2),バックデータ一覧!$M$3:$O$3,0))*10^-3</f>
        <v>3.8000000000000002E-4</v>
      </c>
      <c r="I4066" s="97">
        <f>INDEX(バックデータ一覧!$P$4:$R$27,MATCH(計算過程!B4066,バックデータ一覧!$F$4:$F$27,0),MATCH(VLOOKUP(A4066,バックデータ一覧!$T$3:$U$367,2),バックデータ一覧!$P$3:$R$3,0))*10^-3</f>
        <v>5.0000000000000001E-4</v>
      </c>
    </row>
    <row r="4067" spans="1:9" x14ac:dyDescent="0.15">
      <c r="A4067" s="57">
        <v>41809</v>
      </c>
      <c r="B4067" s="9" t="s">
        <v>109</v>
      </c>
      <c r="C4067" s="83">
        <f t="shared" si="190"/>
        <v>6.0700000000000007E-3</v>
      </c>
      <c r="D4067" s="82">
        <f t="shared" si="189"/>
        <v>5.9400000000000008E-3</v>
      </c>
      <c r="E4067" s="81">
        <f t="shared" si="191"/>
        <v>1.3000000000000002E-4</v>
      </c>
      <c r="F4067" s="97">
        <f>INDEX(バックデータ一覧!$G$4:$I$27,MATCH(計算過程!B4067,バックデータ一覧!$F$4:$F$27,0),MATCH(VLOOKUP(A4067,バックデータ一覧!$T$3:$U$367,2),バックデータ一覧!$G$3:$I$3,0))*10^-3</f>
        <v>1.3000000000000002E-4</v>
      </c>
      <c r="G4067" s="97">
        <f>INDEX(バックデータ一覧!$J$4:$L$27,MATCH(計算過程!B4067,バックデータ一覧!$F$4:$F$27,0),MATCH(VLOOKUP(A4067,バックデータ一覧!$T$3:$U$367,2),バックデータ一覧!$J$3:$L$3,0))*10^-3</f>
        <v>2.5000000000000001E-4</v>
      </c>
      <c r="H4067" s="97">
        <f>INDEX(バックデータ一覧!$M$4:$O$27,MATCH(計算過程!B4067,バックデータ一覧!$F$4:$F$27,0),MATCH(VLOOKUP(A4067,バックデータ一覧!$T$3:$U$367,2),バックデータ一覧!$M$3:$O$3,0))*10^-3</f>
        <v>3.8000000000000002E-4</v>
      </c>
      <c r="I4067" s="97">
        <f>INDEX(バックデータ一覧!$P$4:$R$27,MATCH(計算過程!B4067,バックデータ一覧!$F$4:$F$27,0),MATCH(VLOOKUP(A4067,バックデータ一覧!$T$3:$U$367,2),バックデータ一覧!$P$3:$R$3,0))*10^-3</f>
        <v>5.0000000000000001E-4</v>
      </c>
    </row>
    <row r="4068" spans="1:9" x14ac:dyDescent="0.15">
      <c r="A4068" s="57">
        <v>41809</v>
      </c>
      <c r="B4068" s="9" t="s">
        <v>110</v>
      </c>
      <c r="C4068" s="83">
        <f t="shared" si="190"/>
        <v>6.0700000000000007E-3</v>
      </c>
      <c r="D4068" s="82">
        <f t="shared" si="189"/>
        <v>5.9400000000000008E-3</v>
      </c>
      <c r="E4068" s="81">
        <f t="shared" si="191"/>
        <v>1.3000000000000002E-4</v>
      </c>
      <c r="F4068" s="97">
        <f>INDEX(バックデータ一覧!$G$4:$I$27,MATCH(計算過程!B4068,バックデータ一覧!$F$4:$F$27,0),MATCH(VLOOKUP(A4068,バックデータ一覧!$T$3:$U$367,2),バックデータ一覧!$G$3:$I$3,0))*10^-3</f>
        <v>1.3000000000000002E-4</v>
      </c>
      <c r="G4068" s="97">
        <f>INDEX(バックデータ一覧!$J$4:$L$27,MATCH(計算過程!B4068,バックデータ一覧!$F$4:$F$27,0),MATCH(VLOOKUP(A4068,バックデータ一覧!$T$3:$U$367,2),バックデータ一覧!$J$3:$L$3,0))*10^-3</f>
        <v>2.5000000000000001E-4</v>
      </c>
      <c r="H4068" s="97">
        <f>INDEX(バックデータ一覧!$M$4:$O$27,MATCH(計算過程!B4068,バックデータ一覧!$F$4:$F$27,0),MATCH(VLOOKUP(A4068,バックデータ一覧!$T$3:$U$367,2),バックデータ一覧!$M$3:$O$3,0))*10^-3</f>
        <v>3.8000000000000002E-4</v>
      </c>
      <c r="I4068" s="97">
        <f>INDEX(バックデータ一覧!$P$4:$R$27,MATCH(計算過程!B4068,バックデータ一覧!$F$4:$F$27,0),MATCH(VLOOKUP(A4068,バックデータ一覧!$T$3:$U$367,2),バックデータ一覧!$P$3:$R$3,0))*10^-3</f>
        <v>5.0000000000000001E-4</v>
      </c>
    </row>
    <row r="4069" spans="1:9" x14ac:dyDescent="0.15">
      <c r="A4069" s="57">
        <v>41809</v>
      </c>
      <c r="B4069" s="9" t="s">
        <v>111</v>
      </c>
      <c r="C4069" s="83">
        <f t="shared" si="190"/>
        <v>9.3200000000000002E-3</v>
      </c>
      <c r="D4069" s="82">
        <f t="shared" si="189"/>
        <v>5.9400000000000008E-3</v>
      </c>
      <c r="E4069" s="81">
        <f t="shared" si="191"/>
        <v>3.3799999999999998E-3</v>
      </c>
      <c r="F4069" s="97">
        <f>INDEX(バックデータ一覧!$G$4:$I$27,MATCH(計算過程!B4069,バックデータ一覧!$F$4:$F$27,0),MATCH(VLOOKUP(A4069,バックデータ一覧!$T$3:$U$367,2),バックデータ一覧!$G$3:$I$3,0))*10^-3</f>
        <v>3.3799999999999998E-3</v>
      </c>
      <c r="G4069" s="97">
        <f>INDEX(バックデータ一覧!$J$4:$L$27,MATCH(計算過程!B4069,バックデータ一覧!$F$4:$F$27,0),MATCH(VLOOKUP(A4069,バックデータ一覧!$T$3:$U$367,2),バックデータ一覧!$J$3:$L$3,0))*10^-3</f>
        <v>6.7499999999999999E-3</v>
      </c>
      <c r="H4069" s="97">
        <f>INDEX(バックデータ一覧!$M$4:$O$27,MATCH(計算過程!B4069,バックデータ一覧!$F$4:$F$27,0),MATCH(VLOOKUP(A4069,バックデータ一覧!$T$3:$U$367,2),バックデータ一覧!$M$3:$O$3,0))*10^-3</f>
        <v>1.0130000000000002E-2</v>
      </c>
      <c r="I4069" s="97">
        <f>INDEX(バックデータ一覧!$P$4:$R$27,MATCH(計算過程!B4069,バックデータ一覧!$F$4:$F$27,0),MATCH(VLOOKUP(A4069,バックデータ一覧!$T$3:$U$367,2),バックデータ一覧!$P$3:$R$3,0))*10^-3</f>
        <v>1.3509999999999999E-2</v>
      </c>
    </row>
    <row r="4070" spans="1:9" x14ac:dyDescent="0.15">
      <c r="A4070" s="57">
        <v>41809</v>
      </c>
      <c r="B4070" s="9" t="s">
        <v>112</v>
      </c>
      <c r="C4070" s="83">
        <f t="shared" si="190"/>
        <v>6.4800000000000005E-3</v>
      </c>
      <c r="D4070" s="82">
        <f t="shared" si="189"/>
        <v>5.9400000000000008E-3</v>
      </c>
      <c r="E4070" s="81">
        <f t="shared" si="191"/>
        <v>5.4000000000000001E-4</v>
      </c>
      <c r="F4070" s="97">
        <f>INDEX(バックデータ一覧!$G$4:$I$27,MATCH(計算過程!B4070,バックデータ一覧!$F$4:$F$27,0),MATCH(VLOOKUP(A4070,バックデータ一覧!$T$3:$U$367,2),バックデータ一覧!$G$3:$I$3,0))*10^-3</f>
        <v>5.4000000000000001E-4</v>
      </c>
      <c r="G4070" s="97">
        <f>INDEX(バックデータ一覧!$J$4:$L$27,MATCH(計算過程!B4070,バックデータ一覧!$F$4:$F$27,0),MATCH(VLOOKUP(A4070,バックデータ一覧!$T$3:$U$367,2),バックデータ一覧!$J$3:$L$3,0))*10^-3</f>
        <v>1.08E-3</v>
      </c>
      <c r="H4070" s="97">
        <f>INDEX(バックデータ一覧!$M$4:$O$27,MATCH(計算過程!B4070,バックデータ一覧!$F$4:$F$27,0),MATCH(VLOOKUP(A4070,バックデータ一覧!$T$3:$U$367,2),バックデータ一覧!$M$3:$O$3,0))*10^-3</f>
        <v>1.6299999999999999E-3</v>
      </c>
      <c r="I4070" s="97">
        <f>INDEX(バックデータ一覧!$P$4:$R$27,MATCH(計算過程!B4070,バックデータ一覧!$F$4:$F$27,0),MATCH(VLOOKUP(A4070,バックデータ一覧!$T$3:$U$367,2),バックデータ一覧!$P$3:$R$3,0))*10^-3</f>
        <v>2.1700000000000001E-3</v>
      </c>
    </row>
    <row r="4071" spans="1:9" x14ac:dyDescent="0.15">
      <c r="A4071" s="57">
        <v>41809</v>
      </c>
      <c r="B4071" s="9" t="s">
        <v>113</v>
      </c>
      <c r="C4071" s="83">
        <f t="shared" si="190"/>
        <v>6.4800000000000005E-3</v>
      </c>
      <c r="D4071" s="82">
        <f t="shared" si="189"/>
        <v>5.9400000000000008E-3</v>
      </c>
      <c r="E4071" s="81">
        <f t="shared" si="191"/>
        <v>5.4000000000000001E-4</v>
      </c>
      <c r="F4071" s="97">
        <f>INDEX(バックデータ一覧!$G$4:$I$27,MATCH(計算過程!B4071,バックデータ一覧!$F$4:$F$27,0),MATCH(VLOOKUP(A4071,バックデータ一覧!$T$3:$U$367,2),バックデータ一覧!$G$3:$I$3,0))*10^-3</f>
        <v>5.4000000000000001E-4</v>
      </c>
      <c r="G4071" s="97">
        <f>INDEX(バックデータ一覧!$J$4:$L$27,MATCH(計算過程!B4071,バックデータ一覧!$F$4:$F$27,0),MATCH(VLOOKUP(A4071,バックデータ一覧!$T$3:$U$367,2),バックデータ一覧!$J$3:$L$3,0))*10^-3</f>
        <v>1.08E-3</v>
      </c>
      <c r="H4071" s="97">
        <f>INDEX(バックデータ一覧!$M$4:$O$27,MATCH(計算過程!B4071,バックデータ一覧!$F$4:$F$27,0),MATCH(VLOOKUP(A4071,バックデータ一覧!$T$3:$U$367,2),バックデータ一覧!$M$3:$O$3,0))*10^-3</f>
        <v>1.6299999999999999E-3</v>
      </c>
      <c r="I4071" s="97">
        <f>INDEX(バックデータ一覧!$P$4:$R$27,MATCH(計算過程!B4071,バックデータ一覧!$F$4:$F$27,0),MATCH(VLOOKUP(A4071,バックデータ一覧!$T$3:$U$367,2),バックデータ一覧!$P$3:$R$3,0))*10^-3</f>
        <v>2.1700000000000001E-3</v>
      </c>
    </row>
    <row r="4072" spans="1:9" x14ac:dyDescent="0.15">
      <c r="A4072" s="57">
        <v>41809</v>
      </c>
      <c r="B4072" s="9" t="s">
        <v>114</v>
      </c>
      <c r="C4072" s="83">
        <f t="shared" si="190"/>
        <v>6.0700000000000007E-3</v>
      </c>
      <c r="D4072" s="82">
        <f t="shared" si="189"/>
        <v>5.9400000000000008E-3</v>
      </c>
      <c r="E4072" s="81">
        <f t="shared" si="191"/>
        <v>1.3000000000000002E-4</v>
      </c>
      <c r="F4072" s="97">
        <f>INDEX(バックデータ一覧!$G$4:$I$27,MATCH(計算過程!B4072,バックデータ一覧!$F$4:$F$27,0),MATCH(VLOOKUP(A4072,バックデータ一覧!$T$3:$U$367,2),バックデータ一覧!$G$3:$I$3,0))*10^-3</f>
        <v>1.3000000000000002E-4</v>
      </c>
      <c r="G4072" s="97">
        <f>INDEX(バックデータ一覧!$J$4:$L$27,MATCH(計算過程!B4072,バックデータ一覧!$F$4:$F$27,0),MATCH(VLOOKUP(A4072,バックデータ一覧!$T$3:$U$367,2),バックデータ一覧!$J$3:$L$3,0))*10^-3</f>
        <v>2.5000000000000001E-4</v>
      </c>
      <c r="H4072" s="97">
        <f>INDEX(バックデータ一覧!$M$4:$O$27,MATCH(計算過程!B4072,バックデータ一覧!$F$4:$F$27,0),MATCH(VLOOKUP(A4072,バックデータ一覧!$T$3:$U$367,2),バックデータ一覧!$M$3:$O$3,0))*10^-3</f>
        <v>3.8000000000000002E-4</v>
      </c>
      <c r="I4072" s="97">
        <f>INDEX(バックデータ一覧!$P$4:$R$27,MATCH(計算過程!B4072,バックデータ一覧!$F$4:$F$27,0),MATCH(VLOOKUP(A4072,バックデータ一覧!$T$3:$U$367,2),バックデータ一覧!$P$3:$R$3,0))*10^-3</f>
        <v>5.0000000000000001E-4</v>
      </c>
    </row>
    <row r="4073" spans="1:9" x14ac:dyDescent="0.15">
      <c r="A4073" s="57">
        <v>41809</v>
      </c>
      <c r="B4073" s="9" t="s">
        <v>115</v>
      </c>
      <c r="C4073" s="83">
        <f t="shared" si="190"/>
        <v>6.2700000000000013E-3</v>
      </c>
      <c r="D4073" s="82">
        <f t="shared" si="189"/>
        <v>5.9400000000000008E-3</v>
      </c>
      <c r="E4073" s="81">
        <f t="shared" si="191"/>
        <v>3.3E-4</v>
      </c>
      <c r="F4073" s="97">
        <f>INDEX(バックデータ一覧!$G$4:$I$27,MATCH(計算過程!B4073,バックデータ一覧!$F$4:$F$27,0),MATCH(VLOOKUP(A4073,バックデータ一覧!$T$3:$U$367,2),バックデータ一覧!$G$3:$I$3,0))*10^-3</f>
        <v>3.3E-4</v>
      </c>
      <c r="G4073" s="97">
        <f>INDEX(バックデータ一覧!$J$4:$L$27,MATCH(計算過程!B4073,バックデータ一覧!$F$4:$F$27,0),MATCH(VLOOKUP(A4073,バックデータ一覧!$T$3:$U$367,2),バックデータ一覧!$J$3:$L$3,0))*10^-3</f>
        <v>6.7000000000000002E-4</v>
      </c>
      <c r="H4073" s="97">
        <f>INDEX(バックデータ一覧!$M$4:$O$27,MATCH(計算過程!B4073,バックデータ一覧!$F$4:$F$27,0),MATCH(VLOOKUP(A4073,バックデータ一覧!$T$3:$U$367,2),バックデータ一覧!$M$3:$O$3,0))*10^-3</f>
        <v>1E-3</v>
      </c>
      <c r="I4073" s="97">
        <f>INDEX(バックデータ一覧!$P$4:$R$27,MATCH(計算過程!B4073,バックデータ一覧!$F$4:$F$27,0),MATCH(VLOOKUP(A4073,バックデータ一覧!$T$3:$U$367,2),バックデータ一覧!$P$3:$R$3,0))*10^-3</f>
        <v>1.33E-3</v>
      </c>
    </row>
    <row r="4074" spans="1:9" x14ac:dyDescent="0.15">
      <c r="A4074" s="57">
        <v>41809</v>
      </c>
      <c r="B4074" s="9" t="s">
        <v>116</v>
      </c>
      <c r="C4074" s="83">
        <f t="shared" si="190"/>
        <v>6.0700000000000007E-3</v>
      </c>
      <c r="D4074" s="82">
        <f t="shared" si="189"/>
        <v>5.9400000000000008E-3</v>
      </c>
      <c r="E4074" s="81">
        <f t="shared" si="191"/>
        <v>1.3000000000000002E-4</v>
      </c>
      <c r="F4074" s="97">
        <f>INDEX(バックデータ一覧!$G$4:$I$27,MATCH(計算過程!B4074,バックデータ一覧!$F$4:$F$27,0),MATCH(VLOOKUP(A4074,バックデータ一覧!$T$3:$U$367,2),バックデータ一覧!$G$3:$I$3,0))*10^-3</f>
        <v>1.3000000000000002E-4</v>
      </c>
      <c r="G4074" s="97">
        <f>INDEX(バックデータ一覧!$J$4:$L$27,MATCH(計算過程!B4074,バックデータ一覧!$F$4:$F$27,0),MATCH(VLOOKUP(A4074,バックデータ一覧!$T$3:$U$367,2),バックデータ一覧!$J$3:$L$3,0))*10^-3</f>
        <v>2.5000000000000001E-4</v>
      </c>
      <c r="H4074" s="97">
        <f>INDEX(バックデータ一覧!$M$4:$O$27,MATCH(計算過程!B4074,バックデータ一覧!$F$4:$F$27,0),MATCH(VLOOKUP(A4074,バックデータ一覧!$T$3:$U$367,2),バックデータ一覧!$M$3:$O$3,0))*10^-3</f>
        <v>3.8000000000000002E-4</v>
      </c>
      <c r="I4074" s="97">
        <f>INDEX(バックデータ一覧!$P$4:$R$27,MATCH(計算過程!B4074,バックデータ一覧!$F$4:$F$27,0),MATCH(VLOOKUP(A4074,バックデータ一覧!$T$3:$U$367,2),バックデータ一覧!$P$3:$R$3,0))*10^-3</f>
        <v>5.0000000000000001E-4</v>
      </c>
    </row>
    <row r="4075" spans="1:9" x14ac:dyDescent="0.15">
      <c r="A4075" s="57">
        <v>41809</v>
      </c>
      <c r="B4075" s="9" t="s">
        <v>117</v>
      </c>
      <c r="C4075" s="83">
        <f t="shared" si="190"/>
        <v>9.3200000000000002E-3</v>
      </c>
      <c r="D4075" s="82">
        <f t="shared" si="189"/>
        <v>5.9400000000000008E-3</v>
      </c>
      <c r="E4075" s="81">
        <f t="shared" si="191"/>
        <v>3.3799999999999998E-3</v>
      </c>
      <c r="F4075" s="97">
        <f>INDEX(バックデータ一覧!$G$4:$I$27,MATCH(計算過程!B4075,バックデータ一覧!$F$4:$F$27,0),MATCH(VLOOKUP(A4075,バックデータ一覧!$T$3:$U$367,2),バックデータ一覧!$G$3:$I$3,0))*10^-3</f>
        <v>3.3799999999999998E-3</v>
      </c>
      <c r="G4075" s="97">
        <f>INDEX(バックデータ一覧!$J$4:$L$27,MATCH(計算過程!B4075,バックデータ一覧!$F$4:$F$27,0),MATCH(VLOOKUP(A4075,バックデータ一覧!$T$3:$U$367,2),バックデータ一覧!$J$3:$L$3,0))*10^-3</f>
        <v>6.7499999999999999E-3</v>
      </c>
      <c r="H4075" s="97">
        <f>INDEX(バックデータ一覧!$M$4:$O$27,MATCH(計算過程!B4075,バックデータ一覧!$F$4:$F$27,0),MATCH(VLOOKUP(A4075,バックデータ一覧!$T$3:$U$367,2),バックデータ一覧!$M$3:$O$3,0))*10^-3</f>
        <v>1.0130000000000002E-2</v>
      </c>
      <c r="I4075" s="97">
        <f>INDEX(バックデータ一覧!$P$4:$R$27,MATCH(計算過程!B4075,バックデータ一覧!$F$4:$F$27,0),MATCH(VLOOKUP(A4075,バックデータ一覧!$T$3:$U$367,2),バックデータ一覧!$P$3:$R$3,0))*10^-3</f>
        <v>1.3509999999999999E-2</v>
      </c>
    </row>
    <row r="4076" spans="1:9" x14ac:dyDescent="0.15">
      <c r="A4076" s="57">
        <v>41809</v>
      </c>
      <c r="B4076" s="9" t="s">
        <v>118</v>
      </c>
      <c r="C4076" s="83">
        <f t="shared" si="190"/>
        <v>6.2700000000000013E-3</v>
      </c>
      <c r="D4076" s="82">
        <f t="shared" si="189"/>
        <v>5.9400000000000008E-3</v>
      </c>
      <c r="E4076" s="81">
        <f t="shared" si="191"/>
        <v>3.3E-4</v>
      </c>
      <c r="F4076" s="97">
        <f>INDEX(バックデータ一覧!$G$4:$I$27,MATCH(計算過程!B4076,バックデータ一覧!$F$4:$F$27,0),MATCH(VLOOKUP(A4076,バックデータ一覧!$T$3:$U$367,2),バックデータ一覧!$G$3:$I$3,0))*10^-3</f>
        <v>3.3E-4</v>
      </c>
      <c r="G4076" s="97">
        <f>INDEX(バックデータ一覧!$J$4:$L$27,MATCH(計算過程!B4076,バックデータ一覧!$F$4:$F$27,0),MATCH(VLOOKUP(A4076,バックデータ一覧!$T$3:$U$367,2),バックデータ一覧!$J$3:$L$3,0))*10^-3</f>
        <v>6.7000000000000002E-4</v>
      </c>
      <c r="H4076" s="97">
        <f>INDEX(バックデータ一覧!$M$4:$O$27,MATCH(計算過程!B4076,バックデータ一覧!$F$4:$F$27,0),MATCH(VLOOKUP(A4076,バックデータ一覧!$T$3:$U$367,2),バックデータ一覧!$M$3:$O$3,0))*10^-3</f>
        <v>1E-3</v>
      </c>
      <c r="I4076" s="97">
        <f>INDEX(バックデータ一覧!$P$4:$R$27,MATCH(計算過程!B4076,バックデータ一覧!$F$4:$F$27,0),MATCH(VLOOKUP(A4076,バックデータ一覧!$T$3:$U$367,2),バックデータ一覧!$P$3:$R$3,0))*10^-3</f>
        <v>1.33E-3</v>
      </c>
    </row>
    <row r="4077" spans="1:9" x14ac:dyDescent="0.15">
      <c r="A4077" s="57">
        <v>41809</v>
      </c>
      <c r="B4077" s="9" t="s">
        <v>119</v>
      </c>
      <c r="C4077" s="83">
        <f t="shared" si="190"/>
        <v>6.0700000000000007E-3</v>
      </c>
      <c r="D4077" s="82">
        <f t="shared" si="189"/>
        <v>5.9400000000000008E-3</v>
      </c>
      <c r="E4077" s="81">
        <f t="shared" si="191"/>
        <v>1.3000000000000002E-4</v>
      </c>
      <c r="F4077" s="97">
        <f>INDEX(バックデータ一覧!$G$4:$I$27,MATCH(計算過程!B4077,バックデータ一覧!$F$4:$F$27,0),MATCH(VLOOKUP(A4077,バックデータ一覧!$T$3:$U$367,2),バックデータ一覧!$G$3:$I$3,0))*10^-3</f>
        <v>1.3000000000000002E-4</v>
      </c>
      <c r="G4077" s="97">
        <f>INDEX(バックデータ一覧!$J$4:$L$27,MATCH(計算過程!B4077,バックデータ一覧!$F$4:$F$27,0),MATCH(VLOOKUP(A4077,バックデータ一覧!$T$3:$U$367,2),バックデータ一覧!$J$3:$L$3,0))*10^-3</f>
        <v>2.5000000000000001E-4</v>
      </c>
      <c r="H4077" s="97">
        <f>INDEX(バックデータ一覧!$M$4:$O$27,MATCH(計算過程!B4077,バックデータ一覧!$F$4:$F$27,0),MATCH(VLOOKUP(A4077,バックデータ一覧!$T$3:$U$367,2),バックデータ一覧!$M$3:$O$3,0))*10^-3</f>
        <v>3.8000000000000002E-4</v>
      </c>
      <c r="I4077" s="97">
        <f>INDEX(バックデータ一覧!$P$4:$R$27,MATCH(計算過程!B4077,バックデータ一覧!$F$4:$F$27,0),MATCH(VLOOKUP(A4077,バックデータ一覧!$T$3:$U$367,2),バックデータ一覧!$P$3:$R$3,0))*10^-3</f>
        <v>5.0000000000000001E-4</v>
      </c>
    </row>
    <row r="4078" spans="1:9" x14ac:dyDescent="0.15">
      <c r="A4078" s="57">
        <v>41809</v>
      </c>
      <c r="B4078" s="9" t="s">
        <v>120</v>
      </c>
      <c r="C4078" s="83">
        <f t="shared" si="190"/>
        <v>6.0700000000000007E-3</v>
      </c>
      <c r="D4078" s="82">
        <f t="shared" si="189"/>
        <v>5.9400000000000008E-3</v>
      </c>
      <c r="E4078" s="81">
        <f t="shared" si="191"/>
        <v>1.3000000000000002E-4</v>
      </c>
      <c r="F4078" s="97">
        <f>INDEX(バックデータ一覧!$G$4:$I$27,MATCH(計算過程!B4078,バックデータ一覧!$F$4:$F$27,0),MATCH(VLOOKUP(A4078,バックデータ一覧!$T$3:$U$367,2),バックデータ一覧!$G$3:$I$3,0))*10^-3</f>
        <v>1.3000000000000002E-4</v>
      </c>
      <c r="G4078" s="97">
        <f>INDEX(バックデータ一覧!$J$4:$L$27,MATCH(計算過程!B4078,バックデータ一覧!$F$4:$F$27,0),MATCH(VLOOKUP(A4078,バックデータ一覧!$T$3:$U$367,2),バックデータ一覧!$J$3:$L$3,0))*10^-3</f>
        <v>2.5000000000000001E-4</v>
      </c>
      <c r="H4078" s="97">
        <f>INDEX(バックデータ一覧!$M$4:$O$27,MATCH(計算過程!B4078,バックデータ一覧!$F$4:$F$27,0),MATCH(VLOOKUP(A4078,バックデータ一覧!$T$3:$U$367,2),バックデータ一覧!$M$3:$O$3,0))*10^-3</f>
        <v>3.8000000000000002E-4</v>
      </c>
      <c r="I4078" s="97">
        <f>INDEX(バックデータ一覧!$P$4:$R$27,MATCH(計算過程!B4078,バックデータ一覧!$F$4:$F$27,0),MATCH(VLOOKUP(A4078,バックデータ一覧!$T$3:$U$367,2),バックデータ一覧!$P$3:$R$3,0))*10^-3</f>
        <v>5.0000000000000001E-4</v>
      </c>
    </row>
    <row r="4079" spans="1:9" x14ac:dyDescent="0.15">
      <c r="A4079" s="57">
        <v>41809</v>
      </c>
      <c r="B4079" s="9" t="s">
        <v>121</v>
      </c>
      <c r="C4079" s="83">
        <f t="shared" si="190"/>
        <v>6.2700000000000013E-3</v>
      </c>
      <c r="D4079" s="82">
        <f t="shared" si="189"/>
        <v>5.9400000000000008E-3</v>
      </c>
      <c r="E4079" s="81">
        <f t="shared" si="191"/>
        <v>3.3E-4</v>
      </c>
      <c r="F4079" s="97">
        <f>INDEX(バックデータ一覧!$G$4:$I$27,MATCH(計算過程!B4079,バックデータ一覧!$F$4:$F$27,0),MATCH(VLOOKUP(A4079,バックデータ一覧!$T$3:$U$367,2),バックデータ一覧!$G$3:$I$3,0))*10^-3</f>
        <v>3.3E-4</v>
      </c>
      <c r="G4079" s="97">
        <f>INDEX(バックデータ一覧!$J$4:$L$27,MATCH(計算過程!B4079,バックデータ一覧!$F$4:$F$27,0),MATCH(VLOOKUP(A4079,バックデータ一覧!$T$3:$U$367,2),バックデータ一覧!$J$3:$L$3,0))*10^-3</f>
        <v>6.7000000000000002E-4</v>
      </c>
      <c r="H4079" s="97">
        <f>INDEX(バックデータ一覧!$M$4:$O$27,MATCH(計算過程!B4079,バックデータ一覧!$F$4:$F$27,0),MATCH(VLOOKUP(A4079,バックデータ一覧!$T$3:$U$367,2),バックデータ一覧!$M$3:$O$3,0))*10^-3</f>
        <v>1E-3</v>
      </c>
      <c r="I4079" s="97">
        <f>INDEX(バックデータ一覧!$P$4:$R$27,MATCH(計算過程!B4079,バックデータ一覧!$F$4:$F$27,0),MATCH(VLOOKUP(A4079,バックデータ一覧!$T$3:$U$367,2),バックデータ一覧!$P$3:$R$3,0))*10^-3</f>
        <v>1.33E-3</v>
      </c>
    </row>
    <row r="4080" spans="1:9" x14ac:dyDescent="0.15">
      <c r="A4080" s="57">
        <v>41809</v>
      </c>
      <c r="B4080" s="9" t="s">
        <v>122</v>
      </c>
      <c r="C4080" s="83">
        <f t="shared" si="190"/>
        <v>6.2700000000000013E-3</v>
      </c>
      <c r="D4080" s="82">
        <f t="shared" si="189"/>
        <v>5.9400000000000008E-3</v>
      </c>
      <c r="E4080" s="81">
        <f t="shared" si="191"/>
        <v>3.3E-4</v>
      </c>
      <c r="F4080" s="97">
        <f>INDEX(バックデータ一覧!$G$4:$I$27,MATCH(計算過程!B4080,バックデータ一覧!$F$4:$F$27,0),MATCH(VLOOKUP(A4080,バックデータ一覧!$T$3:$U$367,2),バックデータ一覧!$G$3:$I$3,0))*10^-3</f>
        <v>3.3E-4</v>
      </c>
      <c r="G4080" s="97">
        <f>INDEX(バックデータ一覧!$J$4:$L$27,MATCH(計算過程!B4080,バックデータ一覧!$F$4:$F$27,0),MATCH(VLOOKUP(A4080,バックデータ一覧!$T$3:$U$367,2),バックデータ一覧!$J$3:$L$3,0))*10^-3</f>
        <v>6.7000000000000002E-4</v>
      </c>
      <c r="H4080" s="97">
        <f>INDEX(バックデータ一覧!$M$4:$O$27,MATCH(計算過程!B4080,バックデータ一覧!$F$4:$F$27,0),MATCH(VLOOKUP(A4080,バックデータ一覧!$T$3:$U$367,2),バックデータ一覧!$M$3:$O$3,0))*10^-3</f>
        <v>1E-3</v>
      </c>
      <c r="I4080" s="97">
        <f>INDEX(バックデータ一覧!$P$4:$R$27,MATCH(計算過程!B4080,バックデータ一覧!$F$4:$F$27,0),MATCH(VLOOKUP(A4080,バックデータ一覧!$T$3:$U$367,2),バックデータ一覧!$P$3:$R$3,0))*10^-3</f>
        <v>1.33E-3</v>
      </c>
    </row>
    <row r="4081" spans="1:9" x14ac:dyDescent="0.15">
      <c r="A4081" s="57">
        <v>41809</v>
      </c>
      <c r="B4081" s="9" t="s">
        <v>123</v>
      </c>
      <c r="C4081" s="83">
        <f t="shared" si="190"/>
        <v>1.2360000000000001E-2</v>
      </c>
      <c r="D4081" s="82">
        <f t="shared" si="189"/>
        <v>5.9400000000000008E-3</v>
      </c>
      <c r="E4081" s="81">
        <f t="shared" si="191"/>
        <v>6.4200000000000004E-3</v>
      </c>
      <c r="F4081" s="97">
        <f>INDEX(バックデータ一覧!$G$4:$I$27,MATCH(計算過程!B4081,バックデータ一覧!$F$4:$F$27,0),MATCH(VLOOKUP(A4081,バックデータ一覧!$T$3:$U$367,2),バックデータ一覧!$G$3:$I$3,0))*10^-3</f>
        <v>6.4200000000000004E-3</v>
      </c>
      <c r="G4081" s="97">
        <f>INDEX(バックデータ一覧!$J$4:$L$27,MATCH(計算過程!B4081,バックデータ一覧!$F$4:$F$27,0),MATCH(VLOOKUP(A4081,バックデータ一覧!$T$3:$U$367,2),バックデータ一覧!$J$3:$L$3,0))*10^-3</f>
        <v>1.2840000000000001E-2</v>
      </c>
      <c r="H4081" s="97">
        <f>INDEX(バックデータ一覧!$M$4:$O$27,MATCH(計算過程!B4081,バックデータ一覧!$F$4:$F$27,0),MATCH(VLOOKUP(A4081,バックデータ一覧!$T$3:$U$367,2),バックデータ一覧!$M$3:$O$3,0))*10^-3</f>
        <v>1.9260000000000003E-2</v>
      </c>
      <c r="I4081" s="97">
        <f>INDEX(バックデータ一覧!$P$4:$R$27,MATCH(計算過程!B4081,バックデータ一覧!$F$4:$F$27,0),MATCH(VLOOKUP(A4081,バックデータ一覧!$T$3:$U$367,2),バックデータ一覧!$P$3:$R$3,0))*10^-3</f>
        <v>2.5680000000000001E-2</v>
      </c>
    </row>
    <row r="4082" spans="1:9" x14ac:dyDescent="0.15">
      <c r="A4082" s="57">
        <v>41809</v>
      </c>
      <c r="B4082" s="9" t="s">
        <v>124</v>
      </c>
      <c r="C4082" s="83">
        <f t="shared" si="190"/>
        <v>1.2360000000000001E-2</v>
      </c>
      <c r="D4082" s="82">
        <f t="shared" si="189"/>
        <v>5.9400000000000008E-3</v>
      </c>
      <c r="E4082" s="81">
        <f t="shared" si="191"/>
        <v>6.4200000000000004E-3</v>
      </c>
      <c r="F4082" s="97">
        <f>INDEX(バックデータ一覧!$G$4:$I$27,MATCH(計算過程!B4082,バックデータ一覧!$F$4:$F$27,0),MATCH(VLOOKUP(A4082,バックデータ一覧!$T$3:$U$367,2),バックデータ一覧!$G$3:$I$3,0))*10^-3</f>
        <v>6.4200000000000004E-3</v>
      </c>
      <c r="G4082" s="97">
        <f>INDEX(バックデータ一覧!$J$4:$L$27,MATCH(計算過程!B4082,バックデータ一覧!$F$4:$F$27,0),MATCH(VLOOKUP(A4082,バックデータ一覧!$T$3:$U$367,2),バックデータ一覧!$J$3:$L$3,0))*10^-3</f>
        <v>1.2840000000000001E-2</v>
      </c>
      <c r="H4082" s="97">
        <f>INDEX(バックデータ一覧!$M$4:$O$27,MATCH(計算過程!B4082,バックデータ一覧!$F$4:$F$27,0),MATCH(VLOOKUP(A4082,バックデータ一覧!$T$3:$U$367,2),バックデータ一覧!$M$3:$O$3,0))*10^-3</f>
        <v>1.9260000000000003E-2</v>
      </c>
      <c r="I4082" s="97">
        <f>INDEX(バックデータ一覧!$P$4:$R$27,MATCH(計算過程!B4082,バックデータ一覧!$F$4:$F$27,0),MATCH(VLOOKUP(A4082,バックデータ一覧!$T$3:$U$367,2),バックデータ一覧!$P$3:$R$3,0))*10^-3</f>
        <v>2.5680000000000001E-2</v>
      </c>
    </row>
    <row r="4083" spans="1:9" x14ac:dyDescent="0.15">
      <c r="A4083" s="57">
        <v>41809</v>
      </c>
      <c r="B4083" s="9" t="s">
        <v>125</v>
      </c>
      <c r="C4083" s="83">
        <f t="shared" si="190"/>
        <v>6.2700000000000013E-3</v>
      </c>
      <c r="D4083" s="82">
        <f t="shared" si="189"/>
        <v>5.9400000000000008E-3</v>
      </c>
      <c r="E4083" s="81">
        <f t="shared" si="191"/>
        <v>3.3E-4</v>
      </c>
      <c r="F4083" s="97">
        <f>INDEX(バックデータ一覧!$G$4:$I$27,MATCH(計算過程!B4083,バックデータ一覧!$F$4:$F$27,0),MATCH(VLOOKUP(A4083,バックデータ一覧!$T$3:$U$367,2),バックデータ一覧!$G$3:$I$3,0))*10^-3</f>
        <v>3.3E-4</v>
      </c>
      <c r="G4083" s="97">
        <f>INDEX(バックデータ一覧!$J$4:$L$27,MATCH(計算過程!B4083,バックデータ一覧!$F$4:$F$27,0),MATCH(VLOOKUP(A4083,バックデータ一覧!$T$3:$U$367,2),バックデータ一覧!$J$3:$L$3,0))*10^-3</f>
        <v>6.7000000000000002E-4</v>
      </c>
      <c r="H4083" s="97">
        <f>INDEX(バックデータ一覧!$M$4:$O$27,MATCH(計算過程!B4083,バックデータ一覧!$F$4:$F$27,0),MATCH(VLOOKUP(A4083,バックデータ一覧!$T$3:$U$367,2),バックデータ一覧!$M$3:$O$3,0))*10^-3</f>
        <v>1E-3</v>
      </c>
      <c r="I4083" s="97">
        <f>INDEX(バックデータ一覧!$P$4:$R$27,MATCH(計算過程!B4083,バックデータ一覧!$F$4:$F$27,0),MATCH(VLOOKUP(A4083,バックデータ一覧!$T$3:$U$367,2),バックデータ一覧!$P$3:$R$3,0))*10^-3</f>
        <v>1.33E-3</v>
      </c>
    </row>
    <row r="4084" spans="1:9" x14ac:dyDescent="0.15">
      <c r="A4084" s="57">
        <v>41809</v>
      </c>
      <c r="B4084" s="9" t="s">
        <v>126</v>
      </c>
      <c r="C4084" s="83">
        <f t="shared" si="190"/>
        <v>6.2700000000000013E-3</v>
      </c>
      <c r="D4084" s="82">
        <f t="shared" si="189"/>
        <v>5.9400000000000008E-3</v>
      </c>
      <c r="E4084" s="81">
        <f t="shared" si="191"/>
        <v>3.3E-4</v>
      </c>
      <c r="F4084" s="97">
        <f>INDEX(バックデータ一覧!$G$4:$I$27,MATCH(計算過程!B4084,バックデータ一覧!$F$4:$F$27,0),MATCH(VLOOKUP(A4084,バックデータ一覧!$T$3:$U$367,2),バックデータ一覧!$G$3:$I$3,0))*10^-3</f>
        <v>3.3E-4</v>
      </c>
      <c r="G4084" s="97">
        <f>INDEX(バックデータ一覧!$J$4:$L$27,MATCH(計算過程!B4084,バックデータ一覧!$F$4:$F$27,0),MATCH(VLOOKUP(A4084,バックデータ一覧!$T$3:$U$367,2),バックデータ一覧!$J$3:$L$3,0))*10^-3</f>
        <v>6.7000000000000002E-4</v>
      </c>
      <c r="H4084" s="97">
        <f>INDEX(バックデータ一覧!$M$4:$O$27,MATCH(計算過程!B4084,バックデータ一覧!$F$4:$F$27,0),MATCH(VLOOKUP(A4084,バックデータ一覧!$T$3:$U$367,2),バックデータ一覧!$M$3:$O$3,0))*10^-3</f>
        <v>1E-3</v>
      </c>
      <c r="I4084" s="97">
        <f>INDEX(バックデータ一覧!$P$4:$R$27,MATCH(計算過程!B4084,バックデータ一覧!$F$4:$F$27,0),MATCH(VLOOKUP(A4084,バックデータ一覧!$T$3:$U$367,2),バックデータ一覧!$P$3:$R$3,0))*10^-3</f>
        <v>1.33E-3</v>
      </c>
    </row>
    <row r="4085" spans="1:9" x14ac:dyDescent="0.15">
      <c r="A4085" s="57">
        <v>41809</v>
      </c>
      <c r="B4085" s="9" t="s">
        <v>127</v>
      </c>
      <c r="C4085" s="83">
        <f t="shared" si="190"/>
        <v>1.2220000000000002E-2</v>
      </c>
      <c r="D4085" s="82">
        <f t="shared" si="189"/>
        <v>5.9400000000000008E-3</v>
      </c>
      <c r="E4085" s="81">
        <f t="shared" si="191"/>
        <v>6.28E-3</v>
      </c>
      <c r="F4085" s="97">
        <f>INDEX(バックデータ一覧!$G$4:$I$27,MATCH(計算過程!B4085,バックデータ一覧!$F$4:$F$27,0),MATCH(VLOOKUP(A4085,バックデータ一覧!$T$3:$U$367,2),バックデータ一覧!$G$3:$I$3,0))*10^-3</f>
        <v>6.28E-3</v>
      </c>
      <c r="G4085" s="97">
        <f>INDEX(バックデータ一覧!$J$4:$L$27,MATCH(計算過程!B4085,バックデータ一覧!$F$4:$F$27,0),MATCH(VLOOKUP(A4085,バックデータ一覧!$T$3:$U$367,2),バックデータ一覧!$J$3:$L$3,0))*10^-3</f>
        <v>1.256E-2</v>
      </c>
      <c r="H4085" s="97">
        <f>INDEX(バックデータ一覧!$M$4:$O$27,MATCH(計算過程!B4085,バックデータ一覧!$F$4:$F$27,0),MATCH(VLOOKUP(A4085,バックデータ一覧!$T$3:$U$367,2),バックデータ一覧!$M$3:$O$3,0))*10^-3</f>
        <v>1.8839999999999999E-2</v>
      </c>
      <c r="I4085" s="97">
        <f>INDEX(バックデータ一覧!$P$4:$R$27,MATCH(計算過程!B4085,バックデータ一覧!$F$4:$F$27,0),MATCH(VLOOKUP(A4085,バックデータ一覧!$T$3:$U$367,2),バックデータ一覧!$P$3:$R$3,0))*10^-3</f>
        <v>2.512E-2</v>
      </c>
    </row>
    <row r="4086" spans="1:9" x14ac:dyDescent="0.15">
      <c r="A4086" s="57">
        <v>41809</v>
      </c>
      <c r="B4086" s="9" t="s">
        <v>128</v>
      </c>
      <c r="C4086" s="83">
        <f t="shared" si="190"/>
        <v>1.2640000000000002E-2</v>
      </c>
      <c r="D4086" s="82">
        <f t="shared" si="189"/>
        <v>5.9400000000000008E-3</v>
      </c>
      <c r="E4086" s="81">
        <f t="shared" si="191"/>
        <v>6.7000000000000002E-3</v>
      </c>
      <c r="F4086" s="97">
        <f>INDEX(バックデータ一覧!$G$4:$I$27,MATCH(計算過程!B4086,バックデータ一覧!$F$4:$F$27,0),MATCH(VLOOKUP(A4086,バックデータ一覧!$T$3:$U$367,2),バックデータ一覧!$G$3:$I$3,0))*10^-3</f>
        <v>6.7000000000000002E-3</v>
      </c>
      <c r="G4086" s="97">
        <f>INDEX(バックデータ一覧!$J$4:$L$27,MATCH(計算過程!B4086,バックデータ一覧!$F$4:$F$27,0),MATCH(VLOOKUP(A4086,バックデータ一覧!$T$3:$U$367,2),バックデータ一覧!$J$3:$L$3,0))*10^-3</f>
        <v>1.3390000000000001E-2</v>
      </c>
      <c r="H4086" s="97">
        <f>INDEX(バックデータ一覧!$M$4:$O$27,MATCH(計算過程!B4086,バックデータ一覧!$F$4:$F$27,0),MATCH(VLOOKUP(A4086,バックデータ一覧!$T$3:$U$367,2),バックデータ一覧!$M$3:$O$3,0))*10^-3</f>
        <v>2.009E-2</v>
      </c>
      <c r="I4086" s="97">
        <f>INDEX(バックデータ一覧!$P$4:$R$27,MATCH(計算過程!B4086,バックデータ一覧!$F$4:$F$27,0),MATCH(VLOOKUP(A4086,バックデータ一覧!$T$3:$U$367,2),バックデータ一覧!$P$3:$R$3,0))*10^-3</f>
        <v>2.6790000000000001E-2</v>
      </c>
    </row>
    <row r="4087" spans="1:9" x14ac:dyDescent="0.15">
      <c r="A4087" s="57">
        <v>41810</v>
      </c>
      <c r="B4087" s="9" t="s">
        <v>105</v>
      </c>
      <c r="C4087" s="83">
        <f t="shared" si="190"/>
        <v>6.0700000000000007E-3</v>
      </c>
      <c r="D4087" s="82">
        <f t="shared" si="189"/>
        <v>5.9400000000000008E-3</v>
      </c>
      <c r="E4087" s="81">
        <f t="shared" si="191"/>
        <v>1.3000000000000002E-4</v>
      </c>
      <c r="F4087" s="97">
        <f>INDEX(バックデータ一覧!$G$4:$I$27,MATCH(計算過程!B4087,バックデータ一覧!$F$4:$F$27,0),MATCH(VLOOKUP(A4087,バックデータ一覧!$T$3:$U$367,2),バックデータ一覧!$G$3:$I$3,0))*10^-3</f>
        <v>1.3000000000000002E-4</v>
      </c>
      <c r="G4087" s="97">
        <f>INDEX(バックデータ一覧!$J$4:$L$27,MATCH(計算過程!B4087,バックデータ一覧!$F$4:$F$27,0),MATCH(VLOOKUP(A4087,バックデータ一覧!$T$3:$U$367,2),バックデータ一覧!$J$3:$L$3,0))*10^-3</f>
        <v>2.5000000000000001E-4</v>
      </c>
      <c r="H4087" s="97">
        <f>INDEX(バックデータ一覧!$M$4:$O$27,MATCH(計算過程!B4087,バックデータ一覧!$F$4:$F$27,0),MATCH(VLOOKUP(A4087,バックデータ一覧!$T$3:$U$367,2),バックデータ一覧!$M$3:$O$3,0))*10^-3</f>
        <v>3.8000000000000002E-4</v>
      </c>
      <c r="I4087" s="97">
        <f>INDEX(バックデータ一覧!$P$4:$R$27,MATCH(計算過程!B4087,バックデータ一覧!$F$4:$F$27,0),MATCH(VLOOKUP(A4087,バックデータ一覧!$T$3:$U$367,2),バックデータ一覧!$P$3:$R$3,0))*10^-3</f>
        <v>5.0000000000000001E-4</v>
      </c>
    </row>
    <row r="4088" spans="1:9" x14ac:dyDescent="0.15">
      <c r="A4088" s="57">
        <v>41810</v>
      </c>
      <c r="B4088" s="9" t="s">
        <v>106</v>
      </c>
      <c r="C4088" s="83">
        <f t="shared" si="190"/>
        <v>6.0700000000000007E-3</v>
      </c>
      <c r="D4088" s="82">
        <f t="shared" si="189"/>
        <v>5.9400000000000008E-3</v>
      </c>
      <c r="E4088" s="81">
        <f t="shared" si="191"/>
        <v>1.3000000000000002E-4</v>
      </c>
      <c r="F4088" s="97">
        <f>INDEX(バックデータ一覧!$G$4:$I$27,MATCH(計算過程!B4088,バックデータ一覧!$F$4:$F$27,0),MATCH(VLOOKUP(A4088,バックデータ一覧!$T$3:$U$367,2),バックデータ一覧!$G$3:$I$3,0))*10^-3</f>
        <v>1.3000000000000002E-4</v>
      </c>
      <c r="G4088" s="97">
        <f>INDEX(バックデータ一覧!$J$4:$L$27,MATCH(計算過程!B4088,バックデータ一覧!$F$4:$F$27,0),MATCH(VLOOKUP(A4088,バックデータ一覧!$T$3:$U$367,2),バックデータ一覧!$J$3:$L$3,0))*10^-3</f>
        <v>2.5000000000000001E-4</v>
      </c>
      <c r="H4088" s="97">
        <f>INDEX(バックデータ一覧!$M$4:$O$27,MATCH(計算過程!B4088,バックデータ一覧!$F$4:$F$27,0),MATCH(VLOOKUP(A4088,バックデータ一覧!$T$3:$U$367,2),バックデータ一覧!$M$3:$O$3,0))*10^-3</f>
        <v>3.8000000000000002E-4</v>
      </c>
      <c r="I4088" s="97">
        <f>INDEX(バックデータ一覧!$P$4:$R$27,MATCH(計算過程!B4088,バックデータ一覧!$F$4:$F$27,0),MATCH(VLOOKUP(A4088,バックデータ一覧!$T$3:$U$367,2),バックデータ一覧!$P$3:$R$3,0))*10^-3</f>
        <v>5.0000000000000001E-4</v>
      </c>
    </row>
    <row r="4089" spans="1:9" x14ac:dyDescent="0.15">
      <c r="A4089" s="57">
        <v>41810</v>
      </c>
      <c r="B4089" s="9" t="s">
        <v>107</v>
      </c>
      <c r="C4089" s="83">
        <f t="shared" si="190"/>
        <v>6.0700000000000007E-3</v>
      </c>
      <c r="D4089" s="82">
        <f t="shared" si="189"/>
        <v>5.9400000000000008E-3</v>
      </c>
      <c r="E4089" s="81">
        <f t="shared" si="191"/>
        <v>1.3000000000000002E-4</v>
      </c>
      <c r="F4089" s="97">
        <f>INDEX(バックデータ一覧!$G$4:$I$27,MATCH(計算過程!B4089,バックデータ一覧!$F$4:$F$27,0),MATCH(VLOOKUP(A4089,バックデータ一覧!$T$3:$U$367,2),バックデータ一覧!$G$3:$I$3,0))*10^-3</f>
        <v>1.3000000000000002E-4</v>
      </c>
      <c r="G4089" s="97">
        <f>INDEX(バックデータ一覧!$J$4:$L$27,MATCH(計算過程!B4089,バックデータ一覧!$F$4:$F$27,0),MATCH(VLOOKUP(A4089,バックデータ一覧!$T$3:$U$367,2),バックデータ一覧!$J$3:$L$3,0))*10^-3</f>
        <v>2.5000000000000001E-4</v>
      </c>
      <c r="H4089" s="97">
        <f>INDEX(バックデータ一覧!$M$4:$O$27,MATCH(計算過程!B4089,バックデータ一覧!$F$4:$F$27,0),MATCH(VLOOKUP(A4089,バックデータ一覧!$T$3:$U$367,2),バックデータ一覧!$M$3:$O$3,0))*10^-3</f>
        <v>3.8000000000000002E-4</v>
      </c>
      <c r="I4089" s="97">
        <f>INDEX(バックデータ一覧!$P$4:$R$27,MATCH(計算過程!B4089,バックデータ一覧!$F$4:$F$27,0),MATCH(VLOOKUP(A4089,バックデータ一覧!$T$3:$U$367,2),バックデータ一覧!$P$3:$R$3,0))*10^-3</f>
        <v>5.0000000000000001E-4</v>
      </c>
    </row>
    <row r="4090" spans="1:9" x14ac:dyDescent="0.15">
      <c r="A4090" s="57">
        <v>41810</v>
      </c>
      <c r="B4090" s="9" t="s">
        <v>108</v>
      </c>
      <c r="C4090" s="83">
        <f t="shared" si="190"/>
        <v>6.0700000000000007E-3</v>
      </c>
      <c r="D4090" s="82">
        <f t="shared" si="189"/>
        <v>5.9400000000000008E-3</v>
      </c>
      <c r="E4090" s="81">
        <f t="shared" si="191"/>
        <v>1.3000000000000002E-4</v>
      </c>
      <c r="F4090" s="97">
        <f>INDEX(バックデータ一覧!$G$4:$I$27,MATCH(計算過程!B4090,バックデータ一覧!$F$4:$F$27,0),MATCH(VLOOKUP(A4090,バックデータ一覧!$T$3:$U$367,2),バックデータ一覧!$G$3:$I$3,0))*10^-3</f>
        <v>1.3000000000000002E-4</v>
      </c>
      <c r="G4090" s="97">
        <f>INDEX(バックデータ一覧!$J$4:$L$27,MATCH(計算過程!B4090,バックデータ一覧!$F$4:$F$27,0),MATCH(VLOOKUP(A4090,バックデータ一覧!$T$3:$U$367,2),バックデータ一覧!$J$3:$L$3,0))*10^-3</f>
        <v>2.5000000000000001E-4</v>
      </c>
      <c r="H4090" s="97">
        <f>INDEX(バックデータ一覧!$M$4:$O$27,MATCH(計算過程!B4090,バックデータ一覧!$F$4:$F$27,0),MATCH(VLOOKUP(A4090,バックデータ一覧!$T$3:$U$367,2),バックデータ一覧!$M$3:$O$3,0))*10^-3</f>
        <v>3.8000000000000002E-4</v>
      </c>
      <c r="I4090" s="97">
        <f>INDEX(バックデータ一覧!$P$4:$R$27,MATCH(計算過程!B4090,バックデータ一覧!$F$4:$F$27,0),MATCH(VLOOKUP(A4090,バックデータ一覧!$T$3:$U$367,2),バックデータ一覧!$P$3:$R$3,0))*10^-3</f>
        <v>5.0000000000000001E-4</v>
      </c>
    </row>
    <row r="4091" spans="1:9" x14ac:dyDescent="0.15">
      <c r="A4091" s="57">
        <v>41810</v>
      </c>
      <c r="B4091" s="9" t="s">
        <v>109</v>
      </c>
      <c r="C4091" s="83">
        <f t="shared" si="190"/>
        <v>6.0700000000000007E-3</v>
      </c>
      <c r="D4091" s="82">
        <f t="shared" si="189"/>
        <v>5.9400000000000008E-3</v>
      </c>
      <c r="E4091" s="81">
        <f t="shared" si="191"/>
        <v>1.3000000000000002E-4</v>
      </c>
      <c r="F4091" s="97">
        <f>INDEX(バックデータ一覧!$G$4:$I$27,MATCH(計算過程!B4091,バックデータ一覧!$F$4:$F$27,0),MATCH(VLOOKUP(A4091,バックデータ一覧!$T$3:$U$367,2),バックデータ一覧!$G$3:$I$3,0))*10^-3</f>
        <v>1.3000000000000002E-4</v>
      </c>
      <c r="G4091" s="97">
        <f>INDEX(バックデータ一覧!$J$4:$L$27,MATCH(計算過程!B4091,バックデータ一覧!$F$4:$F$27,0),MATCH(VLOOKUP(A4091,バックデータ一覧!$T$3:$U$367,2),バックデータ一覧!$J$3:$L$3,0))*10^-3</f>
        <v>2.5000000000000001E-4</v>
      </c>
      <c r="H4091" s="97">
        <f>INDEX(バックデータ一覧!$M$4:$O$27,MATCH(計算過程!B4091,バックデータ一覧!$F$4:$F$27,0),MATCH(VLOOKUP(A4091,バックデータ一覧!$T$3:$U$367,2),バックデータ一覧!$M$3:$O$3,0))*10^-3</f>
        <v>3.8000000000000002E-4</v>
      </c>
      <c r="I4091" s="97">
        <f>INDEX(バックデータ一覧!$P$4:$R$27,MATCH(計算過程!B4091,バックデータ一覧!$F$4:$F$27,0),MATCH(VLOOKUP(A4091,バックデータ一覧!$T$3:$U$367,2),バックデータ一覧!$P$3:$R$3,0))*10^-3</f>
        <v>5.0000000000000001E-4</v>
      </c>
    </row>
    <row r="4092" spans="1:9" x14ac:dyDescent="0.15">
      <c r="A4092" s="57">
        <v>41810</v>
      </c>
      <c r="B4092" s="9" t="s">
        <v>110</v>
      </c>
      <c r="C4092" s="83">
        <f t="shared" si="190"/>
        <v>6.0700000000000007E-3</v>
      </c>
      <c r="D4092" s="82">
        <f t="shared" si="189"/>
        <v>5.9400000000000008E-3</v>
      </c>
      <c r="E4092" s="81">
        <f t="shared" si="191"/>
        <v>1.3000000000000002E-4</v>
      </c>
      <c r="F4092" s="97">
        <f>INDEX(バックデータ一覧!$G$4:$I$27,MATCH(計算過程!B4092,バックデータ一覧!$F$4:$F$27,0),MATCH(VLOOKUP(A4092,バックデータ一覧!$T$3:$U$367,2),バックデータ一覧!$G$3:$I$3,0))*10^-3</f>
        <v>1.3000000000000002E-4</v>
      </c>
      <c r="G4092" s="97">
        <f>INDEX(バックデータ一覧!$J$4:$L$27,MATCH(計算過程!B4092,バックデータ一覧!$F$4:$F$27,0),MATCH(VLOOKUP(A4092,バックデータ一覧!$T$3:$U$367,2),バックデータ一覧!$J$3:$L$3,0))*10^-3</f>
        <v>2.5000000000000001E-4</v>
      </c>
      <c r="H4092" s="97">
        <f>INDEX(バックデータ一覧!$M$4:$O$27,MATCH(計算過程!B4092,バックデータ一覧!$F$4:$F$27,0),MATCH(VLOOKUP(A4092,バックデータ一覧!$T$3:$U$367,2),バックデータ一覧!$M$3:$O$3,0))*10^-3</f>
        <v>3.8000000000000002E-4</v>
      </c>
      <c r="I4092" s="97">
        <f>INDEX(バックデータ一覧!$P$4:$R$27,MATCH(計算過程!B4092,バックデータ一覧!$F$4:$F$27,0),MATCH(VLOOKUP(A4092,バックデータ一覧!$T$3:$U$367,2),バックデータ一覧!$P$3:$R$3,0))*10^-3</f>
        <v>5.0000000000000001E-4</v>
      </c>
    </row>
    <row r="4093" spans="1:9" x14ac:dyDescent="0.15">
      <c r="A4093" s="57">
        <v>41810</v>
      </c>
      <c r="B4093" s="9" t="s">
        <v>111</v>
      </c>
      <c r="C4093" s="83">
        <f t="shared" si="190"/>
        <v>9.3200000000000002E-3</v>
      </c>
      <c r="D4093" s="82">
        <f t="shared" si="189"/>
        <v>5.9400000000000008E-3</v>
      </c>
      <c r="E4093" s="81">
        <f t="shared" si="191"/>
        <v>3.3799999999999998E-3</v>
      </c>
      <c r="F4093" s="97">
        <f>INDEX(バックデータ一覧!$G$4:$I$27,MATCH(計算過程!B4093,バックデータ一覧!$F$4:$F$27,0),MATCH(VLOOKUP(A4093,バックデータ一覧!$T$3:$U$367,2),バックデータ一覧!$G$3:$I$3,0))*10^-3</f>
        <v>3.3799999999999998E-3</v>
      </c>
      <c r="G4093" s="97">
        <f>INDEX(バックデータ一覧!$J$4:$L$27,MATCH(計算過程!B4093,バックデータ一覧!$F$4:$F$27,0),MATCH(VLOOKUP(A4093,バックデータ一覧!$T$3:$U$367,2),バックデータ一覧!$J$3:$L$3,0))*10^-3</f>
        <v>6.7499999999999999E-3</v>
      </c>
      <c r="H4093" s="97">
        <f>INDEX(バックデータ一覧!$M$4:$O$27,MATCH(計算過程!B4093,バックデータ一覧!$F$4:$F$27,0),MATCH(VLOOKUP(A4093,バックデータ一覧!$T$3:$U$367,2),バックデータ一覧!$M$3:$O$3,0))*10^-3</f>
        <v>1.0130000000000002E-2</v>
      </c>
      <c r="I4093" s="97">
        <f>INDEX(バックデータ一覧!$P$4:$R$27,MATCH(計算過程!B4093,バックデータ一覧!$F$4:$F$27,0),MATCH(VLOOKUP(A4093,バックデータ一覧!$T$3:$U$367,2),バックデータ一覧!$P$3:$R$3,0))*10^-3</f>
        <v>1.3509999999999999E-2</v>
      </c>
    </row>
    <row r="4094" spans="1:9" x14ac:dyDescent="0.15">
      <c r="A4094" s="57">
        <v>41810</v>
      </c>
      <c r="B4094" s="9" t="s">
        <v>112</v>
      </c>
      <c r="C4094" s="83">
        <f t="shared" si="190"/>
        <v>6.4800000000000005E-3</v>
      </c>
      <c r="D4094" s="82">
        <f t="shared" si="189"/>
        <v>5.9400000000000008E-3</v>
      </c>
      <c r="E4094" s="81">
        <f t="shared" si="191"/>
        <v>5.4000000000000001E-4</v>
      </c>
      <c r="F4094" s="97">
        <f>INDEX(バックデータ一覧!$G$4:$I$27,MATCH(計算過程!B4094,バックデータ一覧!$F$4:$F$27,0),MATCH(VLOOKUP(A4094,バックデータ一覧!$T$3:$U$367,2),バックデータ一覧!$G$3:$I$3,0))*10^-3</f>
        <v>5.4000000000000001E-4</v>
      </c>
      <c r="G4094" s="97">
        <f>INDEX(バックデータ一覧!$J$4:$L$27,MATCH(計算過程!B4094,バックデータ一覧!$F$4:$F$27,0),MATCH(VLOOKUP(A4094,バックデータ一覧!$T$3:$U$367,2),バックデータ一覧!$J$3:$L$3,0))*10^-3</f>
        <v>1.08E-3</v>
      </c>
      <c r="H4094" s="97">
        <f>INDEX(バックデータ一覧!$M$4:$O$27,MATCH(計算過程!B4094,バックデータ一覧!$F$4:$F$27,0),MATCH(VLOOKUP(A4094,バックデータ一覧!$T$3:$U$367,2),バックデータ一覧!$M$3:$O$3,0))*10^-3</f>
        <v>1.6299999999999999E-3</v>
      </c>
      <c r="I4094" s="97">
        <f>INDEX(バックデータ一覧!$P$4:$R$27,MATCH(計算過程!B4094,バックデータ一覧!$F$4:$F$27,0),MATCH(VLOOKUP(A4094,バックデータ一覧!$T$3:$U$367,2),バックデータ一覧!$P$3:$R$3,0))*10^-3</f>
        <v>2.1700000000000001E-3</v>
      </c>
    </row>
    <row r="4095" spans="1:9" x14ac:dyDescent="0.15">
      <c r="A4095" s="57">
        <v>41810</v>
      </c>
      <c r="B4095" s="9" t="s">
        <v>113</v>
      </c>
      <c r="C4095" s="83">
        <f t="shared" si="190"/>
        <v>6.4800000000000005E-3</v>
      </c>
      <c r="D4095" s="82">
        <f t="shared" si="189"/>
        <v>5.9400000000000008E-3</v>
      </c>
      <c r="E4095" s="81">
        <f t="shared" si="191"/>
        <v>5.4000000000000001E-4</v>
      </c>
      <c r="F4095" s="97">
        <f>INDEX(バックデータ一覧!$G$4:$I$27,MATCH(計算過程!B4095,バックデータ一覧!$F$4:$F$27,0),MATCH(VLOOKUP(A4095,バックデータ一覧!$T$3:$U$367,2),バックデータ一覧!$G$3:$I$3,0))*10^-3</f>
        <v>5.4000000000000001E-4</v>
      </c>
      <c r="G4095" s="97">
        <f>INDEX(バックデータ一覧!$J$4:$L$27,MATCH(計算過程!B4095,バックデータ一覧!$F$4:$F$27,0),MATCH(VLOOKUP(A4095,バックデータ一覧!$T$3:$U$367,2),バックデータ一覧!$J$3:$L$3,0))*10^-3</f>
        <v>1.08E-3</v>
      </c>
      <c r="H4095" s="97">
        <f>INDEX(バックデータ一覧!$M$4:$O$27,MATCH(計算過程!B4095,バックデータ一覧!$F$4:$F$27,0),MATCH(VLOOKUP(A4095,バックデータ一覧!$T$3:$U$367,2),バックデータ一覧!$M$3:$O$3,0))*10^-3</f>
        <v>1.6299999999999999E-3</v>
      </c>
      <c r="I4095" s="97">
        <f>INDEX(バックデータ一覧!$P$4:$R$27,MATCH(計算過程!B4095,バックデータ一覧!$F$4:$F$27,0),MATCH(VLOOKUP(A4095,バックデータ一覧!$T$3:$U$367,2),バックデータ一覧!$P$3:$R$3,0))*10^-3</f>
        <v>2.1700000000000001E-3</v>
      </c>
    </row>
    <row r="4096" spans="1:9" x14ac:dyDescent="0.15">
      <c r="A4096" s="57">
        <v>41810</v>
      </c>
      <c r="B4096" s="9" t="s">
        <v>114</v>
      </c>
      <c r="C4096" s="83">
        <f t="shared" si="190"/>
        <v>6.0700000000000007E-3</v>
      </c>
      <c r="D4096" s="82">
        <f t="shared" si="189"/>
        <v>5.9400000000000008E-3</v>
      </c>
      <c r="E4096" s="81">
        <f t="shared" si="191"/>
        <v>1.3000000000000002E-4</v>
      </c>
      <c r="F4096" s="97">
        <f>INDEX(バックデータ一覧!$G$4:$I$27,MATCH(計算過程!B4096,バックデータ一覧!$F$4:$F$27,0),MATCH(VLOOKUP(A4096,バックデータ一覧!$T$3:$U$367,2),バックデータ一覧!$G$3:$I$3,0))*10^-3</f>
        <v>1.3000000000000002E-4</v>
      </c>
      <c r="G4096" s="97">
        <f>INDEX(バックデータ一覧!$J$4:$L$27,MATCH(計算過程!B4096,バックデータ一覧!$F$4:$F$27,0),MATCH(VLOOKUP(A4096,バックデータ一覧!$T$3:$U$367,2),バックデータ一覧!$J$3:$L$3,0))*10^-3</f>
        <v>2.5000000000000001E-4</v>
      </c>
      <c r="H4096" s="97">
        <f>INDEX(バックデータ一覧!$M$4:$O$27,MATCH(計算過程!B4096,バックデータ一覧!$F$4:$F$27,0),MATCH(VLOOKUP(A4096,バックデータ一覧!$T$3:$U$367,2),バックデータ一覧!$M$3:$O$3,0))*10^-3</f>
        <v>3.8000000000000002E-4</v>
      </c>
      <c r="I4096" s="97">
        <f>INDEX(バックデータ一覧!$P$4:$R$27,MATCH(計算過程!B4096,バックデータ一覧!$F$4:$F$27,0),MATCH(VLOOKUP(A4096,バックデータ一覧!$T$3:$U$367,2),バックデータ一覧!$P$3:$R$3,0))*10^-3</f>
        <v>5.0000000000000001E-4</v>
      </c>
    </row>
    <row r="4097" spans="1:9" x14ac:dyDescent="0.15">
      <c r="A4097" s="57">
        <v>41810</v>
      </c>
      <c r="B4097" s="9" t="s">
        <v>115</v>
      </c>
      <c r="C4097" s="83">
        <f t="shared" si="190"/>
        <v>6.2700000000000013E-3</v>
      </c>
      <c r="D4097" s="82">
        <f t="shared" si="189"/>
        <v>5.9400000000000008E-3</v>
      </c>
      <c r="E4097" s="81">
        <f t="shared" si="191"/>
        <v>3.3E-4</v>
      </c>
      <c r="F4097" s="97">
        <f>INDEX(バックデータ一覧!$G$4:$I$27,MATCH(計算過程!B4097,バックデータ一覧!$F$4:$F$27,0),MATCH(VLOOKUP(A4097,バックデータ一覧!$T$3:$U$367,2),バックデータ一覧!$G$3:$I$3,0))*10^-3</f>
        <v>3.3E-4</v>
      </c>
      <c r="G4097" s="97">
        <f>INDEX(バックデータ一覧!$J$4:$L$27,MATCH(計算過程!B4097,バックデータ一覧!$F$4:$F$27,0),MATCH(VLOOKUP(A4097,バックデータ一覧!$T$3:$U$367,2),バックデータ一覧!$J$3:$L$3,0))*10^-3</f>
        <v>6.7000000000000002E-4</v>
      </c>
      <c r="H4097" s="97">
        <f>INDEX(バックデータ一覧!$M$4:$O$27,MATCH(計算過程!B4097,バックデータ一覧!$F$4:$F$27,0),MATCH(VLOOKUP(A4097,バックデータ一覧!$T$3:$U$367,2),バックデータ一覧!$M$3:$O$3,0))*10^-3</f>
        <v>1E-3</v>
      </c>
      <c r="I4097" s="97">
        <f>INDEX(バックデータ一覧!$P$4:$R$27,MATCH(計算過程!B4097,バックデータ一覧!$F$4:$F$27,0),MATCH(VLOOKUP(A4097,バックデータ一覧!$T$3:$U$367,2),バックデータ一覧!$P$3:$R$3,0))*10^-3</f>
        <v>1.33E-3</v>
      </c>
    </row>
    <row r="4098" spans="1:9" x14ac:dyDescent="0.15">
      <c r="A4098" s="57">
        <v>41810</v>
      </c>
      <c r="B4098" s="9" t="s">
        <v>116</v>
      </c>
      <c r="C4098" s="83">
        <f t="shared" si="190"/>
        <v>6.0700000000000007E-3</v>
      </c>
      <c r="D4098" s="82">
        <f t="shared" si="189"/>
        <v>5.9400000000000008E-3</v>
      </c>
      <c r="E4098" s="81">
        <f t="shared" si="191"/>
        <v>1.3000000000000002E-4</v>
      </c>
      <c r="F4098" s="97">
        <f>INDEX(バックデータ一覧!$G$4:$I$27,MATCH(計算過程!B4098,バックデータ一覧!$F$4:$F$27,0),MATCH(VLOOKUP(A4098,バックデータ一覧!$T$3:$U$367,2),バックデータ一覧!$G$3:$I$3,0))*10^-3</f>
        <v>1.3000000000000002E-4</v>
      </c>
      <c r="G4098" s="97">
        <f>INDEX(バックデータ一覧!$J$4:$L$27,MATCH(計算過程!B4098,バックデータ一覧!$F$4:$F$27,0),MATCH(VLOOKUP(A4098,バックデータ一覧!$T$3:$U$367,2),バックデータ一覧!$J$3:$L$3,0))*10^-3</f>
        <v>2.5000000000000001E-4</v>
      </c>
      <c r="H4098" s="97">
        <f>INDEX(バックデータ一覧!$M$4:$O$27,MATCH(計算過程!B4098,バックデータ一覧!$F$4:$F$27,0),MATCH(VLOOKUP(A4098,バックデータ一覧!$T$3:$U$367,2),バックデータ一覧!$M$3:$O$3,0))*10^-3</f>
        <v>3.8000000000000002E-4</v>
      </c>
      <c r="I4098" s="97">
        <f>INDEX(バックデータ一覧!$P$4:$R$27,MATCH(計算過程!B4098,バックデータ一覧!$F$4:$F$27,0),MATCH(VLOOKUP(A4098,バックデータ一覧!$T$3:$U$367,2),バックデータ一覧!$P$3:$R$3,0))*10^-3</f>
        <v>5.0000000000000001E-4</v>
      </c>
    </row>
    <row r="4099" spans="1:9" x14ac:dyDescent="0.15">
      <c r="A4099" s="57">
        <v>41810</v>
      </c>
      <c r="B4099" s="9" t="s">
        <v>117</v>
      </c>
      <c r="C4099" s="83">
        <f t="shared" si="190"/>
        <v>9.3200000000000002E-3</v>
      </c>
      <c r="D4099" s="82">
        <f t="shared" si="189"/>
        <v>5.9400000000000008E-3</v>
      </c>
      <c r="E4099" s="81">
        <f t="shared" si="191"/>
        <v>3.3799999999999998E-3</v>
      </c>
      <c r="F4099" s="97">
        <f>INDEX(バックデータ一覧!$G$4:$I$27,MATCH(計算過程!B4099,バックデータ一覧!$F$4:$F$27,0),MATCH(VLOOKUP(A4099,バックデータ一覧!$T$3:$U$367,2),バックデータ一覧!$G$3:$I$3,0))*10^-3</f>
        <v>3.3799999999999998E-3</v>
      </c>
      <c r="G4099" s="97">
        <f>INDEX(バックデータ一覧!$J$4:$L$27,MATCH(計算過程!B4099,バックデータ一覧!$F$4:$F$27,0),MATCH(VLOOKUP(A4099,バックデータ一覧!$T$3:$U$367,2),バックデータ一覧!$J$3:$L$3,0))*10^-3</f>
        <v>6.7499999999999999E-3</v>
      </c>
      <c r="H4099" s="97">
        <f>INDEX(バックデータ一覧!$M$4:$O$27,MATCH(計算過程!B4099,バックデータ一覧!$F$4:$F$27,0),MATCH(VLOOKUP(A4099,バックデータ一覧!$T$3:$U$367,2),バックデータ一覧!$M$3:$O$3,0))*10^-3</f>
        <v>1.0130000000000002E-2</v>
      </c>
      <c r="I4099" s="97">
        <f>INDEX(バックデータ一覧!$P$4:$R$27,MATCH(計算過程!B4099,バックデータ一覧!$F$4:$F$27,0),MATCH(VLOOKUP(A4099,バックデータ一覧!$T$3:$U$367,2),バックデータ一覧!$P$3:$R$3,0))*10^-3</f>
        <v>1.3509999999999999E-2</v>
      </c>
    </row>
    <row r="4100" spans="1:9" x14ac:dyDescent="0.15">
      <c r="A4100" s="57">
        <v>41810</v>
      </c>
      <c r="B4100" s="9" t="s">
        <v>118</v>
      </c>
      <c r="C4100" s="83">
        <f t="shared" si="190"/>
        <v>6.2700000000000013E-3</v>
      </c>
      <c r="D4100" s="82">
        <f t="shared" si="189"/>
        <v>5.9400000000000008E-3</v>
      </c>
      <c r="E4100" s="81">
        <f t="shared" si="191"/>
        <v>3.3E-4</v>
      </c>
      <c r="F4100" s="97">
        <f>INDEX(バックデータ一覧!$G$4:$I$27,MATCH(計算過程!B4100,バックデータ一覧!$F$4:$F$27,0),MATCH(VLOOKUP(A4100,バックデータ一覧!$T$3:$U$367,2),バックデータ一覧!$G$3:$I$3,0))*10^-3</f>
        <v>3.3E-4</v>
      </c>
      <c r="G4100" s="97">
        <f>INDEX(バックデータ一覧!$J$4:$L$27,MATCH(計算過程!B4100,バックデータ一覧!$F$4:$F$27,0),MATCH(VLOOKUP(A4100,バックデータ一覧!$T$3:$U$367,2),バックデータ一覧!$J$3:$L$3,0))*10^-3</f>
        <v>6.7000000000000002E-4</v>
      </c>
      <c r="H4100" s="97">
        <f>INDEX(バックデータ一覧!$M$4:$O$27,MATCH(計算過程!B4100,バックデータ一覧!$F$4:$F$27,0),MATCH(VLOOKUP(A4100,バックデータ一覧!$T$3:$U$367,2),バックデータ一覧!$M$3:$O$3,0))*10^-3</f>
        <v>1E-3</v>
      </c>
      <c r="I4100" s="97">
        <f>INDEX(バックデータ一覧!$P$4:$R$27,MATCH(計算過程!B4100,バックデータ一覧!$F$4:$F$27,0),MATCH(VLOOKUP(A4100,バックデータ一覧!$T$3:$U$367,2),バックデータ一覧!$P$3:$R$3,0))*10^-3</f>
        <v>1.33E-3</v>
      </c>
    </row>
    <row r="4101" spans="1:9" x14ac:dyDescent="0.15">
      <c r="A4101" s="57">
        <v>41810</v>
      </c>
      <c r="B4101" s="9" t="s">
        <v>119</v>
      </c>
      <c r="C4101" s="83">
        <f t="shared" si="190"/>
        <v>6.0700000000000007E-3</v>
      </c>
      <c r="D4101" s="82">
        <f t="shared" si="189"/>
        <v>5.9400000000000008E-3</v>
      </c>
      <c r="E4101" s="81">
        <f t="shared" si="191"/>
        <v>1.3000000000000002E-4</v>
      </c>
      <c r="F4101" s="97">
        <f>INDEX(バックデータ一覧!$G$4:$I$27,MATCH(計算過程!B4101,バックデータ一覧!$F$4:$F$27,0),MATCH(VLOOKUP(A4101,バックデータ一覧!$T$3:$U$367,2),バックデータ一覧!$G$3:$I$3,0))*10^-3</f>
        <v>1.3000000000000002E-4</v>
      </c>
      <c r="G4101" s="97">
        <f>INDEX(バックデータ一覧!$J$4:$L$27,MATCH(計算過程!B4101,バックデータ一覧!$F$4:$F$27,0),MATCH(VLOOKUP(A4101,バックデータ一覧!$T$3:$U$367,2),バックデータ一覧!$J$3:$L$3,0))*10^-3</f>
        <v>2.5000000000000001E-4</v>
      </c>
      <c r="H4101" s="97">
        <f>INDEX(バックデータ一覧!$M$4:$O$27,MATCH(計算過程!B4101,バックデータ一覧!$F$4:$F$27,0),MATCH(VLOOKUP(A4101,バックデータ一覧!$T$3:$U$367,2),バックデータ一覧!$M$3:$O$3,0))*10^-3</f>
        <v>3.8000000000000002E-4</v>
      </c>
      <c r="I4101" s="97">
        <f>INDEX(バックデータ一覧!$P$4:$R$27,MATCH(計算過程!B4101,バックデータ一覧!$F$4:$F$27,0),MATCH(VLOOKUP(A4101,バックデータ一覧!$T$3:$U$367,2),バックデータ一覧!$P$3:$R$3,0))*10^-3</f>
        <v>5.0000000000000001E-4</v>
      </c>
    </row>
    <row r="4102" spans="1:9" x14ac:dyDescent="0.15">
      <c r="A4102" s="57">
        <v>41810</v>
      </c>
      <c r="B4102" s="9" t="s">
        <v>120</v>
      </c>
      <c r="C4102" s="83">
        <f t="shared" si="190"/>
        <v>6.0700000000000007E-3</v>
      </c>
      <c r="D4102" s="82">
        <f t="shared" si="189"/>
        <v>5.9400000000000008E-3</v>
      </c>
      <c r="E4102" s="81">
        <f t="shared" si="191"/>
        <v>1.3000000000000002E-4</v>
      </c>
      <c r="F4102" s="97">
        <f>INDEX(バックデータ一覧!$G$4:$I$27,MATCH(計算過程!B4102,バックデータ一覧!$F$4:$F$27,0),MATCH(VLOOKUP(A4102,バックデータ一覧!$T$3:$U$367,2),バックデータ一覧!$G$3:$I$3,0))*10^-3</f>
        <v>1.3000000000000002E-4</v>
      </c>
      <c r="G4102" s="97">
        <f>INDEX(バックデータ一覧!$J$4:$L$27,MATCH(計算過程!B4102,バックデータ一覧!$F$4:$F$27,0),MATCH(VLOOKUP(A4102,バックデータ一覧!$T$3:$U$367,2),バックデータ一覧!$J$3:$L$3,0))*10^-3</f>
        <v>2.5000000000000001E-4</v>
      </c>
      <c r="H4102" s="97">
        <f>INDEX(バックデータ一覧!$M$4:$O$27,MATCH(計算過程!B4102,バックデータ一覧!$F$4:$F$27,0),MATCH(VLOOKUP(A4102,バックデータ一覧!$T$3:$U$367,2),バックデータ一覧!$M$3:$O$3,0))*10^-3</f>
        <v>3.8000000000000002E-4</v>
      </c>
      <c r="I4102" s="97">
        <f>INDEX(バックデータ一覧!$P$4:$R$27,MATCH(計算過程!B4102,バックデータ一覧!$F$4:$F$27,0),MATCH(VLOOKUP(A4102,バックデータ一覧!$T$3:$U$367,2),バックデータ一覧!$P$3:$R$3,0))*10^-3</f>
        <v>5.0000000000000001E-4</v>
      </c>
    </row>
    <row r="4103" spans="1:9" x14ac:dyDescent="0.15">
      <c r="A4103" s="57">
        <v>41810</v>
      </c>
      <c r="B4103" s="9" t="s">
        <v>121</v>
      </c>
      <c r="C4103" s="83">
        <f t="shared" si="190"/>
        <v>6.2700000000000013E-3</v>
      </c>
      <c r="D4103" s="82">
        <f t="shared" ref="D4103:D4166" si="192">$O$4*$O$5*10^-3</f>
        <v>5.9400000000000008E-3</v>
      </c>
      <c r="E4103" s="81">
        <f t="shared" si="191"/>
        <v>3.3E-4</v>
      </c>
      <c r="F4103" s="97">
        <f>INDEX(バックデータ一覧!$G$4:$I$27,MATCH(計算過程!B4103,バックデータ一覧!$F$4:$F$27,0),MATCH(VLOOKUP(A4103,バックデータ一覧!$T$3:$U$367,2),バックデータ一覧!$G$3:$I$3,0))*10^-3</f>
        <v>3.3E-4</v>
      </c>
      <c r="G4103" s="97">
        <f>INDEX(バックデータ一覧!$J$4:$L$27,MATCH(計算過程!B4103,バックデータ一覧!$F$4:$F$27,0),MATCH(VLOOKUP(A4103,バックデータ一覧!$T$3:$U$367,2),バックデータ一覧!$J$3:$L$3,0))*10^-3</f>
        <v>6.7000000000000002E-4</v>
      </c>
      <c r="H4103" s="97">
        <f>INDEX(バックデータ一覧!$M$4:$O$27,MATCH(計算過程!B4103,バックデータ一覧!$F$4:$F$27,0),MATCH(VLOOKUP(A4103,バックデータ一覧!$T$3:$U$367,2),バックデータ一覧!$M$3:$O$3,0))*10^-3</f>
        <v>1E-3</v>
      </c>
      <c r="I4103" s="97">
        <f>INDEX(バックデータ一覧!$P$4:$R$27,MATCH(計算過程!B4103,バックデータ一覧!$F$4:$F$27,0),MATCH(VLOOKUP(A4103,バックデータ一覧!$T$3:$U$367,2),バックデータ一覧!$P$3:$R$3,0))*10^-3</f>
        <v>1.33E-3</v>
      </c>
    </row>
    <row r="4104" spans="1:9" x14ac:dyDescent="0.15">
      <c r="A4104" s="57">
        <v>41810</v>
      </c>
      <c r="B4104" s="9" t="s">
        <v>122</v>
      </c>
      <c r="C4104" s="83">
        <f t="shared" ref="C4104:C4167" si="193">D4104+E4104</f>
        <v>6.2700000000000013E-3</v>
      </c>
      <c r="D4104" s="82">
        <f t="shared" si="192"/>
        <v>5.9400000000000008E-3</v>
      </c>
      <c r="E4104" s="81">
        <f t="shared" ref="E4104:E4167" si="194">IF(AND($O$10&gt;=1,$O$10&lt;2),$F4104*(2-$O$10)/(2-1)+$G4104*($O$10-1)/(2-1),IF(AND($O$10&gt;=2,$O$10&lt;3),$G4104*(3-$O$10)/(3-2)+$H4104*($O$10-2)/(3-2),$H4104*(4-$O$10)/(4-3)+$I4104*($O$10-3)/(4-3)))</f>
        <v>3.3E-4</v>
      </c>
      <c r="F4104" s="97">
        <f>INDEX(バックデータ一覧!$G$4:$I$27,MATCH(計算過程!B4104,バックデータ一覧!$F$4:$F$27,0),MATCH(VLOOKUP(A4104,バックデータ一覧!$T$3:$U$367,2),バックデータ一覧!$G$3:$I$3,0))*10^-3</f>
        <v>3.3E-4</v>
      </c>
      <c r="G4104" s="97">
        <f>INDEX(バックデータ一覧!$J$4:$L$27,MATCH(計算過程!B4104,バックデータ一覧!$F$4:$F$27,0),MATCH(VLOOKUP(A4104,バックデータ一覧!$T$3:$U$367,2),バックデータ一覧!$J$3:$L$3,0))*10^-3</f>
        <v>6.7000000000000002E-4</v>
      </c>
      <c r="H4104" s="97">
        <f>INDEX(バックデータ一覧!$M$4:$O$27,MATCH(計算過程!B4104,バックデータ一覧!$F$4:$F$27,0),MATCH(VLOOKUP(A4104,バックデータ一覧!$T$3:$U$367,2),バックデータ一覧!$M$3:$O$3,0))*10^-3</f>
        <v>1E-3</v>
      </c>
      <c r="I4104" s="97">
        <f>INDEX(バックデータ一覧!$P$4:$R$27,MATCH(計算過程!B4104,バックデータ一覧!$F$4:$F$27,0),MATCH(VLOOKUP(A4104,バックデータ一覧!$T$3:$U$367,2),バックデータ一覧!$P$3:$R$3,0))*10^-3</f>
        <v>1.33E-3</v>
      </c>
    </row>
    <row r="4105" spans="1:9" x14ac:dyDescent="0.15">
      <c r="A4105" s="57">
        <v>41810</v>
      </c>
      <c r="B4105" s="9" t="s">
        <v>123</v>
      </c>
      <c r="C4105" s="83">
        <f t="shared" si="193"/>
        <v>1.2360000000000001E-2</v>
      </c>
      <c r="D4105" s="82">
        <f t="shared" si="192"/>
        <v>5.9400000000000008E-3</v>
      </c>
      <c r="E4105" s="81">
        <f t="shared" si="194"/>
        <v>6.4200000000000004E-3</v>
      </c>
      <c r="F4105" s="97">
        <f>INDEX(バックデータ一覧!$G$4:$I$27,MATCH(計算過程!B4105,バックデータ一覧!$F$4:$F$27,0),MATCH(VLOOKUP(A4105,バックデータ一覧!$T$3:$U$367,2),バックデータ一覧!$G$3:$I$3,0))*10^-3</f>
        <v>6.4200000000000004E-3</v>
      </c>
      <c r="G4105" s="97">
        <f>INDEX(バックデータ一覧!$J$4:$L$27,MATCH(計算過程!B4105,バックデータ一覧!$F$4:$F$27,0),MATCH(VLOOKUP(A4105,バックデータ一覧!$T$3:$U$367,2),バックデータ一覧!$J$3:$L$3,0))*10^-3</f>
        <v>1.2840000000000001E-2</v>
      </c>
      <c r="H4105" s="97">
        <f>INDEX(バックデータ一覧!$M$4:$O$27,MATCH(計算過程!B4105,バックデータ一覧!$F$4:$F$27,0),MATCH(VLOOKUP(A4105,バックデータ一覧!$T$3:$U$367,2),バックデータ一覧!$M$3:$O$3,0))*10^-3</f>
        <v>1.9260000000000003E-2</v>
      </c>
      <c r="I4105" s="97">
        <f>INDEX(バックデータ一覧!$P$4:$R$27,MATCH(計算過程!B4105,バックデータ一覧!$F$4:$F$27,0),MATCH(VLOOKUP(A4105,バックデータ一覧!$T$3:$U$367,2),バックデータ一覧!$P$3:$R$3,0))*10^-3</f>
        <v>2.5680000000000001E-2</v>
      </c>
    </row>
    <row r="4106" spans="1:9" x14ac:dyDescent="0.15">
      <c r="A4106" s="57">
        <v>41810</v>
      </c>
      <c r="B4106" s="9" t="s">
        <v>124</v>
      </c>
      <c r="C4106" s="83">
        <f t="shared" si="193"/>
        <v>1.2360000000000001E-2</v>
      </c>
      <c r="D4106" s="82">
        <f t="shared" si="192"/>
        <v>5.9400000000000008E-3</v>
      </c>
      <c r="E4106" s="81">
        <f t="shared" si="194"/>
        <v>6.4200000000000004E-3</v>
      </c>
      <c r="F4106" s="97">
        <f>INDEX(バックデータ一覧!$G$4:$I$27,MATCH(計算過程!B4106,バックデータ一覧!$F$4:$F$27,0),MATCH(VLOOKUP(A4106,バックデータ一覧!$T$3:$U$367,2),バックデータ一覧!$G$3:$I$3,0))*10^-3</f>
        <v>6.4200000000000004E-3</v>
      </c>
      <c r="G4106" s="97">
        <f>INDEX(バックデータ一覧!$J$4:$L$27,MATCH(計算過程!B4106,バックデータ一覧!$F$4:$F$27,0),MATCH(VLOOKUP(A4106,バックデータ一覧!$T$3:$U$367,2),バックデータ一覧!$J$3:$L$3,0))*10^-3</f>
        <v>1.2840000000000001E-2</v>
      </c>
      <c r="H4106" s="97">
        <f>INDEX(バックデータ一覧!$M$4:$O$27,MATCH(計算過程!B4106,バックデータ一覧!$F$4:$F$27,0),MATCH(VLOOKUP(A4106,バックデータ一覧!$T$3:$U$367,2),バックデータ一覧!$M$3:$O$3,0))*10^-3</f>
        <v>1.9260000000000003E-2</v>
      </c>
      <c r="I4106" s="97">
        <f>INDEX(バックデータ一覧!$P$4:$R$27,MATCH(計算過程!B4106,バックデータ一覧!$F$4:$F$27,0),MATCH(VLOOKUP(A4106,バックデータ一覧!$T$3:$U$367,2),バックデータ一覧!$P$3:$R$3,0))*10^-3</f>
        <v>2.5680000000000001E-2</v>
      </c>
    </row>
    <row r="4107" spans="1:9" x14ac:dyDescent="0.15">
      <c r="A4107" s="57">
        <v>41810</v>
      </c>
      <c r="B4107" s="9" t="s">
        <v>125</v>
      </c>
      <c r="C4107" s="83">
        <f t="shared" si="193"/>
        <v>6.2700000000000013E-3</v>
      </c>
      <c r="D4107" s="82">
        <f t="shared" si="192"/>
        <v>5.9400000000000008E-3</v>
      </c>
      <c r="E4107" s="81">
        <f t="shared" si="194"/>
        <v>3.3E-4</v>
      </c>
      <c r="F4107" s="97">
        <f>INDEX(バックデータ一覧!$G$4:$I$27,MATCH(計算過程!B4107,バックデータ一覧!$F$4:$F$27,0),MATCH(VLOOKUP(A4107,バックデータ一覧!$T$3:$U$367,2),バックデータ一覧!$G$3:$I$3,0))*10^-3</f>
        <v>3.3E-4</v>
      </c>
      <c r="G4107" s="97">
        <f>INDEX(バックデータ一覧!$J$4:$L$27,MATCH(計算過程!B4107,バックデータ一覧!$F$4:$F$27,0),MATCH(VLOOKUP(A4107,バックデータ一覧!$T$3:$U$367,2),バックデータ一覧!$J$3:$L$3,0))*10^-3</f>
        <v>6.7000000000000002E-4</v>
      </c>
      <c r="H4107" s="97">
        <f>INDEX(バックデータ一覧!$M$4:$O$27,MATCH(計算過程!B4107,バックデータ一覧!$F$4:$F$27,0),MATCH(VLOOKUP(A4107,バックデータ一覧!$T$3:$U$367,2),バックデータ一覧!$M$3:$O$3,0))*10^-3</f>
        <v>1E-3</v>
      </c>
      <c r="I4107" s="97">
        <f>INDEX(バックデータ一覧!$P$4:$R$27,MATCH(計算過程!B4107,バックデータ一覧!$F$4:$F$27,0),MATCH(VLOOKUP(A4107,バックデータ一覧!$T$3:$U$367,2),バックデータ一覧!$P$3:$R$3,0))*10^-3</f>
        <v>1.33E-3</v>
      </c>
    </row>
    <row r="4108" spans="1:9" x14ac:dyDescent="0.15">
      <c r="A4108" s="57">
        <v>41810</v>
      </c>
      <c r="B4108" s="9" t="s">
        <v>126</v>
      </c>
      <c r="C4108" s="83">
        <f t="shared" si="193"/>
        <v>6.2700000000000013E-3</v>
      </c>
      <c r="D4108" s="82">
        <f t="shared" si="192"/>
        <v>5.9400000000000008E-3</v>
      </c>
      <c r="E4108" s="81">
        <f t="shared" si="194"/>
        <v>3.3E-4</v>
      </c>
      <c r="F4108" s="97">
        <f>INDEX(バックデータ一覧!$G$4:$I$27,MATCH(計算過程!B4108,バックデータ一覧!$F$4:$F$27,0),MATCH(VLOOKUP(A4108,バックデータ一覧!$T$3:$U$367,2),バックデータ一覧!$G$3:$I$3,0))*10^-3</f>
        <v>3.3E-4</v>
      </c>
      <c r="G4108" s="97">
        <f>INDEX(バックデータ一覧!$J$4:$L$27,MATCH(計算過程!B4108,バックデータ一覧!$F$4:$F$27,0),MATCH(VLOOKUP(A4108,バックデータ一覧!$T$3:$U$367,2),バックデータ一覧!$J$3:$L$3,0))*10^-3</f>
        <v>6.7000000000000002E-4</v>
      </c>
      <c r="H4108" s="97">
        <f>INDEX(バックデータ一覧!$M$4:$O$27,MATCH(計算過程!B4108,バックデータ一覧!$F$4:$F$27,0),MATCH(VLOOKUP(A4108,バックデータ一覧!$T$3:$U$367,2),バックデータ一覧!$M$3:$O$3,0))*10^-3</f>
        <v>1E-3</v>
      </c>
      <c r="I4108" s="97">
        <f>INDEX(バックデータ一覧!$P$4:$R$27,MATCH(計算過程!B4108,バックデータ一覧!$F$4:$F$27,0),MATCH(VLOOKUP(A4108,バックデータ一覧!$T$3:$U$367,2),バックデータ一覧!$P$3:$R$3,0))*10^-3</f>
        <v>1.33E-3</v>
      </c>
    </row>
    <row r="4109" spans="1:9" x14ac:dyDescent="0.15">
      <c r="A4109" s="57">
        <v>41810</v>
      </c>
      <c r="B4109" s="9" t="s">
        <v>127</v>
      </c>
      <c r="C4109" s="83">
        <f t="shared" si="193"/>
        <v>1.2220000000000002E-2</v>
      </c>
      <c r="D4109" s="82">
        <f t="shared" si="192"/>
        <v>5.9400000000000008E-3</v>
      </c>
      <c r="E4109" s="81">
        <f t="shared" si="194"/>
        <v>6.28E-3</v>
      </c>
      <c r="F4109" s="97">
        <f>INDEX(バックデータ一覧!$G$4:$I$27,MATCH(計算過程!B4109,バックデータ一覧!$F$4:$F$27,0),MATCH(VLOOKUP(A4109,バックデータ一覧!$T$3:$U$367,2),バックデータ一覧!$G$3:$I$3,0))*10^-3</f>
        <v>6.28E-3</v>
      </c>
      <c r="G4109" s="97">
        <f>INDEX(バックデータ一覧!$J$4:$L$27,MATCH(計算過程!B4109,バックデータ一覧!$F$4:$F$27,0),MATCH(VLOOKUP(A4109,バックデータ一覧!$T$3:$U$367,2),バックデータ一覧!$J$3:$L$3,0))*10^-3</f>
        <v>1.256E-2</v>
      </c>
      <c r="H4109" s="97">
        <f>INDEX(バックデータ一覧!$M$4:$O$27,MATCH(計算過程!B4109,バックデータ一覧!$F$4:$F$27,0),MATCH(VLOOKUP(A4109,バックデータ一覧!$T$3:$U$367,2),バックデータ一覧!$M$3:$O$3,0))*10^-3</f>
        <v>1.8839999999999999E-2</v>
      </c>
      <c r="I4109" s="97">
        <f>INDEX(バックデータ一覧!$P$4:$R$27,MATCH(計算過程!B4109,バックデータ一覧!$F$4:$F$27,0),MATCH(VLOOKUP(A4109,バックデータ一覧!$T$3:$U$367,2),バックデータ一覧!$P$3:$R$3,0))*10^-3</f>
        <v>2.512E-2</v>
      </c>
    </row>
    <row r="4110" spans="1:9" x14ac:dyDescent="0.15">
      <c r="A4110" s="57">
        <v>41810</v>
      </c>
      <c r="B4110" s="9" t="s">
        <v>128</v>
      </c>
      <c r="C4110" s="83">
        <f t="shared" si="193"/>
        <v>1.2640000000000002E-2</v>
      </c>
      <c r="D4110" s="82">
        <f t="shared" si="192"/>
        <v>5.9400000000000008E-3</v>
      </c>
      <c r="E4110" s="81">
        <f t="shared" si="194"/>
        <v>6.7000000000000002E-3</v>
      </c>
      <c r="F4110" s="97">
        <f>INDEX(バックデータ一覧!$G$4:$I$27,MATCH(計算過程!B4110,バックデータ一覧!$F$4:$F$27,0),MATCH(VLOOKUP(A4110,バックデータ一覧!$T$3:$U$367,2),バックデータ一覧!$G$3:$I$3,0))*10^-3</f>
        <v>6.7000000000000002E-3</v>
      </c>
      <c r="G4110" s="97">
        <f>INDEX(バックデータ一覧!$J$4:$L$27,MATCH(計算過程!B4110,バックデータ一覧!$F$4:$F$27,0),MATCH(VLOOKUP(A4110,バックデータ一覧!$T$3:$U$367,2),バックデータ一覧!$J$3:$L$3,0))*10^-3</f>
        <v>1.3390000000000001E-2</v>
      </c>
      <c r="H4110" s="97">
        <f>INDEX(バックデータ一覧!$M$4:$O$27,MATCH(計算過程!B4110,バックデータ一覧!$F$4:$F$27,0),MATCH(VLOOKUP(A4110,バックデータ一覧!$T$3:$U$367,2),バックデータ一覧!$M$3:$O$3,0))*10^-3</f>
        <v>2.009E-2</v>
      </c>
      <c r="I4110" s="97">
        <f>INDEX(バックデータ一覧!$P$4:$R$27,MATCH(計算過程!B4110,バックデータ一覧!$F$4:$F$27,0),MATCH(VLOOKUP(A4110,バックデータ一覧!$T$3:$U$367,2),バックデータ一覧!$P$3:$R$3,0))*10^-3</f>
        <v>2.6790000000000001E-2</v>
      </c>
    </row>
    <row r="4111" spans="1:9" x14ac:dyDescent="0.15">
      <c r="A4111" s="57">
        <v>41811</v>
      </c>
      <c r="B4111" s="9" t="s">
        <v>105</v>
      </c>
      <c r="C4111" s="83">
        <f t="shared" si="193"/>
        <v>6.0700000000000007E-3</v>
      </c>
      <c r="D4111" s="82">
        <f t="shared" si="192"/>
        <v>5.9400000000000008E-3</v>
      </c>
      <c r="E4111" s="81">
        <f t="shared" si="194"/>
        <v>1.3000000000000002E-4</v>
      </c>
      <c r="F4111" s="97">
        <f>INDEX(バックデータ一覧!$G$4:$I$27,MATCH(計算過程!B4111,バックデータ一覧!$F$4:$F$27,0),MATCH(VLOOKUP(A4111,バックデータ一覧!$T$3:$U$367,2),バックデータ一覧!$G$3:$I$3,0))*10^-3</f>
        <v>1.3000000000000002E-4</v>
      </c>
      <c r="G4111" s="97">
        <f>INDEX(バックデータ一覧!$J$4:$L$27,MATCH(計算過程!B4111,バックデータ一覧!$F$4:$F$27,0),MATCH(VLOOKUP(A4111,バックデータ一覧!$T$3:$U$367,2),バックデータ一覧!$J$3:$L$3,0))*10^-3</f>
        <v>2.5000000000000001E-4</v>
      </c>
      <c r="H4111" s="97">
        <f>INDEX(バックデータ一覧!$M$4:$O$27,MATCH(計算過程!B4111,バックデータ一覧!$F$4:$F$27,0),MATCH(VLOOKUP(A4111,バックデータ一覧!$T$3:$U$367,2),バックデータ一覧!$M$3:$O$3,0))*10^-3</f>
        <v>3.8000000000000002E-4</v>
      </c>
      <c r="I4111" s="97">
        <f>INDEX(バックデータ一覧!$P$4:$R$27,MATCH(計算過程!B4111,バックデータ一覧!$F$4:$F$27,0),MATCH(VLOOKUP(A4111,バックデータ一覧!$T$3:$U$367,2),バックデータ一覧!$P$3:$R$3,0))*10^-3</f>
        <v>5.0000000000000001E-4</v>
      </c>
    </row>
    <row r="4112" spans="1:9" x14ac:dyDescent="0.15">
      <c r="A4112" s="57">
        <v>41811</v>
      </c>
      <c r="B4112" s="9" t="s">
        <v>106</v>
      </c>
      <c r="C4112" s="83">
        <f t="shared" si="193"/>
        <v>6.0700000000000007E-3</v>
      </c>
      <c r="D4112" s="82">
        <f t="shared" si="192"/>
        <v>5.9400000000000008E-3</v>
      </c>
      <c r="E4112" s="81">
        <f t="shared" si="194"/>
        <v>1.3000000000000002E-4</v>
      </c>
      <c r="F4112" s="97">
        <f>INDEX(バックデータ一覧!$G$4:$I$27,MATCH(計算過程!B4112,バックデータ一覧!$F$4:$F$27,0),MATCH(VLOOKUP(A4112,バックデータ一覧!$T$3:$U$367,2),バックデータ一覧!$G$3:$I$3,0))*10^-3</f>
        <v>1.3000000000000002E-4</v>
      </c>
      <c r="G4112" s="97">
        <f>INDEX(バックデータ一覧!$J$4:$L$27,MATCH(計算過程!B4112,バックデータ一覧!$F$4:$F$27,0),MATCH(VLOOKUP(A4112,バックデータ一覧!$T$3:$U$367,2),バックデータ一覧!$J$3:$L$3,0))*10^-3</f>
        <v>2.5000000000000001E-4</v>
      </c>
      <c r="H4112" s="97">
        <f>INDEX(バックデータ一覧!$M$4:$O$27,MATCH(計算過程!B4112,バックデータ一覧!$F$4:$F$27,0),MATCH(VLOOKUP(A4112,バックデータ一覧!$T$3:$U$367,2),バックデータ一覧!$M$3:$O$3,0))*10^-3</f>
        <v>3.8000000000000002E-4</v>
      </c>
      <c r="I4112" s="97">
        <f>INDEX(バックデータ一覧!$P$4:$R$27,MATCH(計算過程!B4112,バックデータ一覧!$F$4:$F$27,0),MATCH(VLOOKUP(A4112,バックデータ一覧!$T$3:$U$367,2),バックデータ一覧!$P$3:$R$3,0))*10^-3</f>
        <v>5.0000000000000001E-4</v>
      </c>
    </row>
    <row r="4113" spans="1:9" x14ac:dyDescent="0.15">
      <c r="A4113" s="57">
        <v>41811</v>
      </c>
      <c r="B4113" s="9" t="s">
        <v>107</v>
      </c>
      <c r="C4113" s="83">
        <f t="shared" si="193"/>
        <v>6.0700000000000007E-3</v>
      </c>
      <c r="D4113" s="82">
        <f t="shared" si="192"/>
        <v>5.9400000000000008E-3</v>
      </c>
      <c r="E4113" s="81">
        <f t="shared" si="194"/>
        <v>1.3000000000000002E-4</v>
      </c>
      <c r="F4113" s="97">
        <f>INDEX(バックデータ一覧!$G$4:$I$27,MATCH(計算過程!B4113,バックデータ一覧!$F$4:$F$27,0),MATCH(VLOOKUP(A4113,バックデータ一覧!$T$3:$U$367,2),バックデータ一覧!$G$3:$I$3,0))*10^-3</f>
        <v>1.3000000000000002E-4</v>
      </c>
      <c r="G4113" s="97">
        <f>INDEX(バックデータ一覧!$J$4:$L$27,MATCH(計算過程!B4113,バックデータ一覧!$F$4:$F$27,0),MATCH(VLOOKUP(A4113,バックデータ一覧!$T$3:$U$367,2),バックデータ一覧!$J$3:$L$3,0))*10^-3</f>
        <v>2.5000000000000001E-4</v>
      </c>
      <c r="H4113" s="97">
        <f>INDEX(バックデータ一覧!$M$4:$O$27,MATCH(計算過程!B4113,バックデータ一覧!$F$4:$F$27,0),MATCH(VLOOKUP(A4113,バックデータ一覧!$T$3:$U$367,2),バックデータ一覧!$M$3:$O$3,0))*10^-3</f>
        <v>3.8000000000000002E-4</v>
      </c>
      <c r="I4113" s="97">
        <f>INDEX(バックデータ一覧!$P$4:$R$27,MATCH(計算過程!B4113,バックデータ一覧!$F$4:$F$27,0),MATCH(VLOOKUP(A4113,バックデータ一覧!$T$3:$U$367,2),バックデータ一覧!$P$3:$R$3,0))*10^-3</f>
        <v>5.0000000000000001E-4</v>
      </c>
    </row>
    <row r="4114" spans="1:9" x14ac:dyDescent="0.15">
      <c r="A4114" s="57">
        <v>41811</v>
      </c>
      <c r="B4114" s="9" t="s">
        <v>108</v>
      </c>
      <c r="C4114" s="83">
        <f t="shared" si="193"/>
        <v>6.0700000000000007E-3</v>
      </c>
      <c r="D4114" s="82">
        <f t="shared" si="192"/>
        <v>5.9400000000000008E-3</v>
      </c>
      <c r="E4114" s="81">
        <f t="shared" si="194"/>
        <v>1.3000000000000002E-4</v>
      </c>
      <c r="F4114" s="97">
        <f>INDEX(バックデータ一覧!$G$4:$I$27,MATCH(計算過程!B4114,バックデータ一覧!$F$4:$F$27,0),MATCH(VLOOKUP(A4114,バックデータ一覧!$T$3:$U$367,2),バックデータ一覧!$G$3:$I$3,0))*10^-3</f>
        <v>1.3000000000000002E-4</v>
      </c>
      <c r="G4114" s="97">
        <f>INDEX(バックデータ一覧!$J$4:$L$27,MATCH(計算過程!B4114,バックデータ一覧!$F$4:$F$27,0),MATCH(VLOOKUP(A4114,バックデータ一覧!$T$3:$U$367,2),バックデータ一覧!$J$3:$L$3,0))*10^-3</f>
        <v>2.5000000000000001E-4</v>
      </c>
      <c r="H4114" s="97">
        <f>INDEX(バックデータ一覧!$M$4:$O$27,MATCH(計算過程!B4114,バックデータ一覧!$F$4:$F$27,0),MATCH(VLOOKUP(A4114,バックデータ一覧!$T$3:$U$367,2),バックデータ一覧!$M$3:$O$3,0))*10^-3</f>
        <v>3.8000000000000002E-4</v>
      </c>
      <c r="I4114" s="97">
        <f>INDEX(バックデータ一覧!$P$4:$R$27,MATCH(計算過程!B4114,バックデータ一覧!$F$4:$F$27,0),MATCH(VLOOKUP(A4114,バックデータ一覧!$T$3:$U$367,2),バックデータ一覧!$P$3:$R$3,0))*10^-3</f>
        <v>5.0000000000000001E-4</v>
      </c>
    </row>
    <row r="4115" spans="1:9" x14ac:dyDescent="0.15">
      <c r="A4115" s="57">
        <v>41811</v>
      </c>
      <c r="B4115" s="9" t="s">
        <v>109</v>
      </c>
      <c r="C4115" s="83">
        <f t="shared" si="193"/>
        <v>6.0700000000000007E-3</v>
      </c>
      <c r="D4115" s="82">
        <f t="shared" si="192"/>
        <v>5.9400000000000008E-3</v>
      </c>
      <c r="E4115" s="81">
        <f t="shared" si="194"/>
        <v>1.3000000000000002E-4</v>
      </c>
      <c r="F4115" s="97">
        <f>INDEX(バックデータ一覧!$G$4:$I$27,MATCH(計算過程!B4115,バックデータ一覧!$F$4:$F$27,0),MATCH(VLOOKUP(A4115,バックデータ一覧!$T$3:$U$367,2),バックデータ一覧!$G$3:$I$3,0))*10^-3</f>
        <v>1.3000000000000002E-4</v>
      </c>
      <c r="G4115" s="97">
        <f>INDEX(バックデータ一覧!$J$4:$L$27,MATCH(計算過程!B4115,バックデータ一覧!$F$4:$F$27,0),MATCH(VLOOKUP(A4115,バックデータ一覧!$T$3:$U$367,2),バックデータ一覧!$J$3:$L$3,0))*10^-3</f>
        <v>2.5000000000000001E-4</v>
      </c>
      <c r="H4115" s="97">
        <f>INDEX(バックデータ一覧!$M$4:$O$27,MATCH(計算過程!B4115,バックデータ一覧!$F$4:$F$27,0),MATCH(VLOOKUP(A4115,バックデータ一覧!$T$3:$U$367,2),バックデータ一覧!$M$3:$O$3,0))*10^-3</f>
        <v>3.8000000000000002E-4</v>
      </c>
      <c r="I4115" s="97">
        <f>INDEX(バックデータ一覧!$P$4:$R$27,MATCH(計算過程!B4115,バックデータ一覧!$F$4:$F$27,0),MATCH(VLOOKUP(A4115,バックデータ一覧!$T$3:$U$367,2),バックデータ一覧!$P$3:$R$3,0))*10^-3</f>
        <v>5.0000000000000001E-4</v>
      </c>
    </row>
    <row r="4116" spans="1:9" x14ac:dyDescent="0.15">
      <c r="A4116" s="57">
        <v>41811</v>
      </c>
      <c r="B4116" s="9" t="s">
        <v>110</v>
      </c>
      <c r="C4116" s="83">
        <f t="shared" si="193"/>
        <v>6.0700000000000007E-3</v>
      </c>
      <c r="D4116" s="82">
        <f t="shared" si="192"/>
        <v>5.9400000000000008E-3</v>
      </c>
      <c r="E4116" s="81">
        <f t="shared" si="194"/>
        <v>1.3000000000000002E-4</v>
      </c>
      <c r="F4116" s="97">
        <f>INDEX(バックデータ一覧!$G$4:$I$27,MATCH(計算過程!B4116,バックデータ一覧!$F$4:$F$27,0),MATCH(VLOOKUP(A4116,バックデータ一覧!$T$3:$U$367,2),バックデータ一覧!$G$3:$I$3,0))*10^-3</f>
        <v>1.3000000000000002E-4</v>
      </c>
      <c r="G4116" s="97">
        <f>INDEX(バックデータ一覧!$J$4:$L$27,MATCH(計算過程!B4116,バックデータ一覧!$F$4:$F$27,0),MATCH(VLOOKUP(A4116,バックデータ一覧!$T$3:$U$367,2),バックデータ一覧!$J$3:$L$3,0))*10^-3</f>
        <v>2.5000000000000001E-4</v>
      </c>
      <c r="H4116" s="97">
        <f>INDEX(バックデータ一覧!$M$4:$O$27,MATCH(計算過程!B4116,バックデータ一覧!$F$4:$F$27,0),MATCH(VLOOKUP(A4116,バックデータ一覧!$T$3:$U$367,2),バックデータ一覧!$M$3:$O$3,0))*10^-3</f>
        <v>3.8000000000000002E-4</v>
      </c>
      <c r="I4116" s="97">
        <f>INDEX(バックデータ一覧!$P$4:$R$27,MATCH(計算過程!B4116,バックデータ一覧!$F$4:$F$27,0),MATCH(VLOOKUP(A4116,バックデータ一覧!$T$3:$U$367,2),バックデータ一覧!$P$3:$R$3,0))*10^-3</f>
        <v>5.0000000000000001E-4</v>
      </c>
    </row>
    <row r="4117" spans="1:9" x14ac:dyDescent="0.15">
      <c r="A4117" s="57">
        <v>41811</v>
      </c>
      <c r="B4117" s="9" t="s">
        <v>111</v>
      </c>
      <c r="C4117" s="83">
        <f t="shared" si="193"/>
        <v>9.3200000000000002E-3</v>
      </c>
      <c r="D4117" s="82">
        <f t="shared" si="192"/>
        <v>5.9400000000000008E-3</v>
      </c>
      <c r="E4117" s="81">
        <f t="shared" si="194"/>
        <v>3.3799999999999998E-3</v>
      </c>
      <c r="F4117" s="97">
        <f>INDEX(バックデータ一覧!$G$4:$I$27,MATCH(計算過程!B4117,バックデータ一覧!$F$4:$F$27,0),MATCH(VLOOKUP(A4117,バックデータ一覧!$T$3:$U$367,2),バックデータ一覧!$G$3:$I$3,0))*10^-3</f>
        <v>3.3799999999999998E-3</v>
      </c>
      <c r="G4117" s="97">
        <f>INDEX(バックデータ一覧!$J$4:$L$27,MATCH(計算過程!B4117,バックデータ一覧!$F$4:$F$27,0),MATCH(VLOOKUP(A4117,バックデータ一覧!$T$3:$U$367,2),バックデータ一覧!$J$3:$L$3,0))*10^-3</f>
        <v>6.7499999999999999E-3</v>
      </c>
      <c r="H4117" s="97">
        <f>INDEX(バックデータ一覧!$M$4:$O$27,MATCH(計算過程!B4117,バックデータ一覧!$F$4:$F$27,0),MATCH(VLOOKUP(A4117,バックデータ一覧!$T$3:$U$367,2),バックデータ一覧!$M$3:$O$3,0))*10^-3</f>
        <v>1.0130000000000002E-2</v>
      </c>
      <c r="I4117" s="97">
        <f>INDEX(バックデータ一覧!$P$4:$R$27,MATCH(計算過程!B4117,バックデータ一覧!$F$4:$F$27,0),MATCH(VLOOKUP(A4117,バックデータ一覧!$T$3:$U$367,2),バックデータ一覧!$P$3:$R$3,0))*10^-3</f>
        <v>1.3509999999999999E-2</v>
      </c>
    </row>
    <row r="4118" spans="1:9" x14ac:dyDescent="0.15">
      <c r="A4118" s="57">
        <v>41811</v>
      </c>
      <c r="B4118" s="9" t="s">
        <v>112</v>
      </c>
      <c r="C4118" s="83">
        <f t="shared" si="193"/>
        <v>6.4800000000000005E-3</v>
      </c>
      <c r="D4118" s="82">
        <f t="shared" si="192"/>
        <v>5.9400000000000008E-3</v>
      </c>
      <c r="E4118" s="81">
        <f t="shared" si="194"/>
        <v>5.4000000000000001E-4</v>
      </c>
      <c r="F4118" s="97">
        <f>INDEX(バックデータ一覧!$G$4:$I$27,MATCH(計算過程!B4118,バックデータ一覧!$F$4:$F$27,0),MATCH(VLOOKUP(A4118,バックデータ一覧!$T$3:$U$367,2),バックデータ一覧!$G$3:$I$3,0))*10^-3</f>
        <v>5.4000000000000001E-4</v>
      </c>
      <c r="G4118" s="97">
        <f>INDEX(バックデータ一覧!$J$4:$L$27,MATCH(計算過程!B4118,バックデータ一覧!$F$4:$F$27,0),MATCH(VLOOKUP(A4118,バックデータ一覧!$T$3:$U$367,2),バックデータ一覧!$J$3:$L$3,0))*10^-3</f>
        <v>1.08E-3</v>
      </c>
      <c r="H4118" s="97">
        <f>INDEX(バックデータ一覧!$M$4:$O$27,MATCH(計算過程!B4118,バックデータ一覧!$F$4:$F$27,0),MATCH(VLOOKUP(A4118,バックデータ一覧!$T$3:$U$367,2),バックデータ一覧!$M$3:$O$3,0))*10^-3</f>
        <v>1.6299999999999999E-3</v>
      </c>
      <c r="I4118" s="97">
        <f>INDEX(バックデータ一覧!$P$4:$R$27,MATCH(計算過程!B4118,バックデータ一覧!$F$4:$F$27,0),MATCH(VLOOKUP(A4118,バックデータ一覧!$T$3:$U$367,2),バックデータ一覧!$P$3:$R$3,0))*10^-3</f>
        <v>2.1700000000000001E-3</v>
      </c>
    </row>
    <row r="4119" spans="1:9" x14ac:dyDescent="0.15">
      <c r="A4119" s="57">
        <v>41811</v>
      </c>
      <c r="B4119" s="9" t="s">
        <v>113</v>
      </c>
      <c r="C4119" s="83">
        <f t="shared" si="193"/>
        <v>6.4800000000000005E-3</v>
      </c>
      <c r="D4119" s="82">
        <f t="shared" si="192"/>
        <v>5.9400000000000008E-3</v>
      </c>
      <c r="E4119" s="81">
        <f t="shared" si="194"/>
        <v>5.4000000000000001E-4</v>
      </c>
      <c r="F4119" s="97">
        <f>INDEX(バックデータ一覧!$G$4:$I$27,MATCH(計算過程!B4119,バックデータ一覧!$F$4:$F$27,0),MATCH(VLOOKUP(A4119,バックデータ一覧!$T$3:$U$367,2),バックデータ一覧!$G$3:$I$3,0))*10^-3</f>
        <v>5.4000000000000001E-4</v>
      </c>
      <c r="G4119" s="97">
        <f>INDEX(バックデータ一覧!$J$4:$L$27,MATCH(計算過程!B4119,バックデータ一覧!$F$4:$F$27,0),MATCH(VLOOKUP(A4119,バックデータ一覧!$T$3:$U$367,2),バックデータ一覧!$J$3:$L$3,0))*10^-3</f>
        <v>1.08E-3</v>
      </c>
      <c r="H4119" s="97">
        <f>INDEX(バックデータ一覧!$M$4:$O$27,MATCH(計算過程!B4119,バックデータ一覧!$F$4:$F$27,0),MATCH(VLOOKUP(A4119,バックデータ一覧!$T$3:$U$367,2),バックデータ一覧!$M$3:$O$3,0))*10^-3</f>
        <v>1.6299999999999999E-3</v>
      </c>
      <c r="I4119" s="97">
        <f>INDEX(バックデータ一覧!$P$4:$R$27,MATCH(計算過程!B4119,バックデータ一覧!$F$4:$F$27,0),MATCH(VLOOKUP(A4119,バックデータ一覧!$T$3:$U$367,2),バックデータ一覧!$P$3:$R$3,0))*10^-3</f>
        <v>2.1700000000000001E-3</v>
      </c>
    </row>
    <row r="4120" spans="1:9" x14ac:dyDescent="0.15">
      <c r="A4120" s="57">
        <v>41811</v>
      </c>
      <c r="B4120" s="9" t="s">
        <v>114</v>
      </c>
      <c r="C4120" s="83">
        <f t="shared" si="193"/>
        <v>6.0700000000000007E-3</v>
      </c>
      <c r="D4120" s="82">
        <f t="shared" si="192"/>
        <v>5.9400000000000008E-3</v>
      </c>
      <c r="E4120" s="81">
        <f t="shared" si="194"/>
        <v>1.3000000000000002E-4</v>
      </c>
      <c r="F4120" s="97">
        <f>INDEX(バックデータ一覧!$G$4:$I$27,MATCH(計算過程!B4120,バックデータ一覧!$F$4:$F$27,0),MATCH(VLOOKUP(A4120,バックデータ一覧!$T$3:$U$367,2),バックデータ一覧!$G$3:$I$3,0))*10^-3</f>
        <v>1.3000000000000002E-4</v>
      </c>
      <c r="G4120" s="97">
        <f>INDEX(バックデータ一覧!$J$4:$L$27,MATCH(計算過程!B4120,バックデータ一覧!$F$4:$F$27,0),MATCH(VLOOKUP(A4120,バックデータ一覧!$T$3:$U$367,2),バックデータ一覧!$J$3:$L$3,0))*10^-3</f>
        <v>2.5000000000000001E-4</v>
      </c>
      <c r="H4120" s="97">
        <f>INDEX(バックデータ一覧!$M$4:$O$27,MATCH(計算過程!B4120,バックデータ一覧!$F$4:$F$27,0),MATCH(VLOOKUP(A4120,バックデータ一覧!$T$3:$U$367,2),バックデータ一覧!$M$3:$O$3,0))*10^-3</f>
        <v>3.8000000000000002E-4</v>
      </c>
      <c r="I4120" s="97">
        <f>INDEX(バックデータ一覧!$P$4:$R$27,MATCH(計算過程!B4120,バックデータ一覧!$F$4:$F$27,0),MATCH(VLOOKUP(A4120,バックデータ一覧!$T$3:$U$367,2),バックデータ一覧!$P$3:$R$3,0))*10^-3</f>
        <v>5.0000000000000001E-4</v>
      </c>
    </row>
    <row r="4121" spans="1:9" x14ac:dyDescent="0.15">
      <c r="A4121" s="57">
        <v>41811</v>
      </c>
      <c r="B4121" s="9" t="s">
        <v>115</v>
      </c>
      <c r="C4121" s="83">
        <f t="shared" si="193"/>
        <v>6.2700000000000013E-3</v>
      </c>
      <c r="D4121" s="82">
        <f t="shared" si="192"/>
        <v>5.9400000000000008E-3</v>
      </c>
      <c r="E4121" s="81">
        <f t="shared" si="194"/>
        <v>3.3E-4</v>
      </c>
      <c r="F4121" s="97">
        <f>INDEX(バックデータ一覧!$G$4:$I$27,MATCH(計算過程!B4121,バックデータ一覧!$F$4:$F$27,0),MATCH(VLOOKUP(A4121,バックデータ一覧!$T$3:$U$367,2),バックデータ一覧!$G$3:$I$3,0))*10^-3</f>
        <v>3.3E-4</v>
      </c>
      <c r="G4121" s="97">
        <f>INDEX(バックデータ一覧!$J$4:$L$27,MATCH(計算過程!B4121,バックデータ一覧!$F$4:$F$27,0),MATCH(VLOOKUP(A4121,バックデータ一覧!$T$3:$U$367,2),バックデータ一覧!$J$3:$L$3,0))*10^-3</f>
        <v>6.7000000000000002E-4</v>
      </c>
      <c r="H4121" s="97">
        <f>INDEX(バックデータ一覧!$M$4:$O$27,MATCH(計算過程!B4121,バックデータ一覧!$F$4:$F$27,0),MATCH(VLOOKUP(A4121,バックデータ一覧!$T$3:$U$367,2),バックデータ一覧!$M$3:$O$3,0))*10^-3</f>
        <v>1E-3</v>
      </c>
      <c r="I4121" s="97">
        <f>INDEX(バックデータ一覧!$P$4:$R$27,MATCH(計算過程!B4121,バックデータ一覧!$F$4:$F$27,0),MATCH(VLOOKUP(A4121,バックデータ一覧!$T$3:$U$367,2),バックデータ一覧!$P$3:$R$3,0))*10^-3</f>
        <v>1.33E-3</v>
      </c>
    </row>
    <row r="4122" spans="1:9" x14ac:dyDescent="0.15">
      <c r="A4122" s="57">
        <v>41811</v>
      </c>
      <c r="B4122" s="9" t="s">
        <v>116</v>
      </c>
      <c r="C4122" s="83">
        <f t="shared" si="193"/>
        <v>6.0700000000000007E-3</v>
      </c>
      <c r="D4122" s="82">
        <f t="shared" si="192"/>
        <v>5.9400000000000008E-3</v>
      </c>
      <c r="E4122" s="81">
        <f t="shared" si="194"/>
        <v>1.3000000000000002E-4</v>
      </c>
      <c r="F4122" s="97">
        <f>INDEX(バックデータ一覧!$G$4:$I$27,MATCH(計算過程!B4122,バックデータ一覧!$F$4:$F$27,0),MATCH(VLOOKUP(A4122,バックデータ一覧!$T$3:$U$367,2),バックデータ一覧!$G$3:$I$3,0))*10^-3</f>
        <v>1.3000000000000002E-4</v>
      </c>
      <c r="G4122" s="97">
        <f>INDEX(バックデータ一覧!$J$4:$L$27,MATCH(計算過程!B4122,バックデータ一覧!$F$4:$F$27,0),MATCH(VLOOKUP(A4122,バックデータ一覧!$T$3:$U$367,2),バックデータ一覧!$J$3:$L$3,0))*10^-3</f>
        <v>2.5000000000000001E-4</v>
      </c>
      <c r="H4122" s="97">
        <f>INDEX(バックデータ一覧!$M$4:$O$27,MATCH(計算過程!B4122,バックデータ一覧!$F$4:$F$27,0),MATCH(VLOOKUP(A4122,バックデータ一覧!$T$3:$U$367,2),バックデータ一覧!$M$3:$O$3,0))*10^-3</f>
        <v>3.8000000000000002E-4</v>
      </c>
      <c r="I4122" s="97">
        <f>INDEX(バックデータ一覧!$P$4:$R$27,MATCH(計算過程!B4122,バックデータ一覧!$F$4:$F$27,0),MATCH(VLOOKUP(A4122,バックデータ一覧!$T$3:$U$367,2),バックデータ一覧!$P$3:$R$3,0))*10^-3</f>
        <v>5.0000000000000001E-4</v>
      </c>
    </row>
    <row r="4123" spans="1:9" x14ac:dyDescent="0.15">
      <c r="A4123" s="57">
        <v>41811</v>
      </c>
      <c r="B4123" s="9" t="s">
        <v>117</v>
      </c>
      <c r="C4123" s="83">
        <f t="shared" si="193"/>
        <v>9.3200000000000002E-3</v>
      </c>
      <c r="D4123" s="82">
        <f t="shared" si="192"/>
        <v>5.9400000000000008E-3</v>
      </c>
      <c r="E4123" s="81">
        <f t="shared" si="194"/>
        <v>3.3799999999999998E-3</v>
      </c>
      <c r="F4123" s="97">
        <f>INDEX(バックデータ一覧!$G$4:$I$27,MATCH(計算過程!B4123,バックデータ一覧!$F$4:$F$27,0),MATCH(VLOOKUP(A4123,バックデータ一覧!$T$3:$U$367,2),バックデータ一覧!$G$3:$I$3,0))*10^-3</f>
        <v>3.3799999999999998E-3</v>
      </c>
      <c r="G4123" s="97">
        <f>INDEX(バックデータ一覧!$J$4:$L$27,MATCH(計算過程!B4123,バックデータ一覧!$F$4:$F$27,0),MATCH(VLOOKUP(A4123,バックデータ一覧!$T$3:$U$367,2),バックデータ一覧!$J$3:$L$3,0))*10^-3</f>
        <v>6.7499999999999999E-3</v>
      </c>
      <c r="H4123" s="97">
        <f>INDEX(バックデータ一覧!$M$4:$O$27,MATCH(計算過程!B4123,バックデータ一覧!$F$4:$F$27,0),MATCH(VLOOKUP(A4123,バックデータ一覧!$T$3:$U$367,2),バックデータ一覧!$M$3:$O$3,0))*10^-3</f>
        <v>1.0130000000000002E-2</v>
      </c>
      <c r="I4123" s="97">
        <f>INDEX(バックデータ一覧!$P$4:$R$27,MATCH(計算過程!B4123,バックデータ一覧!$F$4:$F$27,0),MATCH(VLOOKUP(A4123,バックデータ一覧!$T$3:$U$367,2),バックデータ一覧!$P$3:$R$3,0))*10^-3</f>
        <v>1.3509999999999999E-2</v>
      </c>
    </row>
    <row r="4124" spans="1:9" x14ac:dyDescent="0.15">
      <c r="A4124" s="57">
        <v>41811</v>
      </c>
      <c r="B4124" s="9" t="s">
        <v>118</v>
      </c>
      <c r="C4124" s="83">
        <f t="shared" si="193"/>
        <v>6.2700000000000013E-3</v>
      </c>
      <c r="D4124" s="82">
        <f t="shared" si="192"/>
        <v>5.9400000000000008E-3</v>
      </c>
      <c r="E4124" s="81">
        <f t="shared" si="194"/>
        <v>3.3E-4</v>
      </c>
      <c r="F4124" s="97">
        <f>INDEX(バックデータ一覧!$G$4:$I$27,MATCH(計算過程!B4124,バックデータ一覧!$F$4:$F$27,0),MATCH(VLOOKUP(A4124,バックデータ一覧!$T$3:$U$367,2),バックデータ一覧!$G$3:$I$3,0))*10^-3</f>
        <v>3.3E-4</v>
      </c>
      <c r="G4124" s="97">
        <f>INDEX(バックデータ一覧!$J$4:$L$27,MATCH(計算過程!B4124,バックデータ一覧!$F$4:$F$27,0),MATCH(VLOOKUP(A4124,バックデータ一覧!$T$3:$U$367,2),バックデータ一覧!$J$3:$L$3,0))*10^-3</f>
        <v>6.7000000000000002E-4</v>
      </c>
      <c r="H4124" s="97">
        <f>INDEX(バックデータ一覧!$M$4:$O$27,MATCH(計算過程!B4124,バックデータ一覧!$F$4:$F$27,0),MATCH(VLOOKUP(A4124,バックデータ一覧!$T$3:$U$367,2),バックデータ一覧!$M$3:$O$3,0))*10^-3</f>
        <v>1E-3</v>
      </c>
      <c r="I4124" s="97">
        <f>INDEX(バックデータ一覧!$P$4:$R$27,MATCH(計算過程!B4124,バックデータ一覧!$F$4:$F$27,0),MATCH(VLOOKUP(A4124,バックデータ一覧!$T$3:$U$367,2),バックデータ一覧!$P$3:$R$3,0))*10^-3</f>
        <v>1.33E-3</v>
      </c>
    </row>
    <row r="4125" spans="1:9" x14ac:dyDescent="0.15">
      <c r="A4125" s="57">
        <v>41811</v>
      </c>
      <c r="B4125" s="9" t="s">
        <v>119</v>
      </c>
      <c r="C4125" s="83">
        <f t="shared" si="193"/>
        <v>6.0700000000000007E-3</v>
      </c>
      <c r="D4125" s="82">
        <f t="shared" si="192"/>
        <v>5.9400000000000008E-3</v>
      </c>
      <c r="E4125" s="81">
        <f t="shared" si="194"/>
        <v>1.3000000000000002E-4</v>
      </c>
      <c r="F4125" s="97">
        <f>INDEX(バックデータ一覧!$G$4:$I$27,MATCH(計算過程!B4125,バックデータ一覧!$F$4:$F$27,0),MATCH(VLOOKUP(A4125,バックデータ一覧!$T$3:$U$367,2),バックデータ一覧!$G$3:$I$3,0))*10^-3</f>
        <v>1.3000000000000002E-4</v>
      </c>
      <c r="G4125" s="97">
        <f>INDEX(バックデータ一覧!$J$4:$L$27,MATCH(計算過程!B4125,バックデータ一覧!$F$4:$F$27,0),MATCH(VLOOKUP(A4125,バックデータ一覧!$T$3:$U$367,2),バックデータ一覧!$J$3:$L$3,0))*10^-3</f>
        <v>2.5000000000000001E-4</v>
      </c>
      <c r="H4125" s="97">
        <f>INDEX(バックデータ一覧!$M$4:$O$27,MATCH(計算過程!B4125,バックデータ一覧!$F$4:$F$27,0),MATCH(VLOOKUP(A4125,バックデータ一覧!$T$3:$U$367,2),バックデータ一覧!$M$3:$O$3,0))*10^-3</f>
        <v>3.8000000000000002E-4</v>
      </c>
      <c r="I4125" s="97">
        <f>INDEX(バックデータ一覧!$P$4:$R$27,MATCH(計算過程!B4125,バックデータ一覧!$F$4:$F$27,0),MATCH(VLOOKUP(A4125,バックデータ一覧!$T$3:$U$367,2),バックデータ一覧!$P$3:$R$3,0))*10^-3</f>
        <v>5.0000000000000001E-4</v>
      </c>
    </row>
    <row r="4126" spans="1:9" x14ac:dyDescent="0.15">
      <c r="A4126" s="57">
        <v>41811</v>
      </c>
      <c r="B4126" s="9" t="s">
        <v>120</v>
      </c>
      <c r="C4126" s="83">
        <f t="shared" si="193"/>
        <v>6.0700000000000007E-3</v>
      </c>
      <c r="D4126" s="82">
        <f t="shared" si="192"/>
        <v>5.9400000000000008E-3</v>
      </c>
      <c r="E4126" s="81">
        <f t="shared" si="194"/>
        <v>1.3000000000000002E-4</v>
      </c>
      <c r="F4126" s="97">
        <f>INDEX(バックデータ一覧!$G$4:$I$27,MATCH(計算過程!B4126,バックデータ一覧!$F$4:$F$27,0),MATCH(VLOOKUP(A4126,バックデータ一覧!$T$3:$U$367,2),バックデータ一覧!$G$3:$I$3,0))*10^-3</f>
        <v>1.3000000000000002E-4</v>
      </c>
      <c r="G4126" s="97">
        <f>INDEX(バックデータ一覧!$J$4:$L$27,MATCH(計算過程!B4126,バックデータ一覧!$F$4:$F$27,0),MATCH(VLOOKUP(A4126,バックデータ一覧!$T$3:$U$367,2),バックデータ一覧!$J$3:$L$3,0))*10^-3</f>
        <v>2.5000000000000001E-4</v>
      </c>
      <c r="H4126" s="97">
        <f>INDEX(バックデータ一覧!$M$4:$O$27,MATCH(計算過程!B4126,バックデータ一覧!$F$4:$F$27,0),MATCH(VLOOKUP(A4126,バックデータ一覧!$T$3:$U$367,2),バックデータ一覧!$M$3:$O$3,0))*10^-3</f>
        <v>3.8000000000000002E-4</v>
      </c>
      <c r="I4126" s="97">
        <f>INDEX(バックデータ一覧!$P$4:$R$27,MATCH(計算過程!B4126,バックデータ一覧!$F$4:$F$27,0),MATCH(VLOOKUP(A4126,バックデータ一覧!$T$3:$U$367,2),バックデータ一覧!$P$3:$R$3,0))*10^-3</f>
        <v>5.0000000000000001E-4</v>
      </c>
    </row>
    <row r="4127" spans="1:9" x14ac:dyDescent="0.15">
      <c r="A4127" s="57">
        <v>41811</v>
      </c>
      <c r="B4127" s="9" t="s">
        <v>121</v>
      </c>
      <c r="C4127" s="83">
        <f t="shared" si="193"/>
        <v>6.2700000000000013E-3</v>
      </c>
      <c r="D4127" s="82">
        <f t="shared" si="192"/>
        <v>5.9400000000000008E-3</v>
      </c>
      <c r="E4127" s="81">
        <f t="shared" si="194"/>
        <v>3.3E-4</v>
      </c>
      <c r="F4127" s="97">
        <f>INDEX(バックデータ一覧!$G$4:$I$27,MATCH(計算過程!B4127,バックデータ一覧!$F$4:$F$27,0),MATCH(VLOOKUP(A4127,バックデータ一覧!$T$3:$U$367,2),バックデータ一覧!$G$3:$I$3,0))*10^-3</f>
        <v>3.3E-4</v>
      </c>
      <c r="G4127" s="97">
        <f>INDEX(バックデータ一覧!$J$4:$L$27,MATCH(計算過程!B4127,バックデータ一覧!$F$4:$F$27,0),MATCH(VLOOKUP(A4127,バックデータ一覧!$T$3:$U$367,2),バックデータ一覧!$J$3:$L$3,0))*10^-3</f>
        <v>6.7000000000000002E-4</v>
      </c>
      <c r="H4127" s="97">
        <f>INDEX(バックデータ一覧!$M$4:$O$27,MATCH(計算過程!B4127,バックデータ一覧!$F$4:$F$27,0),MATCH(VLOOKUP(A4127,バックデータ一覧!$T$3:$U$367,2),バックデータ一覧!$M$3:$O$3,0))*10^-3</f>
        <v>1E-3</v>
      </c>
      <c r="I4127" s="97">
        <f>INDEX(バックデータ一覧!$P$4:$R$27,MATCH(計算過程!B4127,バックデータ一覧!$F$4:$F$27,0),MATCH(VLOOKUP(A4127,バックデータ一覧!$T$3:$U$367,2),バックデータ一覧!$P$3:$R$3,0))*10^-3</f>
        <v>1.33E-3</v>
      </c>
    </row>
    <row r="4128" spans="1:9" x14ac:dyDescent="0.15">
      <c r="A4128" s="57">
        <v>41811</v>
      </c>
      <c r="B4128" s="9" t="s">
        <v>122</v>
      </c>
      <c r="C4128" s="83">
        <f t="shared" si="193"/>
        <v>6.2700000000000013E-3</v>
      </c>
      <c r="D4128" s="82">
        <f t="shared" si="192"/>
        <v>5.9400000000000008E-3</v>
      </c>
      <c r="E4128" s="81">
        <f t="shared" si="194"/>
        <v>3.3E-4</v>
      </c>
      <c r="F4128" s="97">
        <f>INDEX(バックデータ一覧!$G$4:$I$27,MATCH(計算過程!B4128,バックデータ一覧!$F$4:$F$27,0),MATCH(VLOOKUP(A4128,バックデータ一覧!$T$3:$U$367,2),バックデータ一覧!$G$3:$I$3,0))*10^-3</f>
        <v>3.3E-4</v>
      </c>
      <c r="G4128" s="97">
        <f>INDEX(バックデータ一覧!$J$4:$L$27,MATCH(計算過程!B4128,バックデータ一覧!$F$4:$F$27,0),MATCH(VLOOKUP(A4128,バックデータ一覧!$T$3:$U$367,2),バックデータ一覧!$J$3:$L$3,0))*10^-3</f>
        <v>6.7000000000000002E-4</v>
      </c>
      <c r="H4128" s="97">
        <f>INDEX(バックデータ一覧!$M$4:$O$27,MATCH(計算過程!B4128,バックデータ一覧!$F$4:$F$27,0),MATCH(VLOOKUP(A4128,バックデータ一覧!$T$3:$U$367,2),バックデータ一覧!$M$3:$O$3,0))*10^-3</f>
        <v>1E-3</v>
      </c>
      <c r="I4128" s="97">
        <f>INDEX(バックデータ一覧!$P$4:$R$27,MATCH(計算過程!B4128,バックデータ一覧!$F$4:$F$27,0),MATCH(VLOOKUP(A4128,バックデータ一覧!$T$3:$U$367,2),バックデータ一覧!$P$3:$R$3,0))*10^-3</f>
        <v>1.33E-3</v>
      </c>
    </row>
    <row r="4129" spans="1:9" x14ac:dyDescent="0.15">
      <c r="A4129" s="57">
        <v>41811</v>
      </c>
      <c r="B4129" s="9" t="s">
        <v>123</v>
      </c>
      <c r="C4129" s="83">
        <f t="shared" si="193"/>
        <v>1.2360000000000001E-2</v>
      </c>
      <c r="D4129" s="82">
        <f t="shared" si="192"/>
        <v>5.9400000000000008E-3</v>
      </c>
      <c r="E4129" s="81">
        <f t="shared" si="194"/>
        <v>6.4200000000000004E-3</v>
      </c>
      <c r="F4129" s="97">
        <f>INDEX(バックデータ一覧!$G$4:$I$27,MATCH(計算過程!B4129,バックデータ一覧!$F$4:$F$27,0),MATCH(VLOOKUP(A4129,バックデータ一覧!$T$3:$U$367,2),バックデータ一覧!$G$3:$I$3,0))*10^-3</f>
        <v>6.4200000000000004E-3</v>
      </c>
      <c r="G4129" s="97">
        <f>INDEX(バックデータ一覧!$J$4:$L$27,MATCH(計算過程!B4129,バックデータ一覧!$F$4:$F$27,0),MATCH(VLOOKUP(A4129,バックデータ一覧!$T$3:$U$367,2),バックデータ一覧!$J$3:$L$3,0))*10^-3</f>
        <v>1.2840000000000001E-2</v>
      </c>
      <c r="H4129" s="97">
        <f>INDEX(バックデータ一覧!$M$4:$O$27,MATCH(計算過程!B4129,バックデータ一覧!$F$4:$F$27,0),MATCH(VLOOKUP(A4129,バックデータ一覧!$T$3:$U$367,2),バックデータ一覧!$M$3:$O$3,0))*10^-3</f>
        <v>1.9260000000000003E-2</v>
      </c>
      <c r="I4129" s="97">
        <f>INDEX(バックデータ一覧!$P$4:$R$27,MATCH(計算過程!B4129,バックデータ一覧!$F$4:$F$27,0),MATCH(VLOOKUP(A4129,バックデータ一覧!$T$3:$U$367,2),バックデータ一覧!$P$3:$R$3,0))*10^-3</f>
        <v>2.5680000000000001E-2</v>
      </c>
    </row>
    <row r="4130" spans="1:9" x14ac:dyDescent="0.15">
      <c r="A4130" s="57">
        <v>41811</v>
      </c>
      <c r="B4130" s="9" t="s">
        <v>124</v>
      </c>
      <c r="C4130" s="83">
        <f t="shared" si="193"/>
        <v>1.2360000000000001E-2</v>
      </c>
      <c r="D4130" s="82">
        <f t="shared" si="192"/>
        <v>5.9400000000000008E-3</v>
      </c>
      <c r="E4130" s="81">
        <f t="shared" si="194"/>
        <v>6.4200000000000004E-3</v>
      </c>
      <c r="F4130" s="97">
        <f>INDEX(バックデータ一覧!$G$4:$I$27,MATCH(計算過程!B4130,バックデータ一覧!$F$4:$F$27,0),MATCH(VLOOKUP(A4130,バックデータ一覧!$T$3:$U$367,2),バックデータ一覧!$G$3:$I$3,0))*10^-3</f>
        <v>6.4200000000000004E-3</v>
      </c>
      <c r="G4130" s="97">
        <f>INDEX(バックデータ一覧!$J$4:$L$27,MATCH(計算過程!B4130,バックデータ一覧!$F$4:$F$27,0),MATCH(VLOOKUP(A4130,バックデータ一覧!$T$3:$U$367,2),バックデータ一覧!$J$3:$L$3,0))*10^-3</f>
        <v>1.2840000000000001E-2</v>
      </c>
      <c r="H4130" s="97">
        <f>INDEX(バックデータ一覧!$M$4:$O$27,MATCH(計算過程!B4130,バックデータ一覧!$F$4:$F$27,0),MATCH(VLOOKUP(A4130,バックデータ一覧!$T$3:$U$367,2),バックデータ一覧!$M$3:$O$3,0))*10^-3</f>
        <v>1.9260000000000003E-2</v>
      </c>
      <c r="I4130" s="97">
        <f>INDEX(バックデータ一覧!$P$4:$R$27,MATCH(計算過程!B4130,バックデータ一覧!$F$4:$F$27,0),MATCH(VLOOKUP(A4130,バックデータ一覧!$T$3:$U$367,2),バックデータ一覧!$P$3:$R$3,0))*10^-3</f>
        <v>2.5680000000000001E-2</v>
      </c>
    </row>
    <row r="4131" spans="1:9" x14ac:dyDescent="0.15">
      <c r="A4131" s="57">
        <v>41811</v>
      </c>
      <c r="B4131" s="9" t="s">
        <v>125</v>
      </c>
      <c r="C4131" s="83">
        <f t="shared" si="193"/>
        <v>6.2700000000000013E-3</v>
      </c>
      <c r="D4131" s="82">
        <f t="shared" si="192"/>
        <v>5.9400000000000008E-3</v>
      </c>
      <c r="E4131" s="81">
        <f t="shared" si="194"/>
        <v>3.3E-4</v>
      </c>
      <c r="F4131" s="97">
        <f>INDEX(バックデータ一覧!$G$4:$I$27,MATCH(計算過程!B4131,バックデータ一覧!$F$4:$F$27,0),MATCH(VLOOKUP(A4131,バックデータ一覧!$T$3:$U$367,2),バックデータ一覧!$G$3:$I$3,0))*10^-3</f>
        <v>3.3E-4</v>
      </c>
      <c r="G4131" s="97">
        <f>INDEX(バックデータ一覧!$J$4:$L$27,MATCH(計算過程!B4131,バックデータ一覧!$F$4:$F$27,0),MATCH(VLOOKUP(A4131,バックデータ一覧!$T$3:$U$367,2),バックデータ一覧!$J$3:$L$3,0))*10^-3</f>
        <v>6.7000000000000002E-4</v>
      </c>
      <c r="H4131" s="97">
        <f>INDEX(バックデータ一覧!$M$4:$O$27,MATCH(計算過程!B4131,バックデータ一覧!$F$4:$F$27,0),MATCH(VLOOKUP(A4131,バックデータ一覧!$T$3:$U$367,2),バックデータ一覧!$M$3:$O$3,0))*10^-3</f>
        <v>1E-3</v>
      </c>
      <c r="I4131" s="97">
        <f>INDEX(バックデータ一覧!$P$4:$R$27,MATCH(計算過程!B4131,バックデータ一覧!$F$4:$F$27,0),MATCH(VLOOKUP(A4131,バックデータ一覧!$T$3:$U$367,2),バックデータ一覧!$P$3:$R$3,0))*10^-3</f>
        <v>1.33E-3</v>
      </c>
    </row>
    <row r="4132" spans="1:9" x14ac:dyDescent="0.15">
      <c r="A4132" s="57">
        <v>41811</v>
      </c>
      <c r="B4132" s="9" t="s">
        <v>126</v>
      </c>
      <c r="C4132" s="83">
        <f t="shared" si="193"/>
        <v>6.2700000000000013E-3</v>
      </c>
      <c r="D4132" s="82">
        <f t="shared" si="192"/>
        <v>5.9400000000000008E-3</v>
      </c>
      <c r="E4132" s="81">
        <f t="shared" si="194"/>
        <v>3.3E-4</v>
      </c>
      <c r="F4132" s="97">
        <f>INDEX(バックデータ一覧!$G$4:$I$27,MATCH(計算過程!B4132,バックデータ一覧!$F$4:$F$27,0),MATCH(VLOOKUP(A4132,バックデータ一覧!$T$3:$U$367,2),バックデータ一覧!$G$3:$I$3,0))*10^-3</f>
        <v>3.3E-4</v>
      </c>
      <c r="G4132" s="97">
        <f>INDEX(バックデータ一覧!$J$4:$L$27,MATCH(計算過程!B4132,バックデータ一覧!$F$4:$F$27,0),MATCH(VLOOKUP(A4132,バックデータ一覧!$T$3:$U$367,2),バックデータ一覧!$J$3:$L$3,0))*10^-3</f>
        <v>6.7000000000000002E-4</v>
      </c>
      <c r="H4132" s="97">
        <f>INDEX(バックデータ一覧!$M$4:$O$27,MATCH(計算過程!B4132,バックデータ一覧!$F$4:$F$27,0),MATCH(VLOOKUP(A4132,バックデータ一覧!$T$3:$U$367,2),バックデータ一覧!$M$3:$O$3,0))*10^-3</f>
        <v>1E-3</v>
      </c>
      <c r="I4132" s="97">
        <f>INDEX(バックデータ一覧!$P$4:$R$27,MATCH(計算過程!B4132,バックデータ一覧!$F$4:$F$27,0),MATCH(VLOOKUP(A4132,バックデータ一覧!$T$3:$U$367,2),バックデータ一覧!$P$3:$R$3,0))*10^-3</f>
        <v>1.33E-3</v>
      </c>
    </row>
    <row r="4133" spans="1:9" x14ac:dyDescent="0.15">
      <c r="A4133" s="57">
        <v>41811</v>
      </c>
      <c r="B4133" s="9" t="s">
        <v>127</v>
      </c>
      <c r="C4133" s="83">
        <f t="shared" si="193"/>
        <v>1.2220000000000002E-2</v>
      </c>
      <c r="D4133" s="82">
        <f t="shared" si="192"/>
        <v>5.9400000000000008E-3</v>
      </c>
      <c r="E4133" s="81">
        <f t="shared" si="194"/>
        <v>6.28E-3</v>
      </c>
      <c r="F4133" s="97">
        <f>INDEX(バックデータ一覧!$G$4:$I$27,MATCH(計算過程!B4133,バックデータ一覧!$F$4:$F$27,0),MATCH(VLOOKUP(A4133,バックデータ一覧!$T$3:$U$367,2),バックデータ一覧!$G$3:$I$3,0))*10^-3</f>
        <v>6.28E-3</v>
      </c>
      <c r="G4133" s="97">
        <f>INDEX(バックデータ一覧!$J$4:$L$27,MATCH(計算過程!B4133,バックデータ一覧!$F$4:$F$27,0),MATCH(VLOOKUP(A4133,バックデータ一覧!$T$3:$U$367,2),バックデータ一覧!$J$3:$L$3,0))*10^-3</f>
        <v>1.256E-2</v>
      </c>
      <c r="H4133" s="97">
        <f>INDEX(バックデータ一覧!$M$4:$O$27,MATCH(計算過程!B4133,バックデータ一覧!$F$4:$F$27,0),MATCH(VLOOKUP(A4133,バックデータ一覧!$T$3:$U$367,2),バックデータ一覧!$M$3:$O$3,0))*10^-3</f>
        <v>1.8839999999999999E-2</v>
      </c>
      <c r="I4133" s="97">
        <f>INDEX(バックデータ一覧!$P$4:$R$27,MATCH(計算過程!B4133,バックデータ一覧!$F$4:$F$27,0),MATCH(VLOOKUP(A4133,バックデータ一覧!$T$3:$U$367,2),バックデータ一覧!$P$3:$R$3,0))*10^-3</f>
        <v>2.512E-2</v>
      </c>
    </row>
    <row r="4134" spans="1:9" x14ac:dyDescent="0.15">
      <c r="A4134" s="57">
        <v>41811</v>
      </c>
      <c r="B4134" s="9" t="s">
        <v>128</v>
      </c>
      <c r="C4134" s="83">
        <f t="shared" si="193"/>
        <v>1.2640000000000002E-2</v>
      </c>
      <c r="D4134" s="82">
        <f t="shared" si="192"/>
        <v>5.9400000000000008E-3</v>
      </c>
      <c r="E4134" s="81">
        <f t="shared" si="194"/>
        <v>6.7000000000000002E-3</v>
      </c>
      <c r="F4134" s="97">
        <f>INDEX(バックデータ一覧!$G$4:$I$27,MATCH(計算過程!B4134,バックデータ一覧!$F$4:$F$27,0),MATCH(VLOOKUP(A4134,バックデータ一覧!$T$3:$U$367,2),バックデータ一覧!$G$3:$I$3,0))*10^-3</f>
        <v>6.7000000000000002E-3</v>
      </c>
      <c r="G4134" s="97">
        <f>INDEX(バックデータ一覧!$J$4:$L$27,MATCH(計算過程!B4134,バックデータ一覧!$F$4:$F$27,0),MATCH(VLOOKUP(A4134,バックデータ一覧!$T$3:$U$367,2),バックデータ一覧!$J$3:$L$3,0))*10^-3</f>
        <v>1.3390000000000001E-2</v>
      </c>
      <c r="H4134" s="97">
        <f>INDEX(バックデータ一覧!$M$4:$O$27,MATCH(計算過程!B4134,バックデータ一覧!$F$4:$F$27,0),MATCH(VLOOKUP(A4134,バックデータ一覧!$T$3:$U$367,2),バックデータ一覧!$M$3:$O$3,0))*10^-3</f>
        <v>2.009E-2</v>
      </c>
      <c r="I4134" s="97">
        <f>INDEX(バックデータ一覧!$P$4:$R$27,MATCH(計算過程!B4134,バックデータ一覧!$F$4:$F$27,0),MATCH(VLOOKUP(A4134,バックデータ一覧!$T$3:$U$367,2),バックデータ一覧!$P$3:$R$3,0))*10^-3</f>
        <v>2.6790000000000001E-2</v>
      </c>
    </row>
    <row r="4135" spans="1:9" x14ac:dyDescent="0.15">
      <c r="A4135" s="57">
        <v>41812</v>
      </c>
      <c r="B4135" s="9" t="s">
        <v>105</v>
      </c>
      <c r="C4135" s="83">
        <f t="shared" si="193"/>
        <v>6.0700000000000007E-3</v>
      </c>
      <c r="D4135" s="82">
        <f t="shared" si="192"/>
        <v>5.9400000000000008E-3</v>
      </c>
      <c r="E4135" s="81">
        <f t="shared" si="194"/>
        <v>1.3000000000000002E-4</v>
      </c>
      <c r="F4135" s="97">
        <f>INDEX(バックデータ一覧!$G$4:$I$27,MATCH(計算過程!B4135,バックデータ一覧!$F$4:$F$27,0),MATCH(VLOOKUP(A4135,バックデータ一覧!$T$3:$U$367,2),バックデータ一覧!$G$3:$I$3,0))*10^-3</f>
        <v>1.3000000000000002E-4</v>
      </c>
      <c r="G4135" s="97">
        <f>INDEX(バックデータ一覧!$J$4:$L$27,MATCH(計算過程!B4135,バックデータ一覧!$F$4:$F$27,0),MATCH(VLOOKUP(A4135,バックデータ一覧!$T$3:$U$367,2),バックデータ一覧!$J$3:$L$3,0))*10^-3</f>
        <v>2.5000000000000001E-4</v>
      </c>
      <c r="H4135" s="97">
        <f>INDEX(バックデータ一覧!$M$4:$O$27,MATCH(計算過程!B4135,バックデータ一覧!$F$4:$F$27,0),MATCH(VLOOKUP(A4135,バックデータ一覧!$T$3:$U$367,2),バックデータ一覧!$M$3:$O$3,0))*10^-3</f>
        <v>3.8000000000000002E-4</v>
      </c>
      <c r="I4135" s="97">
        <f>INDEX(バックデータ一覧!$P$4:$R$27,MATCH(計算過程!B4135,バックデータ一覧!$F$4:$F$27,0),MATCH(VLOOKUP(A4135,バックデータ一覧!$T$3:$U$367,2),バックデータ一覧!$P$3:$R$3,0))*10^-3</f>
        <v>5.0000000000000001E-4</v>
      </c>
    </row>
    <row r="4136" spans="1:9" x14ac:dyDescent="0.15">
      <c r="A4136" s="57">
        <v>41812</v>
      </c>
      <c r="B4136" s="9" t="s">
        <v>106</v>
      </c>
      <c r="C4136" s="83">
        <f t="shared" si="193"/>
        <v>6.0700000000000007E-3</v>
      </c>
      <c r="D4136" s="82">
        <f t="shared" si="192"/>
        <v>5.9400000000000008E-3</v>
      </c>
      <c r="E4136" s="81">
        <f t="shared" si="194"/>
        <v>1.3000000000000002E-4</v>
      </c>
      <c r="F4136" s="97">
        <f>INDEX(バックデータ一覧!$G$4:$I$27,MATCH(計算過程!B4136,バックデータ一覧!$F$4:$F$27,0),MATCH(VLOOKUP(A4136,バックデータ一覧!$T$3:$U$367,2),バックデータ一覧!$G$3:$I$3,0))*10^-3</f>
        <v>1.3000000000000002E-4</v>
      </c>
      <c r="G4136" s="97">
        <f>INDEX(バックデータ一覧!$J$4:$L$27,MATCH(計算過程!B4136,バックデータ一覧!$F$4:$F$27,0),MATCH(VLOOKUP(A4136,バックデータ一覧!$T$3:$U$367,2),バックデータ一覧!$J$3:$L$3,0))*10^-3</f>
        <v>2.5000000000000001E-4</v>
      </c>
      <c r="H4136" s="97">
        <f>INDEX(バックデータ一覧!$M$4:$O$27,MATCH(計算過程!B4136,バックデータ一覧!$F$4:$F$27,0),MATCH(VLOOKUP(A4136,バックデータ一覧!$T$3:$U$367,2),バックデータ一覧!$M$3:$O$3,0))*10^-3</f>
        <v>3.8000000000000002E-4</v>
      </c>
      <c r="I4136" s="97">
        <f>INDEX(バックデータ一覧!$P$4:$R$27,MATCH(計算過程!B4136,バックデータ一覧!$F$4:$F$27,0),MATCH(VLOOKUP(A4136,バックデータ一覧!$T$3:$U$367,2),バックデータ一覧!$P$3:$R$3,0))*10^-3</f>
        <v>5.0000000000000001E-4</v>
      </c>
    </row>
    <row r="4137" spans="1:9" x14ac:dyDescent="0.15">
      <c r="A4137" s="57">
        <v>41812</v>
      </c>
      <c r="B4137" s="9" t="s">
        <v>107</v>
      </c>
      <c r="C4137" s="83">
        <f t="shared" si="193"/>
        <v>6.0700000000000007E-3</v>
      </c>
      <c r="D4137" s="82">
        <f t="shared" si="192"/>
        <v>5.9400000000000008E-3</v>
      </c>
      <c r="E4137" s="81">
        <f t="shared" si="194"/>
        <v>1.3000000000000002E-4</v>
      </c>
      <c r="F4137" s="97">
        <f>INDEX(バックデータ一覧!$G$4:$I$27,MATCH(計算過程!B4137,バックデータ一覧!$F$4:$F$27,0),MATCH(VLOOKUP(A4137,バックデータ一覧!$T$3:$U$367,2),バックデータ一覧!$G$3:$I$3,0))*10^-3</f>
        <v>1.3000000000000002E-4</v>
      </c>
      <c r="G4137" s="97">
        <f>INDEX(バックデータ一覧!$J$4:$L$27,MATCH(計算過程!B4137,バックデータ一覧!$F$4:$F$27,0),MATCH(VLOOKUP(A4137,バックデータ一覧!$T$3:$U$367,2),バックデータ一覧!$J$3:$L$3,0))*10^-3</f>
        <v>2.5000000000000001E-4</v>
      </c>
      <c r="H4137" s="97">
        <f>INDEX(バックデータ一覧!$M$4:$O$27,MATCH(計算過程!B4137,バックデータ一覧!$F$4:$F$27,0),MATCH(VLOOKUP(A4137,バックデータ一覧!$T$3:$U$367,2),バックデータ一覧!$M$3:$O$3,0))*10^-3</f>
        <v>3.8000000000000002E-4</v>
      </c>
      <c r="I4137" s="97">
        <f>INDEX(バックデータ一覧!$P$4:$R$27,MATCH(計算過程!B4137,バックデータ一覧!$F$4:$F$27,0),MATCH(VLOOKUP(A4137,バックデータ一覧!$T$3:$U$367,2),バックデータ一覧!$P$3:$R$3,0))*10^-3</f>
        <v>5.0000000000000001E-4</v>
      </c>
    </row>
    <row r="4138" spans="1:9" x14ac:dyDescent="0.15">
      <c r="A4138" s="57">
        <v>41812</v>
      </c>
      <c r="B4138" s="9" t="s">
        <v>108</v>
      </c>
      <c r="C4138" s="83">
        <f t="shared" si="193"/>
        <v>6.0700000000000007E-3</v>
      </c>
      <c r="D4138" s="82">
        <f t="shared" si="192"/>
        <v>5.9400000000000008E-3</v>
      </c>
      <c r="E4138" s="81">
        <f t="shared" si="194"/>
        <v>1.3000000000000002E-4</v>
      </c>
      <c r="F4138" s="97">
        <f>INDEX(バックデータ一覧!$G$4:$I$27,MATCH(計算過程!B4138,バックデータ一覧!$F$4:$F$27,0),MATCH(VLOOKUP(A4138,バックデータ一覧!$T$3:$U$367,2),バックデータ一覧!$G$3:$I$3,0))*10^-3</f>
        <v>1.3000000000000002E-4</v>
      </c>
      <c r="G4138" s="97">
        <f>INDEX(バックデータ一覧!$J$4:$L$27,MATCH(計算過程!B4138,バックデータ一覧!$F$4:$F$27,0),MATCH(VLOOKUP(A4138,バックデータ一覧!$T$3:$U$367,2),バックデータ一覧!$J$3:$L$3,0))*10^-3</f>
        <v>2.5000000000000001E-4</v>
      </c>
      <c r="H4138" s="97">
        <f>INDEX(バックデータ一覧!$M$4:$O$27,MATCH(計算過程!B4138,バックデータ一覧!$F$4:$F$27,0),MATCH(VLOOKUP(A4138,バックデータ一覧!$T$3:$U$367,2),バックデータ一覧!$M$3:$O$3,0))*10^-3</f>
        <v>3.8000000000000002E-4</v>
      </c>
      <c r="I4138" s="97">
        <f>INDEX(バックデータ一覧!$P$4:$R$27,MATCH(計算過程!B4138,バックデータ一覧!$F$4:$F$27,0),MATCH(VLOOKUP(A4138,バックデータ一覧!$T$3:$U$367,2),バックデータ一覧!$P$3:$R$3,0))*10^-3</f>
        <v>5.0000000000000001E-4</v>
      </c>
    </row>
    <row r="4139" spans="1:9" x14ac:dyDescent="0.15">
      <c r="A4139" s="57">
        <v>41812</v>
      </c>
      <c r="B4139" s="9" t="s">
        <v>109</v>
      </c>
      <c r="C4139" s="83">
        <f t="shared" si="193"/>
        <v>6.0700000000000007E-3</v>
      </c>
      <c r="D4139" s="82">
        <f t="shared" si="192"/>
        <v>5.9400000000000008E-3</v>
      </c>
      <c r="E4139" s="81">
        <f t="shared" si="194"/>
        <v>1.3000000000000002E-4</v>
      </c>
      <c r="F4139" s="97">
        <f>INDEX(バックデータ一覧!$G$4:$I$27,MATCH(計算過程!B4139,バックデータ一覧!$F$4:$F$27,0),MATCH(VLOOKUP(A4139,バックデータ一覧!$T$3:$U$367,2),バックデータ一覧!$G$3:$I$3,0))*10^-3</f>
        <v>1.3000000000000002E-4</v>
      </c>
      <c r="G4139" s="97">
        <f>INDEX(バックデータ一覧!$J$4:$L$27,MATCH(計算過程!B4139,バックデータ一覧!$F$4:$F$27,0),MATCH(VLOOKUP(A4139,バックデータ一覧!$T$3:$U$367,2),バックデータ一覧!$J$3:$L$3,0))*10^-3</f>
        <v>2.5000000000000001E-4</v>
      </c>
      <c r="H4139" s="97">
        <f>INDEX(バックデータ一覧!$M$4:$O$27,MATCH(計算過程!B4139,バックデータ一覧!$F$4:$F$27,0),MATCH(VLOOKUP(A4139,バックデータ一覧!$T$3:$U$367,2),バックデータ一覧!$M$3:$O$3,0))*10^-3</f>
        <v>3.8000000000000002E-4</v>
      </c>
      <c r="I4139" s="97">
        <f>INDEX(バックデータ一覧!$P$4:$R$27,MATCH(計算過程!B4139,バックデータ一覧!$F$4:$F$27,0),MATCH(VLOOKUP(A4139,バックデータ一覧!$T$3:$U$367,2),バックデータ一覧!$P$3:$R$3,0))*10^-3</f>
        <v>5.0000000000000001E-4</v>
      </c>
    </row>
    <row r="4140" spans="1:9" x14ac:dyDescent="0.15">
      <c r="A4140" s="57">
        <v>41812</v>
      </c>
      <c r="B4140" s="9" t="s">
        <v>110</v>
      </c>
      <c r="C4140" s="83">
        <f t="shared" si="193"/>
        <v>6.0700000000000007E-3</v>
      </c>
      <c r="D4140" s="82">
        <f t="shared" si="192"/>
        <v>5.9400000000000008E-3</v>
      </c>
      <c r="E4140" s="81">
        <f t="shared" si="194"/>
        <v>1.3000000000000002E-4</v>
      </c>
      <c r="F4140" s="97">
        <f>INDEX(バックデータ一覧!$G$4:$I$27,MATCH(計算過程!B4140,バックデータ一覧!$F$4:$F$27,0),MATCH(VLOOKUP(A4140,バックデータ一覧!$T$3:$U$367,2),バックデータ一覧!$G$3:$I$3,0))*10^-3</f>
        <v>1.3000000000000002E-4</v>
      </c>
      <c r="G4140" s="97">
        <f>INDEX(バックデータ一覧!$J$4:$L$27,MATCH(計算過程!B4140,バックデータ一覧!$F$4:$F$27,0),MATCH(VLOOKUP(A4140,バックデータ一覧!$T$3:$U$367,2),バックデータ一覧!$J$3:$L$3,0))*10^-3</f>
        <v>2.5000000000000001E-4</v>
      </c>
      <c r="H4140" s="97">
        <f>INDEX(バックデータ一覧!$M$4:$O$27,MATCH(計算過程!B4140,バックデータ一覧!$F$4:$F$27,0),MATCH(VLOOKUP(A4140,バックデータ一覧!$T$3:$U$367,2),バックデータ一覧!$M$3:$O$3,0))*10^-3</f>
        <v>3.8000000000000002E-4</v>
      </c>
      <c r="I4140" s="97">
        <f>INDEX(バックデータ一覧!$P$4:$R$27,MATCH(計算過程!B4140,バックデータ一覧!$F$4:$F$27,0),MATCH(VLOOKUP(A4140,バックデータ一覧!$T$3:$U$367,2),バックデータ一覧!$P$3:$R$3,0))*10^-3</f>
        <v>5.0000000000000001E-4</v>
      </c>
    </row>
    <row r="4141" spans="1:9" x14ac:dyDescent="0.15">
      <c r="A4141" s="57">
        <v>41812</v>
      </c>
      <c r="B4141" s="9" t="s">
        <v>111</v>
      </c>
      <c r="C4141" s="83">
        <f t="shared" si="193"/>
        <v>9.3200000000000002E-3</v>
      </c>
      <c r="D4141" s="82">
        <f t="shared" si="192"/>
        <v>5.9400000000000008E-3</v>
      </c>
      <c r="E4141" s="81">
        <f t="shared" si="194"/>
        <v>3.3799999999999998E-3</v>
      </c>
      <c r="F4141" s="97">
        <f>INDEX(バックデータ一覧!$G$4:$I$27,MATCH(計算過程!B4141,バックデータ一覧!$F$4:$F$27,0),MATCH(VLOOKUP(A4141,バックデータ一覧!$T$3:$U$367,2),バックデータ一覧!$G$3:$I$3,0))*10^-3</f>
        <v>3.3799999999999998E-3</v>
      </c>
      <c r="G4141" s="97">
        <f>INDEX(バックデータ一覧!$J$4:$L$27,MATCH(計算過程!B4141,バックデータ一覧!$F$4:$F$27,0),MATCH(VLOOKUP(A4141,バックデータ一覧!$T$3:$U$367,2),バックデータ一覧!$J$3:$L$3,0))*10^-3</f>
        <v>6.7499999999999999E-3</v>
      </c>
      <c r="H4141" s="97">
        <f>INDEX(バックデータ一覧!$M$4:$O$27,MATCH(計算過程!B4141,バックデータ一覧!$F$4:$F$27,0),MATCH(VLOOKUP(A4141,バックデータ一覧!$T$3:$U$367,2),バックデータ一覧!$M$3:$O$3,0))*10^-3</f>
        <v>1.0130000000000002E-2</v>
      </c>
      <c r="I4141" s="97">
        <f>INDEX(バックデータ一覧!$P$4:$R$27,MATCH(計算過程!B4141,バックデータ一覧!$F$4:$F$27,0),MATCH(VLOOKUP(A4141,バックデータ一覧!$T$3:$U$367,2),バックデータ一覧!$P$3:$R$3,0))*10^-3</f>
        <v>1.3509999999999999E-2</v>
      </c>
    </row>
    <row r="4142" spans="1:9" x14ac:dyDescent="0.15">
      <c r="A4142" s="57">
        <v>41812</v>
      </c>
      <c r="B4142" s="9" t="s">
        <v>112</v>
      </c>
      <c r="C4142" s="83">
        <f t="shared" si="193"/>
        <v>6.4800000000000005E-3</v>
      </c>
      <c r="D4142" s="82">
        <f t="shared" si="192"/>
        <v>5.9400000000000008E-3</v>
      </c>
      <c r="E4142" s="81">
        <f t="shared" si="194"/>
        <v>5.4000000000000001E-4</v>
      </c>
      <c r="F4142" s="97">
        <f>INDEX(バックデータ一覧!$G$4:$I$27,MATCH(計算過程!B4142,バックデータ一覧!$F$4:$F$27,0),MATCH(VLOOKUP(A4142,バックデータ一覧!$T$3:$U$367,2),バックデータ一覧!$G$3:$I$3,0))*10^-3</f>
        <v>5.4000000000000001E-4</v>
      </c>
      <c r="G4142" s="97">
        <f>INDEX(バックデータ一覧!$J$4:$L$27,MATCH(計算過程!B4142,バックデータ一覧!$F$4:$F$27,0),MATCH(VLOOKUP(A4142,バックデータ一覧!$T$3:$U$367,2),バックデータ一覧!$J$3:$L$3,0))*10^-3</f>
        <v>1.08E-3</v>
      </c>
      <c r="H4142" s="97">
        <f>INDEX(バックデータ一覧!$M$4:$O$27,MATCH(計算過程!B4142,バックデータ一覧!$F$4:$F$27,0),MATCH(VLOOKUP(A4142,バックデータ一覧!$T$3:$U$367,2),バックデータ一覧!$M$3:$O$3,0))*10^-3</f>
        <v>1.6299999999999999E-3</v>
      </c>
      <c r="I4142" s="97">
        <f>INDEX(バックデータ一覧!$P$4:$R$27,MATCH(計算過程!B4142,バックデータ一覧!$F$4:$F$27,0),MATCH(VLOOKUP(A4142,バックデータ一覧!$T$3:$U$367,2),バックデータ一覧!$P$3:$R$3,0))*10^-3</f>
        <v>2.1700000000000001E-3</v>
      </c>
    </row>
    <row r="4143" spans="1:9" x14ac:dyDescent="0.15">
      <c r="A4143" s="57">
        <v>41812</v>
      </c>
      <c r="B4143" s="9" t="s">
        <v>113</v>
      </c>
      <c r="C4143" s="83">
        <f t="shared" si="193"/>
        <v>6.4800000000000005E-3</v>
      </c>
      <c r="D4143" s="82">
        <f t="shared" si="192"/>
        <v>5.9400000000000008E-3</v>
      </c>
      <c r="E4143" s="81">
        <f t="shared" si="194"/>
        <v>5.4000000000000001E-4</v>
      </c>
      <c r="F4143" s="97">
        <f>INDEX(バックデータ一覧!$G$4:$I$27,MATCH(計算過程!B4143,バックデータ一覧!$F$4:$F$27,0),MATCH(VLOOKUP(A4143,バックデータ一覧!$T$3:$U$367,2),バックデータ一覧!$G$3:$I$3,0))*10^-3</f>
        <v>5.4000000000000001E-4</v>
      </c>
      <c r="G4143" s="97">
        <f>INDEX(バックデータ一覧!$J$4:$L$27,MATCH(計算過程!B4143,バックデータ一覧!$F$4:$F$27,0),MATCH(VLOOKUP(A4143,バックデータ一覧!$T$3:$U$367,2),バックデータ一覧!$J$3:$L$3,0))*10^-3</f>
        <v>1.08E-3</v>
      </c>
      <c r="H4143" s="97">
        <f>INDEX(バックデータ一覧!$M$4:$O$27,MATCH(計算過程!B4143,バックデータ一覧!$F$4:$F$27,0),MATCH(VLOOKUP(A4143,バックデータ一覧!$T$3:$U$367,2),バックデータ一覧!$M$3:$O$3,0))*10^-3</f>
        <v>1.6299999999999999E-3</v>
      </c>
      <c r="I4143" s="97">
        <f>INDEX(バックデータ一覧!$P$4:$R$27,MATCH(計算過程!B4143,バックデータ一覧!$F$4:$F$27,0),MATCH(VLOOKUP(A4143,バックデータ一覧!$T$3:$U$367,2),バックデータ一覧!$P$3:$R$3,0))*10^-3</f>
        <v>2.1700000000000001E-3</v>
      </c>
    </row>
    <row r="4144" spans="1:9" x14ac:dyDescent="0.15">
      <c r="A4144" s="57">
        <v>41812</v>
      </c>
      <c r="B4144" s="9" t="s">
        <v>114</v>
      </c>
      <c r="C4144" s="83">
        <f t="shared" si="193"/>
        <v>6.0700000000000007E-3</v>
      </c>
      <c r="D4144" s="82">
        <f t="shared" si="192"/>
        <v>5.9400000000000008E-3</v>
      </c>
      <c r="E4144" s="81">
        <f t="shared" si="194"/>
        <v>1.3000000000000002E-4</v>
      </c>
      <c r="F4144" s="97">
        <f>INDEX(バックデータ一覧!$G$4:$I$27,MATCH(計算過程!B4144,バックデータ一覧!$F$4:$F$27,0),MATCH(VLOOKUP(A4144,バックデータ一覧!$T$3:$U$367,2),バックデータ一覧!$G$3:$I$3,0))*10^-3</f>
        <v>1.3000000000000002E-4</v>
      </c>
      <c r="G4144" s="97">
        <f>INDEX(バックデータ一覧!$J$4:$L$27,MATCH(計算過程!B4144,バックデータ一覧!$F$4:$F$27,0),MATCH(VLOOKUP(A4144,バックデータ一覧!$T$3:$U$367,2),バックデータ一覧!$J$3:$L$3,0))*10^-3</f>
        <v>2.5000000000000001E-4</v>
      </c>
      <c r="H4144" s="97">
        <f>INDEX(バックデータ一覧!$M$4:$O$27,MATCH(計算過程!B4144,バックデータ一覧!$F$4:$F$27,0),MATCH(VLOOKUP(A4144,バックデータ一覧!$T$3:$U$367,2),バックデータ一覧!$M$3:$O$3,0))*10^-3</f>
        <v>3.8000000000000002E-4</v>
      </c>
      <c r="I4144" s="97">
        <f>INDEX(バックデータ一覧!$P$4:$R$27,MATCH(計算過程!B4144,バックデータ一覧!$F$4:$F$27,0),MATCH(VLOOKUP(A4144,バックデータ一覧!$T$3:$U$367,2),バックデータ一覧!$P$3:$R$3,0))*10^-3</f>
        <v>5.0000000000000001E-4</v>
      </c>
    </row>
    <row r="4145" spans="1:9" x14ac:dyDescent="0.15">
      <c r="A4145" s="57">
        <v>41812</v>
      </c>
      <c r="B4145" s="9" t="s">
        <v>115</v>
      </c>
      <c r="C4145" s="83">
        <f t="shared" si="193"/>
        <v>6.2700000000000013E-3</v>
      </c>
      <c r="D4145" s="82">
        <f t="shared" si="192"/>
        <v>5.9400000000000008E-3</v>
      </c>
      <c r="E4145" s="81">
        <f t="shared" si="194"/>
        <v>3.3E-4</v>
      </c>
      <c r="F4145" s="97">
        <f>INDEX(バックデータ一覧!$G$4:$I$27,MATCH(計算過程!B4145,バックデータ一覧!$F$4:$F$27,0),MATCH(VLOOKUP(A4145,バックデータ一覧!$T$3:$U$367,2),バックデータ一覧!$G$3:$I$3,0))*10^-3</f>
        <v>3.3E-4</v>
      </c>
      <c r="G4145" s="97">
        <f>INDEX(バックデータ一覧!$J$4:$L$27,MATCH(計算過程!B4145,バックデータ一覧!$F$4:$F$27,0),MATCH(VLOOKUP(A4145,バックデータ一覧!$T$3:$U$367,2),バックデータ一覧!$J$3:$L$3,0))*10^-3</f>
        <v>6.7000000000000002E-4</v>
      </c>
      <c r="H4145" s="97">
        <f>INDEX(バックデータ一覧!$M$4:$O$27,MATCH(計算過程!B4145,バックデータ一覧!$F$4:$F$27,0),MATCH(VLOOKUP(A4145,バックデータ一覧!$T$3:$U$367,2),バックデータ一覧!$M$3:$O$3,0))*10^-3</f>
        <v>1E-3</v>
      </c>
      <c r="I4145" s="97">
        <f>INDEX(バックデータ一覧!$P$4:$R$27,MATCH(計算過程!B4145,バックデータ一覧!$F$4:$F$27,0),MATCH(VLOOKUP(A4145,バックデータ一覧!$T$3:$U$367,2),バックデータ一覧!$P$3:$R$3,0))*10^-3</f>
        <v>1.33E-3</v>
      </c>
    </row>
    <row r="4146" spans="1:9" x14ac:dyDescent="0.15">
      <c r="A4146" s="57">
        <v>41812</v>
      </c>
      <c r="B4146" s="9" t="s">
        <v>116</v>
      </c>
      <c r="C4146" s="83">
        <f t="shared" si="193"/>
        <v>6.0700000000000007E-3</v>
      </c>
      <c r="D4146" s="82">
        <f t="shared" si="192"/>
        <v>5.9400000000000008E-3</v>
      </c>
      <c r="E4146" s="81">
        <f t="shared" si="194"/>
        <v>1.3000000000000002E-4</v>
      </c>
      <c r="F4146" s="97">
        <f>INDEX(バックデータ一覧!$G$4:$I$27,MATCH(計算過程!B4146,バックデータ一覧!$F$4:$F$27,0),MATCH(VLOOKUP(A4146,バックデータ一覧!$T$3:$U$367,2),バックデータ一覧!$G$3:$I$3,0))*10^-3</f>
        <v>1.3000000000000002E-4</v>
      </c>
      <c r="G4146" s="97">
        <f>INDEX(バックデータ一覧!$J$4:$L$27,MATCH(計算過程!B4146,バックデータ一覧!$F$4:$F$27,0),MATCH(VLOOKUP(A4146,バックデータ一覧!$T$3:$U$367,2),バックデータ一覧!$J$3:$L$3,0))*10^-3</f>
        <v>2.5000000000000001E-4</v>
      </c>
      <c r="H4146" s="97">
        <f>INDEX(バックデータ一覧!$M$4:$O$27,MATCH(計算過程!B4146,バックデータ一覧!$F$4:$F$27,0),MATCH(VLOOKUP(A4146,バックデータ一覧!$T$3:$U$367,2),バックデータ一覧!$M$3:$O$3,0))*10^-3</f>
        <v>3.8000000000000002E-4</v>
      </c>
      <c r="I4146" s="97">
        <f>INDEX(バックデータ一覧!$P$4:$R$27,MATCH(計算過程!B4146,バックデータ一覧!$F$4:$F$27,0),MATCH(VLOOKUP(A4146,バックデータ一覧!$T$3:$U$367,2),バックデータ一覧!$P$3:$R$3,0))*10^-3</f>
        <v>5.0000000000000001E-4</v>
      </c>
    </row>
    <row r="4147" spans="1:9" x14ac:dyDescent="0.15">
      <c r="A4147" s="57">
        <v>41812</v>
      </c>
      <c r="B4147" s="9" t="s">
        <v>117</v>
      </c>
      <c r="C4147" s="83">
        <f t="shared" si="193"/>
        <v>9.3200000000000002E-3</v>
      </c>
      <c r="D4147" s="82">
        <f t="shared" si="192"/>
        <v>5.9400000000000008E-3</v>
      </c>
      <c r="E4147" s="81">
        <f t="shared" si="194"/>
        <v>3.3799999999999998E-3</v>
      </c>
      <c r="F4147" s="97">
        <f>INDEX(バックデータ一覧!$G$4:$I$27,MATCH(計算過程!B4147,バックデータ一覧!$F$4:$F$27,0),MATCH(VLOOKUP(A4147,バックデータ一覧!$T$3:$U$367,2),バックデータ一覧!$G$3:$I$3,0))*10^-3</f>
        <v>3.3799999999999998E-3</v>
      </c>
      <c r="G4147" s="97">
        <f>INDEX(バックデータ一覧!$J$4:$L$27,MATCH(計算過程!B4147,バックデータ一覧!$F$4:$F$27,0),MATCH(VLOOKUP(A4147,バックデータ一覧!$T$3:$U$367,2),バックデータ一覧!$J$3:$L$3,0))*10^-3</f>
        <v>6.7499999999999999E-3</v>
      </c>
      <c r="H4147" s="97">
        <f>INDEX(バックデータ一覧!$M$4:$O$27,MATCH(計算過程!B4147,バックデータ一覧!$F$4:$F$27,0),MATCH(VLOOKUP(A4147,バックデータ一覧!$T$3:$U$367,2),バックデータ一覧!$M$3:$O$3,0))*10^-3</f>
        <v>1.0130000000000002E-2</v>
      </c>
      <c r="I4147" s="97">
        <f>INDEX(バックデータ一覧!$P$4:$R$27,MATCH(計算過程!B4147,バックデータ一覧!$F$4:$F$27,0),MATCH(VLOOKUP(A4147,バックデータ一覧!$T$3:$U$367,2),バックデータ一覧!$P$3:$R$3,0))*10^-3</f>
        <v>1.3509999999999999E-2</v>
      </c>
    </row>
    <row r="4148" spans="1:9" x14ac:dyDescent="0.15">
      <c r="A4148" s="57">
        <v>41812</v>
      </c>
      <c r="B4148" s="9" t="s">
        <v>118</v>
      </c>
      <c r="C4148" s="83">
        <f t="shared" si="193"/>
        <v>6.2700000000000013E-3</v>
      </c>
      <c r="D4148" s="82">
        <f t="shared" si="192"/>
        <v>5.9400000000000008E-3</v>
      </c>
      <c r="E4148" s="81">
        <f t="shared" si="194"/>
        <v>3.3E-4</v>
      </c>
      <c r="F4148" s="97">
        <f>INDEX(バックデータ一覧!$G$4:$I$27,MATCH(計算過程!B4148,バックデータ一覧!$F$4:$F$27,0),MATCH(VLOOKUP(A4148,バックデータ一覧!$T$3:$U$367,2),バックデータ一覧!$G$3:$I$3,0))*10^-3</f>
        <v>3.3E-4</v>
      </c>
      <c r="G4148" s="97">
        <f>INDEX(バックデータ一覧!$J$4:$L$27,MATCH(計算過程!B4148,バックデータ一覧!$F$4:$F$27,0),MATCH(VLOOKUP(A4148,バックデータ一覧!$T$3:$U$367,2),バックデータ一覧!$J$3:$L$3,0))*10^-3</f>
        <v>6.7000000000000002E-4</v>
      </c>
      <c r="H4148" s="97">
        <f>INDEX(バックデータ一覧!$M$4:$O$27,MATCH(計算過程!B4148,バックデータ一覧!$F$4:$F$27,0),MATCH(VLOOKUP(A4148,バックデータ一覧!$T$3:$U$367,2),バックデータ一覧!$M$3:$O$3,0))*10^-3</f>
        <v>1E-3</v>
      </c>
      <c r="I4148" s="97">
        <f>INDEX(バックデータ一覧!$P$4:$R$27,MATCH(計算過程!B4148,バックデータ一覧!$F$4:$F$27,0),MATCH(VLOOKUP(A4148,バックデータ一覧!$T$3:$U$367,2),バックデータ一覧!$P$3:$R$3,0))*10^-3</f>
        <v>1.33E-3</v>
      </c>
    </row>
    <row r="4149" spans="1:9" x14ac:dyDescent="0.15">
      <c r="A4149" s="57">
        <v>41812</v>
      </c>
      <c r="B4149" s="9" t="s">
        <v>119</v>
      </c>
      <c r="C4149" s="83">
        <f t="shared" si="193"/>
        <v>6.0700000000000007E-3</v>
      </c>
      <c r="D4149" s="82">
        <f t="shared" si="192"/>
        <v>5.9400000000000008E-3</v>
      </c>
      <c r="E4149" s="81">
        <f t="shared" si="194"/>
        <v>1.3000000000000002E-4</v>
      </c>
      <c r="F4149" s="97">
        <f>INDEX(バックデータ一覧!$G$4:$I$27,MATCH(計算過程!B4149,バックデータ一覧!$F$4:$F$27,0),MATCH(VLOOKUP(A4149,バックデータ一覧!$T$3:$U$367,2),バックデータ一覧!$G$3:$I$3,0))*10^-3</f>
        <v>1.3000000000000002E-4</v>
      </c>
      <c r="G4149" s="97">
        <f>INDEX(バックデータ一覧!$J$4:$L$27,MATCH(計算過程!B4149,バックデータ一覧!$F$4:$F$27,0),MATCH(VLOOKUP(A4149,バックデータ一覧!$T$3:$U$367,2),バックデータ一覧!$J$3:$L$3,0))*10^-3</f>
        <v>2.5000000000000001E-4</v>
      </c>
      <c r="H4149" s="97">
        <f>INDEX(バックデータ一覧!$M$4:$O$27,MATCH(計算過程!B4149,バックデータ一覧!$F$4:$F$27,0),MATCH(VLOOKUP(A4149,バックデータ一覧!$T$3:$U$367,2),バックデータ一覧!$M$3:$O$3,0))*10^-3</f>
        <v>3.8000000000000002E-4</v>
      </c>
      <c r="I4149" s="97">
        <f>INDEX(バックデータ一覧!$P$4:$R$27,MATCH(計算過程!B4149,バックデータ一覧!$F$4:$F$27,0),MATCH(VLOOKUP(A4149,バックデータ一覧!$T$3:$U$367,2),バックデータ一覧!$P$3:$R$3,0))*10^-3</f>
        <v>5.0000000000000001E-4</v>
      </c>
    </row>
    <row r="4150" spans="1:9" x14ac:dyDescent="0.15">
      <c r="A4150" s="57">
        <v>41812</v>
      </c>
      <c r="B4150" s="9" t="s">
        <v>120</v>
      </c>
      <c r="C4150" s="83">
        <f t="shared" si="193"/>
        <v>6.0700000000000007E-3</v>
      </c>
      <c r="D4150" s="82">
        <f t="shared" si="192"/>
        <v>5.9400000000000008E-3</v>
      </c>
      <c r="E4150" s="81">
        <f t="shared" si="194"/>
        <v>1.3000000000000002E-4</v>
      </c>
      <c r="F4150" s="97">
        <f>INDEX(バックデータ一覧!$G$4:$I$27,MATCH(計算過程!B4150,バックデータ一覧!$F$4:$F$27,0),MATCH(VLOOKUP(A4150,バックデータ一覧!$T$3:$U$367,2),バックデータ一覧!$G$3:$I$3,0))*10^-3</f>
        <v>1.3000000000000002E-4</v>
      </c>
      <c r="G4150" s="97">
        <f>INDEX(バックデータ一覧!$J$4:$L$27,MATCH(計算過程!B4150,バックデータ一覧!$F$4:$F$27,0),MATCH(VLOOKUP(A4150,バックデータ一覧!$T$3:$U$367,2),バックデータ一覧!$J$3:$L$3,0))*10^-3</f>
        <v>2.5000000000000001E-4</v>
      </c>
      <c r="H4150" s="97">
        <f>INDEX(バックデータ一覧!$M$4:$O$27,MATCH(計算過程!B4150,バックデータ一覧!$F$4:$F$27,0),MATCH(VLOOKUP(A4150,バックデータ一覧!$T$3:$U$367,2),バックデータ一覧!$M$3:$O$3,0))*10^-3</f>
        <v>3.8000000000000002E-4</v>
      </c>
      <c r="I4150" s="97">
        <f>INDEX(バックデータ一覧!$P$4:$R$27,MATCH(計算過程!B4150,バックデータ一覧!$F$4:$F$27,0),MATCH(VLOOKUP(A4150,バックデータ一覧!$T$3:$U$367,2),バックデータ一覧!$P$3:$R$3,0))*10^-3</f>
        <v>5.0000000000000001E-4</v>
      </c>
    </row>
    <row r="4151" spans="1:9" x14ac:dyDescent="0.15">
      <c r="A4151" s="57">
        <v>41812</v>
      </c>
      <c r="B4151" s="9" t="s">
        <v>121</v>
      </c>
      <c r="C4151" s="83">
        <f t="shared" si="193"/>
        <v>6.2700000000000013E-3</v>
      </c>
      <c r="D4151" s="82">
        <f t="shared" si="192"/>
        <v>5.9400000000000008E-3</v>
      </c>
      <c r="E4151" s="81">
        <f t="shared" si="194"/>
        <v>3.3E-4</v>
      </c>
      <c r="F4151" s="97">
        <f>INDEX(バックデータ一覧!$G$4:$I$27,MATCH(計算過程!B4151,バックデータ一覧!$F$4:$F$27,0),MATCH(VLOOKUP(A4151,バックデータ一覧!$T$3:$U$367,2),バックデータ一覧!$G$3:$I$3,0))*10^-3</f>
        <v>3.3E-4</v>
      </c>
      <c r="G4151" s="97">
        <f>INDEX(バックデータ一覧!$J$4:$L$27,MATCH(計算過程!B4151,バックデータ一覧!$F$4:$F$27,0),MATCH(VLOOKUP(A4151,バックデータ一覧!$T$3:$U$367,2),バックデータ一覧!$J$3:$L$3,0))*10^-3</f>
        <v>6.7000000000000002E-4</v>
      </c>
      <c r="H4151" s="97">
        <f>INDEX(バックデータ一覧!$M$4:$O$27,MATCH(計算過程!B4151,バックデータ一覧!$F$4:$F$27,0),MATCH(VLOOKUP(A4151,バックデータ一覧!$T$3:$U$367,2),バックデータ一覧!$M$3:$O$3,0))*10^-3</f>
        <v>1E-3</v>
      </c>
      <c r="I4151" s="97">
        <f>INDEX(バックデータ一覧!$P$4:$R$27,MATCH(計算過程!B4151,バックデータ一覧!$F$4:$F$27,0),MATCH(VLOOKUP(A4151,バックデータ一覧!$T$3:$U$367,2),バックデータ一覧!$P$3:$R$3,0))*10^-3</f>
        <v>1.33E-3</v>
      </c>
    </row>
    <row r="4152" spans="1:9" x14ac:dyDescent="0.15">
      <c r="A4152" s="57">
        <v>41812</v>
      </c>
      <c r="B4152" s="9" t="s">
        <v>122</v>
      </c>
      <c r="C4152" s="83">
        <f t="shared" si="193"/>
        <v>6.2700000000000013E-3</v>
      </c>
      <c r="D4152" s="82">
        <f t="shared" si="192"/>
        <v>5.9400000000000008E-3</v>
      </c>
      <c r="E4152" s="81">
        <f t="shared" si="194"/>
        <v>3.3E-4</v>
      </c>
      <c r="F4152" s="97">
        <f>INDEX(バックデータ一覧!$G$4:$I$27,MATCH(計算過程!B4152,バックデータ一覧!$F$4:$F$27,0),MATCH(VLOOKUP(A4152,バックデータ一覧!$T$3:$U$367,2),バックデータ一覧!$G$3:$I$3,0))*10^-3</f>
        <v>3.3E-4</v>
      </c>
      <c r="G4152" s="97">
        <f>INDEX(バックデータ一覧!$J$4:$L$27,MATCH(計算過程!B4152,バックデータ一覧!$F$4:$F$27,0),MATCH(VLOOKUP(A4152,バックデータ一覧!$T$3:$U$367,2),バックデータ一覧!$J$3:$L$3,0))*10^-3</f>
        <v>6.7000000000000002E-4</v>
      </c>
      <c r="H4152" s="97">
        <f>INDEX(バックデータ一覧!$M$4:$O$27,MATCH(計算過程!B4152,バックデータ一覧!$F$4:$F$27,0),MATCH(VLOOKUP(A4152,バックデータ一覧!$T$3:$U$367,2),バックデータ一覧!$M$3:$O$3,0))*10^-3</f>
        <v>1E-3</v>
      </c>
      <c r="I4152" s="97">
        <f>INDEX(バックデータ一覧!$P$4:$R$27,MATCH(計算過程!B4152,バックデータ一覧!$F$4:$F$27,0),MATCH(VLOOKUP(A4152,バックデータ一覧!$T$3:$U$367,2),バックデータ一覧!$P$3:$R$3,0))*10^-3</f>
        <v>1.33E-3</v>
      </c>
    </row>
    <row r="4153" spans="1:9" x14ac:dyDescent="0.15">
      <c r="A4153" s="57">
        <v>41812</v>
      </c>
      <c r="B4153" s="9" t="s">
        <v>123</v>
      </c>
      <c r="C4153" s="83">
        <f t="shared" si="193"/>
        <v>1.2360000000000001E-2</v>
      </c>
      <c r="D4153" s="82">
        <f t="shared" si="192"/>
        <v>5.9400000000000008E-3</v>
      </c>
      <c r="E4153" s="81">
        <f t="shared" si="194"/>
        <v>6.4200000000000004E-3</v>
      </c>
      <c r="F4153" s="97">
        <f>INDEX(バックデータ一覧!$G$4:$I$27,MATCH(計算過程!B4153,バックデータ一覧!$F$4:$F$27,0),MATCH(VLOOKUP(A4153,バックデータ一覧!$T$3:$U$367,2),バックデータ一覧!$G$3:$I$3,0))*10^-3</f>
        <v>6.4200000000000004E-3</v>
      </c>
      <c r="G4153" s="97">
        <f>INDEX(バックデータ一覧!$J$4:$L$27,MATCH(計算過程!B4153,バックデータ一覧!$F$4:$F$27,0),MATCH(VLOOKUP(A4153,バックデータ一覧!$T$3:$U$367,2),バックデータ一覧!$J$3:$L$3,0))*10^-3</f>
        <v>1.2840000000000001E-2</v>
      </c>
      <c r="H4153" s="97">
        <f>INDEX(バックデータ一覧!$M$4:$O$27,MATCH(計算過程!B4153,バックデータ一覧!$F$4:$F$27,0),MATCH(VLOOKUP(A4153,バックデータ一覧!$T$3:$U$367,2),バックデータ一覧!$M$3:$O$3,0))*10^-3</f>
        <v>1.9260000000000003E-2</v>
      </c>
      <c r="I4153" s="97">
        <f>INDEX(バックデータ一覧!$P$4:$R$27,MATCH(計算過程!B4153,バックデータ一覧!$F$4:$F$27,0),MATCH(VLOOKUP(A4153,バックデータ一覧!$T$3:$U$367,2),バックデータ一覧!$P$3:$R$3,0))*10^-3</f>
        <v>2.5680000000000001E-2</v>
      </c>
    </row>
    <row r="4154" spans="1:9" x14ac:dyDescent="0.15">
      <c r="A4154" s="57">
        <v>41812</v>
      </c>
      <c r="B4154" s="9" t="s">
        <v>124</v>
      </c>
      <c r="C4154" s="83">
        <f t="shared" si="193"/>
        <v>1.2360000000000001E-2</v>
      </c>
      <c r="D4154" s="82">
        <f t="shared" si="192"/>
        <v>5.9400000000000008E-3</v>
      </c>
      <c r="E4154" s="81">
        <f t="shared" si="194"/>
        <v>6.4200000000000004E-3</v>
      </c>
      <c r="F4154" s="97">
        <f>INDEX(バックデータ一覧!$G$4:$I$27,MATCH(計算過程!B4154,バックデータ一覧!$F$4:$F$27,0),MATCH(VLOOKUP(A4154,バックデータ一覧!$T$3:$U$367,2),バックデータ一覧!$G$3:$I$3,0))*10^-3</f>
        <v>6.4200000000000004E-3</v>
      </c>
      <c r="G4154" s="97">
        <f>INDEX(バックデータ一覧!$J$4:$L$27,MATCH(計算過程!B4154,バックデータ一覧!$F$4:$F$27,0),MATCH(VLOOKUP(A4154,バックデータ一覧!$T$3:$U$367,2),バックデータ一覧!$J$3:$L$3,0))*10^-3</f>
        <v>1.2840000000000001E-2</v>
      </c>
      <c r="H4154" s="97">
        <f>INDEX(バックデータ一覧!$M$4:$O$27,MATCH(計算過程!B4154,バックデータ一覧!$F$4:$F$27,0),MATCH(VLOOKUP(A4154,バックデータ一覧!$T$3:$U$367,2),バックデータ一覧!$M$3:$O$3,0))*10^-3</f>
        <v>1.9260000000000003E-2</v>
      </c>
      <c r="I4154" s="97">
        <f>INDEX(バックデータ一覧!$P$4:$R$27,MATCH(計算過程!B4154,バックデータ一覧!$F$4:$F$27,0),MATCH(VLOOKUP(A4154,バックデータ一覧!$T$3:$U$367,2),バックデータ一覧!$P$3:$R$3,0))*10^-3</f>
        <v>2.5680000000000001E-2</v>
      </c>
    </row>
    <row r="4155" spans="1:9" x14ac:dyDescent="0.15">
      <c r="A4155" s="57">
        <v>41812</v>
      </c>
      <c r="B4155" s="9" t="s">
        <v>125</v>
      </c>
      <c r="C4155" s="83">
        <f t="shared" si="193"/>
        <v>6.2700000000000013E-3</v>
      </c>
      <c r="D4155" s="82">
        <f t="shared" si="192"/>
        <v>5.9400000000000008E-3</v>
      </c>
      <c r="E4155" s="81">
        <f t="shared" si="194"/>
        <v>3.3E-4</v>
      </c>
      <c r="F4155" s="97">
        <f>INDEX(バックデータ一覧!$G$4:$I$27,MATCH(計算過程!B4155,バックデータ一覧!$F$4:$F$27,0),MATCH(VLOOKUP(A4155,バックデータ一覧!$T$3:$U$367,2),バックデータ一覧!$G$3:$I$3,0))*10^-3</f>
        <v>3.3E-4</v>
      </c>
      <c r="G4155" s="97">
        <f>INDEX(バックデータ一覧!$J$4:$L$27,MATCH(計算過程!B4155,バックデータ一覧!$F$4:$F$27,0),MATCH(VLOOKUP(A4155,バックデータ一覧!$T$3:$U$367,2),バックデータ一覧!$J$3:$L$3,0))*10^-3</f>
        <v>6.7000000000000002E-4</v>
      </c>
      <c r="H4155" s="97">
        <f>INDEX(バックデータ一覧!$M$4:$O$27,MATCH(計算過程!B4155,バックデータ一覧!$F$4:$F$27,0),MATCH(VLOOKUP(A4155,バックデータ一覧!$T$3:$U$367,2),バックデータ一覧!$M$3:$O$3,0))*10^-3</f>
        <v>1E-3</v>
      </c>
      <c r="I4155" s="97">
        <f>INDEX(バックデータ一覧!$P$4:$R$27,MATCH(計算過程!B4155,バックデータ一覧!$F$4:$F$27,0),MATCH(VLOOKUP(A4155,バックデータ一覧!$T$3:$U$367,2),バックデータ一覧!$P$3:$R$3,0))*10^-3</f>
        <v>1.33E-3</v>
      </c>
    </row>
    <row r="4156" spans="1:9" x14ac:dyDescent="0.15">
      <c r="A4156" s="57">
        <v>41812</v>
      </c>
      <c r="B4156" s="9" t="s">
        <v>126</v>
      </c>
      <c r="C4156" s="83">
        <f t="shared" si="193"/>
        <v>6.2700000000000013E-3</v>
      </c>
      <c r="D4156" s="82">
        <f t="shared" si="192"/>
        <v>5.9400000000000008E-3</v>
      </c>
      <c r="E4156" s="81">
        <f t="shared" si="194"/>
        <v>3.3E-4</v>
      </c>
      <c r="F4156" s="97">
        <f>INDEX(バックデータ一覧!$G$4:$I$27,MATCH(計算過程!B4156,バックデータ一覧!$F$4:$F$27,0),MATCH(VLOOKUP(A4156,バックデータ一覧!$T$3:$U$367,2),バックデータ一覧!$G$3:$I$3,0))*10^-3</f>
        <v>3.3E-4</v>
      </c>
      <c r="G4156" s="97">
        <f>INDEX(バックデータ一覧!$J$4:$L$27,MATCH(計算過程!B4156,バックデータ一覧!$F$4:$F$27,0),MATCH(VLOOKUP(A4156,バックデータ一覧!$T$3:$U$367,2),バックデータ一覧!$J$3:$L$3,0))*10^-3</f>
        <v>6.7000000000000002E-4</v>
      </c>
      <c r="H4156" s="97">
        <f>INDEX(バックデータ一覧!$M$4:$O$27,MATCH(計算過程!B4156,バックデータ一覧!$F$4:$F$27,0),MATCH(VLOOKUP(A4156,バックデータ一覧!$T$3:$U$367,2),バックデータ一覧!$M$3:$O$3,0))*10^-3</f>
        <v>1E-3</v>
      </c>
      <c r="I4156" s="97">
        <f>INDEX(バックデータ一覧!$P$4:$R$27,MATCH(計算過程!B4156,バックデータ一覧!$F$4:$F$27,0),MATCH(VLOOKUP(A4156,バックデータ一覧!$T$3:$U$367,2),バックデータ一覧!$P$3:$R$3,0))*10^-3</f>
        <v>1.33E-3</v>
      </c>
    </row>
    <row r="4157" spans="1:9" x14ac:dyDescent="0.15">
      <c r="A4157" s="57">
        <v>41812</v>
      </c>
      <c r="B4157" s="9" t="s">
        <v>127</v>
      </c>
      <c r="C4157" s="83">
        <f t="shared" si="193"/>
        <v>1.2220000000000002E-2</v>
      </c>
      <c r="D4157" s="82">
        <f t="shared" si="192"/>
        <v>5.9400000000000008E-3</v>
      </c>
      <c r="E4157" s="81">
        <f t="shared" si="194"/>
        <v>6.28E-3</v>
      </c>
      <c r="F4157" s="97">
        <f>INDEX(バックデータ一覧!$G$4:$I$27,MATCH(計算過程!B4157,バックデータ一覧!$F$4:$F$27,0),MATCH(VLOOKUP(A4157,バックデータ一覧!$T$3:$U$367,2),バックデータ一覧!$G$3:$I$3,0))*10^-3</f>
        <v>6.28E-3</v>
      </c>
      <c r="G4157" s="97">
        <f>INDEX(バックデータ一覧!$J$4:$L$27,MATCH(計算過程!B4157,バックデータ一覧!$F$4:$F$27,0),MATCH(VLOOKUP(A4157,バックデータ一覧!$T$3:$U$367,2),バックデータ一覧!$J$3:$L$3,0))*10^-3</f>
        <v>1.256E-2</v>
      </c>
      <c r="H4157" s="97">
        <f>INDEX(バックデータ一覧!$M$4:$O$27,MATCH(計算過程!B4157,バックデータ一覧!$F$4:$F$27,0),MATCH(VLOOKUP(A4157,バックデータ一覧!$T$3:$U$367,2),バックデータ一覧!$M$3:$O$3,0))*10^-3</f>
        <v>1.8839999999999999E-2</v>
      </c>
      <c r="I4157" s="97">
        <f>INDEX(バックデータ一覧!$P$4:$R$27,MATCH(計算過程!B4157,バックデータ一覧!$F$4:$F$27,0),MATCH(VLOOKUP(A4157,バックデータ一覧!$T$3:$U$367,2),バックデータ一覧!$P$3:$R$3,0))*10^-3</f>
        <v>2.512E-2</v>
      </c>
    </row>
    <row r="4158" spans="1:9" x14ac:dyDescent="0.15">
      <c r="A4158" s="57">
        <v>41812</v>
      </c>
      <c r="B4158" s="9" t="s">
        <v>128</v>
      </c>
      <c r="C4158" s="83">
        <f t="shared" si="193"/>
        <v>1.2640000000000002E-2</v>
      </c>
      <c r="D4158" s="82">
        <f t="shared" si="192"/>
        <v>5.9400000000000008E-3</v>
      </c>
      <c r="E4158" s="81">
        <f t="shared" si="194"/>
        <v>6.7000000000000002E-3</v>
      </c>
      <c r="F4158" s="97">
        <f>INDEX(バックデータ一覧!$G$4:$I$27,MATCH(計算過程!B4158,バックデータ一覧!$F$4:$F$27,0),MATCH(VLOOKUP(A4158,バックデータ一覧!$T$3:$U$367,2),バックデータ一覧!$G$3:$I$3,0))*10^-3</f>
        <v>6.7000000000000002E-3</v>
      </c>
      <c r="G4158" s="97">
        <f>INDEX(バックデータ一覧!$J$4:$L$27,MATCH(計算過程!B4158,バックデータ一覧!$F$4:$F$27,0),MATCH(VLOOKUP(A4158,バックデータ一覧!$T$3:$U$367,2),バックデータ一覧!$J$3:$L$3,0))*10^-3</f>
        <v>1.3390000000000001E-2</v>
      </c>
      <c r="H4158" s="97">
        <f>INDEX(バックデータ一覧!$M$4:$O$27,MATCH(計算過程!B4158,バックデータ一覧!$F$4:$F$27,0),MATCH(VLOOKUP(A4158,バックデータ一覧!$T$3:$U$367,2),バックデータ一覧!$M$3:$O$3,0))*10^-3</f>
        <v>2.009E-2</v>
      </c>
      <c r="I4158" s="97">
        <f>INDEX(バックデータ一覧!$P$4:$R$27,MATCH(計算過程!B4158,バックデータ一覧!$F$4:$F$27,0),MATCH(VLOOKUP(A4158,バックデータ一覧!$T$3:$U$367,2),バックデータ一覧!$P$3:$R$3,0))*10^-3</f>
        <v>2.6790000000000001E-2</v>
      </c>
    </row>
    <row r="4159" spans="1:9" x14ac:dyDescent="0.15">
      <c r="A4159" s="57">
        <v>41813</v>
      </c>
      <c r="B4159" s="9" t="s">
        <v>105</v>
      </c>
      <c r="C4159" s="83">
        <f t="shared" si="193"/>
        <v>6.0700000000000007E-3</v>
      </c>
      <c r="D4159" s="82">
        <f t="shared" si="192"/>
        <v>5.9400000000000008E-3</v>
      </c>
      <c r="E4159" s="81">
        <f t="shared" si="194"/>
        <v>1.3000000000000002E-4</v>
      </c>
      <c r="F4159" s="97">
        <f>INDEX(バックデータ一覧!$G$4:$I$27,MATCH(計算過程!B4159,バックデータ一覧!$F$4:$F$27,0),MATCH(VLOOKUP(A4159,バックデータ一覧!$T$3:$U$367,2),バックデータ一覧!$G$3:$I$3,0))*10^-3</f>
        <v>1.3000000000000002E-4</v>
      </c>
      <c r="G4159" s="97">
        <f>INDEX(バックデータ一覧!$J$4:$L$27,MATCH(計算過程!B4159,バックデータ一覧!$F$4:$F$27,0),MATCH(VLOOKUP(A4159,バックデータ一覧!$T$3:$U$367,2),バックデータ一覧!$J$3:$L$3,0))*10^-3</f>
        <v>2.5000000000000001E-4</v>
      </c>
      <c r="H4159" s="97">
        <f>INDEX(バックデータ一覧!$M$4:$O$27,MATCH(計算過程!B4159,バックデータ一覧!$F$4:$F$27,0),MATCH(VLOOKUP(A4159,バックデータ一覧!$T$3:$U$367,2),バックデータ一覧!$M$3:$O$3,0))*10^-3</f>
        <v>3.8000000000000002E-4</v>
      </c>
      <c r="I4159" s="97">
        <f>INDEX(バックデータ一覧!$P$4:$R$27,MATCH(計算過程!B4159,バックデータ一覧!$F$4:$F$27,0),MATCH(VLOOKUP(A4159,バックデータ一覧!$T$3:$U$367,2),バックデータ一覧!$P$3:$R$3,0))*10^-3</f>
        <v>5.0000000000000001E-4</v>
      </c>
    </row>
    <row r="4160" spans="1:9" x14ac:dyDescent="0.15">
      <c r="A4160" s="57">
        <v>41813</v>
      </c>
      <c r="B4160" s="9" t="s">
        <v>106</v>
      </c>
      <c r="C4160" s="83">
        <f t="shared" si="193"/>
        <v>6.0700000000000007E-3</v>
      </c>
      <c r="D4160" s="82">
        <f t="shared" si="192"/>
        <v>5.9400000000000008E-3</v>
      </c>
      <c r="E4160" s="81">
        <f t="shared" si="194"/>
        <v>1.3000000000000002E-4</v>
      </c>
      <c r="F4160" s="97">
        <f>INDEX(バックデータ一覧!$G$4:$I$27,MATCH(計算過程!B4160,バックデータ一覧!$F$4:$F$27,0),MATCH(VLOOKUP(A4160,バックデータ一覧!$T$3:$U$367,2),バックデータ一覧!$G$3:$I$3,0))*10^-3</f>
        <v>1.3000000000000002E-4</v>
      </c>
      <c r="G4160" s="97">
        <f>INDEX(バックデータ一覧!$J$4:$L$27,MATCH(計算過程!B4160,バックデータ一覧!$F$4:$F$27,0),MATCH(VLOOKUP(A4160,バックデータ一覧!$T$3:$U$367,2),バックデータ一覧!$J$3:$L$3,0))*10^-3</f>
        <v>2.5000000000000001E-4</v>
      </c>
      <c r="H4160" s="97">
        <f>INDEX(バックデータ一覧!$M$4:$O$27,MATCH(計算過程!B4160,バックデータ一覧!$F$4:$F$27,0),MATCH(VLOOKUP(A4160,バックデータ一覧!$T$3:$U$367,2),バックデータ一覧!$M$3:$O$3,0))*10^-3</f>
        <v>3.8000000000000002E-4</v>
      </c>
      <c r="I4160" s="97">
        <f>INDEX(バックデータ一覧!$P$4:$R$27,MATCH(計算過程!B4160,バックデータ一覧!$F$4:$F$27,0),MATCH(VLOOKUP(A4160,バックデータ一覧!$T$3:$U$367,2),バックデータ一覧!$P$3:$R$3,0))*10^-3</f>
        <v>5.0000000000000001E-4</v>
      </c>
    </row>
    <row r="4161" spans="1:9" x14ac:dyDescent="0.15">
      <c r="A4161" s="57">
        <v>41813</v>
      </c>
      <c r="B4161" s="9" t="s">
        <v>107</v>
      </c>
      <c r="C4161" s="83">
        <f t="shared" si="193"/>
        <v>6.0700000000000007E-3</v>
      </c>
      <c r="D4161" s="82">
        <f t="shared" si="192"/>
        <v>5.9400000000000008E-3</v>
      </c>
      <c r="E4161" s="81">
        <f t="shared" si="194"/>
        <v>1.3000000000000002E-4</v>
      </c>
      <c r="F4161" s="97">
        <f>INDEX(バックデータ一覧!$G$4:$I$27,MATCH(計算過程!B4161,バックデータ一覧!$F$4:$F$27,0),MATCH(VLOOKUP(A4161,バックデータ一覧!$T$3:$U$367,2),バックデータ一覧!$G$3:$I$3,0))*10^-3</f>
        <v>1.3000000000000002E-4</v>
      </c>
      <c r="G4161" s="97">
        <f>INDEX(バックデータ一覧!$J$4:$L$27,MATCH(計算過程!B4161,バックデータ一覧!$F$4:$F$27,0),MATCH(VLOOKUP(A4161,バックデータ一覧!$T$3:$U$367,2),バックデータ一覧!$J$3:$L$3,0))*10^-3</f>
        <v>2.5000000000000001E-4</v>
      </c>
      <c r="H4161" s="97">
        <f>INDEX(バックデータ一覧!$M$4:$O$27,MATCH(計算過程!B4161,バックデータ一覧!$F$4:$F$27,0),MATCH(VLOOKUP(A4161,バックデータ一覧!$T$3:$U$367,2),バックデータ一覧!$M$3:$O$3,0))*10^-3</f>
        <v>3.8000000000000002E-4</v>
      </c>
      <c r="I4161" s="97">
        <f>INDEX(バックデータ一覧!$P$4:$R$27,MATCH(計算過程!B4161,バックデータ一覧!$F$4:$F$27,0),MATCH(VLOOKUP(A4161,バックデータ一覧!$T$3:$U$367,2),バックデータ一覧!$P$3:$R$3,0))*10^-3</f>
        <v>5.0000000000000001E-4</v>
      </c>
    </row>
    <row r="4162" spans="1:9" x14ac:dyDescent="0.15">
      <c r="A4162" s="57">
        <v>41813</v>
      </c>
      <c r="B4162" s="9" t="s">
        <v>108</v>
      </c>
      <c r="C4162" s="83">
        <f t="shared" si="193"/>
        <v>6.0700000000000007E-3</v>
      </c>
      <c r="D4162" s="82">
        <f t="shared" si="192"/>
        <v>5.9400000000000008E-3</v>
      </c>
      <c r="E4162" s="81">
        <f t="shared" si="194"/>
        <v>1.3000000000000002E-4</v>
      </c>
      <c r="F4162" s="97">
        <f>INDEX(バックデータ一覧!$G$4:$I$27,MATCH(計算過程!B4162,バックデータ一覧!$F$4:$F$27,0),MATCH(VLOOKUP(A4162,バックデータ一覧!$T$3:$U$367,2),バックデータ一覧!$G$3:$I$3,0))*10^-3</f>
        <v>1.3000000000000002E-4</v>
      </c>
      <c r="G4162" s="97">
        <f>INDEX(バックデータ一覧!$J$4:$L$27,MATCH(計算過程!B4162,バックデータ一覧!$F$4:$F$27,0),MATCH(VLOOKUP(A4162,バックデータ一覧!$T$3:$U$367,2),バックデータ一覧!$J$3:$L$3,0))*10^-3</f>
        <v>2.5000000000000001E-4</v>
      </c>
      <c r="H4162" s="97">
        <f>INDEX(バックデータ一覧!$M$4:$O$27,MATCH(計算過程!B4162,バックデータ一覧!$F$4:$F$27,0),MATCH(VLOOKUP(A4162,バックデータ一覧!$T$3:$U$367,2),バックデータ一覧!$M$3:$O$3,0))*10^-3</f>
        <v>3.8000000000000002E-4</v>
      </c>
      <c r="I4162" s="97">
        <f>INDEX(バックデータ一覧!$P$4:$R$27,MATCH(計算過程!B4162,バックデータ一覧!$F$4:$F$27,0),MATCH(VLOOKUP(A4162,バックデータ一覧!$T$3:$U$367,2),バックデータ一覧!$P$3:$R$3,0))*10^-3</f>
        <v>5.0000000000000001E-4</v>
      </c>
    </row>
    <row r="4163" spans="1:9" x14ac:dyDescent="0.15">
      <c r="A4163" s="57">
        <v>41813</v>
      </c>
      <c r="B4163" s="9" t="s">
        <v>109</v>
      </c>
      <c r="C4163" s="83">
        <f t="shared" si="193"/>
        <v>6.0700000000000007E-3</v>
      </c>
      <c r="D4163" s="82">
        <f t="shared" si="192"/>
        <v>5.9400000000000008E-3</v>
      </c>
      <c r="E4163" s="81">
        <f t="shared" si="194"/>
        <v>1.3000000000000002E-4</v>
      </c>
      <c r="F4163" s="97">
        <f>INDEX(バックデータ一覧!$G$4:$I$27,MATCH(計算過程!B4163,バックデータ一覧!$F$4:$F$27,0),MATCH(VLOOKUP(A4163,バックデータ一覧!$T$3:$U$367,2),バックデータ一覧!$G$3:$I$3,0))*10^-3</f>
        <v>1.3000000000000002E-4</v>
      </c>
      <c r="G4163" s="97">
        <f>INDEX(バックデータ一覧!$J$4:$L$27,MATCH(計算過程!B4163,バックデータ一覧!$F$4:$F$27,0),MATCH(VLOOKUP(A4163,バックデータ一覧!$T$3:$U$367,2),バックデータ一覧!$J$3:$L$3,0))*10^-3</f>
        <v>2.5000000000000001E-4</v>
      </c>
      <c r="H4163" s="97">
        <f>INDEX(バックデータ一覧!$M$4:$O$27,MATCH(計算過程!B4163,バックデータ一覧!$F$4:$F$27,0),MATCH(VLOOKUP(A4163,バックデータ一覧!$T$3:$U$367,2),バックデータ一覧!$M$3:$O$3,0))*10^-3</f>
        <v>3.8000000000000002E-4</v>
      </c>
      <c r="I4163" s="97">
        <f>INDEX(バックデータ一覧!$P$4:$R$27,MATCH(計算過程!B4163,バックデータ一覧!$F$4:$F$27,0),MATCH(VLOOKUP(A4163,バックデータ一覧!$T$3:$U$367,2),バックデータ一覧!$P$3:$R$3,0))*10^-3</f>
        <v>5.0000000000000001E-4</v>
      </c>
    </row>
    <row r="4164" spans="1:9" x14ac:dyDescent="0.15">
      <c r="A4164" s="57">
        <v>41813</v>
      </c>
      <c r="B4164" s="9" t="s">
        <v>110</v>
      </c>
      <c r="C4164" s="83">
        <f t="shared" si="193"/>
        <v>6.0700000000000007E-3</v>
      </c>
      <c r="D4164" s="82">
        <f t="shared" si="192"/>
        <v>5.9400000000000008E-3</v>
      </c>
      <c r="E4164" s="81">
        <f t="shared" si="194"/>
        <v>1.3000000000000002E-4</v>
      </c>
      <c r="F4164" s="97">
        <f>INDEX(バックデータ一覧!$G$4:$I$27,MATCH(計算過程!B4164,バックデータ一覧!$F$4:$F$27,0),MATCH(VLOOKUP(A4164,バックデータ一覧!$T$3:$U$367,2),バックデータ一覧!$G$3:$I$3,0))*10^-3</f>
        <v>1.3000000000000002E-4</v>
      </c>
      <c r="G4164" s="97">
        <f>INDEX(バックデータ一覧!$J$4:$L$27,MATCH(計算過程!B4164,バックデータ一覧!$F$4:$F$27,0),MATCH(VLOOKUP(A4164,バックデータ一覧!$T$3:$U$367,2),バックデータ一覧!$J$3:$L$3,0))*10^-3</f>
        <v>2.5000000000000001E-4</v>
      </c>
      <c r="H4164" s="97">
        <f>INDEX(バックデータ一覧!$M$4:$O$27,MATCH(計算過程!B4164,バックデータ一覧!$F$4:$F$27,0),MATCH(VLOOKUP(A4164,バックデータ一覧!$T$3:$U$367,2),バックデータ一覧!$M$3:$O$3,0))*10^-3</f>
        <v>3.8000000000000002E-4</v>
      </c>
      <c r="I4164" s="97">
        <f>INDEX(バックデータ一覧!$P$4:$R$27,MATCH(計算過程!B4164,バックデータ一覧!$F$4:$F$27,0),MATCH(VLOOKUP(A4164,バックデータ一覧!$T$3:$U$367,2),バックデータ一覧!$P$3:$R$3,0))*10^-3</f>
        <v>5.0000000000000001E-4</v>
      </c>
    </row>
    <row r="4165" spans="1:9" x14ac:dyDescent="0.15">
      <c r="A4165" s="57">
        <v>41813</v>
      </c>
      <c r="B4165" s="9" t="s">
        <v>111</v>
      </c>
      <c r="C4165" s="83">
        <f t="shared" si="193"/>
        <v>9.3200000000000002E-3</v>
      </c>
      <c r="D4165" s="82">
        <f t="shared" si="192"/>
        <v>5.9400000000000008E-3</v>
      </c>
      <c r="E4165" s="81">
        <f t="shared" si="194"/>
        <v>3.3799999999999998E-3</v>
      </c>
      <c r="F4165" s="97">
        <f>INDEX(バックデータ一覧!$G$4:$I$27,MATCH(計算過程!B4165,バックデータ一覧!$F$4:$F$27,0),MATCH(VLOOKUP(A4165,バックデータ一覧!$T$3:$U$367,2),バックデータ一覧!$G$3:$I$3,0))*10^-3</f>
        <v>3.3799999999999998E-3</v>
      </c>
      <c r="G4165" s="97">
        <f>INDEX(バックデータ一覧!$J$4:$L$27,MATCH(計算過程!B4165,バックデータ一覧!$F$4:$F$27,0),MATCH(VLOOKUP(A4165,バックデータ一覧!$T$3:$U$367,2),バックデータ一覧!$J$3:$L$3,0))*10^-3</f>
        <v>6.7499999999999999E-3</v>
      </c>
      <c r="H4165" s="97">
        <f>INDEX(バックデータ一覧!$M$4:$O$27,MATCH(計算過程!B4165,バックデータ一覧!$F$4:$F$27,0),MATCH(VLOOKUP(A4165,バックデータ一覧!$T$3:$U$367,2),バックデータ一覧!$M$3:$O$3,0))*10^-3</f>
        <v>1.0130000000000002E-2</v>
      </c>
      <c r="I4165" s="97">
        <f>INDEX(バックデータ一覧!$P$4:$R$27,MATCH(計算過程!B4165,バックデータ一覧!$F$4:$F$27,0),MATCH(VLOOKUP(A4165,バックデータ一覧!$T$3:$U$367,2),バックデータ一覧!$P$3:$R$3,0))*10^-3</f>
        <v>1.3509999999999999E-2</v>
      </c>
    </row>
    <row r="4166" spans="1:9" x14ac:dyDescent="0.15">
      <c r="A4166" s="57">
        <v>41813</v>
      </c>
      <c r="B4166" s="9" t="s">
        <v>112</v>
      </c>
      <c r="C4166" s="83">
        <f t="shared" si="193"/>
        <v>6.4800000000000005E-3</v>
      </c>
      <c r="D4166" s="82">
        <f t="shared" si="192"/>
        <v>5.9400000000000008E-3</v>
      </c>
      <c r="E4166" s="81">
        <f t="shared" si="194"/>
        <v>5.4000000000000001E-4</v>
      </c>
      <c r="F4166" s="97">
        <f>INDEX(バックデータ一覧!$G$4:$I$27,MATCH(計算過程!B4166,バックデータ一覧!$F$4:$F$27,0),MATCH(VLOOKUP(A4166,バックデータ一覧!$T$3:$U$367,2),バックデータ一覧!$G$3:$I$3,0))*10^-3</f>
        <v>5.4000000000000001E-4</v>
      </c>
      <c r="G4166" s="97">
        <f>INDEX(バックデータ一覧!$J$4:$L$27,MATCH(計算過程!B4166,バックデータ一覧!$F$4:$F$27,0),MATCH(VLOOKUP(A4166,バックデータ一覧!$T$3:$U$367,2),バックデータ一覧!$J$3:$L$3,0))*10^-3</f>
        <v>1.08E-3</v>
      </c>
      <c r="H4166" s="97">
        <f>INDEX(バックデータ一覧!$M$4:$O$27,MATCH(計算過程!B4166,バックデータ一覧!$F$4:$F$27,0),MATCH(VLOOKUP(A4166,バックデータ一覧!$T$3:$U$367,2),バックデータ一覧!$M$3:$O$3,0))*10^-3</f>
        <v>1.6299999999999999E-3</v>
      </c>
      <c r="I4166" s="97">
        <f>INDEX(バックデータ一覧!$P$4:$R$27,MATCH(計算過程!B4166,バックデータ一覧!$F$4:$F$27,0),MATCH(VLOOKUP(A4166,バックデータ一覧!$T$3:$U$367,2),バックデータ一覧!$P$3:$R$3,0))*10^-3</f>
        <v>2.1700000000000001E-3</v>
      </c>
    </row>
    <row r="4167" spans="1:9" x14ac:dyDescent="0.15">
      <c r="A4167" s="57">
        <v>41813</v>
      </c>
      <c r="B4167" s="9" t="s">
        <v>113</v>
      </c>
      <c r="C4167" s="83">
        <f t="shared" si="193"/>
        <v>6.4800000000000005E-3</v>
      </c>
      <c r="D4167" s="82">
        <f t="shared" ref="D4167:D4230" si="195">$O$4*$O$5*10^-3</f>
        <v>5.9400000000000008E-3</v>
      </c>
      <c r="E4167" s="81">
        <f t="shared" si="194"/>
        <v>5.4000000000000001E-4</v>
      </c>
      <c r="F4167" s="97">
        <f>INDEX(バックデータ一覧!$G$4:$I$27,MATCH(計算過程!B4167,バックデータ一覧!$F$4:$F$27,0),MATCH(VLOOKUP(A4167,バックデータ一覧!$T$3:$U$367,2),バックデータ一覧!$G$3:$I$3,0))*10^-3</f>
        <v>5.4000000000000001E-4</v>
      </c>
      <c r="G4167" s="97">
        <f>INDEX(バックデータ一覧!$J$4:$L$27,MATCH(計算過程!B4167,バックデータ一覧!$F$4:$F$27,0),MATCH(VLOOKUP(A4167,バックデータ一覧!$T$3:$U$367,2),バックデータ一覧!$J$3:$L$3,0))*10^-3</f>
        <v>1.08E-3</v>
      </c>
      <c r="H4167" s="97">
        <f>INDEX(バックデータ一覧!$M$4:$O$27,MATCH(計算過程!B4167,バックデータ一覧!$F$4:$F$27,0),MATCH(VLOOKUP(A4167,バックデータ一覧!$T$3:$U$367,2),バックデータ一覧!$M$3:$O$3,0))*10^-3</f>
        <v>1.6299999999999999E-3</v>
      </c>
      <c r="I4167" s="97">
        <f>INDEX(バックデータ一覧!$P$4:$R$27,MATCH(計算過程!B4167,バックデータ一覧!$F$4:$F$27,0),MATCH(VLOOKUP(A4167,バックデータ一覧!$T$3:$U$367,2),バックデータ一覧!$P$3:$R$3,0))*10^-3</f>
        <v>2.1700000000000001E-3</v>
      </c>
    </row>
    <row r="4168" spans="1:9" x14ac:dyDescent="0.15">
      <c r="A4168" s="57">
        <v>41813</v>
      </c>
      <c r="B4168" s="9" t="s">
        <v>114</v>
      </c>
      <c r="C4168" s="83">
        <f t="shared" ref="C4168:C4231" si="196">D4168+E4168</f>
        <v>6.0700000000000007E-3</v>
      </c>
      <c r="D4168" s="82">
        <f t="shared" si="195"/>
        <v>5.9400000000000008E-3</v>
      </c>
      <c r="E4168" s="81">
        <f t="shared" ref="E4168:E4231" si="197">IF(AND($O$10&gt;=1,$O$10&lt;2),$F4168*(2-$O$10)/(2-1)+$G4168*($O$10-1)/(2-1),IF(AND($O$10&gt;=2,$O$10&lt;3),$G4168*(3-$O$10)/(3-2)+$H4168*($O$10-2)/(3-2),$H4168*(4-$O$10)/(4-3)+$I4168*($O$10-3)/(4-3)))</f>
        <v>1.3000000000000002E-4</v>
      </c>
      <c r="F4168" s="97">
        <f>INDEX(バックデータ一覧!$G$4:$I$27,MATCH(計算過程!B4168,バックデータ一覧!$F$4:$F$27,0),MATCH(VLOOKUP(A4168,バックデータ一覧!$T$3:$U$367,2),バックデータ一覧!$G$3:$I$3,0))*10^-3</f>
        <v>1.3000000000000002E-4</v>
      </c>
      <c r="G4168" s="97">
        <f>INDEX(バックデータ一覧!$J$4:$L$27,MATCH(計算過程!B4168,バックデータ一覧!$F$4:$F$27,0),MATCH(VLOOKUP(A4168,バックデータ一覧!$T$3:$U$367,2),バックデータ一覧!$J$3:$L$3,0))*10^-3</f>
        <v>2.5000000000000001E-4</v>
      </c>
      <c r="H4168" s="97">
        <f>INDEX(バックデータ一覧!$M$4:$O$27,MATCH(計算過程!B4168,バックデータ一覧!$F$4:$F$27,0),MATCH(VLOOKUP(A4168,バックデータ一覧!$T$3:$U$367,2),バックデータ一覧!$M$3:$O$3,0))*10^-3</f>
        <v>3.8000000000000002E-4</v>
      </c>
      <c r="I4168" s="97">
        <f>INDEX(バックデータ一覧!$P$4:$R$27,MATCH(計算過程!B4168,バックデータ一覧!$F$4:$F$27,0),MATCH(VLOOKUP(A4168,バックデータ一覧!$T$3:$U$367,2),バックデータ一覧!$P$3:$R$3,0))*10^-3</f>
        <v>5.0000000000000001E-4</v>
      </c>
    </row>
    <row r="4169" spans="1:9" x14ac:dyDescent="0.15">
      <c r="A4169" s="57">
        <v>41813</v>
      </c>
      <c r="B4169" s="9" t="s">
        <v>115</v>
      </c>
      <c r="C4169" s="83">
        <f t="shared" si="196"/>
        <v>6.2700000000000013E-3</v>
      </c>
      <c r="D4169" s="82">
        <f t="shared" si="195"/>
        <v>5.9400000000000008E-3</v>
      </c>
      <c r="E4169" s="81">
        <f t="shared" si="197"/>
        <v>3.3E-4</v>
      </c>
      <c r="F4169" s="97">
        <f>INDEX(バックデータ一覧!$G$4:$I$27,MATCH(計算過程!B4169,バックデータ一覧!$F$4:$F$27,0),MATCH(VLOOKUP(A4169,バックデータ一覧!$T$3:$U$367,2),バックデータ一覧!$G$3:$I$3,0))*10^-3</f>
        <v>3.3E-4</v>
      </c>
      <c r="G4169" s="97">
        <f>INDEX(バックデータ一覧!$J$4:$L$27,MATCH(計算過程!B4169,バックデータ一覧!$F$4:$F$27,0),MATCH(VLOOKUP(A4169,バックデータ一覧!$T$3:$U$367,2),バックデータ一覧!$J$3:$L$3,0))*10^-3</f>
        <v>6.7000000000000002E-4</v>
      </c>
      <c r="H4169" s="97">
        <f>INDEX(バックデータ一覧!$M$4:$O$27,MATCH(計算過程!B4169,バックデータ一覧!$F$4:$F$27,0),MATCH(VLOOKUP(A4169,バックデータ一覧!$T$3:$U$367,2),バックデータ一覧!$M$3:$O$3,0))*10^-3</f>
        <v>1E-3</v>
      </c>
      <c r="I4169" s="97">
        <f>INDEX(バックデータ一覧!$P$4:$R$27,MATCH(計算過程!B4169,バックデータ一覧!$F$4:$F$27,0),MATCH(VLOOKUP(A4169,バックデータ一覧!$T$3:$U$367,2),バックデータ一覧!$P$3:$R$3,0))*10^-3</f>
        <v>1.33E-3</v>
      </c>
    </row>
    <row r="4170" spans="1:9" x14ac:dyDescent="0.15">
      <c r="A4170" s="57">
        <v>41813</v>
      </c>
      <c r="B4170" s="9" t="s">
        <v>116</v>
      </c>
      <c r="C4170" s="83">
        <f t="shared" si="196"/>
        <v>6.0700000000000007E-3</v>
      </c>
      <c r="D4170" s="82">
        <f t="shared" si="195"/>
        <v>5.9400000000000008E-3</v>
      </c>
      <c r="E4170" s="81">
        <f t="shared" si="197"/>
        <v>1.3000000000000002E-4</v>
      </c>
      <c r="F4170" s="97">
        <f>INDEX(バックデータ一覧!$G$4:$I$27,MATCH(計算過程!B4170,バックデータ一覧!$F$4:$F$27,0),MATCH(VLOOKUP(A4170,バックデータ一覧!$T$3:$U$367,2),バックデータ一覧!$G$3:$I$3,0))*10^-3</f>
        <v>1.3000000000000002E-4</v>
      </c>
      <c r="G4170" s="97">
        <f>INDEX(バックデータ一覧!$J$4:$L$27,MATCH(計算過程!B4170,バックデータ一覧!$F$4:$F$27,0),MATCH(VLOOKUP(A4170,バックデータ一覧!$T$3:$U$367,2),バックデータ一覧!$J$3:$L$3,0))*10^-3</f>
        <v>2.5000000000000001E-4</v>
      </c>
      <c r="H4170" s="97">
        <f>INDEX(バックデータ一覧!$M$4:$O$27,MATCH(計算過程!B4170,バックデータ一覧!$F$4:$F$27,0),MATCH(VLOOKUP(A4170,バックデータ一覧!$T$3:$U$367,2),バックデータ一覧!$M$3:$O$3,0))*10^-3</f>
        <v>3.8000000000000002E-4</v>
      </c>
      <c r="I4170" s="97">
        <f>INDEX(バックデータ一覧!$P$4:$R$27,MATCH(計算過程!B4170,バックデータ一覧!$F$4:$F$27,0),MATCH(VLOOKUP(A4170,バックデータ一覧!$T$3:$U$367,2),バックデータ一覧!$P$3:$R$3,0))*10^-3</f>
        <v>5.0000000000000001E-4</v>
      </c>
    </row>
    <row r="4171" spans="1:9" x14ac:dyDescent="0.15">
      <c r="A4171" s="57">
        <v>41813</v>
      </c>
      <c r="B4171" s="9" t="s">
        <v>117</v>
      </c>
      <c r="C4171" s="83">
        <f t="shared" si="196"/>
        <v>9.3200000000000002E-3</v>
      </c>
      <c r="D4171" s="82">
        <f t="shared" si="195"/>
        <v>5.9400000000000008E-3</v>
      </c>
      <c r="E4171" s="81">
        <f t="shared" si="197"/>
        <v>3.3799999999999998E-3</v>
      </c>
      <c r="F4171" s="97">
        <f>INDEX(バックデータ一覧!$G$4:$I$27,MATCH(計算過程!B4171,バックデータ一覧!$F$4:$F$27,0),MATCH(VLOOKUP(A4171,バックデータ一覧!$T$3:$U$367,2),バックデータ一覧!$G$3:$I$3,0))*10^-3</f>
        <v>3.3799999999999998E-3</v>
      </c>
      <c r="G4171" s="97">
        <f>INDEX(バックデータ一覧!$J$4:$L$27,MATCH(計算過程!B4171,バックデータ一覧!$F$4:$F$27,0),MATCH(VLOOKUP(A4171,バックデータ一覧!$T$3:$U$367,2),バックデータ一覧!$J$3:$L$3,0))*10^-3</f>
        <v>6.7499999999999999E-3</v>
      </c>
      <c r="H4171" s="97">
        <f>INDEX(バックデータ一覧!$M$4:$O$27,MATCH(計算過程!B4171,バックデータ一覧!$F$4:$F$27,0),MATCH(VLOOKUP(A4171,バックデータ一覧!$T$3:$U$367,2),バックデータ一覧!$M$3:$O$3,0))*10^-3</f>
        <v>1.0130000000000002E-2</v>
      </c>
      <c r="I4171" s="97">
        <f>INDEX(バックデータ一覧!$P$4:$R$27,MATCH(計算過程!B4171,バックデータ一覧!$F$4:$F$27,0),MATCH(VLOOKUP(A4171,バックデータ一覧!$T$3:$U$367,2),バックデータ一覧!$P$3:$R$3,0))*10^-3</f>
        <v>1.3509999999999999E-2</v>
      </c>
    </row>
    <row r="4172" spans="1:9" x14ac:dyDescent="0.15">
      <c r="A4172" s="57">
        <v>41813</v>
      </c>
      <c r="B4172" s="9" t="s">
        <v>118</v>
      </c>
      <c r="C4172" s="83">
        <f t="shared" si="196"/>
        <v>6.2700000000000013E-3</v>
      </c>
      <c r="D4172" s="82">
        <f t="shared" si="195"/>
        <v>5.9400000000000008E-3</v>
      </c>
      <c r="E4172" s="81">
        <f t="shared" si="197"/>
        <v>3.3E-4</v>
      </c>
      <c r="F4172" s="97">
        <f>INDEX(バックデータ一覧!$G$4:$I$27,MATCH(計算過程!B4172,バックデータ一覧!$F$4:$F$27,0),MATCH(VLOOKUP(A4172,バックデータ一覧!$T$3:$U$367,2),バックデータ一覧!$G$3:$I$3,0))*10^-3</f>
        <v>3.3E-4</v>
      </c>
      <c r="G4172" s="97">
        <f>INDEX(バックデータ一覧!$J$4:$L$27,MATCH(計算過程!B4172,バックデータ一覧!$F$4:$F$27,0),MATCH(VLOOKUP(A4172,バックデータ一覧!$T$3:$U$367,2),バックデータ一覧!$J$3:$L$3,0))*10^-3</f>
        <v>6.7000000000000002E-4</v>
      </c>
      <c r="H4172" s="97">
        <f>INDEX(バックデータ一覧!$M$4:$O$27,MATCH(計算過程!B4172,バックデータ一覧!$F$4:$F$27,0),MATCH(VLOOKUP(A4172,バックデータ一覧!$T$3:$U$367,2),バックデータ一覧!$M$3:$O$3,0))*10^-3</f>
        <v>1E-3</v>
      </c>
      <c r="I4172" s="97">
        <f>INDEX(バックデータ一覧!$P$4:$R$27,MATCH(計算過程!B4172,バックデータ一覧!$F$4:$F$27,0),MATCH(VLOOKUP(A4172,バックデータ一覧!$T$3:$U$367,2),バックデータ一覧!$P$3:$R$3,0))*10^-3</f>
        <v>1.33E-3</v>
      </c>
    </row>
    <row r="4173" spans="1:9" x14ac:dyDescent="0.15">
      <c r="A4173" s="57">
        <v>41813</v>
      </c>
      <c r="B4173" s="9" t="s">
        <v>119</v>
      </c>
      <c r="C4173" s="83">
        <f t="shared" si="196"/>
        <v>6.0700000000000007E-3</v>
      </c>
      <c r="D4173" s="82">
        <f t="shared" si="195"/>
        <v>5.9400000000000008E-3</v>
      </c>
      <c r="E4173" s="81">
        <f t="shared" si="197"/>
        <v>1.3000000000000002E-4</v>
      </c>
      <c r="F4173" s="97">
        <f>INDEX(バックデータ一覧!$G$4:$I$27,MATCH(計算過程!B4173,バックデータ一覧!$F$4:$F$27,0),MATCH(VLOOKUP(A4173,バックデータ一覧!$T$3:$U$367,2),バックデータ一覧!$G$3:$I$3,0))*10^-3</f>
        <v>1.3000000000000002E-4</v>
      </c>
      <c r="G4173" s="97">
        <f>INDEX(バックデータ一覧!$J$4:$L$27,MATCH(計算過程!B4173,バックデータ一覧!$F$4:$F$27,0),MATCH(VLOOKUP(A4173,バックデータ一覧!$T$3:$U$367,2),バックデータ一覧!$J$3:$L$3,0))*10^-3</f>
        <v>2.5000000000000001E-4</v>
      </c>
      <c r="H4173" s="97">
        <f>INDEX(バックデータ一覧!$M$4:$O$27,MATCH(計算過程!B4173,バックデータ一覧!$F$4:$F$27,0),MATCH(VLOOKUP(A4173,バックデータ一覧!$T$3:$U$367,2),バックデータ一覧!$M$3:$O$3,0))*10^-3</f>
        <v>3.8000000000000002E-4</v>
      </c>
      <c r="I4173" s="97">
        <f>INDEX(バックデータ一覧!$P$4:$R$27,MATCH(計算過程!B4173,バックデータ一覧!$F$4:$F$27,0),MATCH(VLOOKUP(A4173,バックデータ一覧!$T$3:$U$367,2),バックデータ一覧!$P$3:$R$3,0))*10^-3</f>
        <v>5.0000000000000001E-4</v>
      </c>
    </row>
    <row r="4174" spans="1:9" x14ac:dyDescent="0.15">
      <c r="A4174" s="57">
        <v>41813</v>
      </c>
      <c r="B4174" s="9" t="s">
        <v>120</v>
      </c>
      <c r="C4174" s="83">
        <f t="shared" si="196"/>
        <v>6.0700000000000007E-3</v>
      </c>
      <c r="D4174" s="82">
        <f t="shared" si="195"/>
        <v>5.9400000000000008E-3</v>
      </c>
      <c r="E4174" s="81">
        <f t="shared" si="197"/>
        <v>1.3000000000000002E-4</v>
      </c>
      <c r="F4174" s="97">
        <f>INDEX(バックデータ一覧!$G$4:$I$27,MATCH(計算過程!B4174,バックデータ一覧!$F$4:$F$27,0),MATCH(VLOOKUP(A4174,バックデータ一覧!$T$3:$U$367,2),バックデータ一覧!$G$3:$I$3,0))*10^-3</f>
        <v>1.3000000000000002E-4</v>
      </c>
      <c r="G4174" s="97">
        <f>INDEX(バックデータ一覧!$J$4:$L$27,MATCH(計算過程!B4174,バックデータ一覧!$F$4:$F$27,0),MATCH(VLOOKUP(A4174,バックデータ一覧!$T$3:$U$367,2),バックデータ一覧!$J$3:$L$3,0))*10^-3</f>
        <v>2.5000000000000001E-4</v>
      </c>
      <c r="H4174" s="97">
        <f>INDEX(バックデータ一覧!$M$4:$O$27,MATCH(計算過程!B4174,バックデータ一覧!$F$4:$F$27,0),MATCH(VLOOKUP(A4174,バックデータ一覧!$T$3:$U$367,2),バックデータ一覧!$M$3:$O$3,0))*10^-3</f>
        <v>3.8000000000000002E-4</v>
      </c>
      <c r="I4174" s="97">
        <f>INDEX(バックデータ一覧!$P$4:$R$27,MATCH(計算過程!B4174,バックデータ一覧!$F$4:$F$27,0),MATCH(VLOOKUP(A4174,バックデータ一覧!$T$3:$U$367,2),バックデータ一覧!$P$3:$R$3,0))*10^-3</f>
        <v>5.0000000000000001E-4</v>
      </c>
    </row>
    <row r="4175" spans="1:9" x14ac:dyDescent="0.15">
      <c r="A4175" s="57">
        <v>41813</v>
      </c>
      <c r="B4175" s="9" t="s">
        <v>121</v>
      </c>
      <c r="C4175" s="83">
        <f t="shared" si="196"/>
        <v>6.2700000000000013E-3</v>
      </c>
      <c r="D4175" s="82">
        <f t="shared" si="195"/>
        <v>5.9400000000000008E-3</v>
      </c>
      <c r="E4175" s="81">
        <f t="shared" si="197"/>
        <v>3.3E-4</v>
      </c>
      <c r="F4175" s="97">
        <f>INDEX(バックデータ一覧!$G$4:$I$27,MATCH(計算過程!B4175,バックデータ一覧!$F$4:$F$27,0),MATCH(VLOOKUP(A4175,バックデータ一覧!$T$3:$U$367,2),バックデータ一覧!$G$3:$I$3,0))*10^-3</f>
        <v>3.3E-4</v>
      </c>
      <c r="G4175" s="97">
        <f>INDEX(バックデータ一覧!$J$4:$L$27,MATCH(計算過程!B4175,バックデータ一覧!$F$4:$F$27,0),MATCH(VLOOKUP(A4175,バックデータ一覧!$T$3:$U$367,2),バックデータ一覧!$J$3:$L$3,0))*10^-3</f>
        <v>6.7000000000000002E-4</v>
      </c>
      <c r="H4175" s="97">
        <f>INDEX(バックデータ一覧!$M$4:$O$27,MATCH(計算過程!B4175,バックデータ一覧!$F$4:$F$27,0),MATCH(VLOOKUP(A4175,バックデータ一覧!$T$3:$U$367,2),バックデータ一覧!$M$3:$O$3,0))*10^-3</f>
        <v>1E-3</v>
      </c>
      <c r="I4175" s="97">
        <f>INDEX(バックデータ一覧!$P$4:$R$27,MATCH(計算過程!B4175,バックデータ一覧!$F$4:$F$27,0),MATCH(VLOOKUP(A4175,バックデータ一覧!$T$3:$U$367,2),バックデータ一覧!$P$3:$R$3,0))*10^-3</f>
        <v>1.33E-3</v>
      </c>
    </row>
    <row r="4176" spans="1:9" x14ac:dyDescent="0.15">
      <c r="A4176" s="57">
        <v>41813</v>
      </c>
      <c r="B4176" s="9" t="s">
        <v>122</v>
      </c>
      <c r="C4176" s="83">
        <f t="shared" si="196"/>
        <v>6.2700000000000013E-3</v>
      </c>
      <c r="D4176" s="82">
        <f t="shared" si="195"/>
        <v>5.9400000000000008E-3</v>
      </c>
      <c r="E4176" s="81">
        <f t="shared" si="197"/>
        <v>3.3E-4</v>
      </c>
      <c r="F4176" s="97">
        <f>INDEX(バックデータ一覧!$G$4:$I$27,MATCH(計算過程!B4176,バックデータ一覧!$F$4:$F$27,0),MATCH(VLOOKUP(A4176,バックデータ一覧!$T$3:$U$367,2),バックデータ一覧!$G$3:$I$3,0))*10^-3</f>
        <v>3.3E-4</v>
      </c>
      <c r="G4176" s="97">
        <f>INDEX(バックデータ一覧!$J$4:$L$27,MATCH(計算過程!B4176,バックデータ一覧!$F$4:$F$27,0),MATCH(VLOOKUP(A4176,バックデータ一覧!$T$3:$U$367,2),バックデータ一覧!$J$3:$L$3,0))*10^-3</f>
        <v>6.7000000000000002E-4</v>
      </c>
      <c r="H4176" s="97">
        <f>INDEX(バックデータ一覧!$M$4:$O$27,MATCH(計算過程!B4176,バックデータ一覧!$F$4:$F$27,0),MATCH(VLOOKUP(A4176,バックデータ一覧!$T$3:$U$367,2),バックデータ一覧!$M$3:$O$3,0))*10^-3</f>
        <v>1E-3</v>
      </c>
      <c r="I4176" s="97">
        <f>INDEX(バックデータ一覧!$P$4:$R$27,MATCH(計算過程!B4176,バックデータ一覧!$F$4:$F$27,0),MATCH(VLOOKUP(A4176,バックデータ一覧!$T$3:$U$367,2),バックデータ一覧!$P$3:$R$3,0))*10^-3</f>
        <v>1.33E-3</v>
      </c>
    </row>
    <row r="4177" spans="1:9" x14ac:dyDescent="0.15">
      <c r="A4177" s="57">
        <v>41813</v>
      </c>
      <c r="B4177" s="9" t="s">
        <v>123</v>
      </c>
      <c r="C4177" s="83">
        <f t="shared" si="196"/>
        <v>1.2360000000000001E-2</v>
      </c>
      <c r="D4177" s="82">
        <f t="shared" si="195"/>
        <v>5.9400000000000008E-3</v>
      </c>
      <c r="E4177" s="81">
        <f t="shared" si="197"/>
        <v>6.4200000000000004E-3</v>
      </c>
      <c r="F4177" s="97">
        <f>INDEX(バックデータ一覧!$G$4:$I$27,MATCH(計算過程!B4177,バックデータ一覧!$F$4:$F$27,0),MATCH(VLOOKUP(A4177,バックデータ一覧!$T$3:$U$367,2),バックデータ一覧!$G$3:$I$3,0))*10^-3</f>
        <v>6.4200000000000004E-3</v>
      </c>
      <c r="G4177" s="97">
        <f>INDEX(バックデータ一覧!$J$4:$L$27,MATCH(計算過程!B4177,バックデータ一覧!$F$4:$F$27,0),MATCH(VLOOKUP(A4177,バックデータ一覧!$T$3:$U$367,2),バックデータ一覧!$J$3:$L$3,0))*10^-3</f>
        <v>1.2840000000000001E-2</v>
      </c>
      <c r="H4177" s="97">
        <f>INDEX(バックデータ一覧!$M$4:$O$27,MATCH(計算過程!B4177,バックデータ一覧!$F$4:$F$27,0),MATCH(VLOOKUP(A4177,バックデータ一覧!$T$3:$U$367,2),バックデータ一覧!$M$3:$O$3,0))*10^-3</f>
        <v>1.9260000000000003E-2</v>
      </c>
      <c r="I4177" s="97">
        <f>INDEX(バックデータ一覧!$P$4:$R$27,MATCH(計算過程!B4177,バックデータ一覧!$F$4:$F$27,0),MATCH(VLOOKUP(A4177,バックデータ一覧!$T$3:$U$367,2),バックデータ一覧!$P$3:$R$3,0))*10^-3</f>
        <v>2.5680000000000001E-2</v>
      </c>
    </row>
    <row r="4178" spans="1:9" x14ac:dyDescent="0.15">
      <c r="A4178" s="57">
        <v>41813</v>
      </c>
      <c r="B4178" s="9" t="s">
        <v>124</v>
      </c>
      <c r="C4178" s="83">
        <f t="shared" si="196"/>
        <v>1.2360000000000001E-2</v>
      </c>
      <c r="D4178" s="82">
        <f t="shared" si="195"/>
        <v>5.9400000000000008E-3</v>
      </c>
      <c r="E4178" s="81">
        <f t="shared" si="197"/>
        <v>6.4200000000000004E-3</v>
      </c>
      <c r="F4178" s="97">
        <f>INDEX(バックデータ一覧!$G$4:$I$27,MATCH(計算過程!B4178,バックデータ一覧!$F$4:$F$27,0),MATCH(VLOOKUP(A4178,バックデータ一覧!$T$3:$U$367,2),バックデータ一覧!$G$3:$I$3,0))*10^-3</f>
        <v>6.4200000000000004E-3</v>
      </c>
      <c r="G4178" s="97">
        <f>INDEX(バックデータ一覧!$J$4:$L$27,MATCH(計算過程!B4178,バックデータ一覧!$F$4:$F$27,0),MATCH(VLOOKUP(A4178,バックデータ一覧!$T$3:$U$367,2),バックデータ一覧!$J$3:$L$3,0))*10^-3</f>
        <v>1.2840000000000001E-2</v>
      </c>
      <c r="H4178" s="97">
        <f>INDEX(バックデータ一覧!$M$4:$O$27,MATCH(計算過程!B4178,バックデータ一覧!$F$4:$F$27,0),MATCH(VLOOKUP(A4178,バックデータ一覧!$T$3:$U$367,2),バックデータ一覧!$M$3:$O$3,0))*10^-3</f>
        <v>1.9260000000000003E-2</v>
      </c>
      <c r="I4178" s="97">
        <f>INDEX(バックデータ一覧!$P$4:$R$27,MATCH(計算過程!B4178,バックデータ一覧!$F$4:$F$27,0),MATCH(VLOOKUP(A4178,バックデータ一覧!$T$3:$U$367,2),バックデータ一覧!$P$3:$R$3,0))*10^-3</f>
        <v>2.5680000000000001E-2</v>
      </c>
    </row>
    <row r="4179" spans="1:9" x14ac:dyDescent="0.15">
      <c r="A4179" s="57">
        <v>41813</v>
      </c>
      <c r="B4179" s="9" t="s">
        <v>125</v>
      </c>
      <c r="C4179" s="83">
        <f t="shared" si="196"/>
        <v>6.2700000000000013E-3</v>
      </c>
      <c r="D4179" s="82">
        <f t="shared" si="195"/>
        <v>5.9400000000000008E-3</v>
      </c>
      <c r="E4179" s="81">
        <f t="shared" si="197"/>
        <v>3.3E-4</v>
      </c>
      <c r="F4179" s="97">
        <f>INDEX(バックデータ一覧!$G$4:$I$27,MATCH(計算過程!B4179,バックデータ一覧!$F$4:$F$27,0),MATCH(VLOOKUP(A4179,バックデータ一覧!$T$3:$U$367,2),バックデータ一覧!$G$3:$I$3,0))*10^-3</f>
        <v>3.3E-4</v>
      </c>
      <c r="G4179" s="97">
        <f>INDEX(バックデータ一覧!$J$4:$L$27,MATCH(計算過程!B4179,バックデータ一覧!$F$4:$F$27,0),MATCH(VLOOKUP(A4179,バックデータ一覧!$T$3:$U$367,2),バックデータ一覧!$J$3:$L$3,0))*10^-3</f>
        <v>6.7000000000000002E-4</v>
      </c>
      <c r="H4179" s="97">
        <f>INDEX(バックデータ一覧!$M$4:$O$27,MATCH(計算過程!B4179,バックデータ一覧!$F$4:$F$27,0),MATCH(VLOOKUP(A4179,バックデータ一覧!$T$3:$U$367,2),バックデータ一覧!$M$3:$O$3,0))*10^-3</f>
        <v>1E-3</v>
      </c>
      <c r="I4179" s="97">
        <f>INDEX(バックデータ一覧!$P$4:$R$27,MATCH(計算過程!B4179,バックデータ一覧!$F$4:$F$27,0),MATCH(VLOOKUP(A4179,バックデータ一覧!$T$3:$U$367,2),バックデータ一覧!$P$3:$R$3,0))*10^-3</f>
        <v>1.33E-3</v>
      </c>
    </row>
    <row r="4180" spans="1:9" x14ac:dyDescent="0.15">
      <c r="A4180" s="57">
        <v>41813</v>
      </c>
      <c r="B4180" s="9" t="s">
        <v>126</v>
      </c>
      <c r="C4180" s="83">
        <f t="shared" si="196"/>
        <v>6.2700000000000013E-3</v>
      </c>
      <c r="D4180" s="82">
        <f t="shared" si="195"/>
        <v>5.9400000000000008E-3</v>
      </c>
      <c r="E4180" s="81">
        <f t="shared" si="197"/>
        <v>3.3E-4</v>
      </c>
      <c r="F4180" s="97">
        <f>INDEX(バックデータ一覧!$G$4:$I$27,MATCH(計算過程!B4180,バックデータ一覧!$F$4:$F$27,0),MATCH(VLOOKUP(A4180,バックデータ一覧!$T$3:$U$367,2),バックデータ一覧!$G$3:$I$3,0))*10^-3</f>
        <v>3.3E-4</v>
      </c>
      <c r="G4180" s="97">
        <f>INDEX(バックデータ一覧!$J$4:$L$27,MATCH(計算過程!B4180,バックデータ一覧!$F$4:$F$27,0),MATCH(VLOOKUP(A4180,バックデータ一覧!$T$3:$U$367,2),バックデータ一覧!$J$3:$L$3,0))*10^-3</f>
        <v>6.7000000000000002E-4</v>
      </c>
      <c r="H4180" s="97">
        <f>INDEX(バックデータ一覧!$M$4:$O$27,MATCH(計算過程!B4180,バックデータ一覧!$F$4:$F$27,0),MATCH(VLOOKUP(A4180,バックデータ一覧!$T$3:$U$367,2),バックデータ一覧!$M$3:$O$3,0))*10^-3</f>
        <v>1E-3</v>
      </c>
      <c r="I4180" s="97">
        <f>INDEX(バックデータ一覧!$P$4:$R$27,MATCH(計算過程!B4180,バックデータ一覧!$F$4:$F$27,0),MATCH(VLOOKUP(A4180,バックデータ一覧!$T$3:$U$367,2),バックデータ一覧!$P$3:$R$3,0))*10^-3</f>
        <v>1.33E-3</v>
      </c>
    </row>
    <row r="4181" spans="1:9" x14ac:dyDescent="0.15">
      <c r="A4181" s="57">
        <v>41813</v>
      </c>
      <c r="B4181" s="9" t="s">
        <v>127</v>
      </c>
      <c r="C4181" s="83">
        <f t="shared" si="196"/>
        <v>1.2220000000000002E-2</v>
      </c>
      <c r="D4181" s="82">
        <f t="shared" si="195"/>
        <v>5.9400000000000008E-3</v>
      </c>
      <c r="E4181" s="81">
        <f t="shared" si="197"/>
        <v>6.28E-3</v>
      </c>
      <c r="F4181" s="97">
        <f>INDEX(バックデータ一覧!$G$4:$I$27,MATCH(計算過程!B4181,バックデータ一覧!$F$4:$F$27,0),MATCH(VLOOKUP(A4181,バックデータ一覧!$T$3:$U$367,2),バックデータ一覧!$G$3:$I$3,0))*10^-3</f>
        <v>6.28E-3</v>
      </c>
      <c r="G4181" s="97">
        <f>INDEX(バックデータ一覧!$J$4:$L$27,MATCH(計算過程!B4181,バックデータ一覧!$F$4:$F$27,0),MATCH(VLOOKUP(A4181,バックデータ一覧!$T$3:$U$367,2),バックデータ一覧!$J$3:$L$3,0))*10^-3</f>
        <v>1.256E-2</v>
      </c>
      <c r="H4181" s="97">
        <f>INDEX(バックデータ一覧!$M$4:$O$27,MATCH(計算過程!B4181,バックデータ一覧!$F$4:$F$27,0),MATCH(VLOOKUP(A4181,バックデータ一覧!$T$3:$U$367,2),バックデータ一覧!$M$3:$O$3,0))*10^-3</f>
        <v>1.8839999999999999E-2</v>
      </c>
      <c r="I4181" s="97">
        <f>INDEX(バックデータ一覧!$P$4:$R$27,MATCH(計算過程!B4181,バックデータ一覧!$F$4:$F$27,0),MATCH(VLOOKUP(A4181,バックデータ一覧!$T$3:$U$367,2),バックデータ一覧!$P$3:$R$3,0))*10^-3</f>
        <v>2.512E-2</v>
      </c>
    </row>
    <row r="4182" spans="1:9" x14ac:dyDescent="0.15">
      <c r="A4182" s="57">
        <v>41813</v>
      </c>
      <c r="B4182" s="9" t="s">
        <v>128</v>
      </c>
      <c r="C4182" s="83">
        <f t="shared" si="196"/>
        <v>1.2640000000000002E-2</v>
      </c>
      <c r="D4182" s="82">
        <f t="shared" si="195"/>
        <v>5.9400000000000008E-3</v>
      </c>
      <c r="E4182" s="81">
        <f t="shared" si="197"/>
        <v>6.7000000000000002E-3</v>
      </c>
      <c r="F4182" s="97">
        <f>INDEX(バックデータ一覧!$G$4:$I$27,MATCH(計算過程!B4182,バックデータ一覧!$F$4:$F$27,0),MATCH(VLOOKUP(A4182,バックデータ一覧!$T$3:$U$367,2),バックデータ一覧!$G$3:$I$3,0))*10^-3</f>
        <v>6.7000000000000002E-3</v>
      </c>
      <c r="G4182" s="97">
        <f>INDEX(バックデータ一覧!$J$4:$L$27,MATCH(計算過程!B4182,バックデータ一覧!$F$4:$F$27,0),MATCH(VLOOKUP(A4182,バックデータ一覧!$T$3:$U$367,2),バックデータ一覧!$J$3:$L$3,0))*10^-3</f>
        <v>1.3390000000000001E-2</v>
      </c>
      <c r="H4182" s="97">
        <f>INDEX(バックデータ一覧!$M$4:$O$27,MATCH(計算過程!B4182,バックデータ一覧!$F$4:$F$27,0),MATCH(VLOOKUP(A4182,バックデータ一覧!$T$3:$U$367,2),バックデータ一覧!$M$3:$O$3,0))*10^-3</f>
        <v>2.009E-2</v>
      </c>
      <c r="I4182" s="97">
        <f>INDEX(バックデータ一覧!$P$4:$R$27,MATCH(計算過程!B4182,バックデータ一覧!$F$4:$F$27,0),MATCH(VLOOKUP(A4182,バックデータ一覧!$T$3:$U$367,2),バックデータ一覧!$P$3:$R$3,0))*10^-3</f>
        <v>2.6790000000000001E-2</v>
      </c>
    </row>
    <row r="4183" spans="1:9" x14ac:dyDescent="0.15">
      <c r="A4183" s="57">
        <v>41814</v>
      </c>
      <c r="B4183" s="9" t="s">
        <v>105</v>
      </c>
      <c r="C4183" s="83">
        <f t="shared" si="196"/>
        <v>6.0700000000000007E-3</v>
      </c>
      <c r="D4183" s="82">
        <f t="shared" si="195"/>
        <v>5.9400000000000008E-3</v>
      </c>
      <c r="E4183" s="81">
        <f t="shared" si="197"/>
        <v>1.2999999999999999E-4</v>
      </c>
      <c r="F4183" s="97">
        <f>INDEX(バックデータ一覧!$G$4:$I$27,MATCH(計算過程!B4183,バックデータ一覧!$F$4:$F$27,0),MATCH(VLOOKUP(A4183,バックデータ一覧!$T$3:$U$367,2),バックデータ一覧!$G$3:$I$3,0))*10^-3</f>
        <v>1.2999999999999999E-4</v>
      </c>
      <c r="G4183" s="97">
        <f>INDEX(バックデータ一覧!$J$4:$L$27,MATCH(計算過程!B4183,バックデータ一覧!$F$4:$F$27,0),MATCH(VLOOKUP(A4183,バックデータ一覧!$T$3:$U$367,2),バックデータ一覧!$J$3:$L$3,0))*10^-3</f>
        <v>2.5000000000000001E-4</v>
      </c>
      <c r="H4183" s="97">
        <f>INDEX(バックデータ一覧!$M$4:$O$27,MATCH(計算過程!B4183,バックデータ一覧!$F$4:$F$27,0),MATCH(VLOOKUP(A4183,バックデータ一覧!$T$3:$U$367,2),バックデータ一覧!$M$3:$O$3,0))*10^-3</f>
        <v>3.8000000000000002E-4</v>
      </c>
      <c r="I4183" s="97">
        <f>INDEX(バックデータ一覧!$P$4:$R$27,MATCH(計算過程!B4183,バックデータ一覧!$F$4:$F$27,0),MATCH(VLOOKUP(A4183,バックデータ一覧!$T$3:$U$367,2),バックデータ一覧!$P$3:$R$3,0))*10^-3</f>
        <v>5.0000000000000001E-4</v>
      </c>
    </row>
    <row r="4184" spans="1:9" x14ac:dyDescent="0.15">
      <c r="A4184" s="57">
        <v>41814</v>
      </c>
      <c r="B4184" s="9" t="s">
        <v>106</v>
      </c>
      <c r="C4184" s="83">
        <f t="shared" si="196"/>
        <v>6.0700000000000007E-3</v>
      </c>
      <c r="D4184" s="82">
        <f t="shared" si="195"/>
        <v>5.9400000000000008E-3</v>
      </c>
      <c r="E4184" s="81">
        <f t="shared" si="197"/>
        <v>1.2999999999999999E-4</v>
      </c>
      <c r="F4184" s="97">
        <f>INDEX(バックデータ一覧!$G$4:$I$27,MATCH(計算過程!B4184,バックデータ一覧!$F$4:$F$27,0),MATCH(VLOOKUP(A4184,バックデータ一覧!$T$3:$U$367,2),バックデータ一覧!$G$3:$I$3,0))*10^-3</f>
        <v>1.2999999999999999E-4</v>
      </c>
      <c r="G4184" s="97">
        <f>INDEX(バックデータ一覧!$J$4:$L$27,MATCH(計算過程!B4184,バックデータ一覧!$F$4:$F$27,0),MATCH(VLOOKUP(A4184,バックデータ一覧!$T$3:$U$367,2),バックデータ一覧!$J$3:$L$3,0))*10^-3</f>
        <v>2.5000000000000001E-4</v>
      </c>
      <c r="H4184" s="97">
        <f>INDEX(バックデータ一覧!$M$4:$O$27,MATCH(計算過程!B4184,バックデータ一覧!$F$4:$F$27,0),MATCH(VLOOKUP(A4184,バックデータ一覧!$T$3:$U$367,2),バックデータ一覧!$M$3:$O$3,0))*10^-3</f>
        <v>3.8000000000000002E-4</v>
      </c>
      <c r="I4184" s="97">
        <f>INDEX(バックデータ一覧!$P$4:$R$27,MATCH(計算過程!B4184,バックデータ一覧!$F$4:$F$27,0),MATCH(VLOOKUP(A4184,バックデータ一覧!$T$3:$U$367,2),バックデータ一覧!$P$3:$R$3,0))*10^-3</f>
        <v>5.0000000000000001E-4</v>
      </c>
    </row>
    <row r="4185" spans="1:9" x14ac:dyDescent="0.15">
      <c r="A4185" s="57">
        <v>41814</v>
      </c>
      <c r="B4185" s="9" t="s">
        <v>107</v>
      </c>
      <c r="C4185" s="83">
        <f t="shared" si="196"/>
        <v>6.0700000000000007E-3</v>
      </c>
      <c r="D4185" s="82">
        <f t="shared" si="195"/>
        <v>5.9400000000000008E-3</v>
      </c>
      <c r="E4185" s="81">
        <f t="shared" si="197"/>
        <v>1.3000000000000002E-4</v>
      </c>
      <c r="F4185" s="97">
        <f>INDEX(バックデータ一覧!$G$4:$I$27,MATCH(計算過程!B4185,バックデータ一覧!$F$4:$F$27,0),MATCH(VLOOKUP(A4185,バックデータ一覧!$T$3:$U$367,2),バックデータ一覧!$G$3:$I$3,0))*10^-3</f>
        <v>1.3000000000000002E-4</v>
      </c>
      <c r="G4185" s="97">
        <f>INDEX(バックデータ一覧!$J$4:$L$27,MATCH(計算過程!B4185,バックデータ一覧!$F$4:$F$27,0),MATCH(VLOOKUP(A4185,バックデータ一覧!$T$3:$U$367,2),バックデータ一覧!$J$3:$L$3,0))*10^-3</f>
        <v>2.5000000000000001E-4</v>
      </c>
      <c r="H4185" s="97">
        <f>INDEX(バックデータ一覧!$M$4:$O$27,MATCH(計算過程!B4185,バックデータ一覧!$F$4:$F$27,0),MATCH(VLOOKUP(A4185,バックデータ一覧!$T$3:$U$367,2),バックデータ一覧!$M$3:$O$3,0))*10^-3</f>
        <v>3.8000000000000002E-4</v>
      </c>
      <c r="I4185" s="97">
        <f>INDEX(バックデータ一覧!$P$4:$R$27,MATCH(計算過程!B4185,バックデータ一覧!$F$4:$F$27,0),MATCH(VLOOKUP(A4185,バックデータ一覧!$T$3:$U$367,2),バックデータ一覧!$P$3:$R$3,0))*10^-3</f>
        <v>5.0000000000000001E-4</v>
      </c>
    </row>
    <row r="4186" spans="1:9" x14ac:dyDescent="0.15">
      <c r="A4186" s="57">
        <v>41814</v>
      </c>
      <c r="B4186" s="9" t="s">
        <v>108</v>
      </c>
      <c r="C4186" s="83">
        <f t="shared" si="196"/>
        <v>6.0700000000000007E-3</v>
      </c>
      <c r="D4186" s="82">
        <f t="shared" si="195"/>
        <v>5.9400000000000008E-3</v>
      </c>
      <c r="E4186" s="81">
        <f t="shared" si="197"/>
        <v>1.3000000000000002E-4</v>
      </c>
      <c r="F4186" s="97">
        <f>INDEX(バックデータ一覧!$G$4:$I$27,MATCH(計算過程!B4186,バックデータ一覧!$F$4:$F$27,0),MATCH(VLOOKUP(A4186,バックデータ一覧!$T$3:$U$367,2),バックデータ一覧!$G$3:$I$3,0))*10^-3</f>
        <v>1.3000000000000002E-4</v>
      </c>
      <c r="G4186" s="97">
        <f>INDEX(バックデータ一覧!$J$4:$L$27,MATCH(計算過程!B4186,バックデータ一覧!$F$4:$F$27,0),MATCH(VLOOKUP(A4186,バックデータ一覧!$T$3:$U$367,2),バックデータ一覧!$J$3:$L$3,0))*10^-3</f>
        <v>2.5000000000000001E-4</v>
      </c>
      <c r="H4186" s="97">
        <f>INDEX(バックデータ一覧!$M$4:$O$27,MATCH(計算過程!B4186,バックデータ一覧!$F$4:$F$27,0),MATCH(VLOOKUP(A4186,バックデータ一覧!$T$3:$U$367,2),バックデータ一覧!$M$3:$O$3,0))*10^-3</f>
        <v>3.8000000000000002E-4</v>
      </c>
      <c r="I4186" s="97">
        <f>INDEX(バックデータ一覧!$P$4:$R$27,MATCH(計算過程!B4186,バックデータ一覧!$F$4:$F$27,0),MATCH(VLOOKUP(A4186,バックデータ一覧!$T$3:$U$367,2),バックデータ一覧!$P$3:$R$3,0))*10^-3</f>
        <v>5.0000000000000001E-4</v>
      </c>
    </row>
    <row r="4187" spans="1:9" x14ac:dyDescent="0.15">
      <c r="A4187" s="57">
        <v>41814</v>
      </c>
      <c r="B4187" s="9" t="s">
        <v>109</v>
      </c>
      <c r="C4187" s="83">
        <f t="shared" si="196"/>
        <v>6.0700000000000007E-3</v>
      </c>
      <c r="D4187" s="82">
        <f t="shared" si="195"/>
        <v>5.9400000000000008E-3</v>
      </c>
      <c r="E4187" s="81">
        <f t="shared" si="197"/>
        <v>1.3000000000000002E-4</v>
      </c>
      <c r="F4187" s="97">
        <f>INDEX(バックデータ一覧!$G$4:$I$27,MATCH(計算過程!B4187,バックデータ一覧!$F$4:$F$27,0),MATCH(VLOOKUP(A4187,バックデータ一覧!$T$3:$U$367,2),バックデータ一覧!$G$3:$I$3,0))*10^-3</f>
        <v>1.3000000000000002E-4</v>
      </c>
      <c r="G4187" s="97">
        <f>INDEX(バックデータ一覧!$J$4:$L$27,MATCH(計算過程!B4187,バックデータ一覧!$F$4:$F$27,0),MATCH(VLOOKUP(A4187,バックデータ一覧!$T$3:$U$367,2),バックデータ一覧!$J$3:$L$3,0))*10^-3</f>
        <v>2.5000000000000001E-4</v>
      </c>
      <c r="H4187" s="97">
        <f>INDEX(バックデータ一覧!$M$4:$O$27,MATCH(計算過程!B4187,バックデータ一覧!$F$4:$F$27,0),MATCH(VLOOKUP(A4187,バックデータ一覧!$T$3:$U$367,2),バックデータ一覧!$M$3:$O$3,0))*10^-3</f>
        <v>3.8000000000000002E-4</v>
      </c>
      <c r="I4187" s="97">
        <f>INDEX(バックデータ一覧!$P$4:$R$27,MATCH(計算過程!B4187,バックデータ一覧!$F$4:$F$27,0),MATCH(VLOOKUP(A4187,バックデータ一覧!$T$3:$U$367,2),バックデータ一覧!$P$3:$R$3,0))*10^-3</f>
        <v>5.0000000000000001E-4</v>
      </c>
    </row>
    <row r="4188" spans="1:9" x14ac:dyDescent="0.15">
      <c r="A4188" s="57">
        <v>41814</v>
      </c>
      <c r="B4188" s="9" t="s">
        <v>110</v>
      </c>
      <c r="C4188" s="83">
        <f t="shared" si="196"/>
        <v>6.0700000000000007E-3</v>
      </c>
      <c r="D4188" s="82">
        <f t="shared" si="195"/>
        <v>5.9400000000000008E-3</v>
      </c>
      <c r="E4188" s="81">
        <f t="shared" si="197"/>
        <v>1.3000000000000002E-4</v>
      </c>
      <c r="F4188" s="97">
        <f>INDEX(バックデータ一覧!$G$4:$I$27,MATCH(計算過程!B4188,バックデータ一覧!$F$4:$F$27,0),MATCH(VLOOKUP(A4188,バックデータ一覧!$T$3:$U$367,2),バックデータ一覧!$G$3:$I$3,0))*10^-3</f>
        <v>1.3000000000000002E-4</v>
      </c>
      <c r="G4188" s="97">
        <f>INDEX(バックデータ一覧!$J$4:$L$27,MATCH(計算過程!B4188,バックデータ一覧!$F$4:$F$27,0),MATCH(VLOOKUP(A4188,バックデータ一覧!$T$3:$U$367,2),バックデータ一覧!$J$3:$L$3,0))*10^-3</f>
        <v>2.5000000000000001E-4</v>
      </c>
      <c r="H4188" s="97">
        <f>INDEX(バックデータ一覧!$M$4:$O$27,MATCH(計算過程!B4188,バックデータ一覧!$F$4:$F$27,0),MATCH(VLOOKUP(A4188,バックデータ一覧!$T$3:$U$367,2),バックデータ一覧!$M$3:$O$3,0))*10^-3</f>
        <v>3.8000000000000002E-4</v>
      </c>
      <c r="I4188" s="97">
        <f>INDEX(バックデータ一覧!$P$4:$R$27,MATCH(計算過程!B4188,バックデータ一覧!$F$4:$F$27,0),MATCH(VLOOKUP(A4188,バックデータ一覧!$T$3:$U$367,2),バックデータ一覧!$P$3:$R$3,0))*10^-3</f>
        <v>5.0000000000000001E-4</v>
      </c>
    </row>
    <row r="4189" spans="1:9" x14ac:dyDescent="0.15">
      <c r="A4189" s="57">
        <v>41814</v>
      </c>
      <c r="B4189" s="9" t="s">
        <v>111</v>
      </c>
      <c r="C4189" s="83">
        <f t="shared" si="196"/>
        <v>6.0700000000000007E-3</v>
      </c>
      <c r="D4189" s="82">
        <f t="shared" si="195"/>
        <v>5.9400000000000008E-3</v>
      </c>
      <c r="E4189" s="81">
        <f t="shared" si="197"/>
        <v>1.3000000000000002E-4</v>
      </c>
      <c r="F4189" s="97">
        <f>INDEX(バックデータ一覧!$G$4:$I$27,MATCH(計算過程!B4189,バックデータ一覧!$F$4:$F$27,0),MATCH(VLOOKUP(A4189,バックデータ一覧!$T$3:$U$367,2),バックデータ一覧!$G$3:$I$3,0))*10^-3</f>
        <v>1.3000000000000002E-4</v>
      </c>
      <c r="G4189" s="97">
        <f>INDEX(バックデータ一覧!$J$4:$L$27,MATCH(計算過程!B4189,バックデータ一覧!$F$4:$F$27,0),MATCH(VLOOKUP(A4189,バックデータ一覧!$T$3:$U$367,2),バックデータ一覧!$J$3:$L$3,0))*10^-3</f>
        <v>2.5000000000000001E-4</v>
      </c>
      <c r="H4189" s="97">
        <f>INDEX(バックデータ一覧!$M$4:$O$27,MATCH(計算過程!B4189,バックデータ一覧!$F$4:$F$27,0),MATCH(VLOOKUP(A4189,バックデータ一覧!$T$3:$U$367,2),バックデータ一覧!$M$3:$O$3,0))*10^-3</f>
        <v>3.8000000000000002E-4</v>
      </c>
      <c r="I4189" s="97">
        <f>INDEX(バックデータ一覧!$P$4:$R$27,MATCH(計算過程!B4189,バックデータ一覧!$F$4:$F$27,0),MATCH(VLOOKUP(A4189,バックデータ一覧!$T$3:$U$367,2),バックデータ一覧!$P$3:$R$3,0))*10^-3</f>
        <v>5.0000000000000001E-4</v>
      </c>
    </row>
    <row r="4190" spans="1:9" x14ac:dyDescent="0.15">
      <c r="A4190" s="57">
        <v>41814</v>
      </c>
      <c r="B4190" s="9" t="s">
        <v>112</v>
      </c>
      <c r="C4190" s="83">
        <f t="shared" si="196"/>
        <v>6.4800000000000005E-3</v>
      </c>
      <c r="D4190" s="82">
        <f t="shared" si="195"/>
        <v>5.9400000000000008E-3</v>
      </c>
      <c r="E4190" s="81">
        <f t="shared" si="197"/>
        <v>5.4000000000000001E-4</v>
      </c>
      <c r="F4190" s="97">
        <f>INDEX(バックデータ一覧!$G$4:$I$27,MATCH(計算過程!B4190,バックデータ一覧!$F$4:$F$27,0),MATCH(VLOOKUP(A4190,バックデータ一覧!$T$3:$U$367,2),バックデータ一覧!$G$3:$I$3,0))*10^-3</f>
        <v>5.4000000000000001E-4</v>
      </c>
      <c r="G4190" s="97">
        <f>INDEX(バックデータ一覧!$J$4:$L$27,MATCH(計算過程!B4190,バックデータ一覧!$F$4:$F$27,0),MATCH(VLOOKUP(A4190,バックデータ一覧!$T$3:$U$367,2),バックデータ一覧!$J$3:$L$3,0))*10^-3</f>
        <v>1.08E-3</v>
      </c>
      <c r="H4190" s="97">
        <f>INDEX(バックデータ一覧!$M$4:$O$27,MATCH(計算過程!B4190,バックデータ一覧!$F$4:$F$27,0),MATCH(VLOOKUP(A4190,バックデータ一覧!$T$3:$U$367,2),バックデータ一覧!$M$3:$O$3,0))*10^-3</f>
        <v>1.6299999999999999E-3</v>
      </c>
      <c r="I4190" s="97">
        <f>INDEX(バックデータ一覧!$P$4:$R$27,MATCH(計算過程!B4190,バックデータ一覧!$F$4:$F$27,0),MATCH(VLOOKUP(A4190,バックデータ一覧!$T$3:$U$367,2),バックデータ一覧!$P$3:$R$3,0))*10^-3</f>
        <v>2.1700000000000001E-3</v>
      </c>
    </row>
    <row r="4191" spans="1:9" x14ac:dyDescent="0.15">
      <c r="A4191" s="57">
        <v>41814</v>
      </c>
      <c r="B4191" s="9" t="s">
        <v>113</v>
      </c>
      <c r="C4191" s="83">
        <f t="shared" si="196"/>
        <v>9.7300000000000008E-3</v>
      </c>
      <c r="D4191" s="82">
        <f t="shared" si="195"/>
        <v>5.9400000000000008E-3</v>
      </c>
      <c r="E4191" s="81">
        <f t="shared" si="197"/>
        <v>3.79E-3</v>
      </c>
      <c r="F4191" s="97">
        <f>INDEX(バックデータ一覧!$G$4:$I$27,MATCH(計算過程!B4191,バックデータ一覧!$F$4:$F$27,0),MATCH(VLOOKUP(A4191,バックデータ一覧!$T$3:$U$367,2),バックデータ一覧!$G$3:$I$3,0))*10^-3</f>
        <v>3.79E-3</v>
      </c>
      <c r="G4191" s="97">
        <f>INDEX(バックデータ一覧!$J$4:$L$27,MATCH(計算過程!B4191,バックデータ一覧!$F$4:$F$27,0),MATCH(VLOOKUP(A4191,バックデータ一覧!$T$3:$U$367,2),バックデータ一覧!$J$3:$L$3,0))*10^-3</f>
        <v>7.5900000000000004E-3</v>
      </c>
      <c r="H4191" s="97">
        <f>INDEX(バックデータ一覧!$M$4:$O$27,MATCH(計算過程!B4191,バックデータ一覧!$F$4:$F$27,0),MATCH(VLOOKUP(A4191,バックデータ一覧!$T$3:$U$367,2),バックデータ一覧!$M$3:$O$3,0))*10^-3</f>
        <v>1.1380000000000001E-2</v>
      </c>
      <c r="I4191" s="97">
        <f>INDEX(バックデータ一覧!$P$4:$R$27,MATCH(計算過程!B4191,バックデータ一覧!$F$4:$F$27,0),MATCH(VLOOKUP(A4191,バックデータ一覧!$T$3:$U$367,2),バックデータ一覧!$P$3:$R$3,0))*10^-3</f>
        <v>1.5180000000000001E-2</v>
      </c>
    </row>
    <row r="4192" spans="1:9" x14ac:dyDescent="0.15">
      <c r="A4192" s="57">
        <v>41814</v>
      </c>
      <c r="B4192" s="9" t="s">
        <v>114</v>
      </c>
      <c r="C4192" s="83">
        <f t="shared" si="196"/>
        <v>6.2700000000000013E-3</v>
      </c>
      <c r="D4192" s="82">
        <f t="shared" si="195"/>
        <v>5.9400000000000008E-3</v>
      </c>
      <c r="E4192" s="81">
        <f t="shared" si="197"/>
        <v>3.3E-4</v>
      </c>
      <c r="F4192" s="97">
        <f>INDEX(バックデータ一覧!$G$4:$I$27,MATCH(計算過程!B4192,バックデータ一覧!$F$4:$F$27,0),MATCH(VLOOKUP(A4192,バックデータ一覧!$T$3:$U$367,2),バックデータ一覧!$G$3:$I$3,0))*10^-3</f>
        <v>3.3E-4</v>
      </c>
      <c r="G4192" s="97">
        <f>INDEX(バックデータ一覧!$J$4:$L$27,MATCH(計算過程!B4192,バックデータ一覧!$F$4:$F$27,0),MATCH(VLOOKUP(A4192,バックデータ一覧!$T$3:$U$367,2),バックデータ一覧!$J$3:$L$3,0))*10^-3</f>
        <v>6.7000000000000002E-4</v>
      </c>
      <c r="H4192" s="97">
        <f>INDEX(バックデータ一覧!$M$4:$O$27,MATCH(計算過程!B4192,バックデータ一覧!$F$4:$F$27,0),MATCH(VLOOKUP(A4192,バックデータ一覧!$T$3:$U$367,2),バックデータ一覧!$M$3:$O$3,0))*10^-3</f>
        <v>1E-3</v>
      </c>
      <c r="I4192" s="97">
        <f>INDEX(バックデータ一覧!$P$4:$R$27,MATCH(計算過程!B4192,バックデータ一覧!$F$4:$F$27,0),MATCH(VLOOKUP(A4192,バックデータ一覧!$T$3:$U$367,2),バックデータ一覧!$P$3:$R$3,0))*10^-3</f>
        <v>1.33E-3</v>
      </c>
    </row>
    <row r="4193" spans="1:9" x14ac:dyDescent="0.15">
      <c r="A4193" s="57">
        <v>41814</v>
      </c>
      <c r="B4193" s="9" t="s">
        <v>115</v>
      </c>
      <c r="C4193" s="83">
        <f t="shared" si="196"/>
        <v>6.4800000000000005E-3</v>
      </c>
      <c r="D4193" s="82">
        <f t="shared" si="195"/>
        <v>5.9400000000000008E-3</v>
      </c>
      <c r="E4193" s="81">
        <f t="shared" si="197"/>
        <v>5.4000000000000001E-4</v>
      </c>
      <c r="F4193" s="97">
        <f>INDEX(バックデータ一覧!$G$4:$I$27,MATCH(計算過程!B4193,バックデータ一覧!$F$4:$F$27,0),MATCH(VLOOKUP(A4193,バックデータ一覧!$T$3:$U$367,2),バックデータ一覧!$G$3:$I$3,0))*10^-3</f>
        <v>5.4000000000000001E-4</v>
      </c>
      <c r="G4193" s="97">
        <f>INDEX(バックデータ一覧!$J$4:$L$27,MATCH(計算過程!B4193,バックデータ一覧!$F$4:$F$27,0),MATCH(VLOOKUP(A4193,バックデータ一覧!$T$3:$U$367,2),バックデータ一覧!$J$3:$L$3,0))*10^-3</f>
        <v>1.08E-3</v>
      </c>
      <c r="H4193" s="97">
        <f>INDEX(バックデータ一覧!$M$4:$O$27,MATCH(計算過程!B4193,バックデータ一覧!$F$4:$F$27,0),MATCH(VLOOKUP(A4193,バックデータ一覧!$T$3:$U$367,2),バックデータ一覧!$M$3:$O$3,0))*10^-3</f>
        <v>1.6299999999999999E-3</v>
      </c>
      <c r="I4193" s="97">
        <f>INDEX(バックデータ一覧!$P$4:$R$27,MATCH(計算過程!B4193,バックデータ一覧!$F$4:$F$27,0),MATCH(VLOOKUP(A4193,バックデータ一覧!$T$3:$U$367,2),バックデータ一覧!$P$3:$R$3,0))*10^-3</f>
        <v>2.1700000000000001E-3</v>
      </c>
    </row>
    <row r="4194" spans="1:9" x14ac:dyDescent="0.15">
      <c r="A4194" s="57">
        <v>41814</v>
      </c>
      <c r="B4194" s="9" t="s">
        <v>116</v>
      </c>
      <c r="C4194" s="83">
        <f t="shared" si="196"/>
        <v>6.2700000000000013E-3</v>
      </c>
      <c r="D4194" s="82">
        <f t="shared" si="195"/>
        <v>5.9400000000000008E-3</v>
      </c>
      <c r="E4194" s="81">
        <f t="shared" si="197"/>
        <v>3.3E-4</v>
      </c>
      <c r="F4194" s="97">
        <f>INDEX(バックデータ一覧!$G$4:$I$27,MATCH(計算過程!B4194,バックデータ一覧!$F$4:$F$27,0),MATCH(VLOOKUP(A4194,バックデータ一覧!$T$3:$U$367,2),バックデータ一覧!$G$3:$I$3,0))*10^-3</f>
        <v>3.3E-4</v>
      </c>
      <c r="G4194" s="97">
        <f>INDEX(バックデータ一覧!$J$4:$L$27,MATCH(計算過程!B4194,バックデータ一覧!$F$4:$F$27,0),MATCH(VLOOKUP(A4194,バックデータ一覧!$T$3:$U$367,2),バックデータ一覧!$J$3:$L$3,0))*10^-3</f>
        <v>6.7000000000000002E-4</v>
      </c>
      <c r="H4194" s="97">
        <f>INDEX(バックデータ一覧!$M$4:$O$27,MATCH(計算過程!B4194,バックデータ一覧!$F$4:$F$27,0),MATCH(VLOOKUP(A4194,バックデータ一覧!$T$3:$U$367,2),バックデータ一覧!$M$3:$O$3,0))*10^-3</f>
        <v>1E-3</v>
      </c>
      <c r="I4194" s="97">
        <f>INDEX(バックデータ一覧!$P$4:$R$27,MATCH(計算過程!B4194,バックデータ一覧!$F$4:$F$27,0),MATCH(VLOOKUP(A4194,バックデータ一覧!$T$3:$U$367,2),バックデータ一覧!$P$3:$R$3,0))*10^-3</f>
        <v>1.33E-3</v>
      </c>
    </row>
    <row r="4195" spans="1:9" x14ac:dyDescent="0.15">
      <c r="A4195" s="57">
        <v>41814</v>
      </c>
      <c r="B4195" s="9" t="s">
        <v>117</v>
      </c>
      <c r="C4195" s="83">
        <f t="shared" si="196"/>
        <v>9.3200000000000002E-3</v>
      </c>
      <c r="D4195" s="82">
        <f t="shared" si="195"/>
        <v>5.9400000000000008E-3</v>
      </c>
      <c r="E4195" s="81">
        <f t="shared" si="197"/>
        <v>3.3799999999999998E-3</v>
      </c>
      <c r="F4195" s="97">
        <f>INDEX(バックデータ一覧!$G$4:$I$27,MATCH(計算過程!B4195,バックデータ一覧!$F$4:$F$27,0),MATCH(VLOOKUP(A4195,バックデータ一覧!$T$3:$U$367,2),バックデータ一覧!$G$3:$I$3,0))*10^-3</f>
        <v>3.3799999999999998E-3</v>
      </c>
      <c r="G4195" s="97">
        <f>INDEX(バックデータ一覧!$J$4:$L$27,MATCH(計算過程!B4195,バックデータ一覧!$F$4:$F$27,0),MATCH(VLOOKUP(A4195,バックデータ一覧!$T$3:$U$367,2),バックデータ一覧!$J$3:$L$3,0))*10^-3</f>
        <v>6.7499999999999999E-3</v>
      </c>
      <c r="H4195" s="97">
        <f>INDEX(バックデータ一覧!$M$4:$O$27,MATCH(計算過程!B4195,バックデータ一覧!$F$4:$F$27,0),MATCH(VLOOKUP(A4195,バックデータ一覧!$T$3:$U$367,2),バックデータ一覧!$M$3:$O$3,0))*10^-3</f>
        <v>1.0130000000000002E-2</v>
      </c>
      <c r="I4195" s="97">
        <f>INDEX(バックデータ一覧!$P$4:$R$27,MATCH(計算過程!B4195,バックデータ一覧!$F$4:$F$27,0),MATCH(VLOOKUP(A4195,バックデータ一覧!$T$3:$U$367,2),バックデータ一覧!$P$3:$R$3,0))*10^-3</f>
        <v>1.3509999999999999E-2</v>
      </c>
    </row>
    <row r="4196" spans="1:9" x14ac:dyDescent="0.15">
      <c r="A4196" s="57">
        <v>41814</v>
      </c>
      <c r="B4196" s="9" t="s">
        <v>118</v>
      </c>
      <c r="C4196" s="83">
        <f t="shared" si="196"/>
        <v>6.2700000000000013E-3</v>
      </c>
      <c r="D4196" s="82">
        <f t="shared" si="195"/>
        <v>5.9400000000000008E-3</v>
      </c>
      <c r="E4196" s="81">
        <f t="shared" si="197"/>
        <v>3.3E-4</v>
      </c>
      <c r="F4196" s="97">
        <f>INDEX(バックデータ一覧!$G$4:$I$27,MATCH(計算過程!B4196,バックデータ一覧!$F$4:$F$27,0),MATCH(VLOOKUP(A4196,バックデータ一覧!$T$3:$U$367,2),バックデータ一覧!$G$3:$I$3,0))*10^-3</f>
        <v>3.3E-4</v>
      </c>
      <c r="G4196" s="97">
        <f>INDEX(バックデータ一覧!$J$4:$L$27,MATCH(計算過程!B4196,バックデータ一覧!$F$4:$F$27,0),MATCH(VLOOKUP(A4196,バックデータ一覧!$T$3:$U$367,2),バックデータ一覧!$J$3:$L$3,0))*10^-3</f>
        <v>6.7000000000000002E-4</v>
      </c>
      <c r="H4196" s="97">
        <f>INDEX(バックデータ一覧!$M$4:$O$27,MATCH(計算過程!B4196,バックデータ一覧!$F$4:$F$27,0),MATCH(VLOOKUP(A4196,バックデータ一覧!$T$3:$U$367,2),バックデータ一覧!$M$3:$O$3,0))*10^-3</f>
        <v>1E-3</v>
      </c>
      <c r="I4196" s="97">
        <f>INDEX(バックデータ一覧!$P$4:$R$27,MATCH(計算過程!B4196,バックデータ一覧!$F$4:$F$27,0),MATCH(VLOOKUP(A4196,バックデータ一覧!$T$3:$U$367,2),バックデータ一覧!$P$3:$R$3,0))*10^-3</f>
        <v>1.33E-3</v>
      </c>
    </row>
    <row r="4197" spans="1:9" x14ac:dyDescent="0.15">
      <c r="A4197" s="57">
        <v>41814</v>
      </c>
      <c r="B4197" s="9" t="s">
        <v>119</v>
      </c>
      <c r="C4197" s="83">
        <f t="shared" si="196"/>
        <v>6.0700000000000007E-3</v>
      </c>
      <c r="D4197" s="82">
        <f t="shared" si="195"/>
        <v>5.9400000000000008E-3</v>
      </c>
      <c r="E4197" s="81">
        <f t="shared" si="197"/>
        <v>1.3000000000000002E-4</v>
      </c>
      <c r="F4197" s="97">
        <f>INDEX(バックデータ一覧!$G$4:$I$27,MATCH(計算過程!B4197,バックデータ一覧!$F$4:$F$27,0),MATCH(VLOOKUP(A4197,バックデータ一覧!$T$3:$U$367,2),バックデータ一覧!$G$3:$I$3,0))*10^-3</f>
        <v>1.3000000000000002E-4</v>
      </c>
      <c r="G4197" s="97">
        <f>INDEX(バックデータ一覧!$J$4:$L$27,MATCH(計算過程!B4197,バックデータ一覧!$F$4:$F$27,0),MATCH(VLOOKUP(A4197,バックデータ一覧!$T$3:$U$367,2),バックデータ一覧!$J$3:$L$3,0))*10^-3</f>
        <v>2.5000000000000001E-4</v>
      </c>
      <c r="H4197" s="97">
        <f>INDEX(バックデータ一覧!$M$4:$O$27,MATCH(計算過程!B4197,バックデータ一覧!$F$4:$F$27,0),MATCH(VLOOKUP(A4197,バックデータ一覧!$T$3:$U$367,2),バックデータ一覧!$M$3:$O$3,0))*10^-3</f>
        <v>3.8000000000000002E-4</v>
      </c>
      <c r="I4197" s="97">
        <f>INDEX(バックデータ一覧!$P$4:$R$27,MATCH(計算過程!B4197,バックデータ一覧!$F$4:$F$27,0),MATCH(VLOOKUP(A4197,バックデータ一覧!$T$3:$U$367,2),バックデータ一覧!$P$3:$R$3,0))*10^-3</f>
        <v>5.0000000000000001E-4</v>
      </c>
    </row>
    <row r="4198" spans="1:9" x14ac:dyDescent="0.15">
      <c r="A4198" s="57">
        <v>41814</v>
      </c>
      <c r="B4198" s="9" t="s">
        <v>120</v>
      </c>
      <c r="C4198" s="83">
        <f t="shared" si="196"/>
        <v>6.0700000000000007E-3</v>
      </c>
      <c r="D4198" s="82">
        <f t="shared" si="195"/>
        <v>5.9400000000000008E-3</v>
      </c>
      <c r="E4198" s="81">
        <f t="shared" si="197"/>
        <v>1.3000000000000002E-4</v>
      </c>
      <c r="F4198" s="97">
        <f>INDEX(バックデータ一覧!$G$4:$I$27,MATCH(計算過程!B4198,バックデータ一覧!$F$4:$F$27,0),MATCH(VLOOKUP(A4198,バックデータ一覧!$T$3:$U$367,2),バックデータ一覧!$G$3:$I$3,0))*10^-3</f>
        <v>1.3000000000000002E-4</v>
      </c>
      <c r="G4198" s="97">
        <f>INDEX(バックデータ一覧!$J$4:$L$27,MATCH(計算過程!B4198,バックデータ一覧!$F$4:$F$27,0),MATCH(VLOOKUP(A4198,バックデータ一覧!$T$3:$U$367,2),バックデータ一覧!$J$3:$L$3,0))*10^-3</f>
        <v>2.5000000000000001E-4</v>
      </c>
      <c r="H4198" s="97">
        <f>INDEX(バックデータ一覧!$M$4:$O$27,MATCH(計算過程!B4198,バックデータ一覧!$F$4:$F$27,0),MATCH(VLOOKUP(A4198,バックデータ一覧!$T$3:$U$367,2),バックデータ一覧!$M$3:$O$3,0))*10^-3</f>
        <v>3.8000000000000002E-4</v>
      </c>
      <c r="I4198" s="97">
        <f>INDEX(バックデータ一覧!$P$4:$R$27,MATCH(計算過程!B4198,バックデータ一覧!$F$4:$F$27,0),MATCH(VLOOKUP(A4198,バックデータ一覧!$T$3:$U$367,2),バックデータ一覧!$P$3:$R$3,0))*10^-3</f>
        <v>5.0000000000000001E-4</v>
      </c>
    </row>
    <row r="4199" spans="1:9" x14ac:dyDescent="0.15">
      <c r="A4199" s="57">
        <v>41814</v>
      </c>
      <c r="B4199" s="9" t="s">
        <v>121</v>
      </c>
      <c r="C4199" s="83">
        <f t="shared" si="196"/>
        <v>6.4800000000000005E-3</v>
      </c>
      <c r="D4199" s="82">
        <f t="shared" si="195"/>
        <v>5.9400000000000008E-3</v>
      </c>
      <c r="E4199" s="81">
        <f t="shared" si="197"/>
        <v>5.4000000000000001E-4</v>
      </c>
      <c r="F4199" s="97">
        <f>INDEX(バックデータ一覧!$G$4:$I$27,MATCH(計算過程!B4199,バックデータ一覧!$F$4:$F$27,0),MATCH(VLOOKUP(A4199,バックデータ一覧!$T$3:$U$367,2),バックデータ一覧!$G$3:$I$3,0))*10^-3</f>
        <v>5.4000000000000001E-4</v>
      </c>
      <c r="G4199" s="97">
        <f>INDEX(バックデータ一覧!$J$4:$L$27,MATCH(計算過程!B4199,バックデータ一覧!$F$4:$F$27,0),MATCH(VLOOKUP(A4199,バックデータ一覧!$T$3:$U$367,2),バックデータ一覧!$J$3:$L$3,0))*10^-3</f>
        <v>1.08E-3</v>
      </c>
      <c r="H4199" s="97">
        <f>INDEX(バックデータ一覧!$M$4:$O$27,MATCH(計算過程!B4199,バックデータ一覧!$F$4:$F$27,0),MATCH(VLOOKUP(A4199,バックデータ一覧!$T$3:$U$367,2),バックデータ一覧!$M$3:$O$3,0))*10^-3</f>
        <v>1.6299999999999999E-3</v>
      </c>
      <c r="I4199" s="97">
        <f>INDEX(バックデータ一覧!$P$4:$R$27,MATCH(計算過程!B4199,バックデータ一覧!$F$4:$F$27,0),MATCH(VLOOKUP(A4199,バックデータ一覧!$T$3:$U$367,2),バックデータ一覧!$P$3:$R$3,0))*10^-3</f>
        <v>2.1700000000000001E-3</v>
      </c>
    </row>
    <row r="4200" spans="1:9" x14ac:dyDescent="0.15">
      <c r="A4200" s="57">
        <v>41814</v>
      </c>
      <c r="B4200" s="9" t="s">
        <v>122</v>
      </c>
      <c r="C4200" s="83">
        <f t="shared" si="196"/>
        <v>1.2360000000000001E-2</v>
      </c>
      <c r="D4200" s="82">
        <f t="shared" si="195"/>
        <v>5.9400000000000008E-3</v>
      </c>
      <c r="E4200" s="81">
        <f t="shared" si="197"/>
        <v>6.4200000000000004E-3</v>
      </c>
      <c r="F4200" s="97">
        <f>INDEX(バックデータ一覧!$G$4:$I$27,MATCH(計算過程!B4200,バックデータ一覧!$F$4:$F$27,0),MATCH(VLOOKUP(A4200,バックデータ一覧!$T$3:$U$367,2),バックデータ一覧!$G$3:$I$3,0))*10^-3</f>
        <v>6.4200000000000004E-3</v>
      </c>
      <c r="G4200" s="97">
        <f>INDEX(バックデータ一覧!$J$4:$L$27,MATCH(計算過程!B4200,バックデータ一覧!$F$4:$F$27,0),MATCH(VLOOKUP(A4200,バックデータ一覧!$T$3:$U$367,2),バックデータ一覧!$J$3:$L$3,0))*10^-3</f>
        <v>1.2840000000000001E-2</v>
      </c>
      <c r="H4200" s="97">
        <f>INDEX(バックデータ一覧!$M$4:$O$27,MATCH(計算過程!B4200,バックデータ一覧!$F$4:$F$27,0),MATCH(VLOOKUP(A4200,バックデータ一覧!$T$3:$U$367,2),バックデータ一覧!$M$3:$O$3,0))*10^-3</f>
        <v>1.9260000000000003E-2</v>
      </c>
      <c r="I4200" s="97">
        <f>INDEX(バックデータ一覧!$P$4:$R$27,MATCH(計算過程!B4200,バックデータ一覧!$F$4:$F$27,0),MATCH(VLOOKUP(A4200,バックデータ一覧!$T$3:$U$367,2),バックデータ一覧!$P$3:$R$3,0))*10^-3</f>
        <v>2.5680000000000001E-2</v>
      </c>
    </row>
    <row r="4201" spans="1:9" x14ac:dyDescent="0.15">
      <c r="A4201" s="57">
        <v>41814</v>
      </c>
      <c r="B4201" s="9" t="s">
        <v>123</v>
      </c>
      <c r="C4201" s="83">
        <f t="shared" si="196"/>
        <v>1.2360000000000001E-2</v>
      </c>
      <c r="D4201" s="82">
        <f t="shared" si="195"/>
        <v>5.9400000000000008E-3</v>
      </c>
      <c r="E4201" s="81">
        <f t="shared" si="197"/>
        <v>6.4200000000000004E-3</v>
      </c>
      <c r="F4201" s="97">
        <f>INDEX(バックデータ一覧!$G$4:$I$27,MATCH(計算過程!B4201,バックデータ一覧!$F$4:$F$27,0),MATCH(VLOOKUP(A4201,バックデータ一覧!$T$3:$U$367,2),バックデータ一覧!$G$3:$I$3,0))*10^-3</f>
        <v>6.4200000000000004E-3</v>
      </c>
      <c r="G4201" s="97">
        <f>INDEX(バックデータ一覧!$J$4:$L$27,MATCH(計算過程!B4201,バックデータ一覧!$F$4:$F$27,0),MATCH(VLOOKUP(A4201,バックデータ一覧!$T$3:$U$367,2),バックデータ一覧!$J$3:$L$3,0))*10^-3</f>
        <v>1.2840000000000001E-2</v>
      </c>
      <c r="H4201" s="97">
        <f>INDEX(バックデータ一覧!$M$4:$O$27,MATCH(計算過程!B4201,バックデータ一覧!$F$4:$F$27,0),MATCH(VLOOKUP(A4201,バックデータ一覧!$T$3:$U$367,2),バックデータ一覧!$M$3:$O$3,0))*10^-3</f>
        <v>1.9260000000000003E-2</v>
      </c>
      <c r="I4201" s="97">
        <f>INDEX(バックデータ一覧!$P$4:$R$27,MATCH(計算過程!B4201,バックデータ一覧!$F$4:$F$27,0),MATCH(VLOOKUP(A4201,バックデータ一覧!$T$3:$U$367,2),バックデータ一覧!$P$3:$R$3,0))*10^-3</f>
        <v>2.5680000000000001E-2</v>
      </c>
    </row>
    <row r="4202" spans="1:9" x14ac:dyDescent="0.15">
      <c r="A4202" s="57">
        <v>41814</v>
      </c>
      <c r="B4202" s="9" t="s">
        <v>124</v>
      </c>
      <c r="C4202" s="83">
        <f t="shared" si="196"/>
        <v>6.0700000000000007E-3</v>
      </c>
      <c r="D4202" s="82">
        <f t="shared" si="195"/>
        <v>5.9400000000000008E-3</v>
      </c>
      <c r="E4202" s="81">
        <f t="shared" si="197"/>
        <v>1.3000000000000002E-4</v>
      </c>
      <c r="F4202" s="97">
        <f>INDEX(バックデータ一覧!$G$4:$I$27,MATCH(計算過程!B4202,バックデータ一覧!$F$4:$F$27,0),MATCH(VLOOKUP(A4202,バックデータ一覧!$T$3:$U$367,2),バックデータ一覧!$G$3:$I$3,0))*10^-3</f>
        <v>1.3000000000000002E-4</v>
      </c>
      <c r="G4202" s="97">
        <f>INDEX(バックデータ一覧!$J$4:$L$27,MATCH(計算過程!B4202,バックデータ一覧!$F$4:$F$27,0),MATCH(VLOOKUP(A4202,バックデータ一覧!$T$3:$U$367,2),バックデータ一覧!$J$3:$L$3,0))*10^-3</f>
        <v>2.5000000000000001E-4</v>
      </c>
      <c r="H4202" s="97">
        <f>INDEX(バックデータ一覧!$M$4:$O$27,MATCH(計算過程!B4202,バックデータ一覧!$F$4:$F$27,0),MATCH(VLOOKUP(A4202,バックデータ一覧!$T$3:$U$367,2),バックデータ一覧!$M$3:$O$3,0))*10^-3</f>
        <v>3.8000000000000002E-4</v>
      </c>
      <c r="I4202" s="97">
        <f>INDEX(バックデータ一覧!$P$4:$R$27,MATCH(計算過程!B4202,バックデータ一覧!$F$4:$F$27,0),MATCH(VLOOKUP(A4202,バックデータ一覧!$T$3:$U$367,2),バックデータ一覧!$P$3:$R$3,0))*10^-3</f>
        <v>5.0000000000000001E-4</v>
      </c>
    </row>
    <row r="4203" spans="1:9" x14ac:dyDescent="0.15">
      <c r="A4203" s="57">
        <v>41814</v>
      </c>
      <c r="B4203" s="9" t="s">
        <v>125</v>
      </c>
      <c r="C4203" s="83">
        <f t="shared" si="196"/>
        <v>6.2700000000000013E-3</v>
      </c>
      <c r="D4203" s="82">
        <f t="shared" si="195"/>
        <v>5.9400000000000008E-3</v>
      </c>
      <c r="E4203" s="81">
        <f t="shared" si="197"/>
        <v>3.3E-4</v>
      </c>
      <c r="F4203" s="97">
        <f>INDEX(バックデータ一覧!$G$4:$I$27,MATCH(計算過程!B4203,バックデータ一覧!$F$4:$F$27,0),MATCH(VLOOKUP(A4203,バックデータ一覧!$T$3:$U$367,2),バックデータ一覧!$G$3:$I$3,0))*10^-3</f>
        <v>3.3E-4</v>
      </c>
      <c r="G4203" s="97">
        <f>INDEX(バックデータ一覧!$J$4:$L$27,MATCH(計算過程!B4203,バックデータ一覧!$F$4:$F$27,0),MATCH(VLOOKUP(A4203,バックデータ一覧!$T$3:$U$367,2),バックデータ一覧!$J$3:$L$3,0))*10^-3</f>
        <v>6.7000000000000002E-4</v>
      </c>
      <c r="H4203" s="97">
        <f>INDEX(バックデータ一覧!$M$4:$O$27,MATCH(計算過程!B4203,バックデータ一覧!$F$4:$F$27,0),MATCH(VLOOKUP(A4203,バックデータ一覧!$T$3:$U$367,2),バックデータ一覧!$M$3:$O$3,0))*10^-3</f>
        <v>1E-3</v>
      </c>
      <c r="I4203" s="97">
        <f>INDEX(バックデータ一覧!$P$4:$R$27,MATCH(計算過程!B4203,バックデータ一覧!$F$4:$F$27,0),MATCH(VLOOKUP(A4203,バックデータ一覧!$T$3:$U$367,2),バックデータ一覧!$P$3:$R$3,0))*10^-3</f>
        <v>1.33E-3</v>
      </c>
    </row>
    <row r="4204" spans="1:9" x14ac:dyDescent="0.15">
      <c r="A4204" s="57">
        <v>41814</v>
      </c>
      <c r="B4204" s="9" t="s">
        <v>126</v>
      </c>
      <c r="C4204" s="83">
        <f t="shared" si="196"/>
        <v>1.2220000000000002E-2</v>
      </c>
      <c r="D4204" s="82">
        <f t="shared" si="195"/>
        <v>5.9400000000000008E-3</v>
      </c>
      <c r="E4204" s="81">
        <f t="shared" si="197"/>
        <v>6.28E-3</v>
      </c>
      <c r="F4204" s="97">
        <f>INDEX(バックデータ一覧!$G$4:$I$27,MATCH(計算過程!B4204,バックデータ一覧!$F$4:$F$27,0),MATCH(VLOOKUP(A4204,バックデータ一覧!$T$3:$U$367,2),バックデータ一覧!$G$3:$I$3,0))*10^-3</f>
        <v>6.28E-3</v>
      </c>
      <c r="G4204" s="97">
        <f>INDEX(バックデータ一覧!$J$4:$L$27,MATCH(計算過程!B4204,バックデータ一覧!$F$4:$F$27,0),MATCH(VLOOKUP(A4204,バックデータ一覧!$T$3:$U$367,2),バックデータ一覧!$J$3:$L$3,0))*10^-3</f>
        <v>1.256E-2</v>
      </c>
      <c r="H4204" s="97">
        <f>INDEX(バックデータ一覧!$M$4:$O$27,MATCH(計算過程!B4204,バックデータ一覧!$F$4:$F$27,0),MATCH(VLOOKUP(A4204,バックデータ一覧!$T$3:$U$367,2),バックデータ一覧!$M$3:$O$3,0))*10^-3</f>
        <v>1.8839999999999999E-2</v>
      </c>
      <c r="I4204" s="97">
        <f>INDEX(バックデータ一覧!$P$4:$R$27,MATCH(計算過程!B4204,バックデータ一覧!$F$4:$F$27,0),MATCH(VLOOKUP(A4204,バックデータ一覧!$T$3:$U$367,2),バックデータ一覧!$P$3:$R$3,0))*10^-3</f>
        <v>2.512E-2</v>
      </c>
    </row>
    <row r="4205" spans="1:9" x14ac:dyDescent="0.15">
      <c r="A4205" s="57">
        <v>41814</v>
      </c>
      <c r="B4205" s="9" t="s">
        <v>127</v>
      </c>
      <c r="C4205" s="83">
        <f t="shared" si="196"/>
        <v>1.243E-2</v>
      </c>
      <c r="D4205" s="82">
        <f t="shared" si="195"/>
        <v>5.9400000000000008E-3</v>
      </c>
      <c r="E4205" s="81">
        <f t="shared" si="197"/>
        <v>6.4900000000000001E-3</v>
      </c>
      <c r="F4205" s="97">
        <f>INDEX(バックデータ一覧!$G$4:$I$27,MATCH(計算過程!B4205,バックデータ一覧!$F$4:$F$27,0),MATCH(VLOOKUP(A4205,バックデータ一覧!$T$3:$U$367,2),バックデータ一覧!$G$3:$I$3,0))*10^-3</f>
        <v>6.4900000000000001E-3</v>
      </c>
      <c r="G4205" s="97">
        <f>INDEX(バックデータ一覧!$J$4:$L$27,MATCH(計算過程!B4205,バックデータ一覧!$F$4:$F$27,0),MATCH(VLOOKUP(A4205,バックデータ一覧!$T$3:$U$367,2),バックデータ一覧!$J$3:$L$3,0))*10^-3</f>
        <v>1.298E-2</v>
      </c>
      <c r="H4205" s="97">
        <f>INDEX(バックデータ一覧!$M$4:$O$27,MATCH(計算過程!B4205,バックデータ一覧!$F$4:$F$27,0),MATCH(VLOOKUP(A4205,バックデータ一覧!$T$3:$U$367,2),バックデータ一覧!$M$3:$O$3,0))*10^-3</f>
        <v>1.9469999999999998E-2</v>
      </c>
      <c r="I4205" s="97">
        <f>INDEX(バックデータ一覧!$P$4:$R$27,MATCH(計算過程!B4205,バックデータ一覧!$F$4:$F$27,0),MATCH(VLOOKUP(A4205,バックデータ一覧!$T$3:$U$367,2),バックデータ一覧!$P$3:$R$3,0))*10^-3</f>
        <v>2.5950000000000001E-2</v>
      </c>
    </row>
    <row r="4206" spans="1:9" x14ac:dyDescent="0.15">
      <c r="A4206" s="57">
        <v>41814</v>
      </c>
      <c r="B4206" s="9" t="s">
        <v>128</v>
      </c>
      <c r="C4206" s="83">
        <f t="shared" si="196"/>
        <v>9.2500000000000013E-3</v>
      </c>
      <c r="D4206" s="82">
        <f t="shared" si="195"/>
        <v>5.9400000000000008E-3</v>
      </c>
      <c r="E4206" s="81">
        <f t="shared" si="197"/>
        <v>3.31E-3</v>
      </c>
      <c r="F4206" s="97">
        <f>INDEX(バックデータ一覧!$G$4:$I$27,MATCH(計算過程!B4206,バックデータ一覧!$F$4:$F$27,0),MATCH(VLOOKUP(A4206,バックデータ一覧!$T$3:$U$367,2),バックデータ一覧!$G$3:$I$3,0))*10^-3</f>
        <v>3.31E-3</v>
      </c>
      <c r="G4206" s="97">
        <f>INDEX(バックデータ一覧!$J$4:$L$27,MATCH(計算過程!B4206,バックデータ一覧!$F$4:$F$27,0),MATCH(VLOOKUP(A4206,バックデータ一覧!$T$3:$U$367,2),バックデータ一覧!$J$3:$L$3,0))*10^-3</f>
        <v>6.6100000000000004E-3</v>
      </c>
      <c r="H4206" s="97">
        <f>INDEX(バックデータ一覧!$M$4:$O$27,MATCH(計算過程!B4206,バックデータ一覧!$F$4:$F$27,0),MATCH(VLOOKUP(A4206,バックデータ一覧!$T$3:$U$367,2),バックデータ一覧!$M$3:$O$3,0))*10^-3</f>
        <v>9.92E-3</v>
      </c>
      <c r="I4206" s="97">
        <f>INDEX(バックデータ一覧!$P$4:$R$27,MATCH(計算過程!B4206,バックデータ一覧!$F$4:$F$27,0),MATCH(VLOOKUP(A4206,バックデータ一覧!$T$3:$U$367,2),バックデータ一覧!$P$3:$R$3,0))*10^-3</f>
        <v>1.323E-2</v>
      </c>
    </row>
    <row r="4207" spans="1:9" x14ac:dyDescent="0.15">
      <c r="A4207" s="57">
        <v>41815</v>
      </c>
      <c r="B4207" s="9" t="s">
        <v>105</v>
      </c>
      <c r="C4207" s="83">
        <f t="shared" si="196"/>
        <v>6.0700000000000007E-3</v>
      </c>
      <c r="D4207" s="82">
        <f t="shared" si="195"/>
        <v>5.9400000000000008E-3</v>
      </c>
      <c r="E4207" s="81">
        <f t="shared" si="197"/>
        <v>1.3000000000000002E-4</v>
      </c>
      <c r="F4207" s="97">
        <f>INDEX(バックデータ一覧!$G$4:$I$27,MATCH(計算過程!B4207,バックデータ一覧!$F$4:$F$27,0),MATCH(VLOOKUP(A4207,バックデータ一覧!$T$3:$U$367,2),バックデータ一覧!$G$3:$I$3,0))*10^-3</f>
        <v>1.3000000000000002E-4</v>
      </c>
      <c r="G4207" s="97">
        <f>INDEX(バックデータ一覧!$J$4:$L$27,MATCH(計算過程!B4207,バックデータ一覧!$F$4:$F$27,0),MATCH(VLOOKUP(A4207,バックデータ一覧!$T$3:$U$367,2),バックデータ一覧!$J$3:$L$3,0))*10^-3</f>
        <v>2.5000000000000001E-4</v>
      </c>
      <c r="H4207" s="97">
        <f>INDEX(バックデータ一覧!$M$4:$O$27,MATCH(計算過程!B4207,バックデータ一覧!$F$4:$F$27,0),MATCH(VLOOKUP(A4207,バックデータ一覧!$T$3:$U$367,2),バックデータ一覧!$M$3:$O$3,0))*10^-3</f>
        <v>3.8000000000000002E-4</v>
      </c>
      <c r="I4207" s="97">
        <f>INDEX(バックデータ一覧!$P$4:$R$27,MATCH(計算過程!B4207,バックデータ一覧!$F$4:$F$27,0),MATCH(VLOOKUP(A4207,バックデータ一覧!$T$3:$U$367,2),バックデータ一覧!$P$3:$R$3,0))*10^-3</f>
        <v>5.0000000000000001E-4</v>
      </c>
    </row>
    <row r="4208" spans="1:9" x14ac:dyDescent="0.15">
      <c r="A4208" s="57">
        <v>41815</v>
      </c>
      <c r="B4208" s="9" t="s">
        <v>106</v>
      </c>
      <c r="C4208" s="83">
        <f t="shared" si="196"/>
        <v>6.0700000000000007E-3</v>
      </c>
      <c r="D4208" s="82">
        <f t="shared" si="195"/>
        <v>5.9400000000000008E-3</v>
      </c>
      <c r="E4208" s="81">
        <f t="shared" si="197"/>
        <v>1.3000000000000002E-4</v>
      </c>
      <c r="F4208" s="97">
        <f>INDEX(バックデータ一覧!$G$4:$I$27,MATCH(計算過程!B4208,バックデータ一覧!$F$4:$F$27,0),MATCH(VLOOKUP(A4208,バックデータ一覧!$T$3:$U$367,2),バックデータ一覧!$G$3:$I$3,0))*10^-3</f>
        <v>1.3000000000000002E-4</v>
      </c>
      <c r="G4208" s="97">
        <f>INDEX(バックデータ一覧!$J$4:$L$27,MATCH(計算過程!B4208,バックデータ一覧!$F$4:$F$27,0),MATCH(VLOOKUP(A4208,バックデータ一覧!$T$3:$U$367,2),バックデータ一覧!$J$3:$L$3,0))*10^-3</f>
        <v>2.5000000000000001E-4</v>
      </c>
      <c r="H4208" s="97">
        <f>INDEX(バックデータ一覧!$M$4:$O$27,MATCH(計算過程!B4208,バックデータ一覧!$F$4:$F$27,0),MATCH(VLOOKUP(A4208,バックデータ一覧!$T$3:$U$367,2),バックデータ一覧!$M$3:$O$3,0))*10^-3</f>
        <v>3.8000000000000002E-4</v>
      </c>
      <c r="I4208" s="97">
        <f>INDEX(バックデータ一覧!$P$4:$R$27,MATCH(計算過程!B4208,バックデータ一覧!$F$4:$F$27,0),MATCH(VLOOKUP(A4208,バックデータ一覧!$T$3:$U$367,2),バックデータ一覧!$P$3:$R$3,0))*10^-3</f>
        <v>5.0000000000000001E-4</v>
      </c>
    </row>
    <row r="4209" spans="1:9" x14ac:dyDescent="0.15">
      <c r="A4209" s="57">
        <v>41815</v>
      </c>
      <c r="B4209" s="9" t="s">
        <v>107</v>
      </c>
      <c r="C4209" s="83">
        <f t="shared" si="196"/>
        <v>6.0700000000000007E-3</v>
      </c>
      <c r="D4209" s="82">
        <f t="shared" si="195"/>
        <v>5.9400000000000008E-3</v>
      </c>
      <c r="E4209" s="81">
        <f t="shared" si="197"/>
        <v>1.3000000000000002E-4</v>
      </c>
      <c r="F4209" s="97">
        <f>INDEX(バックデータ一覧!$G$4:$I$27,MATCH(計算過程!B4209,バックデータ一覧!$F$4:$F$27,0),MATCH(VLOOKUP(A4209,バックデータ一覧!$T$3:$U$367,2),バックデータ一覧!$G$3:$I$3,0))*10^-3</f>
        <v>1.3000000000000002E-4</v>
      </c>
      <c r="G4209" s="97">
        <f>INDEX(バックデータ一覧!$J$4:$L$27,MATCH(計算過程!B4209,バックデータ一覧!$F$4:$F$27,0),MATCH(VLOOKUP(A4209,バックデータ一覧!$T$3:$U$367,2),バックデータ一覧!$J$3:$L$3,0))*10^-3</f>
        <v>2.5000000000000001E-4</v>
      </c>
      <c r="H4209" s="97">
        <f>INDEX(バックデータ一覧!$M$4:$O$27,MATCH(計算過程!B4209,バックデータ一覧!$F$4:$F$27,0),MATCH(VLOOKUP(A4209,バックデータ一覧!$T$3:$U$367,2),バックデータ一覧!$M$3:$O$3,0))*10^-3</f>
        <v>3.8000000000000002E-4</v>
      </c>
      <c r="I4209" s="97">
        <f>INDEX(バックデータ一覧!$P$4:$R$27,MATCH(計算過程!B4209,バックデータ一覧!$F$4:$F$27,0),MATCH(VLOOKUP(A4209,バックデータ一覧!$T$3:$U$367,2),バックデータ一覧!$P$3:$R$3,0))*10^-3</f>
        <v>5.0000000000000001E-4</v>
      </c>
    </row>
    <row r="4210" spans="1:9" x14ac:dyDescent="0.15">
      <c r="A4210" s="57">
        <v>41815</v>
      </c>
      <c r="B4210" s="9" t="s">
        <v>108</v>
      </c>
      <c r="C4210" s="83">
        <f t="shared" si="196"/>
        <v>6.0700000000000007E-3</v>
      </c>
      <c r="D4210" s="82">
        <f t="shared" si="195"/>
        <v>5.9400000000000008E-3</v>
      </c>
      <c r="E4210" s="81">
        <f t="shared" si="197"/>
        <v>1.3000000000000002E-4</v>
      </c>
      <c r="F4210" s="97">
        <f>INDEX(バックデータ一覧!$G$4:$I$27,MATCH(計算過程!B4210,バックデータ一覧!$F$4:$F$27,0),MATCH(VLOOKUP(A4210,バックデータ一覧!$T$3:$U$367,2),バックデータ一覧!$G$3:$I$3,0))*10^-3</f>
        <v>1.3000000000000002E-4</v>
      </c>
      <c r="G4210" s="97">
        <f>INDEX(バックデータ一覧!$J$4:$L$27,MATCH(計算過程!B4210,バックデータ一覧!$F$4:$F$27,0),MATCH(VLOOKUP(A4210,バックデータ一覧!$T$3:$U$367,2),バックデータ一覧!$J$3:$L$3,0))*10^-3</f>
        <v>2.5000000000000001E-4</v>
      </c>
      <c r="H4210" s="97">
        <f>INDEX(バックデータ一覧!$M$4:$O$27,MATCH(計算過程!B4210,バックデータ一覧!$F$4:$F$27,0),MATCH(VLOOKUP(A4210,バックデータ一覧!$T$3:$U$367,2),バックデータ一覧!$M$3:$O$3,0))*10^-3</f>
        <v>3.8000000000000002E-4</v>
      </c>
      <c r="I4210" s="97">
        <f>INDEX(バックデータ一覧!$P$4:$R$27,MATCH(計算過程!B4210,バックデータ一覧!$F$4:$F$27,0),MATCH(VLOOKUP(A4210,バックデータ一覧!$T$3:$U$367,2),バックデータ一覧!$P$3:$R$3,0))*10^-3</f>
        <v>5.0000000000000001E-4</v>
      </c>
    </row>
    <row r="4211" spans="1:9" x14ac:dyDescent="0.15">
      <c r="A4211" s="57">
        <v>41815</v>
      </c>
      <c r="B4211" s="9" t="s">
        <v>109</v>
      </c>
      <c r="C4211" s="83">
        <f t="shared" si="196"/>
        <v>6.0700000000000007E-3</v>
      </c>
      <c r="D4211" s="82">
        <f t="shared" si="195"/>
        <v>5.9400000000000008E-3</v>
      </c>
      <c r="E4211" s="81">
        <f t="shared" si="197"/>
        <v>1.3000000000000002E-4</v>
      </c>
      <c r="F4211" s="97">
        <f>INDEX(バックデータ一覧!$G$4:$I$27,MATCH(計算過程!B4211,バックデータ一覧!$F$4:$F$27,0),MATCH(VLOOKUP(A4211,バックデータ一覧!$T$3:$U$367,2),バックデータ一覧!$G$3:$I$3,0))*10^-3</f>
        <v>1.3000000000000002E-4</v>
      </c>
      <c r="G4211" s="97">
        <f>INDEX(バックデータ一覧!$J$4:$L$27,MATCH(計算過程!B4211,バックデータ一覧!$F$4:$F$27,0),MATCH(VLOOKUP(A4211,バックデータ一覧!$T$3:$U$367,2),バックデータ一覧!$J$3:$L$3,0))*10^-3</f>
        <v>2.5000000000000001E-4</v>
      </c>
      <c r="H4211" s="97">
        <f>INDEX(バックデータ一覧!$M$4:$O$27,MATCH(計算過程!B4211,バックデータ一覧!$F$4:$F$27,0),MATCH(VLOOKUP(A4211,バックデータ一覧!$T$3:$U$367,2),バックデータ一覧!$M$3:$O$3,0))*10^-3</f>
        <v>3.8000000000000002E-4</v>
      </c>
      <c r="I4211" s="97">
        <f>INDEX(バックデータ一覧!$P$4:$R$27,MATCH(計算過程!B4211,バックデータ一覧!$F$4:$F$27,0),MATCH(VLOOKUP(A4211,バックデータ一覧!$T$3:$U$367,2),バックデータ一覧!$P$3:$R$3,0))*10^-3</f>
        <v>5.0000000000000001E-4</v>
      </c>
    </row>
    <row r="4212" spans="1:9" x14ac:dyDescent="0.15">
      <c r="A4212" s="57">
        <v>41815</v>
      </c>
      <c r="B4212" s="9" t="s">
        <v>110</v>
      </c>
      <c r="C4212" s="83">
        <f t="shared" si="196"/>
        <v>6.0700000000000007E-3</v>
      </c>
      <c r="D4212" s="82">
        <f t="shared" si="195"/>
        <v>5.9400000000000008E-3</v>
      </c>
      <c r="E4212" s="81">
        <f t="shared" si="197"/>
        <v>1.3000000000000002E-4</v>
      </c>
      <c r="F4212" s="97">
        <f>INDEX(バックデータ一覧!$G$4:$I$27,MATCH(計算過程!B4212,バックデータ一覧!$F$4:$F$27,0),MATCH(VLOOKUP(A4212,バックデータ一覧!$T$3:$U$367,2),バックデータ一覧!$G$3:$I$3,0))*10^-3</f>
        <v>1.3000000000000002E-4</v>
      </c>
      <c r="G4212" s="97">
        <f>INDEX(バックデータ一覧!$J$4:$L$27,MATCH(計算過程!B4212,バックデータ一覧!$F$4:$F$27,0),MATCH(VLOOKUP(A4212,バックデータ一覧!$T$3:$U$367,2),バックデータ一覧!$J$3:$L$3,0))*10^-3</f>
        <v>2.5000000000000001E-4</v>
      </c>
      <c r="H4212" s="97">
        <f>INDEX(バックデータ一覧!$M$4:$O$27,MATCH(計算過程!B4212,バックデータ一覧!$F$4:$F$27,0),MATCH(VLOOKUP(A4212,バックデータ一覧!$T$3:$U$367,2),バックデータ一覧!$M$3:$O$3,0))*10^-3</f>
        <v>3.8000000000000002E-4</v>
      </c>
      <c r="I4212" s="97">
        <f>INDEX(バックデータ一覧!$P$4:$R$27,MATCH(計算過程!B4212,バックデータ一覧!$F$4:$F$27,0),MATCH(VLOOKUP(A4212,バックデータ一覧!$T$3:$U$367,2),バックデータ一覧!$P$3:$R$3,0))*10^-3</f>
        <v>5.0000000000000001E-4</v>
      </c>
    </row>
    <row r="4213" spans="1:9" x14ac:dyDescent="0.15">
      <c r="A4213" s="57">
        <v>41815</v>
      </c>
      <c r="B4213" s="9" t="s">
        <v>111</v>
      </c>
      <c r="C4213" s="83">
        <f t="shared" si="196"/>
        <v>6.2700000000000013E-3</v>
      </c>
      <c r="D4213" s="82">
        <f t="shared" si="195"/>
        <v>5.9400000000000008E-3</v>
      </c>
      <c r="E4213" s="81">
        <f t="shared" si="197"/>
        <v>3.3E-4</v>
      </c>
      <c r="F4213" s="97">
        <f>INDEX(バックデータ一覧!$G$4:$I$27,MATCH(計算過程!B4213,バックデータ一覧!$F$4:$F$27,0),MATCH(VLOOKUP(A4213,バックデータ一覧!$T$3:$U$367,2),バックデータ一覧!$G$3:$I$3,0))*10^-3</f>
        <v>3.3E-4</v>
      </c>
      <c r="G4213" s="97">
        <f>INDEX(バックデータ一覧!$J$4:$L$27,MATCH(計算過程!B4213,バックデータ一覧!$F$4:$F$27,0),MATCH(VLOOKUP(A4213,バックデータ一覧!$T$3:$U$367,2),バックデータ一覧!$J$3:$L$3,0))*10^-3</f>
        <v>6.7000000000000002E-4</v>
      </c>
      <c r="H4213" s="97">
        <f>INDEX(バックデータ一覧!$M$4:$O$27,MATCH(計算過程!B4213,バックデータ一覧!$F$4:$F$27,0),MATCH(VLOOKUP(A4213,バックデータ一覧!$T$3:$U$367,2),バックデータ一覧!$M$3:$O$3,0))*10^-3</f>
        <v>1E-3</v>
      </c>
      <c r="I4213" s="97">
        <f>INDEX(バックデータ一覧!$P$4:$R$27,MATCH(計算過程!B4213,バックデータ一覧!$F$4:$F$27,0),MATCH(VLOOKUP(A4213,バックデータ一覧!$T$3:$U$367,2),バックデータ一覧!$P$3:$R$3,0))*10^-3</f>
        <v>1.33E-3</v>
      </c>
    </row>
    <row r="4214" spans="1:9" x14ac:dyDescent="0.15">
      <c r="A4214" s="57">
        <v>41815</v>
      </c>
      <c r="B4214" s="9" t="s">
        <v>112</v>
      </c>
      <c r="C4214" s="83">
        <f t="shared" si="196"/>
        <v>6.2700000000000013E-3</v>
      </c>
      <c r="D4214" s="82">
        <f t="shared" si="195"/>
        <v>5.9400000000000008E-3</v>
      </c>
      <c r="E4214" s="81">
        <f t="shared" si="197"/>
        <v>3.3E-4</v>
      </c>
      <c r="F4214" s="97">
        <f>INDEX(バックデータ一覧!$G$4:$I$27,MATCH(計算過程!B4214,バックデータ一覧!$F$4:$F$27,0),MATCH(VLOOKUP(A4214,バックデータ一覧!$T$3:$U$367,2),バックデータ一覧!$G$3:$I$3,0))*10^-3</f>
        <v>3.3E-4</v>
      </c>
      <c r="G4214" s="97">
        <f>INDEX(バックデータ一覧!$J$4:$L$27,MATCH(計算過程!B4214,バックデータ一覧!$F$4:$F$27,0),MATCH(VLOOKUP(A4214,バックデータ一覧!$T$3:$U$367,2),バックデータ一覧!$J$3:$L$3,0))*10^-3</f>
        <v>6.7000000000000002E-4</v>
      </c>
      <c r="H4214" s="97">
        <f>INDEX(バックデータ一覧!$M$4:$O$27,MATCH(計算過程!B4214,バックデータ一覧!$F$4:$F$27,0),MATCH(VLOOKUP(A4214,バックデータ一覧!$T$3:$U$367,2),バックデータ一覧!$M$3:$O$3,0))*10^-3</f>
        <v>1E-3</v>
      </c>
      <c r="I4214" s="97">
        <f>INDEX(バックデータ一覧!$P$4:$R$27,MATCH(計算過程!B4214,バックデータ一覧!$F$4:$F$27,0),MATCH(VLOOKUP(A4214,バックデータ一覧!$T$3:$U$367,2),バックデータ一覧!$P$3:$R$3,0))*10^-3</f>
        <v>1.33E-3</v>
      </c>
    </row>
    <row r="4215" spans="1:9" x14ac:dyDescent="0.15">
      <c r="A4215" s="57">
        <v>41815</v>
      </c>
      <c r="B4215" s="9" t="s">
        <v>113</v>
      </c>
      <c r="C4215" s="83">
        <f t="shared" si="196"/>
        <v>1.2990000000000002E-2</v>
      </c>
      <c r="D4215" s="82">
        <f t="shared" si="195"/>
        <v>5.9400000000000008E-3</v>
      </c>
      <c r="E4215" s="81">
        <f t="shared" si="197"/>
        <v>7.0499999999999998E-3</v>
      </c>
      <c r="F4215" s="97">
        <f>INDEX(バックデータ一覧!$G$4:$I$27,MATCH(計算過程!B4215,バックデータ一覧!$F$4:$F$27,0),MATCH(VLOOKUP(A4215,バックデータ一覧!$T$3:$U$367,2),バックデータ一覧!$G$3:$I$3,0))*10^-3</f>
        <v>7.0499999999999998E-3</v>
      </c>
      <c r="G4215" s="97">
        <f>INDEX(バックデータ一覧!$J$4:$L$27,MATCH(計算過程!B4215,バックデータ一覧!$F$4:$F$27,0),MATCH(VLOOKUP(A4215,バックデータ一覧!$T$3:$U$367,2),バックデータ一覧!$J$3:$L$3,0))*10^-3</f>
        <v>1.409E-2</v>
      </c>
      <c r="H4215" s="97">
        <f>INDEX(バックデータ一覧!$M$4:$O$27,MATCH(計算過程!B4215,バックデータ一覧!$F$4:$F$27,0),MATCH(VLOOKUP(A4215,バックデータ一覧!$T$3:$U$367,2),バックデータ一覧!$M$3:$O$3,0))*10^-3</f>
        <v>2.1140000000000003E-2</v>
      </c>
      <c r="I4215" s="97">
        <f>INDEX(バックデータ一覧!$P$4:$R$27,MATCH(計算過程!B4215,バックデータ一覧!$F$4:$F$27,0),MATCH(VLOOKUP(A4215,バックデータ一覧!$T$3:$U$367,2),バックデータ一覧!$P$3:$R$3,0))*10^-3</f>
        <v>2.818E-2</v>
      </c>
    </row>
    <row r="4216" spans="1:9" x14ac:dyDescent="0.15">
      <c r="A4216" s="57">
        <v>41815</v>
      </c>
      <c r="B4216" s="9" t="s">
        <v>114</v>
      </c>
      <c r="C4216" s="83">
        <f t="shared" si="196"/>
        <v>6.0700000000000007E-3</v>
      </c>
      <c r="D4216" s="82">
        <f t="shared" si="195"/>
        <v>5.9400000000000008E-3</v>
      </c>
      <c r="E4216" s="81">
        <f t="shared" si="197"/>
        <v>1.3000000000000002E-4</v>
      </c>
      <c r="F4216" s="97">
        <f>INDEX(バックデータ一覧!$G$4:$I$27,MATCH(計算過程!B4216,バックデータ一覧!$F$4:$F$27,0),MATCH(VLOOKUP(A4216,バックデータ一覧!$T$3:$U$367,2),バックデータ一覧!$G$3:$I$3,0))*10^-3</f>
        <v>1.3000000000000002E-4</v>
      </c>
      <c r="G4216" s="97">
        <f>INDEX(バックデータ一覧!$J$4:$L$27,MATCH(計算過程!B4216,バックデータ一覧!$F$4:$F$27,0),MATCH(VLOOKUP(A4216,バックデータ一覧!$T$3:$U$367,2),バックデータ一覧!$J$3:$L$3,0))*10^-3</f>
        <v>2.5000000000000001E-4</v>
      </c>
      <c r="H4216" s="97">
        <f>INDEX(バックデータ一覧!$M$4:$O$27,MATCH(計算過程!B4216,バックデータ一覧!$F$4:$F$27,0),MATCH(VLOOKUP(A4216,バックデータ一覧!$T$3:$U$367,2),バックデータ一覧!$M$3:$O$3,0))*10^-3</f>
        <v>3.8000000000000002E-4</v>
      </c>
      <c r="I4216" s="97">
        <f>INDEX(バックデータ一覧!$P$4:$R$27,MATCH(計算過程!B4216,バックデータ一覧!$F$4:$F$27,0),MATCH(VLOOKUP(A4216,バックデータ一覧!$T$3:$U$367,2),バックデータ一覧!$P$3:$R$3,0))*10^-3</f>
        <v>5.0000000000000001E-4</v>
      </c>
    </row>
    <row r="4217" spans="1:9" x14ac:dyDescent="0.15">
      <c r="A4217" s="57">
        <v>41815</v>
      </c>
      <c r="B4217" s="9" t="s">
        <v>115</v>
      </c>
      <c r="C4217" s="83">
        <f t="shared" si="196"/>
        <v>6.0700000000000007E-3</v>
      </c>
      <c r="D4217" s="82">
        <f t="shared" si="195"/>
        <v>5.9400000000000008E-3</v>
      </c>
      <c r="E4217" s="81">
        <f t="shared" si="197"/>
        <v>1.3000000000000002E-4</v>
      </c>
      <c r="F4217" s="97">
        <f>INDEX(バックデータ一覧!$G$4:$I$27,MATCH(計算過程!B4217,バックデータ一覧!$F$4:$F$27,0),MATCH(VLOOKUP(A4217,バックデータ一覧!$T$3:$U$367,2),バックデータ一覧!$G$3:$I$3,0))*10^-3</f>
        <v>1.3000000000000002E-4</v>
      </c>
      <c r="G4217" s="97">
        <f>INDEX(バックデータ一覧!$J$4:$L$27,MATCH(計算過程!B4217,バックデータ一覧!$F$4:$F$27,0),MATCH(VLOOKUP(A4217,バックデータ一覧!$T$3:$U$367,2),バックデータ一覧!$J$3:$L$3,0))*10^-3</f>
        <v>2.5000000000000001E-4</v>
      </c>
      <c r="H4217" s="97">
        <f>INDEX(バックデータ一覧!$M$4:$O$27,MATCH(計算過程!B4217,バックデータ一覧!$F$4:$F$27,0),MATCH(VLOOKUP(A4217,バックデータ一覧!$T$3:$U$367,2),バックデータ一覧!$M$3:$O$3,0))*10^-3</f>
        <v>3.8000000000000002E-4</v>
      </c>
      <c r="I4217" s="97">
        <f>INDEX(バックデータ一覧!$P$4:$R$27,MATCH(計算過程!B4217,バックデータ一覧!$F$4:$F$27,0),MATCH(VLOOKUP(A4217,バックデータ一覧!$T$3:$U$367,2),バックデータ一覧!$P$3:$R$3,0))*10^-3</f>
        <v>5.0000000000000001E-4</v>
      </c>
    </row>
    <row r="4218" spans="1:9" x14ac:dyDescent="0.15">
      <c r="A4218" s="57">
        <v>41815</v>
      </c>
      <c r="B4218" s="9" t="s">
        <v>116</v>
      </c>
      <c r="C4218" s="83">
        <f t="shared" si="196"/>
        <v>6.0700000000000007E-3</v>
      </c>
      <c r="D4218" s="82">
        <f t="shared" si="195"/>
        <v>5.9400000000000008E-3</v>
      </c>
      <c r="E4218" s="81">
        <f t="shared" si="197"/>
        <v>1.3000000000000002E-4</v>
      </c>
      <c r="F4218" s="97">
        <f>INDEX(バックデータ一覧!$G$4:$I$27,MATCH(計算過程!B4218,バックデータ一覧!$F$4:$F$27,0),MATCH(VLOOKUP(A4218,バックデータ一覧!$T$3:$U$367,2),バックデータ一覧!$G$3:$I$3,0))*10^-3</f>
        <v>1.3000000000000002E-4</v>
      </c>
      <c r="G4218" s="97">
        <f>INDEX(バックデータ一覧!$J$4:$L$27,MATCH(計算過程!B4218,バックデータ一覧!$F$4:$F$27,0),MATCH(VLOOKUP(A4218,バックデータ一覧!$T$3:$U$367,2),バックデータ一覧!$J$3:$L$3,0))*10^-3</f>
        <v>2.5000000000000001E-4</v>
      </c>
      <c r="H4218" s="97">
        <f>INDEX(バックデータ一覧!$M$4:$O$27,MATCH(計算過程!B4218,バックデータ一覧!$F$4:$F$27,0),MATCH(VLOOKUP(A4218,バックデータ一覧!$T$3:$U$367,2),バックデータ一覧!$M$3:$O$3,0))*10^-3</f>
        <v>3.8000000000000002E-4</v>
      </c>
      <c r="I4218" s="97">
        <f>INDEX(バックデータ一覧!$P$4:$R$27,MATCH(計算過程!B4218,バックデータ一覧!$F$4:$F$27,0),MATCH(VLOOKUP(A4218,バックデータ一覧!$T$3:$U$367,2),バックデータ一覧!$P$3:$R$3,0))*10^-3</f>
        <v>5.0000000000000001E-4</v>
      </c>
    </row>
    <row r="4219" spans="1:9" x14ac:dyDescent="0.15">
      <c r="A4219" s="57">
        <v>41815</v>
      </c>
      <c r="B4219" s="9" t="s">
        <v>117</v>
      </c>
      <c r="C4219" s="83">
        <f t="shared" si="196"/>
        <v>6.0700000000000007E-3</v>
      </c>
      <c r="D4219" s="82">
        <f t="shared" si="195"/>
        <v>5.9400000000000008E-3</v>
      </c>
      <c r="E4219" s="81">
        <f t="shared" si="197"/>
        <v>1.3000000000000002E-4</v>
      </c>
      <c r="F4219" s="97">
        <f>INDEX(バックデータ一覧!$G$4:$I$27,MATCH(計算過程!B4219,バックデータ一覧!$F$4:$F$27,0),MATCH(VLOOKUP(A4219,バックデータ一覧!$T$3:$U$367,2),バックデータ一覧!$G$3:$I$3,0))*10^-3</f>
        <v>1.3000000000000002E-4</v>
      </c>
      <c r="G4219" s="97">
        <f>INDEX(バックデータ一覧!$J$4:$L$27,MATCH(計算過程!B4219,バックデータ一覧!$F$4:$F$27,0),MATCH(VLOOKUP(A4219,バックデータ一覧!$T$3:$U$367,2),バックデータ一覧!$J$3:$L$3,0))*10^-3</f>
        <v>2.5000000000000001E-4</v>
      </c>
      <c r="H4219" s="97">
        <f>INDEX(バックデータ一覧!$M$4:$O$27,MATCH(計算過程!B4219,バックデータ一覧!$F$4:$F$27,0),MATCH(VLOOKUP(A4219,バックデータ一覧!$T$3:$U$367,2),バックデータ一覧!$M$3:$O$3,0))*10^-3</f>
        <v>3.8000000000000002E-4</v>
      </c>
      <c r="I4219" s="97">
        <f>INDEX(バックデータ一覧!$P$4:$R$27,MATCH(計算過程!B4219,バックデータ一覧!$F$4:$F$27,0),MATCH(VLOOKUP(A4219,バックデータ一覧!$T$3:$U$367,2),バックデータ一覧!$P$3:$R$3,0))*10^-3</f>
        <v>5.0000000000000001E-4</v>
      </c>
    </row>
    <row r="4220" spans="1:9" x14ac:dyDescent="0.15">
      <c r="A4220" s="57">
        <v>41815</v>
      </c>
      <c r="B4220" s="9" t="s">
        <v>118</v>
      </c>
      <c r="C4220" s="83">
        <f t="shared" si="196"/>
        <v>6.0700000000000007E-3</v>
      </c>
      <c r="D4220" s="82">
        <f t="shared" si="195"/>
        <v>5.9400000000000008E-3</v>
      </c>
      <c r="E4220" s="81">
        <f t="shared" si="197"/>
        <v>1.3000000000000002E-4</v>
      </c>
      <c r="F4220" s="97">
        <f>INDEX(バックデータ一覧!$G$4:$I$27,MATCH(計算過程!B4220,バックデータ一覧!$F$4:$F$27,0),MATCH(VLOOKUP(A4220,バックデータ一覧!$T$3:$U$367,2),バックデータ一覧!$G$3:$I$3,0))*10^-3</f>
        <v>1.3000000000000002E-4</v>
      </c>
      <c r="G4220" s="97">
        <f>INDEX(バックデータ一覧!$J$4:$L$27,MATCH(計算過程!B4220,バックデータ一覧!$F$4:$F$27,0),MATCH(VLOOKUP(A4220,バックデータ一覧!$T$3:$U$367,2),バックデータ一覧!$J$3:$L$3,0))*10^-3</f>
        <v>2.5000000000000001E-4</v>
      </c>
      <c r="H4220" s="97">
        <f>INDEX(バックデータ一覧!$M$4:$O$27,MATCH(計算過程!B4220,バックデータ一覧!$F$4:$F$27,0),MATCH(VLOOKUP(A4220,バックデータ一覧!$T$3:$U$367,2),バックデータ一覧!$M$3:$O$3,0))*10^-3</f>
        <v>3.8000000000000002E-4</v>
      </c>
      <c r="I4220" s="97">
        <f>INDEX(バックデータ一覧!$P$4:$R$27,MATCH(計算過程!B4220,バックデータ一覧!$F$4:$F$27,0),MATCH(VLOOKUP(A4220,バックデータ一覧!$T$3:$U$367,2),バックデータ一覧!$P$3:$R$3,0))*10^-3</f>
        <v>5.0000000000000001E-4</v>
      </c>
    </row>
    <row r="4221" spans="1:9" x14ac:dyDescent="0.15">
      <c r="A4221" s="57">
        <v>41815</v>
      </c>
      <c r="B4221" s="9" t="s">
        <v>119</v>
      </c>
      <c r="C4221" s="83">
        <f t="shared" si="196"/>
        <v>6.0700000000000007E-3</v>
      </c>
      <c r="D4221" s="82">
        <f t="shared" si="195"/>
        <v>5.9400000000000008E-3</v>
      </c>
      <c r="E4221" s="81">
        <f t="shared" si="197"/>
        <v>1.3000000000000002E-4</v>
      </c>
      <c r="F4221" s="97">
        <f>INDEX(バックデータ一覧!$G$4:$I$27,MATCH(計算過程!B4221,バックデータ一覧!$F$4:$F$27,0),MATCH(VLOOKUP(A4221,バックデータ一覧!$T$3:$U$367,2),バックデータ一覧!$G$3:$I$3,0))*10^-3</f>
        <v>1.3000000000000002E-4</v>
      </c>
      <c r="G4221" s="97">
        <f>INDEX(バックデータ一覧!$J$4:$L$27,MATCH(計算過程!B4221,バックデータ一覧!$F$4:$F$27,0),MATCH(VLOOKUP(A4221,バックデータ一覧!$T$3:$U$367,2),バックデータ一覧!$J$3:$L$3,0))*10^-3</f>
        <v>2.5000000000000001E-4</v>
      </c>
      <c r="H4221" s="97">
        <f>INDEX(バックデータ一覧!$M$4:$O$27,MATCH(計算過程!B4221,バックデータ一覧!$F$4:$F$27,0),MATCH(VLOOKUP(A4221,バックデータ一覧!$T$3:$U$367,2),バックデータ一覧!$M$3:$O$3,0))*10^-3</f>
        <v>3.8000000000000002E-4</v>
      </c>
      <c r="I4221" s="97">
        <f>INDEX(バックデータ一覧!$P$4:$R$27,MATCH(計算過程!B4221,バックデータ一覧!$F$4:$F$27,0),MATCH(VLOOKUP(A4221,バックデータ一覧!$T$3:$U$367,2),バックデータ一覧!$P$3:$R$3,0))*10^-3</f>
        <v>5.0000000000000001E-4</v>
      </c>
    </row>
    <row r="4222" spans="1:9" x14ac:dyDescent="0.15">
      <c r="A4222" s="57">
        <v>41815</v>
      </c>
      <c r="B4222" s="9" t="s">
        <v>120</v>
      </c>
      <c r="C4222" s="83">
        <f t="shared" si="196"/>
        <v>6.0700000000000007E-3</v>
      </c>
      <c r="D4222" s="82">
        <f t="shared" si="195"/>
        <v>5.9400000000000008E-3</v>
      </c>
      <c r="E4222" s="81">
        <f t="shared" si="197"/>
        <v>1.3000000000000002E-4</v>
      </c>
      <c r="F4222" s="97">
        <f>INDEX(バックデータ一覧!$G$4:$I$27,MATCH(計算過程!B4222,バックデータ一覧!$F$4:$F$27,0),MATCH(VLOOKUP(A4222,バックデータ一覧!$T$3:$U$367,2),バックデータ一覧!$G$3:$I$3,0))*10^-3</f>
        <v>1.3000000000000002E-4</v>
      </c>
      <c r="G4222" s="97">
        <f>INDEX(バックデータ一覧!$J$4:$L$27,MATCH(計算過程!B4222,バックデータ一覧!$F$4:$F$27,0),MATCH(VLOOKUP(A4222,バックデータ一覧!$T$3:$U$367,2),バックデータ一覧!$J$3:$L$3,0))*10^-3</f>
        <v>2.5000000000000001E-4</v>
      </c>
      <c r="H4222" s="97">
        <f>INDEX(バックデータ一覧!$M$4:$O$27,MATCH(計算過程!B4222,バックデータ一覧!$F$4:$F$27,0),MATCH(VLOOKUP(A4222,バックデータ一覧!$T$3:$U$367,2),バックデータ一覧!$M$3:$O$3,0))*10^-3</f>
        <v>3.8000000000000002E-4</v>
      </c>
      <c r="I4222" s="97">
        <f>INDEX(バックデータ一覧!$P$4:$R$27,MATCH(計算過程!B4222,バックデータ一覧!$F$4:$F$27,0),MATCH(VLOOKUP(A4222,バックデータ一覧!$T$3:$U$367,2),バックデータ一覧!$P$3:$R$3,0))*10^-3</f>
        <v>5.0000000000000001E-4</v>
      </c>
    </row>
    <row r="4223" spans="1:9" x14ac:dyDescent="0.15">
      <c r="A4223" s="57">
        <v>41815</v>
      </c>
      <c r="B4223" s="9" t="s">
        <v>121</v>
      </c>
      <c r="C4223" s="83">
        <f t="shared" si="196"/>
        <v>6.0700000000000007E-3</v>
      </c>
      <c r="D4223" s="82">
        <f t="shared" si="195"/>
        <v>5.9400000000000008E-3</v>
      </c>
      <c r="E4223" s="81">
        <f t="shared" si="197"/>
        <v>1.3000000000000002E-4</v>
      </c>
      <c r="F4223" s="97">
        <f>INDEX(バックデータ一覧!$G$4:$I$27,MATCH(計算過程!B4223,バックデータ一覧!$F$4:$F$27,0),MATCH(VLOOKUP(A4223,バックデータ一覧!$T$3:$U$367,2),バックデータ一覧!$G$3:$I$3,0))*10^-3</f>
        <v>1.3000000000000002E-4</v>
      </c>
      <c r="G4223" s="97">
        <f>INDEX(バックデータ一覧!$J$4:$L$27,MATCH(計算過程!B4223,バックデータ一覧!$F$4:$F$27,0),MATCH(VLOOKUP(A4223,バックデータ一覧!$T$3:$U$367,2),バックデータ一覧!$J$3:$L$3,0))*10^-3</f>
        <v>2.5000000000000001E-4</v>
      </c>
      <c r="H4223" s="97">
        <f>INDEX(バックデータ一覧!$M$4:$O$27,MATCH(計算過程!B4223,バックデータ一覧!$F$4:$F$27,0),MATCH(VLOOKUP(A4223,バックデータ一覧!$T$3:$U$367,2),バックデータ一覧!$M$3:$O$3,0))*10^-3</f>
        <v>3.8000000000000002E-4</v>
      </c>
      <c r="I4223" s="97">
        <f>INDEX(バックデータ一覧!$P$4:$R$27,MATCH(計算過程!B4223,バックデータ一覧!$F$4:$F$27,0),MATCH(VLOOKUP(A4223,バックデータ一覧!$T$3:$U$367,2),バックデータ一覧!$P$3:$R$3,0))*10^-3</f>
        <v>5.0000000000000001E-4</v>
      </c>
    </row>
    <row r="4224" spans="1:9" x14ac:dyDescent="0.15">
      <c r="A4224" s="57">
        <v>41815</v>
      </c>
      <c r="B4224" s="9" t="s">
        <v>122</v>
      </c>
      <c r="C4224" s="83">
        <f t="shared" si="196"/>
        <v>6.0700000000000007E-3</v>
      </c>
      <c r="D4224" s="82">
        <f t="shared" si="195"/>
        <v>5.9400000000000008E-3</v>
      </c>
      <c r="E4224" s="81">
        <f t="shared" si="197"/>
        <v>1.3000000000000002E-4</v>
      </c>
      <c r="F4224" s="97">
        <f>INDEX(バックデータ一覧!$G$4:$I$27,MATCH(計算過程!B4224,バックデータ一覧!$F$4:$F$27,0),MATCH(VLOOKUP(A4224,バックデータ一覧!$T$3:$U$367,2),バックデータ一覧!$G$3:$I$3,0))*10^-3</f>
        <v>1.3000000000000002E-4</v>
      </c>
      <c r="G4224" s="97">
        <f>INDEX(バックデータ一覧!$J$4:$L$27,MATCH(計算過程!B4224,バックデータ一覧!$F$4:$F$27,0),MATCH(VLOOKUP(A4224,バックデータ一覧!$T$3:$U$367,2),バックデータ一覧!$J$3:$L$3,0))*10^-3</f>
        <v>2.5000000000000001E-4</v>
      </c>
      <c r="H4224" s="97">
        <f>INDEX(バックデータ一覧!$M$4:$O$27,MATCH(計算過程!B4224,バックデータ一覧!$F$4:$F$27,0),MATCH(VLOOKUP(A4224,バックデータ一覧!$T$3:$U$367,2),バックデータ一覧!$M$3:$O$3,0))*10^-3</f>
        <v>3.8000000000000002E-4</v>
      </c>
      <c r="I4224" s="97">
        <f>INDEX(バックデータ一覧!$P$4:$R$27,MATCH(計算過程!B4224,バックデータ一覧!$F$4:$F$27,0),MATCH(VLOOKUP(A4224,バックデータ一覧!$T$3:$U$367,2),バックデータ一覧!$P$3:$R$3,0))*10^-3</f>
        <v>5.0000000000000001E-4</v>
      </c>
    </row>
    <row r="4225" spans="1:9" x14ac:dyDescent="0.15">
      <c r="A4225" s="57">
        <v>41815</v>
      </c>
      <c r="B4225" s="9" t="s">
        <v>123</v>
      </c>
      <c r="C4225" s="83">
        <f t="shared" si="196"/>
        <v>6.0700000000000007E-3</v>
      </c>
      <c r="D4225" s="82">
        <f t="shared" si="195"/>
        <v>5.9400000000000008E-3</v>
      </c>
      <c r="E4225" s="81">
        <f t="shared" si="197"/>
        <v>1.3000000000000002E-4</v>
      </c>
      <c r="F4225" s="97">
        <f>INDEX(バックデータ一覧!$G$4:$I$27,MATCH(計算過程!B4225,バックデータ一覧!$F$4:$F$27,0),MATCH(VLOOKUP(A4225,バックデータ一覧!$T$3:$U$367,2),バックデータ一覧!$G$3:$I$3,0))*10^-3</f>
        <v>1.3000000000000002E-4</v>
      </c>
      <c r="G4225" s="97">
        <f>INDEX(バックデータ一覧!$J$4:$L$27,MATCH(計算過程!B4225,バックデータ一覧!$F$4:$F$27,0),MATCH(VLOOKUP(A4225,バックデータ一覧!$T$3:$U$367,2),バックデータ一覧!$J$3:$L$3,0))*10^-3</f>
        <v>2.5000000000000001E-4</v>
      </c>
      <c r="H4225" s="97">
        <f>INDEX(バックデータ一覧!$M$4:$O$27,MATCH(計算過程!B4225,バックデータ一覧!$F$4:$F$27,0),MATCH(VLOOKUP(A4225,バックデータ一覧!$T$3:$U$367,2),バックデータ一覧!$M$3:$O$3,0))*10^-3</f>
        <v>3.8000000000000002E-4</v>
      </c>
      <c r="I4225" s="97">
        <f>INDEX(バックデータ一覧!$P$4:$R$27,MATCH(計算過程!B4225,バックデータ一覧!$F$4:$F$27,0),MATCH(VLOOKUP(A4225,バックデータ一覧!$T$3:$U$367,2),バックデータ一覧!$P$3:$R$3,0))*10^-3</f>
        <v>5.0000000000000001E-4</v>
      </c>
    </row>
    <row r="4226" spans="1:9" x14ac:dyDescent="0.15">
      <c r="A4226" s="57">
        <v>41815</v>
      </c>
      <c r="B4226" s="9" t="s">
        <v>124</v>
      </c>
      <c r="C4226" s="83">
        <f t="shared" si="196"/>
        <v>6.0700000000000007E-3</v>
      </c>
      <c r="D4226" s="82">
        <f t="shared" si="195"/>
        <v>5.9400000000000008E-3</v>
      </c>
      <c r="E4226" s="81">
        <f t="shared" si="197"/>
        <v>1.3000000000000002E-4</v>
      </c>
      <c r="F4226" s="97">
        <f>INDEX(バックデータ一覧!$G$4:$I$27,MATCH(計算過程!B4226,バックデータ一覧!$F$4:$F$27,0),MATCH(VLOOKUP(A4226,バックデータ一覧!$T$3:$U$367,2),バックデータ一覧!$G$3:$I$3,0))*10^-3</f>
        <v>1.3000000000000002E-4</v>
      </c>
      <c r="G4226" s="97">
        <f>INDEX(バックデータ一覧!$J$4:$L$27,MATCH(計算過程!B4226,バックデータ一覧!$F$4:$F$27,0),MATCH(VLOOKUP(A4226,バックデータ一覧!$T$3:$U$367,2),バックデータ一覧!$J$3:$L$3,0))*10^-3</f>
        <v>2.5000000000000001E-4</v>
      </c>
      <c r="H4226" s="97">
        <f>INDEX(バックデータ一覧!$M$4:$O$27,MATCH(計算過程!B4226,バックデータ一覧!$F$4:$F$27,0),MATCH(VLOOKUP(A4226,バックデータ一覧!$T$3:$U$367,2),バックデータ一覧!$M$3:$O$3,0))*10^-3</f>
        <v>3.8000000000000002E-4</v>
      </c>
      <c r="I4226" s="97">
        <f>INDEX(バックデータ一覧!$P$4:$R$27,MATCH(計算過程!B4226,バックデータ一覧!$F$4:$F$27,0),MATCH(VLOOKUP(A4226,バックデータ一覧!$T$3:$U$367,2),バックデータ一覧!$P$3:$R$3,0))*10^-3</f>
        <v>5.0000000000000001E-4</v>
      </c>
    </row>
    <row r="4227" spans="1:9" x14ac:dyDescent="0.15">
      <c r="A4227" s="57">
        <v>41815</v>
      </c>
      <c r="B4227" s="9" t="s">
        <v>125</v>
      </c>
      <c r="C4227" s="83">
        <f t="shared" si="196"/>
        <v>6.4800000000000005E-3</v>
      </c>
      <c r="D4227" s="82">
        <f t="shared" si="195"/>
        <v>5.9400000000000008E-3</v>
      </c>
      <c r="E4227" s="81">
        <f t="shared" si="197"/>
        <v>5.4000000000000001E-4</v>
      </c>
      <c r="F4227" s="97">
        <f>INDEX(バックデータ一覧!$G$4:$I$27,MATCH(計算過程!B4227,バックデータ一覧!$F$4:$F$27,0),MATCH(VLOOKUP(A4227,バックデータ一覧!$T$3:$U$367,2),バックデータ一覧!$G$3:$I$3,0))*10^-3</f>
        <v>5.4000000000000001E-4</v>
      </c>
      <c r="G4227" s="97">
        <f>INDEX(バックデータ一覧!$J$4:$L$27,MATCH(計算過程!B4227,バックデータ一覧!$F$4:$F$27,0),MATCH(VLOOKUP(A4227,バックデータ一覧!$T$3:$U$367,2),バックデータ一覧!$J$3:$L$3,0))*10^-3</f>
        <v>1.08E-3</v>
      </c>
      <c r="H4227" s="97">
        <f>INDEX(バックデータ一覧!$M$4:$O$27,MATCH(計算過程!B4227,バックデータ一覧!$F$4:$F$27,0),MATCH(VLOOKUP(A4227,バックデータ一覧!$T$3:$U$367,2),バックデータ一覧!$M$3:$O$3,0))*10^-3</f>
        <v>1.6299999999999999E-3</v>
      </c>
      <c r="I4227" s="97">
        <f>INDEX(バックデータ一覧!$P$4:$R$27,MATCH(計算過程!B4227,バックデータ一覧!$F$4:$F$27,0),MATCH(VLOOKUP(A4227,バックデータ一覧!$T$3:$U$367,2),バックデータ一覧!$P$3:$R$3,0))*10^-3</f>
        <v>2.1700000000000001E-3</v>
      </c>
    </row>
    <row r="4228" spans="1:9" x14ac:dyDescent="0.15">
      <c r="A4228" s="57">
        <v>41815</v>
      </c>
      <c r="B4228" s="9" t="s">
        <v>126</v>
      </c>
      <c r="C4228" s="83">
        <f t="shared" si="196"/>
        <v>6.2700000000000013E-3</v>
      </c>
      <c r="D4228" s="82">
        <f t="shared" si="195"/>
        <v>5.9400000000000008E-3</v>
      </c>
      <c r="E4228" s="81">
        <f t="shared" si="197"/>
        <v>3.3E-4</v>
      </c>
      <c r="F4228" s="97">
        <f>INDEX(バックデータ一覧!$G$4:$I$27,MATCH(計算過程!B4228,バックデータ一覧!$F$4:$F$27,0),MATCH(VLOOKUP(A4228,バックデータ一覧!$T$3:$U$367,2),バックデータ一覧!$G$3:$I$3,0))*10^-3</f>
        <v>3.3E-4</v>
      </c>
      <c r="G4228" s="97">
        <f>INDEX(バックデータ一覧!$J$4:$L$27,MATCH(計算過程!B4228,バックデータ一覧!$F$4:$F$27,0),MATCH(VLOOKUP(A4228,バックデータ一覧!$T$3:$U$367,2),バックデータ一覧!$J$3:$L$3,0))*10^-3</f>
        <v>6.7000000000000002E-4</v>
      </c>
      <c r="H4228" s="97">
        <f>INDEX(バックデータ一覧!$M$4:$O$27,MATCH(計算過程!B4228,バックデータ一覧!$F$4:$F$27,0),MATCH(VLOOKUP(A4228,バックデータ一覧!$T$3:$U$367,2),バックデータ一覧!$M$3:$O$3,0))*10^-3</f>
        <v>1E-3</v>
      </c>
      <c r="I4228" s="97">
        <f>INDEX(バックデータ一覧!$P$4:$R$27,MATCH(計算過程!B4228,バックデータ一覧!$F$4:$F$27,0),MATCH(VLOOKUP(A4228,バックデータ一覧!$T$3:$U$367,2),バックデータ一覧!$P$3:$R$3,0))*10^-3</f>
        <v>1.33E-3</v>
      </c>
    </row>
    <row r="4229" spans="1:9" x14ac:dyDescent="0.15">
      <c r="A4229" s="57">
        <v>41815</v>
      </c>
      <c r="B4229" s="9" t="s">
        <v>127</v>
      </c>
      <c r="C4229" s="83">
        <f t="shared" si="196"/>
        <v>9.4600000000000014E-3</v>
      </c>
      <c r="D4229" s="82">
        <f t="shared" si="195"/>
        <v>5.9400000000000008E-3</v>
      </c>
      <c r="E4229" s="81">
        <f t="shared" si="197"/>
        <v>3.5200000000000001E-3</v>
      </c>
      <c r="F4229" s="97">
        <f>INDEX(バックデータ一覧!$G$4:$I$27,MATCH(計算過程!B4229,バックデータ一覧!$F$4:$F$27,0),MATCH(VLOOKUP(A4229,バックデータ一覧!$T$3:$U$367,2),バックデータ一覧!$G$3:$I$3,0))*10^-3</f>
        <v>3.5200000000000001E-3</v>
      </c>
      <c r="G4229" s="97">
        <f>INDEX(バックデータ一覧!$J$4:$L$27,MATCH(計算過程!B4229,バックデータ一覧!$F$4:$F$27,0),MATCH(VLOOKUP(A4229,バックデータ一覧!$T$3:$U$367,2),バックデータ一覧!$J$3:$L$3,0))*10^-3</f>
        <v>7.0300000000000007E-3</v>
      </c>
      <c r="H4229" s="97">
        <f>INDEX(バックデータ一覧!$M$4:$O$27,MATCH(計算過程!B4229,バックデータ一覧!$F$4:$F$27,0),MATCH(VLOOKUP(A4229,バックデータ一覧!$T$3:$U$367,2),バックデータ一覧!$M$3:$O$3,0))*10^-3</f>
        <v>1.055E-2</v>
      </c>
      <c r="I4229" s="97">
        <f>INDEX(バックデータ一覧!$P$4:$R$27,MATCH(計算過程!B4229,バックデータ一覧!$F$4:$F$27,0),MATCH(VLOOKUP(A4229,バックデータ一覧!$T$3:$U$367,2),バックデータ一覧!$P$3:$R$3,0))*10^-3</f>
        <v>1.4060000000000001E-2</v>
      </c>
    </row>
    <row r="4230" spans="1:9" x14ac:dyDescent="0.15">
      <c r="A4230" s="57">
        <v>41815</v>
      </c>
      <c r="B4230" s="9" t="s">
        <v>128</v>
      </c>
      <c r="C4230" s="83">
        <f t="shared" si="196"/>
        <v>1.2220000000000002E-2</v>
      </c>
      <c r="D4230" s="82">
        <f t="shared" si="195"/>
        <v>5.9400000000000008E-3</v>
      </c>
      <c r="E4230" s="81">
        <f t="shared" si="197"/>
        <v>6.28E-3</v>
      </c>
      <c r="F4230" s="97">
        <f>INDEX(バックデータ一覧!$G$4:$I$27,MATCH(計算過程!B4230,バックデータ一覧!$F$4:$F$27,0),MATCH(VLOOKUP(A4230,バックデータ一覧!$T$3:$U$367,2),バックデータ一覧!$G$3:$I$3,0))*10^-3</f>
        <v>6.28E-3</v>
      </c>
      <c r="G4230" s="97">
        <f>INDEX(バックデータ一覧!$J$4:$L$27,MATCH(計算過程!B4230,バックデータ一覧!$F$4:$F$27,0),MATCH(VLOOKUP(A4230,バックデータ一覧!$T$3:$U$367,2),バックデータ一覧!$J$3:$L$3,0))*10^-3</f>
        <v>1.256E-2</v>
      </c>
      <c r="H4230" s="97">
        <f>INDEX(バックデータ一覧!$M$4:$O$27,MATCH(計算過程!B4230,バックデータ一覧!$F$4:$F$27,0),MATCH(VLOOKUP(A4230,バックデータ一覧!$T$3:$U$367,2),バックデータ一覧!$M$3:$O$3,0))*10^-3</f>
        <v>1.8839999999999999E-2</v>
      </c>
      <c r="I4230" s="97">
        <f>INDEX(バックデータ一覧!$P$4:$R$27,MATCH(計算過程!B4230,バックデータ一覧!$F$4:$F$27,0),MATCH(VLOOKUP(A4230,バックデータ一覧!$T$3:$U$367,2),バックデータ一覧!$P$3:$R$3,0))*10^-3</f>
        <v>2.512E-2</v>
      </c>
    </row>
    <row r="4231" spans="1:9" x14ac:dyDescent="0.15">
      <c r="A4231" s="57">
        <v>41816</v>
      </c>
      <c r="B4231" s="9" t="s">
        <v>105</v>
      </c>
      <c r="C4231" s="83">
        <f t="shared" si="196"/>
        <v>6.0700000000000007E-3</v>
      </c>
      <c r="D4231" s="82">
        <f t="shared" ref="D4231:D4294" si="198">$O$4*$O$5*10^-3</f>
        <v>5.9400000000000008E-3</v>
      </c>
      <c r="E4231" s="81">
        <f t="shared" si="197"/>
        <v>1.3000000000000002E-4</v>
      </c>
      <c r="F4231" s="97">
        <f>INDEX(バックデータ一覧!$G$4:$I$27,MATCH(計算過程!B4231,バックデータ一覧!$F$4:$F$27,0),MATCH(VLOOKUP(A4231,バックデータ一覧!$T$3:$U$367,2),バックデータ一覧!$G$3:$I$3,0))*10^-3</f>
        <v>1.3000000000000002E-4</v>
      </c>
      <c r="G4231" s="97">
        <f>INDEX(バックデータ一覧!$J$4:$L$27,MATCH(計算過程!B4231,バックデータ一覧!$F$4:$F$27,0),MATCH(VLOOKUP(A4231,バックデータ一覧!$T$3:$U$367,2),バックデータ一覧!$J$3:$L$3,0))*10^-3</f>
        <v>2.5000000000000001E-4</v>
      </c>
      <c r="H4231" s="97">
        <f>INDEX(バックデータ一覧!$M$4:$O$27,MATCH(計算過程!B4231,バックデータ一覧!$F$4:$F$27,0),MATCH(VLOOKUP(A4231,バックデータ一覧!$T$3:$U$367,2),バックデータ一覧!$M$3:$O$3,0))*10^-3</f>
        <v>3.8000000000000002E-4</v>
      </c>
      <c r="I4231" s="97">
        <f>INDEX(バックデータ一覧!$P$4:$R$27,MATCH(計算過程!B4231,バックデータ一覧!$F$4:$F$27,0),MATCH(VLOOKUP(A4231,バックデータ一覧!$T$3:$U$367,2),バックデータ一覧!$P$3:$R$3,0))*10^-3</f>
        <v>5.0000000000000001E-4</v>
      </c>
    </row>
    <row r="4232" spans="1:9" x14ac:dyDescent="0.15">
      <c r="A4232" s="57">
        <v>41816</v>
      </c>
      <c r="B4232" s="9" t="s">
        <v>106</v>
      </c>
      <c r="C4232" s="83">
        <f t="shared" ref="C4232:C4295" si="199">D4232+E4232</f>
        <v>6.0700000000000007E-3</v>
      </c>
      <c r="D4232" s="82">
        <f t="shared" si="198"/>
        <v>5.9400000000000008E-3</v>
      </c>
      <c r="E4232" s="81">
        <f t="shared" ref="E4232:E4295" si="200">IF(AND($O$10&gt;=1,$O$10&lt;2),$F4232*(2-$O$10)/(2-1)+$G4232*($O$10-1)/(2-1),IF(AND($O$10&gt;=2,$O$10&lt;3),$G4232*(3-$O$10)/(3-2)+$H4232*($O$10-2)/(3-2),$H4232*(4-$O$10)/(4-3)+$I4232*($O$10-3)/(4-3)))</f>
        <v>1.3000000000000002E-4</v>
      </c>
      <c r="F4232" s="97">
        <f>INDEX(バックデータ一覧!$G$4:$I$27,MATCH(計算過程!B4232,バックデータ一覧!$F$4:$F$27,0),MATCH(VLOOKUP(A4232,バックデータ一覧!$T$3:$U$367,2),バックデータ一覧!$G$3:$I$3,0))*10^-3</f>
        <v>1.3000000000000002E-4</v>
      </c>
      <c r="G4232" s="97">
        <f>INDEX(バックデータ一覧!$J$4:$L$27,MATCH(計算過程!B4232,バックデータ一覧!$F$4:$F$27,0),MATCH(VLOOKUP(A4232,バックデータ一覧!$T$3:$U$367,2),バックデータ一覧!$J$3:$L$3,0))*10^-3</f>
        <v>2.5000000000000001E-4</v>
      </c>
      <c r="H4232" s="97">
        <f>INDEX(バックデータ一覧!$M$4:$O$27,MATCH(計算過程!B4232,バックデータ一覧!$F$4:$F$27,0),MATCH(VLOOKUP(A4232,バックデータ一覧!$T$3:$U$367,2),バックデータ一覧!$M$3:$O$3,0))*10^-3</f>
        <v>3.8000000000000002E-4</v>
      </c>
      <c r="I4232" s="97">
        <f>INDEX(バックデータ一覧!$P$4:$R$27,MATCH(計算過程!B4232,バックデータ一覧!$F$4:$F$27,0),MATCH(VLOOKUP(A4232,バックデータ一覧!$T$3:$U$367,2),バックデータ一覧!$P$3:$R$3,0))*10^-3</f>
        <v>5.0000000000000001E-4</v>
      </c>
    </row>
    <row r="4233" spans="1:9" x14ac:dyDescent="0.15">
      <c r="A4233" s="57">
        <v>41816</v>
      </c>
      <c r="B4233" s="9" t="s">
        <v>107</v>
      </c>
      <c r="C4233" s="83">
        <f t="shared" si="199"/>
        <v>6.0700000000000007E-3</v>
      </c>
      <c r="D4233" s="82">
        <f t="shared" si="198"/>
        <v>5.9400000000000008E-3</v>
      </c>
      <c r="E4233" s="81">
        <f t="shared" si="200"/>
        <v>1.3000000000000002E-4</v>
      </c>
      <c r="F4233" s="97">
        <f>INDEX(バックデータ一覧!$G$4:$I$27,MATCH(計算過程!B4233,バックデータ一覧!$F$4:$F$27,0),MATCH(VLOOKUP(A4233,バックデータ一覧!$T$3:$U$367,2),バックデータ一覧!$G$3:$I$3,0))*10^-3</f>
        <v>1.3000000000000002E-4</v>
      </c>
      <c r="G4233" s="97">
        <f>INDEX(バックデータ一覧!$J$4:$L$27,MATCH(計算過程!B4233,バックデータ一覧!$F$4:$F$27,0),MATCH(VLOOKUP(A4233,バックデータ一覧!$T$3:$U$367,2),バックデータ一覧!$J$3:$L$3,0))*10^-3</f>
        <v>2.5000000000000001E-4</v>
      </c>
      <c r="H4233" s="97">
        <f>INDEX(バックデータ一覧!$M$4:$O$27,MATCH(計算過程!B4233,バックデータ一覧!$F$4:$F$27,0),MATCH(VLOOKUP(A4233,バックデータ一覧!$T$3:$U$367,2),バックデータ一覧!$M$3:$O$3,0))*10^-3</f>
        <v>3.8000000000000002E-4</v>
      </c>
      <c r="I4233" s="97">
        <f>INDEX(バックデータ一覧!$P$4:$R$27,MATCH(計算過程!B4233,バックデータ一覧!$F$4:$F$27,0),MATCH(VLOOKUP(A4233,バックデータ一覧!$T$3:$U$367,2),バックデータ一覧!$P$3:$R$3,0))*10^-3</f>
        <v>5.0000000000000001E-4</v>
      </c>
    </row>
    <row r="4234" spans="1:9" x14ac:dyDescent="0.15">
      <c r="A4234" s="57">
        <v>41816</v>
      </c>
      <c r="B4234" s="9" t="s">
        <v>108</v>
      </c>
      <c r="C4234" s="83">
        <f t="shared" si="199"/>
        <v>6.0700000000000007E-3</v>
      </c>
      <c r="D4234" s="82">
        <f t="shared" si="198"/>
        <v>5.9400000000000008E-3</v>
      </c>
      <c r="E4234" s="81">
        <f t="shared" si="200"/>
        <v>1.3000000000000002E-4</v>
      </c>
      <c r="F4234" s="97">
        <f>INDEX(バックデータ一覧!$G$4:$I$27,MATCH(計算過程!B4234,バックデータ一覧!$F$4:$F$27,0),MATCH(VLOOKUP(A4234,バックデータ一覧!$T$3:$U$367,2),バックデータ一覧!$G$3:$I$3,0))*10^-3</f>
        <v>1.3000000000000002E-4</v>
      </c>
      <c r="G4234" s="97">
        <f>INDEX(バックデータ一覧!$J$4:$L$27,MATCH(計算過程!B4234,バックデータ一覧!$F$4:$F$27,0),MATCH(VLOOKUP(A4234,バックデータ一覧!$T$3:$U$367,2),バックデータ一覧!$J$3:$L$3,0))*10^-3</f>
        <v>2.5000000000000001E-4</v>
      </c>
      <c r="H4234" s="97">
        <f>INDEX(バックデータ一覧!$M$4:$O$27,MATCH(計算過程!B4234,バックデータ一覧!$F$4:$F$27,0),MATCH(VLOOKUP(A4234,バックデータ一覧!$T$3:$U$367,2),バックデータ一覧!$M$3:$O$3,0))*10^-3</f>
        <v>3.8000000000000002E-4</v>
      </c>
      <c r="I4234" s="97">
        <f>INDEX(バックデータ一覧!$P$4:$R$27,MATCH(計算過程!B4234,バックデータ一覧!$F$4:$F$27,0),MATCH(VLOOKUP(A4234,バックデータ一覧!$T$3:$U$367,2),バックデータ一覧!$P$3:$R$3,0))*10^-3</f>
        <v>5.0000000000000001E-4</v>
      </c>
    </row>
    <row r="4235" spans="1:9" x14ac:dyDescent="0.15">
      <c r="A4235" s="57">
        <v>41816</v>
      </c>
      <c r="B4235" s="9" t="s">
        <v>109</v>
      </c>
      <c r="C4235" s="83">
        <f t="shared" si="199"/>
        <v>6.0700000000000007E-3</v>
      </c>
      <c r="D4235" s="82">
        <f t="shared" si="198"/>
        <v>5.9400000000000008E-3</v>
      </c>
      <c r="E4235" s="81">
        <f t="shared" si="200"/>
        <v>1.3000000000000002E-4</v>
      </c>
      <c r="F4235" s="97">
        <f>INDEX(バックデータ一覧!$G$4:$I$27,MATCH(計算過程!B4235,バックデータ一覧!$F$4:$F$27,0),MATCH(VLOOKUP(A4235,バックデータ一覧!$T$3:$U$367,2),バックデータ一覧!$G$3:$I$3,0))*10^-3</f>
        <v>1.3000000000000002E-4</v>
      </c>
      <c r="G4235" s="97">
        <f>INDEX(バックデータ一覧!$J$4:$L$27,MATCH(計算過程!B4235,バックデータ一覧!$F$4:$F$27,0),MATCH(VLOOKUP(A4235,バックデータ一覧!$T$3:$U$367,2),バックデータ一覧!$J$3:$L$3,0))*10^-3</f>
        <v>2.5000000000000001E-4</v>
      </c>
      <c r="H4235" s="97">
        <f>INDEX(バックデータ一覧!$M$4:$O$27,MATCH(計算過程!B4235,バックデータ一覧!$F$4:$F$27,0),MATCH(VLOOKUP(A4235,バックデータ一覧!$T$3:$U$367,2),バックデータ一覧!$M$3:$O$3,0))*10^-3</f>
        <v>3.8000000000000002E-4</v>
      </c>
      <c r="I4235" s="97">
        <f>INDEX(バックデータ一覧!$P$4:$R$27,MATCH(計算過程!B4235,バックデータ一覧!$F$4:$F$27,0),MATCH(VLOOKUP(A4235,バックデータ一覧!$T$3:$U$367,2),バックデータ一覧!$P$3:$R$3,0))*10^-3</f>
        <v>5.0000000000000001E-4</v>
      </c>
    </row>
    <row r="4236" spans="1:9" x14ac:dyDescent="0.15">
      <c r="A4236" s="57">
        <v>41816</v>
      </c>
      <c r="B4236" s="9" t="s">
        <v>110</v>
      </c>
      <c r="C4236" s="83">
        <f t="shared" si="199"/>
        <v>6.0700000000000007E-3</v>
      </c>
      <c r="D4236" s="82">
        <f t="shared" si="198"/>
        <v>5.9400000000000008E-3</v>
      </c>
      <c r="E4236" s="81">
        <f t="shared" si="200"/>
        <v>1.3000000000000002E-4</v>
      </c>
      <c r="F4236" s="97">
        <f>INDEX(バックデータ一覧!$G$4:$I$27,MATCH(計算過程!B4236,バックデータ一覧!$F$4:$F$27,0),MATCH(VLOOKUP(A4236,バックデータ一覧!$T$3:$U$367,2),バックデータ一覧!$G$3:$I$3,0))*10^-3</f>
        <v>1.3000000000000002E-4</v>
      </c>
      <c r="G4236" s="97">
        <f>INDEX(バックデータ一覧!$J$4:$L$27,MATCH(計算過程!B4236,バックデータ一覧!$F$4:$F$27,0),MATCH(VLOOKUP(A4236,バックデータ一覧!$T$3:$U$367,2),バックデータ一覧!$J$3:$L$3,0))*10^-3</f>
        <v>2.5000000000000001E-4</v>
      </c>
      <c r="H4236" s="97">
        <f>INDEX(バックデータ一覧!$M$4:$O$27,MATCH(計算過程!B4236,バックデータ一覧!$F$4:$F$27,0),MATCH(VLOOKUP(A4236,バックデータ一覧!$T$3:$U$367,2),バックデータ一覧!$M$3:$O$3,0))*10^-3</f>
        <v>3.8000000000000002E-4</v>
      </c>
      <c r="I4236" s="97">
        <f>INDEX(バックデータ一覧!$P$4:$R$27,MATCH(計算過程!B4236,バックデータ一覧!$F$4:$F$27,0),MATCH(VLOOKUP(A4236,バックデータ一覧!$T$3:$U$367,2),バックデータ一覧!$P$3:$R$3,0))*10^-3</f>
        <v>5.0000000000000001E-4</v>
      </c>
    </row>
    <row r="4237" spans="1:9" x14ac:dyDescent="0.15">
      <c r="A4237" s="57">
        <v>41816</v>
      </c>
      <c r="B4237" s="9" t="s">
        <v>111</v>
      </c>
      <c r="C4237" s="83">
        <f t="shared" si="199"/>
        <v>9.3200000000000002E-3</v>
      </c>
      <c r="D4237" s="82">
        <f t="shared" si="198"/>
        <v>5.9400000000000008E-3</v>
      </c>
      <c r="E4237" s="81">
        <f t="shared" si="200"/>
        <v>3.3799999999999998E-3</v>
      </c>
      <c r="F4237" s="97">
        <f>INDEX(バックデータ一覧!$G$4:$I$27,MATCH(計算過程!B4237,バックデータ一覧!$F$4:$F$27,0),MATCH(VLOOKUP(A4237,バックデータ一覧!$T$3:$U$367,2),バックデータ一覧!$G$3:$I$3,0))*10^-3</f>
        <v>3.3799999999999998E-3</v>
      </c>
      <c r="G4237" s="97">
        <f>INDEX(バックデータ一覧!$J$4:$L$27,MATCH(計算過程!B4237,バックデータ一覧!$F$4:$F$27,0),MATCH(VLOOKUP(A4237,バックデータ一覧!$T$3:$U$367,2),バックデータ一覧!$J$3:$L$3,0))*10^-3</f>
        <v>6.7499999999999999E-3</v>
      </c>
      <c r="H4237" s="97">
        <f>INDEX(バックデータ一覧!$M$4:$O$27,MATCH(計算過程!B4237,バックデータ一覧!$F$4:$F$27,0),MATCH(VLOOKUP(A4237,バックデータ一覧!$T$3:$U$367,2),バックデータ一覧!$M$3:$O$3,0))*10^-3</f>
        <v>1.0130000000000002E-2</v>
      </c>
      <c r="I4237" s="97">
        <f>INDEX(バックデータ一覧!$P$4:$R$27,MATCH(計算過程!B4237,バックデータ一覧!$F$4:$F$27,0),MATCH(VLOOKUP(A4237,バックデータ一覧!$T$3:$U$367,2),バックデータ一覧!$P$3:$R$3,0))*10^-3</f>
        <v>1.3509999999999999E-2</v>
      </c>
    </row>
    <row r="4238" spans="1:9" x14ac:dyDescent="0.15">
      <c r="A4238" s="57">
        <v>41816</v>
      </c>
      <c r="B4238" s="9" t="s">
        <v>112</v>
      </c>
      <c r="C4238" s="83">
        <f t="shared" si="199"/>
        <v>6.4800000000000005E-3</v>
      </c>
      <c r="D4238" s="82">
        <f t="shared" si="198"/>
        <v>5.9400000000000008E-3</v>
      </c>
      <c r="E4238" s="81">
        <f t="shared" si="200"/>
        <v>5.4000000000000001E-4</v>
      </c>
      <c r="F4238" s="97">
        <f>INDEX(バックデータ一覧!$G$4:$I$27,MATCH(計算過程!B4238,バックデータ一覧!$F$4:$F$27,0),MATCH(VLOOKUP(A4238,バックデータ一覧!$T$3:$U$367,2),バックデータ一覧!$G$3:$I$3,0))*10^-3</f>
        <v>5.4000000000000001E-4</v>
      </c>
      <c r="G4238" s="97">
        <f>INDEX(バックデータ一覧!$J$4:$L$27,MATCH(計算過程!B4238,バックデータ一覧!$F$4:$F$27,0),MATCH(VLOOKUP(A4238,バックデータ一覧!$T$3:$U$367,2),バックデータ一覧!$J$3:$L$3,0))*10^-3</f>
        <v>1.08E-3</v>
      </c>
      <c r="H4238" s="97">
        <f>INDEX(バックデータ一覧!$M$4:$O$27,MATCH(計算過程!B4238,バックデータ一覧!$F$4:$F$27,0),MATCH(VLOOKUP(A4238,バックデータ一覧!$T$3:$U$367,2),バックデータ一覧!$M$3:$O$3,0))*10^-3</f>
        <v>1.6299999999999999E-3</v>
      </c>
      <c r="I4238" s="97">
        <f>INDEX(バックデータ一覧!$P$4:$R$27,MATCH(計算過程!B4238,バックデータ一覧!$F$4:$F$27,0),MATCH(VLOOKUP(A4238,バックデータ一覧!$T$3:$U$367,2),バックデータ一覧!$P$3:$R$3,0))*10^-3</f>
        <v>2.1700000000000001E-3</v>
      </c>
    </row>
    <row r="4239" spans="1:9" x14ac:dyDescent="0.15">
      <c r="A4239" s="57">
        <v>41816</v>
      </c>
      <c r="B4239" s="9" t="s">
        <v>113</v>
      </c>
      <c r="C4239" s="83">
        <f t="shared" si="199"/>
        <v>6.4800000000000005E-3</v>
      </c>
      <c r="D4239" s="82">
        <f t="shared" si="198"/>
        <v>5.9400000000000008E-3</v>
      </c>
      <c r="E4239" s="81">
        <f t="shared" si="200"/>
        <v>5.4000000000000001E-4</v>
      </c>
      <c r="F4239" s="97">
        <f>INDEX(バックデータ一覧!$G$4:$I$27,MATCH(計算過程!B4239,バックデータ一覧!$F$4:$F$27,0),MATCH(VLOOKUP(A4239,バックデータ一覧!$T$3:$U$367,2),バックデータ一覧!$G$3:$I$3,0))*10^-3</f>
        <v>5.4000000000000001E-4</v>
      </c>
      <c r="G4239" s="97">
        <f>INDEX(バックデータ一覧!$J$4:$L$27,MATCH(計算過程!B4239,バックデータ一覧!$F$4:$F$27,0),MATCH(VLOOKUP(A4239,バックデータ一覧!$T$3:$U$367,2),バックデータ一覧!$J$3:$L$3,0))*10^-3</f>
        <v>1.08E-3</v>
      </c>
      <c r="H4239" s="97">
        <f>INDEX(バックデータ一覧!$M$4:$O$27,MATCH(計算過程!B4239,バックデータ一覧!$F$4:$F$27,0),MATCH(VLOOKUP(A4239,バックデータ一覧!$T$3:$U$367,2),バックデータ一覧!$M$3:$O$3,0))*10^-3</f>
        <v>1.6299999999999999E-3</v>
      </c>
      <c r="I4239" s="97">
        <f>INDEX(バックデータ一覧!$P$4:$R$27,MATCH(計算過程!B4239,バックデータ一覧!$F$4:$F$27,0),MATCH(VLOOKUP(A4239,バックデータ一覧!$T$3:$U$367,2),バックデータ一覧!$P$3:$R$3,0))*10^-3</f>
        <v>2.1700000000000001E-3</v>
      </c>
    </row>
    <row r="4240" spans="1:9" x14ac:dyDescent="0.15">
      <c r="A4240" s="57">
        <v>41816</v>
      </c>
      <c r="B4240" s="9" t="s">
        <v>114</v>
      </c>
      <c r="C4240" s="83">
        <f t="shared" si="199"/>
        <v>6.0700000000000007E-3</v>
      </c>
      <c r="D4240" s="82">
        <f t="shared" si="198"/>
        <v>5.9400000000000008E-3</v>
      </c>
      <c r="E4240" s="81">
        <f t="shared" si="200"/>
        <v>1.3000000000000002E-4</v>
      </c>
      <c r="F4240" s="97">
        <f>INDEX(バックデータ一覧!$G$4:$I$27,MATCH(計算過程!B4240,バックデータ一覧!$F$4:$F$27,0),MATCH(VLOOKUP(A4240,バックデータ一覧!$T$3:$U$367,2),バックデータ一覧!$G$3:$I$3,0))*10^-3</f>
        <v>1.3000000000000002E-4</v>
      </c>
      <c r="G4240" s="97">
        <f>INDEX(バックデータ一覧!$J$4:$L$27,MATCH(計算過程!B4240,バックデータ一覧!$F$4:$F$27,0),MATCH(VLOOKUP(A4240,バックデータ一覧!$T$3:$U$367,2),バックデータ一覧!$J$3:$L$3,0))*10^-3</f>
        <v>2.5000000000000001E-4</v>
      </c>
      <c r="H4240" s="97">
        <f>INDEX(バックデータ一覧!$M$4:$O$27,MATCH(計算過程!B4240,バックデータ一覧!$F$4:$F$27,0),MATCH(VLOOKUP(A4240,バックデータ一覧!$T$3:$U$367,2),バックデータ一覧!$M$3:$O$3,0))*10^-3</f>
        <v>3.8000000000000002E-4</v>
      </c>
      <c r="I4240" s="97">
        <f>INDEX(バックデータ一覧!$P$4:$R$27,MATCH(計算過程!B4240,バックデータ一覧!$F$4:$F$27,0),MATCH(VLOOKUP(A4240,バックデータ一覧!$T$3:$U$367,2),バックデータ一覧!$P$3:$R$3,0))*10^-3</f>
        <v>5.0000000000000001E-4</v>
      </c>
    </row>
    <row r="4241" spans="1:9" x14ac:dyDescent="0.15">
      <c r="A4241" s="57">
        <v>41816</v>
      </c>
      <c r="B4241" s="9" t="s">
        <v>115</v>
      </c>
      <c r="C4241" s="83">
        <f t="shared" si="199"/>
        <v>6.2700000000000013E-3</v>
      </c>
      <c r="D4241" s="82">
        <f t="shared" si="198"/>
        <v>5.9400000000000008E-3</v>
      </c>
      <c r="E4241" s="81">
        <f t="shared" si="200"/>
        <v>3.3E-4</v>
      </c>
      <c r="F4241" s="97">
        <f>INDEX(バックデータ一覧!$G$4:$I$27,MATCH(計算過程!B4241,バックデータ一覧!$F$4:$F$27,0),MATCH(VLOOKUP(A4241,バックデータ一覧!$T$3:$U$367,2),バックデータ一覧!$G$3:$I$3,0))*10^-3</f>
        <v>3.3E-4</v>
      </c>
      <c r="G4241" s="97">
        <f>INDEX(バックデータ一覧!$J$4:$L$27,MATCH(計算過程!B4241,バックデータ一覧!$F$4:$F$27,0),MATCH(VLOOKUP(A4241,バックデータ一覧!$T$3:$U$367,2),バックデータ一覧!$J$3:$L$3,0))*10^-3</f>
        <v>6.7000000000000002E-4</v>
      </c>
      <c r="H4241" s="97">
        <f>INDEX(バックデータ一覧!$M$4:$O$27,MATCH(計算過程!B4241,バックデータ一覧!$F$4:$F$27,0),MATCH(VLOOKUP(A4241,バックデータ一覧!$T$3:$U$367,2),バックデータ一覧!$M$3:$O$3,0))*10^-3</f>
        <v>1E-3</v>
      </c>
      <c r="I4241" s="97">
        <f>INDEX(バックデータ一覧!$P$4:$R$27,MATCH(計算過程!B4241,バックデータ一覧!$F$4:$F$27,0),MATCH(VLOOKUP(A4241,バックデータ一覧!$T$3:$U$367,2),バックデータ一覧!$P$3:$R$3,0))*10^-3</f>
        <v>1.33E-3</v>
      </c>
    </row>
    <row r="4242" spans="1:9" x14ac:dyDescent="0.15">
      <c r="A4242" s="57">
        <v>41816</v>
      </c>
      <c r="B4242" s="9" t="s">
        <v>116</v>
      </c>
      <c r="C4242" s="83">
        <f t="shared" si="199"/>
        <v>6.0700000000000007E-3</v>
      </c>
      <c r="D4242" s="82">
        <f t="shared" si="198"/>
        <v>5.9400000000000008E-3</v>
      </c>
      <c r="E4242" s="81">
        <f t="shared" si="200"/>
        <v>1.3000000000000002E-4</v>
      </c>
      <c r="F4242" s="97">
        <f>INDEX(バックデータ一覧!$G$4:$I$27,MATCH(計算過程!B4242,バックデータ一覧!$F$4:$F$27,0),MATCH(VLOOKUP(A4242,バックデータ一覧!$T$3:$U$367,2),バックデータ一覧!$G$3:$I$3,0))*10^-3</f>
        <v>1.3000000000000002E-4</v>
      </c>
      <c r="G4242" s="97">
        <f>INDEX(バックデータ一覧!$J$4:$L$27,MATCH(計算過程!B4242,バックデータ一覧!$F$4:$F$27,0),MATCH(VLOOKUP(A4242,バックデータ一覧!$T$3:$U$367,2),バックデータ一覧!$J$3:$L$3,0))*10^-3</f>
        <v>2.5000000000000001E-4</v>
      </c>
      <c r="H4242" s="97">
        <f>INDEX(バックデータ一覧!$M$4:$O$27,MATCH(計算過程!B4242,バックデータ一覧!$F$4:$F$27,0),MATCH(VLOOKUP(A4242,バックデータ一覧!$T$3:$U$367,2),バックデータ一覧!$M$3:$O$3,0))*10^-3</f>
        <v>3.8000000000000002E-4</v>
      </c>
      <c r="I4242" s="97">
        <f>INDEX(バックデータ一覧!$P$4:$R$27,MATCH(計算過程!B4242,バックデータ一覧!$F$4:$F$27,0),MATCH(VLOOKUP(A4242,バックデータ一覧!$T$3:$U$367,2),バックデータ一覧!$P$3:$R$3,0))*10^-3</f>
        <v>5.0000000000000001E-4</v>
      </c>
    </row>
    <row r="4243" spans="1:9" x14ac:dyDescent="0.15">
      <c r="A4243" s="57">
        <v>41816</v>
      </c>
      <c r="B4243" s="9" t="s">
        <v>117</v>
      </c>
      <c r="C4243" s="83">
        <f t="shared" si="199"/>
        <v>9.3200000000000002E-3</v>
      </c>
      <c r="D4243" s="82">
        <f t="shared" si="198"/>
        <v>5.9400000000000008E-3</v>
      </c>
      <c r="E4243" s="81">
        <f t="shared" si="200"/>
        <v>3.3799999999999998E-3</v>
      </c>
      <c r="F4243" s="97">
        <f>INDEX(バックデータ一覧!$G$4:$I$27,MATCH(計算過程!B4243,バックデータ一覧!$F$4:$F$27,0),MATCH(VLOOKUP(A4243,バックデータ一覧!$T$3:$U$367,2),バックデータ一覧!$G$3:$I$3,0))*10^-3</f>
        <v>3.3799999999999998E-3</v>
      </c>
      <c r="G4243" s="97">
        <f>INDEX(バックデータ一覧!$J$4:$L$27,MATCH(計算過程!B4243,バックデータ一覧!$F$4:$F$27,0),MATCH(VLOOKUP(A4243,バックデータ一覧!$T$3:$U$367,2),バックデータ一覧!$J$3:$L$3,0))*10^-3</f>
        <v>6.7499999999999999E-3</v>
      </c>
      <c r="H4243" s="97">
        <f>INDEX(バックデータ一覧!$M$4:$O$27,MATCH(計算過程!B4243,バックデータ一覧!$F$4:$F$27,0),MATCH(VLOOKUP(A4243,バックデータ一覧!$T$3:$U$367,2),バックデータ一覧!$M$3:$O$3,0))*10^-3</f>
        <v>1.0130000000000002E-2</v>
      </c>
      <c r="I4243" s="97">
        <f>INDEX(バックデータ一覧!$P$4:$R$27,MATCH(計算過程!B4243,バックデータ一覧!$F$4:$F$27,0),MATCH(VLOOKUP(A4243,バックデータ一覧!$T$3:$U$367,2),バックデータ一覧!$P$3:$R$3,0))*10^-3</f>
        <v>1.3509999999999999E-2</v>
      </c>
    </row>
    <row r="4244" spans="1:9" x14ac:dyDescent="0.15">
      <c r="A4244" s="57">
        <v>41816</v>
      </c>
      <c r="B4244" s="9" t="s">
        <v>118</v>
      </c>
      <c r="C4244" s="83">
        <f t="shared" si="199"/>
        <v>6.2700000000000013E-3</v>
      </c>
      <c r="D4244" s="82">
        <f t="shared" si="198"/>
        <v>5.9400000000000008E-3</v>
      </c>
      <c r="E4244" s="81">
        <f t="shared" si="200"/>
        <v>3.3E-4</v>
      </c>
      <c r="F4244" s="97">
        <f>INDEX(バックデータ一覧!$G$4:$I$27,MATCH(計算過程!B4244,バックデータ一覧!$F$4:$F$27,0),MATCH(VLOOKUP(A4244,バックデータ一覧!$T$3:$U$367,2),バックデータ一覧!$G$3:$I$3,0))*10^-3</f>
        <v>3.3E-4</v>
      </c>
      <c r="G4244" s="97">
        <f>INDEX(バックデータ一覧!$J$4:$L$27,MATCH(計算過程!B4244,バックデータ一覧!$F$4:$F$27,0),MATCH(VLOOKUP(A4244,バックデータ一覧!$T$3:$U$367,2),バックデータ一覧!$J$3:$L$3,0))*10^-3</f>
        <v>6.7000000000000002E-4</v>
      </c>
      <c r="H4244" s="97">
        <f>INDEX(バックデータ一覧!$M$4:$O$27,MATCH(計算過程!B4244,バックデータ一覧!$F$4:$F$27,0),MATCH(VLOOKUP(A4244,バックデータ一覧!$T$3:$U$367,2),バックデータ一覧!$M$3:$O$3,0))*10^-3</f>
        <v>1E-3</v>
      </c>
      <c r="I4244" s="97">
        <f>INDEX(バックデータ一覧!$P$4:$R$27,MATCH(計算過程!B4244,バックデータ一覧!$F$4:$F$27,0),MATCH(VLOOKUP(A4244,バックデータ一覧!$T$3:$U$367,2),バックデータ一覧!$P$3:$R$3,0))*10^-3</f>
        <v>1.33E-3</v>
      </c>
    </row>
    <row r="4245" spans="1:9" x14ac:dyDescent="0.15">
      <c r="A4245" s="57">
        <v>41816</v>
      </c>
      <c r="B4245" s="9" t="s">
        <v>119</v>
      </c>
      <c r="C4245" s="83">
        <f t="shared" si="199"/>
        <v>6.0700000000000007E-3</v>
      </c>
      <c r="D4245" s="82">
        <f t="shared" si="198"/>
        <v>5.9400000000000008E-3</v>
      </c>
      <c r="E4245" s="81">
        <f t="shared" si="200"/>
        <v>1.3000000000000002E-4</v>
      </c>
      <c r="F4245" s="97">
        <f>INDEX(バックデータ一覧!$G$4:$I$27,MATCH(計算過程!B4245,バックデータ一覧!$F$4:$F$27,0),MATCH(VLOOKUP(A4245,バックデータ一覧!$T$3:$U$367,2),バックデータ一覧!$G$3:$I$3,0))*10^-3</f>
        <v>1.3000000000000002E-4</v>
      </c>
      <c r="G4245" s="97">
        <f>INDEX(バックデータ一覧!$J$4:$L$27,MATCH(計算過程!B4245,バックデータ一覧!$F$4:$F$27,0),MATCH(VLOOKUP(A4245,バックデータ一覧!$T$3:$U$367,2),バックデータ一覧!$J$3:$L$3,0))*10^-3</f>
        <v>2.5000000000000001E-4</v>
      </c>
      <c r="H4245" s="97">
        <f>INDEX(バックデータ一覧!$M$4:$O$27,MATCH(計算過程!B4245,バックデータ一覧!$F$4:$F$27,0),MATCH(VLOOKUP(A4245,バックデータ一覧!$T$3:$U$367,2),バックデータ一覧!$M$3:$O$3,0))*10^-3</f>
        <v>3.8000000000000002E-4</v>
      </c>
      <c r="I4245" s="97">
        <f>INDEX(バックデータ一覧!$P$4:$R$27,MATCH(計算過程!B4245,バックデータ一覧!$F$4:$F$27,0),MATCH(VLOOKUP(A4245,バックデータ一覧!$T$3:$U$367,2),バックデータ一覧!$P$3:$R$3,0))*10^-3</f>
        <v>5.0000000000000001E-4</v>
      </c>
    </row>
    <row r="4246" spans="1:9" x14ac:dyDescent="0.15">
      <c r="A4246" s="57">
        <v>41816</v>
      </c>
      <c r="B4246" s="9" t="s">
        <v>120</v>
      </c>
      <c r="C4246" s="83">
        <f t="shared" si="199"/>
        <v>6.0700000000000007E-3</v>
      </c>
      <c r="D4246" s="82">
        <f t="shared" si="198"/>
        <v>5.9400000000000008E-3</v>
      </c>
      <c r="E4246" s="81">
        <f t="shared" si="200"/>
        <v>1.3000000000000002E-4</v>
      </c>
      <c r="F4246" s="97">
        <f>INDEX(バックデータ一覧!$G$4:$I$27,MATCH(計算過程!B4246,バックデータ一覧!$F$4:$F$27,0),MATCH(VLOOKUP(A4246,バックデータ一覧!$T$3:$U$367,2),バックデータ一覧!$G$3:$I$3,0))*10^-3</f>
        <v>1.3000000000000002E-4</v>
      </c>
      <c r="G4246" s="97">
        <f>INDEX(バックデータ一覧!$J$4:$L$27,MATCH(計算過程!B4246,バックデータ一覧!$F$4:$F$27,0),MATCH(VLOOKUP(A4246,バックデータ一覧!$T$3:$U$367,2),バックデータ一覧!$J$3:$L$3,0))*10^-3</f>
        <v>2.5000000000000001E-4</v>
      </c>
      <c r="H4246" s="97">
        <f>INDEX(バックデータ一覧!$M$4:$O$27,MATCH(計算過程!B4246,バックデータ一覧!$F$4:$F$27,0),MATCH(VLOOKUP(A4246,バックデータ一覧!$T$3:$U$367,2),バックデータ一覧!$M$3:$O$3,0))*10^-3</f>
        <v>3.8000000000000002E-4</v>
      </c>
      <c r="I4246" s="97">
        <f>INDEX(バックデータ一覧!$P$4:$R$27,MATCH(計算過程!B4246,バックデータ一覧!$F$4:$F$27,0),MATCH(VLOOKUP(A4246,バックデータ一覧!$T$3:$U$367,2),バックデータ一覧!$P$3:$R$3,0))*10^-3</f>
        <v>5.0000000000000001E-4</v>
      </c>
    </row>
    <row r="4247" spans="1:9" x14ac:dyDescent="0.15">
      <c r="A4247" s="57">
        <v>41816</v>
      </c>
      <c r="B4247" s="9" t="s">
        <v>121</v>
      </c>
      <c r="C4247" s="83">
        <f t="shared" si="199"/>
        <v>6.2700000000000013E-3</v>
      </c>
      <c r="D4247" s="82">
        <f t="shared" si="198"/>
        <v>5.9400000000000008E-3</v>
      </c>
      <c r="E4247" s="81">
        <f t="shared" si="200"/>
        <v>3.3E-4</v>
      </c>
      <c r="F4247" s="97">
        <f>INDEX(バックデータ一覧!$G$4:$I$27,MATCH(計算過程!B4247,バックデータ一覧!$F$4:$F$27,0),MATCH(VLOOKUP(A4247,バックデータ一覧!$T$3:$U$367,2),バックデータ一覧!$G$3:$I$3,0))*10^-3</f>
        <v>3.3E-4</v>
      </c>
      <c r="G4247" s="97">
        <f>INDEX(バックデータ一覧!$J$4:$L$27,MATCH(計算過程!B4247,バックデータ一覧!$F$4:$F$27,0),MATCH(VLOOKUP(A4247,バックデータ一覧!$T$3:$U$367,2),バックデータ一覧!$J$3:$L$3,0))*10^-3</f>
        <v>6.7000000000000002E-4</v>
      </c>
      <c r="H4247" s="97">
        <f>INDEX(バックデータ一覧!$M$4:$O$27,MATCH(計算過程!B4247,バックデータ一覧!$F$4:$F$27,0),MATCH(VLOOKUP(A4247,バックデータ一覧!$T$3:$U$367,2),バックデータ一覧!$M$3:$O$3,0))*10^-3</f>
        <v>1E-3</v>
      </c>
      <c r="I4247" s="97">
        <f>INDEX(バックデータ一覧!$P$4:$R$27,MATCH(計算過程!B4247,バックデータ一覧!$F$4:$F$27,0),MATCH(VLOOKUP(A4247,バックデータ一覧!$T$3:$U$367,2),バックデータ一覧!$P$3:$R$3,0))*10^-3</f>
        <v>1.33E-3</v>
      </c>
    </row>
    <row r="4248" spans="1:9" x14ac:dyDescent="0.15">
      <c r="A4248" s="57">
        <v>41816</v>
      </c>
      <c r="B4248" s="9" t="s">
        <v>122</v>
      </c>
      <c r="C4248" s="83">
        <f t="shared" si="199"/>
        <v>6.2700000000000013E-3</v>
      </c>
      <c r="D4248" s="82">
        <f t="shared" si="198"/>
        <v>5.9400000000000008E-3</v>
      </c>
      <c r="E4248" s="81">
        <f t="shared" si="200"/>
        <v>3.3E-4</v>
      </c>
      <c r="F4248" s="97">
        <f>INDEX(バックデータ一覧!$G$4:$I$27,MATCH(計算過程!B4248,バックデータ一覧!$F$4:$F$27,0),MATCH(VLOOKUP(A4248,バックデータ一覧!$T$3:$U$367,2),バックデータ一覧!$G$3:$I$3,0))*10^-3</f>
        <v>3.3E-4</v>
      </c>
      <c r="G4248" s="97">
        <f>INDEX(バックデータ一覧!$J$4:$L$27,MATCH(計算過程!B4248,バックデータ一覧!$F$4:$F$27,0),MATCH(VLOOKUP(A4248,バックデータ一覧!$T$3:$U$367,2),バックデータ一覧!$J$3:$L$3,0))*10^-3</f>
        <v>6.7000000000000002E-4</v>
      </c>
      <c r="H4248" s="97">
        <f>INDEX(バックデータ一覧!$M$4:$O$27,MATCH(計算過程!B4248,バックデータ一覧!$F$4:$F$27,0),MATCH(VLOOKUP(A4248,バックデータ一覧!$T$3:$U$367,2),バックデータ一覧!$M$3:$O$3,0))*10^-3</f>
        <v>1E-3</v>
      </c>
      <c r="I4248" s="97">
        <f>INDEX(バックデータ一覧!$P$4:$R$27,MATCH(計算過程!B4248,バックデータ一覧!$F$4:$F$27,0),MATCH(VLOOKUP(A4248,バックデータ一覧!$T$3:$U$367,2),バックデータ一覧!$P$3:$R$3,0))*10^-3</f>
        <v>1.33E-3</v>
      </c>
    </row>
    <row r="4249" spans="1:9" x14ac:dyDescent="0.15">
      <c r="A4249" s="57">
        <v>41816</v>
      </c>
      <c r="B4249" s="9" t="s">
        <v>123</v>
      </c>
      <c r="C4249" s="83">
        <f t="shared" si="199"/>
        <v>1.2360000000000001E-2</v>
      </c>
      <c r="D4249" s="82">
        <f t="shared" si="198"/>
        <v>5.9400000000000008E-3</v>
      </c>
      <c r="E4249" s="81">
        <f t="shared" si="200"/>
        <v>6.4200000000000004E-3</v>
      </c>
      <c r="F4249" s="97">
        <f>INDEX(バックデータ一覧!$G$4:$I$27,MATCH(計算過程!B4249,バックデータ一覧!$F$4:$F$27,0),MATCH(VLOOKUP(A4249,バックデータ一覧!$T$3:$U$367,2),バックデータ一覧!$G$3:$I$3,0))*10^-3</f>
        <v>6.4200000000000004E-3</v>
      </c>
      <c r="G4249" s="97">
        <f>INDEX(バックデータ一覧!$J$4:$L$27,MATCH(計算過程!B4249,バックデータ一覧!$F$4:$F$27,0),MATCH(VLOOKUP(A4249,バックデータ一覧!$T$3:$U$367,2),バックデータ一覧!$J$3:$L$3,0))*10^-3</f>
        <v>1.2840000000000001E-2</v>
      </c>
      <c r="H4249" s="97">
        <f>INDEX(バックデータ一覧!$M$4:$O$27,MATCH(計算過程!B4249,バックデータ一覧!$F$4:$F$27,0),MATCH(VLOOKUP(A4249,バックデータ一覧!$T$3:$U$367,2),バックデータ一覧!$M$3:$O$3,0))*10^-3</f>
        <v>1.9260000000000003E-2</v>
      </c>
      <c r="I4249" s="97">
        <f>INDEX(バックデータ一覧!$P$4:$R$27,MATCH(計算過程!B4249,バックデータ一覧!$F$4:$F$27,0),MATCH(VLOOKUP(A4249,バックデータ一覧!$T$3:$U$367,2),バックデータ一覧!$P$3:$R$3,0))*10^-3</f>
        <v>2.5680000000000001E-2</v>
      </c>
    </row>
    <row r="4250" spans="1:9" x14ac:dyDescent="0.15">
      <c r="A4250" s="57">
        <v>41816</v>
      </c>
      <c r="B4250" s="9" t="s">
        <v>124</v>
      </c>
      <c r="C4250" s="83">
        <f t="shared" si="199"/>
        <v>1.2360000000000001E-2</v>
      </c>
      <c r="D4250" s="82">
        <f t="shared" si="198"/>
        <v>5.9400000000000008E-3</v>
      </c>
      <c r="E4250" s="81">
        <f t="shared" si="200"/>
        <v>6.4200000000000004E-3</v>
      </c>
      <c r="F4250" s="97">
        <f>INDEX(バックデータ一覧!$G$4:$I$27,MATCH(計算過程!B4250,バックデータ一覧!$F$4:$F$27,0),MATCH(VLOOKUP(A4250,バックデータ一覧!$T$3:$U$367,2),バックデータ一覧!$G$3:$I$3,0))*10^-3</f>
        <v>6.4200000000000004E-3</v>
      </c>
      <c r="G4250" s="97">
        <f>INDEX(バックデータ一覧!$J$4:$L$27,MATCH(計算過程!B4250,バックデータ一覧!$F$4:$F$27,0),MATCH(VLOOKUP(A4250,バックデータ一覧!$T$3:$U$367,2),バックデータ一覧!$J$3:$L$3,0))*10^-3</f>
        <v>1.2840000000000001E-2</v>
      </c>
      <c r="H4250" s="97">
        <f>INDEX(バックデータ一覧!$M$4:$O$27,MATCH(計算過程!B4250,バックデータ一覧!$F$4:$F$27,0),MATCH(VLOOKUP(A4250,バックデータ一覧!$T$3:$U$367,2),バックデータ一覧!$M$3:$O$3,0))*10^-3</f>
        <v>1.9260000000000003E-2</v>
      </c>
      <c r="I4250" s="97">
        <f>INDEX(バックデータ一覧!$P$4:$R$27,MATCH(計算過程!B4250,バックデータ一覧!$F$4:$F$27,0),MATCH(VLOOKUP(A4250,バックデータ一覧!$T$3:$U$367,2),バックデータ一覧!$P$3:$R$3,0))*10^-3</f>
        <v>2.5680000000000001E-2</v>
      </c>
    </row>
    <row r="4251" spans="1:9" x14ac:dyDescent="0.15">
      <c r="A4251" s="57">
        <v>41816</v>
      </c>
      <c r="B4251" s="9" t="s">
        <v>125</v>
      </c>
      <c r="C4251" s="83">
        <f t="shared" si="199"/>
        <v>6.2700000000000013E-3</v>
      </c>
      <c r="D4251" s="82">
        <f t="shared" si="198"/>
        <v>5.9400000000000008E-3</v>
      </c>
      <c r="E4251" s="81">
        <f t="shared" si="200"/>
        <v>3.3E-4</v>
      </c>
      <c r="F4251" s="97">
        <f>INDEX(バックデータ一覧!$G$4:$I$27,MATCH(計算過程!B4251,バックデータ一覧!$F$4:$F$27,0),MATCH(VLOOKUP(A4251,バックデータ一覧!$T$3:$U$367,2),バックデータ一覧!$G$3:$I$3,0))*10^-3</f>
        <v>3.3E-4</v>
      </c>
      <c r="G4251" s="97">
        <f>INDEX(バックデータ一覧!$J$4:$L$27,MATCH(計算過程!B4251,バックデータ一覧!$F$4:$F$27,0),MATCH(VLOOKUP(A4251,バックデータ一覧!$T$3:$U$367,2),バックデータ一覧!$J$3:$L$3,0))*10^-3</f>
        <v>6.7000000000000002E-4</v>
      </c>
      <c r="H4251" s="97">
        <f>INDEX(バックデータ一覧!$M$4:$O$27,MATCH(計算過程!B4251,バックデータ一覧!$F$4:$F$27,0),MATCH(VLOOKUP(A4251,バックデータ一覧!$T$3:$U$367,2),バックデータ一覧!$M$3:$O$3,0))*10^-3</f>
        <v>1E-3</v>
      </c>
      <c r="I4251" s="97">
        <f>INDEX(バックデータ一覧!$P$4:$R$27,MATCH(計算過程!B4251,バックデータ一覧!$F$4:$F$27,0),MATCH(VLOOKUP(A4251,バックデータ一覧!$T$3:$U$367,2),バックデータ一覧!$P$3:$R$3,0))*10^-3</f>
        <v>1.33E-3</v>
      </c>
    </row>
    <row r="4252" spans="1:9" x14ac:dyDescent="0.15">
      <c r="A4252" s="57">
        <v>41816</v>
      </c>
      <c r="B4252" s="9" t="s">
        <v>126</v>
      </c>
      <c r="C4252" s="83">
        <f t="shared" si="199"/>
        <v>6.2700000000000013E-3</v>
      </c>
      <c r="D4252" s="82">
        <f t="shared" si="198"/>
        <v>5.9400000000000008E-3</v>
      </c>
      <c r="E4252" s="81">
        <f t="shared" si="200"/>
        <v>3.3E-4</v>
      </c>
      <c r="F4252" s="97">
        <f>INDEX(バックデータ一覧!$G$4:$I$27,MATCH(計算過程!B4252,バックデータ一覧!$F$4:$F$27,0),MATCH(VLOOKUP(A4252,バックデータ一覧!$T$3:$U$367,2),バックデータ一覧!$G$3:$I$3,0))*10^-3</f>
        <v>3.3E-4</v>
      </c>
      <c r="G4252" s="97">
        <f>INDEX(バックデータ一覧!$J$4:$L$27,MATCH(計算過程!B4252,バックデータ一覧!$F$4:$F$27,0),MATCH(VLOOKUP(A4252,バックデータ一覧!$T$3:$U$367,2),バックデータ一覧!$J$3:$L$3,0))*10^-3</f>
        <v>6.7000000000000002E-4</v>
      </c>
      <c r="H4252" s="97">
        <f>INDEX(バックデータ一覧!$M$4:$O$27,MATCH(計算過程!B4252,バックデータ一覧!$F$4:$F$27,0),MATCH(VLOOKUP(A4252,バックデータ一覧!$T$3:$U$367,2),バックデータ一覧!$M$3:$O$3,0))*10^-3</f>
        <v>1E-3</v>
      </c>
      <c r="I4252" s="97">
        <f>INDEX(バックデータ一覧!$P$4:$R$27,MATCH(計算過程!B4252,バックデータ一覧!$F$4:$F$27,0),MATCH(VLOOKUP(A4252,バックデータ一覧!$T$3:$U$367,2),バックデータ一覧!$P$3:$R$3,0))*10^-3</f>
        <v>1.33E-3</v>
      </c>
    </row>
    <row r="4253" spans="1:9" x14ac:dyDescent="0.15">
      <c r="A4253" s="57">
        <v>41816</v>
      </c>
      <c r="B4253" s="9" t="s">
        <v>127</v>
      </c>
      <c r="C4253" s="83">
        <f t="shared" si="199"/>
        <v>1.2220000000000002E-2</v>
      </c>
      <c r="D4253" s="82">
        <f t="shared" si="198"/>
        <v>5.9400000000000008E-3</v>
      </c>
      <c r="E4253" s="81">
        <f t="shared" si="200"/>
        <v>6.28E-3</v>
      </c>
      <c r="F4253" s="97">
        <f>INDEX(バックデータ一覧!$G$4:$I$27,MATCH(計算過程!B4253,バックデータ一覧!$F$4:$F$27,0),MATCH(VLOOKUP(A4253,バックデータ一覧!$T$3:$U$367,2),バックデータ一覧!$G$3:$I$3,0))*10^-3</f>
        <v>6.28E-3</v>
      </c>
      <c r="G4253" s="97">
        <f>INDEX(バックデータ一覧!$J$4:$L$27,MATCH(計算過程!B4253,バックデータ一覧!$F$4:$F$27,0),MATCH(VLOOKUP(A4253,バックデータ一覧!$T$3:$U$367,2),バックデータ一覧!$J$3:$L$3,0))*10^-3</f>
        <v>1.256E-2</v>
      </c>
      <c r="H4253" s="97">
        <f>INDEX(バックデータ一覧!$M$4:$O$27,MATCH(計算過程!B4253,バックデータ一覧!$F$4:$F$27,0),MATCH(VLOOKUP(A4253,バックデータ一覧!$T$3:$U$367,2),バックデータ一覧!$M$3:$O$3,0))*10^-3</f>
        <v>1.8839999999999999E-2</v>
      </c>
      <c r="I4253" s="97">
        <f>INDEX(バックデータ一覧!$P$4:$R$27,MATCH(計算過程!B4253,バックデータ一覧!$F$4:$F$27,0),MATCH(VLOOKUP(A4253,バックデータ一覧!$T$3:$U$367,2),バックデータ一覧!$P$3:$R$3,0))*10^-3</f>
        <v>2.512E-2</v>
      </c>
    </row>
    <row r="4254" spans="1:9" x14ac:dyDescent="0.15">
      <c r="A4254" s="57">
        <v>41816</v>
      </c>
      <c r="B4254" s="9" t="s">
        <v>128</v>
      </c>
      <c r="C4254" s="83">
        <f t="shared" si="199"/>
        <v>1.2640000000000002E-2</v>
      </c>
      <c r="D4254" s="82">
        <f t="shared" si="198"/>
        <v>5.9400000000000008E-3</v>
      </c>
      <c r="E4254" s="81">
        <f t="shared" si="200"/>
        <v>6.7000000000000002E-3</v>
      </c>
      <c r="F4254" s="97">
        <f>INDEX(バックデータ一覧!$G$4:$I$27,MATCH(計算過程!B4254,バックデータ一覧!$F$4:$F$27,0),MATCH(VLOOKUP(A4254,バックデータ一覧!$T$3:$U$367,2),バックデータ一覧!$G$3:$I$3,0))*10^-3</f>
        <v>6.7000000000000002E-3</v>
      </c>
      <c r="G4254" s="97">
        <f>INDEX(バックデータ一覧!$J$4:$L$27,MATCH(計算過程!B4254,バックデータ一覧!$F$4:$F$27,0),MATCH(VLOOKUP(A4254,バックデータ一覧!$T$3:$U$367,2),バックデータ一覧!$J$3:$L$3,0))*10^-3</f>
        <v>1.3390000000000001E-2</v>
      </c>
      <c r="H4254" s="97">
        <f>INDEX(バックデータ一覧!$M$4:$O$27,MATCH(計算過程!B4254,バックデータ一覧!$F$4:$F$27,0),MATCH(VLOOKUP(A4254,バックデータ一覧!$T$3:$U$367,2),バックデータ一覧!$M$3:$O$3,0))*10^-3</f>
        <v>2.009E-2</v>
      </c>
      <c r="I4254" s="97">
        <f>INDEX(バックデータ一覧!$P$4:$R$27,MATCH(計算過程!B4254,バックデータ一覧!$F$4:$F$27,0),MATCH(VLOOKUP(A4254,バックデータ一覧!$T$3:$U$367,2),バックデータ一覧!$P$3:$R$3,0))*10^-3</f>
        <v>2.6790000000000001E-2</v>
      </c>
    </row>
    <row r="4255" spans="1:9" x14ac:dyDescent="0.15">
      <c r="A4255" s="57">
        <v>41817</v>
      </c>
      <c r="B4255" s="9" t="s">
        <v>105</v>
      </c>
      <c r="C4255" s="83">
        <f t="shared" si="199"/>
        <v>6.0700000000000007E-3</v>
      </c>
      <c r="D4255" s="82">
        <f t="shared" si="198"/>
        <v>5.9400000000000008E-3</v>
      </c>
      <c r="E4255" s="81">
        <f t="shared" si="200"/>
        <v>1.3000000000000002E-4</v>
      </c>
      <c r="F4255" s="97">
        <f>INDEX(バックデータ一覧!$G$4:$I$27,MATCH(計算過程!B4255,バックデータ一覧!$F$4:$F$27,0),MATCH(VLOOKUP(A4255,バックデータ一覧!$T$3:$U$367,2),バックデータ一覧!$G$3:$I$3,0))*10^-3</f>
        <v>1.3000000000000002E-4</v>
      </c>
      <c r="G4255" s="97">
        <f>INDEX(バックデータ一覧!$J$4:$L$27,MATCH(計算過程!B4255,バックデータ一覧!$F$4:$F$27,0),MATCH(VLOOKUP(A4255,バックデータ一覧!$T$3:$U$367,2),バックデータ一覧!$J$3:$L$3,0))*10^-3</f>
        <v>2.5000000000000001E-4</v>
      </c>
      <c r="H4255" s="97">
        <f>INDEX(バックデータ一覧!$M$4:$O$27,MATCH(計算過程!B4255,バックデータ一覧!$F$4:$F$27,0),MATCH(VLOOKUP(A4255,バックデータ一覧!$T$3:$U$367,2),バックデータ一覧!$M$3:$O$3,0))*10^-3</f>
        <v>3.8000000000000002E-4</v>
      </c>
      <c r="I4255" s="97">
        <f>INDEX(バックデータ一覧!$P$4:$R$27,MATCH(計算過程!B4255,バックデータ一覧!$F$4:$F$27,0),MATCH(VLOOKUP(A4255,バックデータ一覧!$T$3:$U$367,2),バックデータ一覧!$P$3:$R$3,0))*10^-3</f>
        <v>5.0000000000000001E-4</v>
      </c>
    </row>
    <row r="4256" spans="1:9" x14ac:dyDescent="0.15">
      <c r="A4256" s="57">
        <v>41817</v>
      </c>
      <c r="B4256" s="9" t="s">
        <v>106</v>
      </c>
      <c r="C4256" s="83">
        <f t="shared" si="199"/>
        <v>6.0700000000000007E-3</v>
      </c>
      <c r="D4256" s="82">
        <f t="shared" si="198"/>
        <v>5.9400000000000008E-3</v>
      </c>
      <c r="E4256" s="81">
        <f t="shared" si="200"/>
        <v>1.3000000000000002E-4</v>
      </c>
      <c r="F4256" s="97">
        <f>INDEX(バックデータ一覧!$G$4:$I$27,MATCH(計算過程!B4256,バックデータ一覧!$F$4:$F$27,0),MATCH(VLOOKUP(A4256,バックデータ一覧!$T$3:$U$367,2),バックデータ一覧!$G$3:$I$3,0))*10^-3</f>
        <v>1.3000000000000002E-4</v>
      </c>
      <c r="G4256" s="97">
        <f>INDEX(バックデータ一覧!$J$4:$L$27,MATCH(計算過程!B4256,バックデータ一覧!$F$4:$F$27,0),MATCH(VLOOKUP(A4256,バックデータ一覧!$T$3:$U$367,2),バックデータ一覧!$J$3:$L$3,0))*10^-3</f>
        <v>2.5000000000000001E-4</v>
      </c>
      <c r="H4256" s="97">
        <f>INDEX(バックデータ一覧!$M$4:$O$27,MATCH(計算過程!B4256,バックデータ一覧!$F$4:$F$27,0),MATCH(VLOOKUP(A4256,バックデータ一覧!$T$3:$U$367,2),バックデータ一覧!$M$3:$O$3,0))*10^-3</f>
        <v>3.8000000000000002E-4</v>
      </c>
      <c r="I4256" s="97">
        <f>INDEX(バックデータ一覧!$P$4:$R$27,MATCH(計算過程!B4256,バックデータ一覧!$F$4:$F$27,0),MATCH(VLOOKUP(A4256,バックデータ一覧!$T$3:$U$367,2),バックデータ一覧!$P$3:$R$3,0))*10^-3</f>
        <v>5.0000000000000001E-4</v>
      </c>
    </row>
    <row r="4257" spans="1:9" x14ac:dyDescent="0.15">
      <c r="A4257" s="57">
        <v>41817</v>
      </c>
      <c r="B4257" s="9" t="s">
        <v>107</v>
      </c>
      <c r="C4257" s="83">
        <f t="shared" si="199"/>
        <v>6.0700000000000007E-3</v>
      </c>
      <c r="D4257" s="82">
        <f t="shared" si="198"/>
        <v>5.9400000000000008E-3</v>
      </c>
      <c r="E4257" s="81">
        <f t="shared" si="200"/>
        <v>1.3000000000000002E-4</v>
      </c>
      <c r="F4257" s="97">
        <f>INDEX(バックデータ一覧!$G$4:$I$27,MATCH(計算過程!B4257,バックデータ一覧!$F$4:$F$27,0),MATCH(VLOOKUP(A4257,バックデータ一覧!$T$3:$U$367,2),バックデータ一覧!$G$3:$I$3,0))*10^-3</f>
        <v>1.3000000000000002E-4</v>
      </c>
      <c r="G4257" s="97">
        <f>INDEX(バックデータ一覧!$J$4:$L$27,MATCH(計算過程!B4257,バックデータ一覧!$F$4:$F$27,0),MATCH(VLOOKUP(A4257,バックデータ一覧!$T$3:$U$367,2),バックデータ一覧!$J$3:$L$3,0))*10^-3</f>
        <v>2.5000000000000001E-4</v>
      </c>
      <c r="H4257" s="97">
        <f>INDEX(バックデータ一覧!$M$4:$O$27,MATCH(計算過程!B4257,バックデータ一覧!$F$4:$F$27,0),MATCH(VLOOKUP(A4257,バックデータ一覧!$T$3:$U$367,2),バックデータ一覧!$M$3:$O$3,0))*10^-3</f>
        <v>3.8000000000000002E-4</v>
      </c>
      <c r="I4257" s="97">
        <f>INDEX(バックデータ一覧!$P$4:$R$27,MATCH(計算過程!B4257,バックデータ一覧!$F$4:$F$27,0),MATCH(VLOOKUP(A4257,バックデータ一覧!$T$3:$U$367,2),バックデータ一覧!$P$3:$R$3,0))*10^-3</f>
        <v>5.0000000000000001E-4</v>
      </c>
    </row>
    <row r="4258" spans="1:9" x14ac:dyDescent="0.15">
      <c r="A4258" s="57">
        <v>41817</v>
      </c>
      <c r="B4258" s="9" t="s">
        <v>108</v>
      </c>
      <c r="C4258" s="83">
        <f t="shared" si="199"/>
        <v>6.0700000000000007E-3</v>
      </c>
      <c r="D4258" s="82">
        <f t="shared" si="198"/>
        <v>5.9400000000000008E-3</v>
      </c>
      <c r="E4258" s="81">
        <f t="shared" si="200"/>
        <v>1.3000000000000002E-4</v>
      </c>
      <c r="F4258" s="97">
        <f>INDEX(バックデータ一覧!$G$4:$I$27,MATCH(計算過程!B4258,バックデータ一覧!$F$4:$F$27,0),MATCH(VLOOKUP(A4258,バックデータ一覧!$T$3:$U$367,2),バックデータ一覧!$G$3:$I$3,0))*10^-3</f>
        <v>1.3000000000000002E-4</v>
      </c>
      <c r="G4258" s="97">
        <f>INDEX(バックデータ一覧!$J$4:$L$27,MATCH(計算過程!B4258,バックデータ一覧!$F$4:$F$27,0),MATCH(VLOOKUP(A4258,バックデータ一覧!$T$3:$U$367,2),バックデータ一覧!$J$3:$L$3,0))*10^-3</f>
        <v>2.5000000000000001E-4</v>
      </c>
      <c r="H4258" s="97">
        <f>INDEX(バックデータ一覧!$M$4:$O$27,MATCH(計算過程!B4258,バックデータ一覧!$F$4:$F$27,0),MATCH(VLOOKUP(A4258,バックデータ一覧!$T$3:$U$367,2),バックデータ一覧!$M$3:$O$3,0))*10^-3</f>
        <v>3.8000000000000002E-4</v>
      </c>
      <c r="I4258" s="97">
        <f>INDEX(バックデータ一覧!$P$4:$R$27,MATCH(計算過程!B4258,バックデータ一覧!$F$4:$F$27,0),MATCH(VLOOKUP(A4258,バックデータ一覧!$T$3:$U$367,2),バックデータ一覧!$P$3:$R$3,0))*10^-3</f>
        <v>5.0000000000000001E-4</v>
      </c>
    </row>
    <row r="4259" spans="1:9" x14ac:dyDescent="0.15">
      <c r="A4259" s="57">
        <v>41817</v>
      </c>
      <c r="B4259" s="9" t="s">
        <v>109</v>
      </c>
      <c r="C4259" s="83">
        <f t="shared" si="199"/>
        <v>6.0700000000000007E-3</v>
      </c>
      <c r="D4259" s="82">
        <f t="shared" si="198"/>
        <v>5.9400000000000008E-3</v>
      </c>
      <c r="E4259" s="81">
        <f t="shared" si="200"/>
        <v>1.3000000000000002E-4</v>
      </c>
      <c r="F4259" s="97">
        <f>INDEX(バックデータ一覧!$G$4:$I$27,MATCH(計算過程!B4259,バックデータ一覧!$F$4:$F$27,0),MATCH(VLOOKUP(A4259,バックデータ一覧!$T$3:$U$367,2),バックデータ一覧!$G$3:$I$3,0))*10^-3</f>
        <v>1.3000000000000002E-4</v>
      </c>
      <c r="G4259" s="97">
        <f>INDEX(バックデータ一覧!$J$4:$L$27,MATCH(計算過程!B4259,バックデータ一覧!$F$4:$F$27,0),MATCH(VLOOKUP(A4259,バックデータ一覧!$T$3:$U$367,2),バックデータ一覧!$J$3:$L$3,0))*10^-3</f>
        <v>2.5000000000000001E-4</v>
      </c>
      <c r="H4259" s="97">
        <f>INDEX(バックデータ一覧!$M$4:$O$27,MATCH(計算過程!B4259,バックデータ一覧!$F$4:$F$27,0),MATCH(VLOOKUP(A4259,バックデータ一覧!$T$3:$U$367,2),バックデータ一覧!$M$3:$O$3,0))*10^-3</f>
        <v>3.8000000000000002E-4</v>
      </c>
      <c r="I4259" s="97">
        <f>INDEX(バックデータ一覧!$P$4:$R$27,MATCH(計算過程!B4259,バックデータ一覧!$F$4:$F$27,0),MATCH(VLOOKUP(A4259,バックデータ一覧!$T$3:$U$367,2),バックデータ一覧!$P$3:$R$3,0))*10^-3</f>
        <v>5.0000000000000001E-4</v>
      </c>
    </row>
    <row r="4260" spans="1:9" x14ac:dyDescent="0.15">
      <c r="A4260" s="57">
        <v>41817</v>
      </c>
      <c r="B4260" s="9" t="s">
        <v>110</v>
      </c>
      <c r="C4260" s="83">
        <f t="shared" si="199"/>
        <v>6.0700000000000007E-3</v>
      </c>
      <c r="D4260" s="82">
        <f t="shared" si="198"/>
        <v>5.9400000000000008E-3</v>
      </c>
      <c r="E4260" s="81">
        <f t="shared" si="200"/>
        <v>1.3000000000000002E-4</v>
      </c>
      <c r="F4260" s="97">
        <f>INDEX(バックデータ一覧!$G$4:$I$27,MATCH(計算過程!B4260,バックデータ一覧!$F$4:$F$27,0),MATCH(VLOOKUP(A4260,バックデータ一覧!$T$3:$U$367,2),バックデータ一覧!$G$3:$I$3,0))*10^-3</f>
        <v>1.3000000000000002E-4</v>
      </c>
      <c r="G4260" s="97">
        <f>INDEX(バックデータ一覧!$J$4:$L$27,MATCH(計算過程!B4260,バックデータ一覧!$F$4:$F$27,0),MATCH(VLOOKUP(A4260,バックデータ一覧!$T$3:$U$367,2),バックデータ一覧!$J$3:$L$3,0))*10^-3</f>
        <v>2.5000000000000001E-4</v>
      </c>
      <c r="H4260" s="97">
        <f>INDEX(バックデータ一覧!$M$4:$O$27,MATCH(計算過程!B4260,バックデータ一覧!$F$4:$F$27,0),MATCH(VLOOKUP(A4260,バックデータ一覧!$T$3:$U$367,2),バックデータ一覧!$M$3:$O$3,0))*10^-3</f>
        <v>3.8000000000000002E-4</v>
      </c>
      <c r="I4260" s="97">
        <f>INDEX(バックデータ一覧!$P$4:$R$27,MATCH(計算過程!B4260,バックデータ一覧!$F$4:$F$27,0),MATCH(VLOOKUP(A4260,バックデータ一覧!$T$3:$U$367,2),バックデータ一覧!$P$3:$R$3,0))*10^-3</f>
        <v>5.0000000000000001E-4</v>
      </c>
    </row>
    <row r="4261" spans="1:9" x14ac:dyDescent="0.15">
      <c r="A4261" s="57">
        <v>41817</v>
      </c>
      <c r="B4261" s="9" t="s">
        <v>111</v>
      </c>
      <c r="C4261" s="83">
        <f t="shared" si="199"/>
        <v>9.3200000000000002E-3</v>
      </c>
      <c r="D4261" s="82">
        <f t="shared" si="198"/>
        <v>5.9400000000000008E-3</v>
      </c>
      <c r="E4261" s="81">
        <f t="shared" si="200"/>
        <v>3.3799999999999998E-3</v>
      </c>
      <c r="F4261" s="97">
        <f>INDEX(バックデータ一覧!$G$4:$I$27,MATCH(計算過程!B4261,バックデータ一覧!$F$4:$F$27,0),MATCH(VLOOKUP(A4261,バックデータ一覧!$T$3:$U$367,2),バックデータ一覧!$G$3:$I$3,0))*10^-3</f>
        <v>3.3799999999999998E-3</v>
      </c>
      <c r="G4261" s="97">
        <f>INDEX(バックデータ一覧!$J$4:$L$27,MATCH(計算過程!B4261,バックデータ一覧!$F$4:$F$27,0),MATCH(VLOOKUP(A4261,バックデータ一覧!$T$3:$U$367,2),バックデータ一覧!$J$3:$L$3,0))*10^-3</f>
        <v>6.7499999999999999E-3</v>
      </c>
      <c r="H4261" s="97">
        <f>INDEX(バックデータ一覧!$M$4:$O$27,MATCH(計算過程!B4261,バックデータ一覧!$F$4:$F$27,0),MATCH(VLOOKUP(A4261,バックデータ一覧!$T$3:$U$367,2),バックデータ一覧!$M$3:$O$3,0))*10^-3</f>
        <v>1.0130000000000002E-2</v>
      </c>
      <c r="I4261" s="97">
        <f>INDEX(バックデータ一覧!$P$4:$R$27,MATCH(計算過程!B4261,バックデータ一覧!$F$4:$F$27,0),MATCH(VLOOKUP(A4261,バックデータ一覧!$T$3:$U$367,2),バックデータ一覧!$P$3:$R$3,0))*10^-3</f>
        <v>1.3509999999999999E-2</v>
      </c>
    </row>
    <row r="4262" spans="1:9" x14ac:dyDescent="0.15">
      <c r="A4262" s="57">
        <v>41817</v>
      </c>
      <c r="B4262" s="9" t="s">
        <v>112</v>
      </c>
      <c r="C4262" s="83">
        <f t="shared" si="199"/>
        <v>6.4800000000000005E-3</v>
      </c>
      <c r="D4262" s="82">
        <f t="shared" si="198"/>
        <v>5.9400000000000008E-3</v>
      </c>
      <c r="E4262" s="81">
        <f t="shared" si="200"/>
        <v>5.4000000000000001E-4</v>
      </c>
      <c r="F4262" s="97">
        <f>INDEX(バックデータ一覧!$G$4:$I$27,MATCH(計算過程!B4262,バックデータ一覧!$F$4:$F$27,0),MATCH(VLOOKUP(A4262,バックデータ一覧!$T$3:$U$367,2),バックデータ一覧!$G$3:$I$3,0))*10^-3</f>
        <v>5.4000000000000001E-4</v>
      </c>
      <c r="G4262" s="97">
        <f>INDEX(バックデータ一覧!$J$4:$L$27,MATCH(計算過程!B4262,バックデータ一覧!$F$4:$F$27,0),MATCH(VLOOKUP(A4262,バックデータ一覧!$T$3:$U$367,2),バックデータ一覧!$J$3:$L$3,0))*10^-3</f>
        <v>1.08E-3</v>
      </c>
      <c r="H4262" s="97">
        <f>INDEX(バックデータ一覧!$M$4:$O$27,MATCH(計算過程!B4262,バックデータ一覧!$F$4:$F$27,0),MATCH(VLOOKUP(A4262,バックデータ一覧!$T$3:$U$367,2),バックデータ一覧!$M$3:$O$3,0))*10^-3</f>
        <v>1.6299999999999999E-3</v>
      </c>
      <c r="I4262" s="97">
        <f>INDEX(バックデータ一覧!$P$4:$R$27,MATCH(計算過程!B4262,バックデータ一覧!$F$4:$F$27,0),MATCH(VLOOKUP(A4262,バックデータ一覧!$T$3:$U$367,2),バックデータ一覧!$P$3:$R$3,0))*10^-3</f>
        <v>2.1700000000000001E-3</v>
      </c>
    </row>
    <row r="4263" spans="1:9" x14ac:dyDescent="0.15">
      <c r="A4263" s="57">
        <v>41817</v>
      </c>
      <c r="B4263" s="9" t="s">
        <v>113</v>
      </c>
      <c r="C4263" s="83">
        <f t="shared" si="199"/>
        <v>6.4800000000000005E-3</v>
      </c>
      <c r="D4263" s="82">
        <f t="shared" si="198"/>
        <v>5.9400000000000008E-3</v>
      </c>
      <c r="E4263" s="81">
        <f t="shared" si="200"/>
        <v>5.4000000000000001E-4</v>
      </c>
      <c r="F4263" s="97">
        <f>INDEX(バックデータ一覧!$G$4:$I$27,MATCH(計算過程!B4263,バックデータ一覧!$F$4:$F$27,0),MATCH(VLOOKUP(A4263,バックデータ一覧!$T$3:$U$367,2),バックデータ一覧!$G$3:$I$3,0))*10^-3</f>
        <v>5.4000000000000001E-4</v>
      </c>
      <c r="G4263" s="97">
        <f>INDEX(バックデータ一覧!$J$4:$L$27,MATCH(計算過程!B4263,バックデータ一覧!$F$4:$F$27,0),MATCH(VLOOKUP(A4263,バックデータ一覧!$T$3:$U$367,2),バックデータ一覧!$J$3:$L$3,0))*10^-3</f>
        <v>1.08E-3</v>
      </c>
      <c r="H4263" s="97">
        <f>INDEX(バックデータ一覧!$M$4:$O$27,MATCH(計算過程!B4263,バックデータ一覧!$F$4:$F$27,0),MATCH(VLOOKUP(A4263,バックデータ一覧!$T$3:$U$367,2),バックデータ一覧!$M$3:$O$3,0))*10^-3</f>
        <v>1.6299999999999999E-3</v>
      </c>
      <c r="I4263" s="97">
        <f>INDEX(バックデータ一覧!$P$4:$R$27,MATCH(計算過程!B4263,バックデータ一覧!$F$4:$F$27,0),MATCH(VLOOKUP(A4263,バックデータ一覧!$T$3:$U$367,2),バックデータ一覧!$P$3:$R$3,0))*10^-3</f>
        <v>2.1700000000000001E-3</v>
      </c>
    </row>
    <row r="4264" spans="1:9" x14ac:dyDescent="0.15">
      <c r="A4264" s="57">
        <v>41817</v>
      </c>
      <c r="B4264" s="9" t="s">
        <v>114</v>
      </c>
      <c r="C4264" s="83">
        <f t="shared" si="199"/>
        <v>6.0700000000000007E-3</v>
      </c>
      <c r="D4264" s="82">
        <f t="shared" si="198"/>
        <v>5.9400000000000008E-3</v>
      </c>
      <c r="E4264" s="81">
        <f t="shared" si="200"/>
        <v>1.3000000000000002E-4</v>
      </c>
      <c r="F4264" s="97">
        <f>INDEX(バックデータ一覧!$G$4:$I$27,MATCH(計算過程!B4264,バックデータ一覧!$F$4:$F$27,0),MATCH(VLOOKUP(A4264,バックデータ一覧!$T$3:$U$367,2),バックデータ一覧!$G$3:$I$3,0))*10^-3</f>
        <v>1.3000000000000002E-4</v>
      </c>
      <c r="G4264" s="97">
        <f>INDEX(バックデータ一覧!$J$4:$L$27,MATCH(計算過程!B4264,バックデータ一覧!$F$4:$F$27,0),MATCH(VLOOKUP(A4264,バックデータ一覧!$T$3:$U$367,2),バックデータ一覧!$J$3:$L$3,0))*10^-3</f>
        <v>2.5000000000000001E-4</v>
      </c>
      <c r="H4264" s="97">
        <f>INDEX(バックデータ一覧!$M$4:$O$27,MATCH(計算過程!B4264,バックデータ一覧!$F$4:$F$27,0),MATCH(VLOOKUP(A4264,バックデータ一覧!$T$3:$U$367,2),バックデータ一覧!$M$3:$O$3,0))*10^-3</f>
        <v>3.8000000000000002E-4</v>
      </c>
      <c r="I4264" s="97">
        <f>INDEX(バックデータ一覧!$P$4:$R$27,MATCH(計算過程!B4264,バックデータ一覧!$F$4:$F$27,0),MATCH(VLOOKUP(A4264,バックデータ一覧!$T$3:$U$367,2),バックデータ一覧!$P$3:$R$3,0))*10^-3</f>
        <v>5.0000000000000001E-4</v>
      </c>
    </row>
    <row r="4265" spans="1:9" x14ac:dyDescent="0.15">
      <c r="A4265" s="57">
        <v>41817</v>
      </c>
      <c r="B4265" s="9" t="s">
        <v>115</v>
      </c>
      <c r="C4265" s="83">
        <f t="shared" si="199"/>
        <v>6.2700000000000013E-3</v>
      </c>
      <c r="D4265" s="82">
        <f t="shared" si="198"/>
        <v>5.9400000000000008E-3</v>
      </c>
      <c r="E4265" s="81">
        <f t="shared" si="200"/>
        <v>3.3E-4</v>
      </c>
      <c r="F4265" s="97">
        <f>INDEX(バックデータ一覧!$G$4:$I$27,MATCH(計算過程!B4265,バックデータ一覧!$F$4:$F$27,0),MATCH(VLOOKUP(A4265,バックデータ一覧!$T$3:$U$367,2),バックデータ一覧!$G$3:$I$3,0))*10^-3</f>
        <v>3.3E-4</v>
      </c>
      <c r="G4265" s="97">
        <f>INDEX(バックデータ一覧!$J$4:$L$27,MATCH(計算過程!B4265,バックデータ一覧!$F$4:$F$27,0),MATCH(VLOOKUP(A4265,バックデータ一覧!$T$3:$U$367,2),バックデータ一覧!$J$3:$L$3,0))*10^-3</f>
        <v>6.7000000000000002E-4</v>
      </c>
      <c r="H4265" s="97">
        <f>INDEX(バックデータ一覧!$M$4:$O$27,MATCH(計算過程!B4265,バックデータ一覧!$F$4:$F$27,0),MATCH(VLOOKUP(A4265,バックデータ一覧!$T$3:$U$367,2),バックデータ一覧!$M$3:$O$3,0))*10^-3</f>
        <v>1E-3</v>
      </c>
      <c r="I4265" s="97">
        <f>INDEX(バックデータ一覧!$P$4:$R$27,MATCH(計算過程!B4265,バックデータ一覧!$F$4:$F$27,0),MATCH(VLOOKUP(A4265,バックデータ一覧!$T$3:$U$367,2),バックデータ一覧!$P$3:$R$3,0))*10^-3</f>
        <v>1.33E-3</v>
      </c>
    </row>
    <row r="4266" spans="1:9" x14ac:dyDescent="0.15">
      <c r="A4266" s="57">
        <v>41817</v>
      </c>
      <c r="B4266" s="9" t="s">
        <v>116</v>
      </c>
      <c r="C4266" s="83">
        <f t="shared" si="199"/>
        <v>6.0700000000000007E-3</v>
      </c>
      <c r="D4266" s="82">
        <f t="shared" si="198"/>
        <v>5.9400000000000008E-3</v>
      </c>
      <c r="E4266" s="81">
        <f t="shared" si="200"/>
        <v>1.3000000000000002E-4</v>
      </c>
      <c r="F4266" s="97">
        <f>INDEX(バックデータ一覧!$G$4:$I$27,MATCH(計算過程!B4266,バックデータ一覧!$F$4:$F$27,0),MATCH(VLOOKUP(A4266,バックデータ一覧!$T$3:$U$367,2),バックデータ一覧!$G$3:$I$3,0))*10^-3</f>
        <v>1.3000000000000002E-4</v>
      </c>
      <c r="G4266" s="97">
        <f>INDEX(バックデータ一覧!$J$4:$L$27,MATCH(計算過程!B4266,バックデータ一覧!$F$4:$F$27,0),MATCH(VLOOKUP(A4266,バックデータ一覧!$T$3:$U$367,2),バックデータ一覧!$J$3:$L$3,0))*10^-3</f>
        <v>2.5000000000000001E-4</v>
      </c>
      <c r="H4266" s="97">
        <f>INDEX(バックデータ一覧!$M$4:$O$27,MATCH(計算過程!B4266,バックデータ一覧!$F$4:$F$27,0),MATCH(VLOOKUP(A4266,バックデータ一覧!$T$3:$U$367,2),バックデータ一覧!$M$3:$O$3,0))*10^-3</f>
        <v>3.8000000000000002E-4</v>
      </c>
      <c r="I4266" s="97">
        <f>INDEX(バックデータ一覧!$P$4:$R$27,MATCH(計算過程!B4266,バックデータ一覧!$F$4:$F$27,0),MATCH(VLOOKUP(A4266,バックデータ一覧!$T$3:$U$367,2),バックデータ一覧!$P$3:$R$3,0))*10^-3</f>
        <v>5.0000000000000001E-4</v>
      </c>
    </row>
    <row r="4267" spans="1:9" x14ac:dyDescent="0.15">
      <c r="A4267" s="57">
        <v>41817</v>
      </c>
      <c r="B4267" s="9" t="s">
        <v>117</v>
      </c>
      <c r="C4267" s="83">
        <f t="shared" si="199"/>
        <v>9.3200000000000002E-3</v>
      </c>
      <c r="D4267" s="82">
        <f t="shared" si="198"/>
        <v>5.9400000000000008E-3</v>
      </c>
      <c r="E4267" s="81">
        <f t="shared" si="200"/>
        <v>3.3799999999999998E-3</v>
      </c>
      <c r="F4267" s="97">
        <f>INDEX(バックデータ一覧!$G$4:$I$27,MATCH(計算過程!B4267,バックデータ一覧!$F$4:$F$27,0),MATCH(VLOOKUP(A4267,バックデータ一覧!$T$3:$U$367,2),バックデータ一覧!$G$3:$I$3,0))*10^-3</f>
        <v>3.3799999999999998E-3</v>
      </c>
      <c r="G4267" s="97">
        <f>INDEX(バックデータ一覧!$J$4:$L$27,MATCH(計算過程!B4267,バックデータ一覧!$F$4:$F$27,0),MATCH(VLOOKUP(A4267,バックデータ一覧!$T$3:$U$367,2),バックデータ一覧!$J$3:$L$3,0))*10^-3</f>
        <v>6.7499999999999999E-3</v>
      </c>
      <c r="H4267" s="97">
        <f>INDEX(バックデータ一覧!$M$4:$O$27,MATCH(計算過程!B4267,バックデータ一覧!$F$4:$F$27,0),MATCH(VLOOKUP(A4267,バックデータ一覧!$T$3:$U$367,2),バックデータ一覧!$M$3:$O$3,0))*10^-3</f>
        <v>1.0130000000000002E-2</v>
      </c>
      <c r="I4267" s="97">
        <f>INDEX(バックデータ一覧!$P$4:$R$27,MATCH(計算過程!B4267,バックデータ一覧!$F$4:$F$27,0),MATCH(VLOOKUP(A4267,バックデータ一覧!$T$3:$U$367,2),バックデータ一覧!$P$3:$R$3,0))*10^-3</f>
        <v>1.3509999999999999E-2</v>
      </c>
    </row>
    <row r="4268" spans="1:9" x14ac:dyDescent="0.15">
      <c r="A4268" s="57">
        <v>41817</v>
      </c>
      <c r="B4268" s="9" t="s">
        <v>118</v>
      </c>
      <c r="C4268" s="83">
        <f t="shared" si="199"/>
        <v>6.2700000000000013E-3</v>
      </c>
      <c r="D4268" s="82">
        <f t="shared" si="198"/>
        <v>5.9400000000000008E-3</v>
      </c>
      <c r="E4268" s="81">
        <f t="shared" si="200"/>
        <v>3.3E-4</v>
      </c>
      <c r="F4268" s="97">
        <f>INDEX(バックデータ一覧!$G$4:$I$27,MATCH(計算過程!B4268,バックデータ一覧!$F$4:$F$27,0),MATCH(VLOOKUP(A4268,バックデータ一覧!$T$3:$U$367,2),バックデータ一覧!$G$3:$I$3,0))*10^-3</f>
        <v>3.3E-4</v>
      </c>
      <c r="G4268" s="97">
        <f>INDEX(バックデータ一覧!$J$4:$L$27,MATCH(計算過程!B4268,バックデータ一覧!$F$4:$F$27,0),MATCH(VLOOKUP(A4268,バックデータ一覧!$T$3:$U$367,2),バックデータ一覧!$J$3:$L$3,0))*10^-3</f>
        <v>6.7000000000000002E-4</v>
      </c>
      <c r="H4268" s="97">
        <f>INDEX(バックデータ一覧!$M$4:$O$27,MATCH(計算過程!B4268,バックデータ一覧!$F$4:$F$27,0),MATCH(VLOOKUP(A4268,バックデータ一覧!$T$3:$U$367,2),バックデータ一覧!$M$3:$O$3,0))*10^-3</f>
        <v>1E-3</v>
      </c>
      <c r="I4268" s="97">
        <f>INDEX(バックデータ一覧!$P$4:$R$27,MATCH(計算過程!B4268,バックデータ一覧!$F$4:$F$27,0),MATCH(VLOOKUP(A4268,バックデータ一覧!$T$3:$U$367,2),バックデータ一覧!$P$3:$R$3,0))*10^-3</f>
        <v>1.33E-3</v>
      </c>
    </row>
    <row r="4269" spans="1:9" x14ac:dyDescent="0.15">
      <c r="A4269" s="57">
        <v>41817</v>
      </c>
      <c r="B4269" s="9" t="s">
        <v>119</v>
      </c>
      <c r="C4269" s="83">
        <f t="shared" si="199"/>
        <v>6.0700000000000007E-3</v>
      </c>
      <c r="D4269" s="82">
        <f t="shared" si="198"/>
        <v>5.9400000000000008E-3</v>
      </c>
      <c r="E4269" s="81">
        <f t="shared" si="200"/>
        <v>1.3000000000000002E-4</v>
      </c>
      <c r="F4269" s="97">
        <f>INDEX(バックデータ一覧!$G$4:$I$27,MATCH(計算過程!B4269,バックデータ一覧!$F$4:$F$27,0),MATCH(VLOOKUP(A4269,バックデータ一覧!$T$3:$U$367,2),バックデータ一覧!$G$3:$I$3,0))*10^-3</f>
        <v>1.3000000000000002E-4</v>
      </c>
      <c r="G4269" s="97">
        <f>INDEX(バックデータ一覧!$J$4:$L$27,MATCH(計算過程!B4269,バックデータ一覧!$F$4:$F$27,0),MATCH(VLOOKUP(A4269,バックデータ一覧!$T$3:$U$367,2),バックデータ一覧!$J$3:$L$3,0))*10^-3</f>
        <v>2.5000000000000001E-4</v>
      </c>
      <c r="H4269" s="97">
        <f>INDEX(バックデータ一覧!$M$4:$O$27,MATCH(計算過程!B4269,バックデータ一覧!$F$4:$F$27,0),MATCH(VLOOKUP(A4269,バックデータ一覧!$T$3:$U$367,2),バックデータ一覧!$M$3:$O$3,0))*10^-3</f>
        <v>3.8000000000000002E-4</v>
      </c>
      <c r="I4269" s="97">
        <f>INDEX(バックデータ一覧!$P$4:$R$27,MATCH(計算過程!B4269,バックデータ一覧!$F$4:$F$27,0),MATCH(VLOOKUP(A4269,バックデータ一覧!$T$3:$U$367,2),バックデータ一覧!$P$3:$R$3,0))*10^-3</f>
        <v>5.0000000000000001E-4</v>
      </c>
    </row>
    <row r="4270" spans="1:9" x14ac:dyDescent="0.15">
      <c r="A4270" s="57">
        <v>41817</v>
      </c>
      <c r="B4270" s="9" t="s">
        <v>120</v>
      </c>
      <c r="C4270" s="83">
        <f t="shared" si="199"/>
        <v>6.0700000000000007E-3</v>
      </c>
      <c r="D4270" s="82">
        <f t="shared" si="198"/>
        <v>5.9400000000000008E-3</v>
      </c>
      <c r="E4270" s="81">
        <f t="shared" si="200"/>
        <v>1.3000000000000002E-4</v>
      </c>
      <c r="F4270" s="97">
        <f>INDEX(バックデータ一覧!$G$4:$I$27,MATCH(計算過程!B4270,バックデータ一覧!$F$4:$F$27,0),MATCH(VLOOKUP(A4270,バックデータ一覧!$T$3:$U$367,2),バックデータ一覧!$G$3:$I$3,0))*10^-3</f>
        <v>1.3000000000000002E-4</v>
      </c>
      <c r="G4270" s="97">
        <f>INDEX(バックデータ一覧!$J$4:$L$27,MATCH(計算過程!B4270,バックデータ一覧!$F$4:$F$27,0),MATCH(VLOOKUP(A4270,バックデータ一覧!$T$3:$U$367,2),バックデータ一覧!$J$3:$L$3,0))*10^-3</f>
        <v>2.5000000000000001E-4</v>
      </c>
      <c r="H4270" s="97">
        <f>INDEX(バックデータ一覧!$M$4:$O$27,MATCH(計算過程!B4270,バックデータ一覧!$F$4:$F$27,0),MATCH(VLOOKUP(A4270,バックデータ一覧!$T$3:$U$367,2),バックデータ一覧!$M$3:$O$3,0))*10^-3</f>
        <v>3.8000000000000002E-4</v>
      </c>
      <c r="I4270" s="97">
        <f>INDEX(バックデータ一覧!$P$4:$R$27,MATCH(計算過程!B4270,バックデータ一覧!$F$4:$F$27,0),MATCH(VLOOKUP(A4270,バックデータ一覧!$T$3:$U$367,2),バックデータ一覧!$P$3:$R$3,0))*10^-3</f>
        <v>5.0000000000000001E-4</v>
      </c>
    </row>
    <row r="4271" spans="1:9" x14ac:dyDescent="0.15">
      <c r="A4271" s="57">
        <v>41817</v>
      </c>
      <c r="B4271" s="9" t="s">
        <v>121</v>
      </c>
      <c r="C4271" s="83">
        <f t="shared" si="199"/>
        <v>6.2700000000000013E-3</v>
      </c>
      <c r="D4271" s="82">
        <f t="shared" si="198"/>
        <v>5.9400000000000008E-3</v>
      </c>
      <c r="E4271" s="81">
        <f t="shared" si="200"/>
        <v>3.3E-4</v>
      </c>
      <c r="F4271" s="97">
        <f>INDEX(バックデータ一覧!$G$4:$I$27,MATCH(計算過程!B4271,バックデータ一覧!$F$4:$F$27,0),MATCH(VLOOKUP(A4271,バックデータ一覧!$T$3:$U$367,2),バックデータ一覧!$G$3:$I$3,0))*10^-3</f>
        <v>3.3E-4</v>
      </c>
      <c r="G4271" s="97">
        <f>INDEX(バックデータ一覧!$J$4:$L$27,MATCH(計算過程!B4271,バックデータ一覧!$F$4:$F$27,0),MATCH(VLOOKUP(A4271,バックデータ一覧!$T$3:$U$367,2),バックデータ一覧!$J$3:$L$3,0))*10^-3</f>
        <v>6.7000000000000002E-4</v>
      </c>
      <c r="H4271" s="97">
        <f>INDEX(バックデータ一覧!$M$4:$O$27,MATCH(計算過程!B4271,バックデータ一覧!$F$4:$F$27,0),MATCH(VLOOKUP(A4271,バックデータ一覧!$T$3:$U$367,2),バックデータ一覧!$M$3:$O$3,0))*10^-3</f>
        <v>1E-3</v>
      </c>
      <c r="I4271" s="97">
        <f>INDEX(バックデータ一覧!$P$4:$R$27,MATCH(計算過程!B4271,バックデータ一覧!$F$4:$F$27,0),MATCH(VLOOKUP(A4271,バックデータ一覧!$T$3:$U$367,2),バックデータ一覧!$P$3:$R$3,0))*10^-3</f>
        <v>1.33E-3</v>
      </c>
    </row>
    <row r="4272" spans="1:9" x14ac:dyDescent="0.15">
      <c r="A4272" s="57">
        <v>41817</v>
      </c>
      <c r="B4272" s="9" t="s">
        <v>122</v>
      </c>
      <c r="C4272" s="83">
        <f t="shared" si="199"/>
        <v>6.2700000000000013E-3</v>
      </c>
      <c r="D4272" s="82">
        <f t="shared" si="198"/>
        <v>5.9400000000000008E-3</v>
      </c>
      <c r="E4272" s="81">
        <f t="shared" si="200"/>
        <v>3.3E-4</v>
      </c>
      <c r="F4272" s="97">
        <f>INDEX(バックデータ一覧!$G$4:$I$27,MATCH(計算過程!B4272,バックデータ一覧!$F$4:$F$27,0),MATCH(VLOOKUP(A4272,バックデータ一覧!$T$3:$U$367,2),バックデータ一覧!$G$3:$I$3,0))*10^-3</f>
        <v>3.3E-4</v>
      </c>
      <c r="G4272" s="97">
        <f>INDEX(バックデータ一覧!$J$4:$L$27,MATCH(計算過程!B4272,バックデータ一覧!$F$4:$F$27,0),MATCH(VLOOKUP(A4272,バックデータ一覧!$T$3:$U$367,2),バックデータ一覧!$J$3:$L$3,0))*10^-3</f>
        <v>6.7000000000000002E-4</v>
      </c>
      <c r="H4272" s="97">
        <f>INDEX(バックデータ一覧!$M$4:$O$27,MATCH(計算過程!B4272,バックデータ一覧!$F$4:$F$27,0),MATCH(VLOOKUP(A4272,バックデータ一覧!$T$3:$U$367,2),バックデータ一覧!$M$3:$O$3,0))*10^-3</f>
        <v>1E-3</v>
      </c>
      <c r="I4272" s="97">
        <f>INDEX(バックデータ一覧!$P$4:$R$27,MATCH(計算過程!B4272,バックデータ一覧!$F$4:$F$27,0),MATCH(VLOOKUP(A4272,バックデータ一覧!$T$3:$U$367,2),バックデータ一覧!$P$3:$R$3,0))*10^-3</f>
        <v>1.33E-3</v>
      </c>
    </row>
    <row r="4273" spans="1:9" x14ac:dyDescent="0.15">
      <c r="A4273" s="57">
        <v>41817</v>
      </c>
      <c r="B4273" s="9" t="s">
        <v>123</v>
      </c>
      <c r="C4273" s="83">
        <f t="shared" si="199"/>
        <v>1.2360000000000001E-2</v>
      </c>
      <c r="D4273" s="82">
        <f t="shared" si="198"/>
        <v>5.9400000000000008E-3</v>
      </c>
      <c r="E4273" s="81">
        <f t="shared" si="200"/>
        <v>6.4200000000000004E-3</v>
      </c>
      <c r="F4273" s="97">
        <f>INDEX(バックデータ一覧!$G$4:$I$27,MATCH(計算過程!B4273,バックデータ一覧!$F$4:$F$27,0),MATCH(VLOOKUP(A4273,バックデータ一覧!$T$3:$U$367,2),バックデータ一覧!$G$3:$I$3,0))*10^-3</f>
        <v>6.4200000000000004E-3</v>
      </c>
      <c r="G4273" s="97">
        <f>INDEX(バックデータ一覧!$J$4:$L$27,MATCH(計算過程!B4273,バックデータ一覧!$F$4:$F$27,0),MATCH(VLOOKUP(A4273,バックデータ一覧!$T$3:$U$367,2),バックデータ一覧!$J$3:$L$3,0))*10^-3</f>
        <v>1.2840000000000001E-2</v>
      </c>
      <c r="H4273" s="97">
        <f>INDEX(バックデータ一覧!$M$4:$O$27,MATCH(計算過程!B4273,バックデータ一覧!$F$4:$F$27,0),MATCH(VLOOKUP(A4273,バックデータ一覧!$T$3:$U$367,2),バックデータ一覧!$M$3:$O$3,0))*10^-3</f>
        <v>1.9260000000000003E-2</v>
      </c>
      <c r="I4273" s="97">
        <f>INDEX(バックデータ一覧!$P$4:$R$27,MATCH(計算過程!B4273,バックデータ一覧!$F$4:$F$27,0),MATCH(VLOOKUP(A4273,バックデータ一覧!$T$3:$U$367,2),バックデータ一覧!$P$3:$R$3,0))*10^-3</f>
        <v>2.5680000000000001E-2</v>
      </c>
    </row>
    <row r="4274" spans="1:9" x14ac:dyDescent="0.15">
      <c r="A4274" s="57">
        <v>41817</v>
      </c>
      <c r="B4274" s="9" t="s">
        <v>124</v>
      </c>
      <c r="C4274" s="83">
        <f t="shared" si="199"/>
        <v>1.2360000000000001E-2</v>
      </c>
      <c r="D4274" s="82">
        <f t="shared" si="198"/>
        <v>5.9400000000000008E-3</v>
      </c>
      <c r="E4274" s="81">
        <f t="shared" si="200"/>
        <v>6.4200000000000004E-3</v>
      </c>
      <c r="F4274" s="97">
        <f>INDEX(バックデータ一覧!$G$4:$I$27,MATCH(計算過程!B4274,バックデータ一覧!$F$4:$F$27,0),MATCH(VLOOKUP(A4274,バックデータ一覧!$T$3:$U$367,2),バックデータ一覧!$G$3:$I$3,0))*10^-3</f>
        <v>6.4200000000000004E-3</v>
      </c>
      <c r="G4274" s="97">
        <f>INDEX(バックデータ一覧!$J$4:$L$27,MATCH(計算過程!B4274,バックデータ一覧!$F$4:$F$27,0),MATCH(VLOOKUP(A4274,バックデータ一覧!$T$3:$U$367,2),バックデータ一覧!$J$3:$L$3,0))*10^-3</f>
        <v>1.2840000000000001E-2</v>
      </c>
      <c r="H4274" s="97">
        <f>INDEX(バックデータ一覧!$M$4:$O$27,MATCH(計算過程!B4274,バックデータ一覧!$F$4:$F$27,0),MATCH(VLOOKUP(A4274,バックデータ一覧!$T$3:$U$367,2),バックデータ一覧!$M$3:$O$3,0))*10^-3</f>
        <v>1.9260000000000003E-2</v>
      </c>
      <c r="I4274" s="97">
        <f>INDEX(バックデータ一覧!$P$4:$R$27,MATCH(計算過程!B4274,バックデータ一覧!$F$4:$F$27,0),MATCH(VLOOKUP(A4274,バックデータ一覧!$T$3:$U$367,2),バックデータ一覧!$P$3:$R$3,0))*10^-3</f>
        <v>2.5680000000000001E-2</v>
      </c>
    </row>
    <row r="4275" spans="1:9" x14ac:dyDescent="0.15">
      <c r="A4275" s="57">
        <v>41817</v>
      </c>
      <c r="B4275" s="9" t="s">
        <v>125</v>
      </c>
      <c r="C4275" s="83">
        <f t="shared" si="199"/>
        <v>6.2700000000000013E-3</v>
      </c>
      <c r="D4275" s="82">
        <f t="shared" si="198"/>
        <v>5.9400000000000008E-3</v>
      </c>
      <c r="E4275" s="81">
        <f t="shared" si="200"/>
        <v>3.3E-4</v>
      </c>
      <c r="F4275" s="97">
        <f>INDEX(バックデータ一覧!$G$4:$I$27,MATCH(計算過程!B4275,バックデータ一覧!$F$4:$F$27,0),MATCH(VLOOKUP(A4275,バックデータ一覧!$T$3:$U$367,2),バックデータ一覧!$G$3:$I$3,0))*10^-3</f>
        <v>3.3E-4</v>
      </c>
      <c r="G4275" s="97">
        <f>INDEX(バックデータ一覧!$J$4:$L$27,MATCH(計算過程!B4275,バックデータ一覧!$F$4:$F$27,0),MATCH(VLOOKUP(A4275,バックデータ一覧!$T$3:$U$367,2),バックデータ一覧!$J$3:$L$3,0))*10^-3</f>
        <v>6.7000000000000002E-4</v>
      </c>
      <c r="H4275" s="97">
        <f>INDEX(バックデータ一覧!$M$4:$O$27,MATCH(計算過程!B4275,バックデータ一覧!$F$4:$F$27,0),MATCH(VLOOKUP(A4275,バックデータ一覧!$T$3:$U$367,2),バックデータ一覧!$M$3:$O$3,0))*10^-3</f>
        <v>1E-3</v>
      </c>
      <c r="I4275" s="97">
        <f>INDEX(バックデータ一覧!$P$4:$R$27,MATCH(計算過程!B4275,バックデータ一覧!$F$4:$F$27,0),MATCH(VLOOKUP(A4275,バックデータ一覧!$T$3:$U$367,2),バックデータ一覧!$P$3:$R$3,0))*10^-3</f>
        <v>1.33E-3</v>
      </c>
    </row>
    <row r="4276" spans="1:9" x14ac:dyDescent="0.15">
      <c r="A4276" s="57">
        <v>41817</v>
      </c>
      <c r="B4276" s="9" t="s">
        <v>126</v>
      </c>
      <c r="C4276" s="83">
        <f t="shared" si="199"/>
        <v>6.2700000000000013E-3</v>
      </c>
      <c r="D4276" s="82">
        <f t="shared" si="198"/>
        <v>5.9400000000000008E-3</v>
      </c>
      <c r="E4276" s="81">
        <f t="shared" si="200"/>
        <v>3.3E-4</v>
      </c>
      <c r="F4276" s="97">
        <f>INDEX(バックデータ一覧!$G$4:$I$27,MATCH(計算過程!B4276,バックデータ一覧!$F$4:$F$27,0),MATCH(VLOOKUP(A4276,バックデータ一覧!$T$3:$U$367,2),バックデータ一覧!$G$3:$I$3,0))*10^-3</f>
        <v>3.3E-4</v>
      </c>
      <c r="G4276" s="97">
        <f>INDEX(バックデータ一覧!$J$4:$L$27,MATCH(計算過程!B4276,バックデータ一覧!$F$4:$F$27,0),MATCH(VLOOKUP(A4276,バックデータ一覧!$T$3:$U$367,2),バックデータ一覧!$J$3:$L$3,0))*10^-3</f>
        <v>6.7000000000000002E-4</v>
      </c>
      <c r="H4276" s="97">
        <f>INDEX(バックデータ一覧!$M$4:$O$27,MATCH(計算過程!B4276,バックデータ一覧!$F$4:$F$27,0),MATCH(VLOOKUP(A4276,バックデータ一覧!$T$3:$U$367,2),バックデータ一覧!$M$3:$O$3,0))*10^-3</f>
        <v>1E-3</v>
      </c>
      <c r="I4276" s="97">
        <f>INDEX(バックデータ一覧!$P$4:$R$27,MATCH(計算過程!B4276,バックデータ一覧!$F$4:$F$27,0),MATCH(VLOOKUP(A4276,バックデータ一覧!$T$3:$U$367,2),バックデータ一覧!$P$3:$R$3,0))*10^-3</f>
        <v>1.33E-3</v>
      </c>
    </row>
    <row r="4277" spans="1:9" x14ac:dyDescent="0.15">
      <c r="A4277" s="57">
        <v>41817</v>
      </c>
      <c r="B4277" s="9" t="s">
        <v>127</v>
      </c>
      <c r="C4277" s="83">
        <f t="shared" si="199"/>
        <v>1.2220000000000002E-2</v>
      </c>
      <c r="D4277" s="82">
        <f t="shared" si="198"/>
        <v>5.9400000000000008E-3</v>
      </c>
      <c r="E4277" s="81">
        <f t="shared" si="200"/>
        <v>6.28E-3</v>
      </c>
      <c r="F4277" s="97">
        <f>INDEX(バックデータ一覧!$G$4:$I$27,MATCH(計算過程!B4277,バックデータ一覧!$F$4:$F$27,0),MATCH(VLOOKUP(A4277,バックデータ一覧!$T$3:$U$367,2),バックデータ一覧!$G$3:$I$3,0))*10^-3</f>
        <v>6.28E-3</v>
      </c>
      <c r="G4277" s="97">
        <f>INDEX(バックデータ一覧!$J$4:$L$27,MATCH(計算過程!B4277,バックデータ一覧!$F$4:$F$27,0),MATCH(VLOOKUP(A4277,バックデータ一覧!$T$3:$U$367,2),バックデータ一覧!$J$3:$L$3,0))*10^-3</f>
        <v>1.256E-2</v>
      </c>
      <c r="H4277" s="97">
        <f>INDEX(バックデータ一覧!$M$4:$O$27,MATCH(計算過程!B4277,バックデータ一覧!$F$4:$F$27,0),MATCH(VLOOKUP(A4277,バックデータ一覧!$T$3:$U$367,2),バックデータ一覧!$M$3:$O$3,0))*10^-3</f>
        <v>1.8839999999999999E-2</v>
      </c>
      <c r="I4277" s="97">
        <f>INDEX(バックデータ一覧!$P$4:$R$27,MATCH(計算過程!B4277,バックデータ一覧!$F$4:$F$27,0),MATCH(VLOOKUP(A4277,バックデータ一覧!$T$3:$U$367,2),バックデータ一覧!$P$3:$R$3,0))*10^-3</f>
        <v>2.512E-2</v>
      </c>
    </row>
    <row r="4278" spans="1:9" x14ac:dyDescent="0.15">
      <c r="A4278" s="57">
        <v>41817</v>
      </c>
      <c r="B4278" s="9" t="s">
        <v>128</v>
      </c>
      <c r="C4278" s="83">
        <f t="shared" si="199"/>
        <v>1.2640000000000002E-2</v>
      </c>
      <c r="D4278" s="82">
        <f t="shared" si="198"/>
        <v>5.9400000000000008E-3</v>
      </c>
      <c r="E4278" s="81">
        <f t="shared" si="200"/>
        <v>6.7000000000000002E-3</v>
      </c>
      <c r="F4278" s="97">
        <f>INDEX(バックデータ一覧!$G$4:$I$27,MATCH(計算過程!B4278,バックデータ一覧!$F$4:$F$27,0),MATCH(VLOOKUP(A4278,バックデータ一覧!$T$3:$U$367,2),バックデータ一覧!$G$3:$I$3,0))*10^-3</f>
        <v>6.7000000000000002E-3</v>
      </c>
      <c r="G4278" s="97">
        <f>INDEX(バックデータ一覧!$J$4:$L$27,MATCH(計算過程!B4278,バックデータ一覧!$F$4:$F$27,0),MATCH(VLOOKUP(A4278,バックデータ一覧!$T$3:$U$367,2),バックデータ一覧!$J$3:$L$3,0))*10^-3</f>
        <v>1.3390000000000001E-2</v>
      </c>
      <c r="H4278" s="97">
        <f>INDEX(バックデータ一覧!$M$4:$O$27,MATCH(計算過程!B4278,バックデータ一覧!$F$4:$F$27,0),MATCH(VLOOKUP(A4278,バックデータ一覧!$T$3:$U$367,2),バックデータ一覧!$M$3:$O$3,0))*10^-3</f>
        <v>2.009E-2</v>
      </c>
      <c r="I4278" s="97">
        <f>INDEX(バックデータ一覧!$P$4:$R$27,MATCH(計算過程!B4278,バックデータ一覧!$F$4:$F$27,0),MATCH(VLOOKUP(A4278,バックデータ一覧!$T$3:$U$367,2),バックデータ一覧!$P$3:$R$3,0))*10^-3</f>
        <v>2.6790000000000001E-2</v>
      </c>
    </row>
    <row r="4279" spans="1:9" x14ac:dyDescent="0.15">
      <c r="A4279" s="57">
        <v>41818</v>
      </c>
      <c r="B4279" s="9" t="s">
        <v>105</v>
      </c>
      <c r="C4279" s="83">
        <f t="shared" si="199"/>
        <v>6.0700000000000007E-3</v>
      </c>
      <c r="D4279" s="82">
        <f t="shared" si="198"/>
        <v>5.9400000000000008E-3</v>
      </c>
      <c r="E4279" s="81">
        <f t="shared" si="200"/>
        <v>1.3000000000000002E-4</v>
      </c>
      <c r="F4279" s="97">
        <f>INDEX(バックデータ一覧!$G$4:$I$27,MATCH(計算過程!B4279,バックデータ一覧!$F$4:$F$27,0),MATCH(VLOOKUP(A4279,バックデータ一覧!$T$3:$U$367,2),バックデータ一覧!$G$3:$I$3,0))*10^-3</f>
        <v>1.3000000000000002E-4</v>
      </c>
      <c r="G4279" s="97">
        <f>INDEX(バックデータ一覧!$J$4:$L$27,MATCH(計算過程!B4279,バックデータ一覧!$F$4:$F$27,0),MATCH(VLOOKUP(A4279,バックデータ一覧!$T$3:$U$367,2),バックデータ一覧!$J$3:$L$3,0))*10^-3</f>
        <v>2.5000000000000001E-4</v>
      </c>
      <c r="H4279" s="97">
        <f>INDEX(バックデータ一覧!$M$4:$O$27,MATCH(計算過程!B4279,バックデータ一覧!$F$4:$F$27,0),MATCH(VLOOKUP(A4279,バックデータ一覧!$T$3:$U$367,2),バックデータ一覧!$M$3:$O$3,0))*10^-3</f>
        <v>3.8000000000000002E-4</v>
      </c>
      <c r="I4279" s="97">
        <f>INDEX(バックデータ一覧!$P$4:$R$27,MATCH(計算過程!B4279,バックデータ一覧!$F$4:$F$27,0),MATCH(VLOOKUP(A4279,バックデータ一覧!$T$3:$U$367,2),バックデータ一覧!$P$3:$R$3,0))*10^-3</f>
        <v>5.0000000000000001E-4</v>
      </c>
    </row>
    <row r="4280" spans="1:9" x14ac:dyDescent="0.15">
      <c r="A4280" s="57">
        <v>41818</v>
      </c>
      <c r="B4280" s="9" t="s">
        <v>106</v>
      </c>
      <c r="C4280" s="83">
        <f t="shared" si="199"/>
        <v>6.0700000000000007E-3</v>
      </c>
      <c r="D4280" s="82">
        <f t="shared" si="198"/>
        <v>5.9400000000000008E-3</v>
      </c>
      <c r="E4280" s="81">
        <f t="shared" si="200"/>
        <v>1.3000000000000002E-4</v>
      </c>
      <c r="F4280" s="97">
        <f>INDEX(バックデータ一覧!$G$4:$I$27,MATCH(計算過程!B4280,バックデータ一覧!$F$4:$F$27,0),MATCH(VLOOKUP(A4280,バックデータ一覧!$T$3:$U$367,2),バックデータ一覧!$G$3:$I$3,0))*10^-3</f>
        <v>1.3000000000000002E-4</v>
      </c>
      <c r="G4280" s="97">
        <f>INDEX(バックデータ一覧!$J$4:$L$27,MATCH(計算過程!B4280,バックデータ一覧!$F$4:$F$27,0),MATCH(VLOOKUP(A4280,バックデータ一覧!$T$3:$U$367,2),バックデータ一覧!$J$3:$L$3,0))*10^-3</f>
        <v>2.5000000000000001E-4</v>
      </c>
      <c r="H4280" s="97">
        <f>INDEX(バックデータ一覧!$M$4:$O$27,MATCH(計算過程!B4280,バックデータ一覧!$F$4:$F$27,0),MATCH(VLOOKUP(A4280,バックデータ一覧!$T$3:$U$367,2),バックデータ一覧!$M$3:$O$3,0))*10^-3</f>
        <v>3.8000000000000002E-4</v>
      </c>
      <c r="I4280" s="97">
        <f>INDEX(バックデータ一覧!$P$4:$R$27,MATCH(計算過程!B4280,バックデータ一覧!$F$4:$F$27,0),MATCH(VLOOKUP(A4280,バックデータ一覧!$T$3:$U$367,2),バックデータ一覧!$P$3:$R$3,0))*10^-3</f>
        <v>5.0000000000000001E-4</v>
      </c>
    </row>
    <row r="4281" spans="1:9" x14ac:dyDescent="0.15">
      <c r="A4281" s="57">
        <v>41818</v>
      </c>
      <c r="B4281" s="9" t="s">
        <v>107</v>
      </c>
      <c r="C4281" s="83">
        <f t="shared" si="199"/>
        <v>6.0700000000000007E-3</v>
      </c>
      <c r="D4281" s="82">
        <f t="shared" si="198"/>
        <v>5.9400000000000008E-3</v>
      </c>
      <c r="E4281" s="81">
        <f t="shared" si="200"/>
        <v>1.3000000000000002E-4</v>
      </c>
      <c r="F4281" s="97">
        <f>INDEX(バックデータ一覧!$G$4:$I$27,MATCH(計算過程!B4281,バックデータ一覧!$F$4:$F$27,0),MATCH(VLOOKUP(A4281,バックデータ一覧!$T$3:$U$367,2),バックデータ一覧!$G$3:$I$3,0))*10^-3</f>
        <v>1.3000000000000002E-4</v>
      </c>
      <c r="G4281" s="97">
        <f>INDEX(バックデータ一覧!$J$4:$L$27,MATCH(計算過程!B4281,バックデータ一覧!$F$4:$F$27,0),MATCH(VLOOKUP(A4281,バックデータ一覧!$T$3:$U$367,2),バックデータ一覧!$J$3:$L$3,0))*10^-3</f>
        <v>2.5000000000000001E-4</v>
      </c>
      <c r="H4281" s="97">
        <f>INDEX(バックデータ一覧!$M$4:$O$27,MATCH(計算過程!B4281,バックデータ一覧!$F$4:$F$27,0),MATCH(VLOOKUP(A4281,バックデータ一覧!$T$3:$U$367,2),バックデータ一覧!$M$3:$O$3,0))*10^-3</f>
        <v>3.8000000000000002E-4</v>
      </c>
      <c r="I4281" s="97">
        <f>INDEX(バックデータ一覧!$P$4:$R$27,MATCH(計算過程!B4281,バックデータ一覧!$F$4:$F$27,0),MATCH(VLOOKUP(A4281,バックデータ一覧!$T$3:$U$367,2),バックデータ一覧!$P$3:$R$3,0))*10^-3</f>
        <v>5.0000000000000001E-4</v>
      </c>
    </row>
    <row r="4282" spans="1:9" x14ac:dyDescent="0.15">
      <c r="A4282" s="57">
        <v>41818</v>
      </c>
      <c r="B4282" s="9" t="s">
        <v>108</v>
      </c>
      <c r="C4282" s="83">
        <f t="shared" si="199"/>
        <v>6.0700000000000007E-3</v>
      </c>
      <c r="D4282" s="82">
        <f t="shared" si="198"/>
        <v>5.9400000000000008E-3</v>
      </c>
      <c r="E4282" s="81">
        <f t="shared" si="200"/>
        <v>1.3000000000000002E-4</v>
      </c>
      <c r="F4282" s="97">
        <f>INDEX(バックデータ一覧!$G$4:$I$27,MATCH(計算過程!B4282,バックデータ一覧!$F$4:$F$27,0),MATCH(VLOOKUP(A4282,バックデータ一覧!$T$3:$U$367,2),バックデータ一覧!$G$3:$I$3,0))*10^-3</f>
        <v>1.3000000000000002E-4</v>
      </c>
      <c r="G4282" s="97">
        <f>INDEX(バックデータ一覧!$J$4:$L$27,MATCH(計算過程!B4282,バックデータ一覧!$F$4:$F$27,0),MATCH(VLOOKUP(A4282,バックデータ一覧!$T$3:$U$367,2),バックデータ一覧!$J$3:$L$3,0))*10^-3</f>
        <v>2.5000000000000001E-4</v>
      </c>
      <c r="H4282" s="97">
        <f>INDEX(バックデータ一覧!$M$4:$O$27,MATCH(計算過程!B4282,バックデータ一覧!$F$4:$F$27,0),MATCH(VLOOKUP(A4282,バックデータ一覧!$T$3:$U$367,2),バックデータ一覧!$M$3:$O$3,0))*10^-3</f>
        <v>3.8000000000000002E-4</v>
      </c>
      <c r="I4282" s="97">
        <f>INDEX(バックデータ一覧!$P$4:$R$27,MATCH(計算過程!B4282,バックデータ一覧!$F$4:$F$27,0),MATCH(VLOOKUP(A4282,バックデータ一覧!$T$3:$U$367,2),バックデータ一覧!$P$3:$R$3,0))*10^-3</f>
        <v>5.0000000000000001E-4</v>
      </c>
    </row>
    <row r="4283" spans="1:9" x14ac:dyDescent="0.15">
      <c r="A4283" s="57">
        <v>41818</v>
      </c>
      <c r="B4283" s="9" t="s">
        <v>109</v>
      </c>
      <c r="C4283" s="83">
        <f t="shared" si="199"/>
        <v>6.0700000000000007E-3</v>
      </c>
      <c r="D4283" s="82">
        <f t="shared" si="198"/>
        <v>5.9400000000000008E-3</v>
      </c>
      <c r="E4283" s="81">
        <f t="shared" si="200"/>
        <v>1.3000000000000002E-4</v>
      </c>
      <c r="F4283" s="97">
        <f>INDEX(バックデータ一覧!$G$4:$I$27,MATCH(計算過程!B4283,バックデータ一覧!$F$4:$F$27,0),MATCH(VLOOKUP(A4283,バックデータ一覧!$T$3:$U$367,2),バックデータ一覧!$G$3:$I$3,0))*10^-3</f>
        <v>1.3000000000000002E-4</v>
      </c>
      <c r="G4283" s="97">
        <f>INDEX(バックデータ一覧!$J$4:$L$27,MATCH(計算過程!B4283,バックデータ一覧!$F$4:$F$27,0),MATCH(VLOOKUP(A4283,バックデータ一覧!$T$3:$U$367,2),バックデータ一覧!$J$3:$L$3,0))*10^-3</f>
        <v>2.5000000000000001E-4</v>
      </c>
      <c r="H4283" s="97">
        <f>INDEX(バックデータ一覧!$M$4:$O$27,MATCH(計算過程!B4283,バックデータ一覧!$F$4:$F$27,0),MATCH(VLOOKUP(A4283,バックデータ一覧!$T$3:$U$367,2),バックデータ一覧!$M$3:$O$3,0))*10^-3</f>
        <v>3.8000000000000002E-4</v>
      </c>
      <c r="I4283" s="97">
        <f>INDEX(バックデータ一覧!$P$4:$R$27,MATCH(計算過程!B4283,バックデータ一覧!$F$4:$F$27,0),MATCH(VLOOKUP(A4283,バックデータ一覧!$T$3:$U$367,2),バックデータ一覧!$P$3:$R$3,0))*10^-3</f>
        <v>5.0000000000000001E-4</v>
      </c>
    </row>
    <row r="4284" spans="1:9" x14ac:dyDescent="0.15">
      <c r="A4284" s="57">
        <v>41818</v>
      </c>
      <c r="B4284" s="9" t="s">
        <v>110</v>
      </c>
      <c r="C4284" s="83">
        <f t="shared" si="199"/>
        <v>6.0700000000000007E-3</v>
      </c>
      <c r="D4284" s="82">
        <f t="shared" si="198"/>
        <v>5.9400000000000008E-3</v>
      </c>
      <c r="E4284" s="81">
        <f t="shared" si="200"/>
        <v>1.3000000000000002E-4</v>
      </c>
      <c r="F4284" s="97">
        <f>INDEX(バックデータ一覧!$G$4:$I$27,MATCH(計算過程!B4284,バックデータ一覧!$F$4:$F$27,0),MATCH(VLOOKUP(A4284,バックデータ一覧!$T$3:$U$367,2),バックデータ一覧!$G$3:$I$3,0))*10^-3</f>
        <v>1.3000000000000002E-4</v>
      </c>
      <c r="G4284" s="97">
        <f>INDEX(バックデータ一覧!$J$4:$L$27,MATCH(計算過程!B4284,バックデータ一覧!$F$4:$F$27,0),MATCH(VLOOKUP(A4284,バックデータ一覧!$T$3:$U$367,2),バックデータ一覧!$J$3:$L$3,0))*10^-3</f>
        <v>2.5000000000000001E-4</v>
      </c>
      <c r="H4284" s="97">
        <f>INDEX(バックデータ一覧!$M$4:$O$27,MATCH(計算過程!B4284,バックデータ一覧!$F$4:$F$27,0),MATCH(VLOOKUP(A4284,バックデータ一覧!$T$3:$U$367,2),バックデータ一覧!$M$3:$O$3,0))*10^-3</f>
        <v>3.8000000000000002E-4</v>
      </c>
      <c r="I4284" s="97">
        <f>INDEX(バックデータ一覧!$P$4:$R$27,MATCH(計算過程!B4284,バックデータ一覧!$F$4:$F$27,0),MATCH(VLOOKUP(A4284,バックデータ一覧!$T$3:$U$367,2),バックデータ一覧!$P$3:$R$3,0))*10^-3</f>
        <v>5.0000000000000001E-4</v>
      </c>
    </row>
    <row r="4285" spans="1:9" x14ac:dyDescent="0.15">
      <c r="A4285" s="57">
        <v>41818</v>
      </c>
      <c r="B4285" s="9" t="s">
        <v>111</v>
      </c>
      <c r="C4285" s="83">
        <f t="shared" si="199"/>
        <v>9.3200000000000002E-3</v>
      </c>
      <c r="D4285" s="82">
        <f t="shared" si="198"/>
        <v>5.9400000000000008E-3</v>
      </c>
      <c r="E4285" s="81">
        <f t="shared" si="200"/>
        <v>3.3799999999999998E-3</v>
      </c>
      <c r="F4285" s="97">
        <f>INDEX(バックデータ一覧!$G$4:$I$27,MATCH(計算過程!B4285,バックデータ一覧!$F$4:$F$27,0),MATCH(VLOOKUP(A4285,バックデータ一覧!$T$3:$U$367,2),バックデータ一覧!$G$3:$I$3,0))*10^-3</f>
        <v>3.3799999999999998E-3</v>
      </c>
      <c r="G4285" s="97">
        <f>INDEX(バックデータ一覧!$J$4:$L$27,MATCH(計算過程!B4285,バックデータ一覧!$F$4:$F$27,0),MATCH(VLOOKUP(A4285,バックデータ一覧!$T$3:$U$367,2),バックデータ一覧!$J$3:$L$3,0))*10^-3</f>
        <v>6.7499999999999999E-3</v>
      </c>
      <c r="H4285" s="97">
        <f>INDEX(バックデータ一覧!$M$4:$O$27,MATCH(計算過程!B4285,バックデータ一覧!$F$4:$F$27,0),MATCH(VLOOKUP(A4285,バックデータ一覧!$T$3:$U$367,2),バックデータ一覧!$M$3:$O$3,0))*10^-3</f>
        <v>1.0130000000000002E-2</v>
      </c>
      <c r="I4285" s="97">
        <f>INDEX(バックデータ一覧!$P$4:$R$27,MATCH(計算過程!B4285,バックデータ一覧!$F$4:$F$27,0),MATCH(VLOOKUP(A4285,バックデータ一覧!$T$3:$U$367,2),バックデータ一覧!$P$3:$R$3,0))*10^-3</f>
        <v>1.3509999999999999E-2</v>
      </c>
    </row>
    <row r="4286" spans="1:9" x14ac:dyDescent="0.15">
      <c r="A4286" s="57">
        <v>41818</v>
      </c>
      <c r="B4286" s="9" t="s">
        <v>112</v>
      </c>
      <c r="C4286" s="83">
        <f t="shared" si="199"/>
        <v>6.4800000000000005E-3</v>
      </c>
      <c r="D4286" s="82">
        <f t="shared" si="198"/>
        <v>5.9400000000000008E-3</v>
      </c>
      <c r="E4286" s="81">
        <f t="shared" si="200"/>
        <v>5.4000000000000001E-4</v>
      </c>
      <c r="F4286" s="97">
        <f>INDEX(バックデータ一覧!$G$4:$I$27,MATCH(計算過程!B4286,バックデータ一覧!$F$4:$F$27,0),MATCH(VLOOKUP(A4286,バックデータ一覧!$T$3:$U$367,2),バックデータ一覧!$G$3:$I$3,0))*10^-3</f>
        <v>5.4000000000000001E-4</v>
      </c>
      <c r="G4286" s="97">
        <f>INDEX(バックデータ一覧!$J$4:$L$27,MATCH(計算過程!B4286,バックデータ一覧!$F$4:$F$27,0),MATCH(VLOOKUP(A4286,バックデータ一覧!$T$3:$U$367,2),バックデータ一覧!$J$3:$L$3,0))*10^-3</f>
        <v>1.08E-3</v>
      </c>
      <c r="H4286" s="97">
        <f>INDEX(バックデータ一覧!$M$4:$O$27,MATCH(計算過程!B4286,バックデータ一覧!$F$4:$F$27,0),MATCH(VLOOKUP(A4286,バックデータ一覧!$T$3:$U$367,2),バックデータ一覧!$M$3:$O$3,0))*10^-3</f>
        <v>1.6299999999999999E-3</v>
      </c>
      <c r="I4286" s="97">
        <f>INDEX(バックデータ一覧!$P$4:$R$27,MATCH(計算過程!B4286,バックデータ一覧!$F$4:$F$27,0),MATCH(VLOOKUP(A4286,バックデータ一覧!$T$3:$U$367,2),バックデータ一覧!$P$3:$R$3,0))*10^-3</f>
        <v>2.1700000000000001E-3</v>
      </c>
    </row>
    <row r="4287" spans="1:9" x14ac:dyDescent="0.15">
      <c r="A4287" s="57">
        <v>41818</v>
      </c>
      <c r="B4287" s="9" t="s">
        <v>113</v>
      </c>
      <c r="C4287" s="83">
        <f t="shared" si="199"/>
        <v>6.4800000000000005E-3</v>
      </c>
      <c r="D4287" s="82">
        <f t="shared" si="198"/>
        <v>5.9400000000000008E-3</v>
      </c>
      <c r="E4287" s="81">
        <f t="shared" si="200"/>
        <v>5.4000000000000001E-4</v>
      </c>
      <c r="F4287" s="97">
        <f>INDEX(バックデータ一覧!$G$4:$I$27,MATCH(計算過程!B4287,バックデータ一覧!$F$4:$F$27,0),MATCH(VLOOKUP(A4287,バックデータ一覧!$T$3:$U$367,2),バックデータ一覧!$G$3:$I$3,0))*10^-3</f>
        <v>5.4000000000000001E-4</v>
      </c>
      <c r="G4287" s="97">
        <f>INDEX(バックデータ一覧!$J$4:$L$27,MATCH(計算過程!B4287,バックデータ一覧!$F$4:$F$27,0),MATCH(VLOOKUP(A4287,バックデータ一覧!$T$3:$U$367,2),バックデータ一覧!$J$3:$L$3,0))*10^-3</f>
        <v>1.08E-3</v>
      </c>
      <c r="H4287" s="97">
        <f>INDEX(バックデータ一覧!$M$4:$O$27,MATCH(計算過程!B4287,バックデータ一覧!$F$4:$F$27,0),MATCH(VLOOKUP(A4287,バックデータ一覧!$T$3:$U$367,2),バックデータ一覧!$M$3:$O$3,0))*10^-3</f>
        <v>1.6299999999999999E-3</v>
      </c>
      <c r="I4287" s="97">
        <f>INDEX(バックデータ一覧!$P$4:$R$27,MATCH(計算過程!B4287,バックデータ一覧!$F$4:$F$27,0),MATCH(VLOOKUP(A4287,バックデータ一覧!$T$3:$U$367,2),バックデータ一覧!$P$3:$R$3,0))*10^-3</f>
        <v>2.1700000000000001E-3</v>
      </c>
    </row>
    <row r="4288" spans="1:9" x14ac:dyDescent="0.15">
      <c r="A4288" s="57">
        <v>41818</v>
      </c>
      <c r="B4288" s="9" t="s">
        <v>114</v>
      </c>
      <c r="C4288" s="83">
        <f t="shared" si="199"/>
        <v>6.0700000000000007E-3</v>
      </c>
      <c r="D4288" s="82">
        <f t="shared" si="198"/>
        <v>5.9400000000000008E-3</v>
      </c>
      <c r="E4288" s="81">
        <f t="shared" si="200"/>
        <v>1.3000000000000002E-4</v>
      </c>
      <c r="F4288" s="97">
        <f>INDEX(バックデータ一覧!$G$4:$I$27,MATCH(計算過程!B4288,バックデータ一覧!$F$4:$F$27,0),MATCH(VLOOKUP(A4288,バックデータ一覧!$T$3:$U$367,2),バックデータ一覧!$G$3:$I$3,0))*10^-3</f>
        <v>1.3000000000000002E-4</v>
      </c>
      <c r="G4288" s="97">
        <f>INDEX(バックデータ一覧!$J$4:$L$27,MATCH(計算過程!B4288,バックデータ一覧!$F$4:$F$27,0),MATCH(VLOOKUP(A4288,バックデータ一覧!$T$3:$U$367,2),バックデータ一覧!$J$3:$L$3,0))*10^-3</f>
        <v>2.5000000000000001E-4</v>
      </c>
      <c r="H4288" s="97">
        <f>INDEX(バックデータ一覧!$M$4:$O$27,MATCH(計算過程!B4288,バックデータ一覧!$F$4:$F$27,0),MATCH(VLOOKUP(A4288,バックデータ一覧!$T$3:$U$367,2),バックデータ一覧!$M$3:$O$3,0))*10^-3</f>
        <v>3.8000000000000002E-4</v>
      </c>
      <c r="I4288" s="97">
        <f>INDEX(バックデータ一覧!$P$4:$R$27,MATCH(計算過程!B4288,バックデータ一覧!$F$4:$F$27,0),MATCH(VLOOKUP(A4288,バックデータ一覧!$T$3:$U$367,2),バックデータ一覧!$P$3:$R$3,0))*10^-3</f>
        <v>5.0000000000000001E-4</v>
      </c>
    </row>
    <row r="4289" spans="1:9" x14ac:dyDescent="0.15">
      <c r="A4289" s="57">
        <v>41818</v>
      </c>
      <c r="B4289" s="9" t="s">
        <v>115</v>
      </c>
      <c r="C4289" s="83">
        <f t="shared" si="199"/>
        <v>6.2700000000000013E-3</v>
      </c>
      <c r="D4289" s="82">
        <f t="shared" si="198"/>
        <v>5.9400000000000008E-3</v>
      </c>
      <c r="E4289" s="81">
        <f t="shared" si="200"/>
        <v>3.3E-4</v>
      </c>
      <c r="F4289" s="97">
        <f>INDEX(バックデータ一覧!$G$4:$I$27,MATCH(計算過程!B4289,バックデータ一覧!$F$4:$F$27,0),MATCH(VLOOKUP(A4289,バックデータ一覧!$T$3:$U$367,2),バックデータ一覧!$G$3:$I$3,0))*10^-3</f>
        <v>3.3E-4</v>
      </c>
      <c r="G4289" s="97">
        <f>INDEX(バックデータ一覧!$J$4:$L$27,MATCH(計算過程!B4289,バックデータ一覧!$F$4:$F$27,0),MATCH(VLOOKUP(A4289,バックデータ一覧!$T$3:$U$367,2),バックデータ一覧!$J$3:$L$3,0))*10^-3</f>
        <v>6.7000000000000002E-4</v>
      </c>
      <c r="H4289" s="97">
        <f>INDEX(バックデータ一覧!$M$4:$O$27,MATCH(計算過程!B4289,バックデータ一覧!$F$4:$F$27,0),MATCH(VLOOKUP(A4289,バックデータ一覧!$T$3:$U$367,2),バックデータ一覧!$M$3:$O$3,0))*10^-3</f>
        <v>1E-3</v>
      </c>
      <c r="I4289" s="97">
        <f>INDEX(バックデータ一覧!$P$4:$R$27,MATCH(計算過程!B4289,バックデータ一覧!$F$4:$F$27,0),MATCH(VLOOKUP(A4289,バックデータ一覧!$T$3:$U$367,2),バックデータ一覧!$P$3:$R$3,0))*10^-3</f>
        <v>1.33E-3</v>
      </c>
    </row>
    <row r="4290" spans="1:9" x14ac:dyDescent="0.15">
      <c r="A4290" s="57">
        <v>41818</v>
      </c>
      <c r="B4290" s="9" t="s">
        <v>116</v>
      </c>
      <c r="C4290" s="83">
        <f t="shared" si="199"/>
        <v>6.0700000000000007E-3</v>
      </c>
      <c r="D4290" s="82">
        <f t="shared" si="198"/>
        <v>5.9400000000000008E-3</v>
      </c>
      <c r="E4290" s="81">
        <f t="shared" si="200"/>
        <v>1.3000000000000002E-4</v>
      </c>
      <c r="F4290" s="97">
        <f>INDEX(バックデータ一覧!$G$4:$I$27,MATCH(計算過程!B4290,バックデータ一覧!$F$4:$F$27,0),MATCH(VLOOKUP(A4290,バックデータ一覧!$T$3:$U$367,2),バックデータ一覧!$G$3:$I$3,0))*10^-3</f>
        <v>1.3000000000000002E-4</v>
      </c>
      <c r="G4290" s="97">
        <f>INDEX(バックデータ一覧!$J$4:$L$27,MATCH(計算過程!B4290,バックデータ一覧!$F$4:$F$27,0),MATCH(VLOOKUP(A4290,バックデータ一覧!$T$3:$U$367,2),バックデータ一覧!$J$3:$L$3,0))*10^-3</f>
        <v>2.5000000000000001E-4</v>
      </c>
      <c r="H4290" s="97">
        <f>INDEX(バックデータ一覧!$M$4:$O$27,MATCH(計算過程!B4290,バックデータ一覧!$F$4:$F$27,0),MATCH(VLOOKUP(A4290,バックデータ一覧!$T$3:$U$367,2),バックデータ一覧!$M$3:$O$3,0))*10^-3</f>
        <v>3.8000000000000002E-4</v>
      </c>
      <c r="I4290" s="97">
        <f>INDEX(バックデータ一覧!$P$4:$R$27,MATCH(計算過程!B4290,バックデータ一覧!$F$4:$F$27,0),MATCH(VLOOKUP(A4290,バックデータ一覧!$T$3:$U$367,2),バックデータ一覧!$P$3:$R$3,0))*10^-3</f>
        <v>5.0000000000000001E-4</v>
      </c>
    </row>
    <row r="4291" spans="1:9" x14ac:dyDescent="0.15">
      <c r="A4291" s="57">
        <v>41818</v>
      </c>
      <c r="B4291" s="9" t="s">
        <v>117</v>
      </c>
      <c r="C4291" s="83">
        <f t="shared" si="199"/>
        <v>9.3200000000000002E-3</v>
      </c>
      <c r="D4291" s="82">
        <f t="shared" si="198"/>
        <v>5.9400000000000008E-3</v>
      </c>
      <c r="E4291" s="81">
        <f t="shared" si="200"/>
        <v>3.3799999999999998E-3</v>
      </c>
      <c r="F4291" s="97">
        <f>INDEX(バックデータ一覧!$G$4:$I$27,MATCH(計算過程!B4291,バックデータ一覧!$F$4:$F$27,0),MATCH(VLOOKUP(A4291,バックデータ一覧!$T$3:$U$367,2),バックデータ一覧!$G$3:$I$3,0))*10^-3</f>
        <v>3.3799999999999998E-3</v>
      </c>
      <c r="G4291" s="97">
        <f>INDEX(バックデータ一覧!$J$4:$L$27,MATCH(計算過程!B4291,バックデータ一覧!$F$4:$F$27,0),MATCH(VLOOKUP(A4291,バックデータ一覧!$T$3:$U$367,2),バックデータ一覧!$J$3:$L$3,0))*10^-3</f>
        <v>6.7499999999999999E-3</v>
      </c>
      <c r="H4291" s="97">
        <f>INDEX(バックデータ一覧!$M$4:$O$27,MATCH(計算過程!B4291,バックデータ一覧!$F$4:$F$27,0),MATCH(VLOOKUP(A4291,バックデータ一覧!$T$3:$U$367,2),バックデータ一覧!$M$3:$O$3,0))*10^-3</f>
        <v>1.0130000000000002E-2</v>
      </c>
      <c r="I4291" s="97">
        <f>INDEX(バックデータ一覧!$P$4:$R$27,MATCH(計算過程!B4291,バックデータ一覧!$F$4:$F$27,0),MATCH(VLOOKUP(A4291,バックデータ一覧!$T$3:$U$367,2),バックデータ一覧!$P$3:$R$3,0))*10^-3</f>
        <v>1.3509999999999999E-2</v>
      </c>
    </row>
    <row r="4292" spans="1:9" x14ac:dyDescent="0.15">
      <c r="A4292" s="57">
        <v>41818</v>
      </c>
      <c r="B4292" s="9" t="s">
        <v>118</v>
      </c>
      <c r="C4292" s="83">
        <f t="shared" si="199"/>
        <v>6.2700000000000013E-3</v>
      </c>
      <c r="D4292" s="82">
        <f t="shared" si="198"/>
        <v>5.9400000000000008E-3</v>
      </c>
      <c r="E4292" s="81">
        <f t="shared" si="200"/>
        <v>3.3E-4</v>
      </c>
      <c r="F4292" s="97">
        <f>INDEX(バックデータ一覧!$G$4:$I$27,MATCH(計算過程!B4292,バックデータ一覧!$F$4:$F$27,0),MATCH(VLOOKUP(A4292,バックデータ一覧!$T$3:$U$367,2),バックデータ一覧!$G$3:$I$3,0))*10^-3</f>
        <v>3.3E-4</v>
      </c>
      <c r="G4292" s="97">
        <f>INDEX(バックデータ一覧!$J$4:$L$27,MATCH(計算過程!B4292,バックデータ一覧!$F$4:$F$27,0),MATCH(VLOOKUP(A4292,バックデータ一覧!$T$3:$U$367,2),バックデータ一覧!$J$3:$L$3,0))*10^-3</f>
        <v>6.7000000000000002E-4</v>
      </c>
      <c r="H4292" s="97">
        <f>INDEX(バックデータ一覧!$M$4:$O$27,MATCH(計算過程!B4292,バックデータ一覧!$F$4:$F$27,0),MATCH(VLOOKUP(A4292,バックデータ一覧!$T$3:$U$367,2),バックデータ一覧!$M$3:$O$3,0))*10^-3</f>
        <v>1E-3</v>
      </c>
      <c r="I4292" s="97">
        <f>INDEX(バックデータ一覧!$P$4:$R$27,MATCH(計算過程!B4292,バックデータ一覧!$F$4:$F$27,0),MATCH(VLOOKUP(A4292,バックデータ一覧!$T$3:$U$367,2),バックデータ一覧!$P$3:$R$3,0))*10^-3</f>
        <v>1.33E-3</v>
      </c>
    </row>
    <row r="4293" spans="1:9" x14ac:dyDescent="0.15">
      <c r="A4293" s="57">
        <v>41818</v>
      </c>
      <c r="B4293" s="9" t="s">
        <v>119</v>
      </c>
      <c r="C4293" s="83">
        <f t="shared" si="199"/>
        <v>6.0700000000000007E-3</v>
      </c>
      <c r="D4293" s="82">
        <f t="shared" si="198"/>
        <v>5.9400000000000008E-3</v>
      </c>
      <c r="E4293" s="81">
        <f t="shared" si="200"/>
        <v>1.3000000000000002E-4</v>
      </c>
      <c r="F4293" s="97">
        <f>INDEX(バックデータ一覧!$G$4:$I$27,MATCH(計算過程!B4293,バックデータ一覧!$F$4:$F$27,0),MATCH(VLOOKUP(A4293,バックデータ一覧!$T$3:$U$367,2),バックデータ一覧!$G$3:$I$3,0))*10^-3</f>
        <v>1.3000000000000002E-4</v>
      </c>
      <c r="G4293" s="97">
        <f>INDEX(バックデータ一覧!$J$4:$L$27,MATCH(計算過程!B4293,バックデータ一覧!$F$4:$F$27,0),MATCH(VLOOKUP(A4293,バックデータ一覧!$T$3:$U$367,2),バックデータ一覧!$J$3:$L$3,0))*10^-3</f>
        <v>2.5000000000000001E-4</v>
      </c>
      <c r="H4293" s="97">
        <f>INDEX(バックデータ一覧!$M$4:$O$27,MATCH(計算過程!B4293,バックデータ一覧!$F$4:$F$27,0),MATCH(VLOOKUP(A4293,バックデータ一覧!$T$3:$U$367,2),バックデータ一覧!$M$3:$O$3,0))*10^-3</f>
        <v>3.8000000000000002E-4</v>
      </c>
      <c r="I4293" s="97">
        <f>INDEX(バックデータ一覧!$P$4:$R$27,MATCH(計算過程!B4293,バックデータ一覧!$F$4:$F$27,0),MATCH(VLOOKUP(A4293,バックデータ一覧!$T$3:$U$367,2),バックデータ一覧!$P$3:$R$3,0))*10^-3</f>
        <v>5.0000000000000001E-4</v>
      </c>
    </row>
    <row r="4294" spans="1:9" x14ac:dyDescent="0.15">
      <c r="A4294" s="57">
        <v>41818</v>
      </c>
      <c r="B4294" s="9" t="s">
        <v>120</v>
      </c>
      <c r="C4294" s="83">
        <f t="shared" si="199"/>
        <v>6.0700000000000007E-3</v>
      </c>
      <c r="D4294" s="82">
        <f t="shared" si="198"/>
        <v>5.9400000000000008E-3</v>
      </c>
      <c r="E4294" s="81">
        <f t="shared" si="200"/>
        <v>1.3000000000000002E-4</v>
      </c>
      <c r="F4294" s="97">
        <f>INDEX(バックデータ一覧!$G$4:$I$27,MATCH(計算過程!B4294,バックデータ一覧!$F$4:$F$27,0),MATCH(VLOOKUP(A4294,バックデータ一覧!$T$3:$U$367,2),バックデータ一覧!$G$3:$I$3,0))*10^-3</f>
        <v>1.3000000000000002E-4</v>
      </c>
      <c r="G4294" s="97">
        <f>INDEX(バックデータ一覧!$J$4:$L$27,MATCH(計算過程!B4294,バックデータ一覧!$F$4:$F$27,0),MATCH(VLOOKUP(A4294,バックデータ一覧!$T$3:$U$367,2),バックデータ一覧!$J$3:$L$3,0))*10^-3</f>
        <v>2.5000000000000001E-4</v>
      </c>
      <c r="H4294" s="97">
        <f>INDEX(バックデータ一覧!$M$4:$O$27,MATCH(計算過程!B4294,バックデータ一覧!$F$4:$F$27,0),MATCH(VLOOKUP(A4294,バックデータ一覧!$T$3:$U$367,2),バックデータ一覧!$M$3:$O$3,0))*10^-3</f>
        <v>3.8000000000000002E-4</v>
      </c>
      <c r="I4294" s="97">
        <f>INDEX(バックデータ一覧!$P$4:$R$27,MATCH(計算過程!B4294,バックデータ一覧!$F$4:$F$27,0),MATCH(VLOOKUP(A4294,バックデータ一覧!$T$3:$U$367,2),バックデータ一覧!$P$3:$R$3,0))*10^-3</f>
        <v>5.0000000000000001E-4</v>
      </c>
    </row>
    <row r="4295" spans="1:9" x14ac:dyDescent="0.15">
      <c r="A4295" s="57">
        <v>41818</v>
      </c>
      <c r="B4295" s="9" t="s">
        <v>121</v>
      </c>
      <c r="C4295" s="83">
        <f t="shared" si="199"/>
        <v>6.2700000000000013E-3</v>
      </c>
      <c r="D4295" s="82">
        <f t="shared" ref="D4295:D4358" si="201">$O$4*$O$5*10^-3</f>
        <v>5.9400000000000008E-3</v>
      </c>
      <c r="E4295" s="81">
        <f t="shared" si="200"/>
        <v>3.3E-4</v>
      </c>
      <c r="F4295" s="97">
        <f>INDEX(バックデータ一覧!$G$4:$I$27,MATCH(計算過程!B4295,バックデータ一覧!$F$4:$F$27,0),MATCH(VLOOKUP(A4295,バックデータ一覧!$T$3:$U$367,2),バックデータ一覧!$G$3:$I$3,0))*10^-3</f>
        <v>3.3E-4</v>
      </c>
      <c r="G4295" s="97">
        <f>INDEX(バックデータ一覧!$J$4:$L$27,MATCH(計算過程!B4295,バックデータ一覧!$F$4:$F$27,0),MATCH(VLOOKUP(A4295,バックデータ一覧!$T$3:$U$367,2),バックデータ一覧!$J$3:$L$3,0))*10^-3</f>
        <v>6.7000000000000002E-4</v>
      </c>
      <c r="H4295" s="97">
        <f>INDEX(バックデータ一覧!$M$4:$O$27,MATCH(計算過程!B4295,バックデータ一覧!$F$4:$F$27,0),MATCH(VLOOKUP(A4295,バックデータ一覧!$T$3:$U$367,2),バックデータ一覧!$M$3:$O$3,0))*10^-3</f>
        <v>1E-3</v>
      </c>
      <c r="I4295" s="97">
        <f>INDEX(バックデータ一覧!$P$4:$R$27,MATCH(計算過程!B4295,バックデータ一覧!$F$4:$F$27,0),MATCH(VLOOKUP(A4295,バックデータ一覧!$T$3:$U$367,2),バックデータ一覧!$P$3:$R$3,0))*10^-3</f>
        <v>1.33E-3</v>
      </c>
    </row>
    <row r="4296" spans="1:9" x14ac:dyDescent="0.15">
      <c r="A4296" s="57">
        <v>41818</v>
      </c>
      <c r="B4296" s="9" t="s">
        <v>122</v>
      </c>
      <c r="C4296" s="83">
        <f t="shared" ref="C4296:C4359" si="202">D4296+E4296</f>
        <v>6.2700000000000013E-3</v>
      </c>
      <c r="D4296" s="82">
        <f t="shared" si="201"/>
        <v>5.9400000000000008E-3</v>
      </c>
      <c r="E4296" s="81">
        <f t="shared" ref="E4296:E4359" si="203">IF(AND($O$10&gt;=1,$O$10&lt;2),$F4296*(2-$O$10)/(2-1)+$G4296*($O$10-1)/(2-1),IF(AND($O$10&gt;=2,$O$10&lt;3),$G4296*(3-$O$10)/(3-2)+$H4296*($O$10-2)/(3-2),$H4296*(4-$O$10)/(4-3)+$I4296*($O$10-3)/(4-3)))</f>
        <v>3.3E-4</v>
      </c>
      <c r="F4296" s="97">
        <f>INDEX(バックデータ一覧!$G$4:$I$27,MATCH(計算過程!B4296,バックデータ一覧!$F$4:$F$27,0),MATCH(VLOOKUP(A4296,バックデータ一覧!$T$3:$U$367,2),バックデータ一覧!$G$3:$I$3,0))*10^-3</f>
        <v>3.3E-4</v>
      </c>
      <c r="G4296" s="97">
        <f>INDEX(バックデータ一覧!$J$4:$L$27,MATCH(計算過程!B4296,バックデータ一覧!$F$4:$F$27,0),MATCH(VLOOKUP(A4296,バックデータ一覧!$T$3:$U$367,2),バックデータ一覧!$J$3:$L$3,0))*10^-3</f>
        <v>6.7000000000000002E-4</v>
      </c>
      <c r="H4296" s="97">
        <f>INDEX(バックデータ一覧!$M$4:$O$27,MATCH(計算過程!B4296,バックデータ一覧!$F$4:$F$27,0),MATCH(VLOOKUP(A4296,バックデータ一覧!$T$3:$U$367,2),バックデータ一覧!$M$3:$O$3,0))*10^-3</f>
        <v>1E-3</v>
      </c>
      <c r="I4296" s="97">
        <f>INDEX(バックデータ一覧!$P$4:$R$27,MATCH(計算過程!B4296,バックデータ一覧!$F$4:$F$27,0),MATCH(VLOOKUP(A4296,バックデータ一覧!$T$3:$U$367,2),バックデータ一覧!$P$3:$R$3,0))*10^-3</f>
        <v>1.33E-3</v>
      </c>
    </row>
    <row r="4297" spans="1:9" x14ac:dyDescent="0.15">
      <c r="A4297" s="57">
        <v>41818</v>
      </c>
      <c r="B4297" s="9" t="s">
        <v>123</v>
      </c>
      <c r="C4297" s="83">
        <f t="shared" si="202"/>
        <v>1.2360000000000001E-2</v>
      </c>
      <c r="D4297" s="82">
        <f t="shared" si="201"/>
        <v>5.9400000000000008E-3</v>
      </c>
      <c r="E4297" s="81">
        <f t="shared" si="203"/>
        <v>6.4200000000000004E-3</v>
      </c>
      <c r="F4297" s="97">
        <f>INDEX(バックデータ一覧!$G$4:$I$27,MATCH(計算過程!B4297,バックデータ一覧!$F$4:$F$27,0),MATCH(VLOOKUP(A4297,バックデータ一覧!$T$3:$U$367,2),バックデータ一覧!$G$3:$I$3,0))*10^-3</f>
        <v>6.4200000000000004E-3</v>
      </c>
      <c r="G4297" s="97">
        <f>INDEX(バックデータ一覧!$J$4:$L$27,MATCH(計算過程!B4297,バックデータ一覧!$F$4:$F$27,0),MATCH(VLOOKUP(A4297,バックデータ一覧!$T$3:$U$367,2),バックデータ一覧!$J$3:$L$3,0))*10^-3</f>
        <v>1.2840000000000001E-2</v>
      </c>
      <c r="H4297" s="97">
        <f>INDEX(バックデータ一覧!$M$4:$O$27,MATCH(計算過程!B4297,バックデータ一覧!$F$4:$F$27,0),MATCH(VLOOKUP(A4297,バックデータ一覧!$T$3:$U$367,2),バックデータ一覧!$M$3:$O$3,0))*10^-3</f>
        <v>1.9260000000000003E-2</v>
      </c>
      <c r="I4297" s="97">
        <f>INDEX(バックデータ一覧!$P$4:$R$27,MATCH(計算過程!B4297,バックデータ一覧!$F$4:$F$27,0),MATCH(VLOOKUP(A4297,バックデータ一覧!$T$3:$U$367,2),バックデータ一覧!$P$3:$R$3,0))*10^-3</f>
        <v>2.5680000000000001E-2</v>
      </c>
    </row>
    <row r="4298" spans="1:9" x14ac:dyDescent="0.15">
      <c r="A4298" s="57">
        <v>41818</v>
      </c>
      <c r="B4298" s="9" t="s">
        <v>124</v>
      </c>
      <c r="C4298" s="83">
        <f t="shared" si="202"/>
        <v>1.2360000000000001E-2</v>
      </c>
      <c r="D4298" s="82">
        <f t="shared" si="201"/>
        <v>5.9400000000000008E-3</v>
      </c>
      <c r="E4298" s="81">
        <f t="shared" si="203"/>
        <v>6.4200000000000004E-3</v>
      </c>
      <c r="F4298" s="97">
        <f>INDEX(バックデータ一覧!$G$4:$I$27,MATCH(計算過程!B4298,バックデータ一覧!$F$4:$F$27,0),MATCH(VLOOKUP(A4298,バックデータ一覧!$T$3:$U$367,2),バックデータ一覧!$G$3:$I$3,0))*10^-3</f>
        <v>6.4200000000000004E-3</v>
      </c>
      <c r="G4298" s="97">
        <f>INDEX(バックデータ一覧!$J$4:$L$27,MATCH(計算過程!B4298,バックデータ一覧!$F$4:$F$27,0),MATCH(VLOOKUP(A4298,バックデータ一覧!$T$3:$U$367,2),バックデータ一覧!$J$3:$L$3,0))*10^-3</f>
        <v>1.2840000000000001E-2</v>
      </c>
      <c r="H4298" s="97">
        <f>INDEX(バックデータ一覧!$M$4:$O$27,MATCH(計算過程!B4298,バックデータ一覧!$F$4:$F$27,0),MATCH(VLOOKUP(A4298,バックデータ一覧!$T$3:$U$367,2),バックデータ一覧!$M$3:$O$3,0))*10^-3</f>
        <v>1.9260000000000003E-2</v>
      </c>
      <c r="I4298" s="97">
        <f>INDEX(バックデータ一覧!$P$4:$R$27,MATCH(計算過程!B4298,バックデータ一覧!$F$4:$F$27,0),MATCH(VLOOKUP(A4298,バックデータ一覧!$T$3:$U$367,2),バックデータ一覧!$P$3:$R$3,0))*10^-3</f>
        <v>2.5680000000000001E-2</v>
      </c>
    </row>
    <row r="4299" spans="1:9" x14ac:dyDescent="0.15">
      <c r="A4299" s="57">
        <v>41818</v>
      </c>
      <c r="B4299" s="9" t="s">
        <v>125</v>
      </c>
      <c r="C4299" s="83">
        <f t="shared" si="202"/>
        <v>6.2700000000000013E-3</v>
      </c>
      <c r="D4299" s="82">
        <f t="shared" si="201"/>
        <v>5.9400000000000008E-3</v>
      </c>
      <c r="E4299" s="81">
        <f t="shared" si="203"/>
        <v>3.3E-4</v>
      </c>
      <c r="F4299" s="97">
        <f>INDEX(バックデータ一覧!$G$4:$I$27,MATCH(計算過程!B4299,バックデータ一覧!$F$4:$F$27,0),MATCH(VLOOKUP(A4299,バックデータ一覧!$T$3:$U$367,2),バックデータ一覧!$G$3:$I$3,0))*10^-3</f>
        <v>3.3E-4</v>
      </c>
      <c r="G4299" s="97">
        <f>INDEX(バックデータ一覧!$J$4:$L$27,MATCH(計算過程!B4299,バックデータ一覧!$F$4:$F$27,0),MATCH(VLOOKUP(A4299,バックデータ一覧!$T$3:$U$367,2),バックデータ一覧!$J$3:$L$3,0))*10^-3</f>
        <v>6.7000000000000002E-4</v>
      </c>
      <c r="H4299" s="97">
        <f>INDEX(バックデータ一覧!$M$4:$O$27,MATCH(計算過程!B4299,バックデータ一覧!$F$4:$F$27,0),MATCH(VLOOKUP(A4299,バックデータ一覧!$T$3:$U$367,2),バックデータ一覧!$M$3:$O$3,0))*10^-3</f>
        <v>1E-3</v>
      </c>
      <c r="I4299" s="97">
        <f>INDEX(バックデータ一覧!$P$4:$R$27,MATCH(計算過程!B4299,バックデータ一覧!$F$4:$F$27,0),MATCH(VLOOKUP(A4299,バックデータ一覧!$T$3:$U$367,2),バックデータ一覧!$P$3:$R$3,0))*10^-3</f>
        <v>1.33E-3</v>
      </c>
    </row>
    <row r="4300" spans="1:9" x14ac:dyDescent="0.15">
      <c r="A4300" s="57">
        <v>41818</v>
      </c>
      <c r="B4300" s="9" t="s">
        <v>126</v>
      </c>
      <c r="C4300" s="83">
        <f t="shared" si="202"/>
        <v>6.2700000000000013E-3</v>
      </c>
      <c r="D4300" s="82">
        <f t="shared" si="201"/>
        <v>5.9400000000000008E-3</v>
      </c>
      <c r="E4300" s="81">
        <f t="shared" si="203"/>
        <v>3.3E-4</v>
      </c>
      <c r="F4300" s="97">
        <f>INDEX(バックデータ一覧!$G$4:$I$27,MATCH(計算過程!B4300,バックデータ一覧!$F$4:$F$27,0),MATCH(VLOOKUP(A4300,バックデータ一覧!$T$3:$U$367,2),バックデータ一覧!$G$3:$I$3,0))*10^-3</f>
        <v>3.3E-4</v>
      </c>
      <c r="G4300" s="97">
        <f>INDEX(バックデータ一覧!$J$4:$L$27,MATCH(計算過程!B4300,バックデータ一覧!$F$4:$F$27,0),MATCH(VLOOKUP(A4300,バックデータ一覧!$T$3:$U$367,2),バックデータ一覧!$J$3:$L$3,0))*10^-3</f>
        <v>6.7000000000000002E-4</v>
      </c>
      <c r="H4300" s="97">
        <f>INDEX(バックデータ一覧!$M$4:$O$27,MATCH(計算過程!B4300,バックデータ一覧!$F$4:$F$27,0),MATCH(VLOOKUP(A4300,バックデータ一覧!$T$3:$U$367,2),バックデータ一覧!$M$3:$O$3,0))*10^-3</f>
        <v>1E-3</v>
      </c>
      <c r="I4300" s="97">
        <f>INDEX(バックデータ一覧!$P$4:$R$27,MATCH(計算過程!B4300,バックデータ一覧!$F$4:$F$27,0),MATCH(VLOOKUP(A4300,バックデータ一覧!$T$3:$U$367,2),バックデータ一覧!$P$3:$R$3,0))*10^-3</f>
        <v>1.33E-3</v>
      </c>
    </row>
    <row r="4301" spans="1:9" x14ac:dyDescent="0.15">
      <c r="A4301" s="57">
        <v>41818</v>
      </c>
      <c r="B4301" s="9" t="s">
        <v>127</v>
      </c>
      <c r="C4301" s="83">
        <f t="shared" si="202"/>
        <v>1.2220000000000002E-2</v>
      </c>
      <c r="D4301" s="82">
        <f t="shared" si="201"/>
        <v>5.9400000000000008E-3</v>
      </c>
      <c r="E4301" s="81">
        <f t="shared" si="203"/>
        <v>6.28E-3</v>
      </c>
      <c r="F4301" s="97">
        <f>INDEX(バックデータ一覧!$G$4:$I$27,MATCH(計算過程!B4301,バックデータ一覧!$F$4:$F$27,0),MATCH(VLOOKUP(A4301,バックデータ一覧!$T$3:$U$367,2),バックデータ一覧!$G$3:$I$3,0))*10^-3</f>
        <v>6.28E-3</v>
      </c>
      <c r="G4301" s="97">
        <f>INDEX(バックデータ一覧!$J$4:$L$27,MATCH(計算過程!B4301,バックデータ一覧!$F$4:$F$27,0),MATCH(VLOOKUP(A4301,バックデータ一覧!$T$3:$U$367,2),バックデータ一覧!$J$3:$L$3,0))*10^-3</f>
        <v>1.256E-2</v>
      </c>
      <c r="H4301" s="97">
        <f>INDEX(バックデータ一覧!$M$4:$O$27,MATCH(計算過程!B4301,バックデータ一覧!$F$4:$F$27,0),MATCH(VLOOKUP(A4301,バックデータ一覧!$T$3:$U$367,2),バックデータ一覧!$M$3:$O$3,0))*10^-3</f>
        <v>1.8839999999999999E-2</v>
      </c>
      <c r="I4301" s="97">
        <f>INDEX(バックデータ一覧!$P$4:$R$27,MATCH(計算過程!B4301,バックデータ一覧!$F$4:$F$27,0),MATCH(VLOOKUP(A4301,バックデータ一覧!$T$3:$U$367,2),バックデータ一覧!$P$3:$R$3,0))*10^-3</f>
        <v>2.512E-2</v>
      </c>
    </row>
    <row r="4302" spans="1:9" x14ac:dyDescent="0.15">
      <c r="A4302" s="57">
        <v>41818</v>
      </c>
      <c r="B4302" s="9" t="s">
        <v>128</v>
      </c>
      <c r="C4302" s="83">
        <f t="shared" si="202"/>
        <v>1.2640000000000002E-2</v>
      </c>
      <c r="D4302" s="82">
        <f t="shared" si="201"/>
        <v>5.9400000000000008E-3</v>
      </c>
      <c r="E4302" s="81">
        <f t="shared" si="203"/>
        <v>6.7000000000000002E-3</v>
      </c>
      <c r="F4302" s="97">
        <f>INDEX(バックデータ一覧!$G$4:$I$27,MATCH(計算過程!B4302,バックデータ一覧!$F$4:$F$27,0),MATCH(VLOOKUP(A4302,バックデータ一覧!$T$3:$U$367,2),バックデータ一覧!$G$3:$I$3,0))*10^-3</f>
        <v>6.7000000000000002E-3</v>
      </c>
      <c r="G4302" s="97">
        <f>INDEX(バックデータ一覧!$J$4:$L$27,MATCH(計算過程!B4302,バックデータ一覧!$F$4:$F$27,0),MATCH(VLOOKUP(A4302,バックデータ一覧!$T$3:$U$367,2),バックデータ一覧!$J$3:$L$3,0))*10^-3</f>
        <v>1.3390000000000001E-2</v>
      </c>
      <c r="H4302" s="97">
        <f>INDEX(バックデータ一覧!$M$4:$O$27,MATCH(計算過程!B4302,バックデータ一覧!$F$4:$F$27,0),MATCH(VLOOKUP(A4302,バックデータ一覧!$T$3:$U$367,2),バックデータ一覧!$M$3:$O$3,0))*10^-3</f>
        <v>2.009E-2</v>
      </c>
      <c r="I4302" s="97">
        <f>INDEX(バックデータ一覧!$P$4:$R$27,MATCH(計算過程!B4302,バックデータ一覧!$F$4:$F$27,0),MATCH(VLOOKUP(A4302,バックデータ一覧!$T$3:$U$367,2),バックデータ一覧!$P$3:$R$3,0))*10^-3</f>
        <v>2.6790000000000001E-2</v>
      </c>
    </row>
    <row r="4303" spans="1:9" x14ac:dyDescent="0.15">
      <c r="A4303" s="57">
        <v>41819</v>
      </c>
      <c r="B4303" s="9" t="s">
        <v>105</v>
      </c>
      <c r="C4303" s="83">
        <f t="shared" si="202"/>
        <v>6.0700000000000007E-3</v>
      </c>
      <c r="D4303" s="82">
        <f t="shared" si="201"/>
        <v>5.9400000000000008E-3</v>
      </c>
      <c r="E4303" s="81">
        <f t="shared" si="203"/>
        <v>1.3000000000000002E-4</v>
      </c>
      <c r="F4303" s="97">
        <f>INDEX(バックデータ一覧!$G$4:$I$27,MATCH(計算過程!B4303,バックデータ一覧!$F$4:$F$27,0),MATCH(VLOOKUP(A4303,バックデータ一覧!$T$3:$U$367,2),バックデータ一覧!$G$3:$I$3,0))*10^-3</f>
        <v>1.3000000000000002E-4</v>
      </c>
      <c r="G4303" s="97">
        <f>INDEX(バックデータ一覧!$J$4:$L$27,MATCH(計算過程!B4303,バックデータ一覧!$F$4:$F$27,0),MATCH(VLOOKUP(A4303,バックデータ一覧!$T$3:$U$367,2),バックデータ一覧!$J$3:$L$3,0))*10^-3</f>
        <v>2.5000000000000001E-4</v>
      </c>
      <c r="H4303" s="97">
        <f>INDEX(バックデータ一覧!$M$4:$O$27,MATCH(計算過程!B4303,バックデータ一覧!$F$4:$F$27,0),MATCH(VLOOKUP(A4303,バックデータ一覧!$T$3:$U$367,2),バックデータ一覧!$M$3:$O$3,0))*10^-3</f>
        <v>3.8000000000000002E-4</v>
      </c>
      <c r="I4303" s="97">
        <f>INDEX(バックデータ一覧!$P$4:$R$27,MATCH(計算過程!B4303,バックデータ一覧!$F$4:$F$27,0),MATCH(VLOOKUP(A4303,バックデータ一覧!$T$3:$U$367,2),バックデータ一覧!$P$3:$R$3,0))*10^-3</f>
        <v>5.0000000000000001E-4</v>
      </c>
    </row>
    <row r="4304" spans="1:9" x14ac:dyDescent="0.15">
      <c r="A4304" s="57">
        <v>41819</v>
      </c>
      <c r="B4304" s="9" t="s">
        <v>106</v>
      </c>
      <c r="C4304" s="83">
        <f t="shared" si="202"/>
        <v>6.0700000000000007E-3</v>
      </c>
      <c r="D4304" s="82">
        <f t="shared" si="201"/>
        <v>5.9400000000000008E-3</v>
      </c>
      <c r="E4304" s="81">
        <f t="shared" si="203"/>
        <v>1.3000000000000002E-4</v>
      </c>
      <c r="F4304" s="97">
        <f>INDEX(バックデータ一覧!$G$4:$I$27,MATCH(計算過程!B4304,バックデータ一覧!$F$4:$F$27,0),MATCH(VLOOKUP(A4304,バックデータ一覧!$T$3:$U$367,2),バックデータ一覧!$G$3:$I$3,0))*10^-3</f>
        <v>1.3000000000000002E-4</v>
      </c>
      <c r="G4304" s="97">
        <f>INDEX(バックデータ一覧!$J$4:$L$27,MATCH(計算過程!B4304,バックデータ一覧!$F$4:$F$27,0),MATCH(VLOOKUP(A4304,バックデータ一覧!$T$3:$U$367,2),バックデータ一覧!$J$3:$L$3,0))*10^-3</f>
        <v>2.5000000000000001E-4</v>
      </c>
      <c r="H4304" s="97">
        <f>INDEX(バックデータ一覧!$M$4:$O$27,MATCH(計算過程!B4304,バックデータ一覧!$F$4:$F$27,0),MATCH(VLOOKUP(A4304,バックデータ一覧!$T$3:$U$367,2),バックデータ一覧!$M$3:$O$3,0))*10^-3</f>
        <v>3.8000000000000002E-4</v>
      </c>
      <c r="I4304" s="97">
        <f>INDEX(バックデータ一覧!$P$4:$R$27,MATCH(計算過程!B4304,バックデータ一覧!$F$4:$F$27,0),MATCH(VLOOKUP(A4304,バックデータ一覧!$T$3:$U$367,2),バックデータ一覧!$P$3:$R$3,0))*10^-3</f>
        <v>5.0000000000000001E-4</v>
      </c>
    </row>
    <row r="4305" spans="1:9" x14ac:dyDescent="0.15">
      <c r="A4305" s="57">
        <v>41819</v>
      </c>
      <c r="B4305" s="9" t="s">
        <v>107</v>
      </c>
      <c r="C4305" s="83">
        <f t="shared" si="202"/>
        <v>6.0700000000000007E-3</v>
      </c>
      <c r="D4305" s="82">
        <f t="shared" si="201"/>
        <v>5.9400000000000008E-3</v>
      </c>
      <c r="E4305" s="81">
        <f t="shared" si="203"/>
        <v>1.3000000000000002E-4</v>
      </c>
      <c r="F4305" s="97">
        <f>INDEX(バックデータ一覧!$G$4:$I$27,MATCH(計算過程!B4305,バックデータ一覧!$F$4:$F$27,0),MATCH(VLOOKUP(A4305,バックデータ一覧!$T$3:$U$367,2),バックデータ一覧!$G$3:$I$3,0))*10^-3</f>
        <v>1.3000000000000002E-4</v>
      </c>
      <c r="G4305" s="97">
        <f>INDEX(バックデータ一覧!$J$4:$L$27,MATCH(計算過程!B4305,バックデータ一覧!$F$4:$F$27,0),MATCH(VLOOKUP(A4305,バックデータ一覧!$T$3:$U$367,2),バックデータ一覧!$J$3:$L$3,0))*10^-3</f>
        <v>2.5000000000000001E-4</v>
      </c>
      <c r="H4305" s="97">
        <f>INDEX(バックデータ一覧!$M$4:$O$27,MATCH(計算過程!B4305,バックデータ一覧!$F$4:$F$27,0),MATCH(VLOOKUP(A4305,バックデータ一覧!$T$3:$U$367,2),バックデータ一覧!$M$3:$O$3,0))*10^-3</f>
        <v>3.8000000000000002E-4</v>
      </c>
      <c r="I4305" s="97">
        <f>INDEX(バックデータ一覧!$P$4:$R$27,MATCH(計算過程!B4305,バックデータ一覧!$F$4:$F$27,0),MATCH(VLOOKUP(A4305,バックデータ一覧!$T$3:$U$367,2),バックデータ一覧!$P$3:$R$3,0))*10^-3</f>
        <v>5.0000000000000001E-4</v>
      </c>
    </row>
    <row r="4306" spans="1:9" x14ac:dyDescent="0.15">
      <c r="A4306" s="57">
        <v>41819</v>
      </c>
      <c r="B4306" s="9" t="s">
        <v>108</v>
      </c>
      <c r="C4306" s="83">
        <f t="shared" si="202"/>
        <v>6.0700000000000007E-3</v>
      </c>
      <c r="D4306" s="82">
        <f t="shared" si="201"/>
        <v>5.9400000000000008E-3</v>
      </c>
      <c r="E4306" s="81">
        <f t="shared" si="203"/>
        <v>1.3000000000000002E-4</v>
      </c>
      <c r="F4306" s="97">
        <f>INDEX(バックデータ一覧!$G$4:$I$27,MATCH(計算過程!B4306,バックデータ一覧!$F$4:$F$27,0),MATCH(VLOOKUP(A4306,バックデータ一覧!$T$3:$U$367,2),バックデータ一覧!$G$3:$I$3,0))*10^-3</f>
        <v>1.3000000000000002E-4</v>
      </c>
      <c r="G4306" s="97">
        <f>INDEX(バックデータ一覧!$J$4:$L$27,MATCH(計算過程!B4306,バックデータ一覧!$F$4:$F$27,0),MATCH(VLOOKUP(A4306,バックデータ一覧!$T$3:$U$367,2),バックデータ一覧!$J$3:$L$3,0))*10^-3</f>
        <v>2.5000000000000001E-4</v>
      </c>
      <c r="H4306" s="97">
        <f>INDEX(バックデータ一覧!$M$4:$O$27,MATCH(計算過程!B4306,バックデータ一覧!$F$4:$F$27,0),MATCH(VLOOKUP(A4306,バックデータ一覧!$T$3:$U$367,2),バックデータ一覧!$M$3:$O$3,0))*10^-3</f>
        <v>3.8000000000000002E-4</v>
      </c>
      <c r="I4306" s="97">
        <f>INDEX(バックデータ一覧!$P$4:$R$27,MATCH(計算過程!B4306,バックデータ一覧!$F$4:$F$27,0),MATCH(VLOOKUP(A4306,バックデータ一覧!$T$3:$U$367,2),バックデータ一覧!$P$3:$R$3,0))*10^-3</f>
        <v>5.0000000000000001E-4</v>
      </c>
    </row>
    <row r="4307" spans="1:9" x14ac:dyDescent="0.15">
      <c r="A4307" s="57">
        <v>41819</v>
      </c>
      <c r="B4307" s="9" t="s">
        <v>109</v>
      </c>
      <c r="C4307" s="83">
        <f t="shared" si="202"/>
        <v>6.0700000000000007E-3</v>
      </c>
      <c r="D4307" s="82">
        <f t="shared" si="201"/>
        <v>5.9400000000000008E-3</v>
      </c>
      <c r="E4307" s="81">
        <f t="shared" si="203"/>
        <v>1.3000000000000002E-4</v>
      </c>
      <c r="F4307" s="97">
        <f>INDEX(バックデータ一覧!$G$4:$I$27,MATCH(計算過程!B4307,バックデータ一覧!$F$4:$F$27,0),MATCH(VLOOKUP(A4307,バックデータ一覧!$T$3:$U$367,2),バックデータ一覧!$G$3:$I$3,0))*10^-3</f>
        <v>1.3000000000000002E-4</v>
      </c>
      <c r="G4307" s="97">
        <f>INDEX(バックデータ一覧!$J$4:$L$27,MATCH(計算過程!B4307,バックデータ一覧!$F$4:$F$27,0),MATCH(VLOOKUP(A4307,バックデータ一覧!$T$3:$U$367,2),バックデータ一覧!$J$3:$L$3,0))*10^-3</f>
        <v>2.5000000000000001E-4</v>
      </c>
      <c r="H4307" s="97">
        <f>INDEX(バックデータ一覧!$M$4:$O$27,MATCH(計算過程!B4307,バックデータ一覧!$F$4:$F$27,0),MATCH(VLOOKUP(A4307,バックデータ一覧!$T$3:$U$367,2),バックデータ一覧!$M$3:$O$3,0))*10^-3</f>
        <v>3.8000000000000002E-4</v>
      </c>
      <c r="I4307" s="97">
        <f>INDEX(バックデータ一覧!$P$4:$R$27,MATCH(計算過程!B4307,バックデータ一覧!$F$4:$F$27,0),MATCH(VLOOKUP(A4307,バックデータ一覧!$T$3:$U$367,2),バックデータ一覧!$P$3:$R$3,0))*10^-3</f>
        <v>5.0000000000000001E-4</v>
      </c>
    </row>
    <row r="4308" spans="1:9" x14ac:dyDescent="0.15">
      <c r="A4308" s="57">
        <v>41819</v>
      </c>
      <c r="B4308" s="9" t="s">
        <v>110</v>
      </c>
      <c r="C4308" s="83">
        <f t="shared" si="202"/>
        <v>6.0700000000000007E-3</v>
      </c>
      <c r="D4308" s="82">
        <f t="shared" si="201"/>
        <v>5.9400000000000008E-3</v>
      </c>
      <c r="E4308" s="81">
        <f t="shared" si="203"/>
        <v>1.3000000000000002E-4</v>
      </c>
      <c r="F4308" s="97">
        <f>INDEX(バックデータ一覧!$G$4:$I$27,MATCH(計算過程!B4308,バックデータ一覧!$F$4:$F$27,0),MATCH(VLOOKUP(A4308,バックデータ一覧!$T$3:$U$367,2),バックデータ一覧!$G$3:$I$3,0))*10^-3</f>
        <v>1.3000000000000002E-4</v>
      </c>
      <c r="G4308" s="97">
        <f>INDEX(バックデータ一覧!$J$4:$L$27,MATCH(計算過程!B4308,バックデータ一覧!$F$4:$F$27,0),MATCH(VLOOKUP(A4308,バックデータ一覧!$T$3:$U$367,2),バックデータ一覧!$J$3:$L$3,0))*10^-3</f>
        <v>2.5000000000000001E-4</v>
      </c>
      <c r="H4308" s="97">
        <f>INDEX(バックデータ一覧!$M$4:$O$27,MATCH(計算過程!B4308,バックデータ一覧!$F$4:$F$27,0),MATCH(VLOOKUP(A4308,バックデータ一覧!$T$3:$U$367,2),バックデータ一覧!$M$3:$O$3,0))*10^-3</f>
        <v>3.8000000000000002E-4</v>
      </c>
      <c r="I4308" s="97">
        <f>INDEX(バックデータ一覧!$P$4:$R$27,MATCH(計算過程!B4308,バックデータ一覧!$F$4:$F$27,0),MATCH(VLOOKUP(A4308,バックデータ一覧!$T$3:$U$367,2),バックデータ一覧!$P$3:$R$3,0))*10^-3</f>
        <v>5.0000000000000001E-4</v>
      </c>
    </row>
    <row r="4309" spans="1:9" x14ac:dyDescent="0.15">
      <c r="A4309" s="57">
        <v>41819</v>
      </c>
      <c r="B4309" s="9" t="s">
        <v>111</v>
      </c>
      <c r="C4309" s="83">
        <f t="shared" si="202"/>
        <v>9.3200000000000002E-3</v>
      </c>
      <c r="D4309" s="82">
        <f t="shared" si="201"/>
        <v>5.9400000000000008E-3</v>
      </c>
      <c r="E4309" s="81">
        <f t="shared" si="203"/>
        <v>3.3799999999999998E-3</v>
      </c>
      <c r="F4309" s="97">
        <f>INDEX(バックデータ一覧!$G$4:$I$27,MATCH(計算過程!B4309,バックデータ一覧!$F$4:$F$27,0),MATCH(VLOOKUP(A4309,バックデータ一覧!$T$3:$U$367,2),バックデータ一覧!$G$3:$I$3,0))*10^-3</f>
        <v>3.3799999999999998E-3</v>
      </c>
      <c r="G4309" s="97">
        <f>INDEX(バックデータ一覧!$J$4:$L$27,MATCH(計算過程!B4309,バックデータ一覧!$F$4:$F$27,0),MATCH(VLOOKUP(A4309,バックデータ一覧!$T$3:$U$367,2),バックデータ一覧!$J$3:$L$3,0))*10^-3</f>
        <v>6.7499999999999999E-3</v>
      </c>
      <c r="H4309" s="97">
        <f>INDEX(バックデータ一覧!$M$4:$O$27,MATCH(計算過程!B4309,バックデータ一覧!$F$4:$F$27,0),MATCH(VLOOKUP(A4309,バックデータ一覧!$T$3:$U$367,2),バックデータ一覧!$M$3:$O$3,0))*10^-3</f>
        <v>1.0130000000000002E-2</v>
      </c>
      <c r="I4309" s="97">
        <f>INDEX(バックデータ一覧!$P$4:$R$27,MATCH(計算過程!B4309,バックデータ一覧!$F$4:$F$27,0),MATCH(VLOOKUP(A4309,バックデータ一覧!$T$3:$U$367,2),バックデータ一覧!$P$3:$R$3,0))*10^-3</f>
        <v>1.3509999999999999E-2</v>
      </c>
    </row>
    <row r="4310" spans="1:9" x14ac:dyDescent="0.15">
      <c r="A4310" s="57">
        <v>41819</v>
      </c>
      <c r="B4310" s="9" t="s">
        <v>112</v>
      </c>
      <c r="C4310" s="83">
        <f t="shared" si="202"/>
        <v>6.4800000000000005E-3</v>
      </c>
      <c r="D4310" s="82">
        <f t="shared" si="201"/>
        <v>5.9400000000000008E-3</v>
      </c>
      <c r="E4310" s="81">
        <f t="shared" si="203"/>
        <v>5.4000000000000001E-4</v>
      </c>
      <c r="F4310" s="97">
        <f>INDEX(バックデータ一覧!$G$4:$I$27,MATCH(計算過程!B4310,バックデータ一覧!$F$4:$F$27,0),MATCH(VLOOKUP(A4310,バックデータ一覧!$T$3:$U$367,2),バックデータ一覧!$G$3:$I$3,0))*10^-3</f>
        <v>5.4000000000000001E-4</v>
      </c>
      <c r="G4310" s="97">
        <f>INDEX(バックデータ一覧!$J$4:$L$27,MATCH(計算過程!B4310,バックデータ一覧!$F$4:$F$27,0),MATCH(VLOOKUP(A4310,バックデータ一覧!$T$3:$U$367,2),バックデータ一覧!$J$3:$L$3,0))*10^-3</f>
        <v>1.08E-3</v>
      </c>
      <c r="H4310" s="97">
        <f>INDEX(バックデータ一覧!$M$4:$O$27,MATCH(計算過程!B4310,バックデータ一覧!$F$4:$F$27,0),MATCH(VLOOKUP(A4310,バックデータ一覧!$T$3:$U$367,2),バックデータ一覧!$M$3:$O$3,0))*10^-3</f>
        <v>1.6299999999999999E-3</v>
      </c>
      <c r="I4310" s="97">
        <f>INDEX(バックデータ一覧!$P$4:$R$27,MATCH(計算過程!B4310,バックデータ一覧!$F$4:$F$27,0),MATCH(VLOOKUP(A4310,バックデータ一覧!$T$3:$U$367,2),バックデータ一覧!$P$3:$R$3,0))*10^-3</f>
        <v>2.1700000000000001E-3</v>
      </c>
    </row>
    <row r="4311" spans="1:9" x14ac:dyDescent="0.15">
      <c r="A4311" s="57">
        <v>41819</v>
      </c>
      <c r="B4311" s="9" t="s">
        <v>113</v>
      </c>
      <c r="C4311" s="83">
        <f t="shared" si="202"/>
        <v>6.4800000000000005E-3</v>
      </c>
      <c r="D4311" s="82">
        <f t="shared" si="201"/>
        <v>5.9400000000000008E-3</v>
      </c>
      <c r="E4311" s="81">
        <f t="shared" si="203"/>
        <v>5.4000000000000001E-4</v>
      </c>
      <c r="F4311" s="97">
        <f>INDEX(バックデータ一覧!$G$4:$I$27,MATCH(計算過程!B4311,バックデータ一覧!$F$4:$F$27,0),MATCH(VLOOKUP(A4311,バックデータ一覧!$T$3:$U$367,2),バックデータ一覧!$G$3:$I$3,0))*10^-3</f>
        <v>5.4000000000000001E-4</v>
      </c>
      <c r="G4311" s="97">
        <f>INDEX(バックデータ一覧!$J$4:$L$27,MATCH(計算過程!B4311,バックデータ一覧!$F$4:$F$27,0),MATCH(VLOOKUP(A4311,バックデータ一覧!$T$3:$U$367,2),バックデータ一覧!$J$3:$L$3,0))*10^-3</f>
        <v>1.08E-3</v>
      </c>
      <c r="H4311" s="97">
        <f>INDEX(バックデータ一覧!$M$4:$O$27,MATCH(計算過程!B4311,バックデータ一覧!$F$4:$F$27,0),MATCH(VLOOKUP(A4311,バックデータ一覧!$T$3:$U$367,2),バックデータ一覧!$M$3:$O$3,0))*10^-3</f>
        <v>1.6299999999999999E-3</v>
      </c>
      <c r="I4311" s="97">
        <f>INDEX(バックデータ一覧!$P$4:$R$27,MATCH(計算過程!B4311,バックデータ一覧!$F$4:$F$27,0),MATCH(VLOOKUP(A4311,バックデータ一覧!$T$3:$U$367,2),バックデータ一覧!$P$3:$R$3,0))*10^-3</f>
        <v>2.1700000000000001E-3</v>
      </c>
    </row>
    <row r="4312" spans="1:9" x14ac:dyDescent="0.15">
      <c r="A4312" s="57">
        <v>41819</v>
      </c>
      <c r="B4312" s="9" t="s">
        <v>114</v>
      </c>
      <c r="C4312" s="83">
        <f t="shared" si="202"/>
        <v>6.0700000000000007E-3</v>
      </c>
      <c r="D4312" s="82">
        <f t="shared" si="201"/>
        <v>5.9400000000000008E-3</v>
      </c>
      <c r="E4312" s="81">
        <f t="shared" si="203"/>
        <v>1.3000000000000002E-4</v>
      </c>
      <c r="F4312" s="97">
        <f>INDEX(バックデータ一覧!$G$4:$I$27,MATCH(計算過程!B4312,バックデータ一覧!$F$4:$F$27,0),MATCH(VLOOKUP(A4312,バックデータ一覧!$T$3:$U$367,2),バックデータ一覧!$G$3:$I$3,0))*10^-3</f>
        <v>1.3000000000000002E-4</v>
      </c>
      <c r="G4312" s="97">
        <f>INDEX(バックデータ一覧!$J$4:$L$27,MATCH(計算過程!B4312,バックデータ一覧!$F$4:$F$27,0),MATCH(VLOOKUP(A4312,バックデータ一覧!$T$3:$U$367,2),バックデータ一覧!$J$3:$L$3,0))*10^-3</f>
        <v>2.5000000000000001E-4</v>
      </c>
      <c r="H4312" s="97">
        <f>INDEX(バックデータ一覧!$M$4:$O$27,MATCH(計算過程!B4312,バックデータ一覧!$F$4:$F$27,0),MATCH(VLOOKUP(A4312,バックデータ一覧!$T$3:$U$367,2),バックデータ一覧!$M$3:$O$3,0))*10^-3</f>
        <v>3.8000000000000002E-4</v>
      </c>
      <c r="I4312" s="97">
        <f>INDEX(バックデータ一覧!$P$4:$R$27,MATCH(計算過程!B4312,バックデータ一覧!$F$4:$F$27,0),MATCH(VLOOKUP(A4312,バックデータ一覧!$T$3:$U$367,2),バックデータ一覧!$P$3:$R$3,0))*10^-3</f>
        <v>5.0000000000000001E-4</v>
      </c>
    </row>
    <row r="4313" spans="1:9" x14ac:dyDescent="0.15">
      <c r="A4313" s="57">
        <v>41819</v>
      </c>
      <c r="B4313" s="9" t="s">
        <v>115</v>
      </c>
      <c r="C4313" s="83">
        <f t="shared" si="202"/>
        <v>6.2700000000000013E-3</v>
      </c>
      <c r="D4313" s="82">
        <f t="shared" si="201"/>
        <v>5.9400000000000008E-3</v>
      </c>
      <c r="E4313" s="81">
        <f t="shared" si="203"/>
        <v>3.3E-4</v>
      </c>
      <c r="F4313" s="97">
        <f>INDEX(バックデータ一覧!$G$4:$I$27,MATCH(計算過程!B4313,バックデータ一覧!$F$4:$F$27,0),MATCH(VLOOKUP(A4313,バックデータ一覧!$T$3:$U$367,2),バックデータ一覧!$G$3:$I$3,0))*10^-3</f>
        <v>3.3E-4</v>
      </c>
      <c r="G4313" s="97">
        <f>INDEX(バックデータ一覧!$J$4:$L$27,MATCH(計算過程!B4313,バックデータ一覧!$F$4:$F$27,0),MATCH(VLOOKUP(A4313,バックデータ一覧!$T$3:$U$367,2),バックデータ一覧!$J$3:$L$3,0))*10^-3</f>
        <v>6.7000000000000002E-4</v>
      </c>
      <c r="H4313" s="97">
        <f>INDEX(バックデータ一覧!$M$4:$O$27,MATCH(計算過程!B4313,バックデータ一覧!$F$4:$F$27,0),MATCH(VLOOKUP(A4313,バックデータ一覧!$T$3:$U$367,2),バックデータ一覧!$M$3:$O$3,0))*10^-3</f>
        <v>1E-3</v>
      </c>
      <c r="I4313" s="97">
        <f>INDEX(バックデータ一覧!$P$4:$R$27,MATCH(計算過程!B4313,バックデータ一覧!$F$4:$F$27,0),MATCH(VLOOKUP(A4313,バックデータ一覧!$T$3:$U$367,2),バックデータ一覧!$P$3:$R$3,0))*10^-3</f>
        <v>1.33E-3</v>
      </c>
    </row>
    <row r="4314" spans="1:9" x14ac:dyDescent="0.15">
      <c r="A4314" s="57">
        <v>41819</v>
      </c>
      <c r="B4314" s="9" t="s">
        <v>116</v>
      </c>
      <c r="C4314" s="83">
        <f t="shared" si="202"/>
        <v>6.0700000000000007E-3</v>
      </c>
      <c r="D4314" s="82">
        <f t="shared" si="201"/>
        <v>5.9400000000000008E-3</v>
      </c>
      <c r="E4314" s="81">
        <f t="shared" si="203"/>
        <v>1.3000000000000002E-4</v>
      </c>
      <c r="F4314" s="97">
        <f>INDEX(バックデータ一覧!$G$4:$I$27,MATCH(計算過程!B4314,バックデータ一覧!$F$4:$F$27,0),MATCH(VLOOKUP(A4314,バックデータ一覧!$T$3:$U$367,2),バックデータ一覧!$G$3:$I$3,0))*10^-3</f>
        <v>1.3000000000000002E-4</v>
      </c>
      <c r="G4314" s="97">
        <f>INDEX(バックデータ一覧!$J$4:$L$27,MATCH(計算過程!B4314,バックデータ一覧!$F$4:$F$27,0),MATCH(VLOOKUP(A4314,バックデータ一覧!$T$3:$U$367,2),バックデータ一覧!$J$3:$L$3,0))*10^-3</f>
        <v>2.5000000000000001E-4</v>
      </c>
      <c r="H4314" s="97">
        <f>INDEX(バックデータ一覧!$M$4:$O$27,MATCH(計算過程!B4314,バックデータ一覧!$F$4:$F$27,0),MATCH(VLOOKUP(A4314,バックデータ一覧!$T$3:$U$367,2),バックデータ一覧!$M$3:$O$3,0))*10^-3</f>
        <v>3.8000000000000002E-4</v>
      </c>
      <c r="I4314" s="97">
        <f>INDEX(バックデータ一覧!$P$4:$R$27,MATCH(計算過程!B4314,バックデータ一覧!$F$4:$F$27,0),MATCH(VLOOKUP(A4314,バックデータ一覧!$T$3:$U$367,2),バックデータ一覧!$P$3:$R$3,0))*10^-3</f>
        <v>5.0000000000000001E-4</v>
      </c>
    </row>
    <row r="4315" spans="1:9" x14ac:dyDescent="0.15">
      <c r="A4315" s="57">
        <v>41819</v>
      </c>
      <c r="B4315" s="9" t="s">
        <v>117</v>
      </c>
      <c r="C4315" s="83">
        <f t="shared" si="202"/>
        <v>9.3200000000000002E-3</v>
      </c>
      <c r="D4315" s="82">
        <f t="shared" si="201"/>
        <v>5.9400000000000008E-3</v>
      </c>
      <c r="E4315" s="81">
        <f t="shared" si="203"/>
        <v>3.3799999999999998E-3</v>
      </c>
      <c r="F4315" s="97">
        <f>INDEX(バックデータ一覧!$G$4:$I$27,MATCH(計算過程!B4315,バックデータ一覧!$F$4:$F$27,0),MATCH(VLOOKUP(A4315,バックデータ一覧!$T$3:$U$367,2),バックデータ一覧!$G$3:$I$3,0))*10^-3</f>
        <v>3.3799999999999998E-3</v>
      </c>
      <c r="G4315" s="97">
        <f>INDEX(バックデータ一覧!$J$4:$L$27,MATCH(計算過程!B4315,バックデータ一覧!$F$4:$F$27,0),MATCH(VLOOKUP(A4315,バックデータ一覧!$T$3:$U$367,2),バックデータ一覧!$J$3:$L$3,0))*10^-3</f>
        <v>6.7499999999999999E-3</v>
      </c>
      <c r="H4315" s="97">
        <f>INDEX(バックデータ一覧!$M$4:$O$27,MATCH(計算過程!B4315,バックデータ一覧!$F$4:$F$27,0),MATCH(VLOOKUP(A4315,バックデータ一覧!$T$3:$U$367,2),バックデータ一覧!$M$3:$O$3,0))*10^-3</f>
        <v>1.0130000000000002E-2</v>
      </c>
      <c r="I4315" s="97">
        <f>INDEX(バックデータ一覧!$P$4:$R$27,MATCH(計算過程!B4315,バックデータ一覧!$F$4:$F$27,0),MATCH(VLOOKUP(A4315,バックデータ一覧!$T$3:$U$367,2),バックデータ一覧!$P$3:$R$3,0))*10^-3</f>
        <v>1.3509999999999999E-2</v>
      </c>
    </row>
    <row r="4316" spans="1:9" x14ac:dyDescent="0.15">
      <c r="A4316" s="57">
        <v>41819</v>
      </c>
      <c r="B4316" s="9" t="s">
        <v>118</v>
      </c>
      <c r="C4316" s="83">
        <f t="shared" si="202"/>
        <v>6.2700000000000013E-3</v>
      </c>
      <c r="D4316" s="82">
        <f t="shared" si="201"/>
        <v>5.9400000000000008E-3</v>
      </c>
      <c r="E4316" s="81">
        <f t="shared" si="203"/>
        <v>3.3E-4</v>
      </c>
      <c r="F4316" s="97">
        <f>INDEX(バックデータ一覧!$G$4:$I$27,MATCH(計算過程!B4316,バックデータ一覧!$F$4:$F$27,0),MATCH(VLOOKUP(A4316,バックデータ一覧!$T$3:$U$367,2),バックデータ一覧!$G$3:$I$3,0))*10^-3</f>
        <v>3.3E-4</v>
      </c>
      <c r="G4316" s="97">
        <f>INDEX(バックデータ一覧!$J$4:$L$27,MATCH(計算過程!B4316,バックデータ一覧!$F$4:$F$27,0),MATCH(VLOOKUP(A4316,バックデータ一覧!$T$3:$U$367,2),バックデータ一覧!$J$3:$L$3,0))*10^-3</f>
        <v>6.7000000000000002E-4</v>
      </c>
      <c r="H4316" s="97">
        <f>INDEX(バックデータ一覧!$M$4:$O$27,MATCH(計算過程!B4316,バックデータ一覧!$F$4:$F$27,0),MATCH(VLOOKUP(A4316,バックデータ一覧!$T$3:$U$367,2),バックデータ一覧!$M$3:$O$3,0))*10^-3</f>
        <v>1E-3</v>
      </c>
      <c r="I4316" s="97">
        <f>INDEX(バックデータ一覧!$P$4:$R$27,MATCH(計算過程!B4316,バックデータ一覧!$F$4:$F$27,0),MATCH(VLOOKUP(A4316,バックデータ一覧!$T$3:$U$367,2),バックデータ一覧!$P$3:$R$3,0))*10^-3</f>
        <v>1.33E-3</v>
      </c>
    </row>
    <row r="4317" spans="1:9" x14ac:dyDescent="0.15">
      <c r="A4317" s="57">
        <v>41819</v>
      </c>
      <c r="B4317" s="9" t="s">
        <v>119</v>
      </c>
      <c r="C4317" s="83">
        <f t="shared" si="202"/>
        <v>6.0700000000000007E-3</v>
      </c>
      <c r="D4317" s="82">
        <f t="shared" si="201"/>
        <v>5.9400000000000008E-3</v>
      </c>
      <c r="E4317" s="81">
        <f t="shared" si="203"/>
        <v>1.3000000000000002E-4</v>
      </c>
      <c r="F4317" s="97">
        <f>INDEX(バックデータ一覧!$G$4:$I$27,MATCH(計算過程!B4317,バックデータ一覧!$F$4:$F$27,0),MATCH(VLOOKUP(A4317,バックデータ一覧!$T$3:$U$367,2),バックデータ一覧!$G$3:$I$3,0))*10^-3</f>
        <v>1.3000000000000002E-4</v>
      </c>
      <c r="G4317" s="97">
        <f>INDEX(バックデータ一覧!$J$4:$L$27,MATCH(計算過程!B4317,バックデータ一覧!$F$4:$F$27,0),MATCH(VLOOKUP(A4317,バックデータ一覧!$T$3:$U$367,2),バックデータ一覧!$J$3:$L$3,0))*10^-3</f>
        <v>2.5000000000000001E-4</v>
      </c>
      <c r="H4317" s="97">
        <f>INDEX(バックデータ一覧!$M$4:$O$27,MATCH(計算過程!B4317,バックデータ一覧!$F$4:$F$27,0),MATCH(VLOOKUP(A4317,バックデータ一覧!$T$3:$U$367,2),バックデータ一覧!$M$3:$O$3,0))*10^-3</f>
        <v>3.8000000000000002E-4</v>
      </c>
      <c r="I4317" s="97">
        <f>INDEX(バックデータ一覧!$P$4:$R$27,MATCH(計算過程!B4317,バックデータ一覧!$F$4:$F$27,0),MATCH(VLOOKUP(A4317,バックデータ一覧!$T$3:$U$367,2),バックデータ一覧!$P$3:$R$3,0))*10^-3</f>
        <v>5.0000000000000001E-4</v>
      </c>
    </row>
    <row r="4318" spans="1:9" x14ac:dyDescent="0.15">
      <c r="A4318" s="57">
        <v>41819</v>
      </c>
      <c r="B4318" s="9" t="s">
        <v>120</v>
      </c>
      <c r="C4318" s="83">
        <f t="shared" si="202"/>
        <v>6.0700000000000007E-3</v>
      </c>
      <c r="D4318" s="82">
        <f t="shared" si="201"/>
        <v>5.9400000000000008E-3</v>
      </c>
      <c r="E4318" s="81">
        <f t="shared" si="203"/>
        <v>1.3000000000000002E-4</v>
      </c>
      <c r="F4318" s="97">
        <f>INDEX(バックデータ一覧!$G$4:$I$27,MATCH(計算過程!B4318,バックデータ一覧!$F$4:$F$27,0),MATCH(VLOOKUP(A4318,バックデータ一覧!$T$3:$U$367,2),バックデータ一覧!$G$3:$I$3,0))*10^-3</f>
        <v>1.3000000000000002E-4</v>
      </c>
      <c r="G4318" s="97">
        <f>INDEX(バックデータ一覧!$J$4:$L$27,MATCH(計算過程!B4318,バックデータ一覧!$F$4:$F$27,0),MATCH(VLOOKUP(A4318,バックデータ一覧!$T$3:$U$367,2),バックデータ一覧!$J$3:$L$3,0))*10^-3</f>
        <v>2.5000000000000001E-4</v>
      </c>
      <c r="H4318" s="97">
        <f>INDEX(バックデータ一覧!$M$4:$O$27,MATCH(計算過程!B4318,バックデータ一覧!$F$4:$F$27,0),MATCH(VLOOKUP(A4318,バックデータ一覧!$T$3:$U$367,2),バックデータ一覧!$M$3:$O$3,0))*10^-3</f>
        <v>3.8000000000000002E-4</v>
      </c>
      <c r="I4318" s="97">
        <f>INDEX(バックデータ一覧!$P$4:$R$27,MATCH(計算過程!B4318,バックデータ一覧!$F$4:$F$27,0),MATCH(VLOOKUP(A4318,バックデータ一覧!$T$3:$U$367,2),バックデータ一覧!$P$3:$R$3,0))*10^-3</f>
        <v>5.0000000000000001E-4</v>
      </c>
    </row>
    <row r="4319" spans="1:9" x14ac:dyDescent="0.15">
      <c r="A4319" s="57">
        <v>41819</v>
      </c>
      <c r="B4319" s="9" t="s">
        <v>121</v>
      </c>
      <c r="C4319" s="83">
        <f t="shared" si="202"/>
        <v>6.2700000000000013E-3</v>
      </c>
      <c r="D4319" s="82">
        <f t="shared" si="201"/>
        <v>5.9400000000000008E-3</v>
      </c>
      <c r="E4319" s="81">
        <f t="shared" si="203"/>
        <v>3.3E-4</v>
      </c>
      <c r="F4319" s="97">
        <f>INDEX(バックデータ一覧!$G$4:$I$27,MATCH(計算過程!B4319,バックデータ一覧!$F$4:$F$27,0),MATCH(VLOOKUP(A4319,バックデータ一覧!$T$3:$U$367,2),バックデータ一覧!$G$3:$I$3,0))*10^-3</f>
        <v>3.3E-4</v>
      </c>
      <c r="G4319" s="97">
        <f>INDEX(バックデータ一覧!$J$4:$L$27,MATCH(計算過程!B4319,バックデータ一覧!$F$4:$F$27,0),MATCH(VLOOKUP(A4319,バックデータ一覧!$T$3:$U$367,2),バックデータ一覧!$J$3:$L$3,0))*10^-3</f>
        <v>6.7000000000000002E-4</v>
      </c>
      <c r="H4319" s="97">
        <f>INDEX(バックデータ一覧!$M$4:$O$27,MATCH(計算過程!B4319,バックデータ一覧!$F$4:$F$27,0),MATCH(VLOOKUP(A4319,バックデータ一覧!$T$3:$U$367,2),バックデータ一覧!$M$3:$O$3,0))*10^-3</f>
        <v>1E-3</v>
      </c>
      <c r="I4319" s="97">
        <f>INDEX(バックデータ一覧!$P$4:$R$27,MATCH(計算過程!B4319,バックデータ一覧!$F$4:$F$27,0),MATCH(VLOOKUP(A4319,バックデータ一覧!$T$3:$U$367,2),バックデータ一覧!$P$3:$R$3,0))*10^-3</f>
        <v>1.33E-3</v>
      </c>
    </row>
    <row r="4320" spans="1:9" x14ac:dyDescent="0.15">
      <c r="A4320" s="57">
        <v>41819</v>
      </c>
      <c r="B4320" s="9" t="s">
        <v>122</v>
      </c>
      <c r="C4320" s="83">
        <f t="shared" si="202"/>
        <v>6.2700000000000013E-3</v>
      </c>
      <c r="D4320" s="82">
        <f t="shared" si="201"/>
        <v>5.9400000000000008E-3</v>
      </c>
      <c r="E4320" s="81">
        <f t="shared" si="203"/>
        <v>3.3E-4</v>
      </c>
      <c r="F4320" s="97">
        <f>INDEX(バックデータ一覧!$G$4:$I$27,MATCH(計算過程!B4320,バックデータ一覧!$F$4:$F$27,0),MATCH(VLOOKUP(A4320,バックデータ一覧!$T$3:$U$367,2),バックデータ一覧!$G$3:$I$3,0))*10^-3</f>
        <v>3.3E-4</v>
      </c>
      <c r="G4320" s="97">
        <f>INDEX(バックデータ一覧!$J$4:$L$27,MATCH(計算過程!B4320,バックデータ一覧!$F$4:$F$27,0),MATCH(VLOOKUP(A4320,バックデータ一覧!$T$3:$U$367,2),バックデータ一覧!$J$3:$L$3,0))*10^-3</f>
        <v>6.7000000000000002E-4</v>
      </c>
      <c r="H4320" s="97">
        <f>INDEX(バックデータ一覧!$M$4:$O$27,MATCH(計算過程!B4320,バックデータ一覧!$F$4:$F$27,0),MATCH(VLOOKUP(A4320,バックデータ一覧!$T$3:$U$367,2),バックデータ一覧!$M$3:$O$3,0))*10^-3</f>
        <v>1E-3</v>
      </c>
      <c r="I4320" s="97">
        <f>INDEX(バックデータ一覧!$P$4:$R$27,MATCH(計算過程!B4320,バックデータ一覧!$F$4:$F$27,0),MATCH(VLOOKUP(A4320,バックデータ一覧!$T$3:$U$367,2),バックデータ一覧!$P$3:$R$3,0))*10^-3</f>
        <v>1.33E-3</v>
      </c>
    </row>
    <row r="4321" spans="1:9" x14ac:dyDescent="0.15">
      <c r="A4321" s="57">
        <v>41819</v>
      </c>
      <c r="B4321" s="9" t="s">
        <v>123</v>
      </c>
      <c r="C4321" s="83">
        <f t="shared" si="202"/>
        <v>1.2360000000000001E-2</v>
      </c>
      <c r="D4321" s="82">
        <f t="shared" si="201"/>
        <v>5.9400000000000008E-3</v>
      </c>
      <c r="E4321" s="81">
        <f t="shared" si="203"/>
        <v>6.4200000000000004E-3</v>
      </c>
      <c r="F4321" s="97">
        <f>INDEX(バックデータ一覧!$G$4:$I$27,MATCH(計算過程!B4321,バックデータ一覧!$F$4:$F$27,0),MATCH(VLOOKUP(A4321,バックデータ一覧!$T$3:$U$367,2),バックデータ一覧!$G$3:$I$3,0))*10^-3</f>
        <v>6.4200000000000004E-3</v>
      </c>
      <c r="G4321" s="97">
        <f>INDEX(バックデータ一覧!$J$4:$L$27,MATCH(計算過程!B4321,バックデータ一覧!$F$4:$F$27,0),MATCH(VLOOKUP(A4321,バックデータ一覧!$T$3:$U$367,2),バックデータ一覧!$J$3:$L$3,0))*10^-3</f>
        <v>1.2840000000000001E-2</v>
      </c>
      <c r="H4321" s="97">
        <f>INDEX(バックデータ一覧!$M$4:$O$27,MATCH(計算過程!B4321,バックデータ一覧!$F$4:$F$27,0),MATCH(VLOOKUP(A4321,バックデータ一覧!$T$3:$U$367,2),バックデータ一覧!$M$3:$O$3,0))*10^-3</f>
        <v>1.9260000000000003E-2</v>
      </c>
      <c r="I4321" s="97">
        <f>INDEX(バックデータ一覧!$P$4:$R$27,MATCH(計算過程!B4321,バックデータ一覧!$F$4:$F$27,0),MATCH(VLOOKUP(A4321,バックデータ一覧!$T$3:$U$367,2),バックデータ一覧!$P$3:$R$3,0))*10^-3</f>
        <v>2.5680000000000001E-2</v>
      </c>
    </row>
    <row r="4322" spans="1:9" x14ac:dyDescent="0.15">
      <c r="A4322" s="57">
        <v>41819</v>
      </c>
      <c r="B4322" s="9" t="s">
        <v>124</v>
      </c>
      <c r="C4322" s="83">
        <f t="shared" si="202"/>
        <v>1.2360000000000001E-2</v>
      </c>
      <c r="D4322" s="82">
        <f t="shared" si="201"/>
        <v>5.9400000000000008E-3</v>
      </c>
      <c r="E4322" s="81">
        <f t="shared" si="203"/>
        <v>6.4200000000000004E-3</v>
      </c>
      <c r="F4322" s="97">
        <f>INDEX(バックデータ一覧!$G$4:$I$27,MATCH(計算過程!B4322,バックデータ一覧!$F$4:$F$27,0),MATCH(VLOOKUP(A4322,バックデータ一覧!$T$3:$U$367,2),バックデータ一覧!$G$3:$I$3,0))*10^-3</f>
        <v>6.4200000000000004E-3</v>
      </c>
      <c r="G4322" s="97">
        <f>INDEX(バックデータ一覧!$J$4:$L$27,MATCH(計算過程!B4322,バックデータ一覧!$F$4:$F$27,0),MATCH(VLOOKUP(A4322,バックデータ一覧!$T$3:$U$367,2),バックデータ一覧!$J$3:$L$3,0))*10^-3</f>
        <v>1.2840000000000001E-2</v>
      </c>
      <c r="H4322" s="97">
        <f>INDEX(バックデータ一覧!$M$4:$O$27,MATCH(計算過程!B4322,バックデータ一覧!$F$4:$F$27,0),MATCH(VLOOKUP(A4322,バックデータ一覧!$T$3:$U$367,2),バックデータ一覧!$M$3:$O$3,0))*10^-3</f>
        <v>1.9260000000000003E-2</v>
      </c>
      <c r="I4322" s="97">
        <f>INDEX(バックデータ一覧!$P$4:$R$27,MATCH(計算過程!B4322,バックデータ一覧!$F$4:$F$27,0),MATCH(VLOOKUP(A4322,バックデータ一覧!$T$3:$U$367,2),バックデータ一覧!$P$3:$R$3,0))*10^-3</f>
        <v>2.5680000000000001E-2</v>
      </c>
    </row>
    <row r="4323" spans="1:9" x14ac:dyDescent="0.15">
      <c r="A4323" s="57">
        <v>41819</v>
      </c>
      <c r="B4323" s="9" t="s">
        <v>125</v>
      </c>
      <c r="C4323" s="83">
        <f t="shared" si="202"/>
        <v>6.2700000000000013E-3</v>
      </c>
      <c r="D4323" s="82">
        <f t="shared" si="201"/>
        <v>5.9400000000000008E-3</v>
      </c>
      <c r="E4323" s="81">
        <f t="shared" si="203"/>
        <v>3.3E-4</v>
      </c>
      <c r="F4323" s="97">
        <f>INDEX(バックデータ一覧!$G$4:$I$27,MATCH(計算過程!B4323,バックデータ一覧!$F$4:$F$27,0),MATCH(VLOOKUP(A4323,バックデータ一覧!$T$3:$U$367,2),バックデータ一覧!$G$3:$I$3,0))*10^-3</f>
        <v>3.3E-4</v>
      </c>
      <c r="G4323" s="97">
        <f>INDEX(バックデータ一覧!$J$4:$L$27,MATCH(計算過程!B4323,バックデータ一覧!$F$4:$F$27,0),MATCH(VLOOKUP(A4323,バックデータ一覧!$T$3:$U$367,2),バックデータ一覧!$J$3:$L$3,0))*10^-3</f>
        <v>6.7000000000000002E-4</v>
      </c>
      <c r="H4323" s="97">
        <f>INDEX(バックデータ一覧!$M$4:$O$27,MATCH(計算過程!B4323,バックデータ一覧!$F$4:$F$27,0),MATCH(VLOOKUP(A4323,バックデータ一覧!$T$3:$U$367,2),バックデータ一覧!$M$3:$O$3,0))*10^-3</f>
        <v>1E-3</v>
      </c>
      <c r="I4323" s="97">
        <f>INDEX(バックデータ一覧!$P$4:$R$27,MATCH(計算過程!B4323,バックデータ一覧!$F$4:$F$27,0),MATCH(VLOOKUP(A4323,バックデータ一覧!$T$3:$U$367,2),バックデータ一覧!$P$3:$R$3,0))*10^-3</f>
        <v>1.33E-3</v>
      </c>
    </row>
    <row r="4324" spans="1:9" x14ac:dyDescent="0.15">
      <c r="A4324" s="57">
        <v>41819</v>
      </c>
      <c r="B4324" s="9" t="s">
        <v>126</v>
      </c>
      <c r="C4324" s="83">
        <f t="shared" si="202"/>
        <v>6.2700000000000013E-3</v>
      </c>
      <c r="D4324" s="82">
        <f t="shared" si="201"/>
        <v>5.9400000000000008E-3</v>
      </c>
      <c r="E4324" s="81">
        <f t="shared" si="203"/>
        <v>3.3E-4</v>
      </c>
      <c r="F4324" s="97">
        <f>INDEX(バックデータ一覧!$G$4:$I$27,MATCH(計算過程!B4324,バックデータ一覧!$F$4:$F$27,0),MATCH(VLOOKUP(A4324,バックデータ一覧!$T$3:$U$367,2),バックデータ一覧!$G$3:$I$3,0))*10^-3</f>
        <v>3.3E-4</v>
      </c>
      <c r="G4324" s="97">
        <f>INDEX(バックデータ一覧!$J$4:$L$27,MATCH(計算過程!B4324,バックデータ一覧!$F$4:$F$27,0),MATCH(VLOOKUP(A4324,バックデータ一覧!$T$3:$U$367,2),バックデータ一覧!$J$3:$L$3,0))*10^-3</f>
        <v>6.7000000000000002E-4</v>
      </c>
      <c r="H4324" s="97">
        <f>INDEX(バックデータ一覧!$M$4:$O$27,MATCH(計算過程!B4324,バックデータ一覧!$F$4:$F$27,0),MATCH(VLOOKUP(A4324,バックデータ一覧!$T$3:$U$367,2),バックデータ一覧!$M$3:$O$3,0))*10^-3</f>
        <v>1E-3</v>
      </c>
      <c r="I4324" s="97">
        <f>INDEX(バックデータ一覧!$P$4:$R$27,MATCH(計算過程!B4324,バックデータ一覧!$F$4:$F$27,0),MATCH(VLOOKUP(A4324,バックデータ一覧!$T$3:$U$367,2),バックデータ一覧!$P$3:$R$3,0))*10^-3</f>
        <v>1.33E-3</v>
      </c>
    </row>
    <row r="4325" spans="1:9" x14ac:dyDescent="0.15">
      <c r="A4325" s="57">
        <v>41819</v>
      </c>
      <c r="B4325" s="9" t="s">
        <v>127</v>
      </c>
      <c r="C4325" s="83">
        <f t="shared" si="202"/>
        <v>1.2220000000000002E-2</v>
      </c>
      <c r="D4325" s="82">
        <f t="shared" si="201"/>
        <v>5.9400000000000008E-3</v>
      </c>
      <c r="E4325" s="81">
        <f t="shared" si="203"/>
        <v>6.28E-3</v>
      </c>
      <c r="F4325" s="97">
        <f>INDEX(バックデータ一覧!$G$4:$I$27,MATCH(計算過程!B4325,バックデータ一覧!$F$4:$F$27,0),MATCH(VLOOKUP(A4325,バックデータ一覧!$T$3:$U$367,2),バックデータ一覧!$G$3:$I$3,0))*10^-3</f>
        <v>6.28E-3</v>
      </c>
      <c r="G4325" s="97">
        <f>INDEX(バックデータ一覧!$J$4:$L$27,MATCH(計算過程!B4325,バックデータ一覧!$F$4:$F$27,0),MATCH(VLOOKUP(A4325,バックデータ一覧!$T$3:$U$367,2),バックデータ一覧!$J$3:$L$3,0))*10^-3</f>
        <v>1.256E-2</v>
      </c>
      <c r="H4325" s="97">
        <f>INDEX(バックデータ一覧!$M$4:$O$27,MATCH(計算過程!B4325,バックデータ一覧!$F$4:$F$27,0),MATCH(VLOOKUP(A4325,バックデータ一覧!$T$3:$U$367,2),バックデータ一覧!$M$3:$O$3,0))*10^-3</f>
        <v>1.8839999999999999E-2</v>
      </c>
      <c r="I4325" s="97">
        <f>INDEX(バックデータ一覧!$P$4:$R$27,MATCH(計算過程!B4325,バックデータ一覧!$F$4:$F$27,0),MATCH(VLOOKUP(A4325,バックデータ一覧!$T$3:$U$367,2),バックデータ一覧!$P$3:$R$3,0))*10^-3</f>
        <v>2.512E-2</v>
      </c>
    </row>
    <row r="4326" spans="1:9" x14ac:dyDescent="0.15">
      <c r="A4326" s="57">
        <v>41819</v>
      </c>
      <c r="B4326" s="9" t="s">
        <v>128</v>
      </c>
      <c r="C4326" s="83">
        <f t="shared" si="202"/>
        <v>1.2640000000000002E-2</v>
      </c>
      <c r="D4326" s="82">
        <f t="shared" si="201"/>
        <v>5.9400000000000008E-3</v>
      </c>
      <c r="E4326" s="81">
        <f t="shared" si="203"/>
        <v>6.7000000000000002E-3</v>
      </c>
      <c r="F4326" s="97">
        <f>INDEX(バックデータ一覧!$G$4:$I$27,MATCH(計算過程!B4326,バックデータ一覧!$F$4:$F$27,0),MATCH(VLOOKUP(A4326,バックデータ一覧!$T$3:$U$367,2),バックデータ一覧!$G$3:$I$3,0))*10^-3</f>
        <v>6.7000000000000002E-3</v>
      </c>
      <c r="G4326" s="97">
        <f>INDEX(バックデータ一覧!$J$4:$L$27,MATCH(計算過程!B4326,バックデータ一覧!$F$4:$F$27,0),MATCH(VLOOKUP(A4326,バックデータ一覧!$T$3:$U$367,2),バックデータ一覧!$J$3:$L$3,0))*10^-3</f>
        <v>1.3390000000000001E-2</v>
      </c>
      <c r="H4326" s="97">
        <f>INDEX(バックデータ一覧!$M$4:$O$27,MATCH(計算過程!B4326,バックデータ一覧!$F$4:$F$27,0),MATCH(VLOOKUP(A4326,バックデータ一覧!$T$3:$U$367,2),バックデータ一覧!$M$3:$O$3,0))*10^-3</f>
        <v>2.009E-2</v>
      </c>
      <c r="I4326" s="97">
        <f>INDEX(バックデータ一覧!$P$4:$R$27,MATCH(計算過程!B4326,バックデータ一覧!$F$4:$F$27,0),MATCH(VLOOKUP(A4326,バックデータ一覧!$T$3:$U$367,2),バックデータ一覧!$P$3:$R$3,0))*10^-3</f>
        <v>2.6790000000000001E-2</v>
      </c>
    </row>
    <row r="4327" spans="1:9" x14ac:dyDescent="0.15">
      <c r="A4327" s="57">
        <v>41820</v>
      </c>
      <c r="B4327" s="9" t="s">
        <v>105</v>
      </c>
      <c r="C4327" s="83">
        <f t="shared" si="202"/>
        <v>6.0700000000000007E-3</v>
      </c>
      <c r="D4327" s="82">
        <f t="shared" si="201"/>
        <v>5.9400000000000008E-3</v>
      </c>
      <c r="E4327" s="81">
        <f t="shared" si="203"/>
        <v>1.3000000000000002E-4</v>
      </c>
      <c r="F4327" s="97">
        <f>INDEX(バックデータ一覧!$G$4:$I$27,MATCH(計算過程!B4327,バックデータ一覧!$F$4:$F$27,0),MATCH(VLOOKUP(A4327,バックデータ一覧!$T$3:$U$367,2),バックデータ一覧!$G$3:$I$3,0))*10^-3</f>
        <v>1.3000000000000002E-4</v>
      </c>
      <c r="G4327" s="97">
        <f>INDEX(バックデータ一覧!$J$4:$L$27,MATCH(計算過程!B4327,バックデータ一覧!$F$4:$F$27,0),MATCH(VLOOKUP(A4327,バックデータ一覧!$T$3:$U$367,2),バックデータ一覧!$J$3:$L$3,0))*10^-3</f>
        <v>2.5000000000000001E-4</v>
      </c>
      <c r="H4327" s="97">
        <f>INDEX(バックデータ一覧!$M$4:$O$27,MATCH(計算過程!B4327,バックデータ一覧!$F$4:$F$27,0),MATCH(VLOOKUP(A4327,バックデータ一覧!$T$3:$U$367,2),バックデータ一覧!$M$3:$O$3,0))*10^-3</f>
        <v>3.8000000000000002E-4</v>
      </c>
      <c r="I4327" s="97">
        <f>INDEX(バックデータ一覧!$P$4:$R$27,MATCH(計算過程!B4327,バックデータ一覧!$F$4:$F$27,0),MATCH(VLOOKUP(A4327,バックデータ一覧!$T$3:$U$367,2),バックデータ一覧!$P$3:$R$3,0))*10^-3</f>
        <v>5.0000000000000001E-4</v>
      </c>
    </row>
    <row r="4328" spans="1:9" x14ac:dyDescent="0.15">
      <c r="A4328" s="57">
        <v>41820</v>
      </c>
      <c r="B4328" s="9" t="s">
        <v>106</v>
      </c>
      <c r="C4328" s="83">
        <f t="shared" si="202"/>
        <v>6.0700000000000007E-3</v>
      </c>
      <c r="D4328" s="82">
        <f t="shared" si="201"/>
        <v>5.9400000000000008E-3</v>
      </c>
      <c r="E4328" s="81">
        <f t="shared" si="203"/>
        <v>1.3000000000000002E-4</v>
      </c>
      <c r="F4328" s="97">
        <f>INDEX(バックデータ一覧!$G$4:$I$27,MATCH(計算過程!B4328,バックデータ一覧!$F$4:$F$27,0),MATCH(VLOOKUP(A4328,バックデータ一覧!$T$3:$U$367,2),バックデータ一覧!$G$3:$I$3,0))*10^-3</f>
        <v>1.3000000000000002E-4</v>
      </c>
      <c r="G4328" s="97">
        <f>INDEX(バックデータ一覧!$J$4:$L$27,MATCH(計算過程!B4328,バックデータ一覧!$F$4:$F$27,0),MATCH(VLOOKUP(A4328,バックデータ一覧!$T$3:$U$367,2),バックデータ一覧!$J$3:$L$3,0))*10^-3</f>
        <v>2.5000000000000001E-4</v>
      </c>
      <c r="H4328" s="97">
        <f>INDEX(バックデータ一覧!$M$4:$O$27,MATCH(計算過程!B4328,バックデータ一覧!$F$4:$F$27,0),MATCH(VLOOKUP(A4328,バックデータ一覧!$T$3:$U$367,2),バックデータ一覧!$M$3:$O$3,0))*10^-3</f>
        <v>3.8000000000000002E-4</v>
      </c>
      <c r="I4328" s="97">
        <f>INDEX(バックデータ一覧!$P$4:$R$27,MATCH(計算過程!B4328,バックデータ一覧!$F$4:$F$27,0),MATCH(VLOOKUP(A4328,バックデータ一覧!$T$3:$U$367,2),バックデータ一覧!$P$3:$R$3,0))*10^-3</f>
        <v>5.0000000000000001E-4</v>
      </c>
    </row>
    <row r="4329" spans="1:9" x14ac:dyDescent="0.15">
      <c r="A4329" s="57">
        <v>41820</v>
      </c>
      <c r="B4329" s="9" t="s">
        <v>107</v>
      </c>
      <c r="C4329" s="83">
        <f t="shared" si="202"/>
        <v>6.0700000000000007E-3</v>
      </c>
      <c r="D4329" s="82">
        <f t="shared" si="201"/>
        <v>5.9400000000000008E-3</v>
      </c>
      <c r="E4329" s="81">
        <f t="shared" si="203"/>
        <v>1.3000000000000002E-4</v>
      </c>
      <c r="F4329" s="97">
        <f>INDEX(バックデータ一覧!$G$4:$I$27,MATCH(計算過程!B4329,バックデータ一覧!$F$4:$F$27,0),MATCH(VLOOKUP(A4329,バックデータ一覧!$T$3:$U$367,2),バックデータ一覧!$G$3:$I$3,0))*10^-3</f>
        <v>1.3000000000000002E-4</v>
      </c>
      <c r="G4329" s="97">
        <f>INDEX(バックデータ一覧!$J$4:$L$27,MATCH(計算過程!B4329,バックデータ一覧!$F$4:$F$27,0),MATCH(VLOOKUP(A4329,バックデータ一覧!$T$3:$U$367,2),バックデータ一覧!$J$3:$L$3,0))*10^-3</f>
        <v>2.5000000000000001E-4</v>
      </c>
      <c r="H4329" s="97">
        <f>INDEX(バックデータ一覧!$M$4:$O$27,MATCH(計算過程!B4329,バックデータ一覧!$F$4:$F$27,0),MATCH(VLOOKUP(A4329,バックデータ一覧!$T$3:$U$367,2),バックデータ一覧!$M$3:$O$3,0))*10^-3</f>
        <v>3.8000000000000002E-4</v>
      </c>
      <c r="I4329" s="97">
        <f>INDEX(バックデータ一覧!$P$4:$R$27,MATCH(計算過程!B4329,バックデータ一覧!$F$4:$F$27,0),MATCH(VLOOKUP(A4329,バックデータ一覧!$T$3:$U$367,2),バックデータ一覧!$P$3:$R$3,0))*10^-3</f>
        <v>5.0000000000000001E-4</v>
      </c>
    </row>
    <row r="4330" spans="1:9" x14ac:dyDescent="0.15">
      <c r="A4330" s="57">
        <v>41820</v>
      </c>
      <c r="B4330" s="9" t="s">
        <v>108</v>
      </c>
      <c r="C4330" s="83">
        <f t="shared" si="202"/>
        <v>6.0700000000000007E-3</v>
      </c>
      <c r="D4330" s="82">
        <f t="shared" si="201"/>
        <v>5.9400000000000008E-3</v>
      </c>
      <c r="E4330" s="81">
        <f t="shared" si="203"/>
        <v>1.3000000000000002E-4</v>
      </c>
      <c r="F4330" s="97">
        <f>INDEX(バックデータ一覧!$G$4:$I$27,MATCH(計算過程!B4330,バックデータ一覧!$F$4:$F$27,0),MATCH(VLOOKUP(A4330,バックデータ一覧!$T$3:$U$367,2),バックデータ一覧!$G$3:$I$3,0))*10^-3</f>
        <v>1.3000000000000002E-4</v>
      </c>
      <c r="G4330" s="97">
        <f>INDEX(バックデータ一覧!$J$4:$L$27,MATCH(計算過程!B4330,バックデータ一覧!$F$4:$F$27,0),MATCH(VLOOKUP(A4330,バックデータ一覧!$T$3:$U$367,2),バックデータ一覧!$J$3:$L$3,0))*10^-3</f>
        <v>2.5000000000000001E-4</v>
      </c>
      <c r="H4330" s="97">
        <f>INDEX(バックデータ一覧!$M$4:$O$27,MATCH(計算過程!B4330,バックデータ一覧!$F$4:$F$27,0),MATCH(VLOOKUP(A4330,バックデータ一覧!$T$3:$U$367,2),バックデータ一覧!$M$3:$O$3,0))*10^-3</f>
        <v>3.8000000000000002E-4</v>
      </c>
      <c r="I4330" s="97">
        <f>INDEX(バックデータ一覧!$P$4:$R$27,MATCH(計算過程!B4330,バックデータ一覧!$F$4:$F$27,0),MATCH(VLOOKUP(A4330,バックデータ一覧!$T$3:$U$367,2),バックデータ一覧!$P$3:$R$3,0))*10^-3</f>
        <v>5.0000000000000001E-4</v>
      </c>
    </row>
    <row r="4331" spans="1:9" x14ac:dyDescent="0.15">
      <c r="A4331" s="57">
        <v>41820</v>
      </c>
      <c r="B4331" s="9" t="s">
        <v>109</v>
      </c>
      <c r="C4331" s="83">
        <f t="shared" si="202"/>
        <v>6.0700000000000007E-3</v>
      </c>
      <c r="D4331" s="82">
        <f t="shared" si="201"/>
        <v>5.9400000000000008E-3</v>
      </c>
      <c r="E4331" s="81">
        <f t="shared" si="203"/>
        <v>1.3000000000000002E-4</v>
      </c>
      <c r="F4331" s="97">
        <f>INDEX(バックデータ一覧!$G$4:$I$27,MATCH(計算過程!B4331,バックデータ一覧!$F$4:$F$27,0),MATCH(VLOOKUP(A4331,バックデータ一覧!$T$3:$U$367,2),バックデータ一覧!$G$3:$I$3,0))*10^-3</f>
        <v>1.3000000000000002E-4</v>
      </c>
      <c r="G4331" s="97">
        <f>INDEX(バックデータ一覧!$J$4:$L$27,MATCH(計算過程!B4331,バックデータ一覧!$F$4:$F$27,0),MATCH(VLOOKUP(A4331,バックデータ一覧!$T$3:$U$367,2),バックデータ一覧!$J$3:$L$3,0))*10^-3</f>
        <v>2.5000000000000001E-4</v>
      </c>
      <c r="H4331" s="97">
        <f>INDEX(バックデータ一覧!$M$4:$O$27,MATCH(計算過程!B4331,バックデータ一覧!$F$4:$F$27,0),MATCH(VLOOKUP(A4331,バックデータ一覧!$T$3:$U$367,2),バックデータ一覧!$M$3:$O$3,0))*10^-3</f>
        <v>3.8000000000000002E-4</v>
      </c>
      <c r="I4331" s="97">
        <f>INDEX(バックデータ一覧!$P$4:$R$27,MATCH(計算過程!B4331,バックデータ一覧!$F$4:$F$27,0),MATCH(VLOOKUP(A4331,バックデータ一覧!$T$3:$U$367,2),バックデータ一覧!$P$3:$R$3,0))*10^-3</f>
        <v>5.0000000000000001E-4</v>
      </c>
    </row>
    <row r="4332" spans="1:9" x14ac:dyDescent="0.15">
      <c r="A4332" s="57">
        <v>41820</v>
      </c>
      <c r="B4332" s="9" t="s">
        <v>110</v>
      </c>
      <c r="C4332" s="83">
        <f t="shared" si="202"/>
        <v>6.0700000000000007E-3</v>
      </c>
      <c r="D4332" s="82">
        <f t="shared" si="201"/>
        <v>5.9400000000000008E-3</v>
      </c>
      <c r="E4332" s="81">
        <f t="shared" si="203"/>
        <v>1.3000000000000002E-4</v>
      </c>
      <c r="F4332" s="97">
        <f>INDEX(バックデータ一覧!$G$4:$I$27,MATCH(計算過程!B4332,バックデータ一覧!$F$4:$F$27,0),MATCH(VLOOKUP(A4332,バックデータ一覧!$T$3:$U$367,2),バックデータ一覧!$G$3:$I$3,0))*10^-3</f>
        <v>1.3000000000000002E-4</v>
      </c>
      <c r="G4332" s="97">
        <f>INDEX(バックデータ一覧!$J$4:$L$27,MATCH(計算過程!B4332,バックデータ一覧!$F$4:$F$27,0),MATCH(VLOOKUP(A4332,バックデータ一覧!$T$3:$U$367,2),バックデータ一覧!$J$3:$L$3,0))*10^-3</f>
        <v>2.5000000000000001E-4</v>
      </c>
      <c r="H4332" s="97">
        <f>INDEX(バックデータ一覧!$M$4:$O$27,MATCH(計算過程!B4332,バックデータ一覧!$F$4:$F$27,0),MATCH(VLOOKUP(A4332,バックデータ一覧!$T$3:$U$367,2),バックデータ一覧!$M$3:$O$3,0))*10^-3</f>
        <v>3.8000000000000002E-4</v>
      </c>
      <c r="I4332" s="97">
        <f>INDEX(バックデータ一覧!$P$4:$R$27,MATCH(計算過程!B4332,バックデータ一覧!$F$4:$F$27,0),MATCH(VLOOKUP(A4332,バックデータ一覧!$T$3:$U$367,2),バックデータ一覧!$P$3:$R$3,0))*10^-3</f>
        <v>5.0000000000000001E-4</v>
      </c>
    </row>
    <row r="4333" spans="1:9" x14ac:dyDescent="0.15">
      <c r="A4333" s="57">
        <v>41820</v>
      </c>
      <c r="B4333" s="9" t="s">
        <v>111</v>
      </c>
      <c r="C4333" s="83">
        <f t="shared" si="202"/>
        <v>9.3200000000000002E-3</v>
      </c>
      <c r="D4333" s="82">
        <f t="shared" si="201"/>
        <v>5.9400000000000008E-3</v>
      </c>
      <c r="E4333" s="81">
        <f t="shared" si="203"/>
        <v>3.3799999999999998E-3</v>
      </c>
      <c r="F4333" s="97">
        <f>INDEX(バックデータ一覧!$G$4:$I$27,MATCH(計算過程!B4333,バックデータ一覧!$F$4:$F$27,0),MATCH(VLOOKUP(A4333,バックデータ一覧!$T$3:$U$367,2),バックデータ一覧!$G$3:$I$3,0))*10^-3</f>
        <v>3.3799999999999998E-3</v>
      </c>
      <c r="G4333" s="97">
        <f>INDEX(バックデータ一覧!$J$4:$L$27,MATCH(計算過程!B4333,バックデータ一覧!$F$4:$F$27,0),MATCH(VLOOKUP(A4333,バックデータ一覧!$T$3:$U$367,2),バックデータ一覧!$J$3:$L$3,0))*10^-3</f>
        <v>6.7499999999999999E-3</v>
      </c>
      <c r="H4333" s="97">
        <f>INDEX(バックデータ一覧!$M$4:$O$27,MATCH(計算過程!B4333,バックデータ一覧!$F$4:$F$27,0),MATCH(VLOOKUP(A4333,バックデータ一覧!$T$3:$U$367,2),バックデータ一覧!$M$3:$O$3,0))*10^-3</f>
        <v>1.0130000000000002E-2</v>
      </c>
      <c r="I4333" s="97">
        <f>INDEX(バックデータ一覧!$P$4:$R$27,MATCH(計算過程!B4333,バックデータ一覧!$F$4:$F$27,0),MATCH(VLOOKUP(A4333,バックデータ一覧!$T$3:$U$367,2),バックデータ一覧!$P$3:$R$3,0))*10^-3</f>
        <v>1.3509999999999999E-2</v>
      </c>
    </row>
    <row r="4334" spans="1:9" x14ac:dyDescent="0.15">
      <c r="A4334" s="57">
        <v>41820</v>
      </c>
      <c r="B4334" s="9" t="s">
        <v>112</v>
      </c>
      <c r="C4334" s="83">
        <f t="shared" si="202"/>
        <v>6.4800000000000005E-3</v>
      </c>
      <c r="D4334" s="82">
        <f t="shared" si="201"/>
        <v>5.9400000000000008E-3</v>
      </c>
      <c r="E4334" s="81">
        <f t="shared" si="203"/>
        <v>5.4000000000000001E-4</v>
      </c>
      <c r="F4334" s="97">
        <f>INDEX(バックデータ一覧!$G$4:$I$27,MATCH(計算過程!B4334,バックデータ一覧!$F$4:$F$27,0),MATCH(VLOOKUP(A4334,バックデータ一覧!$T$3:$U$367,2),バックデータ一覧!$G$3:$I$3,0))*10^-3</f>
        <v>5.4000000000000001E-4</v>
      </c>
      <c r="G4334" s="97">
        <f>INDEX(バックデータ一覧!$J$4:$L$27,MATCH(計算過程!B4334,バックデータ一覧!$F$4:$F$27,0),MATCH(VLOOKUP(A4334,バックデータ一覧!$T$3:$U$367,2),バックデータ一覧!$J$3:$L$3,0))*10^-3</f>
        <v>1.08E-3</v>
      </c>
      <c r="H4334" s="97">
        <f>INDEX(バックデータ一覧!$M$4:$O$27,MATCH(計算過程!B4334,バックデータ一覧!$F$4:$F$27,0),MATCH(VLOOKUP(A4334,バックデータ一覧!$T$3:$U$367,2),バックデータ一覧!$M$3:$O$3,0))*10^-3</f>
        <v>1.6299999999999999E-3</v>
      </c>
      <c r="I4334" s="97">
        <f>INDEX(バックデータ一覧!$P$4:$R$27,MATCH(計算過程!B4334,バックデータ一覧!$F$4:$F$27,0),MATCH(VLOOKUP(A4334,バックデータ一覧!$T$3:$U$367,2),バックデータ一覧!$P$3:$R$3,0))*10^-3</f>
        <v>2.1700000000000001E-3</v>
      </c>
    </row>
    <row r="4335" spans="1:9" x14ac:dyDescent="0.15">
      <c r="A4335" s="57">
        <v>41820</v>
      </c>
      <c r="B4335" s="9" t="s">
        <v>113</v>
      </c>
      <c r="C4335" s="83">
        <f t="shared" si="202"/>
        <v>6.4800000000000005E-3</v>
      </c>
      <c r="D4335" s="82">
        <f t="shared" si="201"/>
        <v>5.9400000000000008E-3</v>
      </c>
      <c r="E4335" s="81">
        <f t="shared" si="203"/>
        <v>5.4000000000000001E-4</v>
      </c>
      <c r="F4335" s="97">
        <f>INDEX(バックデータ一覧!$G$4:$I$27,MATCH(計算過程!B4335,バックデータ一覧!$F$4:$F$27,0),MATCH(VLOOKUP(A4335,バックデータ一覧!$T$3:$U$367,2),バックデータ一覧!$G$3:$I$3,0))*10^-3</f>
        <v>5.4000000000000001E-4</v>
      </c>
      <c r="G4335" s="97">
        <f>INDEX(バックデータ一覧!$J$4:$L$27,MATCH(計算過程!B4335,バックデータ一覧!$F$4:$F$27,0),MATCH(VLOOKUP(A4335,バックデータ一覧!$T$3:$U$367,2),バックデータ一覧!$J$3:$L$3,0))*10^-3</f>
        <v>1.08E-3</v>
      </c>
      <c r="H4335" s="97">
        <f>INDEX(バックデータ一覧!$M$4:$O$27,MATCH(計算過程!B4335,バックデータ一覧!$F$4:$F$27,0),MATCH(VLOOKUP(A4335,バックデータ一覧!$T$3:$U$367,2),バックデータ一覧!$M$3:$O$3,0))*10^-3</f>
        <v>1.6299999999999999E-3</v>
      </c>
      <c r="I4335" s="97">
        <f>INDEX(バックデータ一覧!$P$4:$R$27,MATCH(計算過程!B4335,バックデータ一覧!$F$4:$F$27,0),MATCH(VLOOKUP(A4335,バックデータ一覧!$T$3:$U$367,2),バックデータ一覧!$P$3:$R$3,0))*10^-3</f>
        <v>2.1700000000000001E-3</v>
      </c>
    </row>
    <row r="4336" spans="1:9" x14ac:dyDescent="0.15">
      <c r="A4336" s="57">
        <v>41820</v>
      </c>
      <c r="B4336" s="9" t="s">
        <v>114</v>
      </c>
      <c r="C4336" s="83">
        <f t="shared" si="202"/>
        <v>6.0700000000000007E-3</v>
      </c>
      <c r="D4336" s="82">
        <f t="shared" si="201"/>
        <v>5.9400000000000008E-3</v>
      </c>
      <c r="E4336" s="81">
        <f t="shared" si="203"/>
        <v>1.3000000000000002E-4</v>
      </c>
      <c r="F4336" s="97">
        <f>INDEX(バックデータ一覧!$G$4:$I$27,MATCH(計算過程!B4336,バックデータ一覧!$F$4:$F$27,0),MATCH(VLOOKUP(A4336,バックデータ一覧!$T$3:$U$367,2),バックデータ一覧!$G$3:$I$3,0))*10^-3</f>
        <v>1.3000000000000002E-4</v>
      </c>
      <c r="G4336" s="97">
        <f>INDEX(バックデータ一覧!$J$4:$L$27,MATCH(計算過程!B4336,バックデータ一覧!$F$4:$F$27,0),MATCH(VLOOKUP(A4336,バックデータ一覧!$T$3:$U$367,2),バックデータ一覧!$J$3:$L$3,0))*10^-3</f>
        <v>2.5000000000000001E-4</v>
      </c>
      <c r="H4336" s="97">
        <f>INDEX(バックデータ一覧!$M$4:$O$27,MATCH(計算過程!B4336,バックデータ一覧!$F$4:$F$27,0),MATCH(VLOOKUP(A4336,バックデータ一覧!$T$3:$U$367,2),バックデータ一覧!$M$3:$O$3,0))*10^-3</f>
        <v>3.8000000000000002E-4</v>
      </c>
      <c r="I4336" s="97">
        <f>INDEX(バックデータ一覧!$P$4:$R$27,MATCH(計算過程!B4336,バックデータ一覧!$F$4:$F$27,0),MATCH(VLOOKUP(A4336,バックデータ一覧!$T$3:$U$367,2),バックデータ一覧!$P$3:$R$3,0))*10^-3</f>
        <v>5.0000000000000001E-4</v>
      </c>
    </row>
    <row r="4337" spans="1:9" x14ac:dyDescent="0.15">
      <c r="A4337" s="57">
        <v>41820</v>
      </c>
      <c r="B4337" s="9" t="s">
        <v>115</v>
      </c>
      <c r="C4337" s="83">
        <f t="shared" si="202"/>
        <v>6.2700000000000013E-3</v>
      </c>
      <c r="D4337" s="82">
        <f t="shared" si="201"/>
        <v>5.9400000000000008E-3</v>
      </c>
      <c r="E4337" s="81">
        <f t="shared" si="203"/>
        <v>3.3E-4</v>
      </c>
      <c r="F4337" s="97">
        <f>INDEX(バックデータ一覧!$G$4:$I$27,MATCH(計算過程!B4337,バックデータ一覧!$F$4:$F$27,0),MATCH(VLOOKUP(A4337,バックデータ一覧!$T$3:$U$367,2),バックデータ一覧!$G$3:$I$3,0))*10^-3</f>
        <v>3.3E-4</v>
      </c>
      <c r="G4337" s="97">
        <f>INDEX(バックデータ一覧!$J$4:$L$27,MATCH(計算過程!B4337,バックデータ一覧!$F$4:$F$27,0),MATCH(VLOOKUP(A4337,バックデータ一覧!$T$3:$U$367,2),バックデータ一覧!$J$3:$L$3,0))*10^-3</f>
        <v>6.7000000000000002E-4</v>
      </c>
      <c r="H4337" s="97">
        <f>INDEX(バックデータ一覧!$M$4:$O$27,MATCH(計算過程!B4337,バックデータ一覧!$F$4:$F$27,0),MATCH(VLOOKUP(A4337,バックデータ一覧!$T$3:$U$367,2),バックデータ一覧!$M$3:$O$3,0))*10^-3</f>
        <v>1E-3</v>
      </c>
      <c r="I4337" s="97">
        <f>INDEX(バックデータ一覧!$P$4:$R$27,MATCH(計算過程!B4337,バックデータ一覧!$F$4:$F$27,0),MATCH(VLOOKUP(A4337,バックデータ一覧!$T$3:$U$367,2),バックデータ一覧!$P$3:$R$3,0))*10^-3</f>
        <v>1.33E-3</v>
      </c>
    </row>
    <row r="4338" spans="1:9" x14ac:dyDescent="0.15">
      <c r="A4338" s="57">
        <v>41820</v>
      </c>
      <c r="B4338" s="9" t="s">
        <v>116</v>
      </c>
      <c r="C4338" s="83">
        <f t="shared" si="202"/>
        <v>6.0700000000000007E-3</v>
      </c>
      <c r="D4338" s="82">
        <f t="shared" si="201"/>
        <v>5.9400000000000008E-3</v>
      </c>
      <c r="E4338" s="81">
        <f t="shared" si="203"/>
        <v>1.3000000000000002E-4</v>
      </c>
      <c r="F4338" s="97">
        <f>INDEX(バックデータ一覧!$G$4:$I$27,MATCH(計算過程!B4338,バックデータ一覧!$F$4:$F$27,0),MATCH(VLOOKUP(A4338,バックデータ一覧!$T$3:$U$367,2),バックデータ一覧!$G$3:$I$3,0))*10^-3</f>
        <v>1.3000000000000002E-4</v>
      </c>
      <c r="G4338" s="97">
        <f>INDEX(バックデータ一覧!$J$4:$L$27,MATCH(計算過程!B4338,バックデータ一覧!$F$4:$F$27,0),MATCH(VLOOKUP(A4338,バックデータ一覧!$T$3:$U$367,2),バックデータ一覧!$J$3:$L$3,0))*10^-3</f>
        <v>2.5000000000000001E-4</v>
      </c>
      <c r="H4338" s="97">
        <f>INDEX(バックデータ一覧!$M$4:$O$27,MATCH(計算過程!B4338,バックデータ一覧!$F$4:$F$27,0),MATCH(VLOOKUP(A4338,バックデータ一覧!$T$3:$U$367,2),バックデータ一覧!$M$3:$O$3,0))*10^-3</f>
        <v>3.8000000000000002E-4</v>
      </c>
      <c r="I4338" s="97">
        <f>INDEX(バックデータ一覧!$P$4:$R$27,MATCH(計算過程!B4338,バックデータ一覧!$F$4:$F$27,0),MATCH(VLOOKUP(A4338,バックデータ一覧!$T$3:$U$367,2),バックデータ一覧!$P$3:$R$3,0))*10^-3</f>
        <v>5.0000000000000001E-4</v>
      </c>
    </row>
    <row r="4339" spans="1:9" x14ac:dyDescent="0.15">
      <c r="A4339" s="57">
        <v>41820</v>
      </c>
      <c r="B4339" s="9" t="s">
        <v>117</v>
      </c>
      <c r="C4339" s="83">
        <f t="shared" si="202"/>
        <v>9.3200000000000002E-3</v>
      </c>
      <c r="D4339" s="82">
        <f t="shared" si="201"/>
        <v>5.9400000000000008E-3</v>
      </c>
      <c r="E4339" s="81">
        <f t="shared" si="203"/>
        <v>3.3799999999999998E-3</v>
      </c>
      <c r="F4339" s="97">
        <f>INDEX(バックデータ一覧!$G$4:$I$27,MATCH(計算過程!B4339,バックデータ一覧!$F$4:$F$27,0),MATCH(VLOOKUP(A4339,バックデータ一覧!$T$3:$U$367,2),バックデータ一覧!$G$3:$I$3,0))*10^-3</f>
        <v>3.3799999999999998E-3</v>
      </c>
      <c r="G4339" s="97">
        <f>INDEX(バックデータ一覧!$J$4:$L$27,MATCH(計算過程!B4339,バックデータ一覧!$F$4:$F$27,0),MATCH(VLOOKUP(A4339,バックデータ一覧!$T$3:$U$367,2),バックデータ一覧!$J$3:$L$3,0))*10^-3</f>
        <v>6.7499999999999999E-3</v>
      </c>
      <c r="H4339" s="97">
        <f>INDEX(バックデータ一覧!$M$4:$O$27,MATCH(計算過程!B4339,バックデータ一覧!$F$4:$F$27,0),MATCH(VLOOKUP(A4339,バックデータ一覧!$T$3:$U$367,2),バックデータ一覧!$M$3:$O$3,0))*10^-3</f>
        <v>1.0130000000000002E-2</v>
      </c>
      <c r="I4339" s="97">
        <f>INDEX(バックデータ一覧!$P$4:$R$27,MATCH(計算過程!B4339,バックデータ一覧!$F$4:$F$27,0),MATCH(VLOOKUP(A4339,バックデータ一覧!$T$3:$U$367,2),バックデータ一覧!$P$3:$R$3,0))*10^-3</f>
        <v>1.3509999999999999E-2</v>
      </c>
    </row>
    <row r="4340" spans="1:9" x14ac:dyDescent="0.15">
      <c r="A4340" s="57">
        <v>41820</v>
      </c>
      <c r="B4340" s="9" t="s">
        <v>118</v>
      </c>
      <c r="C4340" s="83">
        <f t="shared" si="202"/>
        <v>6.2700000000000013E-3</v>
      </c>
      <c r="D4340" s="82">
        <f t="shared" si="201"/>
        <v>5.9400000000000008E-3</v>
      </c>
      <c r="E4340" s="81">
        <f t="shared" si="203"/>
        <v>3.3E-4</v>
      </c>
      <c r="F4340" s="97">
        <f>INDEX(バックデータ一覧!$G$4:$I$27,MATCH(計算過程!B4340,バックデータ一覧!$F$4:$F$27,0),MATCH(VLOOKUP(A4340,バックデータ一覧!$T$3:$U$367,2),バックデータ一覧!$G$3:$I$3,0))*10^-3</f>
        <v>3.3E-4</v>
      </c>
      <c r="G4340" s="97">
        <f>INDEX(バックデータ一覧!$J$4:$L$27,MATCH(計算過程!B4340,バックデータ一覧!$F$4:$F$27,0),MATCH(VLOOKUP(A4340,バックデータ一覧!$T$3:$U$367,2),バックデータ一覧!$J$3:$L$3,0))*10^-3</f>
        <v>6.7000000000000002E-4</v>
      </c>
      <c r="H4340" s="97">
        <f>INDEX(バックデータ一覧!$M$4:$O$27,MATCH(計算過程!B4340,バックデータ一覧!$F$4:$F$27,0),MATCH(VLOOKUP(A4340,バックデータ一覧!$T$3:$U$367,2),バックデータ一覧!$M$3:$O$3,0))*10^-3</f>
        <v>1E-3</v>
      </c>
      <c r="I4340" s="97">
        <f>INDEX(バックデータ一覧!$P$4:$R$27,MATCH(計算過程!B4340,バックデータ一覧!$F$4:$F$27,0),MATCH(VLOOKUP(A4340,バックデータ一覧!$T$3:$U$367,2),バックデータ一覧!$P$3:$R$3,0))*10^-3</f>
        <v>1.33E-3</v>
      </c>
    </row>
    <row r="4341" spans="1:9" x14ac:dyDescent="0.15">
      <c r="A4341" s="57">
        <v>41820</v>
      </c>
      <c r="B4341" s="9" t="s">
        <v>119</v>
      </c>
      <c r="C4341" s="83">
        <f t="shared" si="202"/>
        <v>6.0700000000000007E-3</v>
      </c>
      <c r="D4341" s="82">
        <f t="shared" si="201"/>
        <v>5.9400000000000008E-3</v>
      </c>
      <c r="E4341" s="81">
        <f t="shared" si="203"/>
        <v>1.3000000000000002E-4</v>
      </c>
      <c r="F4341" s="97">
        <f>INDEX(バックデータ一覧!$G$4:$I$27,MATCH(計算過程!B4341,バックデータ一覧!$F$4:$F$27,0),MATCH(VLOOKUP(A4341,バックデータ一覧!$T$3:$U$367,2),バックデータ一覧!$G$3:$I$3,0))*10^-3</f>
        <v>1.3000000000000002E-4</v>
      </c>
      <c r="G4341" s="97">
        <f>INDEX(バックデータ一覧!$J$4:$L$27,MATCH(計算過程!B4341,バックデータ一覧!$F$4:$F$27,0),MATCH(VLOOKUP(A4341,バックデータ一覧!$T$3:$U$367,2),バックデータ一覧!$J$3:$L$3,0))*10^-3</f>
        <v>2.5000000000000001E-4</v>
      </c>
      <c r="H4341" s="97">
        <f>INDEX(バックデータ一覧!$M$4:$O$27,MATCH(計算過程!B4341,バックデータ一覧!$F$4:$F$27,0),MATCH(VLOOKUP(A4341,バックデータ一覧!$T$3:$U$367,2),バックデータ一覧!$M$3:$O$3,0))*10^-3</f>
        <v>3.8000000000000002E-4</v>
      </c>
      <c r="I4341" s="97">
        <f>INDEX(バックデータ一覧!$P$4:$R$27,MATCH(計算過程!B4341,バックデータ一覧!$F$4:$F$27,0),MATCH(VLOOKUP(A4341,バックデータ一覧!$T$3:$U$367,2),バックデータ一覧!$P$3:$R$3,0))*10^-3</f>
        <v>5.0000000000000001E-4</v>
      </c>
    </row>
    <row r="4342" spans="1:9" x14ac:dyDescent="0.15">
      <c r="A4342" s="57">
        <v>41820</v>
      </c>
      <c r="B4342" s="9" t="s">
        <v>120</v>
      </c>
      <c r="C4342" s="83">
        <f t="shared" si="202"/>
        <v>6.0700000000000007E-3</v>
      </c>
      <c r="D4342" s="82">
        <f t="shared" si="201"/>
        <v>5.9400000000000008E-3</v>
      </c>
      <c r="E4342" s="81">
        <f t="shared" si="203"/>
        <v>1.3000000000000002E-4</v>
      </c>
      <c r="F4342" s="97">
        <f>INDEX(バックデータ一覧!$G$4:$I$27,MATCH(計算過程!B4342,バックデータ一覧!$F$4:$F$27,0),MATCH(VLOOKUP(A4342,バックデータ一覧!$T$3:$U$367,2),バックデータ一覧!$G$3:$I$3,0))*10^-3</f>
        <v>1.3000000000000002E-4</v>
      </c>
      <c r="G4342" s="97">
        <f>INDEX(バックデータ一覧!$J$4:$L$27,MATCH(計算過程!B4342,バックデータ一覧!$F$4:$F$27,0),MATCH(VLOOKUP(A4342,バックデータ一覧!$T$3:$U$367,2),バックデータ一覧!$J$3:$L$3,0))*10^-3</f>
        <v>2.5000000000000001E-4</v>
      </c>
      <c r="H4342" s="97">
        <f>INDEX(バックデータ一覧!$M$4:$O$27,MATCH(計算過程!B4342,バックデータ一覧!$F$4:$F$27,0),MATCH(VLOOKUP(A4342,バックデータ一覧!$T$3:$U$367,2),バックデータ一覧!$M$3:$O$3,0))*10^-3</f>
        <v>3.8000000000000002E-4</v>
      </c>
      <c r="I4342" s="97">
        <f>INDEX(バックデータ一覧!$P$4:$R$27,MATCH(計算過程!B4342,バックデータ一覧!$F$4:$F$27,0),MATCH(VLOOKUP(A4342,バックデータ一覧!$T$3:$U$367,2),バックデータ一覧!$P$3:$R$3,0))*10^-3</f>
        <v>5.0000000000000001E-4</v>
      </c>
    </row>
    <row r="4343" spans="1:9" x14ac:dyDescent="0.15">
      <c r="A4343" s="57">
        <v>41820</v>
      </c>
      <c r="B4343" s="9" t="s">
        <v>121</v>
      </c>
      <c r="C4343" s="83">
        <f t="shared" si="202"/>
        <v>6.2700000000000013E-3</v>
      </c>
      <c r="D4343" s="82">
        <f t="shared" si="201"/>
        <v>5.9400000000000008E-3</v>
      </c>
      <c r="E4343" s="81">
        <f t="shared" si="203"/>
        <v>3.3E-4</v>
      </c>
      <c r="F4343" s="97">
        <f>INDEX(バックデータ一覧!$G$4:$I$27,MATCH(計算過程!B4343,バックデータ一覧!$F$4:$F$27,0),MATCH(VLOOKUP(A4343,バックデータ一覧!$T$3:$U$367,2),バックデータ一覧!$G$3:$I$3,0))*10^-3</f>
        <v>3.3E-4</v>
      </c>
      <c r="G4343" s="97">
        <f>INDEX(バックデータ一覧!$J$4:$L$27,MATCH(計算過程!B4343,バックデータ一覧!$F$4:$F$27,0),MATCH(VLOOKUP(A4343,バックデータ一覧!$T$3:$U$367,2),バックデータ一覧!$J$3:$L$3,0))*10^-3</f>
        <v>6.7000000000000002E-4</v>
      </c>
      <c r="H4343" s="97">
        <f>INDEX(バックデータ一覧!$M$4:$O$27,MATCH(計算過程!B4343,バックデータ一覧!$F$4:$F$27,0),MATCH(VLOOKUP(A4343,バックデータ一覧!$T$3:$U$367,2),バックデータ一覧!$M$3:$O$3,0))*10^-3</f>
        <v>1E-3</v>
      </c>
      <c r="I4343" s="97">
        <f>INDEX(バックデータ一覧!$P$4:$R$27,MATCH(計算過程!B4343,バックデータ一覧!$F$4:$F$27,0),MATCH(VLOOKUP(A4343,バックデータ一覧!$T$3:$U$367,2),バックデータ一覧!$P$3:$R$3,0))*10^-3</f>
        <v>1.33E-3</v>
      </c>
    </row>
    <row r="4344" spans="1:9" x14ac:dyDescent="0.15">
      <c r="A4344" s="57">
        <v>41820</v>
      </c>
      <c r="B4344" s="9" t="s">
        <v>122</v>
      </c>
      <c r="C4344" s="83">
        <f t="shared" si="202"/>
        <v>6.2700000000000013E-3</v>
      </c>
      <c r="D4344" s="82">
        <f t="shared" si="201"/>
        <v>5.9400000000000008E-3</v>
      </c>
      <c r="E4344" s="81">
        <f t="shared" si="203"/>
        <v>3.3E-4</v>
      </c>
      <c r="F4344" s="97">
        <f>INDEX(バックデータ一覧!$G$4:$I$27,MATCH(計算過程!B4344,バックデータ一覧!$F$4:$F$27,0),MATCH(VLOOKUP(A4344,バックデータ一覧!$T$3:$U$367,2),バックデータ一覧!$G$3:$I$3,0))*10^-3</f>
        <v>3.3E-4</v>
      </c>
      <c r="G4344" s="97">
        <f>INDEX(バックデータ一覧!$J$4:$L$27,MATCH(計算過程!B4344,バックデータ一覧!$F$4:$F$27,0),MATCH(VLOOKUP(A4344,バックデータ一覧!$T$3:$U$367,2),バックデータ一覧!$J$3:$L$3,0))*10^-3</f>
        <v>6.7000000000000002E-4</v>
      </c>
      <c r="H4344" s="97">
        <f>INDEX(バックデータ一覧!$M$4:$O$27,MATCH(計算過程!B4344,バックデータ一覧!$F$4:$F$27,0),MATCH(VLOOKUP(A4344,バックデータ一覧!$T$3:$U$367,2),バックデータ一覧!$M$3:$O$3,0))*10^-3</f>
        <v>1E-3</v>
      </c>
      <c r="I4344" s="97">
        <f>INDEX(バックデータ一覧!$P$4:$R$27,MATCH(計算過程!B4344,バックデータ一覧!$F$4:$F$27,0),MATCH(VLOOKUP(A4344,バックデータ一覧!$T$3:$U$367,2),バックデータ一覧!$P$3:$R$3,0))*10^-3</f>
        <v>1.33E-3</v>
      </c>
    </row>
    <row r="4345" spans="1:9" x14ac:dyDescent="0.15">
      <c r="A4345" s="57">
        <v>41820</v>
      </c>
      <c r="B4345" s="9" t="s">
        <v>123</v>
      </c>
      <c r="C4345" s="83">
        <f t="shared" si="202"/>
        <v>1.2360000000000001E-2</v>
      </c>
      <c r="D4345" s="82">
        <f t="shared" si="201"/>
        <v>5.9400000000000008E-3</v>
      </c>
      <c r="E4345" s="81">
        <f t="shared" si="203"/>
        <v>6.4200000000000004E-3</v>
      </c>
      <c r="F4345" s="97">
        <f>INDEX(バックデータ一覧!$G$4:$I$27,MATCH(計算過程!B4345,バックデータ一覧!$F$4:$F$27,0),MATCH(VLOOKUP(A4345,バックデータ一覧!$T$3:$U$367,2),バックデータ一覧!$G$3:$I$3,0))*10^-3</f>
        <v>6.4200000000000004E-3</v>
      </c>
      <c r="G4345" s="97">
        <f>INDEX(バックデータ一覧!$J$4:$L$27,MATCH(計算過程!B4345,バックデータ一覧!$F$4:$F$27,0),MATCH(VLOOKUP(A4345,バックデータ一覧!$T$3:$U$367,2),バックデータ一覧!$J$3:$L$3,0))*10^-3</f>
        <v>1.2840000000000001E-2</v>
      </c>
      <c r="H4345" s="97">
        <f>INDEX(バックデータ一覧!$M$4:$O$27,MATCH(計算過程!B4345,バックデータ一覧!$F$4:$F$27,0),MATCH(VLOOKUP(A4345,バックデータ一覧!$T$3:$U$367,2),バックデータ一覧!$M$3:$O$3,0))*10^-3</f>
        <v>1.9260000000000003E-2</v>
      </c>
      <c r="I4345" s="97">
        <f>INDEX(バックデータ一覧!$P$4:$R$27,MATCH(計算過程!B4345,バックデータ一覧!$F$4:$F$27,0),MATCH(VLOOKUP(A4345,バックデータ一覧!$T$3:$U$367,2),バックデータ一覧!$P$3:$R$3,0))*10^-3</f>
        <v>2.5680000000000001E-2</v>
      </c>
    </row>
    <row r="4346" spans="1:9" x14ac:dyDescent="0.15">
      <c r="A4346" s="57">
        <v>41820</v>
      </c>
      <c r="B4346" s="9" t="s">
        <v>124</v>
      </c>
      <c r="C4346" s="83">
        <f t="shared" si="202"/>
        <v>1.2360000000000001E-2</v>
      </c>
      <c r="D4346" s="82">
        <f t="shared" si="201"/>
        <v>5.9400000000000008E-3</v>
      </c>
      <c r="E4346" s="81">
        <f t="shared" si="203"/>
        <v>6.4200000000000004E-3</v>
      </c>
      <c r="F4346" s="97">
        <f>INDEX(バックデータ一覧!$G$4:$I$27,MATCH(計算過程!B4346,バックデータ一覧!$F$4:$F$27,0),MATCH(VLOOKUP(A4346,バックデータ一覧!$T$3:$U$367,2),バックデータ一覧!$G$3:$I$3,0))*10^-3</f>
        <v>6.4200000000000004E-3</v>
      </c>
      <c r="G4346" s="97">
        <f>INDEX(バックデータ一覧!$J$4:$L$27,MATCH(計算過程!B4346,バックデータ一覧!$F$4:$F$27,0),MATCH(VLOOKUP(A4346,バックデータ一覧!$T$3:$U$367,2),バックデータ一覧!$J$3:$L$3,0))*10^-3</f>
        <v>1.2840000000000001E-2</v>
      </c>
      <c r="H4346" s="97">
        <f>INDEX(バックデータ一覧!$M$4:$O$27,MATCH(計算過程!B4346,バックデータ一覧!$F$4:$F$27,0),MATCH(VLOOKUP(A4346,バックデータ一覧!$T$3:$U$367,2),バックデータ一覧!$M$3:$O$3,0))*10^-3</f>
        <v>1.9260000000000003E-2</v>
      </c>
      <c r="I4346" s="97">
        <f>INDEX(バックデータ一覧!$P$4:$R$27,MATCH(計算過程!B4346,バックデータ一覧!$F$4:$F$27,0),MATCH(VLOOKUP(A4346,バックデータ一覧!$T$3:$U$367,2),バックデータ一覧!$P$3:$R$3,0))*10^-3</f>
        <v>2.5680000000000001E-2</v>
      </c>
    </row>
    <row r="4347" spans="1:9" x14ac:dyDescent="0.15">
      <c r="A4347" s="57">
        <v>41820</v>
      </c>
      <c r="B4347" s="9" t="s">
        <v>125</v>
      </c>
      <c r="C4347" s="83">
        <f t="shared" si="202"/>
        <v>6.2700000000000013E-3</v>
      </c>
      <c r="D4347" s="82">
        <f t="shared" si="201"/>
        <v>5.9400000000000008E-3</v>
      </c>
      <c r="E4347" s="81">
        <f t="shared" si="203"/>
        <v>3.3E-4</v>
      </c>
      <c r="F4347" s="97">
        <f>INDEX(バックデータ一覧!$G$4:$I$27,MATCH(計算過程!B4347,バックデータ一覧!$F$4:$F$27,0),MATCH(VLOOKUP(A4347,バックデータ一覧!$T$3:$U$367,2),バックデータ一覧!$G$3:$I$3,0))*10^-3</f>
        <v>3.3E-4</v>
      </c>
      <c r="G4347" s="97">
        <f>INDEX(バックデータ一覧!$J$4:$L$27,MATCH(計算過程!B4347,バックデータ一覧!$F$4:$F$27,0),MATCH(VLOOKUP(A4347,バックデータ一覧!$T$3:$U$367,2),バックデータ一覧!$J$3:$L$3,0))*10^-3</f>
        <v>6.7000000000000002E-4</v>
      </c>
      <c r="H4347" s="97">
        <f>INDEX(バックデータ一覧!$M$4:$O$27,MATCH(計算過程!B4347,バックデータ一覧!$F$4:$F$27,0),MATCH(VLOOKUP(A4347,バックデータ一覧!$T$3:$U$367,2),バックデータ一覧!$M$3:$O$3,0))*10^-3</f>
        <v>1E-3</v>
      </c>
      <c r="I4347" s="97">
        <f>INDEX(バックデータ一覧!$P$4:$R$27,MATCH(計算過程!B4347,バックデータ一覧!$F$4:$F$27,0),MATCH(VLOOKUP(A4347,バックデータ一覧!$T$3:$U$367,2),バックデータ一覧!$P$3:$R$3,0))*10^-3</f>
        <v>1.33E-3</v>
      </c>
    </row>
    <row r="4348" spans="1:9" x14ac:dyDescent="0.15">
      <c r="A4348" s="57">
        <v>41820</v>
      </c>
      <c r="B4348" s="9" t="s">
        <v>126</v>
      </c>
      <c r="C4348" s="83">
        <f t="shared" si="202"/>
        <v>6.2700000000000013E-3</v>
      </c>
      <c r="D4348" s="82">
        <f t="shared" si="201"/>
        <v>5.9400000000000008E-3</v>
      </c>
      <c r="E4348" s="81">
        <f t="shared" si="203"/>
        <v>3.3E-4</v>
      </c>
      <c r="F4348" s="97">
        <f>INDEX(バックデータ一覧!$G$4:$I$27,MATCH(計算過程!B4348,バックデータ一覧!$F$4:$F$27,0),MATCH(VLOOKUP(A4348,バックデータ一覧!$T$3:$U$367,2),バックデータ一覧!$G$3:$I$3,0))*10^-3</f>
        <v>3.3E-4</v>
      </c>
      <c r="G4348" s="97">
        <f>INDEX(バックデータ一覧!$J$4:$L$27,MATCH(計算過程!B4348,バックデータ一覧!$F$4:$F$27,0),MATCH(VLOOKUP(A4348,バックデータ一覧!$T$3:$U$367,2),バックデータ一覧!$J$3:$L$3,0))*10^-3</f>
        <v>6.7000000000000002E-4</v>
      </c>
      <c r="H4348" s="97">
        <f>INDEX(バックデータ一覧!$M$4:$O$27,MATCH(計算過程!B4348,バックデータ一覧!$F$4:$F$27,0),MATCH(VLOOKUP(A4348,バックデータ一覧!$T$3:$U$367,2),バックデータ一覧!$M$3:$O$3,0))*10^-3</f>
        <v>1E-3</v>
      </c>
      <c r="I4348" s="97">
        <f>INDEX(バックデータ一覧!$P$4:$R$27,MATCH(計算過程!B4348,バックデータ一覧!$F$4:$F$27,0),MATCH(VLOOKUP(A4348,バックデータ一覧!$T$3:$U$367,2),バックデータ一覧!$P$3:$R$3,0))*10^-3</f>
        <v>1.33E-3</v>
      </c>
    </row>
    <row r="4349" spans="1:9" x14ac:dyDescent="0.15">
      <c r="A4349" s="57">
        <v>41820</v>
      </c>
      <c r="B4349" s="9" t="s">
        <v>127</v>
      </c>
      <c r="C4349" s="83">
        <f t="shared" si="202"/>
        <v>1.2220000000000002E-2</v>
      </c>
      <c r="D4349" s="82">
        <f t="shared" si="201"/>
        <v>5.9400000000000008E-3</v>
      </c>
      <c r="E4349" s="81">
        <f t="shared" si="203"/>
        <v>6.28E-3</v>
      </c>
      <c r="F4349" s="97">
        <f>INDEX(バックデータ一覧!$G$4:$I$27,MATCH(計算過程!B4349,バックデータ一覧!$F$4:$F$27,0),MATCH(VLOOKUP(A4349,バックデータ一覧!$T$3:$U$367,2),バックデータ一覧!$G$3:$I$3,0))*10^-3</f>
        <v>6.28E-3</v>
      </c>
      <c r="G4349" s="97">
        <f>INDEX(バックデータ一覧!$J$4:$L$27,MATCH(計算過程!B4349,バックデータ一覧!$F$4:$F$27,0),MATCH(VLOOKUP(A4349,バックデータ一覧!$T$3:$U$367,2),バックデータ一覧!$J$3:$L$3,0))*10^-3</f>
        <v>1.256E-2</v>
      </c>
      <c r="H4349" s="97">
        <f>INDEX(バックデータ一覧!$M$4:$O$27,MATCH(計算過程!B4349,バックデータ一覧!$F$4:$F$27,0),MATCH(VLOOKUP(A4349,バックデータ一覧!$T$3:$U$367,2),バックデータ一覧!$M$3:$O$3,0))*10^-3</f>
        <v>1.8839999999999999E-2</v>
      </c>
      <c r="I4349" s="97">
        <f>INDEX(バックデータ一覧!$P$4:$R$27,MATCH(計算過程!B4349,バックデータ一覧!$F$4:$F$27,0),MATCH(VLOOKUP(A4349,バックデータ一覧!$T$3:$U$367,2),バックデータ一覧!$P$3:$R$3,0))*10^-3</f>
        <v>2.512E-2</v>
      </c>
    </row>
    <row r="4350" spans="1:9" x14ac:dyDescent="0.15">
      <c r="A4350" s="57">
        <v>41820</v>
      </c>
      <c r="B4350" s="9" t="s">
        <v>128</v>
      </c>
      <c r="C4350" s="83">
        <f t="shared" si="202"/>
        <v>1.2640000000000002E-2</v>
      </c>
      <c r="D4350" s="82">
        <f t="shared" si="201"/>
        <v>5.9400000000000008E-3</v>
      </c>
      <c r="E4350" s="81">
        <f t="shared" si="203"/>
        <v>6.7000000000000002E-3</v>
      </c>
      <c r="F4350" s="97">
        <f>INDEX(バックデータ一覧!$G$4:$I$27,MATCH(計算過程!B4350,バックデータ一覧!$F$4:$F$27,0),MATCH(VLOOKUP(A4350,バックデータ一覧!$T$3:$U$367,2),バックデータ一覧!$G$3:$I$3,0))*10^-3</f>
        <v>6.7000000000000002E-3</v>
      </c>
      <c r="G4350" s="97">
        <f>INDEX(バックデータ一覧!$J$4:$L$27,MATCH(計算過程!B4350,バックデータ一覧!$F$4:$F$27,0),MATCH(VLOOKUP(A4350,バックデータ一覧!$T$3:$U$367,2),バックデータ一覧!$J$3:$L$3,0))*10^-3</f>
        <v>1.3390000000000001E-2</v>
      </c>
      <c r="H4350" s="97">
        <f>INDEX(バックデータ一覧!$M$4:$O$27,MATCH(計算過程!B4350,バックデータ一覧!$F$4:$F$27,0),MATCH(VLOOKUP(A4350,バックデータ一覧!$T$3:$U$367,2),バックデータ一覧!$M$3:$O$3,0))*10^-3</f>
        <v>2.009E-2</v>
      </c>
      <c r="I4350" s="97">
        <f>INDEX(バックデータ一覧!$P$4:$R$27,MATCH(計算過程!B4350,バックデータ一覧!$F$4:$F$27,0),MATCH(VLOOKUP(A4350,バックデータ一覧!$T$3:$U$367,2),バックデータ一覧!$P$3:$R$3,0))*10^-3</f>
        <v>2.6790000000000001E-2</v>
      </c>
    </row>
    <row r="4351" spans="1:9" x14ac:dyDescent="0.15">
      <c r="A4351" s="57">
        <v>41821</v>
      </c>
      <c r="B4351" s="9" t="s">
        <v>105</v>
      </c>
      <c r="C4351" s="83">
        <f t="shared" si="202"/>
        <v>6.0700000000000007E-3</v>
      </c>
      <c r="D4351" s="82">
        <f t="shared" si="201"/>
        <v>5.9400000000000008E-3</v>
      </c>
      <c r="E4351" s="81">
        <f t="shared" si="203"/>
        <v>1.2999999999999999E-4</v>
      </c>
      <c r="F4351" s="97">
        <f>INDEX(バックデータ一覧!$G$4:$I$27,MATCH(計算過程!B4351,バックデータ一覧!$F$4:$F$27,0),MATCH(VLOOKUP(A4351,バックデータ一覧!$T$3:$U$367,2),バックデータ一覧!$G$3:$I$3,0))*10^-3</f>
        <v>1.2999999999999999E-4</v>
      </c>
      <c r="G4351" s="97">
        <f>INDEX(バックデータ一覧!$J$4:$L$27,MATCH(計算過程!B4351,バックデータ一覧!$F$4:$F$27,0),MATCH(VLOOKUP(A4351,バックデータ一覧!$T$3:$U$367,2),バックデータ一覧!$J$3:$L$3,0))*10^-3</f>
        <v>2.5000000000000001E-4</v>
      </c>
      <c r="H4351" s="97">
        <f>INDEX(バックデータ一覧!$M$4:$O$27,MATCH(計算過程!B4351,バックデータ一覧!$F$4:$F$27,0),MATCH(VLOOKUP(A4351,バックデータ一覧!$T$3:$U$367,2),バックデータ一覧!$M$3:$O$3,0))*10^-3</f>
        <v>3.8000000000000002E-4</v>
      </c>
      <c r="I4351" s="97">
        <f>INDEX(バックデータ一覧!$P$4:$R$27,MATCH(計算過程!B4351,バックデータ一覧!$F$4:$F$27,0),MATCH(VLOOKUP(A4351,バックデータ一覧!$T$3:$U$367,2),バックデータ一覧!$P$3:$R$3,0))*10^-3</f>
        <v>5.0000000000000001E-4</v>
      </c>
    </row>
    <row r="4352" spans="1:9" x14ac:dyDescent="0.15">
      <c r="A4352" s="57">
        <v>41821</v>
      </c>
      <c r="B4352" s="9" t="s">
        <v>106</v>
      </c>
      <c r="C4352" s="83">
        <f t="shared" si="202"/>
        <v>6.0700000000000007E-3</v>
      </c>
      <c r="D4352" s="82">
        <f t="shared" si="201"/>
        <v>5.9400000000000008E-3</v>
      </c>
      <c r="E4352" s="81">
        <f t="shared" si="203"/>
        <v>1.2999999999999999E-4</v>
      </c>
      <c r="F4352" s="97">
        <f>INDEX(バックデータ一覧!$G$4:$I$27,MATCH(計算過程!B4352,バックデータ一覧!$F$4:$F$27,0),MATCH(VLOOKUP(A4352,バックデータ一覧!$T$3:$U$367,2),バックデータ一覧!$G$3:$I$3,0))*10^-3</f>
        <v>1.2999999999999999E-4</v>
      </c>
      <c r="G4352" s="97">
        <f>INDEX(バックデータ一覧!$J$4:$L$27,MATCH(計算過程!B4352,バックデータ一覧!$F$4:$F$27,0),MATCH(VLOOKUP(A4352,バックデータ一覧!$T$3:$U$367,2),バックデータ一覧!$J$3:$L$3,0))*10^-3</f>
        <v>2.5000000000000001E-4</v>
      </c>
      <c r="H4352" s="97">
        <f>INDEX(バックデータ一覧!$M$4:$O$27,MATCH(計算過程!B4352,バックデータ一覧!$F$4:$F$27,0),MATCH(VLOOKUP(A4352,バックデータ一覧!$T$3:$U$367,2),バックデータ一覧!$M$3:$O$3,0))*10^-3</f>
        <v>3.8000000000000002E-4</v>
      </c>
      <c r="I4352" s="97">
        <f>INDEX(バックデータ一覧!$P$4:$R$27,MATCH(計算過程!B4352,バックデータ一覧!$F$4:$F$27,0),MATCH(VLOOKUP(A4352,バックデータ一覧!$T$3:$U$367,2),バックデータ一覧!$P$3:$R$3,0))*10^-3</f>
        <v>5.0000000000000001E-4</v>
      </c>
    </row>
    <row r="4353" spans="1:9" x14ac:dyDescent="0.15">
      <c r="A4353" s="57">
        <v>41821</v>
      </c>
      <c r="B4353" s="9" t="s">
        <v>107</v>
      </c>
      <c r="C4353" s="83">
        <f t="shared" si="202"/>
        <v>6.0700000000000007E-3</v>
      </c>
      <c r="D4353" s="82">
        <f t="shared" si="201"/>
        <v>5.9400000000000008E-3</v>
      </c>
      <c r="E4353" s="81">
        <f t="shared" si="203"/>
        <v>1.3000000000000002E-4</v>
      </c>
      <c r="F4353" s="97">
        <f>INDEX(バックデータ一覧!$G$4:$I$27,MATCH(計算過程!B4353,バックデータ一覧!$F$4:$F$27,0),MATCH(VLOOKUP(A4353,バックデータ一覧!$T$3:$U$367,2),バックデータ一覧!$G$3:$I$3,0))*10^-3</f>
        <v>1.3000000000000002E-4</v>
      </c>
      <c r="G4353" s="97">
        <f>INDEX(バックデータ一覧!$J$4:$L$27,MATCH(計算過程!B4353,バックデータ一覧!$F$4:$F$27,0),MATCH(VLOOKUP(A4353,バックデータ一覧!$T$3:$U$367,2),バックデータ一覧!$J$3:$L$3,0))*10^-3</f>
        <v>2.5000000000000001E-4</v>
      </c>
      <c r="H4353" s="97">
        <f>INDEX(バックデータ一覧!$M$4:$O$27,MATCH(計算過程!B4353,バックデータ一覧!$F$4:$F$27,0),MATCH(VLOOKUP(A4353,バックデータ一覧!$T$3:$U$367,2),バックデータ一覧!$M$3:$O$3,0))*10^-3</f>
        <v>3.8000000000000002E-4</v>
      </c>
      <c r="I4353" s="97">
        <f>INDEX(バックデータ一覧!$P$4:$R$27,MATCH(計算過程!B4353,バックデータ一覧!$F$4:$F$27,0),MATCH(VLOOKUP(A4353,バックデータ一覧!$T$3:$U$367,2),バックデータ一覧!$P$3:$R$3,0))*10^-3</f>
        <v>5.0000000000000001E-4</v>
      </c>
    </row>
    <row r="4354" spans="1:9" x14ac:dyDescent="0.15">
      <c r="A4354" s="57">
        <v>41821</v>
      </c>
      <c r="B4354" s="9" t="s">
        <v>108</v>
      </c>
      <c r="C4354" s="83">
        <f t="shared" si="202"/>
        <v>6.0700000000000007E-3</v>
      </c>
      <c r="D4354" s="82">
        <f t="shared" si="201"/>
        <v>5.9400000000000008E-3</v>
      </c>
      <c r="E4354" s="81">
        <f t="shared" si="203"/>
        <v>1.3000000000000002E-4</v>
      </c>
      <c r="F4354" s="97">
        <f>INDEX(バックデータ一覧!$G$4:$I$27,MATCH(計算過程!B4354,バックデータ一覧!$F$4:$F$27,0),MATCH(VLOOKUP(A4354,バックデータ一覧!$T$3:$U$367,2),バックデータ一覧!$G$3:$I$3,0))*10^-3</f>
        <v>1.3000000000000002E-4</v>
      </c>
      <c r="G4354" s="97">
        <f>INDEX(バックデータ一覧!$J$4:$L$27,MATCH(計算過程!B4354,バックデータ一覧!$F$4:$F$27,0),MATCH(VLOOKUP(A4354,バックデータ一覧!$T$3:$U$367,2),バックデータ一覧!$J$3:$L$3,0))*10^-3</f>
        <v>2.5000000000000001E-4</v>
      </c>
      <c r="H4354" s="97">
        <f>INDEX(バックデータ一覧!$M$4:$O$27,MATCH(計算過程!B4354,バックデータ一覧!$F$4:$F$27,0),MATCH(VLOOKUP(A4354,バックデータ一覧!$T$3:$U$367,2),バックデータ一覧!$M$3:$O$3,0))*10^-3</f>
        <v>3.8000000000000002E-4</v>
      </c>
      <c r="I4354" s="97">
        <f>INDEX(バックデータ一覧!$P$4:$R$27,MATCH(計算過程!B4354,バックデータ一覧!$F$4:$F$27,0),MATCH(VLOOKUP(A4354,バックデータ一覧!$T$3:$U$367,2),バックデータ一覧!$P$3:$R$3,0))*10^-3</f>
        <v>5.0000000000000001E-4</v>
      </c>
    </row>
    <row r="4355" spans="1:9" x14ac:dyDescent="0.15">
      <c r="A4355" s="57">
        <v>41821</v>
      </c>
      <c r="B4355" s="9" t="s">
        <v>109</v>
      </c>
      <c r="C4355" s="83">
        <f t="shared" si="202"/>
        <v>6.0700000000000007E-3</v>
      </c>
      <c r="D4355" s="82">
        <f t="shared" si="201"/>
        <v>5.9400000000000008E-3</v>
      </c>
      <c r="E4355" s="81">
        <f t="shared" si="203"/>
        <v>1.3000000000000002E-4</v>
      </c>
      <c r="F4355" s="97">
        <f>INDEX(バックデータ一覧!$G$4:$I$27,MATCH(計算過程!B4355,バックデータ一覧!$F$4:$F$27,0),MATCH(VLOOKUP(A4355,バックデータ一覧!$T$3:$U$367,2),バックデータ一覧!$G$3:$I$3,0))*10^-3</f>
        <v>1.3000000000000002E-4</v>
      </c>
      <c r="G4355" s="97">
        <f>INDEX(バックデータ一覧!$J$4:$L$27,MATCH(計算過程!B4355,バックデータ一覧!$F$4:$F$27,0),MATCH(VLOOKUP(A4355,バックデータ一覧!$T$3:$U$367,2),バックデータ一覧!$J$3:$L$3,0))*10^-3</f>
        <v>2.5000000000000001E-4</v>
      </c>
      <c r="H4355" s="97">
        <f>INDEX(バックデータ一覧!$M$4:$O$27,MATCH(計算過程!B4355,バックデータ一覧!$F$4:$F$27,0),MATCH(VLOOKUP(A4355,バックデータ一覧!$T$3:$U$367,2),バックデータ一覧!$M$3:$O$3,0))*10^-3</f>
        <v>3.8000000000000002E-4</v>
      </c>
      <c r="I4355" s="97">
        <f>INDEX(バックデータ一覧!$P$4:$R$27,MATCH(計算過程!B4355,バックデータ一覧!$F$4:$F$27,0),MATCH(VLOOKUP(A4355,バックデータ一覧!$T$3:$U$367,2),バックデータ一覧!$P$3:$R$3,0))*10^-3</f>
        <v>5.0000000000000001E-4</v>
      </c>
    </row>
    <row r="4356" spans="1:9" x14ac:dyDescent="0.15">
      <c r="A4356" s="57">
        <v>41821</v>
      </c>
      <c r="B4356" s="9" t="s">
        <v>110</v>
      </c>
      <c r="C4356" s="83">
        <f t="shared" si="202"/>
        <v>6.0700000000000007E-3</v>
      </c>
      <c r="D4356" s="82">
        <f t="shared" si="201"/>
        <v>5.9400000000000008E-3</v>
      </c>
      <c r="E4356" s="81">
        <f t="shared" si="203"/>
        <v>1.3000000000000002E-4</v>
      </c>
      <c r="F4356" s="97">
        <f>INDEX(バックデータ一覧!$G$4:$I$27,MATCH(計算過程!B4356,バックデータ一覧!$F$4:$F$27,0),MATCH(VLOOKUP(A4356,バックデータ一覧!$T$3:$U$367,2),バックデータ一覧!$G$3:$I$3,0))*10^-3</f>
        <v>1.3000000000000002E-4</v>
      </c>
      <c r="G4356" s="97">
        <f>INDEX(バックデータ一覧!$J$4:$L$27,MATCH(計算過程!B4356,バックデータ一覧!$F$4:$F$27,0),MATCH(VLOOKUP(A4356,バックデータ一覧!$T$3:$U$367,2),バックデータ一覧!$J$3:$L$3,0))*10^-3</f>
        <v>2.5000000000000001E-4</v>
      </c>
      <c r="H4356" s="97">
        <f>INDEX(バックデータ一覧!$M$4:$O$27,MATCH(計算過程!B4356,バックデータ一覧!$F$4:$F$27,0),MATCH(VLOOKUP(A4356,バックデータ一覧!$T$3:$U$367,2),バックデータ一覧!$M$3:$O$3,0))*10^-3</f>
        <v>3.8000000000000002E-4</v>
      </c>
      <c r="I4356" s="97">
        <f>INDEX(バックデータ一覧!$P$4:$R$27,MATCH(計算過程!B4356,バックデータ一覧!$F$4:$F$27,0),MATCH(VLOOKUP(A4356,バックデータ一覧!$T$3:$U$367,2),バックデータ一覧!$P$3:$R$3,0))*10^-3</f>
        <v>5.0000000000000001E-4</v>
      </c>
    </row>
    <row r="4357" spans="1:9" x14ac:dyDescent="0.15">
      <c r="A4357" s="57">
        <v>41821</v>
      </c>
      <c r="B4357" s="9" t="s">
        <v>111</v>
      </c>
      <c r="C4357" s="83">
        <f t="shared" si="202"/>
        <v>6.0700000000000007E-3</v>
      </c>
      <c r="D4357" s="82">
        <f t="shared" si="201"/>
        <v>5.9400000000000008E-3</v>
      </c>
      <c r="E4357" s="81">
        <f t="shared" si="203"/>
        <v>1.3000000000000002E-4</v>
      </c>
      <c r="F4357" s="97">
        <f>INDEX(バックデータ一覧!$G$4:$I$27,MATCH(計算過程!B4357,バックデータ一覧!$F$4:$F$27,0),MATCH(VLOOKUP(A4357,バックデータ一覧!$T$3:$U$367,2),バックデータ一覧!$G$3:$I$3,0))*10^-3</f>
        <v>1.3000000000000002E-4</v>
      </c>
      <c r="G4357" s="97">
        <f>INDEX(バックデータ一覧!$J$4:$L$27,MATCH(計算過程!B4357,バックデータ一覧!$F$4:$F$27,0),MATCH(VLOOKUP(A4357,バックデータ一覧!$T$3:$U$367,2),バックデータ一覧!$J$3:$L$3,0))*10^-3</f>
        <v>2.5000000000000001E-4</v>
      </c>
      <c r="H4357" s="97">
        <f>INDEX(バックデータ一覧!$M$4:$O$27,MATCH(計算過程!B4357,バックデータ一覧!$F$4:$F$27,0),MATCH(VLOOKUP(A4357,バックデータ一覧!$T$3:$U$367,2),バックデータ一覧!$M$3:$O$3,0))*10^-3</f>
        <v>3.8000000000000002E-4</v>
      </c>
      <c r="I4357" s="97">
        <f>INDEX(バックデータ一覧!$P$4:$R$27,MATCH(計算過程!B4357,バックデータ一覧!$F$4:$F$27,0),MATCH(VLOOKUP(A4357,バックデータ一覧!$T$3:$U$367,2),バックデータ一覧!$P$3:$R$3,0))*10^-3</f>
        <v>5.0000000000000001E-4</v>
      </c>
    </row>
    <row r="4358" spans="1:9" x14ac:dyDescent="0.15">
      <c r="A4358" s="57">
        <v>41821</v>
      </c>
      <c r="B4358" s="9" t="s">
        <v>112</v>
      </c>
      <c r="C4358" s="83">
        <f t="shared" si="202"/>
        <v>6.4800000000000005E-3</v>
      </c>
      <c r="D4358" s="82">
        <f t="shared" si="201"/>
        <v>5.9400000000000008E-3</v>
      </c>
      <c r="E4358" s="81">
        <f t="shared" si="203"/>
        <v>5.4000000000000001E-4</v>
      </c>
      <c r="F4358" s="97">
        <f>INDEX(バックデータ一覧!$G$4:$I$27,MATCH(計算過程!B4358,バックデータ一覧!$F$4:$F$27,0),MATCH(VLOOKUP(A4358,バックデータ一覧!$T$3:$U$367,2),バックデータ一覧!$G$3:$I$3,0))*10^-3</f>
        <v>5.4000000000000001E-4</v>
      </c>
      <c r="G4358" s="97">
        <f>INDEX(バックデータ一覧!$J$4:$L$27,MATCH(計算過程!B4358,バックデータ一覧!$F$4:$F$27,0),MATCH(VLOOKUP(A4358,バックデータ一覧!$T$3:$U$367,2),バックデータ一覧!$J$3:$L$3,0))*10^-3</f>
        <v>1.08E-3</v>
      </c>
      <c r="H4358" s="97">
        <f>INDEX(バックデータ一覧!$M$4:$O$27,MATCH(計算過程!B4358,バックデータ一覧!$F$4:$F$27,0),MATCH(VLOOKUP(A4358,バックデータ一覧!$T$3:$U$367,2),バックデータ一覧!$M$3:$O$3,0))*10^-3</f>
        <v>1.6299999999999999E-3</v>
      </c>
      <c r="I4358" s="97">
        <f>INDEX(バックデータ一覧!$P$4:$R$27,MATCH(計算過程!B4358,バックデータ一覧!$F$4:$F$27,0),MATCH(VLOOKUP(A4358,バックデータ一覧!$T$3:$U$367,2),バックデータ一覧!$P$3:$R$3,0))*10^-3</f>
        <v>2.1700000000000001E-3</v>
      </c>
    </row>
    <row r="4359" spans="1:9" x14ac:dyDescent="0.15">
      <c r="A4359" s="57">
        <v>41821</v>
      </c>
      <c r="B4359" s="9" t="s">
        <v>113</v>
      </c>
      <c r="C4359" s="83">
        <f t="shared" si="202"/>
        <v>9.7300000000000008E-3</v>
      </c>
      <c r="D4359" s="82">
        <f t="shared" ref="D4359:D4422" si="204">$O$4*$O$5*10^-3</f>
        <v>5.9400000000000008E-3</v>
      </c>
      <c r="E4359" s="81">
        <f t="shared" si="203"/>
        <v>3.79E-3</v>
      </c>
      <c r="F4359" s="97">
        <f>INDEX(バックデータ一覧!$G$4:$I$27,MATCH(計算過程!B4359,バックデータ一覧!$F$4:$F$27,0),MATCH(VLOOKUP(A4359,バックデータ一覧!$T$3:$U$367,2),バックデータ一覧!$G$3:$I$3,0))*10^-3</f>
        <v>3.79E-3</v>
      </c>
      <c r="G4359" s="97">
        <f>INDEX(バックデータ一覧!$J$4:$L$27,MATCH(計算過程!B4359,バックデータ一覧!$F$4:$F$27,0),MATCH(VLOOKUP(A4359,バックデータ一覧!$T$3:$U$367,2),バックデータ一覧!$J$3:$L$3,0))*10^-3</f>
        <v>7.5900000000000004E-3</v>
      </c>
      <c r="H4359" s="97">
        <f>INDEX(バックデータ一覧!$M$4:$O$27,MATCH(計算過程!B4359,バックデータ一覧!$F$4:$F$27,0),MATCH(VLOOKUP(A4359,バックデータ一覧!$T$3:$U$367,2),バックデータ一覧!$M$3:$O$3,0))*10^-3</f>
        <v>1.1380000000000001E-2</v>
      </c>
      <c r="I4359" s="97">
        <f>INDEX(バックデータ一覧!$P$4:$R$27,MATCH(計算過程!B4359,バックデータ一覧!$F$4:$F$27,0),MATCH(VLOOKUP(A4359,バックデータ一覧!$T$3:$U$367,2),バックデータ一覧!$P$3:$R$3,0))*10^-3</f>
        <v>1.5180000000000001E-2</v>
      </c>
    </row>
    <row r="4360" spans="1:9" x14ac:dyDescent="0.15">
      <c r="A4360" s="57">
        <v>41821</v>
      </c>
      <c r="B4360" s="9" t="s">
        <v>114</v>
      </c>
      <c r="C4360" s="83">
        <f t="shared" ref="C4360:C4423" si="205">D4360+E4360</f>
        <v>6.2700000000000013E-3</v>
      </c>
      <c r="D4360" s="82">
        <f t="shared" si="204"/>
        <v>5.9400000000000008E-3</v>
      </c>
      <c r="E4360" s="81">
        <f t="shared" ref="E4360:E4423" si="206">IF(AND($O$10&gt;=1,$O$10&lt;2),$F4360*(2-$O$10)/(2-1)+$G4360*($O$10-1)/(2-1),IF(AND($O$10&gt;=2,$O$10&lt;3),$G4360*(3-$O$10)/(3-2)+$H4360*($O$10-2)/(3-2),$H4360*(4-$O$10)/(4-3)+$I4360*($O$10-3)/(4-3)))</f>
        <v>3.3E-4</v>
      </c>
      <c r="F4360" s="97">
        <f>INDEX(バックデータ一覧!$G$4:$I$27,MATCH(計算過程!B4360,バックデータ一覧!$F$4:$F$27,0),MATCH(VLOOKUP(A4360,バックデータ一覧!$T$3:$U$367,2),バックデータ一覧!$G$3:$I$3,0))*10^-3</f>
        <v>3.3E-4</v>
      </c>
      <c r="G4360" s="97">
        <f>INDEX(バックデータ一覧!$J$4:$L$27,MATCH(計算過程!B4360,バックデータ一覧!$F$4:$F$27,0),MATCH(VLOOKUP(A4360,バックデータ一覧!$T$3:$U$367,2),バックデータ一覧!$J$3:$L$3,0))*10^-3</f>
        <v>6.7000000000000002E-4</v>
      </c>
      <c r="H4360" s="97">
        <f>INDEX(バックデータ一覧!$M$4:$O$27,MATCH(計算過程!B4360,バックデータ一覧!$F$4:$F$27,0),MATCH(VLOOKUP(A4360,バックデータ一覧!$T$3:$U$367,2),バックデータ一覧!$M$3:$O$3,0))*10^-3</f>
        <v>1E-3</v>
      </c>
      <c r="I4360" s="97">
        <f>INDEX(バックデータ一覧!$P$4:$R$27,MATCH(計算過程!B4360,バックデータ一覧!$F$4:$F$27,0),MATCH(VLOOKUP(A4360,バックデータ一覧!$T$3:$U$367,2),バックデータ一覧!$P$3:$R$3,0))*10^-3</f>
        <v>1.33E-3</v>
      </c>
    </row>
    <row r="4361" spans="1:9" x14ac:dyDescent="0.15">
      <c r="A4361" s="57">
        <v>41821</v>
      </c>
      <c r="B4361" s="9" t="s">
        <v>115</v>
      </c>
      <c r="C4361" s="83">
        <f t="shared" si="205"/>
        <v>6.4800000000000005E-3</v>
      </c>
      <c r="D4361" s="82">
        <f t="shared" si="204"/>
        <v>5.9400000000000008E-3</v>
      </c>
      <c r="E4361" s="81">
        <f t="shared" si="206"/>
        <v>5.4000000000000001E-4</v>
      </c>
      <c r="F4361" s="97">
        <f>INDEX(バックデータ一覧!$G$4:$I$27,MATCH(計算過程!B4361,バックデータ一覧!$F$4:$F$27,0),MATCH(VLOOKUP(A4361,バックデータ一覧!$T$3:$U$367,2),バックデータ一覧!$G$3:$I$3,0))*10^-3</f>
        <v>5.4000000000000001E-4</v>
      </c>
      <c r="G4361" s="97">
        <f>INDEX(バックデータ一覧!$J$4:$L$27,MATCH(計算過程!B4361,バックデータ一覧!$F$4:$F$27,0),MATCH(VLOOKUP(A4361,バックデータ一覧!$T$3:$U$367,2),バックデータ一覧!$J$3:$L$3,0))*10^-3</f>
        <v>1.08E-3</v>
      </c>
      <c r="H4361" s="97">
        <f>INDEX(バックデータ一覧!$M$4:$O$27,MATCH(計算過程!B4361,バックデータ一覧!$F$4:$F$27,0),MATCH(VLOOKUP(A4361,バックデータ一覧!$T$3:$U$367,2),バックデータ一覧!$M$3:$O$3,0))*10^-3</f>
        <v>1.6299999999999999E-3</v>
      </c>
      <c r="I4361" s="97">
        <f>INDEX(バックデータ一覧!$P$4:$R$27,MATCH(計算過程!B4361,バックデータ一覧!$F$4:$F$27,0),MATCH(VLOOKUP(A4361,バックデータ一覧!$T$3:$U$367,2),バックデータ一覧!$P$3:$R$3,0))*10^-3</f>
        <v>2.1700000000000001E-3</v>
      </c>
    </row>
    <row r="4362" spans="1:9" x14ac:dyDescent="0.15">
      <c r="A4362" s="57">
        <v>41821</v>
      </c>
      <c r="B4362" s="9" t="s">
        <v>116</v>
      </c>
      <c r="C4362" s="83">
        <f t="shared" si="205"/>
        <v>6.2700000000000013E-3</v>
      </c>
      <c r="D4362" s="82">
        <f t="shared" si="204"/>
        <v>5.9400000000000008E-3</v>
      </c>
      <c r="E4362" s="81">
        <f t="shared" si="206"/>
        <v>3.3E-4</v>
      </c>
      <c r="F4362" s="97">
        <f>INDEX(バックデータ一覧!$G$4:$I$27,MATCH(計算過程!B4362,バックデータ一覧!$F$4:$F$27,0),MATCH(VLOOKUP(A4362,バックデータ一覧!$T$3:$U$367,2),バックデータ一覧!$G$3:$I$3,0))*10^-3</f>
        <v>3.3E-4</v>
      </c>
      <c r="G4362" s="97">
        <f>INDEX(バックデータ一覧!$J$4:$L$27,MATCH(計算過程!B4362,バックデータ一覧!$F$4:$F$27,0),MATCH(VLOOKUP(A4362,バックデータ一覧!$T$3:$U$367,2),バックデータ一覧!$J$3:$L$3,0))*10^-3</f>
        <v>6.7000000000000002E-4</v>
      </c>
      <c r="H4362" s="97">
        <f>INDEX(バックデータ一覧!$M$4:$O$27,MATCH(計算過程!B4362,バックデータ一覧!$F$4:$F$27,0),MATCH(VLOOKUP(A4362,バックデータ一覧!$T$3:$U$367,2),バックデータ一覧!$M$3:$O$3,0))*10^-3</f>
        <v>1E-3</v>
      </c>
      <c r="I4362" s="97">
        <f>INDEX(バックデータ一覧!$P$4:$R$27,MATCH(計算過程!B4362,バックデータ一覧!$F$4:$F$27,0),MATCH(VLOOKUP(A4362,バックデータ一覧!$T$3:$U$367,2),バックデータ一覧!$P$3:$R$3,0))*10^-3</f>
        <v>1.33E-3</v>
      </c>
    </row>
    <row r="4363" spans="1:9" x14ac:dyDescent="0.15">
      <c r="A4363" s="57">
        <v>41821</v>
      </c>
      <c r="B4363" s="9" t="s">
        <v>117</v>
      </c>
      <c r="C4363" s="83">
        <f t="shared" si="205"/>
        <v>9.3200000000000002E-3</v>
      </c>
      <c r="D4363" s="82">
        <f t="shared" si="204"/>
        <v>5.9400000000000008E-3</v>
      </c>
      <c r="E4363" s="81">
        <f t="shared" si="206"/>
        <v>3.3799999999999998E-3</v>
      </c>
      <c r="F4363" s="97">
        <f>INDEX(バックデータ一覧!$G$4:$I$27,MATCH(計算過程!B4363,バックデータ一覧!$F$4:$F$27,0),MATCH(VLOOKUP(A4363,バックデータ一覧!$T$3:$U$367,2),バックデータ一覧!$G$3:$I$3,0))*10^-3</f>
        <v>3.3799999999999998E-3</v>
      </c>
      <c r="G4363" s="97">
        <f>INDEX(バックデータ一覧!$J$4:$L$27,MATCH(計算過程!B4363,バックデータ一覧!$F$4:$F$27,0),MATCH(VLOOKUP(A4363,バックデータ一覧!$T$3:$U$367,2),バックデータ一覧!$J$3:$L$3,0))*10^-3</f>
        <v>6.7499999999999999E-3</v>
      </c>
      <c r="H4363" s="97">
        <f>INDEX(バックデータ一覧!$M$4:$O$27,MATCH(計算過程!B4363,バックデータ一覧!$F$4:$F$27,0),MATCH(VLOOKUP(A4363,バックデータ一覧!$T$3:$U$367,2),バックデータ一覧!$M$3:$O$3,0))*10^-3</f>
        <v>1.0130000000000002E-2</v>
      </c>
      <c r="I4363" s="97">
        <f>INDEX(バックデータ一覧!$P$4:$R$27,MATCH(計算過程!B4363,バックデータ一覧!$F$4:$F$27,0),MATCH(VLOOKUP(A4363,バックデータ一覧!$T$3:$U$367,2),バックデータ一覧!$P$3:$R$3,0))*10^-3</f>
        <v>1.3509999999999999E-2</v>
      </c>
    </row>
    <row r="4364" spans="1:9" x14ac:dyDescent="0.15">
      <c r="A4364" s="57">
        <v>41821</v>
      </c>
      <c r="B4364" s="9" t="s">
        <v>118</v>
      </c>
      <c r="C4364" s="83">
        <f t="shared" si="205"/>
        <v>6.2700000000000013E-3</v>
      </c>
      <c r="D4364" s="82">
        <f t="shared" si="204"/>
        <v>5.9400000000000008E-3</v>
      </c>
      <c r="E4364" s="81">
        <f t="shared" si="206"/>
        <v>3.3E-4</v>
      </c>
      <c r="F4364" s="97">
        <f>INDEX(バックデータ一覧!$G$4:$I$27,MATCH(計算過程!B4364,バックデータ一覧!$F$4:$F$27,0),MATCH(VLOOKUP(A4364,バックデータ一覧!$T$3:$U$367,2),バックデータ一覧!$G$3:$I$3,0))*10^-3</f>
        <v>3.3E-4</v>
      </c>
      <c r="G4364" s="97">
        <f>INDEX(バックデータ一覧!$J$4:$L$27,MATCH(計算過程!B4364,バックデータ一覧!$F$4:$F$27,0),MATCH(VLOOKUP(A4364,バックデータ一覧!$T$3:$U$367,2),バックデータ一覧!$J$3:$L$3,0))*10^-3</f>
        <v>6.7000000000000002E-4</v>
      </c>
      <c r="H4364" s="97">
        <f>INDEX(バックデータ一覧!$M$4:$O$27,MATCH(計算過程!B4364,バックデータ一覧!$F$4:$F$27,0),MATCH(VLOOKUP(A4364,バックデータ一覧!$T$3:$U$367,2),バックデータ一覧!$M$3:$O$3,0))*10^-3</f>
        <v>1E-3</v>
      </c>
      <c r="I4364" s="97">
        <f>INDEX(バックデータ一覧!$P$4:$R$27,MATCH(計算過程!B4364,バックデータ一覧!$F$4:$F$27,0),MATCH(VLOOKUP(A4364,バックデータ一覧!$T$3:$U$367,2),バックデータ一覧!$P$3:$R$3,0))*10^-3</f>
        <v>1.33E-3</v>
      </c>
    </row>
    <row r="4365" spans="1:9" x14ac:dyDescent="0.15">
      <c r="A4365" s="57">
        <v>41821</v>
      </c>
      <c r="B4365" s="9" t="s">
        <v>119</v>
      </c>
      <c r="C4365" s="83">
        <f t="shared" si="205"/>
        <v>6.0700000000000007E-3</v>
      </c>
      <c r="D4365" s="82">
        <f t="shared" si="204"/>
        <v>5.9400000000000008E-3</v>
      </c>
      <c r="E4365" s="81">
        <f t="shared" si="206"/>
        <v>1.3000000000000002E-4</v>
      </c>
      <c r="F4365" s="97">
        <f>INDEX(バックデータ一覧!$G$4:$I$27,MATCH(計算過程!B4365,バックデータ一覧!$F$4:$F$27,0),MATCH(VLOOKUP(A4365,バックデータ一覧!$T$3:$U$367,2),バックデータ一覧!$G$3:$I$3,0))*10^-3</f>
        <v>1.3000000000000002E-4</v>
      </c>
      <c r="G4365" s="97">
        <f>INDEX(バックデータ一覧!$J$4:$L$27,MATCH(計算過程!B4365,バックデータ一覧!$F$4:$F$27,0),MATCH(VLOOKUP(A4365,バックデータ一覧!$T$3:$U$367,2),バックデータ一覧!$J$3:$L$3,0))*10^-3</f>
        <v>2.5000000000000001E-4</v>
      </c>
      <c r="H4365" s="97">
        <f>INDEX(バックデータ一覧!$M$4:$O$27,MATCH(計算過程!B4365,バックデータ一覧!$F$4:$F$27,0),MATCH(VLOOKUP(A4365,バックデータ一覧!$T$3:$U$367,2),バックデータ一覧!$M$3:$O$3,0))*10^-3</f>
        <v>3.8000000000000002E-4</v>
      </c>
      <c r="I4365" s="97">
        <f>INDEX(バックデータ一覧!$P$4:$R$27,MATCH(計算過程!B4365,バックデータ一覧!$F$4:$F$27,0),MATCH(VLOOKUP(A4365,バックデータ一覧!$T$3:$U$367,2),バックデータ一覧!$P$3:$R$3,0))*10^-3</f>
        <v>5.0000000000000001E-4</v>
      </c>
    </row>
    <row r="4366" spans="1:9" x14ac:dyDescent="0.15">
      <c r="A4366" s="57">
        <v>41821</v>
      </c>
      <c r="B4366" s="9" t="s">
        <v>120</v>
      </c>
      <c r="C4366" s="83">
        <f t="shared" si="205"/>
        <v>6.0700000000000007E-3</v>
      </c>
      <c r="D4366" s="82">
        <f t="shared" si="204"/>
        <v>5.9400000000000008E-3</v>
      </c>
      <c r="E4366" s="81">
        <f t="shared" si="206"/>
        <v>1.3000000000000002E-4</v>
      </c>
      <c r="F4366" s="97">
        <f>INDEX(バックデータ一覧!$G$4:$I$27,MATCH(計算過程!B4366,バックデータ一覧!$F$4:$F$27,0),MATCH(VLOOKUP(A4366,バックデータ一覧!$T$3:$U$367,2),バックデータ一覧!$G$3:$I$3,0))*10^-3</f>
        <v>1.3000000000000002E-4</v>
      </c>
      <c r="G4366" s="97">
        <f>INDEX(バックデータ一覧!$J$4:$L$27,MATCH(計算過程!B4366,バックデータ一覧!$F$4:$F$27,0),MATCH(VLOOKUP(A4366,バックデータ一覧!$T$3:$U$367,2),バックデータ一覧!$J$3:$L$3,0))*10^-3</f>
        <v>2.5000000000000001E-4</v>
      </c>
      <c r="H4366" s="97">
        <f>INDEX(バックデータ一覧!$M$4:$O$27,MATCH(計算過程!B4366,バックデータ一覧!$F$4:$F$27,0),MATCH(VLOOKUP(A4366,バックデータ一覧!$T$3:$U$367,2),バックデータ一覧!$M$3:$O$3,0))*10^-3</f>
        <v>3.8000000000000002E-4</v>
      </c>
      <c r="I4366" s="97">
        <f>INDEX(バックデータ一覧!$P$4:$R$27,MATCH(計算過程!B4366,バックデータ一覧!$F$4:$F$27,0),MATCH(VLOOKUP(A4366,バックデータ一覧!$T$3:$U$367,2),バックデータ一覧!$P$3:$R$3,0))*10^-3</f>
        <v>5.0000000000000001E-4</v>
      </c>
    </row>
    <row r="4367" spans="1:9" x14ac:dyDescent="0.15">
      <c r="A4367" s="57">
        <v>41821</v>
      </c>
      <c r="B4367" s="9" t="s">
        <v>121</v>
      </c>
      <c r="C4367" s="83">
        <f t="shared" si="205"/>
        <v>6.4800000000000005E-3</v>
      </c>
      <c r="D4367" s="82">
        <f t="shared" si="204"/>
        <v>5.9400000000000008E-3</v>
      </c>
      <c r="E4367" s="81">
        <f t="shared" si="206"/>
        <v>5.4000000000000001E-4</v>
      </c>
      <c r="F4367" s="97">
        <f>INDEX(バックデータ一覧!$G$4:$I$27,MATCH(計算過程!B4367,バックデータ一覧!$F$4:$F$27,0),MATCH(VLOOKUP(A4367,バックデータ一覧!$T$3:$U$367,2),バックデータ一覧!$G$3:$I$3,0))*10^-3</f>
        <v>5.4000000000000001E-4</v>
      </c>
      <c r="G4367" s="97">
        <f>INDEX(バックデータ一覧!$J$4:$L$27,MATCH(計算過程!B4367,バックデータ一覧!$F$4:$F$27,0),MATCH(VLOOKUP(A4367,バックデータ一覧!$T$3:$U$367,2),バックデータ一覧!$J$3:$L$3,0))*10^-3</f>
        <v>1.08E-3</v>
      </c>
      <c r="H4367" s="97">
        <f>INDEX(バックデータ一覧!$M$4:$O$27,MATCH(計算過程!B4367,バックデータ一覧!$F$4:$F$27,0),MATCH(VLOOKUP(A4367,バックデータ一覧!$T$3:$U$367,2),バックデータ一覧!$M$3:$O$3,0))*10^-3</f>
        <v>1.6299999999999999E-3</v>
      </c>
      <c r="I4367" s="97">
        <f>INDEX(バックデータ一覧!$P$4:$R$27,MATCH(計算過程!B4367,バックデータ一覧!$F$4:$F$27,0),MATCH(VLOOKUP(A4367,バックデータ一覧!$T$3:$U$367,2),バックデータ一覧!$P$3:$R$3,0))*10^-3</f>
        <v>2.1700000000000001E-3</v>
      </c>
    </row>
    <row r="4368" spans="1:9" x14ac:dyDescent="0.15">
      <c r="A4368" s="57">
        <v>41821</v>
      </c>
      <c r="B4368" s="9" t="s">
        <v>122</v>
      </c>
      <c r="C4368" s="83">
        <f t="shared" si="205"/>
        <v>1.2360000000000001E-2</v>
      </c>
      <c r="D4368" s="82">
        <f t="shared" si="204"/>
        <v>5.9400000000000008E-3</v>
      </c>
      <c r="E4368" s="81">
        <f t="shared" si="206"/>
        <v>6.4200000000000004E-3</v>
      </c>
      <c r="F4368" s="97">
        <f>INDEX(バックデータ一覧!$G$4:$I$27,MATCH(計算過程!B4368,バックデータ一覧!$F$4:$F$27,0),MATCH(VLOOKUP(A4368,バックデータ一覧!$T$3:$U$367,2),バックデータ一覧!$G$3:$I$3,0))*10^-3</f>
        <v>6.4200000000000004E-3</v>
      </c>
      <c r="G4368" s="97">
        <f>INDEX(バックデータ一覧!$J$4:$L$27,MATCH(計算過程!B4368,バックデータ一覧!$F$4:$F$27,0),MATCH(VLOOKUP(A4368,バックデータ一覧!$T$3:$U$367,2),バックデータ一覧!$J$3:$L$3,0))*10^-3</f>
        <v>1.2840000000000001E-2</v>
      </c>
      <c r="H4368" s="97">
        <f>INDEX(バックデータ一覧!$M$4:$O$27,MATCH(計算過程!B4368,バックデータ一覧!$F$4:$F$27,0),MATCH(VLOOKUP(A4368,バックデータ一覧!$T$3:$U$367,2),バックデータ一覧!$M$3:$O$3,0))*10^-3</f>
        <v>1.9260000000000003E-2</v>
      </c>
      <c r="I4368" s="97">
        <f>INDEX(バックデータ一覧!$P$4:$R$27,MATCH(計算過程!B4368,バックデータ一覧!$F$4:$F$27,0),MATCH(VLOOKUP(A4368,バックデータ一覧!$T$3:$U$367,2),バックデータ一覧!$P$3:$R$3,0))*10^-3</f>
        <v>2.5680000000000001E-2</v>
      </c>
    </row>
    <row r="4369" spans="1:9" x14ac:dyDescent="0.15">
      <c r="A4369" s="57">
        <v>41821</v>
      </c>
      <c r="B4369" s="9" t="s">
        <v>123</v>
      </c>
      <c r="C4369" s="83">
        <f t="shared" si="205"/>
        <v>1.2360000000000001E-2</v>
      </c>
      <c r="D4369" s="82">
        <f t="shared" si="204"/>
        <v>5.9400000000000008E-3</v>
      </c>
      <c r="E4369" s="81">
        <f t="shared" si="206"/>
        <v>6.4200000000000004E-3</v>
      </c>
      <c r="F4369" s="97">
        <f>INDEX(バックデータ一覧!$G$4:$I$27,MATCH(計算過程!B4369,バックデータ一覧!$F$4:$F$27,0),MATCH(VLOOKUP(A4369,バックデータ一覧!$T$3:$U$367,2),バックデータ一覧!$G$3:$I$3,0))*10^-3</f>
        <v>6.4200000000000004E-3</v>
      </c>
      <c r="G4369" s="97">
        <f>INDEX(バックデータ一覧!$J$4:$L$27,MATCH(計算過程!B4369,バックデータ一覧!$F$4:$F$27,0),MATCH(VLOOKUP(A4369,バックデータ一覧!$T$3:$U$367,2),バックデータ一覧!$J$3:$L$3,0))*10^-3</f>
        <v>1.2840000000000001E-2</v>
      </c>
      <c r="H4369" s="97">
        <f>INDEX(バックデータ一覧!$M$4:$O$27,MATCH(計算過程!B4369,バックデータ一覧!$F$4:$F$27,0),MATCH(VLOOKUP(A4369,バックデータ一覧!$T$3:$U$367,2),バックデータ一覧!$M$3:$O$3,0))*10^-3</f>
        <v>1.9260000000000003E-2</v>
      </c>
      <c r="I4369" s="97">
        <f>INDEX(バックデータ一覧!$P$4:$R$27,MATCH(計算過程!B4369,バックデータ一覧!$F$4:$F$27,0),MATCH(VLOOKUP(A4369,バックデータ一覧!$T$3:$U$367,2),バックデータ一覧!$P$3:$R$3,0))*10^-3</f>
        <v>2.5680000000000001E-2</v>
      </c>
    </row>
    <row r="4370" spans="1:9" x14ac:dyDescent="0.15">
      <c r="A4370" s="57">
        <v>41821</v>
      </c>
      <c r="B4370" s="9" t="s">
        <v>124</v>
      </c>
      <c r="C4370" s="83">
        <f t="shared" si="205"/>
        <v>6.0700000000000007E-3</v>
      </c>
      <c r="D4370" s="82">
        <f t="shared" si="204"/>
        <v>5.9400000000000008E-3</v>
      </c>
      <c r="E4370" s="81">
        <f t="shared" si="206"/>
        <v>1.3000000000000002E-4</v>
      </c>
      <c r="F4370" s="97">
        <f>INDEX(バックデータ一覧!$G$4:$I$27,MATCH(計算過程!B4370,バックデータ一覧!$F$4:$F$27,0),MATCH(VLOOKUP(A4370,バックデータ一覧!$T$3:$U$367,2),バックデータ一覧!$G$3:$I$3,0))*10^-3</f>
        <v>1.3000000000000002E-4</v>
      </c>
      <c r="G4370" s="97">
        <f>INDEX(バックデータ一覧!$J$4:$L$27,MATCH(計算過程!B4370,バックデータ一覧!$F$4:$F$27,0),MATCH(VLOOKUP(A4370,バックデータ一覧!$T$3:$U$367,2),バックデータ一覧!$J$3:$L$3,0))*10^-3</f>
        <v>2.5000000000000001E-4</v>
      </c>
      <c r="H4370" s="97">
        <f>INDEX(バックデータ一覧!$M$4:$O$27,MATCH(計算過程!B4370,バックデータ一覧!$F$4:$F$27,0),MATCH(VLOOKUP(A4370,バックデータ一覧!$T$3:$U$367,2),バックデータ一覧!$M$3:$O$3,0))*10^-3</f>
        <v>3.8000000000000002E-4</v>
      </c>
      <c r="I4370" s="97">
        <f>INDEX(バックデータ一覧!$P$4:$R$27,MATCH(計算過程!B4370,バックデータ一覧!$F$4:$F$27,0),MATCH(VLOOKUP(A4370,バックデータ一覧!$T$3:$U$367,2),バックデータ一覧!$P$3:$R$3,0))*10^-3</f>
        <v>5.0000000000000001E-4</v>
      </c>
    </row>
    <row r="4371" spans="1:9" x14ac:dyDescent="0.15">
      <c r="A4371" s="57">
        <v>41821</v>
      </c>
      <c r="B4371" s="9" t="s">
        <v>125</v>
      </c>
      <c r="C4371" s="83">
        <f t="shared" si="205"/>
        <v>6.2700000000000013E-3</v>
      </c>
      <c r="D4371" s="82">
        <f t="shared" si="204"/>
        <v>5.9400000000000008E-3</v>
      </c>
      <c r="E4371" s="81">
        <f t="shared" si="206"/>
        <v>3.3E-4</v>
      </c>
      <c r="F4371" s="97">
        <f>INDEX(バックデータ一覧!$G$4:$I$27,MATCH(計算過程!B4371,バックデータ一覧!$F$4:$F$27,0),MATCH(VLOOKUP(A4371,バックデータ一覧!$T$3:$U$367,2),バックデータ一覧!$G$3:$I$3,0))*10^-3</f>
        <v>3.3E-4</v>
      </c>
      <c r="G4371" s="97">
        <f>INDEX(バックデータ一覧!$J$4:$L$27,MATCH(計算過程!B4371,バックデータ一覧!$F$4:$F$27,0),MATCH(VLOOKUP(A4371,バックデータ一覧!$T$3:$U$367,2),バックデータ一覧!$J$3:$L$3,0))*10^-3</f>
        <v>6.7000000000000002E-4</v>
      </c>
      <c r="H4371" s="97">
        <f>INDEX(バックデータ一覧!$M$4:$O$27,MATCH(計算過程!B4371,バックデータ一覧!$F$4:$F$27,0),MATCH(VLOOKUP(A4371,バックデータ一覧!$T$3:$U$367,2),バックデータ一覧!$M$3:$O$3,0))*10^-3</f>
        <v>1E-3</v>
      </c>
      <c r="I4371" s="97">
        <f>INDEX(バックデータ一覧!$P$4:$R$27,MATCH(計算過程!B4371,バックデータ一覧!$F$4:$F$27,0),MATCH(VLOOKUP(A4371,バックデータ一覧!$T$3:$U$367,2),バックデータ一覧!$P$3:$R$3,0))*10^-3</f>
        <v>1.33E-3</v>
      </c>
    </row>
    <row r="4372" spans="1:9" x14ac:dyDescent="0.15">
      <c r="A4372" s="57">
        <v>41821</v>
      </c>
      <c r="B4372" s="9" t="s">
        <v>126</v>
      </c>
      <c r="C4372" s="83">
        <f t="shared" si="205"/>
        <v>1.2220000000000002E-2</v>
      </c>
      <c r="D4372" s="82">
        <f t="shared" si="204"/>
        <v>5.9400000000000008E-3</v>
      </c>
      <c r="E4372" s="81">
        <f t="shared" si="206"/>
        <v>6.28E-3</v>
      </c>
      <c r="F4372" s="97">
        <f>INDEX(バックデータ一覧!$G$4:$I$27,MATCH(計算過程!B4372,バックデータ一覧!$F$4:$F$27,0),MATCH(VLOOKUP(A4372,バックデータ一覧!$T$3:$U$367,2),バックデータ一覧!$G$3:$I$3,0))*10^-3</f>
        <v>6.28E-3</v>
      </c>
      <c r="G4372" s="97">
        <f>INDEX(バックデータ一覧!$J$4:$L$27,MATCH(計算過程!B4372,バックデータ一覧!$F$4:$F$27,0),MATCH(VLOOKUP(A4372,バックデータ一覧!$T$3:$U$367,2),バックデータ一覧!$J$3:$L$3,0))*10^-3</f>
        <v>1.256E-2</v>
      </c>
      <c r="H4372" s="97">
        <f>INDEX(バックデータ一覧!$M$4:$O$27,MATCH(計算過程!B4372,バックデータ一覧!$F$4:$F$27,0),MATCH(VLOOKUP(A4372,バックデータ一覧!$T$3:$U$367,2),バックデータ一覧!$M$3:$O$3,0))*10^-3</f>
        <v>1.8839999999999999E-2</v>
      </c>
      <c r="I4372" s="97">
        <f>INDEX(バックデータ一覧!$P$4:$R$27,MATCH(計算過程!B4372,バックデータ一覧!$F$4:$F$27,0),MATCH(VLOOKUP(A4372,バックデータ一覧!$T$3:$U$367,2),バックデータ一覧!$P$3:$R$3,0))*10^-3</f>
        <v>2.512E-2</v>
      </c>
    </row>
    <row r="4373" spans="1:9" x14ac:dyDescent="0.15">
      <c r="A4373" s="57">
        <v>41821</v>
      </c>
      <c r="B4373" s="9" t="s">
        <v>127</v>
      </c>
      <c r="C4373" s="83">
        <f t="shared" si="205"/>
        <v>1.243E-2</v>
      </c>
      <c r="D4373" s="82">
        <f t="shared" si="204"/>
        <v>5.9400000000000008E-3</v>
      </c>
      <c r="E4373" s="81">
        <f t="shared" si="206"/>
        <v>6.4900000000000001E-3</v>
      </c>
      <c r="F4373" s="97">
        <f>INDEX(バックデータ一覧!$G$4:$I$27,MATCH(計算過程!B4373,バックデータ一覧!$F$4:$F$27,0),MATCH(VLOOKUP(A4373,バックデータ一覧!$T$3:$U$367,2),バックデータ一覧!$G$3:$I$3,0))*10^-3</f>
        <v>6.4900000000000001E-3</v>
      </c>
      <c r="G4373" s="97">
        <f>INDEX(バックデータ一覧!$J$4:$L$27,MATCH(計算過程!B4373,バックデータ一覧!$F$4:$F$27,0),MATCH(VLOOKUP(A4373,バックデータ一覧!$T$3:$U$367,2),バックデータ一覧!$J$3:$L$3,0))*10^-3</f>
        <v>1.298E-2</v>
      </c>
      <c r="H4373" s="97">
        <f>INDEX(バックデータ一覧!$M$4:$O$27,MATCH(計算過程!B4373,バックデータ一覧!$F$4:$F$27,0),MATCH(VLOOKUP(A4373,バックデータ一覧!$T$3:$U$367,2),バックデータ一覧!$M$3:$O$3,0))*10^-3</f>
        <v>1.9469999999999998E-2</v>
      </c>
      <c r="I4373" s="97">
        <f>INDEX(バックデータ一覧!$P$4:$R$27,MATCH(計算過程!B4373,バックデータ一覧!$F$4:$F$27,0),MATCH(VLOOKUP(A4373,バックデータ一覧!$T$3:$U$367,2),バックデータ一覧!$P$3:$R$3,0))*10^-3</f>
        <v>2.5950000000000001E-2</v>
      </c>
    </row>
    <row r="4374" spans="1:9" x14ac:dyDescent="0.15">
      <c r="A4374" s="57">
        <v>41821</v>
      </c>
      <c r="B4374" s="9" t="s">
        <v>128</v>
      </c>
      <c r="C4374" s="83">
        <f t="shared" si="205"/>
        <v>9.2500000000000013E-3</v>
      </c>
      <c r="D4374" s="82">
        <f t="shared" si="204"/>
        <v>5.9400000000000008E-3</v>
      </c>
      <c r="E4374" s="81">
        <f t="shared" si="206"/>
        <v>3.31E-3</v>
      </c>
      <c r="F4374" s="97">
        <f>INDEX(バックデータ一覧!$G$4:$I$27,MATCH(計算過程!B4374,バックデータ一覧!$F$4:$F$27,0),MATCH(VLOOKUP(A4374,バックデータ一覧!$T$3:$U$367,2),バックデータ一覧!$G$3:$I$3,0))*10^-3</f>
        <v>3.31E-3</v>
      </c>
      <c r="G4374" s="97">
        <f>INDEX(バックデータ一覧!$J$4:$L$27,MATCH(計算過程!B4374,バックデータ一覧!$F$4:$F$27,0),MATCH(VLOOKUP(A4374,バックデータ一覧!$T$3:$U$367,2),バックデータ一覧!$J$3:$L$3,0))*10^-3</f>
        <v>6.6100000000000004E-3</v>
      </c>
      <c r="H4374" s="97">
        <f>INDEX(バックデータ一覧!$M$4:$O$27,MATCH(計算過程!B4374,バックデータ一覧!$F$4:$F$27,0),MATCH(VLOOKUP(A4374,バックデータ一覧!$T$3:$U$367,2),バックデータ一覧!$M$3:$O$3,0))*10^-3</f>
        <v>9.92E-3</v>
      </c>
      <c r="I4374" s="97">
        <f>INDEX(バックデータ一覧!$P$4:$R$27,MATCH(計算過程!B4374,バックデータ一覧!$F$4:$F$27,0),MATCH(VLOOKUP(A4374,バックデータ一覧!$T$3:$U$367,2),バックデータ一覧!$P$3:$R$3,0))*10^-3</f>
        <v>1.323E-2</v>
      </c>
    </row>
    <row r="4375" spans="1:9" x14ac:dyDescent="0.15">
      <c r="A4375" s="57">
        <v>41822</v>
      </c>
      <c r="B4375" s="9" t="s">
        <v>105</v>
      </c>
      <c r="C4375" s="83">
        <f t="shared" si="205"/>
        <v>6.0700000000000007E-3</v>
      </c>
      <c r="D4375" s="82">
        <f t="shared" si="204"/>
        <v>5.9400000000000008E-3</v>
      </c>
      <c r="E4375" s="81">
        <f t="shared" si="206"/>
        <v>1.2999999999999999E-4</v>
      </c>
      <c r="F4375" s="97">
        <f>INDEX(バックデータ一覧!$G$4:$I$27,MATCH(計算過程!B4375,バックデータ一覧!$F$4:$F$27,0),MATCH(VLOOKUP(A4375,バックデータ一覧!$T$3:$U$367,2),バックデータ一覧!$G$3:$I$3,0))*10^-3</f>
        <v>1.2999999999999999E-4</v>
      </c>
      <c r="G4375" s="97">
        <f>INDEX(バックデータ一覧!$J$4:$L$27,MATCH(計算過程!B4375,バックデータ一覧!$F$4:$F$27,0),MATCH(VLOOKUP(A4375,バックデータ一覧!$T$3:$U$367,2),バックデータ一覧!$J$3:$L$3,0))*10^-3</f>
        <v>2.5000000000000001E-4</v>
      </c>
      <c r="H4375" s="97">
        <f>INDEX(バックデータ一覧!$M$4:$O$27,MATCH(計算過程!B4375,バックデータ一覧!$F$4:$F$27,0),MATCH(VLOOKUP(A4375,バックデータ一覧!$T$3:$U$367,2),バックデータ一覧!$M$3:$O$3,0))*10^-3</f>
        <v>3.8000000000000002E-4</v>
      </c>
      <c r="I4375" s="97">
        <f>INDEX(バックデータ一覧!$P$4:$R$27,MATCH(計算過程!B4375,バックデータ一覧!$F$4:$F$27,0),MATCH(VLOOKUP(A4375,バックデータ一覧!$T$3:$U$367,2),バックデータ一覧!$P$3:$R$3,0))*10^-3</f>
        <v>5.0000000000000001E-4</v>
      </c>
    </row>
    <row r="4376" spans="1:9" x14ac:dyDescent="0.15">
      <c r="A4376" s="57">
        <v>41822</v>
      </c>
      <c r="B4376" s="9" t="s">
        <v>106</v>
      </c>
      <c r="C4376" s="83">
        <f t="shared" si="205"/>
        <v>6.0700000000000007E-3</v>
      </c>
      <c r="D4376" s="82">
        <f t="shared" si="204"/>
        <v>5.9400000000000008E-3</v>
      </c>
      <c r="E4376" s="81">
        <f t="shared" si="206"/>
        <v>1.2999999999999999E-4</v>
      </c>
      <c r="F4376" s="97">
        <f>INDEX(バックデータ一覧!$G$4:$I$27,MATCH(計算過程!B4376,バックデータ一覧!$F$4:$F$27,0),MATCH(VLOOKUP(A4376,バックデータ一覧!$T$3:$U$367,2),バックデータ一覧!$G$3:$I$3,0))*10^-3</f>
        <v>1.2999999999999999E-4</v>
      </c>
      <c r="G4376" s="97">
        <f>INDEX(バックデータ一覧!$J$4:$L$27,MATCH(計算過程!B4376,バックデータ一覧!$F$4:$F$27,0),MATCH(VLOOKUP(A4376,バックデータ一覧!$T$3:$U$367,2),バックデータ一覧!$J$3:$L$3,0))*10^-3</f>
        <v>2.5000000000000001E-4</v>
      </c>
      <c r="H4376" s="97">
        <f>INDEX(バックデータ一覧!$M$4:$O$27,MATCH(計算過程!B4376,バックデータ一覧!$F$4:$F$27,0),MATCH(VLOOKUP(A4376,バックデータ一覧!$T$3:$U$367,2),バックデータ一覧!$M$3:$O$3,0))*10^-3</f>
        <v>3.8000000000000002E-4</v>
      </c>
      <c r="I4376" s="97">
        <f>INDEX(バックデータ一覧!$P$4:$R$27,MATCH(計算過程!B4376,バックデータ一覧!$F$4:$F$27,0),MATCH(VLOOKUP(A4376,バックデータ一覧!$T$3:$U$367,2),バックデータ一覧!$P$3:$R$3,0))*10^-3</f>
        <v>5.0000000000000001E-4</v>
      </c>
    </row>
    <row r="4377" spans="1:9" x14ac:dyDescent="0.15">
      <c r="A4377" s="57">
        <v>41822</v>
      </c>
      <c r="B4377" s="9" t="s">
        <v>107</v>
      </c>
      <c r="C4377" s="83">
        <f t="shared" si="205"/>
        <v>6.0700000000000007E-3</v>
      </c>
      <c r="D4377" s="82">
        <f t="shared" si="204"/>
        <v>5.9400000000000008E-3</v>
      </c>
      <c r="E4377" s="81">
        <f t="shared" si="206"/>
        <v>1.3000000000000002E-4</v>
      </c>
      <c r="F4377" s="97">
        <f>INDEX(バックデータ一覧!$G$4:$I$27,MATCH(計算過程!B4377,バックデータ一覧!$F$4:$F$27,0),MATCH(VLOOKUP(A4377,バックデータ一覧!$T$3:$U$367,2),バックデータ一覧!$G$3:$I$3,0))*10^-3</f>
        <v>1.3000000000000002E-4</v>
      </c>
      <c r="G4377" s="97">
        <f>INDEX(バックデータ一覧!$J$4:$L$27,MATCH(計算過程!B4377,バックデータ一覧!$F$4:$F$27,0),MATCH(VLOOKUP(A4377,バックデータ一覧!$T$3:$U$367,2),バックデータ一覧!$J$3:$L$3,0))*10^-3</f>
        <v>2.5000000000000001E-4</v>
      </c>
      <c r="H4377" s="97">
        <f>INDEX(バックデータ一覧!$M$4:$O$27,MATCH(計算過程!B4377,バックデータ一覧!$F$4:$F$27,0),MATCH(VLOOKUP(A4377,バックデータ一覧!$T$3:$U$367,2),バックデータ一覧!$M$3:$O$3,0))*10^-3</f>
        <v>3.8000000000000002E-4</v>
      </c>
      <c r="I4377" s="97">
        <f>INDEX(バックデータ一覧!$P$4:$R$27,MATCH(計算過程!B4377,バックデータ一覧!$F$4:$F$27,0),MATCH(VLOOKUP(A4377,バックデータ一覧!$T$3:$U$367,2),バックデータ一覧!$P$3:$R$3,0))*10^-3</f>
        <v>5.0000000000000001E-4</v>
      </c>
    </row>
    <row r="4378" spans="1:9" x14ac:dyDescent="0.15">
      <c r="A4378" s="57">
        <v>41822</v>
      </c>
      <c r="B4378" s="9" t="s">
        <v>108</v>
      </c>
      <c r="C4378" s="83">
        <f t="shared" si="205"/>
        <v>6.0700000000000007E-3</v>
      </c>
      <c r="D4378" s="82">
        <f t="shared" si="204"/>
        <v>5.9400000000000008E-3</v>
      </c>
      <c r="E4378" s="81">
        <f t="shared" si="206"/>
        <v>1.3000000000000002E-4</v>
      </c>
      <c r="F4378" s="97">
        <f>INDEX(バックデータ一覧!$G$4:$I$27,MATCH(計算過程!B4378,バックデータ一覧!$F$4:$F$27,0),MATCH(VLOOKUP(A4378,バックデータ一覧!$T$3:$U$367,2),バックデータ一覧!$G$3:$I$3,0))*10^-3</f>
        <v>1.3000000000000002E-4</v>
      </c>
      <c r="G4378" s="97">
        <f>INDEX(バックデータ一覧!$J$4:$L$27,MATCH(計算過程!B4378,バックデータ一覧!$F$4:$F$27,0),MATCH(VLOOKUP(A4378,バックデータ一覧!$T$3:$U$367,2),バックデータ一覧!$J$3:$L$3,0))*10^-3</f>
        <v>2.5000000000000001E-4</v>
      </c>
      <c r="H4378" s="97">
        <f>INDEX(バックデータ一覧!$M$4:$O$27,MATCH(計算過程!B4378,バックデータ一覧!$F$4:$F$27,0),MATCH(VLOOKUP(A4378,バックデータ一覧!$T$3:$U$367,2),バックデータ一覧!$M$3:$O$3,0))*10^-3</f>
        <v>3.8000000000000002E-4</v>
      </c>
      <c r="I4378" s="97">
        <f>INDEX(バックデータ一覧!$P$4:$R$27,MATCH(計算過程!B4378,バックデータ一覧!$F$4:$F$27,0),MATCH(VLOOKUP(A4378,バックデータ一覧!$T$3:$U$367,2),バックデータ一覧!$P$3:$R$3,0))*10^-3</f>
        <v>5.0000000000000001E-4</v>
      </c>
    </row>
    <row r="4379" spans="1:9" x14ac:dyDescent="0.15">
      <c r="A4379" s="57">
        <v>41822</v>
      </c>
      <c r="B4379" s="9" t="s">
        <v>109</v>
      </c>
      <c r="C4379" s="83">
        <f t="shared" si="205"/>
        <v>6.0700000000000007E-3</v>
      </c>
      <c r="D4379" s="82">
        <f t="shared" si="204"/>
        <v>5.9400000000000008E-3</v>
      </c>
      <c r="E4379" s="81">
        <f t="shared" si="206"/>
        <v>1.3000000000000002E-4</v>
      </c>
      <c r="F4379" s="97">
        <f>INDEX(バックデータ一覧!$G$4:$I$27,MATCH(計算過程!B4379,バックデータ一覧!$F$4:$F$27,0),MATCH(VLOOKUP(A4379,バックデータ一覧!$T$3:$U$367,2),バックデータ一覧!$G$3:$I$3,0))*10^-3</f>
        <v>1.3000000000000002E-4</v>
      </c>
      <c r="G4379" s="97">
        <f>INDEX(バックデータ一覧!$J$4:$L$27,MATCH(計算過程!B4379,バックデータ一覧!$F$4:$F$27,0),MATCH(VLOOKUP(A4379,バックデータ一覧!$T$3:$U$367,2),バックデータ一覧!$J$3:$L$3,0))*10^-3</f>
        <v>2.5000000000000001E-4</v>
      </c>
      <c r="H4379" s="97">
        <f>INDEX(バックデータ一覧!$M$4:$O$27,MATCH(計算過程!B4379,バックデータ一覧!$F$4:$F$27,0),MATCH(VLOOKUP(A4379,バックデータ一覧!$T$3:$U$367,2),バックデータ一覧!$M$3:$O$3,0))*10^-3</f>
        <v>3.8000000000000002E-4</v>
      </c>
      <c r="I4379" s="97">
        <f>INDEX(バックデータ一覧!$P$4:$R$27,MATCH(計算過程!B4379,バックデータ一覧!$F$4:$F$27,0),MATCH(VLOOKUP(A4379,バックデータ一覧!$T$3:$U$367,2),バックデータ一覧!$P$3:$R$3,0))*10^-3</f>
        <v>5.0000000000000001E-4</v>
      </c>
    </row>
    <row r="4380" spans="1:9" x14ac:dyDescent="0.15">
      <c r="A4380" s="57">
        <v>41822</v>
      </c>
      <c r="B4380" s="9" t="s">
        <v>110</v>
      </c>
      <c r="C4380" s="83">
        <f t="shared" si="205"/>
        <v>6.0700000000000007E-3</v>
      </c>
      <c r="D4380" s="82">
        <f t="shared" si="204"/>
        <v>5.9400000000000008E-3</v>
      </c>
      <c r="E4380" s="81">
        <f t="shared" si="206"/>
        <v>1.3000000000000002E-4</v>
      </c>
      <c r="F4380" s="97">
        <f>INDEX(バックデータ一覧!$G$4:$I$27,MATCH(計算過程!B4380,バックデータ一覧!$F$4:$F$27,0),MATCH(VLOOKUP(A4380,バックデータ一覧!$T$3:$U$367,2),バックデータ一覧!$G$3:$I$3,0))*10^-3</f>
        <v>1.3000000000000002E-4</v>
      </c>
      <c r="G4380" s="97">
        <f>INDEX(バックデータ一覧!$J$4:$L$27,MATCH(計算過程!B4380,バックデータ一覧!$F$4:$F$27,0),MATCH(VLOOKUP(A4380,バックデータ一覧!$T$3:$U$367,2),バックデータ一覧!$J$3:$L$3,0))*10^-3</f>
        <v>2.5000000000000001E-4</v>
      </c>
      <c r="H4380" s="97">
        <f>INDEX(バックデータ一覧!$M$4:$O$27,MATCH(計算過程!B4380,バックデータ一覧!$F$4:$F$27,0),MATCH(VLOOKUP(A4380,バックデータ一覧!$T$3:$U$367,2),バックデータ一覧!$M$3:$O$3,0))*10^-3</f>
        <v>3.8000000000000002E-4</v>
      </c>
      <c r="I4380" s="97">
        <f>INDEX(バックデータ一覧!$P$4:$R$27,MATCH(計算過程!B4380,バックデータ一覧!$F$4:$F$27,0),MATCH(VLOOKUP(A4380,バックデータ一覧!$T$3:$U$367,2),バックデータ一覧!$P$3:$R$3,0))*10^-3</f>
        <v>5.0000000000000001E-4</v>
      </c>
    </row>
    <row r="4381" spans="1:9" x14ac:dyDescent="0.15">
      <c r="A4381" s="57">
        <v>41822</v>
      </c>
      <c r="B4381" s="9" t="s">
        <v>111</v>
      </c>
      <c r="C4381" s="83">
        <f t="shared" si="205"/>
        <v>6.0700000000000007E-3</v>
      </c>
      <c r="D4381" s="82">
        <f t="shared" si="204"/>
        <v>5.9400000000000008E-3</v>
      </c>
      <c r="E4381" s="81">
        <f t="shared" si="206"/>
        <v>1.3000000000000002E-4</v>
      </c>
      <c r="F4381" s="97">
        <f>INDEX(バックデータ一覧!$G$4:$I$27,MATCH(計算過程!B4381,バックデータ一覧!$F$4:$F$27,0),MATCH(VLOOKUP(A4381,バックデータ一覧!$T$3:$U$367,2),バックデータ一覧!$G$3:$I$3,0))*10^-3</f>
        <v>1.3000000000000002E-4</v>
      </c>
      <c r="G4381" s="97">
        <f>INDEX(バックデータ一覧!$J$4:$L$27,MATCH(計算過程!B4381,バックデータ一覧!$F$4:$F$27,0),MATCH(VLOOKUP(A4381,バックデータ一覧!$T$3:$U$367,2),バックデータ一覧!$J$3:$L$3,0))*10^-3</f>
        <v>2.5000000000000001E-4</v>
      </c>
      <c r="H4381" s="97">
        <f>INDEX(バックデータ一覧!$M$4:$O$27,MATCH(計算過程!B4381,バックデータ一覧!$F$4:$F$27,0),MATCH(VLOOKUP(A4381,バックデータ一覧!$T$3:$U$367,2),バックデータ一覧!$M$3:$O$3,0))*10^-3</f>
        <v>3.8000000000000002E-4</v>
      </c>
      <c r="I4381" s="97">
        <f>INDEX(バックデータ一覧!$P$4:$R$27,MATCH(計算過程!B4381,バックデータ一覧!$F$4:$F$27,0),MATCH(VLOOKUP(A4381,バックデータ一覧!$T$3:$U$367,2),バックデータ一覧!$P$3:$R$3,0))*10^-3</f>
        <v>5.0000000000000001E-4</v>
      </c>
    </row>
    <row r="4382" spans="1:9" x14ac:dyDescent="0.15">
      <c r="A4382" s="57">
        <v>41822</v>
      </c>
      <c r="B4382" s="9" t="s">
        <v>112</v>
      </c>
      <c r="C4382" s="83">
        <f t="shared" si="205"/>
        <v>6.4800000000000005E-3</v>
      </c>
      <c r="D4382" s="82">
        <f t="shared" si="204"/>
        <v>5.9400000000000008E-3</v>
      </c>
      <c r="E4382" s="81">
        <f t="shared" si="206"/>
        <v>5.4000000000000001E-4</v>
      </c>
      <c r="F4382" s="97">
        <f>INDEX(バックデータ一覧!$G$4:$I$27,MATCH(計算過程!B4382,バックデータ一覧!$F$4:$F$27,0),MATCH(VLOOKUP(A4382,バックデータ一覧!$T$3:$U$367,2),バックデータ一覧!$G$3:$I$3,0))*10^-3</f>
        <v>5.4000000000000001E-4</v>
      </c>
      <c r="G4382" s="97">
        <f>INDEX(バックデータ一覧!$J$4:$L$27,MATCH(計算過程!B4382,バックデータ一覧!$F$4:$F$27,0),MATCH(VLOOKUP(A4382,バックデータ一覧!$T$3:$U$367,2),バックデータ一覧!$J$3:$L$3,0))*10^-3</f>
        <v>1.08E-3</v>
      </c>
      <c r="H4382" s="97">
        <f>INDEX(バックデータ一覧!$M$4:$O$27,MATCH(計算過程!B4382,バックデータ一覧!$F$4:$F$27,0),MATCH(VLOOKUP(A4382,バックデータ一覧!$T$3:$U$367,2),バックデータ一覧!$M$3:$O$3,0))*10^-3</f>
        <v>1.6299999999999999E-3</v>
      </c>
      <c r="I4382" s="97">
        <f>INDEX(バックデータ一覧!$P$4:$R$27,MATCH(計算過程!B4382,バックデータ一覧!$F$4:$F$27,0),MATCH(VLOOKUP(A4382,バックデータ一覧!$T$3:$U$367,2),バックデータ一覧!$P$3:$R$3,0))*10^-3</f>
        <v>2.1700000000000001E-3</v>
      </c>
    </row>
    <row r="4383" spans="1:9" x14ac:dyDescent="0.15">
      <c r="A4383" s="57">
        <v>41822</v>
      </c>
      <c r="B4383" s="9" t="s">
        <v>113</v>
      </c>
      <c r="C4383" s="83">
        <f t="shared" si="205"/>
        <v>9.7300000000000008E-3</v>
      </c>
      <c r="D4383" s="82">
        <f t="shared" si="204"/>
        <v>5.9400000000000008E-3</v>
      </c>
      <c r="E4383" s="81">
        <f t="shared" si="206"/>
        <v>3.79E-3</v>
      </c>
      <c r="F4383" s="97">
        <f>INDEX(バックデータ一覧!$G$4:$I$27,MATCH(計算過程!B4383,バックデータ一覧!$F$4:$F$27,0),MATCH(VLOOKUP(A4383,バックデータ一覧!$T$3:$U$367,2),バックデータ一覧!$G$3:$I$3,0))*10^-3</f>
        <v>3.79E-3</v>
      </c>
      <c r="G4383" s="97">
        <f>INDEX(バックデータ一覧!$J$4:$L$27,MATCH(計算過程!B4383,バックデータ一覧!$F$4:$F$27,0),MATCH(VLOOKUP(A4383,バックデータ一覧!$T$3:$U$367,2),バックデータ一覧!$J$3:$L$3,0))*10^-3</f>
        <v>7.5900000000000004E-3</v>
      </c>
      <c r="H4383" s="97">
        <f>INDEX(バックデータ一覧!$M$4:$O$27,MATCH(計算過程!B4383,バックデータ一覧!$F$4:$F$27,0),MATCH(VLOOKUP(A4383,バックデータ一覧!$T$3:$U$367,2),バックデータ一覧!$M$3:$O$3,0))*10^-3</f>
        <v>1.1380000000000001E-2</v>
      </c>
      <c r="I4383" s="97">
        <f>INDEX(バックデータ一覧!$P$4:$R$27,MATCH(計算過程!B4383,バックデータ一覧!$F$4:$F$27,0),MATCH(VLOOKUP(A4383,バックデータ一覧!$T$3:$U$367,2),バックデータ一覧!$P$3:$R$3,0))*10^-3</f>
        <v>1.5180000000000001E-2</v>
      </c>
    </row>
    <row r="4384" spans="1:9" x14ac:dyDescent="0.15">
      <c r="A4384" s="57">
        <v>41822</v>
      </c>
      <c r="B4384" s="9" t="s">
        <v>114</v>
      </c>
      <c r="C4384" s="83">
        <f t="shared" si="205"/>
        <v>6.2700000000000013E-3</v>
      </c>
      <c r="D4384" s="82">
        <f t="shared" si="204"/>
        <v>5.9400000000000008E-3</v>
      </c>
      <c r="E4384" s="81">
        <f t="shared" si="206"/>
        <v>3.3E-4</v>
      </c>
      <c r="F4384" s="97">
        <f>INDEX(バックデータ一覧!$G$4:$I$27,MATCH(計算過程!B4384,バックデータ一覧!$F$4:$F$27,0),MATCH(VLOOKUP(A4384,バックデータ一覧!$T$3:$U$367,2),バックデータ一覧!$G$3:$I$3,0))*10^-3</f>
        <v>3.3E-4</v>
      </c>
      <c r="G4384" s="97">
        <f>INDEX(バックデータ一覧!$J$4:$L$27,MATCH(計算過程!B4384,バックデータ一覧!$F$4:$F$27,0),MATCH(VLOOKUP(A4384,バックデータ一覧!$T$3:$U$367,2),バックデータ一覧!$J$3:$L$3,0))*10^-3</f>
        <v>6.7000000000000002E-4</v>
      </c>
      <c r="H4384" s="97">
        <f>INDEX(バックデータ一覧!$M$4:$O$27,MATCH(計算過程!B4384,バックデータ一覧!$F$4:$F$27,0),MATCH(VLOOKUP(A4384,バックデータ一覧!$T$3:$U$367,2),バックデータ一覧!$M$3:$O$3,0))*10^-3</f>
        <v>1E-3</v>
      </c>
      <c r="I4384" s="97">
        <f>INDEX(バックデータ一覧!$P$4:$R$27,MATCH(計算過程!B4384,バックデータ一覧!$F$4:$F$27,0),MATCH(VLOOKUP(A4384,バックデータ一覧!$T$3:$U$367,2),バックデータ一覧!$P$3:$R$3,0))*10^-3</f>
        <v>1.33E-3</v>
      </c>
    </row>
    <row r="4385" spans="1:9" x14ac:dyDescent="0.15">
      <c r="A4385" s="57">
        <v>41822</v>
      </c>
      <c r="B4385" s="9" t="s">
        <v>115</v>
      </c>
      <c r="C4385" s="83">
        <f t="shared" si="205"/>
        <v>6.4800000000000005E-3</v>
      </c>
      <c r="D4385" s="82">
        <f t="shared" si="204"/>
        <v>5.9400000000000008E-3</v>
      </c>
      <c r="E4385" s="81">
        <f t="shared" si="206"/>
        <v>5.4000000000000001E-4</v>
      </c>
      <c r="F4385" s="97">
        <f>INDEX(バックデータ一覧!$G$4:$I$27,MATCH(計算過程!B4385,バックデータ一覧!$F$4:$F$27,0),MATCH(VLOOKUP(A4385,バックデータ一覧!$T$3:$U$367,2),バックデータ一覧!$G$3:$I$3,0))*10^-3</f>
        <v>5.4000000000000001E-4</v>
      </c>
      <c r="G4385" s="97">
        <f>INDEX(バックデータ一覧!$J$4:$L$27,MATCH(計算過程!B4385,バックデータ一覧!$F$4:$F$27,0),MATCH(VLOOKUP(A4385,バックデータ一覧!$T$3:$U$367,2),バックデータ一覧!$J$3:$L$3,0))*10^-3</f>
        <v>1.08E-3</v>
      </c>
      <c r="H4385" s="97">
        <f>INDEX(バックデータ一覧!$M$4:$O$27,MATCH(計算過程!B4385,バックデータ一覧!$F$4:$F$27,0),MATCH(VLOOKUP(A4385,バックデータ一覧!$T$3:$U$367,2),バックデータ一覧!$M$3:$O$3,0))*10^-3</f>
        <v>1.6299999999999999E-3</v>
      </c>
      <c r="I4385" s="97">
        <f>INDEX(バックデータ一覧!$P$4:$R$27,MATCH(計算過程!B4385,バックデータ一覧!$F$4:$F$27,0),MATCH(VLOOKUP(A4385,バックデータ一覧!$T$3:$U$367,2),バックデータ一覧!$P$3:$R$3,0))*10^-3</f>
        <v>2.1700000000000001E-3</v>
      </c>
    </row>
    <row r="4386" spans="1:9" x14ac:dyDescent="0.15">
      <c r="A4386" s="57">
        <v>41822</v>
      </c>
      <c r="B4386" s="9" t="s">
        <v>116</v>
      </c>
      <c r="C4386" s="83">
        <f t="shared" si="205"/>
        <v>6.2700000000000013E-3</v>
      </c>
      <c r="D4386" s="82">
        <f t="shared" si="204"/>
        <v>5.9400000000000008E-3</v>
      </c>
      <c r="E4386" s="81">
        <f t="shared" si="206"/>
        <v>3.3E-4</v>
      </c>
      <c r="F4386" s="97">
        <f>INDEX(バックデータ一覧!$G$4:$I$27,MATCH(計算過程!B4386,バックデータ一覧!$F$4:$F$27,0),MATCH(VLOOKUP(A4386,バックデータ一覧!$T$3:$U$367,2),バックデータ一覧!$G$3:$I$3,0))*10^-3</f>
        <v>3.3E-4</v>
      </c>
      <c r="G4386" s="97">
        <f>INDEX(バックデータ一覧!$J$4:$L$27,MATCH(計算過程!B4386,バックデータ一覧!$F$4:$F$27,0),MATCH(VLOOKUP(A4386,バックデータ一覧!$T$3:$U$367,2),バックデータ一覧!$J$3:$L$3,0))*10^-3</f>
        <v>6.7000000000000002E-4</v>
      </c>
      <c r="H4386" s="97">
        <f>INDEX(バックデータ一覧!$M$4:$O$27,MATCH(計算過程!B4386,バックデータ一覧!$F$4:$F$27,0),MATCH(VLOOKUP(A4386,バックデータ一覧!$T$3:$U$367,2),バックデータ一覧!$M$3:$O$3,0))*10^-3</f>
        <v>1E-3</v>
      </c>
      <c r="I4386" s="97">
        <f>INDEX(バックデータ一覧!$P$4:$R$27,MATCH(計算過程!B4386,バックデータ一覧!$F$4:$F$27,0),MATCH(VLOOKUP(A4386,バックデータ一覧!$T$3:$U$367,2),バックデータ一覧!$P$3:$R$3,0))*10^-3</f>
        <v>1.33E-3</v>
      </c>
    </row>
    <row r="4387" spans="1:9" x14ac:dyDescent="0.15">
      <c r="A4387" s="57">
        <v>41822</v>
      </c>
      <c r="B4387" s="9" t="s">
        <v>117</v>
      </c>
      <c r="C4387" s="83">
        <f t="shared" si="205"/>
        <v>9.3200000000000002E-3</v>
      </c>
      <c r="D4387" s="82">
        <f t="shared" si="204"/>
        <v>5.9400000000000008E-3</v>
      </c>
      <c r="E4387" s="81">
        <f t="shared" si="206"/>
        <v>3.3799999999999998E-3</v>
      </c>
      <c r="F4387" s="97">
        <f>INDEX(バックデータ一覧!$G$4:$I$27,MATCH(計算過程!B4387,バックデータ一覧!$F$4:$F$27,0),MATCH(VLOOKUP(A4387,バックデータ一覧!$T$3:$U$367,2),バックデータ一覧!$G$3:$I$3,0))*10^-3</f>
        <v>3.3799999999999998E-3</v>
      </c>
      <c r="G4387" s="97">
        <f>INDEX(バックデータ一覧!$J$4:$L$27,MATCH(計算過程!B4387,バックデータ一覧!$F$4:$F$27,0),MATCH(VLOOKUP(A4387,バックデータ一覧!$T$3:$U$367,2),バックデータ一覧!$J$3:$L$3,0))*10^-3</f>
        <v>6.7499999999999999E-3</v>
      </c>
      <c r="H4387" s="97">
        <f>INDEX(バックデータ一覧!$M$4:$O$27,MATCH(計算過程!B4387,バックデータ一覧!$F$4:$F$27,0),MATCH(VLOOKUP(A4387,バックデータ一覧!$T$3:$U$367,2),バックデータ一覧!$M$3:$O$3,0))*10^-3</f>
        <v>1.0130000000000002E-2</v>
      </c>
      <c r="I4387" s="97">
        <f>INDEX(バックデータ一覧!$P$4:$R$27,MATCH(計算過程!B4387,バックデータ一覧!$F$4:$F$27,0),MATCH(VLOOKUP(A4387,バックデータ一覧!$T$3:$U$367,2),バックデータ一覧!$P$3:$R$3,0))*10^-3</f>
        <v>1.3509999999999999E-2</v>
      </c>
    </row>
    <row r="4388" spans="1:9" x14ac:dyDescent="0.15">
      <c r="A4388" s="57">
        <v>41822</v>
      </c>
      <c r="B4388" s="9" t="s">
        <v>118</v>
      </c>
      <c r="C4388" s="83">
        <f t="shared" si="205"/>
        <v>6.2700000000000013E-3</v>
      </c>
      <c r="D4388" s="82">
        <f t="shared" si="204"/>
        <v>5.9400000000000008E-3</v>
      </c>
      <c r="E4388" s="81">
        <f t="shared" si="206"/>
        <v>3.3E-4</v>
      </c>
      <c r="F4388" s="97">
        <f>INDEX(バックデータ一覧!$G$4:$I$27,MATCH(計算過程!B4388,バックデータ一覧!$F$4:$F$27,0),MATCH(VLOOKUP(A4388,バックデータ一覧!$T$3:$U$367,2),バックデータ一覧!$G$3:$I$3,0))*10^-3</f>
        <v>3.3E-4</v>
      </c>
      <c r="G4388" s="97">
        <f>INDEX(バックデータ一覧!$J$4:$L$27,MATCH(計算過程!B4388,バックデータ一覧!$F$4:$F$27,0),MATCH(VLOOKUP(A4388,バックデータ一覧!$T$3:$U$367,2),バックデータ一覧!$J$3:$L$3,0))*10^-3</f>
        <v>6.7000000000000002E-4</v>
      </c>
      <c r="H4388" s="97">
        <f>INDEX(バックデータ一覧!$M$4:$O$27,MATCH(計算過程!B4388,バックデータ一覧!$F$4:$F$27,0),MATCH(VLOOKUP(A4388,バックデータ一覧!$T$3:$U$367,2),バックデータ一覧!$M$3:$O$3,0))*10^-3</f>
        <v>1E-3</v>
      </c>
      <c r="I4388" s="97">
        <f>INDEX(バックデータ一覧!$P$4:$R$27,MATCH(計算過程!B4388,バックデータ一覧!$F$4:$F$27,0),MATCH(VLOOKUP(A4388,バックデータ一覧!$T$3:$U$367,2),バックデータ一覧!$P$3:$R$3,0))*10^-3</f>
        <v>1.33E-3</v>
      </c>
    </row>
    <row r="4389" spans="1:9" x14ac:dyDescent="0.15">
      <c r="A4389" s="57">
        <v>41822</v>
      </c>
      <c r="B4389" s="9" t="s">
        <v>119</v>
      </c>
      <c r="C4389" s="83">
        <f t="shared" si="205"/>
        <v>6.0700000000000007E-3</v>
      </c>
      <c r="D4389" s="82">
        <f t="shared" si="204"/>
        <v>5.9400000000000008E-3</v>
      </c>
      <c r="E4389" s="81">
        <f t="shared" si="206"/>
        <v>1.3000000000000002E-4</v>
      </c>
      <c r="F4389" s="97">
        <f>INDEX(バックデータ一覧!$G$4:$I$27,MATCH(計算過程!B4389,バックデータ一覧!$F$4:$F$27,0),MATCH(VLOOKUP(A4389,バックデータ一覧!$T$3:$U$367,2),バックデータ一覧!$G$3:$I$3,0))*10^-3</f>
        <v>1.3000000000000002E-4</v>
      </c>
      <c r="G4389" s="97">
        <f>INDEX(バックデータ一覧!$J$4:$L$27,MATCH(計算過程!B4389,バックデータ一覧!$F$4:$F$27,0),MATCH(VLOOKUP(A4389,バックデータ一覧!$T$3:$U$367,2),バックデータ一覧!$J$3:$L$3,0))*10^-3</f>
        <v>2.5000000000000001E-4</v>
      </c>
      <c r="H4389" s="97">
        <f>INDEX(バックデータ一覧!$M$4:$O$27,MATCH(計算過程!B4389,バックデータ一覧!$F$4:$F$27,0),MATCH(VLOOKUP(A4389,バックデータ一覧!$T$3:$U$367,2),バックデータ一覧!$M$3:$O$3,0))*10^-3</f>
        <v>3.8000000000000002E-4</v>
      </c>
      <c r="I4389" s="97">
        <f>INDEX(バックデータ一覧!$P$4:$R$27,MATCH(計算過程!B4389,バックデータ一覧!$F$4:$F$27,0),MATCH(VLOOKUP(A4389,バックデータ一覧!$T$3:$U$367,2),バックデータ一覧!$P$3:$R$3,0))*10^-3</f>
        <v>5.0000000000000001E-4</v>
      </c>
    </row>
    <row r="4390" spans="1:9" x14ac:dyDescent="0.15">
      <c r="A4390" s="57">
        <v>41822</v>
      </c>
      <c r="B4390" s="9" t="s">
        <v>120</v>
      </c>
      <c r="C4390" s="83">
        <f t="shared" si="205"/>
        <v>6.0700000000000007E-3</v>
      </c>
      <c r="D4390" s="82">
        <f t="shared" si="204"/>
        <v>5.9400000000000008E-3</v>
      </c>
      <c r="E4390" s="81">
        <f t="shared" si="206"/>
        <v>1.3000000000000002E-4</v>
      </c>
      <c r="F4390" s="97">
        <f>INDEX(バックデータ一覧!$G$4:$I$27,MATCH(計算過程!B4390,バックデータ一覧!$F$4:$F$27,0),MATCH(VLOOKUP(A4390,バックデータ一覧!$T$3:$U$367,2),バックデータ一覧!$G$3:$I$3,0))*10^-3</f>
        <v>1.3000000000000002E-4</v>
      </c>
      <c r="G4390" s="97">
        <f>INDEX(バックデータ一覧!$J$4:$L$27,MATCH(計算過程!B4390,バックデータ一覧!$F$4:$F$27,0),MATCH(VLOOKUP(A4390,バックデータ一覧!$T$3:$U$367,2),バックデータ一覧!$J$3:$L$3,0))*10^-3</f>
        <v>2.5000000000000001E-4</v>
      </c>
      <c r="H4390" s="97">
        <f>INDEX(バックデータ一覧!$M$4:$O$27,MATCH(計算過程!B4390,バックデータ一覧!$F$4:$F$27,0),MATCH(VLOOKUP(A4390,バックデータ一覧!$T$3:$U$367,2),バックデータ一覧!$M$3:$O$3,0))*10^-3</f>
        <v>3.8000000000000002E-4</v>
      </c>
      <c r="I4390" s="97">
        <f>INDEX(バックデータ一覧!$P$4:$R$27,MATCH(計算過程!B4390,バックデータ一覧!$F$4:$F$27,0),MATCH(VLOOKUP(A4390,バックデータ一覧!$T$3:$U$367,2),バックデータ一覧!$P$3:$R$3,0))*10^-3</f>
        <v>5.0000000000000001E-4</v>
      </c>
    </row>
    <row r="4391" spans="1:9" x14ac:dyDescent="0.15">
      <c r="A4391" s="57">
        <v>41822</v>
      </c>
      <c r="B4391" s="9" t="s">
        <v>121</v>
      </c>
      <c r="C4391" s="83">
        <f t="shared" si="205"/>
        <v>6.4800000000000005E-3</v>
      </c>
      <c r="D4391" s="82">
        <f t="shared" si="204"/>
        <v>5.9400000000000008E-3</v>
      </c>
      <c r="E4391" s="81">
        <f t="shared" si="206"/>
        <v>5.4000000000000001E-4</v>
      </c>
      <c r="F4391" s="97">
        <f>INDEX(バックデータ一覧!$G$4:$I$27,MATCH(計算過程!B4391,バックデータ一覧!$F$4:$F$27,0),MATCH(VLOOKUP(A4391,バックデータ一覧!$T$3:$U$367,2),バックデータ一覧!$G$3:$I$3,0))*10^-3</f>
        <v>5.4000000000000001E-4</v>
      </c>
      <c r="G4391" s="97">
        <f>INDEX(バックデータ一覧!$J$4:$L$27,MATCH(計算過程!B4391,バックデータ一覧!$F$4:$F$27,0),MATCH(VLOOKUP(A4391,バックデータ一覧!$T$3:$U$367,2),バックデータ一覧!$J$3:$L$3,0))*10^-3</f>
        <v>1.08E-3</v>
      </c>
      <c r="H4391" s="97">
        <f>INDEX(バックデータ一覧!$M$4:$O$27,MATCH(計算過程!B4391,バックデータ一覧!$F$4:$F$27,0),MATCH(VLOOKUP(A4391,バックデータ一覧!$T$3:$U$367,2),バックデータ一覧!$M$3:$O$3,0))*10^-3</f>
        <v>1.6299999999999999E-3</v>
      </c>
      <c r="I4391" s="97">
        <f>INDEX(バックデータ一覧!$P$4:$R$27,MATCH(計算過程!B4391,バックデータ一覧!$F$4:$F$27,0),MATCH(VLOOKUP(A4391,バックデータ一覧!$T$3:$U$367,2),バックデータ一覧!$P$3:$R$3,0))*10^-3</f>
        <v>2.1700000000000001E-3</v>
      </c>
    </row>
    <row r="4392" spans="1:9" x14ac:dyDescent="0.15">
      <c r="A4392" s="57">
        <v>41822</v>
      </c>
      <c r="B4392" s="9" t="s">
        <v>122</v>
      </c>
      <c r="C4392" s="83">
        <f t="shared" si="205"/>
        <v>1.2360000000000001E-2</v>
      </c>
      <c r="D4392" s="82">
        <f t="shared" si="204"/>
        <v>5.9400000000000008E-3</v>
      </c>
      <c r="E4392" s="81">
        <f t="shared" si="206"/>
        <v>6.4200000000000004E-3</v>
      </c>
      <c r="F4392" s="97">
        <f>INDEX(バックデータ一覧!$G$4:$I$27,MATCH(計算過程!B4392,バックデータ一覧!$F$4:$F$27,0),MATCH(VLOOKUP(A4392,バックデータ一覧!$T$3:$U$367,2),バックデータ一覧!$G$3:$I$3,0))*10^-3</f>
        <v>6.4200000000000004E-3</v>
      </c>
      <c r="G4392" s="97">
        <f>INDEX(バックデータ一覧!$J$4:$L$27,MATCH(計算過程!B4392,バックデータ一覧!$F$4:$F$27,0),MATCH(VLOOKUP(A4392,バックデータ一覧!$T$3:$U$367,2),バックデータ一覧!$J$3:$L$3,0))*10^-3</f>
        <v>1.2840000000000001E-2</v>
      </c>
      <c r="H4392" s="97">
        <f>INDEX(バックデータ一覧!$M$4:$O$27,MATCH(計算過程!B4392,バックデータ一覧!$F$4:$F$27,0),MATCH(VLOOKUP(A4392,バックデータ一覧!$T$3:$U$367,2),バックデータ一覧!$M$3:$O$3,0))*10^-3</f>
        <v>1.9260000000000003E-2</v>
      </c>
      <c r="I4392" s="97">
        <f>INDEX(バックデータ一覧!$P$4:$R$27,MATCH(計算過程!B4392,バックデータ一覧!$F$4:$F$27,0),MATCH(VLOOKUP(A4392,バックデータ一覧!$T$3:$U$367,2),バックデータ一覧!$P$3:$R$3,0))*10^-3</f>
        <v>2.5680000000000001E-2</v>
      </c>
    </row>
    <row r="4393" spans="1:9" x14ac:dyDescent="0.15">
      <c r="A4393" s="57">
        <v>41822</v>
      </c>
      <c r="B4393" s="9" t="s">
        <v>123</v>
      </c>
      <c r="C4393" s="83">
        <f t="shared" si="205"/>
        <v>1.2360000000000001E-2</v>
      </c>
      <c r="D4393" s="82">
        <f t="shared" si="204"/>
        <v>5.9400000000000008E-3</v>
      </c>
      <c r="E4393" s="81">
        <f t="shared" si="206"/>
        <v>6.4200000000000004E-3</v>
      </c>
      <c r="F4393" s="97">
        <f>INDEX(バックデータ一覧!$G$4:$I$27,MATCH(計算過程!B4393,バックデータ一覧!$F$4:$F$27,0),MATCH(VLOOKUP(A4393,バックデータ一覧!$T$3:$U$367,2),バックデータ一覧!$G$3:$I$3,0))*10^-3</f>
        <v>6.4200000000000004E-3</v>
      </c>
      <c r="G4393" s="97">
        <f>INDEX(バックデータ一覧!$J$4:$L$27,MATCH(計算過程!B4393,バックデータ一覧!$F$4:$F$27,0),MATCH(VLOOKUP(A4393,バックデータ一覧!$T$3:$U$367,2),バックデータ一覧!$J$3:$L$3,0))*10^-3</f>
        <v>1.2840000000000001E-2</v>
      </c>
      <c r="H4393" s="97">
        <f>INDEX(バックデータ一覧!$M$4:$O$27,MATCH(計算過程!B4393,バックデータ一覧!$F$4:$F$27,0),MATCH(VLOOKUP(A4393,バックデータ一覧!$T$3:$U$367,2),バックデータ一覧!$M$3:$O$3,0))*10^-3</f>
        <v>1.9260000000000003E-2</v>
      </c>
      <c r="I4393" s="97">
        <f>INDEX(バックデータ一覧!$P$4:$R$27,MATCH(計算過程!B4393,バックデータ一覧!$F$4:$F$27,0),MATCH(VLOOKUP(A4393,バックデータ一覧!$T$3:$U$367,2),バックデータ一覧!$P$3:$R$3,0))*10^-3</f>
        <v>2.5680000000000001E-2</v>
      </c>
    </row>
    <row r="4394" spans="1:9" x14ac:dyDescent="0.15">
      <c r="A4394" s="57">
        <v>41822</v>
      </c>
      <c r="B4394" s="9" t="s">
        <v>124</v>
      </c>
      <c r="C4394" s="83">
        <f t="shared" si="205"/>
        <v>6.0700000000000007E-3</v>
      </c>
      <c r="D4394" s="82">
        <f t="shared" si="204"/>
        <v>5.9400000000000008E-3</v>
      </c>
      <c r="E4394" s="81">
        <f t="shared" si="206"/>
        <v>1.3000000000000002E-4</v>
      </c>
      <c r="F4394" s="97">
        <f>INDEX(バックデータ一覧!$G$4:$I$27,MATCH(計算過程!B4394,バックデータ一覧!$F$4:$F$27,0),MATCH(VLOOKUP(A4394,バックデータ一覧!$T$3:$U$367,2),バックデータ一覧!$G$3:$I$3,0))*10^-3</f>
        <v>1.3000000000000002E-4</v>
      </c>
      <c r="G4394" s="97">
        <f>INDEX(バックデータ一覧!$J$4:$L$27,MATCH(計算過程!B4394,バックデータ一覧!$F$4:$F$27,0),MATCH(VLOOKUP(A4394,バックデータ一覧!$T$3:$U$367,2),バックデータ一覧!$J$3:$L$3,0))*10^-3</f>
        <v>2.5000000000000001E-4</v>
      </c>
      <c r="H4394" s="97">
        <f>INDEX(バックデータ一覧!$M$4:$O$27,MATCH(計算過程!B4394,バックデータ一覧!$F$4:$F$27,0),MATCH(VLOOKUP(A4394,バックデータ一覧!$T$3:$U$367,2),バックデータ一覧!$M$3:$O$3,0))*10^-3</f>
        <v>3.8000000000000002E-4</v>
      </c>
      <c r="I4394" s="97">
        <f>INDEX(バックデータ一覧!$P$4:$R$27,MATCH(計算過程!B4394,バックデータ一覧!$F$4:$F$27,0),MATCH(VLOOKUP(A4394,バックデータ一覧!$T$3:$U$367,2),バックデータ一覧!$P$3:$R$3,0))*10^-3</f>
        <v>5.0000000000000001E-4</v>
      </c>
    </row>
    <row r="4395" spans="1:9" x14ac:dyDescent="0.15">
      <c r="A4395" s="57">
        <v>41822</v>
      </c>
      <c r="B4395" s="9" t="s">
        <v>125</v>
      </c>
      <c r="C4395" s="83">
        <f t="shared" si="205"/>
        <v>6.2700000000000013E-3</v>
      </c>
      <c r="D4395" s="82">
        <f t="shared" si="204"/>
        <v>5.9400000000000008E-3</v>
      </c>
      <c r="E4395" s="81">
        <f t="shared" si="206"/>
        <v>3.3E-4</v>
      </c>
      <c r="F4395" s="97">
        <f>INDEX(バックデータ一覧!$G$4:$I$27,MATCH(計算過程!B4395,バックデータ一覧!$F$4:$F$27,0),MATCH(VLOOKUP(A4395,バックデータ一覧!$T$3:$U$367,2),バックデータ一覧!$G$3:$I$3,0))*10^-3</f>
        <v>3.3E-4</v>
      </c>
      <c r="G4395" s="97">
        <f>INDEX(バックデータ一覧!$J$4:$L$27,MATCH(計算過程!B4395,バックデータ一覧!$F$4:$F$27,0),MATCH(VLOOKUP(A4395,バックデータ一覧!$T$3:$U$367,2),バックデータ一覧!$J$3:$L$3,0))*10^-3</f>
        <v>6.7000000000000002E-4</v>
      </c>
      <c r="H4395" s="97">
        <f>INDEX(バックデータ一覧!$M$4:$O$27,MATCH(計算過程!B4395,バックデータ一覧!$F$4:$F$27,0),MATCH(VLOOKUP(A4395,バックデータ一覧!$T$3:$U$367,2),バックデータ一覧!$M$3:$O$3,0))*10^-3</f>
        <v>1E-3</v>
      </c>
      <c r="I4395" s="97">
        <f>INDEX(バックデータ一覧!$P$4:$R$27,MATCH(計算過程!B4395,バックデータ一覧!$F$4:$F$27,0),MATCH(VLOOKUP(A4395,バックデータ一覧!$T$3:$U$367,2),バックデータ一覧!$P$3:$R$3,0))*10^-3</f>
        <v>1.33E-3</v>
      </c>
    </row>
    <row r="4396" spans="1:9" x14ac:dyDescent="0.15">
      <c r="A4396" s="57">
        <v>41822</v>
      </c>
      <c r="B4396" s="9" t="s">
        <v>126</v>
      </c>
      <c r="C4396" s="83">
        <f t="shared" si="205"/>
        <v>1.2220000000000002E-2</v>
      </c>
      <c r="D4396" s="82">
        <f t="shared" si="204"/>
        <v>5.9400000000000008E-3</v>
      </c>
      <c r="E4396" s="81">
        <f t="shared" si="206"/>
        <v>6.28E-3</v>
      </c>
      <c r="F4396" s="97">
        <f>INDEX(バックデータ一覧!$G$4:$I$27,MATCH(計算過程!B4396,バックデータ一覧!$F$4:$F$27,0),MATCH(VLOOKUP(A4396,バックデータ一覧!$T$3:$U$367,2),バックデータ一覧!$G$3:$I$3,0))*10^-3</f>
        <v>6.28E-3</v>
      </c>
      <c r="G4396" s="97">
        <f>INDEX(バックデータ一覧!$J$4:$L$27,MATCH(計算過程!B4396,バックデータ一覧!$F$4:$F$27,0),MATCH(VLOOKUP(A4396,バックデータ一覧!$T$3:$U$367,2),バックデータ一覧!$J$3:$L$3,0))*10^-3</f>
        <v>1.256E-2</v>
      </c>
      <c r="H4396" s="97">
        <f>INDEX(バックデータ一覧!$M$4:$O$27,MATCH(計算過程!B4396,バックデータ一覧!$F$4:$F$27,0),MATCH(VLOOKUP(A4396,バックデータ一覧!$T$3:$U$367,2),バックデータ一覧!$M$3:$O$3,0))*10^-3</f>
        <v>1.8839999999999999E-2</v>
      </c>
      <c r="I4396" s="97">
        <f>INDEX(バックデータ一覧!$P$4:$R$27,MATCH(計算過程!B4396,バックデータ一覧!$F$4:$F$27,0),MATCH(VLOOKUP(A4396,バックデータ一覧!$T$3:$U$367,2),バックデータ一覧!$P$3:$R$3,0))*10^-3</f>
        <v>2.512E-2</v>
      </c>
    </row>
    <row r="4397" spans="1:9" x14ac:dyDescent="0.15">
      <c r="A4397" s="57">
        <v>41822</v>
      </c>
      <c r="B4397" s="9" t="s">
        <v>127</v>
      </c>
      <c r="C4397" s="83">
        <f t="shared" si="205"/>
        <v>1.243E-2</v>
      </c>
      <c r="D4397" s="82">
        <f t="shared" si="204"/>
        <v>5.9400000000000008E-3</v>
      </c>
      <c r="E4397" s="81">
        <f t="shared" si="206"/>
        <v>6.4900000000000001E-3</v>
      </c>
      <c r="F4397" s="97">
        <f>INDEX(バックデータ一覧!$G$4:$I$27,MATCH(計算過程!B4397,バックデータ一覧!$F$4:$F$27,0),MATCH(VLOOKUP(A4397,バックデータ一覧!$T$3:$U$367,2),バックデータ一覧!$G$3:$I$3,0))*10^-3</f>
        <v>6.4900000000000001E-3</v>
      </c>
      <c r="G4397" s="97">
        <f>INDEX(バックデータ一覧!$J$4:$L$27,MATCH(計算過程!B4397,バックデータ一覧!$F$4:$F$27,0),MATCH(VLOOKUP(A4397,バックデータ一覧!$T$3:$U$367,2),バックデータ一覧!$J$3:$L$3,0))*10^-3</f>
        <v>1.298E-2</v>
      </c>
      <c r="H4397" s="97">
        <f>INDEX(バックデータ一覧!$M$4:$O$27,MATCH(計算過程!B4397,バックデータ一覧!$F$4:$F$27,0),MATCH(VLOOKUP(A4397,バックデータ一覧!$T$3:$U$367,2),バックデータ一覧!$M$3:$O$3,0))*10^-3</f>
        <v>1.9469999999999998E-2</v>
      </c>
      <c r="I4397" s="97">
        <f>INDEX(バックデータ一覧!$P$4:$R$27,MATCH(計算過程!B4397,バックデータ一覧!$F$4:$F$27,0),MATCH(VLOOKUP(A4397,バックデータ一覧!$T$3:$U$367,2),バックデータ一覧!$P$3:$R$3,0))*10^-3</f>
        <v>2.5950000000000001E-2</v>
      </c>
    </row>
    <row r="4398" spans="1:9" x14ac:dyDescent="0.15">
      <c r="A4398" s="57">
        <v>41822</v>
      </c>
      <c r="B4398" s="9" t="s">
        <v>128</v>
      </c>
      <c r="C4398" s="83">
        <f t="shared" si="205"/>
        <v>9.2500000000000013E-3</v>
      </c>
      <c r="D4398" s="82">
        <f t="shared" si="204"/>
        <v>5.9400000000000008E-3</v>
      </c>
      <c r="E4398" s="81">
        <f t="shared" si="206"/>
        <v>3.31E-3</v>
      </c>
      <c r="F4398" s="97">
        <f>INDEX(バックデータ一覧!$G$4:$I$27,MATCH(計算過程!B4398,バックデータ一覧!$F$4:$F$27,0),MATCH(VLOOKUP(A4398,バックデータ一覧!$T$3:$U$367,2),バックデータ一覧!$G$3:$I$3,0))*10^-3</f>
        <v>3.31E-3</v>
      </c>
      <c r="G4398" s="97">
        <f>INDEX(バックデータ一覧!$J$4:$L$27,MATCH(計算過程!B4398,バックデータ一覧!$F$4:$F$27,0),MATCH(VLOOKUP(A4398,バックデータ一覧!$T$3:$U$367,2),バックデータ一覧!$J$3:$L$3,0))*10^-3</f>
        <v>6.6100000000000004E-3</v>
      </c>
      <c r="H4398" s="97">
        <f>INDEX(バックデータ一覧!$M$4:$O$27,MATCH(計算過程!B4398,バックデータ一覧!$F$4:$F$27,0),MATCH(VLOOKUP(A4398,バックデータ一覧!$T$3:$U$367,2),バックデータ一覧!$M$3:$O$3,0))*10^-3</f>
        <v>9.92E-3</v>
      </c>
      <c r="I4398" s="97">
        <f>INDEX(バックデータ一覧!$P$4:$R$27,MATCH(計算過程!B4398,バックデータ一覧!$F$4:$F$27,0),MATCH(VLOOKUP(A4398,バックデータ一覧!$T$3:$U$367,2),バックデータ一覧!$P$3:$R$3,0))*10^-3</f>
        <v>1.323E-2</v>
      </c>
    </row>
    <row r="4399" spans="1:9" x14ac:dyDescent="0.15">
      <c r="A4399" s="57">
        <v>41823</v>
      </c>
      <c r="B4399" s="9" t="s">
        <v>105</v>
      </c>
      <c r="C4399" s="83">
        <f t="shared" si="205"/>
        <v>6.0700000000000007E-3</v>
      </c>
      <c r="D4399" s="82">
        <f t="shared" si="204"/>
        <v>5.9400000000000008E-3</v>
      </c>
      <c r="E4399" s="81">
        <f t="shared" si="206"/>
        <v>1.3000000000000002E-4</v>
      </c>
      <c r="F4399" s="97">
        <f>INDEX(バックデータ一覧!$G$4:$I$27,MATCH(計算過程!B4399,バックデータ一覧!$F$4:$F$27,0),MATCH(VLOOKUP(A4399,バックデータ一覧!$T$3:$U$367,2),バックデータ一覧!$G$3:$I$3,0))*10^-3</f>
        <v>1.3000000000000002E-4</v>
      </c>
      <c r="G4399" s="97">
        <f>INDEX(バックデータ一覧!$J$4:$L$27,MATCH(計算過程!B4399,バックデータ一覧!$F$4:$F$27,0),MATCH(VLOOKUP(A4399,バックデータ一覧!$T$3:$U$367,2),バックデータ一覧!$J$3:$L$3,0))*10^-3</f>
        <v>2.5000000000000001E-4</v>
      </c>
      <c r="H4399" s="97">
        <f>INDEX(バックデータ一覧!$M$4:$O$27,MATCH(計算過程!B4399,バックデータ一覧!$F$4:$F$27,0),MATCH(VLOOKUP(A4399,バックデータ一覧!$T$3:$U$367,2),バックデータ一覧!$M$3:$O$3,0))*10^-3</f>
        <v>3.8000000000000002E-4</v>
      </c>
      <c r="I4399" s="97">
        <f>INDEX(バックデータ一覧!$P$4:$R$27,MATCH(計算過程!B4399,バックデータ一覧!$F$4:$F$27,0),MATCH(VLOOKUP(A4399,バックデータ一覧!$T$3:$U$367,2),バックデータ一覧!$P$3:$R$3,0))*10^-3</f>
        <v>5.0000000000000001E-4</v>
      </c>
    </row>
    <row r="4400" spans="1:9" x14ac:dyDescent="0.15">
      <c r="A4400" s="57">
        <v>41823</v>
      </c>
      <c r="B4400" s="9" t="s">
        <v>106</v>
      </c>
      <c r="C4400" s="83">
        <f t="shared" si="205"/>
        <v>6.0700000000000007E-3</v>
      </c>
      <c r="D4400" s="82">
        <f t="shared" si="204"/>
        <v>5.9400000000000008E-3</v>
      </c>
      <c r="E4400" s="81">
        <f t="shared" si="206"/>
        <v>1.3000000000000002E-4</v>
      </c>
      <c r="F4400" s="97">
        <f>INDEX(バックデータ一覧!$G$4:$I$27,MATCH(計算過程!B4400,バックデータ一覧!$F$4:$F$27,0),MATCH(VLOOKUP(A4400,バックデータ一覧!$T$3:$U$367,2),バックデータ一覧!$G$3:$I$3,0))*10^-3</f>
        <v>1.3000000000000002E-4</v>
      </c>
      <c r="G4400" s="97">
        <f>INDEX(バックデータ一覧!$J$4:$L$27,MATCH(計算過程!B4400,バックデータ一覧!$F$4:$F$27,0),MATCH(VLOOKUP(A4400,バックデータ一覧!$T$3:$U$367,2),バックデータ一覧!$J$3:$L$3,0))*10^-3</f>
        <v>2.5000000000000001E-4</v>
      </c>
      <c r="H4400" s="97">
        <f>INDEX(バックデータ一覧!$M$4:$O$27,MATCH(計算過程!B4400,バックデータ一覧!$F$4:$F$27,0),MATCH(VLOOKUP(A4400,バックデータ一覧!$T$3:$U$367,2),バックデータ一覧!$M$3:$O$3,0))*10^-3</f>
        <v>3.8000000000000002E-4</v>
      </c>
      <c r="I4400" s="97">
        <f>INDEX(バックデータ一覧!$P$4:$R$27,MATCH(計算過程!B4400,バックデータ一覧!$F$4:$F$27,0),MATCH(VLOOKUP(A4400,バックデータ一覧!$T$3:$U$367,2),バックデータ一覧!$P$3:$R$3,0))*10^-3</f>
        <v>5.0000000000000001E-4</v>
      </c>
    </row>
    <row r="4401" spans="1:9" x14ac:dyDescent="0.15">
      <c r="A4401" s="57">
        <v>41823</v>
      </c>
      <c r="B4401" s="9" t="s">
        <v>107</v>
      </c>
      <c r="C4401" s="83">
        <f t="shared" si="205"/>
        <v>6.0700000000000007E-3</v>
      </c>
      <c r="D4401" s="82">
        <f t="shared" si="204"/>
        <v>5.9400000000000008E-3</v>
      </c>
      <c r="E4401" s="81">
        <f t="shared" si="206"/>
        <v>1.3000000000000002E-4</v>
      </c>
      <c r="F4401" s="97">
        <f>INDEX(バックデータ一覧!$G$4:$I$27,MATCH(計算過程!B4401,バックデータ一覧!$F$4:$F$27,0),MATCH(VLOOKUP(A4401,バックデータ一覧!$T$3:$U$367,2),バックデータ一覧!$G$3:$I$3,0))*10^-3</f>
        <v>1.3000000000000002E-4</v>
      </c>
      <c r="G4401" s="97">
        <f>INDEX(バックデータ一覧!$J$4:$L$27,MATCH(計算過程!B4401,バックデータ一覧!$F$4:$F$27,0),MATCH(VLOOKUP(A4401,バックデータ一覧!$T$3:$U$367,2),バックデータ一覧!$J$3:$L$3,0))*10^-3</f>
        <v>2.5000000000000001E-4</v>
      </c>
      <c r="H4401" s="97">
        <f>INDEX(バックデータ一覧!$M$4:$O$27,MATCH(計算過程!B4401,バックデータ一覧!$F$4:$F$27,0),MATCH(VLOOKUP(A4401,バックデータ一覧!$T$3:$U$367,2),バックデータ一覧!$M$3:$O$3,0))*10^-3</f>
        <v>3.8000000000000002E-4</v>
      </c>
      <c r="I4401" s="97">
        <f>INDEX(バックデータ一覧!$P$4:$R$27,MATCH(計算過程!B4401,バックデータ一覧!$F$4:$F$27,0),MATCH(VLOOKUP(A4401,バックデータ一覧!$T$3:$U$367,2),バックデータ一覧!$P$3:$R$3,0))*10^-3</f>
        <v>5.0000000000000001E-4</v>
      </c>
    </row>
    <row r="4402" spans="1:9" x14ac:dyDescent="0.15">
      <c r="A4402" s="57">
        <v>41823</v>
      </c>
      <c r="B4402" s="9" t="s">
        <v>108</v>
      </c>
      <c r="C4402" s="83">
        <f t="shared" si="205"/>
        <v>6.0700000000000007E-3</v>
      </c>
      <c r="D4402" s="82">
        <f t="shared" si="204"/>
        <v>5.9400000000000008E-3</v>
      </c>
      <c r="E4402" s="81">
        <f t="shared" si="206"/>
        <v>1.3000000000000002E-4</v>
      </c>
      <c r="F4402" s="97">
        <f>INDEX(バックデータ一覧!$G$4:$I$27,MATCH(計算過程!B4402,バックデータ一覧!$F$4:$F$27,0),MATCH(VLOOKUP(A4402,バックデータ一覧!$T$3:$U$367,2),バックデータ一覧!$G$3:$I$3,0))*10^-3</f>
        <v>1.3000000000000002E-4</v>
      </c>
      <c r="G4402" s="97">
        <f>INDEX(バックデータ一覧!$J$4:$L$27,MATCH(計算過程!B4402,バックデータ一覧!$F$4:$F$27,0),MATCH(VLOOKUP(A4402,バックデータ一覧!$T$3:$U$367,2),バックデータ一覧!$J$3:$L$3,0))*10^-3</f>
        <v>2.5000000000000001E-4</v>
      </c>
      <c r="H4402" s="97">
        <f>INDEX(バックデータ一覧!$M$4:$O$27,MATCH(計算過程!B4402,バックデータ一覧!$F$4:$F$27,0),MATCH(VLOOKUP(A4402,バックデータ一覧!$T$3:$U$367,2),バックデータ一覧!$M$3:$O$3,0))*10^-3</f>
        <v>3.8000000000000002E-4</v>
      </c>
      <c r="I4402" s="97">
        <f>INDEX(バックデータ一覧!$P$4:$R$27,MATCH(計算過程!B4402,バックデータ一覧!$F$4:$F$27,0),MATCH(VLOOKUP(A4402,バックデータ一覧!$T$3:$U$367,2),バックデータ一覧!$P$3:$R$3,0))*10^-3</f>
        <v>5.0000000000000001E-4</v>
      </c>
    </row>
    <row r="4403" spans="1:9" x14ac:dyDescent="0.15">
      <c r="A4403" s="57">
        <v>41823</v>
      </c>
      <c r="B4403" s="9" t="s">
        <v>109</v>
      </c>
      <c r="C4403" s="83">
        <f t="shared" si="205"/>
        <v>6.0700000000000007E-3</v>
      </c>
      <c r="D4403" s="82">
        <f t="shared" si="204"/>
        <v>5.9400000000000008E-3</v>
      </c>
      <c r="E4403" s="81">
        <f t="shared" si="206"/>
        <v>1.3000000000000002E-4</v>
      </c>
      <c r="F4403" s="97">
        <f>INDEX(バックデータ一覧!$G$4:$I$27,MATCH(計算過程!B4403,バックデータ一覧!$F$4:$F$27,0),MATCH(VLOOKUP(A4403,バックデータ一覧!$T$3:$U$367,2),バックデータ一覧!$G$3:$I$3,0))*10^-3</f>
        <v>1.3000000000000002E-4</v>
      </c>
      <c r="G4403" s="97">
        <f>INDEX(バックデータ一覧!$J$4:$L$27,MATCH(計算過程!B4403,バックデータ一覧!$F$4:$F$27,0),MATCH(VLOOKUP(A4403,バックデータ一覧!$T$3:$U$367,2),バックデータ一覧!$J$3:$L$3,0))*10^-3</f>
        <v>2.5000000000000001E-4</v>
      </c>
      <c r="H4403" s="97">
        <f>INDEX(バックデータ一覧!$M$4:$O$27,MATCH(計算過程!B4403,バックデータ一覧!$F$4:$F$27,0),MATCH(VLOOKUP(A4403,バックデータ一覧!$T$3:$U$367,2),バックデータ一覧!$M$3:$O$3,0))*10^-3</f>
        <v>3.8000000000000002E-4</v>
      </c>
      <c r="I4403" s="97">
        <f>INDEX(バックデータ一覧!$P$4:$R$27,MATCH(計算過程!B4403,バックデータ一覧!$F$4:$F$27,0),MATCH(VLOOKUP(A4403,バックデータ一覧!$T$3:$U$367,2),バックデータ一覧!$P$3:$R$3,0))*10^-3</f>
        <v>5.0000000000000001E-4</v>
      </c>
    </row>
    <row r="4404" spans="1:9" x14ac:dyDescent="0.15">
      <c r="A4404" s="57">
        <v>41823</v>
      </c>
      <c r="B4404" s="9" t="s">
        <v>110</v>
      </c>
      <c r="C4404" s="83">
        <f t="shared" si="205"/>
        <v>6.0700000000000007E-3</v>
      </c>
      <c r="D4404" s="82">
        <f t="shared" si="204"/>
        <v>5.9400000000000008E-3</v>
      </c>
      <c r="E4404" s="81">
        <f t="shared" si="206"/>
        <v>1.3000000000000002E-4</v>
      </c>
      <c r="F4404" s="97">
        <f>INDEX(バックデータ一覧!$G$4:$I$27,MATCH(計算過程!B4404,バックデータ一覧!$F$4:$F$27,0),MATCH(VLOOKUP(A4404,バックデータ一覧!$T$3:$U$367,2),バックデータ一覧!$G$3:$I$3,0))*10^-3</f>
        <v>1.3000000000000002E-4</v>
      </c>
      <c r="G4404" s="97">
        <f>INDEX(バックデータ一覧!$J$4:$L$27,MATCH(計算過程!B4404,バックデータ一覧!$F$4:$F$27,0),MATCH(VLOOKUP(A4404,バックデータ一覧!$T$3:$U$367,2),バックデータ一覧!$J$3:$L$3,0))*10^-3</f>
        <v>2.5000000000000001E-4</v>
      </c>
      <c r="H4404" s="97">
        <f>INDEX(バックデータ一覧!$M$4:$O$27,MATCH(計算過程!B4404,バックデータ一覧!$F$4:$F$27,0),MATCH(VLOOKUP(A4404,バックデータ一覧!$T$3:$U$367,2),バックデータ一覧!$M$3:$O$3,0))*10^-3</f>
        <v>3.8000000000000002E-4</v>
      </c>
      <c r="I4404" s="97">
        <f>INDEX(バックデータ一覧!$P$4:$R$27,MATCH(計算過程!B4404,バックデータ一覧!$F$4:$F$27,0),MATCH(VLOOKUP(A4404,バックデータ一覧!$T$3:$U$367,2),バックデータ一覧!$P$3:$R$3,0))*10^-3</f>
        <v>5.0000000000000001E-4</v>
      </c>
    </row>
    <row r="4405" spans="1:9" x14ac:dyDescent="0.15">
      <c r="A4405" s="57">
        <v>41823</v>
      </c>
      <c r="B4405" s="9" t="s">
        <v>111</v>
      </c>
      <c r="C4405" s="83">
        <f t="shared" si="205"/>
        <v>9.3200000000000002E-3</v>
      </c>
      <c r="D4405" s="82">
        <f t="shared" si="204"/>
        <v>5.9400000000000008E-3</v>
      </c>
      <c r="E4405" s="81">
        <f t="shared" si="206"/>
        <v>3.3799999999999998E-3</v>
      </c>
      <c r="F4405" s="97">
        <f>INDEX(バックデータ一覧!$G$4:$I$27,MATCH(計算過程!B4405,バックデータ一覧!$F$4:$F$27,0),MATCH(VLOOKUP(A4405,バックデータ一覧!$T$3:$U$367,2),バックデータ一覧!$G$3:$I$3,0))*10^-3</f>
        <v>3.3799999999999998E-3</v>
      </c>
      <c r="G4405" s="97">
        <f>INDEX(バックデータ一覧!$J$4:$L$27,MATCH(計算過程!B4405,バックデータ一覧!$F$4:$F$27,0),MATCH(VLOOKUP(A4405,バックデータ一覧!$T$3:$U$367,2),バックデータ一覧!$J$3:$L$3,0))*10^-3</f>
        <v>6.7499999999999999E-3</v>
      </c>
      <c r="H4405" s="97">
        <f>INDEX(バックデータ一覧!$M$4:$O$27,MATCH(計算過程!B4405,バックデータ一覧!$F$4:$F$27,0),MATCH(VLOOKUP(A4405,バックデータ一覧!$T$3:$U$367,2),バックデータ一覧!$M$3:$O$3,0))*10^-3</f>
        <v>1.0130000000000002E-2</v>
      </c>
      <c r="I4405" s="97">
        <f>INDEX(バックデータ一覧!$P$4:$R$27,MATCH(計算過程!B4405,バックデータ一覧!$F$4:$F$27,0),MATCH(VLOOKUP(A4405,バックデータ一覧!$T$3:$U$367,2),バックデータ一覧!$P$3:$R$3,0))*10^-3</f>
        <v>1.3509999999999999E-2</v>
      </c>
    </row>
    <row r="4406" spans="1:9" x14ac:dyDescent="0.15">
      <c r="A4406" s="57">
        <v>41823</v>
      </c>
      <c r="B4406" s="9" t="s">
        <v>112</v>
      </c>
      <c r="C4406" s="83">
        <f t="shared" si="205"/>
        <v>6.4800000000000005E-3</v>
      </c>
      <c r="D4406" s="82">
        <f t="shared" si="204"/>
        <v>5.9400000000000008E-3</v>
      </c>
      <c r="E4406" s="81">
        <f t="shared" si="206"/>
        <v>5.4000000000000001E-4</v>
      </c>
      <c r="F4406" s="97">
        <f>INDEX(バックデータ一覧!$G$4:$I$27,MATCH(計算過程!B4406,バックデータ一覧!$F$4:$F$27,0),MATCH(VLOOKUP(A4406,バックデータ一覧!$T$3:$U$367,2),バックデータ一覧!$G$3:$I$3,0))*10^-3</f>
        <v>5.4000000000000001E-4</v>
      </c>
      <c r="G4406" s="97">
        <f>INDEX(バックデータ一覧!$J$4:$L$27,MATCH(計算過程!B4406,バックデータ一覧!$F$4:$F$27,0),MATCH(VLOOKUP(A4406,バックデータ一覧!$T$3:$U$367,2),バックデータ一覧!$J$3:$L$3,0))*10^-3</f>
        <v>1.08E-3</v>
      </c>
      <c r="H4406" s="97">
        <f>INDEX(バックデータ一覧!$M$4:$O$27,MATCH(計算過程!B4406,バックデータ一覧!$F$4:$F$27,0),MATCH(VLOOKUP(A4406,バックデータ一覧!$T$3:$U$367,2),バックデータ一覧!$M$3:$O$3,0))*10^-3</f>
        <v>1.6299999999999999E-3</v>
      </c>
      <c r="I4406" s="97">
        <f>INDEX(バックデータ一覧!$P$4:$R$27,MATCH(計算過程!B4406,バックデータ一覧!$F$4:$F$27,0),MATCH(VLOOKUP(A4406,バックデータ一覧!$T$3:$U$367,2),バックデータ一覧!$P$3:$R$3,0))*10^-3</f>
        <v>2.1700000000000001E-3</v>
      </c>
    </row>
    <row r="4407" spans="1:9" x14ac:dyDescent="0.15">
      <c r="A4407" s="57">
        <v>41823</v>
      </c>
      <c r="B4407" s="9" t="s">
        <v>113</v>
      </c>
      <c r="C4407" s="83">
        <f t="shared" si="205"/>
        <v>6.4800000000000005E-3</v>
      </c>
      <c r="D4407" s="82">
        <f t="shared" si="204"/>
        <v>5.9400000000000008E-3</v>
      </c>
      <c r="E4407" s="81">
        <f t="shared" si="206"/>
        <v>5.4000000000000001E-4</v>
      </c>
      <c r="F4407" s="97">
        <f>INDEX(バックデータ一覧!$G$4:$I$27,MATCH(計算過程!B4407,バックデータ一覧!$F$4:$F$27,0),MATCH(VLOOKUP(A4407,バックデータ一覧!$T$3:$U$367,2),バックデータ一覧!$G$3:$I$3,0))*10^-3</f>
        <v>5.4000000000000001E-4</v>
      </c>
      <c r="G4407" s="97">
        <f>INDEX(バックデータ一覧!$J$4:$L$27,MATCH(計算過程!B4407,バックデータ一覧!$F$4:$F$27,0),MATCH(VLOOKUP(A4407,バックデータ一覧!$T$3:$U$367,2),バックデータ一覧!$J$3:$L$3,0))*10^-3</f>
        <v>1.08E-3</v>
      </c>
      <c r="H4407" s="97">
        <f>INDEX(バックデータ一覧!$M$4:$O$27,MATCH(計算過程!B4407,バックデータ一覧!$F$4:$F$27,0),MATCH(VLOOKUP(A4407,バックデータ一覧!$T$3:$U$367,2),バックデータ一覧!$M$3:$O$3,0))*10^-3</f>
        <v>1.6299999999999999E-3</v>
      </c>
      <c r="I4407" s="97">
        <f>INDEX(バックデータ一覧!$P$4:$R$27,MATCH(計算過程!B4407,バックデータ一覧!$F$4:$F$27,0),MATCH(VLOOKUP(A4407,バックデータ一覧!$T$3:$U$367,2),バックデータ一覧!$P$3:$R$3,0))*10^-3</f>
        <v>2.1700000000000001E-3</v>
      </c>
    </row>
    <row r="4408" spans="1:9" x14ac:dyDescent="0.15">
      <c r="A4408" s="57">
        <v>41823</v>
      </c>
      <c r="B4408" s="9" t="s">
        <v>114</v>
      </c>
      <c r="C4408" s="83">
        <f t="shared" si="205"/>
        <v>6.0700000000000007E-3</v>
      </c>
      <c r="D4408" s="82">
        <f t="shared" si="204"/>
        <v>5.9400000000000008E-3</v>
      </c>
      <c r="E4408" s="81">
        <f t="shared" si="206"/>
        <v>1.3000000000000002E-4</v>
      </c>
      <c r="F4408" s="97">
        <f>INDEX(バックデータ一覧!$G$4:$I$27,MATCH(計算過程!B4408,バックデータ一覧!$F$4:$F$27,0),MATCH(VLOOKUP(A4408,バックデータ一覧!$T$3:$U$367,2),バックデータ一覧!$G$3:$I$3,0))*10^-3</f>
        <v>1.3000000000000002E-4</v>
      </c>
      <c r="G4408" s="97">
        <f>INDEX(バックデータ一覧!$J$4:$L$27,MATCH(計算過程!B4408,バックデータ一覧!$F$4:$F$27,0),MATCH(VLOOKUP(A4408,バックデータ一覧!$T$3:$U$367,2),バックデータ一覧!$J$3:$L$3,0))*10^-3</f>
        <v>2.5000000000000001E-4</v>
      </c>
      <c r="H4408" s="97">
        <f>INDEX(バックデータ一覧!$M$4:$O$27,MATCH(計算過程!B4408,バックデータ一覧!$F$4:$F$27,0),MATCH(VLOOKUP(A4408,バックデータ一覧!$T$3:$U$367,2),バックデータ一覧!$M$3:$O$3,0))*10^-3</f>
        <v>3.8000000000000002E-4</v>
      </c>
      <c r="I4408" s="97">
        <f>INDEX(バックデータ一覧!$P$4:$R$27,MATCH(計算過程!B4408,バックデータ一覧!$F$4:$F$27,0),MATCH(VLOOKUP(A4408,バックデータ一覧!$T$3:$U$367,2),バックデータ一覧!$P$3:$R$3,0))*10^-3</f>
        <v>5.0000000000000001E-4</v>
      </c>
    </row>
    <row r="4409" spans="1:9" x14ac:dyDescent="0.15">
      <c r="A4409" s="57">
        <v>41823</v>
      </c>
      <c r="B4409" s="9" t="s">
        <v>115</v>
      </c>
      <c r="C4409" s="83">
        <f t="shared" si="205"/>
        <v>6.2700000000000013E-3</v>
      </c>
      <c r="D4409" s="82">
        <f t="shared" si="204"/>
        <v>5.9400000000000008E-3</v>
      </c>
      <c r="E4409" s="81">
        <f t="shared" si="206"/>
        <v>3.3E-4</v>
      </c>
      <c r="F4409" s="97">
        <f>INDEX(バックデータ一覧!$G$4:$I$27,MATCH(計算過程!B4409,バックデータ一覧!$F$4:$F$27,0),MATCH(VLOOKUP(A4409,バックデータ一覧!$T$3:$U$367,2),バックデータ一覧!$G$3:$I$3,0))*10^-3</f>
        <v>3.3E-4</v>
      </c>
      <c r="G4409" s="97">
        <f>INDEX(バックデータ一覧!$J$4:$L$27,MATCH(計算過程!B4409,バックデータ一覧!$F$4:$F$27,0),MATCH(VLOOKUP(A4409,バックデータ一覧!$T$3:$U$367,2),バックデータ一覧!$J$3:$L$3,0))*10^-3</f>
        <v>6.7000000000000002E-4</v>
      </c>
      <c r="H4409" s="97">
        <f>INDEX(バックデータ一覧!$M$4:$O$27,MATCH(計算過程!B4409,バックデータ一覧!$F$4:$F$27,0),MATCH(VLOOKUP(A4409,バックデータ一覧!$T$3:$U$367,2),バックデータ一覧!$M$3:$O$3,0))*10^-3</f>
        <v>1E-3</v>
      </c>
      <c r="I4409" s="97">
        <f>INDEX(バックデータ一覧!$P$4:$R$27,MATCH(計算過程!B4409,バックデータ一覧!$F$4:$F$27,0),MATCH(VLOOKUP(A4409,バックデータ一覧!$T$3:$U$367,2),バックデータ一覧!$P$3:$R$3,0))*10^-3</f>
        <v>1.33E-3</v>
      </c>
    </row>
    <row r="4410" spans="1:9" x14ac:dyDescent="0.15">
      <c r="A4410" s="57">
        <v>41823</v>
      </c>
      <c r="B4410" s="9" t="s">
        <v>116</v>
      </c>
      <c r="C4410" s="83">
        <f t="shared" si="205"/>
        <v>6.0700000000000007E-3</v>
      </c>
      <c r="D4410" s="82">
        <f t="shared" si="204"/>
        <v>5.9400000000000008E-3</v>
      </c>
      <c r="E4410" s="81">
        <f t="shared" si="206"/>
        <v>1.3000000000000002E-4</v>
      </c>
      <c r="F4410" s="97">
        <f>INDEX(バックデータ一覧!$G$4:$I$27,MATCH(計算過程!B4410,バックデータ一覧!$F$4:$F$27,0),MATCH(VLOOKUP(A4410,バックデータ一覧!$T$3:$U$367,2),バックデータ一覧!$G$3:$I$3,0))*10^-3</f>
        <v>1.3000000000000002E-4</v>
      </c>
      <c r="G4410" s="97">
        <f>INDEX(バックデータ一覧!$J$4:$L$27,MATCH(計算過程!B4410,バックデータ一覧!$F$4:$F$27,0),MATCH(VLOOKUP(A4410,バックデータ一覧!$T$3:$U$367,2),バックデータ一覧!$J$3:$L$3,0))*10^-3</f>
        <v>2.5000000000000001E-4</v>
      </c>
      <c r="H4410" s="97">
        <f>INDEX(バックデータ一覧!$M$4:$O$27,MATCH(計算過程!B4410,バックデータ一覧!$F$4:$F$27,0),MATCH(VLOOKUP(A4410,バックデータ一覧!$T$3:$U$367,2),バックデータ一覧!$M$3:$O$3,0))*10^-3</f>
        <v>3.8000000000000002E-4</v>
      </c>
      <c r="I4410" s="97">
        <f>INDEX(バックデータ一覧!$P$4:$R$27,MATCH(計算過程!B4410,バックデータ一覧!$F$4:$F$27,0),MATCH(VLOOKUP(A4410,バックデータ一覧!$T$3:$U$367,2),バックデータ一覧!$P$3:$R$3,0))*10^-3</f>
        <v>5.0000000000000001E-4</v>
      </c>
    </row>
    <row r="4411" spans="1:9" x14ac:dyDescent="0.15">
      <c r="A4411" s="57">
        <v>41823</v>
      </c>
      <c r="B4411" s="9" t="s">
        <v>117</v>
      </c>
      <c r="C4411" s="83">
        <f t="shared" si="205"/>
        <v>9.3200000000000002E-3</v>
      </c>
      <c r="D4411" s="82">
        <f t="shared" si="204"/>
        <v>5.9400000000000008E-3</v>
      </c>
      <c r="E4411" s="81">
        <f t="shared" si="206"/>
        <v>3.3799999999999998E-3</v>
      </c>
      <c r="F4411" s="97">
        <f>INDEX(バックデータ一覧!$G$4:$I$27,MATCH(計算過程!B4411,バックデータ一覧!$F$4:$F$27,0),MATCH(VLOOKUP(A4411,バックデータ一覧!$T$3:$U$367,2),バックデータ一覧!$G$3:$I$3,0))*10^-3</f>
        <v>3.3799999999999998E-3</v>
      </c>
      <c r="G4411" s="97">
        <f>INDEX(バックデータ一覧!$J$4:$L$27,MATCH(計算過程!B4411,バックデータ一覧!$F$4:$F$27,0),MATCH(VLOOKUP(A4411,バックデータ一覧!$T$3:$U$367,2),バックデータ一覧!$J$3:$L$3,0))*10^-3</f>
        <v>6.7499999999999999E-3</v>
      </c>
      <c r="H4411" s="97">
        <f>INDEX(バックデータ一覧!$M$4:$O$27,MATCH(計算過程!B4411,バックデータ一覧!$F$4:$F$27,0),MATCH(VLOOKUP(A4411,バックデータ一覧!$T$3:$U$367,2),バックデータ一覧!$M$3:$O$3,0))*10^-3</f>
        <v>1.0130000000000002E-2</v>
      </c>
      <c r="I4411" s="97">
        <f>INDEX(バックデータ一覧!$P$4:$R$27,MATCH(計算過程!B4411,バックデータ一覧!$F$4:$F$27,0),MATCH(VLOOKUP(A4411,バックデータ一覧!$T$3:$U$367,2),バックデータ一覧!$P$3:$R$3,0))*10^-3</f>
        <v>1.3509999999999999E-2</v>
      </c>
    </row>
    <row r="4412" spans="1:9" x14ac:dyDescent="0.15">
      <c r="A4412" s="57">
        <v>41823</v>
      </c>
      <c r="B4412" s="9" t="s">
        <v>118</v>
      </c>
      <c r="C4412" s="83">
        <f t="shared" si="205"/>
        <v>6.2700000000000013E-3</v>
      </c>
      <c r="D4412" s="82">
        <f t="shared" si="204"/>
        <v>5.9400000000000008E-3</v>
      </c>
      <c r="E4412" s="81">
        <f t="shared" si="206"/>
        <v>3.3E-4</v>
      </c>
      <c r="F4412" s="97">
        <f>INDEX(バックデータ一覧!$G$4:$I$27,MATCH(計算過程!B4412,バックデータ一覧!$F$4:$F$27,0),MATCH(VLOOKUP(A4412,バックデータ一覧!$T$3:$U$367,2),バックデータ一覧!$G$3:$I$3,0))*10^-3</f>
        <v>3.3E-4</v>
      </c>
      <c r="G4412" s="97">
        <f>INDEX(バックデータ一覧!$J$4:$L$27,MATCH(計算過程!B4412,バックデータ一覧!$F$4:$F$27,0),MATCH(VLOOKUP(A4412,バックデータ一覧!$T$3:$U$367,2),バックデータ一覧!$J$3:$L$3,0))*10^-3</f>
        <v>6.7000000000000002E-4</v>
      </c>
      <c r="H4412" s="97">
        <f>INDEX(バックデータ一覧!$M$4:$O$27,MATCH(計算過程!B4412,バックデータ一覧!$F$4:$F$27,0),MATCH(VLOOKUP(A4412,バックデータ一覧!$T$3:$U$367,2),バックデータ一覧!$M$3:$O$3,0))*10^-3</f>
        <v>1E-3</v>
      </c>
      <c r="I4412" s="97">
        <f>INDEX(バックデータ一覧!$P$4:$R$27,MATCH(計算過程!B4412,バックデータ一覧!$F$4:$F$27,0),MATCH(VLOOKUP(A4412,バックデータ一覧!$T$3:$U$367,2),バックデータ一覧!$P$3:$R$3,0))*10^-3</f>
        <v>1.33E-3</v>
      </c>
    </row>
    <row r="4413" spans="1:9" x14ac:dyDescent="0.15">
      <c r="A4413" s="57">
        <v>41823</v>
      </c>
      <c r="B4413" s="9" t="s">
        <v>119</v>
      </c>
      <c r="C4413" s="83">
        <f t="shared" si="205"/>
        <v>6.0700000000000007E-3</v>
      </c>
      <c r="D4413" s="82">
        <f t="shared" si="204"/>
        <v>5.9400000000000008E-3</v>
      </c>
      <c r="E4413" s="81">
        <f t="shared" si="206"/>
        <v>1.3000000000000002E-4</v>
      </c>
      <c r="F4413" s="97">
        <f>INDEX(バックデータ一覧!$G$4:$I$27,MATCH(計算過程!B4413,バックデータ一覧!$F$4:$F$27,0),MATCH(VLOOKUP(A4413,バックデータ一覧!$T$3:$U$367,2),バックデータ一覧!$G$3:$I$3,0))*10^-3</f>
        <v>1.3000000000000002E-4</v>
      </c>
      <c r="G4413" s="97">
        <f>INDEX(バックデータ一覧!$J$4:$L$27,MATCH(計算過程!B4413,バックデータ一覧!$F$4:$F$27,0),MATCH(VLOOKUP(A4413,バックデータ一覧!$T$3:$U$367,2),バックデータ一覧!$J$3:$L$3,0))*10^-3</f>
        <v>2.5000000000000001E-4</v>
      </c>
      <c r="H4413" s="97">
        <f>INDEX(バックデータ一覧!$M$4:$O$27,MATCH(計算過程!B4413,バックデータ一覧!$F$4:$F$27,0),MATCH(VLOOKUP(A4413,バックデータ一覧!$T$3:$U$367,2),バックデータ一覧!$M$3:$O$3,0))*10^-3</f>
        <v>3.8000000000000002E-4</v>
      </c>
      <c r="I4413" s="97">
        <f>INDEX(バックデータ一覧!$P$4:$R$27,MATCH(計算過程!B4413,バックデータ一覧!$F$4:$F$27,0),MATCH(VLOOKUP(A4413,バックデータ一覧!$T$3:$U$367,2),バックデータ一覧!$P$3:$R$3,0))*10^-3</f>
        <v>5.0000000000000001E-4</v>
      </c>
    </row>
    <row r="4414" spans="1:9" x14ac:dyDescent="0.15">
      <c r="A4414" s="57">
        <v>41823</v>
      </c>
      <c r="B4414" s="9" t="s">
        <v>120</v>
      </c>
      <c r="C4414" s="83">
        <f t="shared" si="205"/>
        <v>6.0700000000000007E-3</v>
      </c>
      <c r="D4414" s="82">
        <f t="shared" si="204"/>
        <v>5.9400000000000008E-3</v>
      </c>
      <c r="E4414" s="81">
        <f t="shared" si="206"/>
        <v>1.3000000000000002E-4</v>
      </c>
      <c r="F4414" s="97">
        <f>INDEX(バックデータ一覧!$G$4:$I$27,MATCH(計算過程!B4414,バックデータ一覧!$F$4:$F$27,0),MATCH(VLOOKUP(A4414,バックデータ一覧!$T$3:$U$367,2),バックデータ一覧!$G$3:$I$3,0))*10^-3</f>
        <v>1.3000000000000002E-4</v>
      </c>
      <c r="G4414" s="97">
        <f>INDEX(バックデータ一覧!$J$4:$L$27,MATCH(計算過程!B4414,バックデータ一覧!$F$4:$F$27,0),MATCH(VLOOKUP(A4414,バックデータ一覧!$T$3:$U$367,2),バックデータ一覧!$J$3:$L$3,0))*10^-3</f>
        <v>2.5000000000000001E-4</v>
      </c>
      <c r="H4414" s="97">
        <f>INDEX(バックデータ一覧!$M$4:$O$27,MATCH(計算過程!B4414,バックデータ一覧!$F$4:$F$27,0),MATCH(VLOOKUP(A4414,バックデータ一覧!$T$3:$U$367,2),バックデータ一覧!$M$3:$O$3,0))*10^-3</f>
        <v>3.8000000000000002E-4</v>
      </c>
      <c r="I4414" s="97">
        <f>INDEX(バックデータ一覧!$P$4:$R$27,MATCH(計算過程!B4414,バックデータ一覧!$F$4:$F$27,0),MATCH(VLOOKUP(A4414,バックデータ一覧!$T$3:$U$367,2),バックデータ一覧!$P$3:$R$3,0))*10^-3</f>
        <v>5.0000000000000001E-4</v>
      </c>
    </row>
    <row r="4415" spans="1:9" x14ac:dyDescent="0.15">
      <c r="A4415" s="57">
        <v>41823</v>
      </c>
      <c r="B4415" s="9" t="s">
        <v>121</v>
      </c>
      <c r="C4415" s="83">
        <f t="shared" si="205"/>
        <v>6.2700000000000013E-3</v>
      </c>
      <c r="D4415" s="82">
        <f t="shared" si="204"/>
        <v>5.9400000000000008E-3</v>
      </c>
      <c r="E4415" s="81">
        <f t="shared" si="206"/>
        <v>3.3E-4</v>
      </c>
      <c r="F4415" s="97">
        <f>INDEX(バックデータ一覧!$G$4:$I$27,MATCH(計算過程!B4415,バックデータ一覧!$F$4:$F$27,0),MATCH(VLOOKUP(A4415,バックデータ一覧!$T$3:$U$367,2),バックデータ一覧!$G$3:$I$3,0))*10^-3</f>
        <v>3.3E-4</v>
      </c>
      <c r="G4415" s="97">
        <f>INDEX(バックデータ一覧!$J$4:$L$27,MATCH(計算過程!B4415,バックデータ一覧!$F$4:$F$27,0),MATCH(VLOOKUP(A4415,バックデータ一覧!$T$3:$U$367,2),バックデータ一覧!$J$3:$L$3,0))*10^-3</f>
        <v>6.7000000000000002E-4</v>
      </c>
      <c r="H4415" s="97">
        <f>INDEX(バックデータ一覧!$M$4:$O$27,MATCH(計算過程!B4415,バックデータ一覧!$F$4:$F$27,0),MATCH(VLOOKUP(A4415,バックデータ一覧!$T$3:$U$367,2),バックデータ一覧!$M$3:$O$3,0))*10^-3</f>
        <v>1E-3</v>
      </c>
      <c r="I4415" s="97">
        <f>INDEX(バックデータ一覧!$P$4:$R$27,MATCH(計算過程!B4415,バックデータ一覧!$F$4:$F$27,0),MATCH(VLOOKUP(A4415,バックデータ一覧!$T$3:$U$367,2),バックデータ一覧!$P$3:$R$3,0))*10^-3</f>
        <v>1.33E-3</v>
      </c>
    </row>
    <row r="4416" spans="1:9" x14ac:dyDescent="0.15">
      <c r="A4416" s="57">
        <v>41823</v>
      </c>
      <c r="B4416" s="9" t="s">
        <v>122</v>
      </c>
      <c r="C4416" s="83">
        <f t="shared" si="205"/>
        <v>6.2700000000000013E-3</v>
      </c>
      <c r="D4416" s="82">
        <f t="shared" si="204"/>
        <v>5.9400000000000008E-3</v>
      </c>
      <c r="E4416" s="81">
        <f t="shared" si="206"/>
        <v>3.3E-4</v>
      </c>
      <c r="F4416" s="97">
        <f>INDEX(バックデータ一覧!$G$4:$I$27,MATCH(計算過程!B4416,バックデータ一覧!$F$4:$F$27,0),MATCH(VLOOKUP(A4416,バックデータ一覧!$T$3:$U$367,2),バックデータ一覧!$G$3:$I$3,0))*10^-3</f>
        <v>3.3E-4</v>
      </c>
      <c r="G4416" s="97">
        <f>INDEX(バックデータ一覧!$J$4:$L$27,MATCH(計算過程!B4416,バックデータ一覧!$F$4:$F$27,0),MATCH(VLOOKUP(A4416,バックデータ一覧!$T$3:$U$367,2),バックデータ一覧!$J$3:$L$3,0))*10^-3</f>
        <v>6.7000000000000002E-4</v>
      </c>
      <c r="H4416" s="97">
        <f>INDEX(バックデータ一覧!$M$4:$O$27,MATCH(計算過程!B4416,バックデータ一覧!$F$4:$F$27,0),MATCH(VLOOKUP(A4416,バックデータ一覧!$T$3:$U$367,2),バックデータ一覧!$M$3:$O$3,0))*10^-3</f>
        <v>1E-3</v>
      </c>
      <c r="I4416" s="97">
        <f>INDEX(バックデータ一覧!$P$4:$R$27,MATCH(計算過程!B4416,バックデータ一覧!$F$4:$F$27,0),MATCH(VLOOKUP(A4416,バックデータ一覧!$T$3:$U$367,2),バックデータ一覧!$P$3:$R$3,0))*10^-3</f>
        <v>1.33E-3</v>
      </c>
    </row>
    <row r="4417" spans="1:9" x14ac:dyDescent="0.15">
      <c r="A4417" s="57">
        <v>41823</v>
      </c>
      <c r="B4417" s="9" t="s">
        <v>123</v>
      </c>
      <c r="C4417" s="83">
        <f t="shared" si="205"/>
        <v>1.2360000000000001E-2</v>
      </c>
      <c r="D4417" s="82">
        <f t="shared" si="204"/>
        <v>5.9400000000000008E-3</v>
      </c>
      <c r="E4417" s="81">
        <f t="shared" si="206"/>
        <v>6.4200000000000004E-3</v>
      </c>
      <c r="F4417" s="97">
        <f>INDEX(バックデータ一覧!$G$4:$I$27,MATCH(計算過程!B4417,バックデータ一覧!$F$4:$F$27,0),MATCH(VLOOKUP(A4417,バックデータ一覧!$T$3:$U$367,2),バックデータ一覧!$G$3:$I$3,0))*10^-3</f>
        <v>6.4200000000000004E-3</v>
      </c>
      <c r="G4417" s="97">
        <f>INDEX(バックデータ一覧!$J$4:$L$27,MATCH(計算過程!B4417,バックデータ一覧!$F$4:$F$27,0),MATCH(VLOOKUP(A4417,バックデータ一覧!$T$3:$U$367,2),バックデータ一覧!$J$3:$L$3,0))*10^-3</f>
        <v>1.2840000000000001E-2</v>
      </c>
      <c r="H4417" s="97">
        <f>INDEX(バックデータ一覧!$M$4:$O$27,MATCH(計算過程!B4417,バックデータ一覧!$F$4:$F$27,0),MATCH(VLOOKUP(A4417,バックデータ一覧!$T$3:$U$367,2),バックデータ一覧!$M$3:$O$3,0))*10^-3</f>
        <v>1.9260000000000003E-2</v>
      </c>
      <c r="I4417" s="97">
        <f>INDEX(バックデータ一覧!$P$4:$R$27,MATCH(計算過程!B4417,バックデータ一覧!$F$4:$F$27,0),MATCH(VLOOKUP(A4417,バックデータ一覧!$T$3:$U$367,2),バックデータ一覧!$P$3:$R$3,0))*10^-3</f>
        <v>2.5680000000000001E-2</v>
      </c>
    </row>
    <row r="4418" spans="1:9" x14ac:dyDescent="0.15">
      <c r="A4418" s="57">
        <v>41823</v>
      </c>
      <c r="B4418" s="9" t="s">
        <v>124</v>
      </c>
      <c r="C4418" s="83">
        <f t="shared" si="205"/>
        <v>1.2360000000000001E-2</v>
      </c>
      <c r="D4418" s="82">
        <f t="shared" si="204"/>
        <v>5.9400000000000008E-3</v>
      </c>
      <c r="E4418" s="81">
        <f t="shared" si="206"/>
        <v>6.4200000000000004E-3</v>
      </c>
      <c r="F4418" s="97">
        <f>INDEX(バックデータ一覧!$G$4:$I$27,MATCH(計算過程!B4418,バックデータ一覧!$F$4:$F$27,0),MATCH(VLOOKUP(A4418,バックデータ一覧!$T$3:$U$367,2),バックデータ一覧!$G$3:$I$3,0))*10^-3</f>
        <v>6.4200000000000004E-3</v>
      </c>
      <c r="G4418" s="97">
        <f>INDEX(バックデータ一覧!$J$4:$L$27,MATCH(計算過程!B4418,バックデータ一覧!$F$4:$F$27,0),MATCH(VLOOKUP(A4418,バックデータ一覧!$T$3:$U$367,2),バックデータ一覧!$J$3:$L$3,0))*10^-3</f>
        <v>1.2840000000000001E-2</v>
      </c>
      <c r="H4418" s="97">
        <f>INDEX(バックデータ一覧!$M$4:$O$27,MATCH(計算過程!B4418,バックデータ一覧!$F$4:$F$27,0),MATCH(VLOOKUP(A4418,バックデータ一覧!$T$3:$U$367,2),バックデータ一覧!$M$3:$O$3,0))*10^-3</f>
        <v>1.9260000000000003E-2</v>
      </c>
      <c r="I4418" s="97">
        <f>INDEX(バックデータ一覧!$P$4:$R$27,MATCH(計算過程!B4418,バックデータ一覧!$F$4:$F$27,0),MATCH(VLOOKUP(A4418,バックデータ一覧!$T$3:$U$367,2),バックデータ一覧!$P$3:$R$3,0))*10^-3</f>
        <v>2.5680000000000001E-2</v>
      </c>
    </row>
    <row r="4419" spans="1:9" x14ac:dyDescent="0.15">
      <c r="A4419" s="57">
        <v>41823</v>
      </c>
      <c r="B4419" s="9" t="s">
        <v>125</v>
      </c>
      <c r="C4419" s="83">
        <f t="shared" si="205"/>
        <v>6.2700000000000013E-3</v>
      </c>
      <c r="D4419" s="82">
        <f t="shared" si="204"/>
        <v>5.9400000000000008E-3</v>
      </c>
      <c r="E4419" s="81">
        <f t="shared" si="206"/>
        <v>3.3E-4</v>
      </c>
      <c r="F4419" s="97">
        <f>INDEX(バックデータ一覧!$G$4:$I$27,MATCH(計算過程!B4419,バックデータ一覧!$F$4:$F$27,0),MATCH(VLOOKUP(A4419,バックデータ一覧!$T$3:$U$367,2),バックデータ一覧!$G$3:$I$3,0))*10^-3</f>
        <v>3.3E-4</v>
      </c>
      <c r="G4419" s="97">
        <f>INDEX(バックデータ一覧!$J$4:$L$27,MATCH(計算過程!B4419,バックデータ一覧!$F$4:$F$27,0),MATCH(VLOOKUP(A4419,バックデータ一覧!$T$3:$U$367,2),バックデータ一覧!$J$3:$L$3,0))*10^-3</f>
        <v>6.7000000000000002E-4</v>
      </c>
      <c r="H4419" s="97">
        <f>INDEX(バックデータ一覧!$M$4:$O$27,MATCH(計算過程!B4419,バックデータ一覧!$F$4:$F$27,0),MATCH(VLOOKUP(A4419,バックデータ一覧!$T$3:$U$367,2),バックデータ一覧!$M$3:$O$3,0))*10^-3</f>
        <v>1E-3</v>
      </c>
      <c r="I4419" s="97">
        <f>INDEX(バックデータ一覧!$P$4:$R$27,MATCH(計算過程!B4419,バックデータ一覧!$F$4:$F$27,0),MATCH(VLOOKUP(A4419,バックデータ一覧!$T$3:$U$367,2),バックデータ一覧!$P$3:$R$3,0))*10^-3</f>
        <v>1.33E-3</v>
      </c>
    </row>
    <row r="4420" spans="1:9" x14ac:dyDescent="0.15">
      <c r="A4420" s="57">
        <v>41823</v>
      </c>
      <c r="B4420" s="9" t="s">
        <v>126</v>
      </c>
      <c r="C4420" s="83">
        <f t="shared" si="205"/>
        <v>6.2700000000000013E-3</v>
      </c>
      <c r="D4420" s="82">
        <f t="shared" si="204"/>
        <v>5.9400000000000008E-3</v>
      </c>
      <c r="E4420" s="81">
        <f t="shared" si="206"/>
        <v>3.3E-4</v>
      </c>
      <c r="F4420" s="97">
        <f>INDEX(バックデータ一覧!$G$4:$I$27,MATCH(計算過程!B4420,バックデータ一覧!$F$4:$F$27,0),MATCH(VLOOKUP(A4420,バックデータ一覧!$T$3:$U$367,2),バックデータ一覧!$G$3:$I$3,0))*10^-3</f>
        <v>3.3E-4</v>
      </c>
      <c r="G4420" s="97">
        <f>INDEX(バックデータ一覧!$J$4:$L$27,MATCH(計算過程!B4420,バックデータ一覧!$F$4:$F$27,0),MATCH(VLOOKUP(A4420,バックデータ一覧!$T$3:$U$367,2),バックデータ一覧!$J$3:$L$3,0))*10^-3</f>
        <v>6.7000000000000002E-4</v>
      </c>
      <c r="H4420" s="97">
        <f>INDEX(バックデータ一覧!$M$4:$O$27,MATCH(計算過程!B4420,バックデータ一覧!$F$4:$F$27,0),MATCH(VLOOKUP(A4420,バックデータ一覧!$T$3:$U$367,2),バックデータ一覧!$M$3:$O$3,0))*10^-3</f>
        <v>1E-3</v>
      </c>
      <c r="I4420" s="97">
        <f>INDEX(バックデータ一覧!$P$4:$R$27,MATCH(計算過程!B4420,バックデータ一覧!$F$4:$F$27,0),MATCH(VLOOKUP(A4420,バックデータ一覧!$T$3:$U$367,2),バックデータ一覧!$P$3:$R$3,0))*10^-3</f>
        <v>1.33E-3</v>
      </c>
    </row>
    <row r="4421" spans="1:9" x14ac:dyDescent="0.15">
      <c r="A4421" s="57">
        <v>41823</v>
      </c>
      <c r="B4421" s="9" t="s">
        <v>127</v>
      </c>
      <c r="C4421" s="83">
        <f t="shared" si="205"/>
        <v>1.2220000000000002E-2</v>
      </c>
      <c r="D4421" s="82">
        <f t="shared" si="204"/>
        <v>5.9400000000000008E-3</v>
      </c>
      <c r="E4421" s="81">
        <f t="shared" si="206"/>
        <v>6.28E-3</v>
      </c>
      <c r="F4421" s="97">
        <f>INDEX(バックデータ一覧!$G$4:$I$27,MATCH(計算過程!B4421,バックデータ一覧!$F$4:$F$27,0),MATCH(VLOOKUP(A4421,バックデータ一覧!$T$3:$U$367,2),バックデータ一覧!$G$3:$I$3,0))*10^-3</f>
        <v>6.28E-3</v>
      </c>
      <c r="G4421" s="97">
        <f>INDEX(バックデータ一覧!$J$4:$L$27,MATCH(計算過程!B4421,バックデータ一覧!$F$4:$F$27,0),MATCH(VLOOKUP(A4421,バックデータ一覧!$T$3:$U$367,2),バックデータ一覧!$J$3:$L$3,0))*10^-3</f>
        <v>1.256E-2</v>
      </c>
      <c r="H4421" s="97">
        <f>INDEX(バックデータ一覧!$M$4:$O$27,MATCH(計算過程!B4421,バックデータ一覧!$F$4:$F$27,0),MATCH(VLOOKUP(A4421,バックデータ一覧!$T$3:$U$367,2),バックデータ一覧!$M$3:$O$3,0))*10^-3</f>
        <v>1.8839999999999999E-2</v>
      </c>
      <c r="I4421" s="97">
        <f>INDEX(バックデータ一覧!$P$4:$R$27,MATCH(計算過程!B4421,バックデータ一覧!$F$4:$F$27,0),MATCH(VLOOKUP(A4421,バックデータ一覧!$T$3:$U$367,2),バックデータ一覧!$P$3:$R$3,0))*10^-3</f>
        <v>2.512E-2</v>
      </c>
    </row>
    <row r="4422" spans="1:9" x14ac:dyDescent="0.15">
      <c r="A4422" s="57">
        <v>41823</v>
      </c>
      <c r="B4422" s="9" t="s">
        <v>128</v>
      </c>
      <c r="C4422" s="83">
        <f t="shared" si="205"/>
        <v>1.2640000000000002E-2</v>
      </c>
      <c r="D4422" s="82">
        <f t="shared" si="204"/>
        <v>5.9400000000000008E-3</v>
      </c>
      <c r="E4422" s="81">
        <f t="shared" si="206"/>
        <v>6.7000000000000002E-3</v>
      </c>
      <c r="F4422" s="97">
        <f>INDEX(バックデータ一覧!$G$4:$I$27,MATCH(計算過程!B4422,バックデータ一覧!$F$4:$F$27,0),MATCH(VLOOKUP(A4422,バックデータ一覧!$T$3:$U$367,2),バックデータ一覧!$G$3:$I$3,0))*10^-3</f>
        <v>6.7000000000000002E-3</v>
      </c>
      <c r="G4422" s="97">
        <f>INDEX(バックデータ一覧!$J$4:$L$27,MATCH(計算過程!B4422,バックデータ一覧!$F$4:$F$27,0),MATCH(VLOOKUP(A4422,バックデータ一覧!$T$3:$U$367,2),バックデータ一覧!$J$3:$L$3,0))*10^-3</f>
        <v>1.3390000000000001E-2</v>
      </c>
      <c r="H4422" s="97">
        <f>INDEX(バックデータ一覧!$M$4:$O$27,MATCH(計算過程!B4422,バックデータ一覧!$F$4:$F$27,0),MATCH(VLOOKUP(A4422,バックデータ一覧!$T$3:$U$367,2),バックデータ一覧!$M$3:$O$3,0))*10^-3</f>
        <v>2.009E-2</v>
      </c>
      <c r="I4422" s="97">
        <f>INDEX(バックデータ一覧!$P$4:$R$27,MATCH(計算過程!B4422,バックデータ一覧!$F$4:$F$27,0),MATCH(VLOOKUP(A4422,バックデータ一覧!$T$3:$U$367,2),バックデータ一覧!$P$3:$R$3,0))*10^-3</f>
        <v>2.6790000000000001E-2</v>
      </c>
    </row>
    <row r="4423" spans="1:9" x14ac:dyDescent="0.15">
      <c r="A4423" s="57">
        <v>41824</v>
      </c>
      <c r="B4423" s="9" t="s">
        <v>105</v>
      </c>
      <c r="C4423" s="83">
        <f t="shared" si="205"/>
        <v>6.0700000000000007E-3</v>
      </c>
      <c r="D4423" s="82">
        <f t="shared" ref="D4423:D4486" si="207">$O$4*$O$5*10^-3</f>
        <v>5.9400000000000008E-3</v>
      </c>
      <c r="E4423" s="81">
        <f t="shared" si="206"/>
        <v>1.3000000000000002E-4</v>
      </c>
      <c r="F4423" s="97">
        <f>INDEX(バックデータ一覧!$G$4:$I$27,MATCH(計算過程!B4423,バックデータ一覧!$F$4:$F$27,0),MATCH(VLOOKUP(A4423,バックデータ一覧!$T$3:$U$367,2),バックデータ一覧!$G$3:$I$3,0))*10^-3</f>
        <v>1.3000000000000002E-4</v>
      </c>
      <c r="G4423" s="97">
        <f>INDEX(バックデータ一覧!$J$4:$L$27,MATCH(計算過程!B4423,バックデータ一覧!$F$4:$F$27,0),MATCH(VLOOKUP(A4423,バックデータ一覧!$T$3:$U$367,2),バックデータ一覧!$J$3:$L$3,0))*10^-3</f>
        <v>2.5000000000000001E-4</v>
      </c>
      <c r="H4423" s="97">
        <f>INDEX(バックデータ一覧!$M$4:$O$27,MATCH(計算過程!B4423,バックデータ一覧!$F$4:$F$27,0),MATCH(VLOOKUP(A4423,バックデータ一覧!$T$3:$U$367,2),バックデータ一覧!$M$3:$O$3,0))*10^-3</f>
        <v>3.8000000000000002E-4</v>
      </c>
      <c r="I4423" s="97">
        <f>INDEX(バックデータ一覧!$P$4:$R$27,MATCH(計算過程!B4423,バックデータ一覧!$F$4:$F$27,0),MATCH(VLOOKUP(A4423,バックデータ一覧!$T$3:$U$367,2),バックデータ一覧!$P$3:$R$3,0))*10^-3</f>
        <v>5.0000000000000001E-4</v>
      </c>
    </row>
    <row r="4424" spans="1:9" x14ac:dyDescent="0.15">
      <c r="A4424" s="57">
        <v>41824</v>
      </c>
      <c r="B4424" s="9" t="s">
        <v>106</v>
      </c>
      <c r="C4424" s="83">
        <f t="shared" ref="C4424:C4487" si="208">D4424+E4424</f>
        <v>6.0700000000000007E-3</v>
      </c>
      <c r="D4424" s="82">
        <f t="shared" si="207"/>
        <v>5.9400000000000008E-3</v>
      </c>
      <c r="E4424" s="81">
        <f t="shared" ref="E4424:E4487" si="209">IF(AND($O$10&gt;=1,$O$10&lt;2),$F4424*(2-$O$10)/(2-1)+$G4424*($O$10-1)/(2-1),IF(AND($O$10&gt;=2,$O$10&lt;3),$G4424*(3-$O$10)/(3-2)+$H4424*($O$10-2)/(3-2),$H4424*(4-$O$10)/(4-3)+$I4424*($O$10-3)/(4-3)))</f>
        <v>1.3000000000000002E-4</v>
      </c>
      <c r="F4424" s="97">
        <f>INDEX(バックデータ一覧!$G$4:$I$27,MATCH(計算過程!B4424,バックデータ一覧!$F$4:$F$27,0),MATCH(VLOOKUP(A4424,バックデータ一覧!$T$3:$U$367,2),バックデータ一覧!$G$3:$I$3,0))*10^-3</f>
        <v>1.3000000000000002E-4</v>
      </c>
      <c r="G4424" s="97">
        <f>INDEX(バックデータ一覧!$J$4:$L$27,MATCH(計算過程!B4424,バックデータ一覧!$F$4:$F$27,0),MATCH(VLOOKUP(A4424,バックデータ一覧!$T$3:$U$367,2),バックデータ一覧!$J$3:$L$3,0))*10^-3</f>
        <v>2.5000000000000001E-4</v>
      </c>
      <c r="H4424" s="97">
        <f>INDEX(バックデータ一覧!$M$4:$O$27,MATCH(計算過程!B4424,バックデータ一覧!$F$4:$F$27,0),MATCH(VLOOKUP(A4424,バックデータ一覧!$T$3:$U$367,2),バックデータ一覧!$M$3:$O$3,0))*10^-3</f>
        <v>3.8000000000000002E-4</v>
      </c>
      <c r="I4424" s="97">
        <f>INDEX(バックデータ一覧!$P$4:$R$27,MATCH(計算過程!B4424,バックデータ一覧!$F$4:$F$27,0),MATCH(VLOOKUP(A4424,バックデータ一覧!$T$3:$U$367,2),バックデータ一覧!$P$3:$R$3,0))*10^-3</f>
        <v>5.0000000000000001E-4</v>
      </c>
    </row>
    <row r="4425" spans="1:9" x14ac:dyDescent="0.15">
      <c r="A4425" s="57">
        <v>41824</v>
      </c>
      <c r="B4425" s="9" t="s">
        <v>107</v>
      </c>
      <c r="C4425" s="83">
        <f t="shared" si="208"/>
        <v>6.0700000000000007E-3</v>
      </c>
      <c r="D4425" s="82">
        <f t="shared" si="207"/>
        <v>5.9400000000000008E-3</v>
      </c>
      <c r="E4425" s="81">
        <f t="shared" si="209"/>
        <v>1.3000000000000002E-4</v>
      </c>
      <c r="F4425" s="97">
        <f>INDEX(バックデータ一覧!$G$4:$I$27,MATCH(計算過程!B4425,バックデータ一覧!$F$4:$F$27,0),MATCH(VLOOKUP(A4425,バックデータ一覧!$T$3:$U$367,2),バックデータ一覧!$G$3:$I$3,0))*10^-3</f>
        <v>1.3000000000000002E-4</v>
      </c>
      <c r="G4425" s="97">
        <f>INDEX(バックデータ一覧!$J$4:$L$27,MATCH(計算過程!B4425,バックデータ一覧!$F$4:$F$27,0),MATCH(VLOOKUP(A4425,バックデータ一覧!$T$3:$U$367,2),バックデータ一覧!$J$3:$L$3,0))*10^-3</f>
        <v>2.5000000000000001E-4</v>
      </c>
      <c r="H4425" s="97">
        <f>INDEX(バックデータ一覧!$M$4:$O$27,MATCH(計算過程!B4425,バックデータ一覧!$F$4:$F$27,0),MATCH(VLOOKUP(A4425,バックデータ一覧!$T$3:$U$367,2),バックデータ一覧!$M$3:$O$3,0))*10^-3</f>
        <v>3.8000000000000002E-4</v>
      </c>
      <c r="I4425" s="97">
        <f>INDEX(バックデータ一覧!$P$4:$R$27,MATCH(計算過程!B4425,バックデータ一覧!$F$4:$F$27,0),MATCH(VLOOKUP(A4425,バックデータ一覧!$T$3:$U$367,2),バックデータ一覧!$P$3:$R$3,0))*10^-3</f>
        <v>5.0000000000000001E-4</v>
      </c>
    </row>
    <row r="4426" spans="1:9" x14ac:dyDescent="0.15">
      <c r="A4426" s="57">
        <v>41824</v>
      </c>
      <c r="B4426" s="9" t="s">
        <v>108</v>
      </c>
      <c r="C4426" s="83">
        <f t="shared" si="208"/>
        <v>6.0700000000000007E-3</v>
      </c>
      <c r="D4426" s="82">
        <f t="shared" si="207"/>
        <v>5.9400000000000008E-3</v>
      </c>
      <c r="E4426" s="81">
        <f t="shared" si="209"/>
        <v>1.3000000000000002E-4</v>
      </c>
      <c r="F4426" s="97">
        <f>INDEX(バックデータ一覧!$G$4:$I$27,MATCH(計算過程!B4426,バックデータ一覧!$F$4:$F$27,0),MATCH(VLOOKUP(A4426,バックデータ一覧!$T$3:$U$367,2),バックデータ一覧!$G$3:$I$3,0))*10^-3</f>
        <v>1.3000000000000002E-4</v>
      </c>
      <c r="G4426" s="97">
        <f>INDEX(バックデータ一覧!$J$4:$L$27,MATCH(計算過程!B4426,バックデータ一覧!$F$4:$F$27,0),MATCH(VLOOKUP(A4426,バックデータ一覧!$T$3:$U$367,2),バックデータ一覧!$J$3:$L$3,0))*10^-3</f>
        <v>2.5000000000000001E-4</v>
      </c>
      <c r="H4426" s="97">
        <f>INDEX(バックデータ一覧!$M$4:$O$27,MATCH(計算過程!B4426,バックデータ一覧!$F$4:$F$27,0),MATCH(VLOOKUP(A4426,バックデータ一覧!$T$3:$U$367,2),バックデータ一覧!$M$3:$O$3,0))*10^-3</f>
        <v>3.8000000000000002E-4</v>
      </c>
      <c r="I4426" s="97">
        <f>INDEX(バックデータ一覧!$P$4:$R$27,MATCH(計算過程!B4426,バックデータ一覧!$F$4:$F$27,0),MATCH(VLOOKUP(A4426,バックデータ一覧!$T$3:$U$367,2),バックデータ一覧!$P$3:$R$3,0))*10^-3</f>
        <v>5.0000000000000001E-4</v>
      </c>
    </row>
    <row r="4427" spans="1:9" x14ac:dyDescent="0.15">
      <c r="A4427" s="57">
        <v>41824</v>
      </c>
      <c r="B4427" s="9" t="s">
        <v>109</v>
      </c>
      <c r="C4427" s="83">
        <f t="shared" si="208"/>
        <v>6.0700000000000007E-3</v>
      </c>
      <c r="D4427" s="82">
        <f t="shared" si="207"/>
        <v>5.9400000000000008E-3</v>
      </c>
      <c r="E4427" s="81">
        <f t="shared" si="209"/>
        <v>1.3000000000000002E-4</v>
      </c>
      <c r="F4427" s="97">
        <f>INDEX(バックデータ一覧!$G$4:$I$27,MATCH(計算過程!B4427,バックデータ一覧!$F$4:$F$27,0),MATCH(VLOOKUP(A4427,バックデータ一覧!$T$3:$U$367,2),バックデータ一覧!$G$3:$I$3,0))*10^-3</f>
        <v>1.3000000000000002E-4</v>
      </c>
      <c r="G4427" s="97">
        <f>INDEX(バックデータ一覧!$J$4:$L$27,MATCH(計算過程!B4427,バックデータ一覧!$F$4:$F$27,0),MATCH(VLOOKUP(A4427,バックデータ一覧!$T$3:$U$367,2),バックデータ一覧!$J$3:$L$3,0))*10^-3</f>
        <v>2.5000000000000001E-4</v>
      </c>
      <c r="H4427" s="97">
        <f>INDEX(バックデータ一覧!$M$4:$O$27,MATCH(計算過程!B4427,バックデータ一覧!$F$4:$F$27,0),MATCH(VLOOKUP(A4427,バックデータ一覧!$T$3:$U$367,2),バックデータ一覧!$M$3:$O$3,0))*10^-3</f>
        <v>3.8000000000000002E-4</v>
      </c>
      <c r="I4427" s="97">
        <f>INDEX(バックデータ一覧!$P$4:$R$27,MATCH(計算過程!B4427,バックデータ一覧!$F$4:$F$27,0),MATCH(VLOOKUP(A4427,バックデータ一覧!$T$3:$U$367,2),バックデータ一覧!$P$3:$R$3,0))*10^-3</f>
        <v>5.0000000000000001E-4</v>
      </c>
    </row>
    <row r="4428" spans="1:9" x14ac:dyDescent="0.15">
      <c r="A4428" s="57">
        <v>41824</v>
      </c>
      <c r="B4428" s="9" t="s">
        <v>110</v>
      </c>
      <c r="C4428" s="83">
        <f t="shared" si="208"/>
        <v>6.0700000000000007E-3</v>
      </c>
      <c r="D4428" s="82">
        <f t="shared" si="207"/>
        <v>5.9400000000000008E-3</v>
      </c>
      <c r="E4428" s="81">
        <f t="shared" si="209"/>
        <v>1.3000000000000002E-4</v>
      </c>
      <c r="F4428" s="97">
        <f>INDEX(バックデータ一覧!$G$4:$I$27,MATCH(計算過程!B4428,バックデータ一覧!$F$4:$F$27,0),MATCH(VLOOKUP(A4428,バックデータ一覧!$T$3:$U$367,2),バックデータ一覧!$G$3:$I$3,0))*10^-3</f>
        <v>1.3000000000000002E-4</v>
      </c>
      <c r="G4428" s="97">
        <f>INDEX(バックデータ一覧!$J$4:$L$27,MATCH(計算過程!B4428,バックデータ一覧!$F$4:$F$27,0),MATCH(VLOOKUP(A4428,バックデータ一覧!$T$3:$U$367,2),バックデータ一覧!$J$3:$L$3,0))*10^-3</f>
        <v>2.5000000000000001E-4</v>
      </c>
      <c r="H4428" s="97">
        <f>INDEX(バックデータ一覧!$M$4:$O$27,MATCH(計算過程!B4428,バックデータ一覧!$F$4:$F$27,0),MATCH(VLOOKUP(A4428,バックデータ一覧!$T$3:$U$367,2),バックデータ一覧!$M$3:$O$3,0))*10^-3</f>
        <v>3.8000000000000002E-4</v>
      </c>
      <c r="I4428" s="97">
        <f>INDEX(バックデータ一覧!$P$4:$R$27,MATCH(計算過程!B4428,バックデータ一覧!$F$4:$F$27,0),MATCH(VLOOKUP(A4428,バックデータ一覧!$T$3:$U$367,2),バックデータ一覧!$P$3:$R$3,0))*10^-3</f>
        <v>5.0000000000000001E-4</v>
      </c>
    </row>
    <row r="4429" spans="1:9" x14ac:dyDescent="0.15">
      <c r="A4429" s="57">
        <v>41824</v>
      </c>
      <c r="B4429" s="9" t="s">
        <v>111</v>
      </c>
      <c r="C4429" s="83">
        <f t="shared" si="208"/>
        <v>9.3200000000000002E-3</v>
      </c>
      <c r="D4429" s="82">
        <f t="shared" si="207"/>
        <v>5.9400000000000008E-3</v>
      </c>
      <c r="E4429" s="81">
        <f t="shared" si="209"/>
        <v>3.3799999999999998E-3</v>
      </c>
      <c r="F4429" s="97">
        <f>INDEX(バックデータ一覧!$G$4:$I$27,MATCH(計算過程!B4429,バックデータ一覧!$F$4:$F$27,0),MATCH(VLOOKUP(A4429,バックデータ一覧!$T$3:$U$367,2),バックデータ一覧!$G$3:$I$3,0))*10^-3</f>
        <v>3.3799999999999998E-3</v>
      </c>
      <c r="G4429" s="97">
        <f>INDEX(バックデータ一覧!$J$4:$L$27,MATCH(計算過程!B4429,バックデータ一覧!$F$4:$F$27,0),MATCH(VLOOKUP(A4429,バックデータ一覧!$T$3:$U$367,2),バックデータ一覧!$J$3:$L$3,0))*10^-3</f>
        <v>6.7499999999999999E-3</v>
      </c>
      <c r="H4429" s="97">
        <f>INDEX(バックデータ一覧!$M$4:$O$27,MATCH(計算過程!B4429,バックデータ一覧!$F$4:$F$27,0),MATCH(VLOOKUP(A4429,バックデータ一覧!$T$3:$U$367,2),バックデータ一覧!$M$3:$O$3,0))*10^-3</f>
        <v>1.0130000000000002E-2</v>
      </c>
      <c r="I4429" s="97">
        <f>INDEX(バックデータ一覧!$P$4:$R$27,MATCH(計算過程!B4429,バックデータ一覧!$F$4:$F$27,0),MATCH(VLOOKUP(A4429,バックデータ一覧!$T$3:$U$367,2),バックデータ一覧!$P$3:$R$3,0))*10^-3</f>
        <v>1.3509999999999999E-2</v>
      </c>
    </row>
    <row r="4430" spans="1:9" x14ac:dyDescent="0.15">
      <c r="A4430" s="57">
        <v>41824</v>
      </c>
      <c r="B4430" s="9" t="s">
        <v>112</v>
      </c>
      <c r="C4430" s="83">
        <f t="shared" si="208"/>
        <v>6.4800000000000005E-3</v>
      </c>
      <c r="D4430" s="82">
        <f t="shared" si="207"/>
        <v>5.9400000000000008E-3</v>
      </c>
      <c r="E4430" s="81">
        <f t="shared" si="209"/>
        <v>5.4000000000000001E-4</v>
      </c>
      <c r="F4430" s="97">
        <f>INDEX(バックデータ一覧!$G$4:$I$27,MATCH(計算過程!B4430,バックデータ一覧!$F$4:$F$27,0),MATCH(VLOOKUP(A4430,バックデータ一覧!$T$3:$U$367,2),バックデータ一覧!$G$3:$I$3,0))*10^-3</f>
        <v>5.4000000000000001E-4</v>
      </c>
      <c r="G4430" s="97">
        <f>INDEX(バックデータ一覧!$J$4:$L$27,MATCH(計算過程!B4430,バックデータ一覧!$F$4:$F$27,0),MATCH(VLOOKUP(A4430,バックデータ一覧!$T$3:$U$367,2),バックデータ一覧!$J$3:$L$3,0))*10^-3</f>
        <v>1.08E-3</v>
      </c>
      <c r="H4430" s="97">
        <f>INDEX(バックデータ一覧!$M$4:$O$27,MATCH(計算過程!B4430,バックデータ一覧!$F$4:$F$27,0),MATCH(VLOOKUP(A4430,バックデータ一覧!$T$3:$U$367,2),バックデータ一覧!$M$3:$O$3,0))*10^-3</f>
        <v>1.6299999999999999E-3</v>
      </c>
      <c r="I4430" s="97">
        <f>INDEX(バックデータ一覧!$P$4:$R$27,MATCH(計算過程!B4430,バックデータ一覧!$F$4:$F$27,0),MATCH(VLOOKUP(A4430,バックデータ一覧!$T$3:$U$367,2),バックデータ一覧!$P$3:$R$3,0))*10^-3</f>
        <v>2.1700000000000001E-3</v>
      </c>
    </row>
    <row r="4431" spans="1:9" x14ac:dyDescent="0.15">
      <c r="A4431" s="57">
        <v>41824</v>
      </c>
      <c r="B4431" s="9" t="s">
        <v>113</v>
      </c>
      <c r="C4431" s="83">
        <f t="shared" si="208"/>
        <v>6.4800000000000005E-3</v>
      </c>
      <c r="D4431" s="82">
        <f t="shared" si="207"/>
        <v>5.9400000000000008E-3</v>
      </c>
      <c r="E4431" s="81">
        <f t="shared" si="209"/>
        <v>5.4000000000000001E-4</v>
      </c>
      <c r="F4431" s="97">
        <f>INDEX(バックデータ一覧!$G$4:$I$27,MATCH(計算過程!B4431,バックデータ一覧!$F$4:$F$27,0),MATCH(VLOOKUP(A4431,バックデータ一覧!$T$3:$U$367,2),バックデータ一覧!$G$3:$I$3,0))*10^-3</f>
        <v>5.4000000000000001E-4</v>
      </c>
      <c r="G4431" s="97">
        <f>INDEX(バックデータ一覧!$J$4:$L$27,MATCH(計算過程!B4431,バックデータ一覧!$F$4:$F$27,0),MATCH(VLOOKUP(A4431,バックデータ一覧!$T$3:$U$367,2),バックデータ一覧!$J$3:$L$3,0))*10^-3</f>
        <v>1.08E-3</v>
      </c>
      <c r="H4431" s="97">
        <f>INDEX(バックデータ一覧!$M$4:$O$27,MATCH(計算過程!B4431,バックデータ一覧!$F$4:$F$27,0),MATCH(VLOOKUP(A4431,バックデータ一覧!$T$3:$U$367,2),バックデータ一覧!$M$3:$O$3,0))*10^-3</f>
        <v>1.6299999999999999E-3</v>
      </c>
      <c r="I4431" s="97">
        <f>INDEX(バックデータ一覧!$P$4:$R$27,MATCH(計算過程!B4431,バックデータ一覧!$F$4:$F$27,0),MATCH(VLOOKUP(A4431,バックデータ一覧!$T$3:$U$367,2),バックデータ一覧!$P$3:$R$3,0))*10^-3</f>
        <v>2.1700000000000001E-3</v>
      </c>
    </row>
    <row r="4432" spans="1:9" x14ac:dyDescent="0.15">
      <c r="A4432" s="57">
        <v>41824</v>
      </c>
      <c r="B4432" s="9" t="s">
        <v>114</v>
      </c>
      <c r="C4432" s="83">
        <f t="shared" si="208"/>
        <v>6.0700000000000007E-3</v>
      </c>
      <c r="D4432" s="82">
        <f t="shared" si="207"/>
        <v>5.9400000000000008E-3</v>
      </c>
      <c r="E4432" s="81">
        <f t="shared" si="209"/>
        <v>1.3000000000000002E-4</v>
      </c>
      <c r="F4432" s="97">
        <f>INDEX(バックデータ一覧!$G$4:$I$27,MATCH(計算過程!B4432,バックデータ一覧!$F$4:$F$27,0),MATCH(VLOOKUP(A4432,バックデータ一覧!$T$3:$U$367,2),バックデータ一覧!$G$3:$I$3,0))*10^-3</f>
        <v>1.3000000000000002E-4</v>
      </c>
      <c r="G4432" s="97">
        <f>INDEX(バックデータ一覧!$J$4:$L$27,MATCH(計算過程!B4432,バックデータ一覧!$F$4:$F$27,0),MATCH(VLOOKUP(A4432,バックデータ一覧!$T$3:$U$367,2),バックデータ一覧!$J$3:$L$3,0))*10^-3</f>
        <v>2.5000000000000001E-4</v>
      </c>
      <c r="H4432" s="97">
        <f>INDEX(バックデータ一覧!$M$4:$O$27,MATCH(計算過程!B4432,バックデータ一覧!$F$4:$F$27,0),MATCH(VLOOKUP(A4432,バックデータ一覧!$T$3:$U$367,2),バックデータ一覧!$M$3:$O$3,0))*10^-3</f>
        <v>3.8000000000000002E-4</v>
      </c>
      <c r="I4432" s="97">
        <f>INDEX(バックデータ一覧!$P$4:$R$27,MATCH(計算過程!B4432,バックデータ一覧!$F$4:$F$27,0),MATCH(VLOOKUP(A4432,バックデータ一覧!$T$3:$U$367,2),バックデータ一覧!$P$3:$R$3,0))*10^-3</f>
        <v>5.0000000000000001E-4</v>
      </c>
    </row>
    <row r="4433" spans="1:9" x14ac:dyDescent="0.15">
      <c r="A4433" s="57">
        <v>41824</v>
      </c>
      <c r="B4433" s="9" t="s">
        <v>115</v>
      </c>
      <c r="C4433" s="83">
        <f t="shared" si="208"/>
        <v>6.2700000000000013E-3</v>
      </c>
      <c r="D4433" s="82">
        <f t="shared" si="207"/>
        <v>5.9400000000000008E-3</v>
      </c>
      <c r="E4433" s="81">
        <f t="shared" si="209"/>
        <v>3.3E-4</v>
      </c>
      <c r="F4433" s="97">
        <f>INDEX(バックデータ一覧!$G$4:$I$27,MATCH(計算過程!B4433,バックデータ一覧!$F$4:$F$27,0),MATCH(VLOOKUP(A4433,バックデータ一覧!$T$3:$U$367,2),バックデータ一覧!$G$3:$I$3,0))*10^-3</f>
        <v>3.3E-4</v>
      </c>
      <c r="G4433" s="97">
        <f>INDEX(バックデータ一覧!$J$4:$L$27,MATCH(計算過程!B4433,バックデータ一覧!$F$4:$F$27,0),MATCH(VLOOKUP(A4433,バックデータ一覧!$T$3:$U$367,2),バックデータ一覧!$J$3:$L$3,0))*10^-3</f>
        <v>6.7000000000000002E-4</v>
      </c>
      <c r="H4433" s="97">
        <f>INDEX(バックデータ一覧!$M$4:$O$27,MATCH(計算過程!B4433,バックデータ一覧!$F$4:$F$27,0),MATCH(VLOOKUP(A4433,バックデータ一覧!$T$3:$U$367,2),バックデータ一覧!$M$3:$O$3,0))*10^-3</f>
        <v>1E-3</v>
      </c>
      <c r="I4433" s="97">
        <f>INDEX(バックデータ一覧!$P$4:$R$27,MATCH(計算過程!B4433,バックデータ一覧!$F$4:$F$27,0),MATCH(VLOOKUP(A4433,バックデータ一覧!$T$3:$U$367,2),バックデータ一覧!$P$3:$R$3,0))*10^-3</f>
        <v>1.33E-3</v>
      </c>
    </row>
    <row r="4434" spans="1:9" x14ac:dyDescent="0.15">
      <c r="A4434" s="57">
        <v>41824</v>
      </c>
      <c r="B4434" s="9" t="s">
        <v>116</v>
      </c>
      <c r="C4434" s="83">
        <f t="shared" si="208"/>
        <v>6.0700000000000007E-3</v>
      </c>
      <c r="D4434" s="82">
        <f t="shared" si="207"/>
        <v>5.9400000000000008E-3</v>
      </c>
      <c r="E4434" s="81">
        <f t="shared" si="209"/>
        <v>1.3000000000000002E-4</v>
      </c>
      <c r="F4434" s="97">
        <f>INDEX(バックデータ一覧!$G$4:$I$27,MATCH(計算過程!B4434,バックデータ一覧!$F$4:$F$27,0),MATCH(VLOOKUP(A4434,バックデータ一覧!$T$3:$U$367,2),バックデータ一覧!$G$3:$I$3,0))*10^-3</f>
        <v>1.3000000000000002E-4</v>
      </c>
      <c r="G4434" s="97">
        <f>INDEX(バックデータ一覧!$J$4:$L$27,MATCH(計算過程!B4434,バックデータ一覧!$F$4:$F$27,0),MATCH(VLOOKUP(A4434,バックデータ一覧!$T$3:$U$367,2),バックデータ一覧!$J$3:$L$3,0))*10^-3</f>
        <v>2.5000000000000001E-4</v>
      </c>
      <c r="H4434" s="97">
        <f>INDEX(バックデータ一覧!$M$4:$O$27,MATCH(計算過程!B4434,バックデータ一覧!$F$4:$F$27,0),MATCH(VLOOKUP(A4434,バックデータ一覧!$T$3:$U$367,2),バックデータ一覧!$M$3:$O$3,0))*10^-3</f>
        <v>3.8000000000000002E-4</v>
      </c>
      <c r="I4434" s="97">
        <f>INDEX(バックデータ一覧!$P$4:$R$27,MATCH(計算過程!B4434,バックデータ一覧!$F$4:$F$27,0),MATCH(VLOOKUP(A4434,バックデータ一覧!$T$3:$U$367,2),バックデータ一覧!$P$3:$R$3,0))*10^-3</f>
        <v>5.0000000000000001E-4</v>
      </c>
    </row>
    <row r="4435" spans="1:9" x14ac:dyDescent="0.15">
      <c r="A4435" s="57">
        <v>41824</v>
      </c>
      <c r="B4435" s="9" t="s">
        <v>117</v>
      </c>
      <c r="C4435" s="83">
        <f t="shared" si="208"/>
        <v>9.3200000000000002E-3</v>
      </c>
      <c r="D4435" s="82">
        <f t="shared" si="207"/>
        <v>5.9400000000000008E-3</v>
      </c>
      <c r="E4435" s="81">
        <f t="shared" si="209"/>
        <v>3.3799999999999998E-3</v>
      </c>
      <c r="F4435" s="97">
        <f>INDEX(バックデータ一覧!$G$4:$I$27,MATCH(計算過程!B4435,バックデータ一覧!$F$4:$F$27,0),MATCH(VLOOKUP(A4435,バックデータ一覧!$T$3:$U$367,2),バックデータ一覧!$G$3:$I$3,0))*10^-3</f>
        <v>3.3799999999999998E-3</v>
      </c>
      <c r="G4435" s="97">
        <f>INDEX(バックデータ一覧!$J$4:$L$27,MATCH(計算過程!B4435,バックデータ一覧!$F$4:$F$27,0),MATCH(VLOOKUP(A4435,バックデータ一覧!$T$3:$U$367,2),バックデータ一覧!$J$3:$L$3,0))*10^-3</f>
        <v>6.7499999999999999E-3</v>
      </c>
      <c r="H4435" s="97">
        <f>INDEX(バックデータ一覧!$M$4:$O$27,MATCH(計算過程!B4435,バックデータ一覧!$F$4:$F$27,0),MATCH(VLOOKUP(A4435,バックデータ一覧!$T$3:$U$367,2),バックデータ一覧!$M$3:$O$3,0))*10^-3</f>
        <v>1.0130000000000002E-2</v>
      </c>
      <c r="I4435" s="97">
        <f>INDEX(バックデータ一覧!$P$4:$R$27,MATCH(計算過程!B4435,バックデータ一覧!$F$4:$F$27,0),MATCH(VLOOKUP(A4435,バックデータ一覧!$T$3:$U$367,2),バックデータ一覧!$P$3:$R$3,0))*10^-3</f>
        <v>1.3509999999999999E-2</v>
      </c>
    </row>
    <row r="4436" spans="1:9" x14ac:dyDescent="0.15">
      <c r="A4436" s="57">
        <v>41824</v>
      </c>
      <c r="B4436" s="9" t="s">
        <v>118</v>
      </c>
      <c r="C4436" s="83">
        <f t="shared" si="208"/>
        <v>6.2700000000000013E-3</v>
      </c>
      <c r="D4436" s="82">
        <f t="shared" si="207"/>
        <v>5.9400000000000008E-3</v>
      </c>
      <c r="E4436" s="81">
        <f t="shared" si="209"/>
        <v>3.3E-4</v>
      </c>
      <c r="F4436" s="97">
        <f>INDEX(バックデータ一覧!$G$4:$I$27,MATCH(計算過程!B4436,バックデータ一覧!$F$4:$F$27,0),MATCH(VLOOKUP(A4436,バックデータ一覧!$T$3:$U$367,2),バックデータ一覧!$G$3:$I$3,0))*10^-3</f>
        <v>3.3E-4</v>
      </c>
      <c r="G4436" s="97">
        <f>INDEX(バックデータ一覧!$J$4:$L$27,MATCH(計算過程!B4436,バックデータ一覧!$F$4:$F$27,0),MATCH(VLOOKUP(A4436,バックデータ一覧!$T$3:$U$367,2),バックデータ一覧!$J$3:$L$3,0))*10^-3</f>
        <v>6.7000000000000002E-4</v>
      </c>
      <c r="H4436" s="97">
        <f>INDEX(バックデータ一覧!$M$4:$O$27,MATCH(計算過程!B4436,バックデータ一覧!$F$4:$F$27,0),MATCH(VLOOKUP(A4436,バックデータ一覧!$T$3:$U$367,2),バックデータ一覧!$M$3:$O$3,0))*10^-3</f>
        <v>1E-3</v>
      </c>
      <c r="I4436" s="97">
        <f>INDEX(バックデータ一覧!$P$4:$R$27,MATCH(計算過程!B4436,バックデータ一覧!$F$4:$F$27,0),MATCH(VLOOKUP(A4436,バックデータ一覧!$T$3:$U$367,2),バックデータ一覧!$P$3:$R$3,0))*10^-3</f>
        <v>1.33E-3</v>
      </c>
    </row>
    <row r="4437" spans="1:9" x14ac:dyDescent="0.15">
      <c r="A4437" s="57">
        <v>41824</v>
      </c>
      <c r="B4437" s="9" t="s">
        <v>119</v>
      </c>
      <c r="C4437" s="83">
        <f t="shared" si="208"/>
        <v>6.0700000000000007E-3</v>
      </c>
      <c r="D4437" s="82">
        <f t="shared" si="207"/>
        <v>5.9400000000000008E-3</v>
      </c>
      <c r="E4437" s="81">
        <f t="shared" si="209"/>
        <v>1.3000000000000002E-4</v>
      </c>
      <c r="F4437" s="97">
        <f>INDEX(バックデータ一覧!$G$4:$I$27,MATCH(計算過程!B4437,バックデータ一覧!$F$4:$F$27,0),MATCH(VLOOKUP(A4437,バックデータ一覧!$T$3:$U$367,2),バックデータ一覧!$G$3:$I$3,0))*10^-3</f>
        <v>1.3000000000000002E-4</v>
      </c>
      <c r="G4437" s="97">
        <f>INDEX(バックデータ一覧!$J$4:$L$27,MATCH(計算過程!B4437,バックデータ一覧!$F$4:$F$27,0),MATCH(VLOOKUP(A4437,バックデータ一覧!$T$3:$U$367,2),バックデータ一覧!$J$3:$L$3,0))*10^-3</f>
        <v>2.5000000000000001E-4</v>
      </c>
      <c r="H4437" s="97">
        <f>INDEX(バックデータ一覧!$M$4:$O$27,MATCH(計算過程!B4437,バックデータ一覧!$F$4:$F$27,0),MATCH(VLOOKUP(A4437,バックデータ一覧!$T$3:$U$367,2),バックデータ一覧!$M$3:$O$3,0))*10^-3</f>
        <v>3.8000000000000002E-4</v>
      </c>
      <c r="I4437" s="97">
        <f>INDEX(バックデータ一覧!$P$4:$R$27,MATCH(計算過程!B4437,バックデータ一覧!$F$4:$F$27,0),MATCH(VLOOKUP(A4437,バックデータ一覧!$T$3:$U$367,2),バックデータ一覧!$P$3:$R$3,0))*10^-3</f>
        <v>5.0000000000000001E-4</v>
      </c>
    </row>
    <row r="4438" spans="1:9" x14ac:dyDescent="0.15">
      <c r="A4438" s="57">
        <v>41824</v>
      </c>
      <c r="B4438" s="9" t="s">
        <v>120</v>
      </c>
      <c r="C4438" s="83">
        <f t="shared" si="208"/>
        <v>6.0700000000000007E-3</v>
      </c>
      <c r="D4438" s="82">
        <f t="shared" si="207"/>
        <v>5.9400000000000008E-3</v>
      </c>
      <c r="E4438" s="81">
        <f t="shared" si="209"/>
        <v>1.3000000000000002E-4</v>
      </c>
      <c r="F4438" s="97">
        <f>INDEX(バックデータ一覧!$G$4:$I$27,MATCH(計算過程!B4438,バックデータ一覧!$F$4:$F$27,0),MATCH(VLOOKUP(A4438,バックデータ一覧!$T$3:$U$367,2),バックデータ一覧!$G$3:$I$3,0))*10^-3</f>
        <v>1.3000000000000002E-4</v>
      </c>
      <c r="G4438" s="97">
        <f>INDEX(バックデータ一覧!$J$4:$L$27,MATCH(計算過程!B4438,バックデータ一覧!$F$4:$F$27,0),MATCH(VLOOKUP(A4438,バックデータ一覧!$T$3:$U$367,2),バックデータ一覧!$J$3:$L$3,0))*10^-3</f>
        <v>2.5000000000000001E-4</v>
      </c>
      <c r="H4438" s="97">
        <f>INDEX(バックデータ一覧!$M$4:$O$27,MATCH(計算過程!B4438,バックデータ一覧!$F$4:$F$27,0),MATCH(VLOOKUP(A4438,バックデータ一覧!$T$3:$U$367,2),バックデータ一覧!$M$3:$O$3,0))*10^-3</f>
        <v>3.8000000000000002E-4</v>
      </c>
      <c r="I4438" s="97">
        <f>INDEX(バックデータ一覧!$P$4:$R$27,MATCH(計算過程!B4438,バックデータ一覧!$F$4:$F$27,0),MATCH(VLOOKUP(A4438,バックデータ一覧!$T$3:$U$367,2),バックデータ一覧!$P$3:$R$3,0))*10^-3</f>
        <v>5.0000000000000001E-4</v>
      </c>
    </row>
    <row r="4439" spans="1:9" x14ac:dyDescent="0.15">
      <c r="A4439" s="57">
        <v>41824</v>
      </c>
      <c r="B4439" s="9" t="s">
        <v>121</v>
      </c>
      <c r="C4439" s="83">
        <f t="shared" si="208"/>
        <v>6.2700000000000013E-3</v>
      </c>
      <c r="D4439" s="82">
        <f t="shared" si="207"/>
        <v>5.9400000000000008E-3</v>
      </c>
      <c r="E4439" s="81">
        <f t="shared" si="209"/>
        <v>3.3E-4</v>
      </c>
      <c r="F4439" s="97">
        <f>INDEX(バックデータ一覧!$G$4:$I$27,MATCH(計算過程!B4439,バックデータ一覧!$F$4:$F$27,0),MATCH(VLOOKUP(A4439,バックデータ一覧!$T$3:$U$367,2),バックデータ一覧!$G$3:$I$3,0))*10^-3</f>
        <v>3.3E-4</v>
      </c>
      <c r="G4439" s="97">
        <f>INDEX(バックデータ一覧!$J$4:$L$27,MATCH(計算過程!B4439,バックデータ一覧!$F$4:$F$27,0),MATCH(VLOOKUP(A4439,バックデータ一覧!$T$3:$U$367,2),バックデータ一覧!$J$3:$L$3,0))*10^-3</f>
        <v>6.7000000000000002E-4</v>
      </c>
      <c r="H4439" s="97">
        <f>INDEX(バックデータ一覧!$M$4:$O$27,MATCH(計算過程!B4439,バックデータ一覧!$F$4:$F$27,0),MATCH(VLOOKUP(A4439,バックデータ一覧!$T$3:$U$367,2),バックデータ一覧!$M$3:$O$3,0))*10^-3</f>
        <v>1E-3</v>
      </c>
      <c r="I4439" s="97">
        <f>INDEX(バックデータ一覧!$P$4:$R$27,MATCH(計算過程!B4439,バックデータ一覧!$F$4:$F$27,0),MATCH(VLOOKUP(A4439,バックデータ一覧!$T$3:$U$367,2),バックデータ一覧!$P$3:$R$3,0))*10^-3</f>
        <v>1.33E-3</v>
      </c>
    </row>
    <row r="4440" spans="1:9" x14ac:dyDescent="0.15">
      <c r="A4440" s="57">
        <v>41824</v>
      </c>
      <c r="B4440" s="9" t="s">
        <v>122</v>
      </c>
      <c r="C4440" s="83">
        <f t="shared" si="208"/>
        <v>6.2700000000000013E-3</v>
      </c>
      <c r="D4440" s="82">
        <f t="shared" si="207"/>
        <v>5.9400000000000008E-3</v>
      </c>
      <c r="E4440" s="81">
        <f t="shared" si="209"/>
        <v>3.3E-4</v>
      </c>
      <c r="F4440" s="97">
        <f>INDEX(バックデータ一覧!$G$4:$I$27,MATCH(計算過程!B4440,バックデータ一覧!$F$4:$F$27,0),MATCH(VLOOKUP(A4440,バックデータ一覧!$T$3:$U$367,2),バックデータ一覧!$G$3:$I$3,0))*10^-3</f>
        <v>3.3E-4</v>
      </c>
      <c r="G4440" s="97">
        <f>INDEX(バックデータ一覧!$J$4:$L$27,MATCH(計算過程!B4440,バックデータ一覧!$F$4:$F$27,0),MATCH(VLOOKUP(A4440,バックデータ一覧!$T$3:$U$367,2),バックデータ一覧!$J$3:$L$3,0))*10^-3</f>
        <v>6.7000000000000002E-4</v>
      </c>
      <c r="H4440" s="97">
        <f>INDEX(バックデータ一覧!$M$4:$O$27,MATCH(計算過程!B4440,バックデータ一覧!$F$4:$F$27,0),MATCH(VLOOKUP(A4440,バックデータ一覧!$T$3:$U$367,2),バックデータ一覧!$M$3:$O$3,0))*10^-3</f>
        <v>1E-3</v>
      </c>
      <c r="I4440" s="97">
        <f>INDEX(バックデータ一覧!$P$4:$R$27,MATCH(計算過程!B4440,バックデータ一覧!$F$4:$F$27,0),MATCH(VLOOKUP(A4440,バックデータ一覧!$T$3:$U$367,2),バックデータ一覧!$P$3:$R$3,0))*10^-3</f>
        <v>1.33E-3</v>
      </c>
    </row>
    <row r="4441" spans="1:9" x14ac:dyDescent="0.15">
      <c r="A4441" s="57">
        <v>41824</v>
      </c>
      <c r="B4441" s="9" t="s">
        <v>123</v>
      </c>
      <c r="C4441" s="83">
        <f t="shared" si="208"/>
        <v>1.2360000000000001E-2</v>
      </c>
      <c r="D4441" s="82">
        <f t="shared" si="207"/>
        <v>5.9400000000000008E-3</v>
      </c>
      <c r="E4441" s="81">
        <f t="shared" si="209"/>
        <v>6.4200000000000004E-3</v>
      </c>
      <c r="F4441" s="97">
        <f>INDEX(バックデータ一覧!$G$4:$I$27,MATCH(計算過程!B4441,バックデータ一覧!$F$4:$F$27,0),MATCH(VLOOKUP(A4441,バックデータ一覧!$T$3:$U$367,2),バックデータ一覧!$G$3:$I$3,0))*10^-3</f>
        <v>6.4200000000000004E-3</v>
      </c>
      <c r="G4441" s="97">
        <f>INDEX(バックデータ一覧!$J$4:$L$27,MATCH(計算過程!B4441,バックデータ一覧!$F$4:$F$27,0),MATCH(VLOOKUP(A4441,バックデータ一覧!$T$3:$U$367,2),バックデータ一覧!$J$3:$L$3,0))*10^-3</f>
        <v>1.2840000000000001E-2</v>
      </c>
      <c r="H4441" s="97">
        <f>INDEX(バックデータ一覧!$M$4:$O$27,MATCH(計算過程!B4441,バックデータ一覧!$F$4:$F$27,0),MATCH(VLOOKUP(A4441,バックデータ一覧!$T$3:$U$367,2),バックデータ一覧!$M$3:$O$3,0))*10^-3</f>
        <v>1.9260000000000003E-2</v>
      </c>
      <c r="I4441" s="97">
        <f>INDEX(バックデータ一覧!$P$4:$R$27,MATCH(計算過程!B4441,バックデータ一覧!$F$4:$F$27,0),MATCH(VLOOKUP(A4441,バックデータ一覧!$T$3:$U$367,2),バックデータ一覧!$P$3:$R$3,0))*10^-3</f>
        <v>2.5680000000000001E-2</v>
      </c>
    </row>
    <row r="4442" spans="1:9" x14ac:dyDescent="0.15">
      <c r="A4442" s="57">
        <v>41824</v>
      </c>
      <c r="B4442" s="9" t="s">
        <v>124</v>
      </c>
      <c r="C4442" s="83">
        <f t="shared" si="208"/>
        <v>1.2360000000000001E-2</v>
      </c>
      <c r="D4442" s="82">
        <f t="shared" si="207"/>
        <v>5.9400000000000008E-3</v>
      </c>
      <c r="E4442" s="81">
        <f t="shared" si="209"/>
        <v>6.4200000000000004E-3</v>
      </c>
      <c r="F4442" s="97">
        <f>INDEX(バックデータ一覧!$G$4:$I$27,MATCH(計算過程!B4442,バックデータ一覧!$F$4:$F$27,0),MATCH(VLOOKUP(A4442,バックデータ一覧!$T$3:$U$367,2),バックデータ一覧!$G$3:$I$3,0))*10^-3</f>
        <v>6.4200000000000004E-3</v>
      </c>
      <c r="G4442" s="97">
        <f>INDEX(バックデータ一覧!$J$4:$L$27,MATCH(計算過程!B4442,バックデータ一覧!$F$4:$F$27,0),MATCH(VLOOKUP(A4442,バックデータ一覧!$T$3:$U$367,2),バックデータ一覧!$J$3:$L$3,0))*10^-3</f>
        <v>1.2840000000000001E-2</v>
      </c>
      <c r="H4442" s="97">
        <f>INDEX(バックデータ一覧!$M$4:$O$27,MATCH(計算過程!B4442,バックデータ一覧!$F$4:$F$27,0),MATCH(VLOOKUP(A4442,バックデータ一覧!$T$3:$U$367,2),バックデータ一覧!$M$3:$O$3,0))*10^-3</f>
        <v>1.9260000000000003E-2</v>
      </c>
      <c r="I4442" s="97">
        <f>INDEX(バックデータ一覧!$P$4:$R$27,MATCH(計算過程!B4442,バックデータ一覧!$F$4:$F$27,0),MATCH(VLOOKUP(A4442,バックデータ一覧!$T$3:$U$367,2),バックデータ一覧!$P$3:$R$3,0))*10^-3</f>
        <v>2.5680000000000001E-2</v>
      </c>
    </row>
    <row r="4443" spans="1:9" x14ac:dyDescent="0.15">
      <c r="A4443" s="57">
        <v>41824</v>
      </c>
      <c r="B4443" s="9" t="s">
        <v>125</v>
      </c>
      <c r="C4443" s="83">
        <f t="shared" si="208"/>
        <v>6.2700000000000013E-3</v>
      </c>
      <c r="D4443" s="82">
        <f t="shared" si="207"/>
        <v>5.9400000000000008E-3</v>
      </c>
      <c r="E4443" s="81">
        <f t="shared" si="209"/>
        <v>3.3E-4</v>
      </c>
      <c r="F4443" s="97">
        <f>INDEX(バックデータ一覧!$G$4:$I$27,MATCH(計算過程!B4443,バックデータ一覧!$F$4:$F$27,0),MATCH(VLOOKUP(A4443,バックデータ一覧!$T$3:$U$367,2),バックデータ一覧!$G$3:$I$3,0))*10^-3</f>
        <v>3.3E-4</v>
      </c>
      <c r="G4443" s="97">
        <f>INDEX(バックデータ一覧!$J$4:$L$27,MATCH(計算過程!B4443,バックデータ一覧!$F$4:$F$27,0),MATCH(VLOOKUP(A4443,バックデータ一覧!$T$3:$U$367,2),バックデータ一覧!$J$3:$L$3,0))*10^-3</f>
        <v>6.7000000000000002E-4</v>
      </c>
      <c r="H4443" s="97">
        <f>INDEX(バックデータ一覧!$M$4:$O$27,MATCH(計算過程!B4443,バックデータ一覧!$F$4:$F$27,0),MATCH(VLOOKUP(A4443,バックデータ一覧!$T$3:$U$367,2),バックデータ一覧!$M$3:$O$3,0))*10^-3</f>
        <v>1E-3</v>
      </c>
      <c r="I4443" s="97">
        <f>INDEX(バックデータ一覧!$P$4:$R$27,MATCH(計算過程!B4443,バックデータ一覧!$F$4:$F$27,0),MATCH(VLOOKUP(A4443,バックデータ一覧!$T$3:$U$367,2),バックデータ一覧!$P$3:$R$3,0))*10^-3</f>
        <v>1.33E-3</v>
      </c>
    </row>
    <row r="4444" spans="1:9" x14ac:dyDescent="0.15">
      <c r="A4444" s="57">
        <v>41824</v>
      </c>
      <c r="B4444" s="9" t="s">
        <v>126</v>
      </c>
      <c r="C4444" s="83">
        <f t="shared" si="208"/>
        <v>6.2700000000000013E-3</v>
      </c>
      <c r="D4444" s="82">
        <f t="shared" si="207"/>
        <v>5.9400000000000008E-3</v>
      </c>
      <c r="E4444" s="81">
        <f t="shared" si="209"/>
        <v>3.3E-4</v>
      </c>
      <c r="F4444" s="97">
        <f>INDEX(バックデータ一覧!$G$4:$I$27,MATCH(計算過程!B4444,バックデータ一覧!$F$4:$F$27,0),MATCH(VLOOKUP(A4444,バックデータ一覧!$T$3:$U$367,2),バックデータ一覧!$G$3:$I$3,0))*10^-3</f>
        <v>3.3E-4</v>
      </c>
      <c r="G4444" s="97">
        <f>INDEX(バックデータ一覧!$J$4:$L$27,MATCH(計算過程!B4444,バックデータ一覧!$F$4:$F$27,0),MATCH(VLOOKUP(A4444,バックデータ一覧!$T$3:$U$367,2),バックデータ一覧!$J$3:$L$3,0))*10^-3</f>
        <v>6.7000000000000002E-4</v>
      </c>
      <c r="H4444" s="97">
        <f>INDEX(バックデータ一覧!$M$4:$O$27,MATCH(計算過程!B4444,バックデータ一覧!$F$4:$F$27,0),MATCH(VLOOKUP(A4444,バックデータ一覧!$T$3:$U$367,2),バックデータ一覧!$M$3:$O$3,0))*10^-3</f>
        <v>1E-3</v>
      </c>
      <c r="I4444" s="97">
        <f>INDEX(バックデータ一覧!$P$4:$R$27,MATCH(計算過程!B4444,バックデータ一覧!$F$4:$F$27,0),MATCH(VLOOKUP(A4444,バックデータ一覧!$T$3:$U$367,2),バックデータ一覧!$P$3:$R$3,0))*10^-3</f>
        <v>1.33E-3</v>
      </c>
    </row>
    <row r="4445" spans="1:9" x14ac:dyDescent="0.15">
      <c r="A4445" s="57">
        <v>41824</v>
      </c>
      <c r="B4445" s="9" t="s">
        <v>127</v>
      </c>
      <c r="C4445" s="83">
        <f t="shared" si="208"/>
        <v>1.2220000000000002E-2</v>
      </c>
      <c r="D4445" s="82">
        <f t="shared" si="207"/>
        <v>5.9400000000000008E-3</v>
      </c>
      <c r="E4445" s="81">
        <f t="shared" si="209"/>
        <v>6.28E-3</v>
      </c>
      <c r="F4445" s="97">
        <f>INDEX(バックデータ一覧!$G$4:$I$27,MATCH(計算過程!B4445,バックデータ一覧!$F$4:$F$27,0),MATCH(VLOOKUP(A4445,バックデータ一覧!$T$3:$U$367,2),バックデータ一覧!$G$3:$I$3,0))*10^-3</f>
        <v>6.28E-3</v>
      </c>
      <c r="G4445" s="97">
        <f>INDEX(バックデータ一覧!$J$4:$L$27,MATCH(計算過程!B4445,バックデータ一覧!$F$4:$F$27,0),MATCH(VLOOKUP(A4445,バックデータ一覧!$T$3:$U$367,2),バックデータ一覧!$J$3:$L$3,0))*10^-3</f>
        <v>1.256E-2</v>
      </c>
      <c r="H4445" s="97">
        <f>INDEX(バックデータ一覧!$M$4:$O$27,MATCH(計算過程!B4445,バックデータ一覧!$F$4:$F$27,0),MATCH(VLOOKUP(A4445,バックデータ一覧!$T$3:$U$367,2),バックデータ一覧!$M$3:$O$3,0))*10^-3</f>
        <v>1.8839999999999999E-2</v>
      </c>
      <c r="I4445" s="97">
        <f>INDEX(バックデータ一覧!$P$4:$R$27,MATCH(計算過程!B4445,バックデータ一覧!$F$4:$F$27,0),MATCH(VLOOKUP(A4445,バックデータ一覧!$T$3:$U$367,2),バックデータ一覧!$P$3:$R$3,0))*10^-3</f>
        <v>2.512E-2</v>
      </c>
    </row>
    <row r="4446" spans="1:9" x14ac:dyDescent="0.15">
      <c r="A4446" s="57">
        <v>41824</v>
      </c>
      <c r="B4446" s="9" t="s">
        <v>128</v>
      </c>
      <c r="C4446" s="83">
        <f t="shared" si="208"/>
        <v>1.2640000000000002E-2</v>
      </c>
      <c r="D4446" s="82">
        <f t="shared" si="207"/>
        <v>5.9400000000000008E-3</v>
      </c>
      <c r="E4446" s="81">
        <f t="shared" si="209"/>
        <v>6.7000000000000002E-3</v>
      </c>
      <c r="F4446" s="97">
        <f>INDEX(バックデータ一覧!$G$4:$I$27,MATCH(計算過程!B4446,バックデータ一覧!$F$4:$F$27,0),MATCH(VLOOKUP(A4446,バックデータ一覧!$T$3:$U$367,2),バックデータ一覧!$G$3:$I$3,0))*10^-3</f>
        <v>6.7000000000000002E-3</v>
      </c>
      <c r="G4446" s="97">
        <f>INDEX(バックデータ一覧!$J$4:$L$27,MATCH(計算過程!B4446,バックデータ一覧!$F$4:$F$27,0),MATCH(VLOOKUP(A4446,バックデータ一覧!$T$3:$U$367,2),バックデータ一覧!$J$3:$L$3,0))*10^-3</f>
        <v>1.3390000000000001E-2</v>
      </c>
      <c r="H4446" s="97">
        <f>INDEX(バックデータ一覧!$M$4:$O$27,MATCH(計算過程!B4446,バックデータ一覧!$F$4:$F$27,0),MATCH(VLOOKUP(A4446,バックデータ一覧!$T$3:$U$367,2),バックデータ一覧!$M$3:$O$3,0))*10^-3</f>
        <v>2.009E-2</v>
      </c>
      <c r="I4446" s="97">
        <f>INDEX(バックデータ一覧!$P$4:$R$27,MATCH(計算過程!B4446,バックデータ一覧!$F$4:$F$27,0),MATCH(VLOOKUP(A4446,バックデータ一覧!$T$3:$U$367,2),バックデータ一覧!$P$3:$R$3,0))*10^-3</f>
        <v>2.6790000000000001E-2</v>
      </c>
    </row>
    <row r="4447" spans="1:9" x14ac:dyDescent="0.15">
      <c r="A4447" s="57">
        <v>41825</v>
      </c>
      <c r="B4447" s="9" t="s">
        <v>105</v>
      </c>
      <c r="C4447" s="83">
        <f t="shared" si="208"/>
        <v>6.0700000000000007E-3</v>
      </c>
      <c r="D4447" s="82">
        <f t="shared" si="207"/>
        <v>5.9400000000000008E-3</v>
      </c>
      <c r="E4447" s="81">
        <f t="shared" si="209"/>
        <v>1.3000000000000002E-4</v>
      </c>
      <c r="F4447" s="97">
        <f>INDEX(バックデータ一覧!$G$4:$I$27,MATCH(計算過程!B4447,バックデータ一覧!$F$4:$F$27,0),MATCH(VLOOKUP(A4447,バックデータ一覧!$T$3:$U$367,2),バックデータ一覧!$G$3:$I$3,0))*10^-3</f>
        <v>1.3000000000000002E-4</v>
      </c>
      <c r="G4447" s="97">
        <f>INDEX(バックデータ一覧!$J$4:$L$27,MATCH(計算過程!B4447,バックデータ一覧!$F$4:$F$27,0),MATCH(VLOOKUP(A4447,バックデータ一覧!$T$3:$U$367,2),バックデータ一覧!$J$3:$L$3,0))*10^-3</f>
        <v>2.5000000000000001E-4</v>
      </c>
      <c r="H4447" s="97">
        <f>INDEX(バックデータ一覧!$M$4:$O$27,MATCH(計算過程!B4447,バックデータ一覧!$F$4:$F$27,0),MATCH(VLOOKUP(A4447,バックデータ一覧!$T$3:$U$367,2),バックデータ一覧!$M$3:$O$3,0))*10^-3</f>
        <v>3.8000000000000002E-4</v>
      </c>
      <c r="I4447" s="97">
        <f>INDEX(バックデータ一覧!$P$4:$R$27,MATCH(計算過程!B4447,バックデータ一覧!$F$4:$F$27,0),MATCH(VLOOKUP(A4447,バックデータ一覧!$T$3:$U$367,2),バックデータ一覧!$P$3:$R$3,0))*10^-3</f>
        <v>5.0000000000000001E-4</v>
      </c>
    </row>
    <row r="4448" spans="1:9" x14ac:dyDescent="0.15">
      <c r="A4448" s="57">
        <v>41825</v>
      </c>
      <c r="B4448" s="9" t="s">
        <v>106</v>
      </c>
      <c r="C4448" s="83">
        <f t="shared" si="208"/>
        <v>6.0700000000000007E-3</v>
      </c>
      <c r="D4448" s="82">
        <f t="shared" si="207"/>
        <v>5.9400000000000008E-3</v>
      </c>
      <c r="E4448" s="81">
        <f t="shared" si="209"/>
        <v>1.3000000000000002E-4</v>
      </c>
      <c r="F4448" s="97">
        <f>INDEX(バックデータ一覧!$G$4:$I$27,MATCH(計算過程!B4448,バックデータ一覧!$F$4:$F$27,0),MATCH(VLOOKUP(A4448,バックデータ一覧!$T$3:$U$367,2),バックデータ一覧!$G$3:$I$3,0))*10^-3</f>
        <v>1.3000000000000002E-4</v>
      </c>
      <c r="G4448" s="97">
        <f>INDEX(バックデータ一覧!$J$4:$L$27,MATCH(計算過程!B4448,バックデータ一覧!$F$4:$F$27,0),MATCH(VLOOKUP(A4448,バックデータ一覧!$T$3:$U$367,2),バックデータ一覧!$J$3:$L$3,0))*10^-3</f>
        <v>2.5000000000000001E-4</v>
      </c>
      <c r="H4448" s="97">
        <f>INDEX(バックデータ一覧!$M$4:$O$27,MATCH(計算過程!B4448,バックデータ一覧!$F$4:$F$27,0),MATCH(VLOOKUP(A4448,バックデータ一覧!$T$3:$U$367,2),バックデータ一覧!$M$3:$O$3,0))*10^-3</f>
        <v>3.8000000000000002E-4</v>
      </c>
      <c r="I4448" s="97">
        <f>INDEX(バックデータ一覧!$P$4:$R$27,MATCH(計算過程!B4448,バックデータ一覧!$F$4:$F$27,0),MATCH(VLOOKUP(A4448,バックデータ一覧!$T$3:$U$367,2),バックデータ一覧!$P$3:$R$3,0))*10^-3</f>
        <v>5.0000000000000001E-4</v>
      </c>
    </row>
    <row r="4449" spans="1:9" x14ac:dyDescent="0.15">
      <c r="A4449" s="57">
        <v>41825</v>
      </c>
      <c r="B4449" s="9" t="s">
        <v>107</v>
      </c>
      <c r="C4449" s="83">
        <f t="shared" si="208"/>
        <v>6.0700000000000007E-3</v>
      </c>
      <c r="D4449" s="82">
        <f t="shared" si="207"/>
        <v>5.9400000000000008E-3</v>
      </c>
      <c r="E4449" s="81">
        <f t="shared" si="209"/>
        <v>1.3000000000000002E-4</v>
      </c>
      <c r="F4449" s="97">
        <f>INDEX(バックデータ一覧!$G$4:$I$27,MATCH(計算過程!B4449,バックデータ一覧!$F$4:$F$27,0),MATCH(VLOOKUP(A4449,バックデータ一覧!$T$3:$U$367,2),バックデータ一覧!$G$3:$I$3,0))*10^-3</f>
        <v>1.3000000000000002E-4</v>
      </c>
      <c r="G4449" s="97">
        <f>INDEX(バックデータ一覧!$J$4:$L$27,MATCH(計算過程!B4449,バックデータ一覧!$F$4:$F$27,0),MATCH(VLOOKUP(A4449,バックデータ一覧!$T$3:$U$367,2),バックデータ一覧!$J$3:$L$3,0))*10^-3</f>
        <v>2.5000000000000001E-4</v>
      </c>
      <c r="H4449" s="97">
        <f>INDEX(バックデータ一覧!$M$4:$O$27,MATCH(計算過程!B4449,バックデータ一覧!$F$4:$F$27,0),MATCH(VLOOKUP(A4449,バックデータ一覧!$T$3:$U$367,2),バックデータ一覧!$M$3:$O$3,0))*10^-3</f>
        <v>3.8000000000000002E-4</v>
      </c>
      <c r="I4449" s="97">
        <f>INDEX(バックデータ一覧!$P$4:$R$27,MATCH(計算過程!B4449,バックデータ一覧!$F$4:$F$27,0),MATCH(VLOOKUP(A4449,バックデータ一覧!$T$3:$U$367,2),バックデータ一覧!$P$3:$R$3,0))*10^-3</f>
        <v>5.0000000000000001E-4</v>
      </c>
    </row>
    <row r="4450" spans="1:9" x14ac:dyDescent="0.15">
      <c r="A4450" s="57">
        <v>41825</v>
      </c>
      <c r="B4450" s="9" t="s">
        <v>108</v>
      </c>
      <c r="C4450" s="83">
        <f t="shared" si="208"/>
        <v>6.0700000000000007E-3</v>
      </c>
      <c r="D4450" s="82">
        <f t="shared" si="207"/>
        <v>5.9400000000000008E-3</v>
      </c>
      <c r="E4450" s="81">
        <f t="shared" si="209"/>
        <v>1.3000000000000002E-4</v>
      </c>
      <c r="F4450" s="97">
        <f>INDEX(バックデータ一覧!$G$4:$I$27,MATCH(計算過程!B4450,バックデータ一覧!$F$4:$F$27,0),MATCH(VLOOKUP(A4450,バックデータ一覧!$T$3:$U$367,2),バックデータ一覧!$G$3:$I$3,0))*10^-3</f>
        <v>1.3000000000000002E-4</v>
      </c>
      <c r="G4450" s="97">
        <f>INDEX(バックデータ一覧!$J$4:$L$27,MATCH(計算過程!B4450,バックデータ一覧!$F$4:$F$27,0),MATCH(VLOOKUP(A4450,バックデータ一覧!$T$3:$U$367,2),バックデータ一覧!$J$3:$L$3,0))*10^-3</f>
        <v>2.5000000000000001E-4</v>
      </c>
      <c r="H4450" s="97">
        <f>INDEX(バックデータ一覧!$M$4:$O$27,MATCH(計算過程!B4450,バックデータ一覧!$F$4:$F$27,0),MATCH(VLOOKUP(A4450,バックデータ一覧!$T$3:$U$367,2),バックデータ一覧!$M$3:$O$3,0))*10^-3</f>
        <v>3.8000000000000002E-4</v>
      </c>
      <c r="I4450" s="97">
        <f>INDEX(バックデータ一覧!$P$4:$R$27,MATCH(計算過程!B4450,バックデータ一覧!$F$4:$F$27,0),MATCH(VLOOKUP(A4450,バックデータ一覧!$T$3:$U$367,2),バックデータ一覧!$P$3:$R$3,0))*10^-3</f>
        <v>5.0000000000000001E-4</v>
      </c>
    </row>
    <row r="4451" spans="1:9" x14ac:dyDescent="0.15">
      <c r="A4451" s="57">
        <v>41825</v>
      </c>
      <c r="B4451" s="9" t="s">
        <v>109</v>
      </c>
      <c r="C4451" s="83">
        <f t="shared" si="208"/>
        <v>6.0700000000000007E-3</v>
      </c>
      <c r="D4451" s="82">
        <f t="shared" si="207"/>
        <v>5.9400000000000008E-3</v>
      </c>
      <c r="E4451" s="81">
        <f t="shared" si="209"/>
        <v>1.3000000000000002E-4</v>
      </c>
      <c r="F4451" s="97">
        <f>INDEX(バックデータ一覧!$G$4:$I$27,MATCH(計算過程!B4451,バックデータ一覧!$F$4:$F$27,0),MATCH(VLOOKUP(A4451,バックデータ一覧!$T$3:$U$367,2),バックデータ一覧!$G$3:$I$3,0))*10^-3</f>
        <v>1.3000000000000002E-4</v>
      </c>
      <c r="G4451" s="97">
        <f>INDEX(バックデータ一覧!$J$4:$L$27,MATCH(計算過程!B4451,バックデータ一覧!$F$4:$F$27,0),MATCH(VLOOKUP(A4451,バックデータ一覧!$T$3:$U$367,2),バックデータ一覧!$J$3:$L$3,0))*10^-3</f>
        <v>2.5000000000000001E-4</v>
      </c>
      <c r="H4451" s="97">
        <f>INDEX(バックデータ一覧!$M$4:$O$27,MATCH(計算過程!B4451,バックデータ一覧!$F$4:$F$27,0),MATCH(VLOOKUP(A4451,バックデータ一覧!$T$3:$U$367,2),バックデータ一覧!$M$3:$O$3,0))*10^-3</f>
        <v>3.8000000000000002E-4</v>
      </c>
      <c r="I4451" s="97">
        <f>INDEX(バックデータ一覧!$P$4:$R$27,MATCH(計算過程!B4451,バックデータ一覧!$F$4:$F$27,0),MATCH(VLOOKUP(A4451,バックデータ一覧!$T$3:$U$367,2),バックデータ一覧!$P$3:$R$3,0))*10^-3</f>
        <v>5.0000000000000001E-4</v>
      </c>
    </row>
    <row r="4452" spans="1:9" x14ac:dyDescent="0.15">
      <c r="A4452" s="57">
        <v>41825</v>
      </c>
      <c r="B4452" s="9" t="s">
        <v>110</v>
      </c>
      <c r="C4452" s="83">
        <f t="shared" si="208"/>
        <v>6.0700000000000007E-3</v>
      </c>
      <c r="D4452" s="82">
        <f t="shared" si="207"/>
        <v>5.9400000000000008E-3</v>
      </c>
      <c r="E4452" s="81">
        <f t="shared" si="209"/>
        <v>1.3000000000000002E-4</v>
      </c>
      <c r="F4452" s="97">
        <f>INDEX(バックデータ一覧!$G$4:$I$27,MATCH(計算過程!B4452,バックデータ一覧!$F$4:$F$27,0),MATCH(VLOOKUP(A4452,バックデータ一覧!$T$3:$U$367,2),バックデータ一覧!$G$3:$I$3,0))*10^-3</f>
        <v>1.3000000000000002E-4</v>
      </c>
      <c r="G4452" s="97">
        <f>INDEX(バックデータ一覧!$J$4:$L$27,MATCH(計算過程!B4452,バックデータ一覧!$F$4:$F$27,0),MATCH(VLOOKUP(A4452,バックデータ一覧!$T$3:$U$367,2),バックデータ一覧!$J$3:$L$3,0))*10^-3</f>
        <v>2.5000000000000001E-4</v>
      </c>
      <c r="H4452" s="97">
        <f>INDEX(バックデータ一覧!$M$4:$O$27,MATCH(計算過程!B4452,バックデータ一覧!$F$4:$F$27,0),MATCH(VLOOKUP(A4452,バックデータ一覧!$T$3:$U$367,2),バックデータ一覧!$M$3:$O$3,0))*10^-3</f>
        <v>3.8000000000000002E-4</v>
      </c>
      <c r="I4452" s="97">
        <f>INDEX(バックデータ一覧!$P$4:$R$27,MATCH(計算過程!B4452,バックデータ一覧!$F$4:$F$27,0),MATCH(VLOOKUP(A4452,バックデータ一覧!$T$3:$U$367,2),バックデータ一覧!$P$3:$R$3,0))*10^-3</f>
        <v>5.0000000000000001E-4</v>
      </c>
    </row>
    <row r="4453" spans="1:9" x14ac:dyDescent="0.15">
      <c r="A4453" s="57">
        <v>41825</v>
      </c>
      <c r="B4453" s="9" t="s">
        <v>111</v>
      </c>
      <c r="C4453" s="83">
        <f t="shared" si="208"/>
        <v>9.3200000000000002E-3</v>
      </c>
      <c r="D4453" s="82">
        <f t="shared" si="207"/>
        <v>5.9400000000000008E-3</v>
      </c>
      <c r="E4453" s="81">
        <f t="shared" si="209"/>
        <v>3.3799999999999998E-3</v>
      </c>
      <c r="F4453" s="97">
        <f>INDEX(バックデータ一覧!$G$4:$I$27,MATCH(計算過程!B4453,バックデータ一覧!$F$4:$F$27,0),MATCH(VLOOKUP(A4453,バックデータ一覧!$T$3:$U$367,2),バックデータ一覧!$G$3:$I$3,0))*10^-3</f>
        <v>3.3799999999999998E-3</v>
      </c>
      <c r="G4453" s="97">
        <f>INDEX(バックデータ一覧!$J$4:$L$27,MATCH(計算過程!B4453,バックデータ一覧!$F$4:$F$27,0),MATCH(VLOOKUP(A4453,バックデータ一覧!$T$3:$U$367,2),バックデータ一覧!$J$3:$L$3,0))*10^-3</f>
        <v>6.7499999999999999E-3</v>
      </c>
      <c r="H4453" s="97">
        <f>INDEX(バックデータ一覧!$M$4:$O$27,MATCH(計算過程!B4453,バックデータ一覧!$F$4:$F$27,0),MATCH(VLOOKUP(A4453,バックデータ一覧!$T$3:$U$367,2),バックデータ一覧!$M$3:$O$3,0))*10^-3</f>
        <v>1.0130000000000002E-2</v>
      </c>
      <c r="I4453" s="97">
        <f>INDEX(バックデータ一覧!$P$4:$R$27,MATCH(計算過程!B4453,バックデータ一覧!$F$4:$F$27,0),MATCH(VLOOKUP(A4453,バックデータ一覧!$T$3:$U$367,2),バックデータ一覧!$P$3:$R$3,0))*10^-3</f>
        <v>1.3509999999999999E-2</v>
      </c>
    </row>
    <row r="4454" spans="1:9" x14ac:dyDescent="0.15">
      <c r="A4454" s="57">
        <v>41825</v>
      </c>
      <c r="B4454" s="9" t="s">
        <v>112</v>
      </c>
      <c r="C4454" s="83">
        <f t="shared" si="208"/>
        <v>6.4800000000000005E-3</v>
      </c>
      <c r="D4454" s="82">
        <f t="shared" si="207"/>
        <v>5.9400000000000008E-3</v>
      </c>
      <c r="E4454" s="81">
        <f t="shared" si="209"/>
        <v>5.4000000000000001E-4</v>
      </c>
      <c r="F4454" s="97">
        <f>INDEX(バックデータ一覧!$G$4:$I$27,MATCH(計算過程!B4454,バックデータ一覧!$F$4:$F$27,0),MATCH(VLOOKUP(A4454,バックデータ一覧!$T$3:$U$367,2),バックデータ一覧!$G$3:$I$3,0))*10^-3</f>
        <v>5.4000000000000001E-4</v>
      </c>
      <c r="G4454" s="97">
        <f>INDEX(バックデータ一覧!$J$4:$L$27,MATCH(計算過程!B4454,バックデータ一覧!$F$4:$F$27,0),MATCH(VLOOKUP(A4454,バックデータ一覧!$T$3:$U$367,2),バックデータ一覧!$J$3:$L$3,0))*10^-3</f>
        <v>1.08E-3</v>
      </c>
      <c r="H4454" s="97">
        <f>INDEX(バックデータ一覧!$M$4:$O$27,MATCH(計算過程!B4454,バックデータ一覧!$F$4:$F$27,0),MATCH(VLOOKUP(A4454,バックデータ一覧!$T$3:$U$367,2),バックデータ一覧!$M$3:$O$3,0))*10^-3</f>
        <v>1.6299999999999999E-3</v>
      </c>
      <c r="I4454" s="97">
        <f>INDEX(バックデータ一覧!$P$4:$R$27,MATCH(計算過程!B4454,バックデータ一覧!$F$4:$F$27,0),MATCH(VLOOKUP(A4454,バックデータ一覧!$T$3:$U$367,2),バックデータ一覧!$P$3:$R$3,0))*10^-3</f>
        <v>2.1700000000000001E-3</v>
      </c>
    </row>
    <row r="4455" spans="1:9" x14ac:dyDescent="0.15">
      <c r="A4455" s="57">
        <v>41825</v>
      </c>
      <c r="B4455" s="9" t="s">
        <v>113</v>
      </c>
      <c r="C4455" s="83">
        <f t="shared" si="208"/>
        <v>6.4800000000000005E-3</v>
      </c>
      <c r="D4455" s="82">
        <f t="shared" si="207"/>
        <v>5.9400000000000008E-3</v>
      </c>
      <c r="E4455" s="81">
        <f t="shared" si="209"/>
        <v>5.4000000000000001E-4</v>
      </c>
      <c r="F4455" s="97">
        <f>INDEX(バックデータ一覧!$G$4:$I$27,MATCH(計算過程!B4455,バックデータ一覧!$F$4:$F$27,0),MATCH(VLOOKUP(A4455,バックデータ一覧!$T$3:$U$367,2),バックデータ一覧!$G$3:$I$3,0))*10^-3</f>
        <v>5.4000000000000001E-4</v>
      </c>
      <c r="G4455" s="97">
        <f>INDEX(バックデータ一覧!$J$4:$L$27,MATCH(計算過程!B4455,バックデータ一覧!$F$4:$F$27,0),MATCH(VLOOKUP(A4455,バックデータ一覧!$T$3:$U$367,2),バックデータ一覧!$J$3:$L$3,0))*10^-3</f>
        <v>1.08E-3</v>
      </c>
      <c r="H4455" s="97">
        <f>INDEX(バックデータ一覧!$M$4:$O$27,MATCH(計算過程!B4455,バックデータ一覧!$F$4:$F$27,0),MATCH(VLOOKUP(A4455,バックデータ一覧!$T$3:$U$367,2),バックデータ一覧!$M$3:$O$3,0))*10^-3</f>
        <v>1.6299999999999999E-3</v>
      </c>
      <c r="I4455" s="97">
        <f>INDEX(バックデータ一覧!$P$4:$R$27,MATCH(計算過程!B4455,バックデータ一覧!$F$4:$F$27,0),MATCH(VLOOKUP(A4455,バックデータ一覧!$T$3:$U$367,2),バックデータ一覧!$P$3:$R$3,0))*10^-3</f>
        <v>2.1700000000000001E-3</v>
      </c>
    </row>
    <row r="4456" spans="1:9" x14ac:dyDescent="0.15">
      <c r="A4456" s="57">
        <v>41825</v>
      </c>
      <c r="B4456" s="9" t="s">
        <v>114</v>
      </c>
      <c r="C4456" s="83">
        <f t="shared" si="208"/>
        <v>6.0700000000000007E-3</v>
      </c>
      <c r="D4456" s="82">
        <f t="shared" si="207"/>
        <v>5.9400000000000008E-3</v>
      </c>
      <c r="E4456" s="81">
        <f t="shared" si="209"/>
        <v>1.3000000000000002E-4</v>
      </c>
      <c r="F4456" s="97">
        <f>INDEX(バックデータ一覧!$G$4:$I$27,MATCH(計算過程!B4456,バックデータ一覧!$F$4:$F$27,0),MATCH(VLOOKUP(A4456,バックデータ一覧!$T$3:$U$367,2),バックデータ一覧!$G$3:$I$3,0))*10^-3</f>
        <v>1.3000000000000002E-4</v>
      </c>
      <c r="G4456" s="97">
        <f>INDEX(バックデータ一覧!$J$4:$L$27,MATCH(計算過程!B4456,バックデータ一覧!$F$4:$F$27,0),MATCH(VLOOKUP(A4456,バックデータ一覧!$T$3:$U$367,2),バックデータ一覧!$J$3:$L$3,0))*10^-3</f>
        <v>2.5000000000000001E-4</v>
      </c>
      <c r="H4456" s="97">
        <f>INDEX(バックデータ一覧!$M$4:$O$27,MATCH(計算過程!B4456,バックデータ一覧!$F$4:$F$27,0),MATCH(VLOOKUP(A4456,バックデータ一覧!$T$3:$U$367,2),バックデータ一覧!$M$3:$O$3,0))*10^-3</f>
        <v>3.8000000000000002E-4</v>
      </c>
      <c r="I4456" s="97">
        <f>INDEX(バックデータ一覧!$P$4:$R$27,MATCH(計算過程!B4456,バックデータ一覧!$F$4:$F$27,0),MATCH(VLOOKUP(A4456,バックデータ一覧!$T$3:$U$367,2),バックデータ一覧!$P$3:$R$3,0))*10^-3</f>
        <v>5.0000000000000001E-4</v>
      </c>
    </row>
    <row r="4457" spans="1:9" x14ac:dyDescent="0.15">
      <c r="A4457" s="57">
        <v>41825</v>
      </c>
      <c r="B4457" s="9" t="s">
        <v>115</v>
      </c>
      <c r="C4457" s="83">
        <f t="shared" si="208"/>
        <v>6.2700000000000013E-3</v>
      </c>
      <c r="D4457" s="82">
        <f t="shared" si="207"/>
        <v>5.9400000000000008E-3</v>
      </c>
      <c r="E4457" s="81">
        <f t="shared" si="209"/>
        <v>3.3E-4</v>
      </c>
      <c r="F4457" s="97">
        <f>INDEX(バックデータ一覧!$G$4:$I$27,MATCH(計算過程!B4457,バックデータ一覧!$F$4:$F$27,0),MATCH(VLOOKUP(A4457,バックデータ一覧!$T$3:$U$367,2),バックデータ一覧!$G$3:$I$3,0))*10^-3</f>
        <v>3.3E-4</v>
      </c>
      <c r="G4457" s="97">
        <f>INDEX(バックデータ一覧!$J$4:$L$27,MATCH(計算過程!B4457,バックデータ一覧!$F$4:$F$27,0),MATCH(VLOOKUP(A4457,バックデータ一覧!$T$3:$U$367,2),バックデータ一覧!$J$3:$L$3,0))*10^-3</f>
        <v>6.7000000000000002E-4</v>
      </c>
      <c r="H4457" s="97">
        <f>INDEX(バックデータ一覧!$M$4:$O$27,MATCH(計算過程!B4457,バックデータ一覧!$F$4:$F$27,0),MATCH(VLOOKUP(A4457,バックデータ一覧!$T$3:$U$367,2),バックデータ一覧!$M$3:$O$3,0))*10^-3</f>
        <v>1E-3</v>
      </c>
      <c r="I4457" s="97">
        <f>INDEX(バックデータ一覧!$P$4:$R$27,MATCH(計算過程!B4457,バックデータ一覧!$F$4:$F$27,0),MATCH(VLOOKUP(A4457,バックデータ一覧!$T$3:$U$367,2),バックデータ一覧!$P$3:$R$3,0))*10^-3</f>
        <v>1.33E-3</v>
      </c>
    </row>
    <row r="4458" spans="1:9" x14ac:dyDescent="0.15">
      <c r="A4458" s="57">
        <v>41825</v>
      </c>
      <c r="B4458" s="9" t="s">
        <v>116</v>
      </c>
      <c r="C4458" s="83">
        <f t="shared" si="208"/>
        <v>6.0700000000000007E-3</v>
      </c>
      <c r="D4458" s="82">
        <f t="shared" si="207"/>
        <v>5.9400000000000008E-3</v>
      </c>
      <c r="E4458" s="81">
        <f t="shared" si="209"/>
        <v>1.3000000000000002E-4</v>
      </c>
      <c r="F4458" s="97">
        <f>INDEX(バックデータ一覧!$G$4:$I$27,MATCH(計算過程!B4458,バックデータ一覧!$F$4:$F$27,0),MATCH(VLOOKUP(A4458,バックデータ一覧!$T$3:$U$367,2),バックデータ一覧!$G$3:$I$3,0))*10^-3</f>
        <v>1.3000000000000002E-4</v>
      </c>
      <c r="G4458" s="97">
        <f>INDEX(バックデータ一覧!$J$4:$L$27,MATCH(計算過程!B4458,バックデータ一覧!$F$4:$F$27,0),MATCH(VLOOKUP(A4458,バックデータ一覧!$T$3:$U$367,2),バックデータ一覧!$J$3:$L$3,0))*10^-3</f>
        <v>2.5000000000000001E-4</v>
      </c>
      <c r="H4458" s="97">
        <f>INDEX(バックデータ一覧!$M$4:$O$27,MATCH(計算過程!B4458,バックデータ一覧!$F$4:$F$27,0),MATCH(VLOOKUP(A4458,バックデータ一覧!$T$3:$U$367,2),バックデータ一覧!$M$3:$O$3,0))*10^-3</f>
        <v>3.8000000000000002E-4</v>
      </c>
      <c r="I4458" s="97">
        <f>INDEX(バックデータ一覧!$P$4:$R$27,MATCH(計算過程!B4458,バックデータ一覧!$F$4:$F$27,0),MATCH(VLOOKUP(A4458,バックデータ一覧!$T$3:$U$367,2),バックデータ一覧!$P$3:$R$3,0))*10^-3</f>
        <v>5.0000000000000001E-4</v>
      </c>
    </row>
    <row r="4459" spans="1:9" x14ac:dyDescent="0.15">
      <c r="A4459" s="57">
        <v>41825</v>
      </c>
      <c r="B4459" s="9" t="s">
        <v>117</v>
      </c>
      <c r="C4459" s="83">
        <f t="shared" si="208"/>
        <v>9.3200000000000002E-3</v>
      </c>
      <c r="D4459" s="82">
        <f t="shared" si="207"/>
        <v>5.9400000000000008E-3</v>
      </c>
      <c r="E4459" s="81">
        <f t="shared" si="209"/>
        <v>3.3799999999999998E-3</v>
      </c>
      <c r="F4459" s="97">
        <f>INDEX(バックデータ一覧!$G$4:$I$27,MATCH(計算過程!B4459,バックデータ一覧!$F$4:$F$27,0),MATCH(VLOOKUP(A4459,バックデータ一覧!$T$3:$U$367,2),バックデータ一覧!$G$3:$I$3,0))*10^-3</f>
        <v>3.3799999999999998E-3</v>
      </c>
      <c r="G4459" s="97">
        <f>INDEX(バックデータ一覧!$J$4:$L$27,MATCH(計算過程!B4459,バックデータ一覧!$F$4:$F$27,0),MATCH(VLOOKUP(A4459,バックデータ一覧!$T$3:$U$367,2),バックデータ一覧!$J$3:$L$3,0))*10^-3</f>
        <v>6.7499999999999999E-3</v>
      </c>
      <c r="H4459" s="97">
        <f>INDEX(バックデータ一覧!$M$4:$O$27,MATCH(計算過程!B4459,バックデータ一覧!$F$4:$F$27,0),MATCH(VLOOKUP(A4459,バックデータ一覧!$T$3:$U$367,2),バックデータ一覧!$M$3:$O$3,0))*10^-3</f>
        <v>1.0130000000000002E-2</v>
      </c>
      <c r="I4459" s="97">
        <f>INDEX(バックデータ一覧!$P$4:$R$27,MATCH(計算過程!B4459,バックデータ一覧!$F$4:$F$27,0),MATCH(VLOOKUP(A4459,バックデータ一覧!$T$3:$U$367,2),バックデータ一覧!$P$3:$R$3,0))*10^-3</f>
        <v>1.3509999999999999E-2</v>
      </c>
    </row>
    <row r="4460" spans="1:9" x14ac:dyDescent="0.15">
      <c r="A4460" s="57">
        <v>41825</v>
      </c>
      <c r="B4460" s="9" t="s">
        <v>118</v>
      </c>
      <c r="C4460" s="83">
        <f t="shared" si="208"/>
        <v>6.2700000000000013E-3</v>
      </c>
      <c r="D4460" s="82">
        <f t="shared" si="207"/>
        <v>5.9400000000000008E-3</v>
      </c>
      <c r="E4460" s="81">
        <f t="shared" si="209"/>
        <v>3.3E-4</v>
      </c>
      <c r="F4460" s="97">
        <f>INDEX(バックデータ一覧!$G$4:$I$27,MATCH(計算過程!B4460,バックデータ一覧!$F$4:$F$27,0),MATCH(VLOOKUP(A4460,バックデータ一覧!$T$3:$U$367,2),バックデータ一覧!$G$3:$I$3,0))*10^-3</f>
        <v>3.3E-4</v>
      </c>
      <c r="G4460" s="97">
        <f>INDEX(バックデータ一覧!$J$4:$L$27,MATCH(計算過程!B4460,バックデータ一覧!$F$4:$F$27,0),MATCH(VLOOKUP(A4460,バックデータ一覧!$T$3:$U$367,2),バックデータ一覧!$J$3:$L$3,0))*10^-3</f>
        <v>6.7000000000000002E-4</v>
      </c>
      <c r="H4460" s="97">
        <f>INDEX(バックデータ一覧!$M$4:$O$27,MATCH(計算過程!B4460,バックデータ一覧!$F$4:$F$27,0),MATCH(VLOOKUP(A4460,バックデータ一覧!$T$3:$U$367,2),バックデータ一覧!$M$3:$O$3,0))*10^-3</f>
        <v>1E-3</v>
      </c>
      <c r="I4460" s="97">
        <f>INDEX(バックデータ一覧!$P$4:$R$27,MATCH(計算過程!B4460,バックデータ一覧!$F$4:$F$27,0),MATCH(VLOOKUP(A4460,バックデータ一覧!$T$3:$U$367,2),バックデータ一覧!$P$3:$R$3,0))*10^-3</f>
        <v>1.33E-3</v>
      </c>
    </row>
    <row r="4461" spans="1:9" x14ac:dyDescent="0.15">
      <c r="A4461" s="57">
        <v>41825</v>
      </c>
      <c r="B4461" s="9" t="s">
        <v>119</v>
      </c>
      <c r="C4461" s="83">
        <f t="shared" si="208"/>
        <v>6.0700000000000007E-3</v>
      </c>
      <c r="D4461" s="82">
        <f t="shared" si="207"/>
        <v>5.9400000000000008E-3</v>
      </c>
      <c r="E4461" s="81">
        <f t="shared" si="209"/>
        <v>1.3000000000000002E-4</v>
      </c>
      <c r="F4461" s="97">
        <f>INDEX(バックデータ一覧!$G$4:$I$27,MATCH(計算過程!B4461,バックデータ一覧!$F$4:$F$27,0),MATCH(VLOOKUP(A4461,バックデータ一覧!$T$3:$U$367,2),バックデータ一覧!$G$3:$I$3,0))*10^-3</f>
        <v>1.3000000000000002E-4</v>
      </c>
      <c r="G4461" s="97">
        <f>INDEX(バックデータ一覧!$J$4:$L$27,MATCH(計算過程!B4461,バックデータ一覧!$F$4:$F$27,0),MATCH(VLOOKUP(A4461,バックデータ一覧!$T$3:$U$367,2),バックデータ一覧!$J$3:$L$3,0))*10^-3</f>
        <v>2.5000000000000001E-4</v>
      </c>
      <c r="H4461" s="97">
        <f>INDEX(バックデータ一覧!$M$4:$O$27,MATCH(計算過程!B4461,バックデータ一覧!$F$4:$F$27,0),MATCH(VLOOKUP(A4461,バックデータ一覧!$T$3:$U$367,2),バックデータ一覧!$M$3:$O$3,0))*10^-3</f>
        <v>3.8000000000000002E-4</v>
      </c>
      <c r="I4461" s="97">
        <f>INDEX(バックデータ一覧!$P$4:$R$27,MATCH(計算過程!B4461,バックデータ一覧!$F$4:$F$27,0),MATCH(VLOOKUP(A4461,バックデータ一覧!$T$3:$U$367,2),バックデータ一覧!$P$3:$R$3,0))*10^-3</f>
        <v>5.0000000000000001E-4</v>
      </c>
    </row>
    <row r="4462" spans="1:9" x14ac:dyDescent="0.15">
      <c r="A4462" s="57">
        <v>41825</v>
      </c>
      <c r="B4462" s="9" t="s">
        <v>120</v>
      </c>
      <c r="C4462" s="83">
        <f t="shared" si="208"/>
        <v>6.0700000000000007E-3</v>
      </c>
      <c r="D4462" s="82">
        <f t="shared" si="207"/>
        <v>5.9400000000000008E-3</v>
      </c>
      <c r="E4462" s="81">
        <f t="shared" si="209"/>
        <v>1.3000000000000002E-4</v>
      </c>
      <c r="F4462" s="97">
        <f>INDEX(バックデータ一覧!$G$4:$I$27,MATCH(計算過程!B4462,バックデータ一覧!$F$4:$F$27,0),MATCH(VLOOKUP(A4462,バックデータ一覧!$T$3:$U$367,2),バックデータ一覧!$G$3:$I$3,0))*10^-3</f>
        <v>1.3000000000000002E-4</v>
      </c>
      <c r="G4462" s="97">
        <f>INDEX(バックデータ一覧!$J$4:$L$27,MATCH(計算過程!B4462,バックデータ一覧!$F$4:$F$27,0),MATCH(VLOOKUP(A4462,バックデータ一覧!$T$3:$U$367,2),バックデータ一覧!$J$3:$L$3,0))*10^-3</f>
        <v>2.5000000000000001E-4</v>
      </c>
      <c r="H4462" s="97">
        <f>INDEX(バックデータ一覧!$M$4:$O$27,MATCH(計算過程!B4462,バックデータ一覧!$F$4:$F$27,0),MATCH(VLOOKUP(A4462,バックデータ一覧!$T$3:$U$367,2),バックデータ一覧!$M$3:$O$3,0))*10^-3</f>
        <v>3.8000000000000002E-4</v>
      </c>
      <c r="I4462" s="97">
        <f>INDEX(バックデータ一覧!$P$4:$R$27,MATCH(計算過程!B4462,バックデータ一覧!$F$4:$F$27,0),MATCH(VLOOKUP(A4462,バックデータ一覧!$T$3:$U$367,2),バックデータ一覧!$P$3:$R$3,0))*10^-3</f>
        <v>5.0000000000000001E-4</v>
      </c>
    </row>
    <row r="4463" spans="1:9" x14ac:dyDescent="0.15">
      <c r="A4463" s="57">
        <v>41825</v>
      </c>
      <c r="B4463" s="9" t="s">
        <v>121</v>
      </c>
      <c r="C4463" s="83">
        <f t="shared" si="208"/>
        <v>6.2700000000000013E-3</v>
      </c>
      <c r="D4463" s="82">
        <f t="shared" si="207"/>
        <v>5.9400000000000008E-3</v>
      </c>
      <c r="E4463" s="81">
        <f t="shared" si="209"/>
        <v>3.3E-4</v>
      </c>
      <c r="F4463" s="97">
        <f>INDEX(バックデータ一覧!$G$4:$I$27,MATCH(計算過程!B4463,バックデータ一覧!$F$4:$F$27,0),MATCH(VLOOKUP(A4463,バックデータ一覧!$T$3:$U$367,2),バックデータ一覧!$G$3:$I$3,0))*10^-3</f>
        <v>3.3E-4</v>
      </c>
      <c r="G4463" s="97">
        <f>INDEX(バックデータ一覧!$J$4:$L$27,MATCH(計算過程!B4463,バックデータ一覧!$F$4:$F$27,0),MATCH(VLOOKUP(A4463,バックデータ一覧!$T$3:$U$367,2),バックデータ一覧!$J$3:$L$3,0))*10^-3</f>
        <v>6.7000000000000002E-4</v>
      </c>
      <c r="H4463" s="97">
        <f>INDEX(バックデータ一覧!$M$4:$O$27,MATCH(計算過程!B4463,バックデータ一覧!$F$4:$F$27,0),MATCH(VLOOKUP(A4463,バックデータ一覧!$T$3:$U$367,2),バックデータ一覧!$M$3:$O$3,0))*10^-3</f>
        <v>1E-3</v>
      </c>
      <c r="I4463" s="97">
        <f>INDEX(バックデータ一覧!$P$4:$R$27,MATCH(計算過程!B4463,バックデータ一覧!$F$4:$F$27,0),MATCH(VLOOKUP(A4463,バックデータ一覧!$T$3:$U$367,2),バックデータ一覧!$P$3:$R$3,0))*10^-3</f>
        <v>1.33E-3</v>
      </c>
    </row>
    <row r="4464" spans="1:9" x14ac:dyDescent="0.15">
      <c r="A4464" s="57">
        <v>41825</v>
      </c>
      <c r="B4464" s="9" t="s">
        <v>122</v>
      </c>
      <c r="C4464" s="83">
        <f t="shared" si="208"/>
        <v>6.2700000000000013E-3</v>
      </c>
      <c r="D4464" s="82">
        <f t="shared" si="207"/>
        <v>5.9400000000000008E-3</v>
      </c>
      <c r="E4464" s="81">
        <f t="shared" si="209"/>
        <v>3.3E-4</v>
      </c>
      <c r="F4464" s="97">
        <f>INDEX(バックデータ一覧!$G$4:$I$27,MATCH(計算過程!B4464,バックデータ一覧!$F$4:$F$27,0),MATCH(VLOOKUP(A4464,バックデータ一覧!$T$3:$U$367,2),バックデータ一覧!$G$3:$I$3,0))*10^-3</f>
        <v>3.3E-4</v>
      </c>
      <c r="G4464" s="97">
        <f>INDEX(バックデータ一覧!$J$4:$L$27,MATCH(計算過程!B4464,バックデータ一覧!$F$4:$F$27,0),MATCH(VLOOKUP(A4464,バックデータ一覧!$T$3:$U$367,2),バックデータ一覧!$J$3:$L$3,0))*10^-3</f>
        <v>6.7000000000000002E-4</v>
      </c>
      <c r="H4464" s="97">
        <f>INDEX(バックデータ一覧!$M$4:$O$27,MATCH(計算過程!B4464,バックデータ一覧!$F$4:$F$27,0),MATCH(VLOOKUP(A4464,バックデータ一覧!$T$3:$U$367,2),バックデータ一覧!$M$3:$O$3,0))*10^-3</f>
        <v>1E-3</v>
      </c>
      <c r="I4464" s="97">
        <f>INDEX(バックデータ一覧!$P$4:$R$27,MATCH(計算過程!B4464,バックデータ一覧!$F$4:$F$27,0),MATCH(VLOOKUP(A4464,バックデータ一覧!$T$3:$U$367,2),バックデータ一覧!$P$3:$R$3,0))*10^-3</f>
        <v>1.33E-3</v>
      </c>
    </row>
    <row r="4465" spans="1:9" x14ac:dyDescent="0.15">
      <c r="A4465" s="57">
        <v>41825</v>
      </c>
      <c r="B4465" s="9" t="s">
        <v>123</v>
      </c>
      <c r="C4465" s="83">
        <f t="shared" si="208"/>
        <v>1.2360000000000001E-2</v>
      </c>
      <c r="D4465" s="82">
        <f t="shared" si="207"/>
        <v>5.9400000000000008E-3</v>
      </c>
      <c r="E4465" s="81">
        <f t="shared" si="209"/>
        <v>6.4200000000000004E-3</v>
      </c>
      <c r="F4465" s="97">
        <f>INDEX(バックデータ一覧!$G$4:$I$27,MATCH(計算過程!B4465,バックデータ一覧!$F$4:$F$27,0),MATCH(VLOOKUP(A4465,バックデータ一覧!$T$3:$U$367,2),バックデータ一覧!$G$3:$I$3,0))*10^-3</f>
        <v>6.4200000000000004E-3</v>
      </c>
      <c r="G4465" s="97">
        <f>INDEX(バックデータ一覧!$J$4:$L$27,MATCH(計算過程!B4465,バックデータ一覧!$F$4:$F$27,0),MATCH(VLOOKUP(A4465,バックデータ一覧!$T$3:$U$367,2),バックデータ一覧!$J$3:$L$3,0))*10^-3</f>
        <v>1.2840000000000001E-2</v>
      </c>
      <c r="H4465" s="97">
        <f>INDEX(バックデータ一覧!$M$4:$O$27,MATCH(計算過程!B4465,バックデータ一覧!$F$4:$F$27,0),MATCH(VLOOKUP(A4465,バックデータ一覧!$T$3:$U$367,2),バックデータ一覧!$M$3:$O$3,0))*10^-3</f>
        <v>1.9260000000000003E-2</v>
      </c>
      <c r="I4465" s="97">
        <f>INDEX(バックデータ一覧!$P$4:$R$27,MATCH(計算過程!B4465,バックデータ一覧!$F$4:$F$27,0),MATCH(VLOOKUP(A4465,バックデータ一覧!$T$3:$U$367,2),バックデータ一覧!$P$3:$R$3,0))*10^-3</f>
        <v>2.5680000000000001E-2</v>
      </c>
    </row>
    <row r="4466" spans="1:9" x14ac:dyDescent="0.15">
      <c r="A4466" s="57">
        <v>41825</v>
      </c>
      <c r="B4466" s="9" t="s">
        <v>124</v>
      </c>
      <c r="C4466" s="83">
        <f t="shared" si="208"/>
        <v>1.2360000000000001E-2</v>
      </c>
      <c r="D4466" s="82">
        <f t="shared" si="207"/>
        <v>5.9400000000000008E-3</v>
      </c>
      <c r="E4466" s="81">
        <f t="shared" si="209"/>
        <v>6.4200000000000004E-3</v>
      </c>
      <c r="F4466" s="97">
        <f>INDEX(バックデータ一覧!$G$4:$I$27,MATCH(計算過程!B4466,バックデータ一覧!$F$4:$F$27,0),MATCH(VLOOKUP(A4466,バックデータ一覧!$T$3:$U$367,2),バックデータ一覧!$G$3:$I$3,0))*10^-3</f>
        <v>6.4200000000000004E-3</v>
      </c>
      <c r="G4466" s="97">
        <f>INDEX(バックデータ一覧!$J$4:$L$27,MATCH(計算過程!B4466,バックデータ一覧!$F$4:$F$27,0),MATCH(VLOOKUP(A4466,バックデータ一覧!$T$3:$U$367,2),バックデータ一覧!$J$3:$L$3,0))*10^-3</f>
        <v>1.2840000000000001E-2</v>
      </c>
      <c r="H4466" s="97">
        <f>INDEX(バックデータ一覧!$M$4:$O$27,MATCH(計算過程!B4466,バックデータ一覧!$F$4:$F$27,0),MATCH(VLOOKUP(A4466,バックデータ一覧!$T$3:$U$367,2),バックデータ一覧!$M$3:$O$3,0))*10^-3</f>
        <v>1.9260000000000003E-2</v>
      </c>
      <c r="I4466" s="97">
        <f>INDEX(バックデータ一覧!$P$4:$R$27,MATCH(計算過程!B4466,バックデータ一覧!$F$4:$F$27,0),MATCH(VLOOKUP(A4466,バックデータ一覧!$T$3:$U$367,2),バックデータ一覧!$P$3:$R$3,0))*10^-3</f>
        <v>2.5680000000000001E-2</v>
      </c>
    </row>
    <row r="4467" spans="1:9" x14ac:dyDescent="0.15">
      <c r="A4467" s="57">
        <v>41825</v>
      </c>
      <c r="B4467" s="9" t="s">
        <v>125</v>
      </c>
      <c r="C4467" s="83">
        <f t="shared" si="208"/>
        <v>6.2700000000000013E-3</v>
      </c>
      <c r="D4467" s="82">
        <f t="shared" si="207"/>
        <v>5.9400000000000008E-3</v>
      </c>
      <c r="E4467" s="81">
        <f t="shared" si="209"/>
        <v>3.3E-4</v>
      </c>
      <c r="F4467" s="97">
        <f>INDEX(バックデータ一覧!$G$4:$I$27,MATCH(計算過程!B4467,バックデータ一覧!$F$4:$F$27,0),MATCH(VLOOKUP(A4467,バックデータ一覧!$T$3:$U$367,2),バックデータ一覧!$G$3:$I$3,0))*10^-3</f>
        <v>3.3E-4</v>
      </c>
      <c r="G4467" s="97">
        <f>INDEX(バックデータ一覧!$J$4:$L$27,MATCH(計算過程!B4467,バックデータ一覧!$F$4:$F$27,0),MATCH(VLOOKUP(A4467,バックデータ一覧!$T$3:$U$367,2),バックデータ一覧!$J$3:$L$3,0))*10^-3</f>
        <v>6.7000000000000002E-4</v>
      </c>
      <c r="H4467" s="97">
        <f>INDEX(バックデータ一覧!$M$4:$O$27,MATCH(計算過程!B4467,バックデータ一覧!$F$4:$F$27,0),MATCH(VLOOKUP(A4467,バックデータ一覧!$T$3:$U$367,2),バックデータ一覧!$M$3:$O$3,0))*10^-3</f>
        <v>1E-3</v>
      </c>
      <c r="I4467" s="97">
        <f>INDEX(バックデータ一覧!$P$4:$R$27,MATCH(計算過程!B4467,バックデータ一覧!$F$4:$F$27,0),MATCH(VLOOKUP(A4467,バックデータ一覧!$T$3:$U$367,2),バックデータ一覧!$P$3:$R$3,0))*10^-3</f>
        <v>1.33E-3</v>
      </c>
    </row>
    <row r="4468" spans="1:9" x14ac:dyDescent="0.15">
      <c r="A4468" s="57">
        <v>41825</v>
      </c>
      <c r="B4468" s="9" t="s">
        <v>126</v>
      </c>
      <c r="C4468" s="83">
        <f t="shared" si="208"/>
        <v>6.2700000000000013E-3</v>
      </c>
      <c r="D4468" s="82">
        <f t="shared" si="207"/>
        <v>5.9400000000000008E-3</v>
      </c>
      <c r="E4468" s="81">
        <f t="shared" si="209"/>
        <v>3.3E-4</v>
      </c>
      <c r="F4468" s="97">
        <f>INDEX(バックデータ一覧!$G$4:$I$27,MATCH(計算過程!B4468,バックデータ一覧!$F$4:$F$27,0),MATCH(VLOOKUP(A4468,バックデータ一覧!$T$3:$U$367,2),バックデータ一覧!$G$3:$I$3,0))*10^-3</f>
        <v>3.3E-4</v>
      </c>
      <c r="G4468" s="97">
        <f>INDEX(バックデータ一覧!$J$4:$L$27,MATCH(計算過程!B4468,バックデータ一覧!$F$4:$F$27,0),MATCH(VLOOKUP(A4468,バックデータ一覧!$T$3:$U$367,2),バックデータ一覧!$J$3:$L$3,0))*10^-3</f>
        <v>6.7000000000000002E-4</v>
      </c>
      <c r="H4468" s="97">
        <f>INDEX(バックデータ一覧!$M$4:$O$27,MATCH(計算過程!B4468,バックデータ一覧!$F$4:$F$27,0),MATCH(VLOOKUP(A4468,バックデータ一覧!$T$3:$U$367,2),バックデータ一覧!$M$3:$O$3,0))*10^-3</f>
        <v>1E-3</v>
      </c>
      <c r="I4468" s="97">
        <f>INDEX(バックデータ一覧!$P$4:$R$27,MATCH(計算過程!B4468,バックデータ一覧!$F$4:$F$27,0),MATCH(VLOOKUP(A4468,バックデータ一覧!$T$3:$U$367,2),バックデータ一覧!$P$3:$R$3,0))*10^-3</f>
        <v>1.33E-3</v>
      </c>
    </row>
    <row r="4469" spans="1:9" x14ac:dyDescent="0.15">
      <c r="A4469" s="57">
        <v>41825</v>
      </c>
      <c r="B4469" s="9" t="s">
        <v>127</v>
      </c>
      <c r="C4469" s="83">
        <f t="shared" si="208"/>
        <v>1.2220000000000002E-2</v>
      </c>
      <c r="D4469" s="82">
        <f t="shared" si="207"/>
        <v>5.9400000000000008E-3</v>
      </c>
      <c r="E4469" s="81">
        <f t="shared" si="209"/>
        <v>6.28E-3</v>
      </c>
      <c r="F4469" s="97">
        <f>INDEX(バックデータ一覧!$G$4:$I$27,MATCH(計算過程!B4469,バックデータ一覧!$F$4:$F$27,0),MATCH(VLOOKUP(A4469,バックデータ一覧!$T$3:$U$367,2),バックデータ一覧!$G$3:$I$3,0))*10^-3</f>
        <v>6.28E-3</v>
      </c>
      <c r="G4469" s="97">
        <f>INDEX(バックデータ一覧!$J$4:$L$27,MATCH(計算過程!B4469,バックデータ一覧!$F$4:$F$27,0),MATCH(VLOOKUP(A4469,バックデータ一覧!$T$3:$U$367,2),バックデータ一覧!$J$3:$L$3,0))*10^-3</f>
        <v>1.256E-2</v>
      </c>
      <c r="H4469" s="97">
        <f>INDEX(バックデータ一覧!$M$4:$O$27,MATCH(計算過程!B4469,バックデータ一覧!$F$4:$F$27,0),MATCH(VLOOKUP(A4469,バックデータ一覧!$T$3:$U$367,2),バックデータ一覧!$M$3:$O$3,0))*10^-3</f>
        <v>1.8839999999999999E-2</v>
      </c>
      <c r="I4469" s="97">
        <f>INDEX(バックデータ一覧!$P$4:$R$27,MATCH(計算過程!B4469,バックデータ一覧!$F$4:$F$27,0),MATCH(VLOOKUP(A4469,バックデータ一覧!$T$3:$U$367,2),バックデータ一覧!$P$3:$R$3,0))*10^-3</f>
        <v>2.512E-2</v>
      </c>
    </row>
    <row r="4470" spans="1:9" x14ac:dyDescent="0.15">
      <c r="A4470" s="57">
        <v>41825</v>
      </c>
      <c r="B4470" s="9" t="s">
        <v>128</v>
      </c>
      <c r="C4470" s="83">
        <f t="shared" si="208"/>
        <v>1.2640000000000002E-2</v>
      </c>
      <c r="D4470" s="82">
        <f t="shared" si="207"/>
        <v>5.9400000000000008E-3</v>
      </c>
      <c r="E4470" s="81">
        <f t="shared" si="209"/>
        <v>6.7000000000000002E-3</v>
      </c>
      <c r="F4470" s="97">
        <f>INDEX(バックデータ一覧!$G$4:$I$27,MATCH(計算過程!B4470,バックデータ一覧!$F$4:$F$27,0),MATCH(VLOOKUP(A4470,バックデータ一覧!$T$3:$U$367,2),バックデータ一覧!$G$3:$I$3,0))*10^-3</f>
        <v>6.7000000000000002E-3</v>
      </c>
      <c r="G4470" s="97">
        <f>INDEX(バックデータ一覧!$J$4:$L$27,MATCH(計算過程!B4470,バックデータ一覧!$F$4:$F$27,0),MATCH(VLOOKUP(A4470,バックデータ一覧!$T$3:$U$367,2),バックデータ一覧!$J$3:$L$3,0))*10^-3</f>
        <v>1.3390000000000001E-2</v>
      </c>
      <c r="H4470" s="97">
        <f>INDEX(バックデータ一覧!$M$4:$O$27,MATCH(計算過程!B4470,バックデータ一覧!$F$4:$F$27,0),MATCH(VLOOKUP(A4470,バックデータ一覧!$T$3:$U$367,2),バックデータ一覧!$M$3:$O$3,0))*10^-3</f>
        <v>2.009E-2</v>
      </c>
      <c r="I4470" s="97">
        <f>INDEX(バックデータ一覧!$P$4:$R$27,MATCH(計算過程!B4470,バックデータ一覧!$F$4:$F$27,0),MATCH(VLOOKUP(A4470,バックデータ一覧!$T$3:$U$367,2),バックデータ一覧!$P$3:$R$3,0))*10^-3</f>
        <v>2.6790000000000001E-2</v>
      </c>
    </row>
    <row r="4471" spans="1:9" x14ac:dyDescent="0.15">
      <c r="A4471" s="57">
        <v>41826</v>
      </c>
      <c r="B4471" s="9" t="s">
        <v>105</v>
      </c>
      <c r="C4471" s="83">
        <f t="shared" si="208"/>
        <v>6.0700000000000007E-3</v>
      </c>
      <c r="D4471" s="82">
        <f t="shared" si="207"/>
        <v>5.9400000000000008E-3</v>
      </c>
      <c r="E4471" s="81">
        <f t="shared" si="209"/>
        <v>1.3000000000000002E-4</v>
      </c>
      <c r="F4471" s="97">
        <f>INDEX(バックデータ一覧!$G$4:$I$27,MATCH(計算過程!B4471,バックデータ一覧!$F$4:$F$27,0),MATCH(VLOOKUP(A4471,バックデータ一覧!$T$3:$U$367,2),バックデータ一覧!$G$3:$I$3,0))*10^-3</f>
        <v>1.3000000000000002E-4</v>
      </c>
      <c r="G4471" s="97">
        <f>INDEX(バックデータ一覧!$J$4:$L$27,MATCH(計算過程!B4471,バックデータ一覧!$F$4:$F$27,0),MATCH(VLOOKUP(A4471,バックデータ一覧!$T$3:$U$367,2),バックデータ一覧!$J$3:$L$3,0))*10^-3</f>
        <v>2.5000000000000001E-4</v>
      </c>
      <c r="H4471" s="97">
        <f>INDEX(バックデータ一覧!$M$4:$O$27,MATCH(計算過程!B4471,バックデータ一覧!$F$4:$F$27,0),MATCH(VLOOKUP(A4471,バックデータ一覧!$T$3:$U$367,2),バックデータ一覧!$M$3:$O$3,0))*10^-3</f>
        <v>3.8000000000000002E-4</v>
      </c>
      <c r="I4471" s="97">
        <f>INDEX(バックデータ一覧!$P$4:$R$27,MATCH(計算過程!B4471,バックデータ一覧!$F$4:$F$27,0),MATCH(VLOOKUP(A4471,バックデータ一覧!$T$3:$U$367,2),バックデータ一覧!$P$3:$R$3,0))*10^-3</f>
        <v>5.0000000000000001E-4</v>
      </c>
    </row>
    <row r="4472" spans="1:9" x14ac:dyDescent="0.15">
      <c r="A4472" s="57">
        <v>41826</v>
      </c>
      <c r="B4472" s="9" t="s">
        <v>106</v>
      </c>
      <c r="C4472" s="83">
        <f t="shared" si="208"/>
        <v>6.0700000000000007E-3</v>
      </c>
      <c r="D4472" s="82">
        <f t="shared" si="207"/>
        <v>5.9400000000000008E-3</v>
      </c>
      <c r="E4472" s="81">
        <f t="shared" si="209"/>
        <v>1.3000000000000002E-4</v>
      </c>
      <c r="F4472" s="97">
        <f>INDEX(バックデータ一覧!$G$4:$I$27,MATCH(計算過程!B4472,バックデータ一覧!$F$4:$F$27,0),MATCH(VLOOKUP(A4472,バックデータ一覧!$T$3:$U$367,2),バックデータ一覧!$G$3:$I$3,0))*10^-3</f>
        <v>1.3000000000000002E-4</v>
      </c>
      <c r="G4472" s="97">
        <f>INDEX(バックデータ一覧!$J$4:$L$27,MATCH(計算過程!B4472,バックデータ一覧!$F$4:$F$27,0),MATCH(VLOOKUP(A4472,バックデータ一覧!$T$3:$U$367,2),バックデータ一覧!$J$3:$L$3,0))*10^-3</f>
        <v>2.5000000000000001E-4</v>
      </c>
      <c r="H4472" s="97">
        <f>INDEX(バックデータ一覧!$M$4:$O$27,MATCH(計算過程!B4472,バックデータ一覧!$F$4:$F$27,0),MATCH(VLOOKUP(A4472,バックデータ一覧!$T$3:$U$367,2),バックデータ一覧!$M$3:$O$3,0))*10^-3</f>
        <v>3.8000000000000002E-4</v>
      </c>
      <c r="I4472" s="97">
        <f>INDEX(バックデータ一覧!$P$4:$R$27,MATCH(計算過程!B4472,バックデータ一覧!$F$4:$F$27,0),MATCH(VLOOKUP(A4472,バックデータ一覧!$T$3:$U$367,2),バックデータ一覧!$P$3:$R$3,0))*10^-3</f>
        <v>5.0000000000000001E-4</v>
      </c>
    </row>
    <row r="4473" spans="1:9" x14ac:dyDescent="0.15">
      <c r="A4473" s="57">
        <v>41826</v>
      </c>
      <c r="B4473" s="9" t="s">
        <v>107</v>
      </c>
      <c r="C4473" s="83">
        <f t="shared" si="208"/>
        <v>6.0700000000000007E-3</v>
      </c>
      <c r="D4473" s="82">
        <f t="shared" si="207"/>
        <v>5.9400000000000008E-3</v>
      </c>
      <c r="E4473" s="81">
        <f t="shared" si="209"/>
        <v>1.3000000000000002E-4</v>
      </c>
      <c r="F4473" s="97">
        <f>INDEX(バックデータ一覧!$G$4:$I$27,MATCH(計算過程!B4473,バックデータ一覧!$F$4:$F$27,0),MATCH(VLOOKUP(A4473,バックデータ一覧!$T$3:$U$367,2),バックデータ一覧!$G$3:$I$3,0))*10^-3</f>
        <v>1.3000000000000002E-4</v>
      </c>
      <c r="G4473" s="97">
        <f>INDEX(バックデータ一覧!$J$4:$L$27,MATCH(計算過程!B4473,バックデータ一覧!$F$4:$F$27,0),MATCH(VLOOKUP(A4473,バックデータ一覧!$T$3:$U$367,2),バックデータ一覧!$J$3:$L$3,0))*10^-3</f>
        <v>2.5000000000000001E-4</v>
      </c>
      <c r="H4473" s="97">
        <f>INDEX(バックデータ一覧!$M$4:$O$27,MATCH(計算過程!B4473,バックデータ一覧!$F$4:$F$27,0),MATCH(VLOOKUP(A4473,バックデータ一覧!$T$3:$U$367,2),バックデータ一覧!$M$3:$O$3,0))*10^-3</f>
        <v>3.8000000000000002E-4</v>
      </c>
      <c r="I4473" s="97">
        <f>INDEX(バックデータ一覧!$P$4:$R$27,MATCH(計算過程!B4473,バックデータ一覧!$F$4:$F$27,0),MATCH(VLOOKUP(A4473,バックデータ一覧!$T$3:$U$367,2),バックデータ一覧!$P$3:$R$3,0))*10^-3</f>
        <v>5.0000000000000001E-4</v>
      </c>
    </row>
    <row r="4474" spans="1:9" x14ac:dyDescent="0.15">
      <c r="A4474" s="57">
        <v>41826</v>
      </c>
      <c r="B4474" s="9" t="s">
        <v>108</v>
      </c>
      <c r="C4474" s="83">
        <f t="shared" si="208"/>
        <v>6.0700000000000007E-3</v>
      </c>
      <c r="D4474" s="82">
        <f t="shared" si="207"/>
        <v>5.9400000000000008E-3</v>
      </c>
      <c r="E4474" s="81">
        <f t="shared" si="209"/>
        <v>1.3000000000000002E-4</v>
      </c>
      <c r="F4474" s="97">
        <f>INDEX(バックデータ一覧!$G$4:$I$27,MATCH(計算過程!B4474,バックデータ一覧!$F$4:$F$27,0),MATCH(VLOOKUP(A4474,バックデータ一覧!$T$3:$U$367,2),バックデータ一覧!$G$3:$I$3,0))*10^-3</f>
        <v>1.3000000000000002E-4</v>
      </c>
      <c r="G4474" s="97">
        <f>INDEX(バックデータ一覧!$J$4:$L$27,MATCH(計算過程!B4474,バックデータ一覧!$F$4:$F$27,0),MATCH(VLOOKUP(A4474,バックデータ一覧!$T$3:$U$367,2),バックデータ一覧!$J$3:$L$3,0))*10^-3</f>
        <v>2.5000000000000001E-4</v>
      </c>
      <c r="H4474" s="97">
        <f>INDEX(バックデータ一覧!$M$4:$O$27,MATCH(計算過程!B4474,バックデータ一覧!$F$4:$F$27,0),MATCH(VLOOKUP(A4474,バックデータ一覧!$T$3:$U$367,2),バックデータ一覧!$M$3:$O$3,0))*10^-3</f>
        <v>3.8000000000000002E-4</v>
      </c>
      <c r="I4474" s="97">
        <f>INDEX(バックデータ一覧!$P$4:$R$27,MATCH(計算過程!B4474,バックデータ一覧!$F$4:$F$27,0),MATCH(VLOOKUP(A4474,バックデータ一覧!$T$3:$U$367,2),バックデータ一覧!$P$3:$R$3,0))*10^-3</f>
        <v>5.0000000000000001E-4</v>
      </c>
    </row>
    <row r="4475" spans="1:9" x14ac:dyDescent="0.15">
      <c r="A4475" s="57">
        <v>41826</v>
      </c>
      <c r="B4475" s="9" t="s">
        <v>109</v>
      </c>
      <c r="C4475" s="83">
        <f t="shared" si="208"/>
        <v>6.0700000000000007E-3</v>
      </c>
      <c r="D4475" s="82">
        <f t="shared" si="207"/>
        <v>5.9400000000000008E-3</v>
      </c>
      <c r="E4475" s="81">
        <f t="shared" si="209"/>
        <v>1.3000000000000002E-4</v>
      </c>
      <c r="F4475" s="97">
        <f>INDEX(バックデータ一覧!$G$4:$I$27,MATCH(計算過程!B4475,バックデータ一覧!$F$4:$F$27,0),MATCH(VLOOKUP(A4475,バックデータ一覧!$T$3:$U$367,2),バックデータ一覧!$G$3:$I$3,0))*10^-3</f>
        <v>1.3000000000000002E-4</v>
      </c>
      <c r="G4475" s="97">
        <f>INDEX(バックデータ一覧!$J$4:$L$27,MATCH(計算過程!B4475,バックデータ一覧!$F$4:$F$27,0),MATCH(VLOOKUP(A4475,バックデータ一覧!$T$3:$U$367,2),バックデータ一覧!$J$3:$L$3,0))*10^-3</f>
        <v>2.5000000000000001E-4</v>
      </c>
      <c r="H4475" s="97">
        <f>INDEX(バックデータ一覧!$M$4:$O$27,MATCH(計算過程!B4475,バックデータ一覧!$F$4:$F$27,0),MATCH(VLOOKUP(A4475,バックデータ一覧!$T$3:$U$367,2),バックデータ一覧!$M$3:$O$3,0))*10^-3</f>
        <v>3.8000000000000002E-4</v>
      </c>
      <c r="I4475" s="97">
        <f>INDEX(バックデータ一覧!$P$4:$R$27,MATCH(計算過程!B4475,バックデータ一覧!$F$4:$F$27,0),MATCH(VLOOKUP(A4475,バックデータ一覧!$T$3:$U$367,2),バックデータ一覧!$P$3:$R$3,0))*10^-3</f>
        <v>5.0000000000000001E-4</v>
      </c>
    </row>
    <row r="4476" spans="1:9" x14ac:dyDescent="0.15">
      <c r="A4476" s="57">
        <v>41826</v>
      </c>
      <c r="B4476" s="9" t="s">
        <v>110</v>
      </c>
      <c r="C4476" s="83">
        <f t="shared" si="208"/>
        <v>6.0700000000000007E-3</v>
      </c>
      <c r="D4476" s="82">
        <f t="shared" si="207"/>
        <v>5.9400000000000008E-3</v>
      </c>
      <c r="E4476" s="81">
        <f t="shared" si="209"/>
        <v>1.3000000000000002E-4</v>
      </c>
      <c r="F4476" s="97">
        <f>INDEX(バックデータ一覧!$G$4:$I$27,MATCH(計算過程!B4476,バックデータ一覧!$F$4:$F$27,0),MATCH(VLOOKUP(A4476,バックデータ一覧!$T$3:$U$367,2),バックデータ一覧!$G$3:$I$3,0))*10^-3</f>
        <v>1.3000000000000002E-4</v>
      </c>
      <c r="G4476" s="97">
        <f>INDEX(バックデータ一覧!$J$4:$L$27,MATCH(計算過程!B4476,バックデータ一覧!$F$4:$F$27,0),MATCH(VLOOKUP(A4476,バックデータ一覧!$T$3:$U$367,2),バックデータ一覧!$J$3:$L$3,0))*10^-3</f>
        <v>2.5000000000000001E-4</v>
      </c>
      <c r="H4476" s="97">
        <f>INDEX(バックデータ一覧!$M$4:$O$27,MATCH(計算過程!B4476,バックデータ一覧!$F$4:$F$27,0),MATCH(VLOOKUP(A4476,バックデータ一覧!$T$3:$U$367,2),バックデータ一覧!$M$3:$O$3,0))*10^-3</f>
        <v>3.8000000000000002E-4</v>
      </c>
      <c r="I4476" s="97">
        <f>INDEX(バックデータ一覧!$P$4:$R$27,MATCH(計算過程!B4476,バックデータ一覧!$F$4:$F$27,0),MATCH(VLOOKUP(A4476,バックデータ一覧!$T$3:$U$367,2),バックデータ一覧!$P$3:$R$3,0))*10^-3</f>
        <v>5.0000000000000001E-4</v>
      </c>
    </row>
    <row r="4477" spans="1:9" x14ac:dyDescent="0.15">
      <c r="A4477" s="57">
        <v>41826</v>
      </c>
      <c r="B4477" s="9" t="s">
        <v>111</v>
      </c>
      <c r="C4477" s="83">
        <f t="shared" si="208"/>
        <v>9.3200000000000002E-3</v>
      </c>
      <c r="D4477" s="82">
        <f t="shared" si="207"/>
        <v>5.9400000000000008E-3</v>
      </c>
      <c r="E4477" s="81">
        <f t="shared" si="209"/>
        <v>3.3799999999999998E-3</v>
      </c>
      <c r="F4477" s="97">
        <f>INDEX(バックデータ一覧!$G$4:$I$27,MATCH(計算過程!B4477,バックデータ一覧!$F$4:$F$27,0),MATCH(VLOOKUP(A4477,バックデータ一覧!$T$3:$U$367,2),バックデータ一覧!$G$3:$I$3,0))*10^-3</f>
        <v>3.3799999999999998E-3</v>
      </c>
      <c r="G4477" s="97">
        <f>INDEX(バックデータ一覧!$J$4:$L$27,MATCH(計算過程!B4477,バックデータ一覧!$F$4:$F$27,0),MATCH(VLOOKUP(A4477,バックデータ一覧!$T$3:$U$367,2),バックデータ一覧!$J$3:$L$3,0))*10^-3</f>
        <v>6.7499999999999999E-3</v>
      </c>
      <c r="H4477" s="97">
        <f>INDEX(バックデータ一覧!$M$4:$O$27,MATCH(計算過程!B4477,バックデータ一覧!$F$4:$F$27,0),MATCH(VLOOKUP(A4477,バックデータ一覧!$T$3:$U$367,2),バックデータ一覧!$M$3:$O$3,0))*10^-3</f>
        <v>1.0130000000000002E-2</v>
      </c>
      <c r="I4477" s="97">
        <f>INDEX(バックデータ一覧!$P$4:$R$27,MATCH(計算過程!B4477,バックデータ一覧!$F$4:$F$27,0),MATCH(VLOOKUP(A4477,バックデータ一覧!$T$3:$U$367,2),バックデータ一覧!$P$3:$R$3,0))*10^-3</f>
        <v>1.3509999999999999E-2</v>
      </c>
    </row>
    <row r="4478" spans="1:9" x14ac:dyDescent="0.15">
      <c r="A4478" s="57">
        <v>41826</v>
      </c>
      <c r="B4478" s="9" t="s">
        <v>112</v>
      </c>
      <c r="C4478" s="83">
        <f t="shared" si="208"/>
        <v>6.4800000000000005E-3</v>
      </c>
      <c r="D4478" s="82">
        <f t="shared" si="207"/>
        <v>5.9400000000000008E-3</v>
      </c>
      <c r="E4478" s="81">
        <f t="shared" si="209"/>
        <v>5.4000000000000001E-4</v>
      </c>
      <c r="F4478" s="97">
        <f>INDEX(バックデータ一覧!$G$4:$I$27,MATCH(計算過程!B4478,バックデータ一覧!$F$4:$F$27,0),MATCH(VLOOKUP(A4478,バックデータ一覧!$T$3:$U$367,2),バックデータ一覧!$G$3:$I$3,0))*10^-3</f>
        <v>5.4000000000000001E-4</v>
      </c>
      <c r="G4478" s="97">
        <f>INDEX(バックデータ一覧!$J$4:$L$27,MATCH(計算過程!B4478,バックデータ一覧!$F$4:$F$27,0),MATCH(VLOOKUP(A4478,バックデータ一覧!$T$3:$U$367,2),バックデータ一覧!$J$3:$L$3,0))*10^-3</f>
        <v>1.08E-3</v>
      </c>
      <c r="H4478" s="97">
        <f>INDEX(バックデータ一覧!$M$4:$O$27,MATCH(計算過程!B4478,バックデータ一覧!$F$4:$F$27,0),MATCH(VLOOKUP(A4478,バックデータ一覧!$T$3:$U$367,2),バックデータ一覧!$M$3:$O$3,0))*10^-3</f>
        <v>1.6299999999999999E-3</v>
      </c>
      <c r="I4478" s="97">
        <f>INDEX(バックデータ一覧!$P$4:$R$27,MATCH(計算過程!B4478,バックデータ一覧!$F$4:$F$27,0),MATCH(VLOOKUP(A4478,バックデータ一覧!$T$3:$U$367,2),バックデータ一覧!$P$3:$R$3,0))*10^-3</f>
        <v>2.1700000000000001E-3</v>
      </c>
    </row>
    <row r="4479" spans="1:9" x14ac:dyDescent="0.15">
      <c r="A4479" s="57">
        <v>41826</v>
      </c>
      <c r="B4479" s="9" t="s">
        <v>113</v>
      </c>
      <c r="C4479" s="83">
        <f t="shared" si="208"/>
        <v>6.4800000000000005E-3</v>
      </c>
      <c r="D4479" s="82">
        <f t="shared" si="207"/>
        <v>5.9400000000000008E-3</v>
      </c>
      <c r="E4479" s="81">
        <f t="shared" si="209"/>
        <v>5.4000000000000001E-4</v>
      </c>
      <c r="F4479" s="97">
        <f>INDEX(バックデータ一覧!$G$4:$I$27,MATCH(計算過程!B4479,バックデータ一覧!$F$4:$F$27,0),MATCH(VLOOKUP(A4479,バックデータ一覧!$T$3:$U$367,2),バックデータ一覧!$G$3:$I$3,0))*10^-3</f>
        <v>5.4000000000000001E-4</v>
      </c>
      <c r="G4479" s="97">
        <f>INDEX(バックデータ一覧!$J$4:$L$27,MATCH(計算過程!B4479,バックデータ一覧!$F$4:$F$27,0),MATCH(VLOOKUP(A4479,バックデータ一覧!$T$3:$U$367,2),バックデータ一覧!$J$3:$L$3,0))*10^-3</f>
        <v>1.08E-3</v>
      </c>
      <c r="H4479" s="97">
        <f>INDEX(バックデータ一覧!$M$4:$O$27,MATCH(計算過程!B4479,バックデータ一覧!$F$4:$F$27,0),MATCH(VLOOKUP(A4479,バックデータ一覧!$T$3:$U$367,2),バックデータ一覧!$M$3:$O$3,0))*10^-3</f>
        <v>1.6299999999999999E-3</v>
      </c>
      <c r="I4479" s="97">
        <f>INDEX(バックデータ一覧!$P$4:$R$27,MATCH(計算過程!B4479,バックデータ一覧!$F$4:$F$27,0),MATCH(VLOOKUP(A4479,バックデータ一覧!$T$3:$U$367,2),バックデータ一覧!$P$3:$R$3,0))*10^-3</f>
        <v>2.1700000000000001E-3</v>
      </c>
    </row>
    <row r="4480" spans="1:9" x14ac:dyDescent="0.15">
      <c r="A4480" s="57">
        <v>41826</v>
      </c>
      <c r="B4480" s="9" t="s">
        <v>114</v>
      </c>
      <c r="C4480" s="83">
        <f t="shared" si="208"/>
        <v>6.0700000000000007E-3</v>
      </c>
      <c r="D4480" s="82">
        <f t="shared" si="207"/>
        <v>5.9400000000000008E-3</v>
      </c>
      <c r="E4480" s="81">
        <f t="shared" si="209"/>
        <v>1.3000000000000002E-4</v>
      </c>
      <c r="F4480" s="97">
        <f>INDEX(バックデータ一覧!$G$4:$I$27,MATCH(計算過程!B4480,バックデータ一覧!$F$4:$F$27,0),MATCH(VLOOKUP(A4480,バックデータ一覧!$T$3:$U$367,2),バックデータ一覧!$G$3:$I$3,0))*10^-3</f>
        <v>1.3000000000000002E-4</v>
      </c>
      <c r="G4480" s="97">
        <f>INDEX(バックデータ一覧!$J$4:$L$27,MATCH(計算過程!B4480,バックデータ一覧!$F$4:$F$27,0),MATCH(VLOOKUP(A4480,バックデータ一覧!$T$3:$U$367,2),バックデータ一覧!$J$3:$L$3,0))*10^-3</f>
        <v>2.5000000000000001E-4</v>
      </c>
      <c r="H4480" s="97">
        <f>INDEX(バックデータ一覧!$M$4:$O$27,MATCH(計算過程!B4480,バックデータ一覧!$F$4:$F$27,0),MATCH(VLOOKUP(A4480,バックデータ一覧!$T$3:$U$367,2),バックデータ一覧!$M$3:$O$3,0))*10^-3</f>
        <v>3.8000000000000002E-4</v>
      </c>
      <c r="I4480" s="97">
        <f>INDEX(バックデータ一覧!$P$4:$R$27,MATCH(計算過程!B4480,バックデータ一覧!$F$4:$F$27,0),MATCH(VLOOKUP(A4480,バックデータ一覧!$T$3:$U$367,2),バックデータ一覧!$P$3:$R$3,0))*10^-3</f>
        <v>5.0000000000000001E-4</v>
      </c>
    </row>
    <row r="4481" spans="1:9" x14ac:dyDescent="0.15">
      <c r="A4481" s="57">
        <v>41826</v>
      </c>
      <c r="B4481" s="9" t="s">
        <v>115</v>
      </c>
      <c r="C4481" s="83">
        <f t="shared" si="208"/>
        <v>6.2700000000000013E-3</v>
      </c>
      <c r="D4481" s="82">
        <f t="shared" si="207"/>
        <v>5.9400000000000008E-3</v>
      </c>
      <c r="E4481" s="81">
        <f t="shared" si="209"/>
        <v>3.3E-4</v>
      </c>
      <c r="F4481" s="97">
        <f>INDEX(バックデータ一覧!$G$4:$I$27,MATCH(計算過程!B4481,バックデータ一覧!$F$4:$F$27,0),MATCH(VLOOKUP(A4481,バックデータ一覧!$T$3:$U$367,2),バックデータ一覧!$G$3:$I$3,0))*10^-3</f>
        <v>3.3E-4</v>
      </c>
      <c r="G4481" s="97">
        <f>INDEX(バックデータ一覧!$J$4:$L$27,MATCH(計算過程!B4481,バックデータ一覧!$F$4:$F$27,0),MATCH(VLOOKUP(A4481,バックデータ一覧!$T$3:$U$367,2),バックデータ一覧!$J$3:$L$3,0))*10^-3</f>
        <v>6.7000000000000002E-4</v>
      </c>
      <c r="H4481" s="97">
        <f>INDEX(バックデータ一覧!$M$4:$O$27,MATCH(計算過程!B4481,バックデータ一覧!$F$4:$F$27,0),MATCH(VLOOKUP(A4481,バックデータ一覧!$T$3:$U$367,2),バックデータ一覧!$M$3:$O$3,0))*10^-3</f>
        <v>1E-3</v>
      </c>
      <c r="I4481" s="97">
        <f>INDEX(バックデータ一覧!$P$4:$R$27,MATCH(計算過程!B4481,バックデータ一覧!$F$4:$F$27,0),MATCH(VLOOKUP(A4481,バックデータ一覧!$T$3:$U$367,2),バックデータ一覧!$P$3:$R$3,0))*10^-3</f>
        <v>1.33E-3</v>
      </c>
    </row>
    <row r="4482" spans="1:9" x14ac:dyDescent="0.15">
      <c r="A4482" s="57">
        <v>41826</v>
      </c>
      <c r="B4482" s="9" t="s">
        <v>116</v>
      </c>
      <c r="C4482" s="83">
        <f t="shared" si="208"/>
        <v>6.0700000000000007E-3</v>
      </c>
      <c r="D4482" s="82">
        <f t="shared" si="207"/>
        <v>5.9400000000000008E-3</v>
      </c>
      <c r="E4482" s="81">
        <f t="shared" si="209"/>
        <v>1.3000000000000002E-4</v>
      </c>
      <c r="F4482" s="97">
        <f>INDEX(バックデータ一覧!$G$4:$I$27,MATCH(計算過程!B4482,バックデータ一覧!$F$4:$F$27,0),MATCH(VLOOKUP(A4482,バックデータ一覧!$T$3:$U$367,2),バックデータ一覧!$G$3:$I$3,0))*10^-3</f>
        <v>1.3000000000000002E-4</v>
      </c>
      <c r="G4482" s="97">
        <f>INDEX(バックデータ一覧!$J$4:$L$27,MATCH(計算過程!B4482,バックデータ一覧!$F$4:$F$27,0),MATCH(VLOOKUP(A4482,バックデータ一覧!$T$3:$U$367,2),バックデータ一覧!$J$3:$L$3,0))*10^-3</f>
        <v>2.5000000000000001E-4</v>
      </c>
      <c r="H4482" s="97">
        <f>INDEX(バックデータ一覧!$M$4:$O$27,MATCH(計算過程!B4482,バックデータ一覧!$F$4:$F$27,0),MATCH(VLOOKUP(A4482,バックデータ一覧!$T$3:$U$367,2),バックデータ一覧!$M$3:$O$3,0))*10^-3</f>
        <v>3.8000000000000002E-4</v>
      </c>
      <c r="I4482" s="97">
        <f>INDEX(バックデータ一覧!$P$4:$R$27,MATCH(計算過程!B4482,バックデータ一覧!$F$4:$F$27,0),MATCH(VLOOKUP(A4482,バックデータ一覧!$T$3:$U$367,2),バックデータ一覧!$P$3:$R$3,0))*10^-3</f>
        <v>5.0000000000000001E-4</v>
      </c>
    </row>
    <row r="4483" spans="1:9" x14ac:dyDescent="0.15">
      <c r="A4483" s="57">
        <v>41826</v>
      </c>
      <c r="B4483" s="9" t="s">
        <v>117</v>
      </c>
      <c r="C4483" s="83">
        <f t="shared" si="208"/>
        <v>9.3200000000000002E-3</v>
      </c>
      <c r="D4483" s="82">
        <f t="shared" si="207"/>
        <v>5.9400000000000008E-3</v>
      </c>
      <c r="E4483" s="81">
        <f t="shared" si="209"/>
        <v>3.3799999999999998E-3</v>
      </c>
      <c r="F4483" s="97">
        <f>INDEX(バックデータ一覧!$G$4:$I$27,MATCH(計算過程!B4483,バックデータ一覧!$F$4:$F$27,0),MATCH(VLOOKUP(A4483,バックデータ一覧!$T$3:$U$367,2),バックデータ一覧!$G$3:$I$3,0))*10^-3</f>
        <v>3.3799999999999998E-3</v>
      </c>
      <c r="G4483" s="97">
        <f>INDEX(バックデータ一覧!$J$4:$L$27,MATCH(計算過程!B4483,バックデータ一覧!$F$4:$F$27,0),MATCH(VLOOKUP(A4483,バックデータ一覧!$T$3:$U$367,2),バックデータ一覧!$J$3:$L$3,0))*10^-3</f>
        <v>6.7499999999999999E-3</v>
      </c>
      <c r="H4483" s="97">
        <f>INDEX(バックデータ一覧!$M$4:$O$27,MATCH(計算過程!B4483,バックデータ一覧!$F$4:$F$27,0),MATCH(VLOOKUP(A4483,バックデータ一覧!$T$3:$U$367,2),バックデータ一覧!$M$3:$O$3,0))*10^-3</f>
        <v>1.0130000000000002E-2</v>
      </c>
      <c r="I4483" s="97">
        <f>INDEX(バックデータ一覧!$P$4:$R$27,MATCH(計算過程!B4483,バックデータ一覧!$F$4:$F$27,0),MATCH(VLOOKUP(A4483,バックデータ一覧!$T$3:$U$367,2),バックデータ一覧!$P$3:$R$3,0))*10^-3</f>
        <v>1.3509999999999999E-2</v>
      </c>
    </row>
    <row r="4484" spans="1:9" x14ac:dyDescent="0.15">
      <c r="A4484" s="57">
        <v>41826</v>
      </c>
      <c r="B4484" s="9" t="s">
        <v>118</v>
      </c>
      <c r="C4484" s="83">
        <f t="shared" si="208"/>
        <v>6.2700000000000013E-3</v>
      </c>
      <c r="D4484" s="82">
        <f t="shared" si="207"/>
        <v>5.9400000000000008E-3</v>
      </c>
      <c r="E4484" s="81">
        <f t="shared" si="209"/>
        <v>3.3E-4</v>
      </c>
      <c r="F4484" s="97">
        <f>INDEX(バックデータ一覧!$G$4:$I$27,MATCH(計算過程!B4484,バックデータ一覧!$F$4:$F$27,0),MATCH(VLOOKUP(A4484,バックデータ一覧!$T$3:$U$367,2),バックデータ一覧!$G$3:$I$3,0))*10^-3</f>
        <v>3.3E-4</v>
      </c>
      <c r="G4484" s="97">
        <f>INDEX(バックデータ一覧!$J$4:$L$27,MATCH(計算過程!B4484,バックデータ一覧!$F$4:$F$27,0),MATCH(VLOOKUP(A4484,バックデータ一覧!$T$3:$U$367,2),バックデータ一覧!$J$3:$L$3,0))*10^-3</f>
        <v>6.7000000000000002E-4</v>
      </c>
      <c r="H4484" s="97">
        <f>INDEX(バックデータ一覧!$M$4:$O$27,MATCH(計算過程!B4484,バックデータ一覧!$F$4:$F$27,0),MATCH(VLOOKUP(A4484,バックデータ一覧!$T$3:$U$367,2),バックデータ一覧!$M$3:$O$3,0))*10^-3</f>
        <v>1E-3</v>
      </c>
      <c r="I4484" s="97">
        <f>INDEX(バックデータ一覧!$P$4:$R$27,MATCH(計算過程!B4484,バックデータ一覧!$F$4:$F$27,0),MATCH(VLOOKUP(A4484,バックデータ一覧!$T$3:$U$367,2),バックデータ一覧!$P$3:$R$3,0))*10^-3</f>
        <v>1.33E-3</v>
      </c>
    </row>
    <row r="4485" spans="1:9" x14ac:dyDescent="0.15">
      <c r="A4485" s="57">
        <v>41826</v>
      </c>
      <c r="B4485" s="9" t="s">
        <v>119</v>
      </c>
      <c r="C4485" s="83">
        <f t="shared" si="208"/>
        <v>6.0700000000000007E-3</v>
      </c>
      <c r="D4485" s="82">
        <f t="shared" si="207"/>
        <v>5.9400000000000008E-3</v>
      </c>
      <c r="E4485" s="81">
        <f t="shared" si="209"/>
        <v>1.3000000000000002E-4</v>
      </c>
      <c r="F4485" s="97">
        <f>INDEX(バックデータ一覧!$G$4:$I$27,MATCH(計算過程!B4485,バックデータ一覧!$F$4:$F$27,0),MATCH(VLOOKUP(A4485,バックデータ一覧!$T$3:$U$367,2),バックデータ一覧!$G$3:$I$3,0))*10^-3</f>
        <v>1.3000000000000002E-4</v>
      </c>
      <c r="G4485" s="97">
        <f>INDEX(バックデータ一覧!$J$4:$L$27,MATCH(計算過程!B4485,バックデータ一覧!$F$4:$F$27,0),MATCH(VLOOKUP(A4485,バックデータ一覧!$T$3:$U$367,2),バックデータ一覧!$J$3:$L$3,0))*10^-3</f>
        <v>2.5000000000000001E-4</v>
      </c>
      <c r="H4485" s="97">
        <f>INDEX(バックデータ一覧!$M$4:$O$27,MATCH(計算過程!B4485,バックデータ一覧!$F$4:$F$27,0),MATCH(VLOOKUP(A4485,バックデータ一覧!$T$3:$U$367,2),バックデータ一覧!$M$3:$O$3,0))*10^-3</f>
        <v>3.8000000000000002E-4</v>
      </c>
      <c r="I4485" s="97">
        <f>INDEX(バックデータ一覧!$P$4:$R$27,MATCH(計算過程!B4485,バックデータ一覧!$F$4:$F$27,0),MATCH(VLOOKUP(A4485,バックデータ一覧!$T$3:$U$367,2),バックデータ一覧!$P$3:$R$3,0))*10^-3</f>
        <v>5.0000000000000001E-4</v>
      </c>
    </row>
    <row r="4486" spans="1:9" x14ac:dyDescent="0.15">
      <c r="A4486" s="57">
        <v>41826</v>
      </c>
      <c r="B4486" s="9" t="s">
        <v>120</v>
      </c>
      <c r="C4486" s="83">
        <f t="shared" si="208"/>
        <v>6.0700000000000007E-3</v>
      </c>
      <c r="D4486" s="82">
        <f t="shared" si="207"/>
        <v>5.9400000000000008E-3</v>
      </c>
      <c r="E4486" s="81">
        <f t="shared" si="209"/>
        <v>1.3000000000000002E-4</v>
      </c>
      <c r="F4486" s="97">
        <f>INDEX(バックデータ一覧!$G$4:$I$27,MATCH(計算過程!B4486,バックデータ一覧!$F$4:$F$27,0),MATCH(VLOOKUP(A4486,バックデータ一覧!$T$3:$U$367,2),バックデータ一覧!$G$3:$I$3,0))*10^-3</f>
        <v>1.3000000000000002E-4</v>
      </c>
      <c r="G4486" s="97">
        <f>INDEX(バックデータ一覧!$J$4:$L$27,MATCH(計算過程!B4486,バックデータ一覧!$F$4:$F$27,0),MATCH(VLOOKUP(A4486,バックデータ一覧!$T$3:$U$367,2),バックデータ一覧!$J$3:$L$3,0))*10^-3</f>
        <v>2.5000000000000001E-4</v>
      </c>
      <c r="H4486" s="97">
        <f>INDEX(バックデータ一覧!$M$4:$O$27,MATCH(計算過程!B4486,バックデータ一覧!$F$4:$F$27,0),MATCH(VLOOKUP(A4486,バックデータ一覧!$T$3:$U$367,2),バックデータ一覧!$M$3:$O$3,0))*10^-3</f>
        <v>3.8000000000000002E-4</v>
      </c>
      <c r="I4486" s="97">
        <f>INDEX(バックデータ一覧!$P$4:$R$27,MATCH(計算過程!B4486,バックデータ一覧!$F$4:$F$27,0),MATCH(VLOOKUP(A4486,バックデータ一覧!$T$3:$U$367,2),バックデータ一覧!$P$3:$R$3,0))*10^-3</f>
        <v>5.0000000000000001E-4</v>
      </c>
    </row>
    <row r="4487" spans="1:9" x14ac:dyDescent="0.15">
      <c r="A4487" s="57">
        <v>41826</v>
      </c>
      <c r="B4487" s="9" t="s">
        <v>121</v>
      </c>
      <c r="C4487" s="83">
        <f t="shared" si="208"/>
        <v>6.2700000000000013E-3</v>
      </c>
      <c r="D4487" s="82">
        <f t="shared" ref="D4487:D4550" si="210">$O$4*$O$5*10^-3</f>
        <v>5.9400000000000008E-3</v>
      </c>
      <c r="E4487" s="81">
        <f t="shared" si="209"/>
        <v>3.3E-4</v>
      </c>
      <c r="F4487" s="97">
        <f>INDEX(バックデータ一覧!$G$4:$I$27,MATCH(計算過程!B4487,バックデータ一覧!$F$4:$F$27,0),MATCH(VLOOKUP(A4487,バックデータ一覧!$T$3:$U$367,2),バックデータ一覧!$G$3:$I$3,0))*10^-3</f>
        <v>3.3E-4</v>
      </c>
      <c r="G4487" s="97">
        <f>INDEX(バックデータ一覧!$J$4:$L$27,MATCH(計算過程!B4487,バックデータ一覧!$F$4:$F$27,0),MATCH(VLOOKUP(A4487,バックデータ一覧!$T$3:$U$367,2),バックデータ一覧!$J$3:$L$3,0))*10^-3</f>
        <v>6.7000000000000002E-4</v>
      </c>
      <c r="H4487" s="97">
        <f>INDEX(バックデータ一覧!$M$4:$O$27,MATCH(計算過程!B4487,バックデータ一覧!$F$4:$F$27,0),MATCH(VLOOKUP(A4487,バックデータ一覧!$T$3:$U$367,2),バックデータ一覧!$M$3:$O$3,0))*10^-3</f>
        <v>1E-3</v>
      </c>
      <c r="I4487" s="97">
        <f>INDEX(バックデータ一覧!$P$4:$R$27,MATCH(計算過程!B4487,バックデータ一覧!$F$4:$F$27,0),MATCH(VLOOKUP(A4487,バックデータ一覧!$T$3:$U$367,2),バックデータ一覧!$P$3:$R$3,0))*10^-3</f>
        <v>1.33E-3</v>
      </c>
    </row>
    <row r="4488" spans="1:9" x14ac:dyDescent="0.15">
      <c r="A4488" s="57">
        <v>41826</v>
      </c>
      <c r="B4488" s="9" t="s">
        <v>122</v>
      </c>
      <c r="C4488" s="83">
        <f t="shared" ref="C4488:C4551" si="211">D4488+E4488</f>
        <v>6.2700000000000013E-3</v>
      </c>
      <c r="D4488" s="82">
        <f t="shared" si="210"/>
        <v>5.9400000000000008E-3</v>
      </c>
      <c r="E4488" s="81">
        <f t="shared" ref="E4488:E4551" si="212">IF(AND($O$10&gt;=1,$O$10&lt;2),$F4488*(2-$O$10)/(2-1)+$G4488*($O$10-1)/(2-1),IF(AND($O$10&gt;=2,$O$10&lt;3),$G4488*(3-$O$10)/(3-2)+$H4488*($O$10-2)/(3-2),$H4488*(4-$O$10)/(4-3)+$I4488*($O$10-3)/(4-3)))</f>
        <v>3.3E-4</v>
      </c>
      <c r="F4488" s="97">
        <f>INDEX(バックデータ一覧!$G$4:$I$27,MATCH(計算過程!B4488,バックデータ一覧!$F$4:$F$27,0),MATCH(VLOOKUP(A4488,バックデータ一覧!$T$3:$U$367,2),バックデータ一覧!$G$3:$I$3,0))*10^-3</f>
        <v>3.3E-4</v>
      </c>
      <c r="G4488" s="97">
        <f>INDEX(バックデータ一覧!$J$4:$L$27,MATCH(計算過程!B4488,バックデータ一覧!$F$4:$F$27,0),MATCH(VLOOKUP(A4488,バックデータ一覧!$T$3:$U$367,2),バックデータ一覧!$J$3:$L$3,0))*10^-3</f>
        <v>6.7000000000000002E-4</v>
      </c>
      <c r="H4488" s="97">
        <f>INDEX(バックデータ一覧!$M$4:$O$27,MATCH(計算過程!B4488,バックデータ一覧!$F$4:$F$27,0),MATCH(VLOOKUP(A4488,バックデータ一覧!$T$3:$U$367,2),バックデータ一覧!$M$3:$O$3,0))*10^-3</f>
        <v>1E-3</v>
      </c>
      <c r="I4488" s="97">
        <f>INDEX(バックデータ一覧!$P$4:$R$27,MATCH(計算過程!B4488,バックデータ一覧!$F$4:$F$27,0),MATCH(VLOOKUP(A4488,バックデータ一覧!$T$3:$U$367,2),バックデータ一覧!$P$3:$R$3,0))*10^-3</f>
        <v>1.33E-3</v>
      </c>
    </row>
    <row r="4489" spans="1:9" x14ac:dyDescent="0.15">
      <c r="A4489" s="57">
        <v>41826</v>
      </c>
      <c r="B4489" s="9" t="s">
        <v>123</v>
      </c>
      <c r="C4489" s="83">
        <f t="shared" si="211"/>
        <v>1.2360000000000001E-2</v>
      </c>
      <c r="D4489" s="82">
        <f t="shared" si="210"/>
        <v>5.9400000000000008E-3</v>
      </c>
      <c r="E4489" s="81">
        <f t="shared" si="212"/>
        <v>6.4200000000000004E-3</v>
      </c>
      <c r="F4489" s="97">
        <f>INDEX(バックデータ一覧!$G$4:$I$27,MATCH(計算過程!B4489,バックデータ一覧!$F$4:$F$27,0),MATCH(VLOOKUP(A4489,バックデータ一覧!$T$3:$U$367,2),バックデータ一覧!$G$3:$I$3,0))*10^-3</f>
        <v>6.4200000000000004E-3</v>
      </c>
      <c r="G4489" s="97">
        <f>INDEX(バックデータ一覧!$J$4:$L$27,MATCH(計算過程!B4489,バックデータ一覧!$F$4:$F$27,0),MATCH(VLOOKUP(A4489,バックデータ一覧!$T$3:$U$367,2),バックデータ一覧!$J$3:$L$3,0))*10^-3</f>
        <v>1.2840000000000001E-2</v>
      </c>
      <c r="H4489" s="97">
        <f>INDEX(バックデータ一覧!$M$4:$O$27,MATCH(計算過程!B4489,バックデータ一覧!$F$4:$F$27,0),MATCH(VLOOKUP(A4489,バックデータ一覧!$T$3:$U$367,2),バックデータ一覧!$M$3:$O$3,0))*10^-3</f>
        <v>1.9260000000000003E-2</v>
      </c>
      <c r="I4489" s="97">
        <f>INDEX(バックデータ一覧!$P$4:$R$27,MATCH(計算過程!B4489,バックデータ一覧!$F$4:$F$27,0),MATCH(VLOOKUP(A4489,バックデータ一覧!$T$3:$U$367,2),バックデータ一覧!$P$3:$R$3,0))*10^-3</f>
        <v>2.5680000000000001E-2</v>
      </c>
    </row>
    <row r="4490" spans="1:9" x14ac:dyDescent="0.15">
      <c r="A4490" s="57">
        <v>41826</v>
      </c>
      <c r="B4490" s="9" t="s">
        <v>124</v>
      </c>
      <c r="C4490" s="83">
        <f t="shared" si="211"/>
        <v>1.2360000000000001E-2</v>
      </c>
      <c r="D4490" s="82">
        <f t="shared" si="210"/>
        <v>5.9400000000000008E-3</v>
      </c>
      <c r="E4490" s="81">
        <f t="shared" si="212"/>
        <v>6.4200000000000004E-3</v>
      </c>
      <c r="F4490" s="97">
        <f>INDEX(バックデータ一覧!$G$4:$I$27,MATCH(計算過程!B4490,バックデータ一覧!$F$4:$F$27,0),MATCH(VLOOKUP(A4490,バックデータ一覧!$T$3:$U$367,2),バックデータ一覧!$G$3:$I$3,0))*10^-3</f>
        <v>6.4200000000000004E-3</v>
      </c>
      <c r="G4490" s="97">
        <f>INDEX(バックデータ一覧!$J$4:$L$27,MATCH(計算過程!B4490,バックデータ一覧!$F$4:$F$27,0),MATCH(VLOOKUP(A4490,バックデータ一覧!$T$3:$U$367,2),バックデータ一覧!$J$3:$L$3,0))*10^-3</f>
        <v>1.2840000000000001E-2</v>
      </c>
      <c r="H4490" s="97">
        <f>INDEX(バックデータ一覧!$M$4:$O$27,MATCH(計算過程!B4490,バックデータ一覧!$F$4:$F$27,0),MATCH(VLOOKUP(A4490,バックデータ一覧!$T$3:$U$367,2),バックデータ一覧!$M$3:$O$3,0))*10^-3</f>
        <v>1.9260000000000003E-2</v>
      </c>
      <c r="I4490" s="97">
        <f>INDEX(バックデータ一覧!$P$4:$R$27,MATCH(計算過程!B4490,バックデータ一覧!$F$4:$F$27,0),MATCH(VLOOKUP(A4490,バックデータ一覧!$T$3:$U$367,2),バックデータ一覧!$P$3:$R$3,0))*10^-3</f>
        <v>2.5680000000000001E-2</v>
      </c>
    </row>
    <row r="4491" spans="1:9" x14ac:dyDescent="0.15">
      <c r="A4491" s="57">
        <v>41826</v>
      </c>
      <c r="B4491" s="9" t="s">
        <v>125</v>
      </c>
      <c r="C4491" s="83">
        <f t="shared" si="211"/>
        <v>6.2700000000000013E-3</v>
      </c>
      <c r="D4491" s="82">
        <f t="shared" si="210"/>
        <v>5.9400000000000008E-3</v>
      </c>
      <c r="E4491" s="81">
        <f t="shared" si="212"/>
        <v>3.3E-4</v>
      </c>
      <c r="F4491" s="97">
        <f>INDEX(バックデータ一覧!$G$4:$I$27,MATCH(計算過程!B4491,バックデータ一覧!$F$4:$F$27,0),MATCH(VLOOKUP(A4491,バックデータ一覧!$T$3:$U$367,2),バックデータ一覧!$G$3:$I$3,0))*10^-3</f>
        <v>3.3E-4</v>
      </c>
      <c r="G4491" s="97">
        <f>INDEX(バックデータ一覧!$J$4:$L$27,MATCH(計算過程!B4491,バックデータ一覧!$F$4:$F$27,0),MATCH(VLOOKUP(A4491,バックデータ一覧!$T$3:$U$367,2),バックデータ一覧!$J$3:$L$3,0))*10^-3</f>
        <v>6.7000000000000002E-4</v>
      </c>
      <c r="H4491" s="97">
        <f>INDEX(バックデータ一覧!$M$4:$O$27,MATCH(計算過程!B4491,バックデータ一覧!$F$4:$F$27,0),MATCH(VLOOKUP(A4491,バックデータ一覧!$T$3:$U$367,2),バックデータ一覧!$M$3:$O$3,0))*10^-3</f>
        <v>1E-3</v>
      </c>
      <c r="I4491" s="97">
        <f>INDEX(バックデータ一覧!$P$4:$R$27,MATCH(計算過程!B4491,バックデータ一覧!$F$4:$F$27,0),MATCH(VLOOKUP(A4491,バックデータ一覧!$T$3:$U$367,2),バックデータ一覧!$P$3:$R$3,0))*10^-3</f>
        <v>1.33E-3</v>
      </c>
    </row>
    <row r="4492" spans="1:9" x14ac:dyDescent="0.15">
      <c r="A4492" s="57">
        <v>41826</v>
      </c>
      <c r="B4492" s="9" t="s">
        <v>126</v>
      </c>
      <c r="C4492" s="83">
        <f t="shared" si="211"/>
        <v>6.2700000000000013E-3</v>
      </c>
      <c r="D4492" s="82">
        <f t="shared" si="210"/>
        <v>5.9400000000000008E-3</v>
      </c>
      <c r="E4492" s="81">
        <f t="shared" si="212"/>
        <v>3.3E-4</v>
      </c>
      <c r="F4492" s="97">
        <f>INDEX(バックデータ一覧!$G$4:$I$27,MATCH(計算過程!B4492,バックデータ一覧!$F$4:$F$27,0),MATCH(VLOOKUP(A4492,バックデータ一覧!$T$3:$U$367,2),バックデータ一覧!$G$3:$I$3,0))*10^-3</f>
        <v>3.3E-4</v>
      </c>
      <c r="G4492" s="97">
        <f>INDEX(バックデータ一覧!$J$4:$L$27,MATCH(計算過程!B4492,バックデータ一覧!$F$4:$F$27,0),MATCH(VLOOKUP(A4492,バックデータ一覧!$T$3:$U$367,2),バックデータ一覧!$J$3:$L$3,0))*10^-3</f>
        <v>6.7000000000000002E-4</v>
      </c>
      <c r="H4492" s="97">
        <f>INDEX(バックデータ一覧!$M$4:$O$27,MATCH(計算過程!B4492,バックデータ一覧!$F$4:$F$27,0),MATCH(VLOOKUP(A4492,バックデータ一覧!$T$3:$U$367,2),バックデータ一覧!$M$3:$O$3,0))*10^-3</f>
        <v>1E-3</v>
      </c>
      <c r="I4492" s="97">
        <f>INDEX(バックデータ一覧!$P$4:$R$27,MATCH(計算過程!B4492,バックデータ一覧!$F$4:$F$27,0),MATCH(VLOOKUP(A4492,バックデータ一覧!$T$3:$U$367,2),バックデータ一覧!$P$3:$R$3,0))*10^-3</f>
        <v>1.33E-3</v>
      </c>
    </row>
    <row r="4493" spans="1:9" x14ac:dyDescent="0.15">
      <c r="A4493" s="57">
        <v>41826</v>
      </c>
      <c r="B4493" s="9" t="s">
        <v>127</v>
      </c>
      <c r="C4493" s="83">
        <f t="shared" si="211"/>
        <v>1.2220000000000002E-2</v>
      </c>
      <c r="D4493" s="82">
        <f t="shared" si="210"/>
        <v>5.9400000000000008E-3</v>
      </c>
      <c r="E4493" s="81">
        <f t="shared" si="212"/>
        <v>6.28E-3</v>
      </c>
      <c r="F4493" s="97">
        <f>INDEX(バックデータ一覧!$G$4:$I$27,MATCH(計算過程!B4493,バックデータ一覧!$F$4:$F$27,0),MATCH(VLOOKUP(A4493,バックデータ一覧!$T$3:$U$367,2),バックデータ一覧!$G$3:$I$3,0))*10^-3</f>
        <v>6.28E-3</v>
      </c>
      <c r="G4493" s="97">
        <f>INDEX(バックデータ一覧!$J$4:$L$27,MATCH(計算過程!B4493,バックデータ一覧!$F$4:$F$27,0),MATCH(VLOOKUP(A4493,バックデータ一覧!$T$3:$U$367,2),バックデータ一覧!$J$3:$L$3,0))*10^-3</f>
        <v>1.256E-2</v>
      </c>
      <c r="H4493" s="97">
        <f>INDEX(バックデータ一覧!$M$4:$O$27,MATCH(計算過程!B4493,バックデータ一覧!$F$4:$F$27,0),MATCH(VLOOKUP(A4493,バックデータ一覧!$T$3:$U$367,2),バックデータ一覧!$M$3:$O$3,0))*10^-3</f>
        <v>1.8839999999999999E-2</v>
      </c>
      <c r="I4493" s="97">
        <f>INDEX(バックデータ一覧!$P$4:$R$27,MATCH(計算過程!B4493,バックデータ一覧!$F$4:$F$27,0),MATCH(VLOOKUP(A4493,バックデータ一覧!$T$3:$U$367,2),バックデータ一覧!$P$3:$R$3,0))*10^-3</f>
        <v>2.512E-2</v>
      </c>
    </row>
    <row r="4494" spans="1:9" x14ac:dyDescent="0.15">
      <c r="A4494" s="57">
        <v>41826</v>
      </c>
      <c r="B4494" s="9" t="s">
        <v>128</v>
      </c>
      <c r="C4494" s="83">
        <f t="shared" si="211"/>
        <v>1.2640000000000002E-2</v>
      </c>
      <c r="D4494" s="82">
        <f t="shared" si="210"/>
        <v>5.9400000000000008E-3</v>
      </c>
      <c r="E4494" s="81">
        <f t="shared" si="212"/>
        <v>6.7000000000000002E-3</v>
      </c>
      <c r="F4494" s="97">
        <f>INDEX(バックデータ一覧!$G$4:$I$27,MATCH(計算過程!B4494,バックデータ一覧!$F$4:$F$27,0),MATCH(VLOOKUP(A4494,バックデータ一覧!$T$3:$U$367,2),バックデータ一覧!$G$3:$I$3,0))*10^-3</f>
        <v>6.7000000000000002E-3</v>
      </c>
      <c r="G4494" s="97">
        <f>INDEX(バックデータ一覧!$J$4:$L$27,MATCH(計算過程!B4494,バックデータ一覧!$F$4:$F$27,0),MATCH(VLOOKUP(A4494,バックデータ一覧!$T$3:$U$367,2),バックデータ一覧!$J$3:$L$3,0))*10^-3</f>
        <v>1.3390000000000001E-2</v>
      </c>
      <c r="H4494" s="97">
        <f>INDEX(バックデータ一覧!$M$4:$O$27,MATCH(計算過程!B4494,バックデータ一覧!$F$4:$F$27,0),MATCH(VLOOKUP(A4494,バックデータ一覧!$T$3:$U$367,2),バックデータ一覧!$M$3:$O$3,0))*10^-3</f>
        <v>2.009E-2</v>
      </c>
      <c r="I4494" s="97">
        <f>INDEX(バックデータ一覧!$P$4:$R$27,MATCH(計算過程!B4494,バックデータ一覧!$F$4:$F$27,0),MATCH(VLOOKUP(A4494,バックデータ一覧!$T$3:$U$367,2),バックデータ一覧!$P$3:$R$3,0))*10^-3</f>
        <v>2.6790000000000001E-2</v>
      </c>
    </row>
    <row r="4495" spans="1:9" x14ac:dyDescent="0.15">
      <c r="A4495" s="57">
        <v>41827</v>
      </c>
      <c r="B4495" s="9" t="s">
        <v>105</v>
      </c>
      <c r="C4495" s="83">
        <f t="shared" si="211"/>
        <v>6.0700000000000007E-3</v>
      </c>
      <c r="D4495" s="82">
        <f t="shared" si="210"/>
        <v>5.9400000000000008E-3</v>
      </c>
      <c r="E4495" s="81">
        <f t="shared" si="212"/>
        <v>1.3000000000000002E-4</v>
      </c>
      <c r="F4495" s="97">
        <f>INDEX(バックデータ一覧!$G$4:$I$27,MATCH(計算過程!B4495,バックデータ一覧!$F$4:$F$27,0),MATCH(VLOOKUP(A4495,バックデータ一覧!$T$3:$U$367,2),バックデータ一覧!$G$3:$I$3,0))*10^-3</f>
        <v>1.3000000000000002E-4</v>
      </c>
      <c r="G4495" s="97">
        <f>INDEX(バックデータ一覧!$J$4:$L$27,MATCH(計算過程!B4495,バックデータ一覧!$F$4:$F$27,0),MATCH(VLOOKUP(A4495,バックデータ一覧!$T$3:$U$367,2),バックデータ一覧!$J$3:$L$3,0))*10^-3</f>
        <v>2.5000000000000001E-4</v>
      </c>
      <c r="H4495" s="97">
        <f>INDEX(バックデータ一覧!$M$4:$O$27,MATCH(計算過程!B4495,バックデータ一覧!$F$4:$F$27,0),MATCH(VLOOKUP(A4495,バックデータ一覧!$T$3:$U$367,2),バックデータ一覧!$M$3:$O$3,0))*10^-3</f>
        <v>3.8000000000000002E-4</v>
      </c>
      <c r="I4495" s="97">
        <f>INDEX(バックデータ一覧!$P$4:$R$27,MATCH(計算過程!B4495,バックデータ一覧!$F$4:$F$27,0),MATCH(VLOOKUP(A4495,バックデータ一覧!$T$3:$U$367,2),バックデータ一覧!$P$3:$R$3,0))*10^-3</f>
        <v>5.0000000000000001E-4</v>
      </c>
    </row>
    <row r="4496" spans="1:9" x14ac:dyDescent="0.15">
      <c r="A4496" s="57">
        <v>41827</v>
      </c>
      <c r="B4496" s="9" t="s">
        <v>106</v>
      </c>
      <c r="C4496" s="83">
        <f t="shared" si="211"/>
        <v>6.0700000000000007E-3</v>
      </c>
      <c r="D4496" s="82">
        <f t="shared" si="210"/>
        <v>5.9400000000000008E-3</v>
      </c>
      <c r="E4496" s="81">
        <f t="shared" si="212"/>
        <v>1.3000000000000002E-4</v>
      </c>
      <c r="F4496" s="97">
        <f>INDEX(バックデータ一覧!$G$4:$I$27,MATCH(計算過程!B4496,バックデータ一覧!$F$4:$F$27,0),MATCH(VLOOKUP(A4496,バックデータ一覧!$T$3:$U$367,2),バックデータ一覧!$G$3:$I$3,0))*10^-3</f>
        <v>1.3000000000000002E-4</v>
      </c>
      <c r="G4496" s="97">
        <f>INDEX(バックデータ一覧!$J$4:$L$27,MATCH(計算過程!B4496,バックデータ一覧!$F$4:$F$27,0),MATCH(VLOOKUP(A4496,バックデータ一覧!$T$3:$U$367,2),バックデータ一覧!$J$3:$L$3,0))*10^-3</f>
        <v>2.5000000000000001E-4</v>
      </c>
      <c r="H4496" s="97">
        <f>INDEX(バックデータ一覧!$M$4:$O$27,MATCH(計算過程!B4496,バックデータ一覧!$F$4:$F$27,0),MATCH(VLOOKUP(A4496,バックデータ一覧!$T$3:$U$367,2),バックデータ一覧!$M$3:$O$3,0))*10^-3</f>
        <v>3.8000000000000002E-4</v>
      </c>
      <c r="I4496" s="97">
        <f>INDEX(バックデータ一覧!$P$4:$R$27,MATCH(計算過程!B4496,バックデータ一覧!$F$4:$F$27,0),MATCH(VLOOKUP(A4496,バックデータ一覧!$T$3:$U$367,2),バックデータ一覧!$P$3:$R$3,0))*10^-3</f>
        <v>5.0000000000000001E-4</v>
      </c>
    </row>
    <row r="4497" spans="1:9" x14ac:dyDescent="0.15">
      <c r="A4497" s="57">
        <v>41827</v>
      </c>
      <c r="B4497" s="9" t="s">
        <v>107</v>
      </c>
      <c r="C4497" s="83">
        <f t="shared" si="211"/>
        <v>6.0700000000000007E-3</v>
      </c>
      <c r="D4497" s="82">
        <f t="shared" si="210"/>
        <v>5.9400000000000008E-3</v>
      </c>
      <c r="E4497" s="81">
        <f t="shared" si="212"/>
        <v>1.3000000000000002E-4</v>
      </c>
      <c r="F4497" s="97">
        <f>INDEX(バックデータ一覧!$G$4:$I$27,MATCH(計算過程!B4497,バックデータ一覧!$F$4:$F$27,0),MATCH(VLOOKUP(A4497,バックデータ一覧!$T$3:$U$367,2),バックデータ一覧!$G$3:$I$3,0))*10^-3</f>
        <v>1.3000000000000002E-4</v>
      </c>
      <c r="G4497" s="97">
        <f>INDEX(バックデータ一覧!$J$4:$L$27,MATCH(計算過程!B4497,バックデータ一覧!$F$4:$F$27,0),MATCH(VLOOKUP(A4497,バックデータ一覧!$T$3:$U$367,2),バックデータ一覧!$J$3:$L$3,0))*10^-3</f>
        <v>2.5000000000000001E-4</v>
      </c>
      <c r="H4497" s="97">
        <f>INDEX(バックデータ一覧!$M$4:$O$27,MATCH(計算過程!B4497,バックデータ一覧!$F$4:$F$27,0),MATCH(VLOOKUP(A4497,バックデータ一覧!$T$3:$U$367,2),バックデータ一覧!$M$3:$O$3,0))*10^-3</f>
        <v>3.8000000000000002E-4</v>
      </c>
      <c r="I4497" s="97">
        <f>INDEX(バックデータ一覧!$P$4:$R$27,MATCH(計算過程!B4497,バックデータ一覧!$F$4:$F$27,0),MATCH(VLOOKUP(A4497,バックデータ一覧!$T$3:$U$367,2),バックデータ一覧!$P$3:$R$3,0))*10^-3</f>
        <v>5.0000000000000001E-4</v>
      </c>
    </row>
    <row r="4498" spans="1:9" x14ac:dyDescent="0.15">
      <c r="A4498" s="57">
        <v>41827</v>
      </c>
      <c r="B4498" s="9" t="s">
        <v>108</v>
      </c>
      <c r="C4498" s="83">
        <f t="shared" si="211"/>
        <v>6.0700000000000007E-3</v>
      </c>
      <c r="D4498" s="82">
        <f t="shared" si="210"/>
        <v>5.9400000000000008E-3</v>
      </c>
      <c r="E4498" s="81">
        <f t="shared" si="212"/>
        <v>1.3000000000000002E-4</v>
      </c>
      <c r="F4498" s="97">
        <f>INDEX(バックデータ一覧!$G$4:$I$27,MATCH(計算過程!B4498,バックデータ一覧!$F$4:$F$27,0),MATCH(VLOOKUP(A4498,バックデータ一覧!$T$3:$U$367,2),バックデータ一覧!$G$3:$I$3,0))*10^-3</f>
        <v>1.3000000000000002E-4</v>
      </c>
      <c r="G4498" s="97">
        <f>INDEX(バックデータ一覧!$J$4:$L$27,MATCH(計算過程!B4498,バックデータ一覧!$F$4:$F$27,0),MATCH(VLOOKUP(A4498,バックデータ一覧!$T$3:$U$367,2),バックデータ一覧!$J$3:$L$3,0))*10^-3</f>
        <v>2.5000000000000001E-4</v>
      </c>
      <c r="H4498" s="97">
        <f>INDEX(バックデータ一覧!$M$4:$O$27,MATCH(計算過程!B4498,バックデータ一覧!$F$4:$F$27,0),MATCH(VLOOKUP(A4498,バックデータ一覧!$T$3:$U$367,2),バックデータ一覧!$M$3:$O$3,0))*10^-3</f>
        <v>3.8000000000000002E-4</v>
      </c>
      <c r="I4498" s="97">
        <f>INDEX(バックデータ一覧!$P$4:$R$27,MATCH(計算過程!B4498,バックデータ一覧!$F$4:$F$27,0),MATCH(VLOOKUP(A4498,バックデータ一覧!$T$3:$U$367,2),バックデータ一覧!$P$3:$R$3,0))*10^-3</f>
        <v>5.0000000000000001E-4</v>
      </c>
    </row>
    <row r="4499" spans="1:9" x14ac:dyDescent="0.15">
      <c r="A4499" s="57">
        <v>41827</v>
      </c>
      <c r="B4499" s="9" t="s">
        <v>109</v>
      </c>
      <c r="C4499" s="83">
        <f t="shared" si="211"/>
        <v>6.0700000000000007E-3</v>
      </c>
      <c r="D4499" s="82">
        <f t="shared" si="210"/>
        <v>5.9400000000000008E-3</v>
      </c>
      <c r="E4499" s="81">
        <f t="shared" si="212"/>
        <v>1.3000000000000002E-4</v>
      </c>
      <c r="F4499" s="97">
        <f>INDEX(バックデータ一覧!$G$4:$I$27,MATCH(計算過程!B4499,バックデータ一覧!$F$4:$F$27,0),MATCH(VLOOKUP(A4499,バックデータ一覧!$T$3:$U$367,2),バックデータ一覧!$G$3:$I$3,0))*10^-3</f>
        <v>1.3000000000000002E-4</v>
      </c>
      <c r="G4499" s="97">
        <f>INDEX(バックデータ一覧!$J$4:$L$27,MATCH(計算過程!B4499,バックデータ一覧!$F$4:$F$27,0),MATCH(VLOOKUP(A4499,バックデータ一覧!$T$3:$U$367,2),バックデータ一覧!$J$3:$L$3,0))*10^-3</f>
        <v>2.5000000000000001E-4</v>
      </c>
      <c r="H4499" s="97">
        <f>INDEX(バックデータ一覧!$M$4:$O$27,MATCH(計算過程!B4499,バックデータ一覧!$F$4:$F$27,0),MATCH(VLOOKUP(A4499,バックデータ一覧!$T$3:$U$367,2),バックデータ一覧!$M$3:$O$3,0))*10^-3</f>
        <v>3.8000000000000002E-4</v>
      </c>
      <c r="I4499" s="97">
        <f>INDEX(バックデータ一覧!$P$4:$R$27,MATCH(計算過程!B4499,バックデータ一覧!$F$4:$F$27,0),MATCH(VLOOKUP(A4499,バックデータ一覧!$T$3:$U$367,2),バックデータ一覧!$P$3:$R$3,0))*10^-3</f>
        <v>5.0000000000000001E-4</v>
      </c>
    </row>
    <row r="4500" spans="1:9" x14ac:dyDescent="0.15">
      <c r="A4500" s="57">
        <v>41827</v>
      </c>
      <c r="B4500" s="9" t="s">
        <v>110</v>
      </c>
      <c r="C4500" s="83">
        <f t="shared" si="211"/>
        <v>6.0700000000000007E-3</v>
      </c>
      <c r="D4500" s="82">
        <f t="shared" si="210"/>
        <v>5.9400000000000008E-3</v>
      </c>
      <c r="E4500" s="81">
        <f t="shared" si="212"/>
        <v>1.3000000000000002E-4</v>
      </c>
      <c r="F4500" s="97">
        <f>INDEX(バックデータ一覧!$G$4:$I$27,MATCH(計算過程!B4500,バックデータ一覧!$F$4:$F$27,0),MATCH(VLOOKUP(A4500,バックデータ一覧!$T$3:$U$367,2),バックデータ一覧!$G$3:$I$3,0))*10^-3</f>
        <v>1.3000000000000002E-4</v>
      </c>
      <c r="G4500" s="97">
        <f>INDEX(バックデータ一覧!$J$4:$L$27,MATCH(計算過程!B4500,バックデータ一覧!$F$4:$F$27,0),MATCH(VLOOKUP(A4500,バックデータ一覧!$T$3:$U$367,2),バックデータ一覧!$J$3:$L$3,0))*10^-3</f>
        <v>2.5000000000000001E-4</v>
      </c>
      <c r="H4500" s="97">
        <f>INDEX(バックデータ一覧!$M$4:$O$27,MATCH(計算過程!B4500,バックデータ一覧!$F$4:$F$27,0),MATCH(VLOOKUP(A4500,バックデータ一覧!$T$3:$U$367,2),バックデータ一覧!$M$3:$O$3,0))*10^-3</f>
        <v>3.8000000000000002E-4</v>
      </c>
      <c r="I4500" s="97">
        <f>INDEX(バックデータ一覧!$P$4:$R$27,MATCH(計算過程!B4500,バックデータ一覧!$F$4:$F$27,0),MATCH(VLOOKUP(A4500,バックデータ一覧!$T$3:$U$367,2),バックデータ一覧!$P$3:$R$3,0))*10^-3</f>
        <v>5.0000000000000001E-4</v>
      </c>
    </row>
    <row r="4501" spans="1:9" x14ac:dyDescent="0.15">
      <c r="A4501" s="57">
        <v>41827</v>
      </c>
      <c r="B4501" s="9" t="s">
        <v>111</v>
      </c>
      <c r="C4501" s="83">
        <f t="shared" si="211"/>
        <v>9.3200000000000002E-3</v>
      </c>
      <c r="D4501" s="82">
        <f t="shared" si="210"/>
        <v>5.9400000000000008E-3</v>
      </c>
      <c r="E4501" s="81">
        <f t="shared" si="212"/>
        <v>3.3799999999999998E-3</v>
      </c>
      <c r="F4501" s="97">
        <f>INDEX(バックデータ一覧!$G$4:$I$27,MATCH(計算過程!B4501,バックデータ一覧!$F$4:$F$27,0),MATCH(VLOOKUP(A4501,バックデータ一覧!$T$3:$U$367,2),バックデータ一覧!$G$3:$I$3,0))*10^-3</f>
        <v>3.3799999999999998E-3</v>
      </c>
      <c r="G4501" s="97">
        <f>INDEX(バックデータ一覧!$J$4:$L$27,MATCH(計算過程!B4501,バックデータ一覧!$F$4:$F$27,0),MATCH(VLOOKUP(A4501,バックデータ一覧!$T$3:$U$367,2),バックデータ一覧!$J$3:$L$3,0))*10^-3</f>
        <v>6.7499999999999999E-3</v>
      </c>
      <c r="H4501" s="97">
        <f>INDEX(バックデータ一覧!$M$4:$O$27,MATCH(計算過程!B4501,バックデータ一覧!$F$4:$F$27,0),MATCH(VLOOKUP(A4501,バックデータ一覧!$T$3:$U$367,2),バックデータ一覧!$M$3:$O$3,0))*10^-3</f>
        <v>1.0130000000000002E-2</v>
      </c>
      <c r="I4501" s="97">
        <f>INDEX(バックデータ一覧!$P$4:$R$27,MATCH(計算過程!B4501,バックデータ一覧!$F$4:$F$27,0),MATCH(VLOOKUP(A4501,バックデータ一覧!$T$3:$U$367,2),バックデータ一覧!$P$3:$R$3,0))*10^-3</f>
        <v>1.3509999999999999E-2</v>
      </c>
    </row>
    <row r="4502" spans="1:9" x14ac:dyDescent="0.15">
      <c r="A4502" s="57">
        <v>41827</v>
      </c>
      <c r="B4502" s="9" t="s">
        <v>112</v>
      </c>
      <c r="C4502" s="83">
        <f t="shared" si="211"/>
        <v>6.4800000000000005E-3</v>
      </c>
      <c r="D4502" s="82">
        <f t="shared" si="210"/>
        <v>5.9400000000000008E-3</v>
      </c>
      <c r="E4502" s="81">
        <f t="shared" si="212"/>
        <v>5.4000000000000001E-4</v>
      </c>
      <c r="F4502" s="97">
        <f>INDEX(バックデータ一覧!$G$4:$I$27,MATCH(計算過程!B4502,バックデータ一覧!$F$4:$F$27,0),MATCH(VLOOKUP(A4502,バックデータ一覧!$T$3:$U$367,2),バックデータ一覧!$G$3:$I$3,0))*10^-3</f>
        <v>5.4000000000000001E-4</v>
      </c>
      <c r="G4502" s="97">
        <f>INDEX(バックデータ一覧!$J$4:$L$27,MATCH(計算過程!B4502,バックデータ一覧!$F$4:$F$27,0),MATCH(VLOOKUP(A4502,バックデータ一覧!$T$3:$U$367,2),バックデータ一覧!$J$3:$L$3,0))*10^-3</f>
        <v>1.08E-3</v>
      </c>
      <c r="H4502" s="97">
        <f>INDEX(バックデータ一覧!$M$4:$O$27,MATCH(計算過程!B4502,バックデータ一覧!$F$4:$F$27,0),MATCH(VLOOKUP(A4502,バックデータ一覧!$T$3:$U$367,2),バックデータ一覧!$M$3:$O$3,0))*10^-3</f>
        <v>1.6299999999999999E-3</v>
      </c>
      <c r="I4502" s="97">
        <f>INDEX(バックデータ一覧!$P$4:$R$27,MATCH(計算過程!B4502,バックデータ一覧!$F$4:$F$27,0),MATCH(VLOOKUP(A4502,バックデータ一覧!$T$3:$U$367,2),バックデータ一覧!$P$3:$R$3,0))*10^-3</f>
        <v>2.1700000000000001E-3</v>
      </c>
    </row>
    <row r="4503" spans="1:9" x14ac:dyDescent="0.15">
      <c r="A4503" s="57">
        <v>41827</v>
      </c>
      <c r="B4503" s="9" t="s">
        <v>113</v>
      </c>
      <c r="C4503" s="83">
        <f t="shared" si="211"/>
        <v>6.4800000000000005E-3</v>
      </c>
      <c r="D4503" s="82">
        <f t="shared" si="210"/>
        <v>5.9400000000000008E-3</v>
      </c>
      <c r="E4503" s="81">
        <f t="shared" si="212"/>
        <v>5.4000000000000001E-4</v>
      </c>
      <c r="F4503" s="97">
        <f>INDEX(バックデータ一覧!$G$4:$I$27,MATCH(計算過程!B4503,バックデータ一覧!$F$4:$F$27,0),MATCH(VLOOKUP(A4503,バックデータ一覧!$T$3:$U$367,2),バックデータ一覧!$G$3:$I$3,0))*10^-3</f>
        <v>5.4000000000000001E-4</v>
      </c>
      <c r="G4503" s="97">
        <f>INDEX(バックデータ一覧!$J$4:$L$27,MATCH(計算過程!B4503,バックデータ一覧!$F$4:$F$27,0),MATCH(VLOOKUP(A4503,バックデータ一覧!$T$3:$U$367,2),バックデータ一覧!$J$3:$L$3,0))*10^-3</f>
        <v>1.08E-3</v>
      </c>
      <c r="H4503" s="97">
        <f>INDEX(バックデータ一覧!$M$4:$O$27,MATCH(計算過程!B4503,バックデータ一覧!$F$4:$F$27,0),MATCH(VLOOKUP(A4503,バックデータ一覧!$T$3:$U$367,2),バックデータ一覧!$M$3:$O$3,0))*10^-3</f>
        <v>1.6299999999999999E-3</v>
      </c>
      <c r="I4503" s="97">
        <f>INDEX(バックデータ一覧!$P$4:$R$27,MATCH(計算過程!B4503,バックデータ一覧!$F$4:$F$27,0),MATCH(VLOOKUP(A4503,バックデータ一覧!$T$3:$U$367,2),バックデータ一覧!$P$3:$R$3,0))*10^-3</f>
        <v>2.1700000000000001E-3</v>
      </c>
    </row>
    <row r="4504" spans="1:9" x14ac:dyDescent="0.15">
      <c r="A4504" s="57">
        <v>41827</v>
      </c>
      <c r="B4504" s="9" t="s">
        <v>114</v>
      </c>
      <c r="C4504" s="83">
        <f t="shared" si="211"/>
        <v>6.0700000000000007E-3</v>
      </c>
      <c r="D4504" s="82">
        <f t="shared" si="210"/>
        <v>5.9400000000000008E-3</v>
      </c>
      <c r="E4504" s="81">
        <f t="shared" si="212"/>
        <v>1.3000000000000002E-4</v>
      </c>
      <c r="F4504" s="97">
        <f>INDEX(バックデータ一覧!$G$4:$I$27,MATCH(計算過程!B4504,バックデータ一覧!$F$4:$F$27,0),MATCH(VLOOKUP(A4504,バックデータ一覧!$T$3:$U$367,2),バックデータ一覧!$G$3:$I$3,0))*10^-3</f>
        <v>1.3000000000000002E-4</v>
      </c>
      <c r="G4504" s="97">
        <f>INDEX(バックデータ一覧!$J$4:$L$27,MATCH(計算過程!B4504,バックデータ一覧!$F$4:$F$27,0),MATCH(VLOOKUP(A4504,バックデータ一覧!$T$3:$U$367,2),バックデータ一覧!$J$3:$L$3,0))*10^-3</f>
        <v>2.5000000000000001E-4</v>
      </c>
      <c r="H4504" s="97">
        <f>INDEX(バックデータ一覧!$M$4:$O$27,MATCH(計算過程!B4504,バックデータ一覧!$F$4:$F$27,0),MATCH(VLOOKUP(A4504,バックデータ一覧!$T$3:$U$367,2),バックデータ一覧!$M$3:$O$3,0))*10^-3</f>
        <v>3.8000000000000002E-4</v>
      </c>
      <c r="I4504" s="97">
        <f>INDEX(バックデータ一覧!$P$4:$R$27,MATCH(計算過程!B4504,バックデータ一覧!$F$4:$F$27,0),MATCH(VLOOKUP(A4504,バックデータ一覧!$T$3:$U$367,2),バックデータ一覧!$P$3:$R$3,0))*10^-3</f>
        <v>5.0000000000000001E-4</v>
      </c>
    </row>
    <row r="4505" spans="1:9" x14ac:dyDescent="0.15">
      <c r="A4505" s="57">
        <v>41827</v>
      </c>
      <c r="B4505" s="9" t="s">
        <v>115</v>
      </c>
      <c r="C4505" s="83">
        <f t="shared" si="211"/>
        <v>6.2700000000000013E-3</v>
      </c>
      <c r="D4505" s="82">
        <f t="shared" si="210"/>
        <v>5.9400000000000008E-3</v>
      </c>
      <c r="E4505" s="81">
        <f t="shared" si="212"/>
        <v>3.3E-4</v>
      </c>
      <c r="F4505" s="97">
        <f>INDEX(バックデータ一覧!$G$4:$I$27,MATCH(計算過程!B4505,バックデータ一覧!$F$4:$F$27,0),MATCH(VLOOKUP(A4505,バックデータ一覧!$T$3:$U$367,2),バックデータ一覧!$G$3:$I$3,0))*10^-3</f>
        <v>3.3E-4</v>
      </c>
      <c r="G4505" s="97">
        <f>INDEX(バックデータ一覧!$J$4:$L$27,MATCH(計算過程!B4505,バックデータ一覧!$F$4:$F$27,0),MATCH(VLOOKUP(A4505,バックデータ一覧!$T$3:$U$367,2),バックデータ一覧!$J$3:$L$3,0))*10^-3</f>
        <v>6.7000000000000002E-4</v>
      </c>
      <c r="H4505" s="97">
        <f>INDEX(バックデータ一覧!$M$4:$O$27,MATCH(計算過程!B4505,バックデータ一覧!$F$4:$F$27,0),MATCH(VLOOKUP(A4505,バックデータ一覧!$T$3:$U$367,2),バックデータ一覧!$M$3:$O$3,0))*10^-3</f>
        <v>1E-3</v>
      </c>
      <c r="I4505" s="97">
        <f>INDEX(バックデータ一覧!$P$4:$R$27,MATCH(計算過程!B4505,バックデータ一覧!$F$4:$F$27,0),MATCH(VLOOKUP(A4505,バックデータ一覧!$T$3:$U$367,2),バックデータ一覧!$P$3:$R$3,0))*10^-3</f>
        <v>1.33E-3</v>
      </c>
    </row>
    <row r="4506" spans="1:9" x14ac:dyDescent="0.15">
      <c r="A4506" s="57">
        <v>41827</v>
      </c>
      <c r="B4506" s="9" t="s">
        <v>116</v>
      </c>
      <c r="C4506" s="83">
        <f t="shared" si="211"/>
        <v>6.0700000000000007E-3</v>
      </c>
      <c r="D4506" s="82">
        <f t="shared" si="210"/>
        <v>5.9400000000000008E-3</v>
      </c>
      <c r="E4506" s="81">
        <f t="shared" si="212"/>
        <v>1.3000000000000002E-4</v>
      </c>
      <c r="F4506" s="97">
        <f>INDEX(バックデータ一覧!$G$4:$I$27,MATCH(計算過程!B4506,バックデータ一覧!$F$4:$F$27,0),MATCH(VLOOKUP(A4506,バックデータ一覧!$T$3:$U$367,2),バックデータ一覧!$G$3:$I$3,0))*10^-3</f>
        <v>1.3000000000000002E-4</v>
      </c>
      <c r="G4506" s="97">
        <f>INDEX(バックデータ一覧!$J$4:$L$27,MATCH(計算過程!B4506,バックデータ一覧!$F$4:$F$27,0),MATCH(VLOOKUP(A4506,バックデータ一覧!$T$3:$U$367,2),バックデータ一覧!$J$3:$L$3,0))*10^-3</f>
        <v>2.5000000000000001E-4</v>
      </c>
      <c r="H4506" s="97">
        <f>INDEX(バックデータ一覧!$M$4:$O$27,MATCH(計算過程!B4506,バックデータ一覧!$F$4:$F$27,0),MATCH(VLOOKUP(A4506,バックデータ一覧!$T$3:$U$367,2),バックデータ一覧!$M$3:$O$3,0))*10^-3</f>
        <v>3.8000000000000002E-4</v>
      </c>
      <c r="I4506" s="97">
        <f>INDEX(バックデータ一覧!$P$4:$R$27,MATCH(計算過程!B4506,バックデータ一覧!$F$4:$F$27,0),MATCH(VLOOKUP(A4506,バックデータ一覧!$T$3:$U$367,2),バックデータ一覧!$P$3:$R$3,0))*10^-3</f>
        <v>5.0000000000000001E-4</v>
      </c>
    </row>
    <row r="4507" spans="1:9" x14ac:dyDescent="0.15">
      <c r="A4507" s="57">
        <v>41827</v>
      </c>
      <c r="B4507" s="9" t="s">
        <v>117</v>
      </c>
      <c r="C4507" s="83">
        <f t="shared" si="211"/>
        <v>9.3200000000000002E-3</v>
      </c>
      <c r="D4507" s="82">
        <f t="shared" si="210"/>
        <v>5.9400000000000008E-3</v>
      </c>
      <c r="E4507" s="81">
        <f t="shared" si="212"/>
        <v>3.3799999999999998E-3</v>
      </c>
      <c r="F4507" s="97">
        <f>INDEX(バックデータ一覧!$G$4:$I$27,MATCH(計算過程!B4507,バックデータ一覧!$F$4:$F$27,0),MATCH(VLOOKUP(A4507,バックデータ一覧!$T$3:$U$367,2),バックデータ一覧!$G$3:$I$3,0))*10^-3</f>
        <v>3.3799999999999998E-3</v>
      </c>
      <c r="G4507" s="97">
        <f>INDEX(バックデータ一覧!$J$4:$L$27,MATCH(計算過程!B4507,バックデータ一覧!$F$4:$F$27,0),MATCH(VLOOKUP(A4507,バックデータ一覧!$T$3:$U$367,2),バックデータ一覧!$J$3:$L$3,0))*10^-3</f>
        <v>6.7499999999999999E-3</v>
      </c>
      <c r="H4507" s="97">
        <f>INDEX(バックデータ一覧!$M$4:$O$27,MATCH(計算過程!B4507,バックデータ一覧!$F$4:$F$27,0),MATCH(VLOOKUP(A4507,バックデータ一覧!$T$3:$U$367,2),バックデータ一覧!$M$3:$O$3,0))*10^-3</f>
        <v>1.0130000000000002E-2</v>
      </c>
      <c r="I4507" s="97">
        <f>INDEX(バックデータ一覧!$P$4:$R$27,MATCH(計算過程!B4507,バックデータ一覧!$F$4:$F$27,0),MATCH(VLOOKUP(A4507,バックデータ一覧!$T$3:$U$367,2),バックデータ一覧!$P$3:$R$3,0))*10^-3</f>
        <v>1.3509999999999999E-2</v>
      </c>
    </row>
    <row r="4508" spans="1:9" x14ac:dyDescent="0.15">
      <c r="A4508" s="57">
        <v>41827</v>
      </c>
      <c r="B4508" s="9" t="s">
        <v>118</v>
      </c>
      <c r="C4508" s="83">
        <f t="shared" si="211"/>
        <v>6.2700000000000013E-3</v>
      </c>
      <c r="D4508" s="82">
        <f t="shared" si="210"/>
        <v>5.9400000000000008E-3</v>
      </c>
      <c r="E4508" s="81">
        <f t="shared" si="212"/>
        <v>3.3E-4</v>
      </c>
      <c r="F4508" s="97">
        <f>INDEX(バックデータ一覧!$G$4:$I$27,MATCH(計算過程!B4508,バックデータ一覧!$F$4:$F$27,0),MATCH(VLOOKUP(A4508,バックデータ一覧!$T$3:$U$367,2),バックデータ一覧!$G$3:$I$3,0))*10^-3</f>
        <v>3.3E-4</v>
      </c>
      <c r="G4508" s="97">
        <f>INDEX(バックデータ一覧!$J$4:$L$27,MATCH(計算過程!B4508,バックデータ一覧!$F$4:$F$27,0),MATCH(VLOOKUP(A4508,バックデータ一覧!$T$3:$U$367,2),バックデータ一覧!$J$3:$L$3,0))*10^-3</f>
        <v>6.7000000000000002E-4</v>
      </c>
      <c r="H4508" s="97">
        <f>INDEX(バックデータ一覧!$M$4:$O$27,MATCH(計算過程!B4508,バックデータ一覧!$F$4:$F$27,0),MATCH(VLOOKUP(A4508,バックデータ一覧!$T$3:$U$367,2),バックデータ一覧!$M$3:$O$3,0))*10^-3</f>
        <v>1E-3</v>
      </c>
      <c r="I4508" s="97">
        <f>INDEX(バックデータ一覧!$P$4:$R$27,MATCH(計算過程!B4508,バックデータ一覧!$F$4:$F$27,0),MATCH(VLOOKUP(A4508,バックデータ一覧!$T$3:$U$367,2),バックデータ一覧!$P$3:$R$3,0))*10^-3</f>
        <v>1.33E-3</v>
      </c>
    </row>
    <row r="4509" spans="1:9" x14ac:dyDescent="0.15">
      <c r="A4509" s="57">
        <v>41827</v>
      </c>
      <c r="B4509" s="9" t="s">
        <v>119</v>
      </c>
      <c r="C4509" s="83">
        <f t="shared" si="211"/>
        <v>6.0700000000000007E-3</v>
      </c>
      <c r="D4509" s="82">
        <f t="shared" si="210"/>
        <v>5.9400000000000008E-3</v>
      </c>
      <c r="E4509" s="81">
        <f t="shared" si="212"/>
        <v>1.3000000000000002E-4</v>
      </c>
      <c r="F4509" s="97">
        <f>INDEX(バックデータ一覧!$G$4:$I$27,MATCH(計算過程!B4509,バックデータ一覧!$F$4:$F$27,0),MATCH(VLOOKUP(A4509,バックデータ一覧!$T$3:$U$367,2),バックデータ一覧!$G$3:$I$3,0))*10^-3</f>
        <v>1.3000000000000002E-4</v>
      </c>
      <c r="G4509" s="97">
        <f>INDEX(バックデータ一覧!$J$4:$L$27,MATCH(計算過程!B4509,バックデータ一覧!$F$4:$F$27,0),MATCH(VLOOKUP(A4509,バックデータ一覧!$T$3:$U$367,2),バックデータ一覧!$J$3:$L$3,0))*10^-3</f>
        <v>2.5000000000000001E-4</v>
      </c>
      <c r="H4509" s="97">
        <f>INDEX(バックデータ一覧!$M$4:$O$27,MATCH(計算過程!B4509,バックデータ一覧!$F$4:$F$27,0),MATCH(VLOOKUP(A4509,バックデータ一覧!$T$3:$U$367,2),バックデータ一覧!$M$3:$O$3,0))*10^-3</f>
        <v>3.8000000000000002E-4</v>
      </c>
      <c r="I4509" s="97">
        <f>INDEX(バックデータ一覧!$P$4:$R$27,MATCH(計算過程!B4509,バックデータ一覧!$F$4:$F$27,0),MATCH(VLOOKUP(A4509,バックデータ一覧!$T$3:$U$367,2),バックデータ一覧!$P$3:$R$3,0))*10^-3</f>
        <v>5.0000000000000001E-4</v>
      </c>
    </row>
    <row r="4510" spans="1:9" x14ac:dyDescent="0.15">
      <c r="A4510" s="57">
        <v>41827</v>
      </c>
      <c r="B4510" s="9" t="s">
        <v>120</v>
      </c>
      <c r="C4510" s="83">
        <f t="shared" si="211"/>
        <v>6.0700000000000007E-3</v>
      </c>
      <c r="D4510" s="82">
        <f t="shared" si="210"/>
        <v>5.9400000000000008E-3</v>
      </c>
      <c r="E4510" s="81">
        <f t="shared" si="212"/>
        <v>1.3000000000000002E-4</v>
      </c>
      <c r="F4510" s="97">
        <f>INDEX(バックデータ一覧!$G$4:$I$27,MATCH(計算過程!B4510,バックデータ一覧!$F$4:$F$27,0),MATCH(VLOOKUP(A4510,バックデータ一覧!$T$3:$U$367,2),バックデータ一覧!$G$3:$I$3,0))*10^-3</f>
        <v>1.3000000000000002E-4</v>
      </c>
      <c r="G4510" s="97">
        <f>INDEX(バックデータ一覧!$J$4:$L$27,MATCH(計算過程!B4510,バックデータ一覧!$F$4:$F$27,0),MATCH(VLOOKUP(A4510,バックデータ一覧!$T$3:$U$367,2),バックデータ一覧!$J$3:$L$3,0))*10^-3</f>
        <v>2.5000000000000001E-4</v>
      </c>
      <c r="H4510" s="97">
        <f>INDEX(バックデータ一覧!$M$4:$O$27,MATCH(計算過程!B4510,バックデータ一覧!$F$4:$F$27,0),MATCH(VLOOKUP(A4510,バックデータ一覧!$T$3:$U$367,2),バックデータ一覧!$M$3:$O$3,0))*10^-3</f>
        <v>3.8000000000000002E-4</v>
      </c>
      <c r="I4510" s="97">
        <f>INDEX(バックデータ一覧!$P$4:$R$27,MATCH(計算過程!B4510,バックデータ一覧!$F$4:$F$27,0),MATCH(VLOOKUP(A4510,バックデータ一覧!$T$3:$U$367,2),バックデータ一覧!$P$3:$R$3,0))*10^-3</f>
        <v>5.0000000000000001E-4</v>
      </c>
    </row>
    <row r="4511" spans="1:9" x14ac:dyDescent="0.15">
      <c r="A4511" s="57">
        <v>41827</v>
      </c>
      <c r="B4511" s="9" t="s">
        <v>121</v>
      </c>
      <c r="C4511" s="83">
        <f t="shared" si="211"/>
        <v>6.2700000000000013E-3</v>
      </c>
      <c r="D4511" s="82">
        <f t="shared" si="210"/>
        <v>5.9400000000000008E-3</v>
      </c>
      <c r="E4511" s="81">
        <f t="shared" si="212"/>
        <v>3.3E-4</v>
      </c>
      <c r="F4511" s="97">
        <f>INDEX(バックデータ一覧!$G$4:$I$27,MATCH(計算過程!B4511,バックデータ一覧!$F$4:$F$27,0),MATCH(VLOOKUP(A4511,バックデータ一覧!$T$3:$U$367,2),バックデータ一覧!$G$3:$I$3,0))*10^-3</f>
        <v>3.3E-4</v>
      </c>
      <c r="G4511" s="97">
        <f>INDEX(バックデータ一覧!$J$4:$L$27,MATCH(計算過程!B4511,バックデータ一覧!$F$4:$F$27,0),MATCH(VLOOKUP(A4511,バックデータ一覧!$T$3:$U$367,2),バックデータ一覧!$J$3:$L$3,0))*10^-3</f>
        <v>6.7000000000000002E-4</v>
      </c>
      <c r="H4511" s="97">
        <f>INDEX(バックデータ一覧!$M$4:$O$27,MATCH(計算過程!B4511,バックデータ一覧!$F$4:$F$27,0),MATCH(VLOOKUP(A4511,バックデータ一覧!$T$3:$U$367,2),バックデータ一覧!$M$3:$O$3,0))*10^-3</f>
        <v>1E-3</v>
      </c>
      <c r="I4511" s="97">
        <f>INDEX(バックデータ一覧!$P$4:$R$27,MATCH(計算過程!B4511,バックデータ一覧!$F$4:$F$27,0),MATCH(VLOOKUP(A4511,バックデータ一覧!$T$3:$U$367,2),バックデータ一覧!$P$3:$R$3,0))*10^-3</f>
        <v>1.33E-3</v>
      </c>
    </row>
    <row r="4512" spans="1:9" x14ac:dyDescent="0.15">
      <c r="A4512" s="57">
        <v>41827</v>
      </c>
      <c r="B4512" s="9" t="s">
        <v>122</v>
      </c>
      <c r="C4512" s="83">
        <f t="shared" si="211"/>
        <v>6.2700000000000013E-3</v>
      </c>
      <c r="D4512" s="82">
        <f t="shared" si="210"/>
        <v>5.9400000000000008E-3</v>
      </c>
      <c r="E4512" s="81">
        <f t="shared" si="212"/>
        <v>3.3E-4</v>
      </c>
      <c r="F4512" s="97">
        <f>INDEX(バックデータ一覧!$G$4:$I$27,MATCH(計算過程!B4512,バックデータ一覧!$F$4:$F$27,0),MATCH(VLOOKUP(A4512,バックデータ一覧!$T$3:$U$367,2),バックデータ一覧!$G$3:$I$3,0))*10^-3</f>
        <v>3.3E-4</v>
      </c>
      <c r="G4512" s="97">
        <f>INDEX(バックデータ一覧!$J$4:$L$27,MATCH(計算過程!B4512,バックデータ一覧!$F$4:$F$27,0),MATCH(VLOOKUP(A4512,バックデータ一覧!$T$3:$U$367,2),バックデータ一覧!$J$3:$L$3,0))*10^-3</f>
        <v>6.7000000000000002E-4</v>
      </c>
      <c r="H4512" s="97">
        <f>INDEX(バックデータ一覧!$M$4:$O$27,MATCH(計算過程!B4512,バックデータ一覧!$F$4:$F$27,0),MATCH(VLOOKUP(A4512,バックデータ一覧!$T$3:$U$367,2),バックデータ一覧!$M$3:$O$3,0))*10^-3</f>
        <v>1E-3</v>
      </c>
      <c r="I4512" s="97">
        <f>INDEX(バックデータ一覧!$P$4:$R$27,MATCH(計算過程!B4512,バックデータ一覧!$F$4:$F$27,0),MATCH(VLOOKUP(A4512,バックデータ一覧!$T$3:$U$367,2),バックデータ一覧!$P$3:$R$3,0))*10^-3</f>
        <v>1.33E-3</v>
      </c>
    </row>
    <row r="4513" spans="1:9" x14ac:dyDescent="0.15">
      <c r="A4513" s="57">
        <v>41827</v>
      </c>
      <c r="B4513" s="9" t="s">
        <v>123</v>
      </c>
      <c r="C4513" s="83">
        <f t="shared" si="211"/>
        <v>1.2360000000000001E-2</v>
      </c>
      <c r="D4513" s="82">
        <f t="shared" si="210"/>
        <v>5.9400000000000008E-3</v>
      </c>
      <c r="E4513" s="81">
        <f t="shared" si="212"/>
        <v>6.4200000000000004E-3</v>
      </c>
      <c r="F4513" s="97">
        <f>INDEX(バックデータ一覧!$G$4:$I$27,MATCH(計算過程!B4513,バックデータ一覧!$F$4:$F$27,0),MATCH(VLOOKUP(A4513,バックデータ一覧!$T$3:$U$367,2),バックデータ一覧!$G$3:$I$3,0))*10^-3</f>
        <v>6.4200000000000004E-3</v>
      </c>
      <c r="G4513" s="97">
        <f>INDEX(バックデータ一覧!$J$4:$L$27,MATCH(計算過程!B4513,バックデータ一覧!$F$4:$F$27,0),MATCH(VLOOKUP(A4513,バックデータ一覧!$T$3:$U$367,2),バックデータ一覧!$J$3:$L$3,0))*10^-3</f>
        <v>1.2840000000000001E-2</v>
      </c>
      <c r="H4513" s="97">
        <f>INDEX(バックデータ一覧!$M$4:$O$27,MATCH(計算過程!B4513,バックデータ一覧!$F$4:$F$27,0),MATCH(VLOOKUP(A4513,バックデータ一覧!$T$3:$U$367,2),バックデータ一覧!$M$3:$O$3,0))*10^-3</f>
        <v>1.9260000000000003E-2</v>
      </c>
      <c r="I4513" s="97">
        <f>INDEX(バックデータ一覧!$P$4:$R$27,MATCH(計算過程!B4513,バックデータ一覧!$F$4:$F$27,0),MATCH(VLOOKUP(A4513,バックデータ一覧!$T$3:$U$367,2),バックデータ一覧!$P$3:$R$3,0))*10^-3</f>
        <v>2.5680000000000001E-2</v>
      </c>
    </row>
    <row r="4514" spans="1:9" x14ac:dyDescent="0.15">
      <c r="A4514" s="57">
        <v>41827</v>
      </c>
      <c r="B4514" s="9" t="s">
        <v>124</v>
      </c>
      <c r="C4514" s="83">
        <f t="shared" si="211"/>
        <v>1.2360000000000001E-2</v>
      </c>
      <c r="D4514" s="82">
        <f t="shared" si="210"/>
        <v>5.9400000000000008E-3</v>
      </c>
      <c r="E4514" s="81">
        <f t="shared" si="212"/>
        <v>6.4200000000000004E-3</v>
      </c>
      <c r="F4514" s="97">
        <f>INDEX(バックデータ一覧!$G$4:$I$27,MATCH(計算過程!B4514,バックデータ一覧!$F$4:$F$27,0),MATCH(VLOOKUP(A4514,バックデータ一覧!$T$3:$U$367,2),バックデータ一覧!$G$3:$I$3,0))*10^-3</f>
        <v>6.4200000000000004E-3</v>
      </c>
      <c r="G4514" s="97">
        <f>INDEX(バックデータ一覧!$J$4:$L$27,MATCH(計算過程!B4514,バックデータ一覧!$F$4:$F$27,0),MATCH(VLOOKUP(A4514,バックデータ一覧!$T$3:$U$367,2),バックデータ一覧!$J$3:$L$3,0))*10^-3</f>
        <v>1.2840000000000001E-2</v>
      </c>
      <c r="H4514" s="97">
        <f>INDEX(バックデータ一覧!$M$4:$O$27,MATCH(計算過程!B4514,バックデータ一覧!$F$4:$F$27,0),MATCH(VLOOKUP(A4514,バックデータ一覧!$T$3:$U$367,2),バックデータ一覧!$M$3:$O$3,0))*10^-3</f>
        <v>1.9260000000000003E-2</v>
      </c>
      <c r="I4514" s="97">
        <f>INDEX(バックデータ一覧!$P$4:$R$27,MATCH(計算過程!B4514,バックデータ一覧!$F$4:$F$27,0),MATCH(VLOOKUP(A4514,バックデータ一覧!$T$3:$U$367,2),バックデータ一覧!$P$3:$R$3,0))*10^-3</f>
        <v>2.5680000000000001E-2</v>
      </c>
    </row>
    <row r="4515" spans="1:9" x14ac:dyDescent="0.15">
      <c r="A4515" s="57">
        <v>41827</v>
      </c>
      <c r="B4515" s="9" t="s">
        <v>125</v>
      </c>
      <c r="C4515" s="83">
        <f t="shared" si="211"/>
        <v>6.2700000000000013E-3</v>
      </c>
      <c r="D4515" s="82">
        <f t="shared" si="210"/>
        <v>5.9400000000000008E-3</v>
      </c>
      <c r="E4515" s="81">
        <f t="shared" si="212"/>
        <v>3.3E-4</v>
      </c>
      <c r="F4515" s="97">
        <f>INDEX(バックデータ一覧!$G$4:$I$27,MATCH(計算過程!B4515,バックデータ一覧!$F$4:$F$27,0),MATCH(VLOOKUP(A4515,バックデータ一覧!$T$3:$U$367,2),バックデータ一覧!$G$3:$I$3,0))*10^-3</f>
        <v>3.3E-4</v>
      </c>
      <c r="G4515" s="97">
        <f>INDEX(バックデータ一覧!$J$4:$L$27,MATCH(計算過程!B4515,バックデータ一覧!$F$4:$F$27,0),MATCH(VLOOKUP(A4515,バックデータ一覧!$T$3:$U$367,2),バックデータ一覧!$J$3:$L$3,0))*10^-3</f>
        <v>6.7000000000000002E-4</v>
      </c>
      <c r="H4515" s="97">
        <f>INDEX(バックデータ一覧!$M$4:$O$27,MATCH(計算過程!B4515,バックデータ一覧!$F$4:$F$27,0),MATCH(VLOOKUP(A4515,バックデータ一覧!$T$3:$U$367,2),バックデータ一覧!$M$3:$O$3,0))*10^-3</f>
        <v>1E-3</v>
      </c>
      <c r="I4515" s="97">
        <f>INDEX(バックデータ一覧!$P$4:$R$27,MATCH(計算過程!B4515,バックデータ一覧!$F$4:$F$27,0),MATCH(VLOOKUP(A4515,バックデータ一覧!$T$3:$U$367,2),バックデータ一覧!$P$3:$R$3,0))*10^-3</f>
        <v>1.33E-3</v>
      </c>
    </row>
    <row r="4516" spans="1:9" x14ac:dyDescent="0.15">
      <c r="A4516" s="57">
        <v>41827</v>
      </c>
      <c r="B4516" s="9" t="s">
        <v>126</v>
      </c>
      <c r="C4516" s="83">
        <f t="shared" si="211"/>
        <v>6.2700000000000013E-3</v>
      </c>
      <c r="D4516" s="82">
        <f t="shared" si="210"/>
        <v>5.9400000000000008E-3</v>
      </c>
      <c r="E4516" s="81">
        <f t="shared" si="212"/>
        <v>3.3E-4</v>
      </c>
      <c r="F4516" s="97">
        <f>INDEX(バックデータ一覧!$G$4:$I$27,MATCH(計算過程!B4516,バックデータ一覧!$F$4:$F$27,0),MATCH(VLOOKUP(A4516,バックデータ一覧!$T$3:$U$367,2),バックデータ一覧!$G$3:$I$3,0))*10^-3</f>
        <v>3.3E-4</v>
      </c>
      <c r="G4516" s="97">
        <f>INDEX(バックデータ一覧!$J$4:$L$27,MATCH(計算過程!B4516,バックデータ一覧!$F$4:$F$27,0),MATCH(VLOOKUP(A4516,バックデータ一覧!$T$3:$U$367,2),バックデータ一覧!$J$3:$L$3,0))*10^-3</f>
        <v>6.7000000000000002E-4</v>
      </c>
      <c r="H4516" s="97">
        <f>INDEX(バックデータ一覧!$M$4:$O$27,MATCH(計算過程!B4516,バックデータ一覧!$F$4:$F$27,0),MATCH(VLOOKUP(A4516,バックデータ一覧!$T$3:$U$367,2),バックデータ一覧!$M$3:$O$3,0))*10^-3</f>
        <v>1E-3</v>
      </c>
      <c r="I4516" s="97">
        <f>INDEX(バックデータ一覧!$P$4:$R$27,MATCH(計算過程!B4516,バックデータ一覧!$F$4:$F$27,0),MATCH(VLOOKUP(A4516,バックデータ一覧!$T$3:$U$367,2),バックデータ一覧!$P$3:$R$3,0))*10^-3</f>
        <v>1.33E-3</v>
      </c>
    </row>
    <row r="4517" spans="1:9" x14ac:dyDescent="0.15">
      <c r="A4517" s="57">
        <v>41827</v>
      </c>
      <c r="B4517" s="9" t="s">
        <v>127</v>
      </c>
      <c r="C4517" s="83">
        <f t="shared" si="211"/>
        <v>1.2220000000000002E-2</v>
      </c>
      <c r="D4517" s="82">
        <f t="shared" si="210"/>
        <v>5.9400000000000008E-3</v>
      </c>
      <c r="E4517" s="81">
        <f t="shared" si="212"/>
        <v>6.28E-3</v>
      </c>
      <c r="F4517" s="97">
        <f>INDEX(バックデータ一覧!$G$4:$I$27,MATCH(計算過程!B4517,バックデータ一覧!$F$4:$F$27,0),MATCH(VLOOKUP(A4517,バックデータ一覧!$T$3:$U$367,2),バックデータ一覧!$G$3:$I$3,0))*10^-3</f>
        <v>6.28E-3</v>
      </c>
      <c r="G4517" s="97">
        <f>INDEX(バックデータ一覧!$J$4:$L$27,MATCH(計算過程!B4517,バックデータ一覧!$F$4:$F$27,0),MATCH(VLOOKUP(A4517,バックデータ一覧!$T$3:$U$367,2),バックデータ一覧!$J$3:$L$3,0))*10^-3</f>
        <v>1.256E-2</v>
      </c>
      <c r="H4517" s="97">
        <f>INDEX(バックデータ一覧!$M$4:$O$27,MATCH(計算過程!B4517,バックデータ一覧!$F$4:$F$27,0),MATCH(VLOOKUP(A4517,バックデータ一覧!$T$3:$U$367,2),バックデータ一覧!$M$3:$O$3,0))*10^-3</f>
        <v>1.8839999999999999E-2</v>
      </c>
      <c r="I4517" s="97">
        <f>INDEX(バックデータ一覧!$P$4:$R$27,MATCH(計算過程!B4517,バックデータ一覧!$F$4:$F$27,0),MATCH(VLOOKUP(A4517,バックデータ一覧!$T$3:$U$367,2),バックデータ一覧!$P$3:$R$3,0))*10^-3</f>
        <v>2.512E-2</v>
      </c>
    </row>
    <row r="4518" spans="1:9" x14ac:dyDescent="0.15">
      <c r="A4518" s="57">
        <v>41827</v>
      </c>
      <c r="B4518" s="9" t="s">
        <v>128</v>
      </c>
      <c r="C4518" s="83">
        <f t="shared" si="211"/>
        <v>1.2640000000000002E-2</v>
      </c>
      <c r="D4518" s="82">
        <f t="shared" si="210"/>
        <v>5.9400000000000008E-3</v>
      </c>
      <c r="E4518" s="81">
        <f t="shared" si="212"/>
        <v>6.7000000000000002E-3</v>
      </c>
      <c r="F4518" s="97">
        <f>INDEX(バックデータ一覧!$G$4:$I$27,MATCH(計算過程!B4518,バックデータ一覧!$F$4:$F$27,0),MATCH(VLOOKUP(A4518,バックデータ一覧!$T$3:$U$367,2),バックデータ一覧!$G$3:$I$3,0))*10^-3</f>
        <v>6.7000000000000002E-3</v>
      </c>
      <c r="G4518" s="97">
        <f>INDEX(バックデータ一覧!$J$4:$L$27,MATCH(計算過程!B4518,バックデータ一覧!$F$4:$F$27,0),MATCH(VLOOKUP(A4518,バックデータ一覧!$T$3:$U$367,2),バックデータ一覧!$J$3:$L$3,0))*10^-3</f>
        <v>1.3390000000000001E-2</v>
      </c>
      <c r="H4518" s="97">
        <f>INDEX(バックデータ一覧!$M$4:$O$27,MATCH(計算過程!B4518,バックデータ一覧!$F$4:$F$27,0),MATCH(VLOOKUP(A4518,バックデータ一覧!$T$3:$U$367,2),バックデータ一覧!$M$3:$O$3,0))*10^-3</f>
        <v>2.009E-2</v>
      </c>
      <c r="I4518" s="97">
        <f>INDEX(バックデータ一覧!$P$4:$R$27,MATCH(計算過程!B4518,バックデータ一覧!$F$4:$F$27,0),MATCH(VLOOKUP(A4518,バックデータ一覧!$T$3:$U$367,2),バックデータ一覧!$P$3:$R$3,0))*10^-3</f>
        <v>2.6790000000000001E-2</v>
      </c>
    </row>
    <row r="4519" spans="1:9" x14ac:dyDescent="0.15">
      <c r="A4519" s="57">
        <v>41828</v>
      </c>
      <c r="B4519" s="9" t="s">
        <v>105</v>
      </c>
      <c r="C4519" s="83">
        <f t="shared" si="211"/>
        <v>6.0700000000000007E-3</v>
      </c>
      <c r="D4519" s="82">
        <f t="shared" si="210"/>
        <v>5.9400000000000008E-3</v>
      </c>
      <c r="E4519" s="81">
        <f t="shared" si="212"/>
        <v>1.2999999999999999E-4</v>
      </c>
      <c r="F4519" s="97">
        <f>INDEX(バックデータ一覧!$G$4:$I$27,MATCH(計算過程!B4519,バックデータ一覧!$F$4:$F$27,0),MATCH(VLOOKUP(A4519,バックデータ一覧!$T$3:$U$367,2),バックデータ一覧!$G$3:$I$3,0))*10^-3</f>
        <v>1.2999999999999999E-4</v>
      </c>
      <c r="G4519" s="97">
        <f>INDEX(バックデータ一覧!$J$4:$L$27,MATCH(計算過程!B4519,バックデータ一覧!$F$4:$F$27,0),MATCH(VLOOKUP(A4519,バックデータ一覧!$T$3:$U$367,2),バックデータ一覧!$J$3:$L$3,0))*10^-3</f>
        <v>2.5000000000000001E-4</v>
      </c>
      <c r="H4519" s="97">
        <f>INDEX(バックデータ一覧!$M$4:$O$27,MATCH(計算過程!B4519,バックデータ一覧!$F$4:$F$27,0),MATCH(VLOOKUP(A4519,バックデータ一覧!$T$3:$U$367,2),バックデータ一覧!$M$3:$O$3,0))*10^-3</f>
        <v>3.8000000000000002E-4</v>
      </c>
      <c r="I4519" s="97">
        <f>INDEX(バックデータ一覧!$P$4:$R$27,MATCH(計算過程!B4519,バックデータ一覧!$F$4:$F$27,0),MATCH(VLOOKUP(A4519,バックデータ一覧!$T$3:$U$367,2),バックデータ一覧!$P$3:$R$3,0))*10^-3</f>
        <v>5.0000000000000001E-4</v>
      </c>
    </row>
    <row r="4520" spans="1:9" x14ac:dyDescent="0.15">
      <c r="A4520" s="57">
        <v>41828</v>
      </c>
      <c r="B4520" s="9" t="s">
        <v>106</v>
      </c>
      <c r="C4520" s="83">
        <f t="shared" si="211"/>
        <v>6.0700000000000007E-3</v>
      </c>
      <c r="D4520" s="82">
        <f t="shared" si="210"/>
        <v>5.9400000000000008E-3</v>
      </c>
      <c r="E4520" s="81">
        <f t="shared" si="212"/>
        <v>1.2999999999999999E-4</v>
      </c>
      <c r="F4520" s="97">
        <f>INDEX(バックデータ一覧!$G$4:$I$27,MATCH(計算過程!B4520,バックデータ一覧!$F$4:$F$27,0),MATCH(VLOOKUP(A4520,バックデータ一覧!$T$3:$U$367,2),バックデータ一覧!$G$3:$I$3,0))*10^-3</f>
        <v>1.2999999999999999E-4</v>
      </c>
      <c r="G4520" s="97">
        <f>INDEX(バックデータ一覧!$J$4:$L$27,MATCH(計算過程!B4520,バックデータ一覧!$F$4:$F$27,0),MATCH(VLOOKUP(A4520,バックデータ一覧!$T$3:$U$367,2),バックデータ一覧!$J$3:$L$3,0))*10^-3</f>
        <v>2.5000000000000001E-4</v>
      </c>
      <c r="H4520" s="97">
        <f>INDEX(バックデータ一覧!$M$4:$O$27,MATCH(計算過程!B4520,バックデータ一覧!$F$4:$F$27,0),MATCH(VLOOKUP(A4520,バックデータ一覧!$T$3:$U$367,2),バックデータ一覧!$M$3:$O$3,0))*10^-3</f>
        <v>3.8000000000000002E-4</v>
      </c>
      <c r="I4520" s="97">
        <f>INDEX(バックデータ一覧!$P$4:$R$27,MATCH(計算過程!B4520,バックデータ一覧!$F$4:$F$27,0),MATCH(VLOOKUP(A4520,バックデータ一覧!$T$3:$U$367,2),バックデータ一覧!$P$3:$R$3,0))*10^-3</f>
        <v>5.0000000000000001E-4</v>
      </c>
    </row>
    <row r="4521" spans="1:9" x14ac:dyDescent="0.15">
      <c r="A4521" s="57">
        <v>41828</v>
      </c>
      <c r="B4521" s="9" t="s">
        <v>107</v>
      </c>
      <c r="C4521" s="83">
        <f t="shared" si="211"/>
        <v>6.0700000000000007E-3</v>
      </c>
      <c r="D4521" s="82">
        <f t="shared" si="210"/>
        <v>5.9400000000000008E-3</v>
      </c>
      <c r="E4521" s="81">
        <f t="shared" si="212"/>
        <v>1.3000000000000002E-4</v>
      </c>
      <c r="F4521" s="97">
        <f>INDEX(バックデータ一覧!$G$4:$I$27,MATCH(計算過程!B4521,バックデータ一覧!$F$4:$F$27,0),MATCH(VLOOKUP(A4521,バックデータ一覧!$T$3:$U$367,2),バックデータ一覧!$G$3:$I$3,0))*10^-3</f>
        <v>1.3000000000000002E-4</v>
      </c>
      <c r="G4521" s="97">
        <f>INDEX(バックデータ一覧!$J$4:$L$27,MATCH(計算過程!B4521,バックデータ一覧!$F$4:$F$27,0),MATCH(VLOOKUP(A4521,バックデータ一覧!$T$3:$U$367,2),バックデータ一覧!$J$3:$L$3,0))*10^-3</f>
        <v>2.5000000000000001E-4</v>
      </c>
      <c r="H4521" s="97">
        <f>INDEX(バックデータ一覧!$M$4:$O$27,MATCH(計算過程!B4521,バックデータ一覧!$F$4:$F$27,0),MATCH(VLOOKUP(A4521,バックデータ一覧!$T$3:$U$367,2),バックデータ一覧!$M$3:$O$3,0))*10^-3</f>
        <v>3.8000000000000002E-4</v>
      </c>
      <c r="I4521" s="97">
        <f>INDEX(バックデータ一覧!$P$4:$R$27,MATCH(計算過程!B4521,バックデータ一覧!$F$4:$F$27,0),MATCH(VLOOKUP(A4521,バックデータ一覧!$T$3:$U$367,2),バックデータ一覧!$P$3:$R$3,0))*10^-3</f>
        <v>5.0000000000000001E-4</v>
      </c>
    </row>
    <row r="4522" spans="1:9" x14ac:dyDescent="0.15">
      <c r="A4522" s="57">
        <v>41828</v>
      </c>
      <c r="B4522" s="9" t="s">
        <v>108</v>
      </c>
      <c r="C4522" s="83">
        <f t="shared" si="211"/>
        <v>6.0700000000000007E-3</v>
      </c>
      <c r="D4522" s="82">
        <f t="shared" si="210"/>
        <v>5.9400000000000008E-3</v>
      </c>
      <c r="E4522" s="81">
        <f t="shared" si="212"/>
        <v>1.3000000000000002E-4</v>
      </c>
      <c r="F4522" s="97">
        <f>INDEX(バックデータ一覧!$G$4:$I$27,MATCH(計算過程!B4522,バックデータ一覧!$F$4:$F$27,0),MATCH(VLOOKUP(A4522,バックデータ一覧!$T$3:$U$367,2),バックデータ一覧!$G$3:$I$3,0))*10^-3</f>
        <v>1.3000000000000002E-4</v>
      </c>
      <c r="G4522" s="97">
        <f>INDEX(バックデータ一覧!$J$4:$L$27,MATCH(計算過程!B4522,バックデータ一覧!$F$4:$F$27,0),MATCH(VLOOKUP(A4522,バックデータ一覧!$T$3:$U$367,2),バックデータ一覧!$J$3:$L$3,0))*10^-3</f>
        <v>2.5000000000000001E-4</v>
      </c>
      <c r="H4522" s="97">
        <f>INDEX(バックデータ一覧!$M$4:$O$27,MATCH(計算過程!B4522,バックデータ一覧!$F$4:$F$27,0),MATCH(VLOOKUP(A4522,バックデータ一覧!$T$3:$U$367,2),バックデータ一覧!$M$3:$O$3,0))*10^-3</f>
        <v>3.8000000000000002E-4</v>
      </c>
      <c r="I4522" s="97">
        <f>INDEX(バックデータ一覧!$P$4:$R$27,MATCH(計算過程!B4522,バックデータ一覧!$F$4:$F$27,0),MATCH(VLOOKUP(A4522,バックデータ一覧!$T$3:$U$367,2),バックデータ一覧!$P$3:$R$3,0))*10^-3</f>
        <v>5.0000000000000001E-4</v>
      </c>
    </row>
    <row r="4523" spans="1:9" x14ac:dyDescent="0.15">
      <c r="A4523" s="57">
        <v>41828</v>
      </c>
      <c r="B4523" s="9" t="s">
        <v>109</v>
      </c>
      <c r="C4523" s="83">
        <f t="shared" si="211"/>
        <v>6.0700000000000007E-3</v>
      </c>
      <c r="D4523" s="82">
        <f t="shared" si="210"/>
        <v>5.9400000000000008E-3</v>
      </c>
      <c r="E4523" s="81">
        <f t="shared" si="212"/>
        <v>1.3000000000000002E-4</v>
      </c>
      <c r="F4523" s="97">
        <f>INDEX(バックデータ一覧!$G$4:$I$27,MATCH(計算過程!B4523,バックデータ一覧!$F$4:$F$27,0),MATCH(VLOOKUP(A4523,バックデータ一覧!$T$3:$U$367,2),バックデータ一覧!$G$3:$I$3,0))*10^-3</f>
        <v>1.3000000000000002E-4</v>
      </c>
      <c r="G4523" s="97">
        <f>INDEX(バックデータ一覧!$J$4:$L$27,MATCH(計算過程!B4523,バックデータ一覧!$F$4:$F$27,0),MATCH(VLOOKUP(A4523,バックデータ一覧!$T$3:$U$367,2),バックデータ一覧!$J$3:$L$3,0))*10^-3</f>
        <v>2.5000000000000001E-4</v>
      </c>
      <c r="H4523" s="97">
        <f>INDEX(バックデータ一覧!$M$4:$O$27,MATCH(計算過程!B4523,バックデータ一覧!$F$4:$F$27,0),MATCH(VLOOKUP(A4523,バックデータ一覧!$T$3:$U$367,2),バックデータ一覧!$M$3:$O$3,0))*10^-3</f>
        <v>3.8000000000000002E-4</v>
      </c>
      <c r="I4523" s="97">
        <f>INDEX(バックデータ一覧!$P$4:$R$27,MATCH(計算過程!B4523,バックデータ一覧!$F$4:$F$27,0),MATCH(VLOOKUP(A4523,バックデータ一覧!$T$3:$U$367,2),バックデータ一覧!$P$3:$R$3,0))*10^-3</f>
        <v>5.0000000000000001E-4</v>
      </c>
    </row>
    <row r="4524" spans="1:9" x14ac:dyDescent="0.15">
      <c r="A4524" s="57">
        <v>41828</v>
      </c>
      <c r="B4524" s="9" t="s">
        <v>110</v>
      </c>
      <c r="C4524" s="83">
        <f t="shared" si="211"/>
        <v>6.0700000000000007E-3</v>
      </c>
      <c r="D4524" s="82">
        <f t="shared" si="210"/>
        <v>5.9400000000000008E-3</v>
      </c>
      <c r="E4524" s="81">
        <f t="shared" si="212"/>
        <v>1.3000000000000002E-4</v>
      </c>
      <c r="F4524" s="97">
        <f>INDEX(バックデータ一覧!$G$4:$I$27,MATCH(計算過程!B4524,バックデータ一覧!$F$4:$F$27,0),MATCH(VLOOKUP(A4524,バックデータ一覧!$T$3:$U$367,2),バックデータ一覧!$G$3:$I$3,0))*10^-3</f>
        <v>1.3000000000000002E-4</v>
      </c>
      <c r="G4524" s="97">
        <f>INDEX(バックデータ一覧!$J$4:$L$27,MATCH(計算過程!B4524,バックデータ一覧!$F$4:$F$27,0),MATCH(VLOOKUP(A4524,バックデータ一覧!$T$3:$U$367,2),バックデータ一覧!$J$3:$L$3,0))*10^-3</f>
        <v>2.5000000000000001E-4</v>
      </c>
      <c r="H4524" s="97">
        <f>INDEX(バックデータ一覧!$M$4:$O$27,MATCH(計算過程!B4524,バックデータ一覧!$F$4:$F$27,0),MATCH(VLOOKUP(A4524,バックデータ一覧!$T$3:$U$367,2),バックデータ一覧!$M$3:$O$3,0))*10^-3</f>
        <v>3.8000000000000002E-4</v>
      </c>
      <c r="I4524" s="97">
        <f>INDEX(バックデータ一覧!$P$4:$R$27,MATCH(計算過程!B4524,バックデータ一覧!$F$4:$F$27,0),MATCH(VLOOKUP(A4524,バックデータ一覧!$T$3:$U$367,2),バックデータ一覧!$P$3:$R$3,0))*10^-3</f>
        <v>5.0000000000000001E-4</v>
      </c>
    </row>
    <row r="4525" spans="1:9" x14ac:dyDescent="0.15">
      <c r="A4525" s="57">
        <v>41828</v>
      </c>
      <c r="B4525" s="9" t="s">
        <v>111</v>
      </c>
      <c r="C4525" s="83">
        <f t="shared" si="211"/>
        <v>6.0700000000000007E-3</v>
      </c>
      <c r="D4525" s="82">
        <f t="shared" si="210"/>
        <v>5.9400000000000008E-3</v>
      </c>
      <c r="E4525" s="81">
        <f t="shared" si="212"/>
        <v>1.3000000000000002E-4</v>
      </c>
      <c r="F4525" s="97">
        <f>INDEX(バックデータ一覧!$G$4:$I$27,MATCH(計算過程!B4525,バックデータ一覧!$F$4:$F$27,0),MATCH(VLOOKUP(A4525,バックデータ一覧!$T$3:$U$367,2),バックデータ一覧!$G$3:$I$3,0))*10^-3</f>
        <v>1.3000000000000002E-4</v>
      </c>
      <c r="G4525" s="97">
        <f>INDEX(バックデータ一覧!$J$4:$L$27,MATCH(計算過程!B4525,バックデータ一覧!$F$4:$F$27,0),MATCH(VLOOKUP(A4525,バックデータ一覧!$T$3:$U$367,2),バックデータ一覧!$J$3:$L$3,0))*10^-3</f>
        <v>2.5000000000000001E-4</v>
      </c>
      <c r="H4525" s="97">
        <f>INDEX(バックデータ一覧!$M$4:$O$27,MATCH(計算過程!B4525,バックデータ一覧!$F$4:$F$27,0),MATCH(VLOOKUP(A4525,バックデータ一覧!$T$3:$U$367,2),バックデータ一覧!$M$3:$O$3,0))*10^-3</f>
        <v>3.8000000000000002E-4</v>
      </c>
      <c r="I4525" s="97">
        <f>INDEX(バックデータ一覧!$P$4:$R$27,MATCH(計算過程!B4525,バックデータ一覧!$F$4:$F$27,0),MATCH(VLOOKUP(A4525,バックデータ一覧!$T$3:$U$367,2),バックデータ一覧!$P$3:$R$3,0))*10^-3</f>
        <v>5.0000000000000001E-4</v>
      </c>
    </row>
    <row r="4526" spans="1:9" x14ac:dyDescent="0.15">
      <c r="A4526" s="57">
        <v>41828</v>
      </c>
      <c r="B4526" s="9" t="s">
        <v>112</v>
      </c>
      <c r="C4526" s="83">
        <f t="shared" si="211"/>
        <v>6.4800000000000005E-3</v>
      </c>
      <c r="D4526" s="82">
        <f t="shared" si="210"/>
        <v>5.9400000000000008E-3</v>
      </c>
      <c r="E4526" s="81">
        <f t="shared" si="212"/>
        <v>5.4000000000000001E-4</v>
      </c>
      <c r="F4526" s="97">
        <f>INDEX(バックデータ一覧!$G$4:$I$27,MATCH(計算過程!B4526,バックデータ一覧!$F$4:$F$27,0),MATCH(VLOOKUP(A4526,バックデータ一覧!$T$3:$U$367,2),バックデータ一覧!$G$3:$I$3,0))*10^-3</f>
        <v>5.4000000000000001E-4</v>
      </c>
      <c r="G4526" s="97">
        <f>INDEX(バックデータ一覧!$J$4:$L$27,MATCH(計算過程!B4526,バックデータ一覧!$F$4:$F$27,0),MATCH(VLOOKUP(A4526,バックデータ一覧!$T$3:$U$367,2),バックデータ一覧!$J$3:$L$3,0))*10^-3</f>
        <v>1.08E-3</v>
      </c>
      <c r="H4526" s="97">
        <f>INDEX(バックデータ一覧!$M$4:$O$27,MATCH(計算過程!B4526,バックデータ一覧!$F$4:$F$27,0),MATCH(VLOOKUP(A4526,バックデータ一覧!$T$3:$U$367,2),バックデータ一覧!$M$3:$O$3,0))*10^-3</f>
        <v>1.6299999999999999E-3</v>
      </c>
      <c r="I4526" s="97">
        <f>INDEX(バックデータ一覧!$P$4:$R$27,MATCH(計算過程!B4526,バックデータ一覧!$F$4:$F$27,0),MATCH(VLOOKUP(A4526,バックデータ一覧!$T$3:$U$367,2),バックデータ一覧!$P$3:$R$3,0))*10^-3</f>
        <v>2.1700000000000001E-3</v>
      </c>
    </row>
    <row r="4527" spans="1:9" x14ac:dyDescent="0.15">
      <c r="A4527" s="57">
        <v>41828</v>
      </c>
      <c r="B4527" s="9" t="s">
        <v>113</v>
      </c>
      <c r="C4527" s="83">
        <f t="shared" si="211"/>
        <v>9.7300000000000008E-3</v>
      </c>
      <c r="D4527" s="82">
        <f t="shared" si="210"/>
        <v>5.9400000000000008E-3</v>
      </c>
      <c r="E4527" s="81">
        <f t="shared" si="212"/>
        <v>3.79E-3</v>
      </c>
      <c r="F4527" s="97">
        <f>INDEX(バックデータ一覧!$G$4:$I$27,MATCH(計算過程!B4527,バックデータ一覧!$F$4:$F$27,0),MATCH(VLOOKUP(A4527,バックデータ一覧!$T$3:$U$367,2),バックデータ一覧!$G$3:$I$3,0))*10^-3</f>
        <v>3.79E-3</v>
      </c>
      <c r="G4527" s="97">
        <f>INDEX(バックデータ一覧!$J$4:$L$27,MATCH(計算過程!B4527,バックデータ一覧!$F$4:$F$27,0),MATCH(VLOOKUP(A4527,バックデータ一覧!$T$3:$U$367,2),バックデータ一覧!$J$3:$L$3,0))*10^-3</f>
        <v>7.5900000000000004E-3</v>
      </c>
      <c r="H4527" s="97">
        <f>INDEX(バックデータ一覧!$M$4:$O$27,MATCH(計算過程!B4527,バックデータ一覧!$F$4:$F$27,0),MATCH(VLOOKUP(A4527,バックデータ一覧!$T$3:$U$367,2),バックデータ一覧!$M$3:$O$3,0))*10^-3</f>
        <v>1.1380000000000001E-2</v>
      </c>
      <c r="I4527" s="97">
        <f>INDEX(バックデータ一覧!$P$4:$R$27,MATCH(計算過程!B4527,バックデータ一覧!$F$4:$F$27,0),MATCH(VLOOKUP(A4527,バックデータ一覧!$T$3:$U$367,2),バックデータ一覧!$P$3:$R$3,0))*10^-3</f>
        <v>1.5180000000000001E-2</v>
      </c>
    </row>
    <row r="4528" spans="1:9" x14ac:dyDescent="0.15">
      <c r="A4528" s="57">
        <v>41828</v>
      </c>
      <c r="B4528" s="9" t="s">
        <v>114</v>
      </c>
      <c r="C4528" s="83">
        <f t="shared" si="211"/>
        <v>6.2700000000000013E-3</v>
      </c>
      <c r="D4528" s="82">
        <f t="shared" si="210"/>
        <v>5.9400000000000008E-3</v>
      </c>
      <c r="E4528" s="81">
        <f t="shared" si="212"/>
        <v>3.3E-4</v>
      </c>
      <c r="F4528" s="97">
        <f>INDEX(バックデータ一覧!$G$4:$I$27,MATCH(計算過程!B4528,バックデータ一覧!$F$4:$F$27,0),MATCH(VLOOKUP(A4528,バックデータ一覧!$T$3:$U$367,2),バックデータ一覧!$G$3:$I$3,0))*10^-3</f>
        <v>3.3E-4</v>
      </c>
      <c r="G4528" s="97">
        <f>INDEX(バックデータ一覧!$J$4:$L$27,MATCH(計算過程!B4528,バックデータ一覧!$F$4:$F$27,0),MATCH(VLOOKUP(A4528,バックデータ一覧!$T$3:$U$367,2),バックデータ一覧!$J$3:$L$3,0))*10^-3</f>
        <v>6.7000000000000002E-4</v>
      </c>
      <c r="H4528" s="97">
        <f>INDEX(バックデータ一覧!$M$4:$O$27,MATCH(計算過程!B4528,バックデータ一覧!$F$4:$F$27,0),MATCH(VLOOKUP(A4528,バックデータ一覧!$T$3:$U$367,2),バックデータ一覧!$M$3:$O$3,0))*10^-3</f>
        <v>1E-3</v>
      </c>
      <c r="I4528" s="97">
        <f>INDEX(バックデータ一覧!$P$4:$R$27,MATCH(計算過程!B4528,バックデータ一覧!$F$4:$F$27,0),MATCH(VLOOKUP(A4528,バックデータ一覧!$T$3:$U$367,2),バックデータ一覧!$P$3:$R$3,0))*10^-3</f>
        <v>1.33E-3</v>
      </c>
    </row>
    <row r="4529" spans="1:9" x14ac:dyDescent="0.15">
      <c r="A4529" s="57">
        <v>41828</v>
      </c>
      <c r="B4529" s="9" t="s">
        <v>115</v>
      </c>
      <c r="C4529" s="83">
        <f t="shared" si="211"/>
        <v>6.4800000000000005E-3</v>
      </c>
      <c r="D4529" s="82">
        <f t="shared" si="210"/>
        <v>5.9400000000000008E-3</v>
      </c>
      <c r="E4529" s="81">
        <f t="shared" si="212"/>
        <v>5.4000000000000001E-4</v>
      </c>
      <c r="F4529" s="97">
        <f>INDEX(バックデータ一覧!$G$4:$I$27,MATCH(計算過程!B4529,バックデータ一覧!$F$4:$F$27,0),MATCH(VLOOKUP(A4529,バックデータ一覧!$T$3:$U$367,2),バックデータ一覧!$G$3:$I$3,0))*10^-3</f>
        <v>5.4000000000000001E-4</v>
      </c>
      <c r="G4529" s="97">
        <f>INDEX(バックデータ一覧!$J$4:$L$27,MATCH(計算過程!B4529,バックデータ一覧!$F$4:$F$27,0),MATCH(VLOOKUP(A4529,バックデータ一覧!$T$3:$U$367,2),バックデータ一覧!$J$3:$L$3,0))*10^-3</f>
        <v>1.08E-3</v>
      </c>
      <c r="H4529" s="97">
        <f>INDEX(バックデータ一覧!$M$4:$O$27,MATCH(計算過程!B4529,バックデータ一覧!$F$4:$F$27,0),MATCH(VLOOKUP(A4529,バックデータ一覧!$T$3:$U$367,2),バックデータ一覧!$M$3:$O$3,0))*10^-3</f>
        <v>1.6299999999999999E-3</v>
      </c>
      <c r="I4529" s="97">
        <f>INDEX(バックデータ一覧!$P$4:$R$27,MATCH(計算過程!B4529,バックデータ一覧!$F$4:$F$27,0),MATCH(VLOOKUP(A4529,バックデータ一覧!$T$3:$U$367,2),バックデータ一覧!$P$3:$R$3,0))*10^-3</f>
        <v>2.1700000000000001E-3</v>
      </c>
    </row>
    <row r="4530" spans="1:9" x14ac:dyDescent="0.15">
      <c r="A4530" s="57">
        <v>41828</v>
      </c>
      <c r="B4530" s="9" t="s">
        <v>116</v>
      </c>
      <c r="C4530" s="83">
        <f t="shared" si="211"/>
        <v>6.2700000000000013E-3</v>
      </c>
      <c r="D4530" s="82">
        <f t="shared" si="210"/>
        <v>5.9400000000000008E-3</v>
      </c>
      <c r="E4530" s="81">
        <f t="shared" si="212"/>
        <v>3.3E-4</v>
      </c>
      <c r="F4530" s="97">
        <f>INDEX(バックデータ一覧!$G$4:$I$27,MATCH(計算過程!B4530,バックデータ一覧!$F$4:$F$27,0),MATCH(VLOOKUP(A4530,バックデータ一覧!$T$3:$U$367,2),バックデータ一覧!$G$3:$I$3,0))*10^-3</f>
        <v>3.3E-4</v>
      </c>
      <c r="G4530" s="97">
        <f>INDEX(バックデータ一覧!$J$4:$L$27,MATCH(計算過程!B4530,バックデータ一覧!$F$4:$F$27,0),MATCH(VLOOKUP(A4530,バックデータ一覧!$T$3:$U$367,2),バックデータ一覧!$J$3:$L$3,0))*10^-3</f>
        <v>6.7000000000000002E-4</v>
      </c>
      <c r="H4530" s="97">
        <f>INDEX(バックデータ一覧!$M$4:$O$27,MATCH(計算過程!B4530,バックデータ一覧!$F$4:$F$27,0),MATCH(VLOOKUP(A4530,バックデータ一覧!$T$3:$U$367,2),バックデータ一覧!$M$3:$O$3,0))*10^-3</f>
        <v>1E-3</v>
      </c>
      <c r="I4530" s="97">
        <f>INDEX(バックデータ一覧!$P$4:$R$27,MATCH(計算過程!B4530,バックデータ一覧!$F$4:$F$27,0),MATCH(VLOOKUP(A4530,バックデータ一覧!$T$3:$U$367,2),バックデータ一覧!$P$3:$R$3,0))*10^-3</f>
        <v>1.33E-3</v>
      </c>
    </row>
    <row r="4531" spans="1:9" x14ac:dyDescent="0.15">
      <c r="A4531" s="57">
        <v>41828</v>
      </c>
      <c r="B4531" s="9" t="s">
        <v>117</v>
      </c>
      <c r="C4531" s="83">
        <f t="shared" si="211"/>
        <v>9.3200000000000002E-3</v>
      </c>
      <c r="D4531" s="82">
        <f t="shared" si="210"/>
        <v>5.9400000000000008E-3</v>
      </c>
      <c r="E4531" s="81">
        <f t="shared" si="212"/>
        <v>3.3799999999999998E-3</v>
      </c>
      <c r="F4531" s="97">
        <f>INDEX(バックデータ一覧!$G$4:$I$27,MATCH(計算過程!B4531,バックデータ一覧!$F$4:$F$27,0),MATCH(VLOOKUP(A4531,バックデータ一覧!$T$3:$U$367,2),バックデータ一覧!$G$3:$I$3,0))*10^-3</f>
        <v>3.3799999999999998E-3</v>
      </c>
      <c r="G4531" s="97">
        <f>INDEX(バックデータ一覧!$J$4:$L$27,MATCH(計算過程!B4531,バックデータ一覧!$F$4:$F$27,0),MATCH(VLOOKUP(A4531,バックデータ一覧!$T$3:$U$367,2),バックデータ一覧!$J$3:$L$3,0))*10^-3</f>
        <v>6.7499999999999999E-3</v>
      </c>
      <c r="H4531" s="97">
        <f>INDEX(バックデータ一覧!$M$4:$O$27,MATCH(計算過程!B4531,バックデータ一覧!$F$4:$F$27,0),MATCH(VLOOKUP(A4531,バックデータ一覧!$T$3:$U$367,2),バックデータ一覧!$M$3:$O$3,0))*10^-3</f>
        <v>1.0130000000000002E-2</v>
      </c>
      <c r="I4531" s="97">
        <f>INDEX(バックデータ一覧!$P$4:$R$27,MATCH(計算過程!B4531,バックデータ一覧!$F$4:$F$27,0),MATCH(VLOOKUP(A4531,バックデータ一覧!$T$3:$U$367,2),バックデータ一覧!$P$3:$R$3,0))*10^-3</f>
        <v>1.3509999999999999E-2</v>
      </c>
    </row>
    <row r="4532" spans="1:9" x14ac:dyDescent="0.15">
      <c r="A4532" s="57">
        <v>41828</v>
      </c>
      <c r="B4532" s="9" t="s">
        <v>118</v>
      </c>
      <c r="C4532" s="83">
        <f t="shared" si="211"/>
        <v>6.2700000000000013E-3</v>
      </c>
      <c r="D4532" s="82">
        <f t="shared" si="210"/>
        <v>5.9400000000000008E-3</v>
      </c>
      <c r="E4532" s="81">
        <f t="shared" si="212"/>
        <v>3.3E-4</v>
      </c>
      <c r="F4532" s="97">
        <f>INDEX(バックデータ一覧!$G$4:$I$27,MATCH(計算過程!B4532,バックデータ一覧!$F$4:$F$27,0),MATCH(VLOOKUP(A4532,バックデータ一覧!$T$3:$U$367,2),バックデータ一覧!$G$3:$I$3,0))*10^-3</f>
        <v>3.3E-4</v>
      </c>
      <c r="G4532" s="97">
        <f>INDEX(バックデータ一覧!$J$4:$L$27,MATCH(計算過程!B4532,バックデータ一覧!$F$4:$F$27,0),MATCH(VLOOKUP(A4532,バックデータ一覧!$T$3:$U$367,2),バックデータ一覧!$J$3:$L$3,0))*10^-3</f>
        <v>6.7000000000000002E-4</v>
      </c>
      <c r="H4532" s="97">
        <f>INDEX(バックデータ一覧!$M$4:$O$27,MATCH(計算過程!B4532,バックデータ一覧!$F$4:$F$27,0),MATCH(VLOOKUP(A4532,バックデータ一覧!$T$3:$U$367,2),バックデータ一覧!$M$3:$O$3,0))*10^-3</f>
        <v>1E-3</v>
      </c>
      <c r="I4532" s="97">
        <f>INDEX(バックデータ一覧!$P$4:$R$27,MATCH(計算過程!B4532,バックデータ一覧!$F$4:$F$27,0),MATCH(VLOOKUP(A4532,バックデータ一覧!$T$3:$U$367,2),バックデータ一覧!$P$3:$R$3,0))*10^-3</f>
        <v>1.33E-3</v>
      </c>
    </row>
    <row r="4533" spans="1:9" x14ac:dyDescent="0.15">
      <c r="A4533" s="57">
        <v>41828</v>
      </c>
      <c r="B4533" s="9" t="s">
        <v>119</v>
      </c>
      <c r="C4533" s="83">
        <f t="shared" si="211"/>
        <v>6.0700000000000007E-3</v>
      </c>
      <c r="D4533" s="82">
        <f t="shared" si="210"/>
        <v>5.9400000000000008E-3</v>
      </c>
      <c r="E4533" s="81">
        <f t="shared" si="212"/>
        <v>1.3000000000000002E-4</v>
      </c>
      <c r="F4533" s="97">
        <f>INDEX(バックデータ一覧!$G$4:$I$27,MATCH(計算過程!B4533,バックデータ一覧!$F$4:$F$27,0),MATCH(VLOOKUP(A4533,バックデータ一覧!$T$3:$U$367,2),バックデータ一覧!$G$3:$I$3,0))*10^-3</f>
        <v>1.3000000000000002E-4</v>
      </c>
      <c r="G4533" s="97">
        <f>INDEX(バックデータ一覧!$J$4:$L$27,MATCH(計算過程!B4533,バックデータ一覧!$F$4:$F$27,0),MATCH(VLOOKUP(A4533,バックデータ一覧!$T$3:$U$367,2),バックデータ一覧!$J$3:$L$3,0))*10^-3</f>
        <v>2.5000000000000001E-4</v>
      </c>
      <c r="H4533" s="97">
        <f>INDEX(バックデータ一覧!$M$4:$O$27,MATCH(計算過程!B4533,バックデータ一覧!$F$4:$F$27,0),MATCH(VLOOKUP(A4533,バックデータ一覧!$T$3:$U$367,2),バックデータ一覧!$M$3:$O$3,0))*10^-3</f>
        <v>3.8000000000000002E-4</v>
      </c>
      <c r="I4533" s="97">
        <f>INDEX(バックデータ一覧!$P$4:$R$27,MATCH(計算過程!B4533,バックデータ一覧!$F$4:$F$27,0),MATCH(VLOOKUP(A4533,バックデータ一覧!$T$3:$U$367,2),バックデータ一覧!$P$3:$R$3,0))*10^-3</f>
        <v>5.0000000000000001E-4</v>
      </c>
    </row>
    <row r="4534" spans="1:9" x14ac:dyDescent="0.15">
      <c r="A4534" s="57">
        <v>41828</v>
      </c>
      <c r="B4534" s="9" t="s">
        <v>120</v>
      </c>
      <c r="C4534" s="83">
        <f t="shared" si="211"/>
        <v>6.0700000000000007E-3</v>
      </c>
      <c r="D4534" s="82">
        <f t="shared" si="210"/>
        <v>5.9400000000000008E-3</v>
      </c>
      <c r="E4534" s="81">
        <f t="shared" si="212"/>
        <v>1.3000000000000002E-4</v>
      </c>
      <c r="F4534" s="97">
        <f>INDEX(バックデータ一覧!$G$4:$I$27,MATCH(計算過程!B4534,バックデータ一覧!$F$4:$F$27,0),MATCH(VLOOKUP(A4534,バックデータ一覧!$T$3:$U$367,2),バックデータ一覧!$G$3:$I$3,0))*10^-3</f>
        <v>1.3000000000000002E-4</v>
      </c>
      <c r="G4534" s="97">
        <f>INDEX(バックデータ一覧!$J$4:$L$27,MATCH(計算過程!B4534,バックデータ一覧!$F$4:$F$27,0),MATCH(VLOOKUP(A4534,バックデータ一覧!$T$3:$U$367,2),バックデータ一覧!$J$3:$L$3,0))*10^-3</f>
        <v>2.5000000000000001E-4</v>
      </c>
      <c r="H4534" s="97">
        <f>INDEX(バックデータ一覧!$M$4:$O$27,MATCH(計算過程!B4534,バックデータ一覧!$F$4:$F$27,0),MATCH(VLOOKUP(A4534,バックデータ一覧!$T$3:$U$367,2),バックデータ一覧!$M$3:$O$3,0))*10^-3</f>
        <v>3.8000000000000002E-4</v>
      </c>
      <c r="I4534" s="97">
        <f>INDEX(バックデータ一覧!$P$4:$R$27,MATCH(計算過程!B4534,バックデータ一覧!$F$4:$F$27,0),MATCH(VLOOKUP(A4534,バックデータ一覧!$T$3:$U$367,2),バックデータ一覧!$P$3:$R$3,0))*10^-3</f>
        <v>5.0000000000000001E-4</v>
      </c>
    </row>
    <row r="4535" spans="1:9" x14ac:dyDescent="0.15">
      <c r="A4535" s="57">
        <v>41828</v>
      </c>
      <c r="B4535" s="9" t="s">
        <v>121</v>
      </c>
      <c r="C4535" s="83">
        <f t="shared" si="211"/>
        <v>6.4800000000000005E-3</v>
      </c>
      <c r="D4535" s="82">
        <f t="shared" si="210"/>
        <v>5.9400000000000008E-3</v>
      </c>
      <c r="E4535" s="81">
        <f t="shared" si="212"/>
        <v>5.4000000000000001E-4</v>
      </c>
      <c r="F4535" s="97">
        <f>INDEX(バックデータ一覧!$G$4:$I$27,MATCH(計算過程!B4535,バックデータ一覧!$F$4:$F$27,0),MATCH(VLOOKUP(A4535,バックデータ一覧!$T$3:$U$367,2),バックデータ一覧!$G$3:$I$3,0))*10^-3</f>
        <v>5.4000000000000001E-4</v>
      </c>
      <c r="G4535" s="97">
        <f>INDEX(バックデータ一覧!$J$4:$L$27,MATCH(計算過程!B4535,バックデータ一覧!$F$4:$F$27,0),MATCH(VLOOKUP(A4535,バックデータ一覧!$T$3:$U$367,2),バックデータ一覧!$J$3:$L$3,0))*10^-3</f>
        <v>1.08E-3</v>
      </c>
      <c r="H4535" s="97">
        <f>INDEX(バックデータ一覧!$M$4:$O$27,MATCH(計算過程!B4535,バックデータ一覧!$F$4:$F$27,0),MATCH(VLOOKUP(A4535,バックデータ一覧!$T$3:$U$367,2),バックデータ一覧!$M$3:$O$3,0))*10^-3</f>
        <v>1.6299999999999999E-3</v>
      </c>
      <c r="I4535" s="97">
        <f>INDEX(バックデータ一覧!$P$4:$R$27,MATCH(計算過程!B4535,バックデータ一覧!$F$4:$F$27,0),MATCH(VLOOKUP(A4535,バックデータ一覧!$T$3:$U$367,2),バックデータ一覧!$P$3:$R$3,0))*10^-3</f>
        <v>2.1700000000000001E-3</v>
      </c>
    </row>
    <row r="4536" spans="1:9" x14ac:dyDescent="0.15">
      <c r="A4536" s="57">
        <v>41828</v>
      </c>
      <c r="B4536" s="9" t="s">
        <v>122</v>
      </c>
      <c r="C4536" s="83">
        <f t="shared" si="211"/>
        <v>1.2360000000000001E-2</v>
      </c>
      <c r="D4536" s="82">
        <f t="shared" si="210"/>
        <v>5.9400000000000008E-3</v>
      </c>
      <c r="E4536" s="81">
        <f t="shared" si="212"/>
        <v>6.4200000000000004E-3</v>
      </c>
      <c r="F4536" s="97">
        <f>INDEX(バックデータ一覧!$G$4:$I$27,MATCH(計算過程!B4536,バックデータ一覧!$F$4:$F$27,0),MATCH(VLOOKUP(A4536,バックデータ一覧!$T$3:$U$367,2),バックデータ一覧!$G$3:$I$3,0))*10^-3</f>
        <v>6.4200000000000004E-3</v>
      </c>
      <c r="G4536" s="97">
        <f>INDEX(バックデータ一覧!$J$4:$L$27,MATCH(計算過程!B4536,バックデータ一覧!$F$4:$F$27,0),MATCH(VLOOKUP(A4536,バックデータ一覧!$T$3:$U$367,2),バックデータ一覧!$J$3:$L$3,0))*10^-3</f>
        <v>1.2840000000000001E-2</v>
      </c>
      <c r="H4536" s="97">
        <f>INDEX(バックデータ一覧!$M$4:$O$27,MATCH(計算過程!B4536,バックデータ一覧!$F$4:$F$27,0),MATCH(VLOOKUP(A4536,バックデータ一覧!$T$3:$U$367,2),バックデータ一覧!$M$3:$O$3,0))*10^-3</f>
        <v>1.9260000000000003E-2</v>
      </c>
      <c r="I4536" s="97">
        <f>INDEX(バックデータ一覧!$P$4:$R$27,MATCH(計算過程!B4536,バックデータ一覧!$F$4:$F$27,0),MATCH(VLOOKUP(A4536,バックデータ一覧!$T$3:$U$367,2),バックデータ一覧!$P$3:$R$3,0))*10^-3</f>
        <v>2.5680000000000001E-2</v>
      </c>
    </row>
    <row r="4537" spans="1:9" x14ac:dyDescent="0.15">
      <c r="A4537" s="57">
        <v>41828</v>
      </c>
      <c r="B4537" s="9" t="s">
        <v>123</v>
      </c>
      <c r="C4537" s="83">
        <f t="shared" si="211"/>
        <v>1.2360000000000001E-2</v>
      </c>
      <c r="D4537" s="82">
        <f t="shared" si="210"/>
        <v>5.9400000000000008E-3</v>
      </c>
      <c r="E4537" s="81">
        <f t="shared" si="212"/>
        <v>6.4200000000000004E-3</v>
      </c>
      <c r="F4537" s="97">
        <f>INDEX(バックデータ一覧!$G$4:$I$27,MATCH(計算過程!B4537,バックデータ一覧!$F$4:$F$27,0),MATCH(VLOOKUP(A4537,バックデータ一覧!$T$3:$U$367,2),バックデータ一覧!$G$3:$I$3,0))*10^-3</f>
        <v>6.4200000000000004E-3</v>
      </c>
      <c r="G4537" s="97">
        <f>INDEX(バックデータ一覧!$J$4:$L$27,MATCH(計算過程!B4537,バックデータ一覧!$F$4:$F$27,0),MATCH(VLOOKUP(A4537,バックデータ一覧!$T$3:$U$367,2),バックデータ一覧!$J$3:$L$3,0))*10^-3</f>
        <v>1.2840000000000001E-2</v>
      </c>
      <c r="H4537" s="97">
        <f>INDEX(バックデータ一覧!$M$4:$O$27,MATCH(計算過程!B4537,バックデータ一覧!$F$4:$F$27,0),MATCH(VLOOKUP(A4537,バックデータ一覧!$T$3:$U$367,2),バックデータ一覧!$M$3:$O$3,0))*10^-3</f>
        <v>1.9260000000000003E-2</v>
      </c>
      <c r="I4537" s="97">
        <f>INDEX(バックデータ一覧!$P$4:$R$27,MATCH(計算過程!B4537,バックデータ一覧!$F$4:$F$27,0),MATCH(VLOOKUP(A4537,バックデータ一覧!$T$3:$U$367,2),バックデータ一覧!$P$3:$R$3,0))*10^-3</f>
        <v>2.5680000000000001E-2</v>
      </c>
    </row>
    <row r="4538" spans="1:9" x14ac:dyDescent="0.15">
      <c r="A4538" s="57">
        <v>41828</v>
      </c>
      <c r="B4538" s="9" t="s">
        <v>124</v>
      </c>
      <c r="C4538" s="83">
        <f t="shared" si="211"/>
        <v>6.0700000000000007E-3</v>
      </c>
      <c r="D4538" s="82">
        <f t="shared" si="210"/>
        <v>5.9400000000000008E-3</v>
      </c>
      <c r="E4538" s="81">
        <f t="shared" si="212"/>
        <v>1.3000000000000002E-4</v>
      </c>
      <c r="F4538" s="97">
        <f>INDEX(バックデータ一覧!$G$4:$I$27,MATCH(計算過程!B4538,バックデータ一覧!$F$4:$F$27,0),MATCH(VLOOKUP(A4538,バックデータ一覧!$T$3:$U$367,2),バックデータ一覧!$G$3:$I$3,0))*10^-3</f>
        <v>1.3000000000000002E-4</v>
      </c>
      <c r="G4538" s="97">
        <f>INDEX(バックデータ一覧!$J$4:$L$27,MATCH(計算過程!B4538,バックデータ一覧!$F$4:$F$27,0),MATCH(VLOOKUP(A4538,バックデータ一覧!$T$3:$U$367,2),バックデータ一覧!$J$3:$L$3,0))*10^-3</f>
        <v>2.5000000000000001E-4</v>
      </c>
      <c r="H4538" s="97">
        <f>INDEX(バックデータ一覧!$M$4:$O$27,MATCH(計算過程!B4538,バックデータ一覧!$F$4:$F$27,0),MATCH(VLOOKUP(A4538,バックデータ一覧!$T$3:$U$367,2),バックデータ一覧!$M$3:$O$3,0))*10^-3</f>
        <v>3.8000000000000002E-4</v>
      </c>
      <c r="I4538" s="97">
        <f>INDEX(バックデータ一覧!$P$4:$R$27,MATCH(計算過程!B4538,バックデータ一覧!$F$4:$F$27,0),MATCH(VLOOKUP(A4538,バックデータ一覧!$T$3:$U$367,2),バックデータ一覧!$P$3:$R$3,0))*10^-3</f>
        <v>5.0000000000000001E-4</v>
      </c>
    </row>
    <row r="4539" spans="1:9" x14ac:dyDescent="0.15">
      <c r="A4539" s="57">
        <v>41828</v>
      </c>
      <c r="B4539" s="9" t="s">
        <v>125</v>
      </c>
      <c r="C4539" s="83">
        <f t="shared" si="211"/>
        <v>6.2700000000000013E-3</v>
      </c>
      <c r="D4539" s="82">
        <f t="shared" si="210"/>
        <v>5.9400000000000008E-3</v>
      </c>
      <c r="E4539" s="81">
        <f t="shared" si="212"/>
        <v>3.3E-4</v>
      </c>
      <c r="F4539" s="97">
        <f>INDEX(バックデータ一覧!$G$4:$I$27,MATCH(計算過程!B4539,バックデータ一覧!$F$4:$F$27,0),MATCH(VLOOKUP(A4539,バックデータ一覧!$T$3:$U$367,2),バックデータ一覧!$G$3:$I$3,0))*10^-3</f>
        <v>3.3E-4</v>
      </c>
      <c r="G4539" s="97">
        <f>INDEX(バックデータ一覧!$J$4:$L$27,MATCH(計算過程!B4539,バックデータ一覧!$F$4:$F$27,0),MATCH(VLOOKUP(A4539,バックデータ一覧!$T$3:$U$367,2),バックデータ一覧!$J$3:$L$3,0))*10^-3</f>
        <v>6.7000000000000002E-4</v>
      </c>
      <c r="H4539" s="97">
        <f>INDEX(バックデータ一覧!$M$4:$O$27,MATCH(計算過程!B4539,バックデータ一覧!$F$4:$F$27,0),MATCH(VLOOKUP(A4539,バックデータ一覧!$T$3:$U$367,2),バックデータ一覧!$M$3:$O$3,0))*10^-3</f>
        <v>1E-3</v>
      </c>
      <c r="I4539" s="97">
        <f>INDEX(バックデータ一覧!$P$4:$R$27,MATCH(計算過程!B4539,バックデータ一覧!$F$4:$F$27,0),MATCH(VLOOKUP(A4539,バックデータ一覧!$T$3:$U$367,2),バックデータ一覧!$P$3:$R$3,0))*10^-3</f>
        <v>1.33E-3</v>
      </c>
    </row>
    <row r="4540" spans="1:9" x14ac:dyDescent="0.15">
      <c r="A4540" s="57">
        <v>41828</v>
      </c>
      <c r="B4540" s="9" t="s">
        <v>126</v>
      </c>
      <c r="C4540" s="83">
        <f t="shared" si="211"/>
        <v>1.2220000000000002E-2</v>
      </c>
      <c r="D4540" s="82">
        <f t="shared" si="210"/>
        <v>5.9400000000000008E-3</v>
      </c>
      <c r="E4540" s="81">
        <f t="shared" si="212"/>
        <v>6.28E-3</v>
      </c>
      <c r="F4540" s="97">
        <f>INDEX(バックデータ一覧!$G$4:$I$27,MATCH(計算過程!B4540,バックデータ一覧!$F$4:$F$27,0),MATCH(VLOOKUP(A4540,バックデータ一覧!$T$3:$U$367,2),バックデータ一覧!$G$3:$I$3,0))*10^-3</f>
        <v>6.28E-3</v>
      </c>
      <c r="G4540" s="97">
        <f>INDEX(バックデータ一覧!$J$4:$L$27,MATCH(計算過程!B4540,バックデータ一覧!$F$4:$F$27,0),MATCH(VLOOKUP(A4540,バックデータ一覧!$T$3:$U$367,2),バックデータ一覧!$J$3:$L$3,0))*10^-3</f>
        <v>1.256E-2</v>
      </c>
      <c r="H4540" s="97">
        <f>INDEX(バックデータ一覧!$M$4:$O$27,MATCH(計算過程!B4540,バックデータ一覧!$F$4:$F$27,0),MATCH(VLOOKUP(A4540,バックデータ一覧!$T$3:$U$367,2),バックデータ一覧!$M$3:$O$3,0))*10^-3</f>
        <v>1.8839999999999999E-2</v>
      </c>
      <c r="I4540" s="97">
        <f>INDEX(バックデータ一覧!$P$4:$R$27,MATCH(計算過程!B4540,バックデータ一覧!$F$4:$F$27,0),MATCH(VLOOKUP(A4540,バックデータ一覧!$T$3:$U$367,2),バックデータ一覧!$P$3:$R$3,0))*10^-3</f>
        <v>2.512E-2</v>
      </c>
    </row>
    <row r="4541" spans="1:9" x14ac:dyDescent="0.15">
      <c r="A4541" s="57">
        <v>41828</v>
      </c>
      <c r="B4541" s="9" t="s">
        <v>127</v>
      </c>
      <c r="C4541" s="83">
        <f t="shared" si="211"/>
        <v>1.243E-2</v>
      </c>
      <c r="D4541" s="82">
        <f t="shared" si="210"/>
        <v>5.9400000000000008E-3</v>
      </c>
      <c r="E4541" s="81">
        <f t="shared" si="212"/>
        <v>6.4900000000000001E-3</v>
      </c>
      <c r="F4541" s="97">
        <f>INDEX(バックデータ一覧!$G$4:$I$27,MATCH(計算過程!B4541,バックデータ一覧!$F$4:$F$27,0),MATCH(VLOOKUP(A4541,バックデータ一覧!$T$3:$U$367,2),バックデータ一覧!$G$3:$I$3,0))*10^-3</f>
        <v>6.4900000000000001E-3</v>
      </c>
      <c r="G4541" s="97">
        <f>INDEX(バックデータ一覧!$J$4:$L$27,MATCH(計算過程!B4541,バックデータ一覧!$F$4:$F$27,0),MATCH(VLOOKUP(A4541,バックデータ一覧!$T$3:$U$367,2),バックデータ一覧!$J$3:$L$3,0))*10^-3</f>
        <v>1.298E-2</v>
      </c>
      <c r="H4541" s="97">
        <f>INDEX(バックデータ一覧!$M$4:$O$27,MATCH(計算過程!B4541,バックデータ一覧!$F$4:$F$27,0),MATCH(VLOOKUP(A4541,バックデータ一覧!$T$3:$U$367,2),バックデータ一覧!$M$3:$O$3,0))*10^-3</f>
        <v>1.9469999999999998E-2</v>
      </c>
      <c r="I4541" s="97">
        <f>INDEX(バックデータ一覧!$P$4:$R$27,MATCH(計算過程!B4541,バックデータ一覧!$F$4:$F$27,0),MATCH(VLOOKUP(A4541,バックデータ一覧!$T$3:$U$367,2),バックデータ一覧!$P$3:$R$3,0))*10^-3</f>
        <v>2.5950000000000001E-2</v>
      </c>
    </row>
    <row r="4542" spans="1:9" x14ac:dyDescent="0.15">
      <c r="A4542" s="57">
        <v>41828</v>
      </c>
      <c r="B4542" s="9" t="s">
        <v>128</v>
      </c>
      <c r="C4542" s="83">
        <f t="shared" si="211"/>
        <v>9.2500000000000013E-3</v>
      </c>
      <c r="D4542" s="82">
        <f t="shared" si="210"/>
        <v>5.9400000000000008E-3</v>
      </c>
      <c r="E4542" s="81">
        <f t="shared" si="212"/>
        <v>3.31E-3</v>
      </c>
      <c r="F4542" s="97">
        <f>INDEX(バックデータ一覧!$G$4:$I$27,MATCH(計算過程!B4542,バックデータ一覧!$F$4:$F$27,0),MATCH(VLOOKUP(A4542,バックデータ一覧!$T$3:$U$367,2),バックデータ一覧!$G$3:$I$3,0))*10^-3</f>
        <v>3.31E-3</v>
      </c>
      <c r="G4542" s="97">
        <f>INDEX(バックデータ一覧!$J$4:$L$27,MATCH(計算過程!B4542,バックデータ一覧!$F$4:$F$27,0),MATCH(VLOOKUP(A4542,バックデータ一覧!$T$3:$U$367,2),バックデータ一覧!$J$3:$L$3,0))*10^-3</f>
        <v>6.6100000000000004E-3</v>
      </c>
      <c r="H4542" s="97">
        <f>INDEX(バックデータ一覧!$M$4:$O$27,MATCH(計算過程!B4542,バックデータ一覧!$F$4:$F$27,0),MATCH(VLOOKUP(A4542,バックデータ一覧!$T$3:$U$367,2),バックデータ一覧!$M$3:$O$3,0))*10^-3</f>
        <v>9.92E-3</v>
      </c>
      <c r="I4542" s="97">
        <f>INDEX(バックデータ一覧!$P$4:$R$27,MATCH(計算過程!B4542,バックデータ一覧!$F$4:$F$27,0),MATCH(VLOOKUP(A4542,バックデータ一覧!$T$3:$U$367,2),バックデータ一覧!$P$3:$R$3,0))*10^-3</f>
        <v>1.323E-2</v>
      </c>
    </row>
    <row r="4543" spans="1:9" x14ac:dyDescent="0.15">
      <c r="A4543" s="57">
        <v>41829</v>
      </c>
      <c r="B4543" s="9" t="s">
        <v>105</v>
      </c>
      <c r="C4543" s="83">
        <f t="shared" si="211"/>
        <v>6.0700000000000007E-3</v>
      </c>
      <c r="D4543" s="82">
        <f t="shared" si="210"/>
        <v>5.9400000000000008E-3</v>
      </c>
      <c r="E4543" s="81">
        <f t="shared" si="212"/>
        <v>1.3000000000000002E-4</v>
      </c>
      <c r="F4543" s="97">
        <f>INDEX(バックデータ一覧!$G$4:$I$27,MATCH(計算過程!B4543,バックデータ一覧!$F$4:$F$27,0),MATCH(VLOOKUP(A4543,バックデータ一覧!$T$3:$U$367,2),バックデータ一覧!$G$3:$I$3,0))*10^-3</f>
        <v>1.3000000000000002E-4</v>
      </c>
      <c r="G4543" s="97">
        <f>INDEX(バックデータ一覧!$J$4:$L$27,MATCH(計算過程!B4543,バックデータ一覧!$F$4:$F$27,0),MATCH(VLOOKUP(A4543,バックデータ一覧!$T$3:$U$367,2),バックデータ一覧!$J$3:$L$3,0))*10^-3</f>
        <v>2.5000000000000001E-4</v>
      </c>
      <c r="H4543" s="97">
        <f>INDEX(バックデータ一覧!$M$4:$O$27,MATCH(計算過程!B4543,バックデータ一覧!$F$4:$F$27,0),MATCH(VLOOKUP(A4543,バックデータ一覧!$T$3:$U$367,2),バックデータ一覧!$M$3:$O$3,0))*10^-3</f>
        <v>3.8000000000000002E-4</v>
      </c>
      <c r="I4543" s="97">
        <f>INDEX(バックデータ一覧!$P$4:$R$27,MATCH(計算過程!B4543,バックデータ一覧!$F$4:$F$27,0),MATCH(VLOOKUP(A4543,バックデータ一覧!$T$3:$U$367,2),バックデータ一覧!$P$3:$R$3,0))*10^-3</f>
        <v>5.0000000000000001E-4</v>
      </c>
    </row>
    <row r="4544" spans="1:9" x14ac:dyDescent="0.15">
      <c r="A4544" s="57">
        <v>41829</v>
      </c>
      <c r="B4544" s="9" t="s">
        <v>106</v>
      </c>
      <c r="C4544" s="83">
        <f t="shared" si="211"/>
        <v>6.0700000000000007E-3</v>
      </c>
      <c r="D4544" s="82">
        <f t="shared" si="210"/>
        <v>5.9400000000000008E-3</v>
      </c>
      <c r="E4544" s="81">
        <f t="shared" si="212"/>
        <v>1.3000000000000002E-4</v>
      </c>
      <c r="F4544" s="97">
        <f>INDEX(バックデータ一覧!$G$4:$I$27,MATCH(計算過程!B4544,バックデータ一覧!$F$4:$F$27,0),MATCH(VLOOKUP(A4544,バックデータ一覧!$T$3:$U$367,2),バックデータ一覧!$G$3:$I$3,0))*10^-3</f>
        <v>1.3000000000000002E-4</v>
      </c>
      <c r="G4544" s="97">
        <f>INDEX(バックデータ一覧!$J$4:$L$27,MATCH(計算過程!B4544,バックデータ一覧!$F$4:$F$27,0),MATCH(VLOOKUP(A4544,バックデータ一覧!$T$3:$U$367,2),バックデータ一覧!$J$3:$L$3,0))*10^-3</f>
        <v>2.5000000000000001E-4</v>
      </c>
      <c r="H4544" s="97">
        <f>INDEX(バックデータ一覧!$M$4:$O$27,MATCH(計算過程!B4544,バックデータ一覧!$F$4:$F$27,0),MATCH(VLOOKUP(A4544,バックデータ一覧!$T$3:$U$367,2),バックデータ一覧!$M$3:$O$3,0))*10^-3</f>
        <v>3.8000000000000002E-4</v>
      </c>
      <c r="I4544" s="97">
        <f>INDEX(バックデータ一覧!$P$4:$R$27,MATCH(計算過程!B4544,バックデータ一覧!$F$4:$F$27,0),MATCH(VLOOKUP(A4544,バックデータ一覧!$T$3:$U$367,2),バックデータ一覧!$P$3:$R$3,0))*10^-3</f>
        <v>5.0000000000000001E-4</v>
      </c>
    </row>
    <row r="4545" spans="1:9" x14ac:dyDescent="0.15">
      <c r="A4545" s="57">
        <v>41829</v>
      </c>
      <c r="B4545" s="9" t="s">
        <v>107</v>
      </c>
      <c r="C4545" s="83">
        <f t="shared" si="211"/>
        <v>6.0700000000000007E-3</v>
      </c>
      <c r="D4545" s="82">
        <f t="shared" si="210"/>
        <v>5.9400000000000008E-3</v>
      </c>
      <c r="E4545" s="81">
        <f t="shared" si="212"/>
        <v>1.3000000000000002E-4</v>
      </c>
      <c r="F4545" s="97">
        <f>INDEX(バックデータ一覧!$G$4:$I$27,MATCH(計算過程!B4545,バックデータ一覧!$F$4:$F$27,0),MATCH(VLOOKUP(A4545,バックデータ一覧!$T$3:$U$367,2),バックデータ一覧!$G$3:$I$3,0))*10^-3</f>
        <v>1.3000000000000002E-4</v>
      </c>
      <c r="G4545" s="97">
        <f>INDEX(バックデータ一覧!$J$4:$L$27,MATCH(計算過程!B4545,バックデータ一覧!$F$4:$F$27,0),MATCH(VLOOKUP(A4545,バックデータ一覧!$T$3:$U$367,2),バックデータ一覧!$J$3:$L$3,0))*10^-3</f>
        <v>2.5000000000000001E-4</v>
      </c>
      <c r="H4545" s="97">
        <f>INDEX(バックデータ一覧!$M$4:$O$27,MATCH(計算過程!B4545,バックデータ一覧!$F$4:$F$27,0),MATCH(VLOOKUP(A4545,バックデータ一覧!$T$3:$U$367,2),バックデータ一覧!$M$3:$O$3,0))*10^-3</f>
        <v>3.8000000000000002E-4</v>
      </c>
      <c r="I4545" s="97">
        <f>INDEX(バックデータ一覧!$P$4:$R$27,MATCH(計算過程!B4545,バックデータ一覧!$F$4:$F$27,0),MATCH(VLOOKUP(A4545,バックデータ一覧!$T$3:$U$367,2),バックデータ一覧!$P$3:$R$3,0))*10^-3</f>
        <v>5.0000000000000001E-4</v>
      </c>
    </row>
    <row r="4546" spans="1:9" x14ac:dyDescent="0.15">
      <c r="A4546" s="57">
        <v>41829</v>
      </c>
      <c r="B4546" s="9" t="s">
        <v>108</v>
      </c>
      <c r="C4546" s="83">
        <f t="shared" si="211"/>
        <v>6.0700000000000007E-3</v>
      </c>
      <c r="D4546" s="82">
        <f t="shared" si="210"/>
        <v>5.9400000000000008E-3</v>
      </c>
      <c r="E4546" s="81">
        <f t="shared" si="212"/>
        <v>1.3000000000000002E-4</v>
      </c>
      <c r="F4546" s="97">
        <f>INDEX(バックデータ一覧!$G$4:$I$27,MATCH(計算過程!B4546,バックデータ一覧!$F$4:$F$27,0),MATCH(VLOOKUP(A4546,バックデータ一覧!$T$3:$U$367,2),バックデータ一覧!$G$3:$I$3,0))*10^-3</f>
        <v>1.3000000000000002E-4</v>
      </c>
      <c r="G4546" s="97">
        <f>INDEX(バックデータ一覧!$J$4:$L$27,MATCH(計算過程!B4546,バックデータ一覧!$F$4:$F$27,0),MATCH(VLOOKUP(A4546,バックデータ一覧!$T$3:$U$367,2),バックデータ一覧!$J$3:$L$3,0))*10^-3</f>
        <v>2.5000000000000001E-4</v>
      </c>
      <c r="H4546" s="97">
        <f>INDEX(バックデータ一覧!$M$4:$O$27,MATCH(計算過程!B4546,バックデータ一覧!$F$4:$F$27,0),MATCH(VLOOKUP(A4546,バックデータ一覧!$T$3:$U$367,2),バックデータ一覧!$M$3:$O$3,0))*10^-3</f>
        <v>3.8000000000000002E-4</v>
      </c>
      <c r="I4546" s="97">
        <f>INDEX(バックデータ一覧!$P$4:$R$27,MATCH(計算過程!B4546,バックデータ一覧!$F$4:$F$27,0),MATCH(VLOOKUP(A4546,バックデータ一覧!$T$3:$U$367,2),バックデータ一覧!$P$3:$R$3,0))*10^-3</f>
        <v>5.0000000000000001E-4</v>
      </c>
    </row>
    <row r="4547" spans="1:9" x14ac:dyDescent="0.15">
      <c r="A4547" s="57">
        <v>41829</v>
      </c>
      <c r="B4547" s="9" t="s">
        <v>109</v>
      </c>
      <c r="C4547" s="83">
        <f t="shared" si="211"/>
        <v>6.0700000000000007E-3</v>
      </c>
      <c r="D4547" s="82">
        <f t="shared" si="210"/>
        <v>5.9400000000000008E-3</v>
      </c>
      <c r="E4547" s="81">
        <f t="shared" si="212"/>
        <v>1.3000000000000002E-4</v>
      </c>
      <c r="F4547" s="97">
        <f>INDEX(バックデータ一覧!$G$4:$I$27,MATCH(計算過程!B4547,バックデータ一覧!$F$4:$F$27,0),MATCH(VLOOKUP(A4547,バックデータ一覧!$T$3:$U$367,2),バックデータ一覧!$G$3:$I$3,0))*10^-3</f>
        <v>1.3000000000000002E-4</v>
      </c>
      <c r="G4547" s="97">
        <f>INDEX(バックデータ一覧!$J$4:$L$27,MATCH(計算過程!B4547,バックデータ一覧!$F$4:$F$27,0),MATCH(VLOOKUP(A4547,バックデータ一覧!$T$3:$U$367,2),バックデータ一覧!$J$3:$L$3,0))*10^-3</f>
        <v>2.5000000000000001E-4</v>
      </c>
      <c r="H4547" s="97">
        <f>INDEX(バックデータ一覧!$M$4:$O$27,MATCH(計算過程!B4547,バックデータ一覧!$F$4:$F$27,0),MATCH(VLOOKUP(A4547,バックデータ一覧!$T$3:$U$367,2),バックデータ一覧!$M$3:$O$3,0))*10^-3</f>
        <v>3.8000000000000002E-4</v>
      </c>
      <c r="I4547" s="97">
        <f>INDEX(バックデータ一覧!$P$4:$R$27,MATCH(計算過程!B4547,バックデータ一覧!$F$4:$F$27,0),MATCH(VLOOKUP(A4547,バックデータ一覧!$T$3:$U$367,2),バックデータ一覧!$P$3:$R$3,0))*10^-3</f>
        <v>5.0000000000000001E-4</v>
      </c>
    </row>
    <row r="4548" spans="1:9" x14ac:dyDescent="0.15">
      <c r="A4548" s="57">
        <v>41829</v>
      </c>
      <c r="B4548" s="9" t="s">
        <v>110</v>
      </c>
      <c r="C4548" s="83">
        <f t="shared" si="211"/>
        <v>6.0700000000000007E-3</v>
      </c>
      <c r="D4548" s="82">
        <f t="shared" si="210"/>
        <v>5.9400000000000008E-3</v>
      </c>
      <c r="E4548" s="81">
        <f t="shared" si="212"/>
        <v>1.3000000000000002E-4</v>
      </c>
      <c r="F4548" s="97">
        <f>INDEX(バックデータ一覧!$G$4:$I$27,MATCH(計算過程!B4548,バックデータ一覧!$F$4:$F$27,0),MATCH(VLOOKUP(A4548,バックデータ一覧!$T$3:$U$367,2),バックデータ一覧!$G$3:$I$3,0))*10^-3</f>
        <v>1.3000000000000002E-4</v>
      </c>
      <c r="G4548" s="97">
        <f>INDEX(バックデータ一覧!$J$4:$L$27,MATCH(計算過程!B4548,バックデータ一覧!$F$4:$F$27,0),MATCH(VLOOKUP(A4548,バックデータ一覧!$T$3:$U$367,2),バックデータ一覧!$J$3:$L$3,0))*10^-3</f>
        <v>2.5000000000000001E-4</v>
      </c>
      <c r="H4548" s="97">
        <f>INDEX(バックデータ一覧!$M$4:$O$27,MATCH(計算過程!B4548,バックデータ一覧!$F$4:$F$27,0),MATCH(VLOOKUP(A4548,バックデータ一覧!$T$3:$U$367,2),バックデータ一覧!$M$3:$O$3,0))*10^-3</f>
        <v>3.8000000000000002E-4</v>
      </c>
      <c r="I4548" s="97">
        <f>INDEX(バックデータ一覧!$P$4:$R$27,MATCH(計算過程!B4548,バックデータ一覧!$F$4:$F$27,0),MATCH(VLOOKUP(A4548,バックデータ一覧!$T$3:$U$367,2),バックデータ一覧!$P$3:$R$3,0))*10^-3</f>
        <v>5.0000000000000001E-4</v>
      </c>
    </row>
    <row r="4549" spans="1:9" x14ac:dyDescent="0.15">
      <c r="A4549" s="57">
        <v>41829</v>
      </c>
      <c r="B4549" s="9" t="s">
        <v>111</v>
      </c>
      <c r="C4549" s="83">
        <f t="shared" si="211"/>
        <v>6.2700000000000013E-3</v>
      </c>
      <c r="D4549" s="82">
        <f t="shared" si="210"/>
        <v>5.9400000000000008E-3</v>
      </c>
      <c r="E4549" s="81">
        <f t="shared" si="212"/>
        <v>3.3E-4</v>
      </c>
      <c r="F4549" s="97">
        <f>INDEX(バックデータ一覧!$G$4:$I$27,MATCH(計算過程!B4549,バックデータ一覧!$F$4:$F$27,0),MATCH(VLOOKUP(A4549,バックデータ一覧!$T$3:$U$367,2),バックデータ一覧!$G$3:$I$3,0))*10^-3</f>
        <v>3.3E-4</v>
      </c>
      <c r="G4549" s="97">
        <f>INDEX(バックデータ一覧!$J$4:$L$27,MATCH(計算過程!B4549,バックデータ一覧!$F$4:$F$27,0),MATCH(VLOOKUP(A4549,バックデータ一覧!$T$3:$U$367,2),バックデータ一覧!$J$3:$L$3,0))*10^-3</f>
        <v>6.7000000000000002E-4</v>
      </c>
      <c r="H4549" s="97">
        <f>INDEX(バックデータ一覧!$M$4:$O$27,MATCH(計算過程!B4549,バックデータ一覧!$F$4:$F$27,0),MATCH(VLOOKUP(A4549,バックデータ一覧!$T$3:$U$367,2),バックデータ一覧!$M$3:$O$3,0))*10^-3</f>
        <v>1E-3</v>
      </c>
      <c r="I4549" s="97">
        <f>INDEX(バックデータ一覧!$P$4:$R$27,MATCH(計算過程!B4549,バックデータ一覧!$F$4:$F$27,0),MATCH(VLOOKUP(A4549,バックデータ一覧!$T$3:$U$367,2),バックデータ一覧!$P$3:$R$3,0))*10^-3</f>
        <v>1.33E-3</v>
      </c>
    </row>
    <row r="4550" spans="1:9" x14ac:dyDescent="0.15">
      <c r="A4550" s="57">
        <v>41829</v>
      </c>
      <c r="B4550" s="9" t="s">
        <v>112</v>
      </c>
      <c r="C4550" s="83">
        <f t="shared" si="211"/>
        <v>6.2700000000000013E-3</v>
      </c>
      <c r="D4550" s="82">
        <f t="shared" si="210"/>
        <v>5.9400000000000008E-3</v>
      </c>
      <c r="E4550" s="81">
        <f t="shared" si="212"/>
        <v>3.3E-4</v>
      </c>
      <c r="F4550" s="97">
        <f>INDEX(バックデータ一覧!$G$4:$I$27,MATCH(計算過程!B4550,バックデータ一覧!$F$4:$F$27,0),MATCH(VLOOKUP(A4550,バックデータ一覧!$T$3:$U$367,2),バックデータ一覧!$G$3:$I$3,0))*10^-3</f>
        <v>3.3E-4</v>
      </c>
      <c r="G4550" s="97">
        <f>INDEX(バックデータ一覧!$J$4:$L$27,MATCH(計算過程!B4550,バックデータ一覧!$F$4:$F$27,0),MATCH(VLOOKUP(A4550,バックデータ一覧!$T$3:$U$367,2),バックデータ一覧!$J$3:$L$3,0))*10^-3</f>
        <v>6.7000000000000002E-4</v>
      </c>
      <c r="H4550" s="97">
        <f>INDEX(バックデータ一覧!$M$4:$O$27,MATCH(計算過程!B4550,バックデータ一覧!$F$4:$F$27,0),MATCH(VLOOKUP(A4550,バックデータ一覧!$T$3:$U$367,2),バックデータ一覧!$M$3:$O$3,0))*10^-3</f>
        <v>1E-3</v>
      </c>
      <c r="I4550" s="97">
        <f>INDEX(バックデータ一覧!$P$4:$R$27,MATCH(計算過程!B4550,バックデータ一覧!$F$4:$F$27,0),MATCH(VLOOKUP(A4550,バックデータ一覧!$T$3:$U$367,2),バックデータ一覧!$P$3:$R$3,0))*10^-3</f>
        <v>1.33E-3</v>
      </c>
    </row>
    <row r="4551" spans="1:9" x14ac:dyDescent="0.15">
      <c r="A4551" s="57">
        <v>41829</v>
      </c>
      <c r="B4551" s="9" t="s">
        <v>113</v>
      </c>
      <c r="C4551" s="83">
        <f t="shared" si="211"/>
        <v>1.2990000000000002E-2</v>
      </c>
      <c r="D4551" s="82">
        <f t="shared" ref="D4551:D4614" si="213">$O$4*$O$5*10^-3</f>
        <v>5.9400000000000008E-3</v>
      </c>
      <c r="E4551" s="81">
        <f t="shared" si="212"/>
        <v>7.0499999999999998E-3</v>
      </c>
      <c r="F4551" s="97">
        <f>INDEX(バックデータ一覧!$G$4:$I$27,MATCH(計算過程!B4551,バックデータ一覧!$F$4:$F$27,0),MATCH(VLOOKUP(A4551,バックデータ一覧!$T$3:$U$367,2),バックデータ一覧!$G$3:$I$3,0))*10^-3</f>
        <v>7.0499999999999998E-3</v>
      </c>
      <c r="G4551" s="97">
        <f>INDEX(バックデータ一覧!$J$4:$L$27,MATCH(計算過程!B4551,バックデータ一覧!$F$4:$F$27,0),MATCH(VLOOKUP(A4551,バックデータ一覧!$T$3:$U$367,2),バックデータ一覧!$J$3:$L$3,0))*10^-3</f>
        <v>1.409E-2</v>
      </c>
      <c r="H4551" s="97">
        <f>INDEX(バックデータ一覧!$M$4:$O$27,MATCH(計算過程!B4551,バックデータ一覧!$F$4:$F$27,0),MATCH(VLOOKUP(A4551,バックデータ一覧!$T$3:$U$367,2),バックデータ一覧!$M$3:$O$3,0))*10^-3</f>
        <v>2.1140000000000003E-2</v>
      </c>
      <c r="I4551" s="97">
        <f>INDEX(バックデータ一覧!$P$4:$R$27,MATCH(計算過程!B4551,バックデータ一覧!$F$4:$F$27,0),MATCH(VLOOKUP(A4551,バックデータ一覧!$T$3:$U$367,2),バックデータ一覧!$P$3:$R$3,0))*10^-3</f>
        <v>2.818E-2</v>
      </c>
    </row>
    <row r="4552" spans="1:9" x14ac:dyDescent="0.15">
      <c r="A4552" s="57">
        <v>41829</v>
      </c>
      <c r="B4552" s="9" t="s">
        <v>114</v>
      </c>
      <c r="C4552" s="83">
        <f t="shared" ref="C4552:C4615" si="214">D4552+E4552</f>
        <v>6.0700000000000007E-3</v>
      </c>
      <c r="D4552" s="82">
        <f t="shared" si="213"/>
        <v>5.9400000000000008E-3</v>
      </c>
      <c r="E4552" s="81">
        <f t="shared" ref="E4552:E4615" si="215">IF(AND($O$10&gt;=1,$O$10&lt;2),$F4552*(2-$O$10)/(2-1)+$G4552*($O$10-1)/(2-1),IF(AND($O$10&gt;=2,$O$10&lt;3),$G4552*(3-$O$10)/(3-2)+$H4552*($O$10-2)/(3-2),$H4552*(4-$O$10)/(4-3)+$I4552*($O$10-3)/(4-3)))</f>
        <v>1.3000000000000002E-4</v>
      </c>
      <c r="F4552" s="97">
        <f>INDEX(バックデータ一覧!$G$4:$I$27,MATCH(計算過程!B4552,バックデータ一覧!$F$4:$F$27,0),MATCH(VLOOKUP(A4552,バックデータ一覧!$T$3:$U$367,2),バックデータ一覧!$G$3:$I$3,0))*10^-3</f>
        <v>1.3000000000000002E-4</v>
      </c>
      <c r="G4552" s="97">
        <f>INDEX(バックデータ一覧!$J$4:$L$27,MATCH(計算過程!B4552,バックデータ一覧!$F$4:$F$27,0),MATCH(VLOOKUP(A4552,バックデータ一覧!$T$3:$U$367,2),バックデータ一覧!$J$3:$L$3,0))*10^-3</f>
        <v>2.5000000000000001E-4</v>
      </c>
      <c r="H4552" s="97">
        <f>INDEX(バックデータ一覧!$M$4:$O$27,MATCH(計算過程!B4552,バックデータ一覧!$F$4:$F$27,0),MATCH(VLOOKUP(A4552,バックデータ一覧!$T$3:$U$367,2),バックデータ一覧!$M$3:$O$3,0))*10^-3</f>
        <v>3.8000000000000002E-4</v>
      </c>
      <c r="I4552" s="97">
        <f>INDEX(バックデータ一覧!$P$4:$R$27,MATCH(計算過程!B4552,バックデータ一覧!$F$4:$F$27,0),MATCH(VLOOKUP(A4552,バックデータ一覧!$T$3:$U$367,2),バックデータ一覧!$P$3:$R$3,0))*10^-3</f>
        <v>5.0000000000000001E-4</v>
      </c>
    </row>
    <row r="4553" spans="1:9" x14ac:dyDescent="0.15">
      <c r="A4553" s="57">
        <v>41829</v>
      </c>
      <c r="B4553" s="9" t="s">
        <v>115</v>
      </c>
      <c r="C4553" s="83">
        <f t="shared" si="214"/>
        <v>6.0700000000000007E-3</v>
      </c>
      <c r="D4553" s="82">
        <f t="shared" si="213"/>
        <v>5.9400000000000008E-3</v>
      </c>
      <c r="E4553" s="81">
        <f t="shared" si="215"/>
        <v>1.3000000000000002E-4</v>
      </c>
      <c r="F4553" s="97">
        <f>INDEX(バックデータ一覧!$G$4:$I$27,MATCH(計算過程!B4553,バックデータ一覧!$F$4:$F$27,0),MATCH(VLOOKUP(A4553,バックデータ一覧!$T$3:$U$367,2),バックデータ一覧!$G$3:$I$3,0))*10^-3</f>
        <v>1.3000000000000002E-4</v>
      </c>
      <c r="G4553" s="97">
        <f>INDEX(バックデータ一覧!$J$4:$L$27,MATCH(計算過程!B4553,バックデータ一覧!$F$4:$F$27,0),MATCH(VLOOKUP(A4553,バックデータ一覧!$T$3:$U$367,2),バックデータ一覧!$J$3:$L$3,0))*10^-3</f>
        <v>2.5000000000000001E-4</v>
      </c>
      <c r="H4553" s="97">
        <f>INDEX(バックデータ一覧!$M$4:$O$27,MATCH(計算過程!B4553,バックデータ一覧!$F$4:$F$27,0),MATCH(VLOOKUP(A4553,バックデータ一覧!$T$3:$U$367,2),バックデータ一覧!$M$3:$O$3,0))*10^-3</f>
        <v>3.8000000000000002E-4</v>
      </c>
      <c r="I4553" s="97">
        <f>INDEX(バックデータ一覧!$P$4:$R$27,MATCH(計算過程!B4553,バックデータ一覧!$F$4:$F$27,0),MATCH(VLOOKUP(A4553,バックデータ一覧!$T$3:$U$367,2),バックデータ一覧!$P$3:$R$3,0))*10^-3</f>
        <v>5.0000000000000001E-4</v>
      </c>
    </row>
    <row r="4554" spans="1:9" x14ac:dyDescent="0.15">
      <c r="A4554" s="57">
        <v>41829</v>
      </c>
      <c r="B4554" s="9" t="s">
        <v>116</v>
      </c>
      <c r="C4554" s="83">
        <f t="shared" si="214"/>
        <v>6.0700000000000007E-3</v>
      </c>
      <c r="D4554" s="82">
        <f t="shared" si="213"/>
        <v>5.9400000000000008E-3</v>
      </c>
      <c r="E4554" s="81">
        <f t="shared" si="215"/>
        <v>1.3000000000000002E-4</v>
      </c>
      <c r="F4554" s="97">
        <f>INDEX(バックデータ一覧!$G$4:$I$27,MATCH(計算過程!B4554,バックデータ一覧!$F$4:$F$27,0),MATCH(VLOOKUP(A4554,バックデータ一覧!$T$3:$U$367,2),バックデータ一覧!$G$3:$I$3,0))*10^-3</f>
        <v>1.3000000000000002E-4</v>
      </c>
      <c r="G4554" s="97">
        <f>INDEX(バックデータ一覧!$J$4:$L$27,MATCH(計算過程!B4554,バックデータ一覧!$F$4:$F$27,0),MATCH(VLOOKUP(A4554,バックデータ一覧!$T$3:$U$367,2),バックデータ一覧!$J$3:$L$3,0))*10^-3</f>
        <v>2.5000000000000001E-4</v>
      </c>
      <c r="H4554" s="97">
        <f>INDEX(バックデータ一覧!$M$4:$O$27,MATCH(計算過程!B4554,バックデータ一覧!$F$4:$F$27,0),MATCH(VLOOKUP(A4554,バックデータ一覧!$T$3:$U$367,2),バックデータ一覧!$M$3:$O$3,0))*10^-3</f>
        <v>3.8000000000000002E-4</v>
      </c>
      <c r="I4554" s="97">
        <f>INDEX(バックデータ一覧!$P$4:$R$27,MATCH(計算過程!B4554,バックデータ一覧!$F$4:$F$27,0),MATCH(VLOOKUP(A4554,バックデータ一覧!$T$3:$U$367,2),バックデータ一覧!$P$3:$R$3,0))*10^-3</f>
        <v>5.0000000000000001E-4</v>
      </c>
    </row>
    <row r="4555" spans="1:9" x14ac:dyDescent="0.15">
      <c r="A4555" s="57">
        <v>41829</v>
      </c>
      <c r="B4555" s="9" t="s">
        <v>117</v>
      </c>
      <c r="C4555" s="83">
        <f t="shared" si="214"/>
        <v>6.0700000000000007E-3</v>
      </c>
      <c r="D4555" s="82">
        <f t="shared" si="213"/>
        <v>5.9400000000000008E-3</v>
      </c>
      <c r="E4555" s="81">
        <f t="shared" si="215"/>
        <v>1.3000000000000002E-4</v>
      </c>
      <c r="F4555" s="97">
        <f>INDEX(バックデータ一覧!$G$4:$I$27,MATCH(計算過程!B4555,バックデータ一覧!$F$4:$F$27,0),MATCH(VLOOKUP(A4555,バックデータ一覧!$T$3:$U$367,2),バックデータ一覧!$G$3:$I$3,0))*10^-3</f>
        <v>1.3000000000000002E-4</v>
      </c>
      <c r="G4555" s="97">
        <f>INDEX(バックデータ一覧!$J$4:$L$27,MATCH(計算過程!B4555,バックデータ一覧!$F$4:$F$27,0),MATCH(VLOOKUP(A4555,バックデータ一覧!$T$3:$U$367,2),バックデータ一覧!$J$3:$L$3,0))*10^-3</f>
        <v>2.5000000000000001E-4</v>
      </c>
      <c r="H4555" s="97">
        <f>INDEX(バックデータ一覧!$M$4:$O$27,MATCH(計算過程!B4555,バックデータ一覧!$F$4:$F$27,0),MATCH(VLOOKUP(A4555,バックデータ一覧!$T$3:$U$367,2),バックデータ一覧!$M$3:$O$3,0))*10^-3</f>
        <v>3.8000000000000002E-4</v>
      </c>
      <c r="I4555" s="97">
        <f>INDEX(バックデータ一覧!$P$4:$R$27,MATCH(計算過程!B4555,バックデータ一覧!$F$4:$F$27,0),MATCH(VLOOKUP(A4555,バックデータ一覧!$T$3:$U$367,2),バックデータ一覧!$P$3:$R$3,0))*10^-3</f>
        <v>5.0000000000000001E-4</v>
      </c>
    </row>
    <row r="4556" spans="1:9" x14ac:dyDescent="0.15">
      <c r="A4556" s="57">
        <v>41829</v>
      </c>
      <c r="B4556" s="9" t="s">
        <v>118</v>
      </c>
      <c r="C4556" s="83">
        <f t="shared" si="214"/>
        <v>6.0700000000000007E-3</v>
      </c>
      <c r="D4556" s="82">
        <f t="shared" si="213"/>
        <v>5.9400000000000008E-3</v>
      </c>
      <c r="E4556" s="81">
        <f t="shared" si="215"/>
        <v>1.3000000000000002E-4</v>
      </c>
      <c r="F4556" s="97">
        <f>INDEX(バックデータ一覧!$G$4:$I$27,MATCH(計算過程!B4556,バックデータ一覧!$F$4:$F$27,0),MATCH(VLOOKUP(A4556,バックデータ一覧!$T$3:$U$367,2),バックデータ一覧!$G$3:$I$3,0))*10^-3</f>
        <v>1.3000000000000002E-4</v>
      </c>
      <c r="G4556" s="97">
        <f>INDEX(バックデータ一覧!$J$4:$L$27,MATCH(計算過程!B4556,バックデータ一覧!$F$4:$F$27,0),MATCH(VLOOKUP(A4556,バックデータ一覧!$T$3:$U$367,2),バックデータ一覧!$J$3:$L$3,0))*10^-3</f>
        <v>2.5000000000000001E-4</v>
      </c>
      <c r="H4556" s="97">
        <f>INDEX(バックデータ一覧!$M$4:$O$27,MATCH(計算過程!B4556,バックデータ一覧!$F$4:$F$27,0),MATCH(VLOOKUP(A4556,バックデータ一覧!$T$3:$U$367,2),バックデータ一覧!$M$3:$O$3,0))*10^-3</f>
        <v>3.8000000000000002E-4</v>
      </c>
      <c r="I4556" s="97">
        <f>INDEX(バックデータ一覧!$P$4:$R$27,MATCH(計算過程!B4556,バックデータ一覧!$F$4:$F$27,0),MATCH(VLOOKUP(A4556,バックデータ一覧!$T$3:$U$367,2),バックデータ一覧!$P$3:$R$3,0))*10^-3</f>
        <v>5.0000000000000001E-4</v>
      </c>
    </row>
    <row r="4557" spans="1:9" x14ac:dyDescent="0.15">
      <c r="A4557" s="57">
        <v>41829</v>
      </c>
      <c r="B4557" s="9" t="s">
        <v>119</v>
      </c>
      <c r="C4557" s="83">
        <f t="shared" si="214"/>
        <v>6.0700000000000007E-3</v>
      </c>
      <c r="D4557" s="82">
        <f t="shared" si="213"/>
        <v>5.9400000000000008E-3</v>
      </c>
      <c r="E4557" s="81">
        <f t="shared" si="215"/>
        <v>1.3000000000000002E-4</v>
      </c>
      <c r="F4557" s="97">
        <f>INDEX(バックデータ一覧!$G$4:$I$27,MATCH(計算過程!B4557,バックデータ一覧!$F$4:$F$27,0),MATCH(VLOOKUP(A4557,バックデータ一覧!$T$3:$U$367,2),バックデータ一覧!$G$3:$I$3,0))*10^-3</f>
        <v>1.3000000000000002E-4</v>
      </c>
      <c r="G4557" s="97">
        <f>INDEX(バックデータ一覧!$J$4:$L$27,MATCH(計算過程!B4557,バックデータ一覧!$F$4:$F$27,0),MATCH(VLOOKUP(A4557,バックデータ一覧!$T$3:$U$367,2),バックデータ一覧!$J$3:$L$3,0))*10^-3</f>
        <v>2.5000000000000001E-4</v>
      </c>
      <c r="H4557" s="97">
        <f>INDEX(バックデータ一覧!$M$4:$O$27,MATCH(計算過程!B4557,バックデータ一覧!$F$4:$F$27,0),MATCH(VLOOKUP(A4557,バックデータ一覧!$T$3:$U$367,2),バックデータ一覧!$M$3:$O$3,0))*10^-3</f>
        <v>3.8000000000000002E-4</v>
      </c>
      <c r="I4557" s="97">
        <f>INDEX(バックデータ一覧!$P$4:$R$27,MATCH(計算過程!B4557,バックデータ一覧!$F$4:$F$27,0),MATCH(VLOOKUP(A4557,バックデータ一覧!$T$3:$U$367,2),バックデータ一覧!$P$3:$R$3,0))*10^-3</f>
        <v>5.0000000000000001E-4</v>
      </c>
    </row>
    <row r="4558" spans="1:9" x14ac:dyDescent="0.15">
      <c r="A4558" s="57">
        <v>41829</v>
      </c>
      <c r="B4558" s="9" t="s">
        <v>120</v>
      </c>
      <c r="C4558" s="83">
        <f t="shared" si="214"/>
        <v>6.0700000000000007E-3</v>
      </c>
      <c r="D4558" s="82">
        <f t="shared" si="213"/>
        <v>5.9400000000000008E-3</v>
      </c>
      <c r="E4558" s="81">
        <f t="shared" si="215"/>
        <v>1.3000000000000002E-4</v>
      </c>
      <c r="F4558" s="97">
        <f>INDEX(バックデータ一覧!$G$4:$I$27,MATCH(計算過程!B4558,バックデータ一覧!$F$4:$F$27,0),MATCH(VLOOKUP(A4558,バックデータ一覧!$T$3:$U$367,2),バックデータ一覧!$G$3:$I$3,0))*10^-3</f>
        <v>1.3000000000000002E-4</v>
      </c>
      <c r="G4558" s="97">
        <f>INDEX(バックデータ一覧!$J$4:$L$27,MATCH(計算過程!B4558,バックデータ一覧!$F$4:$F$27,0),MATCH(VLOOKUP(A4558,バックデータ一覧!$T$3:$U$367,2),バックデータ一覧!$J$3:$L$3,0))*10^-3</f>
        <v>2.5000000000000001E-4</v>
      </c>
      <c r="H4558" s="97">
        <f>INDEX(バックデータ一覧!$M$4:$O$27,MATCH(計算過程!B4558,バックデータ一覧!$F$4:$F$27,0),MATCH(VLOOKUP(A4558,バックデータ一覧!$T$3:$U$367,2),バックデータ一覧!$M$3:$O$3,0))*10^-3</f>
        <v>3.8000000000000002E-4</v>
      </c>
      <c r="I4558" s="97">
        <f>INDEX(バックデータ一覧!$P$4:$R$27,MATCH(計算過程!B4558,バックデータ一覧!$F$4:$F$27,0),MATCH(VLOOKUP(A4558,バックデータ一覧!$T$3:$U$367,2),バックデータ一覧!$P$3:$R$3,0))*10^-3</f>
        <v>5.0000000000000001E-4</v>
      </c>
    </row>
    <row r="4559" spans="1:9" x14ac:dyDescent="0.15">
      <c r="A4559" s="57">
        <v>41829</v>
      </c>
      <c r="B4559" s="9" t="s">
        <v>121</v>
      </c>
      <c r="C4559" s="83">
        <f t="shared" si="214"/>
        <v>6.0700000000000007E-3</v>
      </c>
      <c r="D4559" s="82">
        <f t="shared" si="213"/>
        <v>5.9400000000000008E-3</v>
      </c>
      <c r="E4559" s="81">
        <f t="shared" si="215"/>
        <v>1.3000000000000002E-4</v>
      </c>
      <c r="F4559" s="97">
        <f>INDEX(バックデータ一覧!$G$4:$I$27,MATCH(計算過程!B4559,バックデータ一覧!$F$4:$F$27,0),MATCH(VLOOKUP(A4559,バックデータ一覧!$T$3:$U$367,2),バックデータ一覧!$G$3:$I$3,0))*10^-3</f>
        <v>1.3000000000000002E-4</v>
      </c>
      <c r="G4559" s="97">
        <f>INDEX(バックデータ一覧!$J$4:$L$27,MATCH(計算過程!B4559,バックデータ一覧!$F$4:$F$27,0),MATCH(VLOOKUP(A4559,バックデータ一覧!$T$3:$U$367,2),バックデータ一覧!$J$3:$L$3,0))*10^-3</f>
        <v>2.5000000000000001E-4</v>
      </c>
      <c r="H4559" s="97">
        <f>INDEX(バックデータ一覧!$M$4:$O$27,MATCH(計算過程!B4559,バックデータ一覧!$F$4:$F$27,0),MATCH(VLOOKUP(A4559,バックデータ一覧!$T$3:$U$367,2),バックデータ一覧!$M$3:$O$3,0))*10^-3</f>
        <v>3.8000000000000002E-4</v>
      </c>
      <c r="I4559" s="97">
        <f>INDEX(バックデータ一覧!$P$4:$R$27,MATCH(計算過程!B4559,バックデータ一覧!$F$4:$F$27,0),MATCH(VLOOKUP(A4559,バックデータ一覧!$T$3:$U$367,2),バックデータ一覧!$P$3:$R$3,0))*10^-3</f>
        <v>5.0000000000000001E-4</v>
      </c>
    </row>
    <row r="4560" spans="1:9" x14ac:dyDescent="0.15">
      <c r="A4560" s="57">
        <v>41829</v>
      </c>
      <c r="B4560" s="9" t="s">
        <v>122</v>
      </c>
      <c r="C4560" s="83">
        <f t="shared" si="214"/>
        <v>6.0700000000000007E-3</v>
      </c>
      <c r="D4560" s="82">
        <f t="shared" si="213"/>
        <v>5.9400000000000008E-3</v>
      </c>
      <c r="E4560" s="81">
        <f t="shared" si="215"/>
        <v>1.3000000000000002E-4</v>
      </c>
      <c r="F4560" s="97">
        <f>INDEX(バックデータ一覧!$G$4:$I$27,MATCH(計算過程!B4560,バックデータ一覧!$F$4:$F$27,0),MATCH(VLOOKUP(A4560,バックデータ一覧!$T$3:$U$367,2),バックデータ一覧!$G$3:$I$3,0))*10^-3</f>
        <v>1.3000000000000002E-4</v>
      </c>
      <c r="G4560" s="97">
        <f>INDEX(バックデータ一覧!$J$4:$L$27,MATCH(計算過程!B4560,バックデータ一覧!$F$4:$F$27,0),MATCH(VLOOKUP(A4560,バックデータ一覧!$T$3:$U$367,2),バックデータ一覧!$J$3:$L$3,0))*10^-3</f>
        <v>2.5000000000000001E-4</v>
      </c>
      <c r="H4560" s="97">
        <f>INDEX(バックデータ一覧!$M$4:$O$27,MATCH(計算過程!B4560,バックデータ一覧!$F$4:$F$27,0),MATCH(VLOOKUP(A4560,バックデータ一覧!$T$3:$U$367,2),バックデータ一覧!$M$3:$O$3,0))*10^-3</f>
        <v>3.8000000000000002E-4</v>
      </c>
      <c r="I4560" s="97">
        <f>INDEX(バックデータ一覧!$P$4:$R$27,MATCH(計算過程!B4560,バックデータ一覧!$F$4:$F$27,0),MATCH(VLOOKUP(A4560,バックデータ一覧!$T$3:$U$367,2),バックデータ一覧!$P$3:$R$3,0))*10^-3</f>
        <v>5.0000000000000001E-4</v>
      </c>
    </row>
    <row r="4561" spans="1:9" x14ac:dyDescent="0.15">
      <c r="A4561" s="57">
        <v>41829</v>
      </c>
      <c r="B4561" s="9" t="s">
        <v>123</v>
      </c>
      <c r="C4561" s="83">
        <f t="shared" si="214"/>
        <v>6.0700000000000007E-3</v>
      </c>
      <c r="D4561" s="82">
        <f t="shared" si="213"/>
        <v>5.9400000000000008E-3</v>
      </c>
      <c r="E4561" s="81">
        <f t="shared" si="215"/>
        <v>1.3000000000000002E-4</v>
      </c>
      <c r="F4561" s="97">
        <f>INDEX(バックデータ一覧!$G$4:$I$27,MATCH(計算過程!B4561,バックデータ一覧!$F$4:$F$27,0),MATCH(VLOOKUP(A4561,バックデータ一覧!$T$3:$U$367,2),バックデータ一覧!$G$3:$I$3,0))*10^-3</f>
        <v>1.3000000000000002E-4</v>
      </c>
      <c r="G4561" s="97">
        <f>INDEX(バックデータ一覧!$J$4:$L$27,MATCH(計算過程!B4561,バックデータ一覧!$F$4:$F$27,0),MATCH(VLOOKUP(A4561,バックデータ一覧!$T$3:$U$367,2),バックデータ一覧!$J$3:$L$3,0))*10^-3</f>
        <v>2.5000000000000001E-4</v>
      </c>
      <c r="H4561" s="97">
        <f>INDEX(バックデータ一覧!$M$4:$O$27,MATCH(計算過程!B4561,バックデータ一覧!$F$4:$F$27,0),MATCH(VLOOKUP(A4561,バックデータ一覧!$T$3:$U$367,2),バックデータ一覧!$M$3:$O$3,0))*10^-3</f>
        <v>3.8000000000000002E-4</v>
      </c>
      <c r="I4561" s="97">
        <f>INDEX(バックデータ一覧!$P$4:$R$27,MATCH(計算過程!B4561,バックデータ一覧!$F$4:$F$27,0),MATCH(VLOOKUP(A4561,バックデータ一覧!$T$3:$U$367,2),バックデータ一覧!$P$3:$R$3,0))*10^-3</f>
        <v>5.0000000000000001E-4</v>
      </c>
    </row>
    <row r="4562" spans="1:9" x14ac:dyDescent="0.15">
      <c r="A4562" s="57">
        <v>41829</v>
      </c>
      <c r="B4562" s="9" t="s">
        <v>124</v>
      </c>
      <c r="C4562" s="83">
        <f t="shared" si="214"/>
        <v>6.0700000000000007E-3</v>
      </c>
      <c r="D4562" s="82">
        <f t="shared" si="213"/>
        <v>5.9400000000000008E-3</v>
      </c>
      <c r="E4562" s="81">
        <f t="shared" si="215"/>
        <v>1.3000000000000002E-4</v>
      </c>
      <c r="F4562" s="97">
        <f>INDEX(バックデータ一覧!$G$4:$I$27,MATCH(計算過程!B4562,バックデータ一覧!$F$4:$F$27,0),MATCH(VLOOKUP(A4562,バックデータ一覧!$T$3:$U$367,2),バックデータ一覧!$G$3:$I$3,0))*10^-3</f>
        <v>1.3000000000000002E-4</v>
      </c>
      <c r="G4562" s="97">
        <f>INDEX(バックデータ一覧!$J$4:$L$27,MATCH(計算過程!B4562,バックデータ一覧!$F$4:$F$27,0),MATCH(VLOOKUP(A4562,バックデータ一覧!$T$3:$U$367,2),バックデータ一覧!$J$3:$L$3,0))*10^-3</f>
        <v>2.5000000000000001E-4</v>
      </c>
      <c r="H4562" s="97">
        <f>INDEX(バックデータ一覧!$M$4:$O$27,MATCH(計算過程!B4562,バックデータ一覧!$F$4:$F$27,0),MATCH(VLOOKUP(A4562,バックデータ一覧!$T$3:$U$367,2),バックデータ一覧!$M$3:$O$3,0))*10^-3</f>
        <v>3.8000000000000002E-4</v>
      </c>
      <c r="I4562" s="97">
        <f>INDEX(バックデータ一覧!$P$4:$R$27,MATCH(計算過程!B4562,バックデータ一覧!$F$4:$F$27,0),MATCH(VLOOKUP(A4562,バックデータ一覧!$T$3:$U$367,2),バックデータ一覧!$P$3:$R$3,0))*10^-3</f>
        <v>5.0000000000000001E-4</v>
      </c>
    </row>
    <row r="4563" spans="1:9" x14ac:dyDescent="0.15">
      <c r="A4563" s="57">
        <v>41829</v>
      </c>
      <c r="B4563" s="9" t="s">
        <v>125</v>
      </c>
      <c r="C4563" s="83">
        <f t="shared" si="214"/>
        <v>6.4800000000000005E-3</v>
      </c>
      <c r="D4563" s="82">
        <f t="shared" si="213"/>
        <v>5.9400000000000008E-3</v>
      </c>
      <c r="E4563" s="81">
        <f t="shared" si="215"/>
        <v>5.4000000000000001E-4</v>
      </c>
      <c r="F4563" s="97">
        <f>INDEX(バックデータ一覧!$G$4:$I$27,MATCH(計算過程!B4563,バックデータ一覧!$F$4:$F$27,0),MATCH(VLOOKUP(A4563,バックデータ一覧!$T$3:$U$367,2),バックデータ一覧!$G$3:$I$3,0))*10^-3</f>
        <v>5.4000000000000001E-4</v>
      </c>
      <c r="G4563" s="97">
        <f>INDEX(バックデータ一覧!$J$4:$L$27,MATCH(計算過程!B4563,バックデータ一覧!$F$4:$F$27,0),MATCH(VLOOKUP(A4563,バックデータ一覧!$T$3:$U$367,2),バックデータ一覧!$J$3:$L$3,0))*10^-3</f>
        <v>1.08E-3</v>
      </c>
      <c r="H4563" s="97">
        <f>INDEX(バックデータ一覧!$M$4:$O$27,MATCH(計算過程!B4563,バックデータ一覧!$F$4:$F$27,0),MATCH(VLOOKUP(A4563,バックデータ一覧!$T$3:$U$367,2),バックデータ一覧!$M$3:$O$3,0))*10^-3</f>
        <v>1.6299999999999999E-3</v>
      </c>
      <c r="I4563" s="97">
        <f>INDEX(バックデータ一覧!$P$4:$R$27,MATCH(計算過程!B4563,バックデータ一覧!$F$4:$F$27,0),MATCH(VLOOKUP(A4563,バックデータ一覧!$T$3:$U$367,2),バックデータ一覧!$P$3:$R$3,0))*10^-3</f>
        <v>2.1700000000000001E-3</v>
      </c>
    </row>
    <row r="4564" spans="1:9" x14ac:dyDescent="0.15">
      <c r="A4564" s="57">
        <v>41829</v>
      </c>
      <c r="B4564" s="9" t="s">
        <v>126</v>
      </c>
      <c r="C4564" s="83">
        <f t="shared" si="214"/>
        <v>6.2700000000000013E-3</v>
      </c>
      <c r="D4564" s="82">
        <f t="shared" si="213"/>
        <v>5.9400000000000008E-3</v>
      </c>
      <c r="E4564" s="81">
        <f t="shared" si="215"/>
        <v>3.3E-4</v>
      </c>
      <c r="F4564" s="97">
        <f>INDEX(バックデータ一覧!$G$4:$I$27,MATCH(計算過程!B4564,バックデータ一覧!$F$4:$F$27,0),MATCH(VLOOKUP(A4564,バックデータ一覧!$T$3:$U$367,2),バックデータ一覧!$G$3:$I$3,0))*10^-3</f>
        <v>3.3E-4</v>
      </c>
      <c r="G4564" s="97">
        <f>INDEX(バックデータ一覧!$J$4:$L$27,MATCH(計算過程!B4564,バックデータ一覧!$F$4:$F$27,0),MATCH(VLOOKUP(A4564,バックデータ一覧!$T$3:$U$367,2),バックデータ一覧!$J$3:$L$3,0))*10^-3</f>
        <v>6.7000000000000002E-4</v>
      </c>
      <c r="H4564" s="97">
        <f>INDEX(バックデータ一覧!$M$4:$O$27,MATCH(計算過程!B4564,バックデータ一覧!$F$4:$F$27,0),MATCH(VLOOKUP(A4564,バックデータ一覧!$T$3:$U$367,2),バックデータ一覧!$M$3:$O$3,0))*10^-3</f>
        <v>1E-3</v>
      </c>
      <c r="I4564" s="97">
        <f>INDEX(バックデータ一覧!$P$4:$R$27,MATCH(計算過程!B4564,バックデータ一覧!$F$4:$F$27,0),MATCH(VLOOKUP(A4564,バックデータ一覧!$T$3:$U$367,2),バックデータ一覧!$P$3:$R$3,0))*10^-3</f>
        <v>1.33E-3</v>
      </c>
    </row>
    <row r="4565" spans="1:9" x14ac:dyDescent="0.15">
      <c r="A4565" s="57">
        <v>41829</v>
      </c>
      <c r="B4565" s="9" t="s">
        <v>127</v>
      </c>
      <c r="C4565" s="83">
        <f t="shared" si="214"/>
        <v>9.4600000000000014E-3</v>
      </c>
      <c r="D4565" s="82">
        <f t="shared" si="213"/>
        <v>5.9400000000000008E-3</v>
      </c>
      <c r="E4565" s="81">
        <f t="shared" si="215"/>
        <v>3.5200000000000001E-3</v>
      </c>
      <c r="F4565" s="97">
        <f>INDEX(バックデータ一覧!$G$4:$I$27,MATCH(計算過程!B4565,バックデータ一覧!$F$4:$F$27,0),MATCH(VLOOKUP(A4565,バックデータ一覧!$T$3:$U$367,2),バックデータ一覧!$G$3:$I$3,0))*10^-3</f>
        <v>3.5200000000000001E-3</v>
      </c>
      <c r="G4565" s="97">
        <f>INDEX(バックデータ一覧!$J$4:$L$27,MATCH(計算過程!B4565,バックデータ一覧!$F$4:$F$27,0),MATCH(VLOOKUP(A4565,バックデータ一覧!$T$3:$U$367,2),バックデータ一覧!$J$3:$L$3,0))*10^-3</f>
        <v>7.0300000000000007E-3</v>
      </c>
      <c r="H4565" s="97">
        <f>INDEX(バックデータ一覧!$M$4:$O$27,MATCH(計算過程!B4565,バックデータ一覧!$F$4:$F$27,0),MATCH(VLOOKUP(A4565,バックデータ一覧!$T$3:$U$367,2),バックデータ一覧!$M$3:$O$3,0))*10^-3</f>
        <v>1.055E-2</v>
      </c>
      <c r="I4565" s="97">
        <f>INDEX(バックデータ一覧!$P$4:$R$27,MATCH(計算過程!B4565,バックデータ一覧!$F$4:$F$27,0),MATCH(VLOOKUP(A4565,バックデータ一覧!$T$3:$U$367,2),バックデータ一覧!$P$3:$R$3,0))*10^-3</f>
        <v>1.4060000000000001E-2</v>
      </c>
    </row>
    <row r="4566" spans="1:9" x14ac:dyDescent="0.15">
      <c r="A4566" s="57">
        <v>41829</v>
      </c>
      <c r="B4566" s="9" t="s">
        <v>128</v>
      </c>
      <c r="C4566" s="83">
        <f t="shared" si="214"/>
        <v>1.2220000000000002E-2</v>
      </c>
      <c r="D4566" s="82">
        <f t="shared" si="213"/>
        <v>5.9400000000000008E-3</v>
      </c>
      <c r="E4566" s="81">
        <f t="shared" si="215"/>
        <v>6.28E-3</v>
      </c>
      <c r="F4566" s="97">
        <f>INDEX(バックデータ一覧!$G$4:$I$27,MATCH(計算過程!B4566,バックデータ一覧!$F$4:$F$27,0),MATCH(VLOOKUP(A4566,バックデータ一覧!$T$3:$U$367,2),バックデータ一覧!$G$3:$I$3,0))*10^-3</f>
        <v>6.28E-3</v>
      </c>
      <c r="G4566" s="97">
        <f>INDEX(バックデータ一覧!$J$4:$L$27,MATCH(計算過程!B4566,バックデータ一覧!$F$4:$F$27,0),MATCH(VLOOKUP(A4566,バックデータ一覧!$T$3:$U$367,2),バックデータ一覧!$J$3:$L$3,0))*10^-3</f>
        <v>1.256E-2</v>
      </c>
      <c r="H4566" s="97">
        <f>INDEX(バックデータ一覧!$M$4:$O$27,MATCH(計算過程!B4566,バックデータ一覧!$F$4:$F$27,0),MATCH(VLOOKUP(A4566,バックデータ一覧!$T$3:$U$367,2),バックデータ一覧!$M$3:$O$3,0))*10^-3</f>
        <v>1.8839999999999999E-2</v>
      </c>
      <c r="I4566" s="97">
        <f>INDEX(バックデータ一覧!$P$4:$R$27,MATCH(計算過程!B4566,バックデータ一覧!$F$4:$F$27,0),MATCH(VLOOKUP(A4566,バックデータ一覧!$T$3:$U$367,2),バックデータ一覧!$P$3:$R$3,0))*10^-3</f>
        <v>2.512E-2</v>
      </c>
    </row>
    <row r="4567" spans="1:9" x14ac:dyDescent="0.15">
      <c r="A4567" s="57">
        <v>41830</v>
      </c>
      <c r="B4567" s="9" t="s">
        <v>105</v>
      </c>
      <c r="C4567" s="83">
        <f t="shared" si="214"/>
        <v>6.0700000000000007E-3</v>
      </c>
      <c r="D4567" s="82">
        <f t="shared" si="213"/>
        <v>5.9400000000000008E-3</v>
      </c>
      <c r="E4567" s="81">
        <f t="shared" si="215"/>
        <v>1.3000000000000002E-4</v>
      </c>
      <c r="F4567" s="97">
        <f>INDEX(バックデータ一覧!$G$4:$I$27,MATCH(計算過程!B4567,バックデータ一覧!$F$4:$F$27,0),MATCH(VLOOKUP(A4567,バックデータ一覧!$T$3:$U$367,2),バックデータ一覧!$G$3:$I$3,0))*10^-3</f>
        <v>1.3000000000000002E-4</v>
      </c>
      <c r="G4567" s="97">
        <f>INDEX(バックデータ一覧!$J$4:$L$27,MATCH(計算過程!B4567,バックデータ一覧!$F$4:$F$27,0),MATCH(VLOOKUP(A4567,バックデータ一覧!$T$3:$U$367,2),バックデータ一覧!$J$3:$L$3,0))*10^-3</f>
        <v>2.5000000000000001E-4</v>
      </c>
      <c r="H4567" s="97">
        <f>INDEX(バックデータ一覧!$M$4:$O$27,MATCH(計算過程!B4567,バックデータ一覧!$F$4:$F$27,0),MATCH(VLOOKUP(A4567,バックデータ一覧!$T$3:$U$367,2),バックデータ一覧!$M$3:$O$3,0))*10^-3</f>
        <v>3.8000000000000002E-4</v>
      </c>
      <c r="I4567" s="97">
        <f>INDEX(バックデータ一覧!$P$4:$R$27,MATCH(計算過程!B4567,バックデータ一覧!$F$4:$F$27,0),MATCH(VLOOKUP(A4567,バックデータ一覧!$T$3:$U$367,2),バックデータ一覧!$P$3:$R$3,0))*10^-3</f>
        <v>5.0000000000000001E-4</v>
      </c>
    </row>
    <row r="4568" spans="1:9" x14ac:dyDescent="0.15">
      <c r="A4568" s="57">
        <v>41830</v>
      </c>
      <c r="B4568" s="9" t="s">
        <v>106</v>
      </c>
      <c r="C4568" s="83">
        <f t="shared" si="214"/>
        <v>6.0700000000000007E-3</v>
      </c>
      <c r="D4568" s="82">
        <f t="shared" si="213"/>
        <v>5.9400000000000008E-3</v>
      </c>
      <c r="E4568" s="81">
        <f t="shared" si="215"/>
        <v>1.3000000000000002E-4</v>
      </c>
      <c r="F4568" s="97">
        <f>INDEX(バックデータ一覧!$G$4:$I$27,MATCH(計算過程!B4568,バックデータ一覧!$F$4:$F$27,0),MATCH(VLOOKUP(A4568,バックデータ一覧!$T$3:$U$367,2),バックデータ一覧!$G$3:$I$3,0))*10^-3</f>
        <v>1.3000000000000002E-4</v>
      </c>
      <c r="G4568" s="97">
        <f>INDEX(バックデータ一覧!$J$4:$L$27,MATCH(計算過程!B4568,バックデータ一覧!$F$4:$F$27,0),MATCH(VLOOKUP(A4568,バックデータ一覧!$T$3:$U$367,2),バックデータ一覧!$J$3:$L$3,0))*10^-3</f>
        <v>2.5000000000000001E-4</v>
      </c>
      <c r="H4568" s="97">
        <f>INDEX(バックデータ一覧!$M$4:$O$27,MATCH(計算過程!B4568,バックデータ一覧!$F$4:$F$27,0),MATCH(VLOOKUP(A4568,バックデータ一覧!$T$3:$U$367,2),バックデータ一覧!$M$3:$O$3,0))*10^-3</f>
        <v>3.8000000000000002E-4</v>
      </c>
      <c r="I4568" s="97">
        <f>INDEX(バックデータ一覧!$P$4:$R$27,MATCH(計算過程!B4568,バックデータ一覧!$F$4:$F$27,0),MATCH(VLOOKUP(A4568,バックデータ一覧!$T$3:$U$367,2),バックデータ一覧!$P$3:$R$3,0))*10^-3</f>
        <v>5.0000000000000001E-4</v>
      </c>
    </row>
    <row r="4569" spans="1:9" x14ac:dyDescent="0.15">
      <c r="A4569" s="57">
        <v>41830</v>
      </c>
      <c r="B4569" s="9" t="s">
        <v>107</v>
      </c>
      <c r="C4569" s="83">
        <f t="shared" si="214"/>
        <v>6.0700000000000007E-3</v>
      </c>
      <c r="D4569" s="82">
        <f t="shared" si="213"/>
        <v>5.9400000000000008E-3</v>
      </c>
      <c r="E4569" s="81">
        <f t="shared" si="215"/>
        <v>1.3000000000000002E-4</v>
      </c>
      <c r="F4569" s="97">
        <f>INDEX(バックデータ一覧!$G$4:$I$27,MATCH(計算過程!B4569,バックデータ一覧!$F$4:$F$27,0),MATCH(VLOOKUP(A4569,バックデータ一覧!$T$3:$U$367,2),バックデータ一覧!$G$3:$I$3,0))*10^-3</f>
        <v>1.3000000000000002E-4</v>
      </c>
      <c r="G4569" s="97">
        <f>INDEX(バックデータ一覧!$J$4:$L$27,MATCH(計算過程!B4569,バックデータ一覧!$F$4:$F$27,0),MATCH(VLOOKUP(A4569,バックデータ一覧!$T$3:$U$367,2),バックデータ一覧!$J$3:$L$3,0))*10^-3</f>
        <v>2.5000000000000001E-4</v>
      </c>
      <c r="H4569" s="97">
        <f>INDEX(バックデータ一覧!$M$4:$O$27,MATCH(計算過程!B4569,バックデータ一覧!$F$4:$F$27,0),MATCH(VLOOKUP(A4569,バックデータ一覧!$T$3:$U$367,2),バックデータ一覧!$M$3:$O$3,0))*10^-3</f>
        <v>3.8000000000000002E-4</v>
      </c>
      <c r="I4569" s="97">
        <f>INDEX(バックデータ一覧!$P$4:$R$27,MATCH(計算過程!B4569,バックデータ一覧!$F$4:$F$27,0),MATCH(VLOOKUP(A4569,バックデータ一覧!$T$3:$U$367,2),バックデータ一覧!$P$3:$R$3,0))*10^-3</f>
        <v>5.0000000000000001E-4</v>
      </c>
    </row>
    <row r="4570" spans="1:9" x14ac:dyDescent="0.15">
      <c r="A4570" s="57">
        <v>41830</v>
      </c>
      <c r="B4570" s="9" t="s">
        <v>108</v>
      </c>
      <c r="C4570" s="83">
        <f t="shared" si="214"/>
        <v>6.0700000000000007E-3</v>
      </c>
      <c r="D4570" s="82">
        <f t="shared" si="213"/>
        <v>5.9400000000000008E-3</v>
      </c>
      <c r="E4570" s="81">
        <f t="shared" si="215"/>
        <v>1.3000000000000002E-4</v>
      </c>
      <c r="F4570" s="97">
        <f>INDEX(バックデータ一覧!$G$4:$I$27,MATCH(計算過程!B4570,バックデータ一覧!$F$4:$F$27,0),MATCH(VLOOKUP(A4570,バックデータ一覧!$T$3:$U$367,2),バックデータ一覧!$G$3:$I$3,0))*10^-3</f>
        <v>1.3000000000000002E-4</v>
      </c>
      <c r="G4570" s="97">
        <f>INDEX(バックデータ一覧!$J$4:$L$27,MATCH(計算過程!B4570,バックデータ一覧!$F$4:$F$27,0),MATCH(VLOOKUP(A4570,バックデータ一覧!$T$3:$U$367,2),バックデータ一覧!$J$3:$L$3,0))*10^-3</f>
        <v>2.5000000000000001E-4</v>
      </c>
      <c r="H4570" s="97">
        <f>INDEX(バックデータ一覧!$M$4:$O$27,MATCH(計算過程!B4570,バックデータ一覧!$F$4:$F$27,0),MATCH(VLOOKUP(A4570,バックデータ一覧!$T$3:$U$367,2),バックデータ一覧!$M$3:$O$3,0))*10^-3</f>
        <v>3.8000000000000002E-4</v>
      </c>
      <c r="I4570" s="97">
        <f>INDEX(バックデータ一覧!$P$4:$R$27,MATCH(計算過程!B4570,バックデータ一覧!$F$4:$F$27,0),MATCH(VLOOKUP(A4570,バックデータ一覧!$T$3:$U$367,2),バックデータ一覧!$P$3:$R$3,0))*10^-3</f>
        <v>5.0000000000000001E-4</v>
      </c>
    </row>
    <row r="4571" spans="1:9" x14ac:dyDescent="0.15">
      <c r="A4571" s="57">
        <v>41830</v>
      </c>
      <c r="B4571" s="9" t="s">
        <v>109</v>
      </c>
      <c r="C4571" s="83">
        <f t="shared" si="214"/>
        <v>6.0700000000000007E-3</v>
      </c>
      <c r="D4571" s="82">
        <f t="shared" si="213"/>
        <v>5.9400000000000008E-3</v>
      </c>
      <c r="E4571" s="81">
        <f t="shared" si="215"/>
        <v>1.3000000000000002E-4</v>
      </c>
      <c r="F4571" s="97">
        <f>INDEX(バックデータ一覧!$G$4:$I$27,MATCH(計算過程!B4571,バックデータ一覧!$F$4:$F$27,0),MATCH(VLOOKUP(A4571,バックデータ一覧!$T$3:$U$367,2),バックデータ一覧!$G$3:$I$3,0))*10^-3</f>
        <v>1.3000000000000002E-4</v>
      </c>
      <c r="G4571" s="97">
        <f>INDEX(バックデータ一覧!$J$4:$L$27,MATCH(計算過程!B4571,バックデータ一覧!$F$4:$F$27,0),MATCH(VLOOKUP(A4571,バックデータ一覧!$T$3:$U$367,2),バックデータ一覧!$J$3:$L$3,0))*10^-3</f>
        <v>2.5000000000000001E-4</v>
      </c>
      <c r="H4571" s="97">
        <f>INDEX(バックデータ一覧!$M$4:$O$27,MATCH(計算過程!B4571,バックデータ一覧!$F$4:$F$27,0),MATCH(VLOOKUP(A4571,バックデータ一覧!$T$3:$U$367,2),バックデータ一覧!$M$3:$O$3,0))*10^-3</f>
        <v>3.8000000000000002E-4</v>
      </c>
      <c r="I4571" s="97">
        <f>INDEX(バックデータ一覧!$P$4:$R$27,MATCH(計算過程!B4571,バックデータ一覧!$F$4:$F$27,0),MATCH(VLOOKUP(A4571,バックデータ一覧!$T$3:$U$367,2),バックデータ一覧!$P$3:$R$3,0))*10^-3</f>
        <v>5.0000000000000001E-4</v>
      </c>
    </row>
    <row r="4572" spans="1:9" x14ac:dyDescent="0.15">
      <c r="A4572" s="57">
        <v>41830</v>
      </c>
      <c r="B4572" s="9" t="s">
        <v>110</v>
      </c>
      <c r="C4572" s="83">
        <f t="shared" si="214"/>
        <v>6.0700000000000007E-3</v>
      </c>
      <c r="D4572" s="82">
        <f t="shared" si="213"/>
        <v>5.9400000000000008E-3</v>
      </c>
      <c r="E4572" s="81">
        <f t="shared" si="215"/>
        <v>1.3000000000000002E-4</v>
      </c>
      <c r="F4572" s="97">
        <f>INDEX(バックデータ一覧!$G$4:$I$27,MATCH(計算過程!B4572,バックデータ一覧!$F$4:$F$27,0),MATCH(VLOOKUP(A4572,バックデータ一覧!$T$3:$U$367,2),バックデータ一覧!$G$3:$I$3,0))*10^-3</f>
        <v>1.3000000000000002E-4</v>
      </c>
      <c r="G4572" s="97">
        <f>INDEX(バックデータ一覧!$J$4:$L$27,MATCH(計算過程!B4572,バックデータ一覧!$F$4:$F$27,0),MATCH(VLOOKUP(A4572,バックデータ一覧!$T$3:$U$367,2),バックデータ一覧!$J$3:$L$3,0))*10^-3</f>
        <v>2.5000000000000001E-4</v>
      </c>
      <c r="H4572" s="97">
        <f>INDEX(バックデータ一覧!$M$4:$O$27,MATCH(計算過程!B4572,バックデータ一覧!$F$4:$F$27,0),MATCH(VLOOKUP(A4572,バックデータ一覧!$T$3:$U$367,2),バックデータ一覧!$M$3:$O$3,0))*10^-3</f>
        <v>3.8000000000000002E-4</v>
      </c>
      <c r="I4572" s="97">
        <f>INDEX(バックデータ一覧!$P$4:$R$27,MATCH(計算過程!B4572,バックデータ一覧!$F$4:$F$27,0),MATCH(VLOOKUP(A4572,バックデータ一覧!$T$3:$U$367,2),バックデータ一覧!$P$3:$R$3,0))*10^-3</f>
        <v>5.0000000000000001E-4</v>
      </c>
    </row>
    <row r="4573" spans="1:9" x14ac:dyDescent="0.15">
      <c r="A4573" s="57">
        <v>41830</v>
      </c>
      <c r="B4573" s="9" t="s">
        <v>111</v>
      </c>
      <c r="C4573" s="83">
        <f t="shared" si="214"/>
        <v>9.3200000000000002E-3</v>
      </c>
      <c r="D4573" s="82">
        <f t="shared" si="213"/>
        <v>5.9400000000000008E-3</v>
      </c>
      <c r="E4573" s="81">
        <f t="shared" si="215"/>
        <v>3.3799999999999998E-3</v>
      </c>
      <c r="F4573" s="97">
        <f>INDEX(バックデータ一覧!$G$4:$I$27,MATCH(計算過程!B4573,バックデータ一覧!$F$4:$F$27,0),MATCH(VLOOKUP(A4573,バックデータ一覧!$T$3:$U$367,2),バックデータ一覧!$G$3:$I$3,0))*10^-3</f>
        <v>3.3799999999999998E-3</v>
      </c>
      <c r="G4573" s="97">
        <f>INDEX(バックデータ一覧!$J$4:$L$27,MATCH(計算過程!B4573,バックデータ一覧!$F$4:$F$27,0),MATCH(VLOOKUP(A4573,バックデータ一覧!$T$3:$U$367,2),バックデータ一覧!$J$3:$L$3,0))*10^-3</f>
        <v>6.7499999999999999E-3</v>
      </c>
      <c r="H4573" s="97">
        <f>INDEX(バックデータ一覧!$M$4:$O$27,MATCH(計算過程!B4573,バックデータ一覧!$F$4:$F$27,0),MATCH(VLOOKUP(A4573,バックデータ一覧!$T$3:$U$367,2),バックデータ一覧!$M$3:$O$3,0))*10^-3</f>
        <v>1.0130000000000002E-2</v>
      </c>
      <c r="I4573" s="97">
        <f>INDEX(バックデータ一覧!$P$4:$R$27,MATCH(計算過程!B4573,バックデータ一覧!$F$4:$F$27,0),MATCH(VLOOKUP(A4573,バックデータ一覧!$T$3:$U$367,2),バックデータ一覧!$P$3:$R$3,0))*10^-3</f>
        <v>1.3509999999999999E-2</v>
      </c>
    </row>
    <row r="4574" spans="1:9" x14ac:dyDescent="0.15">
      <c r="A4574" s="57">
        <v>41830</v>
      </c>
      <c r="B4574" s="9" t="s">
        <v>112</v>
      </c>
      <c r="C4574" s="83">
        <f t="shared" si="214"/>
        <v>6.4800000000000005E-3</v>
      </c>
      <c r="D4574" s="82">
        <f t="shared" si="213"/>
        <v>5.9400000000000008E-3</v>
      </c>
      <c r="E4574" s="81">
        <f t="shared" si="215"/>
        <v>5.4000000000000001E-4</v>
      </c>
      <c r="F4574" s="97">
        <f>INDEX(バックデータ一覧!$G$4:$I$27,MATCH(計算過程!B4574,バックデータ一覧!$F$4:$F$27,0),MATCH(VLOOKUP(A4574,バックデータ一覧!$T$3:$U$367,2),バックデータ一覧!$G$3:$I$3,0))*10^-3</f>
        <v>5.4000000000000001E-4</v>
      </c>
      <c r="G4574" s="97">
        <f>INDEX(バックデータ一覧!$J$4:$L$27,MATCH(計算過程!B4574,バックデータ一覧!$F$4:$F$27,0),MATCH(VLOOKUP(A4574,バックデータ一覧!$T$3:$U$367,2),バックデータ一覧!$J$3:$L$3,0))*10^-3</f>
        <v>1.08E-3</v>
      </c>
      <c r="H4574" s="97">
        <f>INDEX(バックデータ一覧!$M$4:$O$27,MATCH(計算過程!B4574,バックデータ一覧!$F$4:$F$27,0),MATCH(VLOOKUP(A4574,バックデータ一覧!$T$3:$U$367,2),バックデータ一覧!$M$3:$O$3,0))*10^-3</f>
        <v>1.6299999999999999E-3</v>
      </c>
      <c r="I4574" s="97">
        <f>INDEX(バックデータ一覧!$P$4:$R$27,MATCH(計算過程!B4574,バックデータ一覧!$F$4:$F$27,0),MATCH(VLOOKUP(A4574,バックデータ一覧!$T$3:$U$367,2),バックデータ一覧!$P$3:$R$3,0))*10^-3</f>
        <v>2.1700000000000001E-3</v>
      </c>
    </row>
    <row r="4575" spans="1:9" x14ac:dyDescent="0.15">
      <c r="A4575" s="57">
        <v>41830</v>
      </c>
      <c r="B4575" s="9" t="s">
        <v>113</v>
      </c>
      <c r="C4575" s="83">
        <f t="shared" si="214"/>
        <v>6.4800000000000005E-3</v>
      </c>
      <c r="D4575" s="82">
        <f t="shared" si="213"/>
        <v>5.9400000000000008E-3</v>
      </c>
      <c r="E4575" s="81">
        <f t="shared" si="215"/>
        <v>5.4000000000000001E-4</v>
      </c>
      <c r="F4575" s="97">
        <f>INDEX(バックデータ一覧!$G$4:$I$27,MATCH(計算過程!B4575,バックデータ一覧!$F$4:$F$27,0),MATCH(VLOOKUP(A4575,バックデータ一覧!$T$3:$U$367,2),バックデータ一覧!$G$3:$I$3,0))*10^-3</f>
        <v>5.4000000000000001E-4</v>
      </c>
      <c r="G4575" s="97">
        <f>INDEX(バックデータ一覧!$J$4:$L$27,MATCH(計算過程!B4575,バックデータ一覧!$F$4:$F$27,0),MATCH(VLOOKUP(A4575,バックデータ一覧!$T$3:$U$367,2),バックデータ一覧!$J$3:$L$3,0))*10^-3</f>
        <v>1.08E-3</v>
      </c>
      <c r="H4575" s="97">
        <f>INDEX(バックデータ一覧!$M$4:$O$27,MATCH(計算過程!B4575,バックデータ一覧!$F$4:$F$27,0),MATCH(VLOOKUP(A4575,バックデータ一覧!$T$3:$U$367,2),バックデータ一覧!$M$3:$O$3,0))*10^-3</f>
        <v>1.6299999999999999E-3</v>
      </c>
      <c r="I4575" s="97">
        <f>INDEX(バックデータ一覧!$P$4:$R$27,MATCH(計算過程!B4575,バックデータ一覧!$F$4:$F$27,0),MATCH(VLOOKUP(A4575,バックデータ一覧!$T$3:$U$367,2),バックデータ一覧!$P$3:$R$3,0))*10^-3</f>
        <v>2.1700000000000001E-3</v>
      </c>
    </row>
    <row r="4576" spans="1:9" x14ac:dyDescent="0.15">
      <c r="A4576" s="57">
        <v>41830</v>
      </c>
      <c r="B4576" s="9" t="s">
        <v>114</v>
      </c>
      <c r="C4576" s="83">
        <f t="shared" si="214"/>
        <v>6.0700000000000007E-3</v>
      </c>
      <c r="D4576" s="82">
        <f t="shared" si="213"/>
        <v>5.9400000000000008E-3</v>
      </c>
      <c r="E4576" s="81">
        <f t="shared" si="215"/>
        <v>1.3000000000000002E-4</v>
      </c>
      <c r="F4576" s="97">
        <f>INDEX(バックデータ一覧!$G$4:$I$27,MATCH(計算過程!B4576,バックデータ一覧!$F$4:$F$27,0),MATCH(VLOOKUP(A4576,バックデータ一覧!$T$3:$U$367,2),バックデータ一覧!$G$3:$I$3,0))*10^-3</f>
        <v>1.3000000000000002E-4</v>
      </c>
      <c r="G4576" s="97">
        <f>INDEX(バックデータ一覧!$J$4:$L$27,MATCH(計算過程!B4576,バックデータ一覧!$F$4:$F$27,0),MATCH(VLOOKUP(A4576,バックデータ一覧!$T$3:$U$367,2),バックデータ一覧!$J$3:$L$3,0))*10^-3</f>
        <v>2.5000000000000001E-4</v>
      </c>
      <c r="H4576" s="97">
        <f>INDEX(バックデータ一覧!$M$4:$O$27,MATCH(計算過程!B4576,バックデータ一覧!$F$4:$F$27,0),MATCH(VLOOKUP(A4576,バックデータ一覧!$T$3:$U$367,2),バックデータ一覧!$M$3:$O$3,0))*10^-3</f>
        <v>3.8000000000000002E-4</v>
      </c>
      <c r="I4576" s="97">
        <f>INDEX(バックデータ一覧!$P$4:$R$27,MATCH(計算過程!B4576,バックデータ一覧!$F$4:$F$27,0),MATCH(VLOOKUP(A4576,バックデータ一覧!$T$3:$U$367,2),バックデータ一覧!$P$3:$R$3,0))*10^-3</f>
        <v>5.0000000000000001E-4</v>
      </c>
    </row>
    <row r="4577" spans="1:9" x14ac:dyDescent="0.15">
      <c r="A4577" s="57">
        <v>41830</v>
      </c>
      <c r="B4577" s="9" t="s">
        <v>115</v>
      </c>
      <c r="C4577" s="83">
        <f t="shared" si="214"/>
        <v>6.2700000000000013E-3</v>
      </c>
      <c r="D4577" s="82">
        <f t="shared" si="213"/>
        <v>5.9400000000000008E-3</v>
      </c>
      <c r="E4577" s="81">
        <f t="shared" si="215"/>
        <v>3.3E-4</v>
      </c>
      <c r="F4577" s="97">
        <f>INDEX(バックデータ一覧!$G$4:$I$27,MATCH(計算過程!B4577,バックデータ一覧!$F$4:$F$27,0),MATCH(VLOOKUP(A4577,バックデータ一覧!$T$3:$U$367,2),バックデータ一覧!$G$3:$I$3,0))*10^-3</f>
        <v>3.3E-4</v>
      </c>
      <c r="G4577" s="97">
        <f>INDEX(バックデータ一覧!$J$4:$L$27,MATCH(計算過程!B4577,バックデータ一覧!$F$4:$F$27,0),MATCH(VLOOKUP(A4577,バックデータ一覧!$T$3:$U$367,2),バックデータ一覧!$J$3:$L$3,0))*10^-3</f>
        <v>6.7000000000000002E-4</v>
      </c>
      <c r="H4577" s="97">
        <f>INDEX(バックデータ一覧!$M$4:$O$27,MATCH(計算過程!B4577,バックデータ一覧!$F$4:$F$27,0),MATCH(VLOOKUP(A4577,バックデータ一覧!$T$3:$U$367,2),バックデータ一覧!$M$3:$O$3,0))*10^-3</f>
        <v>1E-3</v>
      </c>
      <c r="I4577" s="97">
        <f>INDEX(バックデータ一覧!$P$4:$R$27,MATCH(計算過程!B4577,バックデータ一覧!$F$4:$F$27,0),MATCH(VLOOKUP(A4577,バックデータ一覧!$T$3:$U$367,2),バックデータ一覧!$P$3:$R$3,0))*10^-3</f>
        <v>1.33E-3</v>
      </c>
    </row>
    <row r="4578" spans="1:9" x14ac:dyDescent="0.15">
      <c r="A4578" s="57">
        <v>41830</v>
      </c>
      <c r="B4578" s="9" t="s">
        <v>116</v>
      </c>
      <c r="C4578" s="83">
        <f t="shared" si="214"/>
        <v>6.0700000000000007E-3</v>
      </c>
      <c r="D4578" s="82">
        <f t="shared" si="213"/>
        <v>5.9400000000000008E-3</v>
      </c>
      <c r="E4578" s="81">
        <f t="shared" si="215"/>
        <v>1.3000000000000002E-4</v>
      </c>
      <c r="F4578" s="97">
        <f>INDEX(バックデータ一覧!$G$4:$I$27,MATCH(計算過程!B4578,バックデータ一覧!$F$4:$F$27,0),MATCH(VLOOKUP(A4578,バックデータ一覧!$T$3:$U$367,2),バックデータ一覧!$G$3:$I$3,0))*10^-3</f>
        <v>1.3000000000000002E-4</v>
      </c>
      <c r="G4578" s="97">
        <f>INDEX(バックデータ一覧!$J$4:$L$27,MATCH(計算過程!B4578,バックデータ一覧!$F$4:$F$27,0),MATCH(VLOOKUP(A4578,バックデータ一覧!$T$3:$U$367,2),バックデータ一覧!$J$3:$L$3,0))*10^-3</f>
        <v>2.5000000000000001E-4</v>
      </c>
      <c r="H4578" s="97">
        <f>INDEX(バックデータ一覧!$M$4:$O$27,MATCH(計算過程!B4578,バックデータ一覧!$F$4:$F$27,0),MATCH(VLOOKUP(A4578,バックデータ一覧!$T$3:$U$367,2),バックデータ一覧!$M$3:$O$3,0))*10^-3</f>
        <v>3.8000000000000002E-4</v>
      </c>
      <c r="I4578" s="97">
        <f>INDEX(バックデータ一覧!$P$4:$R$27,MATCH(計算過程!B4578,バックデータ一覧!$F$4:$F$27,0),MATCH(VLOOKUP(A4578,バックデータ一覧!$T$3:$U$367,2),バックデータ一覧!$P$3:$R$3,0))*10^-3</f>
        <v>5.0000000000000001E-4</v>
      </c>
    </row>
    <row r="4579" spans="1:9" x14ac:dyDescent="0.15">
      <c r="A4579" s="57">
        <v>41830</v>
      </c>
      <c r="B4579" s="9" t="s">
        <v>117</v>
      </c>
      <c r="C4579" s="83">
        <f t="shared" si="214"/>
        <v>9.3200000000000002E-3</v>
      </c>
      <c r="D4579" s="82">
        <f t="shared" si="213"/>
        <v>5.9400000000000008E-3</v>
      </c>
      <c r="E4579" s="81">
        <f t="shared" si="215"/>
        <v>3.3799999999999998E-3</v>
      </c>
      <c r="F4579" s="97">
        <f>INDEX(バックデータ一覧!$G$4:$I$27,MATCH(計算過程!B4579,バックデータ一覧!$F$4:$F$27,0),MATCH(VLOOKUP(A4579,バックデータ一覧!$T$3:$U$367,2),バックデータ一覧!$G$3:$I$3,0))*10^-3</f>
        <v>3.3799999999999998E-3</v>
      </c>
      <c r="G4579" s="97">
        <f>INDEX(バックデータ一覧!$J$4:$L$27,MATCH(計算過程!B4579,バックデータ一覧!$F$4:$F$27,0),MATCH(VLOOKUP(A4579,バックデータ一覧!$T$3:$U$367,2),バックデータ一覧!$J$3:$L$3,0))*10^-3</f>
        <v>6.7499999999999999E-3</v>
      </c>
      <c r="H4579" s="97">
        <f>INDEX(バックデータ一覧!$M$4:$O$27,MATCH(計算過程!B4579,バックデータ一覧!$F$4:$F$27,0),MATCH(VLOOKUP(A4579,バックデータ一覧!$T$3:$U$367,2),バックデータ一覧!$M$3:$O$3,0))*10^-3</f>
        <v>1.0130000000000002E-2</v>
      </c>
      <c r="I4579" s="97">
        <f>INDEX(バックデータ一覧!$P$4:$R$27,MATCH(計算過程!B4579,バックデータ一覧!$F$4:$F$27,0),MATCH(VLOOKUP(A4579,バックデータ一覧!$T$3:$U$367,2),バックデータ一覧!$P$3:$R$3,0))*10^-3</f>
        <v>1.3509999999999999E-2</v>
      </c>
    </row>
    <row r="4580" spans="1:9" x14ac:dyDescent="0.15">
      <c r="A4580" s="57">
        <v>41830</v>
      </c>
      <c r="B4580" s="9" t="s">
        <v>118</v>
      </c>
      <c r="C4580" s="83">
        <f t="shared" si="214"/>
        <v>6.2700000000000013E-3</v>
      </c>
      <c r="D4580" s="82">
        <f t="shared" si="213"/>
        <v>5.9400000000000008E-3</v>
      </c>
      <c r="E4580" s="81">
        <f t="shared" si="215"/>
        <v>3.3E-4</v>
      </c>
      <c r="F4580" s="97">
        <f>INDEX(バックデータ一覧!$G$4:$I$27,MATCH(計算過程!B4580,バックデータ一覧!$F$4:$F$27,0),MATCH(VLOOKUP(A4580,バックデータ一覧!$T$3:$U$367,2),バックデータ一覧!$G$3:$I$3,0))*10^-3</f>
        <v>3.3E-4</v>
      </c>
      <c r="G4580" s="97">
        <f>INDEX(バックデータ一覧!$J$4:$L$27,MATCH(計算過程!B4580,バックデータ一覧!$F$4:$F$27,0),MATCH(VLOOKUP(A4580,バックデータ一覧!$T$3:$U$367,2),バックデータ一覧!$J$3:$L$3,0))*10^-3</f>
        <v>6.7000000000000002E-4</v>
      </c>
      <c r="H4580" s="97">
        <f>INDEX(バックデータ一覧!$M$4:$O$27,MATCH(計算過程!B4580,バックデータ一覧!$F$4:$F$27,0),MATCH(VLOOKUP(A4580,バックデータ一覧!$T$3:$U$367,2),バックデータ一覧!$M$3:$O$3,0))*10^-3</f>
        <v>1E-3</v>
      </c>
      <c r="I4580" s="97">
        <f>INDEX(バックデータ一覧!$P$4:$R$27,MATCH(計算過程!B4580,バックデータ一覧!$F$4:$F$27,0),MATCH(VLOOKUP(A4580,バックデータ一覧!$T$3:$U$367,2),バックデータ一覧!$P$3:$R$3,0))*10^-3</f>
        <v>1.33E-3</v>
      </c>
    </row>
    <row r="4581" spans="1:9" x14ac:dyDescent="0.15">
      <c r="A4581" s="57">
        <v>41830</v>
      </c>
      <c r="B4581" s="9" t="s">
        <v>119</v>
      </c>
      <c r="C4581" s="83">
        <f t="shared" si="214"/>
        <v>6.0700000000000007E-3</v>
      </c>
      <c r="D4581" s="82">
        <f t="shared" si="213"/>
        <v>5.9400000000000008E-3</v>
      </c>
      <c r="E4581" s="81">
        <f t="shared" si="215"/>
        <v>1.3000000000000002E-4</v>
      </c>
      <c r="F4581" s="97">
        <f>INDEX(バックデータ一覧!$G$4:$I$27,MATCH(計算過程!B4581,バックデータ一覧!$F$4:$F$27,0),MATCH(VLOOKUP(A4581,バックデータ一覧!$T$3:$U$367,2),バックデータ一覧!$G$3:$I$3,0))*10^-3</f>
        <v>1.3000000000000002E-4</v>
      </c>
      <c r="G4581" s="97">
        <f>INDEX(バックデータ一覧!$J$4:$L$27,MATCH(計算過程!B4581,バックデータ一覧!$F$4:$F$27,0),MATCH(VLOOKUP(A4581,バックデータ一覧!$T$3:$U$367,2),バックデータ一覧!$J$3:$L$3,0))*10^-3</f>
        <v>2.5000000000000001E-4</v>
      </c>
      <c r="H4581" s="97">
        <f>INDEX(バックデータ一覧!$M$4:$O$27,MATCH(計算過程!B4581,バックデータ一覧!$F$4:$F$27,0),MATCH(VLOOKUP(A4581,バックデータ一覧!$T$3:$U$367,2),バックデータ一覧!$M$3:$O$3,0))*10^-3</f>
        <v>3.8000000000000002E-4</v>
      </c>
      <c r="I4581" s="97">
        <f>INDEX(バックデータ一覧!$P$4:$R$27,MATCH(計算過程!B4581,バックデータ一覧!$F$4:$F$27,0),MATCH(VLOOKUP(A4581,バックデータ一覧!$T$3:$U$367,2),バックデータ一覧!$P$3:$R$3,0))*10^-3</f>
        <v>5.0000000000000001E-4</v>
      </c>
    </row>
    <row r="4582" spans="1:9" x14ac:dyDescent="0.15">
      <c r="A4582" s="57">
        <v>41830</v>
      </c>
      <c r="B4582" s="9" t="s">
        <v>120</v>
      </c>
      <c r="C4582" s="83">
        <f t="shared" si="214"/>
        <v>6.0700000000000007E-3</v>
      </c>
      <c r="D4582" s="82">
        <f t="shared" si="213"/>
        <v>5.9400000000000008E-3</v>
      </c>
      <c r="E4582" s="81">
        <f t="shared" si="215"/>
        <v>1.3000000000000002E-4</v>
      </c>
      <c r="F4582" s="97">
        <f>INDEX(バックデータ一覧!$G$4:$I$27,MATCH(計算過程!B4582,バックデータ一覧!$F$4:$F$27,0),MATCH(VLOOKUP(A4582,バックデータ一覧!$T$3:$U$367,2),バックデータ一覧!$G$3:$I$3,0))*10^-3</f>
        <v>1.3000000000000002E-4</v>
      </c>
      <c r="G4582" s="97">
        <f>INDEX(バックデータ一覧!$J$4:$L$27,MATCH(計算過程!B4582,バックデータ一覧!$F$4:$F$27,0),MATCH(VLOOKUP(A4582,バックデータ一覧!$T$3:$U$367,2),バックデータ一覧!$J$3:$L$3,0))*10^-3</f>
        <v>2.5000000000000001E-4</v>
      </c>
      <c r="H4582" s="97">
        <f>INDEX(バックデータ一覧!$M$4:$O$27,MATCH(計算過程!B4582,バックデータ一覧!$F$4:$F$27,0),MATCH(VLOOKUP(A4582,バックデータ一覧!$T$3:$U$367,2),バックデータ一覧!$M$3:$O$3,0))*10^-3</f>
        <v>3.8000000000000002E-4</v>
      </c>
      <c r="I4582" s="97">
        <f>INDEX(バックデータ一覧!$P$4:$R$27,MATCH(計算過程!B4582,バックデータ一覧!$F$4:$F$27,0),MATCH(VLOOKUP(A4582,バックデータ一覧!$T$3:$U$367,2),バックデータ一覧!$P$3:$R$3,0))*10^-3</f>
        <v>5.0000000000000001E-4</v>
      </c>
    </row>
    <row r="4583" spans="1:9" x14ac:dyDescent="0.15">
      <c r="A4583" s="57">
        <v>41830</v>
      </c>
      <c r="B4583" s="9" t="s">
        <v>121</v>
      </c>
      <c r="C4583" s="83">
        <f t="shared" si="214"/>
        <v>6.2700000000000013E-3</v>
      </c>
      <c r="D4583" s="82">
        <f t="shared" si="213"/>
        <v>5.9400000000000008E-3</v>
      </c>
      <c r="E4583" s="81">
        <f t="shared" si="215"/>
        <v>3.3E-4</v>
      </c>
      <c r="F4583" s="97">
        <f>INDEX(バックデータ一覧!$G$4:$I$27,MATCH(計算過程!B4583,バックデータ一覧!$F$4:$F$27,0),MATCH(VLOOKUP(A4583,バックデータ一覧!$T$3:$U$367,2),バックデータ一覧!$G$3:$I$3,0))*10^-3</f>
        <v>3.3E-4</v>
      </c>
      <c r="G4583" s="97">
        <f>INDEX(バックデータ一覧!$J$4:$L$27,MATCH(計算過程!B4583,バックデータ一覧!$F$4:$F$27,0),MATCH(VLOOKUP(A4583,バックデータ一覧!$T$3:$U$367,2),バックデータ一覧!$J$3:$L$3,0))*10^-3</f>
        <v>6.7000000000000002E-4</v>
      </c>
      <c r="H4583" s="97">
        <f>INDEX(バックデータ一覧!$M$4:$O$27,MATCH(計算過程!B4583,バックデータ一覧!$F$4:$F$27,0),MATCH(VLOOKUP(A4583,バックデータ一覧!$T$3:$U$367,2),バックデータ一覧!$M$3:$O$3,0))*10^-3</f>
        <v>1E-3</v>
      </c>
      <c r="I4583" s="97">
        <f>INDEX(バックデータ一覧!$P$4:$R$27,MATCH(計算過程!B4583,バックデータ一覧!$F$4:$F$27,0),MATCH(VLOOKUP(A4583,バックデータ一覧!$T$3:$U$367,2),バックデータ一覧!$P$3:$R$3,0))*10^-3</f>
        <v>1.33E-3</v>
      </c>
    </row>
    <row r="4584" spans="1:9" x14ac:dyDescent="0.15">
      <c r="A4584" s="57">
        <v>41830</v>
      </c>
      <c r="B4584" s="9" t="s">
        <v>122</v>
      </c>
      <c r="C4584" s="83">
        <f t="shared" si="214"/>
        <v>6.2700000000000013E-3</v>
      </c>
      <c r="D4584" s="82">
        <f t="shared" si="213"/>
        <v>5.9400000000000008E-3</v>
      </c>
      <c r="E4584" s="81">
        <f t="shared" si="215"/>
        <v>3.3E-4</v>
      </c>
      <c r="F4584" s="97">
        <f>INDEX(バックデータ一覧!$G$4:$I$27,MATCH(計算過程!B4584,バックデータ一覧!$F$4:$F$27,0),MATCH(VLOOKUP(A4584,バックデータ一覧!$T$3:$U$367,2),バックデータ一覧!$G$3:$I$3,0))*10^-3</f>
        <v>3.3E-4</v>
      </c>
      <c r="G4584" s="97">
        <f>INDEX(バックデータ一覧!$J$4:$L$27,MATCH(計算過程!B4584,バックデータ一覧!$F$4:$F$27,0),MATCH(VLOOKUP(A4584,バックデータ一覧!$T$3:$U$367,2),バックデータ一覧!$J$3:$L$3,0))*10^-3</f>
        <v>6.7000000000000002E-4</v>
      </c>
      <c r="H4584" s="97">
        <f>INDEX(バックデータ一覧!$M$4:$O$27,MATCH(計算過程!B4584,バックデータ一覧!$F$4:$F$27,0),MATCH(VLOOKUP(A4584,バックデータ一覧!$T$3:$U$367,2),バックデータ一覧!$M$3:$O$3,0))*10^-3</f>
        <v>1E-3</v>
      </c>
      <c r="I4584" s="97">
        <f>INDEX(バックデータ一覧!$P$4:$R$27,MATCH(計算過程!B4584,バックデータ一覧!$F$4:$F$27,0),MATCH(VLOOKUP(A4584,バックデータ一覧!$T$3:$U$367,2),バックデータ一覧!$P$3:$R$3,0))*10^-3</f>
        <v>1.33E-3</v>
      </c>
    </row>
    <row r="4585" spans="1:9" x14ac:dyDescent="0.15">
      <c r="A4585" s="57">
        <v>41830</v>
      </c>
      <c r="B4585" s="9" t="s">
        <v>123</v>
      </c>
      <c r="C4585" s="83">
        <f t="shared" si="214"/>
        <v>1.2360000000000001E-2</v>
      </c>
      <c r="D4585" s="82">
        <f t="shared" si="213"/>
        <v>5.9400000000000008E-3</v>
      </c>
      <c r="E4585" s="81">
        <f t="shared" si="215"/>
        <v>6.4200000000000004E-3</v>
      </c>
      <c r="F4585" s="97">
        <f>INDEX(バックデータ一覧!$G$4:$I$27,MATCH(計算過程!B4585,バックデータ一覧!$F$4:$F$27,0),MATCH(VLOOKUP(A4585,バックデータ一覧!$T$3:$U$367,2),バックデータ一覧!$G$3:$I$3,0))*10^-3</f>
        <v>6.4200000000000004E-3</v>
      </c>
      <c r="G4585" s="97">
        <f>INDEX(バックデータ一覧!$J$4:$L$27,MATCH(計算過程!B4585,バックデータ一覧!$F$4:$F$27,0),MATCH(VLOOKUP(A4585,バックデータ一覧!$T$3:$U$367,2),バックデータ一覧!$J$3:$L$3,0))*10^-3</f>
        <v>1.2840000000000001E-2</v>
      </c>
      <c r="H4585" s="97">
        <f>INDEX(バックデータ一覧!$M$4:$O$27,MATCH(計算過程!B4585,バックデータ一覧!$F$4:$F$27,0),MATCH(VLOOKUP(A4585,バックデータ一覧!$T$3:$U$367,2),バックデータ一覧!$M$3:$O$3,0))*10^-3</f>
        <v>1.9260000000000003E-2</v>
      </c>
      <c r="I4585" s="97">
        <f>INDEX(バックデータ一覧!$P$4:$R$27,MATCH(計算過程!B4585,バックデータ一覧!$F$4:$F$27,0),MATCH(VLOOKUP(A4585,バックデータ一覧!$T$3:$U$367,2),バックデータ一覧!$P$3:$R$3,0))*10^-3</f>
        <v>2.5680000000000001E-2</v>
      </c>
    </row>
    <row r="4586" spans="1:9" x14ac:dyDescent="0.15">
      <c r="A4586" s="57">
        <v>41830</v>
      </c>
      <c r="B4586" s="9" t="s">
        <v>124</v>
      </c>
      <c r="C4586" s="83">
        <f t="shared" si="214"/>
        <v>1.2360000000000001E-2</v>
      </c>
      <c r="D4586" s="82">
        <f t="shared" si="213"/>
        <v>5.9400000000000008E-3</v>
      </c>
      <c r="E4586" s="81">
        <f t="shared" si="215"/>
        <v>6.4200000000000004E-3</v>
      </c>
      <c r="F4586" s="97">
        <f>INDEX(バックデータ一覧!$G$4:$I$27,MATCH(計算過程!B4586,バックデータ一覧!$F$4:$F$27,0),MATCH(VLOOKUP(A4586,バックデータ一覧!$T$3:$U$367,2),バックデータ一覧!$G$3:$I$3,0))*10^-3</f>
        <v>6.4200000000000004E-3</v>
      </c>
      <c r="G4586" s="97">
        <f>INDEX(バックデータ一覧!$J$4:$L$27,MATCH(計算過程!B4586,バックデータ一覧!$F$4:$F$27,0),MATCH(VLOOKUP(A4586,バックデータ一覧!$T$3:$U$367,2),バックデータ一覧!$J$3:$L$3,0))*10^-3</f>
        <v>1.2840000000000001E-2</v>
      </c>
      <c r="H4586" s="97">
        <f>INDEX(バックデータ一覧!$M$4:$O$27,MATCH(計算過程!B4586,バックデータ一覧!$F$4:$F$27,0),MATCH(VLOOKUP(A4586,バックデータ一覧!$T$3:$U$367,2),バックデータ一覧!$M$3:$O$3,0))*10^-3</f>
        <v>1.9260000000000003E-2</v>
      </c>
      <c r="I4586" s="97">
        <f>INDEX(バックデータ一覧!$P$4:$R$27,MATCH(計算過程!B4586,バックデータ一覧!$F$4:$F$27,0),MATCH(VLOOKUP(A4586,バックデータ一覧!$T$3:$U$367,2),バックデータ一覧!$P$3:$R$3,0))*10^-3</f>
        <v>2.5680000000000001E-2</v>
      </c>
    </row>
    <row r="4587" spans="1:9" x14ac:dyDescent="0.15">
      <c r="A4587" s="57">
        <v>41830</v>
      </c>
      <c r="B4587" s="9" t="s">
        <v>125</v>
      </c>
      <c r="C4587" s="83">
        <f t="shared" si="214"/>
        <v>6.2700000000000013E-3</v>
      </c>
      <c r="D4587" s="82">
        <f t="shared" si="213"/>
        <v>5.9400000000000008E-3</v>
      </c>
      <c r="E4587" s="81">
        <f t="shared" si="215"/>
        <v>3.3E-4</v>
      </c>
      <c r="F4587" s="97">
        <f>INDEX(バックデータ一覧!$G$4:$I$27,MATCH(計算過程!B4587,バックデータ一覧!$F$4:$F$27,0),MATCH(VLOOKUP(A4587,バックデータ一覧!$T$3:$U$367,2),バックデータ一覧!$G$3:$I$3,0))*10^-3</f>
        <v>3.3E-4</v>
      </c>
      <c r="G4587" s="97">
        <f>INDEX(バックデータ一覧!$J$4:$L$27,MATCH(計算過程!B4587,バックデータ一覧!$F$4:$F$27,0),MATCH(VLOOKUP(A4587,バックデータ一覧!$T$3:$U$367,2),バックデータ一覧!$J$3:$L$3,0))*10^-3</f>
        <v>6.7000000000000002E-4</v>
      </c>
      <c r="H4587" s="97">
        <f>INDEX(バックデータ一覧!$M$4:$O$27,MATCH(計算過程!B4587,バックデータ一覧!$F$4:$F$27,0),MATCH(VLOOKUP(A4587,バックデータ一覧!$T$3:$U$367,2),バックデータ一覧!$M$3:$O$3,0))*10^-3</f>
        <v>1E-3</v>
      </c>
      <c r="I4587" s="97">
        <f>INDEX(バックデータ一覧!$P$4:$R$27,MATCH(計算過程!B4587,バックデータ一覧!$F$4:$F$27,0),MATCH(VLOOKUP(A4587,バックデータ一覧!$T$3:$U$367,2),バックデータ一覧!$P$3:$R$3,0))*10^-3</f>
        <v>1.33E-3</v>
      </c>
    </row>
    <row r="4588" spans="1:9" x14ac:dyDescent="0.15">
      <c r="A4588" s="57">
        <v>41830</v>
      </c>
      <c r="B4588" s="9" t="s">
        <v>126</v>
      </c>
      <c r="C4588" s="83">
        <f t="shared" si="214"/>
        <v>6.2700000000000013E-3</v>
      </c>
      <c r="D4588" s="82">
        <f t="shared" si="213"/>
        <v>5.9400000000000008E-3</v>
      </c>
      <c r="E4588" s="81">
        <f t="shared" si="215"/>
        <v>3.3E-4</v>
      </c>
      <c r="F4588" s="97">
        <f>INDEX(バックデータ一覧!$G$4:$I$27,MATCH(計算過程!B4588,バックデータ一覧!$F$4:$F$27,0),MATCH(VLOOKUP(A4588,バックデータ一覧!$T$3:$U$367,2),バックデータ一覧!$G$3:$I$3,0))*10^-3</f>
        <v>3.3E-4</v>
      </c>
      <c r="G4588" s="97">
        <f>INDEX(バックデータ一覧!$J$4:$L$27,MATCH(計算過程!B4588,バックデータ一覧!$F$4:$F$27,0),MATCH(VLOOKUP(A4588,バックデータ一覧!$T$3:$U$367,2),バックデータ一覧!$J$3:$L$3,0))*10^-3</f>
        <v>6.7000000000000002E-4</v>
      </c>
      <c r="H4588" s="97">
        <f>INDEX(バックデータ一覧!$M$4:$O$27,MATCH(計算過程!B4588,バックデータ一覧!$F$4:$F$27,0),MATCH(VLOOKUP(A4588,バックデータ一覧!$T$3:$U$367,2),バックデータ一覧!$M$3:$O$3,0))*10^-3</f>
        <v>1E-3</v>
      </c>
      <c r="I4588" s="97">
        <f>INDEX(バックデータ一覧!$P$4:$R$27,MATCH(計算過程!B4588,バックデータ一覧!$F$4:$F$27,0),MATCH(VLOOKUP(A4588,バックデータ一覧!$T$3:$U$367,2),バックデータ一覧!$P$3:$R$3,0))*10^-3</f>
        <v>1.33E-3</v>
      </c>
    </row>
    <row r="4589" spans="1:9" x14ac:dyDescent="0.15">
      <c r="A4589" s="57">
        <v>41830</v>
      </c>
      <c r="B4589" s="9" t="s">
        <v>127</v>
      </c>
      <c r="C4589" s="83">
        <f t="shared" si="214"/>
        <v>1.2220000000000002E-2</v>
      </c>
      <c r="D4589" s="82">
        <f t="shared" si="213"/>
        <v>5.9400000000000008E-3</v>
      </c>
      <c r="E4589" s="81">
        <f t="shared" si="215"/>
        <v>6.28E-3</v>
      </c>
      <c r="F4589" s="97">
        <f>INDEX(バックデータ一覧!$G$4:$I$27,MATCH(計算過程!B4589,バックデータ一覧!$F$4:$F$27,0),MATCH(VLOOKUP(A4589,バックデータ一覧!$T$3:$U$367,2),バックデータ一覧!$G$3:$I$3,0))*10^-3</f>
        <v>6.28E-3</v>
      </c>
      <c r="G4589" s="97">
        <f>INDEX(バックデータ一覧!$J$4:$L$27,MATCH(計算過程!B4589,バックデータ一覧!$F$4:$F$27,0),MATCH(VLOOKUP(A4589,バックデータ一覧!$T$3:$U$367,2),バックデータ一覧!$J$3:$L$3,0))*10^-3</f>
        <v>1.256E-2</v>
      </c>
      <c r="H4589" s="97">
        <f>INDEX(バックデータ一覧!$M$4:$O$27,MATCH(計算過程!B4589,バックデータ一覧!$F$4:$F$27,0),MATCH(VLOOKUP(A4589,バックデータ一覧!$T$3:$U$367,2),バックデータ一覧!$M$3:$O$3,0))*10^-3</f>
        <v>1.8839999999999999E-2</v>
      </c>
      <c r="I4589" s="97">
        <f>INDEX(バックデータ一覧!$P$4:$R$27,MATCH(計算過程!B4589,バックデータ一覧!$F$4:$F$27,0),MATCH(VLOOKUP(A4589,バックデータ一覧!$T$3:$U$367,2),バックデータ一覧!$P$3:$R$3,0))*10^-3</f>
        <v>2.512E-2</v>
      </c>
    </row>
    <row r="4590" spans="1:9" x14ac:dyDescent="0.15">
      <c r="A4590" s="57">
        <v>41830</v>
      </c>
      <c r="B4590" s="9" t="s">
        <v>128</v>
      </c>
      <c r="C4590" s="83">
        <f t="shared" si="214"/>
        <v>1.2640000000000002E-2</v>
      </c>
      <c r="D4590" s="82">
        <f t="shared" si="213"/>
        <v>5.9400000000000008E-3</v>
      </c>
      <c r="E4590" s="81">
        <f t="shared" si="215"/>
        <v>6.7000000000000002E-3</v>
      </c>
      <c r="F4590" s="97">
        <f>INDEX(バックデータ一覧!$G$4:$I$27,MATCH(計算過程!B4590,バックデータ一覧!$F$4:$F$27,0),MATCH(VLOOKUP(A4590,バックデータ一覧!$T$3:$U$367,2),バックデータ一覧!$G$3:$I$3,0))*10^-3</f>
        <v>6.7000000000000002E-3</v>
      </c>
      <c r="G4590" s="97">
        <f>INDEX(バックデータ一覧!$J$4:$L$27,MATCH(計算過程!B4590,バックデータ一覧!$F$4:$F$27,0),MATCH(VLOOKUP(A4590,バックデータ一覧!$T$3:$U$367,2),バックデータ一覧!$J$3:$L$3,0))*10^-3</f>
        <v>1.3390000000000001E-2</v>
      </c>
      <c r="H4590" s="97">
        <f>INDEX(バックデータ一覧!$M$4:$O$27,MATCH(計算過程!B4590,バックデータ一覧!$F$4:$F$27,0),MATCH(VLOOKUP(A4590,バックデータ一覧!$T$3:$U$367,2),バックデータ一覧!$M$3:$O$3,0))*10^-3</f>
        <v>2.009E-2</v>
      </c>
      <c r="I4590" s="97">
        <f>INDEX(バックデータ一覧!$P$4:$R$27,MATCH(計算過程!B4590,バックデータ一覧!$F$4:$F$27,0),MATCH(VLOOKUP(A4590,バックデータ一覧!$T$3:$U$367,2),バックデータ一覧!$P$3:$R$3,0))*10^-3</f>
        <v>2.6790000000000001E-2</v>
      </c>
    </row>
    <row r="4591" spans="1:9" x14ac:dyDescent="0.15">
      <c r="A4591" s="57">
        <v>41831</v>
      </c>
      <c r="B4591" s="9" t="s">
        <v>105</v>
      </c>
      <c r="C4591" s="83">
        <f t="shared" si="214"/>
        <v>6.0700000000000007E-3</v>
      </c>
      <c r="D4591" s="82">
        <f t="shared" si="213"/>
        <v>5.9400000000000008E-3</v>
      </c>
      <c r="E4591" s="81">
        <f t="shared" si="215"/>
        <v>1.3000000000000002E-4</v>
      </c>
      <c r="F4591" s="97">
        <f>INDEX(バックデータ一覧!$G$4:$I$27,MATCH(計算過程!B4591,バックデータ一覧!$F$4:$F$27,0),MATCH(VLOOKUP(A4591,バックデータ一覧!$T$3:$U$367,2),バックデータ一覧!$G$3:$I$3,0))*10^-3</f>
        <v>1.3000000000000002E-4</v>
      </c>
      <c r="G4591" s="97">
        <f>INDEX(バックデータ一覧!$J$4:$L$27,MATCH(計算過程!B4591,バックデータ一覧!$F$4:$F$27,0),MATCH(VLOOKUP(A4591,バックデータ一覧!$T$3:$U$367,2),バックデータ一覧!$J$3:$L$3,0))*10^-3</f>
        <v>2.5000000000000001E-4</v>
      </c>
      <c r="H4591" s="97">
        <f>INDEX(バックデータ一覧!$M$4:$O$27,MATCH(計算過程!B4591,バックデータ一覧!$F$4:$F$27,0),MATCH(VLOOKUP(A4591,バックデータ一覧!$T$3:$U$367,2),バックデータ一覧!$M$3:$O$3,0))*10^-3</f>
        <v>3.8000000000000002E-4</v>
      </c>
      <c r="I4591" s="97">
        <f>INDEX(バックデータ一覧!$P$4:$R$27,MATCH(計算過程!B4591,バックデータ一覧!$F$4:$F$27,0),MATCH(VLOOKUP(A4591,バックデータ一覧!$T$3:$U$367,2),バックデータ一覧!$P$3:$R$3,0))*10^-3</f>
        <v>5.0000000000000001E-4</v>
      </c>
    </row>
    <row r="4592" spans="1:9" x14ac:dyDescent="0.15">
      <c r="A4592" s="57">
        <v>41831</v>
      </c>
      <c r="B4592" s="9" t="s">
        <v>106</v>
      </c>
      <c r="C4592" s="83">
        <f t="shared" si="214"/>
        <v>6.0700000000000007E-3</v>
      </c>
      <c r="D4592" s="82">
        <f t="shared" si="213"/>
        <v>5.9400000000000008E-3</v>
      </c>
      <c r="E4592" s="81">
        <f t="shared" si="215"/>
        <v>1.3000000000000002E-4</v>
      </c>
      <c r="F4592" s="97">
        <f>INDEX(バックデータ一覧!$G$4:$I$27,MATCH(計算過程!B4592,バックデータ一覧!$F$4:$F$27,0),MATCH(VLOOKUP(A4592,バックデータ一覧!$T$3:$U$367,2),バックデータ一覧!$G$3:$I$3,0))*10^-3</f>
        <v>1.3000000000000002E-4</v>
      </c>
      <c r="G4592" s="97">
        <f>INDEX(バックデータ一覧!$J$4:$L$27,MATCH(計算過程!B4592,バックデータ一覧!$F$4:$F$27,0),MATCH(VLOOKUP(A4592,バックデータ一覧!$T$3:$U$367,2),バックデータ一覧!$J$3:$L$3,0))*10^-3</f>
        <v>2.5000000000000001E-4</v>
      </c>
      <c r="H4592" s="97">
        <f>INDEX(バックデータ一覧!$M$4:$O$27,MATCH(計算過程!B4592,バックデータ一覧!$F$4:$F$27,0),MATCH(VLOOKUP(A4592,バックデータ一覧!$T$3:$U$367,2),バックデータ一覧!$M$3:$O$3,0))*10^-3</f>
        <v>3.8000000000000002E-4</v>
      </c>
      <c r="I4592" s="97">
        <f>INDEX(バックデータ一覧!$P$4:$R$27,MATCH(計算過程!B4592,バックデータ一覧!$F$4:$F$27,0),MATCH(VLOOKUP(A4592,バックデータ一覧!$T$3:$U$367,2),バックデータ一覧!$P$3:$R$3,0))*10^-3</f>
        <v>5.0000000000000001E-4</v>
      </c>
    </row>
    <row r="4593" spans="1:9" x14ac:dyDescent="0.15">
      <c r="A4593" s="57">
        <v>41831</v>
      </c>
      <c r="B4593" s="9" t="s">
        <v>107</v>
      </c>
      <c r="C4593" s="83">
        <f t="shared" si="214"/>
        <v>6.0700000000000007E-3</v>
      </c>
      <c r="D4593" s="82">
        <f t="shared" si="213"/>
        <v>5.9400000000000008E-3</v>
      </c>
      <c r="E4593" s="81">
        <f t="shared" si="215"/>
        <v>1.3000000000000002E-4</v>
      </c>
      <c r="F4593" s="97">
        <f>INDEX(バックデータ一覧!$G$4:$I$27,MATCH(計算過程!B4593,バックデータ一覧!$F$4:$F$27,0),MATCH(VLOOKUP(A4593,バックデータ一覧!$T$3:$U$367,2),バックデータ一覧!$G$3:$I$3,0))*10^-3</f>
        <v>1.3000000000000002E-4</v>
      </c>
      <c r="G4593" s="97">
        <f>INDEX(バックデータ一覧!$J$4:$L$27,MATCH(計算過程!B4593,バックデータ一覧!$F$4:$F$27,0),MATCH(VLOOKUP(A4593,バックデータ一覧!$T$3:$U$367,2),バックデータ一覧!$J$3:$L$3,0))*10^-3</f>
        <v>2.5000000000000001E-4</v>
      </c>
      <c r="H4593" s="97">
        <f>INDEX(バックデータ一覧!$M$4:$O$27,MATCH(計算過程!B4593,バックデータ一覧!$F$4:$F$27,0),MATCH(VLOOKUP(A4593,バックデータ一覧!$T$3:$U$367,2),バックデータ一覧!$M$3:$O$3,0))*10^-3</f>
        <v>3.8000000000000002E-4</v>
      </c>
      <c r="I4593" s="97">
        <f>INDEX(バックデータ一覧!$P$4:$R$27,MATCH(計算過程!B4593,バックデータ一覧!$F$4:$F$27,0),MATCH(VLOOKUP(A4593,バックデータ一覧!$T$3:$U$367,2),バックデータ一覧!$P$3:$R$3,0))*10^-3</f>
        <v>5.0000000000000001E-4</v>
      </c>
    </row>
    <row r="4594" spans="1:9" x14ac:dyDescent="0.15">
      <c r="A4594" s="57">
        <v>41831</v>
      </c>
      <c r="B4594" s="9" t="s">
        <v>108</v>
      </c>
      <c r="C4594" s="83">
        <f t="shared" si="214"/>
        <v>6.0700000000000007E-3</v>
      </c>
      <c r="D4594" s="82">
        <f t="shared" si="213"/>
        <v>5.9400000000000008E-3</v>
      </c>
      <c r="E4594" s="81">
        <f t="shared" si="215"/>
        <v>1.3000000000000002E-4</v>
      </c>
      <c r="F4594" s="97">
        <f>INDEX(バックデータ一覧!$G$4:$I$27,MATCH(計算過程!B4594,バックデータ一覧!$F$4:$F$27,0),MATCH(VLOOKUP(A4594,バックデータ一覧!$T$3:$U$367,2),バックデータ一覧!$G$3:$I$3,0))*10^-3</f>
        <v>1.3000000000000002E-4</v>
      </c>
      <c r="G4594" s="97">
        <f>INDEX(バックデータ一覧!$J$4:$L$27,MATCH(計算過程!B4594,バックデータ一覧!$F$4:$F$27,0),MATCH(VLOOKUP(A4594,バックデータ一覧!$T$3:$U$367,2),バックデータ一覧!$J$3:$L$3,0))*10^-3</f>
        <v>2.5000000000000001E-4</v>
      </c>
      <c r="H4594" s="97">
        <f>INDEX(バックデータ一覧!$M$4:$O$27,MATCH(計算過程!B4594,バックデータ一覧!$F$4:$F$27,0),MATCH(VLOOKUP(A4594,バックデータ一覧!$T$3:$U$367,2),バックデータ一覧!$M$3:$O$3,0))*10^-3</f>
        <v>3.8000000000000002E-4</v>
      </c>
      <c r="I4594" s="97">
        <f>INDEX(バックデータ一覧!$P$4:$R$27,MATCH(計算過程!B4594,バックデータ一覧!$F$4:$F$27,0),MATCH(VLOOKUP(A4594,バックデータ一覧!$T$3:$U$367,2),バックデータ一覧!$P$3:$R$3,0))*10^-3</f>
        <v>5.0000000000000001E-4</v>
      </c>
    </row>
    <row r="4595" spans="1:9" x14ac:dyDescent="0.15">
      <c r="A4595" s="57">
        <v>41831</v>
      </c>
      <c r="B4595" s="9" t="s">
        <v>109</v>
      </c>
      <c r="C4595" s="83">
        <f t="shared" si="214"/>
        <v>6.0700000000000007E-3</v>
      </c>
      <c r="D4595" s="82">
        <f t="shared" si="213"/>
        <v>5.9400000000000008E-3</v>
      </c>
      <c r="E4595" s="81">
        <f t="shared" si="215"/>
        <v>1.3000000000000002E-4</v>
      </c>
      <c r="F4595" s="97">
        <f>INDEX(バックデータ一覧!$G$4:$I$27,MATCH(計算過程!B4595,バックデータ一覧!$F$4:$F$27,0),MATCH(VLOOKUP(A4595,バックデータ一覧!$T$3:$U$367,2),バックデータ一覧!$G$3:$I$3,0))*10^-3</f>
        <v>1.3000000000000002E-4</v>
      </c>
      <c r="G4595" s="97">
        <f>INDEX(バックデータ一覧!$J$4:$L$27,MATCH(計算過程!B4595,バックデータ一覧!$F$4:$F$27,0),MATCH(VLOOKUP(A4595,バックデータ一覧!$T$3:$U$367,2),バックデータ一覧!$J$3:$L$3,0))*10^-3</f>
        <v>2.5000000000000001E-4</v>
      </c>
      <c r="H4595" s="97">
        <f>INDEX(バックデータ一覧!$M$4:$O$27,MATCH(計算過程!B4595,バックデータ一覧!$F$4:$F$27,0),MATCH(VLOOKUP(A4595,バックデータ一覧!$T$3:$U$367,2),バックデータ一覧!$M$3:$O$3,0))*10^-3</f>
        <v>3.8000000000000002E-4</v>
      </c>
      <c r="I4595" s="97">
        <f>INDEX(バックデータ一覧!$P$4:$R$27,MATCH(計算過程!B4595,バックデータ一覧!$F$4:$F$27,0),MATCH(VLOOKUP(A4595,バックデータ一覧!$T$3:$U$367,2),バックデータ一覧!$P$3:$R$3,0))*10^-3</f>
        <v>5.0000000000000001E-4</v>
      </c>
    </row>
    <row r="4596" spans="1:9" x14ac:dyDescent="0.15">
      <c r="A4596" s="57">
        <v>41831</v>
      </c>
      <c r="B4596" s="9" t="s">
        <v>110</v>
      </c>
      <c r="C4596" s="83">
        <f t="shared" si="214"/>
        <v>6.0700000000000007E-3</v>
      </c>
      <c r="D4596" s="82">
        <f t="shared" si="213"/>
        <v>5.9400000000000008E-3</v>
      </c>
      <c r="E4596" s="81">
        <f t="shared" si="215"/>
        <v>1.3000000000000002E-4</v>
      </c>
      <c r="F4596" s="97">
        <f>INDEX(バックデータ一覧!$G$4:$I$27,MATCH(計算過程!B4596,バックデータ一覧!$F$4:$F$27,0),MATCH(VLOOKUP(A4596,バックデータ一覧!$T$3:$U$367,2),バックデータ一覧!$G$3:$I$3,0))*10^-3</f>
        <v>1.3000000000000002E-4</v>
      </c>
      <c r="G4596" s="97">
        <f>INDEX(バックデータ一覧!$J$4:$L$27,MATCH(計算過程!B4596,バックデータ一覧!$F$4:$F$27,0),MATCH(VLOOKUP(A4596,バックデータ一覧!$T$3:$U$367,2),バックデータ一覧!$J$3:$L$3,0))*10^-3</f>
        <v>2.5000000000000001E-4</v>
      </c>
      <c r="H4596" s="97">
        <f>INDEX(バックデータ一覧!$M$4:$O$27,MATCH(計算過程!B4596,バックデータ一覧!$F$4:$F$27,0),MATCH(VLOOKUP(A4596,バックデータ一覧!$T$3:$U$367,2),バックデータ一覧!$M$3:$O$3,0))*10^-3</f>
        <v>3.8000000000000002E-4</v>
      </c>
      <c r="I4596" s="97">
        <f>INDEX(バックデータ一覧!$P$4:$R$27,MATCH(計算過程!B4596,バックデータ一覧!$F$4:$F$27,0),MATCH(VLOOKUP(A4596,バックデータ一覧!$T$3:$U$367,2),バックデータ一覧!$P$3:$R$3,0))*10^-3</f>
        <v>5.0000000000000001E-4</v>
      </c>
    </row>
    <row r="4597" spans="1:9" x14ac:dyDescent="0.15">
      <c r="A4597" s="57">
        <v>41831</v>
      </c>
      <c r="B4597" s="9" t="s">
        <v>111</v>
      </c>
      <c r="C4597" s="83">
        <f t="shared" si="214"/>
        <v>9.3200000000000002E-3</v>
      </c>
      <c r="D4597" s="82">
        <f t="shared" si="213"/>
        <v>5.9400000000000008E-3</v>
      </c>
      <c r="E4597" s="81">
        <f t="shared" si="215"/>
        <v>3.3799999999999998E-3</v>
      </c>
      <c r="F4597" s="97">
        <f>INDEX(バックデータ一覧!$G$4:$I$27,MATCH(計算過程!B4597,バックデータ一覧!$F$4:$F$27,0),MATCH(VLOOKUP(A4597,バックデータ一覧!$T$3:$U$367,2),バックデータ一覧!$G$3:$I$3,0))*10^-3</f>
        <v>3.3799999999999998E-3</v>
      </c>
      <c r="G4597" s="97">
        <f>INDEX(バックデータ一覧!$J$4:$L$27,MATCH(計算過程!B4597,バックデータ一覧!$F$4:$F$27,0),MATCH(VLOOKUP(A4597,バックデータ一覧!$T$3:$U$367,2),バックデータ一覧!$J$3:$L$3,0))*10^-3</f>
        <v>6.7499999999999999E-3</v>
      </c>
      <c r="H4597" s="97">
        <f>INDEX(バックデータ一覧!$M$4:$O$27,MATCH(計算過程!B4597,バックデータ一覧!$F$4:$F$27,0),MATCH(VLOOKUP(A4597,バックデータ一覧!$T$3:$U$367,2),バックデータ一覧!$M$3:$O$3,0))*10^-3</f>
        <v>1.0130000000000002E-2</v>
      </c>
      <c r="I4597" s="97">
        <f>INDEX(バックデータ一覧!$P$4:$R$27,MATCH(計算過程!B4597,バックデータ一覧!$F$4:$F$27,0),MATCH(VLOOKUP(A4597,バックデータ一覧!$T$3:$U$367,2),バックデータ一覧!$P$3:$R$3,0))*10^-3</f>
        <v>1.3509999999999999E-2</v>
      </c>
    </row>
    <row r="4598" spans="1:9" x14ac:dyDescent="0.15">
      <c r="A4598" s="57">
        <v>41831</v>
      </c>
      <c r="B4598" s="9" t="s">
        <v>112</v>
      </c>
      <c r="C4598" s="83">
        <f t="shared" si="214"/>
        <v>6.4800000000000005E-3</v>
      </c>
      <c r="D4598" s="82">
        <f t="shared" si="213"/>
        <v>5.9400000000000008E-3</v>
      </c>
      <c r="E4598" s="81">
        <f t="shared" si="215"/>
        <v>5.4000000000000001E-4</v>
      </c>
      <c r="F4598" s="97">
        <f>INDEX(バックデータ一覧!$G$4:$I$27,MATCH(計算過程!B4598,バックデータ一覧!$F$4:$F$27,0),MATCH(VLOOKUP(A4598,バックデータ一覧!$T$3:$U$367,2),バックデータ一覧!$G$3:$I$3,0))*10^-3</f>
        <v>5.4000000000000001E-4</v>
      </c>
      <c r="G4598" s="97">
        <f>INDEX(バックデータ一覧!$J$4:$L$27,MATCH(計算過程!B4598,バックデータ一覧!$F$4:$F$27,0),MATCH(VLOOKUP(A4598,バックデータ一覧!$T$3:$U$367,2),バックデータ一覧!$J$3:$L$3,0))*10^-3</f>
        <v>1.08E-3</v>
      </c>
      <c r="H4598" s="97">
        <f>INDEX(バックデータ一覧!$M$4:$O$27,MATCH(計算過程!B4598,バックデータ一覧!$F$4:$F$27,0),MATCH(VLOOKUP(A4598,バックデータ一覧!$T$3:$U$367,2),バックデータ一覧!$M$3:$O$3,0))*10^-3</f>
        <v>1.6299999999999999E-3</v>
      </c>
      <c r="I4598" s="97">
        <f>INDEX(バックデータ一覧!$P$4:$R$27,MATCH(計算過程!B4598,バックデータ一覧!$F$4:$F$27,0),MATCH(VLOOKUP(A4598,バックデータ一覧!$T$3:$U$367,2),バックデータ一覧!$P$3:$R$3,0))*10^-3</f>
        <v>2.1700000000000001E-3</v>
      </c>
    </row>
    <row r="4599" spans="1:9" x14ac:dyDescent="0.15">
      <c r="A4599" s="57">
        <v>41831</v>
      </c>
      <c r="B4599" s="9" t="s">
        <v>113</v>
      </c>
      <c r="C4599" s="83">
        <f t="shared" si="214"/>
        <v>6.4800000000000005E-3</v>
      </c>
      <c r="D4599" s="82">
        <f t="shared" si="213"/>
        <v>5.9400000000000008E-3</v>
      </c>
      <c r="E4599" s="81">
        <f t="shared" si="215"/>
        <v>5.4000000000000001E-4</v>
      </c>
      <c r="F4599" s="97">
        <f>INDEX(バックデータ一覧!$G$4:$I$27,MATCH(計算過程!B4599,バックデータ一覧!$F$4:$F$27,0),MATCH(VLOOKUP(A4599,バックデータ一覧!$T$3:$U$367,2),バックデータ一覧!$G$3:$I$3,0))*10^-3</f>
        <v>5.4000000000000001E-4</v>
      </c>
      <c r="G4599" s="97">
        <f>INDEX(バックデータ一覧!$J$4:$L$27,MATCH(計算過程!B4599,バックデータ一覧!$F$4:$F$27,0),MATCH(VLOOKUP(A4599,バックデータ一覧!$T$3:$U$367,2),バックデータ一覧!$J$3:$L$3,0))*10^-3</f>
        <v>1.08E-3</v>
      </c>
      <c r="H4599" s="97">
        <f>INDEX(バックデータ一覧!$M$4:$O$27,MATCH(計算過程!B4599,バックデータ一覧!$F$4:$F$27,0),MATCH(VLOOKUP(A4599,バックデータ一覧!$T$3:$U$367,2),バックデータ一覧!$M$3:$O$3,0))*10^-3</f>
        <v>1.6299999999999999E-3</v>
      </c>
      <c r="I4599" s="97">
        <f>INDEX(バックデータ一覧!$P$4:$R$27,MATCH(計算過程!B4599,バックデータ一覧!$F$4:$F$27,0),MATCH(VLOOKUP(A4599,バックデータ一覧!$T$3:$U$367,2),バックデータ一覧!$P$3:$R$3,0))*10^-3</f>
        <v>2.1700000000000001E-3</v>
      </c>
    </row>
    <row r="4600" spans="1:9" x14ac:dyDescent="0.15">
      <c r="A4600" s="57">
        <v>41831</v>
      </c>
      <c r="B4600" s="9" t="s">
        <v>114</v>
      </c>
      <c r="C4600" s="83">
        <f t="shared" si="214"/>
        <v>6.0700000000000007E-3</v>
      </c>
      <c r="D4600" s="82">
        <f t="shared" si="213"/>
        <v>5.9400000000000008E-3</v>
      </c>
      <c r="E4600" s="81">
        <f t="shared" si="215"/>
        <v>1.3000000000000002E-4</v>
      </c>
      <c r="F4600" s="97">
        <f>INDEX(バックデータ一覧!$G$4:$I$27,MATCH(計算過程!B4600,バックデータ一覧!$F$4:$F$27,0),MATCH(VLOOKUP(A4600,バックデータ一覧!$T$3:$U$367,2),バックデータ一覧!$G$3:$I$3,0))*10^-3</f>
        <v>1.3000000000000002E-4</v>
      </c>
      <c r="G4600" s="97">
        <f>INDEX(バックデータ一覧!$J$4:$L$27,MATCH(計算過程!B4600,バックデータ一覧!$F$4:$F$27,0),MATCH(VLOOKUP(A4600,バックデータ一覧!$T$3:$U$367,2),バックデータ一覧!$J$3:$L$3,0))*10^-3</f>
        <v>2.5000000000000001E-4</v>
      </c>
      <c r="H4600" s="97">
        <f>INDEX(バックデータ一覧!$M$4:$O$27,MATCH(計算過程!B4600,バックデータ一覧!$F$4:$F$27,0),MATCH(VLOOKUP(A4600,バックデータ一覧!$T$3:$U$367,2),バックデータ一覧!$M$3:$O$3,0))*10^-3</f>
        <v>3.8000000000000002E-4</v>
      </c>
      <c r="I4600" s="97">
        <f>INDEX(バックデータ一覧!$P$4:$R$27,MATCH(計算過程!B4600,バックデータ一覧!$F$4:$F$27,0),MATCH(VLOOKUP(A4600,バックデータ一覧!$T$3:$U$367,2),バックデータ一覧!$P$3:$R$3,0))*10^-3</f>
        <v>5.0000000000000001E-4</v>
      </c>
    </row>
    <row r="4601" spans="1:9" x14ac:dyDescent="0.15">
      <c r="A4601" s="57">
        <v>41831</v>
      </c>
      <c r="B4601" s="9" t="s">
        <v>115</v>
      </c>
      <c r="C4601" s="83">
        <f t="shared" si="214"/>
        <v>6.2700000000000013E-3</v>
      </c>
      <c r="D4601" s="82">
        <f t="shared" si="213"/>
        <v>5.9400000000000008E-3</v>
      </c>
      <c r="E4601" s="81">
        <f t="shared" si="215"/>
        <v>3.3E-4</v>
      </c>
      <c r="F4601" s="97">
        <f>INDEX(バックデータ一覧!$G$4:$I$27,MATCH(計算過程!B4601,バックデータ一覧!$F$4:$F$27,0),MATCH(VLOOKUP(A4601,バックデータ一覧!$T$3:$U$367,2),バックデータ一覧!$G$3:$I$3,0))*10^-3</f>
        <v>3.3E-4</v>
      </c>
      <c r="G4601" s="97">
        <f>INDEX(バックデータ一覧!$J$4:$L$27,MATCH(計算過程!B4601,バックデータ一覧!$F$4:$F$27,0),MATCH(VLOOKUP(A4601,バックデータ一覧!$T$3:$U$367,2),バックデータ一覧!$J$3:$L$3,0))*10^-3</f>
        <v>6.7000000000000002E-4</v>
      </c>
      <c r="H4601" s="97">
        <f>INDEX(バックデータ一覧!$M$4:$O$27,MATCH(計算過程!B4601,バックデータ一覧!$F$4:$F$27,0),MATCH(VLOOKUP(A4601,バックデータ一覧!$T$3:$U$367,2),バックデータ一覧!$M$3:$O$3,0))*10^-3</f>
        <v>1E-3</v>
      </c>
      <c r="I4601" s="97">
        <f>INDEX(バックデータ一覧!$P$4:$R$27,MATCH(計算過程!B4601,バックデータ一覧!$F$4:$F$27,0),MATCH(VLOOKUP(A4601,バックデータ一覧!$T$3:$U$367,2),バックデータ一覧!$P$3:$R$3,0))*10^-3</f>
        <v>1.33E-3</v>
      </c>
    </row>
    <row r="4602" spans="1:9" x14ac:dyDescent="0.15">
      <c r="A4602" s="57">
        <v>41831</v>
      </c>
      <c r="B4602" s="9" t="s">
        <v>116</v>
      </c>
      <c r="C4602" s="83">
        <f t="shared" si="214"/>
        <v>6.0700000000000007E-3</v>
      </c>
      <c r="D4602" s="82">
        <f t="shared" si="213"/>
        <v>5.9400000000000008E-3</v>
      </c>
      <c r="E4602" s="81">
        <f t="shared" si="215"/>
        <v>1.3000000000000002E-4</v>
      </c>
      <c r="F4602" s="97">
        <f>INDEX(バックデータ一覧!$G$4:$I$27,MATCH(計算過程!B4602,バックデータ一覧!$F$4:$F$27,0),MATCH(VLOOKUP(A4602,バックデータ一覧!$T$3:$U$367,2),バックデータ一覧!$G$3:$I$3,0))*10^-3</f>
        <v>1.3000000000000002E-4</v>
      </c>
      <c r="G4602" s="97">
        <f>INDEX(バックデータ一覧!$J$4:$L$27,MATCH(計算過程!B4602,バックデータ一覧!$F$4:$F$27,0),MATCH(VLOOKUP(A4602,バックデータ一覧!$T$3:$U$367,2),バックデータ一覧!$J$3:$L$3,0))*10^-3</f>
        <v>2.5000000000000001E-4</v>
      </c>
      <c r="H4602" s="97">
        <f>INDEX(バックデータ一覧!$M$4:$O$27,MATCH(計算過程!B4602,バックデータ一覧!$F$4:$F$27,0),MATCH(VLOOKUP(A4602,バックデータ一覧!$T$3:$U$367,2),バックデータ一覧!$M$3:$O$3,0))*10^-3</f>
        <v>3.8000000000000002E-4</v>
      </c>
      <c r="I4602" s="97">
        <f>INDEX(バックデータ一覧!$P$4:$R$27,MATCH(計算過程!B4602,バックデータ一覧!$F$4:$F$27,0),MATCH(VLOOKUP(A4602,バックデータ一覧!$T$3:$U$367,2),バックデータ一覧!$P$3:$R$3,0))*10^-3</f>
        <v>5.0000000000000001E-4</v>
      </c>
    </row>
    <row r="4603" spans="1:9" x14ac:dyDescent="0.15">
      <c r="A4603" s="57">
        <v>41831</v>
      </c>
      <c r="B4603" s="9" t="s">
        <v>117</v>
      </c>
      <c r="C4603" s="83">
        <f t="shared" si="214"/>
        <v>9.3200000000000002E-3</v>
      </c>
      <c r="D4603" s="82">
        <f t="shared" si="213"/>
        <v>5.9400000000000008E-3</v>
      </c>
      <c r="E4603" s="81">
        <f t="shared" si="215"/>
        <v>3.3799999999999998E-3</v>
      </c>
      <c r="F4603" s="97">
        <f>INDEX(バックデータ一覧!$G$4:$I$27,MATCH(計算過程!B4603,バックデータ一覧!$F$4:$F$27,0),MATCH(VLOOKUP(A4603,バックデータ一覧!$T$3:$U$367,2),バックデータ一覧!$G$3:$I$3,0))*10^-3</f>
        <v>3.3799999999999998E-3</v>
      </c>
      <c r="G4603" s="97">
        <f>INDEX(バックデータ一覧!$J$4:$L$27,MATCH(計算過程!B4603,バックデータ一覧!$F$4:$F$27,0),MATCH(VLOOKUP(A4603,バックデータ一覧!$T$3:$U$367,2),バックデータ一覧!$J$3:$L$3,0))*10^-3</f>
        <v>6.7499999999999999E-3</v>
      </c>
      <c r="H4603" s="97">
        <f>INDEX(バックデータ一覧!$M$4:$O$27,MATCH(計算過程!B4603,バックデータ一覧!$F$4:$F$27,0),MATCH(VLOOKUP(A4603,バックデータ一覧!$T$3:$U$367,2),バックデータ一覧!$M$3:$O$3,0))*10^-3</f>
        <v>1.0130000000000002E-2</v>
      </c>
      <c r="I4603" s="97">
        <f>INDEX(バックデータ一覧!$P$4:$R$27,MATCH(計算過程!B4603,バックデータ一覧!$F$4:$F$27,0),MATCH(VLOOKUP(A4603,バックデータ一覧!$T$3:$U$367,2),バックデータ一覧!$P$3:$R$3,0))*10^-3</f>
        <v>1.3509999999999999E-2</v>
      </c>
    </row>
    <row r="4604" spans="1:9" x14ac:dyDescent="0.15">
      <c r="A4604" s="57">
        <v>41831</v>
      </c>
      <c r="B4604" s="9" t="s">
        <v>118</v>
      </c>
      <c r="C4604" s="83">
        <f t="shared" si="214"/>
        <v>6.2700000000000013E-3</v>
      </c>
      <c r="D4604" s="82">
        <f t="shared" si="213"/>
        <v>5.9400000000000008E-3</v>
      </c>
      <c r="E4604" s="81">
        <f t="shared" si="215"/>
        <v>3.3E-4</v>
      </c>
      <c r="F4604" s="97">
        <f>INDEX(バックデータ一覧!$G$4:$I$27,MATCH(計算過程!B4604,バックデータ一覧!$F$4:$F$27,0),MATCH(VLOOKUP(A4604,バックデータ一覧!$T$3:$U$367,2),バックデータ一覧!$G$3:$I$3,0))*10^-3</f>
        <v>3.3E-4</v>
      </c>
      <c r="G4604" s="97">
        <f>INDEX(バックデータ一覧!$J$4:$L$27,MATCH(計算過程!B4604,バックデータ一覧!$F$4:$F$27,0),MATCH(VLOOKUP(A4604,バックデータ一覧!$T$3:$U$367,2),バックデータ一覧!$J$3:$L$3,0))*10^-3</f>
        <v>6.7000000000000002E-4</v>
      </c>
      <c r="H4604" s="97">
        <f>INDEX(バックデータ一覧!$M$4:$O$27,MATCH(計算過程!B4604,バックデータ一覧!$F$4:$F$27,0),MATCH(VLOOKUP(A4604,バックデータ一覧!$T$3:$U$367,2),バックデータ一覧!$M$3:$O$3,0))*10^-3</f>
        <v>1E-3</v>
      </c>
      <c r="I4604" s="97">
        <f>INDEX(バックデータ一覧!$P$4:$R$27,MATCH(計算過程!B4604,バックデータ一覧!$F$4:$F$27,0),MATCH(VLOOKUP(A4604,バックデータ一覧!$T$3:$U$367,2),バックデータ一覧!$P$3:$R$3,0))*10^-3</f>
        <v>1.33E-3</v>
      </c>
    </row>
    <row r="4605" spans="1:9" x14ac:dyDescent="0.15">
      <c r="A4605" s="57">
        <v>41831</v>
      </c>
      <c r="B4605" s="9" t="s">
        <v>119</v>
      </c>
      <c r="C4605" s="83">
        <f t="shared" si="214"/>
        <v>6.0700000000000007E-3</v>
      </c>
      <c r="D4605" s="82">
        <f t="shared" si="213"/>
        <v>5.9400000000000008E-3</v>
      </c>
      <c r="E4605" s="81">
        <f t="shared" si="215"/>
        <v>1.3000000000000002E-4</v>
      </c>
      <c r="F4605" s="97">
        <f>INDEX(バックデータ一覧!$G$4:$I$27,MATCH(計算過程!B4605,バックデータ一覧!$F$4:$F$27,0),MATCH(VLOOKUP(A4605,バックデータ一覧!$T$3:$U$367,2),バックデータ一覧!$G$3:$I$3,0))*10^-3</f>
        <v>1.3000000000000002E-4</v>
      </c>
      <c r="G4605" s="97">
        <f>INDEX(バックデータ一覧!$J$4:$L$27,MATCH(計算過程!B4605,バックデータ一覧!$F$4:$F$27,0),MATCH(VLOOKUP(A4605,バックデータ一覧!$T$3:$U$367,2),バックデータ一覧!$J$3:$L$3,0))*10^-3</f>
        <v>2.5000000000000001E-4</v>
      </c>
      <c r="H4605" s="97">
        <f>INDEX(バックデータ一覧!$M$4:$O$27,MATCH(計算過程!B4605,バックデータ一覧!$F$4:$F$27,0),MATCH(VLOOKUP(A4605,バックデータ一覧!$T$3:$U$367,2),バックデータ一覧!$M$3:$O$3,0))*10^-3</f>
        <v>3.8000000000000002E-4</v>
      </c>
      <c r="I4605" s="97">
        <f>INDEX(バックデータ一覧!$P$4:$R$27,MATCH(計算過程!B4605,バックデータ一覧!$F$4:$F$27,0),MATCH(VLOOKUP(A4605,バックデータ一覧!$T$3:$U$367,2),バックデータ一覧!$P$3:$R$3,0))*10^-3</f>
        <v>5.0000000000000001E-4</v>
      </c>
    </row>
    <row r="4606" spans="1:9" x14ac:dyDescent="0.15">
      <c r="A4606" s="57">
        <v>41831</v>
      </c>
      <c r="B4606" s="9" t="s">
        <v>120</v>
      </c>
      <c r="C4606" s="83">
        <f t="shared" si="214"/>
        <v>6.0700000000000007E-3</v>
      </c>
      <c r="D4606" s="82">
        <f t="shared" si="213"/>
        <v>5.9400000000000008E-3</v>
      </c>
      <c r="E4606" s="81">
        <f t="shared" si="215"/>
        <v>1.3000000000000002E-4</v>
      </c>
      <c r="F4606" s="97">
        <f>INDEX(バックデータ一覧!$G$4:$I$27,MATCH(計算過程!B4606,バックデータ一覧!$F$4:$F$27,0),MATCH(VLOOKUP(A4606,バックデータ一覧!$T$3:$U$367,2),バックデータ一覧!$G$3:$I$3,0))*10^-3</f>
        <v>1.3000000000000002E-4</v>
      </c>
      <c r="G4606" s="97">
        <f>INDEX(バックデータ一覧!$J$4:$L$27,MATCH(計算過程!B4606,バックデータ一覧!$F$4:$F$27,0),MATCH(VLOOKUP(A4606,バックデータ一覧!$T$3:$U$367,2),バックデータ一覧!$J$3:$L$3,0))*10^-3</f>
        <v>2.5000000000000001E-4</v>
      </c>
      <c r="H4606" s="97">
        <f>INDEX(バックデータ一覧!$M$4:$O$27,MATCH(計算過程!B4606,バックデータ一覧!$F$4:$F$27,0),MATCH(VLOOKUP(A4606,バックデータ一覧!$T$3:$U$367,2),バックデータ一覧!$M$3:$O$3,0))*10^-3</f>
        <v>3.8000000000000002E-4</v>
      </c>
      <c r="I4606" s="97">
        <f>INDEX(バックデータ一覧!$P$4:$R$27,MATCH(計算過程!B4606,バックデータ一覧!$F$4:$F$27,0),MATCH(VLOOKUP(A4606,バックデータ一覧!$T$3:$U$367,2),バックデータ一覧!$P$3:$R$3,0))*10^-3</f>
        <v>5.0000000000000001E-4</v>
      </c>
    </row>
    <row r="4607" spans="1:9" x14ac:dyDescent="0.15">
      <c r="A4607" s="57">
        <v>41831</v>
      </c>
      <c r="B4607" s="9" t="s">
        <v>121</v>
      </c>
      <c r="C4607" s="83">
        <f t="shared" si="214"/>
        <v>6.2700000000000013E-3</v>
      </c>
      <c r="D4607" s="82">
        <f t="shared" si="213"/>
        <v>5.9400000000000008E-3</v>
      </c>
      <c r="E4607" s="81">
        <f t="shared" si="215"/>
        <v>3.3E-4</v>
      </c>
      <c r="F4607" s="97">
        <f>INDEX(バックデータ一覧!$G$4:$I$27,MATCH(計算過程!B4607,バックデータ一覧!$F$4:$F$27,0),MATCH(VLOOKUP(A4607,バックデータ一覧!$T$3:$U$367,2),バックデータ一覧!$G$3:$I$3,0))*10^-3</f>
        <v>3.3E-4</v>
      </c>
      <c r="G4607" s="97">
        <f>INDEX(バックデータ一覧!$J$4:$L$27,MATCH(計算過程!B4607,バックデータ一覧!$F$4:$F$27,0),MATCH(VLOOKUP(A4607,バックデータ一覧!$T$3:$U$367,2),バックデータ一覧!$J$3:$L$3,0))*10^-3</f>
        <v>6.7000000000000002E-4</v>
      </c>
      <c r="H4607" s="97">
        <f>INDEX(バックデータ一覧!$M$4:$O$27,MATCH(計算過程!B4607,バックデータ一覧!$F$4:$F$27,0),MATCH(VLOOKUP(A4607,バックデータ一覧!$T$3:$U$367,2),バックデータ一覧!$M$3:$O$3,0))*10^-3</f>
        <v>1E-3</v>
      </c>
      <c r="I4607" s="97">
        <f>INDEX(バックデータ一覧!$P$4:$R$27,MATCH(計算過程!B4607,バックデータ一覧!$F$4:$F$27,0),MATCH(VLOOKUP(A4607,バックデータ一覧!$T$3:$U$367,2),バックデータ一覧!$P$3:$R$3,0))*10^-3</f>
        <v>1.33E-3</v>
      </c>
    </row>
    <row r="4608" spans="1:9" x14ac:dyDescent="0.15">
      <c r="A4608" s="57">
        <v>41831</v>
      </c>
      <c r="B4608" s="9" t="s">
        <v>122</v>
      </c>
      <c r="C4608" s="83">
        <f t="shared" si="214"/>
        <v>6.2700000000000013E-3</v>
      </c>
      <c r="D4608" s="82">
        <f t="shared" si="213"/>
        <v>5.9400000000000008E-3</v>
      </c>
      <c r="E4608" s="81">
        <f t="shared" si="215"/>
        <v>3.3E-4</v>
      </c>
      <c r="F4608" s="97">
        <f>INDEX(バックデータ一覧!$G$4:$I$27,MATCH(計算過程!B4608,バックデータ一覧!$F$4:$F$27,0),MATCH(VLOOKUP(A4608,バックデータ一覧!$T$3:$U$367,2),バックデータ一覧!$G$3:$I$3,0))*10^-3</f>
        <v>3.3E-4</v>
      </c>
      <c r="G4608" s="97">
        <f>INDEX(バックデータ一覧!$J$4:$L$27,MATCH(計算過程!B4608,バックデータ一覧!$F$4:$F$27,0),MATCH(VLOOKUP(A4608,バックデータ一覧!$T$3:$U$367,2),バックデータ一覧!$J$3:$L$3,0))*10^-3</f>
        <v>6.7000000000000002E-4</v>
      </c>
      <c r="H4608" s="97">
        <f>INDEX(バックデータ一覧!$M$4:$O$27,MATCH(計算過程!B4608,バックデータ一覧!$F$4:$F$27,0),MATCH(VLOOKUP(A4608,バックデータ一覧!$T$3:$U$367,2),バックデータ一覧!$M$3:$O$3,0))*10^-3</f>
        <v>1E-3</v>
      </c>
      <c r="I4608" s="97">
        <f>INDEX(バックデータ一覧!$P$4:$R$27,MATCH(計算過程!B4608,バックデータ一覧!$F$4:$F$27,0),MATCH(VLOOKUP(A4608,バックデータ一覧!$T$3:$U$367,2),バックデータ一覧!$P$3:$R$3,0))*10^-3</f>
        <v>1.33E-3</v>
      </c>
    </row>
    <row r="4609" spans="1:9" x14ac:dyDescent="0.15">
      <c r="A4609" s="57">
        <v>41831</v>
      </c>
      <c r="B4609" s="9" t="s">
        <v>123</v>
      </c>
      <c r="C4609" s="83">
        <f t="shared" si="214"/>
        <v>1.2360000000000001E-2</v>
      </c>
      <c r="D4609" s="82">
        <f t="shared" si="213"/>
        <v>5.9400000000000008E-3</v>
      </c>
      <c r="E4609" s="81">
        <f t="shared" si="215"/>
        <v>6.4200000000000004E-3</v>
      </c>
      <c r="F4609" s="97">
        <f>INDEX(バックデータ一覧!$G$4:$I$27,MATCH(計算過程!B4609,バックデータ一覧!$F$4:$F$27,0),MATCH(VLOOKUP(A4609,バックデータ一覧!$T$3:$U$367,2),バックデータ一覧!$G$3:$I$3,0))*10^-3</f>
        <v>6.4200000000000004E-3</v>
      </c>
      <c r="G4609" s="97">
        <f>INDEX(バックデータ一覧!$J$4:$L$27,MATCH(計算過程!B4609,バックデータ一覧!$F$4:$F$27,0),MATCH(VLOOKUP(A4609,バックデータ一覧!$T$3:$U$367,2),バックデータ一覧!$J$3:$L$3,0))*10^-3</f>
        <v>1.2840000000000001E-2</v>
      </c>
      <c r="H4609" s="97">
        <f>INDEX(バックデータ一覧!$M$4:$O$27,MATCH(計算過程!B4609,バックデータ一覧!$F$4:$F$27,0),MATCH(VLOOKUP(A4609,バックデータ一覧!$T$3:$U$367,2),バックデータ一覧!$M$3:$O$3,0))*10^-3</f>
        <v>1.9260000000000003E-2</v>
      </c>
      <c r="I4609" s="97">
        <f>INDEX(バックデータ一覧!$P$4:$R$27,MATCH(計算過程!B4609,バックデータ一覧!$F$4:$F$27,0),MATCH(VLOOKUP(A4609,バックデータ一覧!$T$3:$U$367,2),バックデータ一覧!$P$3:$R$3,0))*10^-3</f>
        <v>2.5680000000000001E-2</v>
      </c>
    </row>
    <row r="4610" spans="1:9" x14ac:dyDescent="0.15">
      <c r="A4610" s="57">
        <v>41831</v>
      </c>
      <c r="B4610" s="9" t="s">
        <v>124</v>
      </c>
      <c r="C4610" s="83">
        <f t="shared" si="214"/>
        <v>1.2360000000000001E-2</v>
      </c>
      <c r="D4610" s="82">
        <f t="shared" si="213"/>
        <v>5.9400000000000008E-3</v>
      </c>
      <c r="E4610" s="81">
        <f t="shared" si="215"/>
        <v>6.4200000000000004E-3</v>
      </c>
      <c r="F4610" s="97">
        <f>INDEX(バックデータ一覧!$G$4:$I$27,MATCH(計算過程!B4610,バックデータ一覧!$F$4:$F$27,0),MATCH(VLOOKUP(A4610,バックデータ一覧!$T$3:$U$367,2),バックデータ一覧!$G$3:$I$3,0))*10^-3</f>
        <v>6.4200000000000004E-3</v>
      </c>
      <c r="G4610" s="97">
        <f>INDEX(バックデータ一覧!$J$4:$L$27,MATCH(計算過程!B4610,バックデータ一覧!$F$4:$F$27,0),MATCH(VLOOKUP(A4610,バックデータ一覧!$T$3:$U$367,2),バックデータ一覧!$J$3:$L$3,0))*10^-3</f>
        <v>1.2840000000000001E-2</v>
      </c>
      <c r="H4610" s="97">
        <f>INDEX(バックデータ一覧!$M$4:$O$27,MATCH(計算過程!B4610,バックデータ一覧!$F$4:$F$27,0),MATCH(VLOOKUP(A4610,バックデータ一覧!$T$3:$U$367,2),バックデータ一覧!$M$3:$O$3,0))*10^-3</f>
        <v>1.9260000000000003E-2</v>
      </c>
      <c r="I4610" s="97">
        <f>INDEX(バックデータ一覧!$P$4:$R$27,MATCH(計算過程!B4610,バックデータ一覧!$F$4:$F$27,0),MATCH(VLOOKUP(A4610,バックデータ一覧!$T$3:$U$367,2),バックデータ一覧!$P$3:$R$3,0))*10^-3</f>
        <v>2.5680000000000001E-2</v>
      </c>
    </row>
    <row r="4611" spans="1:9" x14ac:dyDescent="0.15">
      <c r="A4611" s="57">
        <v>41831</v>
      </c>
      <c r="B4611" s="9" t="s">
        <v>125</v>
      </c>
      <c r="C4611" s="83">
        <f t="shared" si="214"/>
        <v>6.2700000000000013E-3</v>
      </c>
      <c r="D4611" s="82">
        <f t="shared" si="213"/>
        <v>5.9400000000000008E-3</v>
      </c>
      <c r="E4611" s="81">
        <f t="shared" si="215"/>
        <v>3.3E-4</v>
      </c>
      <c r="F4611" s="97">
        <f>INDEX(バックデータ一覧!$G$4:$I$27,MATCH(計算過程!B4611,バックデータ一覧!$F$4:$F$27,0),MATCH(VLOOKUP(A4611,バックデータ一覧!$T$3:$U$367,2),バックデータ一覧!$G$3:$I$3,0))*10^-3</f>
        <v>3.3E-4</v>
      </c>
      <c r="G4611" s="97">
        <f>INDEX(バックデータ一覧!$J$4:$L$27,MATCH(計算過程!B4611,バックデータ一覧!$F$4:$F$27,0),MATCH(VLOOKUP(A4611,バックデータ一覧!$T$3:$U$367,2),バックデータ一覧!$J$3:$L$3,0))*10^-3</f>
        <v>6.7000000000000002E-4</v>
      </c>
      <c r="H4611" s="97">
        <f>INDEX(バックデータ一覧!$M$4:$O$27,MATCH(計算過程!B4611,バックデータ一覧!$F$4:$F$27,0),MATCH(VLOOKUP(A4611,バックデータ一覧!$T$3:$U$367,2),バックデータ一覧!$M$3:$O$3,0))*10^-3</f>
        <v>1E-3</v>
      </c>
      <c r="I4611" s="97">
        <f>INDEX(バックデータ一覧!$P$4:$R$27,MATCH(計算過程!B4611,バックデータ一覧!$F$4:$F$27,0),MATCH(VLOOKUP(A4611,バックデータ一覧!$T$3:$U$367,2),バックデータ一覧!$P$3:$R$3,0))*10^-3</f>
        <v>1.33E-3</v>
      </c>
    </row>
    <row r="4612" spans="1:9" x14ac:dyDescent="0.15">
      <c r="A4612" s="57">
        <v>41831</v>
      </c>
      <c r="B4612" s="9" t="s">
        <v>126</v>
      </c>
      <c r="C4612" s="83">
        <f t="shared" si="214"/>
        <v>6.2700000000000013E-3</v>
      </c>
      <c r="D4612" s="82">
        <f t="shared" si="213"/>
        <v>5.9400000000000008E-3</v>
      </c>
      <c r="E4612" s="81">
        <f t="shared" si="215"/>
        <v>3.3E-4</v>
      </c>
      <c r="F4612" s="97">
        <f>INDEX(バックデータ一覧!$G$4:$I$27,MATCH(計算過程!B4612,バックデータ一覧!$F$4:$F$27,0),MATCH(VLOOKUP(A4612,バックデータ一覧!$T$3:$U$367,2),バックデータ一覧!$G$3:$I$3,0))*10^-3</f>
        <v>3.3E-4</v>
      </c>
      <c r="G4612" s="97">
        <f>INDEX(バックデータ一覧!$J$4:$L$27,MATCH(計算過程!B4612,バックデータ一覧!$F$4:$F$27,0),MATCH(VLOOKUP(A4612,バックデータ一覧!$T$3:$U$367,2),バックデータ一覧!$J$3:$L$3,0))*10^-3</f>
        <v>6.7000000000000002E-4</v>
      </c>
      <c r="H4612" s="97">
        <f>INDEX(バックデータ一覧!$M$4:$O$27,MATCH(計算過程!B4612,バックデータ一覧!$F$4:$F$27,0),MATCH(VLOOKUP(A4612,バックデータ一覧!$T$3:$U$367,2),バックデータ一覧!$M$3:$O$3,0))*10^-3</f>
        <v>1E-3</v>
      </c>
      <c r="I4612" s="97">
        <f>INDEX(バックデータ一覧!$P$4:$R$27,MATCH(計算過程!B4612,バックデータ一覧!$F$4:$F$27,0),MATCH(VLOOKUP(A4612,バックデータ一覧!$T$3:$U$367,2),バックデータ一覧!$P$3:$R$3,0))*10^-3</f>
        <v>1.33E-3</v>
      </c>
    </row>
    <row r="4613" spans="1:9" x14ac:dyDescent="0.15">
      <c r="A4613" s="57">
        <v>41831</v>
      </c>
      <c r="B4613" s="9" t="s">
        <v>127</v>
      </c>
      <c r="C4613" s="83">
        <f t="shared" si="214"/>
        <v>1.2220000000000002E-2</v>
      </c>
      <c r="D4613" s="82">
        <f t="shared" si="213"/>
        <v>5.9400000000000008E-3</v>
      </c>
      <c r="E4613" s="81">
        <f t="shared" si="215"/>
        <v>6.28E-3</v>
      </c>
      <c r="F4613" s="97">
        <f>INDEX(バックデータ一覧!$G$4:$I$27,MATCH(計算過程!B4613,バックデータ一覧!$F$4:$F$27,0),MATCH(VLOOKUP(A4613,バックデータ一覧!$T$3:$U$367,2),バックデータ一覧!$G$3:$I$3,0))*10^-3</f>
        <v>6.28E-3</v>
      </c>
      <c r="G4613" s="97">
        <f>INDEX(バックデータ一覧!$J$4:$L$27,MATCH(計算過程!B4613,バックデータ一覧!$F$4:$F$27,0),MATCH(VLOOKUP(A4613,バックデータ一覧!$T$3:$U$367,2),バックデータ一覧!$J$3:$L$3,0))*10^-3</f>
        <v>1.256E-2</v>
      </c>
      <c r="H4613" s="97">
        <f>INDEX(バックデータ一覧!$M$4:$O$27,MATCH(計算過程!B4613,バックデータ一覧!$F$4:$F$27,0),MATCH(VLOOKUP(A4613,バックデータ一覧!$T$3:$U$367,2),バックデータ一覧!$M$3:$O$3,0))*10^-3</f>
        <v>1.8839999999999999E-2</v>
      </c>
      <c r="I4613" s="97">
        <f>INDEX(バックデータ一覧!$P$4:$R$27,MATCH(計算過程!B4613,バックデータ一覧!$F$4:$F$27,0),MATCH(VLOOKUP(A4613,バックデータ一覧!$T$3:$U$367,2),バックデータ一覧!$P$3:$R$3,0))*10^-3</f>
        <v>2.512E-2</v>
      </c>
    </row>
    <row r="4614" spans="1:9" x14ac:dyDescent="0.15">
      <c r="A4614" s="57">
        <v>41831</v>
      </c>
      <c r="B4614" s="9" t="s">
        <v>128</v>
      </c>
      <c r="C4614" s="83">
        <f t="shared" si="214"/>
        <v>1.2640000000000002E-2</v>
      </c>
      <c r="D4614" s="82">
        <f t="shared" si="213"/>
        <v>5.9400000000000008E-3</v>
      </c>
      <c r="E4614" s="81">
        <f t="shared" si="215"/>
        <v>6.7000000000000002E-3</v>
      </c>
      <c r="F4614" s="97">
        <f>INDEX(バックデータ一覧!$G$4:$I$27,MATCH(計算過程!B4614,バックデータ一覧!$F$4:$F$27,0),MATCH(VLOOKUP(A4614,バックデータ一覧!$T$3:$U$367,2),バックデータ一覧!$G$3:$I$3,0))*10^-3</f>
        <v>6.7000000000000002E-3</v>
      </c>
      <c r="G4614" s="97">
        <f>INDEX(バックデータ一覧!$J$4:$L$27,MATCH(計算過程!B4614,バックデータ一覧!$F$4:$F$27,0),MATCH(VLOOKUP(A4614,バックデータ一覧!$T$3:$U$367,2),バックデータ一覧!$J$3:$L$3,0))*10^-3</f>
        <v>1.3390000000000001E-2</v>
      </c>
      <c r="H4614" s="97">
        <f>INDEX(バックデータ一覧!$M$4:$O$27,MATCH(計算過程!B4614,バックデータ一覧!$F$4:$F$27,0),MATCH(VLOOKUP(A4614,バックデータ一覧!$T$3:$U$367,2),バックデータ一覧!$M$3:$O$3,0))*10^-3</f>
        <v>2.009E-2</v>
      </c>
      <c r="I4614" s="97">
        <f>INDEX(バックデータ一覧!$P$4:$R$27,MATCH(計算過程!B4614,バックデータ一覧!$F$4:$F$27,0),MATCH(VLOOKUP(A4614,バックデータ一覧!$T$3:$U$367,2),バックデータ一覧!$P$3:$R$3,0))*10^-3</f>
        <v>2.6790000000000001E-2</v>
      </c>
    </row>
    <row r="4615" spans="1:9" x14ac:dyDescent="0.15">
      <c r="A4615" s="57">
        <v>41832</v>
      </c>
      <c r="B4615" s="9" t="s">
        <v>105</v>
      </c>
      <c r="C4615" s="83">
        <f t="shared" si="214"/>
        <v>6.0700000000000007E-3</v>
      </c>
      <c r="D4615" s="82">
        <f t="shared" ref="D4615:D4678" si="216">$O$4*$O$5*10^-3</f>
        <v>5.9400000000000008E-3</v>
      </c>
      <c r="E4615" s="81">
        <f t="shared" si="215"/>
        <v>1.3000000000000002E-4</v>
      </c>
      <c r="F4615" s="97">
        <f>INDEX(バックデータ一覧!$G$4:$I$27,MATCH(計算過程!B4615,バックデータ一覧!$F$4:$F$27,0),MATCH(VLOOKUP(A4615,バックデータ一覧!$T$3:$U$367,2),バックデータ一覧!$G$3:$I$3,0))*10^-3</f>
        <v>1.3000000000000002E-4</v>
      </c>
      <c r="G4615" s="97">
        <f>INDEX(バックデータ一覧!$J$4:$L$27,MATCH(計算過程!B4615,バックデータ一覧!$F$4:$F$27,0),MATCH(VLOOKUP(A4615,バックデータ一覧!$T$3:$U$367,2),バックデータ一覧!$J$3:$L$3,0))*10^-3</f>
        <v>2.5000000000000001E-4</v>
      </c>
      <c r="H4615" s="97">
        <f>INDEX(バックデータ一覧!$M$4:$O$27,MATCH(計算過程!B4615,バックデータ一覧!$F$4:$F$27,0),MATCH(VLOOKUP(A4615,バックデータ一覧!$T$3:$U$367,2),バックデータ一覧!$M$3:$O$3,0))*10^-3</f>
        <v>3.8000000000000002E-4</v>
      </c>
      <c r="I4615" s="97">
        <f>INDEX(バックデータ一覧!$P$4:$R$27,MATCH(計算過程!B4615,バックデータ一覧!$F$4:$F$27,0),MATCH(VLOOKUP(A4615,バックデータ一覧!$T$3:$U$367,2),バックデータ一覧!$P$3:$R$3,0))*10^-3</f>
        <v>5.0000000000000001E-4</v>
      </c>
    </row>
    <row r="4616" spans="1:9" x14ac:dyDescent="0.15">
      <c r="A4616" s="57">
        <v>41832</v>
      </c>
      <c r="B4616" s="9" t="s">
        <v>106</v>
      </c>
      <c r="C4616" s="83">
        <f t="shared" ref="C4616:C4679" si="217">D4616+E4616</f>
        <v>6.0700000000000007E-3</v>
      </c>
      <c r="D4616" s="82">
        <f t="shared" si="216"/>
        <v>5.9400000000000008E-3</v>
      </c>
      <c r="E4616" s="81">
        <f t="shared" ref="E4616:E4679" si="218">IF(AND($O$10&gt;=1,$O$10&lt;2),$F4616*(2-$O$10)/(2-1)+$G4616*($O$10-1)/(2-1),IF(AND($O$10&gt;=2,$O$10&lt;3),$G4616*(3-$O$10)/(3-2)+$H4616*($O$10-2)/(3-2),$H4616*(4-$O$10)/(4-3)+$I4616*($O$10-3)/(4-3)))</f>
        <v>1.3000000000000002E-4</v>
      </c>
      <c r="F4616" s="97">
        <f>INDEX(バックデータ一覧!$G$4:$I$27,MATCH(計算過程!B4616,バックデータ一覧!$F$4:$F$27,0),MATCH(VLOOKUP(A4616,バックデータ一覧!$T$3:$U$367,2),バックデータ一覧!$G$3:$I$3,0))*10^-3</f>
        <v>1.3000000000000002E-4</v>
      </c>
      <c r="G4616" s="97">
        <f>INDEX(バックデータ一覧!$J$4:$L$27,MATCH(計算過程!B4616,バックデータ一覧!$F$4:$F$27,0),MATCH(VLOOKUP(A4616,バックデータ一覧!$T$3:$U$367,2),バックデータ一覧!$J$3:$L$3,0))*10^-3</f>
        <v>2.5000000000000001E-4</v>
      </c>
      <c r="H4616" s="97">
        <f>INDEX(バックデータ一覧!$M$4:$O$27,MATCH(計算過程!B4616,バックデータ一覧!$F$4:$F$27,0),MATCH(VLOOKUP(A4616,バックデータ一覧!$T$3:$U$367,2),バックデータ一覧!$M$3:$O$3,0))*10^-3</f>
        <v>3.8000000000000002E-4</v>
      </c>
      <c r="I4616" s="97">
        <f>INDEX(バックデータ一覧!$P$4:$R$27,MATCH(計算過程!B4616,バックデータ一覧!$F$4:$F$27,0),MATCH(VLOOKUP(A4616,バックデータ一覧!$T$3:$U$367,2),バックデータ一覧!$P$3:$R$3,0))*10^-3</f>
        <v>5.0000000000000001E-4</v>
      </c>
    </row>
    <row r="4617" spans="1:9" x14ac:dyDescent="0.15">
      <c r="A4617" s="57">
        <v>41832</v>
      </c>
      <c r="B4617" s="9" t="s">
        <v>107</v>
      </c>
      <c r="C4617" s="83">
        <f t="shared" si="217"/>
        <v>6.0700000000000007E-3</v>
      </c>
      <c r="D4617" s="82">
        <f t="shared" si="216"/>
        <v>5.9400000000000008E-3</v>
      </c>
      <c r="E4617" s="81">
        <f t="shared" si="218"/>
        <v>1.3000000000000002E-4</v>
      </c>
      <c r="F4617" s="97">
        <f>INDEX(バックデータ一覧!$G$4:$I$27,MATCH(計算過程!B4617,バックデータ一覧!$F$4:$F$27,0),MATCH(VLOOKUP(A4617,バックデータ一覧!$T$3:$U$367,2),バックデータ一覧!$G$3:$I$3,0))*10^-3</f>
        <v>1.3000000000000002E-4</v>
      </c>
      <c r="G4617" s="97">
        <f>INDEX(バックデータ一覧!$J$4:$L$27,MATCH(計算過程!B4617,バックデータ一覧!$F$4:$F$27,0),MATCH(VLOOKUP(A4617,バックデータ一覧!$T$3:$U$367,2),バックデータ一覧!$J$3:$L$3,0))*10^-3</f>
        <v>2.5000000000000001E-4</v>
      </c>
      <c r="H4617" s="97">
        <f>INDEX(バックデータ一覧!$M$4:$O$27,MATCH(計算過程!B4617,バックデータ一覧!$F$4:$F$27,0),MATCH(VLOOKUP(A4617,バックデータ一覧!$T$3:$U$367,2),バックデータ一覧!$M$3:$O$3,0))*10^-3</f>
        <v>3.8000000000000002E-4</v>
      </c>
      <c r="I4617" s="97">
        <f>INDEX(バックデータ一覧!$P$4:$R$27,MATCH(計算過程!B4617,バックデータ一覧!$F$4:$F$27,0),MATCH(VLOOKUP(A4617,バックデータ一覧!$T$3:$U$367,2),バックデータ一覧!$P$3:$R$3,0))*10^-3</f>
        <v>5.0000000000000001E-4</v>
      </c>
    </row>
    <row r="4618" spans="1:9" x14ac:dyDescent="0.15">
      <c r="A4618" s="57">
        <v>41832</v>
      </c>
      <c r="B4618" s="9" t="s">
        <v>108</v>
      </c>
      <c r="C4618" s="83">
        <f t="shared" si="217"/>
        <v>6.0700000000000007E-3</v>
      </c>
      <c r="D4618" s="82">
        <f t="shared" si="216"/>
        <v>5.9400000000000008E-3</v>
      </c>
      <c r="E4618" s="81">
        <f t="shared" si="218"/>
        <v>1.3000000000000002E-4</v>
      </c>
      <c r="F4618" s="97">
        <f>INDEX(バックデータ一覧!$G$4:$I$27,MATCH(計算過程!B4618,バックデータ一覧!$F$4:$F$27,0),MATCH(VLOOKUP(A4618,バックデータ一覧!$T$3:$U$367,2),バックデータ一覧!$G$3:$I$3,0))*10^-3</f>
        <v>1.3000000000000002E-4</v>
      </c>
      <c r="G4618" s="97">
        <f>INDEX(バックデータ一覧!$J$4:$L$27,MATCH(計算過程!B4618,バックデータ一覧!$F$4:$F$27,0),MATCH(VLOOKUP(A4618,バックデータ一覧!$T$3:$U$367,2),バックデータ一覧!$J$3:$L$3,0))*10^-3</f>
        <v>2.5000000000000001E-4</v>
      </c>
      <c r="H4618" s="97">
        <f>INDEX(バックデータ一覧!$M$4:$O$27,MATCH(計算過程!B4618,バックデータ一覧!$F$4:$F$27,0),MATCH(VLOOKUP(A4618,バックデータ一覧!$T$3:$U$367,2),バックデータ一覧!$M$3:$O$3,0))*10^-3</f>
        <v>3.8000000000000002E-4</v>
      </c>
      <c r="I4618" s="97">
        <f>INDEX(バックデータ一覧!$P$4:$R$27,MATCH(計算過程!B4618,バックデータ一覧!$F$4:$F$27,0),MATCH(VLOOKUP(A4618,バックデータ一覧!$T$3:$U$367,2),バックデータ一覧!$P$3:$R$3,0))*10^-3</f>
        <v>5.0000000000000001E-4</v>
      </c>
    </row>
    <row r="4619" spans="1:9" x14ac:dyDescent="0.15">
      <c r="A4619" s="57">
        <v>41832</v>
      </c>
      <c r="B4619" s="9" t="s">
        <v>109</v>
      </c>
      <c r="C4619" s="83">
        <f t="shared" si="217"/>
        <v>6.0700000000000007E-3</v>
      </c>
      <c r="D4619" s="82">
        <f t="shared" si="216"/>
        <v>5.9400000000000008E-3</v>
      </c>
      <c r="E4619" s="81">
        <f t="shared" si="218"/>
        <v>1.3000000000000002E-4</v>
      </c>
      <c r="F4619" s="97">
        <f>INDEX(バックデータ一覧!$G$4:$I$27,MATCH(計算過程!B4619,バックデータ一覧!$F$4:$F$27,0),MATCH(VLOOKUP(A4619,バックデータ一覧!$T$3:$U$367,2),バックデータ一覧!$G$3:$I$3,0))*10^-3</f>
        <v>1.3000000000000002E-4</v>
      </c>
      <c r="G4619" s="97">
        <f>INDEX(バックデータ一覧!$J$4:$L$27,MATCH(計算過程!B4619,バックデータ一覧!$F$4:$F$27,0),MATCH(VLOOKUP(A4619,バックデータ一覧!$T$3:$U$367,2),バックデータ一覧!$J$3:$L$3,0))*10^-3</f>
        <v>2.5000000000000001E-4</v>
      </c>
      <c r="H4619" s="97">
        <f>INDEX(バックデータ一覧!$M$4:$O$27,MATCH(計算過程!B4619,バックデータ一覧!$F$4:$F$27,0),MATCH(VLOOKUP(A4619,バックデータ一覧!$T$3:$U$367,2),バックデータ一覧!$M$3:$O$3,0))*10^-3</f>
        <v>3.8000000000000002E-4</v>
      </c>
      <c r="I4619" s="97">
        <f>INDEX(バックデータ一覧!$P$4:$R$27,MATCH(計算過程!B4619,バックデータ一覧!$F$4:$F$27,0),MATCH(VLOOKUP(A4619,バックデータ一覧!$T$3:$U$367,2),バックデータ一覧!$P$3:$R$3,0))*10^-3</f>
        <v>5.0000000000000001E-4</v>
      </c>
    </row>
    <row r="4620" spans="1:9" x14ac:dyDescent="0.15">
      <c r="A4620" s="57">
        <v>41832</v>
      </c>
      <c r="B4620" s="9" t="s">
        <v>110</v>
      </c>
      <c r="C4620" s="83">
        <f t="shared" si="217"/>
        <v>6.0700000000000007E-3</v>
      </c>
      <c r="D4620" s="82">
        <f t="shared" si="216"/>
        <v>5.9400000000000008E-3</v>
      </c>
      <c r="E4620" s="81">
        <f t="shared" si="218"/>
        <v>1.3000000000000002E-4</v>
      </c>
      <c r="F4620" s="97">
        <f>INDEX(バックデータ一覧!$G$4:$I$27,MATCH(計算過程!B4620,バックデータ一覧!$F$4:$F$27,0),MATCH(VLOOKUP(A4620,バックデータ一覧!$T$3:$U$367,2),バックデータ一覧!$G$3:$I$3,0))*10^-3</f>
        <v>1.3000000000000002E-4</v>
      </c>
      <c r="G4620" s="97">
        <f>INDEX(バックデータ一覧!$J$4:$L$27,MATCH(計算過程!B4620,バックデータ一覧!$F$4:$F$27,0),MATCH(VLOOKUP(A4620,バックデータ一覧!$T$3:$U$367,2),バックデータ一覧!$J$3:$L$3,0))*10^-3</f>
        <v>2.5000000000000001E-4</v>
      </c>
      <c r="H4620" s="97">
        <f>INDEX(バックデータ一覧!$M$4:$O$27,MATCH(計算過程!B4620,バックデータ一覧!$F$4:$F$27,0),MATCH(VLOOKUP(A4620,バックデータ一覧!$T$3:$U$367,2),バックデータ一覧!$M$3:$O$3,0))*10^-3</f>
        <v>3.8000000000000002E-4</v>
      </c>
      <c r="I4620" s="97">
        <f>INDEX(バックデータ一覧!$P$4:$R$27,MATCH(計算過程!B4620,バックデータ一覧!$F$4:$F$27,0),MATCH(VLOOKUP(A4620,バックデータ一覧!$T$3:$U$367,2),バックデータ一覧!$P$3:$R$3,0))*10^-3</f>
        <v>5.0000000000000001E-4</v>
      </c>
    </row>
    <row r="4621" spans="1:9" x14ac:dyDescent="0.15">
      <c r="A4621" s="57">
        <v>41832</v>
      </c>
      <c r="B4621" s="9" t="s">
        <v>111</v>
      </c>
      <c r="C4621" s="83">
        <f t="shared" si="217"/>
        <v>9.3200000000000002E-3</v>
      </c>
      <c r="D4621" s="82">
        <f t="shared" si="216"/>
        <v>5.9400000000000008E-3</v>
      </c>
      <c r="E4621" s="81">
        <f t="shared" si="218"/>
        <v>3.3799999999999998E-3</v>
      </c>
      <c r="F4621" s="97">
        <f>INDEX(バックデータ一覧!$G$4:$I$27,MATCH(計算過程!B4621,バックデータ一覧!$F$4:$F$27,0),MATCH(VLOOKUP(A4621,バックデータ一覧!$T$3:$U$367,2),バックデータ一覧!$G$3:$I$3,0))*10^-3</f>
        <v>3.3799999999999998E-3</v>
      </c>
      <c r="G4621" s="97">
        <f>INDEX(バックデータ一覧!$J$4:$L$27,MATCH(計算過程!B4621,バックデータ一覧!$F$4:$F$27,0),MATCH(VLOOKUP(A4621,バックデータ一覧!$T$3:$U$367,2),バックデータ一覧!$J$3:$L$3,0))*10^-3</f>
        <v>6.7499999999999999E-3</v>
      </c>
      <c r="H4621" s="97">
        <f>INDEX(バックデータ一覧!$M$4:$O$27,MATCH(計算過程!B4621,バックデータ一覧!$F$4:$F$27,0),MATCH(VLOOKUP(A4621,バックデータ一覧!$T$3:$U$367,2),バックデータ一覧!$M$3:$O$3,0))*10^-3</f>
        <v>1.0130000000000002E-2</v>
      </c>
      <c r="I4621" s="97">
        <f>INDEX(バックデータ一覧!$P$4:$R$27,MATCH(計算過程!B4621,バックデータ一覧!$F$4:$F$27,0),MATCH(VLOOKUP(A4621,バックデータ一覧!$T$3:$U$367,2),バックデータ一覧!$P$3:$R$3,0))*10^-3</f>
        <v>1.3509999999999999E-2</v>
      </c>
    </row>
    <row r="4622" spans="1:9" x14ac:dyDescent="0.15">
      <c r="A4622" s="57">
        <v>41832</v>
      </c>
      <c r="B4622" s="9" t="s">
        <v>112</v>
      </c>
      <c r="C4622" s="83">
        <f t="shared" si="217"/>
        <v>6.4800000000000005E-3</v>
      </c>
      <c r="D4622" s="82">
        <f t="shared" si="216"/>
        <v>5.9400000000000008E-3</v>
      </c>
      <c r="E4622" s="81">
        <f t="shared" si="218"/>
        <v>5.4000000000000001E-4</v>
      </c>
      <c r="F4622" s="97">
        <f>INDEX(バックデータ一覧!$G$4:$I$27,MATCH(計算過程!B4622,バックデータ一覧!$F$4:$F$27,0),MATCH(VLOOKUP(A4622,バックデータ一覧!$T$3:$U$367,2),バックデータ一覧!$G$3:$I$3,0))*10^-3</f>
        <v>5.4000000000000001E-4</v>
      </c>
      <c r="G4622" s="97">
        <f>INDEX(バックデータ一覧!$J$4:$L$27,MATCH(計算過程!B4622,バックデータ一覧!$F$4:$F$27,0),MATCH(VLOOKUP(A4622,バックデータ一覧!$T$3:$U$367,2),バックデータ一覧!$J$3:$L$3,0))*10^-3</f>
        <v>1.08E-3</v>
      </c>
      <c r="H4622" s="97">
        <f>INDEX(バックデータ一覧!$M$4:$O$27,MATCH(計算過程!B4622,バックデータ一覧!$F$4:$F$27,0),MATCH(VLOOKUP(A4622,バックデータ一覧!$T$3:$U$367,2),バックデータ一覧!$M$3:$O$3,0))*10^-3</f>
        <v>1.6299999999999999E-3</v>
      </c>
      <c r="I4622" s="97">
        <f>INDEX(バックデータ一覧!$P$4:$R$27,MATCH(計算過程!B4622,バックデータ一覧!$F$4:$F$27,0),MATCH(VLOOKUP(A4622,バックデータ一覧!$T$3:$U$367,2),バックデータ一覧!$P$3:$R$3,0))*10^-3</f>
        <v>2.1700000000000001E-3</v>
      </c>
    </row>
    <row r="4623" spans="1:9" x14ac:dyDescent="0.15">
      <c r="A4623" s="57">
        <v>41832</v>
      </c>
      <c r="B4623" s="9" t="s">
        <v>113</v>
      </c>
      <c r="C4623" s="83">
        <f t="shared" si="217"/>
        <v>6.4800000000000005E-3</v>
      </c>
      <c r="D4623" s="82">
        <f t="shared" si="216"/>
        <v>5.9400000000000008E-3</v>
      </c>
      <c r="E4623" s="81">
        <f t="shared" si="218"/>
        <v>5.4000000000000001E-4</v>
      </c>
      <c r="F4623" s="97">
        <f>INDEX(バックデータ一覧!$G$4:$I$27,MATCH(計算過程!B4623,バックデータ一覧!$F$4:$F$27,0),MATCH(VLOOKUP(A4623,バックデータ一覧!$T$3:$U$367,2),バックデータ一覧!$G$3:$I$3,0))*10^-3</f>
        <v>5.4000000000000001E-4</v>
      </c>
      <c r="G4623" s="97">
        <f>INDEX(バックデータ一覧!$J$4:$L$27,MATCH(計算過程!B4623,バックデータ一覧!$F$4:$F$27,0),MATCH(VLOOKUP(A4623,バックデータ一覧!$T$3:$U$367,2),バックデータ一覧!$J$3:$L$3,0))*10^-3</f>
        <v>1.08E-3</v>
      </c>
      <c r="H4623" s="97">
        <f>INDEX(バックデータ一覧!$M$4:$O$27,MATCH(計算過程!B4623,バックデータ一覧!$F$4:$F$27,0),MATCH(VLOOKUP(A4623,バックデータ一覧!$T$3:$U$367,2),バックデータ一覧!$M$3:$O$3,0))*10^-3</f>
        <v>1.6299999999999999E-3</v>
      </c>
      <c r="I4623" s="97">
        <f>INDEX(バックデータ一覧!$P$4:$R$27,MATCH(計算過程!B4623,バックデータ一覧!$F$4:$F$27,0),MATCH(VLOOKUP(A4623,バックデータ一覧!$T$3:$U$367,2),バックデータ一覧!$P$3:$R$3,0))*10^-3</f>
        <v>2.1700000000000001E-3</v>
      </c>
    </row>
    <row r="4624" spans="1:9" x14ac:dyDescent="0.15">
      <c r="A4624" s="57">
        <v>41832</v>
      </c>
      <c r="B4624" s="9" t="s">
        <v>114</v>
      </c>
      <c r="C4624" s="83">
        <f t="shared" si="217"/>
        <v>6.0700000000000007E-3</v>
      </c>
      <c r="D4624" s="82">
        <f t="shared" si="216"/>
        <v>5.9400000000000008E-3</v>
      </c>
      <c r="E4624" s="81">
        <f t="shared" si="218"/>
        <v>1.3000000000000002E-4</v>
      </c>
      <c r="F4624" s="97">
        <f>INDEX(バックデータ一覧!$G$4:$I$27,MATCH(計算過程!B4624,バックデータ一覧!$F$4:$F$27,0),MATCH(VLOOKUP(A4624,バックデータ一覧!$T$3:$U$367,2),バックデータ一覧!$G$3:$I$3,0))*10^-3</f>
        <v>1.3000000000000002E-4</v>
      </c>
      <c r="G4624" s="97">
        <f>INDEX(バックデータ一覧!$J$4:$L$27,MATCH(計算過程!B4624,バックデータ一覧!$F$4:$F$27,0),MATCH(VLOOKUP(A4624,バックデータ一覧!$T$3:$U$367,2),バックデータ一覧!$J$3:$L$3,0))*10^-3</f>
        <v>2.5000000000000001E-4</v>
      </c>
      <c r="H4624" s="97">
        <f>INDEX(バックデータ一覧!$M$4:$O$27,MATCH(計算過程!B4624,バックデータ一覧!$F$4:$F$27,0),MATCH(VLOOKUP(A4624,バックデータ一覧!$T$3:$U$367,2),バックデータ一覧!$M$3:$O$3,0))*10^-3</f>
        <v>3.8000000000000002E-4</v>
      </c>
      <c r="I4624" s="97">
        <f>INDEX(バックデータ一覧!$P$4:$R$27,MATCH(計算過程!B4624,バックデータ一覧!$F$4:$F$27,0),MATCH(VLOOKUP(A4624,バックデータ一覧!$T$3:$U$367,2),バックデータ一覧!$P$3:$R$3,0))*10^-3</f>
        <v>5.0000000000000001E-4</v>
      </c>
    </row>
    <row r="4625" spans="1:9" x14ac:dyDescent="0.15">
      <c r="A4625" s="57">
        <v>41832</v>
      </c>
      <c r="B4625" s="9" t="s">
        <v>115</v>
      </c>
      <c r="C4625" s="83">
        <f t="shared" si="217"/>
        <v>6.2700000000000013E-3</v>
      </c>
      <c r="D4625" s="82">
        <f t="shared" si="216"/>
        <v>5.9400000000000008E-3</v>
      </c>
      <c r="E4625" s="81">
        <f t="shared" si="218"/>
        <v>3.3E-4</v>
      </c>
      <c r="F4625" s="97">
        <f>INDEX(バックデータ一覧!$G$4:$I$27,MATCH(計算過程!B4625,バックデータ一覧!$F$4:$F$27,0),MATCH(VLOOKUP(A4625,バックデータ一覧!$T$3:$U$367,2),バックデータ一覧!$G$3:$I$3,0))*10^-3</f>
        <v>3.3E-4</v>
      </c>
      <c r="G4625" s="97">
        <f>INDEX(バックデータ一覧!$J$4:$L$27,MATCH(計算過程!B4625,バックデータ一覧!$F$4:$F$27,0),MATCH(VLOOKUP(A4625,バックデータ一覧!$T$3:$U$367,2),バックデータ一覧!$J$3:$L$3,0))*10^-3</f>
        <v>6.7000000000000002E-4</v>
      </c>
      <c r="H4625" s="97">
        <f>INDEX(バックデータ一覧!$M$4:$O$27,MATCH(計算過程!B4625,バックデータ一覧!$F$4:$F$27,0),MATCH(VLOOKUP(A4625,バックデータ一覧!$T$3:$U$367,2),バックデータ一覧!$M$3:$O$3,0))*10^-3</f>
        <v>1E-3</v>
      </c>
      <c r="I4625" s="97">
        <f>INDEX(バックデータ一覧!$P$4:$R$27,MATCH(計算過程!B4625,バックデータ一覧!$F$4:$F$27,0),MATCH(VLOOKUP(A4625,バックデータ一覧!$T$3:$U$367,2),バックデータ一覧!$P$3:$R$3,0))*10^-3</f>
        <v>1.33E-3</v>
      </c>
    </row>
    <row r="4626" spans="1:9" x14ac:dyDescent="0.15">
      <c r="A4626" s="57">
        <v>41832</v>
      </c>
      <c r="B4626" s="9" t="s">
        <v>116</v>
      </c>
      <c r="C4626" s="83">
        <f t="shared" si="217"/>
        <v>6.0700000000000007E-3</v>
      </c>
      <c r="D4626" s="82">
        <f t="shared" si="216"/>
        <v>5.9400000000000008E-3</v>
      </c>
      <c r="E4626" s="81">
        <f t="shared" si="218"/>
        <v>1.3000000000000002E-4</v>
      </c>
      <c r="F4626" s="97">
        <f>INDEX(バックデータ一覧!$G$4:$I$27,MATCH(計算過程!B4626,バックデータ一覧!$F$4:$F$27,0),MATCH(VLOOKUP(A4626,バックデータ一覧!$T$3:$U$367,2),バックデータ一覧!$G$3:$I$3,0))*10^-3</f>
        <v>1.3000000000000002E-4</v>
      </c>
      <c r="G4626" s="97">
        <f>INDEX(バックデータ一覧!$J$4:$L$27,MATCH(計算過程!B4626,バックデータ一覧!$F$4:$F$27,0),MATCH(VLOOKUP(A4626,バックデータ一覧!$T$3:$U$367,2),バックデータ一覧!$J$3:$L$3,0))*10^-3</f>
        <v>2.5000000000000001E-4</v>
      </c>
      <c r="H4626" s="97">
        <f>INDEX(バックデータ一覧!$M$4:$O$27,MATCH(計算過程!B4626,バックデータ一覧!$F$4:$F$27,0),MATCH(VLOOKUP(A4626,バックデータ一覧!$T$3:$U$367,2),バックデータ一覧!$M$3:$O$3,0))*10^-3</f>
        <v>3.8000000000000002E-4</v>
      </c>
      <c r="I4626" s="97">
        <f>INDEX(バックデータ一覧!$P$4:$R$27,MATCH(計算過程!B4626,バックデータ一覧!$F$4:$F$27,0),MATCH(VLOOKUP(A4626,バックデータ一覧!$T$3:$U$367,2),バックデータ一覧!$P$3:$R$3,0))*10^-3</f>
        <v>5.0000000000000001E-4</v>
      </c>
    </row>
    <row r="4627" spans="1:9" x14ac:dyDescent="0.15">
      <c r="A4627" s="57">
        <v>41832</v>
      </c>
      <c r="B4627" s="9" t="s">
        <v>117</v>
      </c>
      <c r="C4627" s="83">
        <f t="shared" si="217"/>
        <v>9.3200000000000002E-3</v>
      </c>
      <c r="D4627" s="82">
        <f t="shared" si="216"/>
        <v>5.9400000000000008E-3</v>
      </c>
      <c r="E4627" s="81">
        <f t="shared" si="218"/>
        <v>3.3799999999999998E-3</v>
      </c>
      <c r="F4627" s="97">
        <f>INDEX(バックデータ一覧!$G$4:$I$27,MATCH(計算過程!B4627,バックデータ一覧!$F$4:$F$27,0),MATCH(VLOOKUP(A4627,バックデータ一覧!$T$3:$U$367,2),バックデータ一覧!$G$3:$I$3,0))*10^-3</f>
        <v>3.3799999999999998E-3</v>
      </c>
      <c r="G4627" s="97">
        <f>INDEX(バックデータ一覧!$J$4:$L$27,MATCH(計算過程!B4627,バックデータ一覧!$F$4:$F$27,0),MATCH(VLOOKUP(A4627,バックデータ一覧!$T$3:$U$367,2),バックデータ一覧!$J$3:$L$3,0))*10^-3</f>
        <v>6.7499999999999999E-3</v>
      </c>
      <c r="H4627" s="97">
        <f>INDEX(バックデータ一覧!$M$4:$O$27,MATCH(計算過程!B4627,バックデータ一覧!$F$4:$F$27,0),MATCH(VLOOKUP(A4627,バックデータ一覧!$T$3:$U$367,2),バックデータ一覧!$M$3:$O$3,0))*10^-3</f>
        <v>1.0130000000000002E-2</v>
      </c>
      <c r="I4627" s="97">
        <f>INDEX(バックデータ一覧!$P$4:$R$27,MATCH(計算過程!B4627,バックデータ一覧!$F$4:$F$27,0),MATCH(VLOOKUP(A4627,バックデータ一覧!$T$3:$U$367,2),バックデータ一覧!$P$3:$R$3,0))*10^-3</f>
        <v>1.3509999999999999E-2</v>
      </c>
    </row>
    <row r="4628" spans="1:9" x14ac:dyDescent="0.15">
      <c r="A4628" s="57">
        <v>41832</v>
      </c>
      <c r="B4628" s="9" t="s">
        <v>118</v>
      </c>
      <c r="C4628" s="83">
        <f t="shared" si="217"/>
        <v>6.2700000000000013E-3</v>
      </c>
      <c r="D4628" s="82">
        <f t="shared" si="216"/>
        <v>5.9400000000000008E-3</v>
      </c>
      <c r="E4628" s="81">
        <f t="shared" si="218"/>
        <v>3.3E-4</v>
      </c>
      <c r="F4628" s="97">
        <f>INDEX(バックデータ一覧!$G$4:$I$27,MATCH(計算過程!B4628,バックデータ一覧!$F$4:$F$27,0),MATCH(VLOOKUP(A4628,バックデータ一覧!$T$3:$U$367,2),バックデータ一覧!$G$3:$I$3,0))*10^-3</f>
        <v>3.3E-4</v>
      </c>
      <c r="G4628" s="97">
        <f>INDEX(バックデータ一覧!$J$4:$L$27,MATCH(計算過程!B4628,バックデータ一覧!$F$4:$F$27,0),MATCH(VLOOKUP(A4628,バックデータ一覧!$T$3:$U$367,2),バックデータ一覧!$J$3:$L$3,0))*10^-3</f>
        <v>6.7000000000000002E-4</v>
      </c>
      <c r="H4628" s="97">
        <f>INDEX(バックデータ一覧!$M$4:$O$27,MATCH(計算過程!B4628,バックデータ一覧!$F$4:$F$27,0),MATCH(VLOOKUP(A4628,バックデータ一覧!$T$3:$U$367,2),バックデータ一覧!$M$3:$O$3,0))*10^-3</f>
        <v>1E-3</v>
      </c>
      <c r="I4628" s="97">
        <f>INDEX(バックデータ一覧!$P$4:$R$27,MATCH(計算過程!B4628,バックデータ一覧!$F$4:$F$27,0),MATCH(VLOOKUP(A4628,バックデータ一覧!$T$3:$U$367,2),バックデータ一覧!$P$3:$R$3,0))*10^-3</f>
        <v>1.33E-3</v>
      </c>
    </row>
    <row r="4629" spans="1:9" x14ac:dyDescent="0.15">
      <c r="A4629" s="57">
        <v>41832</v>
      </c>
      <c r="B4629" s="9" t="s">
        <v>119</v>
      </c>
      <c r="C4629" s="83">
        <f t="shared" si="217"/>
        <v>6.0700000000000007E-3</v>
      </c>
      <c r="D4629" s="82">
        <f t="shared" si="216"/>
        <v>5.9400000000000008E-3</v>
      </c>
      <c r="E4629" s="81">
        <f t="shared" si="218"/>
        <v>1.3000000000000002E-4</v>
      </c>
      <c r="F4629" s="97">
        <f>INDEX(バックデータ一覧!$G$4:$I$27,MATCH(計算過程!B4629,バックデータ一覧!$F$4:$F$27,0),MATCH(VLOOKUP(A4629,バックデータ一覧!$T$3:$U$367,2),バックデータ一覧!$G$3:$I$3,0))*10^-3</f>
        <v>1.3000000000000002E-4</v>
      </c>
      <c r="G4629" s="97">
        <f>INDEX(バックデータ一覧!$J$4:$L$27,MATCH(計算過程!B4629,バックデータ一覧!$F$4:$F$27,0),MATCH(VLOOKUP(A4629,バックデータ一覧!$T$3:$U$367,2),バックデータ一覧!$J$3:$L$3,0))*10^-3</f>
        <v>2.5000000000000001E-4</v>
      </c>
      <c r="H4629" s="97">
        <f>INDEX(バックデータ一覧!$M$4:$O$27,MATCH(計算過程!B4629,バックデータ一覧!$F$4:$F$27,0),MATCH(VLOOKUP(A4629,バックデータ一覧!$T$3:$U$367,2),バックデータ一覧!$M$3:$O$3,0))*10^-3</f>
        <v>3.8000000000000002E-4</v>
      </c>
      <c r="I4629" s="97">
        <f>INDEX(バックデータ一覧!$P$4:$R$27,MATCH(計算過程!B4629,バックデータ一覧!$F$4:$F$27,0),MATCH(VLOOKUP(A4629,バックデータ一覧!$T$3:$U$367,2),バックデータ一覧!$P$3:$R$3,0))*10^-3</f>
        <v>5.0000000000000001E-4</v>
      </c>
    </row>
    <row r="4630" spans="1:9" x14ac:dyDescent="0.15">
      <c r="A4630" s="57">
        <v>41832</v>
      </c>
      <c r="B4630" s="9" t="s">
        <v>120</v>
      </c>
      <c r="C4630" s="83">
        <f t="shared" si="217"/>
        <v>6.0700000000000007E-3</v>
      </c>
      <c r="D4630" s="82">
        <f t="shared" si="216"/>
        <v>5.9400000000000008E-3</v>
      </c>
      <c r="E4630" s="81">
        <f t="shared" si="218"/>
        <v>1.3000000000000002E-4</v>
      </c>
      <c r="F4630" s="97">
        <f>INDEX(バックデータ一覧!$G$4:$I$27,MATCH(計算過程!B4630,バックデータ一覧!$F$4:$F$27,0),MATCH(VLOOKUP(A4630,バックデータ一覧!$T$3:$U$367,2),バックデータ一覧!$G$3:$I$3,0))*10^-3</f>
        <v>1.3000000000000002E-4</v>
      </c>
      <c r="G4630" s="97">
        <f>INDEX(バックデータ一覧!$J$4:$L$27,MATCH(計算過程!B4630,バックデータ一覧!$F$4:$F$27,0),MATCH(VLOOKUP(A4630,バックデータ一覧!$T$3:$U$367,2),バックデータ一覧!$J$3:$L$3,0))*10^-3</f>
        <v>2.5000000000000001E-4</v>
      </c>
      <c r="H4630" s="97">
        <f>INDEX(バックデータ一覧!$M$4:$O$27,MATCH(計算過程!B4630,バックデータ一覧!$F$4:$F$27,0),MATCH(VLOOKUP(A4630,バックデータ一覧!$T$3:$U$367,2),バックデータ一覧!$M$3:$O$3,0))*10^-3</f>
        <v>3.8000000000000002E-4</v>
      </c>
      <c r="I4630" s="97">
        <f>INDEX(バックデータ一覧!$P$4:$R$27,MATCH(計算過程!B4630,バックデータ一覧!$F$4:$F$27,0),MATCH(VLOOKUP(A4630,バックデータ一覧!$T$3:$U$367,2),バックデータ一覧!$P$3:$R$3,0))*10^-3</f>
        <v>5.0000000000000001E-4</v>
      </c>
    </row>
    <row r="4631" spans="1:9" x14ac:dyDescent="0.15">
      <c r="A4631" s="57">
        <v>41832</v>
      </c>
      <c r="B4631" s="9" t="s">
        <v>121</v>
      </c>
      <c r="C4631" s="83">
        <f t="shared" si="217"/>
        <v>6.2700000000000013E-3</v>
      </c>
      <c r="D4631" s="82">
        <f t="shared" si="216"/>
        <v>5.9400000000000008E-3</v>
      </c>
      <c r="E4631" s="81">
        <f t="shared" si="218"/>
        <v>3.3E-4</v>
      </c>
      <c r="F4631" s="97">
        <f>INDEX(バックデータ一覧!$G$4:$I$27,MATCH(計算過程!B4631,バックデータ一覧!$F$4:$F$27,0),MATCH(VLOOKUP(A4631,バックデータ一覧!$T$3:$U$367,2),バックデータ一覧!$G$3:$I$3,0))*10^-3</f>
        <v>3.3E-4</v>
      </c>
      <c r="G4631" s="97">
        <f>INDEX(バックデータ一覧!$J$4:$L$27,MATCH(計算過程!B4631,バックデータ一覧!$F$4:$F$27,0),MATCH(VLOOKUP(A4631,バックデータ一覧!$T$3:$U$367,2),バックデータ一覧!$J$3:$L$3,0))*10^-3</f>
        <v>6.7000000000000002E-4</v>
      </c>
      <c r="H4631" s="97">
        <f>INDEX(バックデータ一覧!$M$4:$O$27,MATCH(計算過程!B4631,バックデータ一覧!$F$4:$F$27,0),MATCH(VLOOKUP(A4631,バックデータ一覧!$T$3:$U$367,2),バックデータ一覧!$M$3:$O$3,0))*10^-3</f>
        <v>1E-3</v>
      </c>
      <c r="I4631" s="97">
        <f>INDEX(バックデータ一覧!$P$4:$R$27,MATCH(計算過程!B4631,バックデータ一覧!$F$4:$F$27,0),MATCH(VLOOKUP(A4631,バックデータ一覧!$T$3:$U$367,2),バックデータ一覧!$P$3:$R$3,0))*10^-3</f>
        <v>1.33E-3</v>
      </c>
    </row>
    <row r="4632" spans="1:9" x14ac:dyDescent="0.15">
      <c r="A4632" s="57">
        <v>41832</v>
      </c>
      <c r="B4632" s="9" t="s">
        <v>122</v>
      </c>
      <c r="C4632" s="83">
        <f t="shared" si="217"/>
        <v>6.2700000000000013E-3</v>
      </c>
      <c r="D4632" s="82">
        <f t="shared" si="216"/>
        <v>5.9400000000000008E-3</v>
      </c>
      <c r="E4632" s="81">
        <f t="shared" si="218"/>
        <v>3.3E-4</v>
      </c>
      <c r="F4632" s="97">
        <f>INDEX(バックデータ一覧!$G$4:$I$27,MATCH(計算過程!B4632,バックデータ一覧!$F$4:$F$27,0),MATCH(VLOOKUP(A4632,バックデータ一覧!$T$3:$U$367,2),バックデータ一覧!$G$3:$I$3,0))*10^-3</f>
        <v>3.3E-4</v>
      </c>
      <c r="G4632" s="97">
        <f>INDEX(バックデータ一覧!$J$4:$L$27,MATCH(計算過程!B4632,バックデータ一覧!$F$4:$F$27,0),MATCH(VLOOKUP(A4632,バックデータ一覧!$T$3:$U$367,2),バックデータ一覧!$J$3:$L$3,0))*10^-3</f>
        <v>6.7000000000000002E-4</v>
      </c>
      <c r="H4632" s="97">
        <f>INDEX(バックデータ一覧!$M$4:$O$27,MATCH(計算過程!B4632,バックデータ一覧!$F$4:$F$27,0),MATCH(VLOOKUP(A4632,バックデータ一覧!$T$3:$U$367,2),バックデータ一覧!$M$3:$O$3,0))*10^-3</f>
        <v>1E-3</v>
      </c>
      <c r="I4632" s="97">
        <f>INDEX(バックデータ一覧!$P$4:$R$27,MATCH(計算過程!B4632,バックデータ一覧!$F$4:$F$27,0),MATCH(VLOOKUP(A4632,バックデータ一覧!$T$3:$U$367,2),バックデータ一覧!$P$3:$R$3,0))*10^-3</f>
        <v>1.33E-3</v>
      </c>
    </row>
    <row r="4633" spans="1:9" x14ac:dyDescent="0.15">
      <c r="A4633" s="57">
        <v>41832</v>
      </c>
      <c r="B4633" s="9" t="s">
        <v>123</v>
      </c>
      <c r="C4633" s="83">
        <f t="shared" si="217"/>
        <v>1.2360000000000001E-2</v>
      </c>
      <c r="D4633" s="82">
        <f t="shared" si="216"/>
        <v>5.9400000000000008E-3</v>
      </c>
      <c r="E4633" s="81">
        <f t="shared" si="218"/>
        <v>6.4200000000000004E-3</v>
      </c>
      <c r="F4633" s="97">
        <f>INDEX(バックデータ一覧!$G$4:$I$27,MATCH(計算過程!B4633,バックデータ一覧!$F$4:$F$27,0),MATCH(VLOOKUP(A4633,バックデータ一覧!$T$3:$U$367,2),バックデータ一覧!$G$3:$I$3,0))*10^-3</f>
        <v>6.4200000000000004E-3</v>
      </c>
      <c r="G4633" s="97">
        <f>INDEX(バックデータ一覧!$J$4:$L$27,MATCH(計算過程!B4633,バックデータ一覧!$F$4:$F$27,0),MATCH(VLOOKUP(A4633,バックデータ一覧!$T$3:$U$367,2),バックデータ一覧!$J$3:$L$3,0))*10^-3</f>
        <v>1.2840000000000001E-2</v>
      </c>
      <c r="H4633" s="97">
        <f>INDEX(バックデータ一覧!$M$4:$O$27,MATCH(計算過程!B4633,バックデータ一覧!$F$4:$F$27,0),MATCH(VLOOKUP(A4633,バックデータ一覧!$T$3:$U$367,2),バックデータ一覧!$M$3:$O$3,0))*10^-3</f>
        <v>1.9260000000000003E-2</v>
      </c>
      <c r="I4633" s="97">
        <f>INDEX(バックデータ一覧!$P$4:$R$27,MATCH(計算過程!B4633,バックデータ一覧!$F$4:$F$27,0),MATCH(VLOOKUP(A4633,バックデータ一覧!$T$3:$U$367,2),バックデータ一覧!$P$3:$R$3,0))*10^-3</f>
        <v>2.5680000000000001E-2</v>
      </c>
    </row>
    <row r="4634" spans="1:9" x14ac:dyDescent="0.15">
      <c r="A4634" s="57">
        <v>41832</v>
      </c>
      <c r="B4634" s="9" t="s">
        <v>124</v>
      </c>
      <c r="C4634" s="83">
        <f t="shared" si="217"/>
        <v>1.2360000000000001E-2</v>
      </c>
      <c r="D4634" s="82">
        <f t="shared" si="216"/>
        <v>5.9400000000000008E-3</v>
      </c>
      <c r="E4634" s="81">
        <f t="shared" si="218"/>
        <v>6.4200000000000004E-3</v>
      </c>
      <c r="F4634" s="97">
        <f>INDEX(バックデータ一覧!$G$4:$I$27,MATCH(計算過程!B4634,バックデータ一覧!$F$4:$F$27,0),MATCH(VLOOKUP(A4634,バックデータ一覧!$T$3:$U$367,2),バックデータ一覧!$G$3:$I$3,0))*10^-3</f>
        <v>6.4200000000000004E-3</v>
      </c>
      <c r="G4634" s="97">
        <f>INDEX(バックデータ一覧!$J$4:$L$27,MATCH(計算過程!B4634,バックデータ一覧!$F$4:$F$27,0),MATCH(VLOOKUP(A4634,バックデータ一覧!$T$3:$U$367,2),バックデータ一覧!$J$3:$L$3,0))*10^-3</f>
        <v>1.2840000000000001E-2</v>
      </c>
      <c r="H4634" s="97">
        <f>INDEX(バックデータ一覧!$M$4:$O$27,MATCH(計算過程!B4634,バックデータ一覧!$F$4:$F$27,0),MATCH(VLOOKUP(A4634,バックデータ一覧!$T$3:$U$367,2),バックデータ一覧!$M$3:$O$3,0))*10^-3</f>
        <v>1.9260000000000003E-2</v>
      </c>
      <c r="I4634" s="97">
        <f>INDEX(バックデータ一覧!$P$4:$R$27,MATCH(計算過程!B4634,バックデータ一覧!$F$4:$F$27,0),MATCH(VLOOKUP(A4634,バックデータ一覧!$T$3:$U$367,2),バックデータ一覧!$P$3:$R$3,0))*10^-3</f>
        <v>2.5680000000000001E-2</v>
      </c>
    </row>
    <row r="4635" spans="1:9" x14ac:dyDescent="0.15">
      <c r="A4635" s="57">
        <v>41832</v>
      </c>
      <c r="B4635" s="9" t="s">
        <v>125</v>
      </c>
      <c r="C4635" s="83">
        <f t="shared" si="217"/>
        <v>6.2700000000000013E-3</v>
      </c>
      <c r="D4635" s="82">
        <f t="shared" si="216"/>
        <v>5.9400000000000008E-3</v>
      </c>
      <c r="E4635" s="81">
        <f t="shared" si="218"/>
        <v>3.3E-4</v>
      </c>
      <c r="F4635" s="97">
        <f>INDEX(バックデータ一覧!$G$4:$I$27,MATCH(計算過程!B4635,バックデータ一覧!$F$4:$F$27,0),MATCH(VLOOKUP(A4635,バックデータ一覧!$T$3:$U$367,2),バックデータ一覧!$G$3:$I$3,0))*10^-3</f>
        <v>3.3E-4</v>
      </c>
      <c r="G4635" s="97">
        <f>INDEX(バックデータ一覧!$J$4:$L$27,MATCH(計算過程!B4635,バックデータ一覧!$F$4:$F$27,0),MATCH(VLOOKUP(A4635,バックデータ一覧!$T$3:$U$367,2),バックデータ一覧!$J$3:$L$3,0))*10^-3</f>
        <v>6.7000000000000002E-4</v>
      </c>
      <c r="H4635" s="97">
        <f>INDEX(バックデータ一覧!$M$4:$O$27,MATCH(計算過程!B4635,バックデータ一覧!$F$4:$F$27,0),MATCH(VLOOKUP(A4635,バックデータ一覧!$T$3:$U$367,2),バックデータ一覧!$M$3:$O$3,0))*10^-3</f>
        <v>1E-3</v>
      </c>
      <c r="I4635" s="97">
        <f>INDEX(バックデータ一覧!$P$4:$R$27,MATCH(計算過程!B4635,バックデータ一覧!$F$4:$F$27,0),MATCH(VLOOKUP(A4635,バックデータ一覧!$T$3:$U$367,2),バックデータ一覧!$P$3:$R$3,0))*10^-3</f>
        <v>1.33E-3</v>
      </c>
    </row>
    <row r="4636" spans="1:9" x14ac:dyDescent="0.15">
      <c r="A4636" s="57">
        <v>41832</v>
      </c>
      <c r="B4636" s="9" t="s">
        <v>126</v>
      </c>
      <c r="C4636" s="83">
        <f t="shared" si="217"/>
        <v>6.2700000000000013E-3</v>
      </c>
      <c r="D4636" s="82">
        <f t="shared" si="216"/>
        <v>5.9400000000000008E-3</v>
      </c>
      <c r="E4636" s="81">
        <f t="shared" si="218"/>
        <v>3.3E-4</v>
      </c>
      <c r="F4636" s="97">
        <f>INDEX(バックデータ一覧!$G$4:$I$27,MATCH(計算過程!B4636,バックデータ一覧!$F$4:$F$27,0),MATCH(VLOOKUP(A4636,バックデータ一覧!$T$3:$U$367,2),バックデータ一覧!$G$3:$I$3,0))*10^-3</f>
        <v>3.3E-4</v>
      </c>
      <c r="G4636" s="97">
        <f>INDEX(バックデータ一覧!$J$4:$L$27,MATCH(計算過程!B4636,バックデータ一覧!$F$4:$F$27,0),MATCH(VLOOKUP(A4636,バックデータ一覧!$T$3:$U$367,2),バックデータ一覧!$J$3:$L$3,0))*10^-3</f>
        <v>6.7000000000000002E-4</v>
      </c>
      <c r="H4636" s="97">
        <f>INDEX(バックデータ一覧!$M$4:$O$27,MATCH(計算過程!B4636,バックデータ一覧!$F$4:$F$27,0),MATCH(VLOOKUP(A4636,バックデータ一覧!$T$3:$U$367,2),バックデータ一覧!$M$3:$O$3,0))*10^-3</f>
        <v>1E-3</v>
      </c>
      <c r="I4636" s="97">
        <f>INDEX(バックデータ一覧!$P$4:$R$27,MATCH(計算過程!B4636,バックデータ一覧!$F$4:$F$27,0),MATCH(VLOOKUP(A4636,バックデータ一覧!$T$3:$U$367,2),バックデータ一覧!$P$3:$R$3,0))*10^-3</f>
        <v>1.33E-3</v>
      </c>
    </row>
    <row r="4637" spans="1:9" x14ac:dyDescent="0.15">
      <c r="A4637" s="57">
        <v>41832</v>
      </c>
      <c r="B4637" s="9" t="s">
        <v>127</v>
      </c>
      <c r="C4637" s="83">
        <f t="shared" si="217"/>
        <v>1.2220000000000002E-2</v>
      </c>
      <c r="D4637" s="82">
        <f t="shared" si="216"/>
        <v>5.9400000000000008E-3</v>
      </c>
      <c r="E4637" s="81">
        <f t="shared" si="218"/>
        <v>6.28E-3</v>
      </c>
      <c r="F4637" s="97">
        <f>INDEX(バックデータ一覧!$G$4:$I$27,MATCH(計算過程!B4637,バックデータ一覧!$F$4:$F$27,0),MATCH(VLOOKUP(A4637,バックデータ一覧!$T$3:$U$367,2),バックデータ一覧!$G$3:$I$3,0))*10^-3</f>
        <v>6.28E-3</v>
      </c>
      <c r="G4637" s="97">
        <f>INDEX(バックデータ一覧!$J$4:$L$27,MATCH(計算過程!B4637,バックデータ一覧!$F$4:$F$27,0),MATCH(VLOOKUP(A4637,バックデータ一覧!$T$3:$U$367,2),バックデータ一覧!$J$3:$L$3,0))*10^-3</f>
        <v>1.256E-2</v>
      </c>
      <c r="H4637" s="97">
        <f>INDEX(バックデータ一覧!$M$4:$O$27,MATCH(計算過程!B4637,バックデータ一覧!$F$4:$F$27,0),MATCH(VLOOKUP(A4637,バックデータ一覧!$T$3:$U$367,2),バックデータ一覧!$M$3:$O$3,0))*10^-3</f>
        <v>1.8839999999999999E-2</v>
      </c>
      <c r="I4637" s="97">
        <f>INDEX(バックデータ一覧!$P$4:$R$27,MATCH(計算過程!B4637,バックデータ一覧!$F$4:$F$27,0),MATCH(VLOOKUP(A4637,バックデータ一覧!$T$3:$U$367,2),バックデータ一覧!$P$3:$R$3,0))*10^-3</f>
        <v>2.512E-2</v>
      </c>
    </row>
    <row r="4638" spans="1:9" x14ac:dyDescent="0.15">
      <c r="A4638" s="57">
        <v>41832</v>
      </c>
      <c r="B4638" s="9" t="s">
        <v>128</v>
      </c>
      <c r="C4638" s="83">
        <f t="shared" si="217"/>
        <v>1.2640000000000002E-2</v>
      </c>
      <c r="D4638" s="82">
        <f t="shared" si="216"/>
        <v>5.9400000000000008E-3</v>
      </c>
      <c r="E4638" s="81">
        <f t="shared" si="218"/>
        <v>6.7000000000000002E-3</v>
      </c>
      <c r="F4638" s="97">
        <f>INDEX(バックデータ一覧!$G$4:$I$27,MATCH(計算過程!B4638,バックデータ一覧!$F$4:$F$27,0),MATCH(VLOOKUP(A4638,バックデータ一覧!$T$3:$U$367,2),バックデータ一覧!$G$3:$I$3,0))*10^-3</f>
        <v>6.7000000000000002E-3</v>
      </c>
      <c r="G4638" s="97">
        <f>INDEX(バックデータ一覧!$J$4:$L$27,MATCH(計算過程!B4638,バックデータ一覧!$F$4:$F$27,0),MATCH(VLOOKUP(A4638,バックデータ一覧!$T$3:$U$367,2),バックデータ一覧!$J$3:$L$3,0))*10^-3</f>
        <v>1.3390000000000001E-2</v>
      </c>
      <c r="H4638" s="97">
        <f>INDEX(バックデータ一覧!$M$4:$O$27,MATCH(計算過程!B4638,バックデータ一覧!$F$4:$F$27,0),MATCH(VLOOKUP(A4638,バックデータ一覧!$T$3:$U$367,2),バックデータ一覧!$M$3:$O$3,0))*10^-3</f>
        <v>2.009E-2</v>
      </c>
      <c r="I4638" s="97">
        <f>INDEX(バックデータ一覧!$P$4:$R$27,MATCH(計算過程!B4638,バックデータ一覧!$F$4:$F$27,0),MATCH(VLOOKUP(A4638,バックデータ一覧!$T$3:$U$367,2),バックデータ一覧!$P$3:$R$3,0))*10^-3</f>
        <v>2.6790000000000001E-2</v>
      </c>
    </row>
    <row r="4639" spans="1:9" x14ac:dyDescent="0.15">
      <c r="A4639" s="57">
        <v>41833</v>
      </c>
      <c r="B4639" s="9" t="s">
        <v>105</v>
      </c>
      <c r="C4639" s="83">
        <f t="shared" si="217"/>
        <v>6.0700000000000007E-3</v>
      </c>
      <c r="D4639" s="82">
        <f t="shared" si="216"/>
        <v>5.9400000000000008E-3</v>
      </c>
      <c r="E4639" s="81">
        <f t="shared" si="218"/>
        <v>1.3000000000000002E-4</v>
      </c>
      <c r="F4639" s="97">
        <f>INDEX(バックデータ一覧!$G$4:$I$27,MATCH(計算過程!B4639,バックデータ一覧!$F$4:$F$27,0),MATCH(VLOOKUP(A4639,バックデータ一覧!$T$3:$U$367,2),バックデータ一覧!$G$3:$I$3,0))*10^-3</f>
        <v>1.3000000000000002E-4</v>
      </c>
      <c r="G4639" s="97">
        <f>INDEX(バックデータ一覧!$J$4:$L$27,MATCH(計算過程!B4639,バックデータ一覧!$F$4:$F$27,0),MATCH(VLOOKUP(A4639,バックデータ一覧!$T$3:$U$367,2),バックデータ一覧!$J$3:$L$3,0))*10^-3</f>
        <v>2.5000000000000001E-4</v>
      </c>
      <c r="H4639" s="97">
        <f>INDEX(バックデータ一覧!$M$4:$O$27,MATCH(計算過程!B4639,バックデータ一覧!$F$4:$F$27,0),MATCH(VLOOKUP(A4639,バックデータ一覧!$T$3:$U$367,2),バックデータ一覧!$M$3:$O$3,0))*10^-3</f>
        <v>3.8000000000000002E-4</v>
      </c>
      <c r="I4639" s="97">
        <f>INDEX(バックデータ一覧!$P$4:$R$27,MATCH(計算過程!B4639,バックデータ一覧!$F$4:$F$27,0),MATCH(VLOOKUP(A4639,バックデータ一覧!$T$3:$U$367,2),バックデータ一覧!$P$3:$R$3,0))*10^-3</f>
        <v>5.0000000000000001E-4</v>
      </c>
    </row>
    <row r="4640" spans="1:9" x14ac:dyDescent="0.15">
      <c r="A4640" s="57">
        <v>41833</v>
      </c>
      <c r="B4640" s="9" t="s">
        <v>106</v>
      </c>
      <c r="C4640" s="83">
        <f t="shared" si="217"/>
        <v>6.0700000000000007E-3</v>
      </c>
      <c r="D4640" s="82">
        <f t="shared" si="216"/>
        <v>5.9400000000000008E-3</v>
      </c>
      <c r="E4640" s="81">
        <f t="shared" si="218"/>
        <v>1.3000000000000002E-4</v>
      </c>
      <c r="F4640" s="97">
        <f>INDEX(バックデータ一覧!$G$4:$I$27,MATCH(計算過程!B4640,バックデータ一覧!$F$4:$F$27,0),MATCH(VLOOKUP(A4640,バックデータ一覧!$T$3:$U$367,2),バックデータ一覧!$G$3:$I$3,0))*10^-3</f>
        <v>1.3000000000000002E-4</v>
      </c>
      <c r="G4640" s="97">
        <f>INDEX(バックデータ一覧!$J$4:$L$27,MATCH(計算過程!B4640,バックデータ一覧!$F$4:$F$27,0),MATCH(VLOOKUP(A4640,バックデータ一覧!$T$3:$U$367,2),バックデータ一覧!$J$3:$L$3,0))*10^-3</f>
        <v>2.5000000000000001E-4</v>
      </c>
      <c r="H4640" s="97">
        <f>INDEX(バックデータ一覧!$M$4:$O$27,MATCH(計算過程!B4640,バックデータ一覧!$F$4:$F$27,0),MATCH(VLOOKUP(A4640,バックデータ一覧!$T$3:$U$367,2),バックデータ一覧!$M$3:$O$3,0))*10^-3</f>
        <v>3.8000000000000002E-4</v>
      </c>
      <c r="I4640" s="97">
        <f>INDEX(バックデータ一覧!$P$4:$R$27,MATCH(計算過程!B4640,バックデータ一覧!$F$4:$F$27,0),MATCH(VLOOKUP(A4640,バックデータ一覧!$T$3:$U$367,2),バックデータ一覧!$P$3:$R$3,0))*10^-3</f>
        <v>5.0000000000000001E-4</v>
      </c>
    </row>
    <row r="4641" spans="1:9" x14ac:dyDescent="0.15">
      <c r="A4641" s="57">
        <v>41833</v>
      </c>
      <c r="B4641" s="9" t="s">
        <v>107</v>
      </c>
      <c r="C4641" s="83">
        <f t="shared" si="217"/>
        <v>6.0700000000000007E-3</v>
      </c>
      <c r="D4641" s="82">
        <f t="shared" si="216"/>
        <v>5.9400000000000008E-3</v>
      </c>
      <c r="E4641" s="81">
        <f t="shared" si="218"/>
        <v>1.3000000000000002E-4</v>
      </c>
      <c r="F4641" s="97">
        <f>INDEX(バックデータ一覧!$G$4:$I$27,MATCH(計算過程!B4641,バックデータ一覧!$F$4:$F$27,0),MATCH(VLOOKUP(A4641,バックデータ一覧!$T$3:$U$367,2),バックデータ一覧!$G$3:$I$3,0))*10^-3</f>
        <v>1.3000000000000002E-4</v>
      </c>
      <c r="G4641" s="97">
        <f>INDEX(バックデータ一覧!$J$4:$L$27,MATCH(計算過程!B4641,バックデータ一覧!$F$4:$F$27,0),MATCH(VLOOKUP(A4641,バックデータ一覧!$T$3:$U$367,2),バックデータ一覧!$J$3:$L$3,0))*10^-3</f>
        <v>2.5000000000000001E-4</v>
      </c>
      <c r="H4641" s="97">
        <f>INDEX(バックデータ一覧!$M$4:$O$27,MATCH(計算過程!B4641,バックデータ一覧!$F$4:$F$27,0),MATCH(VLOOKUP(A4641,バックデータ一覧!$T$3:$U$367,2),バックデータ一覧!$M$3:$O$3,0))*10^-3</f>
        <v>3.8000000000000002E-4</v>
      </c>
      <c r="I4641" s="97">
        <f>INDEX(バックデータ一覧!$P$4:$R$27,MATCH(計算過程!B4641,バックデータ一覧!$F$4:$F$27,0),MATCH(VLOOKUP(A4641,バックデータ一覧!$T$3:$U$367,2),バックデータ一覧!$P$3:$R$3,0))*10^-3</f>
        <v>5.0000000000000001E-4</v>
      </c>
    </row>
    <row r="4642" spans="1:9" x14ac:dyDescent="0.15">
      <c r="A4642" s="57">
        <v>41833</v>
      </c>
      <c r="B4642" s="9" t="s">
        <v>108</v>
      </c>
      <c r="C4642" s="83">
        <f t="shared" si="217"/>
        <v>6.0700000000000007E-3</v>
      </c>
      <c r="D4642" s="82">
        <f t="shared" si="216"/>
        <v>5.9400000000000008E-3</v>
      </c>
      <c r="E4642" s="81">
        <f t="shared" si="218"/>
        <v>1.3000000000000002E-4</v>
      </c>
      <c r="F4642" s="97">
        <f>INDEX(バックデータ一覧!$G$4:$I$27,MATCH(計算過程!B4642,バックデータ一覧!$F$4:$F$27,0),MATCH(VLOOKUP(A4642,バックデータ一覧!$T$3:$U$367,2),バックデータ一覧!$G$3:$I$3,0))*10^-3</f>
        <v>1.3000000000000002E-4</v>
      </c>
      <c r="G4642" s="97">
        <f>INDEX(バックデータ一覧!$J$4:$L$27,MATCH(計算過程!B4642,バックデータ一覧!$F$4:$F$27,0),MATCH(VLOOKUP(A4642,バックデータ一覧!$T$3:$U$367,2),バックデータ一覧!$J$3:$L$3,0))*10^-3</f>
        <v>2.5000000000000001E-4</v>
      </c>
      <c r="H4642" s="97">
        <f>INDEX(バックデータ一覧!$M$4:$O$27,MATCH(計算過程!B4642,バックデータ一覧!$F$4:$F$27,0),MATCH(VLOOKUP(A4642,バックデータ一覧!$T$3:$U$367,2),バックデータ一覧!$M$3:$O$3,0))*10^-3</f>
        <v>3.8000000000000002E-4</v>
      </c>
      <c r="I4642" s="97">
        <f>INDEX(バックデータ一覧!$P$4:$R$27,MATCH(計算過程!B4642,バックデータ一覧!$F$4:$F$27,0),MATCH(VLOOKUP(A4642,バックデータ一覧!$T$3:$U$367,2),バックデータ一覧!$P$3:$R$3,0))*10^-3</f>
        <v>5.0000000000000001E-4</v>
      </c>
    </row>
    <row r="4643" spans="1:9" x14ac:dyDescent="0.15">
      <c r="A4643" s="57">
        <v>41833</v>
      </c>
      <c r="B4643" s="9" t="s">
        <v>109</v>
      </c>
      <c r="C4643" s="83">
        <f t="shared" si="217"/>
        <v>6.0700000000000007E-3</v>
      </c>
      <c r="D4643" s="82">
        <f t="shared" si="216"/>
        <v>5.9400000000000008E-3</v>
      </c>
      <c r="E4643" s="81">
        <f t="shared" si="218"/>
        <v>1.3000000000000002E-4</v>
      </c>
      <c r="F4643" s="97">
        <f>INDEX(バックデータ一覧!$G$4:$I$27,MATCH(計算過程!B4643,バックデータ一覧!$F$4:$F$27,0),MATCH(VLOOKUP(A4643,バックデータ一覧!$T$3:$U$367,2),バックデータ一覧!$G$3:$I$3,0))*10^-3</f>
        <v>1.3000000000000002E-4</v>
      </c>
      <c r="G4643" s="97">
        <f>INDEX(バックデータ一覧!$J$4:$L$27,MATCH(計算過程!B4643,バックデータ一覧!$F$4:$F$27,0),MATCH(VLOOKUP(A4643,バックデータ一覧!$T$3:$U$367,2),バックデータ一覧!$J$3:$L$3,0))*10^-3</f>
        <v>2.5000000000000001E-4</v>
      </c>
      <c r="H4643" s="97">
        <f>INDEX(バックデータ一覧!$M$4:$O$27,MATCH(計算過程!B4643,バックデータ一覧!$F$4:$F$27,0),MATCH(VLOOKUP(A4643,バックデータ一覧!$T$3:$U$367,2),バックデータ一覧!$M$3:$O$3,0))*10^-3</f>
        <v>3.8000000000000002E-4</v>
      </c>
      <c r="I4643" s="97">
        <f>INDEX(バックデータ一覧!$P$4:$R$27,MATCH(計算過程!B4643,バックデータ一覧!$F$4:$F$27,0),MATCH(VLOOKUP(A4643,バックデータ一覧!$T$3:$U$367,2),バックデータ一覧!$P$3:$R$3,0))*10^-3</f>
        <v>5.0000000000000001E-4</v>
      </c>
    </row>
    <row r="4644" spans="1:9" x14ac:dyDescent="0.15">
      <c r="A4644" s="57">
        <v>41833</v>
      </c>
      <c r="B4644" s="9" t="s">
        <v>110</v>
      </c>
      <c r="C4644" s="83">
        <f t="shared" si="217"/>
        <v>6.0700000000000007E-3</v>
      </c>
      <c r="D4644" s="82">
        <f t="shared" si="216"/>
        <v>5.9400000000000008E-3</v>
      </c>
      <c r="E4644" s="81">
        <f t="shared" si="218"/>
        <v>1.3000000000000002E-4</v>
      </c>
      <c r="F4644" s="97">
        <f>INDEX(バックデータ一覧!$G$4:$I$27,MATCH(計算過程!B4644,バックデータ一覧!$F$4:$F$27,0),MATCH(VLOOKUP(A4644,バックデータ一覧!$T$3:$U$367,2),バックデータ一覧!$G$3:$I$3,0))*10^-3</f>
        <v>1.3000000000000002E-4</v>
      </c>
      <c r="G4644" s="97">
        <f>INDEX(バックデータ一覧!$J$4:$L$27,MATCH(計算過程!B4644,バックデータ一覧!$F$4:$F$27,0),MATCH(VLOOKUP(A4644,バックデータ一覧!$T$3:$U$367,2),バックデータ一覧!$J$3:$L$3,0))*10^-3</f>
        <v>2.5000000000000001E-4</v>
      </c>
      <c r="H4644" s="97">
        <f>INDEX(バックデータ一覧!$M$4:$O$27,MATCH(計算過程!B4644,バックデータ一覧!$F$4:$F$27,0),MATCH(VLOOKUP(A4644,バックデータ一覧!$T$3:$U$367,2),バックデータ一覧!$M$3:$O$3,0))*10^-3</f>
        <v>3.8000000000000002E-4</v>
      </c>
      <c r="I4644" s="97">
        <f>INDEX(バックデータ一覧!$P$4:$R$27,MATCH(計算過程!B4644,バックデータ一覧!$F$4:$F$27,0),MATCH(VLOOKUP(A4644,バックデータ一覧!$T$3:$U$367,2),バックデータ一覧!$P$3:$R$3,0))*10^-3</f>
        <v>5.0000000000000001E-4</v>
      </c>
    </row>
    <row r="4645" spans="1:9" x14ac:dyDescent="0.15">
      <c r="A4645" s="57">
        <v>41833</v>
      </c>
      <c r="B4645" s="9" t="s">
        <v>111</v>
      </c>
      <c r="C4645" s="83">
        <f t="shared" si="217"/>
        <v>9.3200000000000002E-3</v>
      </c>
      <c r="D4645" s="82">
        <f t="shared" si="216"/>
        <v>5.9400000000000008E-3</v>
      </c>
      <c r="E4645" s="81">
        <f t="shared" si="218"/>
        <v>3.3799999999999998E-3</v>
      </c>
      <c r="F4645" s="97">
        <f>INDEX(バックデータ一覧!$G$4:$I$27,MATCH(計算過程!B4645,バックデータ一覧!$F$4:$F$27,0),MATCH(VLOOKUP(A4645,バックデータ一覧!$T$3:$U$367,2),バックデータ一覧!$G$3:$I$3,0))*10^-3</f>
        <v>3.3799999999999998E-3</v>
      </c>
      <c r="G4645" s="97">
        <f>INDEX(バックデータ一覧!$J$4:$L$27,MATCH(計算過程!B4645,バックデータ一覧!$F$4:$F$27,0),MATCH(VLOOKUP(A4645,バックデータ一覧!$T$3:$U$367,2),バックデータ一覧!$J$3:$L$3,0))*10^-3</f>
        <v>6.7499999999999999E-3</v>
      </c>
      <c r="H4645" s="97">
        <f>INDEX(バックデータ一覧!$M$4:$O$27,MATCH(計算過程!B4645,バックデータ一覧!$F$4:$F$27,0),MATCH(VLOOKUP(A4645,バックデータ一覧!$T$3:$U$367,2),バックデータ一覧!$M$3:$O$3,0))*10^-3</f>
        <v>1.0130000000000002E-2</v>
      </c>
      <c r="I4645" s="97">
        <f>INDEX(バックデータ一覧!$P$4:$R$27,MATCH(計算過程!B4645,バックデータ一覧!$F$4:$F$27,0),MATCH(VLOOKUP(A4645,バックデータ一覧!$T$3:$U$367,2),バックデータ一覧!$P$3:$R$3,0))*10^-3</f>
        <v>1.3509999999999999E-2</v>
      </c>
    </row>
    <row r="4646" spans="1:9" x14ac:dyDescent="0.15">
      <c r="A4646" s="57">
        <v>41833</v>
      </c>
      <c r="B4646" s="9" t="s">
        <v>112</v>
      </c>
      <c r="C4646" s="83">
        <f t="shared" si="217"/>
        <v>6.4800000000000005E-3</v>
      </c>
      <c r="D4646" s="82">
        <f t="shared" si="216"/>
        <v>5.9400000000000008E-3</v>
      </c>
      <c r="E4646" s="81">
        <f t="shared" si="218"/>
        <v>5.4000000000000001E-4</v>
      </c>
      <c r="F4646" s="97">
        <f>INDEX(バックデータ一覧!$G$4:$I$27,MATCH(計算過程!B4646,バックデータ一覧!$F$4:$F$27,0),MATCH(VLOOKUP(A4646,バックデータ一覧!$T$3:$U$367,2),バックデータ一覧!$G$3:$I$3,0))*10^-3</f>
        <v>5.4000000000000001E-4</v>
      </c>
      <c r="G4646" s="97">
        <f>INDEX(バックデータ一覧!$J$4:$L$27,MATCH(計算過程!B4646,バックデータ一覧!$F$4:$F$27,0),MATCH(VLOOKUP(A4646,バックデータ一覧!$T$3:$U$367,2),バックデータ一覧!$J$3:$L$3,0))*10^-3</f>
        <v>1.08E-3</v>
      </c>
      <c r="H4646" s="97">
        <f>INDEX(バックデータ一覧!$M$4:$O$27,MATCH(計算過程!B4646,バックデータ一覧!$F$4:$F$27,0),MATCH(VLOOKUP(A4646,バックデータ一覧!$T$3:$U$367,2),バックデータ一覧!$M$3:$O$3,0))*10^-3</f>
        <v>1.6299999999999999E-3</v>
      </c>
      <c r="I4646" s="97">
        <f>INDEX(バックデータ一覧!$P$4:$R$27,MATCH(計算過程!B4646,バックデータ一覧!$F$4:$F$27,0),MATCH(VLOOKUP(A4646,バックデータ一覧!$T$3:$U$367,2),バックデータ一覧!$P$3:$R$3,0))*10^-3</f>
        <v>2.1700000000000001E-3</v>
      </c>
    </row>
    <row r="4647" spans="1:9" x14ac:dyDescent="0.15">
      <c r="A4647" s="57">
        <v>41833</v>
      </c>
      <c r="B4647" s="9" t="s">
        <v>113</v>
      </c>
      <c r="C4647" s="83">
        <f t="shared" si="217"/>
        <v>6.4800000000000005E-3</v>
      </c>
      <c r="D4647" s="82">
        <f t="shared" si="216"/>
        <v>5.9400000000000008E-3</v>
      </c>
      <c r="E4647" s="81">
        <f t="shared" si="218"/>
        <v>5.4000000000000001E-4</v>
      </c>
      <c r="F4647" s="97">
        <f>INDEX(バックデータ一覧!$G$4:$I$27,MATCH(計算過程!B4647,バックデータ一覧!$F$4:$F$27,0),MATCH(VLOOKUP(A4647,バックデータ一覧!$T$3:$U$367,2),バックデータ一覧!$G$3:$I$3,0))*10^-3</f>
        <v>5.4000000000000001E-4</v>
      </c>
      <c r="G4647" s="97">
        <f>INDEX(バックデータ一覧!$J$4:$L$27,MATCH(計算過程!B4647,バックデータ一覧!$F$4:$F$27,0),MATCH(VLOOKUP(A4647,バックデータ一覧!$T$3:$U$367,2),バックデータ一覧!$J$3:$L$3,0))*10^-3</f>
        <v>1.08E-3</v>
      </c>
      <c r="H4647" s="97">
        <f>INDEX(バックデータ一覧!$M$4:$O$27,MATCH(計算過程!B4647,バックデータ一覧!$F$4:$F$27,0),MATCH(VLOOKUP(A4647,バックデータ一覧!$T$3:$U$367,2),バックデータ一覧!$M$3:$O$3,0))*10^-3</f>
        <v>1.6299999999999999E-3</v>
      </c>
      <c r="I4647" s="97">
        <f>INDEX(バックデータ一覧!$P$4:$R$27,MATCH(計算過程!B4647,バックデータ一覧!$F$4:$F$27,0),MATCH(VLOOKUP(A4647,バックデータ一覧!$T$3:$U$367,2),バックデータ一覧!$P$3:$R$3,0))*10^-3</f>
        <v>2.1700000000000001E-3</v>
      </c>
    </row>
    <row r="4648" spans="1:9" x14ac:dyDescent="0.15">
      <c r="A4648" s="57">
        <v>41833</v>
      </c>
      <c r="B4648" s="9" t="s">
        <v>114</v>
      </c>
      <c r="C4648" s="83">
        <f t="shared" si="217"/>
        <v>6.0700000000000007E-3</v>
      </c>
      <c r="D4648" s="82">
        <f t="shared" si="216"/>
        <v>5.9400000000000008E-3</v>
      </c>
      <c r="E4648" s="81">
        <f t="shared" si="218"/>
        <v>1.3000000000000002E-4</v>
      </c>
      <c r="F4648" s="97">
        <f>INDEX(バックデータ一覧!$G$4:$I$27,MATCH(計算過程!B4648,バックデータ一覧!$F$4:$F$27,0),MATCH(VLOOKUP(A4648,バックデータ一覧!$T$3:$U$367,2),バックデータ一覧!$G$3:$I$3,0))*10^-3</f>
        <v>1.3000000000000002E-4</v>
      </c>
      <c r="G4648" s="97">
        <f>INDEX(バックデータ一覧!$J$4:$L$27,MATCH(計算過程!B4648,バックデータ一覧!$F$4:$F$27,0),MATCH(VLOOKUP(A4648,バックデータ一覧!$T$3:$U$367,2),バックデータ一覧!$J$3:$L$3,0))*10^-3</f>
        <v>2.5000000000000001E-4</v>
      </c>
      <c r="H4648" s="97">
        <f>INDEX(バックデータ一覧!$M$4:$O$27,MATCH(計算過程!B4648,バックデータ一覧!$F$4:$F$27,0),MATCH(VLOOKUP(A4648,バックデータ一覧!$T$3:$U$367,2),バックデータ一覧!$M$3:$O$3,0))*10^-3</f>
        <v>3.8000000000000002E-4</v>
      </c>
      <c r="I4648" s="97">
        <f>INDEX(バックデータ一覧!$P$4:$R$27,MATCH(計算過程!B4648,バックデータ一覧!$F$4:$F$27,0),MATCH(VLOOKUP(A4648,バックデータ一覧!$T$3:$U$367,2),バックデータ一覧!$P$3:$R$3,0))*10^-3</f>
        <v>5.0000000000000001E-4</v>
      </c>
    </row>
    <row r="4649" spans="1:9" x14ac:dyDescent="0.15">
      <c r="A4649" s="57">
        <v>41833</v>
      </c>
      <c r="B4649" s="9" t="s">
        <v>115</v>
      </c>
      <c r="C4649" s="83">
        <f t="shared" si="217"/>
        <v>6.2700000000000013E-3</v>
      </c>
      <c r="D4649" s="82">
        <f t="shared" si="216"/>
        <v>5.9400000000000008E-3</v>
      </c>
      <c r="E4649" s="81">
        <f t="shared" si="218"/>
        <v>3.3E-4</v>
      </c>
      <c r="F4649" s="97">
        <f>INDEX(バックデータ一覧!$G$4:$I$27,MATCH(計算過程!B4649,バックデータ一覧!$F$4:$F$27,0),MATCH(VLOOKUP(A4649,バックデータ一覧!$T$3:$U$367,2),バックデータ一覧!$G$3:$I$3,0))*10^-3</f>
        <v>3.3E-4</v>
      </c>
      <c r="G4649" s="97">
        <f>INDEX(バックデータ一覧!$J$4:$L$27,MATCH(計算過程!B4649,バックデータ一覧!$F$4:$F$27,0),MATCH(VLOOKUP(A4649,バックデータ一覧!$T$3:$U$367,2),バックデータ一覧!$J$3:$L$3,0))*10^-3</f>
        <v>6.7000000000000002E-4</v>
      </c>
      <c r="H4649" s="97">
        <f>INDEX(バックデータ一覧!$M$4:$O$27,MATCH(計算過程!B4649,バックデータ一覧!$F$4:$F$27,0),MATCH(VLOOKUP(A4649,バックデータ一覧!$T$3:$U$367,2),バックデータ一覧!$M$3:$O$3,0))*10^-3</f>
        <v>1E-3</v>
      </c>
      <c r="I4649" s="97">
        <f>INDEX(バックデータ一覧!$P$4:$R$27,MATCH(計算過程!B4649,バックデータ一覧!$F$4:$F$27,0),MATCH(VLOOKUP(A4649,バックデータ一覧!$T$3:$U$367,2),バックデータ一覧!$P$3:$R$3,0))*10^-3</f>
        <v>1.33E-3</v>
      </c>
    </row>
    <row r="4650" spans="1:9" x14ac:dyDescent="0.15">
      <c r="A4650" s="57">
        <v>41833</v>
      </c>
      <c r="B4650" s="9" t="s">
        <v>116</v>
      </c>
      <c r="C4650" s="83">
        <f t="shared" si="217"/>
        <v>6.0700000000000007E-3</v>
      </c>
      <c r="D4650" s="82">
        <f t="shared" si="216"/>
        <v>5.9400000000000008E-3</v>
      </c>
      <c r="E4650" s="81">
        <f t="shared" si="218"/>
        <v>1.3000000000000002E-4</v>
      </c>
      <c r="F4650" s="97">
        <f>INDEX(バックデータ一覧!$G$4:$I$27,MATCH(計算過程!B4650,バックデータ一覧!$F$4:$F$27,0),MATCH(VLOOKUP(A4650,バックデータ一覧!$T$3:$U$367,2),バックデータ一覧!$G$3:$I$3,0))*10^-3</f>
        <v>1.3000000000000002E-4</v>
      </c>
      <c r="G4650" s="97">
        <f>INDEX(バックデータ一覧!$J$4:$L$27,MATCH(計算過程!B4650,バックデータ一覧!$F$4:$F$27,0),MATCH(VLOOKUP(A4650,バックデータ一覧!$T$3:$U$367,2),バックデータ一覧!$J$3:$L$3,0))*10^-3</f>
        <v>2.5000000000000001E-4</v>
      </c>
      <c r="H4650" s="97">
        <f>INDEX(バックデータ一覧!$M$4:$O$27,MATCH(計算過程!B4650,バックデータ一覧!$F$4:$F$27,0),MATCH(VLOOKUP(A4650,バックデータ一覧!$T$3:$U$367,2),バックデータ一覧!$M$3:$O$3,0))*10^-3</f>
        <v>3.8000000000000002E-4</v>
      </c>
      <c r="I4650" s="97">
        <f>INDEX(バックデータ一覧!$P$4:$R$27,MATCH(計算過程!B4650,バックデータ一覧!$F$4:$F$27,0),MATCH(VLOOKUP(A4650,バックデータ一覧!$T$3:$U$367,2),バックデータ一覧!$P$3:$R$3,0))*10^-3</f>
        <v>5.0000000000000001E-4</v>
      </c>
    </row>
    <row r="4651" spans="1:9" x14ac:dyDescent="0.15">
      <c r="A4651" s="57">
        <v>41833</v>
      </c>
      <c r="B4651" s="9" t="s">
        <v>117</v>
      </c>
      <c r="C4651" s="83">
        <f t="shared" si="217"/>
        <v>9.3200000000000002E-3</v>
      </c>
      <c r="D4651" s="82">
        <f t="shared" si="216"/>
        <v>5.9400000000000008E-3</v>
      </c>
      <c r="E4651" s="81">
        <f t="shared" si="218"/>
        <v>3.3799999999999998E-3</v>
      </c>
      <c r="F4651" s="97">
        <f>INDEX(バックデータ一覧!$G$4:$I$27,MATCH(計算過程!B4651,バックデータ一覧!$F$4:$F$27,0),MATCH(VLOOKUP(A4651,バックデータ一覧!$T$3:$U$367,2),バックデータ一覧!$G$3:$I$3,0))*10^-3</f>
        <v>3.3799999999999998E-3</v>
      </c>
      <c r="G4651" s="97">
        <f>INDEX(バックデータ一覧!$J$4:$L$27,MATCH(計算過程!B4651,バックデータ一覧!$F$4:$F$27,0),MATCH(VLOOKUP(A4651,バックデータ一覧!$T$3:$U$367,2),バックデータ一覧!$J$3:$L$3,0))*10^-3</f>
        <v>6.7499999999999999E-3</v>
      </c>
      <c r="H4651" s="97">
        <f>INDEX(バックデータ一覧!$M$4:$O$27,MATCH(計算過程!B4651,バックデータ一覧!$F$4:$F$27,0),MATCH(VLOOKUP(A4651,バックデータ一覧!$T$3:$U$367,2),バックデータ一覧!$M$3:$O$3,0))*10^-3</f>
        <v>1.0130000000000002E-2</v>
      </c>
      <c r="I4651" s="97">
        <f>INDEX(バックデータ一覧!$P$4:$R$27,MATCH(計算過程!B4651,バックデータ一覧!$F$4:$F$27,0),MATCH(VLOOKUP(A4651,バックデータ一覧!$T$3:$U$367,2),バックデータ一覧!$P$3:$R$3,0))*10^-3</f>
        <v>1.3509999999999999E-2</v>
      </c>
    </row>
    <row r="4652" spans="1:9" x14ac:dyDescent="0.15">
      <c r="A4652" s="57">
        <v>41833</v>
      </c>
      <c r="B4652" s="9" t="s">
        <v>118</v>
      </c>
      <c r="C4652" s="83">
        <f t="shared" si="217"/>
        <v>6.2700000000000013E-3</v>
      </c>
      <c r="D4652" s="82">
        <f t="shared" si="216"/>
        <v>5.9400000000000008E-3</v>
      </c>
      <c r="E4652" s="81">
        <f t="shared" si="218"/>
        <v>3.3E-4</v>
      </c>
      <c r="F4652" s="97">
        <f>INDEX(バックデータ一覧!$G$4:$I$27,MATCH(計算過程!B4652,バックデータ一覧!$F$4:$F$27,0),MATCH(VLOOKUP(A4652,バックデータ一覧!$T$3:$U$367,2),バックデータ一覧!$G$3:$I$3,0))*10^-3</f>
        <v>3.3E-4</v>
      </c>
      <c r="G4652" s="97">
        <f>INDEX(バックデータ一覧!$J$4:$L$27,MATCH(計算過程!B4652,バックデータ一覧!$F$4:$F$27,0),MATCH(VLOOKUP(A4652,バックデータ一覧!$T$3:$U$367,2),バックデータ一覧!$J$3:$L$3,0))*10^-3</f>
        <v>6.7000000000000002E-4</v>
      </c>
      <c r="H4652" s="97">
        <f>INDEX(バックデータ一覧!$M$4:$O$27,MATCH(計算過程!B4652,バックデータ一覧!$F$4:$F$27,0),MATCH(VLOOKUP(A4652,バックデータ一覧!$T$3:$U$367,2),バックデータ一覧!$M$3:$O$3,0))*10^-3</f>
        <v>1E-3</v>
      </c>
      <c r="I4652" s="97">
        <f>INDEX(バックデータ一覧!$P$4:$R$27,MATCH(計算過程!B4652,バックデータ一覧!$F$4:$F$27,0),MATCH(VLOOKUP(A4652,バックデータ一覧!$T$3:$U$367,2),バックデータ一覧!$P$3:$R$3,0))*10^-3</f>
        <v>1.33E-3</v>
      </c>
    </row>
    <row r="4653" spans="1:9" x14ac:dyDescent="0.15">
      <c r="A4653" s="57">
        <v>41833</v>
      </c>
      <c r="B4653" s="9" t="s">
        <v>119</v>
      </c>
      <c r="C4653" s="83">
        <f t="shared" si="217"/>
        <v>6.0700000000000007E-3</v>
      </c>
      <c r="D4653" s="82">
        <f t="shared" si="216"/>
        <v>5.9400000000000008E-3</v>
      </c>
      <c r="E4653" s="81">
        <f t="shared" si="218"/>
        <v>1.3000000000000002E-4</v>
      </c>
      <c r="F4653" s="97">
        <f>INDEX(バックデータ一覧!$G$4:$I$27,MATCH(計算過程!B4653,バックデータ一覧!$F$4:$F$27,0),MATCH(VLOOKUP(A4653,バックデータ一覧!$T$3:$U$367,2),バックデータ一覧!$G$3:$I$3,0))*10^-3</f>
        <v>1.3000000000000002E-4</v>
      </c>
      <c r="G4653" s="97">
        <f>INDEX(バックデータ一覧!$J$4:$L$27,MATCH(計算過程!B4653,バックデータ一覧!$F$4:$F$27,0),MATCH(VLOOKUP(A4653,バックデータ一覧!$T$3:$U$367,2),バックデータ一覧!$J$3:$L$3,0))*10^-3</f>
        <v>2.5000000000000001E-4</v>
      </c>
      <c r="H4653" s="97">
        <f>INDEX(バックデータ一覧!$M$4:$O$27,MATCH(計算過程!B4653,バックデータ一覧!$F$4:$F$27,0),MATCH(VLOOKUP(A4653,バックデータ一覧!$T$3:$U$367,2),バックデータ一覧!$M$3:$O$3,0))*10^-3</f>
        <v>3.8000000000000002E-4</v>
      </c>
      <c r="I4653" s="97">
        <f>INDEX(バックデータ一覧!$P$4:$R$27,MATCH(計算過程!B4653,バックデータ一覧!$F$4:$F$27,0),MATCH(VLOOKUP(A4653,バックデータ一覧!$T$3:$U$367,2),バックデータ一覧!$P$3:$R$3,0))*10^-3</f>
        <v>5.0000000000000001E-4</v>
      </c>
    </row>
    <row r="4654" spans="1:9" x14ac:dyDescent="0.15">
      <c r="A4654" s="57">
        <v>41833</v>
      </c>
      <c r="B4654" s="9" t="s">
        <v>120</v>
      </c>
      <c r="C4654" s="83">
        <f t="shared" si="217"/>
        <v>6.0700000000000007E-3</v>
      </c>
      <c r="D4654" s="82">
        <f t="shared" si="216"/>
        <v>5.9400000000000008E-3</v>
      </c>
      <c r="E4654" s="81">
        <f t="shared" si="218"/>
        <v>1.3000000000000002E-4</v>
      </c>
      <c r="F4654" s="97">
        <f>INDEX(バックデータ一覧!$G$4:$I$27,MATCH(計算過程!B4654,バックデータ一覧!$F$4:$F$27,0),MATCH(VLOOKUP(A4654,バックデータ一覧!$T$3:$U$367,2),バックデータ一覧!$G$3:$I$3,0))*10^-3</f>
        <v>1.3000000000000002E-4</v>
      </c>
      <c r="G4654" s="97">
        <f>INDEX(バックデータ一覧!$J$4:$L$27,MATCH(計算過程!B4654,バックデータ一覧!$F$4:$F$27,0),MATCH(VLOOKUP(A4654,バックデータ一覧!$T$3:$U$367,2),バックデータ一覧!$J$3:$L$3,0))*10^-3</f>
        <v>2.5000000000000001E-4</v>
      </c>
      <c r="H4654" s="97">
        <f>INDEX(バックデータ一覧!$M$4:$O$27,MATCH(計算過程!B4654,バックデータ一覧!$F$4:$F$27,0),MATCH(VLOOKUP(A4654,バックデータ一覧!$T$3:$U$367,2),バックデータ一覧!$M$3:$O$3,0))*10^-3</f>
        <v>3.8000000000000002E-4</v>
      </c>
      <c r="I4654" s="97">
        <f>INDEX(バックデータ一覧!$P$4:$R$27,MATCH(計算過程!B4654,バックデータ一覧!$F$4:$F$27,0),MATCH(VLOOKUP(A4654,バックデータ一覧!$T$3:$U$367,2),バックデータ一覧!$P$3:$R$3,0))*10^-3</f>
        <v>5.0000000000000001E-4</v>
      </c>
    </row>
    <row r="4655" spans="1:9" x14ac:dyDescent="0.15">
      <c r="A4655" s="57">
        <v>41833</v>
      </c>
      <c r="B4655" s="9" t="s">
        <v>121</v>
      </c>
      <c r="C4655" s="83">
        <f t="shared" si="217"/>
        <v>6.2700000000000013E-3</v>
      </c>
      <c r="D4655" s="82">
        <f t="shared" si="216"/>
        <v>5.9400000000000008E-3</v>
      </c>
      <c r="E4655" s="81">
        <f t="shared" si="218"/>
        <v>3.3E-4</v>
      </c>
      <c r="F4655" s="97">
        <f>INDEX(バックデータ一覧!$G$4:$I$27,MATCH(計算過程!B4655,バックデータ一覧!$F$4:$F$27,0),MATCH(VLOOKUP(A4655,バックデータ一覧!$T$3:$U$367,2),バックデータ一覧!$G$3:$I$3,0))*10^-3</f>
        <v>3.3E-4</v>
      </c>
      <c r="G4655" s="97">
        <f>INDEX(バックデータ一覧!$J$4:$L$27,MATCH(計算過程!B4655,バックデータ一覧!$F$4:$F$27,0),MATCH(VLOOKUP(A4655,バックデータ一覧!$T$3:$U$367,2),バックデータ一覧!$J$3:$L$3,0))*10^-3</f>
        <v>6.7000000000000002E-4</v>
      </c>
      <c r="H4655" s="97">
        <f>INDEX(バックデータ一覧!$M$4:$O$27,MATCH(計算過程!B4655,バックデータ一覧!$F$4:$F$27,0),MATCH(VLOOKUP(A4655,バックデータ一覧!$T$3:$U$367,2),バックデータ一覧!$M$3:$O$3,0))*10^-3</f>
        <v>1E-3</v>
      </c>
      <c r="I4655" s="97">
        <f>INDEX(バックデータ一覧!$P$4:$R$27,MATCH(計算過程!B4655,バックデータ一覧!$F$4:$F$27,0),MATCH(VLOOKUP(A4655,バックデータ一覧!$T$3:$U$367,2),バックデータ一覧!$P$3:$R$3,0))*10^-3</f>
        <v>1.33E-3</v>
      </c>
    </row>
    <row r="4656" spans="1:9" x14ac:dyDescent="0.15">
      <c r="A4656" s="57">
        <v>41833</v>
      </c>
      <c r="B4656" s="9" t="s">
        <v>122</v>
      </c>
      <c r="C4656" s="83">
        <f t="shared" si="217"/>
        <v>6.2700000000000013E-3</v>
      </c>
      <c r="D4656" s="82">
        <f t="shared" si="216"/>
        <v>5.9400000000000008E-3</v>
      </c>
      <c r="E4656" s="81">
        <f t="shared" si="218"/>
        <v>3.3E-4</v>
      </c>
      <c r="F4656" s="97">
        <f>INDEX(バックデータ一覧!$G$4:$I$27,MATCH(計算過程!B4656,バックデータ一覧!$F$4:$F$27,0),MATCH(VLOOKUP(A4656,バックデータ一覧!$T$3:$U$367,2),バックデータ一覧!$G$3:$I$3,0))*10^-3</f>
        <v>3.3E-4</v>
      </c>
      <c r="G4656" s="97">
        <f>INDEX(バックデータ一覧!$J$4:$L$27,MATCH(計算過程!B4656,バックデータ一覧!$F$4:$F$27,0),MATCH(VLOOKUP(A4656,バックデータ一覧!$T$3:$U$367,2),バックデータ一覧!$J$3:$L$3,0))*10^-3</f>
        <v>6.7000000000000002E-4</v>
      </c>
      <c r="H4656" s="97">
        <f>INDEX(バックデータ一覧!$M$4:$O$27,MATCH(計算過程!B4656,バックデータ一覧!$F$4:$F$27,0),MATCH(VLOOKUP(A4656,バックデータ一覧!$T$3:$U$367,2),バックデータ一覧!$M$3:$O$3,0))*10^-3</f>
        <v>1E-3</v>
      </c>
      <c r="I4656" s="97">
        <f>INDEX(バックデータ一覧!$P$4:$R$27,MATCH(計算過程!B4656,バックデータ一覧!$F$4:$F$27,0),MATCH(VLOOKUP(A4656,バックデータ一覧!$T$3:$U$367,2),バックデータ一覧!$P$3:$R$3,0))*10^-3</f>
        <v>1.33E-3</v>
      </c>
    </row>
    <row r="4657" spans="1:9" x14ac:dyDescent="0.15">
      <c r="A4657" s="57">
        <v>41833</v>
      </c>
      <c r="B4657" s="9" t="s">
        <v>123</v>
      </c>
      <c r="C4657" s="83">
        <f t="shared" si="217"/>
        <v>1.2360000000000001E-2</v>
      </c>
      <c r="D4657" s="82">
        <f t="shared" si="216"/>
        <v>5.9400000000000008E-3</v>
      </c>
      <c r="E4657" s="81">
        <f t="shared" si="218"/>
        <v>6.4200000000000004E-3</v>
      </c>
      <c r="F4657" s="97">
        <f>INDEX(バックデータ一覧!$G$4:$I$27,MATCH(計算過程!B4657,バックデータ一覧!$F$4:$F$27,0),MATCH(VLOOKUP(A4657,バックデータ一覧!$T$3:$U$367,2),バックデータ一覧!$G$3:$I$3,0))*10^-3</f>
        <v>6.4200000000000004E-3</v>
      </c>
      <c r="G4657" s="97">
        <f>INDEX(バックデータ一覧!$J$4:$L$27,MATCH(計算過程!B4657,バックデータ一覧!$F$4:$F$27,0),MATCH(VLOOKUP(A4657,バックデータ一覧!$T$3:$U$367,2),バックデータ一覧!$J$3:$L$3,0))*10^-3</f>
        <v>1.2840000000000001E-2</v>
      </c>
      <c r="H4657" s="97">
        <f>INDEX(バックデータ一覧!$M$4:$O$27,MATCH(計算過程!B4657,バックデータ一覧!$F$4:$F$27,0),MATCH(VLOOKUP(A4657,バックデータ一覧!$T$3:$U$367,2),バックデータ一覧!$M$3:$O$3,0))*10^-3</f>
        <v>1.9260000000000003E-2</v>
      </c>
      <c r="I4657" s="97">
        <f>INDEX(バックデータ一覧!$P$4:$R$27,MATCH(計算過程!B4657,バックデータ一覧!$F$4:$F$27,0),MATCH(VLOOKUP(A4657,バックデータ一覧!$T$3:$U$367,2),バックデータ一覧!$P$3:$R$3,0))*10^-3</f>
        <v>2.5680000000000001E-2</v>
      </c>
    </row>
    <row r="4658" spans="1:9" x14ac:dyDescent="0.15">
      <c r="A4658" s="57">
        <v>41833</v>
      </c>
      <c r="B4658" s="9" t="s">
        <v>124</v>
      </c>
      <c r="C4658" s="83">
        <f t="shared" si="217"/>
        <v>1.2360000000000001E-2</v>
      </c>
      <c r="D4658" s="82">
        <f t="shared" si="216"/>
        <v>5.9400000000000008E-3</v>
      </c>
      <c r="E4658" s="81">
        <f t="shared" si="218"/>
        <v>6.4200000000000004E-3</v>
      </c>
      <c r="F4658" s="97">
        <f>INDEX(バックデータ一覧!$G$4:$I$27,MATCH(計算過程!B4658,バックデータ一覧!$F$4:$F$27,0),MATCH(VLOOKUP(A4658,バックデータ一覧!$T$3:$U$367,2),バックデータ一覧!$G$3:$I$3,0))*10^-3</f>
        <v>6.4200000000000004E-3</v>
      </c>
      <c r="G4658" s="97">
        <f>INDEX(バックデータ一覧!$J$4:$L$27,MATCH(計算過程!B4658,バックデータ一覧!$F$4:$F$27,0),MATCH(VLOOKUP(A4658,バックデータ一覧!$T$3:$U$367,2),バックデータ一覧!$J$3:$L$3,0))*10^-3</f>
        <v>1.2840000000000001E-2</v>
      </c>
      <c r="H4658" s="97">
        <f>INDEX(バックデータ一覧!$M$4:$O$27,MATCH(計算過程!B4658,バックデータ一覧!$F$4:$F$27,0),MATCH(VLOOKUP(A4658,バックデータ一覧!$T$3:$U$367,2),バックデータ一覧!$M$3:$O$3,0))*10^-3</f>
        <v>1.9260000000000003E-2</v>
      </c>
      <c r="I4658" s="97">
        <f>INDEX(バックデータ一覧!$P$4:$R$27,MATCH(計算過程!B4658,バックデータ一覧!$F$4:$F$27,0),MATCH(VLOOKUP(A4658,バックデータ一覧!$T$3:$U$367,2),バックデータ一覧!$P$3:$R$3,0))*10^-3</f>
        <v>2.5680000000000001E-2</v>
      </c>
    </row>
    <row r="4659" spans="1:9" x14ac:dyDescent="0.15">
      <c r="A4659" s="57">
        <v>41833</v>
      </c>
      <c r="B4659" s="9" t="s">
        <v>125</v>
      </c>
      <c r="C4659" s="83">
        <f t="shared" si="217"/>
        <v>6.2700000000000013E-3</v>
      </c>
      <c r="D4659" s="82">
        <f t="shared" si="216"/>
        <v>5.9400000000000008E-3</v>
      </c>
      <c r="E4659" s="81">
        <f t="shared" si="218"/>
        <v>3.3E-4</v>
      </c>
      <c r="F4659" s="97">
        <f>INDEX(バックデータ一覧!$G$4:$I$27,MATCH(計算過程!B4659,バックデータ一覧!$F$4:$F$27,0),MATCH(VLOOKUP(A4659,バックデータ一覧!$T$3:$U$367,2),バックデータ一覧!$G$3:$I$3,0))*10^-3</f>
        <v>3.3E-4</v>
      </c>
      <c r="G4659" s="97">
        <f>INDEX(バックデータ一覧!$J$4:$L$27,MATCH(計算過程!B4659,バックデータ一覧!$F$4:$F$27,0),MATCH(VLOOKUP(A4659,バックデータ一覧!$T$3:$U$367,2),バックデータ一覧!$J$3:$L$3,0))*10^-3</f>
        <v>6.7000000000000002E-4</v>
      </c>
      <c r="H4659" s="97">
        <f>INDEX(バックデータ一覧!$M$4:$O$27,MATCH(計算過程!B4659,バックデータ一覧!$F$4:$F$27,0),MATCH(VLOOKUP(A4659,バックデータ一覧!$T$3:$U$367,2),バックデータ一覧!$M$3:$O$3,0))*10^-3</f>
        <v>1E-3</v>
      </c>
      <c r="I4659" s="97">
        <f>INDEX(バックデータ一覧!$P$4:$R$27,MATCH(計算過程!B4659,バックデータ一覧!$F$4:$F$27,0),MATCH(VLOOKUP(A4659,バックデータ一覧!$T$3:$U$367,2),バックデータ一覧!$P$3:$R$3,0))*10^-3</f>
        <v>1.33E-3</v>
      </c>
    </row>
    <row r="4660" spans="1:9" x14ac:dyDescent="0.15">
      <c r="A4660" s="57">
        <v>41833</v>
      </c>
      <c r="B4660" s="9" t="s">
        <v>126</v>
      </c>
      <c r="C4660" s="83">
        <f t="shared" si="217"/>
        <v>6.2700000000000013E-3</v>
      </c>
      <c r="D4660" s="82">
        <f t="shared" si="216"/>
        <v>5.9400000000000008E-3</v>
      </c>
      <c r="E4660" s="81">
        <f t="shared" si="218"/>
        <v>3.3E-4</v>
      </c>
      <c r="F4660" s="97">
        <f>INDEX(バックデータ一覧!$G$4:$I$27,MATCH(計算過程!B4660,バックデータ一覧!$F$4:$F$27,0),MATCH(VLOOKUP(A4660,バックデータ一覧!$T$3:$U$367,2),バックデータ一覧!$G$3:$I$3,0))*10^-3</f>
        <v>3.3E-4</v>
      </c>
      <c r="G4660" s="97">
        <f>INDEX(バックデータ一覧!$J$4:$L$27,MATCH(計算過程!B4660,バックデータ一覧!$F$4:$F$27,0),MATCH(VLOOKUP(A4660,バックデータ一覧!$T$3:$U$367,2),バックデータ一覧!$J$3:$L$3,0))*10^-3</f>
        <v>6.7000000000000002E-4</v>
      </c>
      <c r="H4660" s="97">
        <f>INDEX(バックデータ一覧!$M$4:$O$27,MATCH(計算過程!B4660,バックデータ一覧!$F$4:$F$27,0),MATCH(VLOOKUP(A4660,バックデータ一覧!$T$3:$U$367,2),バックデータ一覧!$M$3:$O$3,0))*10^-3</f>
        <v>1E-3</v>
      </c>
      <c r="I4660" s="97">
        <f>INDEX(バックデータ一覧!$P$4:$R$27,MATCH(計算過程!B4660,バックデータ一覧!$F$4:$F$27,0),MATCH(VLOOKUP(A4660,バックデータ一覧!$T$3:$U$367,2),バックデータ一覧!$P$3:$R$3,0))*10^-3</f>
        <v>1.33E-3</v>
      </c>
    </row>
    <row r="4661" spans="1:9" x14ac:dyDescent="0.15">
      <c r="A4661" s="57">
        <v>41833</v>
      </c>
      <c r="B4661" s="9" t="s">
        <v>127</v>
      </c>
      <c r="C4661" s="83">
        <f t="shared" si="217"/>
        <v>1.2220000000000002E-2</v>
      </c>
      <c r="D4661" s="82">
        <f t="shared" si="216"/>
        <v>5.9400000000000008E-3</v>
      </c>
      <c r="E4661" s="81">
        <f t="shared" si="218"/>
        <v>6.28E-3</v>
      </c>
      <c r="F4661" s="97">
        <f>INDEX(バックデータ一覧!$G$4:$I$27,MATCH(計算過程!B4661,バックデータ一覧!$F$4:$F$27,0),MATCH(VLOOKUP(A4661,バックデータ一覧!$T$3:$U$367,2),バックデータ一覧!$G$3:$I$3,0))*10^-3</f>
        <v>6.28E-3</v>
      </c>
      <c r="G4661" s="97">
        <f>INDEX(バックデータ一覧!$J$4:$L$27,MATCH(計算過程!B4661,バックデータ一覧!$F$4:$F$27,0),MATCH(VLOOKUP(A4661,バックデータ一覧!$T$3:$U$367,2),バックデータ一覧!$J$3:$L$3,0))*10^-3</f>
        <v>1.256E-2</v>
      </c>
      <c r="H4661" s="97">
        <f>INDEX(バックデータ一覧!$M$4:$O$27,MATCH(計算過程!B4661,バックデータ一覧!$F$4:$F$27,0),MATCH(VLOOKUP(A4661,バックデータ一覧!$T$3:$U$367,2),バックデータ一覧!$M$3:$O$3,0))*10^-3</f>
        <v>1.8839999999999999E-2</v>
      </c>
      <c r="I4661" s="97">
        <f>INDEX(バックデータ一覧!$P$4:$R$27,MATCH(計算過程!B4661,バックデータ一覧!$F$4:$F$27,0),MATCH(VLOOKUP(A4661,バックデータ一覧!$T$3:$U$367,2),バックデータ一覧!$P$3:$R$3,0))*10^-3</f>
        <v>2.512E-2</v>
      </c>
    </row>
    <row r="4662" spans="1:9" x14ac:dyDescent="0.15">
      <c r="A4662" s="57">
        <v>41833</v>
      </c>
      <c r="B4662" s="9" t="s">
        <v>128</v>
      </c>
      <c r="C4662" s="83">
        <f t="shared" si="217"/>
        <v>1.2640000000000002E-2</v>
      </c>
      <c r="D4662" s="82">
        <f t="shared" si="216"/>
        <v>5.9400000000000008E-3</v>
      </c>
      <c r="E4662" s="81">
        <f t="shared" si="218"/>
        <v>6.7000000000000002E-3</v>
      </c>
      <c r="F4662" s="97">
        <f>INDEX(バックデータ一覧!$G$4:$I$27,MATCH(計算過程!B4662,バックデータ一覧!$F$4:$F$27,0),MATCH(VLOOKUP(A4662,バックデータ一覧!$T$3:$U$367,2),バックデータ一覧!$G$3:$I$3,0))*10^-3</f>
        <v>6.7000000000000002E-3</v>
      </c>
      <c r="G4662" s="97">
        <f>INDEX(バックデータ一覧!$J$4:$L$27,MATCH(計算過程!B4662,バックデータ一覧!$F$4:$F$27,0),MATCH(VLOOKUP(A4662,バックデータ一覧!$T$3:$U$367,2),バックデータ一覧!$J$3:$L$3,0))*10^-3</f>
        <v>1.3390000000000001E-2</v>
      </c>
      <c r="H4662" s="97">
        <f>INDEX(バックデータ一覧!$M$4:$O$27,MATCH(計算過程!B4662,バックデータ一覧!$F$4:$F$27,0),MATCH(VLOOKUP(A4662,バックデータ一覧!$T$3:$U$367,2),バックデータ一覧!$M$3:$O$3,0))*10^-3</f>
        <v>2.009E-2</v>
      </c>
      <c r="I4662" s="97">
        <f>INDEX(バックデータ一覧!$P$4:$R$27,MATCH(計算過程!B4662,バックデータ一覧!$F$4:$F$27,0),MATCH(VLOOKUP(A4662,バックデータ一覧!$T$3:$U$367,2),バックデータ一覧!$P$3:$R$3,0))*10^-3</f>
        <v>2.6790000000000001E-2</v>
      </c>
    </row>
    <row r="4663" spans="1:9" x14ac:dyDescent="0.15">
      <c r="A4663" s="57">
        <v>41834</v>
      </c>
      <c r="B4663" s="9" t="s">
        <v>105</v>
      </c>
      <c r="C4663" s="83">
        <f t="shared" si="217"/>
        <v>6.0700000000000007E-3</v>
      </c>
      <c r="D4663" s="82">
        <f t="shared" si="216"/>
        <v>5.9400000000000008E-3</v>
      </c>
      <c r="E4663" s="81">
        <f t="shared" si="218"/>
        <v>1.3000000000000002E-4</v>
      </c>
      <c r="F4663" s="97">
        <f>INDEX(バックデータ一覧!$G$4:$I$27,MATCH(計算過程!B4663,バックデータ一覧!$F$4:$F$27,0),MATCH(VLOOKUP(A4663,バックデータ一覧!$T$3:$U$367,2),バックデータ一覧!$G$3:$I$3,0))*10^-3</f>
        <v>1.3000000000000002E-4</v>
      </c>
      <c r="G4663" s="97">
        <f>INDEX(バックデータ一覧!$J$4:$L$27,MATCH(計算過程!B4663,バックデータ一覧!$F$4:$F$27,0),MATCH(VLOOKUP(A4663,バックデータ一覧!$T$3:$U$367,2),バックデータ一覧!$J$3:$L$3,0))*10^-3</f>
        <v>2.5000000000000001E-4</v>
      </c>
      <c r="H4663" s="97">
        <f>INDEX(バックデータ一覧!$M$4:$O$27,MATCH(計算過程!B4663,バックデータ一覧!$F$4:$F$27,0),MATCH(VLOOKUP(A4663,バックデータ一覧!$T$3:$U$367,2),バックデータ一覧!$M$3:$O$3,0))*10^-3</f>
        <v>3.8000000000000002E-4</v>
      </c>
      <c r="I4663" s="97">
        <f>INDEX(バックデータ一覧!$P$4:$R$27,MATCH(計算過程!B4663,バックデータ一覧!$F$4:$F$27,0),MATCH(VLOOKUP(A4663,バックデータ一覧!$T$3:$U$367,2),バックデータ一覧!$P$3:$R$3,0))*10^-3</f>
        <v>5.0000000000000001E-4</v>
      </c>
    </row>
    <row r="4664" spans="1:9" x14ac:dyDescent="0.15">
      <c r="A4664" s="57">
        <v>41834</v>
      </c>
      <c r="B4664" s="9" t="s">
        <v>106</v>
      </c>
      <c r="C4664" s="83">
        <f t="shared" si="217"/>
        <v>6.0700000000000007E-3</v>
      </c>
      <c r="D4664" s="82">
        <f t="shared" si="216"/>
        <v>5.9400000000000008E-3</v>
      </c>
      <c r="E4664" s="81">
        <f t="shared" si="218"/>
        <v>1.3000000000000002E-4</v>
      </c>
      <c r="F4664" s="97">
        <f>INDEX(バックデータ一覧!$G$4:$I$27,MATCH(計算過程!B4664,バックデータ一覧!$F$4:$F$27,0),MATCH(VLOOKUP(A4664,バックデータ一覧!$T$3:$U$367,2),バックデータ一覧!$G$3:$I$3,0))*10^-3</f>
        <v>1.3000000000000002E-4</v>
      </c>
      <c r="G4664" s="97">
        <f>INDEX(バックデータ一覧!$J$4:$L$27,MATCH(計算過程!B4664,バックデータ一覧!$F$4:$F$27,0),MATCH(VLOOKUP(A4664,バックデータ一覧!$T$3:$U$367,2),バックデータ一覧!$J$3:$L$3,0))*10^-3</f>
        <v>2.5000000000000001E-4</v>
      </c>
      <c r="H4664" s="97">
        <f>INDEX(バックデータ一覧!$M$4:$O$27,MATCH(計算過程!B4664,バックデータ一覧!$F$4:$F$27,0),MATCH(VLOOKUP(A4664,バックデータ一覧!$T$3:$U$367,2),バックデータ一覧!$M$3:$O$3,0))*10^-3</f>
        <v>3.8000000000000002E-4</v>
      </c>
      <c r="I4664" s="97">
        <f>INDEX(バックデータ一覧!$P$4:$R$27,MATCH(計算過程!B4664,バックデータ一覧!$F$4:$F$27,0),MATCH(VLOOKUP(A4664,バックデータ一覧!$T$3:$U$367,2),バックデータ一覧!$P$3:$R$3,0))*10^-3</f>
        <v>5.0000000000000001E-4</v>
      </c>
    </row>
    <row r="4665" spans="1:9" x14ac:dyDescent="0.15">
      <c r="A4665" s="57">
        <v>41834</v>
      </c>
      <c r="B4665" s="9" t="s">
        <v>107</v>
      </c>
      <c r="C4665" s="83">
        <f t="shared" si="217"/>
        <v>6.0700000000000007E-3</v>
      </c>
      <c r="D4665" s="82">
        <f t="shared" si="216"/>
        <v>5.9400000000000008E-3</v>
      </c>
      <c r="E4665" s="81">
        <f t="shared" si="218"/>
        <v>1.3000000000000002E-4</v>
      </c>
      <c r="F4665" s="97">
        <f>INDEX(バックデータ一覧!$G$4:$I$27,MATCH(計算過程!B4665,バックデータ一覧!$F$4:$F$27,0),MATCH(VLOOKUP(A4665,バックデータ一覧!$T$3:$U$367,2),バックデータ一覧!$G$3:$I$3,0))*10^-3</f>
        <v>1.3000000000000002E-4</v>
      </c>
      <c r="G4665" s="97">
        <f>INDEX(バックデータ一覧!$J$4:$L$27,MATCH(計算過程!B4665,バックデータ一覧!$F$4:$F$27,0),MATCH(VLOOKUP(A4665,バックデータ一覧!$T$3:$U$367,2),バックデータ一覧!$J$3:$L$3,0))*10^-3</f>
        <v>2.5000000000000001E-4</v>
      </c>
      <c r="H4665" s="97">
        <f>INDEX(バックデータ一覧!$M$4:$O$27,MATCH(計算過程!B4665,バックデータ一覧!$F$4:$F$27,0),MATCH(VLOOKUP(A4665,バックデータ一覧!$T$3:$U$367,2),バックデータ一覧!$M$3:$O$3,0))*10^-3</f>
        <v>3.8000000000000002E-4</v>
      </c>
      <c r="I4665" s="97">
        <f>INDEX(バックデータ一覧!$P$4:$R$27,MATCH(計算過程!B4665,バックデータ一覧!$F$4:$F$27,0),MATCH(VLOOKUP(A4665,バックデータ一覧!$T$3:$U$367,2),バックデータ一覧!$P$3:$R$3,0))*10^-3</f>
        <v>5.0000000000000001E-4</v>
      </c>
    </row>
    <row r="4666" spans="1:9" x14ac:dyDescent="0.15">
      <c r="A4666" s="57">
        <v>41834</v>
      </c>
      <c r="B4666" s="9" t="s">
        <v>108</v>
      </c>
      <c r="C4666" s="83">
        <f t="shared" si="217"/>
        <v>6.0700000000000007E-3</v>
      </c>
      <c r="D4666" s="82">
        <f t="shared" si="216"/>
        <v>5.9400000000000008E-3</v>
      </c>
      <c r="E4666" s="81">
        <f t="shared" si="218"/>
        <v>1.3000000000000002E-4</v>
      </c>
      <c r="F4666" s="97">
        <f>INDEX(バックデータ一覧!$G$4:$I$27,MATCH(計算過程!B4666,バックデータ一覧!$F$4:$F$27,0),MATCH(VLOOKUP(A4666,バックデータ一覧!$T$3:$U$367,2),バックデータ一覧!$G$3:$I$3,0))*10^-3</f>
        <v>1.3000000000000002E-4</v>
      </c>
      <c r="G4666" s="97">
        <f>INDEX(バックデータ一覧!$J$4:$L$27,MATCH(計算過程!B4666,バックデータ一覧!$F$4:$F$27,0),MATCH(VLOOKUP(A4666,バックデータ一覧!$T$3:$U$367,2),バックデータ一覧!$J$3:$L$3,0))*10^-3</f>
        <v>2.5000000000000001E-4</v>
      </c>
      <c r="H4666" s="97">
        <f>INDEX(バックデータ一覧!$M$4:$O$27,MATCH(計算過程!B4666,バックデータ一覧!$F$4:$F$27,0),MATCH(VLOOKUP(A4666,バックデータ一覧!$T$3:$U$367,2),バックデータ一覧!$M$3:$O$3,0))*10^-3</f>
        <v>3.8000000000000002E-4</v>
      </c>
      <c r="I4666" s="97">
        <f>INDEX(バックデータ一覧!$P$4:$R$27,MATCH(計算過程!B4666,バックデータ一覧!$F$4:$F$27,0),MATCH(VLOOKUP(A4666,バックデータ一覧!$T$3:$U$367,2),バックデータ一覧!$P$3:$R$3,0))*10^-3</f>
        <v>5.0000000000000001E-4</v>
      </c>
    </row>
    <row r="4667" spans="1:9" x14ac:dyDescent="0.15">
      <c r="A4667" s="57">
        <v>41834</v>
      </c>
      <c r="B4667" s="9" t="s">
        <v>109</v>
      </c>
      <c r="C4667" s="83">
        <f t="shared" si="217"/>
        <v>6.0700000000000007E-3</v>
      </c>
      <c r="D4667" s="82">
        <f t="shared" si="216"/>
        <v>5.9400000000000008E-3</v>
      </c>
      <c r="E4667" s="81">
        <f t="shared" si="218"/>
        <v>1.3000000000000002E-4</v>
      </c>
      <c r="F4667" s="97">
        <f>INDEX(バックデータ一覧!$G$4:$I$27,MATCH(計算過程!B4667,バックデータ一覧!$F$4:$F$27,0),MATCH(VLOOKUP(A4667,バックデータ一覧!$T$3:$U$367,2),バックデータ一覧!$G$3:$I$3,0))*10^-3</f>
        <v>1.3000000000000002E-4</v>
      </c>
      <c r="G4667" s="97">
        <f>INDEX(バックデータ一覧!$J$4:$L$27,MATCH(計算過程!B4667,バックデータ一覧!$F$4:$F$27,0),MATCH(VLOOKUP(A4667,バックデータ一覧!$T$3:$U$367,2),バックデータ一覧!$J$3:$L$3,0))*10^-3</f>
        <v>2.5000000000000001E-4</v>
      </c>
      <c r="H4667" s="97">
        <f>INDEX(バックデータ一覧!$M$4:$O$27,MATCH(計算過程!B4667,バックデータ一覧!$F$4:$F$27,0),MATCH(VLOOKUP(A4667,バックデータ一覧!$T$3:$U$367,2),バックデータ一覧!$M$3:$O$3,0))*10^-3</f>
        <v>3.8000000000000002E-4</v>
      </c>
      <c r="I4667" s="97">
        <f>INDEX(バックデータ一覧!$P$4:$R$27,MATCH(計算過程!B4667,バックデータ一覧!$F$4:$F$27,0),MATCH(VLOOKUP(A4667,バックデータ一覧!$T$3:$U$367,2),バックデータ一覧!$P$3:$R$3,0))*10^-3</f>
        <v>5.0000000000000001E-4</v>
      </c>
    </row>
    <row r="4668" spans="1:9" x14ac:dyDescent="0.15">
      <c r="A4668" s="57">
        <v>41834</v>
      </c>
      <c r="B4668" s="9" t="s">
        <v>110</v>
      </c>
      <c r="C4668" s="83">
        <f t="shared" si="217"/>
        <v>6.0700000000000007E-3</v>
      </c>
      <c r="D4668" s="82">
        <f t="shared" si="216"/>
        <v>5.9400000000000008E-3</v>
      </c>
      <c r="E4668" s="81">
        <f t="shared" si="218"/>
        <v>1.3000000000000002E-4</v>
      </c>
      <c r="F4668" s="97">
        <f>INDEX(バックデータ一覧!$G$4:$I$27,MATCH(計算過程!B4668,バックデータ一覧!$F$4:$F$27,0),MATCH(VLOOKUP(A4668,バックデータ一覧!$T$3:$U$367,2),バックデータ一覧!$G$3:$I$3,0))*10^-3</f>
        <v>1.3000000000000002E-4</v>
      </c>
      <c r="G4668" s="97">
        <f>INDEX(バックデータ一覧!$J$4:$L$27,MATCH(計算過程!B4668,バックデータ一覧!$F$4:$F$27,0),MATCH(VLOOKUP(A4668,バックデータ一覧!$T$3:$U$367,2),バックデータ一覧!$J$3:$L$3,0))*10^-3</f>
        <v>2.5000000000000001E-4</v>
      </c>
      <c r="H4668" s="97">
        <f>INDEX(バックデータ一覧!$M$4:$O$27,MATCH(計算過程!B4668,バックデータ一覧!$F$4:$F$27,0),MATCH(VLOOKUP(A4668,バックデータ一覧!$T$3:$U$367,2),バックデータ一覧!$M$3:$O$3,0))*10^-3</f>
        <v>3.8000000000000002E-4</v>
      </c>
      <c r="I4668" s="97">
        <f>INDEX(バックデータ一覧!$P$4:$R$27,MATCH(計算過程!B4668,バックデータ一覧!$F$4:$F$27,0),MATCH(VLOOKUP(A4668,バックデータ一覧!$T$3:$U$367,2),バックデータ一覧!$P$3:$R$3,0))*10^-3</f>
        <v>5.0000000000000001E-4</v>
      </c>
    </row>
    <row r="4669" spans="1:9" x14ac:dyDescent="0.15">
      <c r="A4669" s="57">
        <v>41834</v>
      </c>
      <c r="B4669" s="9" t="s">
        <v>111</v>
      </c>
      <c r="C4669" s="83">
        <f t="shared" si="217"/>
        <v>9.3200000000000002E-3</v>
      </c>
      <c r="D4669" s="82">
        <f t="shared" si="216"/>
        <v>5.9400000000000008E-3</v>
      </c>
      <c r="E4669" s="81">
        <f t="shared" si="218"/>
        <v>3.3799999999999998E-3</v>
      </c>
      <c r="F4669" s="97">
        <f>INDEX(バックデータ一覧!$G$4:$I$27,MATCH(計算過程!B4669,バックデータ一覧!$F$4:$F$27,0),MATCH(VLOOKUP(A4669,バックデータ一覧!$T$3:$U$367,2),バックデータ一覧!$G$3:$I$3,0))*10^-3</f>
        <v>3.3799999999999998E-3</v>
      </c>
      <c r="G4669" s="97">
        <f>INDEX(バックデータ一覧!$J$4:$L$27,MATCH(計算過程!B4669,バックデータ一覧!$F$4:$F$27,0),MATCH(VLOOKUP(A4669,バックデータ一覧!$T$3:$U$367,2),バックデータ一覧!$J$3:$L$3,0))*10^-3</f>
        <v>6.7499999999999999E-3</v>
      </c>
      <c r="H4669" s="97">
        <f>INDEX(バックデータ一覧!$M$4:$O$27,MATCH(計算過程!B4669,バックデータ一覧!$F$4:$F$27,0),MATCH(VLOOKUP(A4669,バックデータ一覧!$T$3:$U$367,2),バックデータ一覧!$M$3:$O$3,0))*10^-3</f>
        <v>1.0130000000000002E-2</v>
      </c>
      <c r="I4669" s="97">
        <f>INDEX(バックデータ一覧!$P$4:$R$27,MATCH(計算過程!B4669,バックデータ一覧!$F$4:$F$27,0),MATCH(VLOOKUP(A4669,バックデータ一覧!$T$3:$U$367,2),バックデータ一覧!$P$3:$R$3,0))*10^-3</f>
        <v>1.3509999999999999E-2</v>
      </c>
    </row>
    <row r="4670" spans="1:9" x14ac:dyDescent="0.15">
      <c r="A4670" s="57">
        <v>41834</v>
      </c>
      <c r="B4670" s="9" t="s">
        <v>112</v>
      </c>
      <c r="C4670" s="83">
        <f t="shared" si="217"/>
        <v>6.4800000000000005E-3</v>
      </c>
      <c r="D4670" s="82">
        <f t="shared" si="216"/>
        <v>5.9400000000000008E-3</v>
      </c>
      <c r="E4670" s="81">
        <f t="shared" si="218"/>
        <v>5.4000000000000001E-4</v>
      </c>
      <c r="F4670" s="97">
        <f>INDEX(バックデータ一覧!$G$4:$I$27,MATCH(計算過程!B4670,バックデータ一覧!$F$4:$F$27,0),MATCH(VLOOKUP(A4670,バックデータ一覧!$T$3:$U$367,2),バックデータ一覧!$G$3:$I$3,0))*10^-3</f>
        <v>5.4000000000000001E-4</v>
      </c>
      <c r="G4670" s="97">
        <f>INDEX(バックデータ一覧!$J$4:$L$27,MATCH(計算過程!B4670,バックデータ一覧!$F$4:$F$27,0),MATCH(VLOOKUP(A4670,バックデータ一覧!$T$3:$U$367,2),バックデータ一覧!$J$3:$L$3,0))*10^-3</f>
        <v>1.08E-3</v>
      </c>
      <c r="H4670" s="97">
        <f>INDEX(バックデータ一覧!$M$4:$O$27,MATCH(計算過程!B4670,バックデータ一覧!$F$4:$F$27,0),MATCH(VLOOKUP(A4670,バックデータ一覧!$T$3:$U$367,2),バックデータ一覧!$M$3:$O$3,0))*10^-3</f>
        <v>1.6299999999999999E-3</v>
      </c>
      <c r="I4670" s="97">
        <f>INDEX(バックデータ一覧!$P$4:$R$27,MATCH(計算過程!B4670,バックデータ一覧!$F$4:$F$27,0),MATCH(VLOOKUP(A4670,バックデータ一覧!$T$3:$U$367,2),バックデータ一覧!$P$3:$R$3,0))*10^-3</f>
        <v>2.1700000000000001E-3</v>
      </c>
    </row>
    <row r="4671" spans="1:9" x14ac:dyDescent="0.15">
      <c r="A4671" s="57">
        <v>41834</v>
      </c>
      <c r="B4671" s="9" t="s">
        <v>113</v>
      </c>
      <c r="C4671" s="83">
        <f t="shared" si="217"/>
        <v>6.4800000000000005E-3</v>
      </c>
      <c r="D4671" s="82">
        <f t="shared" si="216"/>
        <v>5.9400000000000008E-3</v>
      </c>
      <c r="E4671" s="81">
        <f t="shared" si="218"/>
        <v>5.4000000000000001E-4</v>
      </c>
      <c r="F4671" s="97">
        <f>INDEX(バックデータ一覧!$G$4:$I$27,MATCH(計算過程!B4671,バックデータ一覧!$F$4:$F$27,0),MATCH(VLOOKUP(A4671,バックデータ一覧!$T$3:$U$367,2),バックデータ一覧!$G$3:$I$3,0))*10^-3</f>
        <v>5.4000000000000001E-4</v>
      </c>
      <c r="G4671" s="97">
        <f>INDEX(バックデータ一覧!$J$4:$L$27,MATCH(計算過程!B4671,バックデータ一覧!$F$4:$F$27,0),MATCH(VLOOKUP(A4671,バックデータ一覧!$T$3:$U$367,2),バックデータ一覧!$J$3:$L$3,0))*10^-3</f>
        <v>1.08E-3</v>
      </c>
      <c r="H4671" s="97">
        <f>INDEX(バックデータ一覧!$M$4:$O$27,MATCH(計算過程!B4671,バックデータ一覧!$F$4:$F$27,0),MATCH(VLOOKUP(A4671,バックデータ一覧!$T$3:$U$367,2),バックデータ一覧!$M$3:$O$3,0))*10^-3</f>
        <v>1.6299999999999999E-3</v>
      </c>
      <c r="I4671" s="97">
        <f>INDEX(バックデータ一覧!$P$4:$R$27,MATCH(計算過程!B4671,バックデータ一覧!$F$4:$F$27,0),MATCH(VLOOKUP(A4671,バックデータ一覧!$T$3:$U$367,2),バックデータ一覧!$P$3:$R$3,0))*10^-3</f>
        <v>2.1700000000000001E-3</v>
      </c>
    </row>
    <row r="4672" spans="1:9" x14ac:dyDescent="0.15">
      <c r="A4672" s="57">
        <v>41834</v>
      </c>
      <c r="B4672" s="9" t="s">
        <v>114</v>
      </c>
      <c r="C4672" s="83">
        <f t="shared" si="217"/>
        <v>6.0700000000000007E-3</v>
      </c>
      <c r="D4672" s="82">
        <f t="shared" si="216"/>
        <v>5.9400000000000008E-3</v>
      </c>
      <c r="E4672" s="81">
        <f t="shared" si="218"/>
        <v>1.3000000000000002E-4</v>
      </c>
      <c r="F4672" s="97">
        <f>INDEX(バックデータ一覧!$G$4:$I$27,MATCH(計算過程!B4672,バックデータ一覧!$F$4:$F$27,0),MATCH(VLOOKUP(A4672,バックデータ一覧!$T$3:$U$367,2),バックデータ一覧!$G$3:$I$3,0))*10^-3</f>
        <v>1.3000000000000002E-4</v>
      </c>
      <c r="G4672" s="97">
        <f>INDEX(バックデータ一覧!$J$4:$L$27,MATCH(計算過程!B4672,バックデータ一覧!$F$4:$F$27,0),MATCH(VLOOKUP(A4672,バックデータ一覧!$T$3:$U$367,2),バックデータ一覧!$J$3:$L$3,0))*10^-3</f>
        <v>2.5000000000000001E-4</v>
      </c>
      <c r="H4672" s="97">
        <f>INDEX(バックデータ一覧!$M$4:$O$27,MATCH(計算過程!B4672,バックデータ一覧!$F$4:$F$27,0),MATCH(VLOOKUP(A4672,バックデータ一覧!$T$3:$U$367,2),バックデータ一覧!$M$3:$O$3,0))*10^-3</f>
        <v>3.8000000000000002E-4</v>
      </c>
      <c r="I4672" s="97">
        <f>INDEX(バックデータ一覧!$P$4:$R$27,MATCH(計算過程!B4672,バックデータ一覧!$F$4:$F$27,0),MATCH(VLOOKUP(A4672,バックデータ一覧!$T$3:$U$367,2),バックデータ一覧!$P$3:$R$3,0))*10^-3</f>
        <v>5.0000000000000001E-4</v>
      </c>
    </row>
    <row r="4673" spans="1:9" x14ac:dyDescent="0.15">
      <c r="A4673" s="57">
        <v>41834</v>
      </c>
      <c r="B4673" s="9" t="s">
        <v>115</v>
      </c>
      <c r="C4673" s="83">
        <f t="shared" si="217"/>
        <v>6.2700000000000013E-3</v>
      </c>
      <c r="D4673" s="82">
        <f t="shared" si="216"/>
        <v>5.9400000000000008E-3</v>
      </c>
      <c r="E4673" s="81">
        <f t="shared" si="218"/>
        <v>3.3E-4</v>
      </c>
      <c r="F4673" s="97">
        <f>INDEX(バックデータ一覧!$G$4:$I$27,MATCH(計算過程!B4673,バックデータ一覧!$F$4:$F$27,0),MATCH(VLOOKUP(A4673,バックデータ一覧!$T$3:$U$367,2),バックデータ一覧!$G$3:$I$3,0))*10^-3</f>
        <v>3.3E-4</v>
      </c>
      <c r="G4673" s="97">
        <f>INDEX(バックデータ一覧!$J$4:$L$27,MATCH(計算過程!B4673,バックデータ一覧!$F$4:$F$27,0),MATCH(VLOOKUP(A4673,バックデータ一覧!$T$3:$U$367,2),バックデータ一覧!$J$3:$L$3,0))*10^-3</f>
        <v>6.7000000000000002E-4</v>
      </c>
      <c r="H4673" s="97">
        <f>INDEX(バックデータ一覧!$M$4:$O$27,MATCH(計算過程!B4673,バックデータ一覧!$F$4:$F$27,0),MATCH(VLOOKUP(A4673,バックデータ一覧!$T$3:$U$367,2),バックデータ一覧!$M$3:$O$3,0))*10^-3</f>
        <v>1E-3</v>
      </c>
      <c r="I4673" s="97">
        <f>INDEX(バックデータ一覧!$P$4:$R$27,MATCH(計算過程!B4673,バックデータ一覧!$F$4:$F$27,0),MATCH(VLOOKUP(A4673,バックデータ一覧!$T$3:$U$367,2),バックデータ一覧!$P$3:$R$3,0))*10^-3</f>
        <v>1.33E-3</v>
      </c>
    </row>
    <row r="4674" spans="1:9" x14ac:dyDescent="0.15">
      <c r="A4674" s="57">
        <v>41834</v>
      </c>
      <c r="B4674" s="9" t="s">
        <v>116</v>
      </c>
      <c r="C4674" s="83">
        <f t="shared" si="217"/>
        <v>6.0700000000000007E-3</v>
      </c>
      <c r="D4674" s="82">
        <f t="shared" si="216"/>
        <v>5.9400000000000008E-3</v>
      </c>
      <c r="E4674" s="81">
        <f t="shared" si="218"/>
        <v>1.3000000000000002E-4</v>
      </c>
      <c r="F4674" s="97">
        <f>INDEX(バックデータ一覧!$G$4:$I$27,MATCH(計算過程!B4674,バックデータ一覧!$F$4:$F$27,0),MATCH(VLOOKUP(A4674,バックデータ一覧!$T$3:$U$367,2),バックデータ一覧!$G$3:$I$3,0))*10^-3</f>
        <v>1.3000000000000002E-4</v>
      </c>
      <c r="G4674" s="97">
        <f>INDEX(バックデータ一覧!$J$4:$L$27,MATCH(計算過程!B4674,バックデータ一覧!$F$4:$F$27,0),MATCH(VLOOKUP(A4674,バックデータ一覧!$T$3:$U$367,2),バックデータ一覧!$J$3:$L$3,0))*10^-3</f>
        <v>2.5000000000000001E-4</v>
      </c>
      <c r="H4674" s="97">
        <f>INDEX(バックデータ一覧!$M$4:$O$27,MATCH(計算過程!B4674,バックデータ一覧!$F$4:$F$27,0),MATCH(VLOOKUP(A4674,バックデータ一覧!$T$3:$U$367,2),バックデータ一覧!$M$3:$O$3,0))*10^-3</f>
        <v>3.8000000000000002E-4</v>
      </c>
      <c r="I4674" s="97">
        <f>INDEX(バックデータ一覧!$P$4:$R$27,MATCH(計算過程!B4674,バックデータ一覧!$F$4:$F$27,0),MATCH(VLOOKUP(A4674,バックデータ一覧!$T$3:$U$367,2),バックデータ一覧!$P$3:$R$3,0))*10^-3</f>
        <v>5.0000000000000001E-4</v>
      </c>
    </row>
    <row r="4675" spans="1:9" x14ac:dyDescent="0.15">
      <c r="A4675" s="57">
        <v>41834</v>
      </c>
      <c r="B4675" s="9" t="s">
        <v>117</v>
      </c>
      <c r="C4675" s="83">
        <f t="shared" si="217"/>
        <v>9.3200000000000002E-3</v>
      </c>
      <c r="D4675" s="82">
        <f t="shared" si="216"/>
        <v>5.9400000000000008E-3</v>
      </c>
      <c r="E4675" s="81">
        <f t="shared" si="218"/>
        <v>3.3799999999999998E-3</v>
      </c>
      <c r="F4675" s="97">
        <f>INDEX(バックデータ一覧!$G$4:$I$27,MATCH(計算過程!B4675,バックデータ一覧!$F$4:$F$27,0),MATCH(VLOOKUP(A4675,バックデータ一覧!$T$3:$U$367,2),バックデータ一覧!$G$3:$I$3,0))*10^-3</f>
        <v>3.3799999999999998E-3</v>
      </c>
      <c r="G4675" s="97">
        <f>INDEX(バックデータ一覧!$J$4:$L$27,MATCH(計算過程!B4675,バックデータ一覧!$F$4:$F$27,0),MATCH(VLOOKUP(A4675,バックデータ一覧!$T$3:$U$367,2),バックデータ一覧!$J$3:$L$3,0))*10^-3</f>
        <v>6.7499999999999999E-3</v>
      </c>
      <c r="H4675" s="97">
        <f>INDEX(バックデータ一覧!$M$4:$O$27,MATCH(計算過程!B4675,バックデータ一覧!$F$4:$F$27,0),MATCH(VLOOKUP(A4675,バックデータ一覧!$T$3:$U$367,2),バックデータ一覧!$M$3:$O$3,0))*10^-3</f>
        <v>1.0130000000000002E-2</v>
      </c>
      <c r="I4675" s="97">
        <f>INDEX(バックデータ一覧!$P$4:$R$27,MATCH(計算過程!B4675,バックデータ一覧!$F$4:$F$27,0),MATCH(VLOOKUP(A4675,バックデータ一覧!$T$3:$U$367,2),バックデータ一覧!$P$3:$R$3,0))*10^-3</f>
        <v>1.3509999999999999E-2</v>
      </c>
    </row>
    <row r="4676" spans="1:9" x14ac:dyDescent="0.15">
      <c r="A4676" s="57">
        <v>41834</v>
      </c>
      <c r="B4676" s="9" t="s">
        <v>118</v>
      </c>
      <c r="C4676" s="83">
        <f t="shared" si="217"/>
        <v>6.2700000000000013E-3</v>
      </c>
      <c r="D4676" s="82">
        <f t="shared" si="216"/>
        <v>5.9400000000000008E-3</v>
      </c>
      <c r="E4676" s="81">
        <f t="shared" si="218"/>
        <v>3.3E-4</v>
      </c>
      <c r="F4676" s="97">
        <f>INDEX(バックデータ一覧!$G$4:$I$27,MATCH(計算過程!B4676,バックデータ一覧!$F$4:$F$27,0),MATCH(VLOOKUP(A4676,バックデータ一覧!$T$3:$U$367,2),バックデータ一覧!$G$3:$I$3,0))*10^-3</f>
        <v>3.3E-4</v>
      </c>
      <c r="G4676" s="97">
        <f>INDEX(バックデータ一覧!$J$4:$L$27,MATCH(計算過程!B4676,バックデータ一覧!$F$4:$F$27,0),MATCH(VLOOKUP(A4676,バックデータ一覧!$T$3:$U$367,2),バックデータ一覧!$J$3:$L$3,0))*10^-3</f>
        <v>6.7000000000000002E-4</v>
      </c>
      <c r="H4676" s="97">
        <f>INDEX(バックデータ一覧!$M$4:$O$27,MATCH(計算過程!B4676,バックデータ一覧!$F$4:$F$27,0),MATCH(VLOOKUP(A4676,バックデータ一覧!$T$3:$U$367,2),バックデータ一覧!$M$3:$O$3,0))*10^-3</f>
        <v>1E-3</v>
      </c>
      <c r="I4676" s="97">
        <f>INDEX(バックデータ一覧!$P$4:$R$27,MATCH(計算過程!B4676,バックデータ一覧!$F$4:$F$27,0),MATCH(VLOOKUP(A4676,バックデータ一覧!$T$3:$U$367,2),バックデータ一覧!$P$3:$R$3,0))*10^-3</f>
        <v>1.33E-3</v>
      </c>
    </row>
    <row r="4677" spans="1:9" x14ac:dyDescent="0.15">
      <c r="A4677" s="57">
        <v>41834</v>
      </c>
      <c r="B4677" s="9" t="s">
        <v>119</v>
      </c>
      <c r="C4677" s="83">
        <f t="shared" si="217"/>
        <v>6.0700000000000007E-3</v>
      </c>
      <c r="D4677" s="82">
        <f t="shared" si="216"/>
        <v>5.9400000000000008E-3</v>
      </c>
      <c r="E4677" s="81">
        <f t="shared" si="218"/>
        <v>1.3000000000000002E-4</v>
      </c>
      <c r="F4677" s="97">
        <f>INDEX(バックデータ一覧!$G$4:$I$27,MATCH(計算過程!B4677,バックデータ一覧!$F$4:$F$27,0),MATCH(VLOOKUP(A4677,バックデータ一覧!$T$3:$U$367,2),バックデータ一覧!$G$3:$I$3,0))*10^-3</f>
        <v>1.3000000000000002E-4</v>
      </c>
      <c r="G4677" s="97">
        <f>INDEX(バックデータ一覧!$J$4:$L$27,MATCH(計算過程!B4677,バックデータ一覧!$F$4:$F$27,0),MATCH(VLOOKUP(A4677,バックデータ一覧!$T$3:$U$367,2),バックデータ一覧!$J$3:$L$3,0))*10^-3</f>
        <v>2.5000000000000001E-4</v>
      </c>
      <c r="H4677" s="97">
        <f>INDEX(バックデータ一覧!$M$4:$O$27,MATCH(計算過程!B4677,バックデータ一覧!$F$4:$F$27,0),MATCH(VLOOKUP(A4677,バックデータ一覧!$T$3:$U$367,2),バックデータ一覧!$M$3:$O$3,0))*10^-3</f>
        <v>3.8000000000000002E-4</v>
      </c>
      <c r="I4677" s="97">
        <f>INDEX(バックデータ一覧!$P$4:$R$27,MATCH(計算過程!B4677,バックデータ一覧!$F$4:$F$27,0),MATCH(VLOOKUP(A4677,バックデータ一覧!$T$3:$U$367,2),バックデータ一覧!$P$3:$R$3,0))*10^-3</f>
        <v>5.0000000000000001E-4</v>
      </c>
    </row>
    <row r="4678" spans="1:9" x14ac:dyDescent="0.15">
      <c r="A4678" s="57">
        <v>41834</v>
      </c>
      <c r="B4678" s="9" t="s">
        <v>120</v>
      </c>
      <c r="C4678" s="83">
        <f t="shared" si="217"/>
        <v>6.0700000000000007E-3</v>
      </c>
      <c r="D4678" s="82">
        <f t="shared" si="216"/>
        <v>5.9400000000000008E-3</v>
      </c>
      <c r="E4678" s="81">
        <f t="shared" si="218"/>
        <v>1.3000000000000002E-4</v>
      </c>
      <c r="F4678" s="97">
        <f>INDEX(バックデータ一覧!$G$4:$I$27,MATCH(計算過程!B4678,バックデータ一覧!$F$4:$F$27,0),MATCH(VLOOKUP(A4678,バックデータ一覧!$T$3:$U$367,2),バックデータ一覧!$G$3:$I$3,0))*10^-3</f>
        <v>1.3000000000000002E-4</v>
      </c>
      <c r="G4678" s="97">
        <f>INDEX(バックデータ一覧!$J$4:$L$27,MATCH(計算過程!B4678,バックデータ一覧!$F$4:$F$27,0),MATCH(VLOOKUP(A4678,バックデータ一覧!$T$3:$U$367,2),バックデータ一覧!$J$3:$L$3,0))*10^-3</f>
        <v>2.5000000000000001E-4</v>
      </c>
      <c r="H4678" s="97">
        <f>INDEX(バックデータ一覧!$M$4:$O$27,MATCH(計算過程!B4678,バックデータ一覧!$F$4:$F$27,0),MATCH(VLOOKUP(A4678,バックデータ一覧!$T$3:$U$367,2),バックデータ一覧!$M$3:$O$3,0))*10^-3</f>
        <v>3.8000000000000002E-4</v>
      </c>
      <c r="I4678" s="97">
        <f>INDEX(バックデータ一覧!$P$4:$R$27,MATCH(計算過程!B4678,バックデータ一覧!$F$4:$F$27,0),MATCH(VLOOKUP(A4678,バックデータ一覧!$T$3:$U$367,2),バックデータ一覧!$P$3:$R$3,0))*10^-3</f>
        <v>5.0000000000000001E-4</v>
      </c>
    </row>
    <row r="4679" spans="1:9" x14ac:dyDescent="0.15">
      <c r="A4679" s="57">
        <v>41834</v>
      </c>
      <c r="B4679" s="9" t="s">
        <v>121</v>
      </c>
      <c r="C4679" s="83">
        <f t="shared" si="217"/>
        <v>6.2700000000000013E-3</v>
      </c>
      <c r="D4679" s="82">
        <f t="shared" ref="D4679:D4742" si="219">$O$4*$O$5*10^-3</f>
        <v>5.9400000000000008E-3</v>
      </c>
      <c r="E4679" s="81">
        <f t="shared" si="218"/>
        <v>3.3E-4</v>
      </c>
      <c r="F4679" s="97">
        <f>INDEX(バックデータ一覧!$G$4:$I$27,MATCH(計算過程!B4679,バックデータ一覧!$F$4:$F$27,0),MATCH(VLOOKUP(A4679,バックデータ一覧!$T$3:$U$367,2),バックデータ一覧!$G$3:$I$3,0))*10^-3</f>
        <v>3.3E-4</v>
      </c>
      <c r="G4679" s="97">
        <f>INDEX(バックデータ一覧!$J$4:$L$27,MATCH(計算過程!B4679,バックデータ一覧!$F$4:$F$27,0),MATCH(VLOOKUP(A4679,バックデータ一覧!$T$3:$U$367,2),バックデータ一覧!$J$3:$L$3,0))*10^-3</f>
        <v>6.7000000000000002E-4</v>
      </c>
      <c r="H4679" s="97">
        <f>INDEX(バックデータ一覧!$M$4:$O$27,MATCH(計算過程!B4679,バックデータ一覧!$F$4:$F$27,0),MATCH(VLOOKUP(A4679,バックデータ一覧!$T$3:$U$367,2),バックデータ一覧!$M$3:$O$3,0))*10^-3</f>
        <v>1E-3</v>
      </c>
      <c r="I4679" s="97">
        <f>INDEX(バックデータ一覧!$P$4:$R$27,MATCH(計算過程!B4679,バックデータ一覧!$F$4:$F$27,0),MATCH(VLOOKUP(A4679,バックデータ一覧!$T$3:$U$367,2),バックデータ一覧!$P$3:$R$3,0))*10^-3</f>
        <v>1.33E-3</v>
      </c>
    </row>
    <row r="4680" spans="1:9" x14ac:dyDescent="0.15">
      <c r="A4680" s="57">
        <v>41834</v>
      </c>
      <c r="B4680" s="9" t="s">
        <v>122</v>
      </c>
      <c r="C4680" s="83">
        <f t="shared" ref="C4680:C4743" si="220">D4680+E4680</f>
        <v>6.2700000000000013E-3</v>
      </c>
      <c r="D4680" s="82">
        <f t="shared" si="219"/>
        <v>5.9400000000000008E-3</v>
      </c>
      <c r="E4680" s="81">
        <f t="shared" ref="E4680:E4743" si="221">IF(AND($O$10&gt;=1,$O$10&lt;2),$F4680*(2-$O$10)/(2-1)+$G4680*($O$10-1)/(2-1),IF(AND($O$10&gt;=2,$O$10&lt;3),$G4680*(3-$O$10)/(3-2)+$H4680*($O$10-2)/(3-2),$H4680*(4-$O$10)/(4-3)+$I4680*($O$10-3)/(4-3)))</f>
        <v>3.3E-4</v>
      </c>
      <c r="F4680" s="97">
        <f>INDEX(バックデータ一覧!$G$4:$I$27,MATCH(計算過程!B4680,バックデータ一覧!$F$4:$F$27,0),MATCH(VLOOKUP(A4680,バックデータ一覧!$T$3:$U$367,2),バックデータ一覧!$G$3:$I$3,0))*10^-3</f>
        <v>3.3E-4</v>
      </c>
      <c r="G4680" s="97">
        <f>INDEX(バックデータ一覧!$J$4:$L$27,MATCH(計算過程!B4680,バックデータ一覧!$F$4:$F$27,0),MATCH(VLOOKUP(A4680,バックデータ一覧!$T$3:$U$367,2),バックデータ一覧!$J$3:$L$3,0))*10^-3</f>
        <v>6.7000000000000002E-4</v>
      </c>
      <c r="H4680" s="97">
        <f>INDEX(バックデータ一覧!$M$4:$O$27,MATCH(計算過程!B4680,バックデータ一覧!$F$4:$F$27,0),MATCH(VLOOKUP(A4680,バックデータ一覧!$T$3:$U$367,2),バックデータ一覧!$M$3:$O$3,0))*10^-3</f>
        <v>1E-3</v>
      </c>
      <c r="I4680" s="97">
        <f>INDEX(バックデータ一覧!$P$4:$R$27,MATCH(計算過程!B4680,バックデータ一覧!$F$4:$F$27,0),MATCH(VLOOKUP(A4680,バックデータ一覧!$T$3:$U$367,2),バックデータ一覧!$P$3:$R$3,0))*10^-3</f>
        <v>1.33E-3</v>
      </c>
    </row>
    <row r="4681" spans="1:9" x14ac:dyDescent="0.15">
      <c r="A4681" s="57">
        <v>41834</v>
      </c>
      <c r="B4681" s="9" t="s">
        <v>123</v>
      </c>
      <c r="C4681" s="83">
        <f t="shared" si="220"/>
        <v>1.2360000000000001E-2</v>
      </c>
      <c r="D4681" s="82">
        <f t="shared" si="219"/>
        <v>5.9400000000000008E-3</v>
      </c>
      <c r="E4681" s="81">
        <f t="shared" si="221"/>
        <v>6.4200000000000004E-3</v>
      </c>
      <c r="F4681" s="97">
        <f>INDEX(バックデータ一覧!$G$4:$I$27,MATCH(計算過程!B4681,バックデータ一覧!$F$4:$F$27,0),MATCH(VLOOKUP(A4681,バックデータ一覧!$T$3:$U$367,2),バックデータ一覧!$G$3:$I$3,0))*10^-3</f>
        <v>6.4200000000000004E-3</v>
      </c>
      <c r="G4681" s="97">
        <f>INDEX(バックデータ一覧!$J$4:$L$27,MATCH(計算過程!B4681,バックデータ一覧!$F$4:$F$27,0),MATCH(VLOOKUP(A4681,バックデータ一覧!$T$3:$U$367,2),バックデータ一覧!$J$3:$L$3,0))*10^-3</f>
        <v>1.2840000000000001E-2</v>
      </c>
      <c r="H4681" s="97">
        <f>INDEX(バックデータ一覧!$M$4:$O$27,MATCH(計算過程!B4681,バックデータ一覧!$F$4:$F$27,0),MATCH(VLOOKUP(A4681,バックデータ一覧!$T$3:$U$367,2),バックデータ一覧!$M$3:$O$3,0))*10^-3</f>
        <v>1.9260000000000003E-2</v>
      </c>
      <c r="I4681" s="97">
        <f>INDEX(バックデータ一覧!$P$4:$R$27,MATCH(計算過程!B4681,バックデータ一覧!$F$4:$F$27,0),MATCH(VLOOKUP(A4681,バックデータ一覧!$T$3:$U$367,2),バックデータ一覧!$P$3:$R$3,0))*10^-3</f>
        <v>2.5680000000000001E-2</v>
      </c>
    </row>
    <row r="4682" spans="1:9" x14ac:dyDescent="0.15">
      <c r="A4682" s="57">
        <v>41834</v>
      </c>
      <c r="B4682" s="9" t="s">
        <v>124</v>
      </c>
      <c r="C4682" s="83">
        <f t="shared" si="220"/>
        <v>1.2360000000000001E-2</v>
      </c>
      <c r="D4682" s="82">
        <f t="shared" si="219"/>
        <v>5.9400000000000008E-3</v>
      </c>
      <c r="E4682" s="81">
        <f t="shared" si="221"/>
        <v>6.4200000000000004E-3</v>
      </c>
      <c r="F4682" s="97">
        <f>INDEX(バックデータ一覧!$G$4:$I$27,MATCH(計算過程!B4682,バックデータ一覧!$F$4:$F$27,0),MATCH(VLOOKUP(A4682,バックデータ一覧!$T$3:$U$367,2),バックデータ一覧!$G$3:$I$3,0))*10^-3</f>
        <v>6.4200000000000004E-3</v>
      </c>
      <c r="G4682" s="97">
        <f>INDEX(バックデータ一覧!$J$4:$L$27,MATCH(計算過程!B4682,バックデータ一覧!$F$4:$F$27,0),MATCH(VLOOKUP(A4682,バックデータ一覧!$T$3:$U$367,2),バックデータ一覧!$J$3:$L$3,0))*10^-3</f>
        <v>1.2840000000000001E-2</v>
      </c>
      <c r="H4682" s="97">
        <f>INDEX(バックデータ一覧!$M$4:$O$27,MATCH(計算過程!B4682,バックデータ一覧!$F$4:$F$27,0),MATCH(VLOOKUP(A4682,バックデータ一覧!$T$3:$U$367,2),バックデータ一覧!$M$3:$O$3,0))*10^-3</f>
        <v>1.9260000000000003E-2</v>
      </c>
      <c r="I4682" s="97">
        <f>INDEX(バックデータ一覧!$P$4:$R$27,MATCH(計算過程!B4682,バックデータ一覧!$F$4:$F$27,0),MATCH(VLOOKUP(A4682,バックデータ一覧!$T$3:$U$367,2),バックデータ一覧!$P$3:$R$3,0))*10^-3</f>
        <v>2.5680000000000001E-2</v>
      </c>
    </row>
    <row r="4683" spans="1:9" x14ac:dyDescent="0.15">
      <c r="A4683" s="57">
        <v>41834</v>
      </c>
      <c r="B4683" s="9" t="s">
        <v>125</v>
      </c>
      <c r="C4683" s="83">
        <f t="shared" si="220"/>
        <v>6.2700000000000013E-3</v>
      </c>
      <c r="D4683" s="82">
        <f t="shared" si="219"/>
        <v>5.9400000000000008E-3</v>
      </c>
      <c r="E4683" s="81">
        <f t="shared" si="221"/>
        <v>3.3E-4</v>
      </c>
      <c r="F4683" s="97">
        <f>INDEX(バックデータ一覧!$G$4:$I$27,MATCH(計算過程!B4683,バックデータ一覧!$F$4:$F$27,0),MATCH(VLOOKUP(A4683,バックデータ一覧!$T$3:$U$367,2),バックデータ一覧!$G$3:$I$3,0))*10^-3</f>
        <v>3.3E-4</v>
      </c>
      <c r="G4683" s="97">
        <f>INDEX(バックデータ一覧!$J$4:$L$27,MATCH(計算過程!B4683,バックデータ一覧!$F$4:$F$27,0),MATCH(VLOOKUP(A4683,バックデータ一覧!$T$3:$U$367,2),バックデータ一覧!$J$3:$L$3,0))*10^-3</f>
        <v>6.7000000000000002E-4</v>
      </c>
      <c r="H4683" s="97">
        <f>INDEX(バックデータ一覧!$M$4:$O$27,MATCH(計算過程!B4683,バックデータ一覧!$F$4:$F$27,0),MATCH(VLOOKUP(A4683,バックデータ一覧!$T$3:$U$367,2),バックデータ一覧!$M$3:$O$3,0))*10^-3</f>
        <v>1E-3</v>
      </c>
      <c r="I4683" s="97">
        <f>INDEX(バックデータ一覧!$P$4:$R$27,MATCH(計算過程!B4683,バックデータ一覧!$F$4:$F$27,0),MATCH(VLOOKUP(A4683,バックデータ一覧!$T$3:$U$367,2),バックデータ一覧!$P$3:$R$3,0))*10^-3</f>
        <v>1.33E-3</v>
      </c>
    </row>
    <row r="4684" spans="1:9" x14ac:dyDescent="0.15">
      <c r="A4684" s="57">
        <v>41834</v>
      </c>
      <c r="B4684" s="9" t="s">
        <v>126</v>
      </c>
      <c r="C4684" s="83">
        <f t="shared" si="220"/>
        <v>6.2700000000000013E-3</v>
      </c>
      <c r="D4684" s="82">
        <f t="shared" si="219"/>
        <v>5.9400000000000008E-3</v>
      </c>
      <c r="E4684" s="81">
        <f t="shared" si="221"/>
        <v>3.3E-4</v>
      </c>
      <c r="F4684" s="97">
        <f>INDEX(バックデータ一覧!$G$4:$I$27,MATCH(計算過程!B4684,バックデータ一覧!$F$4:$F$27,0),MATCH(VLOOKUP(A4684,バックデータ一覧!$T$3:$U$367,2),バックデータ一覧!$G$3:$I$3,0))*10^-3</f>
        <v>3.3E-4</v>
      </c>
      <c r="G4684" s="97">
        <f>INDEX(バックデータ一覧!$J$4:$L$27,MATCH(計算過程!B4684,バックデータ一覧!$F$4:$F$27,0),MATCH(VLOOKUP(A4684,バックデータ一覧!$T$3:$U$367,2),バックデータ一覧!$J$3:$L$3,0))*10^-3</f>
        <v>6.7000000000000002E-4</v>
      </c>
      <c r="H4684" s="97">
        <f>INDEX(バックデータ一覧!$M$4:$O$27,MATCH(計算過程!B4684,バックデータ一覧!$F$4:$F$27,0),MATCH(VLOOKUP(A4684,バックデータ一覧!$T$3:$U$367,2),バックデータ一覧!$M$3:$O$3,0))*10^-3</f>
        <v>1E-3</v>
      </c>
      <c r="I4684" s="97">
        <f>INDEX(バックデータ一覧!$P$4:$R$27,MATCH(計算過程!B4684,バックデータ一覧!$F$4:$F$27,0),MATCH(VLOOKUP(A4684,バックデータ一覧!$T$3:$U$367,2),バックデータ一覧!$P$3:$R$3,0))*10^-3</f>
        <v>1.33E-3</v>
      </c>
    </row>
    <row r="4685" spans="1:9" x14ac:dyDescent="0.15">
      <c r="A4685" s="57">
        <v>41834</v>
      </c>
      <c r="B4685" s="9" t="s">
        <v>127</v>
      </c>
      <c r="C4685" s="83">
        <f t="shared" si="220"/>
        <v>1.2220000000000002E-2</v>
      </c>
      <c r="D4685" s="82">
        <f t="shared" si="219"/>
        <v>5.9400000000000008E-3</v>
      </c>
      <c r="E4685" s="81">
        <f t="shared" si="221"/>
        <v>6.28E-3</v>
      </c>
      <c r="F4685" s="97">
        <f>INDEX(バックデータ一覧!$G$4:$I$27,MATCH(計算過程!B4685,バックデータ一覧!$F$4:$F$27,0),MATCH(VLOOKUP(A4685,バックデータ一覧!$T$3:$U$367,2),バックデータ一覧!$G$3:$I$3,0))*10^-3</f>
        <v>6.28E-3</v>
      </c>
      <c r="G4685" s="97">
        <f>INDEX(バックデータ一覧!$J$4:$L$27,MATCH(計算過程!B4685,バックデータ一覧!$F$4:$F$27,0),MATCH(VLOOKUP(A4685,バックデータ一覧!$T$3:$U$367,2),バックデータ一覧!$J$3:$L$3,0))*10^-3</f>
        <v>1.256E-2</v>
      </c>
      <c r="H4685" s="97">
        <f>INDEX(バックデータ一覧!$M$4:$O$27,MATCH(計算過程!B4685,バックデータ一覧!$F$4:$F$27,0),MATCH(VLOOKUP(A4685,バックデータ一覧!$T$3:$U$367,2),バックデータ一覧!$M$3:$O$3,0))*10^-3</f>
        <v>1.8839999999999999E-2</v>
      </c>
      <c r="I4685" s="97">
        <f>INDEX(バックデータ一覧!$P$4:$R$27,MATCH(計算過程!B4685,バックデータ一覧!$F$4:$F$27,0),MATCH(VLOOKUP(A4685,バックデータ一覧!$T$3:$U$367,2),バックデータ一覧!$P$3:$R$3,0))*10^-3</f>
        <v>2.512E-2</v>
      </c>
    </row>
    <row r="4686" spans="1:9" x14ac:dyDescent="0.15">
      <c r="A4686" s="57">
        <v>41834</v>
      </c>
      <c r="B4686" s="9" t="s">
        <v>128</v>
      </c>
      <c r="C4686" s="83">
        <f t="shared" si="220"/>
        <v>1.2640000000000002E-2</v>
      </c>
      <c r="D4686" s="82">
        <f t="shared" si="219"/>
        <v>5.9400000000000008E-3</v>
      </c>
      <c r="E4686" s="81">
        <f t="shared" si="221"/>
        <v>6.7000000000000002E-3</v>
      </c>
      <c r="F4686" s="97">
        <f>INDEX(バックデータ一覧!$G$4:$I$27,MATCH(計算過程!B4686,バックデータ一覧!$F$4:$F$27,0),MATCH(VLOOKUP(A4686,バックデータ一覧!$T$3:$U$367,2),バックデータ一覧!$G$3:$I$3,0))*10^-3</f>
        <v>6.7000000000000002E-3</v>
      </c>
      <c r="G4686" s="97">
        <f>INDEX(バックデータ一覧!$J$4:$L$27,MATCH(計算過程!B4686,バックデータ一覧!$F$4:$F$27,0),MATCH(VLOOKUP(A4686,バックデータ一覧!$T$3:$U$367,2),バックデータ一覧!$J$3:$L$3,0))*10^-3</f>
        <v>1.3390000000000001E-2</v>
      </c>
      <c r="H4686" s="97">
        <f>INDEX(バックデータ一覧!$M$4:$O$27,MATCH(計算過程!B4686,バックデータ一覧!$F$4:$F$27,0),MATCH(VLOOKUP(A4686,バックデータ一覧!$T$3:$U$367,2),バックデータ一覧!$M$3:$O$3,0))*10^-3</f>
        <v>2.009E-2</v>
      </c>
      <c r="I4686" s="97">
        <f>INDEX(バックデータ一覧!$P$4:$R$27,MATCH(計算過程!B4686,バックデータ一覧!$F$4:$F$27,0),MATCH(VLOOKUP(A4686,バックデータ一覧!$T$3:$U$367,2),バックデータ一覧!$P$3:$R$3,0))*10^-3</f>
        <v>2.6790000000000001E-2</v>
      </c>
    </row>
    <row r="4687" spans="1:9" x14ac:dyDescent="0.15">
      <c r="A4687" s="57">
        <v>41835</v>
      </c>
      <c r="B4687" s="9" t="s">
        <v>105</v>
      </c>
      <c r="C4687" s="83">
        <f t="shared" si="220"/>
        <v>6.0700000000000007E-3</v>
      </c>
      <c r="D4687" s="82">
        <f t="shared" si="219"/>
        <v>5.9400000000000008E-3</v>
      </c>
      <c r="E4687" s="81">
        <f t="shared" si="221"/>
        <v>1.2999999999999999E-4</v>
      </c>
      <c r="F4687" s="97">
        <f>INDEX(バックデータ一覧!$G$4:$I$27,MATCH(計算過程!B4687,バックデータ一覧!$F$4:$F$27,0),MATCH(VLOOKUP(A4687,バックデータ一覧!$T$3:$U$367,2),バックデータ一覧!$G$3:$I$3,0))*10^-3</f>
        <v>1.2999999999999999E-4</v>
      </c>
      <c r="G4687" s="97">
        <f>INDEX(バックデータ一覧!$J$4:$L$27,MATCH(計算過程!B4687,バックデータ一覧!$F$4:$F$27,0),MATCH(VLOOKUP(A4687,バックデータ一覧!$T$3:$U$367,2),バックデータ一覧!$J$3:$L$3,0))*10^-3</f>
        <v>2.5000000000000001E-4</v>
      </c>
      <c r="H4687" s="97">
        <f>INDEX(バックデータ一覧!$M$4:$O$27,MATCH(計算過程!B4687,バックデータ一覧!$F$4:$F$27,0),MATCH(VLOOKUP(A4687,バックデータ一覧!$T$3:$U$367,2),バックデータ一覧!$M$3:$O$3,0))*10^-3</f>
        <v>3.8000000000000002E-4</v>
      </c>
      <c r="I4687" s="97">
        <f>INDEX(バックデータ一覧!$P$4:$R$27,MATCH(計算過程!B4687,バックデータ一覧!$F$4:$F$27,0),MATCH(VLOOKUP(A4687,バックデータ一覧!$T$3:$U$367,2),バックデータ一覧!$P$3:$R$3,0))*10^-3</f>
        <v>5.0000000000000001E-4</v>
      </c>
    </row>
    <row r="4688" spans="1:9" x14ac:dyDescent="0.15">
      <c r="A4688" s="57">
        <v>41835</v>
      </c>
      <c r="B4688" s="9" t="s">
        <v>106</v>
      </c>
      <c r="C4688" s="83">
        <f t="shared" si="220"/>
        <v>6.0700000000000007E-3</v>
      </c>
      <c r="D4688" s="82">
        <f t="shared" si="219"/>
        <v>5.9400000000000008E-3</v>
      </c>
      <c r="E4688" s="81">
        <f t="shared" si="221"/>
        <v>1.2999999999999999E-4</v>
      </c>
      <c r="F4688" s="97">
        <f>INDEX(バックデータ一覧!$G$4:$I$27,MATCH(計算過程!B4688,バックデータ一覧!$F$4:$F$27,0),MATCH(VLOOKUP(A4688,バックデータ一覧!$T$3:$U$367,2),バックデータ一覧!$G$3:$I$3,0))*10^-3</f>
        <v>1.2999999999999999E-4</v>
      </c>
      <c r="G4688" s="97">
        <f>INDEX(バックデータ一覧!$J$4:$L$27,MATCH(計算過程!B4688,バックデータ一覧!$F$4:$F$27,0),MATCH(VLOOKUP(A4688,バックデータ一覧!$T$3:$U$367,2),バックデータ一覧!$J$3:$L$3,0))*10^-3</f>
        <v>2.5000000000000001E-4</v>
      </c>
      <c r="H4688" s="97">
        <f>INDEX(バックデータ一覧!$M$4:$O$27,MATCH(計算過程!B4688,バックデータ一覧!$F$4:$F$27,0),MATCH(VLOOKUP(A4688,バックデータ一覧!$T$3:$U$367,2),バックデータ一覧!$M$3:$O$3,0))*10^-3</f>
        <v>3.8000000000000002E-4</v>
      </c>
      <c r="I4688" s="97">
        <f>INDEX(バックデータ一覧!$P$4:$R$27,MATCH(計算過程!B4688,バックデータ一覧!$F$4:$F$27,0),MATCH(VLOOKUP(A4688,バックデータ一覧!$T$3:$U$367,2),バックデータ一覧!$P$3:$R$3,0))*10^-3</f>
        <v>5.0000000000000001E-4</v>
      </c>
    </row>
    <row r="4689" spans="1:9" x14ac:dyDescent="0.15">
      <c r="A4689" s="57">
        <v>41835</v>
      </c>
      <c r="B4689" s="9" t="s">
        <v>107</v>
      </c>
      <c r="C4689" s="83">
        <f t="shared" si="220"/>
        <v>6.0700000000000007E-3</v>
      </c>
      <c r="D4689" s="82">
        <f t="shared" si="219"/>
        <v>5.9400000000000008E-3</v>
      </c>
      <c r="E4689" s="81">
        <f t="shared" si="221"/>
        <v>1.3000000000000002E-4</v>
      </c>
      <c r="F4689" s="97">
        <f>INDEX(バックデータ一覧!$G$4:$I$27,MATCH(計算過程!B4689,バックデータ一覧!$F$4:$F$27,0),MATCH(VLOOKUP(A4689,バックデータ一覧!$T$3:$U$367,2),バックデータ一覧!$G$3:$I$3,0))*10^-3</f>
        <v>1.3000000000000002E-4</v>
      </c>
      <c r="G4689" s="97">
        <f>INDEX(バックデータ一覧!$J$4:$L$27,MATCH(計算過程!B4689,バックデータ一覧!$F$4:$F$27,0),MATCH(VLOOKUP(A4689,バックデータ一覧!$T$3:$U$367,2),バックデータ一覧!$J$3:$L$3,0))*10^-3</f>
        <v>2.5000000000000001E-4</v>
      </c>
      <c r="H4689" s="97">
        <f>INDEX(バックデータ一覧!$M$4:$O$27,MATCH(計算過程!B4689,バックデータ一覧!$F$4:$F$27,0),MATCH(VLOOKUP(A4689,バックデータ一覧!$T$3:$U$367,2),バックデータ一覧!$M$3:$O$3,0))*10^-3</f>
        <v>3.8000000000000002E-4</v>
      </c>
      <c r="I4689" s="97">
        <f>INDEX(バックデータ一覧!$P$4:$R$27,MATCH(計算過程!B4689,バックデータ一覧!$F$4:$F$27,0),MATCH(VLOOKUP(A4689,バックデータ一覧!$T$3:$U$367,2),バックデータ一覧!$P$3:$R$3,0))*10^-3</f>
        <v>5.0000000000000001E-4</v>
      </c>
    </row>
    <row r="4690" spans="1:9" x14ac:dyDescent="0.15">
      <c r="A4690" s="57">
        <v>41835</v>
      </c>
      <c r="B4690" s="9" t="s">
        <v>108</v>
      </c>
      <c r="C4690" s="83">
        <f t="shared" si="220"/>
        <v>6.0700000000000007E-3</v>
      </c>
      <c r="D4690" s="82">
        <f t="shared" si="219"/>
        <v>5.9400000000000008E-3</v>
      </c>
      <c r="E4690" s="81">
        <f t="shared" si="221"/>
        <v>1.3000000000000002E-4</v>
      </c>
      <c r="F4690" s="97">
        <f>INDEX(バックデータ一覧!$G$4:$I$27,MATCH(計算過程!B4690,バックデータ一覧!$F$4:$F$27,0),MATCH(VLOOKUP(A4690,バックデータ一覧!$T$3:$U$367,2),バックデータ一覧!$G$3:$I$3,0))*10^-3</f>
        <v>1.3000000000000002E-4</v>
      </c>
      <c r="G4690" s="97">
        <f>INDEX(バックデータ一覧!$J$4:$L$27,MATCH(計算過程!B4690,バックデータ一覧!$F$4:$F$27,0),MATCH(VLOOKUP(A4690,バックデータ一覧!$T$3:$U$367,2),バックデータ一覧!$J$3:$L$3,0))*10^-3</f>
        <v>2.5000000000000001E-4</v>
      </c>
      <c r="H4690" s="97">
        <f>INDEX(バックデータ一覧!$M$4:$O$27,MATCH(計算過程!B4690,バックデータ一覧!$F$4:$F$27,0),MATCH(VLOOKUP(A4690,バックデータ一覧!$T$3:$U$367,2),バックデータ一覧!$M$3:$O$3,0))*10^-3</f>
        <v>3.8000000000000002E-4</v>
      </c>
      <c r="I4690" s="97">
        <f>INDEX(バックデータ一覧!$P$4:$R$27,MATCH(計算過程!B4690,バックデータ一覧!$F$4:$F$27,0),MATCH(VLOOKUP(A4690,バックデータ一覧!$T$3:$U$367,2),バックデータ一覧!$P$3:$R$3,0))*10^-3</f>
        <v>5.0000000000000001E-4</v>
      </c>
    </row>
    <row r="4691" spans="1:9" x14ac:dyDescent="0.15">
      <c r="A4691" s="57">
        <v>41835</v>
      </c>
      <c r="B4691" s="9" t="s">
        <v>109</v>
      </c>
      <c r="C4691" s="83">
        <f t="shared" si="220"/>
        <v>6.0700000000000007E-3</v>
      </c>
      <c r="D4691" s="82">
        <f t="shared" si="219"/>
        <v>5.9400000000000008E-3</v>
      </c>
      <c r="E4691" s="81">
        <f t="shared" si="221"/>
        <v>1.3000000000000002E-4</v>
      </c>
      <c r="F4691" s="97">
        <f>INDEX(バックデータ一覧!$G$4:$I$27,MATCH(計算過程!B4691,バックデータ一覧!$F$4:$F$27,0),MATCH(VLOOKUP(A4691,バックデータ一覧!$T$3:$U$367,2),バックデータ一覧!$G$3:$I$3,0))*10^-3</f>
        <v>1.3000000000000002E-4</v>
      </c>
      <c r="G4691" s="97">
        <f>INDEX(バックデータ一覧!$J$4:$L$27,MATCH(計算過程!B4691,バックデータ一覧!$F$4:$F$27,0),MATCH(VLOOKUP(A4691,バックデータ一覧!$T$3:$U$367,2),バックデータ一覧!$J$3:$L$3,0))*10^-3</f>
        <v>2.5000000000000001E-4</v>
      </c>
      <c r="H4691" s="97">
        <f>INDEX(バックデータ一覧!$M$4:$O$27,MATCH(計算過程!B4691,バックデータ一覧!$F$4:$F$27,0),MATCH(VLOOKUP(A4691,バックデータ一覧!$T$3:$U$367,2),バックデータ一覧!$M$3:$O$3,0))*10^-3</f>
        <v>3.8000000000000002E-4</v>
      </c>
      <c r="I4691" s="97">
        <f>INDEX(バックデータ一覧!$P$4:$R$27,MATCH(計算過程!B4691,バックデータ一覧!$F$4:$F$27,0),MATCH(VLOOKUP(A4691,バックデータ一覧!$T$3:$U$367,2),バックデータ一覧!$P$3:$R$3,0))*10^-3</f>
        <v>5.0000000000000001E-4</v>
      </c>
    </row>
    <row r="4692" spans="1:9" x14ac:dyDescent="0.15">
      <c r="A4692" s="57">
        <v>41835</v>
      </c>
      <c r="B4692" s="9" t="s">
        <v>110</v>
      </c>
      <c r="C4692" s="83">
        <f t="shared" si="220"/>
        <v>6.0700000000000007E-3</v>
      </c>
      <c r="D4692" s="82">
        <f t="shared" si="219"/>
        <v>5.9400000000000008E-3</v>
      </c>
      <c r="E4692" s="81">
        <f t="shared" si="221"/>
        <v>1.3000000000000002E-4</v>
      </c>
      <c r="F4692" s="97">
        <f>INDEX(バックデータ一覧!$G$4:$I$27,MATCH(計算過程!B4692,バックデータ一覧!$F$4:$F$27,0),MATCH(VLOOKUP(A4692,バックデータ一覧!$T$3:$U$367,2),バックデータ一覧!$G$3:$I$3,0))*10^-3</f>
        <v>1.3000000000000002E-4</v>
      </c>
      <c r="G4692" s="97">
        <f>INDEX(バックデータ一覧!$J$4:$L$27,MATCH(計算過程!B4692,バックデータ一覧!$F$4:$F$27,0),MATCH(VLOOKUP(A4692,バックデータ一覧!$T$3:$U$367,2),バックデータ一覧!$J$3:$L$3,0))*10^-3</f>
        <v>2.5000000000000001E-4</v>
      </c>
      <c r="H4692" s="97">
        <f>INDEX(バックデータ一覧!$M$4:$O$27,MATCH(計算過程!B4692,バックデータ一覧!$F$4:$F$27,0),MATCH(VLOOKUP(A4692,バックデータ一覧!$T$3:$U$367,2),バックデータ一覧!$M$3:$O$3,0))*10^-3</f>
        <v>3.8000000000000002E-4</v>
      </c>
      <c r="I4692" s="97">
        <f>INDEX(バックデータ一覧!$P$4:$R$27,MATCH(計算過程!B4692,バックデータ一覧!$F$4:$F$27,0),MATCH(VLOOKUP(A4692,バックデータ一覧!$T$3:$U$367,2),バックデータ一覧!$P$3:$R$3,0))*10^-3</f>
        <v>5.0000000000000001E-4</v>
      </c>
    </row>
    <row r="4693" spans="1:9" x14ac:dyDescent="0.15">
      <c r="A4693" s="57">
        <v>41835</v>
      </c>
      <c r="B4693" s="9" t="s">
        <v>111</v>
      </c>
      <c r="C4693" s="83">
        <f t="shared" si="220"/>
        <v>6.0700000000000007E-3</v>
      </c>
      <c r="D4693" s="82">
        <f t="shared" si="219"/>
        <v>5.9400000000000008E-3</v>
      </c>
      <c r="E4693" s="81">
        <f t="shared" si="221"/>
        <v>1.3000000000000002E-4</v>
      </c>
      <c r="F4693" s="97">
        <f>INDEX(バックデータ一覧!$G$4:$I$27,MATCH(計算過程!B4693,バックデータ一覧!$F$4:$F$27,0),MATCH(VLOOKUP(A4693,バックデータ一覧!$T$3:$U$367,2),バックデータ一覧!$G$3:$I$3,0))*10^-3</f>
        <v>1.3000000000000002E-4</v>
      </c>
      <c r="G4693" s="97">
        <f>INDEX(バックデータ一覧!$J$4:$L$27,MATCH(計算過程!B4693,バックデータ一覧!$F$4:$F$27,0),MATCH(VLOOKUP(A4693,バックデータ一覧!$T$3:$U$367,2),バックデータ一覧!$J$3:$L$3,0))*10^-3</f>
        <v>2.5000000000000001E-4</v>
      </c>
      <c r="H4693" s="97">
        <f>INDEX(バックデータ一覧!$M$4:$O$27,MATCH(計算過程!B4693,バックデータ一覧!$F$4:$F$27,0),MATCH(VLOOKUP(A4693,バックデータ一覧!$T$3:$U$367,2),バックデータ一覧!$M$3:$O$3,0))*10^-3</f>
        <v>3.8000000000000002E-4</v>
      </c>
      <c r="I4693" s="97">
        <f>INDEX(バックデータ一覧!$P$4:$R$27,MATCH(計算過程!B4693,バックデータ一覧!$F$4:$F$27,0),MATCH(VLOOKUP(A4693,バックデータ一覧!$T$3:$U$367,2),バックデータ一覧!$P$3:$R$3,0))*10^-3</f>
        <v>5.0000000000000001E-4</v>
      </c>
    </row>
    <row r="4694" spans="1:9" x14ac:dyDescent="0.15">
      <c r="A4694" s="57">
        <v>41835</v>
      </c>
      <c r="B4694" s="9" t="s">
        <v>112</v>
      </c>
      <c r="C4694" s="83">
        <f t="shared" si="220"/>
        <v>6.4800000000000005E-3</v>
      </c>
      <c r="D4694" s="82">
        <f t="shared" si="219"/>
        <v>5.9400000000000008E-3</v>
      </c>
      <c r="E4694" s="81">
        <f t="shared" si="221"/>
        <v>5.4000000000000001E-4</v>
      </c>
      <c r="F4694" s="97">
        <f>INDEX(バックデータ一覧!$G$4:$I$27,MATCH(計算過程!B4694,バックデータ一覧!$F$4:$F$27,0),MATCH(VLOOKUP(A4694,バックデータ一覧!$T$3:$U$367,2),バックデータ一覧!$G$3:$I$3,0))*10^-3</f>
        <v>5.4000000000000001E-4</v>
      </c>
      <c r="G4694" s="97">
        <f>INDEX(バックデータ一覧!$J$4:$L$27,MATCH(計算過程!B4694,バックデータ一覧!$F$4:$F$27,0),MATCH(VLOOKUP(A4694,バックデータ一覧!$T$3:$U$367,2),バックデータ一覧!$J$3:$L$3,0))*10^-3</f>
        <v>1.08E-3</v>
      </c>
      <c r="H4694" s="97">
        <f>INDEX(バックデータ一覧!$M$4:$O$27,MATCH(計算過程!B4694,バックデータ一覧!$F$4:$F$27,0),MATCH(VLOOKUP(A4694,バックデータ一覧!$T$3:$U$367,2),バックデータ一覧!$M$3:$O$3,0))*10^-3</f>
        <v>1.6299999999999999E-3</v>
      </c>
      <c r="I4694" s="97">
        <f>INDEX(バックデータ一覧!$P$4:$R$27,MATCH(計算過程!B4694,バックデータ一覧!$F$4:$F$27,0),MATCH(VLOOKUP(A4694,バックデータ一覧!$T$3:$U$367,2),バックデータ一覧!$P$3:$R$3,0))*10^-3</f>
        <v>2.1700000000000001E-3</v>
      </c>
    </row>
    <row r="4695" spans="1:9" x14ac:dyDescent="0.15">
      <c r="A4695" s="57">
        <v>41835</v>
      </c>
      <c r="B4695" s="9" t="s">
        <v>113</v>
      </c>
      <c r="C4695" s="83">
        <f t="shared" si="220"/>
        <v>9.7300000000000008E-3</v>
      </c>
      <c r="D4695" s="82">
        <f t="shared" si="219"/>
        <v>5.9400000000000008E-3</v>
      </c>
      <c r="E4695" s="81">
        <f t="shared" si="221"/>
        <v>3.79E-3</v>
      </c>
      <c r="F4695" s="97">
        <f>INDEX(バックデータ一覧!$G$4:$I$27,MATCH(計算過程!B4695,バックデータ一覧!$F$4:$F$27,0),MATCH(VLOOKUP(A4695,バックデータ一覧!$T$3:$U$367,2),バックデータ一覧!$G$3:$I$3,0))*10^-3</f>
        <v>3.79E-3</v>
      </c>
      <c r="G4695" s="97">
        <f>INDEX(バックデータ一覧!$J$4:$L$27,MATCH(計算過程!B4695,バックデータ一覧!$F$4:$F$27,0),MATCH(VLOOKUP(A4695,バックデータ一覧!$T$3:$U$367,2),バックデータ一覧!$J$3:$L$3,0))*10^-3</f>
        <v>7.5900000000000004E-3</v>
      </c>
      <c r="H4695" s="97">
        <f>INDEX(バックデータ一覧!$M$4:$O$27,MATCH(計算過程!B4695,バックデータ一覧!$F$4:$F$27,0),MATCH(VLOOKUP(A4695,バックデータ一覧!$T$3:$U$367,2),バックデータ一覧!$M$3:$O$3,0))*10^-3</f>
        <v>1.1380000000000001E-2</v>
      </c>
      <c r="I4695" s="97">
        <f>INDEX(バックデータ一覧!$P$4:$R$27,MATCH(計算過程!B4695,バックデータ一覧!$F$4:$F$27,0),MATCH(VLOOKUP(A4695,バックデータ一覧!$T$3:$U$367,2),バックデータ一覧!$P$3:$R$3,0))*10^-3</f>
        <v>1.5180000000000001E-2</v>
      </c>
    </row>
    <row r="4696" spans="1:9" x14ac:dyDescent="0.15">
      <c r="A4696" s="57">
        <v>41835</v>
      </c>
      <c r="B4696" s="9" t="s">
        <v>114</v>
      </c>
      <c r="C4696" s="83">
        <f t="shared" si="220"/>
        <v>6.2700000000000013E-3</v>
      </c>
      <c r="D4696" s="82">
        <f t="shared" si="219"/>
        <v>5.9400000000000008E-3</v>
      </c>
      <c r="E4696" s="81">
        <f t="shared" si="221"/>
        <v>3.3E-4</v>
      </c>
      <c r="F4696" s="97">
        <f>INDEX(バックデータ一覧!$G$4:$I$27,MATCH(計算過程!B4696,バックデータ一覧!$F$4:$F$27,0),MATCH(VLOOKUP(A4696,バックデータ一覧!$T$3:$U$367,2),バックデータ一覧!$G$3:$I$3,0))*10^-3</f>
        <v>3.3E-4</v>
      </c>
      <c r="G4696" s="97">
        <f>INDEX(バックデータ一覧!$J$4:$L$27,MATCH(計算過程!B4696,バックデータ一覧!$F$4:$F$27,0),MATCH(VLOOKUP(A4696,バックデータ一覧!$T$3:$U$367,2),バックデータ一覧!$J$3:$L$3,0))*10^-3</f>
        <v>6.7000000000000002E-4</v>
      </c>
      <c r="H4696" s="97">
        <f>INDEX(バックデータ一覧!$M$4:$O$27,MATCH(計算過程!B4696,バックデータ一覧!$F$4:$F$27,0),MATCH(VLOOKUP(A4696,バックデータ一覧!$T$3:$U$367,2),バックデータ一覧!$M$3:$O$3,0))*10^-3</f>
        <v>1E-3</v>
      </c>
      <c r="I4696" s="97">
        <f>INDEX(バックデータ一覧!$P$4:$R$27,MATCH(計算過程!B4696,バックデータ一覧!$F$4:$F$27,0),MATCH(VLOOKUP(A4696,バックデータ一覧!$T$3:$U$367,2),バックデータ一覧!$P$3:$R$3,0))*10^-3</f>
        <v>1.33E-3</v>
      </c>
    </row>
    <row r="4697" spans="1:9" x14ac:dyDescent="0.15">
      <c r="A4697" s="57">
        <v>41835</v>
      </c>
      <c r="B4697" s="9" t="s">
        <v>115</v>
      </c>
      <c r="C4697" s="83">
        <f t="shared" si="220"/>
        <v>6.4800000000000005E-3</v>
      </c>
      <c r="D4697" s="82">
        <f t="shared" si="219"/>
        <v>5.9400000000000008E-3</v>
      </c>
      <c r="E4697" s="81">
        <f t="shared" si="221"/>
        <v>5.4000000000000001E-4</v>
      </c>
      <c r="F4697" s="97">
        <f>INDEX(バックデータ一覧!$G$4:$I$27,MATCH(計算過程!B4697,バックデータ一覧!$F$4:$F$27,0),MATCH(VLOOKUP(A4697,バックデータ一覧!$T$3:$U$367,2),バックデータ一覧!$G$3:$I$3,0))*10^-3</f>
        <v>5.4000000000000001E-4</v>
      </c>
      <c r="G4697" s="97">
        <f>INDEX(バックデータ一覧!$J$4:$L$27,MATCH(計算過程!B4697,バックデータ一覧!$F$4:$F$27,0),MATCH(VLOOKUP(A4697,バックデータ一覧!$T$3:$U$367,2),バックデータ一覧!$J$3:$L$3,0))*10^-3</f>
        <v>1.08E-3</v>
      </c>
      <c r="H4697" s="97">
        <f>INDEX(バックデータ一覧!$M$4:$O$27,MATCH(計算過程!B4697,バックデータ一覧!$F$4:$F$27,0),MATCH(VLOOKUP(A4697,バックデータ一覧!$T$3:$U$367,2),バックデータ一覧!$M$3:$O$3,0))*10^-3</f>
        <v>1.6299999999999999E-3</v>
      </c>
      <c r="I4697" s="97">
        <f>INDEX(バックデータ一覧!$P$4:$R$27,MATCH(計算過程!B4697,バックデータ一覧!$F$4:$F$27,0),MATCH(VLOOKUP(A4697,バックデータ一覧!$T$3:$U$367,2),バックデータ一覧!$P$3:$R$3,0))*10^-3</f>
        <v>2.1700000000000001E-3</v>
      </c>
    </row>
    <row r="4698" spans="1:9" x14ac:dyDescent="0.15">
      <c r="A4698" s="57">
        <v>41835</v>
      </c>
      <c r="B4698" s="9" t="s">
        <v>116</v>
      </c>
      <c r="C4698" s="83">
        <f t="shared" si="220"/>
        <v>6.2700000000000013E-3</v>
      </c>
      <c r="D4698" s="82">
        <f t="shared" si="219"/>
        <v>5.9400000000000008E-3</v>
      </c>
      <c r="E4698" s="81">
        <f t="shared" si="221"/>
        <v>3.3E-4</v>
      </c>
      <c r="F4698" s="97">
        <f>INDEX(バックデータ一覧!$G$4:$I$27,MATCH(計算過程!B4698,バックデータ一覧!$F$4:$F$27,0),MATCH(VLOOKUP(A4698,バックデータ一覧!$T$3:$U$367,2),バックデータ一覧!$G$3:$I$3,0))*10^-3</f>
        <v>3.3E-4</v>
      </c>
      <c r="G4698" s="97">
        <f>INDEX(バックデータ一覧!$J$4:$L$27,MATCH(計算過程!B4698,バックデータ一覧!$F$4:$F$27,0),MATCH(VLOOKUP(A4698,バックデータ一覧!$T$3:$U$367,2),バックデータ一覧!$J$3:$L$3,0))*10^-3</f>
        <v>6.7000000000000002E-4</v>
      </c>
      <c r="H4698" s="97">
        <f>INDEX(バックデータ一覧!$M$4:$O$27,MATCH(計算過程!B4698,バックデータ一覧!$F$4:$F$27,0),MATCH(VLOOKUP(A4698,バックデータ一覧!$T$3:$U$367,2),バックデータ一覧!$M$3:$O$3,0))*10^-3</f>
        <v>1E-3</v>
      </c>
      <c r="I4698" s="97">
        <f>INDEX(バックデータ一覧!$P$4:$R$27,MATCH(計算過程!B4698,バックデータ一覧!$F$4:$F$27,0),MATCH(VLOOKUP(A4698,バックデータ一覧!$T$3:$U$367,2),バックデータ一覧!$P$3:$R$3,0))*10^-3</f>
        <v>1.33E-3</v>
      </c>
    </row>
    <row r="4699" spans="1:9" x14ac:dyDescent="0.15">
      <c r="A4699" s="57">
        <v>41835</v>
      </c>
      <c r="B4699" s="9" t="s">
        <v>117</v>
      </c>
      <c r="C4699" s="83">
        <f t="shared" si="220"/>
        <v>9.3200000000000002E-3</v>
      </c>
      <c r="D4699" s="82">
        <f t="shared" si="219"/>
        <v>5.9400000000000008E-3</v>
      </c>
      <c r="E4699" s="81">
        <f t="shared" si="221"/>
        <v>3.3799999999999998E-3</v>
      </c>
      <c r="F4699" s="97">
        <f>INDEX(バックデータ一覧!$G$4:$I$27,MATCH(計算過程!B4699,バックデータ一覧!$F$4:$F$27,0),MATCH(VLOOKUP(A4699,バックデータ一覧!$T$3:$U$367,2),バックデータ一覧!$G$3:$I$3,0))*10^-3</f>
        <v>3.3799999999999998E-3</v>
      </c>
      <c r="G4699" s="97">
        <f>INDEX(バックデータ一覧!$J$4:$L$27,MATCH(計算過程!B4699,バックデータ一覧!$F$4:$F$27,0),MATCH(VLOOKUP(A4699,バックデータ一覧!$T$3:$U$367,2),バックデータ一覧!$J$3:$L$3,0))*10^-3</f>
        <v>6.7499999999999999E-3</v>
      </c>
      <c r="H4699" s="97">
        <f>INDEX(バックデータ一覧!$M$4:$O$27,MATCH(計算過程!B4699,バックデータ一覧!$F$4:$F$27,0),MATCH(VLOOKUP(A4699,バックデータ一覧!$T$3:$U$367,2),バックデータ一覧!$M$3:$O$3,0))*10^-3</f>
        <v>1.0130000000000002E-2</v>
      </c>
      <c r="I4699" s="97">
        <f>INDEX(バックデータ一覧!$P$4:$R$27,MATCH(計算過程!B4699,バックデータ一覧!$F$4:$F$27,0),MATCH(VLOOKUP(A4699,バックデータ一覧!$T$3:$U$367,2),バックデータ一覧!$P$3:$R$3,0))*10^-3</f>
        <v>1.3509999999999999E-2</v>
      </c>
    </row>
    <row r="4700" spans="1:9" x14ac:dyDescent="0.15">
      <c r="A4700" s="57">
        <v>41835</v>
      </c>
      <c r="B4700" s="9" t="s">
        <v>118</v>
      </c>
      <c r="C4700" s="83">
        <f t="shared" si="220"/>
        <v>6.2700000000000013E-3</v>
      </c>
      <c r="D4700" s="82">
        <f t="shared" si="219"/>
        <v>5.9400000000000008E-3</v>
      </c>
      <c r="E4700" s="81">
        <f t="shared" si="221"/>
        <v>3.3E-4</v>
      </c>
      <c r="F4700" s="97">
        <f>INDEX(バックデータ一覧!$G$4:$I$27,MATCH(計算過程!B4700,バックデータ一覧!$F$4:$F$27,0),MATCH(VLOOKUP(A4700,バックデータ一覧!$T$3:$U$367,2),バックデータ一覧!$G$3:$I$3,0))*10^-3</f>
        <v>3.3E-4</v>
      </c>
      <c r="G4700" s="97">
        <f>INDEX(バックデータ一覧!$J$4:$L$27,MATCH(計算過程!B4700,バックデータ一覧!$F$4:$F$27,0),MATCH(VLOOKUP(A4700,バックデータ一覧!$T$3:$U$367,2),バックデータ一覧!$J$3:$L$3,0))*10^-3</f>
        <v>6.7000000000000002E-4</v>
      </c>
      <c r="H4700" s="97">
        <f>INDEX(バックデータ一覧!$M$4:$O$27,MATCH(計算過程!B4700,バックデータ一覧!$F$4:$F$27,0),MATCH(VLOOKUP(A4700,バックデータ一覧!$T$3:$U$367,2),バックデータ一覧!$M$3:$O$3,0))*10^-3</f>
        <v>1E-3</v>
      </c>
      <c r="I4700" s="97">
        <f>INDEX(バックデータ一覧!$P$4:$R$27,MATCH(計算過程!B4700,バックデータ一覧!$F$4:$F$27,0),MATCH(VLOOKUP(A4700,バックデータ一覧!$T$3:$U$367,2),バックデータ一覧!$P$3:$R$3,0))*10^-3</f>
        <v>1.33E-3</v>
      </c>
    </row>
    <row r="4701" spans="1:9" x14ac:dyDescent="0.15">
      <c r="A4701" s="57">
        <v>41835</v>
      </c>
      <c r="B4701" s="9" t="s">
        <v>119</v>
      </c>
      <c r="C4701" s="83">
        <f t="shared" si="220"/>
        <v>6.0700000000000007E-3</v>
      </c>
      <c r="D4701" s="82">
        <f t="shared" si="219"/>
        <v>5.9400000000000008E-3</v>
      </c>
      <c r="E4701" s="81">
        <f t="shared" si="221"/>
        <v>1.3000000000000002E-4</v>
      </c>
      <c r="F4701" s="97">
        <f>INDEX(バックデータ一覧!$G$4:$I$27,MATCH(計算過程!B4701,バックデータ一覧!$F$4:$F$27,0),MATCH(VLOOKUP(A4701,バックデータ一覧!$T$3:$U$367,2),バックデータ一覧!$G$3:$I$3,0))*10^-3</f>
        <v>1.3000000000000002E-4</v>
      </c>
      <c r="G4701" s="97">
        <f>INDEX(バックデータ一覧!$J$4:$L$27,MATCH(計算過程!B4701,バックデータ一覧!$F$4:$F$27,0),MATCH(VLOOKUP(A4701,バックデータ一覧!$T$3:$U$367,2),バックデータ一覧!$J$3:$L$3,0))*10^-3</f>
        <v>2.5000000000000001E-4</v>
      </c>
      <c r="H4701" s="97">
        <f>INDEX(バックデータ一覧!$M$4:$O$27,MATCH(計算過程!B4701,バックデータ一覧!$F$4:$F$27,0),MATCH(VLOOKUP(A4701,バックデータ一覧!$T$3:$U$367,2),バックデータ一覧!$M$3:$O$3,0))*10^-3</f>
        <v>3.8000000000000002E-4</v>
      </c>
      <c r="I4701" s="97">
        <f>INDEX(バックデータ一覧!$P$4:$R$27,MATCH(計算過程!B4701,バックデータ一覧!$F$4:$F$27,0),MATCH(VLOOKUP(A4701,バックデータ一覧!$T$3:$U$367,2),バックデータ一覧!$P$3:$R$3,0))*10^-3</f>
        <v>5.0000000000000001E-4</v>
      </c>
    </row>
    <row r="4702" spans="1:9" x14ac:dyDescent="0.15">
      <c r="A4702" s="57">
        <v>41835</v>
      </c>
      <c r="B4702" s="9" t="s">
        <v>120</v>
      </c>
      <c r="C4702" s="83">
        <f t="shared" si="220"/>
        <v>6.0700000000000007E-3</v>
      </c>
      <c r="D4702" s="82">
        <f t="shared" si="219"/>
        <v>5.9400000000000008E-3</v>
      </c>
      <c r="E4702" s="81">
        <f t="shared" si="221"/>
        <v>1.3000000000000002E-4</v>
      </c>
      <c r="F4702" s="97">
        <f>INDEX(バックデータ一覧!$G$4:$I$27,MATCH(計算過程!B4702,バックデータ一覧!$F$4:$F$27,0),MATCH(VLOOKUP(A4702,バックデータ一覧!$T$3:$U$367,2),バックデータ一覧!$G$3:$I$3,0))*10^-3</f>
        <v>1.3000000000000002E-4</v>
      </c>
      <c r="G4702" s="97">
        <f>INDEX(バックデータ一覧!$J$4:$L$27,MATCH(計算過程!B4702,バックデータ一覧!$F$4:$F$27,0),MATCH(VLOOKUP(A4702,バックデータ一覧!$T$3:$U$367,2),バックデータ一覧!$J$3:$L$3,0))*10^-3</f>
        <v>2.5000000000000001E-4</v>
      </c>
      <c r="H4702" s="97">
        <f>INDEX(バックデータ一覧!$M$4:$O$27,MATCH(計算過程!B4702,バックデータ一覧!$F$4:$F$27,0),MATCH(VLOOKUP(A4702,バックデータ一覧!$T$3:$U$367,2),バックデータ一覧!$M$3:$O$3,0))*10^-3</f>
        <v>3.8000000000000002E-4</v>
      </c>
      <c r="I4702" s="97">
        <f>INDEX(バックデータ一覧!$P$4:$R$27,MATCH(計算過程!B4702,バックデータ一覧!$F$4:$F$27,0),MATCH(VLOOKUP(A4702,バックデータ一覧!$T$3:$U$367,2),バックデータ一覧!$P$3:$R$3,0))*10^-3</f>
        <v>5.0000000000000001E-4</v>
      </c>
    </row>
    <row r="4703" spans="1:9" x14ac:dyDescent="0.15">
      <c r="A4703" s="57">
        <v>41835</v>
      </c>
      <c r="B4703" s="9" t="s">
        <v>121</v>
      </c>
      <c r="C4703" s="83">
        <f t="shared" si="220"/>
        <v>6.4800000000000005E-3</v>
      </c>
      <c r="D4703" s="82">
        <f t="shared" si="219"/>
        <v>5.9400000000000008E-3</v>
      </c>
      <c r="E4703" s="81">
        <f t="shared" si="221"/>
        <v>5.4000000000000001E-4</v>
      </c>
      <c r="F4703" s="97">
        <f>INDEX(バックデータ一覧!$G$4:$I$27,MATCH(計算過程!B4703,バックデータ一覧!$F$4:$F$27,0),MATCH(VLOOKUP(A4703,バックデータ一覧!$T$3:$U$367,2),バックデータ一覧!$G$3:$I$3,0))*10^-3</f>
        <v>5.4000000000000001E-4</v>
      </c>
      <c r="G4703" s="97">
        <f>INDEX(バックデータ一覧!$J$4:$L$27,MATCH(計算過程!B4703,バックデータ一覧!$F$4:$F$27,0),MATCH(VLOOKUP(A4703,バックデータ一覧!$T$3:$U$367,2),バックデータ一覧!$J$3:$L$3,0))*10^-3</f>
        <v>1.08E-3</v>
      </c>
      <c r="H4703" s="97">
        <f>INDEX(バックデータ一覧!$M$4:$O$27,MATCH(計算過程!B4703,バックデータ一覧!$F$4:$F$27,0),MATCH(VLOOKUP(A4703,バックデータ一覧!$T$3:$U$367,2),バックデータ一覧!$M$3:$O$3,0))*10^-3</f>
        <v>1.6299999999999999E-3</v>
      </c>
      <c r="I4703" s="97">
        <f>INDEX(バックデータ一覧!$P$4:$R$27,MATCH(計算過程!B4703,バックデータ一覧!$F$4:$F$27,0),MATCH(VLOOKUP(A4703,バックデータ一覧!$T$3:$U$367,2),バックデータ一覧!$P$3:$R$3,0))*10^-3</f>
        <v>2.1700000000000001E-3</v>
      </c>
    </row>
    <row r="4704" spans="1:9" x14ac:dyDescent="0.15">
      <c r="A4704" s="57">
        <v>41835</v>
      </c>
      <c r="B4704" s="9" t="s">
        <v>122</v>
      </c>
      <c r="C4704" s="83">
        <f t="shared" si="220"/>
        <v>1.2360000000000001E-2</v>
      </c>
      <c r="D4704" s="82">
        <f t="shared" si="219"/>
        <v>5.9400000000000008E-3</v>
      </c>
      <c r="E4704" s="81">
        <f t="shared" si="221"/>
        <v>6.4200000000000004E-3</v>
      </c>
      <c r="F4704" s="97">
        <f>INDEX(バックデータ一覧!$G$4:$I$27,MATCH(計算過程!B4704,バックデータ一覧!$F$4:$F$27,0),MATCH(VLOOKUP(A4704,バックデータ一覧!$T$3:$U$367,2),バックデータ一覧!$G$3:$I$3,0))*10^-3</f>
        <v>6.4200000000000004E-3</v>
      </c>
      <c r="G4704" s="97">
        <f>INDEX(バックデータ一覧!$J$4:$L$27,MATCH(計算過程!B4704,バックデータ一覧!$F$4:$F$27,0),MATCH(VLOOKUP(A4704,バックデータ一覧!$T$3:$U$367,2),バックデータ一覧!$J$3:$L$3,0))*10^-3</f>
        <v>1.2840000000000001E-2</v>
      </c>
      <c r="H4704" s="97">
        <f>INDEX(バックデータ一覧!$M$4:$O$27,MATCH(計算過程!B4704,バックデータ一覧!$F$4:$F$27,0),MATCH(VLOOKUP(A4704,バックデータ一覧!$T$3:$U$367,2),バックデータ一覧!$M$3:$O$3,0))*10^-3</f>
        <v>1.9260000000000003E-2</v>
      </c>
      <c r="I4704" s="97">
        <f>INDEX(バックデータ一覧!$P$4:$R$27,MATCH(計算過程!B4704,バックデータ一覧!$F$4:$F$27,0),MATCH(VLOOKUP(A4704,バックデータ一覧!$T$3:$U$367,2),バックデータ一覧!$P$3:$R$3,0))*10^-3</f>
        <v>2.5680000000000001E-2</v>
      </c>
    </row>
    <row r="4705" spans="1:9" x14ac:dyDescent="0.15">
      <c r="A4705" s="57">
        <v>41835</v>
      </c>
      <c r="B4705" s="9" t="s">
        <v>123</v>
      </c>
      <c r="C4705" s="83">
        <f t="shared" si="220"/>
        <v>1.2360000000000001E-2</v>
      </c>
      <c r="D4705" s="82">
        <f t="shared" si="219"/>
        <v>5.9400000000000008E-3</v>
      </c>
      <c r="E4705" s="81">
        <f t="shared" si="221"/>
        <v>6.4200000000000004E-3</v>
      </c>
      <c r="F4705" s="97">
        <f>INDEX(バックデータ一覧!$G$4:$I$27,MATCH(計算過程!B4705,バックデータ一覧!$F$4:$F$27,0),MATCH(VLOOKUP(A4705,バックデータ一覧!$T$3:$U$367,2),バックデータ一覧!$G$3:$I$3,0))*10^-3</f>
        <v>6.4200000000000004E-3</v>
      </c>
      <c r="G4705" s="97">
        <f>INDEX(バックデータ一覧!$J$4:$L$27,MATCH(計算過程!B4705,バックデータ一覧!$F$4:$F$27,0),MATCH(VLOOKUP(A4705,バックデータ一覧!$T$3:$U$367,2),バックデータ一覧!$J$3:$L$3,0))*10^-3</f>
        <v>1.2840000000000001E-2</v>
      </c>
      <c r="H4705" s="97">
        <f>INDEX(バックデータ一覧!$M$4:$O$27,MATCH(計算過程!B4705,バックデータ一覧!$F$4:$F$27,0),MATCH(VLOOKUP(A4705,バックデータ一覧!$T$3:$U$367,2),バックデータ一覧!$M$3:$O$3,0))*10^-3</f>
        <v>1.9260000000000003E-2</v>
      </c>
      <c r="I4705" s="97">
        <f>INDEX(バックデータ一覧!$P$4:$R$27,MATCH(計算過程!B4705,バックデータ一覧!$F$4:$F$27,0),MATCH(VLOOKUP(A4705,バックデータ一覧!$T$3:$U$367,2),バックデータ一覧!$P$3:$R$3,0))*10^-3</f>
        <v>2.5680000000000001E-2</v>
      </c>
    </row>
    <row r="4706" spans="1:9" x14ac:dyDescent="0.15">
      <c r="A4706" s="57">
        <v>41835</v>
      </c>
      <c r="B4706" s="9" t="s">
        <v>124</v>
      </c>
      <c r="C4706" s="83">
        <f t="shared" si="220"/>
        <v>6.0700000000000007E-3</v>
      </c>
      <c r="D4706" s="82">
        <f t="shared" si="219"/>
        <v>5.9400000000000008E-3</v>
      </c>
      <c r="E4706" s="81">
        <f t="shared" si="221"/>
        <v>1.3000000000000002E-4</v>
      </c>
      <c r="F4706" s="97">
        <f>INDEX(バックデータ一覧!$G$4:$I$27,MATCH(計算過程!B4706,バックデータ一覧!$F$4:$F$27,0),MATCH(VLOOKUP(A4706,バックデータ一覧!$T$3:$U$367,2),バックデータ一覧!$G$3:$I$3,0))*10^-3</f>
        <v>1.3000000000000002E-4</v>
      </c>
      <c r="G4706" s="97">
        <f>INDEX(バックデータ一覧!$J$4:$L$27,MATCH(計算過程!B4706,バックデータ一覧!$F$4:$F$27,0),MATCH(VLOOKUP(A4706,バックデータ一覧!$T$3:$U$367,2),バックデータ一覧!$J$3:$L$3,0))*10^-3</f>
        <v>2.5000000000000001E-4</v>
      </c>
      <c r="H4706" s="97">
        <f>INDEX(バックデータ一覧!$M$4:$O$27,MATCH(計算過程!B4706,バックデータ一覧!$F$4:$F$27,0),MATCH(VLOOKUP(A4706,バックデータ一覧!$T$3:$U$367,2),バックデータ一覧!$M$3:$O$3,0))*10^-3</f>
        <v>3.8000000000000002E-4</v>
      </c>
      <c r="I4706" s="97">
        <f>INDEX(バックデータ一覧!$P$4:$R$27,MATCH(計算過程!B4706,バックデータ一覧!$F$4:$F$27,0),MATCH(VLOOKUP(A4706,バックデータ一覧!$T$3:$U$367,2),バックデータ一覧!$P$3:$R$3,0))*10^-3</f>
        <v>5.0000000000000001E-4</v>
      </c>
    </row>
    <row r="4707" spans="1:9" x14ac:dyDescent="0.15">
      <c r="A4707" s="57">
        <v>41835</v>
      </c>
      <c r="B4707" s="9" t="s">
        <v>125</v>
      </c>
      <c r="C4707" s="83">
        <f t="shared" si="220"/>
        <v>6.2700000000000013E-3</v>
      </c>
      <c r="D4707" s="82">
        <f t="shared" si="219"/>
        <v>5.9400000000000008E-3</v>
      </c>
      <c r="E4707" s="81">
        <f t="shared" si="221"/>
        <v>3.3E-4</v>
      </c>
      <c r="F4707" s="97">
        <f>INDEX(バックデータ一覧!$G$4:$I$27,MATCH(計算過程!B4707,バックデータ一覧!$F$4:$F$27,0),MATCH(VLOOKUP(A4707,バックデータ一覧!$T$3:$U$367,2),バックデータ一覧!$G$3:$I$3,0))*10^-3</f>
        <v>3.3E-4</v>
      </c>
      <c r="G4707" s="97">
        <f>INDEX(バックデータ一覧!$J$4:$L$27,MATCH(計算過程!B4707,バックデータ一覧!$F$4:$F$27,0),MATCH(VLOOKUP(A4707,バックデータ一覧!$T$3:$U$367,2),バックデータ一覧!$J$3:$L$3,0))*10^-3</f>
        <v>6.7000000000000002E-4</v>
      </c>
      <c r="H4707" s="97">
        <f>INDEX(バックデータ一覧!$M$4:$O$27,MATCH(計算過程!B4707,バックデータ一覧!$F$4:$F$27,0),MATCH(VLOOKUP(A4707,バックデータ一覧!$T$3:$U$367,2),バックデータ一覧!$M$3:$O$3,0))*10^-3</f>
        <v>1E-3</v>
      </c>
      <c r="I4707" s="97">
        <f>INDEX(バックデータ一覧!$P$4:$R$27,MATCH(計算過程!B4707,バックデータ一覧!$F$4:$F$27,0),MATCH(VLOOKUP(A4707,バックデータ一覧!$T$3:$U$367,2),バックデータ一覧!$P$3:$R$3,0))*10^-3</f>
        <v>1.33E-3</v>
      </c>
    </row>
    <row r="4708" spans="1:9" x14ac:dyDescent="0.15">
      <c r="A4708" s="57">
        <v>41835</v>
      </c>
      <c r="B4708" s="9" t="s">
        <v>126</v>
      </c>
      <c r="C4708" s="83">
        <f t="shared" si="220"/>
        <v>1.2220000000000002E-2</v>
      </c>
      <c r="D4708" s="82">
        <f t="shared" si="219"/>
        <v>5.9400000000000008E-3</v>
      </c>
      <c r="E4708" s="81">
        <f t="shared" si="221"/>
        <v>6.28E-3</v>
      </c>
      <c r="F4708" s="97">
        <f>INDEX(バックデータ一覧!$G$4:$I$27,MATCH(計算過程!B4708,バックデータ一覧!$F$4:$F$27,0),MATCH(VLOOKUP(A4708,バックデータ一覧!$T$3:$U$367,2),バックデータ一覧!$G$3:$I$3,0))*10^-3</f>
        <v>6.28E-3</v>
      </c>
      <c r="G4708" s="97">
        <f>INDEX(バックデータ一覧!$J$4:$L$27,MATCH(計算過程!B4708,バックデータ一覧!$F$4:$F$27,0),MATCH(VLOOKUP(A4708,バックデータ一覧!$T$3:$U$367,2),バックデータ一覧!$J$3:$L$3,0))*10^-3</f>
        <v>1.256E-2</v>
      </c>
      <c r="H4708" s="97">
        <f>INDEX(バックデータ一覧!$M$4:$O$27,MATCH(計算過程!B4708,バックデータ一覧!$F$4:$F$27,0),MATCH(VLOOKUP(A4708,バックデータ一覧!$T$3:$U$367,2),バックデータ一覧!$M$3:$O$3,0))*10^-3</f>
        <v>1.8839999999999999E-2</v>
      </c>
      <c r="I4708" s="97">
        <f>INDEX(バックデータ一覧!$P$4:$R$27,MATCH(計算過程!B4708,バックデータ一覧!$F$4:$F$27,0),MATCH(VLOOKUP(A4708,バックデータ一覧!$T$3:$U$367,2),バックデータ一覧!$P$3:$R$3,0))*10^-3</f>
        <v>2.512E-2</v>
      </c>
    </row>
    <row r="4709" spans="1:9" x14ac:dyDescent="0.15">
      <c r="A4709" s="57">
        <v>41835</v>
      </c>
      <c r="B4709" s="9" t="s">
        <v>127</v>
      </c>
      <c r="C4709" s="83">
        <f t="shared" si="220"/>
        <v>1.243E-2</v>
      </c>
      <c r="D4709" s="82">
        <f t="shared" si="219"/>
        <v>5.9400000000000008E-3</v>
      </c>
      <c r="E4709" s="81">
        <f t="shared" si="221"/>
        <v>6.4900000000000001E-3</v>
      </c>
      <c r="F4709" s="97">
        <f>INDEX(バックデータ一覧!$G$4:$I$27,MATCH(計算過程!B4709,バックデータ一覧!$F$4:$F$27,0),MATCH(VLOOKUP(A4709,バックデータ一覧!$T$3:$U$367,2),バックデータ一覧!$G$3:$I$3,0))*10^-3</f>
        <v>6.4900000000000001E-3</v>
      </c>
      <c r="G4709" s="97">
        <f>INDEX(バックデータ一覧!$J$4:$L$27,MATCH(計算過程!B4709,バックデータ一覧!$F$4:$F$27,0),MATCH(VLOOKUP(A4709,バックデータ一覧!$T$3:$U$367,2),バックデータ一覧!$J$3:$L$3,0))*10^-3</f>
        <v>1.298E-2</v>
      </c>
      <c r="H4709" s="97">
        <f>INDEX(バックデータ一覧!$M$4:$O$27,MATCH(計算過程!B4709,バックデータ一覧!$F$4:$F$27,0),MATCH(VLOOKUP(A4709,バックデータ一覧!$T$3:$U$367,2),バックデータ一覧!$M$3:$O$3,0))*10^-3</f>
        <v>1.9469999999999998E-2</v>
      </c>
      <c r="I4709" s="97">
        <f>INDEX(バックデータ一覧!$P$4:$R$27,MATCH(計算過程!B4709,バックデータ一覧!$F$4:$F$27,0),MATCH(VLOOKUP(A4709,バックデータ一覧!$T$3:$U$367,2),バックデータ一覧!$P$3:$R$3,0))*10^-3</f>
        <v>2.5950000000000001E-2</v>
      </c>
    </row>
    <row r="4710" spans="1:9" x14ac:dyDescent="0.15">
      <c r="A4710" s="57">
        <v>41835</v>
      </c>
      <c r="B4710" s="9" t="s">
        <v>128</v>
      </c>
      <c r="C4710" s="83">
        <f t="shared" si="220"/>
        <v>9.2500000000000013E-3</v>
      </c>
      <c r="D4710" s="82">
        <f t="shared" si="219"/>
        <v>5.9400000000000008E-3</v>
      </c>
      <c r="E4710" s="81">
        <f t="shared" si="221"/>
        <v>3.31E-3</v>
      </c>
      <c r="F4710" s="97">
        <f>INDEX(バックデータ一覧!$G$4:$I$27,MATCH(計算過程!B4710,バックデータ一覧!$F$4:$F$27,0),MATCH(VLOOKUP(A4710,バックデータ一覧!$T$3:$U$367,2),バックデータ一覧!$G$3:$I$3,0))*10^-3</f>
        <v>3.31E-3</v>
      </c>
      <c r="G4710" s="97">
        <f>INDEX(バックデータ一覧!$J$4:$L$27,MATCH(計算過程!B4710,バックデータ一覧!$F$4:$F$27,0),MATCH(VLOOKUP(A4710,バックデータ一覧!$T$3:$U$367,2),バックデータ一覧!$J$3:$L$3,0))*10^-3</f>
        <v>6.6100000000000004E-3</v>
      </c>
      <c r="H4710" s="97">
        <f>INDEX(バックデータ一覧!$M$4:$O$27,MATCH(計算過程!B4710,バックデータ一覧!$F$4:$F$27,0),MATCH(VLOOKUP(A4710,バックデータ一覧!$T$3:$U$367,2),バックデータ一覧!$M$3:$O$3,0))*10^-3</f>
        <v>9.92E-3</v>
      </c>
      <c r="I4710" s="97">
        <f>INDEX(バックデータ一覧!$P$4:$R$27,MATCH(計算過程!B4710,バックデータ一覧!$F$4:$F$27,0),MATCH(VLOOKUP(A4710,バックデータ一覧!$T$3:$U$367,2),バックデータ一覧!$P$3:$R$3,0))*10^-3</f>
        <v>1.323E-2</v>
      </c>
    </row>
    <row r="4711" spans="1:9" x14ac:dyDescent="0.15">
      <c r="A4711" s="57">
        <v>41836</v>
      </c>
      <c r="B4711" s="9" t="s">
        <v>105</v>
      </c>
      <c r="C4711" s="83">
        <f t="shared" si="220"/>
        <v>6.0700000000000007E-3</v>
      </c>
      <c r="D4711" s="82">
        <f t="shared" si="219"/>
        <v>5.9400000000000008E-3</v>
      </c>
      <c r="E4711" s="81">
        <f t="shared" si="221"/>
        <v>1.2999999999999999E-4</v>
      </c>
      <c r="F4711" s="97">
        <f>INDEX(バックデータ一覧!$G$4:$I$27,MATCH(計算過程!B4711,バックデータ一覧!$F$4:$F$27,0),MATCH(VLOOKUP(A4711,バックデータ一覧!$T$3:$U$367,2),バックデータ一覧!$G$3:$I$3,0))*10^-3</f>
        <v>1.2999999999999999E-4</v>
      </c>
      <c r="G4711" s="97">
        <f>INDEX(バックデータ一覧!$J$4:$L$27,MATCH(計算過程!B4711,バックデータ一覧!$F$4:$F$27,0),MATCH(VLOOKUP(A4711,バックデータ一覧!$T$3:$U$367,2),バックデータ一覧!$J$3:$L$3,0))*10^-3</f>
        <v>2.5000000000000001E-4</v>
      </c>
      <c r="H4711" s="97">
        <f>INDEX(バックデータ一覧!$M$4:$O$27,MATCH(計算過程!B4711,バックデータ一覧!$F$4:$F$27,0),MATCH(VLOOKUP(A4711,バックデータ一覧!$T$3:$U$367,2),バックデータ一覧!$M$3:$O$3,0))*10^-3</f>
        <v>3.8000000000000002E-4</v>
      </c>
      <c r="I4711" s="97">
        <f>INDEX(バックデータ一覧!$P$4:$R$27,MATCH(計算過程!B4711,バックデータ一覧!$F$4:$F$27,0),MATCH(VLOOKUP(A4711,バックデータ一覧!$T$3:$U$367,2),バックデータ一覧!$P$3:$R$3,0))*10^-3</f>
        <v>5.0000000000000001E-4</v>
      </c>
    </row>
    <row r="4712" spans="1:9" x14ac:dyDescent="0.15">
      <c r="A4712" s="57">
        <v>41836</v>
      </c>
      <c r="B4712" s="9" t="s">
        <v>106</v>
      </c>
      <c r="C4712" s="83">
        <f t="shared" si="220"/>
        <v>6.0700000000000007E-3</v>
      </c>
      <c r="D4712" s="82">
        <f t="shared" si="219"/>
        <v>5.9400000000000008E-3</v>
      </c>
      <c r="E4712" s="81">
        <f t="shared" si="221"/>
        <v>1.2999999999999999E-4</v>
      </c>
      <c r="F4712" s="97">
        <f>INDEX(バックデータ一覧!$G$4:$I$27,MATCH(計算過程!B4712,バックデータ一覧!$F$4:$F$27,0),MATCH(VLOOKUP(A4712,バックデータ一覧!$T$3:$U$367,2),バックデータ一覧!$G$3:$I$3,0))*10^-3</f>
        <v>1.2999999999999999E-4</v>
      </c>
      <c r="G4712" s="97">
        <f>INDEX(バックデータ一覧!$J$4:$L$27,MATCH(計算過程!B4712,バックデータ一覧!$F$4:$F$27,0),MATCH(VLOOKUP(A4712,バックデータ一覧!$T$3:$U$367,2),バックデータ一覧!$J$3:$L$3,0))*10^-3</f>
        <v>2.5000000000000001E-4</v>
      </c>
      <c r="H4712" s="97">
        <f>INDEX(バックデータ一覧!$M$4:$O$27,MATCH(計算過程!B4712,バックデータ一覧!$F$4:$F$27,0),MATCH(VLOOKUP(A4712,バックデータ一覧!$T$3:$U$367,2),バックデータ一覧!$M$3:$O$3,0))*10^-3</f>
        <v>3.8000000000000002E-4</v>
      </c>
      <c r="I4712" s="97">
        <f>INDEX(バックデータ一覧!$P$4:$R$27,MATCH(計算過程!B4712,バックデータ一覧!$F$4:$F$27,0),MATCH(VLOOKUP(A4712,バックデータ一覧!$T$3:$U$367,2),バックデータ一覧!$P$3:$R$3,0))*10^-3</f>
        <v>5.0000000000000001E-4</v>
      </c>
    </row>
    <row r="4713" spans="1:9" x14ac:dyDescent="0.15">
      <c r="A4713" s="57">
        <v>41836</v>
      </c>
      <c r="B4713" s="9" t="s">
        <v>107</v>
      </c>
      <c r="C4713" s="83">
        <f t="shared" si="220"/>
        <v>6.0700000000000007E-3</v>
      </c>
      <c r="D4713" s="82">
        <f t="shared" si="219"/>
        <v>5.9400000000000008E-3</v>
      </c>
      <c r="E4713" s="81">
        <f t="shared" si="221"/>
        <v>1.3000000000000002E-4</v>
      </c>
      <c r="F4713" s="97">
        <f>INDEX(バックデータ一覧!$G$4:$I$27,MATCH(計算過程!B4713,バックデータ一覧!$F$4:$F$27,0),MATCH(VLOOKUP(A4713,バックデータ一覧!$T$3:$U$367,2),バックデータ一覧!$G$3:$I$3,0))*10^-3</f>
        <v>1.3000000000000002E-4</v>
      </c>
      <c r="G4713" s="97">
        <f>INDEX(バックデータ一覧!$J$4:$L$27,MATCH(計算過程!B4713,バックデータ一覧!$F$4:$F$27,0),MATCH(VLOOKUP(A4713,バックデータ一覧!$T$3:$U$367,2),バックデータ一覧!$J$3:$L$3,0))*10^-3</f>
        <v>2.5000000000000001E-4</v>
      </c>
      <c r="H4713" s="97">
        <f>INDEX(バックデータ一覧!$M$4:$O$27,MATCH(計算過程!B4713,バックデータ一覧!$F$4:$F$27,0),MATCH(VLOOKUP(A4713,バックデータ一覧!$T$3:$U$367,2),バックデータ一覧!$M$3:$O$3,0))*10^-3</f>
        <v>3.8000000000000002E-4</v>
      </c>
      <c r="I4713" s="97">
        <f>INDEX(バックデータ一覧!$P$4:$R$27,MATCH(計算過程!B4713,バックデータ一覧!$F$4:$F$27,0),MATCH(VLOOKUP(A4713,バックデータ一覧!$T$3:$U$367,2),バックデータ一覧!$P$3:$R$3,0))*10^-3</f>
        <v>5.0000000000000001E-4</v>
      </c>
    </row>
    <row r="4714" spans="1:9" x14ac:dyDescent="0.15">
      <c r="A4714" s="57">
        <v>41836</v>
      </c>
      <c r="B4714" s="9" t="s">
        <v>108</v>
      </c>
      <c r="C4714" s="83">
        <f t="shared" si="220"/>
        <v>6.0700000000000007E-3</v>
      </c>
      <c r="D4714" s="82">
        <f t="shared" si="219"/>
        <v>5.9400000000000008E-3</v>
      </c>
      <c r="E4714" s="81">
        <f t="shared" si="221"/>
        <v>1.3000000000000002E-4</v>
      </c>
      <c r="F4714" s="97">
        <f>INDEX(バックデータ一覧!$G$4:$I$27,MATCH(計算過程!B4714,バックデータ一覧!$F$4:$F$27,0),MATCH(VLOOKUP(A4714,バックデータ一覧!$T$3:$U$367,2),バックデータ一覧!$G$3:$I$3,0))*10^-3</f>
        <v>1.3000000000000002E-4</v>
      </c>
      <c r="G4714" s="97">
        <f>INDEX(バックデータ一覧!$J$4:$L$27,MATCH(計算過程!B4714,バックデータ一覧!$F$4:$F$27,0),MATCH(VLOOKUP(A4714,バックデータ一覧!$T$3:$U$367,2),バックデータ一覧!$J$3:$L$3,0))*10^-3</f>
        <v>2.5000000000000001E-4</v>
      </c>
      <c r="H4714" s="97">
        <f>INDEX(バックデータ一覧!$M$4:$O$27,MATCH(計算過程!B4714,バックデータ一覧!$F$4:$F$27,0),MATCH(VLOOKUP(A4714,バックデータ一覧!$T$3:$U$367,2),バックデータ一覧!$M$3:$O$3,0))*10^-3</f>
        <v>3.8000000000000002E-4</v>
      </c>
      <c r="I4714" s="97">
        <f>INDEX(バックデータ一覧!$P$4:$R$27,MATCH(計算過程!B4714,バックデータ一覧!$F$4:$F$27,0),MATCH(VLOOKUP(A4714,バックデータ一覧!$T$3:$U$367,2),バックデータ一覧!$P$3:$R$3,0))*10^-3</f>
        <v>5.0000000000000001E-4</v>
      </c>
    </row>
    <row r="4715" spans="1:9" x14ac:dyDescent="0.15">
      <c r="A4715" s="57">
        <v>41836</v>
      </c>
      <c r="B4715" s="9" t="s">
        <v>109</v>
      </c>
      <c r="C4715" s="83">
        <f t="shared" si="220"/>
        <v>6.0700000000000007E-3</v>
      </c>
      <c r="D4715" s="82">
        <f t="shared" si="219"/>
        <v>5.9400000000000008E-3</v>
      </c>
      <c r="E4715" s="81">
        <f t="shared" si="221"/>
        <v>1.3000000000000002E-4</v>
      </c>
      <c r="F4715" s="97">
        <f>INDEX(バックデータ一覧!$G$4:$I$27,MATCH(計算過程!B4715,バックデータ一覧!$F$4:$F$27,0),MATCH(VLOOKUP(A4715,バックデータ一覧!$T$3:$U$367,2),バックデータ一覧!$G$3:$I$3,0))*10^-3</f>
        <v>1.3000000000000002E-4</v>
      </c>
      <c r="G4715" s="97">
        <f>INDEX(バックデータ一覧!$J$4:$L$27,MATCH(計算過程!B4715,バックデータ一覧!$F$4:$F$27,0),MATCH(VLOOKUP(A4715,バックデータ一覧!$T$3:$U$367,2),バックデータ一覧!$J$3:$L$3,0))*10^-3</f>
        <v>2.5000000000000001E-4</v>
      </c>
      <c r="H4715" s="97">
        <f>INDEX(バックデータ一覧!$M$4:$O$27,MATCH(計算過程!B4715,バックデータ一覧!$F$4:$F$27,0),MATCH(VLOOKUP(A4715,バックデータ一覧!$T$3:$U$367,2),バックデータ一覧!$M$3:$O$3,0))*10^-3</f>
        <v>3.8000000000000002E-4</v>
      </c>
      <c r="I4715" s="97">
        <f>INDEX(バックデータ一覧!$P$4:$R$27,MATCH(計算過程!B4715,バックデータ一覧!$F$4:$F$27,0),MATCH(VLOOKUP(A4715,バックデータ一覧!$T$3:$U$367,2),バックデータ一覧!$P$3:$R$3,0))*10^-3</f>
        <v>5.0000000000000001E-4</v>
      </c>
    </row>
    <row r="4716" spans="1:9" x14ac:dyDescent="0.15">
      <c r="A4716" s="57">
        <v>41836</v>
      </c>
      <c r="B4716" s="9" t="s">
        <v>110</v>
      </c>
      <c r="C4716" s="83">
        <f t="shared" si="220"/>
        <v>6.0700000000000007E-3</v>
      </c>
      <c r="D4716" s="82">
        <f t="shared" si="219"/>
        <v>5.9400000000000008E-3</v>
      </c>
      <c r="E4716" s="81">
        <f t="shared" si="221"/>
        <v>1.3000000000000002E-4</v>
      </c>
      <c r="F4716" s="97">
        <f>INDEX(バックデータ一覧!$G$4:$I$27,MATCH(計算過程!B4716,バックデータ一覧!$F$4:$F$27,0),MATCH(VLOOKUP(A4716,バックデータ一覧!$T$3:$U$367,2),バックデータ一覧!$G$3:$I$3,0))*10^-3</f>
        <v>1.3000000000000002E-4</v>
      </c>
      <c r="G4716" s="97">
        <f>INDEX(バックデータ一覧!$J$4:$L$27,MATCH(計算過程!B4716,バックデータ一覧!$F$4:$F$27,0),MATCH(VLOOKUP(A4716,バックデータ一覧!$T$3:$U$367,2),バックデータ一覧!$J$3:$L$3,0))*10^-3</f>
        <v>2.5000000000000001E-4</v>
      </c>
      <c r="H4716" s="97">
        <f>INDEX(バックデータ一覧!$M$4:$O$27,MATCH(計算過程!B4716,バックデータ一覧!$F$4:$F$27,0),MATCH(VLOOKUP(A4716,バックデータ一覧!$T$3:$U$367,2),バックデータ一覧!$M$3:$O$3,0))*10^-3</f>
        <v>3.8000000000000002E-4</v>
      </c>
      <c r="I4716" s="97">
        <f>INDEX(バックデータ一覧!$P$4:$R$27,MATCH(計算過程!B4716,バックデータ一覧!$F$4:$F$27,0),MATCH(VLOOKUP(A4716,バックデータ一覧!$T$3:$U$367,2),バックデータ一覧!$P$3:$R$3,0))*10^-3</f>
        <v>5.0000000000000001E-4</v>
      </c>
    </row>
    <row r="4717" spans="1:9" x14ac:dyDescent="0.15">
      <c r="A4717" s="57">
        <v>41836</v>
      </c>
      <c r="B4717" s="9" t="s">
        <v>111</v>
      </c>
      <c r="C4717" s="83">
        <f t="shared" si="220"/>
        <v>6.0700000000000007E-3</v>
      </c>
      <c r="D4717" s="82">
        <f t="shared" si="219"/>
        <v>5.9400000000000008E-3</v>
      </c>
      <c r="E4717" s="81">
        <f t="shared" si="221"/>
        <v>1.3000000000000002E-4</v>
      </c>
      <c r="F4717" s="97">
        <f>INDEX(バックデータ一覧!$G$4:$I$27,MATCH(計算過程!B4717,バックデータ一覧!$F$4:$F$27,0),MATCH(VLOOKUP(A4717,バックデータ一覧!$T$3:$U$367,2),バックデータ一覧!$G$3:$I$3,0))*10^-3</f>
        <v>1.3000000000000002E-4</v>
      </c>
      <c r="G4717" s="97">
        <f>INDEX(バックデータ一覧!$J$4:$L$27,MATCH(計算過程!B4717,バックデータ一覧!$F$4:$F$27,0),MATCH(VLOOKUP(A4717,バックデータ一覧!$T$3:$U$367,2),バックデータ一覧!$J$3:$L$3,0))*10^-3</f>
        <v>2.5000000000000001E-4</v>
      </c>
      <c r="H4717" s="97">
        <f>INDEX(バックデータ一覧!$M$4:$O$27,MATCH(計算過程!B4717,バックデータ一覧!$F$4:$F$27,0),MATCH(VLOOKUP(A4717,バックデータ一覧!$T$3:$U$367,2),バックデータ一覧!$M$3:$O$3,0))*10^-3</f>
        <v>3.8000000000000002E-4</v>
      </c>
      <c r="I4717" s="97">
        <f>INDEX(バックデータ一覧!$P$4:$R$27,MATCH(計算過程!B4717,バックデータ一覧!$F$4:$F$27,0),MATCH(VLOOKUP(A4717,バックデータ一覧!$T$3:$U$367,2),バックデータ一覧!$P$3:$R$3,0))*10^-3</f>
        <v>5.0000000000000001E-4</v>
      </c>
    </row>
    <row r="4718" spans="1:9" x14ac:dyDescent="0.15">
      <c r="A4718" s="57">
        <v>41836</v>
      </c>
      <c r="B4718" s="9" t="s">
        <v>112</v>
      </c>
      <c r="C4718" s="83">
        <f t="shared" si="220"/>
        <v>6.4800000000000005E-3</v>
      </c>
      <c r="D4718" s="82">
        <f t="shared" si="219"/>
        <v>5.9400000000000008E-3</v>
      </c>
      <c r="E4718" s="81">
        <f t="shared" si="221"/>
        <v>5.4000000000000001E-4</v>
      </c>
      <c r="F4718" s="97">
        <f>INDEX(バックデータ一覧!$G$4:$I$27,MATCH(計算過程!B4718,バックデータ一覧!$F$4:$F$27,0),MATCH(VLOOKUP(A4718,バックデータ一覧!$T$3:$U$367,2),バックデータ一覧!$G$3:$I$3,0))*10^-3</f>
        <v>5.4000000000000001E-4</v>
      </c>
      <c r="G4718" s="97">
        <f>INDEX(バックデータ一覧!$J$4:$L$27,MATCH(計算過程!B4718,バックデータ一覧!$F$4:$F$27,0),MATCH(VLOOKUP(A4718,バックデータ一覧!$T$3:$U$367,2),バックデータ一覧!$J$3:$L$3,0))*10^-3</f>
        <v>1.08E-3</v>
      </c>
      <c r="H4718" s="97">
        <f>INDEX(バックデータ一覧!$M$4:$O$27,MATCH(計算過程!B4718,バックデータ一覧!$F$4:$F$27,0),MATCH(VLOOKUP(A4718,バックデータ一覧!$T$3:$U$367,2),バックデータ一覧!$M$3:$O$3,0))*10^-3</f>
        <v>1.6299999999999999E-3</v>
      </c>
      <c r="I4718" s="97">
        <f>INDEX(バックデータ一覧!$P$4:$R$27,MATCH(計算過程!B4718,バックデータ一覧!$F$4:$F$27,0),MATCH(VLOOKUP(A4718,バックデータ一覧!$T$3:$U$367,2),バックデータ一覧!$P$3:$R$3,0))*10^-3</f>
        <v>2.1700000000000001E-3</v>
      </c>
    </row>
    <row r="4719" spans="1:9" x14ac:dyDescent="0.15">
      <c r="A4719" s="57">
        <v>41836</v>
      </c>
      <c r="B4719" s="9" t="s">
        <v>113</v>
      </c>
      <c r="C4719" s="83">
        <f t="shared" si="220"/>
        <v>9.7300000000000008E-3</v>
      </c>
      <c r="D4719" s="82">
        <f t="shared" si="219"/>
        <v>5.9400000000000008E-3</v>
      </c>
      <c r="E4719" s="81">
        <f t="shared" si="221"/>
        <v>3.79E-3</v>
      </c>
      <c r="F4719" s="97">
        <f>INDEX(バックデータ一覧!$G$4:$I$27,MATCH(計算過程!B4719,バックデータ一覧!$F$4:$F$27,0),MATCH(VLOOKUP(A4719,バックデータ一覧!$T$3:$U$367,2),バックデータ一覧!$G$3:$I$3,0))*10^-3</f>
        <v>3.79E-3</v>
      </c>
      <c r="G4719" s="97">
        <f>INDEX(バックデータ一覧!$J$4:$L$27,MATCH(計算過程!B4719,バックデータ一覧!$F$4:$F$27,0),MATCH(VLOOKUP(A4719,バックデータ一覧!$T$3:$U$367,2),バックデータ一覧!$J$3:$L$3,0))*10^-3</f>
        <v>7.5900000000000004E-3</v>
      </c>
      <c r="H4719" s="97">
        <f>INDEX(バックデータ一覧!$M$4:$O$27,MATCH(計算過程!B4719,バックデータ一覧!$F$4:$F$27,0),MATCH(VLOOKUP(A4719,バックデータ一覧!$T$3:$U$367,2),バックデータ一覧!$M$3:$O$3,0))*10^-3</f>
        <v>1.1380000000000001E-2</v>
      </c>
      <c r="I4719" s="97">
        <f>INDEX(バックデータ一覧!$P$4:$R$27,MATCH(計算過程!B4719,バックデータ一覧!$F$4:$F$27,0),MATCH(VLOOKUP(A4719,バックデータ一覧!$T$3:$U$367,2),バックデータ一覧!$P$3:$R$3,0))*10^-3</f>
        <v>1.5180000000000001E-2</v>
      </c>
    </row>
    <row r="4720" spans="1:9" x14ac:dyDescent="0.15">
      <c r="A4720" s="57">
        <v>41836</v>
      </c>
      <c r="B4720" s="9" t="s">
        <v>114</v>
      </c>
      <c r="C4720" s="83">
        <f t="shared" si="220"/>
        <v>6.2700000000000013E-3</v>
      </c>
      <c r="D4720" s="82">
        <f t="shared" si="219"/>
        <v>5.9400000000000008E-3</v>
      </c>
      <c r="E4720" s="81">
        <f t="shared" si="221"/>
        <v>3.3E-4</v>
      </c>
      <c r="F4720" s="97">
        <f>INDEX(バックデータ一覧!$G$4:$I$27,MATCH(計算過程!B4720,バックデータ一覧!$F$4:$F$27,0),MATCH(VLOOKUP(A4720,バックデータ一覧!$T$3:$U$367,2),バックデータ一覧!$G$3:$I$3,0))*10^-3</f>
        <v>3.3E-4</v>
      </c>
      <c r="G4720" s="97">
        <f>INDEX(バックデータ一覧!$J$4:$L$27,MATCH(計算過程!B4720,バックデータ一覧!$F$4:$F$27,0),MATCH(VLOOKUP(A4720,バックデータ一覧!$T$3:$U$367,2),バックデータ一覧!$J$3:$L$3,0))*10^-3</f>
        <v>6.7000000000000002E-4</v>
      </c>
      <c r="H4720" s="97">
        <f>INDEX(バックデータ一覧!$M$4:$O$27,MATCH(計算過程!B4720,バックデータ一覧!$F$4:$F$27,0),MATCH(VLOOKUP(A4720,バックデータ一覧!$T$3:$U$367,2),バックデータ一覧!$M$3:$O$3,0))*10^-3</f>
        <v>1E-3</v>
      </c>
      <c r="I4720" s="97">
        <f>INDEX(バックデータ一覧!$P$4:$R$27,MATCH(計算過程!B4720,バックデータ一覧!$F$4:$F$27,0),MATCH(VLOOKUP(A4720,バックデータ一覧!$T$3:$U$367,2),バックデータ一覧!$P$3:$R$3,0))*10^-3</f>
        <v>1.33E-3</v>
      </c>
    </row>
    <row r="4721" spans="1:9" x14ac:dyDescent="0.15">
      <c r="A4721" s="57">
        <v>41836</v>
      </c>
      <c r="B4721" s="9" t="s">
        <v>115</v>
      </c>
      <c r="C4721" s="83">
        <f t="shared" si="220"/>
        <v>6.4800000000000005E-3</v>
      </c>
      <c r="D4721" s="82">
        <f t="shared" si="219"/>
        <v>5.9400000000000008E-3</v>
      </c>
      <c r="E4721" s="81">
        <f t="shared" si="221"/>
        <v>5.4000000000000001E-4</v>
      </c>
      <c r="F4721" s="97">
        <f>INDEX(バックデータ一覧!$G$4:$I$27,MATCH(計算過程!B4721,バックデータ一覧!$F$4:$F$27,0),MATCH(VLOOKUP(A4721,バックデータ一覧!$T$3:$U$367,2),バックデータ一覧!$G$3:$I$3,0))*10^-3</f>
        <v>5.4000000000000001E-4</v>
      </c>
      <c r="G4721" s="97">
        <f>INDEX(バックデータ一覧!$J$4:$L$27,MATCH(計算過程!B4721,バックデータ一覧!$F$4:$F$27,0),MATCH(VLOOKUP(A4721,バックデータ一覧!$T$3:$U$367,2),バックデータ一覧!$J$3:$L$3,0))*10^-3</f>
        <v>1.08E-3</v>
      </c>
      <c r="H4721" s="97">
        <f>INDEX(バックデータ一覧!$M$4:$O$27,MATCH(計算過程!B4721,バックデータ一覧!$F$4:$F$27,0),MATCH(VLOOKUP(A4721,バックデータ一覧!$T$3:$U$367,2),バックデータ一覧!$M$3:$O$3,0))*10^-3</f>
        <v>1.6299999999999999E-3</v>
      </c>
      <c r="I4721" s="97">
        <f>INDEX(バックデータ一覧!$P$4:$R$27,MATCH(計算過程!B4721,バックデータ一覧!$F$4:$F$27,0),MATCH(VLOOKUP(A4721,バックデータ一覧!$T$3:$U$367,2),バックデータ一覧!$P$3:$R$3,0))*10^-3</f>
        <v>2.1700000000000001E-3</v>
      </c>
    </row>
    <row r="4722" spans="1:9" x14ac:dyDescent="0.15">
      <c r="A4722" s="57">
        <v>41836</v>
      </c>
      <c r="B4722" s="9" t="s">
        <v>116</v>
      </c>
      <c r="C4722" s="83">
        <f t="shared" si="220"/>
        <v>6.2700000000000013E-3</v>
      </c>
      <c r="D4722" s="82">
        <f t="shared" si="219"/>
        <v>5.9400000000000008E-3</v>
      </c>
      <c r="E4722" s="81">
        <f t="shared" si="221"/>
        <v>3.3E-4</v>
      </c>
      <c r="F4722" s="97">
        <f>INDEX(バックデータ一覧!$G$4:$I$27,MATCH(計算過程!B4722,バックデータ一覧!$F$4:$F$27,0),MATCH(VLOOKUP(A4722,バックデータ一覧!$T$3:$U$367,2),バックデータ一覧!$G$3:$I$3,0))*10^-3</f>
        <v>3.3E-4</v>
      </c>
      <c r="G4722" s="97">
        <f>INDEX(バックデータ一覧!$J$4:$L$27,MATCH(計算過程!B4722,バックデータ一覧!$F$4:$F$27,0),MATCH(VLOOKUP(A4722,バックデータ一覧!$T$3:$U$367,2),バックデータ一覧!$J$3:$L$3,0))*10^-3</f>
        <v>6.7000000000000002E-4</v>
      </c>
      <c r="H4722" s="97">
        <f>INDEX(バックデータ一覧!$M$4:$O$27,MATCH(計算過程!B4722,バックデータ一覧!$F$4:$F$27,0),MATCH(VLOOKUP(A4722,バックデータ一覧!$T$3:$U$367,2),バックデータ一覧!$M$3:$O$3,0))*10^-3</f>
        <v>1E-3</v>
      </c>
      <c r="I4722" s="97">
        <f>INDEX(バックデータ一覧!$P$4:$R$27,MATCH(計算過程!B4722,バックデータ一覧!$F$4:$F$27,0),MATCH(VLOOKUP(A4722,バックデータ一覧!$T$3:$U$367,2),バックデータ一覧!$P$3:$R$3,0))*10^-3</f>
        <v>1.33E-3</v>
      </c>
    </row>
    <row r="4723" spans="1:9" x14ac:dyDescent="0.15">
      <c r="A4723" s="57">
        <v>41836</v>
      </c>
      <c r="B4723" s="9" t="s">
        <v>117</v>
      </c>
      <c r="C4723" s="83">
        <f t="shared" si="220"/>
        <v>9.3200000000000002E-3</v>
      </c>
      <c r="D4723" s="82">
        <f t="shared" si="219"/>
        <v>5.9400000000000008E-3</v>
      </c>
      <c r="E4723" s="81">
        <f t="shared" si="221"/>
        <v>3.3799999999999998E-3</v>
      </c>
      <c r="F4723" s="97">
        <f>INDEX(バックデータ一覧!$G$4:$I$27,MATCH(計算過程!B4723,バックデータ一覧!$F$4:$F$27,0),MATCH(VLOOKUP(A4723,バックデータ一覧!$T$3:$U$367,2),バックデータ一覧!$G$3:$I$3,0))*10^-3</f>
        <v>3.3799999999999998E-3</v>
      </c>
      <c r="G4723" s="97">
        <f>INDEX(バックデータ一覧!$J$4:$L$27,MATCH(計算過程!B4723,バックデータ一覧!$F$4:$F$27,0),MATCH(VLOOKUP(A4723,バックデータ一覧!$T$3:$U$367,2),バックデータ一覧!$J$3:$L$3,0))*10^-3</f>
        <v>6.7499999999999999E-3</v>
      </c>
      <c r="H4723" s="97">
        <f>INDEX(バックデータ一覧!$M$4:$O$27,MATCH(計算過程!B4723,バックデータ一覧!$F$4:$F$27,0),MATCH(VLOOKUP(A4723,バックデータ一覧!$T$3:$U$367,2),バックデータ一覧!$M$3:$O$3,0))*10^-3</f>
        <v>1.0130000000000002E-2</v>
      </c>
      <c r="I4723" s="97">
        <f>INDEX(バックデータ一覧!$P$4:$R$27,MATCH(計算過程!B4723,バックデータ一覧!$F$4:$F$27,0),MATCH(VLOOKUP(A4723,バックデータ一覧!$T$3:$U$367,2),バックデータ一覧!$P$3:$R$3,0))*10^-3</f>
        <v>1.3509999999999999E-2</v>
      </c>
    </row>
    <row r="4724" spans="1:9" x14ac:dyDescent="0.15">
      <c r="A4724" s="57">
        <v>41836</v>
      </c>
      <c r="B4724" s="9" t="s">
        <v>118</v>
      </c>
      <c r="C4724" s="83">
        <f t="shared" si="220"/>
        <v>6.2700000000000013E-3</v>
      </c>
      <c r="D4724" s="82">
        <f t="shared" si="219"/>
        <v>5.9400000000000008E-3</v>
      </c>
      <c r="E4724" s="81">
        <f t="shared" si="221"/>
        <v>3.3E-4</v>
      </c>
      <c r="F4724" s="97">
        <f>INDEX(バックデータ一覧!$G$4:$I$27,MATCH(計算過程!B4724,バックデータ一覧!$F$4:$F$27,0),MATCH(VLOOKUP(A4724,バックデータ一覧!$T$3:$U$367,2),バックデータ一覧!$G$3:$I$3,0))*10^-3</f>
        <v>3.3E-4</v>
      </c>
      <c r="G4724" s="97">
        <f>INDEX(バックデータ一覧!$J$4:$L$27,MATCH(計算過程!B4724,バックデータ一覧!$F$4:$F$27,0),MATCH(VLOOKUP(A4724,バックデータ一覧!$T$3:$U$367,2),バックデータ一覧!$J$3:$L$3,0))*10^-3</f>
        <v>6.7000000000000002E-4</v>
      </c>
      <c r="H4724" s="97">
        <f>INDEX(バックデータ一覧!$M$4:$O$27,MATCH(計算過程!B4724,バックデータ一覧!$F$4:$F$27,0),MATCH(VLOOKUP(A4724,バックデータ一覧!$T$3:$U$367,2),バックデータ一覧!$M$3:$O$3,0))*10^-3</f>
        <v>1E-3</v>
      </c>
      <c r="I4724" s="97">
        <f>INDEX(バックデータ一覧!$P$4:$R$27,MATCH(計算過程!B4724,バックデータ一覧!$F$4:$F$27,0),MATCH(VLOOKUP(A4724,バックデータ一覧!$T$3:$U$367,2),バックデータ一覧!$P$3:$R$3,0))*10^-3</f>
        <v>1.33E-3</v>
      </c>
    </row>
    <row r="4725" spans="1:9" x14ac:dyDescent="0.15">
      <c r="A4725" s="57">
        <v>41836</v>
      </c>
      <c r="B4725" s="9" t="s">
        <v>119</v>
      </c>
      <c r="C4725" s="83">
        <f t="shared" si="220"/>
        <v>6.0700000000000007E-3</v>
      </c>
      <c r="D4725" s="82">
        <f t="shared" si="219"/>
        <v>5.9400000000000008E-3</v>
      </c>
      <c r="E4725" s="81">
        <f t="shared" si="221"/>
        <v>1.3000000000000002E-4</v>
      </c>
      <c r="F4725" s="97">
        <f>INDEX(バックデータ一覧!$G$4:$I$27,MATCH(計算過程!B4725,バックデータ一覧!$F$4:$F$27,0),MATCH(VLOOKUP(A4725,バックデータ一覧!$T$3:$U$367,2),バックデータ一覧!$G$3:$I$3,0))*10^-3</f>
        <v>1.3000000000000002E-4</v>
      </c>
      <c r="G4725" s="97">
        <f>INDEX(バックデータ一覧!$J$4:$L$27,MATCH(計算過程!B4725,バックデータ一覧!$F$4:$F$27,0),MATCH(VLOOKUP(A4725,バックデータ一覧!$T$3:$U$367,2),バックデータ一覧!$J$3:$L$3,0))*10^-3</f>
        <v>2.5000000000000001E-4</v>
      </c>
      <c r="H4725" s="97">
        <f>INDEX(バックデータ一覧!$M$4:$O$27,MATCH(計算過程!B4725,バックデータ一覧!$F$4:$F$27,0),MATCH(VLOOKUP(A4725,バックデータ一覧!$T$3:$U$367,2),バックデータ一覧!$M$3:$O$3,0))*10^-3</f>
        <v>3.8000000000000002E-4</v>
      </c>
      <c r="I4725" s="97">
        <f>INDEX(バックデータ一覧!$P$4:$R$27,MATCH(計算過程!B4725,バックデータ一覧!$F$4:$F$27,0),MATCH(VLOOKUP(A4725,バックデータ一覧!$T$3:$U$367,2),バックデータ一覧!$P$3:$R$3,0))*10^-3</f>
        <v>5.0000000000000001E-4</v>
      </c>
    </row>
    <row r="4726" spans="1:9" x14ac:dyDescent="0.15">
      <c r="A4726" s="57">
        <v>41836</v>
      </c>
      <c r="B4726" s="9" t="s">
        <v>120</v>
      </c>
      <c r="C4726" s="83">
        <f t="shared" si="220"/>
        <v>6.0700000000000007E-3</v>
      </c>
      <c r="D4726" s="82">
        <f t="shared" si="219"/>
        <v>5.9400000000000008E-3</v>
      </c>
      <c r="E4726" s="81">
        <f t="shared" si="221"/>
        <v>1.3000000000000002E-4</v>
      </c>
      <c r="F4726" s="97">
        <f>INDEX(バックデータ一覧!$G$4:$I$27,MATCH(計算過程!B4726,バックデータ一覧!$F$4:$F$27,0),MATCH(VLOOKUP(A4726,バックデータ一覧!$T$3:$U$367,2),バックデータ一覧!$G$3:$I$3,0))*10^-3</f>
        <v>1.3000000000000002E-4</v>
      </c>
      <c r="G4726" s="97">
        <f>INDEX(バックデータ一覧!$J$4:$L$27,MATCH(計算過程!B4726,バックデータ一覧!$F$4:$F$27,0),MATCH(VLOOKUP(A4726,バックデータ一覧!$T$3:$U$367,2),バックデータ一覧!$J$3:$L$3,0))*10^-3</f>
        <v>2.5000000000000001E-4</v>
      </c>
      <c r="H4726" s="97">
        <f>INDEX(バックデータ一覧!$M$4:$O$27,MATCH(計算過程!B4726,バックデータ一覧!$F$4:$F$27,0),MATCH(VLOOKUP(A4726,バックデータ一覧!$T$3:$U$367,2),バックデータ一覧!$M$3:$O$3,0))*10^-3</f>
        <v>3.8000000000000002E-4</v>
      </c>
      <c r="I4726" s="97">
        <f>INDEX(バックデータ一覧!$P$4:$R$27,MATCH(計算過程!B4726,バックデータ一覧!$F$4:$F$27,0),MATCH(VLOOKUP(A4726,バックデータ一覧!$T$3:$U$367,2),バックデータ一覧!$P$3:$R$3,0))*10^-3</f>
        <v>5.0000000000000001E-4</v>
      </c>
    </row>
    <row r="4727" spans="1:9" x14ac:dyDescent="0.15">
      <c r="A4727" s="57">
        <v>41836</v>
      </c>
      <c r="B4727" s="9" t="s">
        <v>121</v>
      </c>
      <c r="C4727" s="83">
        <f t="shared" si="220"/>
        <v>6.4800000000000005E-3</v>
      </c>
      <c r="D4727" s="82">
        <f t="shared" si="219"/>
        <v>5.9400000000000008E-3</v>
      </c>
      <c r="E4727" s="81">
        <f t="shared" si="221"/>
        <v>5.4000000000000001E-4</v>
      </c>
      <c r="F4727" s="97">
        <f>INDEX(バックデータ一覧!$G$4:$I$27,MATCH(計算過程!B4727,バックデータ一覧!$F$4:$F$27,0),MATCH(VLOOKUP(A4727,バックデータ一覧!$T$3:$U$367,2),バックデータ一覧!$G$3:$I$3,0))*10^-3</f>
        <v>5.4000000000000001E-4</v>
      </c>
      <c r="G4727" s="97">
        <f>INDEX(バックデータ一覧!$J$4:$L$27,MATCH(計算過程!B4727,バックデータ一覧!$F$4:$F$27,0),MATCH(VLOOKUP(A4727,バックデータ一覧!$T$3:$U$367,2),バックデータ一覧!$J$3:$L$3,0))*10^-3</f>
        <v>1.08E-3</v>
      </c>
      <c r="H4727" s="97">
        <f>INDEX(バックデータ一覧!$M$4:$O$27,MATCH(計算過程!B4727,バックデータ一覧!$F$4:$F$27,0),MATCH(VLOOKUP(A4727,バックデータ一覧!$T$3:$U$367,2),バックデータ一覧!$M$3:$O$3,0))*10^-3</f>
        <v>1.6299999999999999E-3</v>
      </c>
      <c r="I4727" s="97">
        <f>INDEX(バックデータ一覧!$P$4:$R$27,MATCH(計算過程!B4727,バックデータ一覧!$F$4:$F$27,0),MATCH(VLOOKUP(A4727,バックデータ一覧!$T$3:$U$367,2),バックデータ一覧!$P$3:$R$3,0))*10^-3</f>
        <v>2.1700000000000001E-3</v>
      </c>
    </row>
    <row r="4728" spans="1:9" x14ac:dyDescent="0.15">
      <c r="A4728" s="57">
        <v>41836</v>
      </c>
      <c r="B4728" s="9" t="s">
        <v>122</v>
      </c>
      <c r="C4728" s="83">
        <f t="shared" si="220"/>
        <v>1.2360000000000001E-2</v>
      </c>
      <c r="D4728" s="82">
        <f t="shared" si="219"/>
        <v>5.9400000000000008E-3</v>
      </c>
      <c r="E4728" s="81">
        <f t="shared" si="221"/>
        <v>6.4200000000000004E-3</v>
      </c>
      <c r="F4728" s="97">
        <f>INDEX(バックデータ一覧!$G$4:$I$27,MATCH(計算過程!B4728,バックデータ一覧!$F$4:$F$27,0),MATCH(VLOOKUP(A4728,バックデータ一覧!$T$3:$U$367,2),バックデータ一覧!$G$3:$I$3,0))*10^-3</f>
        <v>6.4200000000000004E-3</v>
      </c>
      <c r="G4728" s="97">
        <f>INDEX(バックデータ一覧!$J$4:$L$27,MATCH(計算過程!B4728,バックデータ一覧!$F$4:$F$27,0),MATCH(VLOOKUP(A4728,バックデータ一覧!$T$3:$U$367,2),バックデータ一覧!$J$3:$L$3,0))*10^-3</f>
        <v>1.2840000000000001E-2</v>
      </c>
      <c r="H4728" s="97">
        <f>INDEX(バックデータ一覧!$M$4:$O$27,MATCH(計算過程!B4728,バックデータ一覧!$F$4:$F$27,0),MATCH(VLOOKUP(A4728,バックデータ一覧!$T$3:$U$367,2),バックデータ一覧!$M$3:$O$3,0))*10^-3</f>
        <v>1.9260000000000003E-2</v>
      </c>
      <c r="I4728" s="97">
        <f>INDEX(バックデータ一覧!$P$4:$R$27,MATCH(計算過程!B4728,バックデータ一覧!$F$4:$F$27,0),MATCH(VLOOKUP(A4728,バックデータ一覧!$T$3:$U$367,2),バックデータ一覧!$P$3:$R$3,0))*10^-3</f>
        <v>2.5680000000000001E-2</v>
      </c>
    </row>
    <row r="4729" spans="1:9" x14ac:dyDescent="0.15">
      <c r="A4729" s="57">
        <v>41836</v>
      </c>
      <c r="B4729" s="9" t="s">
        <v>123</v>
      </c>
      <c r="C4729" s="83">
        <f t="shared" si="220"/>
        <v>1.2360000000000001E-2</v>
      </c>
      <c r="D4729" s="82">
        <f t="shared" si="219"/>
        <v>5.9400000000000008E-3</v>
      </c>
      <c r="E4729" s="81">
        <f t="shared" si="221"/>
        <v>6.4200000000000004E-3</v>
      </c>
      <c r="F4729" s="97">
        <f>INDEX(バックデータ一覧!$G$4:$I$27,MATCH(計算過程!B4729,バックデータ一覧!$F$4:$F$27,0),MATCH(VLOOKUP(A4729,バックデータ一覧!$T$3:$U$367,2),バックデータ一覧!$G$3:$I$3,0))*10^-3</f>
        <v>6.4200000000000004E-3</v>
      </c>
      <c r="G4729" s="97">
        <f>INDEX(バックデータ一覧!$J$4:$L$27,MATCH(計算過程!B4729,バックデータ一覧!$F$4:$F$27,0),MATCH(VLOOKUP(A4729,バックデータ一覧!$T$3:$U$367,2),バックデータ一覧!$J$3:$L$3,0))*10^-3</f>
        <v>1.2840000000000001E-2</v>
      </c>
      <c r="H4729" s="97">
        <f>INDEX(バックデータ一覧!$M$4:$O$27,MATCH(計算過程!B4729,バックデータ一覧!$F$4:$F$27,0),MATCH(VLOOKUP(A4729,バックデータ一覧!$T$3:$U$367,2),バックデータ一覧!$M$3:$O$3,0))*10^-3</f>
        <v>1.9260000000000003E-2</v>
      </c>
      <c r="I4729" s="97">
        <f>INDEX(バックデータ一覧!$P$4:$R$27,MATCH(計算過程!B4729,バックデータ一覧!$F$4:$F$27,0),MATCH(VLOOKUP(A4729,バックデータ一覧!$T$3:$U$367,2),バックデータ一覧!$P$3:$R$3,0))*10^-3</f>
        <v>2.5680000000000001E-2</v>
      </c>
    </row>
    <row r="4730" spans="1:9" x14ac:dyDescent="0.15">
      <c r="A4730" s="57">
        <v>41836</v>
      </c>
      <c r="B4730" s="9" t="s">
        <v>124</v>
      </c>
      <c r="C4730" s="83">
        <f t="shared" si="220"/>
        <v>6.0700000000000007E-3</v>
      </c>
      <c r="D4730" s="82">
        <f t="shared" si="219"/>
        <v>5.9400000000000008E-3</v>
      </c>
      <c r="E4730" s="81">
        <f t="shared" si="221"/>
        <v>1.3000000000000002E-4</v>
      </c>
      <c r="F4730" s="97">
        <f>INDEX(バックデータ一覧!$G$4:$I$27,MATCH(計算過程!B4730,バックデータ一覧!$F$4:$F$27,0),MATCH(VLOOKUP(A4730,バックデータ一覧!$T$3:$U$367,2),バックデータ一覧!$G$3:$I$3,0))*10^-3</f>
        <v>1.3000000000000002E-4</v>
      </c>
      <c r="G4730" s="97">
        <f>INDEX(バックデータ一覧!$J$4:$L$27,MATCH(計算過程!B4730,バックデータ一覧!$F$4:$F$27,0),MATCH(VLOOKUP(A4730,バックデータ一覧!$T$3:$U$367,2),バックデータ一覧!$J$3:$L$3,0))*10^-3</f>
        <v>2.5000000000000001E-4</v>
      </c>
      <c r="H4730" s="97">
        <f>INDEX(バックデータ一覧!$M$4:$O$27,MATCH(計算過程!B4730,バックデータ一覧!$F$4:$F$27,0),MATCH(VLOOKUP(A4730,バックデータ一覧!$T$3:$U$367,2),バックデータ一覧!$M$3:$O$3,0))*10^-3</f>
        <v>3.8000000000000002E-4</v>
      </c>
      <c r="I4730" s="97">
        <f>INDEX(バックデータ一覧!$P$4:$R$27,MATCH(計算過程!B4730,バックデータ一覧!$F$4:$F$27,0),MATCH(VLOOKUP(A4730,バックデータ一覧!$T$3:$U$367,2),バックデータ一覧!$P$3:$R$3,0))*10^-3</f>
        <v>5.0000000000000001E-4</v>
      </c>
    </row>
    <row r="4731" spans="1:9" x14ac:dyDescent="0.15">
      <c r="A4731" s="57">
        <v>41836</v>
      </c>
      <c r="B4731" s="9" t="s">
        <v>125</v>
      </c>
      <c r="C4731" s="83">
        <f t="shared" si="220"/>
        <v>6.2700000000000013E-3</v>
      </c>
      <c r="D4731" s="82">
        <f t="shared" si="219"/>
        <v>5.9400000000000008E-3</v>
      </c>
      <c r="E4731" s="81">
        <f t="shared" si="221"/>
        <v>3.3E-4</v>
      </c>
      <c r="F4731" s="97">
        <f>INDEX(バックデータ一覧!$G$4:$I$27,MATCH(計算過程!B4731,バックデータ一覧!$F$4:$F$27,0),MATCH(VLOOKUP(A4731,バックデータ一覧!$T$3:$U$367,2),バックデータ一覧!$G$3:$I$3,0))*10^-3</f>
        <v>3.3E-4</v>
      </c>
      <c r="G4731" s="97">
        <f>INDEX(バックデータ一覧!$J$4:$L$27,MATCH(計算過程!B4731,バックデータ一覧!$F$4:$F$27,0),MATCH(VLOOKUP(A4731,バックデータ一覧!$T$3:$U$367,2),バックデータ一覧!$J$3:$L$3,0))*10^-3</f>
        <v>6.7000000000000002E-4</v>
      </c>
      <c r="H4731" s="97">
        <f>INDEX(バックデータ一覧!$M$4:$O$27,MATCH(計算過程!B4731,バックデータ一覧!$F$4:$F$27,0),MATCH(VLOOKUP(A4731,バックデータ一覧!$T$3:$U$367,2),バックデータ一覧!$M$3:$O$3,0))*10^-3</f>
        <v>1E-3</v>
      </c>
      <c r="I4731" s="97">
        <f>INDEX(バックデータ一覧!$P$4:$R$27,MATCH(計算過程!B4731,バックデータ一覧!$F$4:$F$27,0),MATCH(VLOOKUP(A4731,バックデータ一覧!$T$3:$U$367,2),バックデータ一覧!$P$3:$R$3,0))*10^-3</f>
        <v>1.33E-3</v>
      </c>
    </row>
    <row r="4732" spans="1:9" x14ac:dyDescent="0.15">
      <c r="A4732" s="57">
        <v>41836</v>
      </c>
      <c r="B4732" s="9" t="s">
        <v>126</v>
      </c>
      <c r="C4732" s="83">
        <f t="shared" si="220"/>
        <v>1.2220000000000002E-2</v>
      </c>
      <c r="D4732" s="82">
        <f t="shared" si="219"/>
        <v>5.9400000000000008E-3</v>
      </c>
      <c r="E4732" s="81">
        <f t="shared" si="221"/>
        <v>6.28E-3</v>
      </c>
      <c r="F4732" s="97">
        <f>INDEX(バックデータ一覧!$G$4:$I$27,MATCH(計算過程!B4732,バックデータ一覧!$F$4:$F$27,0),MATCH(VLOOKUP(A4732,バックデータ一覧!$T$3:$U$367,2),バックデータ一覧!$G$3:$I$3,0))*10^-3</f>
        <v>6.28E-3</v>
      </c>
      <c r="G4732" s="97">
        <f>INDEX(バックデータ一覧!$J$4:$L$27,MATCH(計算過程!B4732,バックデータ一覧!$F$4:$F$27,0),MATCH(VLOOKUP(A4732,バックデータ一覧!$T$3:$U$367,2),バックデータ一覧!$J$3:$L$3,0))*10^-3</f>
        <v>1.256E-2</v>
      </c>
      <c r="H4732" s="97">
        <f>INDEX(バックデータ一覧!$M$4:$O$27,MATCH(計算過程!B4732,バックデータ一覧!$F$4:$F$27,0),MATCH(VLOOKUP(A4732,バックデータ一覧!$T$3:$U$367,2),バックデータ一覧!$M$3:$O$3,0))*10^-3</f>
        <v>1.8839999999999999E-2</v>
      </c>
      <c r="I4732" s="97">
        <f>INDEX(バックデータ一覧!$P$4:$R$27,MATCH(計算過程!B4732,バックデータ一覧!$F$4:$F$27,0),MATCH(VLOOKUP(A4732,バックデータ一覧!$T$3:$U$367,2),バックデータ一覧!$P$3:$R$3,0))*10^-3</f>
        <v>2.512E-2</v>
      </c>
    </row>
    <row r="4733" spans="1:9" x14ac:dyDescent="0.15">
      <c r="A4733" s="57">
        <v>41836</v>
      </c>
      <c r="B4733" s="9" t="s">
        <v>127</v>
      </c>
      <c r="C4733" s="83">
        <f t="shared" si="220"/>
        <v>1.243E-2</v>
      </c>
      <c r="D4733" s="82">
        <f t="shared" si="219"/>
        <v>5.9400000000000008E-3</v>
      </c>
      <c r="E4733" s="81">
        <f t="shared" si="221"/>
        <v>6.4900000000000001E-3</v>
      </c>
      <c r="F4733" s="97">
        <f>INDEX(バックデータ一覧!$G$4:$I$27,MATCH(計算過程!B4733,バックデータ一覧!$F$4:$F$27,0),MATCH(VLOOKUP(A4733,バックデータ一覧!$T$3:$U$367,2),バックデータ一覧!$G$3:$I$3,0))*10^-3</f>
        <v>6.4900000000000001E-3</v>
      </c>
      <c r="G4733" s="97">
        <f>INDEX(バックデータ一覧!$J$4:$L$27,MATCH(計算過程!B4733,バックデータ一覧!$F$4:$F$27,0),MATCH(VLOOKUP(A4733,バックデータ一覧!$T$3:$U$367,2),バックデータ一覧!$J$3:$L$3,0))*10^-3</f>
        <v>1.298E-2</v>
      </c>
      <c r="H4733" s="97">
        <f>INDEX(バックデータ一覧!$M$4:$O$27,MATCH(計算過程!B4733,バックデータ一覧!$F$4:$F$27,0),MATCH(VLOOKUP(A4733,バックデータ一覧!$T$3:$U$367,2),バックデータ一覧!$M$3:$O$3,0))*10^-3</f>
        <v>1.9469999999999998E-2</v>
      </c>
      <c r="I4733" s="97">
        <f>INDEX(バックデータ一覧!$P$4:$R$27,MATCH(計算過程!B4733,バックデータ一覧!$F$4:$F$27,0),MATCH(VLOOKUP(A4733,バックデータ一覧!$T$3:$U$367,2),バックデータ一覧!$P$3:$R$3,0))*10^-3</f>
        <v>2.5950000000000001E-2</v>
      </c>
    </row>
    <row r="4734" spans="1:9" x14ac:dyDescent="0.15">
      <c r="A4734" s="57">
        <v>41836</v>
      </c>
      <c r="B4734" s="9" t="s">
        <v>128</v>
      </c>
      <c r="C4734" s="83">
        <f t="shared" si="220"/>
        <v>9.2500000000000013E-3</v>
      </c>
      <c r="D4734" s="82">
        <f t="shared" si="219"/>
        <v>5.9400000000000008E-3</v>
      </c>
      <c r="E4734" s="81">
        <f t="shared" si="221"/>
        <v>3.31E-3</v>
      </c>
      <c r="F4734" s="97">
        <f>INDEX(バックデータ一覧!$G$4:$I$27,MATCH(計算過程!B4734,バックデータ一覧!$F$4:$F$27,0),MATCH(VLOOKUP(A4734,バックデータ一覧!$T$3:$U$367,2),バックデータ一覧!$G$3:$I$3,0))*10^-3</f>
        <v>3.31E-3</v>
      </c>
      <c r="G4734" s="97">
        <f>INDEX(バックデータ一覧!$J$4:$L$27,MATCH(計算過程!B4734,バックデータ一覧!$F$4:$F$27,0),MATCH(VLOOKUP(A4734,バックデータ一覧!$T$3:$U$367,2),バックデータ一覧!$J$3:$L$3,0))*10^-3</f>
        <v>6.6100000000000004E-3</v>
      </c>
      <c r="H4734" s="97">
        <f>INDEX(バックデータ一覧!$M$4:$O$27,MATCH(計算過程!B4734,バックデータ一覧!$F$4:$F$27,0),MATCH(VLOOKUP(A4734,バックデータ一覧!$T$3:$U$367,2),バックデータ一覧!$M$3:$O$3,0))*10^-3</f>
        <v>9.92E-3</v>
      </c>
      <c r="I4734" s="97">
        <f>INDEX(バックデータ一覧!$P$4:$R$27,MATCH(計算過程!B4734,バックデータ一覧!$F$4:$F$27,0),MATCH(VLOOKUP(A4734,バックデータ一覧!$T$3:$U$367,2),バックデータ一覧!$P$3:$R$3,0))*10^-3</f>
        <v>1.323E-2</v>
      </c>
    </row>
    <row r="4735" spans="1:9" x14ac:dyDescent="0.15">
      <c r="A4735" s="57">
        <v>41837</v>
      </c>
      <c r="B4735" s="9" t="s">
        <v>105</v>
      </c>
      <c r="C4735" s="83">
        <f t="shared" si="220"/>
        <v>6.0700000000000007E-3</v>
      </c>
      <c r="D4735" s="82">
        <f t="shared" si="219"/>
        <v>5.9400000000000008E-3</v>
      </c>
      <c r="E4735" s="81">
        <f t="shared" si="221"/>
        <v>1.3000000000000002E-4</v>
      </c>
      <c r="F4735" s="97">
        <f>INDEX(バックデータ一覧!$G$4:$I$27,MATCH(計算過程!B4735,バックデータ一覧!$F$4:$F$27,0),MATCH(VLOOKUP(A4735,バックデータ一覧!$T$3:$U$367,2),バックデータ一覧!$G$3:$I$3,0))*10^-3</f>
        <v>1.3000000000000002E-4</v>
      </c>
      <c r="G4735" s="97">
        <f>INDEX(バックデータ一覧!$J$4:$L$27,MATCH(計算過程!B4735,バックデータ一覧!$F$4:$F$27,0),MATCH(VLOOKUP(A4735,バックデータ一覧!$T$3:$U$367,2),バックデータ一覧!$J$3:$L$3,0))*10^-3</f>
        <v>2.5000000000000001E-4</v>
      </c>
      <c r="H4735" s="97">
        <f>INDEX(バックデータ一覧!$M$4:$O$27,MATCH(計算過程!B4735,バックデータ一覧!$F$4:$F$27,0),MATCH(VLOOKUP(A4735,バックデータ一覧!$T$3:$U$367,2),バックデータ一覧!$M$3:$O$3,0))*10^-3</f>
        <v>3.8000000000000002E-4</v>
      </c>
      <c r="I4735" s="97">
        <f>INDEX(バックデータ一覧!$P$4:$R$27,MATCH(計算過程!B4735,バックデータ一覧!$F$4:$F$27,0),MATCH(VLOOKUP(A4735,バックデータ一覧!$T$3:$U$367,2),バックデータ一覧!$P$3:$R$3,0))*10^-3</f>
        <v>5.0000000000000001E-4</v>
      </c>
    </row>
    <row r="4736" spans="1:9" x14ac:dyDescent="0.15">
      <c r="A4736" s="57">
        <v>41837</v>
      </c>
      <c r="B4736" s="9" t="s">
        <v>106</v>
      </c>
      <c r="C4736" s="83">
        <f t="shared" si="220"/>
        <v>6.0700000000000007E-3</v>
      </c>
      <c r="D4736" s="82">
        <f t="shared" si="219"/>
        <v>5.9400000000000008E-3</v>
      </c>
      <c r="E4736" s="81">
        <f t="shared" si="221"/>
        <v>1.3000000000000002E-4</v>
      </c>
      <c r="F4736" s="97">
        <f>INDEX(バックデータ一覧!$G$4:$I$27,MATCH(計算過程!B4736,バックデータ一覧!$F$4:$F$27,0),MATCH(VLOOKUP(A4736,バックデータ一覧!$T$3:$U$367,2),バックデータ一覧!$G$3:$I$3,0))*10^-3</f>
        <v>1.3000000000000002E-4</v>
      </c>
      <c r="G4736" s="97">
        <f>INDEX(バックデータ一覧!$J$4:$L$27,MATCH(計算過程!B4736,バックデータ一覧!$F$4:$F$27,0),MATCH(VLOOKUP(A4736,バックデータ一覧!$T$3:$U$367,2),バックデータ一覧!$J$3:$L$3,0))*10^-3</f>
        <v>2.5000000000000001E-4</v>
      </c>
      <c r="H4736" s="97">
        <f>INDEX(バックデータ一覧!$M$4:$O$27,MATCH(計算過程!B4736,バックデータ一覧!$F$4:$F$27,0),MATCH(VLOOKUP(A4736,バックデータ一覧!$T$3:$U$367,2),バックデータ一覧!$M$3:$O$3,0))*10^-3</f>
        <v>3.8000000000000002E-4</v>
      </c>
      <c r="I4736" s="97">
        <f>INDEX(バックデータ一覧!$P$4:$R$27,MATCH(計算過程!B4736,バックデータ一覧!$F$4:$F$27,0),MATCH(VLOOKUP(A4736,バックデータ一覧!$T$3:$U$367,2),バックデータ一覧!$P$3:$R$3,0))*10^-3</f>
        <v>5.0000000000000001E-4</v>
      </c>
    </row>
    <row r="4737" spans="1:9" x14ac:dyDescent="0.15">
      <c r="A4737" s="57">
        <v>41837</v>
      </c>
      <c r="B4737" s="9" t="s">
        <v>107</v>
      </c>
      <c r="C4737" s="83">
        <f t="shared" si="220"/>
        <v>6.0700000000000007E-3</v>
      </c>
      <c r="D4737" s="82">
        <f t="shared" si="219"/>
        <v>5.9400000000000008E-3</v>
      </c>
      <c r="E4737" s="81">
        <f t="shared" si="221"/>
        <v>1.3000000000000002E-4</v>
      </c>
      <c r="F4737" s="97">
        <f>INDEX(バックデータ一覧!$G$4:$I$27,MATCH(計算過程!B4737,バックデータ一覧!$F$4:$F$27,0),MATCH(VLOOKUP(A4737,バックデータ一覧!$T$3:$U$367,2),バックデータ一覧!$G$3:$I$3,0))*10^-3</f>
        <v>1.3000000000000002E-4</v>
      </c>
      <c r="G4737" s="97">
        <f>INDEX(バックデータ一覧!$J$4:$L$27,MATCH(計算過程!B4737,バックデータ一覧!$F$4:$F$27,0),MATCH(VLOOKUP(A4737,バックデータ一覧!$T$3:$U$367,2),バックデータ一覧!$J$3:$L$3,0))*10^-3</f>
        <v>2.5000000000000001E-4</v>
      </c>
      <c r="H4737" s="97">
        <f>INDEX(バックデータ一覧!$M$4:$O$27,MATCH(計算過程!B4737,バックデータ一覧!$F$4:$F$27,0),MATCH(VLOOKUP(A4737,バックデータ一覧!$T$3:$U$367,2),バックデータ一覧!$M$3:$O$3,0))*10^-3</f>
        <v>3.8000000000000002E-4</v>
      </c>
      <c r="I4737" s="97">
        <f>INDEX(バックデータ一覧!$P$4:$R$27,MATCH(計算過程!B4737,バックデータ一覧!$F$4:$F$27,0),MATCH(VLOOKUP(A4737,バックデータ一覧!$T$3:$U$367,2),バックデータ一覧!$P$3:$R$3,0))*10^-3</f>
        <v>5.0000000000000001E-4</v>
      </c>
    </row>
    <row r="4738" spans="1:9" x14ac:dyDescent="0.15">
      <c r="A4738" s="57">
        <v>41837</v>
      </c>
      <c r="B4738" s="9" t="s">
        <v>108</v>
      </c>
      <c r="C4738" s="83">
        <f t="shared" si="220"/>
        <v>6.0700000000000007E-3</v>
      </c>
      <c r="D4738" s="82">
        <f t="shared" si="219"/>
        <v>5.9400000000000008E-3</v>
      </c>
      <c r="E4738" s="81">
        <f t="shared" si="221"/>
        <v>1.3000000000000002E-4</v>
      </c>
      <c r="F4738" s="97">
        <f>INDEX(バックデータ一覧!$G$4:$I$27,MATCH(計算過程!B4738,バックデータ一覧!$F$4:$F$27,0),MATCH(VLOOKUP(A4738,バックデータ一覧!$T$3:$U$367,2),バックデータ一覧!$G$3:$I$3,0))*10^-3</f>
        <v>1.3000000000000002E-4</v>
      </c>
      <c r="G4738" s="97">
        <f>INDEX(バックデータ一覧!$J$4:$L$27,MATCH(計算過程!B4738,バックデータ一覧!$F$4:$F$27,0),MATCH(VLOOKUP(A4738,バックデータ一覧!$T$3:$U$367,2),バックデータ一覧!$J$3:$L$3,0))*10^-3</f>
        <v>2.5000000000000001E-4</v>
      </c>
      <c r="H4738" s="97">
        <f>INDEX(バックデータ一覧!$M$4:$O$27,MATCH(計算過程!B4738,バックデータ一覧!$F$4:$F$27,0),MATCH(VLOOKUP(A4738,バックデータ一覧!$T$3:$U$367,2),バックデータ一覧!$M$3:$O$3,0))*10^-3</f>
        <v>3.8000000000000002E-4</v>
      </c>
      <c r="I4738" s="97">
        <f>INDEX(バックデータ一覧!$P$4:$R$27,MATCH(計算過程!B4738,バックデータ一覧!$F$4:$F$27,0),MATCH(VLOOKUP(A4738,バックデータ一覧!$T$3:$U$367,2),バックデータ一覧!$P$3:$R$3,0))*10^-3</f>
        <v>5.0000000000000001E-4</v>
      </c>
    </row>
    <row r="4739" spans="1:9" x14ac:dyDescent="0.15">
      <c r="A4739" s="57">
        <v>41837</v>
      </c>
      <c r="B4739" s="9" t="s">
        <v>109</v>
      </c>
      <c r="C4739" s="83">
        <f t="shared" si="220"/>
        <v>6.0700000000000007E-3</v>
      </c>
      <c r="D4739" s="82">
        <f t="shared" si="219"/>
        <v>5.9400000000000008E-3</v>
      </c>
      <c r="E4739" s="81">
        <f t="shared" si="221"/>
        <v>1.3000000000000002E-4</v>
      </c>
      <c r="F4739" s="97">
        <f>INDEX(バックデータ一覧!$G$4:$I$27,MATCH(計算過程!B4739,バックデータ一覧!$F$4:$F$27,0),MATCH(VLOOKUP(A4739,バックデータ一覧!$T$3:$U$367,2),バックデータ一覧!$G$3:$I$3,0))*10^-3</f>
        <v>1.3000000000000002E-4</v>
      </c>
      <c r="G4739" s="97">
        <f>INDEX(バックデータ一覧!$J$4:$L$27,MATCH(計算過程!B4739,バックデータ一覧!$F$4:$F$27,0),MATCH(VLOOKUP(A4739,バックデータ一覧!$T$3:$U$367,2),バックデータ一覧!$J$3:$L$3,0))*10^-3</f>
        <v>2.5000000000000001E-4</v>
      </c>
      <c r="H4739" s="97">
        <f>INDEX(バックデータ一覧!$M$4:$O$27,MATCH(計算過程!B4739,バックデータ一覧!$F$4:$F$27,0),MATCH(VLOOKUP(A4739,バックデータ一覧!$T$3:$U$367,2),バックデータ一覧!$M$3:$O$3,0))*10^-3</f>
        <v>3.8000000000000002E-4</v>
      </c>
      <c r="I4739" s="97">
        <f>INDEX(バックデータ一覧!$P$4:$R$27,MATCH(計算過程!B4739,バックデータ一覧!$F$4:$F$27,0),MATCH(VLOOKUP(A4739,バックデータ一覧!$T$3:$U$367,2),バックデータ一覧!$P$3:$R$3,0))*10^-3</f>
        <v>5.0000000000000001E-4</v>
      </c>
    </row>
    <row r="4740" spans="1:9" x14ac:dyDescent="0.15">
      <c r="A4740" s="57">
        <v>41837</v>
      </c>
      <c r="B4740" s="9" t="s">
        <v>110</v>
      </c>
      <c r="C4740" s="83">
        <f t="shared" si="220"/>
        <v>6.0700000000000007E-3</v>
      </c>
      <c r="D4740" s="82">
        <f t="shared" si="219"/>
        <v>5.9400000000000008E-3</v>
      </c>
      <c r="E4740" s="81">
        <f t="shared" si="221"/>
        <v>1.3000000000000002E-4</v>
      </c>
      <c r="F4740" s="97">
        <f>INDEX(バックデータ一覧!$G$4:$I$27,MATCH(計算過程!B4740,バックデータ一覧!$F$4:$F$27,0),MATCH(VLOOKUP(A4740,バックデータ一覧!$T$3:$U$367,2),バックデータ一覧!$G$3:$I$3,0))*10^-3</f>
        <v>1.3000000000000002E-4</v>
      </c>
      <c r="G4740" s="97">
        <f>INDEX(バックデータ一覧!$J$4:$L$27,MATCH(計算過程!B4740,バックデータ一覧!$F$4:$F$27,0),MATCH(VLOOKUP(A4740,バックデータ一覧!$T$3:$U$367,2),バックデータ一覧!$J$3:$L$3,0))*10^-3</f>
        <v>2.5000000000000001E-4</v>
      </c>
      <c r="H4740" s="97">
        <f>INDEX(バックデータ一覧!$M$4:$O$27,MATCH(計算過程!B4740,バックデータ一覧!$F$4:$F$27,0),MATCH(VLOOKUP(A4740,バックデータ一覧!$T$3:$U$367,2),バックデータ一覧!$M$3:$O$3,0))*10^-3</f>
        <v>3.8000000000000002E-4</v>
      </c>
      <c r="I4740" s="97">
        <f>INDEX(バックデータ一覧!$P$4:$R$27,MATCH(計算過程!B4740,バックデータ一覧!$F$4:$F$27,0),MATCH(VLOOKUP(A4740,バックデータ一覧!$T$3:$U$367,2),バックデータ一覧!$P$3:$R$3,0))*10^-3</f>
        <v>5.0000000000000001E-4</v>
      </c>
    </row>
    <row r="4741" spans="1:9" x14ac:dyDescent="0.15">
      <c r="A4741" s="57">
        <v>41837</v>
      </c>
      <c r="B4741" s="9" t="s">
        <v>111</v>
      </c>
      <c r="C4741" s="83">
        <f t="shared" si="220"/>
        <v>9.3200000000000002E-3</v>
      </c>
      <c r="D4741" s="82">
        <f t="shared" si="219"/>
        <v>5.9400000000000008E-3</v>
      </c>
      <c r="E4741" s="81">
        <f t="shared" si="221"/>
        <v>3.3799999999999998E-3</v>
      </c>
      <c r="F4741" s="97">
        <f>INDEX(バックデータ一覧!$G$4:$I$27,MATCH(計算過程!B4741,バックデータ一覧!$F$4:$F$27,0),MATCH(VLOOKUP(A4741,バックデータ一覧!$T$3:$U$367,2),バックデータ一覧!$G$3:$I$3,0))*10^-3</f>
        <v>3.3799999999999998E-3</v>
      </c>
      <c r="G4741" s="97">
        <f>INDEX(バックデータ一覧!$J$4:$L$27,MATCH(計算過程!B4741,バックデータ一覧!$F$4:$F$27,0),MATCH(VLOOKUP(A4741,バックデータ一覧!$T$3:$U$367,2),バックデータ一覧!$J$3:$L$3,0))*10^-3</f>
        <v>6.7499999999999999E-3</v>
      </c>
      <c r="H4741" s="97">
        <f>INDEX(バックデータ一覧!$M$4:$O$27,MATCH(計算過程!B4741,バックデータ一覧!$F$4:$F$27,0),MATCH(VLOOKUP(A4741,バックデータ一覧!$T$3:$U$367,2),バックデータ一覧!$M$3:$O$3,0))*10^-3</f>
        <v>1.0130000000000002E-2</v>
      </c>
      <c r="I4741" s="97">
        <f>INDEX(バックデータ一覧!$P$4:$R$27,MATCH(計算過程!B4741,バックデータ一覧!$F$4:$F$27,0),MATCH(VLOOKUP(A4741,バックデータ一覧!$T$3:$U$367,2),バックデータ一覧!$P$3:$R$3,0))*10^-3</f>
        <v>1.3509999999999999E-2</v>
      </c>
    </row>
    <row r="4742" spans="1:9" x14ac:dyDescent="0.15">
      <c r="A4742" s="57">
        <v>41837</v>
      </c>
      <c r="B4742" s="9" t="s">
        <v>112</v>
      </c>
      <c r="C4742" s="83">
        <f t="shared" si="220"/>
        <v>6.4800000000000005E-3</v>
      </c>
      <c r="D4742" s="82">
        <f t="shared" si="219"/>
        <v>5.9400000000000008E-3</v>
      </c>
      <c r="E4742" s="81">
        <f t="shared" si="221"/>
        <v>5.4000000000000001E-4</v>
      </c>
      <c r="F4742" s="97">
        <f>INDEX(バックデータ一覧!$G$4:$I$27,MATCH(計算過程!B4742,バックデータ一覧!$F$4:$F$27,0),MATCH(VLOOKUP(A4742,バックデータ一覧!$T$3:$U$367,2),バックデータ一覧!$G$3:$I$3,0))*10^-3</f>
        <v>5.4000000000000001E-4</v>
      </c>
      <c r="G4742" s="97">
        <f>INDEX(バックデータ一覧!$J$4:$L$27,MATCH(計算過程!B4742,バックデータ一覧!$F$4:$F$27,0),MATCH(VLOOKUP(A4742,バックデータ一覧!$T$3:$U$367,2),バックデータ一覧!$J$3:$L$3,0))*10^-3</f>
        <v>1.08E-3</v>
      </c>
      <c r="H4742" s="97">
        <f>INDEX(バックデータ一覧!$M$4:$O$27,MATCH(計算過程!B4742,バックデータ一覧!$F$4:$F$27,0),MATCH(VLOOKUP(A4742,バックデータ一覧!$T$3:$U$367,2),バックデータ一覧!$M$3:$O$3,0))*10^-3</f>
        <v>1.6299999999999999E-3</v>
      </c>
      <c r="I4742" s="97">
        <f>INDEX(バックデータ一覧!$P$4:$R$27,MATCH(計算過程!B4742,バックデータ一覧!$F$4:$F$27,0),MATCH(VLOOKUP(A4742,バックデータ一覧!$T$3:$U$367,2),バックデータ一覧!$P$3:$R$3,0))*10^-3</f>
        <v>2.1700000000000001E-3</v>
      </c>
    </row>
    <row r="4743" spans="1:9" x14ac:dyDescent="0.15">
      <c r="A4743" s="57">
        <v>41837</v>
      </c>
      <c r="B4743" s="9" t="s">
        <v>113</v>
      </c>
      <c r="C4743" s="83">
        <f t="shared" si="220"/>
        <v>6.4800000000000005E-3</v>
      </c>
      <c r="D4743" s="82">
        <f t="shared" ref="D4743:D4806" si="222">$O$4*$O$5*10^-3</f>
        <v>5.9400000000000008E-3</v>
      </c>
      <c r="E4743" s="81">
        <f t="shared" si="221"/>
        <v>5.4000000000000001E-4</v>
      </c>
      <c r="F4743" s="97">
        <f>INDEX(バックデータ一覧!$G$4:$I$27,MATCH(計算過程!B4743,バックデータ一覧!$F$4:$F$27,0),MATCH(VLOOKUP(A4743,バックデータ一覧!$T$3:$U$367,2),バックデータ一覧!$G$3:$I$3,0))*10^-3</f>
        <v>5.4000000000000001E-4</v>
      </c>
      <c r="G4743" s="97">
        <f>INDEX(バックデータ一覧!$J$4:$L$27,MATCH(計算過程!B4743,バックデータ一覧!$F$4:$F$27,0),MATCH(VLOOKUP(A4743,バックデータ一覧!$T$3:$U$367,2),バックデータ一覧!$J$3:$L$3,0))*10^-3</f>
        <v>1.08E-3</v>
      </c>
      <c r="H4743" s="97">
        <f>INDEX(バックデータ一覧!$M$4:$O$27,MATCH(計算過程!B4743,バックデータ一覧!$F$4:$F$27,0),MATCH(VLOOKUP(A4743,バックデータ一覧!$T$3:$U$367,2),バックデータ一覧!$M$3:$O$3,0))*10^-3</f>
        <v>1.6299999999999999E-3</v>
      </c>
      <c r="I4743" s="97">
        <f>INDEX(バックデータ一覧!$P$4:$R$27,MATCH(計算過程!B4743,バックデータ一覧!$F$4:$F$27,0),MATCH(VLOOKUP(A4743,バックデータ一覧!$T$3:$U$367,2),バックデータ一覧!$P$3:$R$3,0))*10^-3</f>
        <v>2.1700000000000001E-3</v>
      </c>
    </row>
    <row r="4744" spans="1:9" x14ac:dyDescent="0.15">
      <c r="A4744" s="57">
        <v>41837</v>
      </c>
      <c r="B4744" s="9" t="s">
        <v>114</v>
      </c>
      <c r="C4744" s="83">
        <f t="shared" ref="C4744:C4807" si="223">D4744+E4744</f>
        <v>6.0700000000000007E-3</v>
      </c>
      <c r="D4744" s="82">
        <f t="shared" si="222"/>
        <v>5.9400000000000008E-3</v>
      </c>
      <c r="E4744" s="81">
        <f t="shared" ref="E4744:E4807" si="224">IF(AND($O$10&gt;=1,$O$10&lt;2),$F4744*(2-$O$10)/(2-1)+$G4744*($O$10-1)/(2-1),IF(AND($O$10&gt;=2,$O$10&lt;3),$G4744*(3-$O$10)/(3-2)+$H4744*($O$10-2)/(3-2),$H4744*(4-$O$10)/(4-3)+$I4744*($O$10-3)/(4-3)))</f>
        <v>1.3000000000000002E-4</v>
      </c>
      <c r="F4744" s="97">
        <f>INDEX(バックデータ一覧!$G$4:$I$27,MATCH(計算過程!B4744,バックデータ一覧!$F$4:$F$27,0),MATCH(VLOOKUP(A4744,バックデータ一覧!$T$3:$U$367,2),バックデータ一覧!$G$3:$I$3,0))*10^-3</f>
        <v>1.3000000000000002E-4</v>
      </c>
      <c r="G4744" s="97">
        <f>INDEX(バックデータ一覧!$J$4:$L$27,MATCH(計算過程!B4744,バックデータ一覧!$F$4:$F$27,0),MATCH(VLOOKUP(A4744,バックデータ一覧!$T$3:$U$367,2),バックデータ一覧!$J$3:$L$3,0))*10^-3</f>
        <v>2.5000000000000001E-4</v>
      </c>
      <c r="H4744" s="97">
        <f>INDEX(バックデータ一覧!$M$4:$O$27,MATCH(計算過程!B4744,バックデータ一覧!$F$4:$F$27,0),MATCH(VLOOKUP(A4744,バックデータ一覧!$T$3:$U$367,2),バックデータ一覧!$M$3:$O$3,0))*10^-3</f>
        <v>3.8000000000000002E-4</v>
      </c>
      <c r="I4744" s="97">
        <f>INDEX(バックデータ一覧!$P$4:$R$27,MATCH(計算過程!B4744,バックデータ一覧!$F$4:$F$27,0),MATCH(VLOOKUP(A4744,バックデータ一覧!$T$3:$U$367,2),バックデータ一覧!$P$3:$R$3,0))*10^-3</f>
        <v>5.0000000000000001E-4</v>
      </c>
    </row>
    <row r="4745" spans="1:9" x14ac:dyDescent="0.15">
      <c r="A4745" s="57">
        <v>41837</v>
      </c>
      <c r="B4745" s="9" t="s">
        <v>115</v>
      </c>
      <c r="C4745" s="83">
        <f t="shared" si="223"/>
        <v>6.2700000000000013E-3</v>
      </c>
      <c r="D4745" s="82">
        <f t="shared" si="222"/>
        <v>5.9400000000000008E-3</v>
      </c>
      <c r="E4745" s="81">
        <f t="shared" si="224"/>
        <v>3.3E-4</v>
      </c>
      <c r="F4745" s="97">
        <f>INDEX(バックデータ一覧!$G$4:$I$27,MATCH(計算過程!B4745,バックデータ一覧!$F$4:$F$27,0),MATCH(VLOOKUP(A4745,バックデータ一覧!$T$3:$U$367,2),バックデータ一覧!$G$3:$I$3,0))*10^-3</f>
        <v>3.3E-4</v>
      </c>
      <c r="G4745" s="97">
        <f>INDEX(バックデータ一覧!$J$4:$L$27,MATCH(計算過程!B4745,バックデータ一覧!$F$4:$F$27,0),MATCH(VLOOKUP(A4745,バックデータ一覧!$T$3:$U$367,2),バックデータ一覧!$J$3:$L$3,0))*10^-3</f>
        <v>6.7000000000000002E-4</v>
      </c>
      <c r="H4745" s="97">
        <f>INDEX(バックデータ一覧!$M$4:$O$27,MATCH(計算過程!B4745,バックデータ一覧!$F$4:$F$27,0),MATCH(VLOOKUP(A4745,バックデータ一覧!$T$3:$U$367,2),バックデータ一覧!$M$3:$O$3,0))*10^-3</f>
        <v>1E-3</v>
      </c>
      <c r="I4745" s="97">
        <f>INDEX(バックデータ一覧!$P$4:$R$27,MATCH(計算過程!B4745,バックデータ一覧!$F$4:$F$27,0),MATCH(VLOOKUP(A4745,バックデータ一覧!$T$3:$U$367,2),バックデータ一覧!$P$3:$R$3,0))*10^-3</f>
        <v>1.33E-3</v>
      </c>
    </row>
    <row r="4746" spans="1:9" x14ac:dyDescent="0.15">
      <c r="A4746" s="57">
        <v>41837</v>
      </c>
      <c r="B4746" s="9" t="s">
        <v>116</v>
      </c>
      <c r="C4746" s="83">
        <f t="shared" si="223"/>
        <v>6.0700000000000007E-3</v>
      </c>
      <c r="D4746" s="82">
        <f t="shared" si="222"/>
        <v>5.9400000000000008E-3</v>
      </c>
      <c r="E4746" s="81">
        <f t="shared" si="224"/>
        <v>1.3000000000000002E-4</v>
      </c>
      <c r="F4746" s="97">
        <f>INDEX(バックデータ一覧!$G$4:$I$27,MATCH(計算過程!B4746,バックデータ一覧!$F$4:$F$27,0),MATCH(VLOOKUP(A4746,バックデータ一覧!$T$3:$U$367,2),バックデータ一覧!$G$3:$I$3,0))*10^-3</f>
        <v>1.3000000000000002E-4</v>
      </c>
      <c r="G4746" s="97">
        <f>INDEX(バックデータ一覧!$J$4:$L$27,MATCH(計算過程!B4746,バックデータ一覧!$F$4:$F$27,0),MATCH(VLOOKUP(A4746,バックデータ一覧!$T$3:$U$367,2),バックデータ一覧!$J$3:$L$3,0))*10^-3</f>
        <v>2.5000000000000001E-4</v>
      </c>
      <c r="H4746" s="97">
        <f>INDEX(バックデータ一覧!$M$4:$O$27,MATCH(計算過程!B4746,バックデータ一覧!$F$4:$F$27,0),MATCH(VLOOKUP(A4746,バックデータ一覧!$T$3:$U$367,2),バックデータ一覧!$M$3:$O$3,0))*10^-3</f>
        <v>3.8000000000000002E-4</v>
      </c>
      <c r="I4746" s="97">
        <f>INDEX(バックデータ一覧!$P$4:$R$27,MATCH(計算過程!B4746,バックデータ一覧!$F$4:$F$27,0),MATCH(VLOOKUP(A4746,バックデータ一覧!$T$3:$U$367,2),バックデータ一覧!$P$3:$R$3,0))*10^-3</f>
        <v>5.0000000000000001E-4</v>
      </c>
    </row>
    <row r="4747" spans="1:9" x14ac:dyDescent="0.15">
      <c r="A4747" s="57">
        <v>41837</v>
      </c>
      <c r="B4747" s="9" t="s">
        <v>117</v>
      </c>
      <c r="C4747" s="83">
        <f t="shared" si="223"/>
        <v>9.3200000000000002E-3</v>
      </c>
      <c r="D4747" s="82">
        <f t="shared" si="222"/>
        <v>5.9400000000000008E-3</v>
      </c>
      <c r="E4747" s="81">
        <f t="shared" si="224"/>
        <v>3.3799999999999998E-3</v>
      </c>
      <c r="F4747" s="97">
        <f>INDEX(バックデータ一覧!$G$4:$I$27,MATCH(計算過程!B4747,バックデータ一覧!$F$4:$F$27,0),MATCH(VLOOKUP(A4747,バックデータ一覧!$T$3:$U$367,2),バックデータ一覧!$G$3:$I$3,0))*10^-3</f>
        <v>3.3799999999999998E-3</v>
      </c>
      <c r="G4747" s="97">
        <f>INDEX(バックデータ一覧!$J$4:$L$27,MATCH(計算過程!B4747,バックデータ一覧!$F$4:$F$27,0),MATCH(VLOOKUP(A4747,バックデータ一覧!$T$3:$U$367,2),バックデータ一覧!$J$3:$L$3,0))*10^-3</f>
        <v>6.7499999999999999E-3</v>
      </c>
      <c r="H4747" s="97">
        <f>INDEX(バックデータ一覧!$M$4:$O$27,MATCH(計算過程!B4747,バックデータ一覧!$F$4:$F$27,0),MATCH(VLOOKUP(A4747,バックデータ一覧!$T$3:$U$367,2),バックデータ一覧!$M$3:$O$3,0))*10^-3</f>
        <v>1.0130000000000002E-2</v>
      </c>
      <c r="I4747" s="97">
        <f>INDEX(バックデータ一覧!$P$4:$R$27,MATCH(計算過程!B4747,バックデータ一覧!$F$4:$F$27,0),MATCH(VLOOKUP(A4747,バックデータ一覧!$T$3:$U$367,2),バックデータ一覧!$P$3:$R$3,0))*10^-3</f>
        <v>1.3509999999999999E-2</v>
      </c>
    </row>
    <row r="4748" spans="1:9" x14ac:dyDescent="0.15">
      <c r="A4748" s="57">
        <v>41837</v>
      </c>
      <c r="B4748" s="9" t="s">
        <v>118</v>
      </c>
      <c r="C4748" s="83">
        <f t="shared" si="223"/>
        <v>6.2700000000000013E-3</v>
      </c>
      <c r="D4748" s="82">
        <f t="shared" si="222"/>
        <v>5.9400000000000008E-3</v>
      </c>
      <c r="E4748" s="81">
        <f t="shared" si="224"/>
        <v>3.3E-4</v>
      </c>
      <c r="F4748" s="97">
        <f>INDEX(バックデータ一覧!$G$4:$I$27,MATCH(計算過程!B4748,バックデータ一覧!$F$4:$F$27,0),MATCH(VLOOKUP(A4748,バックデータ一覧!$T$3:$U$367,2),バックデータ一覧!$G$3:$I$3,0))*10^-3</f>
        <v>3.3E-4</v>
      </c>
      <c r="G4748" s="97">
        <f>INDEX(バックデータ一覧!$J$4:$L$27,MATCH(計算過程!B4748,バックデータ一覧!$F$4:$F$27,0),MATCH(VLOOKUP(A4748,バックデータ一覧!$T$3:$U$367,2),バックデータ一覧!$J$3:$L$3,0))*10^-3</f>
        <v>6.7000000000000002E-4</v>
      </c>
      <c r="H4748" s="97">
        <f>INDEX(バックデータ一覧!$M$4:$O$27,MATCH(計算過程!B4748,バックデータ一覧!$F$4:$F$27,0),MATCH(VLOOKUP(A4748,バックデータ一覧!$T$3:$U$367,2),バックデータ一覧!$M$3:$O$3,0))*10^-3</f>
        <v>1E-3</v>
      </c>
      <c r="I4748" s="97">
        <f>INDEX(バックデータ一覧!$P$4:$R$27,MATCH(計算過程!B4748,バックデータ一覧!$F$4:$F$27,0),MATCH(VLOOKUP(A4748,バックデータ一覧!$T$3:$U$367,2),バックデータ一覧!$P$3:$R$3,0))*10^-3</f>
        <v>1.33E-3</v>
      </c>
    </row>
    <row r="4749" spans="1:9" x14ac:dyDescent="0.15">
      <c r="A4749" s="57">
        <v>41837</v>
      </c>
      <c r="B4749" s="9" t="s">
        <v>119</v>
      </c>
      <c r="C4749" s="83">
        <f t="shared" si="223"/>
        <v>6.0700000000000007E-3</v>
      </c>
      <c r="D4749" s="82">
        <f t="shared" si="222"/>
        <v>5.9400000000000008E-3</v>
      </c>
      <c r="E4749" s="81">
        <f t="shared" si="224"/>
        <v>1.3000000000000002E-4</v>
      </c>
      <c r="F4749" s="97">
        <f>INDEX(バックデータ一覧!$G$4:$I$27,MATCH(計算過程!B4749,バックデータ一覧!$F$4:$F$27,0),MATCH(VLOOKUP(A4749,バックデータ一覧!$T$3:$U$367,2),バックデータ一覧!$G$3:$I$3,0))*10^-3</f>
        <v>1.3000000000000002E-4</v>
      </c>
      <c r="G4749" s="97">
        <f>INDEX(バックデータ一覧!$J$4:$L$27,MATCH(計算過程!B4749,バックデータ一覧!$F$4:$F$27,0),MATCH(VLOOKUP(A4749,バックデータ一覧!$T$3:$U$367,2),バックデータ一覧!$J$3:$L$3,0))*10^-3</f>
        <v>2.5000000000000001E-4</v>
      </c>
      <c r="H4749" s="97">
        <f>INDEX(バックデータ一覧!$M$4:$O$27,MATCH(計算過程!B4749,バックデータ一覧!$F$4:$F$27,0),MATCH(VLOOKUP(A4749,バックデータ一覧!$T$3:$U$367,2),バックデータ一覧!$M$3:$O$3,0))*10^-3</f>
        <v>3.8000000000000002E-4</v>
      </c>
      <c r="I4749" s="97">
        <f>INDEX(バックデータ一覧!$P$4:$R$27,MATCH(計算過程!B4749,バックデータ一覧!$F$4:$F$27,0),MATCH(VLOOKUP(A4749,バックデータ一覧!$T$3:$U$367,2),バックデータ一覧!$P$3:$R$3,0))*10^-3</f>
        <v>5.0000000000000001E-4</v>
      </c>
    </row>
    <row r="4750" spans="1:9" x14ac:dyDescent="0.15">
      <c r="A4750" s="57">
        <v>41837</v>
      </c>
      <c r="B4750" s="9" t="s">
        <v>120</v>
      </c>
      <c r="C4750" s="83">
        <f t="shared" si="223"/>
        <v>6.0700000000000007E-3</v>
      </c>
      <c r="D4750" s="82">
        <f t="shared" si="222"/>
        <v>5.9400000000000008E-3</v>
      </c>
      <c r="E4750" s="81">
        <f t="shared" si="224"/>
        <v>1.3000000000000002E-4</v>
      </c>
      <c r="F4750" s="97">
        <f>INDEX(バックデータ一覧!$G$4:$I$27,MATCH(計算過程!B4750,バックデータ一覧!$F$4:$F$27,0),MATCH(VLOOKUP(A4750,バックデータ一覧!$T$3:$U$367,2),バックデータ一覧!$G$3:$I$3,0))*10^-3</f>
        <v>1.3000000000000002E-4</v>
      </c>
      <c r="G4750" s="97">
        <f>INDEX(バックデータ一覧!$J$4:$L$27,MATCH(計算過程!B4750,バックデータ一覧!$F$4:$F$27,0),MATCH(VLOOKUP(A4750,バックデータ一覧!$T$3:$U$367,2),バックデータ一覧!$J$3:$L$3,0))*10^-3</f>
        <v>2.5000000000000001E-4</v>
      </c>
      <c r="H4750" s="97">
        <f>INDEX(バックデータ一覧!$M$4:$O$27,MATCH(計算過程!B4750,バックデータ一覧!$F$4:$F$27,0),MATCH(VLOOKUP(A4750,バックデータ一覧!$T$3:$U$367,2),バックデータ一覧!$M$3:$O$3,0))*10^-3</f>
        <v>3.8000000000000002E-4</v>
      </c>
      <c r="I4750" s="97">
        <f>INDEX(バックデータ一覧!$P$4:$R$27,MATCH(計算過程!B4750,バックデータ一覧!$F$4:$F$27,0),MATCH(VLOOKUP(A4750,バックデータ一覧!$T$3:$U$367,2),バックデータ一覧!$P$3:$R$3,0))*10^-3</f>
        <v>5.0000000000000001E-4</v>
      </c>
    </row>
    <row r="4751" spans="1:9" x14ac:dyDescent="0.15">
      <c r="A4751" s="57">
        <v>41837</v>
      </c>
      <c r="B4751" s="9" t="s">
        <v>121</v>
      </c>
      <c r="C4751" s="83">
        <f t="shared" si="223"/>
        <v>6.2700000000000013E-3</v>
      </c>
      <c r="D4751" s="82">
        <f t="shared" si="222"/>
        <v>5.9400000000000008E-3</v>
      </c>
      <c r="E4751" s="81">
        <f t="shared" si="224"/>
        <v>3.3E-4</v>
      </c>
      <c r="F4751" s="97">
        <f>INDEX(バックデータ一覧!$G$4:$I$27,MATCH(計算過程!B4751,バックデータ一覧!$F$4:$F$27,0),MATCH(VLOOKUP(A4751,バックデータ一覧!$T$3:$U$367,2),バックデータ一覧!$G$3:$I$3,0))*10^-3</f>
        <v>3.3E-4</v>
      </c>
      <c r="G4751" s="97">
        <f>INDEX(バックデータ一覧!$J$4:$L$27,MATCH(計算過程!B4751,バックデータ一覧!$F$4:$F$27,0),MATCH(VLOOKUP(A4751,バックデータ一覧!$T$3:$U$367,2),バックデータ一覧!$J$3:$L$3,0))*10^-3</f>
        <v>6.7000000000000002E-4</v>
      </c>
      <c r="H4751" s="97">
        <f>INDEX(バックデータ一覧!$M$4:$O$27,MATCH(計算過程!B4751,バックデータ一覧!$F$4:$F$27,0),MATCH(VLOOKUP(A4751,バックデータ一覧!$T$3:$U$367,2),バックデータ一覧!$M$3:$O$3,0))*10^-3</f>
        <v>1E-3</v>
      </c>
      <c r="I4751" s="97">
        <f>INDEX(バックデータ一覧!$P$4:$R$27,MATCH(計算過程!B4751,バックデータ一覧!$F$4:$F$27,0),MATCH(VLOOKUP(A4751,バックデータ一覧!$T$3:$U$367,2),バックデータ一覧!$P$3:$R$3,0))*10^-3</f>
        <v>1.33E-3</v>
      </c>
    </row>
    <row r="4752" spans="1:9" x14ac:dyDescent="0.15">
      <c r="A4752" s="57">
        <v>41837</v>
      </c>
      <c r="B4752" s="9" t="s">
        <v>122</v>
      </c>
      <c r="C4752" s="83">
        <f t="shared" si="223"/>
        <v>6.2700000000000013E-3</v>
      </c>
      <c r="D4752" s="82">
        <f t="shared" si="222"/>
        <v>5.9400000000000008E-3</v>
      </c>
      <c r="E4752" s="81">
        <f t="shared" si="224"/>
        <v>3.3E-4</v>
      </c>
      <c r="F4752" s="97">
        <f>INDEX(バックデータ一覧!$G$4:$I$27,MATCH(計算過程!B4752,バックデータ一覧!$F$4:$F$27,0),MATCH(VLOOKUP(A4752,バックデータ一覧!$T$3:$U$367,2),バックデータ一覧!$G$3:$I$3,0))*10^-3</f>
        <v>3.3E-4</v>
      </c>
      <c r="G4752" s="97">
        <f>INDEX(バックデータ一覧!$J$4:$L$27,MATCH(計算過程!B4752,バックデータ一覧!$F$4:$F$27,0),MATCH(VLOOKUP(A4752,バックデータ一覧!$T$3:$U$367,2),バックデータ一覧!$J$3:$L$3,0))*10^-3</f>
        <v>6.7000000000000002E-4</v>
      </c>
      <c r="H4752" s="97">
        <f>INDEX(バックデータ一覧!$M$4:$O$27,MATCH(計算過程!B4752,バックデータ一覧!$F$4:$F$27,0),MATCH(VLOOKUP(A4752,バックデータ一覧!$T$3:$U$367,2),バックデータ一覧!$M$3:$O$3,0))*10^-3</f>
        <v>1E-3</v>
      </c>
      <c r="I4752" s="97">
        <f>INDEX(バックデータ一覧!$P$4:$R$27,MATCH(計算過程!B4752,バックデータ一覧!$F$4:$F$27,0),MATCH(VLOOKUP(A4752,バックデータ一覧!$T$3:$U$367,2),バックデータ一覧!$P$3:$R$3,0))*10^-3</f>
        <v>1.33E-3</v>
      </c>
    </row>
    <row r="4753" spans="1:9" x14ac:dyDescent="0.15">
      <c r="A4753" s="57">
        <v>41837</v>
      </c>
      <c r="B4753" s="9" t="s">
        <v>123</v>
      </c>
      <c r="C4753" s="83">
        <f t="shared" si="223"/>
        <v>1.2360000000000001E-2</v>
      </c>
      <c r="D4753" s="82">
        <f t="shared" si="222"/>
        <v>5.9400000000000008E-3</v>
      </c>
      <c r="E4753" s="81">
        <f t="shared" si="224"/>
        <v>6.4200000000000004E-3</v>
      </c>
      <c r="F4753" s="97">
        <f>INDEX(バックデータ一覧!$G$4:$I$27,MATCH(計算過程!B4753,バックデータ一覧!$F$4:$F$27,0),MATCH(VLOOKUP(A4753,バックデータ一覧!$T$3:$U$367,2),バックデータ一覧!$G$3:$I$3,0))*10^-3</f>
        <v>6.4200000000000004E-3</v>
      </c>
      <c r="G4753" s="97">
        <f>INDEX(バックデータ一覧!$J$4:$L$27,MATCH(計算過程!B4753,バックデータ一覧!$F$4:$F$27,0),MATCH(VLOOKUP(A4753,バックデータ一覧!$T$3:$U$367,2),バックデータ一覧!$J$3:$L$3,0))*10^-3</f>
        <v>1.2840000000000001E-2</v>
      </c>
      <c r="H4753" s="97">
        <f>INDEX(バックデータ一覧!$M$4:$O$27,MATCH(計算過程!B4753,バックデータ一覧!$F$4:$F$27,0),MATCH(VLOOKUP(A4753,バックデータ一覧!$T$3:$U$367,2),バックデータ一覧!$M$3:$O$3,0))*10^-3</f>
        <v>1.9260000000000003E-2</v>
      </c>
      <c r="I4753" s="97">
        <f>INDEX(バックデータ一覧!$P$4:$R$27,MATCH(計算過程!B4753,バックデータ一覧!$F$4:$F$27,0),MATCH(VLOOKUP(A4753,バックデータ一覧!$T$3:$U$367,2),バックデータ一覧!$P$3:$R$3,0))*10^-3</f>
        <v>2.5680000000000001E-2</v>
      </c>
    </row>
    <row r="4754" spans="1:9" x14ac:dyDescent="0.15">
      <c r="A4754" s="57">
        <v>41837</v>
      </c>
      <c r="B4754" s="9" t="s">
        <v>124</v>
      </c>
      <c r="C4754" s="83">
        <f t="shared" si="223"/>
        <v>1.2360000000000001E-2</v>
      </c>
      <c r="D4754" s="82">
        <f t="shared" si="222"/>
        <v>5.9400000000000008E-3</v>
      </c>
      <c r="E4754" s="81">
        <f t="shared" si="224"/>
        <v>6.4200000000000004E-3</v>
      </c>
      <c r="F4754" s="97">
        <f>INDEX(バックデータ一覧!$G$4:$I$27,MATCH(計算過程!B4754,バックデータ一覧!$F$4:$F$27,0),MATCH(VLOOKUP(A4754,バックデータ一覧!$T$3:$U$367,2),バックデータ一覧!$G$3:$I$3,0))*10^-3</f>
        <v>6.4200000000000004E-3</v>
      </c>
      <c r="G4754" s="97">
        <f>INDEX(バックデータ一覧!$J$4:$L$27,MATCH(計算過程!B4754,バックデータ一覧!$F$4:$F$27,0),MATCH(VLOOKUP(A4754,バックデータ一覧!$T$3:$U$367,2),バックデータ一覧!$J$3:$L$3,0))*10^-3</f>
        <v>1.2840000000000001E-2</v>
      </c>
      <c r="H4754" s="97">
        <f>INDEX(バックデータ一覧!$M$4:$O$27,MATCH(計算過程!B4754,バックデータ一覧!$F$4:$F$27,0),MATCH(VLOOKUP(A4754,バックデータ一覧!$T$3:$U$367,2),バックデータ一覧!$M$3:$O$3,0))*10^-3</f>
        <v>1.9260000000000003E-2</v>
      </c>
      <c r="I4754" s="97">
        <f>INDEX(バックデータ一覧!$P$4:$R$27,MATCH(計算過程!B4754,バックデータ一覧!$F$4:$F$27,0),MATCH(VLOOKUP(A4754,バックデータ一覧!$T$3:$U$367,2),バックデータ一覧!$P$3:$R$3,0))*10^-3</f>
        <v>2.5680000000000001E-2</v>
      </c>
    </row>
    <row r="4755" spans="1:9" x14ac:dyDescent="0.15">
      <c r="A4755" s="57">
        <v>41837</v>
      </c>
      <c r="B4755" s="9" t="s">
        <v>125</v>
      </c>
      <c r="C4755" s="83">
        <f t="shared" si="223"/>
        <v>6.2700000000000013E-3</v>
      </c>
      <c r="D4755" s="82">
        <f t="shared" si="222"/>
        <v>5.9400000000000008E-3</v>
      </c>
      <c r="E4755" s="81">
        <f t="shared" si="224"/>
        <v>3.3E-4</v>
      </c>
      <c r="F4755" s="97">
        <f>INDEX(バックデータ一覧!$G$4:$I$27,MATCH(計算過程!B4755,バックデータ一覧!$F$4:$F$27,0),MATCH(VLOOKUP(A4755,バックデータ一覧!$T$3:$U$367,2),バックデータ一覧!$G$3:$I$3,0))*10^-3</f>
        <v>3.3E-4</v>
      </c>
      <c r="G4755" s="97">
        <f>INDEX(バックデータ一覧!$J$4:$L$27,MATCH(計算過程!B4755,バックデータ一覧!$F$4:$F$27,0),MATCH(VLOOKUP(A4755,バックデータ一覧!$T$3:$U$367,2),バックデータ一覧!$J$3:$L$3,0))*10^-3</f>
        <v>6.7000000000000002E-4</v>
      </c>
      <c r="H4755" s="97">
        <f>INDEX(バックデータ一覧!$M$4:$O$27,MATCH(計算過程!B4755,バックデータ一覧!$F$4:$F$27,0),MATCH(VLOOKUP(A4755,バックデータ一覧!$T$3:$U$367,2),バックデータ一覧!$M$3:$O$3,0))*10^-3</f>
        <v>1E-3</v>
      </c>
      <c r="I4755" s="97">
        <f>INDEX(バックデータ一覧!$P$4:$R$27,MATCH(計算過程!B4755,バックデータ一覧!$F$4:$F$27,0),MATCH(VLOOKUP(A4755,バックデータ一覧!$T$3:$U$367,2),バックデータ一覧!$P$3:$R$3,0))*10^-3</f>
        <v>1.33E-3</v>
      </c>
    </row>
    <row r="4756" spans="1:9" x14ac:dyDescent="0.15">
      <c r="A4756" s="57">
        <v>41837</v>
      </c>
      <c r="B4756" s="9" t="s">
        <v>126</v>
      </c>
      <c r="C4756" s="83">
        <f t="shared" si="223"/>
        <v>6.2700000000000013E-3</v>
      </c>
      <c r="D4756" s="82">
        <f t="shared" si="222"/>
        <v>5.9400000000000008E-3</v>
      </c>
      <c r="E4756" s="81">
        <f t="shared" si="224"/>
        <v>3.3E-4</v>
      </c>
      <c r="F4756" s="97">
        <f>INDEX(バックデータ一覧!$G$4:$I$27,MATCH(計算過程!B4756,バックデータ一覧!$F$4:$F$27,0),MATCH(VLOOKUP(A4756,バックデータ一覧!$T$3:$U$367,2),バックデータ一覧!$G$3:$I$3,0))*10^-3</f>
        <v>3.3E-4</v>
      </c>
      <c r="G4756" s="97">
        <f>INDEX(バックデータ一覧!$J$4:$L$27,MATCH(計算過程!B4756,バックデータ一覧!$F$4:$F$27,0),MATCH(VLOOKUP(A4756,バックデータ一覧!$T$3:$U$367,2),バックデータ一覧!$J$3:$L$3,0))*10^-3</f>
        <v>6.7000000000000002E-4</v>
      </c>
      <c r="H4756" s="97">
        <f>INDEX(バックデータ一覧!$M$4:$O$27,MATCH(計算過程!B4756,バックデータ一覧!$F$4:$F$27,0),MATCH(VLOOKUP(A4756,バックデータ一覧!$T$3:$U$367,2),バックデータ一覧!$M$3:$O$3,0))*10^-3</f>
        <v>1E-3</v>
      </c>
      <c r="I4756" s="97">
        <f>INDEX(バックデータ一覧!$P$4:$R$27,MATCH(計算過程!B4756,バックデータ一覧!$F$4:$F$27,0),MATCH(VLOOKUP(A4756,バックデータ一覧!$T$3:$U$367,2),バックデータ一覧!$P$3:$R$3,0))*10^-3</f>
        <v>1.33E-3</v>
      </c>
    </row>
    <row r="4757" spans="1:9" x14ac:dyDescent="0.15">
      <c r="A4757" s="57">
        <v>41837</v>
      </c>
      <c r="B4757" s="9" t="s">
        <v>127</v>
      </c>
      <c r="C4757" s="83">
        <f t="shared" si="223"/>
        <v>1.2220000000000002E-2</v>
      </c>
      <c r="D4757" s="82">
        <f t="shared" si="222"/>
        <v>5.9400000000000008E-3</v>
      </c>
      <c r="E4757" s="81">
        <f t="shared" si="224"/>
        <v>6.28E-3</v>
      </c>
      <c r="F4757" s="97">
        <f>INDEX(バックデータ一覧!$G$4:$I$27,MATCH(計算過程!B4757,バックデータ一覧!$F$4:$F$27,0),MATCH(VLOOKUP(A4757,バックデータ一覧!$T$3:$U$367,2),バックデータ一覧!$G$3:$I$3,0))*10^-3</f>
        <v>6.28E-3</v>
      </c>
      <c r="G4757" s="97">
        <f>INDEX(バックデータ一覧!$J$4:$L$27,MATCH(計算過程!B4757,バックデータ一覧!$F$4:$F$27,0),MATCH(VLOOKUP(A4757,バックデータ一覧!$T$3:$U$367,2),バックデータ一覧!$J$3:$L$3,0))*10^-3</f>
        <v>1.256E-2</v>
      </c>
      <c r="H4757" s="97">
        <f>INDEX(バックデータ一覧!$M$4:$O$27,MATCH(計算過程!B4757,バックデータ一覧!$F$4:$F$27,0),MATCH(VLOOKUP(A4757,バックデータ一覧!$T$3:$U$367,2),バックデータ一覧!$M$3:$O$3,0))*10^-3</f>
        <v>1.8839999999999999E-2</v>
      </c>
      <c r="I4757" s="97">
        <f>INDEX(バックデータ一覧!$P$4:$R$27,MATCH(計算過程!B4757,バックデータ一覧!$F$4:$F$27,0),MATCH(VLOOKUP(A4757,バックデータ一覧!$T$3:$U$367,2),バックデータ一覧!$P$3:$R$3,0))*10^-3</f>
        <v>2.512E-2</v>
      </c>
    </row>
    <row r="4758" spans="1:9" x14ac:dyDescent="0.15">
      <c r="A4758" s="57">
        <v>41837</v>
      </c>
      <c r="B4758" s="9" t="s">
        <v>128</v>
      </c>
      <c r="C4758" s="83">
        <f t="shared" si="223"/>
        <v>1.2640000000000002E-2</v>
      </c>
      <c r="D4758" s="82">
        <f t="shared" si="222"/>
        <v>5.9400000000000008E-3</v>
      </c>
      <c r="E4758" s="81">
        <f t="shared" si="224"/>
        <v>6.7000000000000002E-3</v>
      </c>
      <c r="F4758" s="97">
        <f>INDEX(バックデータ一覧!$G$4:$I$27,MATCH(計算過程!B4758,バックデータ一覧!$F$4:$F$27,0),MATCH(VLOOKUP(A4758,バックデータ一覧!$T$3:$U$367,2),バックデータ一覧!$G$3:$I$3,0))*10^-3</f>
        <v>6.7000000000000002E-3</v>
      </c>
      <c r="G4758" s="97">
        <f>INDEX(バックデータ一覧!$J$4:$L$27,MATCH(計算過程!B4758,バックデータ一覧!$F$4:$F$27,0),MATCH(VLOOKUP(A4758,バックデータ一覧!$T$3:$U$367,2),バックデータ一覧!$J$3:$L$3,0))*10^-3</f>
        <v>1.3390000000000001E-2</v>
      </c>
      <c r="H4758" s="97">
        <f>INDEX(バックデータ一覧!$M$4:$O$27,MATCH(計算過程!B4758,バックデータ一覧!$F$4:$F$27,0),MATCH(VLOOKUP(A4758,バックデータ一覧!$T$3:$U$367,2),バックデータ一覧!$M$3:$O$3,0))*10^-3</f>
        <v>2.009E-2</v>
      </c>
      <c r="I4758" s="97">
        <f>INDEX(バックデータ一覧!$P$4:$R$27,MATCH(計算過程!B4758,バックデータ一覧!$F$4:$F$27,0),MATCH(VLOOKUP(A4758,バックデータ一覧!$T$3:$U$367,2),バックデータ一覧!$P$3:$R$3,0))*10^-3</f>
        <v>2.6790000000000001E-2</v>
      </c>
    </row>
    <row r="4759" spans="1:9" x14ac:dyDescent="0.15">
      <c r="A4759" s="57">
        <v>41838</v>
      </c>
      <c r="B4759" s="9" t="s">
        <v>105</v>
      </c>
      <c r="C4759" s="83">
        <f t="shared" si="223"/>
        <v>6.0700000000000007E-3</v>
      </c>
      <c r="D4759" s="82">
        <f t="shared" si="222"/>
        <v>5.9400000000000008E-3</v>
      </c>
      <c r="E4759" s="81">
        <f t="shared" si="224"/>
        <v>1.3000000000000002E-4</v>
      </c>
      <c r="F4759" s="97">
        <f>INDEX(バックデータ一覧!$G$4:$I$27,MATCH(計算過程!B4759,バックデータ一覧!$F$4:$F$27,0),MATCH(VLOOKUP(A4759,バックデータ一覧!$T$3:$U$367,2),バックデータ一覧!$G$3:$I$3,0))*10^-3</f>
        <v>1.3000000000000002E-4</v>
      </c>
      <c r="G4759" s="97">
        <f>INDEX(バックデータ一覧!$J$4:$L$27,MATCH(計算過程!B4759,バックデータ一覧!$F$4:$F$27,0),MATCH(VLOOKUP(A4759,バックデータ一覧!$T$3:$U$367,2),バックデータ一覧!$J$3:$L$3,0))*10^-3</f>
        <v>2.5000000000000001E-4</v>
      </c>
      <c r="H4759" s="97">
        <f>INDEX(バックデータ一覧!$M$4:$O$27,MATCH(計算過程!B4759,バックデータ一覧!$F$4:$F$27,0),MATCH(VLOOKUP(A4759,バックデータ一覧!$T$3:$U$367,2),バックデータ一覧!$M$3:$O$3,0))*10^-3</f>
        <v>3.8000000000000002E-4</v>
      </c>
      <c r="I4759" s="97">
        <f>INDEX(バックデータ一覧!$P$4:$R$27,MATCH(計算過程!B4759,バックデータ一覧!$F$4:$F$27,0),MATCH(VLOOKUP(A4759,バックデータ一覧!$T$3:$U$367,2),バックデータ一覧!$P$3:$R$3,0))*10^-3</f>
        <v>5.0000000000000001E-4</v>
      </c>
    </row>
    <row r="4760" spans="1:9" x14ac:dyDescent="0.15">
      <c r="A4760" s="57">
        <v>41838</v>
      </c>
      <c r="B4760" s="9" t="s">
        <v>106</v>
      </c>
      <c r="C4760" s="83">
        <f t="shared" si="223"/>
        <v>6.0700000000000007E-3</v>
      </c>
      <c r="D4760" s="82">
        <f t="shared" si="222"/>
        <v>5.9400000000000008E-3</v>
      </c>
      <c r="E4760" s="81">
        <f t="shared" si="224"/>
        <v>1.3000000000000002E-4</v>
      </c>
      <c r="F4760" s="97">
        <f>INDEX(バックデータ一覧!$G$4:$I$27,MATCH(計算過程!B4760,バックデータ一覧!$F$4:$F$27,0),MATCH(VLOOKUP(A4760,バックデータ一覧!$T$3:$U$367,2),バックデータ一覧!$G$3:$I$3,0))*10^-3</f>
        <v>1.3000000000000002E-4</v>
      </c>
      <c r="G4760" s="97">
        <f>INDEX(バックデータ一覧!$J$4:$L$27,MATCH(計算過程!B4760,バックデータ一覧!$F$4:$F$27,0),MATCH(VLOOKUP(A4760,バックデータ一覧!$T$3:$U$367,2),バックデータ一覧!$J$3:$L$3,0))*10^-3</f>
        <v>2.5000000000000001E-4</v>
      </c>
      <c r="H4760" s="97">
        <f>INDEX(バックデータ一覧!$M$4:$O$27,MATCH(計算過程!B4760,バックデータ一覧!$F$4:$F$27,0),MATCH(VLOOKUP(A4760,バックデータ一覧!$T$3:$U$367,2),バックデータ一覧!$M$3:$O$3,0))*10^-3</f>
        <v>3.8000000000000002E-4</v>
      </c>
      <c r="I4760" s="97">
        <f>INDEX(バックデータ一覧!$P$4:$R$27,MATCH(計算過程!B4760,バックデータ一覧!$F$4:$F$27,0),MATCH(VLOOKUP(A4760,バックデータ一覧!$T$3:$U$367,2),バックデータ一覧!$P$3:$R$3,0))*10^-3</f>
        <v>5.0000000000000001E-4</v>
      </c>
    </row>
    <row r="4761" spans="1:9" x14ac:dyDescent="0.15">
      <c r="A4761" s="57">
        <v>41838</v>
      </c>
      <c r="B4761" s="9" t="s">
        <v>107</v>
      </c>
      <c r="C4761" s="83">
        <f t="shared" si="223"/>
        <v>6.0700000000000007E-3</v>
      </c>
      <c r="D4761" s="82">
        <f t="shared" si="222"/>
        <v>5.9400000000000008E-3</v>
      </c>
      <c r="E4761" s="81">
        <f t="shared" si="224"/>
        <v>1.3000000000000002E-4</v>
      </c>
      <c r="F4761" s="97">
        <f>INDEX(バックデータ一覧!$G$4:$I$27,MATCH(計算過程!B4761,バックデータ一覧!$F$4:$F$27,0),MATCH(VLOOKUP(A4761,バックデータ一覧!$T$3:$U$367,2),バックデータ一覧!$G$3:$I$3,0))*10^-3</f>
        <v>1.3000000000000002E-4</v>
      </c>
      <c r="G4761" s="97">
        <f>INDEX(バックデータ一覧!$J$4:$L$27,MATCH(計算過程!B4761,バックデータ一覧!$F$4:$F$27,0),MATCH(VLOOKUP(A4761,バックデータ一覧!$T$3:$U$367,2),バックデータ一覧!$J$3:$L$3,0))*10^-3</f>
        <v>2.5000000000000001E-4</v>
      </c>
      <c r="H4761" s="97">
        <f>INDEX(バックデータ一覧!$M$4:$O$27,MATCH(計算過程!B4761,バックデータ一覧!$F$4:$F$27,0),MATCH(VLOOKUP(A4761,バックデータ一覧!$T$3:$U$367,2),バックデータ一覧!$M$3:$O$3,0))*10^-3</f>
        <v>3.8000000000000002E-4</v>
      </c>
      <c r="I4761" s="97">
        <f>INDEX(バックデータ一覧!$P$4:$R$27,MATCH(計算過程!B4761,バックデータ一覧!$F$4:$F$27,0),MATCH(VLOOKUP(A4761,バックデータ一覧!$T$3:$U$367,2),バックデータ一覧!$P$3:$R$3,0))*10^-3</f>
        <v>5.0000000000000001E-4</v>
      </c>
    </row>
    <row r="4762" spans="1:9" x14ac:dyDescent="0.15">
      <c r="A4762" s="57">
        <v>41838</v>
      </c>
      <c r="B4762" s="9" t="s">
        <v>108</v>
      </c>
      <c r="C4762" s="83">
        <f t="shared" si="223"/>
        <v>6.0700000000000007E-3</v>
      </c>
      <c r="D4762" s="82">
        <f t="shared" si="222"/>
        <v>5.9400000000000008E-3</v>
      </c>
      <c r="E4762" s="81">
        <f t="shared" si="224"/>
        <v>1.3000000000000002E-4</v>
      </c>
      <c r="F4762" s="97">
        <f>INDEX(バックデータ一覧!$G$4:$I$27,MATCH(計算過程!B4762,バックデータ一覧!$F$4:$F$27,0),MATCH(VLOOKUP(A4762,バックデータ一覧!$T$3:$U$367,2),バックデータ一覧!$G$3:$I$3,0))*10^-3</f>
        <v>1.3000000000000002E-4</v>
      </c>
      <c r="G4762" s="97">
        <f>INDEX(バックデータ一覧!$J$4:$L$27,MATCH(計算過程!B4762,バックデータ一覧!$F$4:$F$27,0),MATCH(VLOOKUP(A4762,バックデータ一覧!$T$3:$U$367,2),バックデータ一覧!$J$3:$L$3,0))*10^-3</f>
        <v>2.5000000000000001E-4</v>
      </c>
      <c r="H4762" s="97">
        <f>INDEX(バックデータ一覧!$M$4:$O$27,MATCH(計算過程!B4762,バックデータ一覧!$F$4:$F$27,0),MATCH(VLOOKUP(A4762,バックデータ一覧!$T$3:$U$367,2),バックデータ一覧!$M$3:$O$3,0))*10^-3</f>
        <v>3.8000000000000002E-4</v>
      </c>
      <c r="I4762" s="97">
        <f>INDEX(バックデータ一覧!$P$4:$R$27,MATCH(計算過程!B4762,バックデータ一覧!$F$4:$F$27,0),MATCH(VLOOKUP(A4762,バックデータ一覧!$T$3:$U$367,2),バックデータ一覧!$P$3:$R$3,0))*10^-3</f>
        <v>5.0000000000000001E-4</v>
      </c>
    </row>
    <row r="4763" spans="1:9" x14ac:dyDescent="0.15">
      <c r="A4763" s="57">
        <v>41838</v>
      </c>
      <c r="B4763" s="9" t="s">
        <v>109</v>
      </c>
      <c r="C4763" s="83">
        <f t="shared" si="223"/>
        <v>6.0700000000000007E-3</v>
      </c>
      <c r="D4763" s="82">
        <f t="shared" si="222"/>
        <v>5.9400000000000008E-3</v>
      </c>
      <c r="E4763" s="81">
        <f t="shared" si="224"/>
        <v>1.3000000000000002E-4</v>
      </c>
      <c r="F4763" s="97">
        <f>INDEX(バックデータ一覧!$G$4:$I$27,MATCH(計算過程!B4763,バックデータ一覧!$F$4:$F$27,0),MATCH(VLOOKUP(A4763,バックデータ一覧!$T$3:$U$367,2),バックデータ一覧!$G$3:$I$3,0))*10^-3</f>
        <v>1.3000000000000002E-4</v>
      </c>
      <c r="G4763" s="97">
        <f>INDEX(バックデータ一覧!$J$4:$L$27,MATCH(計算過程!B4763,バックデータ一覧!$F$4:$F$27,0),MATCH(VLOOKUP(A4763,バックデータ一覧!$T$3:$U$367,2),バックデータ一覧!$J$3:$L$3,0))*10^-3</f>
        <v>2.5000000000000001E-4</v>
      </c>
      <c r="H4763" s="97">
        <f>INDEX(バックデータ一覧!$M$4:$O$27,MATCH(計算過程!B4763,バックデータ一覧!$F$4:$F$27,0),MATCH(VLOOKUP(A4763,バックデータ一覧!$T$3:$U$367,2),バックデータ一覧!$M$3:$O$3,0))*10^-3</f>
        <v>3.8000000000000002E-4</v>
      </c>
      <c r="I4763" s="97">
        <f>INDEX(バックデータ一覧!$P$4:$R$27,MATCH(計算過程!B4763,バックデータ一覧!$F$4:$F$27,0),MATCH(VLOOKUP(A4763,バックデータ一覧!$T$3:$U$367,2),バックデータ一覧!$P$3:$R$3,0))*10^-3</f>
        <v>5.0000000000000001E-4</v>
      </c>
    </row>
    <row r="4764" spans="1:9" x14ac:dyDescent="0.15">
      <c r="A4764" s="57">
        <v>41838</v>
      </c>
      <c r="B4764" s="9" t="s">
        <v>110</v>
      </c>
      <c r="C4764" s="83">
        <f t="shared" si="223"/>
        <v>6.0700000000000007E-3</v>
      </c>
      <c r="D4764" s="82">
        <f t="shared" si="222"/>
        <v>5.9400000000000008E-3</v>
      </c>
      <c r="E4764" s="81">
        <f t="shared" si="224"/>
        <v>1.3000000000000002E-4</v>
      </c>
      <c r="F4764" s="97">
        <f>INDEX(バックデータ一覧!$G$4:$I$27,MATCH(計算過程!B4764,バックデータ一覧!$F$4:$F$27,0),MATCH(VLOOKUP(A4764,バックデータ一覧!$T$3:$U$367,2),バックデータ一覧!$G$3:$I$3,0))*10^-3</f>
        <v>1.3000000000000002E-4</v>
      </c>
      <c r="G4764" s="97">
        <f>INDEX(バックデータ一覧!$J$4:$L$27,MATCH(計算過程!B4764,バックデータ一覧!$F$4:$F$27,0),MATCH(VLOOKUP(A4764,バックデータ一覧!$T$3:$U$367,2),バックデータ一覧!$J$3:$L$3,0))*10^-3</f>
        <v>2.5000000000000001E-4</v>
      </c>
      <c r="H4764" s="97">
        <f>INDEX(バックデータ一覧!$M$4:$O$27,MATCH(計算過程!B4764,バックデータ一覧!$F$4:$F$27,0),MATCH(VLOOKUP(A4764,バックデータ一覧!$T$3:$U$367,2),バックデータ一覧!$M$3:$O$3,0))*10^-3</f>
        <v>3.8000000000000002E-4</v>
      </c>
      <c r="I4764" s="97">
        <f>INDEX(バックデータ一覧!$P$4:$R$27,MATCH(計算過程!B4764,バックデータ一覧!$F$4:$F$27,0),MATCH(VLOOKUP(A4764,バックデータ一覧!$T$3:$U$367,2),バックデータ一覧!$P$3:$R$3,0))*10^-3</f>
        <v>5.0000000000000001E-4</v>
      </c>
    </row>
    <row r="4765" spans="1:9" x14ac:dyDescent="0.15">
      <c r="A4765" s="57">
        <v>41838</v>
      </c>
      <c r="B4765" s="9" t="s">
        <v>111</v>
      </c>
      <c r="C4765" s="83">
        <f t="shared" si="223"/>
        <v>9.3200000000000002E-3</v>
      </c>
      <c r="D4765" s="82">
        <f t="shared" si="222"/>
        <v>5.9400000000000008E-3</v>
      </c>
      <c r="E4765" s="81">
        <f t="shared" si="224"/>
        <v>3.3799999999999998E-3</v>
      </c>
      <c r="F4765" s="97">
        <f>INDEX(バックデータ一覧!$G$4:$I$27,MATCH(計算過程!B4765,バックデータ一覧!$F$4:$F$27,0),MATCH(VLOOKUP(A4765,バックデータ一覧!$T$3:$U$367,2),バックデータ一覧!$G$3:$I$3,0))*10^-3</f>
        <v>3.3799999999999998E-3</v>
      </c>
      <c r="G4765" s="97">
        <f>INDEX(バックデータ一覧!$J$4:$L$27,MATCH(計算過程!B4765,バックデータ一覧!$F$4:$F$27,0),MATCH(VLOOKUP(A4765,バックデータ一覧!$T$3:$U$367,2),バックデータ一覧!$J$3:$L$3,0))*10^-3</f>
        <v>6.7499999999999999E-3</v>
      </c>
      <c r="H4765" s="97">
        <f>INDEX(バックデータ一覧!$M$4:$O$27,MATCH(計算過程!B4765,バックデータ一覧!$F$4:$F$27,0),MATCH(VLOOKUP(A4765,バックデータ一覧!$T$3:$U$367,2),バックデータ一覧!$M$3:$O$3,0))*10^-3</f>
        <v>1.0130000000000002E-2</v>
      </c>
      <c r="I4765" s="97">
        <f>INDEX(バックデータ一覧!$P$4:$R$27,MATCH(計算過程!B4765,バックデータ一覧!$F$4:$F$27,0),MATCH(VLOOKUP(A4765,バックデータ一覧!$T$3:$U$367,2),バックデータ一覧!$P$3:$R$3,0))*10^-3</f>
        <v>1.3509999999999999E-2</v>
      </c>
    </row>
    <row r="4766" spans="1:9" x14ac:dyDescent="0.15">
      <c r="A4766" s="57">
        <v>41838</v>
      </c>
      <c r="B4766" s="9" t="s">
        <v>112</v>
      </c>
      <c r="C4766" s="83">
        <f t="shared" si="223"/>
        <v>6.4800000000000005E-3</v>
      </c>
      <c r="D4766" s="82">
        <f t="shared" si="222"/>
        <v>5.9400000000000008E-3</v>
      </c>
      <c r="E4766" s="81">
        <f t="shared" si="224"/>
        <v>5.4000000000000001E-4</v>
      </c>
      <c r="F4766" s="97">
        <f>INDEX(バックデータ一覧!$G$4:$I$27,MATCH(計算過程!B4766,バックデータ一覧!$F$4:$F$27,0),MATCH(VLOOKUP(A4766,バックデータ一覧!$T$3:$U$367,2),バックデータ一覧!$G$3:$I$3,0))*10^-3</f>
        <v>5.4000000000000001E-4</v>
      </c>
      <c r="G4766" s="97">
        <f>INDEX(バックデータ一覧!$J$4:$L$27,MATCH(計算過程!B4766,バックデータ一覧!$F$4:$F$27,0),MATCH(VLOOKUP(A4766,バックデータ一覧!$T$3:$U$367,2),バックデータ一覧!$J$3:$L$3,0))*10^-3</f>
        <v>1.08E-3</v>
      </c>
      <c r="H4766" s="97">
        <f>INDEX(バックデータ一覧!$M$4:$O$27,MATCH(計算過程!B4766,バックデータ一覧!$F$4:$F$27,0),MATCH(VLOOKUP(A4766,バックデータ一覧!$T$3:$U$367,2),バックデータ一覧!$M$3:$O$3,0))*10^-3</f>
        <v>1.6299999999999999E-3</v>
      </c>
      <c r="I4766" s="97">
        <f>INDEX(バックデータ一覧!$P$4:$R$27,MATCH(計算過程!B4766,バックデータ一覧!$F$4:$F$27,0),MATCH(VLOOKUP(A4766,バックデータ一覧!$T$3:$U$367,2),バックデータ一覧!$P$3:$R$3,0))*10^-3</f>
        <v>2.1700000000000001E-3</v>
      </c>
    </row>
    <row r="4767" spans="1:9" x14ac:dyDescent="0.15">
      <c r="A4767" s="57">
        <v>41838</v>
      </c>
      <c r="B4767" s="9" t="s">
        <v>113</v>
      </c>
      <c r="C4767" s="83">
        <f t="shared" si="223"/>
        <v>6.4800000000000005E-3</v>
      </c>
      <c r="D4767" s="82">
        <f t="shared" si="222"/>
        <v>5.9400000000000008E-3</v>
      </c>
      <c r="E4767" s="81">
        <f t="shared" si="224"/>
        <v>5.4000000000000001E-4</v>
      </c>
      <c r="F4767" s="97">
        <f>INDEX(バックデータ一覧!$G$4:$I$27,MATCH(計算過程!B4767,バックデータ一覧!$F$4:$F$27,0),MATCH(VLOOKUP(A4767,バックデータ一覧!$T$3:$U$367,2),バックデータ一覧!$G$3:$I$3,0))*10^-3</f>
        <v>5.4000000000000001E-4</v>
      </c>
      <c r="G4767" s="97">
        <f>INDEX(バックデータ一覧!$J$4:$L$27,MATCH(計算過程!B4767,バックデータ一覧!$F$4:$F$27,0),MATCH(VLOOKUP(A4767,バックデータ一覧!$T$3:$U$367,2),バックデータ一覧!$J$3:$L$3,0))*10^-3</f>
        <v>1.08E-3</v>
      </c>
      <c r="H4767" s="97">
        <f>INDEX(バックデータ一覧!$M$4:$O$27,MATCH(計算過程!B4767,バックデータ一覧!$F$4:$F$27,0),MATCH(VLOOKUP(A4767,バックデータ一覧!$T$3:$U$367,2),バックデータ一覧!$M$3:$O$3,0))*10^-3</f>
        <v>1.6299999999999999E-3</v>
      </c>
      <c r="I4767" s="97">
        <f>INDEX(バックデータ一覧!$P$4:$R$27,MATCH(計算過程!B4767,バックデータ一覧!$F$4:$F$27,0),MATCH(VLOOKUP(A4767,バックデータ一覧!$T$3:$U$367,2),バックデータ一覧!$P$3:$R$3,0))*10^-3</f>
        <v>2.1700000000000001E-3</v>
      </c>
    </row>
    <row r="4768" spans="1:9" x14ac:dyDescent="0.15">
      <c r="A4768" s="57">
        <v>41838</v>
      </c>
      <c r="B4768" s="9" t="s">
        <v>114</v>
      </c>
      <c r="C4768" s="83">
        <f t="shared" si="223"/>
        <v>6.0700000000000007E-3</v>
      </c>
      <c r="D4768" s="82">
        <f t="shared" si="222"/>
        <v>5.9400000000000008E-3</v>
      </c>
      <c r="E4768" s="81">
        <f t="shared" si="224"/>
        <v>1.3000000000000002E-4</v>
      </c>
      <c r="F4768" s="97">
        <f>INDEX(バックデータ一覧!$G$4:$I$27,MATCH(計算過程!B4768,バックデータ一覧!$F$4:$F$27,0),MATCH(VLOOKUP(A4768,バックデータ一覧!$T$3:$U$367,2),バックデータ一覧!$G$3:$I$3,0))*10^-3</f>
        <v>1.3000000000000002E-4</v>
      </c>
      <c r="G4768" s="97">
        <f>INDEX(バックデータ一覧!$J$4:$L$27,MATCH(計算過程!B4768,バックデータ一覧!$F$4:$F$27,0),MATCH(VLOOKUP(A4768,バックデータ一覧!$T$3:$U$367,2),バックデータ一覧!$J$3:$L$3,0))*10^-3</f>
        <v>2.5000000000000001E-4</v>
      </c>
      <c r="H4768" s="97">
        <f>INDEX(バックデータ一覧!$M$4:$O$27,MATCH(計算過程!B4768,バックデータ一覧!$F$4:$F$27,0),MATCH(VLOOKUP(A4768,バックデータ一覧!$T$3:$U$367,2),バックデータ一覧!$M$3:$O$3,0))*10^-3</f>
        <v>3.8000000000000002E-4</v>
      </c>
      <c r="I4768" s="97">
        <f>INDEX(バックデータ一覧!$P$4:$R$27,MATCH(計算過程!B4768,バックデータ一覧!$F$4:$F$27,0),MATCH(VLOOKUP(A4768,バックデータ一覧!$T$3:$U$367,2),バックデータ一覧!$P$3:$R$3,0))*10^-3</f>
        <v>5.0000000000000001E-4</v>
      </c>
    </row>
    <row r="4769" spans="1:9" x14ac:dyDescent="0.15">
      <c r="A4769" s="57">
        <v>41838</v>
      </c>
      <c r="B4769" s="9" t="s">
        <v>115</v>
      </c>
      <c r="C4769" s="83">
        <f t="shared" si="223"/>
        <v>6.2700000000000013E-3</v>
      </c>
      <c r="D4769" s="82">
        <f t="shared" si="222"/>
        <v>5.9400000000000008E-3</v>
      </c>
      <c r="E4769" s="81">
        <f t="shared" si="224"/>
        <v>3.3E-4</v>
      </c>
      <c r="F4769" s="97">
        <f>INDEX(バックデータ一覧!$G$4:$I$27,MATCH(計算過程!B4769,バックデータ一覧!$F$4:$F$27,0),MATCH(VLOOKUP(A4769,バックデータ一覧!$T$3:$U$367,2),バックデータ一覧!$G$3:$I$3,0))*10^-3</f>
        <v>3.3E-4</v>
      </c>
      <c r="G4769" s="97">
        <f>INDEX(バックデータ一覧!$J$4:$L$27,MATCH(計算過程!B4769,バックデータ一覧!$F$4:$F$27,0),MATCH(VLOOKUP(A4769,バックデータ一覧!$T$3:$U$367,2),バックデータ一覧!$J$3:$L$3,0))*10^-3</f>
        <v>6.7000000000000002E-4</v>
      </c>
      <c r="H4769" s="97">
        <f>INDEX(バックデータ一覧!$M$4:$O$27,MATCH(計算過程!B4769,バックデータ一覧!$F$4:$F$27,0),MATCH(VLOOKUP(A4769,バックデータ一覧!$T$3:$U$367,2),バックデータ一覧!$M$3:$O$3,0))*10^-3</f>
        <v>1E-3</v>
      </c>
      <c r="I4769" s="97">
        <f>INDEX(バックデータ一覧!$P$4:$R$27,MATCH(計算過程!B4769,バックデータ一覧!$F$4:$F$27,0),MATCH(VLOOKUP(A4769,バックデータ一覧!$T$3:$U$367,2),バックデータ一覧!$P$3:$R$3,0))*10^-3</f>
        <v>1.33E-3</v>
      </c>
    </row>
    <row r="4770" spans="1:9" x14ac:dyDescent="0.15">
      <c r="A4770" s="57">
        <v>41838</v>
      </c>
      <c r="B4770" s="9" t="s">
        <v>116</v>
      </c>
      <c r="C4770" s="83">
        <f t="shared" si="223"/>
        <v>6.0700000000000007E-3</v>
      </c>
      <c r="D4770" s="82">
        <f t="shared" si="222"/>
        <v>5.9400000000000008E-3</v>
      </c>
      <c r="E4770" s="81">
        <f t="shared" si="224"/>
        <v>1.3000000000000002E-4</v>
      </c>
      <c r="F4770" s="97">
        <f>INDEX(バックデータ一覧!$G$4:$I$27,MATCH(計算過程!B4770,バックデータ一覧!$F$4:$F$27,0),MATCH(VLOOKUP(A4770,バックデータ一覧!$T$3:$U$367,2),バックデータ一覧!$G$3:$I$3,0))*10^-3</f>
        <v>1.3000000000000002E-4</v>
      </c>
      <c r="G4770" s="97">
        <f>INDEX(バックデータ一覧!$J$4:$L$27,MATCH(計算過程!B4770,バックデータ一覧!$F$4:$F$27,0),MATCH(VLOOKUP(A4770,バックデータ一覧!$T$3:$U$367,2),バックデータ一覧!$J$3:$L$3,0))*10^-3</f>
        <v>2.5000000000000001E-4</v>
      </c>
      <c r="H4770" s="97">
        <f>INDEX(バックデータ一覧!$M$4:$O$27,MATCH(計算過程!B4770,バックデータ一覧!$F$4:$F$27,0),MATCH(VLOOKUP(A4770,バックデータ一覧!$T$3:$U$367,2),バックデータ一覧!$M$3:$O$3,0))*10^-3</f>
        <v>3.8000000000000002E-4</v>
      </c>
      <c r="I4770" s="97">
        <f>INDEX(バックデータ一覧!$P$4:$R$27,MATCH(計算過程!B4770,バックデータ一覧!$F$4:$F$27,0),MATCH(VLOOKUP(A4770,バックデータ一覧!$T$3:$U$367,2),バックデータ一覧!$P$3:$R$3,0))*10^-3</f>
        <v>5.0000000000000001E-4</v>
      </c>
    </row>
    <row r="4771" spans="1:9" x14ac:dyDescent="0.15">
      <c r="A4771" s="57">
        <v>41838</v>
      </c>
      <c r="B4771" s="9" t="s">
        <v>117</v>
      </c>
      <c r="C4771" s="83">
        <f t="shared" si="223"/>
        <v>9.3200000000000002E-3</v>
      </c>
      <c r="D4771" s="82">
        <f t="shared" si="222"/>
        <v>5.9400000000000008E-3</v>
      </c>
      <c r="E4771" s="81">
        <f t="shared" si="224"/>
        <v>3.3799999999999998E-3</v>
      </c>
      <c r="F4771" s="97">
        <f>INDEX(バックデータ一覧!$G$4:$I$27,MATCH(計算過程!B4771,バックデータ一覧!$F$4:$F$27,0),MATCH(VLOOKUP(A4771,バックデータ一覧!$T$3:$U$367,2),バックデータ一覧!$G$3:$I$3,0))*10^-3</f>
        <v>3.3799999999999998E-3</v>
      </c>
      <c r="G4771" s="97">
        <f>INDEX(バックデータ一覧!$J$4:$L$27,MATCH(計算過程!B4771,バックデータ一覧!$F$4:$F$27,0),MATCH(VLOOKUP(A4771,バックデータ一覧!$T$3:$U$367,2),バックデータ一覧!$J$3:$L$3,0))*10^-3</f>
        <v>6.7499999999999999E-3</v>
      </c>
      <c r="H4771" s="97">
        <f>INDEX(バックデータ一覧!$M$4:$O$27,MATCH(計算過程!B4771,バックデータ一覧!$F$4:$F$27,0),MATCH(VLOOKUP(A4771,バックデータ一覧!$T$3:$U$367,2),バックデータ一覧!$M$3:$O$3,0))*10^-3</f>
        <v>1.0130000000000002E-2</v>
      </c>
      <c r="I4771" s="97">
        <f>INDEX(バックデータ一覧!$P$4:$R$27,MATCH(計算過程!B4771,バックデータ一覧!$F$4:$F$27,0),MATCH(VLOOKUP(A4771,バックデータ一覧!$T$3:$U$367,2),バックデータ一覧!$P$3:$R$3,0))*10^-3</f>
        <v>1.3509999999999999E-2</v>
      </c>
    </row>
    <row r="4772" spans="1:9" x14ac:dyDescent="0.15">
      <c r="A4772" s="57">
        <v>41838</v>
      </c>
      <c r="B4772" s="9" t="s">
        <v>118</v>
      </c>
      <c r="C4772" s="83">
        <f t="shared" si="223"/>
        <v>6.2700000000000013E-3</v>
      </c>
      <c r="D4772" s="82">
        <f t="shared" si="222"/>
        <v>5.9400000000000008E-3</v>
      </c>
      <c r="E4772" s="81">
        <f t="shared" si="224"/>
        <v>3.3E-4</v>
      </c>
      <c r="F4772" s="97">
        <f>INDEX(バックデータ一覧!$G$4:$I$27,MATCH(計算過程!B4772,バックデータ一覧!$F$4:$F$27,0),MATCH(VLOOKUP(A4772,バックデータ一覧!$T$3:$U$367,2),バックデータ一覧!$G$3:$I$3,0))*10^-3</f>
        <v>3.3E-4</v>
      </c>
      <c r="G4772" s="97">
        <f>INDEX(バックデータ一覧!$J$4:$L$27,MATCH(計算過程!B4772,バックデータ一覧!$F$4:$F$27,0),MATCH(VLOOKUP(A4772,バックデータ一覧!$T$3:$U$367,2),バックデータ一覧!$J$3:$L$3,0))*10^-3</f>
        <v>6.7000000000000002E-4</v>
      </c>
      <c r="H4772" s="97">
        <f>INDEX(バックデータ一覧!$M$4:$O$27,MATCH(計算過程!B4772,バックデータ一覧!$F$4:$F$27,0),MATCH(VLOOKUP(A4772,バックデータ一覧!$T$3:$U$367,2),バックデータ一覧!$M$3:$O$3,0))*10^-3</f>
        <v>1E-3</v>
      </c>
      <c r="I4772" s="97">
        <f>INDEX(バックデータ一覧!$P$4:$R$27,MATCH(計算過程!B4772,バックデータ一覧!$F$4:$F$27,0),MATCH(VLOOKUP(A4772,バックデータ一覧!$T$3:$U$367,2),バックデータ一覧!$P$3:$R$3,0))*10^-3</f>
        <v>1.33E-3</v>
      </c>
    </row>
    <row r="4773" spans="1:9" x14ac:dyDescent="0.15">
      <c r="A4773" s="57">
        <v>41838</v>
      </c>
      <c r="B4773" s="9" t="s">
        <v>119</v>
      </c>
      <c r="C4773" s="83">
        <f t="shared" si="223"/>
        <v>6.0700000000000007E-3</v>
      </c>
      <c r="D4773" s="82">
        <f t="shared" si="222"/>
        <v>5.9400000000000008E-3</v>
      </c>
      <c r="E4773" s="81">
        <f t="shared" si="224"/>
        <v>1.3000000000000002E-4</v>
      </c>
      <c r="F4773" s="97">
        <f>INDEX(バックデータ一覧!$G$4:$I$27,MATCH(計算過程!B4773,バックデータ一覧!$F$4:$F$27,0),MATCH(VLOOKUP(A4773,バックデータ一覧!$T$3:$U$367,2),バックデータ一覧!$G$3:$I$3,0))*10^-3</f>
        <v>1.3000000000000002E-4</v>
      </c>
      <c r="G4773" s="97">
        <f>INDEX(バックデータ一覧!$J$4:$L$27,MATCH(計算過程!B4773,バックデータ一覧!$F$4:$F$27,0),MATCH(VLOOKUP(A4773,バックデータ一覧!$T$3:$U$367,2),バックデータ一覧!$J$3:$L$3,0))*10^-3</f>
        <v>2.5000000000000001E-4</v>
      </c>
      <c r="H4773" s="97">
        <f>INDEX(バックデータ一覧!$M$4:$O$27,MATCH(計算過程!B4773,バックデータ一覧!$F$4:$F$27,0),MATCH(VLOOKUP(A4773,バックデータ一覧!$T$3:$U$367,2),バックデータ一覧!$M$3:$O$3,0))*10^-3</f>
        <v>3.8000000000000002E-4</v>
      </c>
      <c r="I4773" s="97">
        <f>INDEX(バックデータ一覧!$P$4:$R$27,MATCH(計算過程!B4773,バックデータ一覧!$F$4:$F$27,0),MATCH(VLOOKUP(A4773,バックデータ一覧!$T$3:$U$367,2),バックデータ一覧!$P$3:$R$3,0))*10^-3</f>
        <v>5.0000000000000001E-4</v>
      </c>
    </row>
    <row r="4774" spans="1:9" x14ac:dyDescent="0.15">
      <c r="A4774" s="57">
        <v>41838</v>
      </c>
      <c r="B4774" s="9" t="s">
        <v>120</v>
      </c>
      <c r="C4774" s="83">
        <f t="shared" si="223"/>
        <v>6.0700000000000007E-3</v>
      </c>
      <c r="D4774" s="82">
        <f t="shared" si="222"/>
        <v>5.9400000000000008E-3</v>
      </c>
      <c r="E4774" s="81">
        <f t="shared" si="224"/>
        <v>1.3000000000000002E-4</v>
      </c>
      <c r="F4774" s="97">
        <f>INDEX(バックデータ一覧!$G$4:$I$27,MATCH(計算過程!B4774,バックデータ一覧!$F$4:$F$27,0),MATCH(VLOOKUP(A4774,バックデータ一覧!$T$3:$U$367,2),バックデータ一覧!$G$3:$I$3,0))*10^-3</f>
        <v>1.3000000000000002E-4</v>
      </c>
      <c r="G4774" s="97">
        <f>INDEX(バックデータ一覧!$J$4:$L$27,MATCH(計算過程!B4774,バックデータ一覧!$F$4:$F$27,0),MATCH(VLOOKUP(A4774,バックデータ一覧!$T$3:$U$367,2),バックデータ一覧!$J$3:$L$3,0))*10^-3</f>
        <v>2.5000000000000001E-4</v>
      </c>
      <c r="H4774" s="97">
        <f>INDEX(バックデータ一覧!$M$4:$O$27,MATCH(計算過程!B4774,バックデータ一覧!$F$4:$F$27,0),MATCH(VLOOKUP(A4774,バックデータ一覧!$T$3:$U$367,2),バックデータ一覧!$M$3:$O$3,0))*10^-3</f>
        <v>3.8000000000000002E-4</v>
      </c>
      <c r="I4774" s="97">
        <f>INDEX(バックデータ一覧!$P$4:$R$27,MATCH(計算過程!B4774,バックデータ一覧!$F$4:$F$27,0),MATCH(VLOOKUP(A4774,バックデータ一覧!$T$3:$U$367,2),バックデータ一覧!$P$3:$R$3,0))*10^-3</f>
        <v>5.0000000000000001E-4</v>
      </c>
    </row>
    <row r="4775" spans="1:9" x14ac:dyDescent="0.15">
      <c r="A4775" s="57">
        <v>41838</v>
      </c>
      <c r="B4775" s="9" t="s">
        <v>121</v>
      </c>
      <c r="C4775" s="83">
        <f t="shared" si="223"/>
        <v>6.2700000000000013E-3</v>
      </c>
      <c r="D4775" s="82">
        <f t="shared" si="222"/>
        <v>5.9400000000000008E-3</v>
      </c>
      <c r="E4775" s="81">
        <f t="shared" si="224"/>
        <v>3.3E-4</v>
      </c>
      <c r="F4775" s="97">
        <f>INDEX(バックデータ一覧!$G$4:$I$27,MATCH(計算過程!B4775,バックデータ一覧!$F$4:$F$27,0),MATCH(VLOOKUP(A4775,バックデータ一覧!$T$3:$U$367,2),バックデータ一覧!$G$3:$I$3,0))*10^-3</f>
        <v>3.3E-4</v>
      </c>
      <c r="G4775" s="97">
        <f>INDEX(バックデータ一覧!$J$4:$L$27,MATCH(計算過程!B4775,バックデータ一覧!$F$4:$F$27,0),MATCH(VLOOKUP(A4775,バックデータ一覧!$T$3:$U$367,2),バックデータ一覧!$J$3:$L$3,0))*10^-3</f>
        <v>6.7000000000000002E-4</v>
      </c>
      <c r="H4775" s="97">
        <f>INDEX(バックデータ一覧!$M$4:$O$27,MATCH(計算過程!B4775,バックデータ一覧!$F$4:$F$27,0),MATCH(VLOOKUP(A4775,バックデータ一覧!$T$3:$U$367,2),バックデータ一覧!$M$3:$O$3,0))*10^-3</f>
        <v>1E-3</v>
      </c>
      <c r="I4775" s="97">
        <f>INDEX(バックデータ一覧!$P$4:$R$27,MATCH(計算過程!B4775,バックデータ一覧!$F$4:$F$27,0),MATCH(VLOOKUP(A4775,バックデータ一覧!$T$3:$U$367,2),バックデータ一覧!$P$3:$R$3,0))*10^-3</f>
        <v>1.33E-3</v>
      </c>
    </row>
    <row r="4776" spans="1:9" x14ac:dyDescent="0.15">
      <c r="A4776" s="57">
        <v>41838</v>
      </c>
      <c r="B4776" s="9" t="s">
        <v>122</v>
      </c>
      <c r="C4776" s="83">
        <f t="shared" si="223"/>
        <v>6.2700000000000013E-3</v>
      </c>
      <c r="D4776" s="82">
        <f t="shared" si="222"/>
        <v>5.9400000000000008E-3</v>
      </c>
      <c r="E4776" s="81">
        <f t="shared" si="224"/>
        <v>3.3E-4</v>
      </c>
      <c r="F4776" s="97">
        <f>INDEX(バックデータ一覧!$G$4:$I$27,MATCH(計算過程!B4776,バックデータ一覧!$F$4:$F$27,0),MATCH(VLOOKUP(A4776,バックデータ一覧!$T$3:$U$367,2),バックデータ一覧!$G$3:$I$3,0))*10^-3</f>
        <v>3.3E-4</v>
      </c>
      <c r="G4776" s="97">
        <f>INDEX(バックデータ一覧!$J$4:$L$27,MATCH(計算過程!B4776,バックデータ一覧!$F$4:$F$27,0),MATCH(VLOOKUP(A4776,バックデータ一覧!$T$3:$U$367,2),バックデータ一覧!$J$3:$L$3,0))*10^-3</f>
        <v>6.7000000000000002E-4</v>
      </c>
      <c r="H4776" s="97">
        <f>INDEX(バックデータ一覧!$M$4:$O$27,MATCH(計算過程!B4776,バックデータ一覧!$F$4:$F$27,0),MATCH(VLOOKUP(A4776,バックデータ一覧!$T$3:$U$367,2),バックデータ一覧!$M$3:$O$3,0))*10^-3</f>
        <v>1E-3</v>
      </c>
      <c r="I4776" s="97">
        <f>INDEX(バックデータ一覧!$P$4:$R$27,MATCH(計算過程!B4776,バックデータ一覧!$F$4:$F$27,0),MATCH(VLOOKUP(A4776,バックデータ一覧!$T$3:$U$367,2),バックデータ一覧!$P$3:$R$3,0))*10^-3</f>
        <v>1.33E-3</v>
      </c>
    </row>
    <row r="4777" spans="1:9" x14ac:dyDescent="0.15">
      <c r="A4777" s="57">
        <v>41838</v>
      </c>
      <c r="B4777" s="9" t="s">
        <v>123</v>
      </c>
      <c r="C4777" s="83">
        <f t="shared" si="223"/>
        <v>1.2360000000000001E-2</v>
      </c>
      <c r="D4777" s="82">
        <f t="shared" si="222"/>
        <v>5.9400000000000008E-3</v>
      </c>
      <c r="E4777" s="81">
        <f t="shared" si="224"/>
        <v>6.4200000000000004E-3</v>
      </c>
      <c r="F4777" s="97">
        <f>INDEX(バックデータ一覧!$G$4:$I$27,MATCH(計算過程!B4777,バックデータ一覧!$F$4:$F$27,0),MATCH(VLOOKUP(A4777,バックデータ一覧!$T$3:$U$367,2),バックデータ一覧!$G$3:$I$3,0))*10^-3</f>
        <v>6.4200000000000004E-3</v>
      </c>
      <c r="G4777" s="97">
        <f>INDEX(バックデータ一覧!$J$4:$L$27,MATCH(計算過程!B4777,バックデータ一覧!$F$4:$F$27,0),MATCH(VLOOKUP(A4777,バックデータ一覧!$T$3:$U$367,2),バックデータ一覧!$J$3:$L$3,0))*10^-3</f>
        <v>1.2840000000000001E-2</v>
      </c>
      <c r="H4777" s="97">
        <f>INDEX(バックデータ一覧!$M$4:$O$27,MATCH(計算過程!B4777,バックデータ一覧!$F$4:$F$27,0),MATCH(VLOOKUP(A4777,バックデータ一覧!$T$3:$U$367,2),バックデータ一覧!$M$3:$O$3,0))*10^-3</f>
        <v>1.9260000000000003E-2</v>
      </c>
      <c r="I4777" s="97">
        <f>INDEX(バックデータ一覧!$P$4:$R$27,MATCH(計算過程!B4777,バックデータ一覧!$F$4:$F$27,0),MATCH(VLOOKUP(A4777,バックデータ一覧!$T$3:$U$367,2),バックデータ一覧!$P$3:$R$3,0))*10^-3</f>
        <v>2.5680000000000001E-2</v>
      </c>
    </row>
    <row r="4778" spans="1:9" x14ac:dyDescent="0.15">
      <c r="A4778" s="57">
        <v>41838</v>
      </c>
      <c r="B4778" s="9" t="s">
        <v>124</v>
      </c>
      <c r="C4778" s="83">
        <f t="shared" si="223"/>
        <v>1.2360000000000001E-2</v>
      </c>
      <c r="D4778" s="82">
        <f t="shared" si="222"/>
        <v>5.9400000000000008E-3</v>
      </c>
      <c r="E4778" s="81">
        <f t="shared" si="224"/>
        <v>6.4200000000000004E-3</v>
      </c>
      <c r="F4778" s="97">
        <f>INDEX(バックデータ一覧!$G$4:$I$27,MATCH(計算過程!B4778,バックデータ一覧!$F$4:$F$27,0),MATCH(VLOOKUP(A4778,バックデータ一覧!$T$3:$U$367,2),バックデータ一覧!$G$3:$I$3,0))*10^-3</f>
        <v>6.4200000000000004E-3</v>
      </c>
      <c r="G4778" s="97">
        <f>INDEX(バックデータ一覧!$J$4:$L$27,MATCH(計算過程!B4778,バックデータ一覧!$F$4:$F$27,0),MATCH(VLOOKUP(A4778,バックデータ一覧!$T$3:$U$367,2),バックデータ一覧!$J$3:$L$3,0))*10^-3</f>
        <v>1.2840000000000001E-2</v>
      </c>
      <c r="H4778" s="97">
        <f>INDEX(バックデータ一覧!$M$4:$O$27,MATCH(計算過程!B4778,バックデータ一覧!$F$4:$F$27,0),MATCH(VLOOKUP(A4778,バックデータ一覧!$T$3:$U$367,2),バックデータ一覧!$M$3:$O$3,0))*10^-3</f>
        <v>1.9260000000000003E-2</v>
      </c>
      <c r="I4778" s="97">
        <f>INDEX(バックデータ一覧!$P$4:$R$27,MATCH(計算過程!B4778,バックデータ一覧!$F$4:$F$27,0),MATCH(VLOOKUP(A4778,バックデータ一覧!$T$3:$U$367,2),バックデータ一覧!$P$3:$R$3,0))*10^-3</f>
        <v>2.5680000000000001E-2</v>
      </c>
    </row>
    <row r="4779" spans="1:9" x14ac:dyDescent="0.15">
      <c r="A4779" s="57">
        <v>41838</v>
      </c>
      <c r="B4779" s="9" t="s">
        <v>125</v>
      </c>
      <c r="C4779" s="83">
        <f t="shared" si="223"/>
        <v>6.2700000000000013E-3</v>
      </c>
      <c r="D4779" s="82">
        <f t="shared" si="222"/>
        <v>5.9400000000000008E-3</v>
      </c>
      <c r="E4779" s="81">
        <f t="shared" si="224"/>
        <v>3.3E-4</v>
      </c>
      <c r="F4779" s="97">
        <f>INDEX(バックデータ一覧!$G$4:$I$27,MATCH(計算過程!B4779,バックデータ一覧!$F$4:$F$27,0),MATCH(VLOOKUP(A4779,バックデータ一覧!$T$3:$U$367,2),バックデータ一覧!$G$3:$I$3,0))*10^-3</f>
        <v>3.3E-4</v>
      </c>
      <c r="G4779" s="97">
        <f>INDEX(バックデータ一覧!$J$4:$L$27,MATCH(計算過程!B4779,バックデータ一覧!$F$4:$F$27,0),MATCH(VLOOKUP(A4779,バックデータ一覧!$T$3:$U$367,2),バックデータ一覧!$J$3:$L$3,0))*10^-3</f>
        <v>6.7000000000000002E-4</v>
      </c>
      <c r="H4779" s="97">
        <f>INDEX(バックデータ一覧!$M$4:$O$27,MATCH(計算過程!B4779,バックデータ一覧!$F$4:$F$27,0),MATCH(VLOOKUP(A4779,バックデータ一覧!$T$3:$U$367,2),バックデータ一覧!$M$3:$O$3,0))*10^-3</f>
        <v>1E-3</v>
      </c>
      <c r="I4779" s="97">
        <f>INDEX(バックデータ一覧!$P$4:$R$27,MATCH(計算過程!B4779,バックデータ一覧!$F$4:$F$27,0),MATCH(VLOOKUP(A4779,バックデータ一覧!$T$3:$U$367,2),バックデータ一覧!$P$3:$R$3,0))*10^-3</f>
        <v>1.33E-3</v>
      </c>
    </row>
    <row r="4780" spans="1:9" x14ac:dyDescent="0.15">
      <c r="A4780" s="57">
        <v>41838</v>
      </c>
      <c r="B4780" s="9" t="s">
        <v>126</v>
      </c>
      <c r="C4780" s="83">
        <f t="shared" si="223"/>
        <v>6.2700000000000013E-3</v>
      </c>
      <c r="D4780" s="82">
        <f t="shared" si="222"/>
        <v>5.9400000000000008E-3</v>
      </c>
      <c r="E4780" s="81">
        <f t="shared" si="224"/>
        <v>3.3E-4</v>
      </c>
      <c r="F4780" s="97">
        <f>INDEX(バックデータ一覧!$G$4:$I$27,MATCH(計算過程!B4780,バックデータ一覧!$F$4:$F$27,0),MATCH(VLOOKUP(A4780,バックデータ一覧!$T$3:$U$367,2),バックデータ一覧!$G$3:$I$3,0))*10^-3</f>
        <v>3.3E-4</v>
      </c>
      <c r="G4780" s="97">
        <f>INDEX(バックデータ一覧!$J$4:$L$27,MATCH(計算過程!B4780,バックデータ一覧!$F$4:$F$27,0),MATCH(VLOOKUP(A4780,バックデータ一覧!$T$3:$U$367,2),バックデータ一覧!$J$3:$L$3,0))*10^-3</f>
        <v>6.7000000000000002E-4</v>
      </c>
      <c r="H4780" s="97">
        <f>INDEX(バックデータ一覧!$M$4:$O$27,MATCH(計算過程!B4780,バックデータ一覧!$F$4:$F$27,0),MATCH(VLOOKUP(A4780,バックデータ一覧!$T$3:$U$367,2),バックデータ一覧!$M$3:$O$3,0))*10^-3</f>
        <v>1E-3</v>
      </c>
      <c r="I4780" s="97">
        <f>INDEX(バックデータ一覧!$P$4:$R$27,MATCH(計算過程!B4780,バックデータ一覧!$F$4:$F$27,0),MATCH(VLOOKUP(A4780,バックデータ一覧!$T$3:$U$367,2),バックデータ一覧!$P$3:$R$3,0))*10^-3</f>
        <v>1.33E-3</v>
      </c>
    </row>
    <row r="4781" spans="1:9" x14ac:dyDescent="0.15">
      <c r="A4781" s="57">
        <v>41838</v>
      </c>
      <c r="B4781" s="9" t="s">
        <v>127</v>
      </c>
      <c r="C4781" s="83">
        <f t="shared" si="223"/>
        <v>1.2220000000000002E-2</v>
      </c>
      <c r="D4781" s="82">
        <f t="shared" si="222"/>
        <v>5.9400000000000008E-3</v>
      </c>
      <c r="E4781" s="81">
        <f t="shared" si="224"/>
        <v>6.28E-3</v>
      </c>
      <c r="F4781" s="97">
        <f>INDEX(バックデータ一覧!$G$4:$I$27,MATCH(計算過程!B4781,バックデータ一覧!$F$4:$F$27,0),MATCH(VLOOKUP(A4781,バックデータ一覧!$T$3:$U$367,2),バックデータ一覧!$G$3:$I$3,0))*10^-3</f>
        <v>6.28E-3</v>
      </c>
      <c r="G4781" s="97">
        <f>INDEX(バックデータ一覧!$J$4:$L$27,MATCH(計算過程!B4781,バックデータ一覧!$F$4:$F$27,0),MATCH(VLOOKUP(A4781,バックデータ一覧!$T$3:$U$367,2),バックデータ一覧!$J$3:$L$3,0))*10^-3</f>
        <v>1.256E-2</v>
      </c>
      <c r="H4781" s="97">
        <f>INDEX(バックデータ一覧!$M$4:$O$27,MATCH(計算過程!B4781,バックデータ一覧!$F$4:$F$27,0),MATCH(VLOOKUP(A4781,バックデータ一覧!$T$3:$U$367,2),バックデータ一覧!$M$3:$O$3,0))*10^-3</f>
        <v>1.8839999999999999E-2</v>
      </c>
      <c r="I4781" s="97">
        <f>INDEX(バックデータ一覧!$P$4:$R$27,MATCH(計算過程!B4781,バックデータ一覧!$F$4:$F$27,0),MATCH(VLOOKUP(A4781,バックデータ一覧!$T$3:$U$367,2),バックデータ一覧!$P$3:$R$3,0))*10^-3</f>
        <v>2.512E-2</v>
      </c>
    </row>
    <row r="4782" spans="1:9" x14ac:dyDescent="0.15">
      <c r="A4782" s="57">
        <v>41838</v>
      </c>
      <c r="B4782" s="9" t="s">
        <v>128</v>
      </c>
      <c r="C4782" s="83">
        <f t="shared" si="223"/>
        <v>1.2640000000000002E-2</v>
      </c>
      <c r="D4782" s="82">
        <f t="shared" si="222"/>
        <v>5.9400000000000008E-3</v>
      </c>
      <c r="E4782" s="81">
        <f t="shared" si="224"/>
        <v>6.7000000000000002E-3</v>
      </c>
      <c r="F4782" s="97">
        <f>INDEX(バックデータ一覧!$G$4:$I$27,MATCH(計算過程!B4782,バックデータ一覧!$F$4:$F$27,0),MATCH(VLOOKUP(A4782,バックデータ一覧!$T$3:$U$367,2),バックデータ一覧!$G$3:$I$3,0))*10^-3</f>
        <v>6.7000000000000002E-3</v>
      </c>
      <c r="G4782" s="97">
        <f>INDEX(バックデータ一覧!$J$4:$L$27,MATCH(計算過程!B4782,バックデータ一覧!$F$4:$F$27,0),MATCH(VLOOKUP(A4782,バックデータ一覧!$T$3:$U$367,2),バックデータ一覧!$J$3:$L$3,0))*10^-3</f>
        <v>1.3390000000000001E-2</v>
      </c>
      <c r="H4782" s="97">
        <f>INDEX(バックデータ一覧!$M$4:$O$27,MATCH(計算過程!B4782,バックデータ一覧!$F$4:$F$27,0),MATCH(VLOOKUP(A4782,バックデータ一覧!$T$3:$U$367,2),バックデータ一覧!$M$3:$O$3,0))*10^-3</f>
        <v>2.009E-2</v>
      </c>
      <c r="I4782" s="97">
        <f>INDEX(バックデータ一覧!$P$4:$R$27,MATCH(計算過程!B4782,バックデータ一覧!$F$4:$F$27,0),MATCH(VLOOKUP(A4782,バックデータ一覧!$T$3:$U$367,2),バックデータ一覧!$P$3:$R$3,0))*10^-3</f>
        <v>2.6790000000000001E-2</v>
      </c>
    </row>
    <row r="4783" spans="1:9" x14ac:dyDescent="0.15">
      <c r="A4783" s="57">
        <v>41839</v>
      </c>
      <c r="B4783" s="9" t="s">
        <v>105</v>
      </c>
      <c r="C4783" s="83">
        <f t="shared" si="223"/>
        <v>6.0700000000000007E-3</v>
      </c>
      <c r="D4783" s="82">
        <f t="shared" si="222"/>
        <v>5.9400000000000008E-3</v>
      </c>
      <c r="E4783" s="81">
        <f t="shared" si="224"/>
        <v>1.3000000000000002E-4</v>
      </c>
      <c r="F4783" s="97">
        <f>INDEX(バックデータ一覧!$G$4:$I$27,MATCH(計算過程!B4783,バックデータ一覧!$F$4:$F$27,0),MATCH(VLOOKUP(A4783,バックデータ一覧!$T$3:$U$367,2),バックデータ一覧!$G$3:$I$3,0))*10^-3</f>
        <v>1.3000000000000002E-4</v>
      </c>
      <c r="G4783" s="97">
        <f>INDEX(バックデータ一覧!$J$4:$L$27,MATCH(計算過程!B4783,バックデータ一覧!$F$4:$F$27,0),MATCH(VLOOKUP(A4783,バックデータ一覧!$T$3:$U$367,2),バックデータ一覧!$J$3:$L$3,0))*10^-3</f>
        <v>2.5000000000000001E-4</v>
      </c>
      <c r="H4783" s="97">
        <f>INDEX(バックデータ一覧!$M$4:$O$27,MATCH(計算過程!B4783,バックデータ一覧!$F$4:$F$27,0),MATCH(VLOOKUP(A4783,バックデータ一覧!$T$3:$U$367,2),バックデータ一覧!$M$3:$O$3,0))*10^-3</f>
        <v>3.8000000000000002E-4</v>
      </c>
      <c r="I4783" s="97">
        <f>INDEX(バックデータ一覧!$P$4:$R$27,MATCH(計算過程!B4783,バックデータ一覧!$F$4:$F$27,0),MATCH(VLOOKUP(A4783,バックデータ一覧!$T$3:$U$367,2),バックデータ一覧!$P$3:$R$3,0))*10^-3</f>
        <v>5.0000000000000001E-4</v>
      </c>
    </row>
    <row r="4784" spans="1:9" x14ac:dyDescent="0.15">
      <c r="A4784" s="57">
        <v>41839</v>
      </c>
      <c r="B4784" s="9" t="s">
        <v>106</v>
      </c>
      <c r="C4784" s="83">
        <f t="shared" si="223"/>
        <v>6.0700000000000007E-3</v>
      </c>
      <c r="D4784" s="82">
        <f t="shared" si="222"/>
        <v>5.9400000000000008E-3</v>
      </c>
      <c r="E4784" s="81">
        <f t="shared" si="224"/>
        <v>1.3000000000000002E-4</v>
      </c>
      <c r="F4784" s="97">
        <f>INDEX(バックデータ一覧!$G$4:$I$27,MATCH(計算過程!B4784,バックデータ一覧!$F$4:$F$27,0),MATCH(VLOOKUP(A4784,バックデータ一覧!$T$3:$U$367,2),バックデータ一覧!$G$3:$I$3,0))*10^-3</f>
        <v>1.3000000000000002E-4</v>
      </c>
      <c r="G4784" s="97">
        <f>INDEX(バックデータ一覧!$J$4:$L$27,MATCH(計算過程!B4784,バックデータ一覧!$F$4:$F$27,0),MATCH(VLOOKUP(A4784,バックデータ一覧!$T$3:$U$367,2),バックデータ一覧!$J$3:$L$3,0))*10^-3</f>
        <v>2.5000000000000001E-4</v>
      </c>
      <c r="H4784" s="97">
        <f>INDEX(バックデータ一覧!$M$4:$O$27,MATCH(計算過程!B4784,バックデータ一覧!$F$4:$F$27,0),MATCH(VLOOKUP(A4784,バックデータ一覧!$T$3:$U$367,2),バックデータ一覧!$M$3:$O$3,0))*10^-3</f>
        <v>3.8000000000000002E-4</v>
      </c>
      <c r="I4784" s="97">
        <f>INDEX(バックデータ一覧!$P$4:$R$27,MATCH(計算過程!B4784,バックデータ一覧!$F$4:$F$27,0),MATCH(VLOOKUP(A4784,バックデータ一覧!$T$3:$U$367,2),バックデータ一覧!$P$3:$R$3,0))*10^-3</f>
        <v>5.0000000000000001E-4</v>
      </c>
    </row>
    <row r="4785" spans="1:9" x14ac:dyDescent="0.15">
      <c r="A4785" s="57">
        <v>41839</v>
      </c>
      <c r="B4785" s="9" t="s">
        <v>107</v>
      </c>
      <c r="C4785" s="83">
        <f t="shared" si="223"/>
        <v>6.0700000000000007E-3</v>
      </c>
      <c r="D4785" s="82">
        <f t="shared" si="222"/>
        <v>5.9400000000000008E-3</v>
      </c>
      <c r="E4785" s="81">
        <f t="shared" si="224"/>
        <v>1.3000000000000002E-4</v>
      </c>
      <c r="F4785" s="97">
        <f>INDEX(バックデータ一覧!$G$4:$I$27,MATCH(計算過程!B4785,バックデータ一覧!$F$4:$F$27,0),MATCH(VLOOKUP(A4785,バックデータ一覧!$T$3:$U$367,2),バックデータ一覧!$G$3:$I$3,0))*10^-3</f>
        <v>1.3000000000000002E-4</v>
      </c>
      <c r="G4785" s="97">
        <f>INDEX(バックデータ一覧!$J$4:$L$27,MATCH(計算過程!B4785,バックデータ一覧!$F$4:$F$27,0),MATCH(VLOOKUP(A4785,バックデータ一覧!$T$3:$U$367,2),バックデータ一覧!$J$3:$L$3,0))*10^-3</f>
        <v>2.5000000000000001E-4</v>
      </c>
      <c r="H4785" s="97">
        <f>INDEX(バックデータ一覧!$M$4:$O$27,MATCH(計算過程!B4785,バックデータ一覧!$F$4:$F$27,0),MATCH(VLOOKUP(A4785,バックデータ一覧!$T$3:$U$367,2),バックデータ一覧!$M$3:$O$3,0))*10^-3</f>
        <v>3.8000000000000002E-4</v>
      </c>
      <c r="I4785" s="97">
        <f>INDEX(バックデータ一覧!$P$4:$R$27,MATCH(計算過程!B4785,バックデータ一覧!$F$4:$F$27,0),MATCH(VLOOKUP(A4785,バックデータ一覧!$T$3:$U$367,2),バックデータ一覧!$P$3:$R$3,0))*10^-3</f>
        <v>5.0000000000000001E-4</v>
      </c>
    </row>
    <row r="4786" spans="1:9" x14ac:dyDescent="0.15">
      <c r="A4786" s="57">
        <v>41839</v>
      </c>
      <c r="B4786" s="9" t="s">
        <v>108</v>
      </c>
      <c r="C4786" s="83">
        <f t="shared" si="223"/>
        <v>6.0700000000000007E-3</v>
      </c>
      <c r="D4786" s="82">
        <f t="shared" si="222"/>
        <v>5.9400000000000008E-3</v>
      </c>
      <c r="E4786" s="81">
        <f t="shared" si="224"/>
        <v>1.3000000000000002E-4</v>
      </c>
      <c r="F4786" s="97">
        <f>INDEX(バックデータ一覧!$G$4:$I$27,MATCH(計算過程!B4786,バックデータ一覧!$F$4:$F$27,0),MATCH(VLOOKUP(A4786,バックデータ一覧!$T$3:$U$367,2),バックデータ一覧!$G$3:$I$3,0))*10^-3</f>
        <v>1.3000000000000002E-4</v>
      </c>
      <c r="G4786" s="97">
        <f>INDEX(バックデータ一覧!$J$4:$L$27,MATCH(計算過程!B4786,バックデータ一覧!$F$4:$F$27,0),MATCH(VLOOKUP(A4786,バックデータ一覧!$T$3:$U$367,2),バックデータ一覧!$J$3:$L$3,0))*10^-3</f>
        <v>2.5000000000000001E-4</v>
      </c>
      <c r="H4786" s="97">
        <f>INDEX(バックデータ一覧!$M$4:$O$27,MATCH(計算過程!B4786,バックデータ一覧!$F$4:$F$27,0),MATCH(VLOOKUP(A4786,バックデータ一覧!$T$3:$U$367,2),バックデータ一覧!$M$3:$O$3,0))*10^-3</f>
        <v>3.8000000000000002E-4</v>
      </c>
      <c r="I4786" s="97">
        <f>INDEX(バックデータ一覧!$P$4:$R$27,MATCH(計算過程!B4786,バックデータ一覧!$F$4:$F$27,0),MATCH(VLOOKUP(A4786,バックデータ一覧!$T$3:$U$367,2),バックデータ一覧!$P$3:$R$3,0))*10^-3</f>
        <v>5.0000000000000001E-4</v>
      </c>
    </row>
    <row r="4787" spans="1:9" x14ac:dyDescent="0.15">
      <c r="A4787" s="57">
        <v>41839</v>
      </c>
      <c r="B4787" s="9" t="s">
        <v>109</v>
      </c>
      <c r="C4787" s="83">
        <f t="shared" si="223"/>
        <v>6.0700000000000007E-3</v>
      </c>
      <c r="D4787" s="82">
        <f t="shared" si="222"/>
        <v>5.9400000000000008E-3</v>
      </c>
      <c r="E4787" s="81">
        <f t="shared" si="224"/>
        <v>1.3000000000000002E-4</v>
      </c>
      <c r="F4787" s="97">
        <f>INDEX(バックデータ一覧!$G$4:$I$27,MATCH(計算過程!B4787,バックデータ一覧!$F$4:$F$27,0),MATCH(VLOOKUP(A4787,バックデータ一覧!$T$3:$U$367,2),バックデータ一覧!$G$3:$I$3,0))*10^-3</f>
        <v>1.3000000000000002E-4</v>
      </c>
      <c r="G4787" s="97">
        <f>INDEX(バックデータ一覧!$J$4:$L$27,MATCH(計算過程!B4787,バックデータ一覧!$F$4:$F$27,0),MATCH(VLOOKUP(A4787,バックデータ一覧!$T$3:$U$367,2),バックデータ一覧!$J$3:$L$3,0))*10^-3</f>
        <v>2.5000000000000001E-4</v>
      </c>
      <c r="H4787" s="97">
        <f>INDEX(バックデータ一覧!$M$4:$O$27,MATCH(計算過程!B4787,バックデータ一覧!$F$4:$F$27,0),MATCH(VLOOKUP(A4787,バックデータ一覧!$T$3:$U$367,2),バックデータ一覧!$M$3:$O$3,0))*10^-3</f>
        <v>3.8000000000000002E-4</v>
      </c>
      <c r="I4787" s="97">
        <f>INDEX(バックデータ一覧!$P$4:$R$27,MATCH(計算過程!B4787,バックデータ一覧!$F$4:$F$27,0),MATCH(VLOOKUP(A4787,バックデータ一覧!$T$3:$U$367,2),バックデータ一覧!$P$3:$R$3,0))*10^-3</f>
        <v>5.0000000000000001E-4</v>
      </c>
    </row>
    <row r="4788" spans="1:9" x14ac:dyDescent="0.15">
      <c r="A4788" s="57">
        <v>41839</v>
      </c>
      <c r="B4788" s="9" t="s">
        <v>110</v>
      </c>
      <c r="C4788" s="83">
        <f t="shared" si="223"/>
        <v>6.0700000000000007E-3</v>
      </c>
      <c r="D4788" s="82">
        <f t="shared" si="222"/>
        <v>5.9400000000000008E-3</v>
      </c>
      <c r="E4788" s="81">
        <f t="shared" si="224"/>
        <v>1.3000000000000002E-4</v>
      </c>
      <c r="F4788" s="97">
        <f>INDEX(バックデータ一覧!$G$4:$I$27,MATCH(計算過程!B4788,バックデータ一覧!$F$4:$F$27,0),MATCH(VLOOKUP(A4788,バックデータ一覧!$T$3:$U$367,2),バックデータ一覧!$G$3:$I$3,0))*10^-3</f>
        <v>1.3000000000000002E-4</v>
      </c>
      <c r="G4788" s="97">
        <f>INDEX(バックデータ一覧!$J$4:$L$27,MATCH(計算過程!B4788,バックデータ一覧!$F$4:$F$27,0),MATCH(VLOOKUP(A4788,バックデータ一覧!$T$3:$U$367,2),バックデータ一覧!$J$3:$L$3,0))*10^-3</f>
        <v>2.5000000000000001E-4</v>
      </c>
      <c r="H4788" s="97">
        <f>INDEX(バックデータ一覧!$M$4:$O$27,MATCH(計算過程!B4788,バックデータ一覧!$F$4:$F$27,0),MATCH(VLOOKUP(A4788,バックデータ一覧!$T$3:$U$367,2),バックデータ一覧!$M$3:$O$3,0))*10^-3</f>
        <v>3.8000000000000002E-4</v>
      </c>
      <c r="I4788" s="97">
        <f>INDEX(バックデータ一覧!$P$4:$R$27,MATCH(計算過程!B4788,バックデータ一覧!$F$4:$F$27,0),MATCH(VLOOKUP(A4788,バックデータ一覧!$T$3:$U$367,2),バックデータ一覧!$P$3:$R$3,0))*10^-3</f>
        <v>5.0000000000000001E-4</v>
      </c>
    </row>
    <row r="4789" spans="1:9" x14ac:dyDescent="0.15">
      <c r="A4789" s="57">
        <v>41839</v>
      </c>
      <c r="B4789" s="9" t="s">
        <v>111</v>
      </c>
      <c r="C4789" s="83">
        <f t="shared" si="223"/>
        <v>9.3200000000000002E-3</v>
      </c>
      <c r="D4789" s="82">
        <f t="shared" si="222"/>
        <v>5.9400000000000008E-3</v>
      </c>
      <c r="E4789" s="81">
        <f t="shared" si="224"/>
        <v>3.3799999999999998E-3</v>
      </c>
      <c r="F4789" s="97">
        <f>INDEX(バックデータ一覧!$G$4:$I$27,MATCH(計算過程!B4789,バックデータ一覧!$F$4:$F$27,0),MATCH(VLOOKUP(A4789,バックデータ一覧!$T$3:$U$367,2),バックデータ一覧!$G$3:$I$3,0))*10^-3</f>
        <v>3.3799999999999998E-3</v>
      </c>
      <c r="G4789" s="97">
        <f>INDEX(バックデータ一覧!$J$4:$L$27,MATCH(計算過程!B4789,バックデータ一覧!$F$4:$F$27,0),MATCH(VLOOKUP(A4789,バックデータ一覧!$T$3:$U$367,2),バックデータ一覧!$J$3:$L$3,0))*10^-3</f>
        <v>6.7499999999999999E-3</v>
      </c>
      <c r="H4789" s="97">
        <f>INDEX(バックデータ一覧!$M$4:$O$27,MATCH(計算過程!B4789,バックデータ一覧!$F$4:$F$27,0),MATCH(VLOOKUP(A4789,バックデータ一覧!$T$3:$U$367,2),バックデータ一覧!$M$3:$O$3,0))*10^-3</f>
        <v>1.0130000000000002E-2</v>
      </c>
      <c r="I4789" s="97">
        <f>INDEX(バックデータ一覧!$P$4:$R$27,MATCH(計算過程!B4789,バックデータ一覧!$F$4:$F$27,0),MATCH(VLOOKUP(A4789,バックデータ一覧!$T$3:$U$367,2),バックデータ一覧!$P$3:$R$3,0))*10^-3</f>
        <v>1.3509999999999999E-2</v>
      </c>
    </row>
    <row r="4790" spans="1:9" x14ac:dyDescent="0.15">
      <c r="A4790" s="57">
        <v>41839</v>
      </c>
      <c r="B4790" s="9" t="s">
        <v>112</v>
      </c>
      <c r="C4790" s="83">
        <f t="shared" si="223"/>
        <v>6.4800000000000005E-3</v>
      </c>
      <c r="D4790" s="82">
        <f t="shared" si="222"/>
        <v>5.9400000000000008E-3</v>
      </c>
      <c r="E4790" s="81">
        <f t="shared" si="224"/>
        <v>5.4000000000000001E-4</v>
      </c>
      <c r="F4790" s="97">
        <f>INDEX(バックデータ一覧!$G$4:$I$27,MATCH(計算過程!B4790,バックデータ一覧!$F$4:$F$27,0),MATCH(VLOOKUP(A4790,バックデータ一覧!$T$3:$U$367,2),バックデータ一覧!$G$3:$I$3,0))*10^-3</f>
        <v>5.4000000000000001E-4</v>
      </c>
      <c r="G4790" s="97">
        <f>INDEX(バックデータ一覧!$J$4:$L$27,MATCH(計算過程!B4790,バックデータ一覧!$F$4:$F$27,0),MATCH(VLOOKUP(A4790,バックデータ一覧!$T$3:$U$367,2),バックデータ一覧!$J$3:$L$3,0))*10^-3</f>
        <v>1.08E-3</v>
      </c>
      <c r="H4790" s="97">
        <f>INDEX(バックデータ一覧!$M$4:$O$27,MATCH(計算過程!B4790,バックデータ一覧!$F$4:$F$27,0),MATCH(VLOOKUP(A4790,バックデータ一覧!$T$3:$U$367,2),バックデータ一覧!$M$3:$O$3,0))*10^-3</f>
        <v>1.6299999999999999E-3</v>
      </c>
      <c r="I4790" s="97">
        <f>INDEX(バックデータ一覧!$P$4:$R$27,MATCH(計算過程!B4790,バックデータ一覧!$F$4:$F$27,0),MATCH(VLOOKUP(A4790,バックデータ一覧!$T$3:$U$367,2),バックデータ一覧!$P$3:$R$3,0))*10^-3</f>
        <v>2.1700000000000001E-3</v>
      </c>
    </row>
    <row r="4791" spans="1:9" x14ac:dyDescent="0.15">
      <c r="A4791" s="57">
        <v>41839</v>
      </c>
      <c r="B4791" s="9" t="s">
        <v>113</v>
      </c>
      <c r="C4791" s="83">
        <f t="shared" si="223"/>
        <v>6.4800000000000005E-3</v>
      </c>
      <c r="D4791" s="82">
        <f t="shared" si="222"/>
        <v>5.9400000000000008E-3</v>
      </c>
      <c r="E4791" s="81">
        <f t="shared" si="224"/>
        <v>5.4000000000000001E-4</v>
      </c>
      <c r="F4791" s="97">
        <f>INDEX(バックデータ一覧!$G$4:$I$27,MATCH(計算過程!B4791,バックデータ一覧!$F$4:$F$27,0),MATCH(VLOOKUP(A4791,バックデータ一覧!$T$3:$U$367,2),バックデータ一覧!$G$3:$I$3,0))*10^-3</f>
        <v>5.4000000000000001E-4</v>
      </c>
      <c r="G4791" s="97">
        <f>INDEX(バックデータ一覧!$J$4:$L$27,MATCH(計算過程!B4791,バックデータ一覧!$F$4:$F$27,0),MATCH(VLOOKUP(A4791,バックデータ一覧!$T$3:$U$367,2),バックデータ一覧!$J$3:$L$3,0))*10^-3</f>
        <v>1.08E-3</v>
      </c>
      <c r="H4791" s="97">
        <f>INDEX(バックデータ一覧!$M$4:$O$27,MATCH(計算過程!B4791,バックデータ一覧!$F$4:$F$27,0),MATCH(VLOOKUP(A4791,バックデータ一覧!$T$3:$U$367,2),バックデータ一覧!$M$3:$O$3,0))*10^-3</f>
        <v>1.6299999999999999E-3</v>
      </c>
      <c r="I4791" s="97">
        <f>INDEX(バックデータ一覧!$P$4:$R$27,MATCH(計算過程!B4791,バックデータ一覧!$F$4:$F$27,0),MATCH(VLOOKUP(A4791,バックデータ一覧!$T$3:$U$367,2),バックデータ一覧!$P$3:$R$3,0))*10^-3</f>
        <v>2.1700000000000001E-3</v>
      </c>
    </row>
    <row r="4792" spans="1:9" x14ac:dyDescent="0.15">
      <c r="A4792" s="57">
        <v>41839</v>
      </c>
      <c r="B4792" s="9" t="s">
        <v>114</v>
      </c>
      <c r="C4792" s="83">
        <f t="shared" si="223"/>
        <v>6.0700000000000007E-3</v>
      </c>
      <c r="D4792" s="82">
        <f t="shared" si="222"/>
        <v>5.9400000000000008E-3</v>
      </c>
      <c r="E4792" s="81">
        <f t="shared" si="224"/>
        <v>1.3000000000000002E-4</v>
      </c>
      <c r="F4792" s="97">
        <f>INDEX(バックデータ一覧!$G$4:$I$27,MATCH(計算過程!B4792,バックデータ一覧!$F$4:$F$27,0),MATCH(VLOOKUP(A4792,バックデータ一覧!$T$3:$U$367,2),バックデータ一覧!$G$3:$I$3,0))*10^-3</f>
        <v>1.3000000000000002E-4</v>
      </c>
      <c r="G4792" s="97">
        <f>INDEX(バックデータ一覧!$J$4:$L$27,MATCH(計算過程!B4792,バックデータ一覧!$F$4:$F$27,0),MATCH(VLOOKUP(A4792,バックデータ一覧!$T$3:$U$367,2),バックデータ一覧!$J$3:$L$3,0))*10^-3</f>
        <v>2.5000000000000001E-4</v>
      </c>
      <c r="H4792" s="97">
        <f>INDEX(バックデータ一覧!$M$4:$O$27,MATCH(計算過程!B4792,バックデータ一覧!$F$4:$F$27,0),MATCH(VLOOKUP(A4792,バックデータ一覧!$T$3:$U$367,2),バックデータ一覧!$M$3:$O$3,0))*10^-3</f>
        <v>3.8000000000000002E-4</v>
      </c>
      <c r="I4792" s="97">
        <f>INDEX(バックデータ一覧!$P$4:$R$27,MATCH(計算過程!B4792,バックデータ一覧!$F$4:$F$27,0),MATCH(VLOOKUP(A4792,バックデータ一覧!$T$3:$U$367,2),バックデータ一覧!$P$3:$R$3,0))*10^-3</f>
        <v>5.0000000000000001E-4</v>
      </c>
    </row>
    <row r="4793" spans="1:9" x14ac:dyDescent="0.15">
      <c r="A4793" s="57">
        <v>41839</v>
      </c>
      <c r="B4793" s="9" t="s">
        <v>115</v>
      </c>
      <c r="C4793" s="83">
        <f t="shared" si="223"/>
        <v>6.2700000000000013E-3</v>
      </c>
      <c r="D4793" s="82">
        <f t="shared" si="222"/>
        <v>5.9400000000000008E-3</v>
      </c>
      <c r="E4793" s="81">
        <f t="shared" si="224"/>
        <v>3.3E-4</v>
      </c>
      <c r="F4793" s="97">
        <f>INDEX(バックデータ一覧!$G$4:$I$27,MATCH(計算過程!B4793,バックデータ一覧!$F$4:$F$27,0),MATCH(VLOOKUP(A4793,バックデータ一覧!$T$3:$U$367,2),バックデータ一覧!$G$3:$I$3,0))*10^-3</f>
        <v>3.3E-4</v>
      </c>
      <c r="G4793" s="97">
        <f>INDEX(バックデータ一覧!$J$4:$L$27,MATCH(計算過程!B4793,バックデータ一覧!$F$4:$F$27,0),MATCH(VLOOKUP(A4793,バックデータ一覧!$T$3:$U$367,2),バックデータ一覧!$J$3:$L$3,0))*10^-3</f>
        <v>6.7000000000000002E-4</v>
      </c>
      <c r="H4793" s="97">
        <f>INDEX(バックデータ一覧!$M$4:$O$27,MATCH(計算過程!B4793,バックデータ一覧!$F$4:$F$27,0),MATCH(VLOOKUP(A4793,バックデータ一覧!$T$3:$U$367,2),バックデータ一覧!$M$3:$O$3,0))*10^-3</f>
        <v>1E-3</v>
      </c>
      <c r="I4793" s="97">
        <f>INDEX(バックデータ一覧!$P$4:$R$27,MATCH(計算過程!B4793,バックデータ一覧!$F$4:$F$27,0),MATCH(VLOOKUP(A4793,バックデータ一覧!$T$3:$U$367,2),バックデータ一覧!$P$3:$R$3,0))*10^-3</f>
        <v>1.33E-3</v>
      </c>
    </row>
    <row r="4794" spans="1:9" x14ac:dyDescent="0.15">
      <c r="A4794" s="57">
        <v>41839</v>
      </c>
      <c r="B4794" s="9" t="s">
        <v>116</v>
      </c>
      <c r="C4794" s="83">
        <f t="shared" si="223"/>
        <v>6.0700000000000007E-3</v>
      </c>
      <c r="D4794" s="82">
        <f t="shared" si="222"/>
        <v>5.9400000000000008E-3</v>
      </c>
      <c r="E4794" s="81">
        <f t="shared" si="224"/>
        <v>1.3000000000000002E-4</v>
      </c>
      <c r="F4794" s="97">
        <f>INDEX(バックデータ一覧!$G$4:$I$27,MATCH(計算過程!B4794,バックデータ一覧!$F$4:$F$27,0),MATCH(VLOOKUP(A4794,バックデータ一覧!$T$3:$U$367,2),バックデータ一覧!$G$3:$I$3,0))*10^-3</f>
        <v>1.3000000000000002E-4</v>
      </c>
      <c r="G4794" s="97">
        <f>INDEX(バックデータ一覧!$J$4:$L$27,MATCH(計算過程!B4794,バックデータ一覧!$F$4:$F$27,0),MATCH(VLOOKUP(A4794,バックデータ一覧!$T$3:$U$367,2),バックデータ一覧!$J$3:$L$3,0))*10^-3</f>
        <v>2.5000000000000001E-4</v>
      </c>
      <c r="H4794" s="97">
        <f>INDEX(バックデータ一覧!$M$4:$O$27,MATCH(計算過程!B4794,バックデータ一覧!$F$4:$F$27,0),MATCH(VLOOKUP(A4794,バックデータ一覧!$T$3:$U$367,2),バックデータ一覧!$M$3:$O$3,0))*10^-3</f>
        <v>3.8000000000000002E-4</v>
      </c>
      <c r="I4794" s="97">
        <f>INDEX(バックデータ一覧!$P$4:$R$27,MATCH(計算過程!B4794,バックデータ一覧!$F$4:$F$27,0),MATCH(VLOOKUP(A4794,バックデータ一覧!$T$3:$U$367,2),バックデータ一覧!$P$3:$R$3,0))*10^-3</f>
        <v>5.0000000000000001E-4</v>
      </c>
    </row>
    <row r="4795" spans="1:9" x14ac:dyDescent="0.15">
      <c r="A4795" s="57">
        <v>41839</v>
      </c>
      <c r="B4795" s="9" t="s">
        <v>117</v>
      </c>
      <c r="C4795" s="83">
        <f t="shared" si="223"/>
        <v>9.3200000000000002E-3</v>
      </c>
      <c r="D4795" s="82">
        <f t="shared" si="222"/>
        <v>5.9400000000000008E-3</v>
      </c>
      <c r="E4795" s="81">
        <f t="shared" si="224"/>
        <v>3.3799999999999998E-3</v>
      </c>
      <c r="F4795" s="97">
        <f>INDEX(バックデータ一覧!$G$4:$I$27,MATCH(計算過程!B4795,バックデータ一覧!$F$4:$F$27,0),MATCH(VLOOKUP(A4795,バックデータ一覧!$T$3:$U$367,2),バックデータ一覧!$G$3:$I$3,0))*10^-3</f>
        <v>3.3799999999999998E-3</v>
      </c>
      <c r="G4795" s="97">
        <f>INDEX(バックデータ一覧!$J$4:$L$27,MATCH(計算過程!B4795,バックデータ一覧!$F$4:$F$27,0),MATCH(VLOOKUP(A4795,バックデータ一覧!$T$3:$U$367,2),バックデータ一覧!$J$3:$L$3,0))*10^-3</f>
        <v>6.7499999999999999E-3</v>
      </c>
      <c r="H4795" s="97">
        <f>INDEX(バックデータ一覧!$M$4:$O$27,MATCH(計算過程!B4795,バックデータ一覧!$F$4:$F$27,0),MATCH(VLOOKUP(A4795,バックデータ一覧!$T$3:$U$367,2),バックデータ一覧!$M$3:$O$3,0))*10^-3</f>
        <v>1.0130000000000002E-2</v>
      </c>
      <c r="I4795" s="97">
        <f>INDEX(バックデータ一覧!$P$4:$R$27,MATCH(計算過程!B4795,バックデータ一覧!$F$4:$F$27,0),MATCH(VLOOKUP(A4795,バックデータ一覧!$T$3:$U$367,2),バックデータ一覧!$P$3:$R$3,0))*10^-3</f>
        <v>1.3509999999999999E-2</v>
      </c>
    </row>
    <row r="4796" spans="1:9" x14ac:dyDescent="0.15">
      <c r="A4796" s="57">
        <v>41839</v>
      </c>
      <c r="B4796" s="9" t="s">
        <v>118</v>
      </c>
      <c r="C4796" s="83">
        <f t="shared" si="223"/>
        <v>6.2700000000000013E-3</v>
      </c>
      <c r="D4796" s="82">
        <f t="shared" si="222"/>
        <v>5.9400000000000008E-3</v>
      </c>
      <c r="E4796" s="81">
        <f t="shared" si="224"/>
        <v>3.3E-4</v>
      </c>
      <c r="F4796" s="97">
        <f>INDEX(バックデータ一覧!$G$4:$I$27,MATCH(計算過程!B4796,バックデータ一覧!$F$4:$F$27,0),MATCH(VLOOKUP(A4796,バックデータ一覧!$T$3:$U$367,2),バックデータ一覧!$G$3:$I$3,0))*10^-3</f>
        <v>3.3E-4</v>
      </c>
      <c r="G4796" s="97">
        <f>INDEX(バックデータ一覧!$J$4:$L$27,MATCH(計算過程!B4796,バックデータ一覧!$F$4:$F$27,0),MATCH(VLOOKUP(A4796,バックデータ一覧!$T$3:$U$367,2),バックデータ一覧!$J$3:$L$3,0))*10^-3</f>
        <v>6.7000000000000002E-4</v>
      </c>
      <c r="H4796" s="97">
        <f>INDEX(バックデータ一覧!$M$4:$O$27,MATCH(計算過程!B4796,バックデータ一覧!$F$4:$F$27,0),MATCH(VLOOKUP(A4796,バックデータ一覧!$T$3:$U$367,2),バックデータ一覧!$M$3:$O$3,0))*10^-3</f>
        <v>1E-3</v>
      </c>
      <c r="I4796" s="97">
        <f>INDEX(バックデータ一覧!$P$4:$R$27,MATCH(計算過程!B4796,バックデータ一覧!$F$4:$F$27,0),MATCH(VLOOKUP(A4796,バックデータ一覧!$T$3:$U$367,2),バックデータ一覧!$P$3:$R$3,0))*10^-3</f>
        <v>1.33E-3</v>
      </c>
    </row>
    <row r="4797" spans="1:9" x14ac:dyDescent="0.15">
      <c r="A4797" s="57">
        <v>41839</v>
      </c>
      <c r="B4797" s="9" t="s">
        <v>119</v>
      </c>
      <c r="C4797" s="83">
        <f t="shared" si="223"/>
        <v>6.0700000000000007E-3</v>
      </c>
      <c r="D4797" s="82">
        <f t="shared" si="222"/>
        <v>5.9400000000000008E-3</v>
      </c>
      <c r="E4797" s="81">
        <f t="shared" si="224"/>
        <v>1.3000000000000002E-4</v>
      </c>
      <c r="F4797" s="97">
        <f>INDEX(バックデータ一覧!$G$4:$I$27,MATCH(計算過程!B4797,バックデータ一覧!$F$4:$F$27,0),MATCH(VLOOKUP(A4797,バックデータ一覧!$T$3:$U$367,2),バックデータ一覧!$G$3:$I$3,0))*10^-3</f>
        <v>1.3000000000000002E-4</v>
      </c>
      <c r="G4797" s="97">
        <f>INDEX(バックデータ一覧!$J$4:$L$27,MATCH(計算過程!B4797,バックデータ一覧!$F$4:$F$27,0),MATCH(VLOOKUP(A4797,バックデータ一覧!$T$3:$U$367,2),バックデータ一覧!$J$3:$L$3,0))*10^-3</f>
        <v>2.5000000000000001E-4</v>
      </c>
      <c r="H4797" s="97">
        <f>INDEX(バックデータ一覧!$M$4:$O$27,MATCH(計算過程!B4797,バックデータ一覧!$F$4:$F$27,0),MATCH(VLOOKUP(A4797,バックデータ一覧!$T$3:$U$367,2),バックデータ一覧!$M$3:$O$3,0))*10^-3</f>
        <v>3.8000000000000002E-4</v>
      </c>
      <c r="I4797" s="97">
        <f>INDEX(バックデータ一覧!$P$4:$R$27,MATCH(計算過程!B4797,バックデータ一覧!$F$4:$F$27,0),MATCH(VLOOKUP(A4797,バックデータ一覧!$T$3:$U$367,2),バックデータ一覧!$P$3:$R$3,0))*10^-3</f>
        <v>5.0000000000000001E-4</v>
      </c>
    </row>
    <row r="4798" spans="1:9" x14ac:dyDescent="0.15">
      <c r="A4798" s="57">
        <v>41839</v>
      </c>
      <c r="B4798" s="9" t="s">
        <v>120</v>
      </c>
      <c r="C4798" s="83">
        <f t="shared" si="223"/>
        <v>6.0700000000000007E-3</v>
      </c>
      <c r="D4798" s="82">
        <f t="shared" si="222"/>
        <v>5.9400000000000008E-3</v>
      </c>
      <c r="E4798" s="81">
        <f t="shared" si="224"/>
        <v>1.3000000000000002E-4</v>
      </c>
      <c r="F4798" s="97">
        <f>INDEX(バックデータ一覧!$G$4:$I$27,MATCH(計算過程!B4798,バックデータ一覧!$F$4:$F$27,0),MATCH(VLOOKUP(A4798,バックデータ一覧!$T$3:$U$367,2),バックデータ一覧!$G$3:$I$3,0))*10^-3</f>
        <v>1.3000000000000002E-4</v>
      </c>
      <c r="G4798" s="97">
        <f>INDEX(バックデータ一覧!$J$4:$L$27,MATCH(計算過程!B4798,バックデータ一覧!$F$4:$F$27,0),MATCH(VLOOKUP(A4798,バックデータ一覧!$T$3:$U$367,2),バックデータ一覧!$J$3:$L$3,0))*10^-3</f>
        <v>2.5000000000000001E-4</v>
      </c>
      <c r="H4798" s="97">
        <f>INDEX(バックデータ一覧!$M$4:$O$27,MATCH(計算過程!B4798,バックデータ一覧!$F$4:$F$27,0),MATCH(VLOOKUP(A4798,バックデータ一覧!$T$3:$U$367,2),バックデータ一覧!$M$3:$O$3,0))*10^-3</f>
        <v>3.8000000000000002E-4</v>
      </c>
      <c r="I4798" s="97">
        <f>INDEX(バックデータ一覧!$P$4:$R$27,MATCH(計算過程!B4798,バックデータ一覧!$F$4:$F$27,0),MATCH(VLOOKUP(A4798,バックデータ一覧!$T$3:$U$367,2),バックデータ一覧!$P$3:$R$3,0))*10^-3</f>
        <v>5.0000000000000001E-4</v>
      </c>
    </row>
    <row r="4799" spans="1:9" x14ac:dyDescent="0.15">
      <c r="A4799" s="57">
        <v>41839</v>
      </c>
      <c r="B4799" s="9" t="s">
        <v>121</v>
      </c>
      <c r="C4799" s="83">
        <f t="shared" si="223"/>
        <v>6.2700000000000013E-3</v>
      </c>
      <c r="D4799" s="82">
        <f t="shared" si="222"/>
        <v>5.9400000000000008E-3</v>
      </c>
      <c r="E4799" s="81">
        <f t="shared" si="224"/>
        <v>3.3E-4</v>
      </c>
      <c r="F4799" s="97">
        <f>INDEX(バックデータ一覧!$G$4:$I$27,MATCH(計算過程!B4799,バックデータ一覧!$F$4:$F$27,0),MATCH(VLOOKUP(A4799,バックデータ一覧!$T$3:$U$367,2),バックデータ一覧!$G$3:$I$3,0))*10^-3</f>
        <v>3.3E-4</v>
      </c>
      <c r="G4799" s="97">
        <f>INDEX(バックデータ一覧!$J$4:$L$27,MATCH(計算過程!B4799,バックデータ一覧!$F$4:$F$27,0),MATCH(VLOOKUP(A4799,バックデータ一覧!$T$3:$U$367,2),バックデータ一覧!$J$3:$L$3,0))*10^-3</f>
        <v>6.7000000000000002E-4</v>
      </c>
      <c r="H4799" s="97">
        <f>INDEX(バックデータ一覧!$M$4:$O$27,MATCH(計算過程!B4799,バックデータ一覧!$F$4:$F$27,0),MATCH(VLOOKUP(A4799,バックデータ一覧!$T$3:$U$367,2),バックデータ一覧!$M$3:$O$3,0))*10^-3</f>
        <v>1E-3</v>
      </c>
      <c r="I4799" s="97">
        <f>INDEX(バックデータ一覧!$P$4:$R$27,MATCH(計算過程!B4799,バックデータ一覧!$F$4:$F$27,0),MATCH(VLOOKUP(A4799,バックデータ一覧!$T$3:$U$367,2),バックデータ一覧!$P$3:$R$3,0))*10^-3</f>
        <v>1.33E-3</v>
      </c>
    </row>
    <row r="4800" spans="1:9" x14ac:dyDescent="0.15">
      <c r="A4800" s="57">
        <v>41839</v>
      </c>
      <c r="B4800" s="9" t="s">
        <v>122</v>
      </c>
      <c r="C4800" s="83">
        <f t="shared" si="223"/>
        <v>6.2700000000000013E-3</v>
      </c>
      <c r="D4800" s="82">
        <f t="shared" si="222"/>
        <v>5.9400000000000008E-3</v>
      </c>
      <c r="E4800" s="81">
        <f t="shared" si="224"/>
        <v>3.3E-4</v>
      </c>
      <c r="F4800" s="97">
        <f>INDEX(バックデータ一覧!$G$4:$I$27,MATCH(計算過程!B4800,バックデータ一覧!$F$4:$F$27,0),MATCH(VLOOKUP(A4800,バックデータ一覧!$T$3:$U$367,2),バックデータ一覧!$G$3:$I$3,0))*10^-3</f>
        <v>3.3E-4</v>
      </c>
      <c r="G4800" s="97">
        <f>INDEX(バックデータ一覧!$J$4:$L$27,MATCH(計算過程!B4800,バックデータ一覧!$F$4:$F$27,0),MATCH(VLOOKUP(A4800,バックデータ一覧!$T$3:$U$367,2),バックデータ一覧!$J$3:$L$3,0))*10^-3</f>
        <v>6.7000000000000002E-4</v>
      </c>
      <c r="H4800" s="97">
        <f>INDEX(バックデータ一覧!$M$4:$O$27,MATCH(計算過程!B4800,バックデータ一覧!$F$4:$F$27,0),MATCH(VLOOKUP(A4800,バックデータ一覧!$T$3:$U$367,2),バックデータ一覧!$M$3:$O$3,0))*10^-3</f>
        <v>1E-3</v>
      </c>
      <c r="I4800" s="97">
        <f>INDEX(バックデータ一覧!$P$4:$R$27,MATCH(計算過程!B4800,バックデータ一覧!$F$4:$F$27,0),MATCH(VLOOKUP(A4800,バックデータ一覧!$T$3:$U$367,2),バックデータ一覧!$P$3:$R$3,0))*10^-3</f>
        <v>1.33E-3</v>
      </c>
    </row>
    <row r="4801" spans="1:9" x14ac:dyDescent="0.15">
      <c r="A4801" s="57">
        <v>41839</v>
      </c>
      <c r="B4801" s="9" t="s">
        <v>123</v>
      </c>
      <c r="C4801" s="83">
        <f t="shared" si="223"/>
        <v>1.2360000000000001E-2</v>
      </c>
      <c r="D4801" s="82">
        <f t="shared" si="222"/>
        <v>5.9400000000000008E-3</v>
      </c>
      <c r="E4801" s="81">
        <f t="shared" si="224"/>
        <v>6.4200000000000004E-3</v>
      </c>
      <c r="F4801" s="97">
        <f>INDEX(バックデータ一覧!$G$4:$I$27,MATCH(計算過程!B4801,バックデータ一覧!$F$4:$F$27,0),MATCH(VLOOKUP(A4801,バックデータ一覧!$T$3:$U$367,2),バックデータ一覧!$G$3:$I$3,0))*10^-3</f>
        <v>6.4200000000000004E-3</v>
      </c>
      <c r="G4801" s="97">
        <f>INDEX(バックデータ一覧!$J$4:$L$27,MATCH(計算過程!B4801,バックデータ一覧!$F$4:$F$27,0),MATCH(VLOOKUP(A4801,バックデータ一覧!$T$3:$U$367,2),バックデータ一覧!$J$3:$L$3,0))*10^-3</f>
        <v>1.2840000000000001E-2</v>
      </c>
      <c r="H4801" s="97">
        <f>INDEX(バックデータ一覧!$M$4:$O$27,MATCH(計算過程!B4801,バックデータ一覧!$F$4:$F$27,0),MATCH(VLOOKUP(A4801,バックデータ一覧!$T$3:$U$367,2),バックデータ一覧!$M$3:$O$3,0))*10^-3</f>
        <v>1.9260000000000003E-2</v>
      </c>
      <c r="I4801" s="97">
        <f>INDEX(バックデータ一覧!$P$4:$R$27,MATCH(計算過程!B4801,バックデータ一覧!$F$4:$F$27,0),MATCH(VLOOKUP(A4801,バックデータ一覧!$T$3:$U$367,2),バックデータ一覧!$P$3:$R$3,0))*10^-3</f>
        <v>2.5680000000000001E-2</v>
      </c>
    </row>
    <row r="4802" spans="1:9" x14ac:dyDescent="0.15">
      <c r="A4802" s="57">
        <v>41839</v>
      </c>
      <c r="B4802" s="9" t="s">
        <v>124</v>
      </c>
      <c r="C4802" s="83">
        <f t="shared" si="223"/>
        <v>1.2360000000000001E-2</v>
      </c>
      <c r="D4802" s="82">
        <f t="shared" si="222"/>
        <v>5.9400000000000008E-3</v>
      </c>
      <c r="E4802" s="81">
        <f t="shared" si="224"/>
        <v>6.4200000000000004E-3</v>
      </c>
      <c r="F4802" s="97">
        <f>INDEX(バックデータ一覧!$G$4:$I$27,MATCH(計算過程!B4802,バックデータ一覧!$F$4:$F$27,0),MATCH(VLOOKUP(A4802,バックデータ一覧!$T$3:$U$367,2),バックデータ一覧!$G$3:$I$3,0))*10^-3</f>
        <v>6.4200000000000004E-3</v>
      </c>
      <c r="G4802" s="97">
        <f>INDEX(バックデータ一覧!$J$4:$L$27,MATCH(計算過程!B4802,バックデータ一覧!$F$4:$F$27,0),MATCH(VLOOKUP(A4802,バックデータ一覧!$T$3:$U$367,2),バックデータ一覧!$J$3:$L$3,0))*10^-3</f>
        <v>1.2840000000000001E-2</v>
      </c>
      <c r="H4802" s="97">
        <f>INDEX(バックデータ一覧!$M$4:$O$27,MATCH(計算過程!B4802,バックデータ一覧!$F$4:$F$27,0),MATCH(VLOOKUP(A4802,バックデータ一覧!$T$3:$U$367,2),バックデータ一覧!$M$3:$O$3,0))*10^-3</f>
        <v>1.9260000000000003E-2</v>
      </c>
      <c r="I4802" s="97">
        <f>INDEX(バックデータ一覧!$P$4:$R$27,MATCH(計算過程!B4802,バックデータ一覧!$F$4:$F$27,0),MATCH(VLOOKUP(A4802,バックデータ一覧!$T$3:$U$367,2),バックデータ一覧!$P$3:$R$3,0))*10^-3</f>
        <v>2.5680000000000001E-2</v>
      </c>
    </row>
    <row r="4803" spans="1:9" x14ac:dyDescent="0.15">
      <c r="A4803" s="57">
        <v>41839</v>
      </c>
      <c r="B4803" s="9" t="s">
        <v>125</v>
      </c>
      <c r="C4803" s="83">
        <f t="shared" si="223"/>
        <v>6.2700000000000013E-3</v>
      </c>
      <c r="D4803" s="82">
        <f t="shared" si="222"/>
        <v>5.9400000000000008E-3</v>
      </c>
      <c r="E4803" s="81">
        <f t="shared" si="224"/>
        <v>3.3E-4</v>
      </c>
      <c r="F4803" s="97">
        <f>INDEX(バックデータ一覧!$G$4:$I$27,MATCH(計算過程!B4803,バックデータ一覧!$F$4:$F$27,0),MATCH(VLOOKUP(A4803,バックデータ一覧!$T$3:$U$367,2),バックデータ一覧!$G$3:$I$3,0))*10^-3</f>
        <v>3.3E-4</v>
      </c>
      <c r="G4803" s="97">
        <f>INDEX(バックデータ一覧!$J$4:$L$27,MATCH(計算過程!B4803,バックデータ一覧!$F$4:$F$27,0),MATCH(VLOOKUP(A4803,バックデータ一覧!$T$3:$U$367,2),バックデータ一覧!$J$3:$L$3,0))*10^-3</f>
        <v>6.7000000000000002E-4</v>
      </c>
      <c r="H4803" s="97">
        <f>INDEX(バックデータ一覧!$M$4:$O$27,MATCH(計算過程!B4803,バックデータ一覧!$F$4:$F$27,0),MATCH(VLOOKUP(A4803,バックデータ一覧!$T$3:$U$367,2),バックデータ一覧!$M$3:$O$3,0))*10^-3</f>
        <v>1E-3</v>
      </c>
      <c r="I4803" s="97">
        <f>INDEX(バックデータ一覧!$P$4:$R$27,MATCH(計算過程!B4803,バックデータ一覧!$F$4:$F$27,0),MATCH(VLOOKUP(A4803,バックデータ一覧!$T$3:$U$367,2),バックデータ一覧!$P$3:$R$3,0))*10^-3</f>
        <v>1.33E-3</v>
      </c>
    </row>
    <row r="4804" spans="1:9" x14ac:dyDescent="0.15">
      <c r="A4804" s="57">
        <v>41839</v>
      </c>
      <c r="B4804" s="9" t="s">
        <v>126</v>
      </c>
      <c r="C4804" s="83">
        <f t="shared" si="223"/>
        <v>6.2700000000000013E-3</v>
      </c>
      <c r="D4804" s="82">
        <f t="shared" si="222"/>
        <v>5.9400000000000008E-3</v>
      </c>
      <c r="E4804" s="81">
        <f t="shared" si="224"/>
        <v>3.3E-4</v>
      </c>
      <c r="F4804" s="97">
        <f>INDEX(バックデータ一覧!$G$4:$I$27,MATCH(計算過程!B4804,バックデータ一覧!$F$4:$F$27,0),MATCH(VLOOKUP(A4804,バックデータ一覧!$T$3:$U$367,2),バックデータ一覧!$G$3:$I$3,0))*10^-3</f>
        <v>3.3E-4</v>
      </c>
      <c r="G4804" s="97">
        <f>INDEX(バックデータ一覧!$J$4:$L$27,MATCH(計算過程!B4804,バックデータ一覧!$F$4:$F$27,0),MATCH(VLOOKUP(A4804,バックデータ一覧!$T$3:$U$367,2),バックデータ一覧!$J$3:$L$3,0))*10^-3</f>
        <v>6.7000000000000002E-4</v>
      </c>
      <c r="H4804" s="97">
        <f>INDEX(バックデータ一覧!$M$4:$O$27,MATCH(計算過程!B4804,バックデータ一覧!$F$4:$F$27,0),MATCH(VLOOKUP(A4804,バックデータ一覧!$T$3:$U$367,2),バックデータ一覧!$M$3:$O$3,0))*10^-3</f>
        <v>1E-3</v>
      </c>
      <c r="I4804" s="97">
        <f>INDEX(バックデータ一覧!$P$4:$R$27,MATCH(計算過程!B4804,バックデータ一覧!$F$4:$F$27,0),MATCH(VLOOKUP(A4804,バックデータ一覧!$T$3:$U$367,2),バックデータ一覧!$P$3:$R$3,0))*10^-3</f>
        <v>1.33E-3</v>
      </c>
    </row>
    <row r="4805" spans="1:9" x14ac:dyDescent="0.15">
      <c r="A4805" s="57">
        <v>41839</v>
      </c>
      <c r="B4805" s="9" t="s">
        <v>127</v>
      </c>
      <c r="C4805" s="83">
        <f t="shared" si="223"/>
        <v>1.2220000000000002E-2</v>
      </c>
      <c r="D4805" s="82">
        <f t="shared" si="222"/>
        <v>5.9400000000000008E-3</v>
      </c>
      <c r="E4805" s="81">
        <f t="shared" si="224"/>
        <v>6.28E-3</v>
      </c>
      <c r="F4805" s="97">
        <f>INDEX(バックデータ一覧!$G$4:$I$27,MATCH(計算過程!B4805,バックデータ一覧!$F$4:$F$27,0),MATCH(VLOOKUP(A4805,バックデータ一覧!$T$3:$U$367,2),バックデータ一覧!$G$3:$I$3,0))*10^-3</f>
        <v>6.28E-3</v>
      </c>
      <c r="G4805" s="97">
        <f>INDEX(バックデータ一覧!$J$4:$L$27,MATCH(計算過程!B4805,バックデータ一覧!$F$4:$F$27,0),MATCH(VLOOKUP(A4805,バックデータ一覧!$T$3:$U$367,2),バックデータ一覧!$J$3:$L$3,0))*10^-3</f>
        <v>1.256E-2</v>
      </c>
      <c r="H4805" s="97">
        <f>INDEX(バックデータ一覧!$M$4:$O$27,MATCH(計算過程!B4805,バックデータ一覧!$F$4:$F$27,0),MATCH(VLOOKUP(A4805,バックデータ一覧!$T$3:$U$367,2),バックデータ一覧!$M$3:$O$3,0))*10^-3</f>
        <v>1.8839999999999999E-2</v>
      </c>
      <c r="I4805" s="97">
        <f>INDEX(バックデータ一覧!$P$4:$R$27,MATCH(計算過程!B4805,バックデータ一覧!$F$4:$F$27,0),MATCH(VLOOKUP(A4805,バックデータ一覧!$T$3:$U$367,2),バックデータ一覧!$P$3:$R$3,0))*10^-3</f>
        <v>2.512E-2</v>
      </c>
    </row>
    <row r="4806" spans="1:9" x14ac:dyDescent="0.15">
      <c r="A4806" s="57">
        <v>41839</v>
      </c>
      <c r="B4806" s="9" t="s">
        <v>128</v>
      </c>
      <c r="C4806" s="83">
        <f t="shared" si="223"/>
        <v>1.2640000000000002E-2</v>
      </c>
      <c r="D4806" s="82">
        <f t="shared" si="222"/>
        <v>5.9400000000000008E-3</v>
      </c>
      <c r="E4806" s="81">
        <f t="shared" si="224"/>
        <v>6.7000000000000002E-3</v>
      </c>
      <c r="F4806" s="97">
        <f>INDEX(バックデータ一覧!$G$4:$I$27,MATCH(計算過程!B4806,バックデータ一覧!$F$4:$F$27,0),MATCH(VLOOKUP(A4806,バックデータ一覧!$T$3:$U$367,2),バックデータ一覧!$G$3:$I$3,0))*10^-3</f>
        <v>6.7000000000000002E-3</v>
      </c>
      <c r="G4806" s="97">
        <f>INDEX(バックデータ一覧!$J$4:$L$27,MATCH(計算過程!B4806,バックデータ一覧!$F$4:$F$27,0),MATCH(VLOOKUP(A4806,バックデータ一覧!$T$3:$U$367,2),バックデータ一覧!$J$3:$L$3,0))*10^-3</f>
        <v>1.3390000000000001E-2</v>
      </c>
      <c r="H4806" s="97">
        <f>INDEX(バックデータ一覧!$M$4:$O$27,MATCH(計算過程!B4806,バックデータ一覧!$F$4:$F$27,0),MATCH(VLOOKUP(A4806,バックデータ一覧!$T$3:$U$367,2),バックデータ一覧!$M$3:$O$3,0))*10^-3</f>
        <v>2.009E-2</v>
      </c>
      <c r="I4806" s="97">
        <f>INDEX(バックデータ一覧!$P$4:$R$27,MATCH(計算過程!B4806,バックデータ一覧!$F$4:$F$27,0),MATCH(VLOOKUP(A4806,バックデータ一覧!$T$3:$U$367,2),バックデータ一覧!$P$3:$R$3,0))*10^-3</f>
        <v>2.6790000000000001E-2</v>
      </c>
    </row>
    <row r="4807" spans="1:9" x14ac:dyDescent="0.15">
      <c r="A4807" s="57">
        <v>41840</v>
      </c>
      <c r="B4807" s="9" t="s">
        <v>105</v>
      </c>
      <c r="C4807" s="83">
        <f t="shared" si="223"/>
        <v>6.0700000000000007E-3</v>
      </c>
      <c r="D4807" s="82">
        <f t="shared" ref="D4807:D4870" si="225">$O$4*$O$5*10^-3</f>
        <v>5.9400000000000008E-3</v>
      </c>
      <c r="E4807" s="81">
        <f t="shared" si="224"/>
        <v>1.2999999999999999E-4</v>
      </c>
      <c r="F4807" s="97">
        <f>INDEX(バックデータ一覧!$G$4:$I$27,MATCH(計算過程!B4807,バックデータ一覧!$F$4:$F$27,0),MATCH(VLOOKUP(A4807,バックデータ一覧!$T$3:$U$367,2),バックデータ一覧!$G$3:$I$3,0))*10^-3</f>
        <v>1.2999999999999999E-4</v>
      </c>
      <c r="G4807" s="97">
        <f>INDEX(バックデータ一覧!$J$4:$L$27,MATCH(計算過程!B4807,バックデータ一覧!$F$4:$F$27,0),MATCH(VLOOKUP(A4807,バックデータ一覧!$T$3:$U$367,2),バックデータ一覧!$J$3:$L$3,0))*10^-3</f>
        <v>2.5000000000000001E-4</v>
      </c>
      <c r="H4807" s="97">
        <f>INDEX(バックデータ一覧!$M$4:$O$27,MATCH(計算過程!B4807,バックデータ一覧!$F$4:$F$27,0),MATCH(VLOOKUP(A4807,バックデータ一覧!$T$3:$U$367,2),バックデータ一覧!$M$3:$O$3,0))*10^-3</f>
        <v>3.8000000000000002E-4</v>
      </c>
      <c r="I4807" s="97">
        <f>INDEX(バックデータ一覧!$P$4:$R$27,MATCH(計算過程!B4807,バックデータ一覧!$F$4:$F$27,0),MATCH(VLOOKUP(A4807,バックデータ一覧!$T$3:$U$367,2),バックデータ一覧!$P$3:$R$3,0))*10^-3</f>
        <v>5.0000000000000001E-4</v>
      </c>
    </row>
    <row r="4808" spans="1:9" x14ac:dyDescent="0.15">
      <c r="A4808" s="57">
        <v>41840</v>
      </c>
      <c r="B4808" s="9" t="s">
        <v>106</v>
      </c>
      <c r="C4808" s="83">
        <f t="shared" ref="C4808:C4871" si="226">D4808+E4808</f>
        <v>6.0700000000000007E-3</v>
      </c>
      <c r="D4808" s="82">
        <f t="shared" si="225"/>
        <v>5.9400000000000008E-3</v>
      </c>
      <c r="E4808" s="81">
        <f t="shared" ref="E4808:E4871" si="227">IF(AND($O$10&gt;=1,$O$10&lt;2),$F4808*(2-$O$10)/(2-1)+$G4808*($O$10-1)/(2-1),IF(AND($O$10&gt;=2,$O$10&lt;3),$G4808*(3-$O$10)/(3-2)+$H4808*($O$10-2)/(3-2),$H4808*(4-$O$10)/(4-3)+$I4808*($O$10-3)/(4-3)))</f>
        <v>1.2999999999999999E-4</v>
      </c>
      <c r="F4808" s="97">
        <f>INDEX(バックデータ一覧!$G$4:$I$27,MATCH(計算過程!B4808,バックデータ一覧!$F$4:$F$27,0),MATCH(VLOOKUP(A4808,バックデータ一覧!$T$3:$U$367,2),バックデータ一覧!$G$3:$I$3,0))*10^-3</f>
        <v>1.2999999999999999E-4</v>
      </c>
      <c r="G4808" s="97">
        <f>INDEX(バックデータ一覧!$J$4:$L$27,MATCH(計算過程!B4808,バックデータ一覧!$F$4:$F$27,0),MATCH(VLOOKUP(A4808,バックデータ一覧!$T$3:$U$367,2),バックデータ一覧!$J$3:$L$3,0))*10^-3</f>
        <v>2.5000000000000001E-4</v>
      </c>
      <c r="H4808" s="97">
        <f>INDEX(バックデータ一覧!$M$4:$O$27,MATCH(計算過程!B4808,バックデータ一覧!$F$4:$F$27,0),MATCH(VLOOKUP(A4808,バックデータ一覧!$T$3:$U$367,2),バックデータ一覧!$M$3:$O$3,0))*10^-3</f>
        <v>3.8000000000000002E-4</v>
      </c>
      <c r="I4808" s="97">
        <f>INDEX(バックデータ一覧!$P$4:$R$27,MATCH(計算過程!B4808,バックデータ一覧!$F$4:$F$27,0),MATCH(VLOOKUP(A4808,バックデータ一覧!$T$3:$U$367,2),バックデータ一覧!$P$3:$R$3,0))*10^-3</f>
        <v>5.0000000000000001E-4</v>
      </c>
    </row>
    <row r="4809" spans="1:9" x14ac:dyDescent="0.15">
      <c r="A4809" s="57">
        <v>41840</v>
      </c>
      <c r="B4809" s="9" t="s">
        <v>107</v>
      </c>
      <c r="C4809" s="83">
        <f t="shared" si="226"/>
        <v>6.0700000000000007E-3</v>
      </c>
      <c r="D4809" s="82">
        <f t="shared" si="225"/>
        <v>5.9400000000000008E-3</v>
      </c>
      <c r="E4809" s="81">
        <f t="shared" si="227"/>
        <v>1.3000000000000002E-4</v>
      </c>
      <c r="F4809" s="97">
        <f>INDEX(バックデータ一覧!$G$4:$I$27,MATCH(計算過程!B4809,バックデータ一覧!$F$4:$F$27,0),MATCH(VLOOKUP(A4809,バックデータ一覧!$T$3:$U$367,2),バックデータ一覧!$G$3:$I$3,0))*10^-3</f>
        <v>1.3000000000000002E-4</v>
      </c>
      <c r="G4809" s="97">
        <f>INDEX(バックデータ一覧!$J$4:$L$27,MATCH(計算過程!B4809,バックデータ一覧!$F$4:$F$27,0),MATCH(VLOOKUP(A4809,バックデータ一覧!$T$3:$U$367,2),バックデータ一覧!$J$3:$L$3,0))*10^-3</f>
        <v>2.5000000000000001E-4</v>
      </c>
      <c r="H4809" s="97">
        <f>INDEX(バックデータ一覧!$M$4:$O$27,MATCH(計算過程!B4809,バックデータ一覧!$F$4:$F$27,0),MATCH(VLOOKUP(A4809,バックデータ一覧!$T$3:$U$367,2),バックデータ一覧!$M$3:$O$3,0))*10^-3</f>
        <v>3.8000000000000002E-4</v>
      </c>
      <c r="I4809" s="97">
        <f>INDEX(バックデータ一覧!$P$4:$R$27,MATCH(計算過程!B4809,バックデータ一覧!$F$4:$F$27,0),MATCH(VLOOKUP(A4809,バックデータ一覧!$T$3:$U$367,2),バックデータ一覧!$P$3:$R$3,0))*10^-3</f>
        <v>5.0000000000000001E-4</v>
      </c>
    </row>
    <row r="4810" spans="1:9" x14ac:dyDescent="0.15">
      <c r="A4810" s="57">
        <v>41840</v>
      </c>
      <c r="B4810" s="9" t="s">
        <v>108</v>
      </c>
      <c r="C4810" s="83">
        <f t="shared" si="226"/>
        <v>6.0700000000000007E-3</v>
      </c>
      <c r="D4810" s="82">
        <f t="shared" si="225"/>
        <v>5.9400000000000008E-3</v>
      </c>
      <c r="E4810" s="81">
        <f t="shared" si="227"/>
        <v>1.3000000000000002E-4</v>
      </c>
      <c r="F4810" s="97">
        <f>INDEX(バックデータ一覧!$G$4:$I$27,MATCH(計算過程!B4810,バックデータ一覧!$F$4:$F$27,0),MATCH(VLOOKUP(A4810,バックデータ一覧!$T$3:$U$367,2),バックデータ一覧!$G$3:$I$3,0))*10^-3</f>
        <v>1.3000000000000002E-4</v>
      </c>
      <c r="G4810" s="97">
        <f>INDEX(バックデータ一覧!$J$4:$L$27,MATCH(計算過程!B4810,バックデータ一覧!$F$4:$F$27,0),MATCH(VLOOKUP(A4810,バックデータ一覧!$T$3:$U$367,2),バックデータ一覧!$J$3:$L$3,0))*10^-3</f>
        <v>2.5000000000000001E-4</v>
      </c>
      <c r="H4810" s="97">
        <f>INDEX(バックデータ一覧!$M$4:$O$27,MATCH(計算過程!B4810,バックデータ一覧!$F$4:$F$27,0),MATCH(VLOOKUP(A4810,バックデータ一覧!$T$3:$U$367,2),バックデータ一覧!$M$3:$O$3,0))*10^-3</f>
        <v>3.8000000000000002E-4</v>
      </c>
      <c r="I4810" s="97">
        <f>INDEX(バックデータ一覧!$P$4:$R$27,MATCH(計算過程!B4810,バックデータ一覧!$F$4:$F$27,0),MATCH(VLOOKUP(A4810,バックデータ一覧!$T$3:$U$367,2),バックデータ一覧!$P$3:$R$3,0))*10^-3</f>
        <v>5.0000000000000001E-4</v>
      </c>
    </row>
    <row r="4811" spans="1:9" x14ac:dyDescent="0.15">
      <c r="A4811" s="57">
        <v>41840</v>
      </c>
      <c r="B4811" s="9" t="s">
        <v>109</v>
      </c>
      <c r="C4811" s="83">
        <f t="shared" si="226"/>
        <v>6.0700000000000007E-3</v>
      </c>
      <c r="D4811" s="82">
        <f t="shared" si="225"/>
        <v>5.9400000000000008E-3</v>
      </c>
      <c r="E4811" s="81">
        <f t="shared" si="227"/>
        <v>1.3000000000000002E-4</v>
      </c>
      <c r="F4811" s="97">
        <f>INDEX(バックデータ一覧!$G$4:$I$27,MATCH(計算過程!B4811,バックデータ一覧!$F$4:$F$27,0),MATCH(VLOOKUP(A4811,バックデータ一覧!$T$3:$U$367,2),バックデータ一覧!$G$3:$I$3,0))*10^-3</f>
        <v>1.3000000000000002E-4</v>
      </c>
      <c r="G4811" s="97">
        <f>INDEX(バックデータ一覧!$J$4:$L$27,MATCH(計算過程!B4811,バックデータ一覧!$F$4:$F$27,0),MATCH(VLOOKUP(A4811,バックデータ一覧!$T$3:$U$367,2),バックデータ一覧!$J$3:$L$3,0))*10^-3</f>
        <v>2.5000000000000001E-4</v>
      </c>
      <c r="H4811" s="97">
        <f>INDEX(バックデータ一覧!$M$4:$O$27,MATCH(計算過程!B4811,バックデータ一覧!$F$4:$F$27,0),MATCH(VLOOKUP(A4811,バックデータ一覧!$T$3:$U$367,2),バックデータ一覧!$M$3:$O$3,0))*10^-3</f>
        <v>3.8000000000000002E-4</v>
      </c>
      <c r="I4811" s="97">
        <f>INDEX(バックデータ一覧!$P$4:$R$27,MATCH(計算過程!B4811,バックデータ一覧!$F$4:$F$27,0),MATCH(VLOOKUP(A4811,バックデータ一覧!$T$3:$U$367,2),バックデータ一覧!$P$3:$R$3,0))*10^-3</f>
        <v>5.0000000000000001E-4</v>
      </c>
    </row>
    <row r="4812" spans="1:9" x14ac:dyDescent="0.15">
      <c r="A4812" s="57">
        <v>41840</v>
      </c>
      <c r="B4812" s="9" t="s">
        <v>110</v>
      </c>
      <c r="C4812" s="83">
        <f t="shared" si="226"/>
        <v>6.0700000000000007E-3</v>
      </c>
      <c r="D4812" s="82">
        <f t="shared" si="225"/>
        <v>5.9400000000000008E-3</v>
      </c>
      <c r="E4812" s="81">
        <f t="shared" si="227"/>
        <v>1.3000000000000002E-4</v>
      </c>
      <c r="F4812" s="97">
        <f>INDEX(バックデータ一覧!$G$4:$I$27,MATCH(計算過程!B4812,バックデータ一覧!$F$4:$F$27,0),MATCH(VLOOKUP(A4812,バックデータ一覧!$T$3:$U$367,2),バックデータ一覧!$G$3:$I$3,0))*10^-3</f>
        <v>1.3000000000000002E-4</v>
      </c>
      <c r="G4812" s="97">
        <f>INDEX(バックデータ一覧!$J$4:$L$27,MATCH(計算過程!B4812,バックデータ一覧!$F$4:$F$27,0),MATCH(VLOOKUP(A4812,バックデータ一覧!$T$3:$U$367,2),バックデータ一覧!$J$3:$L$3,0))*10^-3</f>
        <v>2.5000000000000001E-4</v>
      </c>
      <c r="H4812" s="97">
        <f>INDEX(バックデータ一覧!$M$4:$O$27,MATCH(計算過程!B4812,バックデータ一覧!$F$4:$F$27,0),MATCH(VLOOKUP(A4812,バックデータ一覧!$T$3:$U$367,2),バックデータ一覧!$M$3:$O$3,0))*10^-3</f>
        <v>3.8000000000000002E-4</v>
      </c>
      <c r="I4812" s="97">
        <f>INDEX(バックデータ一覧!$P$4:$R$27,MATCH(計算過程!B4812,バックデータ一覧!$F$4:$F$27,0),MATCH(VLOOKUP(A4812,バックデータ一覧!$T$3:$U$367,2),バックデータ一覧!$P$3:$R$3,0))*10^-3</f>
        <v>5.0000000000000001E-4</v>
      </c>
    </row>
    <row r="4813" spans="1:9" x14ac:dyDescent="0.15">
      <c r="A4813" s="57">
        <v>41840</v>
      </c>
      <c r="B4813" s="9" t="s">
        <v>111</v>
      </c>
      <c r="C4813" s="83">
        <f t="shared" si="226"/>
        <v>6.0700000000000007E-3</v>
      </c>
      <c r="D4813" s="82">
        <f t="shared" si="225"/>
        <v>5.9400000000000008E-3</v>
      </c>
      <c r="E4813" s="81">
        <f t="shared" si="227"/>
        <v>1.3000000000000002E-4</v>
      </c>
      <c r="F4813" s="97">
        <f>INDEX(バックデータ一覧!$G$4:$I$27,MATCH(計算過程!B4813,バックデータ一覧!$F$4:$F$27,0),MATCH(VLOOKUP(A4813,バックデータ一覧!$T$3:$U$367,2),バックデータ一覧!$G$3:$I$3,0))*10^-3</f>
        <v>1.3000000000000002E-4</v>
      </c>
      <c r="G4813" s="97">
        <f>INDEX(バックデータ一覧!$J$4:$L$27,MATCH(計算過程!B4813,バックデータ一覧!$F$4:$F$27,0),MATCH(VLOOKUP(A4813,バックデータ一覧!$T$3:$U$367,2),バックデータ一覧!$J$3:$L$3,0))*10^-3</f>
        <v>2.5000000000000001E-4</v>
      </c>
      <c r="H4813" s="97">
        <f>INDEX(バックデータ一覧!$M$4:$O$27,MATCH(計算過程!B4813,バックデータ一覧!$F$4:$F$27,0),MATCH(VLOOKUP(A4813,バックデータ一覧!$T$3:$U$367,2),バックデータ一覧!$M$3:$O$3,0))*10^-3</f>
        <v>3.8000000000000002E-4</v>
      </c>
      <c r="I4813" s="97">
        <f>INDEX(バックデータ一覧!$P$4:$R$27,MATCH(計算過程!B4813,バックデータ一覧!$F$4:$F$27,0),MATCH(VLOOKUP(A4813,バックデータ一覧!$T$3:$U$367,2),バックデータ一覧!$P$3:$R$3,0))*10^-3</f>
        <v>5.0000000000000001E-4</v>
      </c>
    </row>
    <row r="4814" spans="1:9" x14ac:dyDescent="0.15">
      <c r="A4814" s="57">
        <v>41840</v>
      </c>
      <c r="B4814" s="9" t="s">
        <v>112</v>
      </c>
      <c r="C4814" s="83">
        <f t="shared" si="226"/>
        <v>6.4800000000000005E-3</v>
      </c>
      <c r="D4814" s="82">
        <f t="shared" si="225"/>
        <v>5.9400000000000008E-3</v>
      </c>
      <c r="E4814" s="81">
        <f t="shared" si="227"/>
        <v>5.4000000000000001E-4</v>
      </c>
      <c r="F4814" s="97">
        <f>INDEX(バックデータ一覧!$G$4:$I$27,MATCH(計算過程!B4814,バックデータ一覧!$F$4:$F$27,0),MATCH(VLOOKUP(A4814,バックデータ一覧!$T$3:$U$367,2),バックデータ一覧!$G$3:$I$3,0))*10^-3</f>
        <v>5.4000000000000001E-4</v>
      </c>
      <c r="G4814" s="97">
        <f>INDEX(バックデータ一覧!$J$4:$L$27,MATCH(計算過程!B4814,バックデータ一覧!$F$4:$F$27,0),MATCH(VLOOKUP(A4814,バックデータ一覧!$T$3:$U$367,2),バックデータ一覧!$J$3:$L$3,0))*10^-3</f>
        <v>1.08E-3</v>
      </c>
      <c r="H4814" s="97">
        <f>INDEX(バックデータ一覧!$M$4:$O$27,MATCH(計算過程!B4814,バックデータ一覧!$F$4:$F$27,0),MATCH(VLOOKUP(A4814,バックデータ一覧!$T$3:$U$367,2),バックデータ一覧!$M$3:$O$3,0))*10^-3</f>
        <v>1.6299999999999999E-3</v>
      </c>
      <c r="I4814" s="97">
        <f>INDEX(バックデータ一覧!$P$4:$R$27,MATCH(計算過程!B4814,バックデータ一覧!$F$4:$F$27,0),MATCH(VLOOKUP(A4814,バックデータ一覧!$T$3:$U$367,2),バックデータ一覧!$P$3:$R$3,0))*10^-3</f>
        <v>2.1700000000000001E-3</v>
      </c>
    </row>
    <row r="4815" spans="1:9" x14ac:dyDescent="0.15">
      <c r="A4815" s="57">
        <v>41840</v>
      </c>
      <c r="B4815" s="9" t="s">
        <v>113</v>
      </c>
      <c r="C4815" s="83">
        <f t="shared" si="226"/>
        <v>9.7300000000000008E-3</v>
      </c>
      <c r="D4815" s="82">
        <f t="shared" si="225"/>
        <v>5.9400000000000008E-3</v>
      </c>
      <c r="E4815" s="81">
        <f t="shared" si="227"/>
        <v>3.79E-3</v>
      </c>
      <c r="F4815" s="97">
        <f>INDEX(バックデータ一覧!$G$4:$I$27,MATCH(計算過程!B4815,バックデータ一覧!$F$4:$F$27,0),MATCH(VLOOKUP(A4815,バックデータ一覧!$T$3:$U$367,2),バックデータ一覧!$G$3:$I$3,0))*10^-3</f>
        <v>3.79E-3</v>
      </c>
      <c r="G4815" s="97">
        <f>INDEX(バックデータ一覧!$J$4:$L$27,MATCH(計算過程!B4815,バックデータ一覧!$F$4:$F$27,0),MATCH(VLOOKUP(A4815,バックデータ一覧!$T$3:$U$367,2),バックデータ一覧!$J$3:$L$3,0))*10^-3</f>
        <v>7.5900000000000004E-3</v>
      </c>
      <c r="H4815" s="97">
        <f>INDEX(バックデータ一覧!$M$4:$O$27,MATCH(計算過程!B4815,バックデータ一覧!$F$4:$F$27,0),MATCH(VLOOKUP(A4815,バックデータ一覧!$T$3:$U$367,2),バックデータ一覧!$M$3:$O$3,0))*10^-3</f>
        <v>1.1380000000000001E-2</v>
      </c>
      <c r="I4815" s="97">
        <f>INDEX(バックデータ一覧!$P$4:$R$27,MATCH(計算過程!B4815,バックデータ一覧!$F$4:$F$27,0),MATCH(VLOOKUP(A4815,バックデータ一覧!$T$3:$U$367,2),バックデータ一覧!$P$3:$R$3,0))*10^-3</f>
        <v>1.5180000000000001E-2</v>
      </c>
    </row>
    <row r="4816" spans="1:9" x14ac:dyDescent="0.15">
      <c r="A4816" s="57">
        <v>41840</v>
      </c>
      <c r="B4816" s="9" t="s">
        <v>114</v>
      </c>
      <c r="C4816" s="83">
        <f t="shared" si="226"/>
        <v>6.2700000000000013E-3</v>
      </c>
      <c r="D4816" s="82">
        <f t="shared" si="225"/>
        <v>5.9400000000000008E-3</v>
      </c>
      <c r="E4816" s="81">
        <f t="shared" si="227"/>
        <v>3.3E-4</v>
      </c>
      <c r="F4816" s="97">
        <f>INDEX(バックデータ一覧!$G$4:$I$27,MATCH(計算過程!B4816,バックデータ一覧!$F$4:$F$27,0),MATCH(VLOOKUP(A4816,バックデータ一覧!$T$3:$U$367,2),バックデータ一覧!$G$3:$I$3,0))*10^-3</f>
        <v>3.3E-4</v>
      </c>
      <c r="G4816" s="97">
        <f>INDEX(バックデータ一覧!$J$4:$L$27,MATCH(計算過程!B4816,バックデータ一覧!$F$4:$F$27,0),MATCH(VLOOKUP(A4816,バックデータ一覧!$T$3:$U$367,2),バックデータ一覧!$J$3:$L$3,0))*10^-3</f>
        <v>6.7000000000000002E-4</v>
      </c>
      <c r="H4816" s="97">
        <f>INDEX(バックデータ一覧!$M$4:$O$27,MATCH(計算過程!B4816,バックデータ一覧!$F$4:$F$27,0),MATCH(VLOOKUP(A4816,バックデータ一覧!$T$3:$U$367,2),バックデータ一覧!$M$3:$O$3,0))*10^-3</f>
        <v>1E-3</v>
      </c>
      <c r="I4816" s="97">
        <f>INDEX(バックデータ一覧!$P$4:$R$27,MATCH(計算過程!B4816,バックデータ一覧!$F$4:$F$27,0),MATCH(VLOOKUP(A4816,バックデータ一覧!$T$3:$U$367,2),バックデータ一覧!$P$3:$R$3,0))*10^-3</f>
        <v>1.33E-3</v>
      </c>
    </row>
    <row r="4817" spans="1:9" x14ac:dyDescent="0.15">
      <c r="A4817" s="57">
        <v>41840</v>
      </c>
      <c r="B4817" s="9" t="s">
        <v>115</v>
      </c>
      <c r="C4817" s="83">
        <f t="shared" si="226"/>
        <v>6.4800000000000005E-3</v>
      </c>
      <c r="D4817" s="82">
        <f t="shared" si="225"/>
        <v>5.9400000000000008E-3</v>
      </c>
      <c r="E4817" s="81">
        <f t="shared" si="227"/>
        <v>5.4000000000000001E-4</v>
      </c>
      <c r="F4817" s="97">
        <f>INDEX(バックデータ一覧!$G$4:$I$27,MATCH(計算過程!B4817,バックデータ一覧!$F$4:$F$27,0),MATCH(VLOOKUP(A4817,バックデータ一覧!$T$3:$U$367,2),バックデータ一覧!$G$3:$I$3,0))*10^-3</f>
        <v>5.4000000000000001E-4</v>
      </c>
      <c r="G4817" s="97">
        <f>INDEX(バックデータ一覧!$J$4:$L$27,MATCH(計算過程!B4817,バックデータ一覧!$F$4:$F$27,0),MATCH(VLOOKUP(A4817,バックデータ一覧!$T$3:$U$367,2),バックデータ一覧!$J$3:$L$3,0))*10^-3</f>
        <v>1.08E-3</v>
      </c>
      <c r="H4817" s="97">
        <f>INDEX(バックデータ一覧!$M$4:$O$27,MATCH(計算過程!B4817,バックデータ一覧!$F$4:$F$27,0),MATCH(VLOOKUP(A4817,バックデータ一覧!$T$3:$U$367,2),バックデータ一覧!$M$3:$O$3,0))*10^-3</f>
        <v>1.6299999999999999E-3</v>
      </c>
      <c r="I4817" s="97">
        <f>INDEX(バックデータ一覧!$P$4:$R$27,MATCH(計算過程!B4817,バックデータ一覧!$F$4:$F$27,0),MATCH(VLOOKUP(A4817,バックデータ一覧!$T$3:$U$367,2),バックデータ一覧!$P$3:$R$3,0))*10^-3</f>
        <v>2.1700000000000001E-3</v>
      </c>
    </row>
    <row r="4818" spans="1:9" x14ac:dyDescent="0.15">
      <c r="A4818" s="57">
        <v>41840</v>
      </c>
      <c r="B4818" s="9" t="s">
        <v>116</v>
      </c>
      <c r="C4818" s="83">
        <f t="shared" si="226"/>
        <v>6.2700000000000013E-3</v>
      </c>
      <c r="D4818" s="82">
        <f t="shared" si="225"/>
        <v>5.9400000000000008E-3</v>
      </c>
      <c r="E4818" s="81">
        <f t="shared" si="227"/>
        <v>3.3E-4</v>
      </c>
      <c r="F4818" s="97">
        <f>INDEX(バックデータ一覧!$G$4:$I$27,MATCH(計算過程!B4818,バックデータ一覧!$F$4:$F$27,0),MATCH(VLOOKUP(A4818,バックデータ一覧!$T$3:$U$367,2),バックデータ一覧!$G$3:$I$3,0))*10^-3</f>
        <v>3.3E-4</v>
      </c>
      <c r="G4818" s="97">
        <f>INDEX(バックデータ一覧!$J$4:$L$27,MATCH(計算過程!B4818,バックデータ一覧!$F$4:$F$27,0),MATCH(VLOOKUP(A4818,バックデータ一覧!$T$3:$U$367,2),バックデータ一覧!$J$3:$L$3,0))*10^-3</f>
        <v>6.7000000000000002E-4</v>
      </c>
      <c r="H4818" s="97">
        <f>INDEX(バックデータ一覧!$M$4:$O$27,MATCH(計算過程!B4818,バックデータ一覧!$F$4:$F$27,0),MATCH(VLOOKUP(A4818,バックデータ一覧!$T$3:$U$367,2),バックデータ一覧!$M$3:$O$3,0))*10^-3</f>
        <v>1E-3</v>
      </c>
      <c r="I4818" s="97">
        <f>INDEX(バックデータ一覧!$P$4:$R$27,MATCH(計算過程!B4818,バックデータ一覧!$F$4:$F$27,0),MATCH(VLOOKUP(A4818,バックデータ一覧!$T$3:$U$367,2),バックデータ一覧!$P$3:$R$3,0))*10^-3</f>
        <v>1.33E-3</v>
      </c>
    </row>
    <row r="4819" spans="1:9" x14ac:dyDescent="0.15">
      <c r="A4819" s="57">
        <v>41840</v>
      </c>
      <c r="B4819" s="9" t="s">
        <v>117</v>
      </c>
      <c r="C4819" s="83">
        <f t="shared" si="226"/>
        <v>9.3200000000000002E-3</v>
      </c>
      <c r="D4819" s="82">
        <f t="shared" si="225"/>
        <v>5.9400000000000008E-3</v>
      </c>
      <c r="E4819" s="81">
        <f t="shared" si="227"/>
        <v>3.3799999999999998E-3</v>
      </c>
      <c r="F4819" s="97">
        <f>INDEX(バックデータ一覧!$G$4:$I$27,MATCH(計算過程!B4819,バックデータ一覧!$F$4:$F$27,0),MATCH(VLOOKUP(A4819,バックデータ一覧!$T$3:$U$367,2),バックデータ一覧!$G$3:$I$3,0))*10^-3</f>
        <v>3.3799999999999998E-3</v>
      </c>
      <c r="G4819" s="97">
        <f>INDEX(バックデータ一覧!$J$4:$L$27,MATCH(計算過程!B4819,バックデータ一覧!$F$4:$F$27,0),MATCH(VLOOKUP(A4819,バックデータ一覧!$T$3:$U$367,2),バックデータ一覧!$J$3:$L$3,0))*10^-3</f>
        <v>6.7499999999999999E-3</v>
      </c>
      <c r="H4819" s="97">
        <f>INDEX(バックデータ一覧!$M$4:$O$27,MATCH(計算過程!B4819,バックデータ一覧!$F$4:$F$27,0),MATCH(VLOOKUP(A4819,バックデータ一覧!$T$3:$U$367,2),バックデータ一覧!$M$3:$O$3,0))*10^-3</f>
        <v>1.0130000000000002E-2</v>
      </c>
      <c r="I4819" s="97">
        <f>INDEX(バックデータ一覧!$P$4:$R$27,MATCH(計算過程!B4819,バックデータ一覧!$F$4:$F$27,0),MATCH(VLOOKUP(A4819,バックデータ一覧!$T$3:$U$367,2),バックデータ一覧!$P$3:$R$3,0))*10^-3</f>
        <v>1.3509999999999999E-2</v>
      </c>
    </row>
    <row r="4820" spans="1:9" x14ac:dyDescent="0.15">
      <c r="A4820" s="57">
        <v>41840</v>
      </c>
      <c r="B4820" s="9" t="s">
        <v>118</v>
      </c>
      <c r="C4820" s="83">
        <f t="shared" si="226"/>
        <v>6.2700000000000013E-3</v>
      </c>
      <c r="D4820" s="82">
        <f t="shared" si="225"/>
        <v>5.9400000000000008E-3</v>
      </c>
      <c r="E4820" s="81">
        <f t="shared" si="227"/>
        <v>3.3E-4</v>
      </c>
      <c r="F4820" s="97">
        <f>INDEX(バックデータ一覧!$G$4:$I$27,MATCH(計算過程!B4820,バックデータ一覧!$F$4:$F$27,0),MATCH(VLOOKUP(A4820,バックデータ一覧!$T$3:$U$367,2),バックデータ一覧!$G$3:$I$3,0))*10^-3</f>
        <v>3.3E-4</v>
      </c>
      <c r="G4820" s="97">
        <f>INDEX(バックデータ一覧!$J$4:$L$27,MATCH(計算過程!B4820,バックデータ一覧!$F$4:$F$27,0),MATCH(VLOOKUP(A4820,バックデータ一覧!$T$3:$U$367,2),バックデータ一覧!$J$3:$L$3,0))*10^-3</f>
        <v>6.7000000000000002E-4</v>
      </c>
      <c r="H4820" s="97">
        <f>INDEX(バックデータ一覧!$M$4:$O$27,MATCH(計算過程!B4820,バックデータ一覧!$F$4:$F$27,0),MATCH(VLOOKUP(A4820,バックデータ一覧!$T$3:$U$367,2),バックデータ一覧!$M$3:$O$3,0))*10^-3</f>
        <v>1E-3</v>
      </c>
      <c r="I4820" s="97">
        <f>INDEX(バックデータ一覧!$P$4:$R$27,MATCH(計算過程!B4820,バックデータ一覧!$F$4:$F$27,0),MATCH(VLOOKUP(A4820,バックデータ一覧!$T$3:$U$367,2),バックデータ一覧!$P$3:$R$3,0))*10^-3</f>
        <v>1.33E-3</v>
      </c>
    </row>
    <row r="4821" spans="1:9" x14ac:dyDescent="0.15">
      <c r="A4821" s="57">
        <v>41840</v>
      </c>
      <c r="B4821" s="9" t="s">
        <v>119</v>
      </c>
      <c r="C4821" s="83">
        <f t="shared" si="226"/>
        <v>6.0700000000000007E-3</v>
      </c>
      <c r="D4821" s="82">
        <f t="shared" si="225"/>
        <v>5.9400000000000008E-3</v>
      </c>
      <c r="E4821" s="81">
        <f t="shared" si="227"/>
        <v>1.3000000000000002E-4</v>
      </c>
      <c r="F4821" s="97">
        <f>INDEX(バックデータ一覧!$G$4:$I$27,MATCH(計算過程!B4821,バックデータ一覧!$F$4:$F$27,0),MATCH(VLOOKUP(A4821,バックデータ一覧!$T$3:$U$367,2),バックデータ一覧!$G$3:$I$3,0))*10^-3</f>
        <v>1.3000000000000002E-4</v>
      </c>
      <c r="G4821" s="97">
        <f>INDEX(バックデータ一覧!$J$4:$L$27,MATCH(計算過程!B4821,バックデータ一覧!$F$4:$F$27,0),MATCH(VLOOKUP(A4821,バックデータ一覧!$T$3:$U$367,2),バックデータ一覧!$J$3:$L$3,0))*10^-3</f>
        <v>2.5000000000000001E-4</v>
      </c>
      <c r="H4821" s="97">
        <f>INDEX(バックデータ一覧!$M$4:$O$27,MATCH(計算過程!B4821,バックデータ一覧!$F$4:$F$27,0),MATCH(VLOOKUP(A4821,バックデータ一覧!$T$3:$U$367,2),バックデータ一覧!$M$3:$O$3,0))*10^-3</f>
        <v>3.8000000000000002E-4</v>
      </c>
      <c r="I4821" s="97">
        <f>INDEX(バックデータ一覧!$P$4:$R$27,MATCH(計算過程!B4821,バックデータ一覧!$F$4:$F$27,0),MATCH(VLOOKUP(A4821,バックデータ一覧!$T$3:$U$367,2),バックデータ一覧!$P$3:$R$3,0))*10^-3</f>
        <v>5.0000000000000001E-4</v>
      </c>
    </row>
    <row r="4822" spans="1:9" x14ac:dyDescent="0.15">
      <c r="A4822" s="57">
        <v>41840</v>
      </c>
      <c r="B4822" s="9" t="s">
        <v>120</v>
      </c>
      <c r="C4822" s="83">
        <f t="shared" si="226"/>
        <v>6.0700000000000007E-3</v>
      </c>
      <c r="D4822" s="82">
        <f t="shared" si="225"/>
        <v>5.9400000000000008E-3</v>
      </c>
      <c r="E4822" s="81">
        <f t="shared" si="227"/>
        <v>1.3000000000000002E-4</v>
      </c>
      <c r="F4822" s="97">
        <f>INDEX(バックデータ一覧!$G$4:$I$27,MATCH(計算過程!B4822,バックデータ一覧!$F$4:$F$27,0),MATCH(VLOOKUP(A4822,バックデータ一覧!$T$3:$U$367,2),バックデータ一覧!$G$3:$I$3,0))*10^-3</f>
        <v>1.3000000000000002E-4</v>
      </c>
      <c r="G4822" s="97">
        <f>INDEX(バックデータ一覧!$J$4:$L$27,MATCH(計算過程!B4822,バックデータ一覧!$F$4:$F$27,0),MATCH(VLOOKUP(A4822,バックデータ一覧!$T$3:$U$367,2),バックデータ一覧!$J$3:$L$3,0))*10^-3</f>
        <v>2.5000000000000001E-4</v>
      </c>
      <c r="H4822" s="97">
        <f>INDEX(バックデータ一覧!$M$4:$O$27,MATCH(計算過程!B4822,バックデータ一覧!$F$4:$F$27,0),MATCH(VLOOKUP(A4822,バックデータ一覧!$T$3:$U$367,2),バックデータ一覧!$M$3:$O$3,0))*10^-3</f>
        <v>3.8000000000000002E-4</v>
      </c>
      <c r="I4822" s="97">
        <f>INDEX(バックデータ一覧!$P$4:$R$27,MATCH(計算過程!B4822,バックデータ一覧!$F$4:$F$27,0),MATCH(VLOOKUP(A4822,バックデータ一覧!$T$3:$U$367,2),バックデータ一覧!$P$3:$R$3,0))*10^-3</f>
        <v>5.0000000000000001E-4</v>
      </c>
    </row>
    <row r="4823" spans="1:9" x14ac:dyDescent="0.15">
      <c r="A4823" s="57">
        <v>41840</v>
      </c>
      <c r="B4823" s="9" t="s">
        <v>121</v>
      </c>
      <c r="C4823" s="83">
        <f t="shared" si="226"/>
        <v>6.4800000000000005E-3</v>
      </c>
      <c r="D4823" s="82">
        <f t="shared" si="225"/>
        <v>5.9400000000000008E-3</v>
      </c>
      <c r="E4823" s="81">
        <f t="shared" si="227"/>
        <v>5.4000000000000001E-4</v>
      </c>
      <c r="F4823" s="97">
        <f>INDEX(バックデータ一覧!$G$4:$I$27,MATCH(計算過程!B4823,バックデータ一覧!$F$4:$F$27,0),MATCH(VLOOKUP(A4823,バックデータ一覧!$T$3:$U$367,2),バックデータ一覧!$G$3:$I$3,0))*10^-3</f>
        <v>5.4000000000000001E-4</v>
      </c>
      <c r="G4823" s="97">
        <f>INDEX(バックデータ一覧!$J$4:$L$27,MATCH(計算過程!B4823,バックデータ一覧!$F$4:$F$27,0),MATCH(VLOOKUP(A4823,バックデータ一覧!$T$3:$U$367,2),バックデータ一覧!$J$3:$L$3,0))*10^-3</f>
        <v>1.08E-3</v>
      </c>
      <c r="H4823" s="97">
        <f>INDEX(バックデータ一覧!$M$4:$O$27,MATCH(計算過程!B4823,バックデータ一覧!$F$4:$F$27,0),MATCH(VLOOKUP(A4823,バックデータ一覧!$T$3:$U$367,2),バックデータ一覧!$M$3:$O$3,0))*10^-3</f>
        <v>1.6299999999999999E-3</v>
      </c>
      <c r="I4823" s="97">
        <f>INDEX(バックデータ一覧!$P$4:$R$27,MATCH(計算過程!B4823,バックデータ一覧!$F$4:$F$27,0),MATCH(VLOOKUP(A4823,バックデータ一覧!$T$3:$U$367,2),バックデータ一覧!$P$3:$R$3,0))*10^-3</f>
        <v>2.1700000000000001E-3</v>
      </c>
    </row>
    <row r="4824" spans="1:9" x14ac:dyDescent="0.15">
      <c r="A4824" s="57">
        <v>41840</v>
      </c>
      <c r="B4824" s="9" t="s">
        <v>122</v>
      </c>
      <c r="C4824" s="83">
        <f t="shared" si="226"/>
        <v>1.2360000000000001E-2</v>
      </c>
      <c r="D4824" s="82">
        <f t="shared" si="225"/>
        <v>5.9400000000000008E-3</v>
      </c>
      <c r="E4824" s="81">
        <f t="shared" si="227"/>
        <v>6.4200000000000004E-3</v>
      </c>
      <c r="F4824" s="97">
        <f>INDEX(バックデータ一覧!$G$4:$I$27,MATCH(計算過程!B4824,バックデータ一覧!$F$4:$F$27,0),MATCH(VLOOKUP(A4824,バックデータ一覧!$T$3:$U$367,2),バックデータ一覧!$G$3:$I$3,0))*10^-3</f>
        <v>6.4200000000000004E-3</v>
      </c>
      <c r="G4824" s="97">
        <f>INDEX(バックデータ一覧!$J$4:$L$27,MATCH(計算過程!B4824,バックデータ一覧!$F$4:$F$27,0),MATCH(VLOOKUP(A4824,バックデータ一覧!$T$3:$U$367,2),バックデータ一覧!$J$3:$L$3,0))*10^-3</f>
        <v>1.2840000000000001E-2</v>
      </c>
      <c r="H4824" s="97">
        <f>INDEX(バックデータ一覧!$M$4:$O$27,MATCH(計算過程!B4824,バックデータ一覧!$F$4:$F$27,0),MATCH(VLOOKUP(A4824,バックデータ一覧!$T$3:$U$367,2),バックデータ一覧!$M$3:$O$3,0))*10^-3</f>
        <v>1.9260000000000003E-2</v>
      </c>
      <c r="I4824" s="97">
        <f>INDEX(バックデータ一覧!$P$4:$R$27,MATCH(計算過程!B4824,バックデータ一覧!$F$4:$F$27,0),MATCH(VLOOKUP(A4824,バックデータ一覧!$T$3:$U$367,2),バックデータ一覧!$P$3:$R$3,0))*10^-3</f>
        <v>2.5680000000000001E-2</v>
      </c>
    </row>
    <row r="4825" spans="1:9" x14ac:dyDescent="0.15">
      <c r="A4825" s="57">
        <v>41840</v>
      </c>
      <c r="B4825" s="9" t="s">
        <v>123</v>
      </c>
      <c r="C4825" s="83">
        <f t="shared" si="226"/>
        <v>1.2360000000000001E-2</v>
      </c>
      <c r="D4825" s="82">
        <f t="shared" si="225"/>
        <v>5.9400000000000008E-3</v>
      </c>
      <c r="E4825" s="81">
        <f t="shared" si="227"/>
        <v>6.4200000000000004E-3</v>
      </c>
      <c r="F4825" s="97">
        <f>INDEX(バックデータ一覧!$G$4:$I$27,MATCH(計算過程!B4825,バックデータ一覧!$F$4:$F$27,0),MATCH(VLOOKUP(A4825,バックデータ一覧!$T$3:$U$367,2),バックデータ一覧!$G$3:$I$3,0))*10^-3</f>
        <v>6.4200000000000004E-3</v>
      </c>
      <c r="G4825" s="97">
        <f>INDEX(バックデータ一覧!$J$4:$L$27,MATCH(計算過程!B4825,バックデータ一覧!$F$4:$F$27,0),MATCH(VLOOKUP(A4825,バックデータ一覧!$T$3:$U$367,2),バックデータ一覧!$J$3:$L$3,0))*10^-3</f>
        <v>1.2840000000000001E-2</v>
      </c>
      <c r="H4825" s="97">
        <f>INDEX(バックデータ一覧!$M$4:$O$27,MATCH(計算過程!B4825,バックデータ一覧!$F$4:$F$27,0),MATCH(VLOOKUP(A4825,バックデータ一覧!$T$3:$U$367,2),バックデータ一覧!$M$3:$O$3,0))*10^-3</f>
        <v>1.9260000000000003E-2</v>
      </c>
      <c r="I4825" s="97">
        <f>INDEX(バックデータ一覧!$P$4:$R$27,MATCH(計算過程!B4825,バックデータ一覧!$F$4:$F$27,0),MATCH(VLOOKUP(A4825,バックデータ一覧!$T$3:$U$367,2),バックデータ一覧!$P$3:$R$3,0))*10^-3</f>
        <v>2.5680000000000001E-2</v>
      </c>
    </row>
    <row r="4826" spans="1:9" x14ac:dyDescent="0.15">
      <c r="A4826" s="57">
        <v>41840</v>
      </c>
      <c r="B4826" s="9" t="s">
        <v>124</v>
      </c>
      <c r="C4826" s="83">
        <f t="shared" si="226"/>
        <v>6.0700000000000007E-3</v>
      </c>
      <c r="D4826" s="82">
        <f t="shared" si="225"/>
        <v>5.9400000000000008E-3</v>
      </c>
      <c r="E4826" s="81">
        <f t="shared" si="227"/>
        <v>1.3000000000000002E-4</v>
      </c>
      <c r="F4826" s="97">
        <f>INDEX(バックデータ一覧!$G$4:$I$27,MATCH(計算過程!B4826,バックデータ一覧!$F$4:$F$27,0),MATCH(VLOOKUP(A4826,バックデータ一覧!$T$3:$U$367,2),バックデータ一覧!$G$3:$I$3,0))*10^-3</f>
        <v>1.3000000000000002E-4</v>
      </c>
      <c r="G4826" s="97">
        <f>INDEX(バックデータ一覧!$J$4:$L$27,MATCH(計算過程!B4826,バックデータ一覧!$F$4:$F$27,0),MATCH(VLOOKUP(A4826,バックデータ一覧!$T$3:$U$367,2),バックデータ一覧!$J$3:$L$3,0))*10^-3</f>
        <v>2.5000000000000001E-4</v>
      </c>
      <c r="H4826" s="97">
        <f>INDEX(バックデータ一覧!$M$4:$O$27,MATCH(計算過程!B4826,バックデータ一覧!$F$4:$F$27,0),MATCH(VLOOKUP(A4826,バックデータ一覧!$T$3:$U$367,2),バックデータ一覧!$M$3:$O$3,0))*10^-3</f>
        <v>3.8000000000000002E-4</v>
      </c>
      <c r="I4826" s="97">
        <f>INDEX(バックデータ一覧!$P$4:$R$27,MATCH(計算過程!B4826,バックデータ一覧!$F$4:$F$27,0),MATCH(VLOOKUP(A4826,バックデータ一覧!$T$3:$U$367,2),バックデータ一覧!$P$3:$R$3,0))*10^-3</f>
        <v>5.0000000000000001E-4</v>
      </c>
    </row>
    <row r="4827" spans="1:9" x14ac:dyDescent="0.15">
      <c r="A4827" s="57">
        <v>41840</v>
      </c>
      <c r="B4827" s="9" t="s">
        <v>125</v>
      </c>
      <c r="C4827" s="83">
        <f t="shared" si="226"/>
        <v>6.2700000000000013E-3</v>
      </c>
      <c r="D4827" s="82">
        <f t="shared" si="225"/>
        <v>5.9400000000000008E-3</v>
      </c>
      <c r="E4827" s="81">
        <f t="shared" si="227"/>
        <v>3.3E-4</v>
      </c>
      <c r="F4827" s="97">
        <f>INDEX(バックデータ一覧!$G$4:$I$27,MATCH(計算過程!B4827,バックデータ一覧!$F$4:$F$27,0),MATCH(VLOOKUP(A4827,バックデータ一覧!$T$3:$U$367,2),バックデータ一覧!$G$3:$I$3,0))*10^-3</f>
        <v>3.3E-4</v>
      </c>
      <c r="G4827" s="97">
        <f>INDEX(バックデータ一覧!$J$4:$L$27,MATCH(計算過程!B4827,バックデータ一覧!$F$4:$F$27,0),MATCH(VLOOKUP(A4827,バックデータ一覧!$T$3:$U$367,2),バックデータ一覧!$J$3:$L$3,0))*10^-3</f>
        <v>6.7000000000000002E-4</v>
      </c>
      <c r="H4827" s="97">
        <f>INDEX(バックデータ一覧!$M$4:$O$27,MATCH(計算過程!B4827,バックデータ一覧!$F$4:$F$27,0),MATCH(VLOOKUP(A4827,バックデータ一覧!$T$3:$U$367,2),バックデータ一覧!$M$3:$O$3,0))*10^-3</f>
        <v>1E-3</v>
      </c>
      <c r="I4827" s="97">
        <f>INDEX(バックデータ一覧!$P$4:$R$27,MATCH(計算過程!B4827,バックデータ一覧!$F$4:$F$27,0),MATCH(VLOOKUP(A4827,バックデータ一覧!$T$3:$U$367,2),バックデータ一覧!$P$3:$R$3,0))*10^-3</f>
        <v>1.33E-3</v>
      </c>
    </row>
    <row r="4828" spans="1:9" x14ac:dyDescent="0.15">
      <c r="A4828" s="57">
        <v>41840</v>
      </c>
      <c r="B4828" s="9" t="s">
        <v>126</v>
      </c>
      <c r="C4828" s="83">
        <f t="shared" si="226"/>
        <v>1.2220000000000002E-2</v>
      </c>
      <c r="D4828" s="82">
        <f t="shared" si="225"/>
        <v>5.9400000000000008E-3</v>
      </c>
      <c r="E4828" s="81">
        <f t="shared" si="227"/>
        <v>6.28E-3</v>
      </c>
      <c r="F4828" s="97">
        <f>INDEX(バックデータ一覧!$G$4:$I$27,MATCH(計算過程!B4828,バックデータ一覧!$F$4:$F$27,0),MATCH(VLOOKUP(A4828,バックデータ一覧!$T$3:$U$367,2),バックデータ一覧!$G$3:$I$3,0))*10^-3</f>
        <v>6.28E-3</v>
      </c>
      <c r="G4828" s="97">
        <f>INDEX(バックデータ一覧!$J$4:$L$27,MATCH(計算過程!B4828,バックデータ一覧!$F$4:$F$27,0),MATCH(VLOOKUP(A4828,バックデータ一覧!$T$3:$U$367,2),バックデータ一覧!$J$3:$L$3,0))*10^-3</f>
        <v>1.256E-2</v>
      </c>
      <c r="H4828" s="97">
        <f>INDEX(バックデータ一覧!$M$4:$O$27,MATCH(計算過程!B4828,バックデータ一覧!$F$4:$F$27,0),MATCH(VLOOKUP(A4828,バックデータ一覧!$T$3:$U$367,2),バックデータ一覧!$M$3:$O$3,0))*10^-3</f>
        <v>1.8839999999999999E-2</v>
      </c>
      <c r="I4828" s="97">
        <f>INDEX(バックデータ一覧!$P$4:$R$27,MATCH(計算過程!B4828,バックデータ一覧!$F$4:$F$27,0),MATCH(VLOOKUP(A4828,バックデータ一覧!$T$3:$U$367,2),バックデータ一覧!$P$3:$R$3,0))*10^-3</f>
        <v>2.512E-2</v>
      </c>
    </row>
    <row r="4829" spans="1:9" x14ac:dyDescent="0.15">
      <c r="A4829" s="57">
        <v>41840</v>
      </c>
      <c r="B4829" s="9" t="s">
        <v>127</v>
      </c>
      <c r="C4829" s="83">
        <f t="shared" si="226"/>
        <v>1.243E-2</v>
      </c>
      <c r="D4829" s="82">
        <f t="shared" si="225"/>
        <v>5.9400000000000008E-3</v>
      </c>
      <c r="E4829" s="81">
        <f t="shared" si="227"/>
        <v>6.4900000000000001E-3</v>
      </c>
      <c r="F4829" s="97">
        <f>INDEX(バックデータ一覧!$G$4:$I$27,MATCH(計算過程!B4829,バックデータ一覧!$F$4:$F$27,0),MATCH(VLOOKUP(A4829,バックデータ一覧!$T$3:$U$367,2),バックデータ一覧!$G$3:$I$3,0))*10^-3</f>
        <v>6.4900000000000001E-3</v>
      </c>
      <c r="G4829" s="97">
        <f>INDEX(バックデータ一覧!$J$4:$L$27,MATCH(計算過程!B4829,バックデータ一覧!$F$4:$F$27,0),MATCH(VLOOKUP(A4829,バックデータ一覧!$T$3:$U$367,2),バックデータ一覧!$J$3:$L$3,0))*10^-3</f>
        <v>1.298E-2</v>
      </c>
      <c r="H4829" s="97">
        <f>INDEX(バックデータ一覧!$M$4:$O$27,MATCH(計算過程!B4829,バックデータ一覧!$F$4:$F$27,0),MATCH(VLOOKUP(A4829,バックデータ一覧!$T$3:$U$367,2),バックデータ一覧!$M$3:$O$3,0))*10^-3</f>
        <v>1.9469999999999998E-2</v>
      </c>
      <c r="I4829" s="97">
        <f>INDEX(バックデータ一覧!$P$4:$R$27,MATCH(計算過程!B4829,バックデータ一覧!$F$4:$F$27,0),MATCH(VLOOKUP(A4829,バックデータ一覧!$T$3:$U$367,2),バックデータ一覧!$P$3:$R$3,0))*10^-3</f>
        <v>2.5950000000000001E-2</v>
      </c>
    </row>
    <row r="4830" spans="1:9" x14ac:dyDescent="0.15">
      <c r="A4830" s="57">
        <v>41840</v>
      </c>
      <c r="B4830" s="9" t="s">
        <v>128</v>
      </c>
      <c r="C4830" s="83">
        <f t="shared" si="226"/>
        <v>9.2500000000000013E-3</v>
      </c>
      <c r="D4830" s="82">
        <f t="shared" si="225"/>
        <v>5.9400000000000008E-3</v>
      </c>
      <c r="E4830" s="81">
        <f t="shared" si="227"/>
        <v>3.31E-3</v>
      </c>
      <c r="F4830" s="97">
        <f>INDEX(バックデータ一覧!$G$4:$I$27,MATCH(計算過程!B4830,バックデータ一覧!$F$4:$F$27,0),MATCH(VLOOKUP(A4830,バックデータ一覧!$T$3:$U$367,2),バックデータ一覧!$G$3:$I$3,0))*10^-3</f>
        <v>3.31E-3</v>
      </c>
      <c r="G4830" s="97">
        <f>INDEX(バックデータ一覧!$J$4:$L$27,MATCH(計算過程!B4830,バックデータ一覧!$F$4:$F$27,0),MATCH(VLOOKUP(A4830,バックデータ一覧!$T$3:$U$367,2),バックデータ一覧!$J$3:$L$3,0))*10^-3</f>
        <v>6.6100000000000004E-3</v>
      </c>
      <c r="H4830" s="97">
        <f>INDEX(バックデータ一覧!$M$4:$O$27,MATCH(計算過程!B4830,バックデータ一覧!$F$4:$F$27,0),MATCH(VLOOKUP(A4830,バックデータ一覧!$T$3:$U$367,2),バックデータ一覧!$M$3:$O$3,0))*10^-3</f>
        <v>9.92E-3</v>
      </c>
      <c r="I4830" s="97">
        <f>INDEX(バックデータ一覧!$P$4:$R$27,MATCH(計算過程!B4830,バックデータ一覧!$F$4:$F$27,0),MATCH(VLOOKUP(A4830,バックデータ一覧!$T$3:$U$367,2),バックデータ一覧!$P$3:$R$3,0))*10^-3</f>
        <v>1.323E-2</v>
      </c>
    </row>
    <row r="4831" spans="1:9" x14ac:dyDescent="0.15">
      <c r="A4831" s="57">
        <v>41841</v>
      </c>
      <c r="B4831" s="9" t="s">
        <v>105</v>
      </c>
      <c r="C4831" s="83">
        <f t="shared" si="226"/>
        <v>6.0700000000000007E-3</v>
      </c>
      <c r="D4831" s="82">
        <f t="shared" si="225"/>
        <v>5.9400000000000008E-3</v>
      </c>
      <c r="E4831" s="81">
        <f t="shared" si="227"/>
        <v>1.3000000000000002E-4</v>
      </c>
      <c r="F4831" s="97">
        <f>INDEX(バックデータ一覧!$G$4:$I$27,MATCH(計算過程!B4831,バックデータ一覧!$F$4:$F$27,0),MATCH(VLOOKUP(A4831,バックデータ一覧!$T$3:$U$367,2),バックデータ一覧!$G$3:$I$3,0))*10^-3</f>
        <v>1.3000000000000002E-4</v>
      </c>
      <c r="G4831" s="97">
        <f>INDEX(バックデータ一覧!$J$4:$L$27,MATCH(計算過程!B4831,バックデータ一覧!$F$4:$F$27,0),MATCH(VLOOKUP(A4831,バックデータ一覧!$T$3:$U$367,2),バックデータ一覧!$J$3:$L$3,0))*10^-3</f>
        <v>2.5000000000000001E-4</v>
      </c>
      <c r="H4831" s="97">
        <f>INDEX(バックデータ一覧!$M$4:$O$27,MATCH(計算過程!B4831,バックデータ一覧!$F$4:$F$27,0),MATCH(VLOOKUP(A4831,バックデータ一覧!$T$3:$U$367,2),バックデータ一覧!$M$3:$O$3,0))*10^-3</f>
        <v>3.8000000000000002E-4</v>
      </c>
      <c r="I4831" s="97">
        <f>INDEX(バックデータ一覧!$P$4:$R$27,MATCH(計算過程!B4831,バックデータ一覧!$F$4:$F$27,0),MATCH(VLOOKUP(A4831,バックデータ一覧!$T$3:$U$367,2),バックデータ一覧!$P$3:$R$3,0))*10^-3</f>
        <v>5.0000000000000001E-4</v>
      </c>
    </row>
    <row r="4832" spans="1:9" x14ac:dyDescent="0.15">
      <c r="A4832" s="57">
        <v>41841</v>
      </c>
      <c r="B4832" s="9" t="s">
        <v>106</v>
      </c>
      <c r="C4832" s="83">
        <f t="shared" si="226"/>
        <v>6.0700000000000007E-3</v>
      </c>
      <c r="D4832" s="82">
        <f t="shared" si="225"/>
        <v>5.9400000000000008E-3</v>
      </c>
      <c r="E4832" s="81">
        <f t="shared" si="227"/>
        <v>1.3000000000000002E-4</v>
      </c>
      <c r="F4832" s="97">
        <f>INDEX(バックデータ一覧!$G$4:$I$27,MATCH(計算過程!B4832,バックデータ一覧!$F$4:$F$27,0),MATCH(VLOOKUP(A4832,バックデータ一覧!$T$3:$U$367,2),バックデータ一覧!$G$3:$I$3,0))*10^-3</f>
        <v>1.3000000000000002E-4</v>
      </c>
      <c r="G4832" s="97">
        <f>INDEX(バックデータ一覧!$J$4:$L$27,MATCH(計算過程!B4832,バックデータ一覧!$F$4:$F$27,0),MATCH(VLOOKUP(A4832,バックデータ一覧!$T$3:$U$367,2),バックデータ一覧!$J$3:$L$3,0))*10^-3</f>
        <v>2.5000000000000001E-4</v>
      </c>
      <c r="H4832" s="97">
        <f>INDEX(バックデータ一覧!$M$4:$O$27,MATCH(計算過程!B4832,バックデータ一覧!$F$4:$F$27,0),MATCH(VLOOKUP(A4832,バックデータ一覧!$T$3:$U$367,2),バックデータ一覧!$M$3:$O$3,0))*10^-3</f>
        <v>3.8000000000000002E-4</v>
      </c>
      <c r="I4832" s="97">
        <f>INDEX(バックデータ一覧!$P$4:$R$27,MATCH(計算過程!B4832,バックデータ一覧!$F$4:$F$27,0),MATCH(VLOOKUP(A4832,バックデータ一覧!$T$3:$U$367,2),バックデータ一覧!$P$3:$R$3,0))*10^-3</f>
        <v>5.0000000000000001E-4</v>
      </c>
    </row>
    <row r="4833" spans="1:9" x14ac:dyDescent="0.15">
      <c r="A4833" s="57">
        <v>41841</v>
      </c>
      <c r="B4833" s="9" t="s">
        <v>107</v>
      </c>
      <c r="C4833" s="83">
        <f t="shared" si="226"/>
        <v>6.0700000000000007E-3</v>
      </c>
      <c r="D4833" s="82">
        <f t="shared" si="225"/>
        <v>5.9400000000000008E-3</v>
      </c>
      <c r="E4833" s="81">
        <f t="shared" si="227"/>
        <v>1.3000000000000002E-4</v>
      </c>
      <c r="F4833" s="97">
        <f>INDEX(バックデータ一覧!$G$4:$I$27,MATCH(計算過程!B4833,バックデータ一覧!$F$4:$F$27,0),MATCH(VLOOKUP(A4833,バックデータ一覧!$T$3:$U$367,2),バックデータ一覧!$G$3:$I$3,0))*10^-3</f>
        <v>1.3000000000000002E-4</v>
      </c>
      <c r="G4833" s="97">
        <f>INDEX(バックデータ一覧!$J$4:$L$27,MATCH(計算過程!B4833,バックデータ一覧!$F$4:$F$27,0),MATCH(VLOOKUP(A4833,バックデータ一覧!$T$3:$U$367,2),バックデータ一覧!$J$3:$L$3,0))*10^-3</f>
        <v>2.5000000000000001E-4</v>
      </c>
      <c r="H4833" s="97">
        <f>INDEX(バックデータ一覧!$M$4:$O$27,MATCH(計算過程!B4833,バックデータ一覧!$F$4:$F$27,0),MATCH(VLOOKUP(A4833,バックデータ一覧!$T$3:$U$367,2),バックデータ一覧!$M$3:$O$3,0))*10^-3</f>
        <v>3.8000000000000002E-4</v>
      </c>
      <c r="I4833" s="97">
        <f>INDEX(バックデータ一覧!$P$4:$R$27,MATCH(計算過程!B4833,バックデータ一覧!$F$4:$F$27,0),MATCH(VLOOKUP(A4833,バックデータ一覧!$T$3:$U$367,2),バックデータ一覧!$P$3:$R$3,0))*10^-3</f>
        <v>5.0000000000000001E-4</v>
      </c>
    </row>
    <row r="4834" spans="1:9" x14ac:dyDescent="0.15">
      <c r="A4834" s="57">
        <v>41841</v>
      </c>
      <c r="B4834" s="9" t="s">
        <v>108</v>
      </c>
      <c r="C4834" s="83">
        <f t="shared" si="226"/>
        <v>6.0700000000000007E-3</v>
      </c>
      <c r="D4834" s="82">
        <f t="shared" si="225"/>
        <v>5.9400000000000008E-3</v>
      </c>
      <c r="E4834" s="81">
        <f t="shared" si="227"/>
        <v>1.3000000000000002E-4</v>
      </c>
      <c r="F4834" s="97">
        <f>INDEX(バックデータ一覧!$G$4:$I$27,MATCH(計算過程!B4834,バックデータ一覧!$F$4:$F$27,0),MATCH(VLOOKUP(A4834,バックデータ一覧!$T$3:$U$367,2),バックデータ一覧!$G$3:$I$3,0))*10^-3</f>
        <v>1.3000000000000002E-4</v>
      </c>
      <c r="G4834" s="97">
        <f>INDEX(バックデータ一覧!$J$4:$L$27,MATCH(計算過程!B4834,バックデータ一覧!$F$4:$F$27,0),MATCH(VLOOKUP(A4834,バックデータ一覧!$T$3:$U$367,2),バックデータ一覧!$J$3:$L$3,0))*10^-3</f>
        <v>2.5000000000000001E-4</v>
      </c>
      <c r="H4834" s="97">
        <f>INDEX(バックデータ一覧!$M$4:$O$27,MATCH(計算過程!B4834,バックデータ一覧!$F$4:$F$27,0),MATCH(VLOOKUP(A4834,バックデータ一覧!$T$3:$U$367,2),バックデータ一覧!$M$3:$O$3,0))*10^-3</f>
        <v>3.8000000000000002E-4</v>
      </c>
      <c r="I4834" s="97">
        <f>INDEX(バックデータ一覧!$P$4:$R$27,MATCH(計算過程!B4834,バックデータ一覧!$F$4:$F$27,0),MATCH(VLOOKUP(A4834,バックデータ一覧!$T$3:$U$367,2),バックデータ一覧!$P$3:$R$3,0))*10^-3</f>
        <v>5.0000000000000001E-4</v>
      </c>
    </row>
    <row r="4835" spans="1:9" x14ac:dyDescent="0.15">
      <c r="A4835" s="57">
        <v>41841</v>
      </c>
      <c r="B4835" s="9" t="s">
        <v>109</v>
      </c>
      <c r="C4835" s="83">
        <f t="shared" si="226"/>
        <v>6.0700000000000007E-3</v>
      </c>
      <c r="D4835" s="82">
        <f t="shared" si="225"/>
        <v>5.9400000000000008E-3</v>
      </c>
      <c r="E4835" s="81">
        <f t="shared" si="227"/>
        <v>1.3000000000000002E-4</v>
      </c>
      <c r="F4835" s="97">
        <f>INDEX(バックデータ一覧!$G$4:$I$27,MATCH(計算過程!B4835,バックデータ一覧!$F$4:$F$27,0),MATCH(VLOOKUP(A4835,バックデータ一覧!$T$3:$U$367,2),バックデータ一覧!$G$3:$I$3,0))*10^-3</f>
        <v>1.3000000000000002E-4</v>
      </c>
      <c r="G4835" s="97">
        <f>INDEX(バックデータ一覧!$J$4:$L$27,MATCH(計算過程!B4835,バックデータ一覧!$F$4:$F$27,0),MATCH(VLOOKUP(A4835,バックデータ一覧!$T$3:$U$367,2),バックデータ一覧!$J$3:$L$3,0))*10^-3</f>
        <v>2.5000000000000001E-4</v>
      </c>
      <c r="H4835" s="97">
        <f>INDEX(バックデータ一覧!$M$4:$O$27,MATCH(計算過程!B4835,バックデータ一覧!$F$4:$F$27,0),MATCH(VLOOKUP(A4835,バックデータ一覧!$T$3:$U$367,2),バックデータ一覧!$M$3:$O$3,0))*10^-3</f>
        <v>3.8000000000000002E-4</v>
      </c>
      <c r="I4835" s="97">
        <f>INDEX(バックデータ一覧!$P$4:$R$27,MATCH(計算過程!B4835,バックデータ一覧!$F$4:$F$27,0),MATCH(VLOOKUP(A4835,バックデータ一覧!$T$3:$U$367,2),バックデータ一覧!$P$3:$R$3,0))*10^-3</f>
        <v>5.0000000000000001E-4</v>
      </c>
    </row>
    <row r="4836" spans="1:9" x14ac:dyDescent="0.15">
      <c r="A4836" s="57">
        <v>41841</v>
      </c>
      <c r="B4836" s="9" t="s">
        <v>110</v>
      </c>
      <c r="C4836" s="83">
        <f t="shared" si="226"/>
        <v>6.0700000000000007E-3</v>
      </c>
      <c r="D4836" s="82">
        <f t="shared" si="225"/>
        <v>5.9400000000000008E-3</v>
      </c>
      <c r="E4836" s="81">
        <f t="shared" si="227"/>
        <v>1.3000000000000002E-4</v>
      </c>
      <c r="F4836" s="97">
        <f>INDEX(バックデータ一覧!$G$4:$I$27,MATCH(計算過程!B4836,バックデータ一覧!$F$4:$F$27,0),MATCH(VLOOKUP(A4836,バックデータ一覧!$T$3:$U$367,2),バックデータ一覧!$G$3:$I$3,0))*10^-3</f>
        <v>1.3000000000000002E-4</v>
      </c>
      <c r="G4836" s="97">
        <f>INDEX(バックデータ一覧!$J$4:$L$27,MATCH(計算過程!B4836,バックデータ一覧!$F$4:$F$27,0),MATCH(VLOOKUP(A4836,バックデータ一覧!$T$3:$U$367,2),バックデータ一覧!$J$3:$L$3,0))*10^-3</f>
        <v>2.5000000000000001E-4</v>
      </c>
      <c r="H4836" s="97">
        <f>INDEX(バックデータ一覧!$M$4:$O$27,MATCH(計算過程!B4836,バックデータ一覧!$F$4:$F$27,0),MATCH(VLOOKUP(A4836,バックデータ一覧!$T$3:$U$367,2),バックデータ一覧!$M$3:$O$3,0))*10^-3</f>
        <v>3.8000000000000002E-4</v>
      </c>
      <c r="I4836" s="97">
        <f>INDEX(バックデータ一覧!$P$4:$R$27,MATCH(計算過程!B4836,バックデータ一覧!$F$4:$F$27,0),MATCH(VLOOKUP(A4836,バックデータ一覧!$T$3:$U$367,2),バックデータ一覧!$P$3:$R$3,0))*10^-3</f>
        <v>5.0000000000000001E-4</v>
      </c>
    </row>
    <row r="4837" spans="1:9" x14ac:dyDescent="0.15">
      <c r="A4837" s="57">
        <v>41841</v>
      </c>
      <c r="B4837" s="9" t="s">
        <v>111</v>
      </c>
      <c r="C4837" s="83">
        <f t="shared" si="226"/>
        <v>9.3200000000000002E-3</v>
      </c>
      <c r="D4837" s="82">
        <f t="shared" si="225"/>
        <v>5.9400000000000008E-3</v>
      </c>
      <c r="E4837" s="81">
        <f t="shared" si="227"/>
        <v>3.3799999999999998E-3</v>
      </c>
      <c r="F4837" s="97">
        <f>INDEX(バックデータ一覧!$G$4:$I$27,MATCH(計算過程!B4837,バックデータ一覧!$F$4:$F$27,0),MATCH(VLOOKUP(A4837,バックデータ一覧!$T$3:$U$367,2),バックデータ一覧!$G$3:$I$3,0))*10^-3</f>
        <v>3.3799999999999998E-3</v>
      </c>
      <c r="G4837" s="97">
        <f>INDEX(バックデータ一覧!$J$4:$L$27,MATCH(計算過程!B4837,バックデータ一覧!$F$4:$F$27,0),MATCH(VLOOKUP(A4837,バックデータ一覧!$T$3:$U$367,2),バックデータ一覧!$J$3:$L$3,0))*10^-3</f>
        <v>6.7499999999999999E-3</v>
      </c>
      <c r="H4837" s="97">
        <f>INDEX(バックデータ一覧!$M$4:$O$27,MATCH(計算過程!B4837,バックデータ一覧!$F$4:$F$27,0),MATCH(VLOOKUP(A4837,バックデータ一覧!$T$3:$U$367,2),バックデータ一覧!$M$3:$O$3,0))*10^-3</f>
        <v>1.0130000000000002E-2</v>
      </c>
      <c r="I4837" s="97">
        <f>INDEX(バックデータ一覧!$P$4:$R$27,MATCH(計算過程!B4837,バックデータ一覧!$F$4:$F$27,0),MATCH(VLOOKUP(A4837,バックデータ一覧!$T$3:$U$367,2),バックデータ一覧!$P$3:$R$3,0))*10^-3</f>
        <v>1.3509999999999999E-2</v>
      </c>
    </row>
    <row r="4838" spans="1:9" x14ac:dyDescent="0.15">
      <c r="A4838" s="57">
        <v>41841</v>
      </c>
      <c r="B4838" s="9" t="s">
        <v>112</v>
      </c>
      <c r="C4838" s="83">
        <f t="shared" si="226"/>
        <v>6.4800000000000005E-3</v>
      </c>
      <c r="D4838" s="82">
        <f t="shared" si="225"/>
        <v>5.9400000000000008E-3</v>
      </c>
      <c r="E4838" s="81">
        <f t="shared" si="227"/>
        <v>5.4000000000000001E-4</v>
      </c>
      <c r="F4838" s="97">
        <f>INDEX(バックデータ一覧!$G$4:$I$27,MATCH(計算過程!B4838,バックデータ一覧!$F$4:$F$27,0),MATCH(VLOOKUP(A4838,バックデータ一覧!$T$3:$U$367,2),バックデータ一覧!$G$3:$I$3,0))*10^-3</f>
        <v>5.4000000000000001E-4</v>
      </c>
      <c r="G4838" s="97">
        <f>INDEX(バックデータ一覧!$J$4:$L$27,MATCH(計算過程!B4838,バックデータ一覧!$F$4:$F$27,0),MATCH(VLOOKUP(A4838,バックデータ一覧!$T$3:$U$367,2),バックデータ一覧!$J$3:$L$3,0))*10^-3</f>
        <v>1.08E-3</v>
      </c>
      <c r="H4838" s="97">
        <f>INDEX(バックデータ一覧!$M$4:$O$27,MATCH(計算過程!B4838,バックデータ一覧!$F$4:$F$27,0),MATCH(VLOOKUP(A4838,バックデータ一覧!$T$3:$U$367,2),バックデータ一覧!$M$3:$O$3,0))*10^-3</f>
        <v>1.6299999999999999E-3</v>
      </c>
      <c r="I4838" s="97">
        <f>INDEX(バックデータ一覧!$P$4:$R$27,MATCH(計算過程!B4838,バックデータ一覧!$F$4:$F$27,0),MATCH(VLOOKUP(A4838,バックデータ一覧!$T$3:$U$367,2),バックデータ一覧!$P$3:$R$3,0))*10^-3</f>
        <v>2.1700000000000001E-3</v>
      </c>
    </row>
    <row r="4839" spans="1:9" x14ac:dyDescent="0.15">
      <c r="A4839" s="57">
        <v>41841</v>
      </c>
      <c r="B4839" s="9" t="s">
        <v>113</v>
      </c>
      <c r="C4839" s="83">
        <f t="shared" si="226"/>
        <v>6.4800000000000005E-3</v>
      </c>
      <c r="D4839" s="82">
        <f t="shared" si="225"/>
        <v>5.9400000000000008E-3</v>
      </c>
      <c r="E4839" s="81">
        <f t="shared" si="227"/>
        <v>5.4000000000000001E-4</v>
      </c>
      <c r="F4839" s="97">
        <f>INDEX(バックデータ一覧!$G$4:$I$27,MATCH(計算過程!B4839,バックデータ一覧!$F$4:$F$27,0),MATCH(VLOOKUP(A4839,バックデータ一覧!$T$3:$U$367,2),バックデータ一覧!$G$3:$I$3,0))*10^-3</f>
        <v>5.4000000000000001E-4</v>
      </c>
      <c r="G4839" s="97">
        <f>INDEX(バックデータ一覧!$J$4:$L$27,MATCH(計算過程!B4839,バックデータ一覧!$F$4:$F$27,0),MATCH(VLOOKUP(A4839,バックデータ一覧!$T$3:$U$367,2),バックデータ一覧!$J$3:$L$3,0))*10^-3</f>
        <v>1.08E-3</v>
      </c>
      <c r="H4839" s="97">
        <f>INDEX(バックデータ一覧!$M$4:$O$27,MATCH(計算過程!B4839,バックデータ一覧!$F$4:$F$27,0),MATCH(VLOOKUP(A4839,バックデータ一覧!$T$3:$U$367,2),バックデータ一覧!$M$3:$O$3,0))*10^-3</f>
        <v>1.6299999999999999E-3</v>
      </c>
      <c r="I4839" s="97">
        <f>INDEX(バックデータ一覧!$P$4:$R$27,MATCH(計算過程!B4839,バックデータ一覧!$F$4:$F$27,0),MATCH(VLOOKUP(A4839,バックデータ一覧!$T$3:$U$367,2),バックデータ一覧!$P$3:$R$3,0))*10^-3</f>
        <v>2.1700000000000001E-3</v>
      </c>
    </row>
    <row r="4840" spans="1:9" x14ac:dyDescent="0.15">
      <c r="A4840" s="57">
        <v>41841</v>
      </c>
      <c r="B4840" s="9" t="s">
        <v>114</v>
      </c>
      <c r="C4840" s="83">
        <f t="shared" si="226"/>
        <v>6.0700000000000007E-3</v>
      </c>
      <c r="D4840" s="82">
        <f t="shared" si="225"/>
        <v>5.9400000000000008E-3</v>
      </c>
      <c r="E4840" s="81">
        <f t="shared" si="227"/>
        <v>1.3000000000000002E-4</v>
      </c>
      <c r="F4840" s="97">
        <f>INDEX(バックデータ一覧!$G$4:$I$27,MATCH(計算過程!B4840,バックデータ一覧!$F$4:$F$27,0),MATCH(VLOOKUP(A4840,バックデータ一覧!$T$3:$U$367,2),バックデータ一覧!$G$3:$I$3,0))*10^-3</f>
        <v>1.3000000000000002E-4</v>
      </c>
      <c r="G4840" s="97">
        <f>INDEX(バックデータ一覧!$J$4:$L$27,MATCH(計算過程!B4840,バックデータ一覧!$F$4:$F$27,0),MATCH(VLOOKUP(A4840,バックデータ一覧!$T$3:$U$367,2),バックデータ一覧!$J$3:$L$3,0))*10^-3</f>
        <v>2.5000000000000001E-4</v>
      </c>
      <c r="H4840" s="97">
        <f>INDEX(バックデータ一覧!$M$4:$O$27,MATCH(計算過程!B4840,バックデータ一覧!$F$4:$F$27,0),MATCH(VLOOKUP(A4840,バックデータ一覧!$T$3:$U$367,2),バックデータ一覧!$M$3:$O$3,0))*10^-3</f>
        <v>3.8000000000000002E-4</v>
      </c>
      <c r="I4840" s="97">
        <f>INDEX(バックデータ一覧!$P$4:$R$27,MATCH(計算過程!B4840,バックデータ一覧!$F$4:$F$27,0),MATCH(VLOOKUP(A4840,バックデータ一覧!$T$3:$U$367,2),バックデータ一覧!$P$3:$R$3,0))*10^-3</f>
        <v>5.0000000000000001E-4</v>
      </c>
    </row>
    <row r="4841" spans="1:9" x14ac:dyDescent="0.15">
      <c r="A4841" s="57">
        <v>41841</v>
      </c>
      <c r="B4841" s="9" t="s">
        <v>115</v>
      </c>
      <c r="C4841" s="83">
        <f t="shared" si="226"/>
        <v>6.2700000000000013E-3</v>
      </c>
      <c r="D4841" s="82">
        <f t="shared" si="225"/>
        <v>5.9400000000000008E-3</v>
      </c>
      <c r="E4841" s="81">
        <f t="shared" si="227"/>
        <v>3.3E-4</v>
      </c>
      <c r="F4841" s="97">
        <f>INDEX(バックデータ一覧!$G$4:$I$27,MATCH(計算過程!B4841,バックデータ一覧!$F$4:$F$27,0),MATCH(VLOOKUP(A4841,バックデータ一覧!$T$3:$U$367,2),バックデータ一覧!$G$3:$I$3,0))*10^-3</f>
        <v>3.3E-4</v>
      </c>
      <c r="G4841" s="97">
        <f>INDEX(バックデータ一覧!$J$4:$L$27,MATCH(計算過程!B4841,バックデータ一覧!$F$4:$F$27,0),MATCH(VLOOKUP(A4841,バックデータ一覧!$T$3:$U$367,2),バックデータ一覧!$J$3:$L$3,0))*10^-3</f>
        <v>6.7000000000000002E-4</v>
      </c>
      <c r="H4841" s="97">
        <f>INDEX(バックデータ一覧!$M$4:$O$27,MATCH(計算過程!B4841,バックデータ一覧!$F$4:$F$27,0),MATCH(VLOOKUP(A4841,バックデータ一覧!$T$3:$U$367,2),バックデータ一覧!$M$3:$O$3,0))*10^-3</f>
        <v>1E-3</v>
      </c>
      <c r="I4841" s="97">
        <f>INDEX(バックデータ一覧!$P$4:$R$27,MATCH(計算過程!B4841,バックデータ一覧!$F$4:$F$27,0),MATCH(VLOOKUP(A4841,バックデータ一覧!$T$3:$U$367,2),バックデータ一覧!$P$3:$R$3,0))*10^-3</f>
        <v>1.33E-3</v>
      </c>
    </row>
    <row r="4842" spans="1:9" x14ac:dyDescent="0.15">
      <c r="A4842" s="57">
        <v>41841</v>
      </c>
      <c r="B4842" s="9" t="s">
        <v>116</v>
      </c>
      <c r="C4842" s="83">
        <f t="shared" si="226"/>
        <v>6.0700000000000007E-3</v>
      </c>
      <c r="D4842" s="82">
        <f t="shared" si="225"/>
        <v>5.9400000000000008E-3</v>
      </c>
      <c r="E4842" s="81">
        <f t="shared" si="227"/>
        <v>1.3000000000000002E-4</v>
      </c>
      <c r="F4842" s="97">
        <f>INDEX(バックデータ一覧!$G$4:$I$27,MATCH(計算過程!B4842,バックデータ一覧!$F$4:$F$27,0),MATCH(VLOOKUP(A4842,バックデータ一覧!$T$3:$U$367,2),バックデータ一覧!$G$3:$I$3,0))*10^-3</f>
        <v>1.3000000000000002E-4</v>
      </c>
      <c r="G4842" s="97">
        <f>INDEX(バックデータ一覧!$J$4:$L$27,MATCH(計算過程!B4842,バックデータ一覧!$F$4:$F$27,0),MATCH(VLOOKUP(A4842,バックデータ一覧!$T$3:$U$367,2),バックデータ一覧!$J$3:$L$3,0))*10^-3</f>
        <v>2.5000000000000001E-4</v>
      </c>
      <c r="H4842" s="97">
        <f>INDEX(バックデータ一覧!$M$4:$O$27,MATCH(計算過程!B4842,バックデータ一覧!$F$4:$F$27,0),MATCH(VLOOKUP(A4842,バックデータ一覧!$T$3:$U$367,2),バックデータ一覧!$M$3:$O$3,0))*10^-3</f>
        <v>3.8000000000000002E-4</v>
      </c>
      <c r="I4842" s="97">
        <f>INDEX(バックデータ一覧!$P$4:$R$27,MATCH(計算過程!B4842,バックデータ一覧!$F$4:$F$27,0),MATCH(VLOOKUP(A4842,バックデータ一覧!$T$3:$U$367,2),バックデータ一覧!$P$3:$R$3,0))*10^-3</f>
        <v>5.0000000000000001E-4</v>
      </c>
    </row>
    <row r="4843" spans="1:9" x14ac:dyDescent="0.15">
      <c r="A4843" s="57">
        <v>41841</v>
      </c>
      <c r="B4843" s="9" t="s">
        <v>117</v>
      </c>
      <c r="C4843" s="83">
        <f t="shared" si="226"/>
        <v>9.3200000000000002E-3</v>
      </c>
      <c r="D4843" s="82">
        <f t="shared" si="225"/>
        <v>5.9400000000000008E-3</v>
      </c>
      <c r="E4843" s="81">
        <f t="shared" si="227"/>
        <v>3.3799999999999998E-3</v>
      </c>
      <c r="F4843" s="97">
        <f>INDEX(バックデータ一覧!$G$4:$I$27,MATCH(計算過程!B4843,バックデータ一覧!$F$4:$F$27,0),MATCH(VLOOKUP(A4843,バックデータ一覧!$T$3:$U$367,2),バックデータ一覧!$G$3:$I$3,0))*10^-3</f>
        <v>3.3799999999999998E-3</v>
      </c>
      <c r="G4843" s="97">
        <f>INDEX(バックデータ一覧!$J$4:$L$27,MATCH(計算過程!B4843,バックデータ一覧!$F$4:$F$27,0),MATCH(VLOOKUP(A4843,バックデータ一覧!$T$3:$U$367,2),バックデータ一覧!$J$3:$L$3,0))*10^-3</f>
        <v>6.7499999999999999E-3</v>
      </c>
      <c r="H4843" s="97">
        <f>INDEX(バックデータ一覧!$M$4:$O$27,MATCH(計算過程!B4843,バックデータ一覧!$F$4:$F$27,0),MATCH(VLOOKUP(A4843,バックデータ一覧!$T$3:$U$367,2),バックデータ一覧!$M$3:$O$3,0))*10^-3</f>
        <v>1.0130000000000002E-2</v>
      </c>
      <c r="I4843" s="97">
        <f>INDEX(バックデータ一覧!$P$4:$R$27,MATCH(計算過程!B4843,バックデータ一覧!$F$4:$F$27,0),MATCH(VLOOKUP(A4843,バックデータ一覧!$T$3:$U$367,2),バックデータ一覧!$P$3:$R$3,0))*10^-3</f>
        <v>1.3509999999999999E-2</v>
      </c>
    </row>
    <row r="4844" spans="1:9" x14ac:dyDescent="0.15">
      <c r="A4844" s="57">
        <v>41841</v>
      </c>
      <c r="B4844" s="9" t="s">
        <v>118</v>
      </c>
      <c r="C4844" s="83">
        <f t="shared" si="226"/>
        <v>6.2700000000000013E-3</v>
      </c>
      <c r="D4844" s="82">
        <f t="shared" si="225"/>
        <v>5.9400000000000008E-3</v>
      </c>
      <c r="E4844" s="81">
        <f t="shared" si="227"/>
        <v>3.3E-4</v>
      </c>
      <c r="F4844" s="97">
        <f>INDEX(バックデータ一覧!$G$4:$I$27,MATCH(計算過程!B4844,バックデータ一覧!$F$4:$F$27,0),MATCH(VLOOKUP(A4844,バックデータ一覧!$T$3:$U$367,2),バックデータ一覧!$G$3:$I$3,0))*10^-3</f>
        <v>3.3E-4</v>
      </c>
      <c r="G4844" s="97">
        <f>INDEX(バックデータ一覧!$J$4:$L$27,MATCH(計算過程!B4844,バックデータ一覧!$F$4:$F$27,0),MATCH(VLOOKUP(A4844,バックデータ一覧!$T$3:$U$367,2),バックデータ一覧!$J$3:$L$3,0))*10^-3</f>
        <v>6.7000000000000002E-4</v>
      </c>
      <c r="H4844" s="97">
        <f>INDEX(バックデータ一覧!$M$4:$O$27,MATCH(計算過程!B4844,バックデータ一覧!$F$4:$F$27,0),MATCH(VLOOKUP(A4844,バックデータ一覧!$T$3:$U$367,2),バックデータ一覧!$M$3:$O$3,0))*10^-3</f>
        <v>1E-3</v>
      </c>
      <c r="I4844" s="97">
        <f>INDEX(バックデータ一覧!$P$4:$R$27,MATCH(計算過程!B4844,バックデータ一覧!$F$4:$F$27,0),MATCH(VLOOKUP(A4844,バックデータ一覧!$T$3:$U$367,2),バックデータ一覧!$P$3:$R$3,0))*10^-3</f>
        <v>1.33E-3</v>
      </c>
    </row>
    <row r="4845" spans="1:9" x14ac:dyDescent="0.15">
      <c r="A4845" s="57">
        <v>41841</v>
      </c>
      <c r="B4845" s="9" t="s">
        <v>119</v>
      </c>
      <c r="C4845" s="83">
        <f t="shared" si="226"/>
        <v>6.0700000000000007E-3</v>
      </c>
      <c r="D4845" s="82">
        <f t="shared" si="225"/>
        <v>5.9400000000000008E-3</v>
      </c>
      <c r="E4845" s="81">
        <f t="shared" si="227"/>
        <v>1.3000000000000002E-4</v>
      </c>
      <c r="F4845" s="97">
        <f>INDEX(バックデータ一覧!$G$4:$I$27,MATCH(計算過程!B4845,バックデータ一覧!$F$4:$F$27,0),MATCH(VLOOKUP(A4845,バックデータ一覧!$T$3:$U$367,2),バックデータ一覧!$G$3:$I$3,0))*10^-3</f>
        <v>1.3000000000000002E-4</v>
      </c>
      <c r="G4845" s="97">
        <f>INDEX(バックデータ一覧!$J$4:$L$27,MATCH(計算過程!B4845,バックデータ一覧!$F$4:$F$27,0),MATCH(VLOOKUP(A4845,バックデータ一覧!$T$3:$U$367,2),バックデータ一覧!$J$3:$L$3,0))*10^-3</f>
        <v>2.5000000000000001E-4</v>
      </c>
      <c r="H4845" s="97">
        <f>INDEX(バックデータ一覧!$M$4:$O$27,MATCH(計算過程!B4845,バックデータ一覧!$F$4:$F$27,0),MATCH(VLOOKUP(A4845,バックデータ一覧!$T$3:$U$367,2),バックデータ一覧!$M$3:$O$3,0))*10^-3</f>
        <v>3.8000000000000002E-4</v>
      </c>
      <c r="I4845" s="97">
        <f>INDEX(バックデータ一覧!$P$4:$R$27,MATCH(計算過程!B4845,バックデータ一覧!$F$4:$F$27,0),MATCH(VLOOKUP(A4845,バックデータ一覧!$T$3:$U$367,2),バックデータ一覧!$P$3:$R$3,0))*10^-3</f>
        <v>5.0000000000000001E-4</v>
      </c>
    </row>
    <row r="4846" spans="1:9" x14ac:dyDescent="0.15">
      <c r="A4846" s="57">
        <v>41841</v>
      </c>
      <c r="B4846" s="9" t="s">
        <v>120</v>
      </c>
      <c r="C4846" s="83">
        <f t="shared" si="226"/>
        <v>6.0700000000000007E-3</v>
      </c>
      <c r="D4846" s="82">
        <f t="shared" si="225"/>
        <v>5.9400000000000008E-3</v>
      </c>
      <c r="E4846" s="81">
        <f t="shared" si="227"/>
        <v>1.3000000000000002E-4</v>
      </c>
      <c r="F4846" s="97">
        <f>INDEX(バックデータ一覧!$G$4:$I$27,MATCH(計算過程!B4846,バックデータ一覧!$F$4:$F$27,0),MATCH(VLOOKUP(A4846,バックデータ一覧!$T$3:$U$367,2),バックデータ一覧!$G$3:$I$3,0))*10^-3</f>
        <v>1.3000000000000002E-4</v>
      </c>
      <c r="G4846" s="97">
        <f>INDEX(バックデータ一覧!$J$4:$L$27,MATCH(計算過程!B4846,バックデータ一覧!$F$4:$F$27,0),MATCH(VLOOKUP(A4846,バックデータ一覧!$T$3:$U$367,2),バックデータ一覧!$J$3:$L$3,0))*10^-3</f>
        <v>2.5000000000000001E-4</v>
      </c>
      <c r="H4846" s="97">
        <f>INDEX(バックデータ一覧!$M$4:$O$27,MATCH(計算過程!B4846,バックデータ一覧!$F$4:$F$27,0),MATCH(VLOOKUP(A4846,バックデータ一覧!$T$3:$U$367,2),バックデータ一覧!$M$3:$O$3,0))*10^-3</f>
        <v>3.8000000000000002E-4</v>
      </c>
      <c r="I4846" s="97">
        <f>INDEX(バックデータ一覧!$P$4:$R$27,MATCH(計算過程!B4846,バックデータ一覧!$F$4:$F$27,0),MATCH(VLOOKUP(A4846,バックデータ一覧!$T$3:$U$367,2),バックデータ一覧!$P$3:$R$3,0))*10^-3</f>
        <v>5.0000000000000001E-4</v>
      </c>
    </row>
    <row r="4847" spans="1:9" x14ac:dyDescent="0.15">
      <c r="A4847" s="57">
        <v>41841</v>
      </c>
      <c r="B4847" s="9" t="s">
        <v>121</v>
      </c>
      <c r="C4847" s="83">
        <f t="shared" si="226"/>
        <v>6.2700000000000013E-3</v>
      </c>
      <c r="D4847" s="82">
        <f t="shared" si="225"/>
        <v>5.9400000000000008E-3</v>
      </c>
      <c r="E4847" s="81">
        <f t="shared" si="227"/>
        <v>3.3E-4</v>
      </c>
      <c r="F4847" s="97">
        <f>INDEX(バックデータ一覧!$G$4:$I$27,MATCH(計算過程!B4847,バックデータ一覧!$F$4:$F$27,0),MATCH(VLOOKUP(A4847,バックデータ一覧!$T$3:$U$367,2),バックデータ一覧!$G$3:$I$3,0))*10^-3</f>
        <v>3.3E-4</v>
      </c>
      <c r="G4847" s="97">
        <f>INDEX(バックデータ一覧!$J$4:$L$27,MATCH(計算過程!B4847,バックデータ一覧!$F$4:$F$27,0),MATCH(VLOOKUP(A4847,バックデータ一覧!$T$3:$U$367,2),バックデータ一覧!$J$3:$L$3,0))*10^-3</f>
        <v>6.7000000000000002E-4</v>
      </c>
      <c r="H4847" s="97">
        <f>INDEX(バックデータ一覧!$M$4:$O$27,MATCH(計算過程!B4847,バックデータ一覧!$F$4:$F$27,0),MATCH(VLOOKUP(A4847,バックデータ一覧!$T$3:$U$367,2),バックデータ一覧!$M$3:$O$3,0))*10^-3</f>
        <v>1E-3</v>
      </c>
      <c r="I4847" s="97">
        <f>INDEX(バックデータ一覧!$P$4:$R$27,MATCH(計算過程!B4847,バックデータ一覧!$F$4:$F$27,0),MATCH(VLOOKUP(A4847,バックデータ一覧!$T$3:$U$367,2),バックデータ一覧!$P$3:$R$3,0))*10^-3</f>
        <v>1.33E-3</v>
      </c>
    </row>
    <row r="4848" spans="1:9" x14ac:dyDescent="0.15">
      <c r="A4848" s="57">
        <v>41841</v>
      </c>
      <c r="B4848" s="9" t="s">
        <v>122</v>
      </c>
      <c r="C4848" s="83">
        <f t="shared" si="226"/>
        <v>6.2700000000000013E-3</v>
      </c>
      <c r="D4848" s="82">
        <f t="shared" si="225"/>
        <v>5.9400000000000008E-3</v>
      </c>
      <c r="E4848" s="81">
        <f t="shared" si="227"/>
        <v>3.3E-4</v>
      </c>
      <c r="F4848" s="97">
        <f>INDEX(バックデータ一覧!$G$4:$I$27,MATCH(計算過程!B4848,バックデータ一覧!$F$4:$F$27,0),MATCH(VLOOKUP(A4848,バックデータ一覧!$T$3:$U$367,2),バックデータ一覧!$G$3:$I$3,0))*10^-3</f>
        <v>3.3E-4</v>
      </c>
      <c r="G4848" s="97">
        <f>INDEX(バックデータ一覧!$J$4:$L$27,MATCH(計算過程!B4848,バックデータ一覧!$F$4:$F$27,0),MATCH(VLOOKUP(A4848,バックデータ一覧!$T$3:$U$367,2),バックデータ一覧!$J$3:$L$3,0))*10^-3</f>
        <v>6.7000000000000002E-4</v>
      </c>
      <c r="H4848" s="97">
        <f>INDEX(バックデータ一覧!$M$4:$O$27,MATCH(計算過程!B4848,バックデータ一覧!$F$4:$F$27,0),MATCH(VLOOKUP(A4848,バックデータ一覧!$T$3:$U$367,2),バックデータ一覧!$M$3:$O$3,0))*10^-3</f>
        <v>1E-3</v>
      </c>
      <c r="I4848" s="97">
        <f>INDEX(バックデータ一覧!$P$4:$R$27,MATCH(計算過程!B4848,バックデータ一覧!$F$4:$F$27,0),MATCH(VLOOKUP(A4848,バックデータ一覧!$T$3:$U$367,2),バックデータ一覧!$P$3:$R$3,0))*10^-3</f>
        <v>1.33E-3</v>
      </c>
    </row>
    <row r="4849" spans="1:9" x14ac:dyDescent="0.15">
      <c r="A4849" s="57">
        <v>41841</v>
      </c>
      <c r="B4849" s="9" t="s">
        <v>123</v>
      </c>
      <c r="C4849" s="83">
        <f t="shared" si="226"/>
        <v>1.2360000000000001E-2</v>
      </c>
      <c r="D4849" s="82">
        <f t="shared" si="225"/>
        <v>5.9400000000000008E-3</v>
      </c>
      <c r="E4849" s="81">
        <f t="shared" si="227"/>
        <v>6.4200000000000004E-3</v>
      </c>
      <c r="F4849" s="97">
        <f>INDEX(バックデータ一覧!$G$4:$I$27,MATCH(計算過程!B4849,バックデータ一覧!$F$4:$F$27,0),MATCH(VLOOKUP(A4849,バックデータ一覧!$T$3:$U$367,2),バックデータ一覧!$G$3:$I$3,0))*10^-3</f>
        <v>6.4200000000000004E-3</v>
      </c>
      <c r="G4849" s="97">
        <f>INDEX(バックデータ一覧!$J$4:$L$27,MATCH(計算過程!B4849,バックデータ一覧!$F$4:$F$27,0),MATCH(VLOOKUP(A4849,バックデータ一覧!$T$3:$U$367,2),バックデータ一覧!$J$3:$L$3,0))*10^-3</f>
        <v>1.2840000000000001E-2</v>
      </c>
      <c r="H4849" s="97">
        <f>INDEX(バックデータ一覧!$M$4:$O$27,MATCH(計算過程!B4849,バックデータ一覧!$F$4:$F$27,0),MATCH(VLOOKUP(A4849,バックデータ一覧!$T$3:$U$367,2),バックデータ一覧!$M$3:$O$3,0))*10^-3</f>
        <v>1.9260000000000003E-2</v>
      </c>
      <c r="I4849" s="97">
        <f>INDEX(バックデータ一覧!$P$4:$R$27,MATCH(計算過程!B4849,バックデータ一覧!$F$4:$F$27,0),MATCH(VLOOKUP(A4849,バックデータ一覧!$T$3:$U$367,2),バックデータ一覧!$P$3:$R$3,0))*10^-3</f>
        <v>2.5680000000000001E-2</v>
      </c>
    </row>
    <row r="4850" spans="1:9" x14ac:dyDescent="0.15">
      <c r="A4850" s="57">
        <v>41841</v>
      </c>
      <c r="B4850" s="9" t="s">
        <v>124</v>
      </c>
      <c r="C4850" s="83">
        <f t="shared" si="226"/>
        <v>1.2360000000000001E-2</v>
      </c>
      <c r="D4850" s="82">
        <f t="shared" si="225"/>
        <v>5.9400000000000008E-3</v>
      </c>
      <c r="E4850" s="81">
        <f t="shared" si="227"/>
        <v>6.4200000000000004E-3</v>
      </c>
      <c r="F4850" s="97">
        <f>INDEX(バックデータ一覧!$G$4:$I$27,MATCH(計算過程!B4850,バックデータ一覧!$F$4:$F$27,0),MATCH(VLOOKUP(A4850,バックデータ一覧!$T$3:$U$367,2),バックデータ一覧!$G$3:$I$3,0))*10^-3</f>
        <v>6.4200000000000004E-3</v>
      </c>
      <c r="G4850" s="97">
        <f>INDEX(バックデータ一覧!$J$4:$L$27,MATCH(計算過程!B4850,バックデータ一覧!$F$4:$F$27,0),MATCH(VLOOKUP(A4850,バックデータ一覧!$T$3:$U$367,2),バックデータ一覧!$J$3:$L$3,0))*10^-3</f>
        <v>1.2840000000000001E-2</v>
      </c>
      <c r="H4850" s="97">
        <f>INDEX(バックデータ一覧!$M$4:$O$27,MATCH(計算過程!B4850,バックデータ一覧!$F$4:$F$27,0),MATCH(VLOOKUP(A4850,バックデータ一覧!$T$3:$U$367,2),バックデータ一覧!$M$3:$O$3,0))*10^-3</f>
        <v>1.9260000000000003E-2</v>
      </c>
      <c r="I4850" s="97">
        <f>INDEX(バックデータ一覧!$P$4:$R$27,MATCH(計算過程!B4850,バックデータ一覧!$F$4:$F$27,0),MATCH(VLOOKUP(A4850,バックデータ一覧!$T$3:$U$367,2),バックデータ一覧!$P$3:$R$3,0))*10^-3</f>
        <v>2.5680000000000001E-2</v>
      </c>
    </row>
    <row r="4851" spans="1:9" x14ac:dyDescent="0.15">
      <c r="A4851" s="57">
        <v>41841</v>
      </c>
      <c r="B4851" s="9" t="s">
        <v>125</v>
      </c>
      <c r="C4851" s="83">
        <f t="shared" si="226"/>
        <v>6.2700000000000013E-3</v>
      </c>
      <c r="D4851" s="82">
        <f t="shared" si="225"/>
        <v>5.9400000000000008E-3</v>
      </c>
      <c r="E4851" s="81">
        <f t="shared" si="227"/>
        <v>3.3E-4</v>
      </c>
      <c r="F4851" s="97">
        <f>INDEX(バックデータ一覧!$G$4:$I$27,MATCH(計算過程!B4851,バックデータ一覧!$F$4:$F$27,0),MATCH(VLOOKUP(A4851,バックデータ一覧!$T$3:$U$367,2),バックデータ一覧!$G$3:$I$3,0))*10^-3</f>
        <v>3.3E-4</v>
      </c>
      <c r="G4851" s="97">
        <f>INDEX(バックデータ一覧!$J$4:$L$27,MATCH(計算過程!B4851,バックデータ一覧!$F$4:$F$27,0),MATCH(VLOOKUP(A4851,バックデータ一覧!$T$3:$U$367,2),バックデータ一覧!$J$3:$L$3,0))*10^-3</f>
        <v>6.7000000000000002E-4</v>
      </c>
      <c r="H4851" s="97">
        <f>INDEX(バックデータ一覧!$M$4:$O$27,MATCH(計算過程!B4851,バックデータ一覧!$F$4:$F$27,0),MATCH(VLOOKUP(A4851,バックデータ一覧!$T$3:$U$367,2),バックデータ一覧!$M$3:$O$3,0))*10^-3</f>
        <v>1E-3</v>
      </c>
      <c r="I4851" s="97">
        <f>INDEX(バックデータ一覧!$P$4:$R$27,MATCH(計算過程!B4851,バックデータ一覧!$F$4:$F$27,0),MATCH(VLOOKUP(A4851,バックデータ一覧!$T$3:$U$367,2),バックデータ一覧!$P$3:$R$3,0))*10^-3</f>
        <v>1.33E-3</v>
      </c>
    </row>
    <row r="4852" spans="1:9" x14ac:dyDescent="0.15">
      <c r="A4852" s="57">
        <v>41841</v>
      </c>
      <c r="B4852" s="9" t="s">
        <v>126</v>
      </c>
      <c r="C4852" s="83">
        <f t="shared" si="226"/>
        <v>6.2700000000000013E-3</v>
      </c>
      <c r="D4852" s="82">
        <f t="shared" si="225"/>
        <v>5.9400000000000008E-3</v>
      </c>
      <c r="E4852" s="81">
        <f t="shared" si="227"/>
        <v>3.3E-4</v>
      </c>
      <c r="F4852" s="97">
        <f>INDEX(バックデータ一覧!$G$4:$I$27,MATCH(計算過程!B4852,バックデータ一覧!$F$4:$F$27,0),MATCH(VLOOKUP(A4852,バックデータ一覧!$T$3:$U$367,2),バックデータ一覧!$G$3:$I$3,0))*10^-3</f>
        <v>3.3E-4</v>
      </c>
      <c r="G4852" s="97">
        <f>INDEX(バックデータ一覧!$J$4:$L$27,MATCH(計算過程!B4852,バックデータ一覧!$F$4:$F$27,0),MATCH(VLOOKUP(A4852,バックデータ一覧!$T$3:$U$367,2),バックデータ一覧!$J$3:$L$3,0))*10^-3</f>
        <v>6.7000000000000002E-4</v>
      </c>
      <c r="H4852" s="97">
        <f>INDEX(バックデータ一覧!$M$4:$O$27,MATCH(計算過程!B4852,バックデータ一覧!$F$4:$F$27,0),MATCH(VLOOKUP(A4852,バックデータ一覧!$T$3:$U$367,2),バックデータ一覧!$M$3:$O$3,0))*10^-3</f>
        <v>1E-3</v>
      </c>
      <c r="I4852" s="97">
        <f>INDEX(バックデータ一覧!$P$4:$R$27,MATCH(計算過程!B4852,バックデータ一覧!$F$4:$F$27,0),MATCH(VLOOKUP(A4852,バックデータ一覧!$T$3:$U$367,2),バックデータ一覧!$P$3:$R$3,0))*10^-3</f>
        <v>1.33E-3</v>
      </c>
    </row>
    <row r="4853" spans="1:9" x14ac:dyDescent="0.15">
      <c r="A4853" s="57">
        <v>41841</v>
      </c>
      <c r="B4853" s="9" t="s">
        <v>127</v>
      </c>
      <c r="C4853" s="83">
        <f t="shared" si="226"/>
        <v>1.2220000000000002E-2</v>
      </c>
      <c r="D4853" s="82">
        <f t="shared" si="225"/>
        <v>5.9400000000000008E-3</v>
      </c>
      <c r="E4853" s="81">
        <f t="shared" si="227"/>
        <v>6.28E-3</v>
      </c>
      <c r="F4853" s="97">
        <f>INDEX(バックデータ一覧!$G$4:$I$27,MATCH(計算過程!B4853,バックデータ一覧!$F$4:$F$27,0),MATCH(VLOOKUP(A4853,バックデータ一覧!$T$3:$U$367,2),バックデータ一覧!$G$3:$I$3,0))*10^-3</f>
        <v>6.28E-3</v>
      </c>
      <c r="G4853" s="97">
        <f>INDEX(バックデータ一覧!$J$4:$L$27,MATCH(計算過程!B4853,バックデータ一覧!$F$4:$F$27,0),MATCH(VLOOKUP(A4853,バックデータ一覧!$T$3:$U$367,2),バックデータ一覧!$J$3:$L$3,0))*10^-3</f>
        <v>1.256E-2</v>
      </c>
      <c r="H4853" s="97">
        <f>INDEX(バックデータ一覧!$M$4:$O$27,MATCH(計算過程!B4853,バックデータ一覧!$F$4:$F$27,0),MATCH(VLOOKUP(A4853,バックデータ一覧!$T$3:$U$367,2),バックデータ一覧!$M$3:$O$3,0))*10^-3</f>
        <v>1.8839999999999999E-2</v>
      </c>
      <c r="I4853" s="97">
        <f>INDEX(バックデータ一覧!$P$4:$R$27,MATCH(計算過程!B4853,バックデータ一覧!$F$4:$F$27,0),MATCH(VLOOKUP(A4853,バックデータ一覧!$T$3:$U$367,2),バックデータ一覧!$P$3:$R$3,0))*10^-3</f>
        <v>2.512E-2</v>
      </c>
    </row>
    <row r="4854" spans="1:9" x14ac:dyDescent="0.15">
      <c r="A4854" s="57">
        <v>41841</v>
      </c>
      <c r="B4854" s="9" t="s">
        <v>128</v>
      </c>
      <c r="C4854" s="83">
        <f t="shared" si="226"/>
        <v>1.2640000000000002E-2</v>
      </c>
      <c r="D4854" s="82">
        <f t="shared" si="225"/>
        <v>5.9400000000000008E-3</v>
      </c>
      <c r="E4854" s="81">
        <f t="shared" si="227"/>
        <v>6.7000000000000002E-3</v>
      </c>
      <c r="F4854" s="97">
        <f>INDEX(バックデータ一覧!$G$4:$I$27,MATCH(計算過程!B4854,バックデータ一覧!$F$4:$F$27,0),MATCH(VLOOKUP(A4854,バックデータ一覧!$T$3:$U$367,2),バックデータ一覧!$G$3:$I$3,0))*10^-3</f>
        <v>6.7000000000000002E-3</v>
      </c>
      <c r="G4854" s="97">
        <f>INDEX(バックデータ一覧!$J$4:$L$27,MATCH(計算過程!B4854,バックデータ一覧!$F$4:$F$27,0),MATCH(VLOOKUP(A4854,バックデータ一覧!$T$3:$U$367,2),バックデータ一覧!$J$3:$L$3,0))*10^-3</f>
        <v>1.3390000000000001E-2</v>
      </c>
      <c r="H4854" s="97">
        <f>INDEX(バックデータ一覧!$M$4:$O$27,MATCH(計算過程!B4854,バックデータ一覧!$F$4:$F$27,0),MATCH(VLOOKUP(A4854,バックデータ一覧!$T$3:$U$367,2),バックデータ一覧!$M$3:$O$3,0))*10^-3</f>
        <v>2.009E-2</v>
      </c>
      <c r="I4854" s="97">
        <f>INDEX(バックデータ一覧!$P$4:$R$27,MATCH(計算過程!B4854,バックデータ一覧!$F$4:$F$27,0),MATCH(VLOOKUP(A4854,バックデータ一覧!$T$3:$U$367,2),バックデータ一覧!$P$3:$R$3,0))*10^-3</f>
        <v>2.6790000000000001E-2</v>
      </c>
    </row>
    <row r="4855" spans="1:9" x14ac:dyDescent="0.15">
      <c r="A4855" s="57">
        <v>41842</v>
      </c>
      <c r="B4855" s="9" t="s">
        <v>105</v>
      </c>
      <c r="C4855" s="83">
        <f t="shared" si="226"/>
        <v>6.0700000000000007E-3</v>
      </c>
      <c r="D4855" s="82">
        <f t="shared" si="225"/>
        <v>5.9400000000000008E-3</v>
      </c>
      <c r="E4855" s="81">
        <f t="shared" si="227"/>
        <v>1.2999999999999999E-4</v>
      </c>
      <c r="F4855" s="97">
        <f>INDEX(バックデータ一覧!$G$4:$I$27,MATCH(計算過程!B4855,バックデータ一覧!$F$4:$F$27,0),MATCH(VLOOKUP(A4855,バックデータ一覧!$T$3:$U$367,2),バックデータ一覧!$G$3:$I$3,0))*10^-3</f>
        <v>1.2999999999999999E-4</v>
      </c>
      <c r="G4855" s="97">
        <f>INDEX(バックデータ一覧!$J$4:$L$27,MATCH(計算過程!B4855,バックデータ一覧!$F$4:$F$27,0),MATCH(VLOOKUP(A4855,バックデータ一覧!$T$3:$U$367,2),バックデータ一覧!$J$3:$L$3,0))*10^-3</f>
        <v>2.5000000000000001E-4</v>
      </c>
      <c r="H4855" s="97">
        <f>INDEX(バックデータ一覧!$M$4:$O$27,MATCH(計算過程!B4855,バックデータ一覧!$F$4:$F$27,0),MATCH(VLOOKUP(A4855,バックデータ一覧!$T$3:$U$367,2),バックデータ一覧!$M$3:$O$3,0))*10^-3</f>
        <v>3.8000000000000002E-4</v>
      </c>
      <c r="I4855" s="97">
        <f>INDEX(バックデータ一覧!$P$4:$R$27,MATCH(計算過程!B4855,バックデータ一覧!$F$4:$F$27,0),MATCH(VLOOKUP(A4855,バックデータ一覧!$T$3:$U$367,2),バックデータ一覧!$P$3:$R$3,0))*10^-3</f>
        <v>5.0000000000000001E-4</v>
      </c>
    </row>
    <row r="4856" spans="1:9" x14ac:dyDescent="0.15">
      <c r="A4856" s="57">
        <v>41842</v>
      </c>
      <c r="B4856" s="9" t="s">
        <v>106</v>
      </c>
      <c r="C4856" s="83">
        <f t="shared" si="226"/>
        <v>6.0700000000000007E-3</v>
      </c>
      <c r="D4856" s="82">
        <f t="shared" si="225"/>
        <v>5.9400000000000008E-3</v>
      </c>
      <c r="E4856" s="81">
        <f t="shared" si="227"/>
        <v>1.2999999999999999E-4</v>
      </c>
      <c r="F4856" s="97">
        <f>INDEX(バックデータ一覧!$G$4:$I$27,MATCH(計算過程!B4856,バックデータ一覧!$F$4:$F$27,0),MATCH(VLOOKUP(A4856,バックデータ一覧!$T$3:$U$367,2),バックデータ一覧!$G$3:$I$3,0))*10^-3</f>
        <v>1.2999999999999999E-4</v>
      </c>
      <c r="G4856" s="97">
        <f>INDEX(バックデータ一覧!$J$4:$L$27,MATCH(計算過程!B4856,バックデータ一覧!$F$4:$F$27,0),MATCH(VLOOKUP(A4856,バックデータ一覧!$T$3:$U$367,2),バックデータ一覧!$J$3:$L$3,0))*10^-3</f>
        <v>2.5000000000000001E-4</v>
      </c>
      <c r="H4856" s="97">
        <f>INDEX(バックデータ一覧!$M$4:$O$27,MATCH(計算過程!B4856,バックデータ一覧!$F$4:$F$27,0),MATCH(VLOOKUP(A4856,バックデータ一覧!$T$3:$U$367,2),バックデータ一覧!$M$3:$O$3,0))*10^-3</f>
        <v>3.8000000000000002E-4</v>
      </c>
      <c r="I4856" s="97">
        <f>INDEX(バックデータ一覧!$P$4:$R$27,MATCH(計算過程!B4856,バックデータ一覧!$F$4:$F$27,0),MATCH(VLOOKUP(A4856,バックデータ一覧!$T$3:$U$367,2),バックデータ一覧!$P$3:$R$3,0))*10^-3</f>
        <v>5.0000000000000001E-4</v>
      </c>
    </row>
    <row r="4857" spans="1:9" x14ac:dyDescent="0.15">
      <c r="A4857" s="57">
        <v>41842</v>
      </c>
      <c r="B4857" s="9" t="s">
        <v>107</v>
      </c>
      <c r="C4857" s="83">
        <f t="shared" si="226"/>
        <v>6.0700000000000007E-3</v>
      </c>
      <c r="D4857" s="82">
        <f t="shared" si="225"/>
        <v>5.9400000000000008E-3</v>
      </c>
      <c r="E4857" s="81">
        <f t="shared" si="227"/>
        <v>1.3000000000000002E-4</v>
      </c>
      <c r="F4857" s="97">
        <f>INDEX(バックデータ一覧!$G$4:$I$27,MATCH(計算過程!B4857,バックデータ一覧!$F$4:$F$27,0),MATCH(VLOOKUP(A4857,バックデータ一覧!$T$3:$U$367,2),バックデータ一覧!$G$3:$I$3,0))*10^-3</f>
        <v>1.3000000000000002E-4</v>
      </c>
      <c r="G4857" s="97">
        <f>INDEX(バックデータ一覧!$J$4:$L$27,MATCH(計算過程!B4857,バックデータ一覧!$F$4:$F$27,0),MATCH(VLOOKUP(A4857,バックデータ一覧!$T$3:$U$367,2),バックデータ一覧!$J$3:$L$3,0))*10^-3</f>
        <v>2.5000000000000001E-4</v>
      </c>
      <c r="H4857" s="97">
        <f>INDEX(バックデータ一覧!$M$4:$O$27,MATCH(計算過程!B4857,バックデータ一覧!$F$4:$F$27,0),MATCH(VLOOKUP(A4857,バックデータ一覧!$T$3:$U$367,2),バックデータ一覧!$M$3:$O$3,0))*10^-3</f>
        <v>3.8000000000000002E-4</v>
      </c>
      <c r="I4857" s="97">
        <f>INDEX(バックデータ一覧!$P$4:$R$27,MATCH(計算過程!B4857,バックデータ一覧!$F$4:$F$27,0),MATCH(VLOOKUP(A4857,バックデータ一覧!$T$3:$U$367,2),バックデータ一覧!$P$3:$R$3,0))*10^-3</f>
        <v>5.0000000000000001E-4</v>
      </c>
    </row>
    <row r="4858" spans="1:9" x14ac:dyDescent="0.15">
      <c r="A4858" s="57">
        <v>41842</v>
      </c>
      <c r="B4858" s="9" t="s">
        <v>108</v>
      </c>
      <c r="C4858" s="83">
        <f t="shared" si="226"/>
        <v>6.0700000000000007E-3</v>
      </c>
      <c r="D4858" s="82">
        <f t="shared" si="225"/>
        <v>5.9400000000000008E-3</v>
      </c>
      <c r="E4858" s="81">
        <f t="shared" si="227"/>
        <v>1.3000000000000002E-4</v>
      </c>
      <c r="F4858" s="97">
        <f>INDEX(バックデータ一覧!$G$4:$I$27,MATCH(計算過程!B4858,バックデータ一覧!$F$4:$F$27,0),MATCH(VLOOKUP(A4858,バックデータ一覧!$T$3:$U$367,2),バックデータ一覧!$G$3:$I$3,0))*10^-3</f>
        <v>1.3000000000000002E-4</v>
      </c>
      <c r="G4858" s="97">
        <f>INDEX(バックデータ一覧!$J$4:$L$27,MATCH(計算過程!B4858,バックデータ一覧!$F$4:$F$27,0),MATCH(VLOOKUP(A4858,バックデータ一覧!$T$3:$U$367,2),バックデータ一覧!$J$3:$L$3,0))*10^-3</f>
        <v>2.5000000000000001E-4</v>
      </c>
      <c r="H4858" s="97">
        <f>INDEX(バックデータ一覧!$M$4:$O$27,MATCH(計算過程!B4858,バックデータ一覧!$F$4:$F$27,0),MATCH(VLOOKUP(A4858,バックデータ一覧!$T$3:$U$367,2),バックデータ一覧!$M$3:$O$3,0))*10^-3</f>
        <v>3.8000000000000002E-4</v>
      </c>
      <c r="I4858" s="97">
        <f>INDEX(バックデータ一覧!$P$4:$R$27,MATCH(計算過程!B4858,バックデータ一覧!$F$4:$F$27,0),MATCH(VLOOKUP(A4858,バックデータ一覧!$T$3:$U$367,2),バックデータ一覧!$P$3:$R$3,0))*10^-3</f>
        <v>5.0000000000000001E-4</v>
      </c>
    </row>
    <row r="4859" spans="1:9" x14ac:dyDescent="0.15">
      <c r="A4859" s="57">
        <v>41842</v>
      </c>
      <c r="B4859" s="9" t="s">
        <v>109</v>
      </c>
      <c r="C4859" s="83">
        <f t="shared" si="226"/>
        <v>6.0700000000000007E-3</v>
      </c>
      <c r="D4859" s="82">
        <f t="shared" si="225"/>
        <v>5.9400000000000008E-3</v>
      </c>
      <c r="E4859" s="81">
        <f t="shared" si="227"/>
        <v>1.3000000000000002E-4</v>
      </c>
      <c r="F4859" s="97">
        <f>INDEX(バックデータ一覧!$G$4:$I$27,MATCH(計算過程!B4859,バックデータ一覧!$F$4:$F$27,0),MATCH(VLOOKUP(A4859,バックデータ一覧!$T$3:$U$367,2),バックデータ一覧!$G$3:$I$3,0))*10^-3</f>
        <v>1.3000000000000002E-4</v>
      </c>
      <c r="G4859" s="97">
        <f>INDEX(バックデータ一覧!$J$4:$L$27,MATCH(計算過程!B4859,バックデータ一覧!$F$4:$F$27,0),MATCH(VLOOKUP(A4859,バックデータ一覧!$T$3:$U$367,2),バックデータ一覧!$J$3:$L$3,0))*10^-3</f>
        <v>2.5000000000000001E-4</v>
      </c>
      <c r="H4859" s="97">
        <f>INDEX(バックデータ一覧!$M$4:$O$27,MATCH(計算過程!B4859,バックデータ一覧!$F$4:$F$27,0),MATCH(VLOOKUP(A4859,バックデータ一覧!$T$3:$U$367,2),バックデータ一覧!$M$3:$O$3,0))*10^-3</f>
        <v>3.8000000000000002E-4</v>
      </c>
      <c r="I4859" s="97">
        <f>INDEX(バックデータ一覧!$P$4:$R$27,MATCH(計算過程!B4859,バックデータ一覧!$F$4:$F$27,0),MATCH(VLOOKUP(A4859,バックデータ一覧!$T$3:$U$367,2),バックデータ一覧!$P$3:$R$3,0))*10^-3</f>
        <v>5.0000000000000001E-4</v>
      </c>
    </row>
    <row r="4860" spans="1:9" x14ac:dyDescent="0.15">
      <c r="A4860" s="57">
        <v>41842</v>
      </c>
      <c r="B4860" s="9" t="s">
        <v>110</v>
      </c>
      <c r="C4860" s="83">
        <f t="shared" si="226"/>
        <v>6.0700000000000007E-3</v>
      </c>
      <c r="D4860" s="82">
        <f t="shared" si="225"/>
        <v>5.9400000000000008E-3</v>
      </c>
      <c r="E4860" s="81">
        <f t="shared" si="227"/>
        <v>1.3000000000000002E-4</v>
      </c>
      <c r="F4860" s="97">
        <f>INDEX(バックデータ一覧!$G$4:$I$27,MATCH(計算過程!B4860,バックデータ一覧!$F$4:$F$27,0),MATCH(VLOOKUP(A4860,バックデータ一覧!$T$3:$U$367,2),バックデータ一覧!$G$3:$I$3,0))*10^-3</f>
        <v>1.3000000000000002E-4</v>
      </c>
      <c r="G4860" s="97">
        <f>INDEX(バックデータ一覧!$J$4:$L$27,MATCH(計算過程!B4860,バックデータ一覧!$F$4:$F$27,0),MATCH(VLOOKUP(A4860,バックデータ一覧!$T$3:$U$367,2),バックデータ一覧!$J$3:$L$3,0))*10^-3</f>
        <v>2.5000000000000001E-4</v>
      </c>
      <c r="H4860" s="97">
        <f>INDEX(バックデータ一覧!$M$4:$O$27,MATCH(計算過程!B4860,バックデータ一覧!$F$4:$F$27,0),MATCH(VLOOKUP(A4860,バックデータ一覧!$T$3:$U$367,2),バックデータ一覧!$M$3:$O$3,0))*10^-3</f>
        <v>3.8000000000000002E-4</v>
      </c>
      <c r="I4860" s="97">
        <f>INDEX(バックデータ一覧!$P$4:$R$27,MATCH(計算過程!B4860,バックデータ一覧!$F$4:$F$27,0),MATCH(VLOOKUP(A4860,バックデータ一覧!$T$3:$U$367,2),バックデータ一覧!$P$3:$R$3,0))*10^-3</f>
        <v>5.0000000000000001E-4</v>
      </c>
    </row>
    <row r="4861" spans="1:9" x14ac:dyDescent="0.15">
      <c r="A4861" s="57">
        <v>41842</v>
      </c>
      <c r="B4861" s="9" t="s">
        <v>111</v>
      </c>
      <c r="C4861" s="83">
        <f t="shared" si="226"/>
        <v>6.0700000000000007E-3</v>
      </c>
      <c r="D4861" s="82">
        <f t="shared" si="225"/>
        <v>5.9400000000000008E-3</v>
      </c>
      <c r="E4861" s="81">
        <f t="shared" si="227"/>
        <v>1.3000000000000002E-4</v>
      </c>
      <c r="F4861" s="97">
        <f>INDEX(バックデータ一覧!$G$4:$I$27,MATCH(計算過程!B4861,バックデータ一覧!$F$4:$F$27,0),MATCH(VLOOKUP(A4861,バックデータ一覧!$T$3:$U$367,2),バックデータ一覧!$G$3:$I$3,0))*10^-3</f>
        <v>1.3000000000000002E-4</v>
      </c>
      <c r="G4861" s="97">
        <f>INDEX(バックデータ一覧!$J$4:$L$27,MATCH(計算過程!B4861,バックデータ一覧!$F$4:$F$27,0),MATCH(VLOOKUP(A4861,バックデータ一覧!$T$3:$U$367,2),バックデータ一覧!$J$3:$L$3,0))*10^-3</f>
        <v>2.5000000000000001E-4</v>
      </c>
      <c r="H4861" s="97">
        <f>INDEX(バックデータ一覧!$M$4:$O$27,MATCH(計算過程!B4861,バックデータ一覧!$F$4:$F$27,0),MATCH(VLOOKUP(A4861,バックデータ一覧!$T$3:$U$367,2),バックデータ一覧!$M$3:$O$3,0))*10^-3</f>
        <v>3.8000000000000002E-4</v>
      </c>
      <c r="I4861" s="97">
        <f>INDEX(バックデータ一覧!$P$4:$R$27,MATCH(計算過程!B4861,バックデータ一覧!$F$4:$F$27,0),MATCH(VLOOKUP(A4861,バックデータ一覧!$T$3:$U$367,2),バックデータ一覧!$P$3:$R$3,0))*10^-3</f>
        <v>5.0000000000000001E-4</v>
      </c>
    </row>
    <row r="4862" spans="1:9" x14ac:dyDescent="0.15">
      <c r="A4862" s="57">
        <v>41842</v>
      </c>
      <c r="B4862" s="9" t="s">
        <v>112</v>
      </c>
      <c r="C4862" s="83">
        <f t="shared" si="226"/>
        <v>6.4800000000000005E-3</v>
      </c>
      <c r="D4862" s="82">
        <f t="shared" si="225"/>
        <v>5.9400000000000008E-3</v>
      </c>
      <c r="E4862" s="81">
        <f t="shared" si="227"/>
        <v>5.4000000000000001E-4</v>
      </c>
      <c r="F4862" s="97">
        <f>INDEX(バックデータ一覧!$G$4:$I$27,MATCH(計算過程!B4862,バックデータ一覧!$F$4:$F$27,0),MATCH(VLOOKUP(A4862,バックデータ一覧!$T$3:$U$367,2),バックデータ一覧!$G$3:$I$3,0))*10^-3</f>
        <v>5.4000000000000001E-4</v>
      </c>
      <c r="G4862" s="97">
        <f>INDEX(バックデータ一覧!$J$4:$L$27,MATCH(計算過程!B4862,バックデータ一覧!$F$4:$F$27,0),MATCH(VLOOKUP(A4862,バックデータ一覧!$T$3:$U$367,2),バックデータ一覧!$J$3:$L$3,0))*10^-3</f>
        <v>1.08E-3</v>
      </c>
      <c r="H4862" s="97">
        <f>INDEX(バックデータ一覧!$M$4:$O$27,MATCH(計算過程!B4862,バックデータ一覧!$F$4:$F$27,0),MATCH(VLOOKUP(A4862,バックデータ一覧!$T$3:$U$367,2),バックデータ一覧!$M$3:$O$3,0))*10^-3</f>
        <v>1.6299999999999999E-3</v>
      </c>
      <c r="I4862" s="97">
        <f>INDEX(バックデータ一覧!$P$4:$R$27,MATCH(計算過程!B4862,バックデータ一覧!$F$4:$F$27,0),MATCH(VLOOKUP(A4862,バックデータ一覧!$T$3:$U$367,2),バックデータ一覧!$P$3:$R$3,0))*10^-3</f>
        <v>2.1700000000000001E-3</v>
      </c>
    </row>
    <row r="4863" spans="1:9" x14ac:dyDescent="0.15">
      <c r="A4863" s="57">
        <v>41842</v>
      </c>
      <c r="B4863" s="9" t="s">
        <v>113</v>
      </c>
      <c r="C4863" s="83">
        <f t="shared" si="226"/>
        <v>9.7300000000000008E-3</v>
      </c>
      <c r="D4863" s="82">
        <f t="shared" si="225"/>
        <v>5.9400000000000008E-3</v>
      </c>
      <c r="E4863" s="81">
        <f t="shared" si="227"/>
        <v>3.79E-3</v>
      </c>
      <c r="F4863" s="97">
        <f>INDEX(バックデータ一覧!$G$4:$I$27,MATCH(計算過程!B4863,バックデータ一覧!$F$4:$F$27,0),MATCH(VLOOKUP(A4863,バックデータ一覧!$T$3:$U$367,2),バックデータ一覧!$G$3:$I$3,0))*10^-3</f>
        <v>3.79E-3</v>
      </c>
      <c r="G4863" s="97">
        <f>INDEX(バックデータ一覧!$J$4:$L$27,MATCH(計算過程!B4863,バックデータ一覧!$F$4:$F$27,0),MATCH(VLOOKUP(A4863,バックデータ一覧!$T$3:$U$367,2),バックデータ一覧!$J$3:$L$3,0))*10^-3</f>
        <v>7.5900000000000004E-3</v>
      </c>
      <c r="H4863" s="97">
        <f>INDEX(バックデータ一覧!$M$4:$O$27,MATCH(計算過程!B4863,バックデータ一覧!$F$4:$F$27,0),MATCH(VLOOKUP(A4863,バックデータ一覧!$T$3:$U$367,2),バックデータ一覧!$M$3:$O$3,0))*10^-3</f>
        <v>1.1380000000000001E-2</v>
      </c>
      <c r="I4863" s="97">
        <f>INDEX(バックデータ一覧!$P$4:$R$27,MATCH(計算過程!B4863,バックデータ一覧!$F$4:$F$27,0),MATCH(VLOOKUP(A4863,バックデータ一覧!$T$3:$U$367,2),バックデータ一覧!$P$3:$R$3,0))*10^-3</f>
        <v>1.5180000000000001E-2</v>
      </c>
    </row>
    <row r="4864" spans="1:9" x14ac:dyDescent="0.15">
      <c r="A4864" s="57">
        <v>41842</v>
      </c>
      <c r="B4864" s="9" t="s">
        <v>114</v>
      </c>
      <c r="C4864" s="83">
        <f t="shared" si="226"/>
        <v>6.2700000000000013E-3</v>
      </c>
      <c r="D4864" s="82">
        <f t="shared" si="225"/>
        <v>5.9400000000000008E-3</v>
      </c>
      <c r="E4864" s="81">
        <f t="shared" si="227"/>
        <v>3.3E-4</v>
      </c>
      <c r="F4864" s="97">
        <f>INDEX(バックデータ一覧!$G$4:$I$27,MATCH(計算過程!B4864,バックデータ一覧!$F$4:$F$27,0),MATCH(VLOOKUP(A4864,バックデータ一覧!$T$3:$U$367,2),バックデータ一覧!$G$3:$I$3,0))*10^-3</f>
        <v>3.3E-4</v>
      </c>
      <c r="G4864" s="97">
        <f>INDEX(バックデータ一覧!$J$4:$L$27,MATCH(計算過程!B4864,バックデータ一覧!$F$4:$F$27,0),MATCH(VLOOKUP(A4864,バックデータ一覧!$T$3:$U$367,2),バックデータ一覧!$J$3:$L$3,0))*10^-3</f>
        <v>6.7000000000000002E-4</v>
      </c>
      <c r="H4864" s="97">
        <f>INDEX(バックデータ一覧!$M$4:$O$27,MATCH(計算過程!B4864,バックデータ一覧!$F$4:$F$27,0),MATCH(VLOOKUP(A4864,バックデータ一覧!$T$3:$U$367,2),バックデータ一覧!$M$3:$O$3,0))*10^-3</f>
        <v>1E-3</v>
      </c>
      <c r="I4864" s="97">
        <f>INDEX(バックデータ一覧!$P$4:$R$27,MATCH(計算過程!B4864,バックデータ一覧!$F$4:$F$27,0),MATCH(VLOOKUP(A4864,バックデータ一覧!$T$3:$U$367,2),バックデータ一覧!$P$3:$R$3,0))*10^-3</f>
        <v>1.33E-3</v>
      </c>
    </row>
    <row r="4865" spans="1:9" x14ac:dyDescent="0.15">
      <c r="A4865" s="57">
        <v>41842</v>
      </c>
      <c r="B4865" s="9" t="s">
        <v>115</v>
      </c>
      <c r="C4865" s="83">
        <f t="shared" si="226"/>
        <v>6.4800000000000005E-3</v>
      </c>
      <c r="D4865" s="82">
        <f t="shared" si="225"/>
        <v>5.9400000000000008E-3</v>
      </c>
      <c r="E4865" s="81">
        <f t="shared" si="227"/>
        <v>5.4000000000000001E-4</v>
      </c>
      <c r="F4865" s="97">
        <f>INDEX(バックデータ一覧!$G$4:$I$27,MATCH(計算過程!B4865,バックデータ一覧!$F$4:$F$27,0),MATCH(VLOOKUP(A4865,バックデータ一覧!$T$3:$U$367,2),バックデータ一覧!$G$3:$I$3,0))*10^-3</f>
        <v>5.4000000000000001E-4</v>
      </c>
      <c r="G4865" s="97">
        <f>INDEX(バックデータ一覧!$J$4:$L$27,MATCH(計算過程!B4865,バックデータ一覧!$F$4:$F$27,0),MATCH(VLOOKUP(A4865,バックデータ一覧!$T$3:$U$367,2),バックデータ一覧!$J$3:$L$3,0))*10^-3</f>
        <v>1.08E-3</v>
      </c>
      <c r="H4865" s="97">
        <f>INDEX(バックデータ一覧!$M$4:$O$27,MATCH(計算過程!B4865,バックデータ一覧!$F$4:$F$27,0),MATCH(VLOOKUP(A4865,バックデータ一覧!$T$3:$U$367,2),バックデータ一覧!$M$3:$O$3,0))*10^-3</f>
        <v>1.6299999999999999E-3</v>
      </c>
      <c r="I4865" s="97">
        <f>INDEX(バックデータ一覧!$P$4:$R$27,MATCH(計算過程!B4865,バックデータ一覧!$F$4:$F$27,0),MATCH(VLOOKUP(A4865,バックデータ一覧!$T$3:$U$367,2),バックデータ一覧!$P$3:$R$3,0))*10^-3</f>
        <v>2.1700000000000001E-3</v>
      </c>
    </row>
    <row r="4866" spans="1:9" x14ac:dyDescent="0.15">
      <c r="A4866" s="57">
        <v>41842</v>
      </c>
      <c r="B4866" s="9" t="s">
        <v>116</v>
      </c>
      <c r="C4866" s="83">
        <f t="shared" si="226"/>
        <v>6.2700000000000013E-3</v>
      </c>
      <c r="D4866" s="82">
        <f t="shared" si="225"/>
        <v>5.9400000000000008E-3</v>
      </c>
      <c r="E4866" s="81">
        <f t="shared" si="227"/>
        <v>3.3E-4</v>
      </c>
      <c r="F4866" s="97">
        <f>INDEX(バックデータ一覧!$G$4:$I$27,MATCH(計算過程!B4866,バックデータ一覧!$F$4:$F$27,0),MATCH(VLOOKUP(A4866,バックデータ一覧!$T$3:$U$367,2),バックデータ一覧!$G$3:$I$3,0))*10^-3</f>
        <v>3.3E-4</v>
      </c>
      <c r="G4866" s="97">
        <f>INDEX(バックデータ一覧!$J$4:$L$27,MATCH(計算過程!B4866,バックデータ一覧!$F$4:$F$27,0),MATCH(VLOOKUP(A4866,バックデータ一覧!$T$3:$U$367,2),バックデータ一覧!$J$3:$L$3,0))*10^-3</f>
        <v>6.7000000000000002E-4</v>
      </c>
      <c r="H4866" s="97">
        <f>INDEX(バックデータ一覧!$M$4:$O$27,MATCH(計算過程!B4866,バックデータ一覧!$F$4:$F$27,0),MATCH(VLOOKUP(A4866,バックデータ一覧!$T$3:$U$367,2),バックデータ一覧!$M$3:$O$3,0))*10^-3</f>
        <v>1E-3</v>
      </c>
      <c r="I4866" s="97">
        <f>INDEX(バックデータ一覧!$P$4:$R$27,MATCH(計算過程!B4866,バックデータ一覧!$F$4:$F$27,0),MATCH(VLOOKUP(A4866,バックデータ一覧!$T$3:$U$367,2),バックデータ一覧!$P$3:$R$3,0))*10^-3</f>
        <v>1.33E-3</v>
      </c>
    </row>
    <row r="4867" spans="1:9" x14ac:dyDescent="0.15">
      <c r="A4867" s="57">
        <v>41842</v>
      </c>
      <c r="B4867" s="9" t="s">
        <v>117</v>
      </c>
      <c r="C4867" s="83">
        <f t="shared" si="226"/>
        <v>9.3200000000000002E-3</v>
      </c>
      <c r="D4867" s="82">
        <f t="shared" si="225"/>
        <v>5.9400000000000008E-3</v>
      </c>
      <c r="E4867" s="81">
        <f t="shared" si="227"/>
        <v>3.3799999999999998E-3</v>
      </c>
      <c r="F4867" s="97">
        <f>INDEX(バックデータ一覧!$G$4:$I$27,MATCH(計算過程!B4867,バックデータ一覧!$F$4:$F$27,0),MATCH(VLOOKUP(A4867,バックデータ一覧!$T$3:$U$367,2),バックデータ一覧!$G$3:$I$3,0))*10^-3</f>
        <v>3.3799999999999998E-3</v>
      </c>
      <c r="G4867" s="97">
        <f>INDEX(バックデータ一覧!$J$4:$L$27,MATCH(計算過程!B4867,バックデータ一覧!$F$4:$F$27,0),MATCH(VLOOKUP(A4867,バックデータ一覧!$T$3:$U$367,2),バックデータ一覧!$J$3:$L$3,0))*10^-3</f>
        <v>6.7499999999999999E-3</v>
      </c>
      <c r="H4867" s="97">
        <f>INDEX(バックデータ一覧!$M$4:$O$27,MATCH(計算過程!B4867,バックデータ一覧!$F$4:$F$27,0),MATCH(VLOOKUP(A4867,バックデータ一覧!$T$3:$U$367,2),バックデータ一覧!$M$3:$O$3,0))*10^-3</f>
        <v>1.0130000000000002E-2</v>
      </c>
      <c r="I4867" s="97">
        <f>INDEX(バックデータ一覧!$P$4:$R$27,MATCH(計算過程!B4867,バックデータ一覧!$F$4:$F$27,0),MATCH(VLOOKUP(A4867,バックデータ一覧!$T$3:$U$367,2),バックデータ一覧!$P$3:$R$3,0))*10^-3</f>
        <v>1.3509999999999999E-2</v>
      </c>
    </row>
    <row r="4868" spans="1:9" x14ac:dyDescent="0.15">
      <c r="A4868" s="57">
        <v>41842</v>
      </c>
      <c r="B4868" s="9" t="s">
        <v>118</v>
      </c>
      <c r="C4868" s="83">
        <f t="shared" si="226"/>
        <v>6.2700000000000013E-3</v>
      </c>
      <c r="D4868" s="82">
        <f t="shared" si="225"/>
        <v>5.9400000000000008E-3</v>
      </c>
      <c r="E4868" s="81">
        <f t="shared" si="227"/>
        <v>3.3E-4</v>
      </c>
      <c r="F4868" s="97">
        <f>INDEX(バックデータ一覧!$G$4:$I$27,MATCH(計算過程!B4868,バックデータ一覧!$F$4:$F$27,0),MATCH(VLOOKUP(A4868,バックデータ一覧!$T$3:$U$367,2),バックデータ一覧!$G$3:$I$3,0))*10^-3</f>
        <v>3.3E-4</v>
      </c>
      <c r="G4868" s="97">
        <f>INDEX(バックデータ一覧!$J$4:$L$27,MATCH(計算過程!B4868,バックデータ一覧!$F$4:$F$27,0),MATCH(VLOOKUP(A4868,バックデータ一覧!$T$3:$U$367,2),バックデータ一覧!$J$3:$L$3,0))*10^-3</f>
        <v>6.7000000000000002E-4</v>
      </c>
      <c r="H4868" s="97">
        <f>INDEX(バックデータ一覧!$M$4:$O$27,MATCH(計算過程!B4868,バックデータ一覧!$F$4:$F$27,0),MATCH(VLOOKUP(A4868,バックデータ一覧!$T$3:$U$367,2),バックデータ一覧!$M$3:$O$3,0))*10^-3</f>
        <v>1E-3</v>
      </c>
      <c r="I4868" s="97">
        <f>INDEX(バックデータ一覧!$P$4:$R$27,MATCH(計算過程!B4868,バックデータ一覧!$F$4:$F$27,0),MATCH(VLOOKUP(A4868,バックデータ一覧!$T$3:$U$367,2),バックデータ一覧!$P$3:$R$3,0))*10^-3</f>
        <v>1.33E-3</v>
      </c>
    </row>
    <row r="4869" spans="1:9" x14ac:dyDescent="0.15">
      <c r="A4869" s="57">
        <v>41842</v>
      </c>
      <c r="B4869" s="9" t="s">
        <v>119</v>
      </c>
      <c r="C4869" s="83">
        <f t="shared" si="226"/>
        <v>6.0700000000000007E-3</v>
      </c>
      <c r="D4869" s="82">
        <f t="shared" si="225"/>
        <v>5.9400000000000008E-3</v>
      </c>
      <c r="E4869" s="81">
        <f t="shared" si="227"/>
        <v>1.3000000000000002E-4</v>
      </c>
      <c r="F4869" s="97">
        <f>INDEX(バックデータ一覧!$G$4:$I$27,MATCH(計算過程!B4869,バックデータ一覧!$F$4:$F$27,0),MATCH(VLOOKUP(A4869,バックデータ一覧!$T$3:$U$367,2),バックデータ一覧!$G$3:$I$3,0))*10^-3</f>
        <v>1.3000000000000002E-4</v>
      </c>
      <c r="G4869" s="97">
        <f>INDEX(バックデータ一覧!$J$4:$L$27,MATCH(計算過程!B4869,バックデータ一覧!$F$4:$F$27,0),MATCH(VLOOKUP(A4869,バックデータ一覧!$T$3:$U$367,2),バックデータ一覧!$J$3:$L$3,0))*10^-3</f>
        <v>2.5000000000000001E-4</v>
      </c>
      <c r="H4869" s="97">
        <f>INDEX(バックデータ一覧!$M$4:$O$27,MATCH(計算過程!B4869,バックデータ一覧!$F$4:$F$27,0),MATCH(VLOOKUP(A4869,バックデータ一覧!$T$3:$U$367,2),バックデータ一覧!$M$3:$O$3,0))*10^-3</f>
        <v>3.8000000000000002E-4</v>
      </c>
      <c r="I4869" s="97">
        <f>INDEX(バックデータ一覧!$P$4:$R$27,MATCH(計算過程!B4869,バックデータ一覧!$F$4:$F$27,0),MATCH(VLOOKUP(A4869,バックデータ一覧!$T$3:$U$367,2),バックデータ一覧!$P$3:$R$3,0))*10^-3</f>
        <v>5.0000000000000001E-4</v>
      </c>
    </row>
    <row r="4870" spans="1:9" x14ac:dyDescent="0.15">
      <c r="A4870" s="57">
        <v>41842</v>
      </c>
      <c r="B4870" s="9" t="s">
        <v>120</v>
      </c>
      <c r="C4870" s="83">
        <f t="shared" si="226"/>
        <v>6.0700000000000007E-3</v>
      </c>
      <c r="D4870" s="82">
        <f t="shared" si="225"/>
        <v>5.9400000000000008E-3</v>
      </c>
      <c r="E4870" s="81">
        <f t="shared" si="227"/>
        <v>1.3000000000000002E-4</v>
      </c>
      <c r="F4870" s="97">
        <f>INDEX(バックデータ一覧!$G$4:$I$27,MATCH(計算過程!B4870,バックデータ一覧!$F$4:$F$27,0),MATCH(VLOOKUP(A4870,バックデータ一覧!$T$3:$U$367,2),バックデータ一覧!$G$3:$I$3,0))*10^-3</f>
        <v>1.3000000000000002E-4</v>
      </c>
      <c r="G4870" s="97">
        <f>INDEX(バックデータ一覧!$J$4:$L$27,MATCH(計算過程!B4870,バックデータ一覧!$F$4:$F$27,0),MATCH(VLOOKUP(A4870,バックデータ一覧!$T$3:$U$367,2),バックデータ一覧!$J$3:$L$3,0))*10^-3</f>
        <v>2.5000000000000001E-4</v>
      </c>
      <c r="H4870" s="97">
        <f>INDEX(バックデータ一覧!$M$4:$O$27,MATCH(計算過程!B4870,バックデータ一覧!$F$4:$F$27,0),MATCH(VLOOKUP(A4870,バックデータ一覧!$T$3:$U$367,2),バックデータ一覧!$M$3:$O$3,0))*10^-3</f>
        <v>3.8000000000000002E-4</v>
      </c>
      <c r="I4870" s="97">
        <f>INDEX(バックデータ一覧!$P$4:$R$27,MATCH(計算過程!B4870,バックデータ一覧!$F$4:$F$27,0),MATCH(VLOOKUP(A4870,バックデータ一覧!$T$3:$U$367,2),バックデータ一覧!$P$3:$R$3,0))*10^-3</f>
        <v>5.0000000000000001E-4</v>
      </c>
    </row>
    <row r="4871" spans="1:9" x14ac:dyDescent="0.15">
      <c r="A4871" s="57">
        <v>41842</v>
      </c>
      <c r="B4871" s="9" t="s">
        <v>121</v>
      </c>
      <c r="C4871" s="83">
        <f t="shared" si="226"/>
        <v>6.4800000000000005E-3</v>
      </c>
      <c r="D4871" s="82">
        <f t="shared" ref="D4871:D4934" si="228">$O$4*$O$5*10^-3</f>
        <v>5.9400000000000008E-3</v>
      </c>
      <c r="E4871" s="81">
        <f t="shared" si="227"/>
        <v>5.4000000000000001E-4</v>
      </c>
      <c r="F4871" s="97">
        <f>INDEX(バックデータ一覧!$G$4:$I$27,MATCH(計算過程!B4871,バックデータ一覧!$F$4:$F$27,0),MATCH(VLOOKUP(A4871,バックデータ一覧!$T$3:$U$367,2),バックデータ一覧!$G$3:$I$3,0))*10^-3</f>
        <v>5.4000000000000001E-4</v>
      </c>
      <c r="G4871" s="97">
        <f>INDEX(バックデータ一覧!$J$4:$L$27,MATCH(計算過程!B4871,バックデータ一覧!$F$4:$F$27,0),MATCH(VLOOKUP(A4871,バックデータ一覧!$T$3:$U$367,2),バックデータ一覧!$J$3:$L$3,0))*10^-3</f>
        <v>1.08E-3</v>
      </c>
      <c r="H4871" s="97">
        <f>INDEX(バックデータ一覧!$M$4:$O$27,MATCH(計算過程!B4871,バックデータ一覧!$F$4:$F$27,0),MATCH(VLOOKUP(A4871,バックデータ一覧!$T$3:$U$367,2),バックデータ一覧!$M$3:$O$3,0))*10^-3</f>
        <v>1.6299999999999999E-3</v>
      </c>
      <c r="I4871" s="97">
        <f>INDEX(バックデータ一覧!$P$4:$R$27,MATCH(計算過程!B4871,バックデータ一覧!$F$4:$F$27,0),MATCH(VLOOKUP(A4871,バックデータ一覧!$T$3:$U$367,2),バックデータ一覧!$P$3:$R$3,0))*10^-3</f>
        <v>2.1700000000000001E-3</v>
      </c>
    </row>
    <row r="4872" spans="1:9" x14ac:dyDescent="0.15">
      <c r="A4872" s="57">
        <v>41842</v>
      </c>
      <c r="B4872" s="9" t="s">
        <v>122</v>
      </c>
      <c r="C4872" s="83">
        <f t="shared" ref="C4872:C4935" si="229">D4872+E4872</f>
        <v>1.2360000000000001E-2</v>
      </c>
      <c r="D4872" s="82">
        <f t="shared" si="228"/>
        <v>5.9400000000000008E-3</v>
      </c>
      <c r="E4872" s="81">
        <f t="shared" ref="E4872:E4935" si="230">IF(AND($O$10&gt;=1,$O$10&lt;2),$F4872*(2-$O$10)/(2-1)+$G4872*($O$10-1)/(2-1),IF(AND($O$10&gt;=2,$O$10&lt;3),$G4872*(3-$O$10)/(3-2)+$H4872*($O$10-2)/(3-2),$H4872*(4-$O$10)/(4-3)+$I4872*($O$10-3)/(4-3)))</f>
        <v>6.4200000000000004E-3</v>
      </c>
      <c r="F4872" s="97">
        <f>INDEX(バックデータ一覧!$G$4:$I$27,MATCH(計算過程!B4872,バックデータ一覧!$F$4:$F$27,0),MATCH(VLOOKUP(A4872,バックデータ一覧!$T$3:$U$367,2),バックデータ一覧!$G$3:$I$3,0))*10^-3</f>
        <v>6.4200000000000004E-3</v>
      </c>
      <c r="G4872" s="97">
        <f>INDEX(バックデータ一覧!$J$4:$L$27,MATCH(計算過程!B4872,バックデータ一覧!$F$4:$F$27,0),MATCH(VLOOKUP(A4872,バックデータ一覧!$T$3:$U$367,2),バックデータ一覧!$J$3:$L$3,0))*10^-3</f>
        <v>1.2840000000000001E-2</v>
      </c>
      <c r="H4872" s="97">
        <f>INDEX(バックデータ一覧!$M$4:$O$27,MATCH(計算過程!B4872,バックデータ一覧!$F$4:$F$27,0),MATCH(VLOOKUP(A4872,バックデータ一覧!$T$3:$U$367,2),バックデータ一覧!$M$3:$O$3,0))*10^-3</f>
        <v>1.9260000000000003E-2</v>
      </c>
      <c r="I4872" s="97">
        <f>INDEX(バックデータ一覧!$P$4:$R$27,MATCH(計算過程!B4872,バックデータ一覧!$F$4:$F$27,0),MATCH(VLOOKUP(A4872,バックデータ一覧!$T$3:$U$367,2),バックデータ一覧!$P$3:$R$3,0))*10^-3</f>
        <v>2.5680000000000001E-2</v>
      </c>
    </row>
    <row r="4873" spans="1:9" x14ac:dyDescent="0.15">
      <c r="A4873" s="57">
        <v>41842</v>
      </c>
      <c r="B4873" s="9" t="s">
        <v>123</v>
      </c>
      <c r="C4873" s="83">
        <f t="shared" si="229"/>
        <v>1.2360000000000001E-2</v>
      </c>
      <c r="D4873" s="82">
        <f t="shared" si="228"/>
        <v>5.9400000000000008E-3</v>
      </c>
      <c r="E4873" s="81">
        <f t="shared" si="230"/>
        <v>6.4200000000000004E-3</v>
      </c>
      <c r="F4873" s="97">
        <f>INDEX(バックデータ一覧!$G$4:$I$27,MATCH(計算過程!B4873,バックデータ一覧!$F$4:$F$27,0),MATCH(VLOOKUP(A4873,バックデータ一覧!$T$3:$U$367,2),バックデータ一覧!$G$3:$I$3,0))*10^-3</f>
        <v>6.4200000000000004E-3</v>
      </c>
      <c r="G4873" s="97">
        <f>INDEX(バックデータ一覧!$J$4:$L$27,MATCH(計算過程!B4873,バックデータ一覧!$F$4:$F$27,0),MATCH(VLOOKUP(A4873,バックデータ一覧!$T$3:$U$367,2),バックデータ一覧!$J$3:$L$3,0))*10^-3</f>
        <v>1.2840000000000001E-2</v>
      </c>
      <c r="H4873" s="97">
        <f>INDEX(バックデータ一覧!$M$4:$O$27,MATCH(計算過程!B4873,バックデータ一覧!$F$4:$F$27,0),MATCH(VLOOKUP(A4873,バックデータ一覧!$T$3:$U$367,2),バックデータ一覧!$M$3:$O$3,0))*10^-3</f>
        <v>1.9260000000000003E-2</v>
      </c>
      <c r="I4873" s="97">
        <f>INDEX(バックデータ一覧!$P$4:$R$27,MATCH(計算過程!B4873,バックデータ一覧!$F$4:$F$27,0),MATCH(VLOOKUP(A4873,バックデータ一覧!$T$3:$U$367,2),バックデータ一覧!$P$3:$R$3,0))*10^-3</f>
        <v>2.5680000000000001E-2</v>
      </c>
    </row>
    <row r="4874" spans="1:9" x14ac:dyDescent="0.15">
      <c r="A4874" s="57">
        <v>41842</v>
      </c>
      <c r="B4874" s="9" t="s">
        <v>124</v>
      </c>
      <c r="C4874" s="83">
        <f t="shared" si="229"/>
        <v>6.0700000000000007E-3</v>
      </c>
      <c r="D4874" s="82">
        <f t="shared" si="228"/>
        <v>5.9400000000000008E-3</v>
      </c>
      <c r="E4874" s="81">
        <f t="shared" si="230"/>
        <v>1.3000000000000002E-4</v>
      </c>
      <c r="F4874" s="97">
        <f>INDEX(バックデータ一覧!$G$4:$I$27,MATCH(計算過程!B4874,バックデータ一覧!$F$4:$F$27,0),MATCH(VLOOKUP(A4874,バックデータ一覧!$T$3:$U$367,2),バックデータ一覧!$G$3:$I$3,0))*10^-3</f>
        <v>1.3000000000000002E-4</v>
      </c>
      <c r="G4874" s="97">
        <f>INDEX(バックデータ一覧!$J$4:$L$27,MATCH(計算過程!B4874,バックデータ一覧!$F$4:$F$27,0),MATCH(VLOOKUP(A4874,バックデータ一覧!$T$3:$U$367,2),バックデータ一覧!$J$3:$L$3,0))*10^-3</f>
        <v>2.5000000000000001E-4</v>
      </c>
      <c r="H4874" s="97">
        <f>INDEX(バックデータ一覧!$M$4:$O$27,MATCH(計算過程!B4874,バックデータ一覧!$F$4:$F$27,0),MATCH(VLOOKUP(A4874,バックデータ一覧!$T$3:$U$367,2),バックデータ一覧!$M$3:$O$3,0))*10^-3</f>
        <v>3.8000000000000002E-4</v>
      </c>
      <c r="I4874" s="97">
        <f>INDEX(バックデータ一覧!$P$4:$R$27,MATCH(計算過程!B4874,バックデータ一覧!$F$4:$F$27,0),MATCH(VLOOKUP(A4874,バックデータ一覧!$T$3:$U$367,2),バックデータ一覧!$P$3:$R$3,0))*10^-3</f>
        <v>5.0000000000000001E-4</v>
      </c>
    </row>
    <row r="4875" spans="1:9" x14ac:dyDescent="0.15">
      <c r="A4875" s="57">
        <v>41842</v>
      </c>
      <c r="B4875" s="9" t="s">
        <v>125</v>
      </c>
      <c r="C4875" s="83">
        <f t="shared" si="229"/>
        <v>6.2700000000000013E-3</v>
      </c>
      <c r="D4875" s="82">
        <f t="shared" si="228"/>
        <v>5.9400000000000008E-3</v>
      </c>
      <c r="E4875" s="81">
        <f t="shared" si="230"/>
        <v>3.3E-4</v>
      </c>
      <c r="F4875" s="97">
        <f>INDEX(バックデータ一覧!$G$4:$I$27,MATCH(計算過程!B4875,バックデータ一覧!$F$4:$F$27,0),MATCH(VLOOKUP(A4875,バックデータ一覧!$T$3:$U$367,2),バックデータ一覧!$G$3:$I$3,0))*10^-3</f>
        <v>3.3E-4</v>
      </c>
      <c r="G4875" s="97">
        <f>INDEX(バックデータ一覧!$J$4:$L$27,MATCH(計算過程!B4875,バックデータ一覧!$F$4:$F$27,0),MATCH(VLOOKUP(A4875,バックデータ一覧!$T$3:$U$367,2),バックデータ一覧!$J$3:$L$3,0))*10^-3</f>
        <v>6.7000000000000002E-4</v>
      </c>
      <c r="H4875" s="97">
        <f>INDEX(バックデータ一覧!$M$4:$O$27,MATCH(計算過程!B4875,バックデータ一覧!$F$4:$F$27,0),MATCH(VLOOKUP(A4875,バックデータ一覧!$T$3:$U$367,2),バックデータ一覧!$M$3:$O$3,0))*10^-3</f>
        <v>1E-3</v>
      </c>
      <c r="I4875" s="97">
        <f>INDEX(バックデータ一覧!$P$4:$R$27,MATCH(計算過程!B4875,バックデータ一覧!$F$4:$F$27,0),MATCH(VLOOKUP(A4875,バックデータ一覧!$T$3:$U$367,2),バックデータ一覧!$P$3:$R$3,0))*10^-3</f>
        <v>1.33E-3</v>
      </c>
    </row>
    <row r="4876" spans="1:9" x14ac:dyDescent="0.15">
      <c r="A4876" s="57">
        <v>41842</v>
      </c>
      <c r="B4876" s="9" t="s">
        <v>126</v>
      </c>
      <c r="C4876" s="83">
        <f t="shared" si="229"/>
        <v>1.2220000000000002E-2</v>
      </c>
      <c r="D4876" s="82">
        <f t="shared" si="228"/>
        <v>5.9400000000000008E-3</v>
      </c>
      <c r="E4876" s="81">
        <f t="shared" si="230"/>
        <v>6.28E-3</v>
      </c>
      <c r="F4876" s="97">
        <f>INDEX(バックデータ一覧!$G$4:$I$27,MATCH(計算過程!B4876,バックデータ一覧!$F$4:$F$27,0),MATCH(VLOOKUP(A4876,バックデータ一覧!$T$3:$U$367,2),バックデータ一覧!$G$3:$I$3,0))*10^-3</f>
        <v>6.28E-3</v>
      </c>
      <c r="G4876" s="97">
        <f>INDEX(バックデータ一覧!$J$4:$L$27,MATCH(計算過程!B4876,バックデータ一覧!$F$4:$F$27,0),MATCH(VLOOKUP(A4876,バックデータ一覧!$T$3:$U$367,2),バックデータ一覧!$J$3:$L$3,0))*10^-3</f>
        <v>1.256E-2</v>
      </c>
      <c r="H4876" s="97">
        <f>INDEX(バックデータ一覧!$M$4:$O$27,MATCH(計算過程!B4876,バックデータ一覧!$F$4:$F$27,0),MATCH(VLOOKUP(A4876,バックデータ一覧!$T$3:$U$367,2),バックデータ一覧!$M$3:$O$3,0))*10^-3</f>
        <v>1.8839999999999999E-2</v>
      </c>
      <c r="I4876" s="97">
        <f>INDEX(バックデータ一覧!$P$4:$R$27,MATCH(計算過程!B4876,バックデータ一覧!$F$4:$F$27,0),MATCH(VLOOKUP(A4876,バックデータ一覧!$T$3:$U$367,2),バックデータ一覧!$P$3:$R$3,0))*10^-3</f>
        <v>2.512E-2</v>
      </c>
    </row>
    <row r="4877" spans="1:9" x14ac:dyDescent="0.15">
      <c r="A4877" s="57">
        <v>41842</v>
      </c>
      <c r="B4877" s="9" t="s">
        <v>127</v>
      </c>
      <c r="C4877" s="83">
        <f t="shared" si="229"/>
        <v>1.243E-2</v>
      </c>
      <c r="D4877" s="82">
        <f t="shared" si="228"/>
        <v>5.9400000000000008E-3</v>
      </c>
      <c r="E4877" s="81">
        <f t="shared" si="230"/>
        <v>6.4900000000000001E-3</v>
      </c>
      <c r="F4877" s="97">
        <f>INDEX(バックデータ一覧!$G$4:$I$27,MATCH(計算過程!B4877,バックデータ一覧!$F$4:$F$27,0),MATCH(VLOOKUP(A4877,バックデータ一覧!$T$3:$U$367,2),バックデータ一覧!$G$3:$I$3,0))*10^-3</f>
        <v>6.4900000000000001E-3</v>
      </c>
      <c r="G4877" s="97">
        <f>INDEX(バックデータ一覧!$J$4:$L$27,MATCH(計算過程!B4877,バックデータ一覧!$F$4:$F$27,0),MATCH(VLOOKUP(A4877,バックデータ一覧!$T$3:$U$367,2),バックデータ一覧!$J$3:$L$3,0))*10^-3</f>
        <v>1.298E-2</v>
      </c>
      <c r="H4877" s="97">
        <f>INDEX(バックデータ一覧!$M$4:$O$27,MATCH(計算過程!B4877,バックデータ一覧!$F$4:$F$27,0),MATCH(VLOOKUP(A4877,バックデータ一覧!$T$3:$U$367,2),バックデータ一覧!$M$3:$O$3,0))*10^-3</f>
        <v>1.9469999999999998E-2</v>
      </c>
      <c r="I4877" s="97">
        <f>INDEX(バックデータ一覧!$P$4:$R$27,MATCH(計算過程!B4877,バックデータ一覧!$F$4:$F$27,0),MATCH(VLOOKUP(A4877,バックデータ一覧!$T$3:$U$367,2),バックデータ一覧!$P$3:$R$3,0))*10^-3</f>
        <v>2.5950000000000001E-2</v>
      </c>
    </row>
    <row r="4878" spans="1:9" x14ac:dyDescent="0.15">
      <c r="A4878" s="57">
        <v>41842</v>
      </c>
      <c r="B4878" s="9" t="s">
        <v>128</v>
      </c>
      <c r="C4878" s="83">
        <f t="shared" si="229"/>
        <v>9.2500000000000013E-3</v>
      </c>
      <c r="D4878" s="82">
        <f t="shared" si="228"/>
        <v>5.9400000000000008E-3</v>
      </c>
      <c r="E4878" s="81">
        <f t="shared" si="230"/>
        <v>3.31E-3</v>
      </c>
      <c r="F4878" s="97">
        <f>INDEX(バックデータ一覧!$G$4:$I$27,MATCH(計算過程!B4878,バックデータ一覧!$F$4:$F$27,0),MATCH(VLOOKUP(A4878,バックデータ一覧!$T$3:$U$367,2),バックデータ一覧!$G$3:$I$3,0))*10^-3</f>
        <v>3.31E-3</v>
      </c>
      <c r="G4878" s="97">
        <f>INDEX(バックデータ一覧!$J$4:$L$27,MATCH(計算過程!B4878,バックデータ一覧!$F$4:$F$27,0),MATCH(VLOOKUP(A4878,バックデータ一覧!$T$3:$U$367,2),バックデータ一覧!$J$3:$L$3,0))*10^-3</f>
        <v>6.6100000000000004E-3</v>
      </c>
      <c r="H4878" s="97">
        <f>INDEX(バックデータ一覧!$M$4:$O$27,MATCH(計算過程!B4878,バックデータ一覧!$F$4:$F$27,0),MATCH(VLOOKUP(A4878,バックデータ一覧!$T$3:$U$367,2),バックデータ一覧!$M$3:$O$3,0))*10^-3</f>
        <v>9.92E-3</v>
      </c>
      <c r="I4878" s="97">
        <f>INDEX(バックデータ一覧!$P$4:$R$27,MATCH(計算過程!B4878,バックデータ一覧!$F$4:$F$27,0),MATCH(VLOOKUP(A4878,バックデータ一覧!$T$3:$U$367,2),バックデータ一覧!$P$3:$R$3,0))*10^-3</f>
        <v>1.323E-2</v>
      </c>
    </row>
    <row r="4879" spans="1:9" x14ac:dyDescent="0.15">
      <c r="A4879" s="57">
        <v>41843</v>
      </c>
      <c r="B4879" s="9" t="s">
        <v>105</v>
      </c>
      <c r="C4879" s="83">
        <f t="shared" si="229"/>
        <v>6.0700000000000007E-3</v>
      </c>
      <c r="D4879" s="82">
        <f t="shared" si="228"/>
        <v>5.9400000000000008E-3</v>
      </c>
      <c r="E4879" s="81">
        <f t="shared" si="230"/>
        <v>1.3000000000000002E-4</v>
      </c>
      <c r="F4879" s="97">
        <f>INDEX(バックデータ一覧!$G$4:$I$27,MATCH(計算過程!B4879,バックデータ一覧!$F$4:$F$27,0),MATCH(VLOOKUP(A4879,バックデータ一覧!$T$3:$U$367,2),バックデータ一覧!$G$3:$I$3,0))*10^-3</f>
        <v>1.3000000000000002E-4</v>
      </c>
      <c r="G4879" s="97">
        <f>INDEX(バックデータ一覧!$J$4:$L$27,MATCH(計算過程!B4879,バックデータ一覧!$F$4:$F$27,0),MATCH(VLOOKUP(A4879,バックデータ一覧!$T$3:$U$367,2),バックデータ一覧!$J$3:$L$3,0))*10^-3</f>
        <v>2.5000000000000001E-4</v>
      </c>
      <c r="H4879" s="97">
        <f>INDEX(バックデータ一覧!$M$4:$O$27,MATCH(計算過程!B4879,バックデータ一覧!$F$4:$F$27,0),MATCH(VLOOKUP(A4879,バックデータ一覧!$T$3:$U$367,2),バックデータ一覧!$M$3:$O$3,0))*10^-3</f>
        <v>3.8000000000000002E-4</v>
      </c>
      <c r="I4879" s="97">
        <f>INDEX(バックデータ一覧!$P$4:$R$27,MATCH(計算過程!B4879,バックデータ一覧!$F$4:$F$27,0),MATCH(VLOOKUP(A4879,バックデータ一覧!$T$3:$U$367,2),バックデータ一覧!$P$3:$R$3,0))*10^-3</f>
        <v>5.0000000000000001E-4</v>
      </c>
    </row>
    <row r="4880" spans="1:9" x14ac:dyDescent="0.15">
      <c r="A4880" s="57">
        <v>41843</v>
      </c>
      <c r="B4880" s="9" t="s">
        <v>106</v>
      </c>
      <c r="C4880" s="83">
        <f t="shared" si="229"/>
        <v>6.0700000000000007E-3</v>
      </c>
      <c r="D4880" s="82">
        <f t="shared" si="228"/>
        <v>5.9400000000000008E-3</v>
      </c>
      <c r="E4880" s="81">
        <f t="shared" si="230"/>
        <v>1.3000000000000002E-4</v>
      </c>
      <c r="F4880" s="97">
        <f>INDEX(バックデータ一覧!$G$4:$I$27,MATCH(計算過程!B4880,バックデータ一覧!$F$4:$F$27,0),MATCH(VLOOKUP(A4880,バックデータ一覧!$T$3:$U$367,2),バックデータ一覧!$G$3:$I$3,0))*10^-3</f>
        <v>1.3000000000000002E-4</v>
      </c>
      <c r="G4880" s="97">
        <f>INDEX(バックデータ一覧!$J$4:$L$27,MATCH(計算過程!B4880,バックデータ一覧!$F$4:$F$27,0),MATCH(VLOOKUP(A4880,バックデータ一覧!$T$3:$U$367,2),バックデータ一覧!$J$3:$L$3,0))*10^-3</f>
        <v>2.5000000000000001E-4</v>
      </c>
      <c r="H4880" s="97">
        <f>INDEX(バックデータ一覧!$M$4:$O$27,MATCH(計算過程!B4880,バックデータ一覧!$F$4:$F$27,0),MATCH(VLOOKUP(A4880,バックデータ一覧!$T$3:$U$367,2),バックデータ一覧!$M$3:$O$3,0))*10^-3</f>
        <v>3.8000000000000002E-4</v>
      </c>
      <c r="I4880" s="97">
        <f>INDEX(バックデータ一覧!$P$4:$R$27,MATCH(計算過程!B4880,バックデータ一覧!$F$4:$F$27,0),MATCH(VLOOKUP(A4880,バックデータ一覧!$T$3:$U$367,2),バックデータ一覧!$P$3:$R$3,0))*10^-3</f>
        <v>5.0000000000000001E-4</v>
      </c>
    </row>
    <row r="4881" spans="1:9" x14ac:dyDescent="0.15">
      <c r="A4881" s="57">
        <v>41843</v>
      </c>
      <c r="B4881" s="9" t="s">
        <v>107</v>
      </c>
      <c r="C4881" s="83">
        <f t="shared" si="229"/>
        <v>6.0700000000000007E-3</v>
      </c>
      <c r="D4881" s="82">
        <f t="shared" si="228"/>
        <v>5.9400000000000008E-3</v>
      </c>
      <c r="E4881" s="81">
        <f t="shared" si="230"/>
        <v>1.3000000000000002E-4</v>
      </c>
      <c r="F4881" s="97">
        <f>INDEX(バックデータ一覧!$G$4:$I$27,MATCH(計算過程!B4881,バックデータ一覧!$F$4:$F$27,0),MATCH(VLOOKUP(A4881,バックデータ一覧!$T$3:$U$367,2),バックデータ一覧!$G$3:$I$3,0))*10^-3</f>
        <v>1.3000000000000002E-4</v>
      </c>
      <c r="G4881" s="97">
        <f>INDEX(バックデータ一覧!$J$4:$L$27,MATCH(計算過程!B4881,バックデータ一覧!$F$4:$F$27,0),MATCH(VLOOKUP(A4881,バックデータ一覧!$T$3:$U$367,2),バックデータ一覧!$J$3:$L$3,0))*10^-3</f>
        <v>2.5000000000000001E-4</v>
      </c>
      <c r="H4881" s="97">
        <f>INDEX(バックデータ一覧!$M$4:$O$27,MATCH(計算過程!B4881,バックデータ一覧!$F$4:$F$27,0),MATCH(VLOOKUP(A4881,バックデータ一覧!$T$3:$U$367,2),バックデータ一覧!$M$3:$O$3,0))*10^-3</f>
        <v>3.8000000000000002E-4</v>
      </c>
      <c r="I4881" s="97">
        <f>INDEX(バックデータ一覧!$P$4:$R$27,MATCH(計算過程!B4881,バックデータ一覧!$F$4:$F$27,0),MATCH(VLOOKUP(A4881,バックデータ一覧!$T$3:$U$367,2),バックデータ一覧!$P$3:$R$3,0))*10^-3</f>
        <v>5.0000000000000001E-4</v>
      </c>
    </row>
    <row r="4882" spans="1:9" x14ac:dyDescent="0.15">
      <c r="A4882" s="57">
        <v>41843</v>
      </c>
      <c r="B4882" s="9" t="s">
        <v>108</v>
      </c>
      <c r="C4882" s="83">
        <f t="shared" si="229"/>
        <v>6.0700000000000007E-3</v>
      </c>
      <c r="D4882" s="82">
        <f t="shared" si="228"/>
        <v>5.9400000000000008E-3</v>
      </c>
      <c r="E4882" s="81">
        <f t="shared" si="230"/>
        <v>1.3000000000000002E-4</v>
      </c>
      <c r="F4882" s="97">
        <f>INDEX(バックデータ一覧!$G$4:$I$27,MATCH(計算過程!B4882,バックデータ一覧!$F$4:$F$27,0),MATCH(VLOOKUP(A4882,バックデータ一覧!$T$3:$U$367,2),バックデータ一覧!$G$3:$I$3,0))*10^-3</f>
        <v>1.3000000000000002E-4</v>
      </c>
      <c r="G4882" s="97">
        <f>INDEX(バックデータ一覧!$J$4:$L$27,MATCH(計算過程!B4882,バックデータ一覧!$F$4:$F$27,0),MATCH(VLOOKUP(A4882,バックデータ一覧!$T$3:$U$367,2),バックデータ一覧!$J$3:$L$3,0))*10^-3</f>
        <v>2.5000000000000001E-4</v>
      </c>
      <c r="H4882" s="97">
        <f>INDEX(バックデータ一覧!$M$4:$O$27,MATCH(計算過程!B4882,バックデータ一覧!$F$4:$F$27,0),MATCH(VLOOKUP(A4882,バックデータ一覧!$T$3:$U$367,2),バックデータ一覧!$M$3:$O$3,0))*10^-3</f>
        <v>3.8000000000000002E-4</v>
      </c>
      <c r="I4882" s="97">
        <f>INDEX(バックデータ一覧!$P$4:$R$27,MATCH(計算過程!B4882,バックデータ一覧!$F$4:$F$27,0),MATCH(VLOOKUP(A4882,バックデータ一覧!$T$3:$U$367,2),バックデータ一覧!$P$3:$R$3,0))*10^-3</f>
        <v>5.0000000000000001E-4</v>
      </c>
    </row>
    <row r="4883" spans="1:9" x14ac:dyDescent="0.15">
      <c r="A4883" s="57">
        <v>41843</v>
      </c>
      <c r="B4883" s="9" t="s">
        <v>109</v>
      </c>
      <c r="C4883" s="83">
        <f t="shared" si="229"/>
        <v>6.0700000000000007E-3</v>
      </c>
      <c r="D4883" s="82">
        <f t="shared" si="228"/>
        <v>5.9400000000000008E-3</v>
      </c>
      <c r="E4883" s="81">
        <f t="shared" si="230"/>
        <v>1.3000000000000002E-4</v>
      </c>
      <c r="F4883" s="97">
        <f>INDEX(バックデータ一覧!$G$4:$I$27,MATCH(計算過程!B4883,バックデータ一覧!$F$4:$F$27,0),MATCH(VLOOKUP(A4883,バックデータ一覧!$T$3:$U$367,2),バックデータ一覧!$G$3:$I$3,0))*10^-3</f>
        <v>1.3000000000000002E-4</v>
      </c>
      <c r="G4883" s="97">
        <f>INDEX(バックデータ一覧!$J$4:$L$27,MATCH(計算過程!B4883,バックデータ一覧!$F$4:$F$27,0),MATCH(VLOOKUP(A4883,バックデータ一覧!$T$3:$U$367,2),バックデータ一覧!$J$3:$L$3,0))*10^-3</f>
        <v>2.5000000000000001E-4</v>
      </c>
      <c r="H4883" s="97">
        <f>INDEX(バックデータ一覧!$M$4:$O$27,MATCH(計算過程!B4883,バックデータ一覧!$F$4:$F$27,0),MATCH(VLOOKUP(A4883,バックデータ一覧!$T$3:$U$367,2),バックデータ一覧!$M$3:$O$3,0))*10^-3</f>
        <v>3.8000000000000002E-4</v>
      </c>
      <c r="I4883" s="97">
        <f>INDEX(バックデータ一覧!$P$4:$R$27,MATCH(計算過程!B4883,バックデータ一覧!$F$4:$F$27,0),MATCH(VLOOKUP(A4883,バックデータ一覧!$T$3:$U$367,2),バックデータ一覧!$P$3:$R$3,0))*10^-3</f>
        <v>5.0000000000000001E-4</v>
      </c>
    </row>
    <row r="4884" spans="1:9" x14ac:dyDescent="0.15">
      <c r="A4884" s="57">
        <v>41843</v>
      </c>
      <c r="B4884" s="9" t="s">
        <v>110</v>
      </c>
      <c r="C4884" s="83">
        <f t="shared" si="229"/>
        <v>6.0700000000000007E-3</v>
      </c>
      <c r="D4884" s="82">
        <f t="shared" si="228"/>
        <v>5.9400000000000008E-3</v>
      </c>
      <c r="E4884" s="81">
        <f t="shared" si="230"/>
        <v>1.3000000000000002E-4</v>
      </c>
      <c r="F4884" s="97">
        <f>INDEX(バックデータ一覧!$G$4:$I$27,MATCH(計算過程!B4884,バックデータ一覧!$F$4:$F$27,0),MATCH(VLOOKUP(A4884,バックデータ一覧!$T$3:$U$367,2),バックデータ一覧!$G$3:$I$3,0))*10^-3</f>
        <v>1.3000000000000002E-4</v>
      </c>
      <c r="G4884" s="97">
        <f>INDEX(バックデータ一覧!$J$4:$L$27,MATCH(計算過程!B4884,バックデータ一覧!$F$4:$F$27,0),MATCH(VLOOKUP(A4884,バックデータ一覧!$T$3:$U$367,2),バックデータ一覧!$J$3:$L$3,0))*10^-3</f>
        <v>2.5000000000000001E-4</v>
      </c>
      <c r="H4884" s="97">
        <f>INDEX(バックデータ一覧!$M$4:$O$27,MATCH(計算過程!B4884,バックデータ一覧!$F$4:$F$27,0),MATCH(VLOOKUP(A4884,バックデータ一覧!$T$3:$U$367,2),バックデータ一覧!$M$3:$O$3,0))*10^-3</f>
        <v>3.8000000000000002E-4</v>
      </c>
      <c r="I4884" s="97">
        <f>INDEX(バックデータ一覧!$P$4:$R$27,MATCH(計算過程!B4884,バックデータ一覧!$F$4:$F$27,0),MATCH(VLOOKUP(A4884,バックデータ一覧!$T$3:$U$367,2),バックデータ一覧!$P$3:$R$3,0))*10^-3</f>
        <v>5.0000000000000001E-4</v>
      </c>
    </row>
    <row r="4885" spans="1:9" x14ac:dyDescent="0.15">
      <c r="A4885" s="57">
        <v>41843</v>
      </c>
      <c r="B4885" s="9" t="s">
        <v>111</v>
      </c>
      <c r="C4885" s="83">
        <f t="shared" si="229"/>
        <v>6.2700000000000013E-3</v>
      </c>
      <c r="D4885" s="82">
        <f t="shared" si="228"/>
        <v>5.9400000000000008E-3</v>
      </c>
      <c r="E4885" s="81">
        <f t="shared" si="230"/>
        <v>3.3E-4</v>
      </c>
      <c r="F4885" s="97">
        <f>INDEX(バックデータ一覧!$G$4:$I$27,MATCH(計算過程!B4885,バックデータ一覧!$F$4:$F$27,0),MATCH(VLOOKUP(A4885,バックデータ一覧!$T$3:$U$367,2),バックデータ一覧!$G$3:$I$3,0))*10^-3</f>
        <v>3.3E-4</v>
      </c>
      <c r="G4885" s="97">
        <f>INDEX(バックデータ一覧!$J$4:$L$27,MATCH(計算過程!B4885,バックデータ一覧!$F$4:$F$27,0),MATCH(VLOOKUP(A4885,バックデータ一覧!$T$3:$U$367,2),バックデータ一覧!$J$3:$L$3,0))*10^-3</f>
        <v>6.7000000000000002E-4</v>
      </c>
      <c r="H4885" s="97">
        <f>INDEX(バックデータ一覧!$M$4:$O$27,MATCH(計算過程!B4885,バックデータ一覧!$F$4:$F$27,0),MATCH(VLOOKUP(A4885,バックデータ一覧!$T$3:$U$367,2),バックデータ一覧!$M$3:$O$3,0))*10^-3</f>
        <v>1E-3</v>
      </c>
      <c r="I4885" s="97">
        <f>INDEX(バックデータ一覧!$P$4:$R$27,MATCH(計算過程!B4885,バックデータ一覧!$F$4:$F$27,0),MATCH(VLOOKUP(A4885,バックデータ一覧!$T$3:$U$367,2),バックデータ一覧!$P$3:$R$3,0))*10^-3</f>
        <v>1.33E-3</v>
      </c>
    </row>
    <row r="4886" spans="1:9" x14ac:dyDescent="0.15">
      <c r="A4886" s="57">
        <v>41843</v>
      </c>
      <c r="B4886" s="9" t="s">
        <v>112</v>
      </c>
      <c r="C4886" s="83">
        <f t="shared" si="229"/>
        <v>6.2700000000000013E-3</v>
      </c>
      <c r="D4886" s="82">
        <f t="shared" si="228"/>
        <v>5.9400000000000008E-3</v>
      </c>
      <c r="E4886" s="81">
        <f t="shared" si="230"/>
        <v>3.3E-4</v>
      </c>
      <c r="F4886" s="97">
        <f>INDEX(バックデータ一覧!$G$4:$I$27,MATCH(計算過程!B4886,バックデータ一覧!$F$4:$F$27,0),MATCH(VLOOKUP(A4886,バックデータ一覧!$T$3:$U$367,2),バックデータ一覧!$G$3:$I$3,0))*10^-3</f>
        <v>3.3E-4</v>
      </c>
      <c r="G4886" s="97">
        <f>INDEX(バックデータ一覧!$J$4:$L$27,MATCH(計算過程!B4886,バックデータ一覧!$F$4:$F$27,0),MATCH(VLOOKUP(A4886,バックデータ一覧!$T$3:$U$367,2),バックデータ一覧!$J$3:$L$3,0))*10^-3</f>
        <v>6.7000000000000002E-4</v>
      </c>
      <c r="H4886" s="97">
        <f>INDEX(バックデータ一覧!$M$4:$O$27,MATCH(計算過程!B4886,バックデータ一覧!$F$4:$F$27,0),MATCH(VLOOKUP(A4886,バックデータ一覧!$T$3:$U$367,2),バックデータ一覧!$M$3:$O$3,0))*10^-3</f>
        <v>1E-3</v>
      </c>
      <c r="I4886" s="97">
        <f>INDEX(バックデータ一覧!$P$4:$R$27,MATCH(計算過程!B4886,バックデータ一覧!$F$4:$F$27,0),MATCH(VLOOKUP(A4886,バックデータ一覧!$T$3:$U$367,2),バックデータ一覧!$P$3:$R$3,0))*10^-3</f>
        <v>1.33E-3</v>
      </c>
    </row>
    <row r="4887" spans="1:9" x14ac:dyDescent="0.15">
      <c r="A4887" s="57">
        <v>41843</v>
      </c>
      <c r="B4887" s="9" t="s">
        <v>113</v>
      </c>
      <c r="C4887" s="83">
        <f t="shared" si="229"/>
        <v>1.2990000000000002E-2</v>
      </c>
      <c r="D4887" s="82">
        <f t="shared" si="228"/>
        <v>5.9400000000000008E-3</v>
      </c>
      <c r="E4887" s="81">
        <f t="shared" si="230"/>
        <v>7.0499999999999998E-3</v>
      </c>
      <c r="F4887" s="97">
        <f>INDEX(バックデータ一覧!$G$4:$I$27,MATCH(計算過程!B4887,バックデータ一覧!$F$4:$F$27,0),MATCH(VLOOKUP(A4887,バックデータ一覧!$T$3:$U$367,2),バックデータ一覧!$G$3:$I$3,0))*10^-3</f>
        <v>7.0499999999999998E-3</v>
      </c>
      <c r="G4887" s="97">
        <f>INDEX(バックデータ一覧!$J$4:$L$27,MATCH(計算過程!B4887,バックデータ一覧!$F$4:$F$27,0),MATCH(VLOOKUP(A4887,バックデータ一覧!$T$3:$U$367,2),バックデータ一覧!$J$3:$L$3,0))*10^-3</f>
        <v>1.409E-2</v>
      </c>
      <c r="H4887" s="97">
        <f>INDEX(バックデータ一覧!$M$4:$O$27,MATCH(計算過程!B4887,バックデータ一覧!$F$4:$F$27,0),MATCH(VLOOKUP(A4887,バックデータ一覧!$T$3:$U$367,2),バックデータ一覧!$M$3:$O$3,0))*10^-3</f>
        <v>2.1140000000000003E-2</v>
      </c>
      <c r="I4887" s="97">
        <f>INDEX(バックデータ一覧!$P$4:$R$27,MATCH(計算過程!B4887,バックデータ一覧!$F$4:$F$27,0),MATCH(VLOOKUP(A4887,バックデータ一覧!$T$3:$U$367,2),バックデータ一覧!$P$3:$R$3,0))*10^-3</f>
        <v>2.818E-2</v>
      </c>
    </row>
    <row r="4888" spans="1:9" x14ac:dyDescent="0.15">
      <c r="A4888" s="57">
        <v>41843</v>
      </c>
      <c r="B4888" s="9" t="s">
        <v>114</v>
      </c>
      <c r="C4888" s="83">
        <f t="shared" si="229"/>
        <v>6.0700000000000007E-3</v>
      </c>
      <c r="D4888" s="82">
        <f t="shared" si="228"/>
        <v>5.9400000000000008E-3</v>
      </c>
      <c r="E4888" s="81">
        <f t="shared" si="230"/>
        <v>1.3000000000000002E-4</v>
      </c>
      <c r="F4888" s="97">
        <f>INDEX(バックデータ一覧!$G$4:$I$27,MATCH(計算過程!B4888,バックデータ一覧!$F$4:$F$27,0),MATCH(VLOOKUP(A4888,バックデータ一覧!$T$3:$U$367,2),バックデータ一覧!$G$3:$I$3,0))*10^-3</f>
        <v>1.3000000000000002E-4</v>
      </c>
      <c r="G4888" s="97">
        <f>INDEX(バックデータ一覧!$J$4:$L$27,MATCH(計算過程!B4888,バックデータ一覧!$F$4:$F$27,0),MATCH(VLOOKUP(A4888,バックデータ一覧!$T$3:$U$367,2),バックデータ一覧!$J$3:$L$3,0))*10^-3</f>
        <v>2.5000000000000001E-4</v>
      </c>
      <c r="H4888" s="97">
        <f>INDEX(バックデータ一覧!$M$4:$O$27,MATCH(計算過程!B4888,バックデータ一覧!$F$4:$F$27,0),MATCH(VLOOKUP(A4888,バックデータ一覧!$T$3:$U$367,2),バックデータ一覧!$M$3:$O$3,0))*10^-3</f>
        <v>3.8000000000000002E-4</v>
      </c>
      <c r="I4888" s="97">
        <f>INDEX(バックデータ一覧!$P$4:$R$27,MATCH(計算過程!B4888,バックデータ一覧!$F$4:$F$27,0),MATCH(VLOOKUP(A4888,バックデータ一覧!$T$3:$U$367,2),バックデータ一覧!$P$3:$R$3,0))*10^-3</f>
        <v>5.0000000000000001E-4</v>
      </c>
    </row>
    <row r="4889" spans="1:9" x14ac:dyDescent="0.15">
      <c r="A4889" s="57">
        <v>41843</v>
      </c>
      <c r="B4889" s="9" t="s">
        <v>115</v>
      </c>
      <c r="C4889" s="83">
        <f t="shared" si="229"/>
        <v>6.0700000000000007E-3</v>
      </c>
      <c r="D4889" s="82">
        <f t="shared" si="228"/>
        <v>5.9400000000000008E-3</v>
      </c>
      <c r="E4889" s="81">
        <f t="shared" si="230"/>
        <v>1.3000000000000002E-4</v>
      </c>
      <c r="F4889" s="97">
        <f>INDEX(バックデータ一覧!$G$4:$I$27,MATCH(計算過程!B4889,バックデータ一覧!$F$4:$F$27,0),MATCH(VLOOKUP(A4889,バックデータ一覧!$T$3:$U$367,2),バックデータ一覧!$G$3:$I$3,0))*10^-3</f>
        <v>1.3000000000000002E-4</v>
      </c>
      <c r="G4889" s="97">
        <f>INDEX(バックデータ一覧!$J$4:$L$27,MATCH(計算過程!B4889,バックデータ一覧!$F$4:$F$27,0),MATCH(VLOOKUP(A4889,バックデータ一覧!$T$3:$U$367,2),バックデータ一覧!$J$3:$L$3,0))*10^-3</f>
        <v>2.5000000000000001E-4</v>
      </c>
      <c r="H4889" s="97">
        <f>INDEX(バックデータ一覧!$M$4:$O$27,MATCH(計算過程!B4889,バックデータ一覧!$F$4:$F$27,0),MATCH(VLOOKUP(A4889,バックデータ一覧!$T$3:$U$367,2),バックデータ一覧!$M$3:$O$3,0))*10^-3</f>
        <v>3.8000000000000002E-4</v>
      </c>
      <c r="I4889" s="97">
        <f>INDEX(バックデータ一覧!$P$4:$R$27,MATCH(計算過程!B4889,バックデータ一覧!$F$4:$F$27,0),MATCH(VLOOKUP(A4889,バックデータ一覧!$T$3:$U$367,2),バックデータ一覧!$P$3:$R$3,0))*10^-3</f>
        <v>5.0000000000000001E-4</v>
      </c>
    </row>
    <row r="4890" spans="1:9" x14ac:dyDescent="0.15">
      <c r="A4890" s="57">
        <v>41843</v>
      </c>
      <c r="B4890" s="9" t="s">
        <v>116</v>
      </c>
      <c r="C4890" s="83">
        <f t="shared" si="229"/>
        <v>6.0700000000000007E-3</v>
      </c>
      <c r="D4890" s="82">
        <f t="shared" si="228"/>
        <v>5.9400000000000008E-3</v>
      </c>
      <c r="E4890" s="81">
        <f t="shared" si="230"/>
        <v>1.3000000000000002E-4</v>
      </c>
      <c r="F4890" s="97">
        <f>INDEX(バックデータ一覧!$G$4:$I$27,MATCH(計算過程!B4890,バックデータ一覧!$F$4:$F$27,0),MATCH(VLOOKUP(A4890,バックデータ一覧!$T$3:$U$367,2),バックデータ一覧!$G$3:$I$3,0))*10^-3</f>
        <v>1.3000000000000002E-4</v>
      </c>
      <c r="G4890" s="97">
        <f>INDEX(バックデータ一覧!$J$4:$L$27,MATCH(計算過程!B4890,バックデータ一覧!$F$4:$F$27,0),MATCH(VLOOKUP(A4890,バックデータ一覧!$T$3:$U$367,2),バックデータ一覧!$J$3:$L$3,0))*10^-3</f>
        <v>2.5000000000000001E-4</v>
      </c>
      <c r="H4890" s="97">
        <f>INDEX(バックデータ一覧!$M$4:$O$27,MATCH(計算過程!B4890,バックデータ一覧!$F$4:$F$27,0),MATCH(VLOOKUP(A4890,バックデータ一覧!$T$3:$U$367,2),バックデータ一覧!$M$3:$O$3,0))*10^-3</f>
        <v>3.8000000000000002E-4</v>
      </c>
      <c r="I4890" s="97">
        <f>INDEX(バックデータ一覧!$P$4:$R$27,MATCH(計算過程!B4890,バックデータ一覧!$F$4:$F$27,0),MATCH(VLOOKUP(A4890,バックデータ一覧!$T$3:$U$367,2),バックデータ一覧!$P$3:$R$3,0))*10^-3</f>
        <v>5.0000000000000001E-4</v>
      </c>
    </row>
    <row r="4891" spans="1:9" x14ac:dyDescent="0.15">
      <c r="A4891" s="57">
        <v>41843</v>
      </c>
      <c r="B4891" s="9" t="s">
        <v>117</v>
      </c>
      <c r="C4891" s="83">
        <f t="shared" si="229"/>
        <v>6.0700000000000007E-3</v>
      </c>
      <c r="D4891" s="82">
        <f t="shared" si="228"/>
        <v>5.9400000000000008E-3</v>
      </c>
      <c r="E4891" s="81">
        <f t="shared" si="230"/>
        <v>1.3000000000000002E-4</v>
      </c>
      <c r="F4891" s="97">
        <f>INDEX(バックデータ一覧!$G$4:$I$27,MATCH(計算過程!B4891,バックデータ一覧!$F$4:$F$27,0),MATCH(VLOOKUP(A4891,バックデータ一覧!$T$3:$U$367,2),バックデータ一覧!$G$3:$I$3,0))*10^-3</f>
        <v>1.3000000000000002E-4</v>
      </c>
      <c r="G4891" s="97">
        <f>INDEX(バックデータ一覧!$J$4:$L$27,MATCH(計算過程!B4891,バックデータ一覧!$F$4:$F$27,0),MATCH(VLOOKUP(A4891,バックデータ一覧!$T$3:$U$367,2),バックデータ一覧!$J$3:$L$3,0))*10^-3</f>
        <v>2.5000000000000001E-4</v>
      </c>
      <c r="H4891" s="97">
        <f>INDEX(バックデータ一覧!$M$4:$O$27,MATCH(計算過程!B4891,バックデータ一覧!$F$4:$F$27,0),MATCH(VLOOKUP(A4891,バックデータ一覧!$T$3:$U$367,2),バックデータ一覧!$M$3:$O$3,0))*10^-3</f>
        <v>3.8000000000000002E-4</v>
      </c>
      <c r="I4891" s="97">
        <f>INDEX(バックデータ一覧!$P$4:$R$27,MATCH(計算過程!B4891,バックデータ一覧!$F$4:$F$27,0),MATCH(VLOOKUP(A4891,バックデータ一覧!$T$3:$U$367,2),バックデータ一覧!$P$3:$R$3,0))*10^-3</f>
        <v>5.0000000000000001E-4</v>
      </c>
    </row>
    <row r="4892" spans="1:9" x14ac:dyDescent="0.15">
      <c r="A4892" s="57">
        <v>41843</v>
      </c>
      <c r="B4892" s="9" t="s">
        <v>118</v>
      </c>
      <c r="C4892" s="83">
        <f t="shared" si="229"/>
        <v>6.0700000000000007E-3</v>
      </c>
      <c r="D4892" s="82">
        <f t="shared" si="228"/>
        <v>5.9400000000000008E-3</v>
      </c>
      <c r="E4892" s="81">
        <f t="shared" si="230"/>
        <v>1.3000000000000002E-4</v>
      </c>
      <c r="F4892" s="97">
        <f>INDEX(バックデータ一覧!$G$4:$I$27,MATCH(計算過程!B4892,バックデータ一覧!$F$4:$F$27,0),MATCH(VLOOKUP(A4892,バックデータ一覧!$T$3:$U$367,2),バックデータ一覧!$G$3:$I$3,0))*10^-3</f>
        <v>1.3000000000000002E-4</v>
      </c>
      <c r="G4892" s="97">
        <f>INDEX(バックデータ一覧!$J$4:$L$27,MATCH(計算過程!B4892,バックデータ一覧!$F$4:$F$27,0),MATCH(VLOOKUP(A4892,バックデータ一覧!$T$3:$U$367,2),バックデータ一覧!$J$3:$L$3,0))*10^-3</f>
        <v>2.5000000000000001E-4</v>
      </c>
      <c r="H4892" s="97">
        <f>INDEX(バックデータ一覧!$M$4:$O$27,MATCH(計算過程!B4892,バックデータ一覧!$F$4:$F$27,0),MATCH(VLOOKUP(A4892,バックデータ一覧!$T$3:$U$367,2),バックデータ一覧!$M$3:$O$3,0))*10^-3</f>
        <v>3.8000000000000002E-4</v>
      </c>
      <c r="I4892" s="97">
        <f>INDEX(バックデータ一覧!$P$4:$R$27,MATCH(計算過程!B4892,バックデータ一覧!$F$4:$F$27,0),MATCH(VLOOKUP(A4892,バックデータ一覧!$T$3:$U$367,2),バックデータ一覧!$P$3:$R$3,0))*10^-3</f>
        <v>5.0000000000000001E-4</v>
      </c>
    </row>
    <row r="4893" spans="1:9" x14ac:dyDescent="0.15">
      <c r="A4893" s="57">
        <v>41843</v>
      </c>
      <c r="B4893" s="9" t="s">
        <v>119</v>
      </c>
      <c r="C4893" s="83">
        <f t="shared" si="229"/>
        <v>6.0700000000000007E-3</v>
      </c>
      <c r="D4893" s="82">
        <f t="shared" si="228"/>
        <v>5.9400000000000008E-3</v>
      </c>
      <c r="E4893" s="81">
        <f t="shared" si="230"/>
        <v>1.3000000000000002E-4</v>
      </c>
      <c r="F4893" s="97">
        <f>INDEX(バックデータ一覧!$G$4:$I$27,MATCH(計算過程!B4893,バックデータ一覧!$F$4:$F$27,0),MATCH(VLOOKUP(A4893,バックデータ一覧!$T$3:$U$367,2),バックデータ一覧!$G$3:$I$3,0))*10^-3</f>
        <v>1.3000000000000002E-4</v>
      </c>
      <c r="G4893" s="97">
        <f>INDEX(バックデータ一覧!$J$4:$L$27,MATCH(計算過程!B4893,バックデータ一覧!$F$4:$F$27,0),MATCH(VLOOKUP(A4893,バックデータ一覧!$T$3:$U$367,2),バックデータ一覧!$J$3:$L$3,0))*10^-3</f>
        <v>2.5000000000000001E-4</v>
      </c>
      <c r="H4893" s="97">
        <f>INDEX(バックデータ一覧!$M$4:$O$27,MATCH(計算過程!B4893,バックデータ一覧!$F$4:$F$27,0),MATCH(VLOOKUP(A4893,バックデータ一覧!$T$3:$U$367,2),バックデータ一覧!$M$3:$O$3,0))*10^-3</f>
        <v>3.8000000000000002E-4</v>
      </c>
      <c r="I4893" s="97">
        <f>INDEX(バックデータ一覧!$P$4:$R$27,MATCH(計算過程!B4893,バックデータ一覧!$F$4:$F$27,0),MATCH(VLOOKUP(A4893,バックデータ一覧!$T$3:$U$367,2),バックデータ一覧!$P$3:$R$3,0))*10^-3</f>
        <v>5.0000000000000001E-4</v>
      </c>
    </row>
    <row r="4894" spans="1:9" x14ac:dyDescent="0.15">
      <c r="A4894" s="57">
        <v>41843</v>
      </c>
      <c r="B4894" s="9" t="s">
        <v>120</v>
      </c>
      <c r="C4894" s="83">
        <f t="shared" si="229"/>
        <v>6.0700000000000007E-3</v>
      </c>
      <c r="D4894" s="82">
        <f t="shared" si="228"/>
        <v>5.9400000000000008E-3</v>
      </c>
      <c r="E4894" s="81">
        <f t="shared" si="230"/>
        <v>1.3000000000000002E-4</v>
      </c>
      <c r="F4894" s="97">
        <f>INDEX(バックデータ一覧!$G$4:$I$27,MATCH(計算過程!B4894,バックデータ一覧!$F$4:$F$27,0),MATCH(VLOOKUP(A4894,バックデータ一覧!$T$3:$U$367,2),バックデータ一覧!$G$3:$I$3,0))*10^-3</f>
        <v>1.3000000000000002E-4</v>
      </c>
      <c r="G4894" s="97">
        <f>INDEX(バックデータ一覧!$J$4:$L$27,MATCH(計算過程!B4894,バックデータ一覧!$F$4:$F$27,0),MATCH(VLOOKUP(A4894,バックデータ一覧!$T$3:$U$367,2),バックデータ一覧!$J$3:$L$3,0))*10^-3</f>
        <v>2.5000000000000001E-4</v>
      </c>
      <c r="H4894" s="97">
        <f>INDEX(バックデータ一覧!$M$4:$O$27,MATCH(計算過程!B4894,バックデータ一覧!$F$4:$F$27,0),MATCH(VLOOKUP(A4894,バックデータ一覧!$T$3:$U$367,2),バックデータ一覧!$M$3:$O$3,0))*10^-3</f>
        <v>3.8000000000000002E-4</v>
      </c>
      <c r="I4894" s="97">
        <f>INDEX(バックデータ一覧!$P$4:$R$27,MATCH(計算過程!B4894,バックデータ一覧!$F$4:$F$27,0),MATCH(VLOOKUP(A4894,バックデータ一覧!$T$3:$U$367,2),バックデータ一覧!$P$3:$R$3,0))*10^-3</f>
        <v>5.0000000000000001E-4</v>
      </c>
    </row>
    <row r="4895" spans="1:9" x14ac:dyDescent="0.15">
      <c r="A4895" s="57">
        <v>41843</v>
      </c>
      <c r="B4895" s="9" t="s">
        <v>121</v>
      </c>
      <c r="C4895" s="83">
        <f t="shared" si="229"/>
        <v>6.0700000000000007E-3</v>
      </c>
      <c r="D4895" s="82">
        <f t="shared" si="228"/>
        <v>5.9400000000000008E-3</v>
      </c>
      <c r="E4895" s="81">
        <f t="shared" si="230"/>
        <v>1.3000000000000002E-4</v>
      </c>
      <c r="F4895" s="97">
        <f>INDEX(バックデータ一覧!$G$4:$I$27,MATCH(計算過程!B4895,バックデータ一覧!$F$4:$F$27,0),MATCH(VLOOKUP(A4895,バックデータ一覧!$T$3:$U$367,2),バックデータ一覧!$G$3:$I$3,0))*10^-3</f>
        <v>1.3000000000000002E-4</v>
      </c>
      <c r="G4895" s="97">
        <f>INDEX(バックデータ一覧!$J$4:$L$27,MATCH(計算過程!B4895,バックデータ一覧!$F$4:$F$27,0),MATCH(VLOOKUP(A4895,バックデータ一覧!$T$3:$U$367,2),バックデータ一覧!$J$3:$L$3,0))*10^-3</f>
        <v>2.5000000000000001E-4</v>
      </c>
      <c r="H4895" s="97">
        <f>INDEX(バックデータ一覧!$M$4:$O$27,MATCH(計算過程!B4895,バックデータ一覧!$F$4:$F$27,0),MATCH(VLOOKUP(A4895,バックデータ一覧!$T$3:$U$367,2),バックデータ一覧!$M$3:$O$3,0))*10^-3</f>
        <v>3.8000000000000002E-4</v>
      </c>
      <c r="I4895" s="97">
        <f>INDEX(バックデータ一覧!$P$4:$R$27,MATCH(計算過程!B4895,バックデータ一覧!$F$4:$F$27,0),MATCH(VLOOKUP(A4895,バックデータ一覧!$T$3:$U$367,2),バックデータ一覧!$P$3:$R$3,0))*10^-3</f>
        <v>5.0000000000000001E-4</v>
      </c>
    </row>
    <row r="4896" spans="1:9" x14ac:dyDescent="0.15">
      <c r="A4896" s="57">
        <v>41843</v>
      </c>
      <c r="B4896" s="9" t="s">
        <v>122</v>
      </c>
      <c r="C4896" s="83">
        <f t="shared" si="229"/>
        <v>6.0700000000000007E-3</v>
      </c>
      <c r="D4896" s="82">
        <f t="shared" si="228"/>
        <v>5.9400000000000008E-3</v>
      </c>
      <c r="E4896" s="81">
        <f t="shared" si="230"/>
        <v>1.3000000000000002E-4</v>
      </c>
      <c r="F4896" s="97">
        <f>INDEX(バックデータ一覧!$G$4:$I$27,MATCH(計算過程!B4896,バックデータ一覧!$F$4:$F$27,0),MATCH(VLOOKUP(A4896,バックデータ一覧!$T$3:$U$367,2),バックデータ一覧!$G$3:$I$3,0))*10^-3</f>
        <v>1.3000000000000002E-4</v>
      </c>
      <c r="G4896" s="97">
        <f>INDEX(バックデータ一覧!$J$4:$L$27,MATCH(計算過程!B4896,バックデータ一覧!$F$4:$F$27,0),MATCH(VLOOKUP(A4896,バックデータ一覧!$T$3:$U$367,2),バックデータ一覧!$J$3:$L$3,0))*10^-3</f>
        <v>2.5000000000000001E-4</v>
      </c>
      <c r="H4896" s="97">
        <f>INDEX(バックデータ一覧!$M$4:$O$27,MATCH(計算過程!B4896,バックデータ一覧!$F$4:$F$27,0),MATCH(VLOOKUP(A4896,バックデータ一覧!$T$3:$U$367,2),バックデータ一覧!$M$3:$O$3,0))*10^-3</f>
        <v>3.8000000000000002E-4</v>
      </c>
      <c r="I4896" s="97">
        <f>INDEX(バックデータ一覧!$P$4:$R$27,MATCH(計算過程!B4896,バックデータ一覧!$F$4:$F$27,0),MATCH(VLOOKUP(A4896,バックデータ一覧!$T$3:$U$367,2),バックデータ一覧!$P$3:$R$3,0))*10^-3</f>
        <v>5.0000000000000001E-4</v>
      </c>
    </row>
    <row r="4897" spans="1:9" x14ac:dyDescent="0.15">
      <c r="A4897" s="57">
        <v>41843</v>
      </c>
      <c r="B4897" s="9" t="s">
        <v>123</v>
      </c>
      <c r="C4897" s="83">
        <f t="shared" si="229"/>
        <v>6.0700000000000007E-3</v>
      </c>
      <c r="D4897" s="82">
        <f t="shared" si="228"/>
        <v>5.9400000000000008E-3</v>
      </c>
      <c r="E4897" s="81">
        <f t="shared" si="230"/>
        <v>1.3000000000000002E-4</v>
      </c>
      <c r="F4897" s="97">
        <f>INDEX(バックデータ一覧!$G$4:$I$27,MATCH(計算過程!B4897,バックデータ一覧!$F$4:$F$27,0),MATCH(VLOOKUP(A4897,バックデータ一覧!$T$3:$U$367,2),バックデータ一覧!$G$3:$I$3,0))*10^-3</f>
        <v>1.3000000000000002E-4</v>
      </c>
      <c r="G4897" s="97">
        <f>INDEX(バックデータ一覧!$J$4:$L$27,MATCH(計算過程!B4897,バックデータ一覧!$F$4:$F$27,0),MATCH(VLOOKUP(A4897,バックデータ一覧!$T$3:$U$367,2),バックデータ一覧!$J$3:$L$3,0))*10^-3</f>
        <v>2.5000000000000001E-4</v>
      </c>
      <c r="H4897" s="97">
        <f>INDEX(バックデータ一覧!$M$4:$O$27,MATCH(計算過程!B4897,バックデータ一覧!$F$4:$F$27,0),MATCH(VLOOKUP(A4897,バックデータ一覧!$T$3:$U$367,2),バックデータ一覧!$M$3:$O$3,0))*10^-3</f>
        <v>3.8000000000000002E-4</v>
      </c>
      <c r="I4897" s="97">
        <f>INDEX(バックデータ一覧!$P$4:$R$27,MATCH(計算過程!B4897,バックデータ一覧!$F$4:$F$27,0),MATCH(VLOOKUP(A4897,バックデータ一覧!$T$3:$U$367,2),バックデータ一覧!$P$3:$R$3,0))*10^-3</f>
        <v>5.0000000000000001E-4</v>
      </c>
    </row>
    <row r="4898" spans="1:9" x14ac:dyDescent="0.15">
      <c r="A4898" s="57">
        <v>41843</v>
      </c>
      <c r="B4898" s="9" t="s">
        <v>124</v>
      </c>
      <c r="C4898" s="83">
        <f t="shared" si="229"/>
        <v>6.0700000000000007E-3</v>
      </c>
      <c r="D4898" s="82">
        <f t="shared" si="228"/>
        <v>5.9400000000000008E-3</v>
      </c>
      <c r="E4898" s="81">
        <f t="shared" si="230"/>
        <v>1.3000000000000002E-4</v>
      </c>
      <c r="F4898" s="97">
        <f>INDEX(バックデータ一覧!$G$4:$I$27,MATCH(計算過程!B4898,バックデータ一覧!$F$4:$F$27,0),MATCH(VLOOKUP(A4898,バックデータ一覧!$T$3:$U$367,2),バックデータ一覧!$G$3:$I$3,0))*10^-3</f>
        <v>1.3000000000000002E-4</v>
      </c>
      <c r="G4898" s="97">
        <f>INDEX(バックデータ一覧!$J$4:$L$27,MATCH(計算過程!B4898,バックデータ一覧!$F$4:$F$27,0),MATCH(VLOOKUP(A4898,バックデータ一覧!$T$3:$U$367,2),バックデータ一覧!$J$3:$L$3,0))*10^-3</f>
        <v>2.5000000000000001E-4</v>
      </c>
      <c r="H4898" s="97">
        <f>INDEX(バックデータ一覧!$M$4:$O$27,MATCH(計算過程!B4898,バックデータ一覧!$F$4:$F$27,0),MATCH(VLOOKUP(A4898,バックデータ一覧!$T$3:$U$367,2),バックデータ一覧!$M$3:$O$3,0))*10^-3</f>
        <v>3.8000000000000002E-4</v>
      </c>
      <c r="I4898" s="97">
        <f>INDEX(バックデータ一覧!$P$4:$R$27,MATCH(計算過程!B4898,バックデータ一覧!$F$4:$F$27,0),MATCH(VLOOKUP(A4898,バックデータ一覧!$T$3:$U$367,2),バックデータ一覧!$P$3:$R$3,0))*10^-3</f>
        <v>5.0000000000000001E-4</v>
      </c>
    </row>
    <row r="4899" spans="1:9" x14ac:dyDescent="0.15">
      <c r="A4899" s="57">
        <v>41843</v>
      </c>
      <c r="B4899" s="9" t="s">
        <v>125</v>
      </c>
      <c r="C4899" s="83">
        <f t="shared" si="229"/>
        <v>6.4800000000000005E-3</v>
      </c>
      <c r="D4899" s="82">
        <f t="shared" si="228"/>
        <v>5.9400000000000008E-3</v>
      </c>
      <c r="E4899" s="81">
        <f t="shared" si="230"/>
        <v>5.4000000000000001E-4</v>
      </c>
      <c r="F4899" s="97">
        <f>INDEX(バックデータ一覧!$G$4:$I$27,MATCH(計算過程!B4899,バックデータ一覧!$F$4:$F$27,0),MATCH(VLOOKUP(A4899,バックデータ一覧!$T$3:$U$367,2),バックデータ一覧!$G$3:$I$3,0))*10^-3</f>
        <v>5.4000000000000001E-4</v>
      </c>
      <c r="G4899" s="97">
        <f>INDEX(バックデータ一覧!$J$4:$L$27,MATCH(計算過程!B4899,バックデータ一覧!$F$4:$F$27,0),MATCH(VLOOKUP(A4899,バックデータ一覧!$T$3:$U$367,2),バックデータ一覧!$J$3:$L$3,0))*10^-3</f>
        <v>1.08E-3</v>
      </c>
      <c r="H4899" s="97">
        <f>INDEX(バックデータ一覧!$M$4:$O$27,MATCH(計算過程!B4899,バックデータ一覧!$F$4:$F$27,0),MATCH(VLOOKUP(A4899,バックデータ一覧!$T$3:$U$367,2),バックデータ一覧!$M$3:$O$3,0))*10^-3</f>
        <v>1.6299999999999999E-3</v>
      </c>
      <c r="I4899" s="97">
        <f>INDEX(バックデータ一覧!$P$4:$R$27,MATCH(計算過程!B4899,バックデータ一覧!$F$4:$F$27,0),MATCH(VLOOKUP(A4899,バックデータ一覧!$T$3:$U$367,2),バックデータ一覧!$P$3:$R$3,0))*10^-3</f>
        <v>2.1700000000000001E-3</v>
      </c>
    </row>
    <row r="4900" spans="1:9" x14ac:dyDescent="0.15">
      <c r="A4900" s="57">
        <v>41843</v>
      </c>
      <c r="B4900" s="9" t="s">
        <v>126</v>
      </c>
      <c r="C4900" s="83">
        <f t="shared" si="229"/>
        <v>6.2700000000000013E-3</v>
      </c>
      <c r="D4900" s="82">
        <f t="shared" si="228"/>
        <v>5.9400000000000008E-3</v>
      </c>
      <c r="E4900" s="81">
        <f t="shared" si="230"/>
        <v>3.3E-4</v>
      </c>
      <c r="F4900" s="97">
        <f>INDEX(バックデータ一覧!$G$4:$I$27,MATCH(計算過程!B4900,バックデータ一覧!$F$4:$F$27,0),MATCH(VLOOKUP(A4900,バックデータ一覧!$T$3:$U$367,2),バックデータ一覧!$G$3:$I$3,0))*10^-3</f>
        <v>3.3E-4</v>
      </c>
      <c r="G4900" s="97">
        <f>INDEX(バックデータ一覧!$J$4:$L$27,MATCH(計算過程!B4900,バックデータ一覧!$F$4:$F$27,0),MATCH(VLOOKUP(A4900,バックデータ一覧!$T$3:$U$367,2),バックデータ一覧!$J$3:$L$3,0))*10^-3</f>
        <v>6.7000000000000002E-4</v>
      </c>
      <c r="H4900" s="97">
        <f>INDEX(バックデータ一覧!$M$4:$O$27,MATCH(計算過程!B4900,バックデータ一覧!$F$4:$F$27,0),MATCH(VLOOKUP(A4900,バックデータ一覧!$T$3:$U$367,2),バックデータ一覧!$M$3:$O$3,0))*10^-3</f>
        <v>1E-3</v>
      </c>
      <c r="I4900" s="97">
        <f>INDEX(バックデータ一覧!$P$4:$R$27,MATCH(計算過程!B4900,バックデータ一覧!$F$4:$F$27,0),MATCH(VLOOKUP(A4900,バックデータ一覧!$T$3:$U$367,2),バックデータ一覧!$P$3:$R$3,0))*10^-3</f>
        <v>1.33E-3</v>
      </c>
    </row>
    <row r="4901" spans="1:9" x14ac:dyDescent="0.15">
      <c r="A4901" s="57">
        <v>41843</v>
      </c>
      <c r="B4901" s="9" t="s">
        <v>127</v>
      </c>
      <c r="C4901" s="83">
        <f t="shared" si="229"/>
        <v>9.4600000000000014E-3</v>
      </c>
      <c r="D4901" s="82">
        <f t="shared" si="228"/>
        <v>5.9400000000000008E-3</v>
      </c>
      <c r="E4901" s="81">
        <f t="shared" si="230"/>
        <v>3.5200000000000001E-3</v>
      </c>
      <c r="F4901" s="97">
        <f>INDEX(バックデータ一覧!$G$4:$I$27,MATCH(計算過程!B4901,バックデータ一覧!$F$4:$F$27,0),MATCH(VLOOKUP(A4901,バックデータ一覧!$T$3:$U$367,2),バックデータ一覧!$G$3:$I$3,0))*10^-3</f>
        <v>3.5200000000000001E-3</v>
      </c>
      <c r="G4901" s="97">
        <f>INDEX(バックデータ一覧!$J$4:$L$27,MATCH(計算過程!B4901,バックデータ一覧!$F$4:$F$27,0),MATCH(VLOOKUP(A4901,バックデータ一覧!$T$3:$U$367,2),バックデータ一覧!$J$3:$L$3,0))*10^-3</f>
        <v>7.0300000000000007E-3</v>
      </c>
      <c r="H4901" s="97">
        <f>INDEX(バックデータ一覧!$M$4:$O$27,MATCH(計算過程!B4901,バックデータ一覧!$F$4:$F$27,0),MATCH(VLOOKUP(A4901,バックデータ一覧!$T$3:$U$367,2),バックデータ一覧!$M$3:$O$3,0))*10^-3</f>
        <v>1.055E-2</v>
      </c>
      <c r="I4901" s="97">
        <f>INDEX(バックデータ一覧!$P$4:$R$27,MATCH(計算過程!B4901,バックデータ一覧!$F$4:$F$27,0),MATCH(VLOOKUP(A4901,バックデータ一覧!$T$3:$U$367,2),バックデータ一覧!$P$3:$R$3,0))*10^-3</f>
        <v>1.4060000000000001E-2</v>
      </c>
    </row>
    <row r="4902" spans="1:9" x14ac:dyDescent="0.15">
      <c r="A4902" s="57">
        <v>41843</v>
      </c>
      <c r="B4902" s="9" t="s">
        <v>128</v>
      </c>
      <c r="C4902" s="83">
        <f t="shared" si="229"/>
        <v>1.2220000000000002E-2</v>
      </c>
      <c r="D4902" s="82">
        <f t="shared" si="228"/>
        <v>5.9400000000000008E-3</v>
      </c>
      <c r="E4902" s="81">
        <f t="shared" si="230"/>
        <v>6.28E-3</v>
      </c>
      <c r="F4902" s="97">
        <f>INDEX(バックデータ一覧!$G$4:$I$27,MATCH(計算過程!B4902,バックデータ一覧!$F$4:$F$27,0),MATCH(VLOOKUP(A4902,バックデータ一覧!$T$3:$U$367,2),バックデータ一覧!$G$3:$I$3,0))*10^-3</f>
        <v>6.28E-3</v>
      </c>
      <c r="G4902" s="97">
        <f>INDEX(バックデータ一覧!$J$4:$L$27,MATCH(計算過程!B4902,バックデータ一覧!$F$4:$F$27,0),MATCH(VLOOKUP(A4902,バックデータ一覧!$T$3:$U$367,2),バックデータ一覧!$J$3:$L$3,0))*10^-3</f>
        <v>1.256E-2</v>
      </c>
      <c r="H4902" s="97">
        <f>INDEX(バックデータ一覧!$M$4:$O$27,MATCH(計算過程!B4902,バックデータ一覧!$F$4:$F$27,0),MATCH(VLOOKUP(A4902,バックデータ一覧!$T$3:$U$367,2),バックデータ一覧!$M$3:$O$3,0))*10^-3</f>
        <v>1.8839999999999999E-2</v>
      </c>
      <c r="I4902" s="97">
        <f>INDEX(バックデータ一覧!$P$4:$R$27,MATCH(計算過程!B4902,バックデータ一覧!$F$4:$F$27,0),MATCH(VLOOKUP(A4902,バックデータ一覧!$T$3:$U$367,2),バックデータ一覧!$P$3:$R$3,0))*10^-3</f>
        <v>2.512E-2</v>
      </c>
    </row>
    <row r="4903" spans="1:9" x14ac:dyDescent="0.15">
      <c r="A4903" s="57">
        <v>41844</v>
      </c>
      <c r="B4903" s="9" t="s">
        <v>105</v>
      </c>
      <c r="C4903" s="83">
        <f t="shared" si="229"/>
        <v>6.0700000000000007E-3</v>
      </c>
      <c r="D4903" s="82">
        <f t="shared" si="228"/>
        <v>5.9400000000000008E-3</v>
      </c>
      <c r="E4903" s="81">
        <f t="shared" si="230"/>
        <v>1.3000000000000002E-4</v>
      </c>
      <c r="F4903" s="97">
        <f>INDEX(バックデータ一覧!$G$4:$I$27,MATCH(計算過程!B4903,バックデータ一覧!$F$4:$F$27,0),MATCH(VLOOKUP(A4903,バックデータ一覧!$T$3:$U$367,2),バックデータ一覧!$G$3:$I$3,0))*10^-3</f>
        <v>1.3000000000000002E-4</v>
      </c>
      <c r="G4903" s="97">
        <f>INDEX(バックデータ一覧!$J$4:$L$27,MATCH(計算過程!B4903,バックデータ一覧!$F$4:$F$27,0),MATCH(VLOOKUP(A4903,バックデータ一覧!$T$3:$U$367,2),バックデータ一覧!$J$3:$L$3,0))*10^-3</f>
        <v>2.5000000000000001E-4</v>
      </c>
      <c r="H4903" s="97">
        <f>INDEX(バックデータ一覧!$M$4:$O$27,MATCH(計算過程!B4903,バックデータ一覧!$F$4:$F$27,0),MATCH(VLOOKUP(A4903,バックデータ一覧!$T$3:$U$367,2),バックデータ一覧!$M$3:$O$3,0))*10^-3</f>
        <v>3.8000000000000002E-4</v>
      </c>
      <c r="I4903" s="97">
        <f>INDEX(バックデータ一覧!$P$4:$R$27,MATCH(計算過程!B4903,バックデータ一覧!$F$4:$F$27,0),MATCH(VLOOKUP(A4903,バックデータ一覧!$T$3:$U$367,2),バックデータ一覧!$P$3:$R$3,0))*10^-3</f>
        <v>5.0000000000000001E-4</v>
      </c>
    </row>
    <row r="4904" spans="1:9" x14ac:dyDescent="0.15">
      <c r="A4904" s="57">
        <v>41844</v>
      </c>
      <c r="B4904" s="9" t="s">
        <v>106</v>
      </c>
      <c r="C4904" s="83">
        <f t="shared" si="229"/>
        <v>6.0700000000000007E-3</v>
      </c>
      <c r="D4904" s="82">
        <f t="shared" si="228"/>
        <v>5.9400000000000008E-3</v>
      </c>
      <c r="E4904" s="81">
        <f t="shared" si="230"/>
        <v>1.3000000000000002E-4</v>
      </c>
      <c r="F4904" s="97">
        <f>INDEX(バックデータ一覧!$G$4:$I$27,MATCH(計算過程!B4904,バックデータ一覧!$F$4:$F$27,0),MATCH(VLOOKUP(A4904,バックデータ一覧!$T$3:$U$367,2),バックデータ一覧!$G$3:$I$3,0))*10^-3</f>
        <v>1.3000000000000002E-4</v>
      </c>
      <c r="G4904" s="97">
        <f>INDEX(バックデータ一覧!$J$4:$L$27,MATCH(計算過程!B4904,バックデータ一覧!$F$4:$F$27,0),MATCH(VLOOKUP(A4904,バックデータ一覧!$T$3:$U$367,2),バックデータ一覧!$J$3:$L$3,0))*10^-3</f>
        <v>2.5000000000000001E-4</v>
      </c>
      <c r="H4904" s="97">
        <f>INDEX(バックデータ一覧!$M$4:$O$27,MATCH(計算過程!B4904,バックデータ一覧!$F$4:$F$27,0),MATCH(VLOOKUP(A4904,バックデータ一覧!$T$3:$U$367,2),バックデータ一覧!$M$3:$O$3,0))*10^-3</f>
        <v>3.8000000000000002E-4</v>
      </c>
      <c r="I4904" s="97">
        <f>INDEX(バックデータ一覧!$P$4:$R$27,MATCH(計算過程!B4904,バックデータ一覧!$F$4:$F$27,0),MATCH(VLOOKUP(A4904,バックデータ一覧!$T$3:$U$367,2),バックデータ一覧!$P$3:$R$3,0))*10^-3</f>
        <v>5.0000000000000001E-4</v>
      </c>
    </row>
    <row r="4905" spans="1:9" x14ac:dyDescent="0.15">
      <c r="A4905" s="57">
        <v>41844</v>
      </c>
      <c r="B4905" s="9" t="s">
        <v>107</v>
      </c>
      <c r="C4905" s="83">
        <f t="shared" si="229"/>
        <v>6.0700000000000007E-3</v>
      </c>
      <c r="D4905" s="82">
        <f t="shared" si="228"/>
        <v>5.9400000000000008E-3</v>
      </c>
      <c r="E4905" s="81">
        <f t="shared" si="230"/>
        <v>1.3000000000000002E-4</v>
      </c>
      <c r="F4905" s="97">
        <f>INDEX(バックデータ一覧!$G$4:$I$27,MATCH(計算過程!B4905,バックデータ一覧!$F$4:$F$27,0),MATCH(VLOOKUP(A4905,バックデータ一覧!$T$3:$U$367,2),バックデータ一覧!$G$3:$I$3,0))*10^-3</f>
        <v>1.3000000000000002E-4</v>
      </c>
      <c r="G4905" s="97">
        <f>INDEX(バックデータ一覧!$J$4:$L$27,MATCH(計算過程!B4905,バックデータ一覧!$F$4:$F$27,0),MATCH(VLOOKUP(A4905,バックデータ一覧!$T$3:$U$367,2),バックデータ一覧!$J$3:$L$3,0))*10^-3</f>
        <v>2.5000000000000001E-4</v>
      </c>
      <c r="H4905" s="97">
        <f>INDEX(バックデータ一覧!$M$4:$O$27,MATCH(計算過程!B4905,バックデータ一覧!$F$4:$F$27,0),MATCH(VLOOKUP(A4905,バックデータ一覧!$T$3:$U$367,2),バックデータ一覧!$M$3:$O$3,0))*10^-3</f>
        <v>3.8000000000000002E-4</v>
      </c>
      <c r="I4905" s="97">
        <f>INDEX(バックデータ一覧!$P$4:$R$27,MATCH(計算過程!B4905,バックデータ一覧!$F$4:$F$27,0),MATCH(VLOOKUP(A4905,バックデータ一覧!$T$3:$U$367,2),バックデータ一覧!$P$3:$R$3,0))*10^-3</f>
        <v>5.0000000000000001E-4</v>
      </c>
    </row>
    <row r="4906" spans="1:9" x14ac:dyDescent="0.15">
      <c r="A4906" s="57">
        <v>41844</v>
      </c>
      <c r="B4906" s="9" t="s">
        <v>108</v>
      </c>
      <c r="C4906" s="83">
        <f t="shared" si="229"/>
        <v>6.0700000000000007E-3</v>
      </c>
      <c r="D4906" s="82">
        <f t="shared" si="228"/>
        <v>5.9400000000000008E-3</v>
      </c>
      <c r="E4906" s="81">
        <f t="shared" si="230"/>
        <v>1.3000000000000002E-4</v>
      </c>
      <c r="F4906" s="97">
        <f>INDEX(バックデータ一覧!$G$4:$I$27,MATCH(計算過程!B4906,バックデータ一覧!$F$4:$F$27,0),MATCH(VLOOKUP(A4906,バックデータ一覧!$T$3:$U$367,2),バックデータ一覧!$G$3:$I$3,0))*10^-3</f>
        <v>1.3000000000000002E-4</v>
      </c>
      <c r="G4906" s="97">
        <f>INDEX(バックデータ一覧!$J$4:$L$27,MATCH(計算過程!B4906,バックデータ一覧!$F$4:$F$27,0),MATCH(VLOOKUP(A4906,バックデータ一覧!$T$3:$U$367,2),バックデータ一覧!$J$3:$L$3,0))*10^-3</f>
        <v>2.5000000000000001E-4</v>
      </c>
      <c r="H4906" s="97">
        <f>INDEX(バックデータ一覧!$M$4:$O$27,MATCH(計算過程!B4906,バックデータ一覧!$F$4:$F$27,0),MATCH(VLOOKUP(A4906,バックデータ一覧!$T$3:$U$367,2),バックデータ一覧!$M$3:$O$3,0))*10^-3</f>
        <v>3.8000000000000002E-4</v>
      </c>
      <c r="I4906" s="97">
        <f>INDEX(バックデータ一覧!$P$4:$R$27,MATCH(計算過程!B4906,バックデータ一覧!$F$4:$F$27,0),MATCH(VLOOKUP(A4906,バックデータ一覧!$T$3:$U$367,2),バックデータ一覧!$P$3:$R$3,0))*10^-3</f>
        <v>5.0000000000000001E-4</v>
      </c>
    </row>
    <row r="4907" spans="1:9" x14ac:dyDescent="0.15">
      <c r="A4907" s="57">
        <v>41844</v>
      </c>
      <c r="B4907" s="9" t="s">
        <v>109</v>
      </c>
      <c r="C4907" s="83">
        <f t="shared" si="229"/>
        <v>6.0700000000000007E-3</v>
      </c>
      <c r="D4907" s="82">
        <f t="shared" si="228"/>
        <v>5.9400000000000008E-3</v>
      </c>
      <c r="E4907" s="81">
        <f t="shared" si="230"/>
        <v>1.3000000000000002E-4</v>
      </c>
      <c r="F4907" s="97">
        <f>INDEX(バックデータ一覧!$G$4:$I$27,MATCH(計算過程!B4907,バックデータ一覧!$F$4:$F$27,0),MATCH(VLOOKUP(A4907,バックデータ一覧!$T$3:$U$367,2),バックデータ一覧!$G$3:$I$3,0))*10^-3</f>
        <v>1.3000000000000002E-4</v>
      </c>
      <c r="G4907" s="97">
        <f>INDEX(バックデータ一覧!$J$4:$L$27,MATCH(計算過程!B4907,バックデータ一覧!$F$4:$F$27,0),MATCH(VLOOKUP(A4907,バックデータ一覧!$T$3:$U$367,2),バックデータ一覧!$J$3:$L$3,0))*10^-3</f>
        <v>2.5000000000000001E-4</v>
      </c>
      <c r="H4907" s="97">
        <f>INDEX(バックデータ一覧!$M$4:$O$27,MATCH(計算過程!B4907,バックデータ一覧!$F$4:$F$27,0),MATCH(VLOOKUP(A4907,バックデータ一覧!$T$3:$U$367,2),バックデータ一覧!$M$3:$O$3,0))*10^-3</f>
        <v>3.8000000000000002E-4</v>
      </c>
      <c r="I4907" s="97">
        <f>INDEX(バックデータ一覧!$P$4:$R$27,MATCH(計算過程!B4907,バックデータ一覧!$F$4:$F$27,0),MATCH(VLOOKUP(A4907,バックデータ一覧!$T$3:$U$367,2),バックデータ一覧!$P$3:$R$3,0))*10^-3</f>
        <v>5.0000000000000001E-4</v>
      </c>
    </row>
    <row r="4908" spans="1:9" x14ac:dyDescent="0.15">
      <c r="A4908" s="57">
        <v>41844</v>
      </c>
      <c r="B4908" s="9" t="s">
        <v>110</v>
      </c>
      <c r="C4908" s="83">
        <f t="shared" si="229"/>
        <v>6.0700000000000007E-3</v>
      </c>
      <c r="D4908" s="82">
        <f t="shared" si="228"/>
        <v>5.9400000000000008E-3</v>
      </c>
      <c r="E4908" s="81">
        <f t="shared" si="230"/>
        <v>1.3000000000000002E-4</v>
      </c>
      <c r="F4908" s="97">
        <f>INDEX(バックデータ一覧!$G$4:$I$27,MATCH(計算過程!B4908,バックデータ一覧!$F$4:$F$27,0),MATCH(VLOOKUP(A4908,バックデータ一覧!$T$3:$U$367,2),バックデータ一覧!$G$3:$I$3,0))*10^-3</f>
        <v>1.3000000000000002E-4</v>
      </c>
      <c r="G4908" s="97">
        <f>INDEX(バックデータ一覧!$J$4:$L$27,MATCH(計算過程!B4908,バックデータ一覧!$F$4:$F$27,0),MATCH(VLOOKUP(A4908,バックデータ一覧!$T$3:$U$367,2),バックデータ一覧!$J$3:$L$3,0))*10^-3</f>
        <v>2.5000000000000001E-4</v>
      </c>
      <c r="H4908" s="97">
        <f>INDEX(バックデータ一覧!$M$4:$O$27,MATCH(計算過程!B4908,バックデータ一覧!$F$4:$F$27,0),MATCH(VLOOKUP(A4908,バックデータ一覧!$T$3:$U$367,2),バックデータ一覧!$M$3:$O$3,0))*10^-3</f>
        <v>3.8000000000000002E-4</v>
      </c>
      <c r="I4908" s="97">
        <f>INDEX(バックデータ一覧!$P$4:$R$27,MATCH(計算過程!B4908,バックデータ一覧!$F$4:$F$27,0),MATCH(VLOOKUP(A4908,バックデータ一覧!$T$3:$U$367,2),バックデータ一覧!$P$3:$R$3,0))*10^-3</f>
        <v>5.0000000000000001E-4</v>
      </c>
    </row>
    <row r="4909" spans="1:9" x14ac:dyDescent="0.15">
      <c r="A4909" s="57">
        <v>41844</v>
      </c>
      <c r="B4909" s="9" t="s">
        <v>111</v>
      </c>
      <c r="C4909" s="83">
        <f t="shared" si="229"/>
        <v>9.3200000000000002E-3</v>
      </c>
      <c r="D4909" s="82">
        <f t="shared" si="228"/>
        <v>5.9400000000000008E-3</v>
      </c>
      <c r="E4909" s="81">
        <f t="shared" si="230"/>
        <v>3.3799999999999998E-3</v>
      </c>
      <c r="F4909" s="97">
        <f>INDEX(バックデータ一覧!$G$4:$I$27,MATCH(計算過程!B4909,バックデータ一覧!$F$4:$F$27,0),MATCH(VLOOKUP(A4909,バックデータ一覧!$T$3:$U$367,2),バックデータ一覧!$G$3:$I$3,0))*10^-3</f>
        <v>3.3799999999999998E-3</v>
      </c>
      <c r="G4909" s="97">
        <f>INDEX(バックデータ一覧!$J$4:$L$27,MATCH(計算過程!B4909,バックデータ一覧!$F$4:$F$27,0),MATCH(VLOOKUP(A4909,バックデータ一覧!$T$3:$U$367,2),バックデータ一覧!$J$3:$L$3,0))*10^-3</f>
        <v>6.7499999999999999E-3</v>
      </c>
      <c r="H4909" s="97">
        <f>INDEX(バックデータ一覧!$M$4:$O$27,MATCH(計算過程!B4909,バックデータ一覧!$F$4:$F$27,0),MATCH(VLOOKUP(A4909,バックデータ一覧!$T$3:$U$367,2),バックデータ一覧!$M$3:$O$3,0))*10^-3</f>
        <v>1.0130000000000002E-2</v>
      </c>
      <c r="I4909" s="97">
        <f>INDEX(バックデータ一覧!$P$4:$R$27,MATCH(計算過程!B4909,バックデータ一覧!$F$4:$F$27,0),MATCH(VLOOKUP(A4909,バックデータ一覧!$T$3:$U$367,2),バックデータ一覧!$P$3:$R$3,0))*10^-3</f>
        <v>1.3509999999999999E-2</v>
      </c>
    </row>
    <row r="4910" spans="1:9" x14ac:dyDescent="0.15">
      <c r="A4910" s="57">
        <v>41844</v>
      </c>
      <c r="B4910" s="9" t="s">
        <v>112</v>
      </c>
      <c r="C4910" s="83">
        <f t="shared" si="229"/>
        <v>6.4800000000000005E-3</v>
      </c>
      <c r="D4910" s="82">
        <f t="shared" si="228"/>
        <v>5.9400000000000008E-3</v>
      </c>
      <c r="E4910" s="81">
        <f t="shared" si="230"/>
        <v>5.4000000000000001E-4</v>
      </c>
      <c r="F4910" s="97">
        <f>INDEX(バックデータ一覧!$G$4:$I$27,MATCH(計算過程!B4910,バックデータ一覧!$F$4:$F$27,0),MATCH(VLOOKUP(A4910,バックデータ一覧!$T$3:$U$367,2),バックデータ一覧!$G$3:$I$3,0))*10^-3</f>
        <v>5.4000000000000001E-4</v>
      </c>
      <c r="G4910" s="97">
        <f>INDEX(バックデータ一覧!$J$4:$L$27,MATCH(計算過程!B4910,バックデータ一覧!$F$4:$F$27,0),MATCH(VLOOKUP(A4910,バックデータ一覧!$T$3:$U$367,2),バックデータ一覧!$J$3:$L$3,0))*10^-3</f>
        <v>1.08E-3</v>
      </c>
      <c r="H4910" s="97">
        <f>INDEX(バックデータ一覧!$M$4:$O$27,MATCH(計算過程!B4910,バックデータ一覧!$F$4:$F$27,0),MATCH(VLOOKUP(A4910,バックデータ一覧!$T$3:$U$367,2),バックデータ一覧!$M$3:$O$3,0))*10^-3</f>
        <v>1.6299999999999999E-3</v>
      </c>
      <c r="I4910" s="97">
        <f>INDEX(バックデータ一覧!$P$4:$R$27,MATCH(計算過程!B4910,バックデータ一覧!$F$4:$F$27,0),MATCH(VLOOKUP(A4910,バックデータ一覧!$T$3:$U$367,2),バックデータ一覧!$P$3:$R$3,0))*10^-3</f>
        <v>2.1700000000000001E-3</v>
      </c>
    </row>
    <row r="4911" spans="1:9" x14ac:dyDescent="0.15">
      <c r="A4911" s="57">
        <v>41844</v>
      </c>
      <c r="B4911" s="9" t="s">
        <v>113</v>
      </c>
      <c r="C4911" s="83">
        <f t="shared" si="229"/>
        <v>6.4800000000000005E-3</v>
      </c>
      <c r="D4911" s="82">
        <f t="shared" si="228"/>
        <v>5.9400000000000008E-3</v>
      </c>
      <c r="E4911" s="81">
        <f t="shared" si="230"/>
        <v>5.4000000000000001E-4</v>
      </c>
      <c r="F4911" s="97">
        <f>INDEX(バックデータ一覧!$G$4:$I$27,MATCH(計算過程!B4911,バックデータ一覧!$F$4:$F$27,0),MATCH(VLOOKUP(A4911,バックデータ一覧!$T$3:$U$367,2),バックデータ一覧!$G$3:$I$3,0))*10^-3</f>
        <v>5.4000000000000001E-4</v>
      </c>
      <c r="G4911" s="97">
        <f>INDEX(バックデータ一覧!$J$4:$L$27,MATCH(計算過程!B4911,バックデータ一覧!$F$4:$F$27,0),MATCH(VLOOKUP(A4911,バックデータ一覧!$T$3:$U$367,2),バックデータ一覧!$J$3:$L$3,0))*10^-3</f>
        <v>1.08E-3</v>
      </c>
      <c r="H4911" s="97">
        <f>INDEX(バックデータ一覧!$M$4:$O$27,MATCH(計算過程!B4911,バックデータ一覧!$F$4:$F$27,0),MATCH(VLOOKUP(A4911,バックデータ一覧!$T$3:$U$367,2),バックデータ一覧!$M$3:$O$3,0))*10^-3</f>
        <v>1.6299999999999999E-3</v>
      </c>
      <c r="I4911" s="97">
        <f>INDEX(バックデータ一覧!$P$4:$R$27,MATCH(計算過程!B4911,バックデータ一覧!$F$4:$F$27,0),MATCH(VLOOKUP(A4911,バックデータ一覧!$T$3:$U$367,2),バックデータ一覧!$P$3:$R$3,0))*10^-3</f>
        <v>2.1700000000000001E-3</v>
      </c>
    </row>
    <row r="4912" spans="1:9" x14ac:dyDescent="0.15">
      <c r="A4912" s="57">
        <v>41844</v>
      </c>
      <c r="B4912" s="9" t="s">
        <v>114</v>
      </c>
      <c r="C4912" s="83">
        <f t="shared" si="229"/>
        <v>6.0700000000000007E-3</v>
      </c>
      <c r="D4912" s="82">
        <f t="shared" si="228"/>
        <v>5.9400000000000008E-3</v>
      </c>
      <c r="E4912" s="81">
        <f t="shared" si="230"/>
        <v>1.3000000000000002E-4</v>
      </c>
      <c r="F4912" s="97">
        <f>INDEX(バックデータ一覧!$G$4:$I$27,MATCH(計算過程!B4912,バックデータ一覧!$F$4:$F$27,0),MATCH(VLOOKUP(A4912,バックデータ一覧!$T$3:$U$367,2),バックデータ一覧!$G$3:$I$3,0))*10^-3</f>
        <v>1.3000000000000002E-4</v>
      </c>
      <c r="G4912" s="97">
        <f>INDEX(バックデータ一覧!$J$4:$L$27,MATCH(計算過程!B4912,バックデータ一覧!$F$4:$F$27,0),MATCH(VLOOKUP(A4912,バックデータ一覧!$T$3:$U$367,2),バックデータ一覧!$J$3:$L$3,0))*10^-3</f>
        <v>2.5000000000000001E-4</v>
      </c>
      <c r="H4912" s="97">
        <f>INDEX(バックデータ一覧!$M$4:$O$27,MATCH(計算過程!B4912,バックデータ一覧!$F$4:$F$27,0),MATCH(VLOOKUP(A4912,バックデータ一覧!$T$3:$U$367,2),バックデータ一覧!$M$3:$O$3,0))*10^-3</f>
        <v>3.8000000000000002E-4</v>
      </c>
      <c r="I4912" s="97">
        <f>INDEX(バックデータ一覧!$P$4:$R$27,MATCH(計算過程!B4912,バックデータ一覧!$F$4:$F$27,0),MATCH(VLOOKUP(A4912,バックデータ一覧!$T$3:$U$367,2),バックデータ一覧!$P$3:$R$3,0))*10^-3</f>
        <v>5.0000000000000001E-4</v>
      </c>
    </row>
    <row r="4913" spans="1:9" x14ac:dyDescent="0.15">
      <c r="A4913" s="57">
        <v>41844</v>
      </c>
      <c r="B4913" s="9" t="s">
        <v>115</v>
      </c>
      <c r="C4913" s="83">
        <f t="shared" si="229"/>
        <v>6.2700000000000013E-3</v>
      </c>
      <c r="D4913" s="82">
        <f t="shared" si="228"/>
        <v>5.9400000000000008E-3</v>
      </c>
      <c r="E4913" s="81">
        <f t="shared" si="230"/>
        <v>3.3E-4</v>
      </c>
      <c r="F4913" s="97">
        <f>INDEX(バックデータ一覧!$G$4:$I$27,MATCH(計算過程!B4913,バックデータ一覧!$F$4:$F$27,0),MATCH(VLOOKUP(A4913,バックデータ一覧!$T$3:$U$367,2),バックデータ一覧!$G$3:$I$3,0))*10^-3</f>
        <v>3.3E-4</v>
      </c>
      <c r="G4913" s="97">
        <f>INDEX(バックデータ一覧!$J$4:$L$27,MATCH(計算過程!B4913,バックデータ一覧!$F$4:$F$27,0),MATCH(VLOOKUP(A4913,バックデータ一覧!$T$3:$U$367,2),バックデータ一覧!$J$3:$L$3,0))*10^-3</f>
        <v>6.7000000000000002E-4</v>
      </c>
      <c r="H4913" s="97">
        <f>INDEX(バックデータ一覧!$M$4:$O$27,MATCH(計算過程!B4913,バックデータ一覧!$F$4:$F$27,0),MATCH(VLOOKUP(A4913,バックデータ一覧!$T$3:$U$367,2),バックデータ一覧!$M$3:$O$3,0))*10^-3</f>
        <v>1E-3</v>
      </c>
      <c r="I4913" s="97">
        <f>INDEX(バックデータ一覧!$P$4:$R$27,MATCH(計算過程!B4913,バックデータ一覧!$F$4:$F$27,0),MATCH(VLOOKUP(A4913,バックデータ一覧!$T$3:$U$367,2),バックデータ一覧!$P$3:$R$3,0))*10^-3</f>
        <v>1.33E-3</v>
      </c>
    </row>
    <row r="4914" spans="1:9" x14ac:dyDescent="0.15">
      <c r="A4914" s="57">
        <v>41844</v>
      </c>
      <c r="B4914" s="9" t="s">
        <v>116</v>
      </c>
      <c r="C4914" s="83">
        <f t="shared" si="229"/>
        <v>6.0700000000000007E-3</v>
      </c>
      <c r="D4914" s="82">
        <f t="shared" si="228"/>
        <v>5.9400000000000008E-3</v>
      </c>
      <c r="E4914" s="81">
        <f t="shared" si="230"/>
        <v>1.3000000000000002E-4</v>
      </c>
      <c r="F4914" s="97">
        <f>INDEX(バックデータ一覧!$G$4:$I$27,MATCH(計算過程!B4914,バックデータ一覧!$F$4:$F$27,0),MATCH(VLOOKUP(A4914,バックデータ一覧!$T$3:$U$367,2),バックデータ一覧!$G$3:$I$3,0))*10^-3</f>
        <v>1.3000000000000002E-4</v>
      </c>
      <c r="G4914" s="97">
        <f>INDEX(バックデータ一覧!$J$4:$L$27,MATCH(計算過程!B4914,バックデータ一覧!$F$4:$F$27,0),MATCH(VLOOKUP(A4914,バックデータ一覧!$T$3:$U$367,2),バックデータ一覧!$J$3:$L$3,0))*10^-3</f>
        <v>2.5000000000000001E-4</v>
      </c>
      <c r="H4914" s="97">
        <f>INDEX(バックデータ一覧!$M$4:$O$27,MATCH(計算過程!B4914,バックデータ一覧!$F$4:$F$27,0),MATCH(VLOOKUP(A4914,バックデータ一覧!$T$3:$U$367,2),バックデータ一覧!$M$3:$O$3,0))*10^-3</f>
        <v>3.8000000000000002E-4</v>
      </c>
      <c r="I4914" s="97">
        <f>INDEX(バックデータ一覧!$P$4:$R$27,MATCH(計算過程!B4914,バックデータ一覧!$F$4:$F$27,0),MATCH(VLOOKUP(A4914,バックデータ一覧!$T$3:$U$367,2),バックデータ一覧!$P$3:$R$3,0))*10^-3</f>
        <v>5.0000000000000001E-4</v>
      </c>
    </row>
    <row r="4915" spans="1:9" x14ac:dyDescent="0.15">
      <c r="A4915" s="57">
        <v>41844</v>
      </c>
      <c r="B4915" s="9" t="s">
        <v>117</v>
      </c>
      <c r="C4915" s="83">
        <f t="shared" si="229"/>
        <v>9.3200000000000002E-3</v>
      </c>
      <c r="D4915" s="82">
        <f t="shared" si="228"/>
        <v>5.9400000000000008E-3</v>
      </c>
      <c r="E4915" s="81">
        <f t="shared" si="230"/>
        <v>3.3799999999999998E-3</v>
      </c>
      <c r="F4915" s="97">
        <f>INDEX(バックデータ一覧!$G$4:$I$27,MATCH(計算過程!B4915,バックデータ一覧!$F$4:$F$27,0),MATCH(VLOOKUP(A4915,バックデータ一覧!$T$3:$U$367,2),バックデータ一覧!$G$3:$I$3,0))*10^-3</f>
        <v>3.3799999999999998E-3</v>
      </c>
      <c r="G4915" s="97">
        <f>INDEX(バックデータ一覧!$J$4:$L$27,MATCH(計算過程!B4915,バックデータ一覧!$F$4:$F$27,0),MATCH(VLOOKUP(A4915,バックデータ一覧!$T$3:$U$367,2),バックデータ一覧!$J$3:$L$3,0))*10^-3</f>
        <v>6.7499999999999999E-3</v>
      </c>
      <c r="H4915" s="97">
        <f>INDEX(バックデータ一覧!$M$4:$O$27,MATCH(計算過程!B4915,バックデータ一覧!$F$4:$F$27,0),MATCH(VLOOKUP(A4915,バックデータ一覧!$T$3:$U$367,2),バックデータ一覧!$M$3:$O$3,0))*10^-3</f>
        <v>1.0130000000000002E-2</v>
      </c>
      <c r="I4915" s="97">
        <f>INDEX(バックデータ一覧!$P$4:$R$27,MATCH(計算過程!B4915,バックデータ一覧!$F$4:$F$27,0),MATCH(VLOOKUP(A4915,バックデータ一覧!$T$3:$U$367,2),バックデータ一覧!$P$3:$R$3,0))*10^-3</f>
        <v>1.3509999999999999E-2</v>
      </c>
    </row>
    <row r="4916" spans="1:9" x14ac:dyDescent="0.15">
      <c r="A4916" s="57">
        <v>41844</v>
      </c>
      <c r="B4916" s="9" t="s">
        <v>118</v>
      </c>
      <c r="C4916" s="83">
        <f t="shared" si="229"/>
        <v>6.2700000000000013E-3</v>
      </c>
      <c r="D4916" s="82">
        <f t="shared" si="228"/>
        <v>5.9400000000000008E-3</v>
      </c>
      <c r="E4916" s="81">
        <f t="shared" si="230"/>
        <v>3.3E-4</v>
      </c>
      <c r="F4916" s="97">
        <f>INDEX(バックデータ一覧!$G$4:$I$27,MATCH(計算過程!B4916,バックデータ一覧!$F$4:$F$27,0),MATCH(VLOOKUP(A4916,バックデータ一覧!$T$3:$U$367,2),バックデータ一覧!$G$3:$I$3,0))*10^-3</f>
        <v>3.3E-4</v>
      </c>
      <c r="G4916" s="97">
        <f>INDEX(バックデータ一覧!$J$4:$L$27,MATCH(計算過程!B4916,バックデータ一覧!$F$4:$F$27,0),MATCH(VLOOKUP(A4916,バックデータ一覧!$T$3:$U$367,2),バックデータ一覧!$J$3:$L$3,0))*10^-3</f>
        <v>6.7000000000000002E-4</v>
      </c>
      <c r="H4916" s="97">
        <f>INDEX(バックデータ一覧!$M$4:$O$27,MATCH(計算過程!B4916,バックデータ一覧!$F$4:$F$27,0),MATCH(VLOOKUP(A4916,バックデータ一覧!$T$3:$U$367,2),バックデータ一覧!$M$3:$O$3,0))*10^-3</f>
        <v>1E-3</v>
      </c>
      <c r="I4916" s="97">
        <f>INDEX(バックデータ一覧!$P$4:$R$27,MATCH(計算過程!B4916,バックデータ一覧!$F$4:$F$27,0),MATCH(VLOOKUP(A4916,バックデータ一覧!$T$3:$U$367,2),バックデータ一覧!$P$3:$R$3,0))*10^-3</f>
        <v>1.33E-3</v>
      </c>
    </row>
    <row r="4917" spans="1:9" x14ac:dyDescent="0.15">
      <c r="A4917" s="57">
        <v>41844</v>
      </c>
      <c r="B4917" s="9" t="s">
        <v>119</v>
      </c>
      <c r="C4917" s="83">
        <f t="shared" si="229"/>
        <v>6.0700000000000007E-3</v>
      </c>
      <c r="D4917" s="82">
        <f t="shared" si="228"/>
        <v>5.9400000000000008E-3</v>
      </c>
      <c r="E4917" s="81">
        <f t="shared" si="230"/>
        <v>1.3000000000000002E-4</v>
      </c>
      <c r="F4917" s="97">
        <f>INDEX(バックデータ一覧!$G$4:$I$27,MATCH(計算過程!B4917,バックデータ一覧!$F$4:$F$27,0),MATCH(VLOOKUP(A4917,バックデータ一覧!$T$3:$U$367,2),バックデータ一覧!$G$3:$I$3,0))*10^-3</f>
        <v>1.3000000000000002E-4</v>
      </c>
      <c r="G4917" s="97">
        <f>INDEX(バックデータ一覧!$J$4:$L$27,MATCH(計算過程!B4917,バックデータ一覧!$F$4:$F$27,0),MATCH(VLOOKUP(A4917,バックデータ一覧!$T$3:$U$367,2),バックデータ一覧!$J$3:$L$3,0))*10^-3</f>
        <v>2.5000000000000001E-4</v>
      </c>
      <c r="H4917" s="97">
        <f>INDEX(バックデータ一覧!$M$4:$O$27,MATCH(計算過程!B4917,バックデータ一覧!$F$4:$F$27,0),MATCH(VLOOKUP(A4917,バックデータ一覧!$T$3:$U$367,2),バックデータ一覧!$M$3:$O$3,0))*10^-3</f>
        <v>3.8000000000000002E-4</v>
      </c>
      <c r="I4917" s="97">
        <f>INDEX(バックデータ一覧!$P$4:$R$27,MATCH(計算過程!B4917,バックデータ一覧!$F$4:$F$27,0),MATCH(VLOOKUP(A4917,バックデータ一覧!$T$3:$U$367,2),バックデータ一覧!$P$3:$R$3,0))*10^-3</f>
        <v>5.0000000000000001E-4</v>
      </c>
    </row>
    <row r="4918" spans="1:9" x14ac:dyDescent="0.15">
      <c r="A4918" s="57">
        <v>41844</v>
      </c>
      <c r="B4918" s="9" t="s">
        <v>120</v>
      </c>
      <c r="C4918" s="83">
        <f t="shared" si="229"/>
        <v>6.0700000000000007E-3</v>
      </c>
      <c r="D4918" s="82">
        <f t="shared" si="228"/>
        <v>5.9400000000000008E-3</v>
      </c>
      <c r="E4918" s="81">
        <f t="shared" si="230"/>
        <v>1.3000000000000002E-4</v>
      </c>
      <c r="F4918" s="97">
        <f>INDEX(バックデータ一覧!$G$4:$I$27,MATCH(計算過程!B4918,バックデータ一覧!$F$4:$F$27,0),MATCH(VLOOKUP(A4918,バックデータ一覧!$T$3:$U$367,2),バックデータ一覧!$G$3:$I$3,0))*10^-3</f>
        <v>1.3000000000000002E-4</v>
      </c>
      <c r="G4918" s="97">
        <f>INDEX(バックデータ一覧!$J$4:$L$27,MATCH(計算過程!B4918,バックデータ一覧!$F$4:$F$27,0),MATCH(VLOOKUP(A4918,バックデータ一覧!$T$3:$U$367,2),バックデータ一覧!$J$3:$L$3,0))*10^-3</f>
        <v>2.5000000000000001E-4</v>
      </c>
      <c r="H4918" s="97">
        <f>INDEX(バックデータ一覧!$M$4:$O$27,MATCH(計算過程!B4918,バックデータ一覧!$F$4:$F$27,0),MATCH(VLOOKUP(A4918,バックデータ一覧!$T$3:$U$367,2),バックデータ一覧!$M$3:$O$3,0))*10^-3</f>
        <v>3.8000000000000002E-4</v>
      </c>
      <c r="I4918" s="97">
        <f>INDEX(バックデータ一覧!$P$4:$R$27,MATCH(計算過程!B4918,バックデータ一覧!$F$4:$F$27,0),MATCH(VLOOKUP(A4918,バックデータ一覧!$T$3:$U$367,2),バックデータ一覧!$P$3:$R$3,0))*10^-3</f>
        <v>5.0000000000000001E-4</v>
      </c>
    </row>
    <row r="4919" spans="1:9" x14ac:dyDescent="0.15">
      <c r="A4919" s="57">
        <v>41844</v>
      </c>
      <c r="B4919" s="9" t="s">
        <v>121</v>
      </c>
      <c r="C4919" s="83">
        <f t="shared" si="229"/>
        <v>6.2700000000000013E-3</v>
      </c>
      <c r="D4919" s="82">
        <f t="shared" si="228"/>
        <v>5.9400000000000008E-3</v>
      </c>
      <c r="E4919" s="81">
        <f t="shared" si="230"/>
        <v>3.3E-4</v>
      </c>
      <c r="F4919" s="97">
        <f>INDEX(バックデータ一覧!$G$4:$I$27,MATCH(計算過程!B4919,バックデータ一覧!$F$4:$F$27,0),MATCH(VLOOKUP(A4919,バックデータ一覧!$T$3:$U$367,2),バックデータ一覧!$G$3:$I$3,0))*10^-3</f>
        <v>3.3E-4</v>
      </c>
      <c r="G4919" s="97">
        <f>INDEX(バックデータ一覧!$J$4:$L$27,MATCH(計算過程!B4919,バックデータ一覧!$F$4:$F$27,0),MATCH(VLOOKUP(A4919,バックデータ一覧!$T$3:$U$367,2),バックデータ一覧!$J$3:$L$3,0))*10^-3</f>
        <v>6.7000000000000002E-4</v>
      </c>
      <c r="H4919" s="97">
        <f>INDEX(バックデータ一覧!$M$4:$O$27,MATCH(計算過程!B4919,バックデータ一覧!$F$4:$F$27,0),MATCH(VLOOKUP(A4919,バックデータ一覧!$T$3:$U$367,2),バックデータ一覧!$M$3:$O$3,0))*10^-3</f>
        <v>1E-3</v>
      </c>
      <c r="I4919" s="97">
        <f>INDEX(バックデータ一覧!$P$4:$R$27,MATCH(計算過程!B4919,バックデータ一覧!$F$4:$F$27,0),MATCH(VLOOKUP(A4919,バックデータ一覧!$T$3:$U$367,2),バックデータ一覧!$P$3:$R$3,0))*10^-3</f>
        <v>1.33E-3</v>
      </c>
    </row>
    <row r="4920" spans="1:9" x14ac:dyDescent="0.15">
      <c r="A4920" s="57">
        <v>41844</v>
      </c>
      <c r="B4920" s="9" t="s">
        <v>122</v>
      </c>
      <c r="C4920" s="83">
        <f t="shared" si="229"/>
        <v>6.2700000000000013E-3</v>
      </c>
      <c r="D4920" s="82">
        <f t="shared" si="228"/>
        <v>5.9400000000000008E-3</v>
      </c>
      <c r="E4920" s="81">
        <f t="shared" si="230"/>
        <v>3.3E-4</v>
      </c>
      <c r="F4920" s="97">
        <f>INDEX(バックデータ一覧!$G$4:$I$27,MATCH(計算過程!B4920,バックデータ一覧!$F$4:$F$27,0),MATCH(VLOOKUP(A4920,バックデータ一覧!$T$3:$U$367,2),バックデータ一覧!$G$3:$I$3,0))*10^-3</f>
        <v>3.3E-4</v>
      </c>
      <c r="G4920" s="97">
        <f>INDEX(バックデータ一覧!$J$4:$L$27,MATCH(計算過程!B4920,バックデータ一覧!$F$4:$F$27,0),MATCH(VLOOKUP(A4920,バックデータ一覧!$T$3:$U$367,2),バックデータ一覧!$J$3:$L$3,0))*10^-3</f>
        <v>6.7000000000000002E-4</v>
      </c>
      <c r="H4920" s="97">
        <f>INDEX(バックデータ一覧!$M$4:$O$27,MATCH(計算過程!B4920,バックデータ一覧!$F$4:$F$27,0),MATCH(VLOOKUP(A4920,バックデータ一覧!$T$3:$U$367,2),バックデータ一覧!$M$3:$O$3,0))*10^-3</f>
        <v>1E-3</v>
      </c>
      <c r="I4920" s="97">
        <f>INDEX(バックデータ一覧!$P$4:$R$27,MATCH(計算過程!B4920,バックデータ一覧!$F$4:$F$27,0),MATCH(VLOOKUP(A4920,バックデータ一覧!$T$3:$U$367,2),バックデータ一覧!$P$3:$R$3,0))*10^-3</f>
        <v>1.33E-3</v>
      </c>
    </row>
    <row r="4921" spans="1:9" x14ac:dyDescent="0.15">
      <c r="A4921" s="57">
        <v>41844</v>
      </c>
      <c r="B4921" s="9" t="s">
        <v>123</v>
      </c>
      <c r="C4921" s="83">
        <f t="shared" si="229"/>
        <v>1.2360000000000001E-2</v>
      </c>
      <c r="D4921" s="82">
        <f t="shared" si="228"/>
        <v>5.9400000000000008E-3</v>
      </c>
      <c r="E4921" s="81">
        <f t="shared" si="230"/>
        <v>6.4200000000000004E-3</v>
      </c>
      <c r="F4921" s="97">
        <f>INDEX(バックデータ一覧!$G$4:$I$27,MATCH(計算過程!B4921,バックデータ一覧!$F$4:$F$27,0),MATCH(VLOOKUP(A4921,バックデータ一覧!$T$3:$U$367,2),バックデータ一覧!$G$3:$I$3,0))*10^-3</f>
        <v>6.4200000000000004E-3</v>
      </c>
      <c r="G4921" s="97">
        <f>INDEX(バックデータ一覧!$J$4:$L$27,MATCH(計算過程!B4921,バックデータ一覧!$F$4:$F$27,0),MATCH(VLOOKUP(A4921,バックデータ一覧!$T$3:$U$367,2),バックデータ一覧!$J$3:$L$3,0))*10^-3</f>
        <v>1.2840000000000001E-2</v>
      </c>
      <c r="H4921" s="97">
        <f>INDEX(バックデータ一覧!$M$4:$O$27,MATCH(計算過程!B4921,バックデータ一覧!$F$4:$F$27,0),MATCH(VLOOKUP(A4921,バックデータ一覧!$T$3:$U$367,2),バックデータ一覧!$M$3:$O$3,0))*10^-3</f>
        <v>1.9260000000000003E-2</v>
      </c>
      <c r="I4921" s="97">
        <f>INDEX(バックデータ一覧!$P$4:$R$27,MATCH(計算過程!B4921,バックデータ一覧!$F$4:$F$27,0),MATCH(VLOOKUP(A4921,バックデータ一覧!$T$3:$U$367,2),バックデータ一覧!$P$3:$R$3,0))*10^-3</f>
        <v>2.5680000000000001E-2</v>
      </c>
    </row>
    <row r="4922" spans="1:9" x14ac:dyDescent="0.15">
      <c r="A4922" s="57">
        <v>41844</v>
      </c>
      <c r="B4922" s="9" t="s">
        <v>124</v>
      </c>
      <c r="C4922" s="83">
        <f t="shared" si="229"/>
        <v>1.2360000000000001E-2</v>
      </c>
      <c r="D4922" s="82">
        <f t="shared" si="228"/>
        <v>5.9400000000000008E-3</v>
      </c>
      <c r="E4922" s="81">
        <f t="shared" si="230"/>
        <v>6.4200000000000004E-3</v>
      </c>
      <c r="F4922" s="97">
        <f>INDEX(バックデータ一覧!$G$4:$I$27,MATCH(計算過程!B4922,バックデータ一覧!$F$4:$F$27,0),MATCH(VLOOKUP(A4922,バックデータ一覧!$T$3:$U$367,2),バックデータ一覧!$G$3:$I$3,0))*10^-3</f>
        <v>6.4200000000000004E-3</v>
      </c>
      <c r="G4922" s="97">
        <f>INDEX(バックデータ一覧!$J$4:$L$27,MATCH(計算過程!B4922,バックデータ一覧!$F$4:$F$27,0),MATCH(VLOOKUP(A4922,バックデータ一覧!$T$3:$U$367,2),バックデータ一覧!$J$3:$L$3,0))*10^-3</f>
        <v>1.2840000000000001E-2</v>
      </c>
      <c r="H4922" s="97">
        <f>INDEX(バックデータ一覧!$M$4:$O$27,MATCH(計算過程!B4922,バックデータ一覧!$F$4:$F$27,0),MATCH(VLOOKUP(A4922,バックデータ一覧!$T$3:$U$367,2),バックデータ一覧!$M$3:$O$3,0))*10^-3</f>
        <v>1.9260000000000003E-2</v>
      </c>
      <c r="I4922" s="97">
        <f>INDEX(バックデータ一覧!$P$4:$R$27,MATCH(計算過程!B4922,バックデータ一覧!$F$4:$F$27,0),MATCH(VLOOKUP(A4922,バックデータ一覧!$T$3:$U$367,2),バックデータ一覧!$P$3:$R$3,0))*10^-3</f>
        <v>2.5680000000000001E-2</v>
      </c>
    </row>
    <row r="4923" spans="1:9" x14ac:dyDescent="0.15">
      <c r="A4923" s="57">
        <v>41844</v>
      </c>
      <c r="B4923" s="9" t="s">
        <v>125</v>
      </c>
      <c r="C4923" s="83">
        <f t="shared" si="229"/>
        <v>6.2700000000000013E-3</v>
      </c>
      <c r="D4923" s="82">
        <f t="shared" si="228"/>
        <v>5.9400000000000008E-3</v>
      </c>
      <c r="E4923" s="81">
        <f t="shared" si="230"/>
        <v>3.3E-4</v>
      </c>
      <c r="F4923" s="97">
        <f>INDEX(バックデータ一覧!$G$4:$I$27,MATCH(計算過程!B4923,バックデータ一覧!$F$4:$F$27,0),MATCH(VLOOKUP(A4923,バックデータ一覧!$T$3:$U$367,2),バックデータ一覧!$G$3:$I$3,0))*10^-3</f>
        <v>3.3E-4</v>
      </c>
      <c r="G4923" s="97">
        <f>INDEX(バックデータ一覧!$J$4:$L$27,MATCH(計算過程!B4923,バックデータ一覧!$F$4:$F$27,0),MATCH(VLOOKUP(A4923,バックデータ一覧!$T$3:$U$367,2),バックデータ一覧!$J$3:$L$3,0))*10^-3</f>
        <v>6.7000000000000002E-4</v>
      </c>
      <c r="H4923" s="97">
        <f>INDEX(バックデータ一覧!$M$4:$O$27,MATCH(計算過程!B4923,バックデータ一覧!$F$4:$F$27,0),MATCH(VLOOKUP(A4923,バックデータ一覧!$T$3:$U$367,2),バックデータ一覧!$M$3:$O$3,0))*10^-3</f>
        <v>1E-3</v>
      </c>
      <c r="I4923" s="97">
        <f>INDEX(バックデータ一覧!$P$4:$R$27,MATCH(計算過程!B4923,バックデータ一覧!$F$4:$F$27,0),MATCH(VLOOKUP(A4923,バックデータ一覧!$T$3:$U$367,2),バックデータ一覧!$P$3:$R$3,0))*10^-3</f>
        <v>1.33E-3</v>
      </c>
    </row>
    <row r="4924" spans="1:9" x14ac:dyDescent="0.15">
      <c r="A4924" s="57">
        <v>41844</v>
      </c>
      <c r="B4924" s="9" t="s">
        <v>126</v>
      </c>
      <c r="C4924" s="83">
        <f t="shared" si="229"/>
        <v>6.2700000000000013E-3</v>
      </c>
      <c r="D4924" s="82">
        <f t="shared" si="228"/>
        <v>5.9400000000000008E-3</v>
      </c>
      <c r="E4924" s="81">
        <f t="shared" si="230"/>
        <v>3.3E-4</v>
      </c>
      <c r="F4924" s="97">
        <f>INDEX(バックデータ一覧!$G$4:$I$27,MATCH(計算過程!B4924,バックデータ一覧!$F$4:$F$27,0),MATCH(VLOOKUP(A4924,バックデータ一覧!$T$3:$U$367,2),バックデータ一覧!$G$3:$I$3,0))*10^-3</f>
        <v>3.3E-4</v>
      </c>
      <c r="G4924" s="97">
        <f>INDEX(バックデータ一覧!$J$4:$L$27,MATCH(計算過程!B4924,バックデータ一覧!$F$4:$F$27,0),MATCH(VLOOKUP(A4924,バックデータ一覧!$T$3:$U$367,2),バックデータ一覧!$J$3:$L$3,0))*10^-3</f>
        <v>6.7000000000000002E-4</v>
      </c>
      <c r="H4924" s="97">
        <f>INDEX(バックデータ一覧!$M$4:$O$27,MATCH(計算過程!B4924,バックデータ一覧!$F$4:$F$27,0),MATCH(VLOOKUP(A4924,バックデータ一覧!$T$3:$U$367,2),バックデータ一覧!$M$3:$O$3,0))*10^-3</f>
        <v>1E-3</v>
      </c>
      <c r="I4924" s="97">
        <f>INDEX(バックデータ一覧!$P$4:$R$27,MATCH(計算過程!B4924,バックデータ一覧!$F$4:$F$27,0),MATCH(VLOOKUP(A4924,バックデータ一覧!$T$3:$U$367,2),バックデータ一覧!$P$3:$R$3,0))*10^-3</f>
        <v>1.33E-3</v>
      </c>
    </row>
    <row r="4925" spans="1:9" x14ac:dyDescent="0.15">
      <c r="A4925" s="57">
        <v>41844</v>
      </c>
      <c r="B4925" s="9" t="s">
        <v>127</v>
      </c>
      <c r="C4925" s="83">
        <f t="shared" si="229"/>
        <v>1.2220000000000002E-2</v>
      </c>
      <c r="D4925" s="82">
        <f t="shared" si="228"/>
        <v>5.9400000000000008E-3</v>
      </c>
      <c r="E4925" s="81">
        <f t="shared" si="230"/>
        <v>6.28E-3</v>
      </c>
      <c r="F4925" s="97">
        <f>INDEX(バックデータ一覧!$G$4:$I$27,MATCH(計算過程!B4925,バックデータ一覧!$F$4:$F$27,0),MATCH(VLOOKUP(A4925,バックデータ一覧!$T$3:$U$367,2),バックデータ一覧!$G$3:$I$3,0))*10^-3</f>
        <v>6.28E-3</v>
      </c>
      <c r="G4925" s="97">
        <f>INDEX(バックデータ一覧!$J$4:$L$27,MATCH(計算過程!B4925,バックデータ一覧!$F$4:$F$27,0),MATCH(VLOOKUP(A4925,バックデータ一覧!$T$3:$U$367,2),バックデータ一覧!$J$3:$L$3,0))*10^-3</f>
        <v>1.256E-2</v>
      </c>
      <c r="H4925" s="97">
        <f>INDEX(バックデータ一覧!$M$4:$O$27,MATCH(計算過程!B4925,バックデータ一覧!$F$4:$F$27,0),MATCH(VLOOKUP(A4925,バックデータ一覧!$T$3:$U$367,2),バックデータ一覧!$M$3:$O$3,0))*10^-3</f>
        <v>1.8839999999999999E-2</v>
      </c>
      <c r="I4925" s="97">
        <f>INDEX(バックデータ一覧!$P$4:$R$27,MATCH(計算過程!B4925,バックデータ一覧!$F$4:$F$27,0),MATCH(VLOOKUP(A4925,バックデータ一覧!$T$3:$U$367,2),バックデータ一覧!$P$3:$R$3,0))*10^-3</f>
        <v>2.512E-2</v>
      </c>
    </row>
    <row r="4926" spans="1:9" x14ac:dyDescent="0.15">
      <c r="A4926" s="57">
        <v>41844</v>
      </c>
      <c r="B4926" s="9" t="s">
        <v>128</v>
      </c>
      <c r="C4926" s="83">
        <f t="shared" si="229"/>
        <v>1.2640000000000002E-2</v>
      </c>
      <c r="D4926" s="82">
        <f t="shared" si="228"/>
        <v>5.9400000000000008E-3</v>
      </c>
      <c r="E4926" s="81">
        <f t="shared" si="230"/>
        <v>6.7000000000000002E-3</v>
      </c>
      <c r="F4926" s="97">
        <f>INDEX(バックデータ一覧!$G$4:$I$27,MATCH(計算過程!B4926,バックデータ一覧!$F$4:$F$27,0),MATCH(VLOOKUP(A4926,バックデータ一覧!$T$3:$U$367,2),バックデータ一覧!$G$3:$I$3,0))*10^-3</f>
        <v>6.7000000000000002E-3</v>
      </c>
      <c r="G4926" s="97">
        <f>INDEX(バックデータ一覧!$J$4:$L$27,MATCH(計算過程!B4926,バックデータ一覧!$F$4:$F$27,0),MATCH(VLOOKUP(A4926,バックデータ一覧!$T$3:$U$367,2),バックデータ一覧!$J$3:$L$3,0))*10^-3</f>
        <v>1.3390000000000001E-2</v>
      </c>
      <c r="H4926" s="97">
        <f>INDEX(バックデータ一覧!$M$4:$O$27,MATCH(計算過程!B4926,バックデータ一覧!$F$4:$F$27,0),MATCH(VLOOKUP(A4926,バックデータ一覧!$T$3:$U$367,2),バックデータ一覧!$M$3:$O$3,0))*10^-3</f>
        <v>2.009E-2</v>
      </c>
      <c r="I4926" s="97">
        <f>INDEX(バックデータ一覧!$P$4:$R$27,MATCH(計算過程!B4926,バックデータ一覧!$F$4:$F$27,0),MATCH(VLOOKUP(A4926,バックデータ一覧!$T$3:$U$367,2),バックデータ一覧!$P$3:$R$3,0))*10^-3</f>
        <v>2.6790000000000001E-2</v>
      </c>
    </row>
    <row r="4927" spans="1:9" x14ac:dyDescent="0.15">
      <c r="A4927" s="57">
        <v>41845</v>
      </c>
      <c r="B4927" s="9" t="s">
        <v>105</v>
      </c>
      <c r="C4927" s="83">
        <f t="shared" si="229"/>
        <v>6.0700000000000007E-3</v>
      </c>
      <c r="D4927" s="82">
        <f t="shared" si="228"/>
        <v>5.9400000000000008E-3</v>
      </c>
      <c r="E4927" s="81">
        <f t="shared" si="230"/>
        <v>1.3000000000000002E-4</v>
      </c>
      <c r="F4927" s="97">
        <f>INDEX(バックデータ一覧!$G$4:$I$27,MATCH(計算過程!B4927,バックデータ一覧!$F$4:$F$27,0),MATCH(VLOOKUP(A4927,バックデータ一覧!$T$3:$U$367,2),バックデータ一覧!$G$3:$I$3,0))*10^-3</f>
        <v>1.3000000000000002E-4</v>
      </c>
      <c r="G4927" s="97">
        <f>INDEX(バックデータ一覧!$J$4:$L$27,MATCH(計算過程!B4927,バックデータ一覧!$F$4:$F$27,0),MATCH(VLOOKUP(A4927,バックデータ一覧!$T$3:$U$367,2),バックデータ一覧!$J$3:$L$3,0))*10^-3</f>
        <v>2.5000000000000001E-4</v>
      </c>
      <c r="H4927" s="97">
        <f>INDEX(バックデータ一覧!$M$4:$O$27,MATCH(計算過程!B4927,バックデータ一覧!$F$4:$F$27,0),MATCH(VLOOKUP(A4927,バックデータ一覧!$T$3:$U$367,2),バックデータ一覧!$M$3:$O$3,0))*10^-3</f>
        <v>3.8000000000000002E-4</v>
      </c>
      <c r="I4927" s="97">
        <f>INDEX(バックデータ一覧!$P$4:$R$27,MATCH(計算過程!B4927,バックデータ一覧!$F$4:$F$27,0),MATCH(VLOOKUP(A4927,バックデータ一覧!$T$3:$U$367,2),バックデータ一覧!$P$3:$R$3,0))*10^-3</f>
        <v>5.0000000000000001E-4</v>
      </c>
    </row>
    <row r="4928" spans="1:9" x14ac:dyDescent="0.15">
      <c r="A4928" s="57">
        <v>41845</v>
      </c>
      <c r="B4928" s="9" t="s">
        <v>106</v>
      </c>
      <c r="C4928" s="83">
        <f t="shared" si="229"/>
        <v>6.0700000000000007E-3</v>
      </c>
      <c r="D4928" s="82">
        <f t="shared" si="228"/>
        <v>5.9400000000000008E-3</v>
      </c>
      <c r="E4928" s="81">
        <f t="shared" si="230"/>
        <v>1.3000000000000002E-4</v>
      </c>
      <c r="F4928" s="97">
        <f>INDEX(バックデータ一覧!$G$4:$I$27,MATCH(計算過程!B4928,バックデータ一覧!$F$4:$F$27,0),MATCH(VLOOKUP(A4928,バックデータ一覧!$T$3:$U$367,2),バックデータ一覧!$G$3:$I$3,0))*10^-3</f>
        <v>1.3000000000000002E-4</v>
      </c>
      <c r="G4928" s="97">
        <f>INDEX(バックデータ一覧!$J$4:$L$27,MATCH(計算過程!B4928,バックデータ一覧!$F$4:$F$27,0),MATCH(VLOOKUP(A4928,バックデータ一覧!$T$3:$U$367,2),バックデータ一覧!$J$3:$L$3,0))*10^-3</f>
        <v>2.5000000000000001E-4</v>
      </c>
      <c r="H4928" s="97">
        <f>INDEX(バックデータ一覧!$M$4:$O$27,MATCH(計算過程!B4928,バックデータ一覧!$F$4:$F$27,0),MATCH(VLOOKUP(A4928,バックデータ一覧!$T$3:$U$367,2),バックデータ一覧!$M$3:$O$3,0))*10^-3</f>
        <v>3.8000000000000002E-4</v>
      </c>
      <c r="I4928" s="97">
        <f>INDEX(バックデータ一覧!$P$4:$R$27,MATCH(計算過程!B4928,バックデータ一覧!$F$4:$F$27,0),MATCH(VLOOKUP(A4928,バックデータ一覧!$T$3:$U$367,2),バックデータ一覧!$P$3:$R$3,0))*10^-3</f>
        <v>5.0000000000000001E-4</v>
      </c>
    </row>
    <row r="4929" spans="1:9" x14ac:dyDescent="0.15">
      <c r="A4929" s="57">
        <v>41845</v>
      </c>
      <c r="B4929" s="9" t="s">
        <v>107</v>
      </c>
      <c r="C4929" s="83">
        <f t="shared" si="229"/>
        <v>6.0700000000000007E-3</v>
      </c>
      <c r="D4929" s="82">
        <f t="shared" si="228"/>
        <v>5.9400000000000008E-3</v>
      </c>
      <c r="E4929" s="81">
        <f t="shared" si="230"/>
        <v>1.3000000000000002E-4</v>
      </c>
      <c r="F4929" s="97">
        <f>INDEX(バックデータ一覧!$G$4:$I$27,MATCH(計算過程!B4929,バックデータ一覧!$F$4:$F$27,0),MATCH(VLOOKUP(A4929,バックデータ一覧!$T$3:$U$367,2),バックデータ一覧!$G$3:$I$3,0))*10^-3</f>
        <v>1.3000000000000002E-4</v>
      </c>
      <c r="G4929" s="97">
        <f>INDEX(バックデータ一覧!$J$4:$L$27,MATCH(計算過程!B4929,バックデータ一覧!$F$4:$F$27,0),MATCH(VLOOKUP(A4929,バックデータ一覧!$T$3:$U$367,2),バックデータ一覧!$J$3:$L$3,0))*10^-3</f>
        <v>2.5000000000000001E-4</v>
      </c>
      <c r="H4929" s="97">
        <f>INDEX(バックデータ一覧!$M$4:$O$27,MATCH(計算過程!B4929,バックデータ一覧!$F$4:$F$27,0),MATCH(VLOOKUP(A4929,バックデータ一覧!$T$3:$U$367,2),バックデータ一覧!$M$3:$O$3,0))*10^-3</f>
        <v>3.8000000000000002E-4</v>
      </c>
      <c r="I4929" s="97">
        <f>INDEX(バックデータ一覧!$P$4:$R$27,MATCH(計算過程!B4929,バックデータ一覧!$F$4:$F$27,0),MATCH(VLOOKUP(A4929,バックデータ一覧!$T$3:$U$367,2),バックデータ一覧!$P$3:$R$3,0))*10^-3</f>
        <v>5.0000000000000001E-4</v>
      </c>
    </row>
    <row r="4930" spans="1:9" x14ac:dyDescent="0.15">
      <c r="A4930" s="57">
        <v>41845</v>
      </c>
      <c r="B4930" s="9" t="s">
        <v>108</v>
      </c>
      <c r="C4930" s="83">
        <f t="shared" si="229"/>
        <v>6.0700000000000007E-3</v>
      </c>
      <c r="D4930" s="82">
        <f t="shared" si="228"/>
        <v>5.9400000000000008E-3</v>
      </c>
      <c r="E4930" s="81">
        <f t="shared" si="230"/>
        <v>1.3000000000000002E-4</v>
      </c>
      <c r="F4930" s="97">
        <f>INDEX(バックデータ一覧!$G$4:$I$27,MATCH(計算過程!B4930,バックデータ一覧!$F$4:$F$27,0),MATCH(VLOOKUP(A4930,バックデータ一覧!$T$3:$U$367,2),バックデータ一覧!$G$3:$I$3,0))*10^-3</f>
        <v>1.3000000000000002E-4</v>
      </c>
      <c r="G4930" s="97">
        <f>INDEX(バックデータ一覧!$J$4:$L$27,MATCH(計算過程!B4930,バックデータ一覧!$F$4:$F$27,0),MATCH(VLOOKUP(A4930,バックデータ一覧!$T$3:$U$367,2),バックデータ一覧!$J$3:$L$3,0))*10^-3</f>
        <v>2.5000000000000001E-4</v>
      </c>
      <c r="H4930" s="97">
        <f>INDEX(バックデータ一覧!$M$4:$O$27,MATCH(計算過程!B4930,バックデータ一覧!$F$4:$F$27,0),MATCH(VLOOKUP(A4930,バックデータ一覧!$T$3:$U$367,2),バックデータ一覧!$M$3:$O$3,0))*10^-3</f>
        <v>3.8000000000000002E-4</v>
      </c>
      <c r="I4930" s="97">
        <f>INDEX(バックデータ一覧!$P$4:$R$27,MATCH(計算過程!B4930,バックデータ一覧!$F$4:$F$27,0),MATCH(VLOOKUP(A4930,バックデータ一覧!$T$3:$U$367,2),バックデータ一覧!$P$3:$R$3,0))*10^-3</f>
        <v>5.0000000000000001E-4</v>
      </c>
    </row>
    <row r="4931" spans="1:9" x14ac:dyDescent="0.15">
      <c r="A4931" s="57">
        <v>41845</v>
      </c>
      <c r="B4931" s="9" t="s">
        <v>109</v>
      </c>
      <c r="C4931" s="83">
        <f t="shared" si="229"/>
        <v>6.0700000000000007E-3</v>
      </c>
      <c r="D4931" s="82">
        <f t="shared" si="228"/>
        <v>5.9400000000000008E-3</v>
      </c>
      <c r="E4931" s="81">
        <f t="shared" si="230"/>
        <v>1.3000000000000002E-4</v>
      </c>
      <c r="F4931" s="97">
        <f>INDEX(バックデータ一覧!$G$4:$I$27,MATCH(計算過程!B4931,バックデータ一覧!$F$4:$F$27,0),MATCH(VLOOKUP(A4931,バックデータ一覧!$T$3:$U$367,2),バックデータ一覧!$G$3:$I$3,0))*10^-3</f>
        <v>1.3000000000000002E-4</v>
      </c>
      <c r="G4931" s="97">
        <f>INDEX(バックデータ一覧!$J$4:$L$27,MATCH(計算過程!B4931,バックデータ一覧!$F$4:$F$27,0),MATCH(VLOOKUP(A4931,バックデータ一覧!$T$3:$U$367,2),バックデータ一覧!$J$3:$L$3,0))*10^-3</f>
        <v>2.5000000000000001E-4</v>
      </c>
      <c r="H4931" s="97">
        <f>INDEX(バックデータ一覧!$M$4:$O$27,MATCH(計算過程!B4931,バックデータ一覧!$F$4:$F$27,0),MATCH(VLOOKUP(A4931,バックデータ一覧!$T$3:$U$367,2),バックデータ一覧!$M$3:$O$3,0))*10^-3</f>
        <v>3.8000000000000002E-4</v>
      </c>
      <c r="I4931" s="97">
        <f>INDEX(バックデータ一覧!$P$4:$R$27,MATCH(計算過程!B4931,バックデータ一覧!$F$4:$F$27,0),MATCH(VLOOKUP(A4931,バックデータ一覧!$T$3:$U$367,2),バックデータ一覧!$P$3:$R$3,0))*10^-3</f>
        <v>5.0000000000000001E-4</v>
      </c>
    </row>
    <row r="4932" spans="1:9" x14ac:dyDescent="0.15">
      <c r="A4932" s="57">
        <v>41845</v>
      </c>
      <c r="B4932" s="9" t="s">
        <v>110</v>
      </c>
      <c r="C4932" s="83">
        <f t="shared" si="229"/>
        <v>6.0700000000000007E-3</v>
      </c>
      <c r="D4932" s="82">
        <f t="shared" si="228"/>
        <v>5.9400000000000008E-3</v>
      </c>
      <c r="E4932" s="81">
        <f t="shared" si="230"/>
        <v>1.3000000000000002E-4</v>
      </c>
      <c r="F4932" s="97">
        <f>INDEX(バックデータ一覧!$G$4:$I$27,MATCH(計算過程!B4932,バックデータ一覧!$F$4:$F$27,0),MATCH(VLOOKUP(A4932,バックデータ一覧!$T$3:$U$367,2),バックデータ一覧!$G$3:$I$3,0))*10^-3</f>
        <v>1.3000000000000002E-4</v>
      </c>
      <c r="G4932" s="97">
        <f>INDEX(バックデータ一覧!$J$4:$L$27,MATCH(計算過程!B4932,バックデータ一覧!$F$4:$F$27,0),MATCH(VLOOKUP(A4932,バックデータ一覧!$T$3:$U$367,2),バックデータ一覧!$J$3:$L$3,0))*10^-3</f>
        <v>2.5000000000000001E-4</v>
      </c>
      <c r="H4932" s="97">
        <f>INDEX(バックデータ一覧!$M$4:$O$27,MATCH(計算過程!B4932,バックデータ一覧!$F$4:$F$27,0),MATCH(VLOOKUP(A4932,バックデータ一覧!$T$3:$U$367,2),バックデータ一覧!$M$3:$O$3,0))*10^-3</f>
        <v>3.8000000000000002E-4</v>
      </c>
      <c r="I4932" s="97">
        <f>INDEX(バックデータ一覧!$P$4:$R$27,MATCH(計算過程!B4932,バックデータ一覧!$F$4:$F$27,0),MATCH(VLOOKUP(A4932,バックデータ一覧!$T$3:$U$367,2),バックデータ一覧!$P$3:$R$3,0))*10^-3</f>
        <v>5.0000000000000001E-4</v>
      </c>
    </row>
    <row r="4933" spans="1:9" x14ac:dyDescent="0.15">
      <c r="A4933" s="57">
        <v>41845</v>
      </c>
      <c r="B4933" s="9" t="s">
        <v>111</v>
      </c>
      <c r="C4933" s="83">
        <f t="shared" si="229"/>
        <v>9.3200000000000002E-3</v>
      </c>
      <c r="D4933" s="82">
        <f t="shared" si="228"/>
        <v>5.9400000000000008E-3</v>
      </c>
      <c r="E4933" s="81">
        <f t="shared" si="230"/>
        <v>3.3799999999999998E-3</v>
      </c>
      <c r="F4933" s="97">
        <f>INDEX(バックデータ一覧!$G$4:$I$27,MATCH(計算過程!B4933,バックデータ一覧!$F$4:$F$27,0),MATCH(VLOOKUP(A4933,バックデータ一覧!$T$3:$U$367,2),バックデータ一覧!$G$3:$I$3,0))*10^-3</f>
        <v>3.3799999999999998E-3</v>
      </c>
      <c r="G4933" s="97">
        <f>INDEX(バックデータ一覧!$J$4:$L$27,MATCH(計算過程!B4933,バックデータ一覧!$F$4:$F$27,0),MATCH(VLOOKUP(A4933,バックデータ一覧!$T$3:$U$367,2),バックデータ一覧!$J$3:$L$3,0))*10^-3</f>
        <v>6.7499999999999999E-3</v>
      </c>
      <c r="H4933" s="97">
        <f>INDEX(バックデータ一覧!$M$4:$O$27,MATCH(計算過程!B4933,バックデータ一覧!$F$4:$F$27,0),MATCH(VLOOKUP(A4933,バックデータ一覧!$T$3:$U$367,2),バックデータ一覧!$M$3:$O$3,0))*10^-3</f>
        <v>1.0130000000000002E-2</v>
      </c>
      <c r="I4933" s="97">
        <f>INDEX(バックデータ一覧!$P$4:$R$27,MATCH(計算過程!B4933,バックデータ一覧!$F$4:$F$27,0),MATCH(VLOOKUP(A4933,バックデータ一覧!$T$3:$U$367,2),バックデータ一覧!$P$3:$R$3,0))*10^-3</f>
        <v>1.3509999999999999E-2</v>
      </c>
    </row>
    <row r="4934" spans="1:9" x14ac:dyDescent="0.15">
      <c r="A4934" s="57">
        <v>41845</v>
      </c>
      <c r="B4934" s="9" t="s">
        <v>112</v>
      </c>
      <c r="C4934" s="83">
        <f t="shared" si="229"/>
        <v>6.4800000000000005E-3</v>
      </c>
      <c r="D4934" s="82">
        <f t="shared" si="228"/>
        <v>5.9400000000000008E-3</v>
      </c>
      <c r="E4934" s="81">
        <f t="shared" si="230"/>
        <v>5.4000000000000001E-4</v>
      </c>
      <c r="F4934" s="97">
        <f>INDEX(バックデータ一覧!$G$4:$I$27,MATCH(計算過程!B4934,バックデータ一覧!$F$4:$F$27,0),MATCH(VLOOKUP(A4934,バックデータ一覧!$T$3:$U$367,2),バックデータ一覧!$G$3:$I$3,0))*10^-3</f>
        <v>5.4000000000000001E-4</v>
      </c>
      <c r="G4934" s="97">
        <f>INDEX(バックデータ一覧!$J$4:$L$27,MATCH(計算過程!B4934,バックデータ一覧!$F$4:$F$27,0),MATCH(VLOOKUP(A4934,バックデータ一覧!$T$3:$U$367,2),バックデータ一覧!$J$3:$L$3,0))*10^-3</f>
        <v>1.08E-3</v>
      </c>
      <c r="H4934" s="97">
        <f>INDEX(バックデータ一覧!$M$4:$O$27,MATCH(計算過程!B4934,バックデータ一覧!$F$4:$F$27,0),MATCH(VLOOKUP(A4934,バックデータ一覧!$T$3:$U$367,2),バックデータ一覧!$M$3:$O$3,0))*10^-3</f>
        <v>1.6299999999999999E-3</v>
      </c>
      <c r="I4934" s="97">
        <f>INDEX(バックデータ一覧!$P$4:$R$27,MATCH(計算過程!B4934,バックデータ一覧!$F$4:$F$27,0),MATCH(VLOOKUP(A4934,バックデータ一覧!$T$3:$U$367,2),バックデータ一覧!$P$3:$R$3,0))*10^-3</f>
        <v>2.1700000000000001E-3</v>
      </c>
    </row>
    <row r="4935" spans="1:9" x14ac:dyDescent="0.15">
      <c r="A4935" s="57">
        <v>41845</v>
      </c>
      <c r="B4935" s="9" t="s">
        <v>113</v>
      </c>
      <c r="C4935" s="83">
        <f t="shared" si="229"/>
        <v>6.4800000000000005E-3</v>
      </c>
      <c r="D4935" s="82">
        <f t="shared" ref="D4935:D4998" si="231">$O$4*$O$5*10^-3</f>
        <v>5.9400000000000008E-3</v>
      </c>
      <c r="E4935" s="81">
        <f t="shared" si="230"/>
        <v>5.4000000000000001E-4</v>
      </c>
      <c r="F4935" s="97">
        <f>INDEX(バックデータ一覧!$G$4:$I$27,MATCH(計算過程!B4935,バックデータ一覧!$F$4:$F$27,0),MATCH(VLOOKUP(A4935,バックデータ一覧!$T$3:$U$367,2),バックデータ一覧!$G$3:$I$3,0))*10^-3</f>
        <v>5.4000000000000001E-4</v>
      </c>
      <c r="G4935" s="97">
        <f>INDEX(バックデータ一覧!$J$4:$L$27,MATCH(計算過程!B4935,バックデータ一覧!$F$4:$F$27,0),MATCH(VLOOKUP(A4935,バックデータ一覧!$T$3:$U$367,2),バックデータ一覧!$J$3:$L$3,0))*10^-3</f>
        <v>1.08E-3</v>
      </c>
      <c r="H4935" s="97">
        <f>INDEX(バックデータ一覧!$M$4:$O$27,MATCH(計算過程!B4935,バックデータ一覧!$F$4:$F$27,0),MATCH(VLOOKUP(A4935,バックデータ一覧!$T$3:$U$367,2),バックデータ一覧!$M$3:$O$3,0))*10^-3</f>
        <v>1.6299999999999999E-3</v>
      </c>
      <c r="I4935" s="97">
        <f>INDEX(バックデータ一覧!$P$4:$R$27,MATCH(計算過程!B4935,バックデータ一覧!$F$4:$F$27,0),MATCH(VLOOKUP(A4935,バックデータ一覧!$T$3:$U$367,2),バックデータ一覧!$P$3:$R$3,0))*10^-3</f>
        <v>2.1700000000000001E-3</v>
      </c>
    </row>
    <row r="4936" spans="1:9" x14ac:dyDescent="0.15">
      <c r="A4936" s="57">
        <v>41845</v>
      </c>
      <c r="B4936" s="9" t="s">
        <v>114</v>
      </c>
      <c r="C4936" s="83">
        <f t="shared" ref="C4936:C4999" si="232">D4936+E4936</f>
        <v>6.0700000000000007E-3</v>
      </c>
      <c r="D4936" s="82">
        <f t="shared" si="231"/>
        <v>5.9400000000000008E-3</v>
      </c>
      <c r="E4936" s="81">
        <f t="shared" ref="E4936:E4999" si="233">IF(AND($O$10&gt;=1,$O$10&lt;2),$F4936*(2-$O$10)/(2-1)+$G4936*($O$10-1)/(2-1),IF(AND($O$10&gt;=2,$O$10&lt;3),$G4936*(3-$O$10)/(3-2)+$H4936*($O$10-2)/(3-2),$H4936*(4-$O$10)/(4-3)+$I4936*($O$10-3)/(4-3)))</f>
        <v>1.3000000000000002E-4</v>
      </c>
      <c r="F4936" s="97">
        <f>INDEX(バックデータ一覧!$G$4:$I$27,MATCH(計算過程!B4936,バックデータ一覧!$F$4:$F$27,0),MATCH(VLOOKUP(A4936,バックデータ一覧!$T$3:$U$367,2),バックデータ一覧!$G$3:$I$3,0))*10^-3</f>
        <v>1.3000000000000002E-4</v>
      </c>
      <c r="G4936" s="97">
        <f>INDEX(バックデータ一覧!$J$4:$L$27,MATCH(計算過程!B4936,バックデータ一覧!$F$4:$F$27,0),MATCH(VLOOKUP(A4936,バックデータ一覧!$T$3:$U$367,2),バックデータ一覧!$J$3:$L$3,0))*10^-3</f>
        <v>2.5000000000000001E-4</v>
      </c>
      <c r="H4936" s="97">
        <f>INDEX(バックデータ一覧!$M$4:$O$27,MATCH(計算過程!B4936,バックデータ一覧!$F$4:$F$27,0),MATCH(VLOOKUP(A4936,バックデータ一覧!$T$3:$U$367,2),バックデータ一覧!$M$3:$O$3,0))*10^-3</f>
        <v>3.8000000000000002E-4</v>
      </c>
      <c r="I4936" s="97">
        <f>INDEX(バックデータ一覧!$P$4:$R$27,MATCH(計算過程!B4936,バックデータ一覧!$F$4:$F$27,0),MATCH(VLOOKUP(A4936,バックデータ一覧!$T$3:$U$367,2),バックデータ一覧!$P$3:$R$3,0))*10^-3</f>
        <v>5.0000000000000001E-4</v>
      </c>
    </row>
    <row r="4937" spans="1:9" x14ac:dyDescent="0.15">
      <c r="A4937" s="57">
        <v>41845</v>
      </c>
      <c r="B4937" s="9" t="s">
        <v>115</v>
      </c>
      <c r="C4937" s="83">
        <f t="shared" si="232"/>
        <v>6.2700000000000013E-3</v>
      </c>
      <c r="D4937" s="82">
        <f t="shared" si="231"/>
        <v>5.9400000000000008E-3</v>
      </c>
      <c r="E4937" s="81">
        <f t="shared" si="233"/>
        <v>3.3E-4</v>
      </c>
      <c r="F4937" s="97">
        <f>INDEX(バックデータ一覧!$G$4:$I$27,MATCH(計算過程!B4937,バックデータ一覧!$F$4:$F$27,0),MATCH(VLOOKUP(A4937,バックデータ一覧!$T$3:$U$367,2),バックデータ一覧!$G$3:$I$3,0))*10^-3</f>
        <v>3.3E-4</v>
      </c>
      <c r="G4937" s="97">
        <f>INDEX(バックデータ一覧!$J$4:$L$27,MATCH(計算過程!B4937,バックデータ一覧!$F$4:$F$27,0),MATCH(VLOOKUP(A4937,バックデータ一覧!$T$3:$U$367,2),バックデータ一覧!$J$3:$L$3,0))*10^-3</f>
        <v>6.7000000000000002E-4</v>
      </c>
      <c r="H4937" s="97">
        <f>INDEX(バックデータ一覧!$M$4:$O$27,MATCH(計算過程!B4937,バックデータ一覧!$F$4:$F$27,0),MATCH(VLOOKUP(A4937,バックデータ一覧!$T$3:$U$367,2),バックデータ一覧!$M$3:$O$3,0))*10^-3</f>
        <v>1E-3</v>
      </c>
      <c r="I4937" s="97">
        <f>INDEX(バックデータ一覧!$P$4:$R$27,MATCH(計算過程!B4937,バックデータ一覧!$F$4:$F$27,0),MATCH(VLOOKUP(A4937,バックデータ一覧!$T$3:$U$367,2),バックデータ一覧!$P$3:$R$3,0))*10^-3</f>
        <v>1.33E-3</v>
      </c>
    </row>
    <row r="4938" spans="1:9" x14ac:dyDescent="0.15">
      <c r="A4938" s="57">
        <v>41845</v>
      </c>
      <c r="B4938" s="9" t="s">
        <v>116</v>
      </c>
      <c r="C4938" s="83">
        <f t="shared" si="232"/>
        <v>6.0700000000000007E-3</v>
      </c>
      <c r="D4938" s="82">
        <f t="shared" si="231"/>
        <v>5.9400000000000008E-3</v>
      </c>
      <c r="E4938" s="81">
        <f t="shared" si="233"/>
        <v>1.3000000000000002E-4</v>
      </c>
      <c r="F4938" s="97">
        <f>INDEX(バックデータ一覧!$G$4:$I$27,MATCH(計算過程!B4938,バックデータ一覧!$F$4:$F$27,0),MATCH(VLOOKUP(A4938,バックデータ一覧!$T$3:$U$367,2),バックデータ一覧!$G$3:$I$3,0))*10^-3</f>
        <v>1.3000000000000002E-4</v>
      </c>
      <c r="G4938" s="97">
        <f>INDEX(バックデータ一覧!$J$4:$L$27,MATCH(計算過程!B4938,バックデータ一覧!$F$4:$F$27,0),MATCH(VLOOKUP(A4938,バックデータ一覧!$T$3:$U$367,2),バックデータ一覧!$J$3:$L$3,0))*10^-3</f>
        <v>2.5000000000000001E-4</v>
      </c>
      <c r="H4938" s="97">
        <f>INDEX(バックデータ一覧!$M$4:$O$27,MATCH(計算過程!B4938,バックデータ一覧!$F$4:$F$27,0),MATCH(VLOOKUP(A4938,バックデータ一覧!$T$3:$U$367,2),バックデータ一覧!$M$3:$O$3,0))*10^-3</f>
        <v>3.8000000000000002E-4</v>
      </c>
      <c r="I4938" s="97">
        <f>INDEX(バックデータ一覧!$P$4:$R$27,MATCH(計算過程!B4938,バックデータ一覧!$F$4:$F$27,0),MATCH(VLOOKUP(A4938,バックデータ一覧!$T$3:$U$367,2),バックデータ一覧!$P$3:$R$3,0))*10^-3</f>
        <v>5.0000000000000001E-4</v>
      </c>
    </row>
    <row r="4939" spans="1:9" x14ac:dyDescent="0.15">
      <c r="A4939" s="57">
        <v>41845</v>
      </c>
      <c r="B4939" s="9" t="s">
        <v>117</v>
      </c>
      <c r="C4939" s="83">
        <f t="shared" si="232"/>
        <v>9.3200000000000002E-3</v>
      </c>
      <c r="D4939" s="82">
        <f t="shared" si="231"/>
        <v>5.9400000000000008E-3</v>
      </c>
      <c r="E4939" s="81">
        <f t="shared" si="233"/>
        <v>3.3799999999999998E-3</v>
      </c>
      <c r="F4939" s="97">
        <f>INDEX(バックデータ一覧!$G$4:$I$27,MATCH(計算過程!B4939,バックデータ一覧!$F$4:$F$27,0),MATCH(VLOOKUP(A4939,バックデータ一覧!$T$3:$U$367,2),バックデータ一覧!$G$3:$I$3,0))*10^-3</f>
        <v>3.3799999999999998E-3</v>
      </c>
      <c r="G4939" s="97">
        <f>INDEX(バックデータ一覧!$J$4:$L$27,MATCH(計算過程!B4939,バックデータ一覧!$F$4:$F$27,0),MATCH(VLOOKUP(A4939,バックデータ一覧!$T$3:$U$367,2),バックデータ一覧!$J$3:$L$3,0))*10^-3</f>
        <v>6.7499999999999999E-3</v>
      </c>
      <c r="H4939" s="97">
        <f>INDEX(バックデータ一覧!$M$4:$O$27,MATCH(計算過程!B4939,バックデータ一覧!$F$4:$F$27,0),MATCH(VLOOKUP(A4939,バックデータ一覧!$T$3:$U$367,2),バックデータ一覧!$M$3:$O$3,0))*10^-3</f>
        <v>1.0130000000000002E-2</v>
      </c>
      <c r="I4939" s="97">
        <f>INDEX(バックデータ一覧!$P$4:$R$27,MATCH(計算過程!B4939,バックデータ一覧!$F$4:$F$27,0),MATCH(VLOOKUP(A4939,バックデータ一覧!$T$3:$U$367,2),バックデータ一覧!$P$3:$R$3,0))*10^-3</f>
        <v>1.3509999999999999E-2</v>
      </c>
    </row>
    <row r="4940" spans="1:9" x14ac:dyDescent="0.15">
      <c r="A4940" s="57">
        <v>41845</v>
      </c>
      <c r="B4940" s="9" t="s">
        <v>118</v>
      </c>
      <c r="C4940" s="83">
        <f t="shared" si="232"/>
        <v>6.2700000000000013E-3</v>
      </c>
      <c r="D4940" s="82">
        <f t="shared" si="231"/>
        <v>5.9400000000000008E-3</v>
      </c>
      <c r="E4940" s="81">
        <f t="shared" si="233"/>
        <v>3.3E-4</v>
      </c>
      <c r="F4940" s="97">
        <f>INDEX(バックデータ一覧!$G$4:$I$27,MATCH(計算過程!B4940,バックデータ一覧!$F$4:$F$27,0),MATCH(VLOOKUP(A4940,バックデータ一覧!$T$3:$U$367,2),バックデータ一覧!$G$3:$I$3,0))*10^-3</f>
        <v>3.3E-4</v>
      </c>
      <c r="G4940" s="97">
        <f>INDEX(バックデータ一覧!$J$4:$L$27,MATCH(計算過程!B4940,バックデータ一覧!$F$4:$F$27,0),MATCH(VLOOKUP(A4940,バックデータ一覧!$T$3:$U$367,2),バックデータ一覧!$J$3:$L$3,0))*10^-3</f>
        <v>6.7000000000000002E-4</v>
      </c>
      <c r="H4940" s="97">
        <f>INDEX(バックデータ一覧!$M$4:$O$27,MATCH(計算過程!B4940,バックデータ一覧!$F$4:$F$27,0),MATCH(VLOOKUP(A4940,バックデータ一覧!$T$3:$U$367,2),バックデータ一覧!$M$3:$O$3,0))*10^-3</f>
        <v>1E-3</v>
      </c>
      <c r="I4940" s="97">
        <f>INDEX(バックデータ一覧!$P$4:$R$27,MATCH(計算過程!B4940,バックデータ一覧!$F$4:$F$27,0),MATCH(VLOOKUP(A4940,バックデータ一覧!$T$3:$U$367,2),バックデータ一覧!$P$3:$R$3,0))*10^-3</f>
        <v>1.33E-3</v>
      </c>
    </row>
    <row r="4941" spans="1:9" x14ac:dyDescent="0.15">
      <c r="A4941" s="57">
        <v>41845</v>
      </c>
      <c r="B4941" s="9" t="s">
        <v>119</v>
      </c>
      <c r="C4941" s="83">
        <f t="shared" si="232"/>
        <v>6.0700000000000007E-3</v>
      </c>
      <c r="D4941" s="82">
        <f t="shared" si="231"/>
        <v>5.9400000000000008E-3</v>
      </c>
      <c r="E4941" s="81">
        <f t="shared" si="233"/>
        <v>1.3000000000000002E-4</v>
      </c>
      <c r="F4941" s="97">
        <f>INDEX(バックデータ一覧!$G$4:$I$27,MATCH(計算過程!B4941,バックデータ一覧!$F$4:$F$27,0),MATCH(VLOOKUP(A4941,バックデータ一覧!$T$3:$U$367,2),バックデータ一覧!$G$3:$I$3,0))*10^-3</f>
        <v>1.3000000000000002E-4</v>
      </c>
      <c r="G4941" s="97">
        <f>INDEX(バックデータ一覧!$J$4:$L$27,MATCH(計算過程!B4941,バックデータ一覧!$F$4:$F$27,0),MATCH(VLOOKUP(A4941,バックデータ一覧!$T$3:$U$367,2),バックデータ一覧!$J$3:$L$3,0))*10^-3</f>
        <v>2.5000000000000001E-4</v>
      </c>
      <c r="H4941" s="97">
        <f>INDEX(バックデータ一覧!$M$4:$O$27,MATCH(計算過程!B4941,バックデータ一覧!$F$4:$F$27,0),MATCH(VLOOKUP(A4941,バックデータ一覧!$T$3:$U$367,2),バックデータ一覧!$M$3:$O$3,0))*10^-3</f>
        <v>3.8000000000000002E-4</v>
      </c>
      <c r="I4941" s="97">
        <f>INDEX(バックデータ一覧!$P$4:$R$27,MATCH(計算過程!B4941,バックデータ一覧!$F$4:$F$27,0),MATCH(VLOOKUP(A4941,バックデータ一覧!$T$3:$U$367,2),バックデータ一覧!$P$3:$R$3,0))*10^-3</f>
        <v>5.0000000000000001E-4</v>
      </c>
    </row>
    <row r="4942" spans="1:9" x14ac:dyDescent="0.15">
      <c r="A4942" s="57">
        <v>41845</v>
      </c>
      <c r="B4942" s="9" t="s">
        <v>120</v>
      </c>
      <c r="C4942" s="83">
        <f t="shared" si="232"/>
        <v>6.0700000000000007E-3</v>
      </c>
      <c r="D4942" s="82">
        <f t="shared" si="231"/>
        <v>5.9400000000000008E-3</v>
      </c>
      <c r="E4942" s="81">
        <f t="shared" si="233"/>
        <v>1.3000000000000002E-4</v>
      </c>
      <c r="F4942" s="97">
        <f>INDEX(バックデータ一覧!$G$4:$I$27,MATCH(計算過程!B4942,バックデータ一覧!$F$4:$F$27,0),MATCH(VLOOKUP(A4942,バックデータ一覧!$T$3:$U$367,2),バックデータ一覧!$G$3:$I$3,0))*10^-3</f>
        <v>1.3000000000000002E-4</v>
      </c>
      <c r="G4942" s="97">
        <f>INDEX(バックデータ一覧!$J$4:$L$27,MATCH(計算過程!B4942,バックデータ一覧!$F$4:$F$27,0),MATCH(VLOOKUP(A4942,バックデータ一覧!$T$3:$U$367,2),バックデータ一覧!$J$3:$L$3,0))*10^-3</f>
        <v>2.5000000000000001E-4</v>
      </c>
      <c r="H4942" s="97">
        <f>INDEX(バックデータ一覧!$M$4:$O$27,MATCH(計算過程!B4942,バックデータ一覧!$F$4:$F$27,0),MATCH(VLOOKUP(A4942,バックデータ一覧!$T$3:$U$367,2),バックデータ一覧!$M$3:$O$3,0))*10^-3</f>
        <v>3.8000000000000002E-4</v>
      </c>
      <c r="I4942" s="97">
        <f>INDEX(バックデータ一覧!$P$4:$R$27,MATCH(計算過程!B4942,バックデータ一覧!$F$4:$F$27,0),MATCH(VLOOKUP(A4942,バックデータ一覧!$T$3:$U$367,2),バックデータ一覧!$P$3:$R$3,0))*10^-3</f>
        <v>5.0000000000000001E-4</v>
      </c>
    </row>
    <row r="4943" spans="1:9" x14ac:dyDescent="0.15">
      <c r="A4943" s="57">
        <v>41845</v>
      </c>
      <c r="B4943" s="9" t="s">
        <v>121</v>
      </c>
      <c r="C4943" s="83">
        <f t="shared" si="232"/>
        <v>6.2700000000000013E-3</v>
      </c>
      <c r="D4943" s="82">
        <f t="shared" si="231"/>
        <v>5.9400000000000008E-3</v>
      </c>
      <c r="E4943" s="81">
        <f t="shared" si="233"/>
        <v>3.3E-4</v>
      </c>
      <c r="F4943" s="97">
        <f>INDEX(バックデータ一覧!$G$4:$I$27,MATCH(計算過程!B4943,バックデータ一覧!$F$4:$F$27,0),MATCH(VLOOKUP(A4943,バックデータ一覧!$T$3:$U$367,2),バックデータ一覧!$G$3:$I$3,0))*10^-3</f>
        <v>3.3E-4</v>
      </c>
      <c r="G4943" s="97">
        <f>INDEX(バックデータ一覧!$J$4:$L$27,MATCH(計算過程!B4943,バックデータ一覧!$F$4:$F$27,0),MATCH(VLOOKUP(A4943,バックデータ一覧!$T$3:$U$367,2),バックデータ一覧!$J$3:$L$3,0))*10^-3</f>
        <v>6.7000000000000002E-4</v>
      </c>
      <c r="H4943" s="97">
        <f>INDEX(バックデータ一覧!$M$4:$O$27,MATCH(計算過程!B4943,バックデータ一覧!$F$4:$F$27,0),MATCH(VLOOKUP(A4943,バックデータ一覧!$T$3:$U$367,2),バックデータ一覧!$M$3:$O$3,0))*10^-3</f>
        <v>1E-3</v>
      </c>
      <c r="I4943" s="97">
        <f>INDEX(バックデータ一覧!$P$4:$R$27,MATCH(計算過程!B4943,バックデータ一覧!$F$4:$F$27,0),MATCH(VLOOKUP(A4943,バックデータ一覧!$T$3:$U$367,2),バックデータ一覧!$P$3:$R$3,0))*10^-3</f>
        <v>1.33E-3</v>
      </c>
    </row>
    <row r="4944" spans="1:9" x14ac:dyDescent="0.15">
      <c r="A4944" s="57">
        <v>41845</v>
      </c>
      <c r="B4944" s="9" t="s">
        <v>122</v>
      </c>
      <c r="C4944" s="83">
        <f t="shared" si="232"/>
        <v>6.2700000000000013E-3</v>
      </c>
      <c r="D4944" s="82">
        <f t="shared" si="231"/>
        <v>5.9400000000000008E-3</v>
      </c>
      <c r="E4944" s="81">
        <f t="shared" si="233"/>
        <v>3.3E-4</v>
      </c>
      <c r="F4944" s="97">
        <f>INDEX(バックデータ一覧!$G$4:$I$27,MATCH(計算過程!B4944,バックデータ一覧!$F$4:$F$27,0),MATCH(VLOOKUP(A4944,バックデータ一覧!$T$3:$U$367,2),バックデータ一覧!$G$3:$I$3,0))*10^-3</f>
        <v>3.3E-4</v>
      </c>
      <c r="G4944" s="97">
        <f>INDEX(バックデータ一覧!$J$4:$L$27,MATCH(計算過程!B4944,バックデータ一覧!$F$4:$F$27,0),MATCH(VLOOKUP(A4944,バックデータ一覧!$T$3:$U$367,2),バックデータ一覧!$J$3:$L$3,0))*10^-3</f>
        <v>6.7000000000000002E-4</v>
      </c>
      <c r="H4944" s="97">
        <f>INDEX(バックデータ一覧!$M$4:$O$27,MATCH(計算過程!B4944,バックデータ一覧!$F$4:$F$27,0),MATCH(VLOOKUP(A4944,バックデータ一覧!$T$3:$U$367,2),バックデータ一覧!$M$3:$O$3,0))*10^-3</f>
        <v>1E-3</v>
      </c>
      <c r="I4944" s="97">
        <f>INDEX(バックデータ一覧!$P$4:$R$27,MATCH(計算過程!B4944,バックデータ一覧!$F$4:$F$27,0),MATCH(VLOOKUP(A4944,バックデータ一覧!$T$3:$U$367,2),バックデータ一覧!$P$3:$R$3,0))*10^-3</f>
        <v>1.33E-3</v>
      </c>
    </row>
    <row r="4945" spans="1:9" x14ac:dyDescent="0.15">
      <c r="A4945" s="57">
        <v>41845</v>
      </c>
      <c r="B4945" s="9" t="s">
        <v>123</v>
      </c>
      <c r="C4945" s="83">
        <f t="shared" si="232"/>
        <v>1.2360000000000001E-2</v>
      </c>
      <c r="D4945" s="82">
        <f t="shared" si="231"/>
        <v>5.9400000000000008E-3</v>
      </c>
      <c r="E4945" s="81">
        <f t="shared" si="233"/>
        <v>6.4200000000000004E-3</v>
      </c>
      <c r="F4945" s="97">
        <f>INDEX(バックデータ一覧!$G$4:$I$27,MATCH(計算過程!B4945,バックデータ一覧!$F$4:$F$27,0),MATCH(VLOOKUP(A4945,バックデータ一覧!$T$3:$U$367,2),バックデータ一覧!$G$3:$I$3,0))*10^-3</f>
        <v>6.4200000000000004E-3</v>
      </c>
      <c r="G4945" s="97">
        <f>INDEX(バックデータ一覧!$J$4:$L$27,MATCH(計算過程!B4945,バックデータ一覧!$F$4:$F$27,0),MATCH(VLOOKUP(A4945,バックデータ一覧!$T$3:$U$367,2),バックデータ一覧!$J$3:$L$3,0))*10^-3</f>
        <v>1.2840000000000001E-2</v>
      </c>
      <c r="H4945" s="97">
        <f>INDEX(バックデータ一覧!$M$4:$O$27,MATCH(計算過程!B4945,バックデータ一覧!$F$4:$F$27,0),MATCH(VLOOKUP(A4945,バックデータ一覧!$T$3:$U$367,2),バックデータ一覧!$M$3:$O$3,0))*10^-3</f>
        <v>1.9260000000000003E-2</v>
      </c>
      <c r="I4945" s="97">
        <f>INDEX(バックデータ一覧!$P$4:$R$27,MATCH(計算過程!B4945,バックデータ一覧!$F$4:$F$27,0),MATCH(VLOOKUP(A4945,バックデータ一覧!$T$3:$U$367,2),バックデータ一覧!$P$3:$R$3,0))*10^-3</f>
        <v>2.5680000000000001E-2</v>
      </c>
    </row>
    <row r="4946" spans="1:9" x14ac:dyDescent="0.15">
      <c r="A4946" s="57">
        <v>41845</v>
      </c>
      <c r="B4946" s="9" t="s">
        <v>124</v>
      </c>
      <c r="C4946" s="83">
        <f t="shared" si="232"/>
        <v>1.2360000000000001E-2</v>
      </c>
      <c r="D4946" s="82">
        <f t="shared" si="231"/>
        <v>5.9400000000000008E-3</v>
      </c>
      <c r="E4946" s="81">
        <f t="shared" si="233"/>
        <v>6.4200000000000004E-3</v>
      </c>
      <c r="F4946" s="97">
        <f>INDEX(バックデータ一覧!$G$4:$I$27,MATCH(計算過程!B4946,バックデータ一覧!$F$4:$F$27,0),MATCH(VLOOKUP(A4946,バックデータ一覧!$T$3:$U$367,2),バックデータ一覧!$G$3:$I$3,0))*10^-3</f>
        <v>6.4200000000000004E-3</v>
      </c>
      <c r="G4946" s="97">
        <f>INDEX(バックデータ一覧!$J$4:$L$27,MATCH(計算過程!B4946,バックデータ一覧!$F$4:$F$27,0),MATCH(VLOOKUP(A4946,バックデータ一覧!$T$3:$U$367,2),バックデータ一覧!$J$3:$L$3,0))*10^-3</f>
        <v>1.2840000000000001E-2</v>
      </c>
      <c r="H4946" s="97">
        <f>INDEX(バックデータ一覧!$M$4:$O$27,MATCH(計算過程!B4946,バックデータ一覧!$F$4:$F$27,0),MATCH(VLOOKUP(A4946,バックデータ一覧!$T$3:$U$367,2),バックデータ一覧!$M$3:$O$3,0))*10^-3</f>
        <v>1.9260000000000003E-2</v>
      </c>
      <c r="I4946" s="97">
        <f>INDEX(バックデータ一覧!$P$4:$R$27,MATCH(計算過程!B4946,バックデータ一覧!$F$4:$F$27,0),MATCH(VLOOKUP(A4946,バックデータ一覧!$T$3:$U$367,2),バックデータ一覧!$P$3:$R$3,0))*10^-3</f>
        <v>2.5680000000000001E-2</v>
      </c>
    </row>
    <row r="4947" spans="1:9" x14ac:dyDescent="0.15">
      <c r="A4947" s="57">
        <v>41845</v>
      </c>
      <c r="B4947" s="9" t="s">
        <v>125</v>
      </c>
      <c r="C4947" s="83">
        <f t="shared" si="232"/>
        <v>6.2700000000000013E-3</v>
      </c>
      <c r="D4947" s="82">
        <f t="shared" si="231"/>
        <v>5.9400000000000008E-3</v>
      </c>
      <c r="E4947" s="81">
        <f t="shared" si="233"/>
        <v>3.3E-4</v>
      </c>
      <c r="F4947" s="97">
        <f>INDEX(バックデータ一覧!$G$4:$I$27,MATCH(計算過程!B4947,バックデータ一覧!$F$4:$F$27,0),MATCH(VLOOKUP(A4947,バックデータ一覧!$T$3:$U$367,2),バックデータ一覧!$G$3:$I$3,0))*10^-3</f>
        <v>3.3E-4</v>
      </c>
      <c r="G4947" s="97">
        <f>INDEX(バックデータ一覧!$J$4:$L$27,MATCH(計算過程!B4947,バックデータ一覧!$F$4:$F$27,0),MATCH(VLOOKUP(A4947,バックデータ一覧!$T$3:$U$367,2),バックデータ一覧!$J$3:$L$3,0))*10^-3</f>
        <v>6.7000000000000002E-4</v>
      </c>
      <c r="H4947" s="97">
        <f>INDEX(バックデータ一覧!$M$4:$O$27,MATCH(計算過程!B4947,バックデータ一覧!$F$4:$F$27,0),MATCH(VLOOKUP(A4947,バックデータ一覧!$T$3:$U$367,2),バックデータ一覧!$M$3:$O$3,0))*10^-3</f>
        <v>1E-3</v>
      </c>
      <c r="I4947" s="97">
        <f>INDEX(バックデータ一覧!$P$4:$R$27,MATCH(計算過程!B4947,バックデータ一覧!$F$4:$F$27,0),MATCH(VLOOKUP(A4947,バックデータ一覧!$T$3:$U$367,2),バックデータ一覧!$P$3:$R$3,0))*10^-3</f>
        <v>1.33E-3</v>
      </c>
    </row>
    <row r="4948" spans="1:9" x14ac:dyDescent="0.15">
      <c r="A4948" s="57">
        <v>41845</v>
      </c>
      <c r="B4948" s="9" t="s">
        <v>126</v>
      </c>
      <c r="C4948" s="83">
        <f t="shared" si="232"/>
        <v>6.2700000000000013E-3</v>
      </c>
      <c r="D4948" s="82">
        <f t="shared" si="231"/>
        <v>5.9400000000000008E-3</v>
      </c>
      <c r="E4948" s="81">
        <f t="shared" si="233"/>
        <v>3.3E-4</v>
      </c>
      <c r="F4948" s="97">
        <f>INDEX(バックデータ一覧!$G$4:$I$27,MATCH(計算過程!B4948,バックデータ一覧!$F$4:$F$27,0),MATCH(VLOOKUP(A4948,バックデータ一覧!$T$3:$U$367,2),バックデータ一覧!$G$3:$I$3,0))*10^-3</f>
        <v>3.3E-4</v>
      </c>
      <c r="G4948" s="97">
        <f>INDEX(バックデータ一覧!$J$4:$L$27,MATCH(計算過程!B4948,バックデータ一覧!$F$4:$F$27,0),MATCH(VLOOKUP(A4948,バックデータ一覧!$T$3:$U$367,2),バックデータ一覧!$J$3:$L$3,0))*10^-3</f>
        <v>6.7000000000000002E-4</v>
      </c>
      <c r="H4948" s="97">
        <f>INDEX(バックデータ一覧!$M$4:$O$27,MATCH(計算過程!B4948,バックデータ一覧!$F$4:$F$27,0),MATCH(VLOOKUP(A4948,バックデータ一覧!$T$3:$U$367,2),バックデータ一覧!$M$3:$O$3,0))*10^-3</f>
        <v>1E-3</v>
      </c>
      <c r="I4948" s="97">
        <f>INDEX(バックデータ一覧!$P$4:$R$27,MATCH(計算過程!B4948,バックデータ一覧!$F$4:$F$27,0),MATCH(VLOOKUP(A4948,バックデータ一覧!$T$3:$U$367,2),バックデータ一覧!$P$3:$R$3,0))*10^-3</f>
        <v>1.33E-3</v>
      </c>
    </row>
    <row r="4949" spans="1:9" x14ac:dyDescent="0.15">
      <c r="A4949" s="57">
        <v>41845</v>
      </c>
      <c r="B4949" s="9" t="s">
        <v>127</v>
      </c>
      <c r="C4949" s="83">
        <f t="shared" si="232"/>
        <v>1.2220000000000002E-2</v>
      </c>
      <c r="D4949" s="82">
        <f t="shared" si="231"/>
        <v>5.9400000000000008E-3</v>
      </c>
      <c r="E4949" s="81">
        <f t="shared" si="233"/>
        <v>6.28E-3</v>
      </c>
      <c r="F4949" s="97">
        <f>INDEX(バックデータ一覧!$G$4:$I$27,MATCH(計算過程!B4949,バックデータ一覧!$F$4:$F$27,0),MATCH(VLOOKUP(A4949,バックデータ一覧!$T$3:$U$367,2),バックデータ一覧!$G$3:$I$3,0))*10^-3</f>
        <v>6.28E-3</v>
      </c>
      <c r="G4949" s="97">
        <f>INDEX(バックデータ一覧!$J$4:$L$27,MATCH(計算過程!B4949,バックデータ一覧!$F$4:$F$27,0),MATCH(VLOOKUP(A4949,バックデータ一覧!$T$3:$U$367,2),バックデータ一覧!$J$3:$L$3,0))*10^-3</f>
        <v>1.256E-2</v>
      </c>
      <c r="H4949" s="97">
        <f>INDEX(バックデータ一覧!$M$4:$O$27,MATCH(計算過程!B4949,バックデータ一覧!$F$4:$F$27,0),MATCH(VLOOKUP(A4949,バックデータ一覧!$T$3:$U$367,2),バックデータ一覧!$M$3:$O$3,0))*10^-3</f>
        <v>1.8839999999999999E-2</v>
      </c>
      <c r="I4949" s="97">
        <f>INDEX(バックデータ一覧!$P$4:$R$27,MATCH(計算過程!B4949,バックデータ一覧!$F$4:$F$27,0),MATCH(VLOOKUP(A4949,バックデータ一覧!$T$3:$U$367,2),バックデータ一覧!$P$3:$R$3,0))*10^-3</f>
        <v>2.512E-2</v>
      </c>
    </row>
    <row r="4950" spans="1:9" x14ac:dyDescent="0.15">
      <c r="A4950" s="57">
        <v>41845</v>
      </c>
      <c r="B4950" s="9" t="s">
        <v>128</v>
      </c>
      <c r="C4950" s="83">
        <f t="shared" si="232"/>
        <v>1.2640000000000002E-2</v>
      </c>
      <c r="D4950" s="82">
        <f t="shared" si="231"/>
        <v>5.9400000000000008E-3</v>
      </c>
      <c r="E4950" s="81">
        <f t="shared" si="233"/>
        <v>6.7000000000000002E-3</v>
      </c>
      <c r="F4950" s="97">
        <f>INDEX(バックデータ一覧!$G$4:$I$27,MATCH(計算過程!B4950,バックデータ一覧!$F$4:$F$27,0),MATCH(VLOOKUP(A4950,バックデータ一覧!$T$3:$U$367,2),バックデータ一覧!$G$3:$I$3,0))*10^-3</f>
        <v>6.7000000000000002E-3</v>
      </c>
      <c r="G4950" s="97">
        <f>INDEX(バックデータ一覧!$J$4:$L$27,MATCH(計算過程!B4950,バックデータ一覧!$F$4:$F$27,0),MATCH(VLOOKUP(A4950,バックデータ一覧!$T$3:$U$367,2),バックデータ一覧!$J$3:$L$3,0))*10^-3</f>
        <v>1.3390000000000001E-2</v>
      </c>
      <c r="H4950" s="97">
        <f>INDEX(バックデータ一覧!$M$4:$O$27,MATCH(計算過程!B4950,バックデータ一覧!$F$4:$F$27,0),MATCH(VLOOKUP(A4950,バックデータ一覧!$T$3:$U$367,2),バックデータ一覧!$M$3:$O$3,0))*10^-3</f>
        <v>2.009E-2</v>
      </c>
      <c r="I4950" s="97">
        <f>INDEX(バックデータ一覧!$P$4:$R$27,MATCH(計算過程!B4950,バックデータ一覧!$F$4:$F$27,0),MATCH(VLOOKUP(A4950,バックデータ一覧!$T$3:$U$367,2),バックデータ一覧!$P$3:$R$3,0))*10^-3</f>
        <v>2.6790000000000001E-2</v>
      </c>
    </row>
    <row r="4951" spans="1:9" x14ac:dyDescent="0.15">
      <c r="A4951" s="57">
        <v>41846</v>
      </c>
      <c r="B4951" s="9" t="s">
        <v>105</v>
      </c>
      <c r="C4951" s="83">
        <f t="shared" si="232"/>
        <v>6.0700000000000007E-3</v>
      </c>
      <c r="D4951" s="82">
        <f t="shared" si="231"/>
        <v>5.9400000000000008E-3</v>
      </c>
      <c r="E4951" s="81">
        <f t="shared" si="233"/>
        <v>1.3000000000000002E-4</v>
      </c>
      <c r="F4951" s="97">
        <f>INDEX(バックデータ一覧!$G$4:$I$27,MATCH(計算過程!B4951,バックデータ一覧!$F$4:$F$27,0),MATCH(VLOOKUP(A4951,バックデータ一覧!$T$3:$U$367,2),バックデータ一覧!$G$3:$I$3,0))*10^-3</f>
        <v>1.3000000000000002E-4</v>
      </c>
      <c r="G4951" s="97">
        <f>INDEX(バックデータ一覧!$J$4:$L$27,MATCH(計算過程!B4951,バックデータ一覧!$F$4:$F$27,0),MATCH(VLOOKUP(A4951,バックデータ一覧!$T$3:$U$367,2),バックデータ一覧!$J$3:$L$3,0))*10^-3</f>
        <v>2.5000000000000001E-4</v>
      </c>
      <c r="H4951" s="97">
        <f>INDEX(バックデータ一覧!$M$4:$O$27,MATCH(計算過程!B4951,バックデータ一覧!$F$4:$F$27,0),MATCH(VLOOKUP(A4951,バックデータ一覧!$T$3:$U$367,2),バックデータ一覧!$M$3:$O$3,0))*10^-3</f>
        <v>3.8000000000000002E-4</v>
      </c>
      <c r="I4951" s="97">
        <f>INDEX(バックデータ一覧!$P$4:$R$27,MATCH(計算過程!B4951,バックデータ一覧!$F$4:$F$27,0),MATCH(VLOOKUP(A4951,バックデータ一覧!$T$3:$U$367,2),バックデータ一覧!$P$3:$R$3,0))*10^-3</f>
        <v>5.0000000000000001E-4</v>
      </c>
    </row>
    <row r="4952" spans="1:9" x14ac:dyDescent="0.15">
      <c r="A4952" s="57">
        <v>41846</v>
      </c>
      <c r="B4952" s="9" t="s">
        <v>106</v>
      </c>
      <c r="C4952" s="83">
        <f t="shared" si="232"/>
        <v>6.0700000000000007E-3</v>
      </c>
      <c r="D4952" s="82">
        <f t="shared" si="231"/>
        <v>5.9400000000000008E-3</v>
      </c>
      <c r="E4952" s="81">
        <f t="shared" si="233"/>
        <v>1.3000000000000002E-4</v>
      </c>
      <c r="F4952" s="97">
        <f>INDEX(バックデータ一覧!$G$4:$I$27,MATCH(計算過程!B4952,バックデータ一覧!$F$4:$F$27,0),MATCH(VLOOKUP(A4952,バックデータ一覧!$T$3:$U$367,2),バックデータ一覧!$G$3:$I$3,0))*10^-3</f>
        <v>1.3000000000000002E-4</v>
      </c>
      <c r="G4952" s="97">
        <f>INDEX(バックデータ一覧!$J$4:$L$27,MATCH(計算過程!B4952,バックデータ一覧!$F$4:$F$27,0),MATCH(VLOOKUP(A4952,バックデータ一覧!$T$3:$U$367,2),バックデータ一覧!$J$3:$L$3,0))*10^-3</f>
        <v>2.5000000000000001E-4</v>
      </c>
      <c r="H4952" s="97">
        <f>INDEX(バックデータ一覧!$M$4:$O$27,MATCH(計算過程!B4952,バックデータ一覧!$F$4:$F$27,0),MATCH(VLOOKUP(A4952,バックデータ一覧!$T$3:$U$367,2),バックデータ一覧!$M$3:$O$3,0))*10^-3</f>
        <v>3.8000000000000002E-4</v>
      </c>
      <c r="I4952" s="97">
        <f>INDEX(バックデータ一覧!$P$4:$R$27,MATCH(計算過程!B4952,バックデータ一覧!$F$4:$F$27,0),MATCH(VLOOKUP(A4952,バックデータ一覧!$T$3:$U$367,2),バックデータ一覧!$P$3:$R$3,0))*10^-3</f>
        <v>5.0000000000000001E-4</v>
      </c>
    </row>
    <row r="4953" spans="1:9" x14ac:dyDescent="0.15">
      <c r="A4953" s="57">
        <v>41846</v>
      </c>
      <c r="B4953" s="9" t="s">
        <v>107</v>
      </c>
      <c r="C4953" s="83">
        <f t="shared" si="232"/>
        <v>6.0700000000000007E-3</v>
      </c>
      <c r="D4953" s="82">
        <f t="shared" si="231"/>
        <v>5.9400000000000008E-3</v>
      </c>
      <c r="E4953" s="81">
        <f t="shared" si="233"/>
        <v>1.3000000000000002E-4</v>
      </c>
      <c r="F4953" s="97">
        <f>INDEX(バックデータ一覧!$G$4:$I$27,MATCH(計算過程!B4953,バックデータ一覧!$F$4:$F$27,0),MATCH(VLOOKUP(A4953,バックデータ一覧!$T$3:$U$367,2),バックデータ一覧!$G$3:$I$3,0))*10^-3</f>
        <v>1.3000000000000002E-4</v>
      </c>
      <c r="G4953" s="97">
        <f>INDEX(バックデータ一覧!$J$4:$L$27,MATCH(計算過程!B4953,バックデータ一覧!$F$4:$F$27,0),MATCH(VLOOKUP(A4953,バックデータ一覧!$T$3:$U$367,2),バックデータ一覧!$J$3:$L$3,0))*10^-3</f>
        <v>2.5000000000000001E-4</v>
      </c>
      <c r="H4953" s="97">
        <f>INDEX(バックデータ一覧!$M$4:$O$27,MATCH(計算過程!B4953,バックデータ一覧!$F$4:$F$27,0),MATCH(VLOOKUP(A4953,バックデータ一覧!$T$3:$U$367,2),バックデータ一覧!$M$3:$O$3,0))*10^-3</f>
        <v>3.8000000000000002E-4</v>
      </c>
      <c r="I4953" s="97">
        <f>INDEX(バックデータ一覧!$P$4:$R$27,MATCH(計算過程!B4953,バックデータ一覧!$F$4:$F$27,0),MATCH(VLOOKUP(A4953,バックデータ一覧!$T$3:$U$367,2),バックデータ一覧!$P$3:$R$3,0))*10^-3</f>
        <v>5.0000000000000001E-4</v>
      </c>
    </row>
    <row r="4954" spans="1:9" x14ac:dyDescent="0.15">
      <c r="A4954" s="57">
        <v>41846</v>
      </c>
      <c r="B4954" s="9" t="s">
        <v>108</v>
      </c>
      <c r="C4954" s="83">
        <f t="shared" si="232"/>
        <v>6.0700000000000007E-3</v>
      </c>
      <c r="D4954" s="82">
        <f t="shared" si="231"/>
        <v>5.9400000000000008E-3</v>
      </c>
      <c r="E4954" s="81">
        <f t="shared" si="233"/>
        <v>1.3000000000000002E-4</v>
      </c>
      <c r="F4954" s="97">
        <f>INDEX(バックデータ一覧!$G$4:$I$27,MATCH(計算過程!B4954,バックデータ一覧!$F$4:$F$27,0),MATCH(VLOOKUP(A4954,バックデータ一覧!$T$3:$U$367,2),バックデータ一覧!$G$3:$I$3,0))*10^-3</f>
        <v>1.3000000000000002E-4</v>
      </c>
      <c r="G4954" s="97">
        <f>INDEX(バックデータ一覧!$J$4:$L$27,MATCH(計算過程!B4954,バックデータ一覧!$F$4:$F$27,0),MATCH(VLOOKUP(A4954,バックデータ一覧!$T$3:$U$367,2),バックデータ一覧!$J$3:$L$3,0))*10^-3</f>
        <v>2.5000000000000001E-4</v>
      </c>
      <c r="H4954" s="97">
        <f>INDEX(バックデータ一覧!$M$4:$O$27,MATCH(計算過程!B4954,バックデータ一覧!$F$4:$F$27,0),MATCH(VLOOKUP(A4954,バックデータ一覧!$T$3:$U$367,2),バックデータ一覧!$M$3:$O$3,0))*10^-3</f>
        <v>3.8000000000000002E-4</v>
      </c>
      <c r="I4954" s="97">
        <f>INDEX(バックデータ一覧!$P$4:$R$27,MATCH(計算過程!B4954,バックデータ一覧!$F$4:$F$27,0),MATCH(VLOOKUP(A4954,バックデータ一覧!$T$3:$U$367,2),バックデータ一覧!$P$3:$R$3,0))*10^-3</f>
        <v>5.0000000000000001E-4</v>
      </c>
    </row>
    <row r="4955" spans="1:9" x14ac:dyDescent="0.15">
      <c r="A4955" s="57">
        <v>41846</v>
      </c>
      <c r="B4955" s="9" t="s">
        <v>109</v>
      </c>
      <c r="C4955" s="83">
        <f t="shared" si="232"/>
        <v>6.0700000000000007E-3</v>
      </c>
      <c r="D4955" s="82">
        <f t="shared" si="231"/>
        <v>5.9400000000000008E-3</v>
      </c>
      <c r="E4955" s="81">
        <f t="shared" si="233"/>
        <v>1.3000000000000002E-4</v>
      </c>
      <c r="F4955" s="97">
        <f>INDEX(バックデータ一覧!$G$4:$I$27,MATCH(計算過程!B4955,バックデータ一覧!$F$4:$F$27,0),MATCH(VLOOKUP(A4955,バックデータ一覧!$T$3:$U$367,2),バックデータ一覧!$G$3:$I$3,0))*10^-3</f>
        <v>1.3000000000000002E-4</v>
      </c>
      <c r="G4955" s="97">
        <f>INDEX(バックデータ一覧!$J$4:$L$27,MATCH(計算過程!B4955,バックデータ一覧!$F$4:$F$27,0),MATCH(VLOOKUP(A4955,バックデータ一覧!$T$3:$U$367,2),バックデータ一覧!$J$3:$L$3,0))*10^-3</f>
        <v>2.5000000000000001E-4</v>
      </c>
      <c r="H4955" s="97">
        <f>INDEX(バックデータ一覧!$M$4:$O$27,MATCH(計算過程!B4955,バックデータ一覧!$F$4:$F$27,0),MATCH(VLOOKUP(A4955,バックデータ一覧!$T$3:$U$367,2),バックデータ一覧!$M$3:$O$3,0))*10^-3</f>
        <v>3.8000000000000002E-4</v>
      </c>
      <c r="I4955" s="97">
        <f>INDEX(バックデータ一覧!$P$4:$R$27,MATCH(計算過程!B4955,バックデータ一覧!$F$4:$F$27,0),MATCH(VLOOKUP(A4955,バックデータ一覧!$T$3:$U$367,2),バックデータ一覧!$P$3:$R$3,0))*10^-3</f>
        <v>5.0000000000000001E-4</v>
      </c>
    </row>
    <row r="4956" spans="1:9" x14ac:dyDescent="0.15">
      <c r="A4956" s="57">
        <v>41846</v>
      </c>
      <c r="B4956" s="9" t="s">
        <v>110</v>
      </c>
      <c r="C4956" s="83">
        <f t="shared" si="232"/>
        <v>6.0700000000000007E-3</v>
      </c>
      <c r="D4956" s="82">
        <f t="shared" si="231"/>
        <v>5.9400000000000008E-3</v>
      </c>
      <c r="E4956" s="81">
        <f t="shared" si="233"/>
        <v>1.3000000000000002E-4</v>
      </c>
      <c r="F4956" s="97">
        <f>INDEX(バックデータ一覧!$G$4:$I$27,MATCH(計算過程!B4956,バックデータ一覧!$F$4:$F$27,0),MATCH(VLOOKUP(A4956,バックデータ一覧!$T$3:$U$367,2),バックデータ一覧!$G$3:$I$3,0))*10^-3</f>
        <v>1.3000000000000002E-4</v>
      </c>
      <c r="G4956" s="97">
        <f>INDEX(バックデータ一覧!$J$4:$L$27,MATCH(計算過程!B4956,バックデータ一覧!$F$4:$F$27,0),MATCH(VLOOKUP(A4956,バックデータ一覧!$T$3:$U$367,2),バックデータ一覧!$J$3:$L$3,0))*10^-3</f>
        <v>2.5000000000000001E-4</v>
      </c>
      <c r="H4956" s="97">
        <f>INDEX(バックデータ一覧!$M$4:$O$27,MATCH(計算過程!B4956,バックデータ一覧!$F$4:$F$27,0),MATCH(VLOOKUP(A4956,バックデータ一覧!$T$3:$U$367,2),バックデータ一覧!$M$3:$O$3,0))*10^-3</f>
        <v>3.8000000000000002E-4</v>
      </c>
      <c r="I4956" s="97">
        <f>INDEX(バックデータ一覧!$P$4:$R$27,MATCH(計算過程!B4956,バックデータ一覧!$F$4:$F$27,0),MATCH(VLOOKUP(A4956,バックデータ一覧!$T$3:$U$367,2),バックデータ一覧!$P$3:$R$3,0))*10^-3</f>
        <v>5.0000000000000001E-4</v>
      </c>
    </row>
    <row r="4957" spans="1:9" x14ac:dyDescent="0.15">
      <c r="A4957" s="57">
        <v>41846</v>
      </c>
      <c r="B4957" s="9" t="s">
        <v>111</v>
      </c>
      <c r="C4957" s="83">
        <f t="shared" si="232"/>
        <v>9.3200000000000002E-3</v>
      </c>
      <c r="D4957" s="82">
        <f t="shared" si="231"/>
        <v>5.9400000000000008E-3</v>
      </c>
      <c r="E4957" s="81">
        <f t="shared" si="233"/>
        <v>3.3799999999999998E-3</v>
      </c>
      <c r="F4957" s="97">
        <f>INDEX(バックデータ一覧!$G$4:$I$27,MATCH(計算過程!B4957,バックデータ一覧!$F$4:$F$27,0),MATCH(VLOOKUP(A4957,バックデータ一覧!$T$3:$U$367,2),バックデータ一覧!$G$3:$I$3,0))*10^-3</f>
        <v>3.3799999999999998E-3</v>
      </c>
      <c r="G4957" s="97">
        <f>INDEX(バックデータ一覧!$J$4:$L$27,MATCH(計算過程!B4957,バックデータ一覧!$F$4:$F$27,0),MATCH(VLOOKUP(A4957,バックデータ一覧!$T$3:$U$367,2),バックデータ一覧!$J$3:$L$3,0))*10^-3</f>
        <v>6.7499999999999999E-3</v>
      </c>
      <c r="H4957" s="97">
        <f>INDEX(バックデータ一覧!$M$4:$O$27,MATCH(計算過程!B4957,バックデータ一覧!$F$4:$F$27,0),MATCH(VLOOKUP(A4957,バックデータ一覧!$T$3:$U$367,2),バックデータ一覧!$M$3:$O$3,0))*10^-3</f>
        <v>1.0130000000000002E-2</v>
      </c>
      <c r="I4957" s="97">
        <f>INDEX(バックデータ一覧!$P$4:$R$27,MATCH(計算過程!B4957,バックデータ一覧!$F$4:$F$27,0),MATCH(VLOOKUP(A4957,バックデータ一覧!$T$3:$U$367,2),バックデータ一覧!$P$3:$R$3,0))*10^-3</f>
        <v>1.3509999999999999E-2</v>
      </c>
    </row>
    <row r="4958" spans="1:9" x14ac:dyDescent="0.15">
      <c r="A4958" s="57">
        <v>41846</v>
      </c>
      <c r="B4958" s="9" t="s">
        <v>112</v>
      </c>
      <c r="C4958" s="83">
        <f t="shared" si="232"/>
        <v>6.4800000000000005E-3</v>
      </c>
      <c r="D4958" s="82">
        <f t="shared" si="231"/>
        <v>5.9400000000000008E-3</v>
      </c>
      <c r="E4958" s="81">
        <f t="shared" si="233"/>
        <v>5.4000000000000001E-4</v>
      </c>
      <c r="F4958" s="97">
        <f>INDEX(バックデータ一覧!$G$4:$I$27,MATCH(計算過程!B4958,バックデータ一覧!$F$4:$F$27,0),MATCH(VLOOKUP(A4958,バックデータ一覧!$T$3:$U$367,2),バックデータ一覧!$G$3:$I$3,0))*10^-3</f>
        <v>5.4000000000000001E-4</v>
      </c>
      <c r="G4958" s="97">
        <f>INDEX(バックデータ一覧!$J$4:$L$27,MATCH(計算過程!B4958,バックデータ一覧!$F$4:$F$27,0),MATCH(VLOOKUP(A4958,バックデータ一覧!$T$3:$U$367,2),バックデータ一覧!$J$3:$L$3,0))*10^-3</f>
        <v>1.08E-3</v>
      </c>
      <c r="H4958" s="97">
        <f>INDEX(バックデータ一覧!$M$4:$O$27,MATCH(計算過程!B4958,バックデータ一覧!$F$4:$F$27,0),MATCH(VLOOKUP(A4958,バックデータ一覧!$T$3:$U$367,2),バックデータ一覧!$M$3:$O$3,0))*10^-3</f>
        <v>1.6299999999999999E-3</v>
      </c>
      <c r="I4958" s="97">
        <f>INDEX(バックデータ一覧!$P$4:$R$27,MATCH(計算過程!B4958,バックデータ一覧!$F$4:$F$27,0),MATCH(VLOOKUP(A4958,バックデータ一覧!$T$3:$U$367,2),バックデータ一覧!$P$3:$R$3,0))*10^-3</f>
        <v>2.1700000000000001E-3</v>
      </c>
    </row>
    <row r="4959" spans="1:9" x14ac:dyDescent="0.15">
      <c r="A4959" s="57">
        <v>41846</v>
      </c>
      <c r="B4959" s="9" t="s">
        <v>113</v>
      </c>
      <c r="C4959" s="83">
        <f t="shared" si="232"/>
        <v>6.4800000000000005E-3</v>
      </c>
      <c r="D4959" s="82">
        <f t="shared" si="231"/>
        <v>5.9400000000000008E-3</v>
      </c>
      <c r="E4959" s="81">
        <f t="shared" si="233"/>
        <v>5.4000000000000001E-4</v>
      </c>
      <c r="F4959" s="97">
        <f>INDEX(バックデータ一覧!$G$4:$I$27,MATCH(計算過程!B4959,バックデータ一覧!$F$4:$F$27,0),MATCH(VLOOKUP(A4959,バックデータ一覧!$T$3:$U$367,2),バックデータ一覧!$G$3:$I$3,0))*10^-3</f>
        <v>5.4000000000000001E-4</v>
      </c>
      <c r="G4959" s="97">
        <f>INDEX(バックデータ一覧!$J$4:$L$27,MATCH(計算過程!B4959,バックデータ一覧!$F$4:$F$27,0),MATCH(VLOOKUP(A4959,バックデータ一覧!$T$3:$U$367,2),バックデータ一覧!$J$3:$L$3,0))*10^-3</f>
        <v>1.08E-3</v>
      </c>
      <c r="H4959" s="97">
        <f>INDEX(バックデータ一覧!$M$4:$O$27,MATCH(計算過程!B4959,バックデータ一覧!$F$4:$F$27,0),MATCH(VLOOKUP(A4959,バックデータ一覧!$T$3:$U$367,2),バックデータ一覧!$M$3:$O$3,0))*10^-3</f>
        <v>1.6299999999999999E-3</v>
      </c>
      <c r="I4959" s="97">
        <f>INDEX(バックデータ一覧!$P$4:$R$27,MATCH(計算過程!B4959,バックデータ一覧!$F$4:$F$27,0),MATCH(VLOOKUP(A4959,バックデータ一覧!$T$3:$U$367,2),バックデータ一覧!$P$3:$R$3,0))*10^-3</f>
        <v>2.1700000000000001E-3</v>
      </c>
    </row>
    <row r="4960" spans="1:9" x14ac:dyDescent="0.15">
      <c r="A4960" s="57">
        <v>41846</v>
      </c>
      <c r="B4960" s="9" t="s">
        <v>114</v>
      </c>
      <c r="C4960" s="83">
        <f t="shared" si="232"/>
        <v>6.0700000000000007E-3</v>
      </c>
      <c r="D4960" s="82">
        <f t="shared" si="231"/>
        <v>5.9400000000000008E-3</v>
      </c>
      <c r="E4960" s="81">
        <f t="shared" si="233"/>
        <v>1.3000000000000002E-4</v>
      </c>
      <c r="F4960" s="97">
        <f>INDEX(バックデータ一覧!$G$4:$I$27,MATCH(計算過程!B4960,バックデータ一覧!$F$4:$F$27,0),MATCH(VLOOKUP(A4960,バックデータ一覧!$T$3:$U$367,2),バックデータ一覧!$G$3:$I$3,0))*10^-3</f>
        <v>1.3000000000000002E-4</v>
      </c>
      <c r="G4960" s="97">
        <f>INDEX(バックデータ一覧!$J$4:$L$27,MATCH(計算過程!B4960,バックデータ一覧!$F$4:$F$27,0),MATCH(VLOOKUP(A4960,バックデータ一覧!$T$3:$U$367,2),バックデータ一覧!$J$3:$L$3,0))*10^-3</f>
        <v>2.5000000000000001E-4</v>
      </c>
      <c r="H4960" s="97">
        <f>INDEX(バックデータ一覧!$M$4:$O$27,MATCH(計算過程!B4960,バックデータ一覧!$F$4:$F$27,0),MATCH(VLOOKUP(A4960,バックデータ一覧!$T$3:$U$367,2),バックデータ一覧!$M$3:$O$3,0))*10^-3</f>
        <v>3.8000000000000002E-4</v>
      </c>
      <c r="I4960" s="97">
        <f>INDEX(バックデータ一覧!$P$4:$R$27,MATCH(計算過程!B4960,バックデータ一覧!$F$4:$F$27,0),MATCH(VLOOKUP(A4960,バックデータ一覧!$T$3:$U$367,2),バックデータ一覧!$P$3:$R$3,0))*10^-3</f>
        <v>5.0000000000000001E-4</v>
      </c>
    </row>
    <row r="4961" spans="1:9" x14ac:dyDescent="0.15">
      <c r="A4961" s="57">
        <v>41846</v>
      </c>
      <c r="B4961" s="9" t="s">
        <v>115</v>
      </c>
      <c r="C4961" s="83">
        <f t="shared" si="232"/>
        <v>6.2700000000000013E-3</v>
      </c>
      <c r="D4961" s="82">
        <f t="shared" si="231"/>
        <v>5.9400000000000008E-3</v>
      </c>
      <c r="E4961" s="81">
        <f t="shared" si="233"/>
        <v>3.3E-4</v>
      </c>
      <c r="F4961" s="97">
        <f>INDEX(バックデータ一覧!$G$4:$I$27,MATCH(計算過程!B4961,バックデータ一覧!$F$4:$F$27,0),MATCH(VLOOKUP(A4961,バックデータ一覧!$T$3:$U$367,2),バックデータ一覧!$G$3:$I$3,0))*10^-3</f>
        <v>3.3E-4</v>
      </c>
      <c r="G4961" s="97">
        <f>INDEX(バックデータ一覧!$J$4:$L$27,MATCH(計算過程!B4961,バックデータ一覧!$F$4:$F$27,0),MATCH(VLOOKUP(A4961,バックデータ一覧!$T$3:$U$367,2),バックデータ一覧!$J$3:$L$3,0))*10^-3</f>
        <v>6.7000000000000002E-4</v>
      </c>
      <c r="H4961" s="97">
        <f>INDEX(バックデータ一覧!$M$4:$O$27,MATCH(計算過程!B4961,バックデータ一覧!$F$4:$F$27,0),MATCH(VLOOKUP(A4961,バックデータ一覧!$T$3:$U$367,2),バックデータ一覧!$M$3:$O$3,0))*10^-3</f>
        <v>1E-3</v>
      </c>
      <c r="I4961" s="97">
        <f>INDEX(バックデータ一覧!$P$4:$R$27,MATCH(計算過程!B4961,バックデータ一覧!$F$4:$F$27,0),MATCH(VLOOKUP(A4961,バックデータ一覧!$T$3:$U$367,2),バックデータ一覧!$P$3:$R$3,0))*10^-3</f>
        <v>1.33E-3</v>
      </c>
    </row>
    <row r="4962" spans="1:9" x14ac:dyDescent="0.15">
      <c r="A4962" s="57">
        <v>41846</v>
      </c>
      <c r="B4962" s="9" t="s">
        <v>116</v>
      </c>
      <c r="C4962" s="83">
        <f t="shared" si="232"/>
        <v>6.0700000000000007E-3</v>
      </c>
      <c r="D4962" s="82">
        <f t="shared" si="231"/>
        <v>5.9400000000000008E-3</v>
      </c>
      <c r="E4962" s="81">
        <f t="shared" si="233"/>
        <v>1.3000000000000002E-4</v>
      </c>
      <c r="F4962" s="97">
        <f>INDEX(バックデータ一覧!$G$4:$I$27,MATCH(計算過程!B4962,バックデータ一覧!$F$4:$F$27,0),MATCH(VLOOKUP(A4962,バックデータ一覧!$T$3:$U$367,2),バックデータ一覧!$G$3:$I$3,0))*10^-3</f>
        <v>1.3000000000000002E-4</v>
      </c>
      <c r="G4962" s="97">
        <f>INDEX(バックデータ一覧!$J$4:$L$27,MATCH(計算過程!B4962,バックデータ一覧!$F$4:$F$27,0),MATCH(VLOOKUP(A4962,バックデータ一覧!$T$3:$U$367,2),バックデータ一覧!$J$3:$L$3,0))*10^-3</f>
        <v>2.5000000000000001E-4</v>
      </c>
      <c r="H4962" s="97">
        <f>INDEX(バックデータ一覧!$M$4:$O$27,MATCH(計算過程!B4962,バックデータ一覧!$F$4:$F$27,0),MATCH(VLOOKUP(A4962,バックデータ一覧!$T$3:$U$367,2),バックデータ一覧!$M$3:$O$3,0))*10^-3</f>
        <v>3.8000000000000002E-4</v>
      </c>
      <c r="I4962" s="97">
        <f>INDEX(バックデータ一覧!$P$4:$R$27,MATCH(計算過程!B4962,バックデータ一覧!$F$4:$F$27,0),MATCH(VLOOKUP(A4962,バックデータ一覧!$T$3:$U$367,2),バックデータ一覧!$P$3:$R$3,0))*10^-3</f>
        <v>5.0000000000000001E-4</v>
      </c>
    </row>
    <row r="4963" spans="1:9" x14ac:dyDescent="0.15">
      <c r="A4963" s="57">
        <v>41846</v>
      </c>
      <c r="B4963" s="9" t="s">
        <v>117</v>
      </c>
      <c r="C4963" s="83">
        <f t="shared" si="232"/>
        <v>9.3200000000000002E-3</v>
      </c>
      <c r="D4963" s="82">
        <f t="shared" si="231"/>
        <v>5.9400000000000008E-3</v>
      </c>
      <c r="E4963" s="81">
        <f t="shared" si="233"/>
        <v>3.3799999999999998E-3</v>
      </c>
      <c r="F4963" s="97">
        <f>INDEX(バックデータ一覧!$G$4:$I$27,MATCH(計算過程!B4963,バックデータ一覧!$F$4:$F$27,0),MATCH(VLOOKUP(A4963,バックデータ一覧!$T$3:$U$367,2),バックデータ一覧!$G$3:$I$3,0))*10^-3</f>
        <v>3.3799999999999998E-3</v>
      </c>
      <c r="G4963" s="97">
        <f>INDEX(バックデータ一覧!$J$4:$L$27,MATCH(計算過程!B4963,バックデータ一覧!$F$4:$F$27,0),MATCH(VLOOKUP(A4963,バックデータ一覧!$T$3:$U$367,2),バックデータ一覧!$J$3:$L$3,0))*10^-3</f>
        <v>6.7499999999999999E-3</v>
      </c>
      <c r="H4963" s="97">
        <f>INDEX(バックデータ一覧!$M$4:$O$27,MATCH(計算過程!B4963,バックデータ一覧!$F$4:$F$27,0),MATCH(VLOOKUP(A4963,バックデータ一覧!$T$3:$U$367,2),バックデータ一覧!$M$3:$O$3,0))*10^-3</f>
        <v>1.0130000000000002E-2</v>
      </c>
      <c r="I4963" s="97">
        <f>INDEX(バックデータ一覧!$P$4:$R$27,MATCH(計算過程!B4963,バックデータ一覧!$F$4:$F$27,0),MATCH(VLOOKUP(A4963,バックデータ一覧!$T$3:$U$367,2),バックデータ一覧!$P$3:$R$3,0))*10^-3</f>
        <v>1.3509999999999999E-2</v>
      </c>
    </row>
    <row r="4964" spans="1:9" x14ac:dyDescent="0.15">
      <c r="A4964" s="57">
        <v>41846</v>
      </c>
      <c r="B4964" s="9" t="s">
        <v>118</v>
      </c>
      <c r="C4964" s="83">
        <f t="shared" si="232"/>
        <v>6.2700000000000013E-3</v>
      </c>
      <c r="D4964" s="82">
        <f t="shared" si="231"/>
        <v>5.9400000000000008E-3</v>
      </c>
      <c r="E4964" s="81">
        <f t="shared" si="233"/>
        <v>3.3E-4</v>
      </c>
      <c r="F4964" s="97">
        <f>INDEX(バックデータ一覧!$G$4:$I$27,MATCH(計算過程!B4964,バックデータ一覧!$F$4:$F$27,0),MATCH(VLOOKUP(A4964,バックデータ一覧!$T$3:$U$367,2),バックデータ一覧!$G$3:$I$3,0))*10^-3</f>
        <v>3.3E-4</v>
      </c>
      <c r="G4964" s="97">
        <f>INDEX(バックデータ一覧!$J$4:$L$27,MATCH(計算過程!B4964,バックデータ一覧!$F$4:$F$27,0),MATCH(VLOOKUP(A4964,バックデータ一覧!$T$3:$U$367,2),バックデータ一覧!$J$3:$L$3,0))*10^-3</f>
        <v>6.7000000000000002E-4</v>
      </c>
      <c r="H4964" s="97">
        <f>INDEX(バックデータ一覧!$M$4:$O$27,MATCH(計算過程!B4964,バックデータ一覧!$F$4:$F$27,0),MATCH(VLOOKUP(A4964,バックデータ一覧!$T$3:$U$367,2),バックデータ一覧!$M$3:$O$3,0))*10^-3</f>
        <v>1E-3</v>
      </c>
      <c r="I4964" s="97">
        <f>INDEX(バックデータ一覧!$P$4:$R$27,MATCH(計算過程!B4964,バックデータ一覧!$F$4:$F$27,0),MATCH(VLOOKUP(A4964,バックデータ一覧!$T$3:$U$367,2),バックデータ一覧!$P$3:$R$3,0))*10^-3</f>
        <v>1.33E-3</v>
      </c>
    </row>
    <row r="4965" spans="1:9" x14ac:dyDescent="0.15">
      <c r="A4965" s="57">
        <v>41846</v>
      </c>
      <c r="B4965" s="9" t="s">
        <v>119</v>
      </c>
      <c r="C4965" s="83">
        <f t="shared" si="232"/>
        <v>6.0700000000000007E-3</v>
      </c>
      <c r="D4965" s="82">
        <f t="shared" si="231"/>
        <v>5.9400000000000008E-3</v>
      </c>
      <c r="E4965" s="81">
        <f t="shared" si="233"/>
        <v>1.3000000000000002E-4</v>
      </c>
      <c r="F4965" s="97">
        <f>INDEX(バックデータ一覧!$G$4:$I$27,MATCH(計算過程!B4965,バックデータ一覧!$F$4:$F$27,0),MATCH(VLOOKUP(A4965,バックデータ一覧!$T$3:$U$367,2),バックデータ一覧!$G$3:$I$3,0))*10^-3</f>
        <v>1.3000000000000002E-4</v>
      </c>
      <c r="G4965" s="97">
        <f>INDEX(バックデータ一覧!$J$4:$L$27,MATCH(計算過程!B4965,バックデータ一覧!$F$4:$F$27,0),MATCH(VLOOKUP(A4965,バックデータ一覧!$T$3:$U$367,2),バックデータ一覧!$J$3:$L$3,0))*10^-3</f>
        <v>2.5000000000000001E-4</v>
      </c>
      <c r="H4965" s="97">
        <f>INDEX(バックデータ一覧!$M$4:$O$27,MATCH(計算過程!B4965,バックデータ一覧!$F$4:$F$27,0),MATCH(VLOOKUP(A4965,バックデータ一覧!$T$3:$U$367,2),バックデータ一覧!$M$3:$O$3,0))*10^-3</f>
        <v>3.8000000000000002E-4</v>
      </c>
      <c r="I4965" s="97">
        <f>INDEX(バックデータ一覧!$P$4:$R$27,MATCH(計算過程!B4965,バックデータ一覧!$F$4:$F$27,0),MATCH(VLOOKUP(A4965,バックデータ一覧!$T$3:$U$367,2),バックデータ一覧!$P$3:$R$3,0))*10^-3</f>
        <v>5.0000000000000001E-4</v>
      </c>
    </row>
    <row r="4966" spans="1:9" x14ac:dyDescent="0.15">
      <c r="A4966" s="57">
        <v>41846</v>
      </c>
      <c r="B4966" s="9" t="s">
        <v>120</v>
      </c>
      <c r="C4966" s="83">
        <f t="shared" si="232"/>
        <v>6.0700000000000007E-3</v>
      </c>
      <c r="D4966" s="82">
        <f t="shared" si="231"/>
        <v>5.9400000000000008E-3</v>
      </c>
      <c r="E4966" s="81">
        <f t="shared" si="233"/>
        <v>1.3000000000000002E-4</v>
      </c>
      <c r="F4966" s="97">
        <f>INDEX(バックデータ一覧!$G$4:$I$27,MATCH(計算過程!B4966,バックデータ一覧!$F$4:$F$27,0),MATCH(VLOOKUP(A4966,バックデータ一覧!$T$3:$U$367,2),バックデータ一覧!$G$3:$I$3,0))*10^-3</f>
        <v>1.3000000000000002E-4</v>
      </c>
      <c r="G4966" s="97">
        <f>INDEX(バックデータ一覧!$J$4:$L$27,MATCH(計算過程!B4966,バックデータ一覧!$F$4:$F$27,0),MATCH(VLOOKUP(A4966,バックデータ一覧!$T$3:$U$367,2),バックデータ一覧!$J$3:$L$3,0))*10^-3</f>
        <v>2.5000000000000001E-4</v>
      </c>
      <c r="H4966" s="97">
        <f>INDEX(バックデータ一覧!$M$4:$O$27,MATCH(計算過程!B4966,バックデータ一覧!$F$4:$F$27,0),MATCH(VLOOKUP(A4966,バックデータ一覧!$T$3:$U$367,2),バックデータ一覧!$M$3:$O$3,0))*10^-3</f>
        <v>3.8000000000000002E-4</v>
      </c>
      <c r="I4966" s="97">
        <f>INDEX(バックデータ一覧!$P$4:$R$27,MATCH(計算過程!B4966,バックデータ一覧!$F$4:$F$27,0),MATCH(VLOOKUP(A4966,バックデータ一覧!$T$3:$U$367,2),バックデータ一覧!$P$3:$R$3,0))*10^-3</f>
        <v>5.0000000000000001E-4</v>
      </c>
    </row>
    <row r="4967" spans="1:9" x14ac:dyDescent="0.15">
      <c r="A4967" s="57">
        <v>41846</v>
      </c>
      <c r="B4967" s="9" t="s">
        <v>121</v>
      </c>
      <c r="C4967" s="83">
        <f t="shared" si="232"/>
        <v>6.2700000000000013E-3</v>
      </c>
      <c r="D4967" s="82">
        <f t="shared" si="231"/>
        <v>5.9400000000000008E-3</v>
      </c>
      <c r="E4967" s="81">
        <f t="shared" si="233"/>
        <v>3.3E-4</v>
      </c>
      <c r="F4967" s="97">
        <f>INDEX(バックデータ一覧!$G$4:$I$27,MATCH(計算過程!B4967,バックデータ一覧!$F$4:$F$27,0),MATCH(VLOOKUP(A4967,バックデータ一覧!$T$3:$U$367,2),バックデータ一覧!$G$3:$I$3,0))*10^-3</f>
        <v>3.3E-4</v>
      </c>
      <c r="G4967" s="97">
        <f>INDEX(バックデータ一覧!$J$4:$L$27,MATCH(計算過程!B4967,バックデータ一覧!$F$4:$F$27,0),MATCH(VLOOKUP(A4967,バックデータ一覧!$T$3:$U$367,2),バックデータ一覧!$J$3:$L$3,0))*10^-3</f>
        <v>6.7000000000000002E-4</v>
      </c>
      <c r="H4967" s="97">
        <f>INDEX(バックデータ一覧!$M$4:$O$27,MATCH(計算過程!B4967,バックデータ一覧!$F$4:$F$27,0),MATCH(VLOOKUP(A4967,バックデータ一覧!$T$3:$U$367,2),バックデータ一覧!$M$3:$O$3,0))*10^-3</f>
        <v>1E-3</v>
      </c>
      <c r="I4967" s="97">
        <f>INDEX(バックデータ一覧!$P$4:$R$27,MATCH(計算過程!B4967,バックデータ一覧!$F$4:$F$27,0),MATCH(VLOOKUP(A4967,バックデータ一覧!$T$3:$U$367,2),バックデータ一覧!$P$3:$R$3,0))*10^-3</f>
        <v>1.33E-3</v>
      </c>
    </row>
    <row r="4968" spans="1:9" x14ac:dyDescent="0.15">
      <c r="A4968" s="57">
        <v>41846</v>
      </c>
      <c r="B4968" s="9" t="s">
        <v>122</v>
      </c>
      <c r="C4968" s="83">
        <f t="shared" si="232"/>
        <v>6.2700000000000013E-3</v>
      </c>
      <c r="D4968" s="82">
        <f t="shared" si="231"/>
        <v>5.9400000000000008E-3</v>
      </c>
      <c r="E4968" s="81">
        <f t="shared" si="233"/>
        <v>3.3E-4</v>
      </c>
      <c r="F4968" s="97">
        <f>INDEX(バックデータ一覧!$G$4:$I$27,MATCH(計算過程!B4968,バックデータ一覧!$F$4:$F$27,0),MATCH(VLOOKUP(A4968,バックデータ一覧!$T$3:$U$367,2),バックデータ一覧!$G$3:$I$3,0))*10^-3</f>
        <v>3.3E-4</v>
      </c>
      <c r="G4968" s="97">
        <f>INDEX(バックデータ一覧!$J$4:$L$27,MATCH(計算過程!B4968,バックデータ一覧!$F$4:$F$27,0),MATCH(VLOOKUP(A4968,バックデータ一覧!$T$3:$U$367,2),バックデータ一覧!$J$3:$L$3,0))*10^-3</f>
        <v>6.7000000000000002E-4</v>
      </c>
      <c r="H4968" s="97">
        <f>INDEX(バックデータ一覧!$M$4:$O$27,MATCH(計算過程!B4968,バックデータ一覧!$F$4:$F$27,0),MATCH(VLOOKUP(A4968,バックデータ一覧!$T$3:$U$367,2),バックデータ一覧!$M$3:$O$3,0))*10^-3</f>
        <v>1E-3</v>
      </c>
      <c r="I4968" s="97">
        <f>INDEX(バックデータ一覧!$P$4:$R$27,MATCH(計算過程!B4968,バックデータ一覧!$F$4:$F$27,0),MATCH(VLOOKUP(A4968,バックデータ一覧!$T$3:$U$367,2),バックデータ一覧!$P$3:$R$3,0))*10^-3</f>
        <v>1.33E-3</v>
      </c>
    </row>
    <row r="4969" spans="1:9" x14ac:dyDescent="0.15">
      <c r="A4969" s="57">
        <v>41846</v>
      </c>
      <c r="B4969" s="9" t="s">
        <v>123</v>
      </c>
      <c r="C4969" s="83">
        <f t="shared" si="232"/>
        <v>1.2360000000000001E-2</v>
      </c>
      <c r="D4969" s="82">
        <f t="shared" si="231"/>
        <v>5.9400000000000008E-3</v>
      </c>
      <c r="E4969" s="81">
        <f t="shared" si="233"/>
        <v>6.4200000000000004E-3</v>
      </c>
      <c r="F4969" s="97">
        <f>INDEX(バックデータ一覧!$G$4:$I$27,MATCH(計算過程!B4969,バックデータ一覧!$F$4:$F$27,0),MATCH(VLOOKUP(A4969,バックデータ一覧!$T$3:$U$367,2),バックデータ一覧!$G$3:$I$3,0))*10^-3</f>
        <v>6.4200000000000004E-3</v>
      </c>
      <c r="G4969" s="97">
        <f>INDEX(バックデータ一覧!$J$4:$L$27,MATCH(計算過程!B4969,バックデータ一覧!$F$4:$F$27,0),MATCH(VLOOKUP(A4969,バックデータ一覧!$T$3:$U$367,2),バックデータ一覧!$J$3:$L$3,0))*10^-3</f>
        <v>1.2840000000000001E-2</v>
      </c>
      <c r="H4969" s="97">
        <f>INDEX(バックデータ一覧!$M$4:$O$27,MATCH(計算過程!B4969,バックデータ一覧!$F$4:$F$27,0),MATCH(VLOOKUP(A4969,バックデータ一覧!$T$3:$U$367,2),バックデータ一覧!$M$3:$O$3,0))*10^-3</f>
        <v>1.9260000000000003E-2</v>
      </c>
      <c r="I4969" s="97">
        <f>INDEX(バックデータ一覧!$P$4:$R$27,MATCH(計算過程!B4969,バックデータ一覧!$F$4:$F$27,0),MATCH(VLOOKUP(A4969,バックデータ一覧!$T$3:$U$367,2),バックデータ一覧!$P$3:$R$3,0))*10^-3</f>
        <v>2.5680000000000001E-2</v>
      </c>
    </row>
    <row r="4970" spans="1:9" x14ac:dyDescent="0.15">
      <c r="A4970" s="57">
        <v>41846</v>
      </c>
      <c r="B4970" s="9" t="s">
        <v>124</v>
      </c>
      <c r="C4970" s="83">
        <f t="shared" si="232"/>
        <v>1.2360000000000001E-2</v>
      </c>
      <c r="D4970" s="82">
        <f t="shared" si="231"/>
        <v>5.9400000000000008E-3</v>
      </c>
      <c r="E4970" s="81">
        <f t="shared" si="233"/>
        <v>6.4200000000000004E-3</v>
      </c>
      <c r="F4970" s="97">
        <f>INDEX(バックデータ一覧!$G$4:$I$27,MATCH(計算過程!B4970,バックデータ一覧!$F$4:$F$27,0),MATCH(VLOOKUP(A4970,バックデータ一覧!$T$3:$U$367,2),バックデータ一覧!$G$3:$I$3,0))*10^-3</f>
        <v>6.4200000000000004E-3</v>
      </c>
      <c r="G4970" s="97">
        <f>INDEX(バックデータ一覧!$J$4:$L$27,MATCH(計算過程!B4970,バックデータ一覧!$F$4:$F$27,0),MATCH(VLOOKUP(A4970,バックデータ一覧!$T$3:$U$367,2),バックデータ一覧!$J$3:$L$3,0))*10^-3</f>
        <v>1.2840000000000001E-2</v>
      </c>
      <c r="H4970" s="97">
        <f>INDEX(バックデータ一覧!$M$4:$O$27,MATCH(計算過程!B4970,バックデータ一覧!$F$4:$F$27,0),MATCH(VLOOKUP(A4970,バックデータ一覧!$T$3:$U$367,2),バックデータ一覧!$M$3:$O$3,0))*10^-3</f>
        <v>1.9260000000000003E-2</v>
      </c>
      <c r="I4970" s="97">
        <f>INDEX(バックデータ一覧!$P$4:$R$27,MATCH(計算過程!B4970,バックデータ一覧!$F$4:$F$27,0),MATCH(VLOOKUP(A4970,バックデータ一覧!$T$3:$U$367,2),バックデータ一覧!$P$3:$R$3,0))*10^-3</f>
        <v>2.5680000000000001E-2</v>
      </c>
    </row>
    <row r="4971" spans="1:9" x14ac:dyDescent="0.15">
      <c r="A4971" s="57">
        <v>41846</v>
      </c>
      <c r="B4971" s="9" t="s">
        <v>125</v>
      </c>
      <c r="C4971" s="83">
        <f t="shared" si="232"/>
        <v>6.2700000000000013E-3</v>
      </c>
      <c r="D4971" s="82">
        <f t="shared" si="231"/>
        <v>5.9400000000000008E-3</v>
      </c>
      <c r="E4971" s="81">
        <f t="shared" si="233"/>
        <v>3.3E-4</v>
      </c>
      <c r="F4971" s="97">
        <f>INDEX(バックデータ一覧!$G$4:$I$27,MATCH(計算過程!B4971,バックデータ一覧!$F$4:$F$27,0),MATCH(VLOOKUP(A4971,バックデータ一覧!$T$3:$U$367,2),バックデータ一覧!$G$3:$I$3,0))*10^-3</f>
        <v>3.3E-4</v>
      </c>
      <c r="G4971" s="97">
        <f>INDEX(バックデータ一覧!$J$4:$L$27,MATCH(計算過程!B4971,バックデータ一覧!$F$4:$F$27,0),MATCH(VLOOKUP(A4971,バックデータ一覧!$T$3:$U$367,2),バックデータ一覧!$J$3:$L$3,0))*10^-3</f>
        <v>6.7000000000000002E-4</v>
      </c>
      <c r="H4971" s="97">
        <f>INDEX(バックデータ一覧!$M$4:$O$27,MATCH(計算過程!B4971,バックデータ一覧!$F$4:$F$27,0),MATCH(VLOOKUP(A4971,バックデータ一覧!$T$3:$U$367,2),バックデータ一覧!$M$3:$O$3,0))*10^-3</f>
        <v>1E-3</v>
      </c>
      <c r="I4971" s="97">
        <f>INDEX(バックデータ一覧!$P$4:$R$27,MATCH(計算過程!B4971,バックデータ一覧!$F$4:$F$27,0),MATCH(VLOOKUP(A4971,バックデータ一覧!$T$3:$U$367,2),バックデータ一覧!$P$3:$R$3,0))*10^-3</f>
        <v>1.33E-3</v>
      </c>
    </row>
    <row r="4972" spans="1:9" x14ac:dyDescent="0.15">
      <c r="A4972" s="57">
        <v>41846</v>
      </c>
      <c r="B4972" s="9" t="s">
        <v>126</v>
      </c>
      <c r="C4972" s="83">
        <f t="shared" si="232"/>
        <v>6.2700000000000013E-3</v>
      </c>
      <c r="D4972" s="82">
        <f t="shared" si="231"/>
        <v>5.9400000000000008E-3</v>
      </c>
      <c r="E4972" s="81">
        <f t="shared" si="233"/>
        <v>3.3E-4</v>
      </c>
      <c r="F4972" s="97">
        <f>INDEX(バックデータ一覧!$G$4:$I$27,MATCH(計算過程!B4972,バックデータ一覧!$F$4:$F$27,0),MATCH(VLOOKUP(A4972,バックデータ一覧!$T$3:$U$367,2),バックデータ一覧!$G$3:$I$3,0))*10^-3</f>
        <v>3.3E-4</v>
      </c>
      <c r="G4972" s="97">
        <f>INDEX(バックデータ一覧!$J$4:$L$27,MATCH(計算過程!B4972,バックデータ一覧!$F$4:$F$27,0),MATCH(VLOOKUP(A4972,バックデータ一覧!$T$3:$U$367,2),バックデータ一覧!$J$3:$L$3,0))*10^-3</f>
        <v>6.7000000000000002E-4</v>
      </c>
      <c r="H4972" s="97">
        <f>INDEX(バックデータ一覧!$M$4:$O$27,MATCH(計算過程!B4972,バックデータ一覧!$F$4:$F$27,0),MATCH(VLOOKUP(A4972,バックデータ一覧!$T$3:$U$367,2),バックデータ一覧!$M$3:$O$3,0))*10^-3</f>
        <v>1E-3</v>
      </c>
      <c r="I4972" s="97">
        <f>INDEX(バックデータ一覧!$P$4:$R$27,MATCH(計算過程!B4972,バックデータ一覧!$F$4:$F$27,0),MATCH(VLOOKUP(A4972,バックデータ一覧!$T$3:$U$367,2),バックデータ一覧!$P$3:$R$3,0))*10^-3</f>
        <v>1.33E-3</v>
      </c>
    </row>
    <row r="4973" spans="1:9" x14ac:dyDescent="0.15">
      <c r="A4973" s="57">
        <v>41846</v>
      </c>
      <c r="B4973" s="9" t="s">
        <v>127</v>
      </c>
      <c r="C4973" s="83">
        <f t="shared" si="232"/>
        <v>1.2220000000000002E-2</v>
      </c>
      <c r="D4973" s="82">
        <f t="shared" si="231"/>
        <v>5.9400000000000008E-3</v>
      </c>
      <c r="E4973" s="81">
        <f t="shared" si="233"/>
        <v>6.28E-3</v>
      </c>
      <c r="F4973" s="97">
        <f>INDEX(バックデータ一覧!$G$4:$I$27,MATCH(計算過程!B4973,バックデータ一覧!$F$4:$F$27,0),MATCH(VLOOKUP(A4973,バックデータ一覧!$T$3:$U$367,2),バックデータ一覧!$G$3:$I$3,0))*10^-3</f>
        <v>6.28E-3</v>
      </c>
      <c r="G4973" s="97">
        <f>INDEX(バックデータ一覧!$J$4:$L$27,MATCH(計算過程!B4973,バックデータ一覧!$F$4:$F$27,0),MATCH(VLOOKUP(A4973,バックデータ一覧!$T$3:$U$367,2),バックデータ一覧!$J$3:$L$3,0))*10^-3</f>
        <v>1.256E-2</v>
      </c>
      <c r="H4973" s="97">
        <f>INDEX(バックデータ一覧!$M$4:$O$27,MATCH(計算過程!B4973,バックデータ一覧!$F$4:$F$27,0),MATCH(VLOOKUP(A4973,バックデータ一覧!$T$3:$U$367,2),バックデータ一覧!$M$3:$O$3,0))*10^-3</f>
        <v>1.8839999999999999E-2</v>
      </c>
      <c r="I4973" s="97">
        <f>INDEX(バックデータ一覧!$P$4:$R$27,MATCH(計算過程!B4973,バックデータ一覧!$F$4:$F$27,0),MATCH(VLOOKUP(A4973,バックデータ一覧!$T$3:$U$367,2),バックデータ一覧!$P$3:$R$3,0))*10^-3</f>
        <v>2.512E-2</v>
      </c>
    </row>
    <row r="4974" spans="1:9" x14ac:dyDescent="0.15">
      <c r="A4974" s="57">
        <v>41846</v>
      </c>
      <c r="B4974" s="9" t="s">
        <v>128</v>
      </c>
      <c r="C4974" s="83">
        <f t="shared" si="232"/>
        <v>1.2640000000000002E-2</v>
      </c>
      <c r="D4974" s="82">
        <f t="shared" si="231"/>
        <v>5.9400000000000008E-3</v>
      </c>
      <c r="E4974" s="81">
        <f t="shared" si="233"/>
        <v>6.7000000000000002E-3</v>
      </c>
      <c r="F4974" s="97">
        <f>INDEX(バックデータ一覧!$G$4:$I$27,MATCH(計算過程!B4974,バックデータ一覧!$F$4:$F$27,0),MATCH(VLOOKUP(A4974,バックデータ一覧!$T$3:$U$367,2),バックデータ一覧!$G$3:$I$3,0))*10^-3</f>
        <v>6.7000000000000002E-3</v>
      </c>
      <c r="G4974" s="97">
        <f>INDEX(バックデータ一覧!$J$4:$L$27,MATCH(計算過程!B4974,バックデータ一覧!$F$4:$F$27,0),MATCH(VLOOKUP(A4974,バックデータ一覧!$T$3:$U$367,2),バックデータ一覧!$J$3:$L$3,0))*10^-3</f>
        <v>1.3390000000000001E-2</v>
      </c>
      <c r="H4974" s="97">
        <f>INDEX(バックデータ一覧!$M$4:$O$27,MATCH(計算過程!B4974,バックデータ一覧!$F$4:$F$27,0),MATCH(VLOOKUP(A4974,バックデータ一覧!$T$3:$U$367,2),バックデータ一覧!$M$3:$O$3,0))*10^-3</f>
        <v>2.009E-2</v>
      </c>
      <c r="I4974" s="97">
        <f>INDEX(バックデータ一覧!$P$4:$R$27,MATCH(計算過程!B4974,バックデータ一覧!$F$4:$F$27,0),MATCH(VLOOKUP(A4974,バックデータ一覧!$T$3:$U$367,2),バックデータ一覧!$P$3:$R$3,0))*10^-3</f>
        <v>2.6790000000000001E-2</v>
      </c>
    </row>
    <row r="4975" spans="1:9" x14ac:dyDescent="0.15">
      <c r="A4975" s="57">
        <v>41847</v>
      </c>
      <c r="B4975" s="9" t="s">
        <v>105</v>
      </c>
      <c r="C4975" s="83">
        <f t="shared" si="232"/>
        <v>6.0700000000000007E-3</v>
      </c>
      <c r="D4975" s="82">
        <f t="shared" si="231"/>
        <v>5.9400000000000008E-3</v>
      </c>
      <c r="E4975" s="81">
        <f t="shared" si="233"/>
        <v>1.3000000000000002E-4</v>
      </c>
      <c r="F4975" s="97">
        <f>INDEX(バックデータ一覧!$G$4:$I$27,MATCH(計算過程!B4975,バックデータ一覧!$F$4:$F$27,0),MATCH(VLOOKUP(A4975,バックデータ一覧!$T$3:$U$367,2),バックデータ一覧!$G$3:$I$3,0))*10^-3</f>
        <v>1.3000000000000002E-4</v>
      </c>
      <c r="G4975" s="97">
        <f>INDEX(バックデータ一覧!$J$4:$L$27,MATCH(計算過程!B4975,バックデータ一覧!$F$4:$F$27,0),MATCH(VLOOKUP(A4975,バックデータ一覧!$T$3:$U$367,2),バックデータ一覧!$J$3:$L$3,0))*10^-3</f>
        <v>2.5000000000000001E-4</v>
      </c>
      <c r="H4975" s="97">
        <f>INDEX(バックデータ一覧!$M$4:$O$27,MATCH(計算過程!B4975,バックデータ一覧!$F$4:$F$27,0),MATCH(VLOOKUP(A4975,バックデータ一覧!$T$3:$U$367,2),バックデータ一覧!$M$3:$O$3,0))*10^-3</f>
        <v>3.8000000000000002E-4</v>
      </c>
      <c r="I4975" s="97">
        <f>INDEX(バックデータ一覧!$P$4:$R$27,MATCH(計算過程!B4975,バックデータ一覧!$F$4:$F$27,0),MATCH(VLOOKUP(A4975,バックデータ一覧!$T$3:$U$367,2),バックデータ一覧!$P$3:$R$3,0))*10^-3</f>
        <v>5.0000000000000001E-4</v>
      </c>
    </row>
    <row r="4976" spans="1:9" x14ac:dyDescent="0.15">
      <c r="A4976" s="57">
        <v>41847</v>
      </c>
      <c r="B4976" s="9" t="s">
        <v>106</v>
      </c>
      <c r="C4976" s="83">
        <f t="shared" si="232"/>
        <v>6.0700000000000007E-3</v>
      </c>
      <c r="D4976" s="82">
        <f t="shared" si="231"/>
        <v>5.9400000000000008E-3</v>
      </c>
      <c r="E4976" s="81">
        <f t="shared" si="233"/>
        <v>1.3000000000000002E-4</v>
      </c>
      <c r="F4976" s="97">
        <f>INDEX(バックデータ一覧!$G$4:$I$27,MATCH(計算過程!B4976,バックデータ一覧!$F$4:$F$27,0),MATCH(VLOOKUP(A4976,バックデータ一覧!$T$3:$U$367,2),バックデータ一覧!$G$3:$I$3,0))*10^-3</f>
        <v>1.3000000000000002E-4</v>
      </c>
      <c r="G4976" s="97">
        <f>INDEX(バックデータ一覧!$J$4:$L$27,MATCH(計算過程!B4976,バックデータ一覧!$F$4:$F$27,0),MATCH(VLOOKUP(A4976,バックデータ一覧!$T$3:$U$367,2),バックデータ一覧!$J$3:$L$3,0))*10^-3</f>
        <v>2.5000000000000001E-4</v>
      </c>
      <c r="H4976" s="97">
        <f>INDEX(バックデータ一覧!$M$4:$O$27,MATCH(計算過程!B4976,バックデータ一覧!$F$4:$F$27,0),MATCH(VLOOKUP(A4976,バックデータ一覧!$T$3:$U$367,2),バックデータ一覧!$M$3:$O$3,0))*10^-3</f>
        <v>3.8000000000000002E-4</v>
      </c>
      <c r="I4976" s="97">
        <f>INDEX(バックデータ一覧!$P$4:$R$27,MATCH(計算過程!B4976,バックデータ一覧!$F$4:$F$27,0),MATCH(VLOOKUP(A4976,バックデータ一覧!$T$3:$U$367,2),バックデータ一覧!$P$3:$R$3,0))*10^-3</f>
        <v>5.0000000000000001E-4</v>
      </c>
    </row>
    <row r="4977" spans="1:9" x14ac:dyDescent="0.15">
      <c r="A4977" s="57">
        <v>41847</v>
      </c>
      <c r="B4977" s="9" t="s">
        <v>107</v>
      </c>
      <c r="C4977" s="83">
        <f t="shared" si="232"/>
        <v>6.0700000000000007E-3</v>
      </c>
      <c r="D4977" s="82">
        <f t="shared" si="231"/>
        <v>5.9400000000000008E-3</v>
      </c>
      <c r="E4977" s="81">
        <f t="shared" si="233"/>
        <v>1.3000000000000002E-4</v>
      </c>
      <c r="F4977" s="97">
        <f>INDEX(バックデータ一覧!$G$4:$I$27,MATCH(計算過程!B4977,バックデータ一覧!$F$4:$F$27,0),MATCH(VLOOKUP(A4977,バックデータ一覧!$T$3:$U$367,2),バックデータ一覧!$G$3:$I$3,0))*10^-3</f>
        <v>1.3000000000000002E-4</v>
      </c>
      <c r="G4977" s="97">
        <f>INDEX(バックデータ一覧!$J$4:$L$27,MATCH(計算過程!B4977,バックデータ一覧!$F$4:$F$27,0),MATCH(VLOOKUP(A4977,バックデータ一覧!$T$3:$U$367,2),バックデータ一覧!$J$3:$L$3,0))*10^-3</f>
        <v>2.5000000000000001E-4</v>
      </c>
      <c r="H4977" s="97">
        <f>INDEX(バックデータ一覧!$M$4:$O$27,MATCH(計算過程!B4977,バックデータ一覧!$F$4:$F$27,0),MATCH(VLOOKUP(A4977,バックデータ一覧!$T$3:$U$367,2),バックデータ一覧!$M$3:$O$3,0))*10^-3</f>
        <v>3.8000000000000002E-4</v>
      </c>
      <c r="I4977" s="97">
        <f>INDEX(バックデータ一覧!$P$4:$R$27,MATCH(計算過程!B4977,バックデータ一覧!$F$4:$F$27,0),MATCH(VLOOKUP(A4977,バックデータ一覧!$T$3:$U$367,2),バックデータ一覧!$P$3:$R$3,0))*10^-3</f>
        <v>5.0000000000000001E-4</v>
      </c>
    </row>
    <row r="4978" spans="1:9" x14ac:dyDescent="0.15">
      <c r="A4978" s="57">
        <v>41847</v>
      </c>
      <c r="B4978" s="9" t="s">
        <v>108</v>
      </c>
      <c r="C4978" s="83">
        <f t="shared" si="232"/>
        <v>6.0700000000000007E-3</v>
      </c>
      <c r="D4978" s="82">
        <f t="shared" si="231"/>
        <v>5.9400000000000008E-3</v>
      </c>
      <c r="E4978" s="81">
        <f t="shared" si="233"/>
        <v>1.3000000000000002E-4</v>
      </c>
      <c r="F4978" s="97">
        <f>INDEX(バックデータ一覧!$G$4:$I$27,MATCH(計算過程!B4978,バックデータ一覧!$F$4:$F$27,0),MATCH(VLOOKUP(A4978,バックデータ一覧!$T$3:$U$367,2),バックデータ一覧!$G$3:$I$3,0))*10^-3</f>
        <v>1.3000000000000002E-4</v>
      </c>
      <c r="G4978" s="97">
        <f>INDEX(バックデータ一覧!$J$4:$L$27,MATCH(計算過程!B4978,バックデータ一覧!$F$4:$F$27,0),MATCH(VLOOKUP(A4978,バックデータ一覧!$T$3:$U$367,2),バックデータ一覧!$J$3:$L$3,0))*10^-3</f>
        <v>2.5000000000000001E-4</v>
      </c>
      <c r="H4978" s="97">
        <f>INDEX(バックデータ一覧!$M$4:$O$27,MATCH(計算過程!B4978,バックデータ一覧!$F$4:$F$27,0),MATCH(VLOOKUP(A4978,バックデータ一覧!$T$3:$U$367,2),バックデータ一覧!$M$3:$O$3,0))*10^-3</f>
        <v>3.8000000000000002E-4</v>
      </c>
      <c r="I4978" s="97">
        <f>INDEX(バックデータ一覧!$P$4:$R$27,MATCH(計算過程!B4978,バックデータ一覧!$F$4:$F$27,0),MATCH(VLOOKUP(A4978,バックデータ一覧!$T$3:$U$367,2),バックデータ一覧!$P$3:$R$3,0))*10^-3</f>
        <v>5.0000000000000001E-4</v>
      </c>
    </row>
    <row r="4979" spans="1:9" x14ac:dyDescent="0.15">
      <c r="A4979" s="57">
        <v>41847</v>
      </c>
      <c r="B4979" s="9" t="s">
        <v>109</v>
      </c>
      <c r="C4979" s="83">
        <f t="shared" si="232"/>
        <v>6.0700000000000007E-3</v>
      </c>
      <c r="D4979" s="82">
        <f t="shared" si="231"/>
        <v>5.9400000000000008E-3</v>
      </c>
      <c r="E4979" s="81">
        <f t="shared" si="233"/>
        <v>1.3000000000000002E-4</v>
      </c>
      <c r="F4979" s="97">
        <f>INDEX(バックデータ一覧!$G$4:$I$27,MATCH(計算過程!B4979,バックデータ一覧!$F$4:$F$27,0),MATCH(VLOOKUP(A4979,バックデータ一覧!$T$3:$U$367,2),バックデータ一覧!$G$3:$I$3,0))*10^-3</f>
        <v>1.3000000000000002E-4</v>
      </c>
      <c r="G4979" s="97">
        <f>INDEX(バックデータ一覧!$J$4:$L$27,MATCH(計算過程!B4979,バックデータ一覧!$F$4:$F$27,0),MATCH(VLOOKUP(A4979,バックデータ一覧!$T$3:$U$367,2),バックデータ一覧!$J$3:$L$3,0))*10^-3</f>
        <v>2.5000000000000001E-4</v>
      </c>
      <c r="H4979" s="97">
        <f>INDEX(バックデータ一覧!$M$4:$O$27,MATCH(計算過程!B4979,バックデータ一覧!$F$4:$F$27,0),MATCH(VLOOKUP(A4979,バックデータ一覧!$T$3:$U$367,2),バックデータ一覧!$M$3:$O$3,0))*10^-3</f>
        <v>3.8000000000000002E-4</v>
      </c>
      <c r="I4979" s="97">
        <f>INDEX(バックデータ一覧!$P$4:$R$27,MATCH(計算過程!B4979,バックデータ一覧!$F$4:$F$27,0),MATCH(VLOOKUP(A4979,バックデータ一覧!$T$3:$U$367,2),バックデータ一覧!$P$3:$R$3,0))*10^-3</f>
        <v>5.0000000000000001E-4</v>
      </c>
    </row>
    <row r="4980" spans="1:9" x14ac:dyDescent="0.15">
      <c r="A4980" s="57">
        <v>41847</v>
      </c>
      <c r="B4980" s="9" t="s">
        <v>110</v>
      </c>
      <c r="C4980" s="83">
        <f t="shared" si="232"/>
        <v>6.0700000000000007E-3</v>
      </c>
      <c r="D4980" s="82">
        <f t="shared" si="231"/>
        <v>5.9400000000000008E-3</v>
      </c>
      <c r="E4980" s="81">
        <f t="shared" si="233"/>
        <v>1.3000000000000002E-4</v>
      </c>
      <c r="F4980" s="97">
        <f>INDEX(バックデータ一覧!$G$4:$I$27,MATCH(計算過程!B4980,バックデータ一覧!$F$4:$F$27,0),MATCH(VLOOKUP(A4980,バックデータ一覧!$T$3:$U$367,2),バックデータ一覧!$G$3:$I$3,0))*10^-3</f>
        <v>1.3000000000000002E-4</v>
      </c>
      <c r="G4980" s="97">
        <f>INDEX(バックデータ一覧!$J$4:$L$27,MATCH(計算過程!B4980,バックデータ一覧!$F$4:$F$27,0),MATCH(VLOOKUP(A4980,バックデータ一覧!$T$3:$U$367,2),バックデータ一覧!$J$3:$L$3,0))*10^-3</f>
        <v>2.5000000000000001E-4</v>
      </c>
      <c r="H4980" s="97">
        <f>INDEX(バックデータ一覧!$M$4:$O$27,MATCH(計算過程!B4980,バックデータ一覧!$F$4:$F$27,0),MATCH(VLOOKUP(A4980,バックデータ一覧!$T$3:$U$367,2),バックデータ一覧!$M$3:$O$3,0))*10^-3</f>
        <v>3.8000000000000002E-4</v>
      </c>
      <c r="I4980" s="97">
        <f>INDEX(バックデータ一覧!$P$4:$R$27,MATCH(計算過程!B4980,バックデータ一覧!$F$4:$F$27,0),MATCH(VLOOKUP(A4980,バックデータ一覧!$T$3:$U$367,2),バックデータ一覧!$P$3:$R$3,0))*10^-3</f>
        <v>5.0000000000000001E-4</v>
      </c>
    </row>
    <row r="4981" spans="1:9" x14ac:dyDescent="0.15">
      <c r="A4981" s="57">
        <v>41847</v>
      </c>
      <c r="B4981" s="9" t="s">
        <v>111</v>
      </c>
      <c r="C4981" s="83">
        <f t="shared" si="232"/>
        <v>9.3200000000000002E-3</v>
      </c>
      <c r="D4981" s="82">
        <f t="shared" si="231"/>
        <v>5.9400000000000008E-3</v>
      </c>
      <c r="E4981" s="81">
        <f t="shared" si="233"/>
        <v>3.3799999999999998E-3</v>
      </c>
      <c r="F4981" s="97">
        <f>INDEX(バックデータ一覧!$G$4:$I$27,MATCH(計算過程!B4981,バックデータ一覧!$F$4:$F$27,0),MATCH(VLOOKUP(A4981,バックデータ一覧!$T$3:$U$367,2),バックデータ一覧!$G$3:$I$3,0))*10^-3</f>
        <v>3.3799999999999998E-3</v>
      </c>
      <c r="G4981" s="97">
        <f>INDEX(バックデータ一覧!$J$4:$L$27,MATCH(計算過程!B4981,バックデータ一覧!$F$4:$F$27,0),MATCH(VLOOKUP(A4981,バックデータ一覧!$T$3:$U$367,2),バックデータ一覧!$J$3:$L$3,0))*10^-3</f>
        <v>6.7499999999999999E-3</v>
      </c>
      <c r="H4981" s="97">
        <f>INDEX(バックデータ一覧!$M$4:$O$27,MATCH(計算過程!B4981,バックデータ一覧!$F$4:$F$27,0),MATCH(VLOOKUP(A4981,バックデータ一覧!$T$3:$U$367,2),バックデータ一覧!$M$3:$O$3,0))*10^-3</f>
        <v>1.0130000000000002E-2</v>
      </c>
      <c r="I4981" s="97">
        <f>INDEX(バックデータ一覧!$P$4:$R$27,MATCH(計算過程!B4981,バックデータ一覧!$F$4:$F$27,0),MATCH(VLOOKUP(A4981,バックデータ一覧!$T$3:$U$367,2),バックデータ一覧!$P$3:$R$3,0))*10^-3</f>
        <v>1.3509999999999999E-2</v>
      </c>
    </row>
    <row r="4982" spans="1:9" x14ac:dyDescent="0.15">
      <c r="A4982" s="57">
        <v>41847</v>
      </c>
      <c r="B4982" s="9" t="s">
        <v>112</v>
      </c>
      <c r="C4982" s="83">
        <f t="shared" si="232"/>
        <v>6.4800000000000005E-3</v>
      </c>
      <c r="D4982" s="82">
        <f t="shared" si="231"/>
        <v>5.9400000000000008E-3</v>
      </c>
      <c r="E4982" s="81">
        <f t="shared" si="233"/>
        <v>5.4000000000000001E-4</v>
      </c>
      <c r="F4982" s="97">
        <f>INDEX(バックデータ一覧!$G$4:$I$27,MATCH(計算過程!B4982,バックデータ一覧!$F$4:$F$27,0),MATCH(VLOOKUP(A4982,バックデータ一覧!$T$3:$U$367,2),バックデータ一覧!$G$3:$I$3,0))*10^-3</f>
        <v>5.4000000000000001E-4</v>
      </c>
      <c r="G4982" s="97">
        <f>INDEX(バックデータ一覧!$J$4:$L$27,MATCH(計算過程!B4982,バックデータ一覧!$F$4:$F$27,0),MATCH(VLOOKUP(A4982,バックデータ一覧!$T$3:$U$367,2),バックデータ一覧!$J$3:$L$3,0))*10^-3</f>
        <v>1.08E-3</v>
      </c>
      <c r="H4982" s="97">
        <f>INDEX(バックデータ一覧!$M$4:$O$27,MATCH(計算過程!B4982,バックデータ一覧!$F$4:$F$27,0),MATCH(VLOOKUP(A4982,バックデータ一覧!$T$3:$U$367,2),バックデータ一覧!$M$3:$O$3,0))*10^-3</f>
        <v>1.6299999999999999E-3</v>
      </c>
      <c r="I4982" s="97">
        <f>INDEX(バックデータ一覧!$P$4:$R$27,MATCH(計算過程!B4982,バックデータ一覧!$F$4:$F$27,0),MATCH(VLOOKUP(A4982,バックデータ一覧!$T$3:$U$367,2),バックデータ一覧!$P$3:$R$3,0))*10^-3</f>
        <v>2.1700000000000001E-3</v>
      </c>
    </row>
    <row r="4983" spans="1:9" x14ac:dyDescent="0.15">
      <c r="A4983" s="57">
        <v>41847</v>
      </c>
      <c r="B4983" s="9" t="s">
        <v>113</v>
      </c>
      <c r="C4983" s="83">
        <f t="shared" si="232"/>
        <v>6.4800000000000005E-3</v>
      </c>
      <c r="D4983" s="82">
        <f t="shared" si="231"/>
        <v>5.9400000000000008E-3</v>
      </c>
      <c r="E4983" s="81">
        <f t="shared" si="233"/>
        <v>5.4000000000000001E-4</v>
      </c>
      <c r="F4983" s="97">
        <f>INDEX(バックデータ一覧!$G$4:$I$27,MATCH(計算過程!B4983,バックデータ一覧!$F$4:$F$27,0),MATCH(VLOOKUP(A4983,バックデータ一覧!$T$3:$U$367,2),バックデータ一覧!$G$3:$I$3,0))*10^-3</f>
        <v>5.4000000000000001E-4</v>
      </c>
      <c r="G4983" s="97">
        <f>INDEX(バックデータ一覧!$J$4:$L$27,MATCH(計算過程!B4983,バックデータ一覧!$F$4:$F$27,0),MATCH(VLOOKUP(A4983,バックデータ一覧!$T$3:$U$367,2),バックデータ一覧!$J$3:$L$3,0))*10^-3</f>
        <v>1.08E-3</v>
      </c>
      <c r="H4983" s="97">
        <f>INDEX(バックデータ一覧!$M$4:$O$27,MATCH(計算過程!B4983,バックデータ一覧!$F$4:$F$27,0),MATCH(VLOOKUP(A4983,バックデータ一覧!$T$3:$U$367,2),バックデータ一覧!$M$3:$O$3,0))*10^-3</f>
        <v>1.6299999999999999E-3</v>
      </c>
      <c r="I4983" s="97">
        <f>INDEX(バックデータ一覧!$P$4:$R$27,MATCH(計算過程!B4983,バックデータ一覧!$F$4:$F$27,0),MATCH(VLOOKUP(A4983,バックデータ一覧!$T$3:$U$367,2),バックデータ一覧!$P$3:$R$3,0))*10^-3</f>
        <v>2.1700000000000001E-3</v>
      </c>
    </row>
    <row r="4984" spans="1:9" x14ac:dyDescent="0.15">
      <c r="A4984" s="57">
        <v>41847</v>
      </c>
      <c r="B4984" s="9" t="s">
        <v>114</v>
      </c>
      <c r="C4984" s="83">
        <f t="shared" si="232"/>
        <v>6.0700000000000007E-3</v>
      </c>
      <c r="D4984" s="82">
        <f t="shared" si="231"/>
        <v>5.9400000000000008E-3</v>
      </c>
      <c r="E4984" s="81">
        <f t="shared" si="233"/>
        <v>1.3000000000000002E-4</v>
      </c>
      <c r="F4984" s="97">
        <f>INDEX(バックデータ一覧!$G$4:$I$27,MATCH(計算過程!B4984,バックデータ一覧!$F$4:$F$27,0),MATCH(VLOOKUP(A4984,バックデータ一覧!$T$3:$U$367,2),バックデータ一覧!$G$3:$I$3,0))*10^-3</f>
        <v>1.3000000000000002E-4</v>
      </c>
      <c r="G4984" s="97">
        <f>INDEX(バックデータ一覧!$J$4:$L$27,MATCH(計算過程!B4984,バックデータ一覧!$F$4:$F$27,0),MATCH(VLOOKUP(A4984,バックデータ一覧!$T$3:$U$367,2),バックデータ一覧!$J$3:$L$3,0))*10^-3</f>
        <v>2.5000000000000001E-4</v>
      </c>
      <c r="H4984" s="97">
        <f>INDEX(バックデータ一覧!$M$4:$O$27,MATCH(計算過程!B4984,バックデータ一覧!$F$4:$F$27,0),MATCH(VLOOKUP(A4984,バックデータ一覧!$T$3:$U$367,2),バックデータ一覧!$M$3:$O$3,0))*10^-3</f>
        <v>3.8000000000000002E-4</v>
      </c>
      <c r="I4984" s="97">
        <f>INDEX(バックデータ一覧!$P$4:$R$27,MATCH(計算過程!B4984,バックデータ一覧!$F$4:$F$27,0),MATCH(VLOOKUP(A4984,バックデータ一覧!$T$3:$U$367,2),バックデータ一覧!$P$3:$R$3,0))*10^-3</f>
        <v>5.0000000000000001E-4</v>
      </c>
    </row>
    <row r="4985" spans="1:9" x14ac:dyDescent="0.15">
      <c r="A4985" s="57">
        <v>41847</v>
      </c>
      <c r="B4985" s="9" t="s">
        <v>115</v>
      </c>
      <c r="C4985" s="83">
        <f t="shared" si="232"/>
        <v>6.2700000000000013E-3</v>
      </c>
      <c r="D4985" s="82">
        <f t="shared" si="231"/>
        <v>5.9400000000000008E-3</v>
      </c>
      <c r="E4985" s="81">
        <f t="shared" si="233"/>
        <v>3.3E-4</v>
      </c>
      <c r="F4985" s="97">
        <f>INDEX(バックデータ一覧!$G$4:$I$27,MATCH(計算過程!B4985,バックデータ一覧!$F$4:$F$27,0),MATCH(VLOOKUP(A4985,バックデータ一覧!$T$3:$U$367,2),バックデータ一覧!$G$3:$I$3,0))*10^-3</f>
        <v>3.3E-4</v>
      </c>
      <c r="G4985" s="97">
        <f>INDEX(バックデータ一覧!$J$4:$L$27,MATCH(計算過程!B4985,バックデータ一覧!$F$4:$F$27,0),MATCH(VLOOKUP(A4985,バックデータ一覧!$T$3:$U$367,2),バックデータ一覧!$J$3:$L$3,0))*10^-3</f>
        <v>6.7000000000000002E-4</v>
      </c>
      <c r="H4985" s="97">
        <f>INDEX(バックデータ一覧!$M$4:$O$27,MATCH(計算過程!B4985,バックデータ一覧!$F$4:$F$27,0),MATCH(VLOOKUP(A4985,バックデータ一覧!$T$3:$U$367,2),バックデータ一覧!$M$3:$O$3,0))*10^-3</f>
        <v>1E-3</v>
      </c>
      <c r="I4985" s="97">
        <f>INDEX(バックデータ一覧!$P$4:$R$27,MATCH(計算過程!B4985,バックデータ一覧!$F$4:$F$27,0),MATCH(VLOOKUP(A4985,バックデータ一覧!$T$3:$U$367,2),バックデータ一覧!$P$3:$R$3,0))*10^-3</f>
        <v>1.33E-3</v>
      </c>
    </row>
    <row r="4986" spans="1:9" x14ac:dyDescent="0.15">
      <c r="A4986" s="57">
        <v>41847</v>
      </c>
      <c r="B4986" s="9" t="s">
        <v>116</v>
      </c>
      <c r="C4986" s="83">
        <f t="shared" si="232"/>
        <v>6.0700000000000007E-3</v>
      </c>
      <c r="D4986" s="82">
        <f t="shared" si="231"/>
        <v>5.9400000000000008E-3</v>
      </c>
      <c r="E4986" s="81">
        <f t="shared" si="233"/>
        <v>1.3000000000000002E-4</v>
      </c>
      <c r="F4986" s="97">
        <f>INDEX(バックデータ一覧!$G$4:$I$27,MATCH(計算過程!B4986,バックデータ一覧!$F$4:$F$27,0),MATCH(VLOOKUP(A4986,バックデータ一覧!$T$3:$U$367,2),バックデータ一覧!$G$3:$I$3,0))*10^-3</f>
        <v>1.3000000000000002E-4</v>
      </c>
      <c r="G4986" s="97">
        <f>INDEX(バックデータ一覧!$J$4:$L$27,MATCH(計算過程!B4986,バックデータ一覧!$F$4:$F$27,0),MATCH(VLOOKUP(A4986,バックデータ一覧!$T$3:$U$367,2),バックデータ一覧!$J$3:$L$3,0))*10^-3</f>
        <v>2.5000000000000001E-4</v>
      </c>
      <c r="H4986" s="97">
        <f>INDEX(バックデータ一覧!$M$4:$O$27,MATCH(計算過程!B4986,バックデータ一覧!$F$4:$F$27,0),MATCH(VLOOKUP(A4986,バックデータ一覧!$T$3:$U$367,2),バックデータ一覧!$M$3:$O$3,0))*10^-3</f>
        <v>3.8000000000000002E-4</v>
      </c>
      <c r="I4986" s="97">
        <f>INDEX(バックデータ一覧!$P$4:$R$27,MATCH(計算過程!B4986,バックデータ一覧!$F$4:$F$27,0),MATCH(VLOOKUP(A4986,バックデータ一覧!$T$3:$U$367,2),バックデータ一覧!$P$3:$R$3,0))*10^-3</f>
        <v>5.0000000000000001E-4</v>
      </c>
    </row>
    <row r="4987" spans="1:9" x14ac:dyDescent="0.15">
      <c r="A4987" s="57">
        <v>41847</v>
      </c>
      <c r="B4987" s="9" t="s">
        <v>117</v>
      </c>
      <c r="C4987" s="83">
        <f t="shared" si="232"/>
        <v>9.3200000000000002E-3</v>
      </c>
      <c r="D4987" s="82">
        <f t="shared" si="231"/>
        <v>5.9400000000000008E-3</v>
      </c>
      <c r="E4987" s="81">
        <f t="shared" si="233"/>
        <v>3.3799999999999998E-3</v>
      </c>
      <c r="F4987" s="97">
        <f>INDEX(バックデータ一覧!$G$4:$I$27,MATCH(計算過程!B4987,バックデータ一覧!$F$4:$F$27,0),MATCH(VLOOKUP(A4987,バックデータ一覧!$T$3:$U$367,2),バックデータ一覧!$G$3:$I$3,0))*10^-3</f>
        <v>3.3799999999999998E-3</v>
      </c>
      <c r="G4987" s="97">
        <f>INDEX(バックデータ一覧!$J$4:$L$27,MATCH(計算過程!B4987,バックデータ一覧!$F$4:$F$27,0),MATCH(VLOOKUP(A4987,バックデータ一覧!$T$3:$U$367,2),バックデータ一覧!$J$3:$L$3,0))*10^-3</f>
        <v>6.7499999999999999E-3</v>
      </c>
      <c r="H4987" s="97">
        <f>INDEX(バックデータ一覧!$M$4:$O$27,MATCH(計算過程!B4987,バックデータ一覧!$F$4:$F$27,0),MATCH(VLOOKUP(A4987,バックデータ一覧!$T$3:$U$367,2),バックデータ一覧!$M$3:$O$3,0))*10^-3</f>
        <v>1.0130000000000002E-2</v>
      </c>
      <c r="I4987" s="97">
        <f>INDEX(バックデータ一覧!$P$4:$R$27,MATCH(計算過程!B4987,バックデータ一覧!$F$4:$F$27,0),MATCH(VLOOKUP(A4987,バックデータ一覧!$T$3:$U$367,2),バックデータ一覧!$P$3:$R$3,0))*10^-3</f>
        <v>1.3509999999999999E-2</v>
      </c>
    </row>
    <row r="4988" spans="1:9" x14ac:dyDescent="0.15">
      <c r="A4988" s="57">
        <v>41847</v>
      </c>
      <c r="B4988" s="9" t="s">
        <v>118</v>
      </c>
      <c r="C4988" s="83">
        <f t="shared" si="232"/>
        <v>6.2700000000000013E-3</v>
      </c>
      <c r="D4988" s="82">
        <f t="shared" si="231"/>
        <v>5.9400000000000008E-3</v>
      </c>
      <c r="E4988" s="81">
        <f t="shared" si="233"/>
        <v>3.3E-4</v>
      </c>
      <c r="F4988" s="97">
        <f>INDEX(バックデータ一覧!$G$4:$I$27,MATCH(計算過程!B4988,バックデータ一覧!$F$4:$F$27,0),MATCH(VLOOKUP(A4988,バックデータ一覧!$T$3:$U$367,2),バックデータ一覧!$G$3:$I$3,0))*10^-3</f>
        <v>3.3E-4</v>
      </c>
      <c r="G4988" s="97">
        <f>INDEX(バックデータ一覧!$J$4:$L$27,MATCH(計算過程!B4988,バックデータ一覧!$F$4:$F$27,0),MATCH(VLOOKUP(A4988,バックデータ一覧!$T$3:$U$367,2),バックデータ一覧!$J$3:$L$3,0))*10^-3</f>
        <v>6.7000000000000002E-4</v>
      </c>
      <c r="H4988" s="97">
        <f>INDEX(バックデータ一覧!$M$4:$O$27,MATCH(計算過程!B4988,バックデータ一覧!$F$4:$F$27,0),MATCH(VLOOKUP(A4988,バックデータ一覧!$T$3:$U$367,2),バックデータ一覧!$M$3:$O$3,0))*10^-3</f>
        <v>1E-3</v>
      </c>
      <c r="I4988" s="97">
        <f>INDEX(バックデータ一覧!$P$4:$R$27,MATCH(計算過程!B4988,バックデータ一覧!$F$4:$F$27,0),MATCH(VLOOKUP(A4988,バックデータ一覧!$T$3:$U$367,2),バックデータ一覧!$P$3:$R$3,0))*10^-3</f>
        <v>1.33E-3</v>
      </c>
    </row>
    <row r="4989" spans="1:9" x14ac:dyDescent="0.15">
      <c r="A4989" s="57">
        <v>41847</v>
      </c>
      <c r="B4989" s="9" t="s">
        <v>119</v>
      </c>
      <c r="C4989" s="83">
        <f t="shared" si="232"/>
        <v>6.0700000000000007E-3</v>
      </c>
      <c r="D4989" s="82">
        <f t="shared" si="231"/>
        <v>5.9400000000000008E-3</v>
      </c>
      <c r="E4989" s="81">
        <f t="shared" si="233"/>
        <v>1.3000000000000002E-4</v>
      </c>
      <c r="F4989" s="97">
        <f>INDEX(バックデータ一覧!$G$4:$I$27,MATCH(計算過程!B4989,バックデータ一覧!$F$4:$F$27,0),MATCH(VLOOKUP(A4989,バックデータ一覧!$T$3:$U$367,2),バックデータ一覧!$G$3:$I$3,0))*10^-3</f>
        <v>1.3000000000000002E-4</v>
      </c>
      <c r="G4989" s="97">
        <f>INDEX(バックデータ一覧!$J$4:$L$27,MATCH(計算過程!B4989,バックデータ一覧!$F$4:$F$27,0),MATCH(VLOOKUP(A4989,バックデータ一覧!$T$3:$U$367,2),バックデータ一覧!$J$3:$L$3,0))*10^-3</f>
        <v>2.5000000000000001E-4</v>
      </c>
      <c r="H4989" s="97">
        <f>INDEX(バックデータ一覧!$M$4:$O$27,MATCH(計算過程!B4989,バックデータ一覧!$F$4:$F$27,0),MATCH(VLOOKUP(A4989,バックデータ一覧!$T$3:$U$367,2),バックデータ一覧!$M$3:$O$3,0))*10^-3</f>
        <v>3.8000000000000002E-4</v>
      </c>
      <c r="I4989" s="97">
        <f>INDEX(バックデータ一覧!$P$4:$R$27,MATCH(計算過程!B4989,バックデータ一覧!$F$4:$F$27,0),MATCH(VLOOKUP(A4989,バックデータ一覧!$T$3:$U$367,2),バックデータ一覧!$P$3:$R$3,0))*10^-3</f>
        <v>5.0000000000000001E-4</v>
      </c>
    </row>
    <row r="4990" spans="1:9" x14ac:dyDescent="0.15">
      <c r="A4990" s="57">
        <v>41847</v>
      </c>
      <c r="B4990" s="9" t="s">
        <v>120</v>
      </c>
      <c r="C4990" s="83">
        <f t="shared" si="232"/>
        <v>6.0700000000000007E-3</v>
      </c>
      <c r="D4990" s="82">
        <f t="shared" si="231"/>
        <v>5.9400000000000008E-3</v>
      </c>
      <c r="E4990" s="81">
        <f t="shared" si="233"/>
        <v>1.3000000000000002E-4</v>
      </c>
      <c r="F4990" s="97">
        <f>INDEX(バックデータ一覧!$G$4:$I$27,MATCH(計算過程!B4990,バックデータ一覧!$F$4:$F$27,0),MATCH(VLOOKUP(A4990,バックデータ一覧!$T$3:$U$367,2),バックデータ一覧!$G$3:$I$3,0))*10^-3</f>
        <v>1.3000000000000002E-4</v>
      </c>
      <c r="G4990" s="97">
        <f>INDEX(バックデータ一覧!$J$4:$L$27,MATCH(計算過程!B4990,バックデータ一覧!$F$4:$F$27,0),MATCH(VLOOKUP(A4990,バックデータ一覧!$T$3:$U$367,2),バックデータ一覧!$J$3:$L$3,0))*10^-3</f>
        <v>2.5000000000000001E-4</v>
      </c>
      <c r="H4990" s="97">
        <f>INDEX(バックデータ一覧!$M$4:$O$27,MATCH(計算過程!B4990,バックデータ一覧!$F$4:$F$27,0),MATCH(VLOOKUP(A4990,バックデータ一覧!$T$3:$U$367,2),バックデータ一覧!$M$3:$O$3,0))*10^-3</f>
        <v>3.8000000000000002E-4</v>
      </c>
      <c r="I4990" s="97">
        <f>INDEX(バックデータ一覧!$P$4:$R$27,MATCH(計算過程!B4990,バックデータ一覧!$F$4:$F$27,0),MATCH(VLOOKUP(A4990,バックデータ一覧!$T$3:$U$367,2),バックデータ一覧!$P$3:$R$3,0))*10^-3</f>
        <v>5.0000000000000001E-4</v>
      </c>
    </row>
    <row r="4991" spans="1:9" x14ac:dyDescent="0.15">
      <c r="A4991" s="57">
        <v>41847</v>
      </c>
      <c r="B4991" s="9" t="s">
        <v>121</v>
      </c>
      <c r="C4991" s="83">
        <f t="shared" si="232"/>
        <v>6.2700000000000013E-3</v>
      </c>
      <c r="D4991" s="82">
        <f t="shared" si="231"/>
        <v>5.9400000000000008E-3</v>
      </c>
      <c r="E4991" s="81">
        <f t="shared" si="233"/>
        <v>3.3E-4</v>
      </c>
      <c r="F4991" s="97">
        <f>INDEX(バックデータ一覧!$G$4:$I$27,MATCH(計算過程!B4991,バックデータ一覧!$F$4:$F$27,0),MATCH(VLOOKUP(A4991,バックデータ一覧!$T$3:$U$367,2),バックデータ一覧!$G$3:$I$3,0))*10^-3</f>
        <v>3.3E-4</v>
      </c>
      <c r="G4991" s="97">
        <f>INDEX(バックデータ一覧!$J$4:$L$27,MATCH(計算過程!B4991,バックデータ一覧!$F$4:$F$27,0),MATCH(VLOOKUP(A4991,バックデータ一覧!$T$3:$U$367,2),バックデータ一覧!$J$3:$L$3,0))*10^-3</f>
        <v>6.7000000000000002E-4</v>
      </c>
      <c r="H4991" s="97">
        <f>INDEX(バックデータ一覧!$M$4:$O$27,MATCH(計算過程!B4991,バックデータ一覧!$F$4:$F$27,0),MATCH(VLOOKUP(A4991,バックデータ一覧!$T$3:$U$367,2),バックデータ一覧!$M$3:$O$3,0))*10^-3</f>
        <v>1E-3</v>
      </c>
      <c r="I4991" s="97">
        <f>INDEX(バックデータ一覧!$P$4:$R$27,MATCH(計算過程!B4991,バックデータ一覧!$F$4:$F$27,0),MATCH(VLOOKUP(A4991,バックデータ一覧!$T$3:$U$367,2),バックデータ一覧!$P$3:$R$3,0))*10^-3</f>
        <v>1.33E-3</v>
      </c>
    </row>
    <row r="4992" spans="1:9" x14ac:dyDescent="0.15">
      <c r="A4992" s="57">
        <v>41847</v>
      </c>
      <c r="B4992" s="9" t="s">
        <v>122</v>
      </c>
      <c r="C4992" s="83">
        <f t="shared" si="232"/>
        <v>6.2700000000000013E-3</v>
      </c>
      <c r="D4992" s="82">
        <f t="shared" si="231"/>
        <v>5.9400000000000008E-3</v>
      </c>
      <c r="E4992" s="81">
        <f t="shared" si="233"/>
        <v>3.3E-4</v>
      </c>
      <c r="F4992" s="97">
        <f>INDEX(バックデータ一覧!$G$4:$I$27,MATCH(計算過程!B4992,バックデータ一覧!$F$4:$F$27,0),MATCH(VLOOKUP(A4992,バックデータ一覧!$T$3:$U$367,2),バックデータ一覧!$G$3:$I$3,0))*10^-3</f>
        <v>3.3E-4</v>
      </c>
      <c r="G4992" s="97">
        <f>INDEX(バックデータ一覧!$J$4:$L$27,MATCH(計算過程!B4992,バックデータ一覧!$F$4:$F$27,0),MATCH(VLOOKUP(A4992,バックデータ一覧!$T$3:$U$367,2),バックデータ一覧!$J$3:$L$3,0))*10^-3</f>
        <v>6.7000000000000002E-4</v>
      </c>
      <c r="H4992" s="97">
        <f>INDEX(バックデータ一覧!$M$4:$O$27,MATCH(計算過程!B4992,バックデータ一覧!$F$4:$F$27,0),MATCH(VLOOKUP(A4992,バックデータ一覧!$T$3:$U$367,2),バックデータ一覧!$M$3:$O$3,0))*10^-3</f>
        <v>1E-3</v>
      </c>
      <c r="I4992" s="97">
        <f>INDEX(バックデータ一覧!$P$4:$R$27,MATCH(計算過程!B4992,バックデータ一覧!$F$4:$F$27,0),MATCH(VLOOKUP(A4992,バックデータ一覧!$T$3:$U$367,2),バックデータ一覧!$P$3:$R$3,0))*10^-3</f>
        <v>1.33E-3</v>
      </c>
    </row>
    <row r="4993" spans="1:9" x14ac:dyDescent="0.15">
      <c r="A4993" s="57">
        <v>41847</v>
      </c>
      <c r="B4993" s="9" t="s">
        <v>123</v>
      </c>
      <c r="C4993" s="83">
        <f t="shared" si="232"/>
        <v>1.2360000000000001E-2</v>
      </c>
      <c r="D4993" s="82">
        <f t="shared" si="231"/>
        <v>5.9400000000000008E-3</v>
      </c>
      <c r="E4993" s="81">
        <f t="shared" si="233"/>
        <v>6.4200000000000004E-3</v>
      </c>
      <c r="F4993" s="97">
        <f>INDEX(バックデータ一覧!$G$4:$I$27,MATCH(計算過程!B4993,バックデータ一覧!$F$4:$F$27,0),MATCH(VLOOKUP(A4993,バックデータ一覧!$T$3:$U$367,2),バックデータ一覧!$G$3:$I$3,0))*10^-3</f>
        <v>6.4200000000000004E-3</v>
      </c>
      <c r="G4993" s="97">
        <f>INDEX(バックデータ一覧!$J$4:$L$27,MATCH(計算過程!B4993,バックデータ一覧!$F$4:$F$27,0),MATCH(VLOOKUP(A4993,バックデータ一覧!$T$3:$U$367,2),バックデータ一覧!$J$3:$L$3,0))*10^-3</f>
        <v>1.2840000000000001E-2</v>
      </c>
      <c r="H4993" s="97">
        <f>INDEX(バックデータ一覧!$M$4:$O$27,MATCH(計算過程!B4993,バックデータ一覧!$F$4:$F$27,0),MATCH(VLOOKUP(A4993,バックデータ一覧!$T$3:$U$367,2),バックデータ一覧!$M$3:$O$3,0))*10^-3</f>
        <v>1.9260000000000003E-2</v>
      </c>
      <c r="I4993" s="97">
        <f>INDEX(バックデータ一覧!$P$4:$R$27,MATCH(計算過程!B4993,バックデータ一覧!$F$4:$F$27,0),MATCH(VLOOKUP(A4993,バックデータ一覧!$T$3:$U$367,2),バックデータ一覧!$P$3:$R$3,0))*10^-3</f>
        <v>2.5680000000000001E-2</v>
      </c>
    </row>
    <row r="4994" spans="1:9" x14ac:dyDescent="0.15">
      <c r="A4994" s="57">
        <v>41847</v>
      </c>
      <c r="B4994" s="9" t="s">
        <v>124</v>
      </c>
      <c r="C4994" s="83">
        <f t="shared" si="232"/>
        <v>1.2360000000000001E-2</v>
      </c>
      <c r="D4994" s="82">
        <f t="shared" si="231"/>
        <v>5.9400000000000008E-3</v>
      </c>
      <c r="E4994" s="81">
        <f t="shared" si="233"/>
        <v>6.4200000000000004E-3</v>
      </c>
      <c r="F4994" s="97">
        <f>INDEX(バックデータ一覧!$G$4:$I$27,MATCH(計算過程!B4994,バックデータ一覧!$F$4:$F$27,0),MATCH(VLOOKUP(A4994,バックデータ一覧!$T$3:$U$367,2),バックデータ一覧!$G$3:$I$3,0))*10^-3</f>
        <v>6.4200000000000004E-3</v>
      </c>
      <c r="G4994" s="97">
        <f>INDEX(バックデータ一覧!$J$4:$L$27,MATCH(計算過程!B4994,バックデータ一覧!$F$4:$F$27,0),MATCH(VLOOKUP(A4994,バックデータ一覧!$T$3:$U$367,2),バックデータ一覧!$J$3:$L$3,0))*10^-3</f>
        <v>1.2840000000000001E-2</v>
      </c>
      <c r="H4994" s="97">
        <f>INDEX(バックデータ一覧!$M$4:$O$27,MATCH(計算過程!B4994,バックデータ一覧!$F$4:$F$27,0),MATCH(VLOOKUP(A4994,バックデータ一覧!$T$3:$U$367,2),バックデータ一覧!$M$3:$O$3,0))*10^-3</f>
        <v>1.9260000000000003E-2</v>
      </c>
      <c r="I4994" s="97">
        <f>INDEX(バックデータ一覧!$P$4:$R$27,MATCH(計算過程!B4994,バックデータ一覧!$F$4:$F$27,0),MATCH(VLOOKUP(A4994,バックデータ一覧!$T$3:$U$367,2),バックデータ一覧!$P$3:$R$3,0))*10^-3</f>
        <v>2.5680000000000001E-2</v>
      </c>
    </row>
    <row r="4995" spans="1:9" x14ac:dyDescent="0.15">
      <c r="A4995" s="57">
        <v>41847</v>
      </c>
      <c r="B4995" s="9" t="s">
        <v>125</v>
      </c>
      <c r="C4995" s="83">
        <f t="shared" si="232"/>
        <v>6.2700000000000013E-3</v>
      </c>
      <c r="D4995" s="82">
        <f t="shared" si="231"/>
        <v>5.9400000000000008E-3</v>
      </c>
      <c r="E4995" s="81">
        <f t="shared" si="233"/>
        <v>3.3E-4</v>
      </c>
      <c r="F4995" s="97">
        <f>INDEX(バックデータ一覧!$G$4:$I$27,MATCH(計算過程!B4995,バックデータ一覧!$F$4:$F$27,0),MATCH(VLOOKUP(A4995,バックデータ一覧!$T$3:$U$367,2),バックデータ一覧!$G$3:$I$3,0))*10^-3</f>
        <v>3.3E-4</v>
      </c>
      <c r="G4995" s="97">
        <f>INDEX(バックデータ一覧!$J$4:$L$27,MATCH(計算過程!B4995,バックデータ一覧!$F$4:$F$27,0),MATCH(VLOOKUP(A4995,バックデータ一覧!$T$3:$U$367,2),バックデータ一覧!$J$3:$L$3,0))*10^-3</f>
        <v>6.7000000000000002E-4</v>
      </c>
      <c r="H4995" s="97">
        <f>INDEX(バックデータ一覧!$M$4:$O$27,MATCH(計算過程!B4995,バックデータ一覧!$F$4:$F$27,0),MATCH(VLOOKUP(A4995,バックデータ一覧!$T$3:$U$367,2),バックデータ一覧!$M$3:$O$3,0))*10^-3</f>
        <v>1E-3</v>
      </c>
      <c r="I4995" s="97">
        <f>INDEX(バックデータ一覧!$P$4:$R$27,MATCH(計算過程!B4995,バックデータ一覧!$F$4:$F$27,0),MATCH(VLOOKUP(A4995,バックデータ一覧!$T$3:$U$367,2),バックデータ一覧!$P$3:$R$3,0))*10^-3</f>
        <v>1.33E-3</v>
      </c>
    </row>
    <row r="4996" spans="1:9" x14ac:dyDescent="0.15">
      <c r="A4996" s="57">
        <v>41847</v>
      </c>
      <c r="B4996" s="9" t="s">
        <v>126</v>
      </c>
      <c r="C4996" s="83">
        <f t="shared" si="232"/>
        <v>6.2700000000000013E-3</v>
      </c>
      <c r="D4996" s="82">
        <f t="shared" si="231"/>
        <v>5.9400000000000008E-3</v>
      </c>
      <c r="E4996" s="81">
        <f t="shared" si="233"/>
        <v>3.3E-4</v>
      </c>
      <c r="F4996" s="97">
        <f>INDEX(バックデータ一覧!$G$4:$I$27,MATCH(計算過程!B4996,バックデータ一覧!$F$4:$F$27,0),MATCH(VLOOKUP(A4996,バックデータ一覧!$T$3:$U$367,2),バックデータ一覧!$G$3:$I$3,0))*10^-3</f>
        <v>3.3E-4</v>
      </c>
      <c r="G4996" s="97">
        <f>INDEX(バックデータ一覧!$J$4:$L$27,MATCH(計算過程!B4996,バックデータ一覧!$F$4:$F$27,0),MATCH(VLOOKUP(A4996,バックデータ一覧!$T$3:$U$367,2),バックデータ一覧!$J$3:$L$3,0))*10^-3</f>
        <v>6.7000000000000002E-4</v>
      </c>
      <c r="H4996" s="97">
        <f>INDEX(バックデータ一覧!$M$4:$O$27,MATCH(計算過程!B4996,バックデータ一覧!$F$4:$F$27,0),MATCH(VLOOKUP(A4996,バックデータ一覧!$T$3:$U$367,2),バックデータ一覧!$M$3:$O$3,0))*10^-3</f>
        <v>1E-3</v>
      </c>
      <c r="I4996" s="97">
        <f>INDEX(バックデータ一覧!$P$4:$R$27,MATCH(計算過程!B4996,バックデータ一覧!$F$4:$F$27,0),MATCH(VLOOKUP(A4996,バックデータ一覧!$T$3:$U$367,2),バックデータ一覧!$P$3:$R$3,0))*10^-3</f>
        <v>1.33E-3</v>
      </c>
    </row>
    <row r="4997" spans="1:9" x14ac:dyDescent="0.15">
      <c r="A4997" s="57">
        <v>41847</v>
      </c>
      <c r="B4997" s="9" t="s">
        <v>127</v>
      </c>
      <c r="C4997" s="83">
        <f t="shared" si="232"/>
        <v>1.2220000000000002E-2</v>
      </c>
      <c r="D4997" s="82">
        <f t="shared" si="231"/>
        <v>5.9400000000000008E-3</v>
      </c>
      <c r="E4997" s="81">
        <f t="shared" si="233"/>
        <v>6.28E-3</v>
      </c>
      <c r="F4997" s="97">
        <f>INDEX(バックデータ一覧!$G$4:$I$27,MATCH(計算過程!B4997,バックデータ一覧!$F$4:$F$27,0),MATCH(VLOOKUP(A4997,バックデータ一覧!$T$3:$U$367,2),バックデータ一覧!$G$3:$I$3,0))*10^-3</f>
        <v>6.28E-3</v>
      </c>
      <c r="G4997" s="97">
        <f>INDEX(バックデータ一覧!$J$4:$L$27,MATCH(計算過程!B4997,バックデータ一覧!$F$4:$F$27,0),MATCH(VLOOKUP(A4997,バックデータ一覧!$T$3:$U$367,2),バックデータ一覧!$J$3:$L$3,0))*10^-3</f>
        <v>1.256E-2</v>
      </c>
      <c r="H4997" s="97">
        <f>INDEX(バックデータ一覧!$M$4:$O$27,MATCH(計算過程!B4997,バックデータ一覧!$F$4:$F$27,0),MATCH(VLOOKUP(A4997,バックデータ一覧!$T$3:$U$367,2),バックデータ一覧!$M$3:$O$3,0))*10^-3</f>
        <v>1.8839999999999999E-2</v>
      </c>
      <c r="I4997" s="97">
        <f>INDEX(バックデータ一覧!$P$4:$R$27,MATCH(計算過程!B4997,バックデータ一覧!$F$4:$F$27,0),MATCH(VLOOKUP(A4997,バックデータ一覧!$T$3:$U$367,2),バックデータ一覧!$P$3:$R$3,0))*10^-3</f>
        <v>2.512E-2</v>
      </c>
    </row>
    <row r="4998" spans="1:9" x14ac:dyDescent="0.15">
      <c r="A4998" s="57">
        <v>41847</v>
      </c>
      <c r="B4998" s="9" t="s">
        <v>128</v>
      </c>
      <c r="C4998" s="83">
        <f t="shared" si="232"/>
        <v>1.2640000000000002E-2</v>
      </c>
      <c r="D4998" s="82">
        <f t="shared" si="231"/>
        <v>5.9400000000000008E-3</v>
      </c>
      <c r="E4998" s="81">
        <f t="shared" si="233"/>
        <v>6.7000000000000002E-3</v>
      </c>
      <c r="F4998" s="97">
        <f>INDEX(バックデータ一覧!$G$4:$I$27,MATCH(計算過程!B4998,バックデータ一覧!$F$4:$F$27,0),MATCH(VLOOKUP(A4998,バックデータ一覧!$T$3:$U$367,2),バックデータ一覧!$G$3:$I$3,0))*10^-3</f>
        <v>6.7000000000000002E-3</v>
      </c>
      <c r="G4998" s="97">
        <f>INDEX(バックデータ一覧!$J$4:$L$27,MATCH(計算過程!B4998,バックデータ一覧!$F$4:$F$27,0),MATCH(VLOOKUP(A4998,バックデータ一覧!$T$3:$U$367,2),バックデータ一覧!$J$3:$L$3,0))*10^-3</f>
        <v>1.3390000000000001E-2</v>
      </c>
      <c r="H4998" s="97">
        <f>INDEX(バックデータ一覧!$M$4:$O$27,MATCH(計算過程!B4998,バックデータ一覧!$F$4:$F$27,0),MATCH(VLOOKUP(A4998,バックデータ一覧!$T$3:$U$367,2),バックデータ一覧!$M$3:$O$3,0))*10^-3</f>
        <v>2.009E-2</v>
      </c>
      <c r="I4998" s="97">
        <f>INDEX(バックデータ一覧!$P$4:$R$27,MATCH(計算過程!B4998,バックデータ一覧!$F$4:$F$27,0),MATCH(VLOOKUP(A4998,バックデータ一覧!$T$3:$U$367,2),バックデータ一覧!$P$3:$R$3,0))*10^-3</f>
        <v>2.6790000000000001E-2</v>
      </c>
    </row>
    <row r="4999" spans="1:9" x14ac:dyDescent="0.15">
      <c r="A4999" s="57">
        <v>41848</v>
      </c>
      <c r="B4999" s="9" t="s">
        <v>105</v>
      </c>
      <c r="C4999" s="83">
        <f t="shared" si="232"/>
        <v>6.0700000000000007E-3</v>
      </c>
      <c r="D4999" s="82">
        <f t="shared" ref="D4999:D5062" si="234">$O$4*$O$5*10^-3</f>
        <v>5.9400000000000008E-3</v>
      </c>
      <c r="E4999" s="81">
        <f t="shared" si="233"/>
        <v>1.3000000000000002E-4</v>
      </c>
      <c r="F4999" s="97">
        <f>INDEX(バックデータ一覧!$G$4:$I$27,MATCH(計算過程!B4999,バックデータ一覧!$F$4:$F$27,0),MATCH(VLOOKUP(A4999,バックデータ一覧!$T$3:$U$367,2),バックデータ一覧!$G$3:$I$3,0))*10^-3</f>
        <v>1.3000000000000002E-4</v>
      </c>
      <c r="G4999" s="97">
        <f>INDEX(バックデータ一覧!$J$4:$L$27,MATCH(計算過程!B4999,バックデータ一覧!$F$4:$F$27,0),MATCH(VLOOKUP(A4999,バックデータ一覧!$T$3:$U$367,2),バックデータ一覧!$J$3:$L$3,0))*10^-3</f>
        <v>2.5000000000000001E-4</v>
      </c>
      <c r="H4999" s="97">
        <f>INDEX(バックデータ一覧!$M$4:$O$27,MATCH(計算過程!B4999,バックデータ一覧!$F$4:$F$27,0),MATCH(VLOOKUP(A4999,バックデータ一覧!$T$3:$U$367,2),バックデータ一覧!$M$3:$O$3,0))*10^-3</f>
        <v>3.8000000000000002E-4</v>
      </c>
      <c r="I4999" s="97">
        <f>INDEX(バックデータ一覧!$P$4:$R$27,MATCH(計算過程!B4999,バックデータ一覧!$F$4:$F$27,0),MATCH(VLOOKUP(A4999,バックデータ一覧!$T$3:$U$367,2),バックデータ一覧!$P$3:$R$3,0))*10^-3</f>
        <v>5.0000000000000001E-4</v>
      </c>
    </row>
    <row r="5000" spans="1:9" x14ac:dyDescent="0.15">
      <c r="A5000" s="57">
        <v>41848</v>
      </c>
      <c r="B5000" s="9" t="s">
        <v>106</v>
      </c>
      <c r="C5000" s="83">
        <f t="shared" ref="C5000:C5063" si="235">D5000+E5000</f>
        <v>6.0700000000000007E-3</v>
      </c>
      <c r="D5000" s="82">
        <f t="shared" si="234"/>
        <v>5.9400000000000008E-3</v>
      </c>
      <c r="E5000" s="81">
        <f t="shared" ref="E5000:E5063" si="236">IF(AND($O$10&gt;=1,$O$10&lt;2),$F5000*(2-$O$10)/(2-1)+$G5000*($O$10-1)/(2-1),IF(AND($O$10&gt;=2,$O$10&lt;3),$G5000*(3-$O$10)/(3-2)+$H5000*($O$10-2)/(3-2),$H5000*(4-$O$10)/(4-3)+$I5000*($O$10-3)/(4-3)))</f>
        <v>1.3000000000000002E-4</v>
      </c>
      <c r="F5000" s="97">
        <f>INDEX(バックデータ一覧!$G$4:$I$27,MATCH(計算過程!B5000,バックデータ一覧!$F$4:$F$27,0),MATCH(VLOOKUP(A5000,バックデータ一覧!$T$3:$U$367,2),バックデータ一覧!$G$3:$I$3,0))*10^-3</f>
        <v>1.3000000000000002E-4</v>
      </c>
      <c r="G5000" s="97">
        <f>INDEX(バックデータ一覧!$J$4:$L$27,MATCH(計算過程!B5000,バックデータ一覧!$F$4:$F$27,0),MATCH(VLOOKUP(A5000,バックデータ一覧!$T$3:$U$367,2),バックデータ一覧!$J$3:$L$3,0))*10^-3</f>
        <v>2.5000000000000001E-4</v>
      </c>
      <c r="H5000" s="97">
        <f>INDEX(バックデータ一覧!$M$4:$O$27,MATCH(計算過程!B5000,バックデータ一覧!$F$4:$F$27,0),MATCH(VLOOKUP(A5000,バックデータ一覧!$T$3:$U$367,2),バックデータ一覧!$M$3:$O$3,0))*10^-3</f>
        <v>3.8000000000000002E-4</v>
      </c>
      <c r="I5000" s="97">
        <f>INDEX(バックデータ一覧!$P$4:$R$27,MATCH(計算過程!B5000,バックデータ一覧!$F$4:$F$27,0),MATCH(VLOOKUP(A5000,バックデータ一覧!$T$3:$U$367,2),バックデータ一覧!$P$3:$R$3,0))*10^-3</f>
        <v>5.0000000000000001E-4</v>
      </c>
    </row>
    <row r="5001" spans="1:9" x14ac:dyDescent="0.15">
      <c r="A5001" s="57">
        <v>41848</v>
      </c>
      <c r="B5001" s="9" t="s">
        <v>107</v>
      </c>
      <c r="C5001" s="83">
        <f t="shared" si="235"/>
        <v>6.0700000000000007E-3</v>
      </c>
      <c r="D5001" s="82">
        <f t="shared" si="234"/>
        <v>5.9400000000000008E-3</v>
      </c>
      <c r="E5001" s="81">
        <f t="shared" si="236"/>
        <v>1.3000000000000002E-4</v>
      </c>
      <c r="F5001" s="97">
        <f>INDEX(バックデータ一覧!$G$4:$I$27,MATCH(計算過程!B5001,バックデータ一覧!$F$4:$F$27,0),MATCH(VLOOKUP(A5001,バックデータ一覧!$T$3:$U$367,2),バックデータ一覧!$G$3:$I$3,0))*10^-3</f>
        <v>1.3000000000000002E-4</v>
      </c>
      <c r="G5001" s="97">
        <f>INDEX(バックデータ一覧!$J$4:$L$27,MATCH(計算過程!B5001,バックデータ一覧!$F$4:$F$27,0),MATCH(VLOOKUP(A5001,バックデータ一覧!$T$3:$U$367,2),バックデータ一覧!$J$3:$L$3,0))*10^-3</f>
        <v>2.5000000000000001E-4</v>
      </c>
      <c r="H5001" s="97">
        <f>INDEX(バックデータ一覧!$M$4:$O$27,MATCH(計算過程!B5001,バックデータ一覧!$F$4:$F$27,0),MATCH(VLOOKUP(A5001,バックデータ一覧!$T$3:$U$367,2),バックデータ一覧!$M$3:$O$3,0))*10^-3</f>
        <v>3.8000000000000002E-4</v>
      </c>
      <c r="I5001" s="97">
        <f>INDEX(バックデータ一覧!$P$4:$R$27,MATCH(計算過程!B5001,バックデータ一覧!$F$4:$F$27,0),MATCH(VLOOKUP(A5001,バックデータ一覧!$T$3:$U$367,2),バックデータ一覧!$P$3:$R$3,0))*10^-3</f>
        <v>5.0000000000000001E-4</v>
      </c>
    </row>
    <row r="5002" spans="1:9" x14ac:dyDescent="0.15">
      <c r="A5002" s="57">
        <v>41848</v>
      </c>
      <c r="B5002" s="9" t="s">
        <v>108</v>
      </c>
      <c r="C5002" s="83">
        <f t="shared" si="235"/>
        <v>6.0700000000000007E-3</v>
      </c>
      <c r="D5002" s="82">
        <f t="shared" si="234"/>
        <v>5.9400000000000008E-3</v>
      </c>
      <c r="E5002" s="81">
        <f t="shared" si="236"/>
        <v>1.3000000000000002E-4</v>
      </c>
      <c r="F5002" s="97">
        <f>INDEX(バックデータ一覧!$G$4:$I$27,MATCH(計算過程!B5002,バックデータ一覧!$F$4:$F$27,0),MATCH(VLOOKUP(A5002,バックデータ一覧!$T$3:$U$367,2),バックデータ一覧!$G$3:$I$3,0))*10^-3</f>
        <v>1.3000000000000002E-4</v>
      </c>
      <c r="G5002" s="97">
        <f>INDEX(バックデータ一覧!$J$4:$L$27,MATCH(計算過程!B5002,バックデータ一覧!$F$4:$F$27,0),MATCH(VLOOKUP(A5002,バックデータ一覧!$T$3:$U$367,2),バックデータ一覧!$J$3:$L$3,0))*10^-3</f>
        <v>2.5000000000000001E-4</v>
      </c>
      <c r="H5002" s="97">
        <f>INDEX(バックデータ一覧!$M$4:$O$27,MATCH(計算過程!B5002,バックデータ一覧!$F$4:$F$27,0),MATCH(VLOOKUP(A5002,バックデータ一覧!$T$3:$U$367,2),バックデータ一覧!$M$3:$O$3,0))*10^-3</f>
        <v>3.8000000000000002E-4</v>
      </c>
      <c r="I5002" s="97">
        <f>INDEX(バックデータ一覧!$P$4:$R$27,MATCH(計算過程!B5002,バックデータ一覧!$F$4:$F$27,0),MATCH(VLOOKUP(A5002,バックデータ一覧!$T$3:$U$367,2),バックデータ一覧!$P$3:$R$3,0))*10^-3</f>
        <v>5.0000000000000001E-4</v>
      </c>
    </row>
    <row r="5003" spans="1:9" x14ac:dyDescent="0.15">
      <c r="A5003" s="57">
        <v>41848</v>
      </c>
      <c r="B5003" s="9" t="s">
        <v>109</v>
      </c>
      <c r="C5003" s="83">
        <f t="shared" si="235"/>
        <v>6.0700000000000007E-3</v>
      </c>
      <c r="D5003" s="82">
        <f t="shared" si="234"/>
        <v>5.9400000000000008E-3</v>
      </c>
      <c r="E5003" s="81">
        <f t="shared" si="236"/>
        <v>1.3000000000000002E-4</v>
      </c>
      <c r="F5003" s="97">
        <f>INDEX(バックデータ一覧!$G$4:$I$27,MATCH(計算過程!B5003,バックデータ一覧!$F$4:$F$27,0),MATCH(VLOOKUP(A5003,バックデータ一覧!$T$3:$U$367,2),バックデータ一覧!$G$3:$I$3,0))*10^-3</f>
        <v>1.3000000000000002E-4</v>
      </c>
      <c r="G5003" s="97">
        <f>INDEX(バックデータ一覧!$J$4:$L$27,MATCH(計算過程!B5003,バックデータ一覧!$F$4:$F$27,0),MATCH(VLOOKUP(A5003,バックデータ一覧!$T$3:$U$367,2),バックデータ一覧!$J$3:$L$3,0))*10^-3</f>
        <v>2.5000000000000001E-4</v>
      </c>
      <c r="H5003" s="97">
        <f>INDEX(バックデータ一覧!$M$4:$O$27,MATCH(計算過程!B5003,バックデータ一覧!$F$4:$F$27,0),MATCH(VLOOKUP(A5003,バックデータ一覧!$T$3:$U$367,2),バックデータ一覧!$M$3:$O$3,0))*10^-3</f>
        <v>3.8000000000000002E-4</v>
      </c>
      <c r="I5003" s="97">
        <f>INDEX(バックデータ一覧!$P$4:$R$27,MATCH(計算過程!B5003,バックデータ一覧!$F$4:$F$27,0),MATCH(VLOOKUP(A5003,バックデータ一覧!$T$3:$U$367,2),バックデータ一覧!$P$3:$R$3,0))*10^-3</f>
        <v>5.0000000000000001E-4</v>
      </c>
    </row>
    <row r="5004" spans="1:9" x14ac:dyDescent="0.15">
      <c r="A5004" s="57">
        <v>41848</v>
      </c>
      <c r="B5004" s="9" t="s">
        <v>110</v>
      </c>
      <c r="C5004" s="83">
        <f t="shared" si="235"/>
        <v>6.0700000000000007E-3</v>
      </c>
      <c r="D5004" s="82">
        <f t="shared" si="234"/>
        <v>5.9400000000000008E-3</v>
      </c>
      <c r="E5004" s="81">
        <f t="shared" si="236"/>
        <v>1.3000000000000002E-4</v>
      </c>
      <c r="F5004" s="97">
        <f>INDEX(バックデータ一覧!$G$4:$I$27,MATCH(計算過程!B5004,バックデータ一覧!$F$4:$F$27,0),MATCH(VLOOKUP(A5004,バックデータ一覧!$T$3:$U$367,2),バックデータ一覧!$G$3:$I$3,0))*10^-3</f>
        <v>1.3000000000000002E-4</v>
      </c>
      <c r="G5004" s="97">
        <f>INDEX(バックデータ一覧!$J$4:$L$27,MATCH(計算過程!B5004,バックデータ一覧!$F$4:$F$27,0),MATCH(VLOOKUP(A5004,バックデータ一覧!$T$3:$U$367,2),バックデータ一覧!$J$3:$L$3,0))*10^-3</f>
        <v>2.5000000000000001E-4</v>
      </c>
      <c r="H5004" s="97">
        <f>INDEX(バックデータ一覧!$M$4:$O$27,MATCH(計算過程!B5004,バックデータ一覧!$F$4:$F$27,0),MATCH(VLOOKUP(A5004,バックデータ一覧!$T$3:$U$367,2),バックデータ一覧!$M$3:$O$3,0))*10^-3</f>
        <v>3.8000000000000002E-4</v>
      </c>
      <c r="I5004" s="97">
        <f>INDEX(バックデータ一覧!$P$4:$R$27,MATCH(計算過程!B5004,バックデータ一覧!$F$4:$F$27,0),MATCH(VLOOKUP(A5004,バックデータ一覧!$T$3:$U$367,2),バックデータ一覧!$P$3:$R$3,0))*10^-3</f>
        <v>5.0000000000000001E-4</v>
      </c>
    </row>
    <row r="5005" spans="1:9" x14ac:dyDescent="0.15">
      <c r="A5005" s="57">
        <v>41848</v>
      </c>
      <c r="B5005" s="9" t="s">
        <v>111</v>
      </c>
      <c r="C5005" s="83">
        <f t="shared" si="235"/>
        <v>9.3200000000000002E-3</v>
      </c>
      <c r="D5005" s="82">
        <f t="shared" si="234"/>
        <v>5.9400000000000008E-3</v>
      </c>
      <c r="E5005" s="81">
        <f t="shared" si="236"/>
        <v>3.3799999999999998E-3</v>
      </c>
      <c r="F5005" s="97">
        <f>INDEX(バックデータ一覧!$G$4:$I$27,MATCH(計算過程!B5005,バックデータ一覧!$F$4:$F$27,0),MATCH(VLOOKUP(A5005,バックデータ一覧!$T$3:$U$367,2),バックデータ一覧!$G$3:$I$3,0))*10^-3</f>
        <v>3.3799999999999998E-3</v>
      </c>
      <c r="G5005" s="97">
        <f>INDEX(バックデータ一覧!$J$4:$L$27,MATCH(計算過程!B5005,バックデータ一覧!$F$4:$F$27,0),MATCH(VLOOKUP(A5005,バックデータ一覧!$T$3:$U$367,2),バックデータ一覧!$J$3:$L$3,0))*10^-3</f>
        <v>6.7499999999999999E-3</v>
      </c>
      <c r="H5005" s="97">
        <f>INDEX(バックデータ一覧!$M$4:$O$27,MATCH(計算過程!B5005,バックデータ一覧!$F$4:$F$27,0),MATCH(VLOOKUP(A5005,バックデータ一覧!$T$3:$U$367,2),バックデータ一覧!$M$3:$O$3,0))*10^-3</f>
        <v>1.0130000000000002E-2</v>
      </c>
      <c r="I5005" s="97">
        <f>INDEX(バックデータ一覧!$P$4:$R$27,MATCH(計算過程!B5005,バックデータ一覧!$F$4:$F$27,0),MATCH(VLOOKUP(A5005,バックデータ一覧!$T$3:$U$367,2),バックデータ一覧!$P$3:$R$3,0))*10^-3</f>
        <v>1.3509999999999999E-2</v>
      </c>
    </row>
    <row r="5006" spans="1:9" x14ac:dyDescent="0.15">
      <c r="A5006" s="57">
        <v>41848</v>
      </c>
      <c r="B5006" s="9" t="s">
        <v>112</v>
      </c>
      <c r="C5006" s="83">
        <f t="shared" si="235"/>
        <v>6.4800000000000005E-3</v>
      </c>
      <c r="D5006" s="82">
        <f t="shared" si="234"/>
        <v>5.9400000000000008E-3</v>
      </c>
      <c r="E5006" s="81">
        <f t="shared" si="236"/>
        <v>5.4000000000000001E-4</v>
      </c>
      <c r="F5006" s="97">
        <f>INDEX(バックデータ一覧!$G$4:$I$27,MATCH(計算過程!B5006,バックデータ一覧!$F$4:$F$27,0),MATCH(VLOOKUP(A5006,バックデータ一覧!$T$3:$U$367,2),バックデータ一覧!$G$3:$I$3,0))*10^-3</f>
        <v>5.4000000000000001E-4</v>
      </c>
      <c r="G5006" s="97">
        <f>INDEX(バックデータ一覧!$J$4:$L$27,MATCH(計算過程!B5006,バックデータ一覧!$F$4:$F$27,0),MATCH(VLOOKUP(A5006,バックデータ一覧!$T$3:$U$367,2),バックデータ一覧!$J$3:$L$3,0))*10^-3</f>
        <v>1.08E-3</v>
      </c>
      <c r="H5006" s="97">
        <f>INDEX(バックデータ一覧!$M$4:$O$27,MATCH(計算過程!B5006,バックデータ一覧!$F$4:$F$27,0),MATCH(VLOOKUP(A5006,バックデータ一覧!$T$3:$U$367,2),バックデータ一覧!$M$3:$O$3,0))*10^-3</f>
        <v>1.6299999999999999E-3</v>
      </c>
      <c r="I5006" s="97">
        <f>INDEX(バックデータ一覧!$P$4:$R$27,MATCH(計算過程!B5006,バックデータ一覧!$F$4:$F$27,0),MATCH(VLOOKUP(A5006,バックデータ一覧!$T$3:$U$367,2),バックデータ一覧!$P$3:$R$3,0))*10^-3</f>
        <v>2.1700000000000001E-3</v>
      </c>
    </row>
    <row r="5007" spans="1:9" x14ac:dyDescent="0.15">
      <c r="A5007" s="57">
        <v>41848</v>
      </c>
      <c r="B5007" s="9" t="s">
        <v>113</v>
      </c>
      <c r="C5007" s="83">
        <f t="shared" si="235"/>
        <v>6.4800000000000005E-3</v>
      </c>
      <c r="D5007" s="82">
        <f t="shared" si="234"/>
        <v>5.9400000000000008E-3</v>
      </c>
      <c r="E5007" s="81">
        <f t="shared" si="236"/>
        <v>5.4000000000000001E-4</v>
      </c>
      <c r="F5007" s="97">
        <f>INDEX(バックデータ一覧!$G$4:$I$27,MATCH(計算過程!B5007,バックデータ一覧!$F$4:$F$27,0),MATCH(VLOOKUP(A5007,バックデータ一覧!$T$3:$U$367,2),バックデータ一覧!$G$3:$I$3,0))*10^-3</f>
        <v>5.4000000000000001E-4</v>
      </c>
      <c r="G5007" s="97">
        <f>INDEX(バックデータ一覧!$J$4:$L$27,MATCH(計算過程!B5007,バックデータ一覧!$F$4:$F$27,0),MATCH(VLOOKUP(A5007,バックデータ一覧!$T$3:$U$367,2),バックデータ一覧!$J$3:$L$3,0))*10^-3</f>
        <v>1.08E-3</v>
      </c>
      <c r="H5007" s="97">
        <f>INDEX(バックデータ一覧!$M$4:$O$27,MATCH(計算過程!B5007,バックデータ一覧!$F$4:$F$27,0),MATCH(VLOOKUP(A5007,バックデータ一覧!$T$3:$U$367,2),バックデータ一覧!$M$3:$O$3,0))*10^-3</f>
        <v>1.6299999999999999E-3</v>
      </c>
      <c r="I5007" s="97">
        <f>INDEX(バックデータ一覧!$P$4:$R$27,MATCH(計算過程!B5007,バックデータ一覧!$F$4:$F$27,0),MATCH(VLOOKUP(A5007,バックデータ一覧!$T$3:$U$367,2),バックデータ一覧!$P$3:$R$3,0))*10^-3</f>
        <v>2.1700000000000001E-3</v>
      </c>
    </row>
    <row r="5008" spans="1:9" x14ac:dyDescent="0.15">
      <c r="A5008" s="57">
        <v>41848</v>
      </c>
      <c r="B5008" s="9" t="s">
        <v>114</v>
      </c>
      <c r="C5008" s="83">
        <f t="shared" si="235"/>
        <v>6.0700000000000007E-3</v>
      </c>
      <c r="D5008" s="82">
        <f t="shared" si="234"/>
        <v>5.9400000000000008E-3</v>
      </c>
      <c r="E5008" s="81">
        <f t="shared" si="236"/>
        <v>1.3000000000000002E-4</v>
      </c>
      <c r="F5008" s="97">
        <f>INDEX(バックデータ一覧!$G$4:$I$27,MATCH(計算過程!B5008,バックデータ一覧!$F$4:$F$27,0),MATCH(VLOOKUP(A5008,バックデータ一覧!$T$3:$U$367,2),バックデータ一覧!$G$3:$I$3,0))*10^-3</f>
        <v>1.3000000000000002E-4</v>
      </c>
      <c r="G5008" s="97">
        <f>INDEX(バックデータ一覧!$J$4:$L$27,MATCH(計算過程!B5008,バックデータ一覧!$F$4:$F$27,0),MATCH(VLOOKUP(A5008,バックデータ一覧!$T$3:$U$367,2),バックデータ一覧!$J$3:$L$3,0))*10^-3</f>
        <v>2.5000000000000001E-4</v>
      </c>
      <c r="H5008" s="97">
        <f>INDEX(バックデータ一覧!$M$4:$O$27,MATCH(計算過程!B5008,バックデータ一覧!$F$4:$F$27,0),MATCH(VLOOKUP(A5008,バックデータ一覧!$T$3:$U$367,2),バックデータ一覧!$M$3:$O$3,0))*10^-3</f>
        <v>3.8000000000000002E-4</v>
      </c>
      <c r="I5008" s="97">
        <f>INDEX(バックデータ一覧!$P$4:$R$27,MATCH(計算過程!B5008,バックデータ一覧!$F$4:$F$27,0),MATCH(VLOOKUP(A5008,バックデータ一覧!$T$3:$U$367,2),バックデータ一覧!$P$3:$R$3,0))*10^-3</f>
        <v>5.0000000000000001E-4</v>
      </c>
    </row>
    <row r="5009" spans="1:9" x14ac:dyDescent="0.15">
      <c r="A5009" s="57">
        <v>41848</v>
      </c>
      <c r="B5009" s="9" t="s">
        <v>115</v>
      </c>
      <c r="C5009" s="83">
        <f t="shared" si="235"/>
        <v>6.2700000000000013E-3</v>
      </c>
      <c r="D5009" s="82">
        <f t="shared" si="234"/>
        <v>5.9400000000000008E-3</v>
      </c>
      <c r="E5009" s="81">
        <f t="shared" si="236"/>
        <v>3.3E-4</v>
      </c>
      <c r="F5009" s="97">
        <f>INDEX(バックデータ一覧!$G$4:$I$27,MATCH(計算過程!B5009,バックデータ一覧!$F$4:$F$27,0),MATCH(VLOOKUP(A5009,バックデータ一覧!$T$3:$U$367,2),バックデータ一覧!$G$3:$I$3,0))*10^-3</f>
        <v>3.3E-4</v>
      </c>
      <c r="G5009" s="97">
        <f>INDEX(バックデータ一覧!$J$4:$L$27,MATCH(計算過程!B5009,バックデータ一覧!$F$4:$F$27,0),MATCH(VLOOKUP(A5009,バックデータ一覧!$T$3:$U$367,2),バックデータ一覧!$J$3:$L$3,0))*10^-3</f>
        <v>6.7000000000000002E-4</v>
      </c>
      <c r="H5009" s="97">
        <f>INDEX(バックデータ一覧!$M$4:$O$27,MATCH(計算過程!B5009,バックデータ一覧!$F$4:$F$27,0),MATCH(VLOOKUP(A5009,バックデータ一覧!$T$3:$U$367,2),バックデータ一覧!$M$3:$O$3,0))*10^-3</f>
        <v>1E-3</v>
      </c>
      <c r="I5009" s="97">
        <f>INDEX(バックデータ一覧!$P$4:$R$27,MATCH(計算過程!B5009,バックデータ一覧!$F$4:$F$27,0),MATCH(VLOOKUP(A5009,バックデータ一覧!$T$3:$U$367,2),バックデータ一覧!$P$3:$R$3,0))*10^-3</f>
        <v>1.33E-3</v>
      </c>
    </row>
    <row r="5010" spans="1:9" x14ac:dyDescent="0.15">
      <c r="A5010" s="57">
        <v>41848</v>
      </c>
      <c r="B5010" s="9" t="s">
        <v>116</v>
      </c>
      <c r="C5010" s="83">
        <f t="shared" si="235"/>
        <v>6.0700000000000007E-3</v>
      </c>
      <c r="D5010" s="82">
        <f t="shared" si="234"/>
        <v>5.9400000000000008E-3</v>
      </c>
      <c r="E5010" s="81">
        <f t="shared" si="236"/>
        <v>1.3000000000000002E-4</v>
      </c>
      <c r="F5010" s="97">
        <f>INDEX(バックデータ一覧!$G$4:$I$27,MATCH(計算過程!B5010,バックデータ一覧!$F$4:$F$27,0),MATCH(VLOOKUP(A5010,バックデータ一覧!$T$3:$U$367,2),バックデータ一覧!$G$3:$I$3,0))*10^-3</f>
        <v>1.3000000000000002E-4</v>
      </c>
      <c r="G5010" s="97">
        <f>INDEX(バックデータ一覧!$J$4:$L$27,MATCH(計算過程!B5010,バックデータ一覧!$F$4:$F$27,0),MATCH(VLOOKUP(A5010,バックデータ一覧!$T$3:$U$367,2),バックデータ一覧!$J$3:$L$3,0))*10^-3</f>
        <v>2.5000000000000001E-4</v>
      </c>
      <c r="H5010" s="97">
        <f>INDEX(バックデータ一覧!$M$4:$O$27,MATCH(計算過程!B5010,バックデータ一覧!$F$4:$F$27,0),MATCH(VLOOKUP(A5010,バックデータ一覧!$T$3:$U$367,2),バックデータ一覧!$M$3:$O$3,0))*10^-3</f>
        <v>3.8000000000000002E-4</v>
      </c>
      <c r="I5010" s="97">
        <f>INDEX(バックデータ一覧!$P$4:$R$27,MATCH(計算過程!B5010,バックデータ一覧!$F$4:$F$27,0),MATCH(VLOOKUP(A5010,バックデータ一覧!$T$3:$U$367,2),バックデータ一覧!$P$3:$R$3,0))*10^-3</f>
        <v>5.0000000000000001E-4</v>
      </c>
    </row>
    <row r="5011" spans="1:9" x14ac:dyDescent="0.15">
      <c r="A5011" s="57">
        <v>41848</v>
      </c>
      <c r="B5011" s="9" t="s">
        <v>117</v>
      </c>
      <c r="C5011" s="83">
        <f t="shared" si="235"/>
        <v>9.3200000000000002E-3</v>
      </c>
      <c r="D5011" s="82">
        <f t="shared" si="234"/>
        <v>5.9400000000000008E-3</v>
      </c>
      <c r="E5011" s="81">
        <f t="shared" si="236"/>
        <v>3.3799999999999998E-3</v>
      </c>
      <c r="F5011" s="97">
        <f>INDEX(バックデータ一覧!$G$4:$I$27,MATCH(計算過程!B5011,バックデータ一覧!$F$4:$F$27,0),MATCH(VLOOKUP(A5011,バックデータ一覧!$T$3:$U$367,2),バックデータ一覧!$G$3:$I$3,0))*10^-3</f>
        <v>3.3799999999999998E-3</v>
      </c>
      <c r="G5011" s="97">
        <f>INDEX(バックデータ一覧!$J$4:$L$27,MATCH(計算過程!B5011,バックデータ一覧!$F$4:$F$27,0),MATCH(VLOOKUP(A5011,バックデータ一覧!$T$3:$U$367,2),バックデータ一覧!$J$3:$L$3,0))*10^-3</f>
        <v>6.7499999999999999E-3</v>
      </c>
      <c r="H5011" s="97">
        <f>INDEX(バックデータ一覧!$M$4:$O$27,MATCH(計算過程!B5011,バックデータ一覧!$F$4:$F$27,0),MATCH(VLOOKUP(A5011,バックデータ一覧!$T$3:$U$367,2),バックデータ一覧!$M$3:$O$3,0))*10^-3</f>
        <v>1.0130000000000002E-2</v>
      </c>
      <c r="I5011" s="97">
        <f>INDEX(バックデータ一覧!$P$4:$R$27,MATCH(計算過程!B5011,バックデータ一覧!$F$4:$F$27,0),MATCH(VLOOKUP(A5011,バックデータ一覧!$T$3:$U$367,2),バックデータ一覧!$P$3:$R$3,0))*10^-3</f>
        <v>1.3509999999999999E-2</v>
      </c>
    </row>
    <row r="5012" spans="1:9" x14ac:dyDescent="0.15">
      <c r="A5012" s="57">
        <v>41848</v>
      </c>
      <c r="B5012" s="9" t="s">
        <v>118</v>
      </c>
      <c r="C5012" s="83">
        <f t="shared" si="235"/>
        <v>6.2700000000000013E-3</v>
      </c>
      <c r="D5012" s="82">
        <f t="shared" si="234"/>
        <v>5.9400000000000008E-3</v>
      </c>
      <c r="E5012" s="81">
        <f t="shared" si="236"/>
        <v>3.3E-4</v>
      </c>
      <c r="F5012" s="97">
        <f>INDEX(バックデータ一覧!$G$4:$I$27,MATCH(計算過程!B5012,バックデータ一覧!$F$4:$F$27,0),MATCH(VLOOKUP(A5012,バックデータ一覧!$T$3:$U$367,2),バックデータ一覧!$G$3:$I$3,0))*10^-3</f>
        <v>3.3E-4</v>
      </c>
      <c r="G5012" s="97">
        <f>INDEX(バックデータ一覧!$J$4:$L$27,MATCH(計算過程!B5012,バックデータ一覧!$F$4:$F$27,0),MATCH(VLOOKUP(A5012,バックデータ一覧!$T$3:$U$367,2),バックデータ一覧!$J$3:$L$3,0))*10^-3</f>
        <v>6.7000000000000002E-4</v>
      </c>
      <c r="H5012" s="97">
        <f>INDEX(バックデータ一覧!$M$4:$O$27,MATCH(計算過程!B5012,バックデータ一覧!$F$4:$F$27,0),MATCH(VLOOKUP(A5012,バックデータ一覧!$T$3:$U$367,2),バックデータ一覧!$M$3:$O$3,0))*10^-3</f>
        <v>1E-3</v>
      </c>
      <c r="I5012" s="97">
        <f>INDEX(バックデータ一覧!$P$4:$R$27,MATCH(計算過程!B5012,バックデータ一覧!$F$4:$F$27,0),MATCH(VLOOKUP(A5012,バックデータ一覧!$T$3:$U$367,2),バックデータ一覧!$P$3:$R$3,0))*10^-3</f>
        <v>1.33E-3</v>
      </c>
    </row>
    <row r="5013" spans="1:9" x14ac:dyDescent="0.15">
      <c r="A5013" s="57">
        <v>41848</v>
      </c>
      <c r="B5013" s="9" t="s">
        <v>119</v>
      </c>
      <c r="C5013" s="83">
        <f t="shared" si="235"/>
        <v>6.0700000000000007E-3</v>
      </c>
      <c r="D5013" s="82">
        <f t="shared" si="234"/>
        <v>5.9400000000000008E-3</v>
      </c>
      <c r="E5013" s="81">
        <f t="shared" si="236"/>
        <v>1.3000000000000002E-4</v>
      </c>
      <c r="F5013" s="97">
        <f>INDEX(バックデータ一覧!$G$4:$I$27,MATCH(計算過程!B5013,バックデータ一覧!$F$4:$F$27,0),MATCH(VLOOKUP(A5013,バックデータ一覧!$T$3:$U$367,2),バックデータ一覧!$G$3:$I$3,0))*10^-3</f>
        <v>1.3000000000000002E-4</v>
      </c>
      <c r="G5013" s="97">
        <f>INDEX(バックデータ一覧!$J$4:$L$27,MATCH(計算過程!B5013,バックデータ一覧!$F$4:$F$27,0),MATCH(VLOOKUP(A5013,バックデータ一覧!$T$3:$U$367,2),バックデータ一覧!$J$3:$L$3,0))*10^-3</f>
        <v>2.5000000000000001E-4</v>
      </c>
      <c r="H5013" s="97">
        <f>INDEX(バックデータ一覧!$M$4:$O$27,MATCH(計算過程!B5013,バックデータ一覧!$F$4:$F$27,0),MATCH(VLOOKUP(A5013,バックデータ一覧!$T$3:$U$367,2),バックデータ一覧!$M$3:$O$3,0))*10^-3</f>
        <v>3.8000000000000002E-4</v>
      </c>
      <c r="I5013" s="97">
        <f>INDEX(バックデータ一覧!$P$4:$R$27,MATCH(計算過程!B5013,バックデータ一覧!$F$4:$F$27,0),MATCH(VLOOKUP(A5013,バックデータ一覧!$T$3:$U$367,2),バックデータ一覧!$P$3:$R$3,0))*10^-3</f>
        <v>5.0000000000000001E-4</v>
      </c>
    </row>
    <row r="5014" spans="1:9" x14ac:dyDescent="0.15">
      <c r="A5014" s="57">
        <v>41848</v>
      </c>
      <c r="B5014" s="9" t="s">
        <v>120</v>
      </c>
      <c r="C5014" s="83">
        <f t="shared" si="235"/>
        <v>6.0700000000000007E-3</v>
      </c>
      <c r="D5014" s="82">
        <f t="shared" si="234"/>
        <v>5.9400000000000008E-3</v>
      </c>
      <c r="E5014" s="81">
        <f t="shared" si="236"/>
        <v>1.3000000000000002E-4</v>
      </c>
      <c r="F5014" s="97">
        <f>INDEX(バックデータ一覧!$G$4:$I$27,MATCH(計算過程!B5014,バックデータ一覧!$F$4:$F$27,0),MATCH(VLOOKUP(A5014,バックデータ一覧!$T$3:$U$367,2),バックデータ一覧!$G$3:$I$3,0))*10^-3</f>
        <v>1.3000000000000002E-4</v>
      </c>
      <c r="G5014" s="97">
        <f>INDEX(バックデータ一覧!$J$4:$L$27,MATCH(計算過程!B5014,バックデータ一覧!$F$4:$F$27,0),MATCH(VLOOKUP(A5014,バックデータ一覧!$T$3:$U$367,2),バックデータ一覧!$J$3:$L$3,0))*10^-3</f>
        <v>2.5000000000000001E-4</v>
      </c>
      <c r="H5014" s="97">
        <f>INDEX(バックデータ一覧!$M$4:$O$27,MATCH(計算過程!B5014,バックデータ一覧!$F$4:$F$27,0),MATCH(VLOOKUP(A5014,バックデータ一覧!$T$3:$U$367,2),バックデータ一覧!$M$3:$O$3,0))*10^-3</f>
        <v>3.8000000000000002E-4</v>
      </c>
      <c r="I5014" s="97">
        <f>INDEX(バックデータ一覧!$P$4:$R$27,MATCH(計算過程!B5014,バックデータ一覧!$F$4:$F$27,0),MATCH(VLOOKUP(A5014,バックデータ一覧!$T$3:$U$367,2),バックデータ一覧!$P$3:$R$3,0))*10^-3</f>
        <v>5.0000000000000001E-4</v>
      </c>
    </row>
    <row r="5015" spans="1:9" x14ac:dyDescent="0.15">
      <c r="A5015" s="57">
        <v>41848</v>
      </c>
      <c r="B5015" s="9" t="s">
        <v>121</v>
      </c>
      <c r="C5015" s="83">
        <f t="shared" si="235"/>
        <v>6.2700000000000013E-3</v>
      </c>
      <c r="D5015" s="82">
        <f t="shared" si="234"/>
        <v>5.9400000000000008E-3</v>
      </c>
      <c r="E5015" s="81">
        <f t="shared" si="236"/>
        <v>3.3E-4</v>
      </c>
      <c r="F5015" s="97">
        <f>INDEX(バックデータ一覧!$G$4:$I$27,MATCH(計算過程!B5015,バックデータ一覧!$F$4:$F$27,0),MATCH(VLOOKUP(A5015,バックデータ一覧!$T$3:$U$367,2),バックデータ一覧!$G$3:$I$3,0))*10^-3</f>
        <v>3.3E-4</v>
      </c>
      <c r="G5015" s="97">
        <f>INDEX(バックデータ一覧!$J$4:$L$27,MATCH(計算過程!B5015,バックデータ一覧!$F$4:$F$27,0),MATCH(VLOOKUP(A5015,バックデータ一覧!$T$3:$U$367,2),バックデータ一覧!$J$3:$L$3,0))*10^-3</f>
        <v>6.7000000000000002E-4</v>
      </c>
      <c r="H5015" s="97">
        <f>INDEX(バックデータ一覧!$M$4:$O$27,MATCH(計算過程!B5015,バックデータ一覧!$F$4:$F$27,0),MATCH(VLOOKUP(A5015,バックデータ一覧!$T$3:$U$367,2),バックデータ一覧!$M$3:$O$3,0))*10^-3</f>
        <v>1E-3</v>
      </c>
      <c r="I5015" s="97">
        <f>INDEX(バックデータ一覧!$P$4:$R$27,MATCH(計算過程!B5015,バックデータ一覧!$F$4:$F$27,0),MATCH(VLOOKUP(A5015,バックデータ一覧!$T$3:$U$367,2),バックデータ一覧!$P$3:$R$3,0))*10^-3</f>
        <v>1.33E-3</v>
      </c>
    </row>
    <row r="5016" spans="1:9" x14ac:dyDescent="0.15">
      <c r="A5016" s="57">
        <v>41848</v>
      </c>
      <c r="B5016" s="9" t="s">
        <v>122</v>
      </c>
      <c r="C5016" s="83">
        <f t="shared" si="235"/>
        <v>6.2700000000000013E-3</v>
      </c>
      <c r="D5016" s="82">
        <f t="shared" si="234"/>
        <v>5.9400000000000008E-3</v>
      </c>
      <c r="E5016" s="81">
        <f t="shared" si="236"/>
        <v>3.3E-4</v>
      </c>
      <c r="F5016" s="97">
        <f>INDEX(バックデータ一覧!$G$4:$I$27,MATCH(計算過程!B5016,バックデータ一覧!$F$4:$F$27,0),MATCH(VLOOKUP(A5016,バックデータ一覧!$T$3:$U$367,2),バックデータ一覧!$G$3:$I$3,0))*10^-3</f>
        <v>3.3E-4</v>
      </c>
      <c r="G5016" s="97">
        <f>INDEX(バックデータ一覧!$J$4:$L$27,MATCH(計算過程!B5016,バックデータ一覧!$F$4:$F$27,0),MATCH(VLOOKUP(A5016,バックデータ一覧!$T$3:$U$367,2),バックデータ一覧!$J$3:$L$3,0))*10^-3</f>
        <v>6.7000000000000002E-4</v>
      </c>
      <c r="H5016" s="97">
        <f>INDEX(バックデータ一覧!$M$4:$O$27,MATCH(計算過程!B5016,バックデータ一覧!$F$4:$F$27,0),MATCH(VLOOKUP(A5016,バックデータ一覧!$T$3:$U$367,2),バックデータ一覧!$M$3:$O$3,0))*10^-3</f>
        <v>1E-3</v>
      </c>
      <c r="I5016" s="97">
        <f>INDEX(バックデータ一覧!$P$4:$R$27,MATCH(計算過程!B5016,バックデータ一覧!$F$4:$F$27,0),MATCH(VLOOKUP(A5016,バックデータ一覧!$T$3:$U$367,2),バックデータ一覧!$P$3:$R$3,0))*10^-3</f>
        <v>1.33E-3</v>
      </c>
    </row>
    <row r="5017" spans="1:9" x14ac:dyDescent="0.15">
      <c r="A5017" s="57">
        <v>41848</v>
      </c>
      <c r="B5017" s="9" t="s">
        <v>123</v>
      </c>
      <c r="C5017" s="83">
        <f t="shared" si="235"/>
        <v>1.2360000000000001E-2</v>
      </c>
      <c r="D5017" s="82">
        <f t="shared" si="234"/>
        <v>5.9400000000000008E-3</v>
      </c>
      <c r="E5017" s="81">
        <f t="shared" si="236"/>
        <v>6.4200000000000004E-3</v>
      </c>
      <c r="F5017" s="97">
        <f>INDEX(バックデータ一覧!$G$4:$I$27,MATCH(計算過程!B5017,バックデータ一覧!$F$4:$F$27,0),MATCH(VLOOKUP(A5017,バックデータ一覧!$T$3:$U$367,2),バックデータ一覧!$G$3:$I$3,0))*10^-3</f>
        <v>6.4200000000000004E-3</v>
      </c>
      <c r="G5017" s="97">
        <f>INDEX(バックデータ一覧!$J$4:$L$27,MATCH(計算過程!B5017,バックデータ一覧!$F$4:$F$27,0),MATCH(VLOOKUP(A5017,バックデータ一覧!$T$3:$U$367,2),バックデータ一覧!$J$3:$L$3,0))*10^-3</f>
        <v>1.2840000000000001E-2</v>
      </c>
      <c r="H5017" s="97">
        <f>INDEX(バックデータ一覧!$M$4:$O$27,MATCH(計算過程!B5017,バックデータ一覧!$F$4:$F$27,0),MATCH(VLOOKUP(A5017,バックデータ一覧!$T$3:$U$367,2),バックデータ一覧!$M$3:$O$3,0))*10^-3</f>
        <v>1.9260000000000003E-2</v>
      </c>
      <c r="I5017" s="97">
        <f>INDEX(バックデータ一覧!$P$4:$R$27,MATCH(計算過程!B5017,バックデータ一覧!$F$4:$F$27,0),MATCH(VLOOKUP(A5017,バックデータ一覧!$T$3:$U$367,2),バックデータ一覧!$P$3:$R$3,0))*10^-3</f>
        <v>2.5680000000000001E-2</v>
      </c>
    </row>
    <row r="5018" spans="1:9" x14ac:dyDescent="0.15">
      <c r="A5018" s="57">
        <v>41848</v>
      </c>
      <c r="B5018" s="9" t="s">
        <v>124</v>
      </c>
      <c r="C5018" s="83">
        <f t="shared" si="235"/>
        <v>1.2360000000000001E-2</v>
      </c>
      <c r="D5018" s="82">
        <f t="shared" si="234"/>
        <v>5.9400000000000008E-3</v>
      </c>
      <c r="E5018" s="81">
        <f t="shared" si="236"/>
        <v>6.4200000000000004E-3</v>
      </c>
      <c r="F5018" s="97">
        <f>INDEX(バックデータ一覧!$G$4:$I$27,MATCH(計算過程!B5018,バックデータ一覧!$F$4:$F$27,0),MATCH(VLOOKUP(A5018,バックデータ一覧!$T$3:$U$367,2),バックデータ一覧!$G$3:$I$3,0))*10^-3</f>
        <v>6.4200000000000004E-3</v>
      </c>
      <c r="G5018" s="97">
        <f>INDEX(バックデータ一覧!$J$4:$L$27,MATCH(計算過程!B5018,バックデータ一覧!$F$4:$F$27,0),MATCH(VLOOKUP(A5018,バックデータ一覧!$T$3:$U$367,2),バックデータ一覧!$J$3:$L$3,0))*10^-3</f>
        <v>1.2840000000000001E-2</v>
      </c>
      <c r="H5018" s="97">
        <f>INDEX(バックデータ一覧!$M$4:$O$27,MATCH(計算過程!B5018,バックデータ一覧!$F$4:$F$27,0),MATCH(VLOOKUP(A5018,バックデータ一覧!$T$3:$U$367,2),バックデータ一覧!$M$3:$O$3,0))*10^-3</f>
        <v>1.9260000000000003E-2</v>
      </c>
      <c r="I5018" s="97">
        <f>INDEX(バックデータ一覧!$P$4:$R$27,MATCH(計算過程!B5018,バックデータ一覧!$F$4:$F$27,0),MATCH(VLOOKUP(A5018,バックデータ一覧!$T$3:$U$367,2),バックデータ一覧!$P$3:$R$3,0))*10^-3</f>
        <v>2.5680000000000001E-2</v>
      </c>
    </row>
    <row r="5019" spans="1:9" x14ac:dyDescent="0.15">
      <c r="A5019" s="57">
        <v>41848</v>
      </c>
      <c r="B5019" s="9" t="s">
        <v>125</v>
      </c>
      <c r="C5019" s="83">
        <f t="shared" si="235"/>
        <v>6.2700000000000013E-3</v>
      </c>
      <c r="D5019" s="82">
        <f t="shared" si="234"/>
        <v>5.9400000000000008E-3</v>
      </c>
      <c r="E5019" s="81">
        <f t="shared" si="236"/>
        <v>3.3E-4</v>
      </c>
      <c r="F5019" s="97">
        <f>INDEX(バックデータ一覧!$G$4:$I$27,MATCH(計算過程!B5019,バックデータ一覧!$F$4:$F$27,0),MATCH(VLOOKUP(A5019,バックデータ一覧!$T$3:$U$367,2),バックデータ一覧!$G$3:$I$3,0))*10^-3</f>
        <v>3.3E-4</v>
      </c>
      <c r="G5019" s="97">
        <f>INDEX(バックデータ一覧!$J$4:$L$27,MATCH(計算過程!B5019,バックデータ一覧!$F$4:$F$27,0),MATCH(VLOOKUP(A5019,バックデータ一覧!$T$3:$U$367,2),バックデータ一覧!$J$3:$L$3,0))*10^-3</f>
        <v>6.7000000000000002E-4</v>
      </c>
      <c r="H5019" s="97">
        <f>INDEX(バックデータ一覧!$M$4:$O$27,MATCH(計算過程!B5019,バックデータ一覧!$F$4:$F$27,0),MATCH(VLOOKUP(A5019,バックデータ一覧!$T$3:$U$367,2),バックデータ一覧!$M$3:$O$3,0))*10^-3</f>
        <v>1E-3</v>
      </c>
      <c r="I5019" s="97">
        <f>INDEX(バックデータ一覧!$P$4:$R$27,MATCH(計算過程!B5019,バックデータ一覧!$F$4:$F$27,0),MATCH(VLOOKUP(A5019,バックデータ一覧!$T$3:$U$367,2),バックデータ一覧!$P$3:$R$3,0))*10^-3</f>
        <v>1.33E-3</v>
      </c>
    </row>
    <row r="5020" spans="1:9" x14ac:dyDescent="0.15">
      <c r="A5020" s="57">
        <v>41848</v>
      </c>
      <c r="B5020" s="9" t="s">
        <v>126</v>
      </c>
      <c r="C5020" s="83">
        <f t="shared" si="235"/>
        <v>6.2700000000000013E-3</v>
      </c>
      <c r="D5020" s="82">
        <f t="shared" si="234"/>
        <v>5.9400000000000008E-3</v>
      </c>
      <c r="E5020" s="81">
        <f t="shared" si="236"/>
        <v>3.3E-4</v>
      </c>
      <c r="F5020" s="97">
        <f>INDEX(バックデータ一覧!$G$4:$I$27,MATCH(計算過程!B5020,バックデータ一覧!$F$4:$F$27,0),MATCH(VLOOKUP(A5020,バックデータ一覧!$T$3:$U$367,2),バックデータ一覧!$G$3:$I$3,0))*10^-3</f>
        <v>3.3E-4</v>
      </c>
      <c r="G5020" s="97">
        <f>INDEX(バックデータ一覧!$J$4:$L$27,MATCH(計算過程!B5020,バックデータ一覧!$F$4:$F$27,0),MATCH(VLOOKUP(A5020,バックデータ一覧!$T$3:$U$367,2),バックデータ一覧!$J$3:$L$3,0))*10^-3</f>
        <v>6.7000000000000002E-4</v>
      </c>
      <c r="H5020" s="97">
        <f>INDEX(バックデータ一覧!$M$4:$O$27,MATCH(計算過程!B5020,バックデータ一覧!$F$4:$F$27,0),MATCH(VLOOKUP(A5020,バックデータ一覧!$T$3:$U$367,2),バックデータ一覧!$M$3:$O$3,0))*10^-3</f>
        <v>1E-3</v>
      </c>
      <c r="I5020" s="97">
        <f>INDEX(バックデータ一覧!$P$4:$R$27,MATCH(計算過程!B5020,バックデータ一覧!$F$4:$F$27,0),MATCH(VLOOKUP(A5020,バックデータ一覧!$T$3:$U$367,2),バックデータ一覧!$P$3:$R$3,0))*10^-3</f>
        <v>1.33E-3</v>
      </c>
    </row>
    <row r="5021" spans="1:9" x14ac:dyDescent="0.15">
      <c r="A5021" s="57">
        <v>41848</v>
      </c>
      <c r="B5021" s="9" t="s">
        <v>127</v>
      </c>
      <c r="C5021" s="83">
        <f t="shared" si="235"/>
        <v>1.2220000000000002E-2</v>
      </c>
      <c r="D5021" s="82">
        <f t="shared" si="234"/>
        <v>5.9400000000000008E-3</v>
      </c>
      <c r="E5021" s="81">
        <f t="shared" si="236"/>
        <v>6.28E-3</v>
      </c>
      <c r="F5021" s="97">
        <f>INDEX(バックデータ一覧!$G$4:$I$27,MATCH(計算過程!B5021,バックデータ一覧!$F$4:$F$27,0),MATCH(VLOOKUP(A5021,バックデータ一覧!$T$3:$U$367,2),バックデータ一覧!$G$3:$I$3,0))*10^-3</f>
        <v>6.28E-3</v>
      </c>
      <c r="G5021" s="97">
        <f>INDEX(バックデータ一覧!$J$4:$L$27,MATCH(計算過程!B5021,バックデータ一覧!$F$4:$F$27,0),MATCH(VLOOKUP(A5021,バックデータ一覧!$T$3:$U$367,2),バックデータ一覧!$J$3:$L$3,0))*10^-3</f>
        <v>1.256E-2</v>
      </c>
      <c r="H5021" s="97">
        <f>INDEX(バックデータ一覧!$M$4:$O$27,MATCH(計算過程!B5021,バックデータ一覧!$F$4:$F$27,0),MATCH(VLOOKUP(A5021,バックデータ一覧!$T$3:$U$367,2),バックデータ一覧!$M$3:$O$3,0))*10^-3</f>
        <v>1.8839999999999999E-2</v>
      </c>
      <c r="I5021" s="97">
        <f>INDEX(バックデータ一覧!$P$4:$R$27,MATCH(計算過程!B5021,バックデータ一覧!$F$4:$F$27,0),MATCH(VLOOKUP(A5021,バックデータ一覧!$T$3:$U$367,2),バックデータ一覧!$P$3:$R$3,0))*10^-3</f>
        <v>2.512E-2</v>
      </c>
    </row>
    <row r="5022" spans="1:9" x14ac:dyDescent="0.15">
      <c r="A5022" s="57">
        <v>41848</v>
      </c>
      <c r="B5022" s="9" t="s">
        <v>128</v>
      </c>
      <c r="C5022" s="83">
        <f t="shared" si="235"/>
        <v>1.2640000000000002E-2</v>
      </c>
      <c r="D5022" s="82">
        <f t="shared" si="234"/>
        <v>5.9400000000000008E-3</v>
      </c>
      <c r="E5022" s="81">
        <f t="shared" si="236"/>
        <v>6.7000000000000002E-3</v>
      </c>
      <c r="F5022" s="97">
        <f>INDEX(バックデータ一覧!$G$4:$I$27,MATCH(計算過程!B5022,バックデータ一覧!$F$4:$F$27,0),MATCH(VLOOKUP(A5022,バックデータ一覧!$T$3:$U$367,2),バックデータ一覧!$G$3:$I$3,0))*10^-3</f>
        <v>6.7000000000000002E-3</v>
      </c>
      <c r="G5022" s="97">
        <f>INDEX(バックデータ一覧!$J$4:$L$27,MATCH(計算過程!B5022,バックデータ一覧!$F$4:$F$27,0),MATCH(VLOOKUP(A5022,バックデータ一覧!$T$3:$U$367,2),バックデータ一覧!$J$3:$L$3,0))*10^-3</f>
        <v>1.3390000000000001E-2</v>
      </c>
      <c r="H5022" s="97">
        <f>INDEX(バックデータ一覧!$M$4:$O$27,MATCH(計算過程!B5022,バックデータ一覧!$F$4:$F$27,0),MATCH(VLOOKUP(A5022,バックデータ一覧!$T$3:$U$367,2),バックデータ一覧!$M$3:$O$3,0))*10^-3</f>
        <v>2.009E-2</v>
      </c>
      <c r="I5022" s="97">
        <f>INDEX(バックデータ一覧!$P$4:$R$27,MATCH(計算過程!B5022,バックデータ一覧!$F$4:$F$27,0),MATCH(VLOOKUP(A5022,バックデータ一覧!$T$3:$U$367,2),バックデータ一覧!$P$3:$R$3,0))*10^-3</f>
        <v>2.6790000000000001E-2</v>
      </c>
    </row>
    <row r="5023" spans="1:9" x14ac:dyDescent="0.15">
      <c r="A5023" s="57">
        <v>41849</v>
      </c>
      <c r="B5023" s="9" t="s">
        <v>105</v>
      </c>
      <c r="C5023" s="83">
        <f t="shared" si="235"/>
        <v>6.0700000000000007E-3</v>
      </c>
      <c r="D5023" s="82">
        <f t="shared" si="234"/>
        <v>5.9400000000000008E-3</v>
      </c>
      <c r="E5023" s="81">
        <f t="shared" si="236"/>
        <v>1.2999999999999999E-4</v>
      </c>
      <c r="F5023" s="97">
        <f>INDEX(バックデータ一覧!$G$4:$I$27,MATCH(計算過程!B5023,バックデータ一覧!$F$4:$F$27,0),MATCH(VLOOKUP(A5023,バックデータ一覧!$T$3:$U$367,2),バックデータ一覧!$G$3:$I$3,0))*10^-3</f>
        <v>1.2999999999999999E-4</v>
      </c>
      <c r="G5023" s="97">
        <f>INDEX(バックデータ一覧!$J$4:$L$27,MATCH(計算過程!B5023,バックデータ一覧!$F$4:$F$27,0),MATCH(VLOOKUP(A5023,バックデータ一覧!$T$3:$U$367,2),バックデータ一覧!$J$3:$L$3,0))*10^-3</f>
        <v>2.5000000000000001E-4</v>
      </c>
      <c r="H5023" s="97">
        <f>INDEX(バックデータ一覧!$M$4:$O$27,MATCH(計算過程!B5023,バックデータ一覧!$F$4:$F$27,0),MATCH(VLOOKUP(A5023,バックデータ一覧!$T$3:$U$367,2),バックデータ一覧!$M$3:$O$3,0))*10^-3</f>
        <v>3.8000000000000002E-4</v>
      </c>
      <c r="I5023" s="97">
        <f>INDEX(バックデータ一覧!$P$4:$R$27,MATCH(計算過程!B5023,バックデータ一覧!$F$4:$F$27,0),MATCH(VLOOKUP(A5023,バックデータ一覧!$T$3:$U$367,2),バックデータ一覧!$P$3:$R$3,0))*10^-3</f>
        <v>5.0000000000000001E-4</v>
      </c>
    </row>
    <row r="5024" spans="1:9" x14ac:dyDescent="0.15">
      <c r="A5024" s="57">
        <v>41849</v>
      </c>
      <c r="B5024" s="9" t="s">
        <v>106</v>
      </c>
      <c r="C5024" s="83">
        <f t="shared" si="235"/>
        <v>6.0700000000000007E-3</v>
      </c>
      <c r="D5024" s="82">
        <f t="shared" si="234"/>
        <v>5.9400000000000008E-3</v>
      </c>
      <c r="E5024" s="81">
        <f t="shared" si="236"/>
        <v>1.2999999999999999E-4</v>
      </c>
      <c r="F5024" s="97">
        <f>INDEX(バックデータ一覧!$G$4:$I$27,MATCH(計算過程!B5024,バックデータ一覧!$F$4:$F$27,0),MATCH(VLOOKUP(A5024,バックデータ一覧!$T$3:$U$367,2),バックデータ一覧!$G$3:$I$3,0))*10^-3</f>
        <v>1.2999999999999999E-4</v>
      </c>
      <c r="G5024" s="97">
        <f>INDEX(バックデータ一覧!$J$4:$L$27,MATCH(計算過程!B5024,バックデータ一覧!$F$4:$F$27,0),MATCH(VLOOKUP(A5024,バックデータ一覧!$T$3:$U$367,2),バックデータ一覧!$J$3:$L$3,0))*10^-3</f>
        <v>2.5000000000000001E-4</v>
      </c>
      <c r="H5024" s="97">
        <f>INDEX(バックデータ一覧!$M$4:$O$27,MATCH(計算過程!B5024,バックデータ一覧!$F$4:$F$27,0),MATCH(VLOOKUP(A5024,バックデータ一覧!$T$3:$U$367,2),バックデータ一覧!$M$3:$O$3,0))*10^-3</f>
        <v>3.8000000000000002E-4</v>
      </c>
      <c r="I5024" s="97">
        <f>INDEX(バックデータ一覧!$P$4:$R$27,MATCH(計算過程!B5024,バックデータ一覧!$F$4:$F$27,0),MATCH(VLOOKUP(A5024,バックデータ一覧!$T$3:$U$367,2),バックデータ一覧!$P$3:$R$3,0))*10^-3</f>
        <v>5.0000000000000001E-4</v>
      </c>
    </row>
    <row r="5025" spans="1:9" x14ac:dyDescent="0.15">
      <c r="A5025" s="57">
        <v>41849</v>
      </c>
      <c r="B5025" s="9" t="s">
        <v>107</v>
      </c>
      <c r="C5025" s="83">
        <f t="shared" si="235"/>
        <v>6.0700000000000007E-3</v>
      </c>
      <c r="D5025" s="82">
        <f t="shared" si="234"/>
        <v>5.9400000000000008E-3</v>
      </c>
      <c r="E5025" s="81">
        <f t="shared" si="236"/>
        <v>1.3000000000000002E-4</v>
      </c>
      <c r="F5025" s="97">
        <f>INDEX(バックデータ一覧!$G$4:$I$27,MATCH(計算過程!B5025,バックデータ一覧!$F$4:$F$27,0),MATCH(VLOOKUP(A5025,バックデータ一覧!$T$3:$U$367,2),バックデータ一覧!$G$3:$I$3,0))*10^-3</f>
        <v>1.3000000000000002E-4</v>
      </c>
      <c r="G5025" s="97">
        <f>INDEX(バックデータ一覧!$J$4:$L$27,MATCH(計算過程!B5025,バックデータ一覧!$F$4:$F$27,0),MATCH(VLOOKUP(A5025,バックデータ一覧!$T$3:$U$367,2),バックデータ一覧!$J$3:$L$3,0))*10^-3</f>
        <v>2.5000000000000001E-4</v>
      </c>
      <c r="H5025" s="97">
        <f>INDEX(バックデータ一覧!$M$4:$O$27,MATCH(計算過程!B5025,バックデータ一覧!$F$4:$F$27,0),MATCH(VLOOKUP(A5025,バックデータ一覧!$T$3:$U$367,2),バックデータ一覧!$M$3:$O$3,0))*10^-3</f>
        <v>3.8000000000000002E-4</v>
      </c>
      <c r="I5025" s="97">
        <f>INDEX(バックデータ一覧!$P$4:$R$27,MATCH(計算過程!B5025,バックデータ一覧!$F$4:$F$27,0),MATCH(VLOOKUP(A5025,バックデータ一覧!$T$3:$U$367,2),バックデータ一覧!$P$3:$R$3,0))*10^-3</f>
        <v>5.0000000000000001E-4</v>
      </c>
    </row>
    <row r="5026" spans="1:9" x14ac:dyDescent="0.15">
      <c r="A5026" s="57">
        <v>41849</v>
      </c>
      <c r="B5026" s="9" t="s">
        <v>108</v>
      </c>
      <c r="C5026" s="83">
        <f t="shared" si="235"/>
        <v>6.0700000000000007E-3</v>
      </c>
      <c r="D5026" s="82">
        <f t="shared" si="234"/>
        <v>5.9400000000000008E-3</v>
      </c>
      <c r="E5026" s="81">
        <f t="shared" si="236"/>
        <v>1.3000000000000002E-4</v>
      </c>
      <c r="F5026" s="97">
        <f>INDEX(バックデータ一覧!$G$4:$I$27,MATCH(計算過程!B5026,バックデータ一覧!$F$4:$F$27,0),MATCH(VLOOKUP(A5026,バックデータ一覧!$T$3:$U$367,2),バックデータ一覧!$G$3:$I$3,0))*10^-3</f>
        <v>1.3000000000000002E-4</v>
      </c>
      <c r="G5026" s="97">
        <f>INDEX(バックデータ一覧!$J$4:$L$27,MATCH(計算過程!B5026,バックデータ一覧!$F$4:$F$27,0),MATCH(VLOOKUP(A5026,バックデータ一覧!$T$3:$U$367,2),バックデータ一覧!$J$3:$L$3,0))*10^-3</f>
        <v>2.5000000000000001E-4</v>
      </c>
      <c r="H5026" s="97">
        <f>INDEX(バックデータ一覧!$M$4:$O$27,MATCH(計算過程!B5026,バックデータ一覧!$F$4:$F$27,0),MATCH(VLOOKUP(A5026,バックデータ一覧!$T$3:$U$367,2),バックデータ一覧!$M$3:$O$3,0))*10^-3</f>
        <v>3.8000000000000002E-4</v>
      </c>
      <c r="I5026" s="97">
        <f>INDEX(バックデータ一覧!$P$4:$R$27,MATCH(計算過程!B5026,バックデータ一覧!$F$4:$F$27,0),MATCH(VLOOKUP(A5026,バックデータ一覧!$T$3:$U$367,2),バックデータ一覧!$P$3:$R$3,0))*10^-3</f>
        <v>5.0000000000000001E-4</v>
      </c>
    </row>
    <row r="5027" spans="1:9" x14ac:dyDescent="0.15">
      <c r="A5027" s="57">
        <v>41849</v>
      </c>
      <c r="B5027" s="9" t="s">
        <v>109</v>
      </c>
      <c r="C5027" s="83">
        <f t="shared" si="235"/>
        <v>6.0700000000000007E-3</v>
      </c>
      <c r="D5027" s="82">
        <f t="shared" si="234"/>
        <v>5.9400000000000008E-3</v>
      </c>
      <c r="E5027" s="81">
        <f t="shared" si="236"/>
        <v>1.3000000000000002E-4</v>
      </c>
      <c r="F5027" s="97">
        <f>INDEX(バックデータ一覧!$G$4:$I$27,MATCH(計算過程!B5027,バックデータ一覧!$F$4:$F$27,0),MATCH(VLOOKUP(A5027,バックデータ一覧!$T$3:$U$367,2),バックデータ一覧!$G$3:$I$3,0))*10^-3</f>
        <v>1.3000000000000002E-4</v>
      </c>
      <c r="G5027" s="97">
        <f>INDEX(バックデータ一覧!$J$4:$L$27,MATCH(計算過程!B5027,バックデータ一覧!$F$4:$F$27,0),MATCH(VLOOKUP(A5027,バックデータ一覧!$T$3:$U$367,2),バックデータ一覧!$J$3:$L$3,0))*10^-3</f>
        <v>2.5000000000000001E-4</v>
      </c>
      <c r="H5027" s="97">
        <f>INDEX(バックデータ一覧!$M$4:$O$27,MATCH(計算過程!B5027,バックデータ一覧!$F$4:$F$27,0),MATCH(VLOOKUP(A5027,バックデータ一覧!$T$3:$U$367,2),バックデータ一覧!$M$3:$O$3,0))*10^-3</f>
        <v>3.8000000000000002E-4</v>
      </c>
      <c r="I5027" s="97">
        <f>INDEX(バックデータ一覧!$P$4:$R$27,MATCH(計算過程!B5027,バックデータ一覧!$F$4:$F$27,0),MATCH(VLOOKUP(A5027,バックデータ一覧!$T$3:$U$367,2),バックデータ一覧!$P$3:$R$3,0))*10^-3</f>
        <v>5.0000000000000001E-4</v>
      </c>
    </row>
    <row r="5028" spans="1:9" x14ac:dyDescent="0.15">
      <c r="A5028" s="57">
        <v>41849</v>
      </c>
      <c r="B5028" s="9" t="s">
        <v>110</v>
      </c>
      <c r="C5028" s="83">
        <f t="shared" si="235"/>
        <v>6.0700000000000007E-3</v>
      </c>
      <c r="D5028" s="82">
        <f t="shared" si="234"/>
        <v>5.9400000000000008E-3</v>
      </c>
      <c r="E5028" s="81">
        <f t="shared" si="236"/>
        <v>1.3000000000000002E-4</v>
      </c>
      <c r="F5028" s="97">
        <f>INDEX(バックデータ一覧!$G$4:$I$27,MATCH(計算過程!B5028,バックデータ一覧!$F$4:$F$27,0),MATCH(VLOOKUP(A5028,バックデータ一覧!$T$3:$U$367,2),バックデータ一覧!$G$3:$I$3,0))*10^-3</f>
        <v>1.3000000000000002E-4</v>
      </c>
      <c r="G5028" s="97">
        <f>INDEX(バックデータ一覧!$J$4:$L$27,MATCH(計算過程!B5028,バックデータ一覧!$F$4:$F$27,0),MATCH(VLOOKUP(A5028,バックデータ一覧!$T$3:$U$367,2),バックデータ一覧!$J$3:$L$3,0))*10^-3</f>
        <v>2.5000000000000001E-4</v>
      </c>
      <c r="H5028" s="97">
        <f>INDEX(バックデータ一覧!$M$4:$O$27,MATCH(計算過程!B5028,バックデータ一覧!$F$4:$F$27,0),MATCH(VLOOKUP(A5028,バックデータ一覧!$T$3:$U$367,2),バックデータ一覧!$M$3:$O$3,0))*10^-3</f>
        <v>3.8000000000000002E-4</v>
      </c>
      <c r="I5028" s="97">
        <f>INDEX(バックデータ一覧!$P$4:$R$27,MATCH(計算過程!B5028,バックデータ一覧!$F$4:$F$27,0),MATCH(VLOOKUP(A5028,バックデータ一覧!$T$3:$U$367,2),バックデータ一覧!$P$3:$R$3,0))*10^-3</f>
        <v>5.0000000000000001E-4</v>
      </c>
    </row>
    <row r="5029" spans="1:9" x14ac:dyDescent="0.15">
      <c r="A5029" s="57">
        <v>41849</v>
      </c>
      <c r="B5029" s="9" t="s">
        <v>111</v>
      </c>
      <c r="C5029" s="83">
        <f t="shared" si="235"/>
        <v>6.0700000000000007E-3</v>
      </c>
      <c r="D5029" s="82">
        <f t="shared" si="234"/>
        <v>5.9400000000000008E-3</v>
      </c>
      <c r="E5029" s="81">
        <f t="shared" si="236"/>
        <v>1.3000000000000002E-4</v>
      </c>
      <c r="F5029" s="97">
        <f>INDEX(バックデータ一覧!$G$4:$I$27,MATCH(計算過程!B5029,バックデータ一覧!$F$4:$F$27,0),MATCH(VLOOKUP(A5029,バックデータ一覧!$T$3:$U$367,2),バックデータ一覧!$G$3:$I$3,0))*10^-3</f>
        <v>1.3000000000000002E-4</v>
      </c>
      <c r="G5029" s="97">
        <f>INDEX(バックデータ一覧!$J$4:$L$27,MATCH(計算過程!B5029,バックデータ一覧!$F$4:$F$27,0),MATCH(VLOOKUP(A5029,バックデータ一覧!$T$3:$U$367,2),バックデータ一覧!$J$3:$L$3,0))*10^-3</f>
        <v>2.5000000000000001E-4</v>
      </c>
      <c r="H5029" s="97">
        <f>INDEX(バックデータ一覧!$M$4:$O$27,MATCH(計算過程!B5029,バックデータ一覧!$F$4:$F$27,0),MATCH(VLOOKUP(A5029,バックデータ一覧!$T$3:$U$367,2),バックデータ一覧!$M$3:$O$3,0))*10^-3</f>
        <v>3.8000000000000002E-4</v>
      </c>
      <c r="I5029" s="97">
        <f>INDEX(バックデータ一覧!$P$4:$R$27,MATCH(計算過程!B5029,バックデータ一覧!$F$4:$F$27,0),MATCH(VLOOKUP(A5029,バックデータ一覧!$T$3:$U$367,2),バックデータ一覧!$P$3:$R$3,0))*10^-3</f>
        <v>5.0000000000000001E-4</v>
      </c>
    </row>
    <row r="5030" spans="1:9" x14ac:dyDescent="0.15">
      <c r="A5030" s="57">
        <v>41849</v>
      </c>
      <c r="B5030" s="9" t="s">
        <v>112</v>
      </c>
      <c r="C5030" s="83">
        <f t="shared" si="235"/>
        <v>6.4800000000000005E-3</v>
      </c>
      <c r="D5030" s="82">
        <f t="shared" si="234"/>
        <v>5.9400000000000008E-3</v>
      </c>
      <c r="E5030" s="81">
        <f t="shared" si="236"/>
        <v>5.4000000000000001E-4</v>
      </c>
      <c r="F5030" s="97">
        <f>INDEX(バックデータ一覧!$G$4:$I$27,MATCH(計算過程!B5030,バックデータ一覧!$F$4:$F$27,0),MATCH(VLOOKUP(A5030,バックデータ一覧!$T$3:$U$367,2),バックデータ一覧!$G$3:$I$3,0))*10^-3</f>
        <v>5.4000000000000001E-4</v>
      </c>
      <c r="G5030" s="97">
        <f>INDEX(バックデータ一覧!$J$4:$L$27,MATCH(計算過程!B5030,バックデータ一覧!$F$4:$F$27,0),MATCH(VLOOKUP(A5030,バックデータ一覧!$T$3:$U$367,2),バックデータ一覧!$J$3:$L$3,0))*10^-3</f>
        <v>1.08E-3</v>
      </c>
      <c r="H5030" s="97">
        <f>INDEX(バックデータ一覧!$M$4:$O$27,MATCH(計算過程!B5030,バックデータ一覧!$F$4:$F$27,0),MATCH(VLOOKUP(A5030,バックデータ一覧!$T$3:$U$367,2),バックデータ一覧!$M$3:$O$3,0))*10^-3</f>
        <v>1.6299999999999999E-3</v>
      </c>
      <c r="I5030" s="97">
        <f>INDEX(バックデータ一覧!$P$4:$R$27,MATCH(計算過程!B5030,バックデータ一覧!$F$4:$F$27,0),MATCH(VLOOKUP(A5030,バックデータ一覧!$T$3:$U$367,2),バックデータ一覧!$P$3:$R$3,0))*10^-3</f>
        <v>2.1700000000000001E-3</v>
      </c>
    </row>
    <row r="5031" spans="1:9" x14ac:dyDescent="0.15">
      <c r="A5031" s="57">
        <v>41849</v>
      </c>
      <c r="B5031" s="9" t="s">
        <v>113</v>
      </c>
      <c r="C5031" s="83">
        <f t="shared" si="235"/>
        <v>9.7300000000000008E-3</v>
      </c>
      <c r="D5031" s="82">
        <f t="shared" si="234"/>
        <v>5.9400000000000008E-3</v>
      </c>
      <c r="E5031" s="81">
        <f t="shared" si="236"/>
        <v>3.79E-3</v>
      </c>
      <c r="F5031" s="97">
        <f>INDEX(バックデータ一覧!$G$4:$I$27,MATCH(計算過程!B5031,バックデータ一覧!$F$4:$F$27,0),MATCH(VLOOKUP(A5031,バックデータ一覧!$T$3:$U$367,2),バックデータ一覧!$G$3:$I$3,0))*10^-3</f>
        <v>3.79E-3</v>
      </c>
      <c r="G5031" s="97">
        <f>INDEX(バックデータ一覧!$J$4:$L$27,MATCH(計算過程!B5031,バックデータ一覧!$F$4:$F$27,0),MATCH(VLOOKUP(A5031,バックデータ一覧!$T$3:$U$367,2),バックデータ一覧!$J$3:$L$3,0))*10^-3</f>
        <v>7.5900000000000004E-3</v>
      </c>
      <c r="H5031" s="97">
        <f>INDEX(バックデータ一覧!$M$4:$O$27,MATCH(計算過程!B5031,バックデータ一覧!$F$4:$F$27,0),MATCH(VLOOKUP(A5031,バックデータ一覧!$T$3:$U$367,2),バックデータ一覧!$M$3:$O$3,0))*10^-3</f>
        <v>1.1380000000000001E-2</v>
      </c>
      <c r="I5031" s="97">
        <f>INDEX(バックデータ一覧!$P$4:$R$27,MATCH(計算過程!B5031,バックデータ一覧!$F$4:$F$27,0),MATCH(VLOOKUP(A5031,バックデータ一覧!$T$3:$U$367,2),バックデータ一覧!$P$3:$R$3,0))*10^-3</f>
        <v>1.5180000000000001E-2</v>
      </c>
    </row>
    <row r="5032" spans="1:9" x14ac:dyDescent="0.15">
      <c r="A5032" s="57">
        <v>41849</v>
      </c>
      <c r="B5032" s="9" t="s">
        <v>114</v>
      </c>
      <c r="C5032" s="83">
        <f t="shared" si="235"/>
        <v>6.2700000000000013E-3</v>
      </c>
      <c r="D5032" s="82">
        <f t="shared" si="234"/>
        <v>5.9400000000000008E-3</v>
      </c>
      <c r="E5032" s="81">
        <f t="shared" si="236"/>
        <v>3.3E-4</v>
      </c>
      <c r="F5032" s="97">
        <f>INDEX(バックデータ一覧!$G$4:$I$27,MATCH(計算過程!B5032,バックデータ一覧!$F$4:$F$27,0),MATCH(VLOOKUP(A5032,バックデータ一覧!$T$3:$U$367,2),バックデータ一覧!$G$3:$I$3,0))*10^-3</f>
        <v>3.3E-4</v>
      </c>
      <c r="G5032" s="97">
        <f>INDEX(バックデータ一覧!$J$4:$L$27,MATCH(計算過程!B5032,バックデータ一覧!$F$4:$F$27,0),MATCH(VLOOKUP(A5032,バックデータ一覧!$T$3:$U$367,2),バックデータ一覧!$J$3:$L$3,0))*10^-3</f>
        <v>6.7000000000000002E-4</v>
      </c>
      <c r="H5032" s="97">
        <f>INDEX(バックデータ一覧!$M$4:$O$27,MATCH(計算過程!B5032,バックデータ一覧!$F$4:$F$27,0),MATCH(VLOOKUP(A5032,バックデータ一覧!$T$3:$U$367,2),バックデータ一覧!$M$3:$O$3,0))*10^-3</f>
        <v>1E-3</v>
      </c>
      <c r="I5032" s="97">
        <f>INDEX(バックデータ一覧!$P$4:$R$27,MATCH(計算過程!B5032,バックデータ一覧!$F$4:$F$27,0),MATCH(VLOOKUP(A5032,バックデータ一覧!$T$3:$U$367,2),バックデータ一覧!$P$3:$R$3,0))*10^-3</f>
        <v>1.33E-3</v>
      </c>
    </row>
    <row r="5033" spans="1:9" x14ac:dyDescent="0.15">
      <c r="A5033" s="57">
        <v>41849</v>
      </c>
      <c r="B5033" s="9" t="s">
        <v>115</v>
      </c>
      <c r="C5033" s="83">
        <f t="shared" si="235"/>
        <v>6.4800000000000005E-3</v>
      </c>
      <c r="D5033" s="82">
        <f t="shared" si="234"/>
        <v>5.9400000000000008E-3</v>
      </c>
      <c r="E5033" s="81">
        <f t="shared" si="236"/>
        <v>5.4000000000000001E-4</v>
      </c>
      <c r="F5033" s="97">
        <f>INDEX(バックデータ一覧!$G$4:$I$27,MATCH(計算過程!B5033,バックデータ一覧!$F$4:$F$27,0),MATCH(VLOOKUP(A5033,バックデータ一覧!$T$3:$U$367,2),バックデータ一覧!$G$3:$I$3,0))*10^-3</f>
        <v>5.4000000000000001E-4</v>
      </c>
      <c r="G5033" s="97">
        <f>INDEX(バックデータ一覧!$J$4:$L$27,MATCH(計算過程!B5033,バックデータ一覧!$F$4:$F$27,0),MATCH(VLOOKUP(A5033,バックデータ一覧!$T$3:$U$367,2),バックデータ一覧!$J$3:$L$3,0))*10^-3</f>
        <v>1.08E-3</v>
      </c>
      <c r="H5033" s="97">
        <f>INDEX(バックデータ一覧!$M$4:$O$27,MATCH(計算過程!B5033,バックデータ一覧!$F$4:$F$27,0),MATCH(VLOOKUP(A5033,バックデータ一覧!$T$3:$U$367,2),バックデータ一覧!$M$3:$O$3,0))*10^-3</f>
        <v>1.6299999999999999E-3</v>
      </c>
      <c r="I5033" s="97">
        <f>INDEX(バックデータ一覧!$P$4:$R$27,MATCH(計算過程!B5033,バックデータ一覧!$F$4:$F$27,0),MATCH(VLOOKUP(A5033,バックデータ一覧!$T$3:$U$367,2),バックデータ一覧!$P$3:$R$3,0))*10^-3</f>
        <v>2.1700000000000001E-3</v>
      </c>
    </row>
    <row r="5034" spans="1:9" x14ac:dyDescent="0.15">
      <c r="A5034" s="57">
        <v>41849</v>
      </c>
      <c r="B5034" s="9" t="s">
        <v>116</v>
      </c>
      <c r="C5034" s="83">
        <f t="shared" si="235"/>
        <v>6.2700000000000013E-3</v>
      </c>
      <c r="D5034" s="82">
        <f t="shared" si="234"/>
        <v>5.9400000000000008E-3</v>
      </c>
      <c r="E5034" s="81">
        <f t="shared" si="236"/>
        <v>3.3E-4</v>
      </c>
      <c r="F5034" s="97">
        <f>INDEX(バックデータ一覧!$G$4:$I$27,MATCH(計算過程!B5034,バックデータ一覧!$F$4:$F$27,0),MATCH(VLOOKUP(A5034,バックデータ一覧!$T$3:$U$367,2),バックデータ一覧!$G$3:$I$3,0))*10^-3</f>
        <v>3.3E-4</v>
      </c>
      <c r="G5034" s="97">
        <f>INDEX(バックデータ一覧!$J$4:$L$27,MATCH(計算過程!B5034,バックデータ一覧!$F$4:$F$27,0),MATCH(VLOOKUP(A5034,バックデータ一覧!$T$3:$U$367,2),バックデータ一覧!$J$3:$L$3,0))*10^-3</f>
        <v>6.7000000000000002E-4</v>
      </c>
      <c r="H5034" s="97">
        <f>INDEX(バックデータ一覧!$M$4:$O$27,MATCH(計算過程!B5034,バックデータ一覧!$F$4:$F$27,0),MATCH(VLOOKUP(A5034,バックデータ一覧!$T$3:$U$367,2),バックデータ一覧!$M$3:$O$3,0))*10^-3</f>
        <v>1E-3</v>
      </c>
      <c r="I5034" s="97">
        <f>INDEX(バックデータ一覧!$P$4:$R$27,MATCH(計算過程!B5034,バックデータ一覧!$F$4:$F$27,0),MATCH(VLOOKUP(A5034,バックデータ一覧!$T$3:$U$367,2),バックデータ一覧!$P$3:$R$3,0))*10^-3</f>
        <v>1.33E-3</v>
      </c>
    </row>
    <row r="5035" spans="1:9" x14ac:dyDescent="0.15">
      <c r="A5035" s="57">
        <v>41849</v>
      </c>
      <c r="B5035" s="9" t="s">
        <v>117</v>
      </c>
      <c r="C5035" s="83">
        <f t="shared" si="235"/>
        <v>9.3200000000000002E-3</v>
      </c>
      <c r="D5035" s="82">
        <f t="shared" si="234"/>
        <v>5.9400000000000008E-3</v>
      </c>
      <c r="E5035" s="81">
        <f t="shared" si="236"/>
        <v>3.3799999999999998E-3</v>
      </c>
      <c r="F5035" s="97">
        <f>INDEX(バックデータ一覧!$G$4:$I$27,MATCH(計算過程!B5035,バックデータ一覧!$F$4:$F$27,0),MATCH(VLOOKUP(A5035,バックデータ一覧!$T$3:$U$367,2),バックデータ一覧!$G$3:$I$3,0))*10^-3</f>
        <v>3.3799999999999998E-3</v>
      </c>
      <c r="G5035" s="97">
        <f>INDEX(バックデータ一覧!$J$4:$L$27,MATCH(計算過程!B5035,バックデータ一覧!$F$4:$F$27,0),MATCH(VLOOKUP(A5035,バックデータ一覧!$T$3:$U$367,2),バックデータ一覧!$J$3:$L$3,0))*10^-3</f>
        <v>6.7499999999999999E-3</v>
      </c>
      <c r="H5035" s="97">
        <f>INDEX(バックデータ一覧!$M$4:$O$27,MATCH(計算過程!B5035,バックデータ一覧!$F$4:$F$27,0),MATCH(VLOOKUP(A5035,バックデータ一覧!$T$3:$U$367,2),バックデータ一覧!$M$3:$O$3,0))*10^-3</f>
        <v>1.0130000000000002E-2</v>
      </c>
      <c r="I5035" s="97">
        <f>INDEX(バックデータ一覧!$P$4:$R$27,MATCH(計算過程!B5035,バックデータ一覧!$F$4:$F$27,0),MATCH(VLOOKUP(A5035,バックデータ一覧!$T$3:$U$367,2),バックデータ一覧!$P$3:$R$3,0))*10^-3</f>
        <v>1.3509999999999999E-2</v>
      </c>
    </row>
    <row r="5036" spans="1:9" x14ac:dyDescent="0.15">
      <c r="A5036" s="57">
        <v>41849</v>
      </c>
      <c r="B5036" s="9" t="s">
        <v>118</v>
      </c>
      <c r="C5036" s="83">
        <f t="shared" si="235"/>
        <v>6.2700000000000013E-3</v>
      </c>
      <c r="D5036" s="82">
        <f t="shared" si="234"/>
        <v>5.9400000000000008E-3</v>
      </c>
      <c r="E5036" s="81">
        <f t="shared" si="236"/>
        <v>3.3E-4</v>
      </c>
      <c r="F5036" s="97">
        <f>INDEX(バックデータ一覧!$G$4:$I$27,MATCH(計算過程!B5036,バックデータ一覧!$F$4:$F$27,0),MATCH(VLOOKUP(A5036,バックデータ一覧!$T$3:$U$367,2),バックデータ一覧!$G$3:$I$3,0))*10^-3</f>
        <v>3.3E-4</v>
      </c>
      <c r="G5036" s="97">
        <f>INDEX(バックデータ一覧!$J$4:$L$27,MATCH(計算過程!B5036,バックデータ一覧!$F$4:$F$27,0),MATCH(VLOOKUP(A5036,バックデータ一覧!$T$3:$U$367,2),バックデータ一覧!$J$3:$L$3,0))*10^-3</f>
        <v>6.7000000000000002E-4</v>
      </c>
      <c r="H5036" s="97">
        <f>INDEX(バックデータ一覧!$M$4:$O$27,MATCH(計算過程!B5036,バックデータ一覧!$F$4:$F$27,0),MATCH(VLOOKUP(A5036,バックデータ一覧!$T$3:$U$367,2),バックデータ一覧!$M$3:$O$3,0))*10^-3</f>
        <v>1E-3</v>
      </c>
      <c r="I5036" s="97">
        <f>INDEX(バックデータ一覧!$P$4:$R$27,MATCH(計算過程!B5036,バックデータ一覧!$F$4:$F$27,0),MATCH(VLOOKUP(A5036,バックデータ一覧!$T$3:$U$367,2),バックデータ一覧!$P$3:$R$3,0))*10^-3</f>
        <v>1.33E-3</v>
      </c>
    </row>
    <row r="5037" spans="1:9" x14ac:dyDescent="0.15">
      <c r="A5037" s="57">
        <v>41849</v>
      </c>
      <c r="B5037" s="9" t="s">
        <v>119</v>
      </c>
      <c r="C5037" s="83">
        <f t="shared" si="235"/>
        <v>6.0700000000000007E-3</v>
      </c>
      <c r="D5037" s="82">
        <f t="shared" si="234"/>
        <v>5.9400000000000008E-3</v>
      </c>
      <c r="E5037" s="81">
        <f t="shared" si="236"/>
        <v>1.3000000000000002E-4</v>
      </c>
      <c r="F5037" s="97">
        <f>INDEX(バックデータ一覧!$G$4:$I$27,MATCH(計算過程!B5037,バックデータ一覧!$F$4:$F$27,0),MATCH(VLOOKUP(A5037,バックデータ一覧!$T$3:$U$367,2),バックデータ一覧!$G$3:$I$3,0))*10^-3</f>
        <v>1.3000000000000002E-4</v>
      </c>
      <c r="G5037" s="97">
        <f>INDEX(バックデータ一覧!$J$4:$L$27,MATCH(計算過程!B5037,バックデータ一覧!$F$4:$F$27,0),MATCH(VLOOKUP(A5037,バックデータ一覧!$T$3:$U$367,2),バックデータ一覧!$J$3:$L$3,0))*10^-3</f>
        <v>2.5000000000000001E-4</v>
      </c>
      <c r="H5037" s="97">
        <f>INDEX(バックデータ一覧!$M$4:$O$27,MATCH(計算過程!B5037,バックデータ一覧!$F$4:$F$27,0),MATCH(VLOOKUP(A5037,バックデータ一覧!$T$3:$U$367,2),バックデータ一覧!$M$3:$O$3,0))*10^-3</f>
        <v>3.8000000000000002E-4</v>
      </c>
      <c r="I5037" s="97">
        <f>INDEX(バックデータ一覧!$P$4:$R$27,MATCH(計算過程!B5037,バックデータ一覧!$F$4:$F$27,0),MATCH(VLOOKUP(A5037,バックデータ一覧!$T$3:$U$367,2),バックデータ一覧!$P$3:$R$3,0))*10^-3</f>
        <v>5.0000000000000001E-4</v>
      </c>
    </row>
    <row r="5038" spans="1:9" x14ac:dyDescent="0.15">
      <c r="A5038" s="57">
        <v>41849</v>
      </c>
      <c r="B5038" s="9" t="s">
        <v>120</v>
      </c>
      <c r="C5038" s="83">
        <f t="shared" si="235"/>
        <v>6.0700000000000007E-3</v>
      </c>
      <c r="D5038" s="82">
        <f t="shared" si="234"/>
        <v>5.9400000000000008E-3</v>
      </c>
      <c r="E5038" s="81">
        <f t="shared" si="236"/>
        <v>1.3000000000000002E-4</v>
      </c>
      <c r="F5038" s="97">
        <f>INDEX(バックデータ一覧!$G$4:$I$27,MATCH(計算過程!B5038,バックデータ一覧!$F$4:$F$27,0),MATCH(VLOOKUP(A5038,バックデータ一覧!$T$3:$U$367,2),バックデータ一覧!$G$3:$I$3,0))*10^-3</f>
        <v>1.3000000000000002E-4</v>
      </c>
      <c r="G5038" s="97">
        <f>INDEX(バックデータ一覧!$J$4:$L$27,MATCH(計算過程!B5038,バックデータ一覧!$F$4:$F$27,0),MATCH(VLOOKUP(A5038,バックデータ一覧!$T$3:$U$367,2),バックデータ一覧!$J$3:$L$3,0))*10^-3</f>
        <v>2.5000000000000001E-4</v>
      </c>
      <c r="H5038" s="97">
        <f>INDEX(バックデータ一覧!$M$4:$O$27,MATCH(計算過程!B5038,バックデータ一覧!$F$4:$F$27,0),MATCH(VLOOKUP(A5038,バックデータ一覧!$T$3:$U$367,2),バックデータ一覧!$M$3:$O$3,0))*10^-3</f>
        <v>3.8000000000000002E-4</v>
      </c>
      <c r="I5038" s="97">
        <f>INDEX(バックデータ一覧!$P$4:$R$27,MATCH(計算過程!B5038,バックデータ一覧!$F$4:$F$27,0),MATCH(VLOOKUP(A5038,バックデータ一覧!$T$3:$U$367,2),バックデータ一覧!$P$3:$R$3,0))*10^-3</f>
        <v>5.0000000000000001E-4</v>
      </c>
    </row>
    <row r="5039" spans="1:9" x14ac:dyDescent="0.15">
      <c r="A5039" s="57">
        <v>41849</v>
      </c>
      <c r="B5039" s="9" t="s">
        <v>121</v>
      </c>
      <c r="C5039" s="83">
        <f t="shared" si="235"/>
        <v>6.4800000000000005E-3</v>
      </c>
      <c r="D5039" s="82">
        <f t="shared" si="234"/>
        <v>5.9400000000000008E-3</v>
      </c>
      <c r="E5039" s="81">
        <f t="shared" si="236"/>
        <v>5.4000000000000001E-4</v>
      </c>
      <c r="F5039" s="97">
        <f>INDEX(バックデータ一覧!$G$4:$I$27,MATCH(計算過程!B5039,バックデータ一覧!$F$4:$F$27,0),MATCH(VLOOKUP(A5039,バックデータ一覧!$T$3:$U$367,2),バックデータ一覧!$G$3:$I$3,0))*10^-3</f>
        <v>5.4000000000000001E-4</v>
      </c>
      <c r="G5039" s="97">
        <f>INDEX(バックデータ一覧!$J$4:$L$27,MATCH(計算過程!B5039,バックデータ一覧!$F$4:$F$27,0),MATCH(VLOOKUP(A5039,バックデータ一覧!$T$3:$U$367,2),バックデータ一覧!$J$3:$L$3,0))*10^-3</f>
        <v>1.08E-3</v>
      </c>
      <c r="H5039" s="97">
        <f>INDEX(バックデータ一覧!$M$4:$O$27,MATCH(計算過程!B5039,バックデータ一覧!$F$4:$F$27,0),MATCH(VLOOKUP(A5039,バックデータ一覧!$T$3:$U$367,2),バックデータ一覧!$M$3:$O$3,0))*10^-3</f>
        <v>1.6299999999999999E-3</v>
      </c>
      <c r="I5039" s="97">
        <f>INDEX(バックデータ一覧!$P$4:$R$27,MATCH(計算過程!B5039,バックデータ一覧!$F$4:$F$27,0),MATCH(VLOOKUP(A5039,バックデータ一覧!$T$3:$U$367,2),バックデータ一覧!$P$3:$R$3,0))*10^-3</f>
        <v>2.1700000000000001E-3</v>
      </c>
    </row>
    <row r="5040" spans="1:9" x14ac:dyDescent="0.15">
      <c r="A5040" s="57">
        <v>41849</v>
      </c>
      <c r="B5040" s="9" t="s">
        <v>122</v>
      </c>
      <c r="C5040" s="83">
        <f t="shared" si="235"/>
        <v>1.2360000000000001E-2</v>
      </c>
      <c r="D5040" s="82">
        <f t="shared" si="234"/>
        <v>5.9400000000000008E-3</v>
      </c>
      <c r="E5040" s="81">
        <f t="shared" si="236"/>
        <v>6.4200000000000004E-3</v>
      </c>
      <c r="F5040" s="97">
        <f>INDEX(バックデータ一覧!$G$4:$I$27,MATCH(計算過程!B5040,バックデータ一覧!$F$4:$F$27,0),MATCH(VLOOKUP(A5040,バックデータ一覧!$T$3:$U$367,2),バックデータ一覧!$G$3:$I$3,0))*10^-3</f>
        <v>6.4200000000000004E-3</v>
      </c>
      <c r="G5040" s="97">
        <f>INDEX(バックデータ一覧!$J$4:$L$27,MATCH(計算過程!B5040,バックデータ一覧!$F$4:$F$27,0),MATCH(VLOOKUP(A5040,バックデータ一覧!$T$3:$U$367,2),バックデータ一覧!$J$3:$L$3,0))*10^-3</f>
        <v>1.2840000000000001E-2</v>
      </c>
      <c r="H5040" s="97">
        <f>INDEX(バックデータ一覧!$M$4:$O$27,MATCH(計算過程!B5040,バックデータ一覧!$F$4:$F$27,0),MATCH(VLOOKUP(A5040,バックデータ一覧!$T$3:$U$367,2),バックデータ一覧!$M$3:$O$3,0))*10^-3</f>
        <v>1.9260000000000003E-2</v>
      </c>
      <c r="I5040" s="97">
        <f>INDEX(バックデータ一覧!$P$4:$R$27,MATCH(計算過程!B5040,バックデータ一覧!$F$4:$F$27,0),MATCH(VLOOKUP(A5040,バックデータ一覧!$T$3:$U$367,2),バックデータ一覧!$P$3:$R$3,0))*10^-3</f>
        <v>2.5680000000000001E-2</v>
      </c>
    </row>
    <row r="5041" spans="1:9" x14ac:dyDescent="0.15">
      <c r="A5041" s="57">
        <v>41849</v>
      </c>
      <c r="B5041" s="9" t="s">
        <v>123</v>
      </c>
      <c r="C5041" s="83">
        <f t="shared" si="235"/>
        <v>1.2360000000000001E-2</v>
      </c>
      <c r="D5041" s="82">
        <f t="shared" si="234"/>
        <v>5.9400000000000008E-3</v>
      </c>
      <c r="E5041" s="81">
        <f t="shared" si="236"/>
        <v>6.4200000000000004E-3</v>
      </c>
      <c r="F5041" s="97">
        <f>INDEX(バックデータ一覧!$G$4:$I$27,MATCH(計算過程!B5041,バックデータ一覧!$F$4:$F$27,0),MATCH(VLOOKUP(A5041,バックデータ一覧!$T$3:$U$367,2),バックデータ一覧!$G$3:$I$3,0))*10^-3</f>
        <v>6.4200000000000004E-3</v>
      </c>
      <c r="G5041" s="97">
        <f>INDEX(バックデータ一覧!$J$4:$L$27,MATCH(計算過程!B5041,バックデータ一覧!$F$4:$F$27,0),MATCH(VLOOKUP(A5041,バックデータ一覧!$T$3:$U$367,2),バックデータ一覧!$J$3:$L$3,0))*10^-3</f>
        <v>1.2840000000000001E-2</v>
      </c>
      <c r="H5041" s="97">
        <f>INDEX(バックデータ一覧!$M$4:$O$27,MATCH(計算過程!B5041,バックデータ一覧!$F$4:$F$27,0),MATCH(VLOOKUP(A5041,バックデータ一覧!$T$3:$U$367,2),バックデータ一覧!$M$3:$O$3,0))*10^-3</f>
        <v>1.9260000000000003E-2</v>
      </c>
      <c r="I5041" s="97">
        <f>INDEX(バックデータ一覧!$P$4:$R$27,MATCH(計算過程!B5041,バックデータ一覧!$F$4:$F$27,0),MATCH(VLOOKUP(A5041,バックデータ一覧!$T$3:$U$367,2),バックデータ一覧!$P$3:$R$3,0))*10^-3</f>
        <v>2.5680000000000001E-2</v>
      </c>
    </row>
    <row r="5042" spans="1:9" x14ac:dyDescent="0.15">
      <c r="A5042" s="57">
        <v>41849</v>
      </c>
      <c r="B5042" s="9" t="s">
        <v>124</v>
      </c>
      <c r="C5042" s="83">
        <f t="shared" si="235"/>
        <v>6.0700000000000007E-3</v>
      </c>
      <c r="D5042" s="82">
        <f t="shared" si="234"/>
        <v>5.9400000000000008E-3</v>
      </c>
      <c r="E5042" s="81">
        <f t="shared" si="236"/>
        <v>1.3000000000000002E-4</v>
      </c>
      <c r="F5042" s="97">
        <f>INDEX(バックデータ一覧!$G$4:$I$27,MATCH(計算過程!B5042,バックデータ一覧!$F$4:$F$27,0),MATCH(VLOOKUP(A5042,バックデータ一覧!$T$3:$U$367,2),バックデータ一覧!$G$3:$I$3,0))*10^-3</f>
        <v>1.3000000000000002E-4</v>
      </c>
      <c r="G5042" s="97">
        <f>INDEX(バックデータ一覧!$J$4:$L$27,MATCH(計算過程!B5042,バックデータ一覧!$F$4:$F$27,0),MATCH(VLOOKUP(A5042,バックデータ一覧!$T$3:$U$367,2),バックデータ一覧!$J$3:$L$3,0))*10^-3</f>
        <v>2.5000000000000001E-4</v>
      </c>
      <c r="H5042" s="97">
        <f>INDEX(バックデータ一覧!$M$4:$O$27,MATCH(計算過程!B5042,バックデータ一覧!$F$4:$F$27,0),MATCH(VLOOKUP(A5042,バックデータ一覧!$T$3:$U$367,2),バックデータ一覧!$M$3:$O$3,0))*10^-3</f>
        <v>3.8000000000000002E-4</v>
      </c>
      <c r="I5042" s="97">
        <f>INDEX(バックデータ一覧!$P$4:$R$27,MATCH(計算過程!B5042,バックデータ一覧!$F$4:$F$27,0),MATCH(VLOOKUP(A5042,バックデータ一覧!$T$3:$U$367,2),バックデータ一覧!$P$3:$R$3,0))*10^-3</f>
        <v>5.0000000000000001E-4</v>
      </c>
    </row>
    <row r="5043" spans="1:9" x14ac:dyDescent="0.15">
      <c r="A5043" s="57">
        <v>41849</v>
      </c>
      <c r="B5043" s="9" t="s">
        <v>125</v>
      </c>
      <c r="C5043" s="83">
        <f t="shared" si="235"/>
        <v>6.2700000000000013E-3</v>
      </c>
      <c r="D5043" s="82">
        <f t="shared" si="234"/>
        <v>5.9400000000000008E-3</v>
      </c>
      <c r="E5043" s="81">
        <f t="shared" si="236"/>
        <v>3.3E-4</v>
      </c>
      <c r="F5043" s="97">
        <f>INDEX(バックデータ一覧!$G$4:$I$27,MATCH(計算過程!B5043,バックデータ一覧!$F$4:$F$27,0),MATCH(VLOOKUP(A5043,バックデータ一覧!$T$3:$U$367,2),バックデータ一覧!$G$3:$I$3,0))*10^-3</f>
        <v>3.3E-4</v>
      </c>
      <c r="G5043" s="97">
        <f>INDEX(バックデータ一覧!$J$4:$L$27,MATCH(計算過程!B5043,バックデータ一覧!$F$4:$F$27,0),MATCH(VLOOKUP(A5043,バックデータ一覧!$T$3:$U$367,2),バックデータ一覧!$J$3:$L$3,0))*10^-3</f>
        <v>6.7000000000000002E-4</v>
      </c>
      <c r="H5043" s="97">
        <f>INDEX(バックデータ一覧!$M$4:$O$27,MATCH(計算過程!B5043,バックデータ一覧!$F$4:$F$27,0),MATCH(VLOOKUP(A5043,バックデータ一覧!$T$3:$U$367,2),バックデータ一覧!$M$3:$O$3,0))*10^-3</f>
        <v>1E-3</v>
      </c>
      <c r="I5043" s="97">
        <f>INDEX(バックデータ一覧!$P$4:$R$27,MATCH(計算過程!B5043,バックデータ一覧!$F$4:$F$27,0),MATCH(VLOOKUP(A5043,バックデータ一覧!$T$3:$U$367,2),バックデータ一覧!$P$3:$R$3,0))*10^-3</f>
        <v>1.33E-3</v>
      </c>
    </row>
    <row r="5044" spans="1:9" x14ac:dyDescent="0.15">
      <c r="A5044" s="57">
        <v>41849</v>
      </c>
      <c r="B5044" s="9" t="s">
        <v>126</v>
      </c>
      <c r="C5044" s="83">
        <f t="shared" si="235"/>
        <v>1.2220000000000002E-2</v>
      </c>
      <c r="D5044" s="82">
        <f t="shared" si="234"/>
        <v>5.9400000000000008E-3</v>
      </c>
      <c r="E5044" s="81">
        <f t="shared" si="236"/>
        <v>6.28E-3</v>
      </c>
      <c r="F5044" s="97">
        <f>INDEX(バックデータ一覧!$G$4:$I$27,MATCH(計算過程!B5044,バックデータ一覧!$F$4:$F$27,0),MATCH(VLOOKUP(A5044,バックデータ一覧!$T$3:$U$367,2),バックデータ一覧!$G$3:$I$3,0))*10^-3</f>
        <v>6.28E-3</v>
      </c>
      <c r="G5044" s="97">
        <f>INDEX(バックデータ一覧!$J$4:$L$27,MATCH(計算過程!B5044,バックデータ一覧!$F$4:$F$27,0),MATCH(VLOOKUP(A5044,バックデータ一覧!$T$3:$U$367,2),バックデータ一覧!$J$3:$L$3,0))*10^-3</f>
        <v>1.256E-2</v>
      </c>
      <c r="H5044" s="97">
        <f>INDEX(バックデータ一覧!$M$4:$O$27,MATCH(計算過程!B5044,バックデータ一覧!$F$4:$F$27,0),MATCH(VLOOKUP(A5044,バックデータ一覧!$T$3:$U$367,2),バックデータ一覧!$M$3:$O$3,0))*10^-3</f>
        <v>1.8839999999999999E-2</v>
      </c>
      <c r="I5044" s="97">
        <f>INDEX(バックデータ一覧!$P$4:$R$27,MATCH(計算過程!B5044,バックデータ一覧!$F$4:$F$27,0),MATCH(VLOOKUP(A5044,バックデータ一覧!$T$3:$U$367,2),バックデータ一覧!$P$3:$R$3,0))*10^-3</f>
        <v>2.512E-2</v>
      </c>
    </row>
    <row r="5045" spans="1:9" x14ac:dyDescent="0.15">
      <c r="A5045" s="57">
        <v>41849</v>
      </c>
      <c r="B5045" s="9" t="s">
        <v>127</v>
      </c>
      <c r="C5045" s="83">
        <f t="shared" si="235"/>
        <v>1.243E-2</v>
      </c>
      <c r="D5045" s="82">
        <f t="shared" si="234"/>
        <v>5.9400000000000008E-3</v>
      </c>
      <c r="E5045" s="81">
        <f t="shared" si="236"/>
        <v>6.4900000000000001E-3</v>
      </c>
      <c r="F5045" s="97">
        <f>INDEX(バックデータ一覧!$G$4:$I$27,MATCH(計算過程!B5045,バックデータ一覧!$F$4:$F$27,0),MATCH(VLOOKUP(A5045,バックデータ一覧!$T$3:$U$367,2),バックデータ一覧!$G$3:$I$3,0))*10^-3</f>
        <v>6.4900000000000001E-3</v>
      </c>
      <c r="G5045" s="97">
        <f>INDEX(バックデータ一覧!$J$4:$L$27,MATCH(計算過程!B5045,バックデータ一覧!$F$4:$F$27,0),MATCH(VLOOKUP(A5045,バックデータ一覧!$T$3:$U$367,2),バックデータ一覧!$J$3:$L$3,0))*10^-3</f>
        <v>1.298E-2</v>
      </c>
      <c r="H5045" s="97">
        <f>INDEX(バックデータ一覧!$M$4:$O$27,MATCH(計算過程!B5045,バックデータ一覧!$F$4:$F$27,0),MATCH(VLOOKUP(A5045,バックデータ一覧!$T$3:$U$367,2),バックデータ一覧!$M$3:$O$3,0))*10^-3</f>
        <v>1.9469999999999998E-2</v>
      </c>
      <c r="I5045" s="97">
        <f>INDEX(バックデータ一覧!$P$4:$R$27,MATCH(計算過程!B5045,バックデータ一覧!$F$4:$F$27,0),MATCH(VLOOKUP(A5045,バックデータ一覧!$T$3:$U$367,2),バックデータ一覧!$P$3:$R$3,0))*10^-3</f>
        <v>2.5950000000000001E-2</v>
      </c>
    </row>
    <row r="5046" spans="1:9" x14ac:dyDescent="0.15">
      <c r="A5046" s="57">
        <v>41849</v>
      </c>
      <c r="B5046" s="9" t="s">
        <v>128</v>
      </c>
      <c r="C5046" s="83">
        <f t="shared" si="235"/>
        <v>9.2500000000000013E-3</v>
      </c>
      <c r="D5046" s="82">
        <f t="shared" si="234"/>
        <v>5.9400000000000008E-3</v>
      </c>
      <c r="E5046" s="81">
        <f t="shared" si="236"/>
        <v>3.31E-3</v>
      </c>
      <c r="F5046" s="97">
        <f>INDEX(バックデータ一覧!$G$4:$I$27,MATCH(計算過程!B5046,バックデータ一覧!$F$4:$F$27,0),MATCH(VLOOKUP(A5046,バックデータ一覧!$T$3:$U$367,2),バックデータ一覧!$G$3:$I$3,0))*10^-3</f>
        <v>3.31E-3</v>
      </c>
      <c r="G5046" s="97">
        <f>INDEX(バックデータ一覧!$J$4:$L$27,MATCH(計算過程!B5046,バックデータ一覧!$F$4:$F$27,0),MATCH(VLOOKUP(A5046,バックデータ一覧!$T$3:$U$367,2),バックデータ一覧!$J$3:$L$3,0))*10^-3</f>
        <v>6.6100000000000004E-3</v>
      </c>
      <c r="H5046" s="97">
        <f>INDEX(バックデータ一覧!$M$4:$O$27,MATCH(計算過程!B5046,バックデータ一覧!$F$4:$F$27,0),MATCH(VLOOKUP(A5046,バックデータ一覧!$T$3:$U$367,2),バックデータ一覧!$M$3:$O$3,0))*10^-3</f>
        <v>9.92E-3</v>
      </c>
      <c r="I5046" s="97">
        <f>INDEX(バックデータ一覧!$P$4:$R$27,MATCH(計算過程!B5046,バックデータ一覧!$F$4:$F$27,0),MATCH(VLOOKUP(A5046,バックデータ一覧!$T$3:$U$367,2),バックデータ一覧!$P$3:$R$3,0))*10^-3</f>
        <v>1.323E-2</v>
      </c>
    </row>
    <row r="5047" spans="1:9" x14ac:dyDescent="0.15">
      <c r="A5047" s="57">
        <v>41850</v>
      </c>
      <c r="B5047" s="9" t="s">
        <v>105</v>
      </c>
      <c r="C5047" s="83">
        <f t="shared" si="235"/>
        <v>6.0700000000000007E-3</v>
      </c>
      <c r="D5047" s="82">
        <f t="shared" si="234"/>
        <v>5.9400000000000008E-3</v>
      </c>
      <c r="E5047" s="81">
        <f t="shared" si="236"/>
        <v>1.2999999999999999E-4</v>
      </c>
      <c r="F5047" s="97">
        <f>INDEX(バックデータ一覧!$G$4:$I$27,MATCH(計算過程!B5047,バックデータ一覧!$F$4:$F$27,0),MATCH(VLOOKUP(A5047,バックデータ一覧!$T$3:$U$367,2),バックデータ一覧!$G$3:$I$3,0))*10^-3</f>
        <v>1.2999999999999999E-4</v>
      </c>
      <c r="G5047" s="97">
        <f>INDEX(バックデータ一覧!$J$4:$L$27,MATCH(計算過程!B5047,バックデータ一覧!$F$4:$F$27,0),MATCH(VLOOKUP(A5047,バックデータ一覧!$T$3:$U$367,2),バックデータ一覧!$J$3:$L$3,0))*10^-3</f>
        <v>2.5000000000000001E-4</v>
      </c>
      <c r="H5047" s="97">
        <f>INDEX(バックデータ一覧!$M$4:$O$27,MATCH(計算過程!B5047,バックデータ一覧!$F$4:$F$27,0),MATCH(VLOOKUP(A5047,バックデータ一覧!$T$3:$U$367,2),バックデータ一覧!$M$3:$O$3,0))*10^-3</f>
        <v>3.8000000000000002E-4</v>
      </c>
      <c r="I5047" s="97">
        <f>INDEX(バックデータ一覧!$P$4:$R$27,MATCH(計算過程!B5047,バックデータ一覧!$F$4:$F$27,0),MATCH(VLOOKUP(A5047,バックデータ一覧!$T$3:$U$367,2),バックデータ一覧!$P$3:$R$3,0))*10^-3</f>
        <v>5.0000000000000001E-4</v>
      </c>
    </row>
    <row r="5048" spans="1:9" x14ac:dyDescent="0.15">
      <c r="A5048" s="57">
        <v>41850</v>
      </c>
      <c r="B5048" s="9" t="s">
        <v>106</v>
      </c>
      <c r="C5048" s="83">
        <f t="shared" si="235"/>
        <v>6.0700000000000007E-3</v>
      </c>
      <c r="D5048" s="82">
        <f t="shared" si="234"/>
        <v>5.9400000000000008E-3</v>
      </c>
      <c r="E5048" s="81">
        <f t="shared" si="236"/>
        <v>1.2999999999999999E-4</v>
      </c>
      <c r="F5048" s="97">
        <f>INDEX(バックデータ一覧!$G$4:$I$27,MATCH(計算過程!B5048,バックデータ一覧!$F$4:$F$27,0),MATCH(VLOOKUP(A5048,バックデータ一覧!$T$3:$U$367,2),バックデータ一覧!$G$3:$I$3,0))*10^-3</f>
        <v>1.2999999999999999E-4</v>
      </c>
      <c r="G5048" s="97">
        <f>INDEX(バックデータ一覧!$J$4:$L$27,MATCH(計算過程!B5048,バックデータ一覧!$F$4:$F$27,0),MATCH(VLOOKUP(A5048,バックデータ一覧!$T$3:$U$367,2),バックデータ一覧!$J$3:$L$3,0))*10^-3</f>
        <v>2.5000000000000001E-4</v>
      </c>
      <c r="H5048" s="97">
        <f>INDEX(バックデータ一覧!$M$4:$O$27,MATCH(計算過程!B5048,バックデータ一覧!$F$4:$F$27,0),MATCH(VLOOKUP(A5048,バックデータ一覧!$T$3:$U$367,2),バックデータ一覧!$M$3:$O$3,0))*10^-3</f>
        <v>3.8000000000000002E-4</v>
      </c>
      <c r="I5048" s="97">
        <f>INDEX(バックデータ一覧!$P$4:$R$27,MATCH(計算過程!B5048,バックデータ一覧!$F$4:$F$27,0),MATCH(VLOOKUP(A5048,バックデータ一覧!$T$3:$U$367,2),バックデータ一覧!$P$3:$R$3,0))*10^-3</f>
        <v>5.0000000000000001E-4</v>
      </c>
    </row>
    <row r="5049" spans="1:9" x14ac:dyDescent="0.15">
      <c r="A5049" s="57">
        <v>41850</v>
      </c>
      <c r="B5049" s="9" t="s">
        <v>107</v>
      </c>
      <c r="C5049" s="83">
        <f t="shared" si="235"/>
        <v>6.0700000000000007E-3</v>
      </c>
      <c r="D5049" s="82">
        <f t="shared" si="234"/>
        <v>5.9400000000000008E-3</v>
      </c>
      <c r="E5049" s="81">
        <f t="shared" si="236"/>
        <v>1.3000000000000002E-4</v>
      </c>
      <c r="F5049" s="97">
        <f>INDEX(バックデータ一覧!$G$4:$I$27,MATCH(計算過程!B5049,バックデータ一覧!$F$4:$F$27,0),MATCH(VLOOKUP(A5049,バックデータ一覧!$T$3:$U$367,2),バックデータ一覧!$G$3:$I$3,0))*10^-3</f>
        <v>1.3000000000000002E-4</v>
      </c>
      <c r="G5049" s="97">
        <f>INDEX(バックデータ一覧!$J$4:$L$27,MATCH(計算過程!B5049,バックデータ一覧!$F$4:$F$27,0),MATCH(VLOOKUP(A5049,バックデータ一覧!$T$3:$U$367,2),バックデータ一覧!$J$3:$L$3,0))*10^-3</f>
        <v>2.5000000000000001E-4</v>
      </c>
      <c r="H5049" s="97">
        <f>INDEX(バックデータ一覧!$M$4:$O$27,MATCH(計算過程!B5049,バックデータ一覧!$F$4:$F$27,0),MATCH(VLOOKUP(A5049,バックデータ一覧!$T$3:$U$367,2),バックデータ一覧!$M$3:$O$3,0))*10^-3</f>
        <v>3.8000000000000002E-4</v>
      </c>
      <c r="I5049" s="97">
        <f>INDEX(バックデータ一覧!$P$4:$R$27,MATCH(計算過程!B5049,バックデータ一覧!$F$4:$F$27,0),MATCH(VLOOKUP(A5049,バックデータ一覧!$T$3:$U$367,2),バックデータ一覧!$P$3:$R$3,0))*10^-3</f>
        <v>5.0000000000000001E-4</v>
      </c>
    </row>
    <row r="5050" spans="1:9" x14ac:dyDescent="0.15">
      <c r="A5050" s="57">
        <v>41850</v>
      </c>
      <c r="B5050" s="9" t="s">
        <v>108</v>
      </c>
      <c r="C5050" s="83">
        <f t="shared" si="235"/>
        <v>6.0700000000000007E-3</v>
      </c>
      <c r="D5050" s="82">
        <f t="shared" si="234"/>
        <v>5.9400000000000008E-3</v>
      </c>
      <c r="E5050" s="81">
        <f t="shared" si="236"/>
        <v>1.3000000000000002E-4</v>
      </c>
      <c r="F5050" s="97">
        <f>INDEX(バックデータ一覧!$G$4:$I$27,MATCH(計算過程!B5050,バックデータ一覧!$F$4:$F$27,0),MATCH(VLOOKUP(A5050,バックデータ一覧!$T$3:$U$367,2),バックデータ一覧!$G$3:$I$3,0))*10^-3</f>
        <v>1.3000000000000002E-4</v>
      </c>
      <c r="G5050" s="97">
        <f>INDEX(バックデータ一覧!$J$4:$L$27,MATCH(計算過程!B5050,バックデータ一覧!$F$4:$F$27,0),MATCH(VLOOKUP(A5050,バックデータ一覧!$T$3:$U$367,2),バックデータ一覧!$J$3:$L$3,0))*10^-3</f>
        <v>2.5000000000000001E-4</v>
      </c>
      <c r="H5050" s="97">
        <f>INDEX(バックデータ一覧!$M$4:$O$27,MATCH(計算過程!B5050,バックデータ一覧!$F$4:$F$27,0),MATCH(VLOOKUP(A5050,バックデータ一覧!$T$3:$U$367,2),バックデータ一覧!$M$3:$O$3,0))*10^-3</f>
        <v>3.8000000000000002E-4</v>
      </c>
      <c r="I5050" s="97">
        <f>INDEX(バックデータ一覧!$P$4:$R$27,MATCH(計算過程!B5050,バックデータ一覧!$F$4:$F$27,0),MATCH(VLOOKUP(A5050,バックデータ一覧!$T$3:$U$367,2),バックデータ一覧!$P$3:$R$3,0))*10^-3</f>
        <v>5.0000000000000001E-4</v>
      </c>
    </row>
    <row r="5051" spans="1:9" x14ac:dyDescent="0.15">
      <c r="A5051" s="57">
        <v>41850</v>
      </c>
      <c r="B5051" s="9" t="s">
        <v>109</v>
      </c>
      <c r="C5051" s="83">
        <f t="shared" si="235"/>
        <v>6.0700000000000007E-3</v>
      </c>
      <c r="D5051" s="82">
        <f t="shared" si="234"/>
        <v>5.9400000000000008E-3</v>
      </c>
      <c r="E5051" s="81">
        <f t="shared" si="236"/>
        <v>1.3000000000000002E-4</v>
      </c>
      <c r="F5051" s="97">
        <f>INDEX(バックデータ一覧!$G$4:$I$27,MATCH(計算過程!B5051,バックデータ一覧!$F$4:$F$27,0),MATCH(VLOOKUP(A5051,バックデータ一覧!$T$3:$U$367,2),バックデータ一覧!$G$3:$I$3,0))*10^-3</f>
        <v>1.3000000000000002E-4</v>
      </c>
      <c r="G5051" s="97">
        <f>INDEX(バックデータ一覧!$J$4:$L$27,MATCH(計算過程!B5051,バックデータ一覧!$F$4:$F$27,0),MATCH(VLOOKUP(A5051,バックデータ一覧!$T$3:$U$367,2),バックデータ一覧!$J$3:$L$3,0))*10^-3</f>
        <v>2.5000000000000001E-4</v>
      </c>
      <c r="H5051" s="97">
        <f>INDEX(バックデータ一覧!$M$4:$O$27,MATCH(計算過程!B5051,バックデータ一覧!$F$4:$F$27,0),MATCH(VLOOKUP(A5051,バックデータ一覧!$T$3:$U$367,2),バックデータ一覧!$M$3:$O$3,0))*10^-3</f>
        <v>3.8000000000000002E-4</v>
      </c>
      <c r="I5051" s="97">
        <f>INDEX(バックデータ一覧!$P$4:$R$27,MATCH(計算過程!B5051,バックデータ一覧!$F$4:$F$27,0),MATCH(VLOOKUP(A5051,バックデータ一覧!$T$3:$U$367,2),バックデータ一覧!$P$3:$R$3,0))*10^-3</f>
        <v>5.0000000000000001E-4</v>
      </c>
    </row>
    <row r="5052" spans="1:9" x14ac:dyDescent="0.15">
      <c r="A5052" s="57">
        <v>41850</v>
      </c>
      <c r="B5052" s="9" t="s">
        <v>110</v>
      </c>
      <c r="C5052" s="83">
        <f t="shared" si="235"/>
        <v>6.0700000000000007E-3</v>
      </c>
      <c r="D5052" s="82">
        <f t="shared" si="234"/>
        <v>5.9400000000000008E-3</v>
      </c>
      <c r="E5052" s="81">
        <f t="shared" si="236"/>
        <v>1.3000000000000002E-4</v>
      </c>
      <c r="F5052" s="97">
        <f>INDEX(バックデータ一覧!$G$4:$I$27,MATCH(計算過程!B5052,バックデータ一覧!$F$4:$F$27,0),MATCH(VLOOKUP(A5052,バックデータ一覧!$T$3:$U$367,2),バックデータ一覧!$G$3:$I$3,0))*10^-3</f>
        <v>1.3000000000000002E-4</v>
      </c>
      <c r="G5052" s="97">
        <f>INDEX(バックデータ一覧!$J$4:$L$27,MATCH(計算過程!B5052,バックデータ一覧!$F$4:$F$27,0),MATCH(VLOOKUP(A5052,バックデータ一覧!$T$3:$U$367,2),バックデータ一覧!$J$3:$L$3,0))*10^-3</f>
        <v>2.5000000000000001E-4</v>
      </c>
      <c r="H5052" s="97">
        <f>INDEX(バックデータ一覧!$M$4:$O$27,MATCH(計算過程!B5052,バックデータ一覧!$F$4:$F$27,0),MATCH(VLOOKUP(A5052,バックデータ一覧!$T$3:$U$367,2),バックデータ一覧!$M$3:$O$3,0))*10^-3</f>
        <v>3.8000000000000002E-4</v>
      </c>
      <c r="I5052" s="97">
        <f>INDEX(バックデータ一覧!$P$4:$R$27,MATCH(計算過程!B5052,バックデータ一覧!$F$4:$F$27,0),MATCH(VLOOKUP(A5052,バックデータ一覧!$T$3:$U$367,2),バックデータ一覧!$P$3:$R$3,0))*10^-3</f>
        <v>5.0000000000000001E-4</v>
      </c>
    </row>
    <row r="5053" spans="1:9" x14ac:dyDescent="0.15">
      <c r="A5053" s="57">
        <v>41850</v>
      </c>
      <c r="B5053" s="9" t="s">
        <v>111</v>
      </c>
      <c r="C5053" s="83">
        <f t="shared" si="235"/>
        <v>6.0700000000000007E-3</v>
      </c>
      <c r="D5053" s="82">
        <f t="shared" si="234"/>
        <v>5.9400000000000008E-3</v>
      </c>
      <c r="E5053" s="81">
        <f t="shared" si="236"/>
        <v>1.3000000000000002E-4</v>
      </c>
      <c r="F5053" s="97">
        <f>INDEX(バックデータ一覧!$G$4:$I$27,MATCH(計算過程!B5053,バックデータ一覧!$F$4:$F$27,0),MATCH(VLOOKUP(A5053,バックデータ一覧!$T$3:$U$367,2),バックデータ一覧!$G$3:$I$3,0))*10^-3</f>
        <v>1.3000000000000002E-4</v>
      </c>
      <c r="G5053" s="97">
        <f>INDEX(バックデータ一覧!$J$4:$L$27,MATCH(計算過程!B5053,バックデータ一覧!$F$4:$F$27,0),MATCH(VLOOKUP(A5053,バックデータ一覧!$T$3:$U$367,2),バックデータ一覧!$J$3:$L$3,0))*10^-3</f>
        <v>2.5000000000000001E-4</v>
      </c>
      <c r="H5053" s="97">
        <f>INDEX(バックデータ一覧!$M$4:$O$27,MATCH(計算過程!B5053,バックデータ一覧!$F$4:$F$27,0),MATCH(VLOOKUP(A5053,バックデータ一覧!$T$3:$U$367,2),バックデータ一覧!$M$3:$O$3,0))*10^-3</f>
        <v>3.8000000000000002E-4</v>
      </c>
      <c r="I5053" s="97">
        <f>INDEX(バックデータ一覧!$P$4:$R$27,MATCH(計算過程!B5053,バックデータ一覧!$F$4:$F$27,0),MATCH(VLOOKUP(A5053,バックデータ一覧!$T$3:$U$367,2),バックデータ一覧!$P$3:$R$3,0))*10^-3</f>
        <v>5.0000000000000001E-4</v>
      </c>
    </row>
    <row r="5054" spans="1:9" x14ac:dyDescent="0.15">
      <c r="A5054" s="57">
        <v>41850</v>
      </c>
      <c r="B5054" s="9" t="s">
        <v>112</v>
      </c>
      <c r="C5054" s="83">
        <f t="shared" si="235"/>
        <v>6.4800000000000005E-3</v>
      </c>
      <c r="D5054" s="82">
        <f t="shared" si="234"/>
        <v>5.9400000000000008E-3</v>
      </c>
      <c r="E5054" s="81">
        <f t="shared" si="236"/>
        <v>5.4000000000000001E-4</v>
      </c>
      <c r="F5054" s="97">
        <f>INDEX(バックデータ一覧!$G$4:$I$27,MATCH(計算過程!B5054,バックデータ一覧!$F$4:$F$27,0),MATCH(VLOOKUP(A5054,バックデータ一覧!$T$3:$U$367,2),バックデータ一覧!$G$3:$I$3,0))*10^-3</f>
        <v>5.4000000000000001E-4</v>
      </c>
      <c r="G5054" s="97">
        <f>INDEX(バックデータ一覧!$J$4:$L$27,MATCH(計算過程!B5054,バックデータ一覧!$F$4:$F$27,0),MATCH(VLOOKUP(A5054,バックデータ一覧!$T$3:$U$367,2),バックデータ一覧!$J$3:$L$3,0))*10^-3</f>
        <v>1.08E-3</v>
      </c>
      <c r="H5054" s="97">
        <f>INDEX(バックデータ一覧!$M$4:$O$27,MATCH(計算過程!B5054,バックデータ一覧!$F$4:$F$27,0),MATCH(VLOOKUP(A5054,バックデータ一覧!$T$3:$U$367,2),バックデータ一覧!$M$3:$O$3,0))*10^-3</f>
        <v>1.6299999999999999E-3</v>
      </c>
      <c r="I5054" s="97">
        <f>INDEX(バックデータ一覧!$P$4:$R$27,MATCH(計算過程!B5054,バックデータ一覧!$F$4:$F$27,0),MATCH(VLOOKUP(A5054,バックデータ一覧!$T$3:$U$367,2),バックデータ一覧!$P$3:$R$3,0))*10^-3</f>
        <v>2.1700000000000001E-3</v>
      </c>
    </row>
    <row r="5055" spans="1:9" x14ac:dyDescent="0.15">
      <c r="A5055" s="57">
        <v>41850</v>
      </c>
      <c r="B5055" s="9" t="s">
        <v>113</v>
      </c>
      <c r="C5055" s="83">
        <f t="shared" si="235"/>
        <v>9.7300000000000008E-3</v>
      </c>
      <c r="D5055" s="82">
        <f t="shared" si="234"/>
        <v>5.9400000000000008E-3</v>
      </c>
      <c r="E5055" s="81">
        <f t="shared" si="236"/>
        <v>3.79E-3</v>
      </c>
      <c r="F5055" s="97">
        <f>INDEX(バックデータ一覧!$G$4:$I$27,MATCH(計算過程!B5055,バックデータ一覧!$F$4:$F$27,0),MATCH(VLOOKUP(A5055,バックデータ一覧!$T$3:$U$367,2),バックデータ一覧!$G$3:$I$3,0))*10^-3</f>
        <v>3.79E-3</v>
      </c>
      <c r="G5055" s="97">
        <f>INDEX(バックデータ一覧!$J$4:$L$27,MATCH(計算過程!B5055,バックデータ一覧!$F$4:$F$27,0),MATCH(VLOOKUP(A5055,バックデータ一覧!$T$3:$U$367,2),バックデータ一覧!$J$3:$L$3,0))*10^-3</f>
        <v>7.5900000000000004E-3</v>
      </c>
      <c r="H5055" s="97">
        <f>INDEX(バックデータ一覧!$M$4:$O$27,MATCH(計算過程!B5055,バックデータ一覧!$F$4:$F$27,0),MATCH(VLOOKUP(A5055,バックデータ一覧!$T$3:$U$367,2),バックデータ一覧!$M$3:$O$3,0))*10^-3</f>
        <v>1.1380000000000001E-2</v>
      </c>
      <c r="I5055" s="97">
        <f>INDEX(バックデータ一覧!$P$4:$R$27,MATCH(計算過程!B5055,バックデータ一覧!$F$4:$F$27,0),MATCH(VLOOKUP(A5055,バックデータ一覧!$T$3:$U$367,2),バックデータ一覧!$P$3:$R$3,0))*10^-3</f>
        <v>1.5180000000000001E-2</v>
      </c>
    </row>
    <row r="5056" spans="1:9" x14ac:dyDescent="0.15">
      <c r="A5056" s="57">
        <v>41850</v>
      </c>
      <c r="B5056" s="9" t="s">
        <v>114</v>
      </c>
      <c r="C5056" s="83">
        <f t="shared" si="235"/>
        <v>6.2700000000000013E-3</v>
      </c>
      <c r="D5056" s="82">
        <f t="shared" si="234"/>
        <v>5.9400000000000008E-3</v>
      </c>
      <c r="E5056" s="81">
        <f t="shared" si="236"/>
        <v>3.3E-4</v>
      </c>
      <c r="F5056" s="97">
        <f>INDEX(バックデータ一覧!$G$4:$I$27,MATCH(計算過程!B5056,バックデータ一覧!$F$4:$F$27,0),MATCH(VLOOKUP(A5056,バックデータ一覧!$T$3:$U$367,2),バックデータ一覧!$G$3:$I$3,0))*10^-3</f>
        <v>3.3E-4</v>
      </c>
      <c r="G5056" s="97">
        <f>INDEX(バックデータ一覧!$J$4:$L$27,MATCH(計算過程!B5056,バックデータ一覧!$F$4:$F$27,0),MATCH(VLOOKUP(A5056,バックデータ一覧!$T$3:$U$367,2),バックデータ一覧!$J$3:$L$3,0))*10^-3</f>
        <v>6.7000000000000002E-4</v>
      </c>
      <c r="H5056" s="97">
        <f>INDEX(バックデータ一覧!$M$4:$O$27,MATCH(計算過程!B5056,バックデータ一覧!$F$4:$F$27,0),MATCH(VLOOKUP(A5056,バックデータ一覧!$T$3:$U$367,2),バックデータ一覧!$M$3:$O$3,0))*10^-3</f>
        <v>1E-3</v>
      </c>
      <c r="I5056" s="97">
        <f>INDEX(バックデータ一覧!$P$4:$R$27,MATCH(計算過程!B5056,バックデータ一覧!$F$4:$F$27,0),MATCH(VLOOKUP(A5056,バックデータ一覧!$T$3:$U$367,2),バックデータ一覧!$P$3:$R$3,0))*10^-3</f>
        <v>1.33E-3</v>
      </c>
    </row>
    <row r="5057" spans="1:9" x14ac:dyDescent="0.15">
      <c r="A5057" s="57">
        <v>41850</v>
      </c>
      <c r="B5057" s="9" t="s">
        <v>115</v>
      </c>
      <c r="C5057" s="83">
        <f t="shared" si="235"/>
        <v>6.4800000000000005E-3</v>
      </c>
      <c r="D5057" s="82">
        <f t="shared" si="234"/>
        <v>5.9400000000000008E-3</v>
      </c>
      <c r="E5057" s="81">
        <f t="shared" si="236"/>
        <v>5.4000000000000001E-4</v>
      </c>
      <c r="F5057" s="97">
        <f>INDEX(バックデータ一覧!$G$4:$I$27,MATCH(計算過程!B5057,バックデータ一覧!$F$4:$F$27,0),MATCH(VLOOKUP(A5057,バックデータ一覧!$T$3:$U$367,2),バックデータ一覧!$G$3:$I$3,0))*10^-3</f>
        <v>5.4000000000000001E-4</v>
      </c>
      <c r="G5057" s="97">
        <f>INDEX(バックデータ一覧!$J$4:$L$27,MATCH(計算過程!B5057,バックデータ一覧!$F$4:$F$27,0),MATCH(VLOOKUP(A5057,バックデータ一覧!$T$3:$U$367,2),バックデータ一覧!$J$3:$L$3,0))*10^-3</f>
        <v>1.08E-3</v>
      </c>
      <c r="H5057" s="97">
        <f>INDEX(バックデータ一覧!$M$4:$O$27,MATCH(計算過程!B5057,バックデータ一覧!$F$4:$F$27,0),MATCH(VLOOKUP(A5057,バックデータ一覧!$T$3:$U$367,2),バックデータ一覧!$M$3:$O$3,0))*10^-3</f>
        <v>1.6299999999999999E-3</v>
      </c>
      <c r="I5057" s="97">
        <f>INDEX(バックデータ一覧!$P$4:$R$27,MATCH(計算過程!B5057,バックデータ一覧!$F$4:$F$27,0),MATCH(VLOOKUP(A5057,バックデータ一覧!$T$3:$U$367,2),バックデータ一覧!$P$3:$R$3,0))*10^-3</f>
        <v>2.1700000000000001E-3</v>
      </c>
    </row>
    <row r="5058" spans="1:9" x14ac:dyDescent="0.15">
      <c r="A5058" s="57">
        <v>41850</v>
      </c>
      <c r="B5058" s="9" t="s">
        <v>116</v>
      </c>
      <c r="C5058" s="83">
        <f t="shared" si="235"/>
        <v>6.2700000000000013E-3</v>
      </c>
      <c r="D5058" s="82">
        <f t="shared" si="234"/>
        <v>5.9400000000000008E-3</v>
      </c>
      <c r="E5058" s="81">
        <f t="shared" si="236"/>
        <v>3.3E-4</v>
      </c>
      <c r="F5058" s="97">
        <f>INDEX(バックデータ一覧!$G$4:$I$27,MATCH(計算過程!B5058,バックデータ一覧!$F$4:$F$27,0),MATCH(VLOOKUP(A5058,バックデータ一覧!$T$3:$U$367,2),バックデータ一覧!$G$3:$I$3,0))*10^-3</f>
        <v>3.3E-4</v>
      </c>
      <c r="G5058" s="97">
        <f>INDEX(バックデータ一覧!$J$4:$L$27,MATCH(計算過程!B5058,バックデータ一覧!$F$4:$F$27,0),MATCH(VLOOKUP(A5058,バックデータ一覧!$T$3:$U$367,2),バックデータ一覧!$J$3:$L$3,0))*10^-3</f>
        <v>6.7000000000000002E-4</v>
      </c>
      <c r="H5058" s="97">
        <f>INDEX(バックデータ一覧!$M$4:$O$27,MATCH(計算過程!B5058,バックデータ一覧!$F$4:$F$27,0),MATCH(VLOOKUP(A5058,バックデータ一覧!$T$3:$U$367,2),バックデータ一覧!$M$3:$O$3,0))*10^-3</f>
        <v>1E-3</v>
      </c>
      <c r="I5058" s="97">
        <f>INDEX(バックデータ一覧!$P$4:$R$27,MATCH(計算過程!B5058,バックデータ一覧!$F$4:$F$27,0),MATCH(VLOOKUP(A5058,バックデータ一覧!$T$3:$U$367,2),バックデータ一覧!$P$3:$R$3,0))*10^-3</f>
        <v>1.33E-3</v>
      </c>
    </row>
    <row r="5059" spans="1:9" x14ac:dyDescent="0.15">
      <c r="A5059" s="57">
        <v>41850</v>
      </c>
      <c r="B5059" s="9" t="s">
        <v>117</v>
      </c>
      <c r="C5059" s="83">
        <f t="shared" si="235"/>
        <v>9.3200000000000002E-3</v>
      </c>
      <c r="D5059" s="82">
        <f t="shared" si="234"/>
        <v>5.9400000000000008E-3</v>
      </c>
      <c r="E5059" s="81">
        <f t="shared" si="236"/>
        <v>3.3799999999999998E-3</v>
      </c>
      <c r="F5059" s="97">
        <f>INDEX(バックデータ一覧!$G$4:$I$27,MATCH(計算過程!B5059,バックデータ一覧!$F$4:$F$27,0),MATCH(VLOOKUP(A5059,バックデータ一覧!$T$3:$U$367,2),バックデータ一覧!$G$3:$I$3,0))*10^-3</f>
        <v>3.3799999999999998E-3</v>
      </c>
      <c r="G5059" s="97">
        <f>INDEX(バックデータ一覧!$J$4:$L$27,MATCH(計算過程!B5059,バックデータ一覧!$F$4:$F$27,0),MATCH(VLOOKUP(A5059,バックデータ一覧!$T$3:$U$367,2),バックデータ一覧!$J$3:$L$3,0))*10^-3</f>
        <v>6.7499999999999999E-3</v>
      </c>
      <c r="H5059" s="97">
        <f>INDEX(バックデータ一覧!$M$4:$O$27,MATCH(計算過程!B5059,バックデータ一覧!$F$4:$F$27,0),MATCH(VLOOKUP(A5059,バックデータ一覧!$T$3:$U$367,2),バックデータ一覧!$M$3:$O$3,0))*10^-3</f>
        <v>1.0130000000000002E-2</v>
      </c>
      <c r="I5059" s="97">
        <f>INDEX(バックデータ一覧!$P$4:$R$27,MATCH(計算過程!B5059,バックデータ一覧!$F$4:$F$27,0),MATCH(VLOOKUP(A5059,バックデータ一覧!$T$3:$U$367,2),バックデータ一覧!$P$3:$R$3,0))*10^-3</f>
        <v>1.3509999999999999E-2</v>
      </c>
    </row>
    <row r="5060" spans="1:9" x14ac:dyDescent="0.15">
      <c r="A5060" s="57">
        <v>41850</v>
      </c>
      <c r="B5060" s="9" t="s">
        <v>118</v>
      </c>
      <c r="C5060" s="83">
        <f t="shared" si="235"/>
        <v>6.2700000000000013E-3</v>
      </c>
      <c r="D5060" s="82">
        <f t="shared" si="234"/>
        <v>5.9400000000000008E-3</v>
      </c>
      <c r="E5060" s="81">
        <f t="shared" si="236"/>
        <v>3.3E-4</v>
      </c>
      <c r="F5060" s="97">
        <f>INDEX(バックデータ一覧!$G$4:$I$27,MATCH(計算過程!B5060,バックデータ一覧!$F$4:$F$27,0),MATCH(VLOOKUP(A5060,バックデータ一覧!$T$3:$U$367,2),バックデータ一覧!$G$3:$I$3,0))*10^-3</f>
        <v>3.3E-4</v>
      </c>
      <c r="G5060" s="97">
        <f>INDEX(バックデータ一覧!$J$4:$L$27,MATCH(計算過程!B5060,バックデータ一覧!$F$4:$F$27,0),MATCH(VLOOKUP(A5060,バックデータ一覧!$T$3:$U$367,2),バックデータ一覧!$J$3:$L$3,0))*10^-3</f>
        <v>6.7000000000000002E-4</v>
      </c>
      <c r="H5060" s="97">
        <f>INDEX(バックデータ一覧!$M$4:$O$27,MATCH(計算過程!B5060,バックデータ一覧!$F$4:$F$27,0),MATCH(VLOOKUP(A5060,バックデータ一覧!$T$3:$U$367,2),バックデータ一覧!$M$3:$O$3,0))*10^-3</f>
        <v>1E-3</v>
      </c>
      <c r="I5060" s="97">
        <f>INDEX(バックデータ一覧!$P$4:$R$27,MATCH(計算過程!B5060,バックデータ一覧!$F$4:$F$27,0),MATCH(VLOOKUP(A5060,バックデータ一覧!$T$3:$U$367,2),バックデータ一覧!$P$3:$R$3,0))*10^-3</f>
        <v>1.33E-3</v>
      </c>
    </row>
    <row r="5061" spans="1:9" x14ac:dyDescent="0.15">
      <c r="A5061" s="57">
        <v>41850</v>
      </c>
      <c r="B5061" s="9" t="s">
        <v>119</v>
      </c>
      <c r="C5061" s="83">
        <f t="shared" si="235"/>
        <v>6.0700000000000007E-3</v>
      </c>
      <c r="D5061" s="82">
        <f t="shared" si="234"/>
        <v>5.9400000000000008E-3</v>
      </c>
      <c r="E5061" s="81">
        <f t="shared" si="236"/>
        <v>1.3000000000000002E-4</v>
      </c>
      <c r="F5061" s="97">
        <f>INDEX(バックデータ一覧!$G$4:$I$27,MATCH(計算過程!B5061,バックデータ一覧!$F$4:$F$27,0),MATCH(VLOOKUP(A5061,バックデータ一覧!$T$3:$U$367,2),バックデータ一覧!$G$3:$I$3,0))*10^-3</f>
        <v>1.3000000000000002E-4</v>
      </c>
      <c r="G5061" s="97">
        <f>INDEX(バックデータ一覧!$J$4:$L$27,MATCH(計算過程!B5061,バックデータ一覧!$F$4:$F$27,0),MATCH(VLOOKUP(A5061,バックデータ一覧!$T$3:$U$367,2),バックデータ一覧!$J$3:$L$3,0))*10^-3</f>
        <v>2.5000000000000001E-4</v>
      </c>
      <c r="H5061" s="97">
        <f>INDEX(バックデータ一覧!$M$4:$O$27,MATCH(計算過程!B5061,バックデータ一覧!$F$4:$F$27,0),MATCH(VLOOKUP(A5061,バックデータ一覧!$T$3:$U$367,2),バックデータ一覧!$M$3:$O$3,0))*10^-3</f>
        <v>3.8000000000000002E-4</v>
      </c>
      <c r="I5061" s="97">
        <f>INDEX(バックデータ一覧!$P$4:$R$27,MATCH(計算過程!B5061,バックデータ一覧!$F$4:$F$27,0),MATCH(VLOOKUP(A5061,バックデータ一覧!$T$3:$U$367,2),バックデータ一覧!$P$3:$R$3,0))*10^-3</f>
        <v>5.0000000000000001E-4</v>
      </c>
    </row>
    <row r="5062" spans="1:9" x14ac:dyDescent="0.15">
      <c r="A5062" s="57">
        <v>41850</v>
      </c>
      <c r="B5062" s="9" t="s">
        <v>120</v>
      </c>
      <c r="C5062" s="83">
        <f t="shared" si="235"/>
        <v>6.0700000000000007E-3</v>
      </c>
      <c r="D5062" s="82">
        <f t="shared" si="234"/>
        <v>5.9400000000000008E-3</v>
      </c>
      <c r="E5062" s="81">
        <f t="shared" si="236"/>
        <v>1.3000000000000002E-4</v>
      </c>
      <c r="F5062" s="97">
        <f>INDEX(バックデータ一覧!$G$4:$I$27,MATCH(計算過程!B5062,バックデータ一覧!$F$4:$F$27,0),MATCH(VLOOKUP(A5062,バックデータ一覧!$T$3:$U$367,2),バックデータ一覧!$G$3:$I$3,0))*10^-3</f>
        <v>1.3000000000000002E-4</v>
      </c>
      <c r="G5062" s="97">
        <f>INDEX(バックデータ一覧!$J$4:$L$27,MATCH(計算過程!B5062,バックデータ一覧!$F$4:$F$27,0),MATCH(VLOOKUP(A5062,バックデータ一覧!$T$3:$U$367,2),バックデータ一覧!$J$3:$L$3,0))*10^-3</f>
        <v>2.5000000000000001E-4</v>
      </c>
      <c r="H5062" s="97">
        <f>INDEX(バックデータ一覧!$M$4:$O$27,MATCH(計算過程!B5062,バックデータ一覧!$F$4:$F$27,0),MATCH(VLOOKUP(A5062,バックデータ一覧!$T$3:$U$367,2),バックデータ一覧!$M$3:$O$3,0))*10^-3</f>
        <v>3.8000000000000002E-4</v>
      </c>
      <c r="I5062" s="97">
        <f>INDEX(バックデータ一覧!$P$4:$R$27,MATCH(計算過程!B5062,バックデータ一覧!$F$4:$F$27,0),MATCH(VLOOKUP(A5062,バックデータ一覧!$T$3:$U$367,2),バックデータ一覧!$P$3:$R$3,0))*10^-3</f>
        <v>5.0000000000000001E-4</v>
      </c>
    </row>
    <row r="5063" spans="1:9" x14ac:dyDescent="0.15">
      <c r="A5063" s="57">
        <v>41850</v>
      </c>
      <c r="B5063" s="9" t="s">
        <v>121</v>
      </c>
      <c r="C5063" s="83">
        <f t="shared" si="235"/>
        <v>6.4800000000000005E-3</v>
      </c>
      <c r="D5063" s="82">
        <f t="shared" ref="D5063:D5126" si="237">$O$4*$O$5*10^-3</f>
        <v>5.9400000000000008E-3</v>
      </c>
      <c r="E5063" s="81">
        <f t="shared" si="236"/>
        <v>5.4000000000000001E-4</v>
      </c>
      <c r="F5063" s="97">
        <f>INDEX(バックデータ一覧!$G$4:$I$27,MATCH(計算過程!B5063,バックデータ一覧!$F$4:$F$27,0),MATCH(VLOOKUP(A5063,バックデータ一覧!$T$3:$U$367,2),バックデータ一覧!$G$3:$I$3,0))*10^-3</f>
        <v>5.4000000000000001E-4</v>
      </c>
      <c r="G5063" s="97">
        <f>INDEX(バックデータ一覧!$J$4:$L$27,MATCH(計算過程!B5063,バックデータ一覧!$F$4:$F$27,0),MATCH(VLOOKUP(A5063,バックデータ一覧!$T$3:$U$367,2),バックデータ一覧!$J$3:$L$3,0))*10^-3</f>
        <v>1.08E-3</v>
      </c>
      <c r="H5063" s="97">
        <f>INDEX(バックデータ一覧!$M$4:$O$27,MATCH(計算過程!B5063,バックデータ一覧!$F$4:$F$27,0),MATCH(VLOOKUP(A5063,バックデータ一覧!$T$3:$U$367,2),バックデータ一覧!$M$3:$O$3,0))*10^-3</f>
        <v>1.6299999999999999E-3</v>
      </c>
      <c r="I5063" s="97">
        <f>INDEX(バックデータ一覧!$P$4:$R$27,MATCH(計算過程!B5063,バックデータ一覧!$F$4:$F$27,0),MATCH(VLOOKUP(A5063,バックデータ一覧!$T$3:$U$367,2),バックデータ一覧!$P$3:$R$3,0))*10^-3</f>
        <v>2.1700000000000001E-3</v>
      </c>
    </row>
    <row r="5064" spans="1:9" x14ac:dyDescent="0.15">
      <c r="A5064" s="57">
        <v>41850</v>
      </c>
      <c r="B5064" s="9" t="s">
        <v>122</v>
      </c>
      <c r="C5064" s="83">
        <f t="shared" ref="C5064:C5127" si="238">D5064+E5064</f>
        <v>1.2360000000000001E-2</v>
      </c>
      <c r="D5064" s="82">
        <f t="shared" si="237"/>
        <v>5.9400000000000008E-3</v>
      </c>
      <c r="E5064" s="81">
        <f t="shared" ref="E5064:E5127" si="239">IF(AND($O$10&gt;=1,$O$10&lt;2),$F5064*(2-$O$10)/(2-1)+$G5064*($O$10-1)/(2-1),IF(AND($O$10&gt;=2,$O$10&lt;3),$G5064*(3-$O$10)/(3-2)+$H5064*($O$10-2)/(3-2),$H5064*(4-$O$10)/(4-3)+$I5064*($O$10-3)/(4-3)))</f>
        <v>6.4200000000000004E-3</v>
      </c>
      <c r="F5064" s="97">
        <f>INDEX(バックデータ一覧!$G$4:$I$27,MATCH(計算過程!B5064,バックデータ一覧!$F$4:$F$27,0),MATCH(VLOOKUP(A5064,バックデータ一覧!$T$3:$U$367,2),バックデータ一覧!$G$3:$I$3,0))*10^-3</f>
        <v>6.4200000000000004E-3</v>
      </c>
      <c r="G5064" s="97">
        <f>INDEX(バックデータ一覧!$J$4:$L$27,MATCH(計算過程!B5064,バックデータ一覧!$F$4:$F$27,0),MATCH(VLOOKUP(A5064,バックデータ一覧!$T$3:$U$367,2),バックデータ一覧!$J$3:$L$3,0))*10^-3</f>
        <v>1.2840000000000001E-2</v>
      </c>
      <c r="H5064" s="97">
        <f>INDEX(バックデータ一覧!$M$4:$O$27,MATCH(計算過程!B5064,バックデータ一覧!$F$4:$F$27,0),MATCH(VLOOKUP(A5064,バックデータ一覧!$T$3:$U$367,2),バックデータ一覧!$M$3:$O$3,0))*10^-3</f>
        <v>1.9260000000000003E-2</v>
      </c>
      <c r="I5064" s="97">
        <f>INDEX(バックデータ一覧!$P$4:$R$27,MATCH(計算過程!B5064,バックデータ一覧!$F$4:$F$27,0),MATCH(VLOOKUP(A5064,バックデータ一覧!$T$3:$U$367,2),バックデータ一覧!$P$3:$R$3,0))*10^-3</f>
        <v>2.5680000000000001E-2</v>
      </c>
    </row>
    <row r="5065" spans="1:9" x14ac:dyDescent="0.15">
      <c r="A5065" s="57">
        <v>41850</v>
      </c>
      <c r="B5065" s="9" t="s">
        <v>123</v>
      </c>
      <c r="C5065" s="83">
        <f t="shared" si="238"/>
        <v>1.2360000000000001E-2</v>
      </c>
      <c r="D5065" s="82">
        <f t="shared" si="237"/>
        <v>5.9400000000000008E-3</v>
      </c>
      <c r="E5065" s="81">
        <f t="shared" si="239"/>
        <v>6.4200000000000004E-3</v>
      </c>
      <c r="F5065" s="97">
        <f>INDEX(バックデータ一覧!$G$4:$I$27,MATCH(計算過程!B5065,バックデータ一覧!$F$4:$F$27,0),MATCH(VLOOKUP(A5065,バックデータ一覧!$T$3:$U$367,2),バックデータ一覧!$G$3:$I$3,0))*10^-3</f>
        <v>6.4200000000000004E-3</v>
      </c>
      <c r="G5065" s="97">
        <f>INDEX(バックデータ一覧!$J$4:$L$27,MATCH(計算過程!B5065,バックデータ一覧!$F$4:$F$27,0),MATCH(VLOOKUP(A5065,バックデータ一覧!$T$3:$U$367,2),バックデータ一覧!$J$3:$L$3,0))*10^-3</f>
        <v>1.2840000000000001E-2</v>
      </c>
      <c r="H5065" s="97">
        <f>INDEX(バックデータ一覧!$M$4:$O$27,MATCH(計算過程!B5065,バックデータ一覧!$F$4:$F$27,0),MATCH(VLOOKUP(A5065,バックデータ一覧!$T$3:$U$367,2),バックデータ一覧!$M$3:$O$3,0))*10^-3</f>
        <v>1.9260000000000003E-2</v>
      </c>
      <c r="I5065" s="97">
        <f>INDEX(バックデータ一覧!$P$4:$R$27,MATCH(計算過程!B5065,バックデータ一覧!$F$4:$F$27,0),MATCH(VLOOKUP(A5065,バックデータ一覧!$T$3:$U$367,2),バックデータ一覧!$P$3:$R$3,0))*10^-3</f>
        <v>2.5680000000000001E-2</v>
      </c>
    </row>
    <row r="5066" spans="1:9" x14ac:dyDescent="0.15">
      <c r="A5066" s="57">
        <v>41850</v>
      </c>
      <c r="B5066" s="9" t="s">
        <v>124</v>
      </c>
      <c r="C5066" s="83">
        <f t="shared" si="238"/>
        <v>6.0700000000000007E-3</v>
      </c>
      <c r="D5066" s="82">
        <f t="shared" si="237"/>
        <v>5.9400000000000008E-3</v>
      </c>
      <c r="E5066" s="81">
        <f t="shared" si="239"/>
        <v>1.3000000000000002E-4</v>
      </c>
      <c r="F5066" s="97">
        <f>INDEX(バックデータ一覧!$G$4:$I$27,MATCH(計算過程!B5066,バックデータ一覧!$F$4:$F$27,0),MATCH(VLOOKUP(A5066,バックデータ一覧!$T$3:$U$367,2),バックデータ一覧!$G$3:$I$3,0))*10^-3</f>
        <v>1.3000000000000002E-4</v>
      </c>
      <c r="G5066" s="97">
        <f>INDEX(バックデータ一覧!$J$4:$L$27,MATCH(計算過程!B5066,バックデータ一覧!$F$4:$F$27,0),MATCH(VLOOKUP(A5066,バックデータ一覧!$T$3:$U$367,2),バックデータ一覧!$J$3:$L$3,0))*10^-3</f>
        <v>2.5000000000000001E-4</v>
      </c>
      <c r="H5066" s="97">
        <f>INDEX(バックデータ一覧!$M$4:$O$27,MATCH(計算過程!B5066,バックデータ一覧!$F$4:$F$27,0),MATCH(VLOOKUP(A5066,バックデータ一覧!$T$3:$U$367,2),バックデータ一覧!$M$3:$O$3,0))*10^-3</f>
        <v>3.8000000000000002E-4</v>
      </c>
      <c r="I5066" s="97">
        <f>INDEX(バックデータ一覧!$P$4:$R$27,MATCH(計算過程!B5066,バックデータ一覧!$F$4:$F$27,0),MATCH(VLOOKUP(A5066,バックデータ一覧!$T$3:$U$367,2),バックデータ一覧!$P$3:$R$3,0))*10^-3</f>
        <v>5.0000000000000001E-4</v>
      </c>
    </row>
    <row r="5067" spans="1:9" x14ac:dyDescent="0.15">
      <c r="A5067" s="57">
        <v>41850</v>
      </c>
      <c r="B5067" s="9" t="s">
        <v>125</v>
      </c>
      <c r="C5067" s="83">
        <f t="shared" si="238"/>
        <v>6.2700000000000013E-3</v>
      </c>
      <c r="D5067" s="82">
        <f t="shared" si="237"/>
        <v>5.9400000000000008E-3</v>
      </c>
      <c r="E5067" s="81">
        <f t="shared" si="239"/>
        <v>3.3E-4</v>
      </c>
      <c r="F5067" s="97">
        <f>INDEX(バックデータ一覧!$G$4:$I$27,MATCH(計算過程!B5067,バックデータ一覧!$F$4:$F$27,0),MATCH(VLOOKUP(A5067,バックデータ一覧!$T$3:$U$367,2),バックデータ一覧!$G$3:$I$3,0))*10^-3</f>
        <v>3.3E-4</v>
      </c>
      <c r="G5067" s="97">
        <f>INDEX(バックデータ一覧!$J$4:$L$27,MATCH(計算過程!B5067,バックデータ一覧!$F$4:$F$27,0),MATCH(VLOOKUP(A5067,バックデータ一覧!$T$3:$U$367,2),バックデータ一覧!$J$3:$L$3,0))*10^-3</f>
        <v>6.7000000000000002E-4</v>
      </c>
      <c r="H5067" s="97">
        <f>INDEX(バックデータ一覧!$M$4:$O$27,MATCH(計算過程!B5067,バックデータ一覧!$F$4:$F$27,0),MATCH(VLOOKUP(A5067,バックデータ一覧!$T$3:$U$367,2),バックデータ一覧!$M$3:$O$3,0))*10^-3</f>
        <v>1E-3</v>
      </c>
      <c r="I5067" s="97">
        <f>INDEX(バックデータ一覧!$P$4:$R$27,MATCH(計算過程!B5067,バックデータ一覧!$F$4:$F$27,0),MATCH(VLOOKUP(A5067,バックデータ一覧!$T$3:$U$367,2),バックデータ一覧!$P$3:$R$3,0))*10^-3</f>
        <v>1.33E-3</v>
      </c>
    </row>
    <row r="5068" spans="1:9" x14ac:dyDescent="0.15">
      <c r="A5068" s="57">
        <v>41850</v>
      </c>
      <c r="B5068" s="9" t="s">
        <v>126</v>
      </c>
      <c r="C5068" s="83">
        <f t="shared" si="238"/>
        <v>1.2220000000000002E-2</v>
      </c>
      <c r="D5068" s="82">
        <f t="shared" si="237"/>
        <v>5.9400000000000008E-3</v>
      </c>
      <c r="E5068" s="81">
        <f t="shared" si="239"/>
        <v>6.28E-3</v>
      </c>
      <c r="F5068" s="97">
        <f>INDEX(バックデータ一覧!$G$4:$I$27,MATCH(計算過程!B5068,バックデータ一覧!$F$4:$F$27,0),MATCH(VLOOKUP(A5068,バックデータ一覧!$T$3:$U$367,2),バックデータ一覧!$G$3:$I$3,0))*10^-3</f>
        <v>6.28E-3</v>
      </c>
      <c r="G5068" s="97">
        <f>INDEX(バックデータ一覧!$J$4:$L$27,MATCH(計算過程!B5068,バックデータ一覧!$F$4:$F$27,0),MATCH(VLOOKUP(A5068,バックデータ一覧!$T$3:$U$367,2),バックデータ一覧!$J$3:$L$3,0))*10^-3</f>
        <v>1.256E-2</v>
      </c>
      <c r="H5068" s="97">
        <f>INDEX(バックデータ一覧!$M$4:$O$27,MATCH(計算過程!B5068,バックデータ一覧!$F$4:$F$27,0),MATCH(VLOOKUP(A5068,バックデータ一覧!$T$3:$U$367,2),バックデータ一覧!$M$3:$O$3,0))*10^-3</f>
        <v>1.8839999999999999E-2</v>
      </c>
      <c r="I5068" s="97">
        <f>INDEX(バックデータ一覧!$P$4:$R$27,MATCH(計算過程!B5068,バックデータ一覧!$F$4:$F$27,0),MATCH(VLOOKUP(A5068,バックデータ一覧!$T$3:$U$367,2),バックデータ一覧!$P$3:$R$3,0))*10^-3</f>
        <v>2.512E-2</v>
      </c>
    </row>
    <row r="5069" spans="1:9" x14ac:dyDescent="0.15">
      <c r="A5069" s="57">
        <v>41850</v>
      </c>
      <c r="B5069" s="9" t="s">
        <v>127</v>
      </c>
      <c r="C5069" s="83">
        <f t="shared" si="238"/>
        <v>1.243E-2</v>
      </c>
      <c r="D5069" s="82">
        <f t="shared" si="237"/>
        <v>5.9400000000000008E-3</v>
      </c>
      <c r="E5069" s="81">
        <f t="shared" si="239"/>
        <v>6.4900000000000001E-3</v>
      </c>
      <c r="F5069" s="97">
        <f>INDEX(バックデータ一覧!$G$4:$I$27,MATCH(計算過程!B5069,バックデータ一覧!$F$4:$F$27,0),MATCH(VLOOKUP(A5069,バックデータ一覧!$T$3:$U$367,2),バックデータ一覧!$G$3:$I$3,0))*10^-3</f>
        <v>6.4900000000000001E-3</v>
      </c>
      <c r="G5069" s="97">
        <f>INDEX(バックデータ一覧!$J$4:$L$27,MATCH(計算過程!B5069,バックデータ一覧!$F$4:$F$27,0),MATCH(VLOOKUP(A5069,バックデータ一覧!$T$3:$U$367,2),バックデータ一覧!$J$3:$L$3,0))*10^-3</f>
        <v>1.298E-2</v>
      </c>
      <c r="H5069" s="97">
        <f>INDEX(バックデータ一覧!$M$4:$O$27,MATCH(計算過程!B5069,バックデータ一覧!$F$4:$F$27,0),MATCH(VLOOKUP(A5069,バックデータ一覧!$T$3:$U$367,2),バックデータ一覧!$M$3:$O$3,0))*10^-3</f>
        <v>1.9469999999999998E-2</v>
      </c>
      <c r="I5069" s="97">
        <f>INDEX(バックデータ一覧!$P$4:$R$27,MATCH(計算過程!B5069,バックデータ一覧!$F$4:$F$27,0),MATCH(VLOOKUP(A5069,バックデータ一覧!$T$3:$U$367,2),バックデータ一覧!$P$3:$R$3,0))*10^-3</f>
        <v>2.5950000000000001E-2</v>
      </c>
    </row>
    <row r="5070" spans="1:9" x14ac:dyDescent="0.15">
      <c r="A5070" s="57">
        <v>41850</v>
      </c>
      <c r="B5070" s="9" t="s">
        <v>128</v>
      </c>
      <c r="C5070" s="83">
        <f t="shared" si="238"/>
        <v>9.2500000000000013E-3</v>
      </c>
      <c r="D5070" s="82">
        <f t="shared" si="237"/>
        <v>5.9400000000000008E-3</v>
      </c>
      <c r="E5070" s="81">
        <f t="shared" si="239"/>
        <v>3.31E-3</v>
      </c>
      <c r="F5070" s="97">
        <f>INDEX(バックデータ一覧!$G$4:$I$27,MATCH(計算過程!B5070,バックデータ一覧!$F$4:$F$27,0),MATCH(VLOOKUP(A5070,バックデータ一覧!$T$3:$U$367,2),バックデータ一覧!$G$3:$I$3,0))*10^-3</f>
        <v>3.31E-3</v>
      </c>
      <c r="G5070" s="97">
        <f>INDEX(バックデータ一覧!$J$4:$L$27,MATCH(計算過程!B5070,バックデータ一覧!$F$4:$F$27,0),MATCH(VLOOKUP(A5070,バックデータ一覧!$T$3:$U$367,2),バックデータ一覧!$J$3:$L$3,0))*10^-3</f>
        <v>6.6100000000000004E-3</v>
      </c>
      <c r="H5070" s="97">
        <f>INDEX(バックデータ一覧!$M$4:$O$27,MATCH(計算過程!B5070,バックデータ一覧!$F$4:$F$27,0),MATCH(VLOOKUP(A5070,バックデータ一覧!$T$3:$U$367,2),バックデータ一覧!$M$3:$O$3,0))*10^-3</f>
        <v>9.92E-3</v>
      </c>
      <c r="I5070" s="97">
        <f>INDEX(バックデータ一覧!$P$4:$R$27,MATCH(計算過程!B5070,バックデータ一覧!$F$4:$F$27,0),MATCH(VLOOKUP(A5070,バックデータ一覧!$T$3:$U$367,2),バックデータ一覧!$P$3:$R$3,0))*10^-3</f>
        <v>1.323E-2</v>
      </c>
    </row>
    <row r="5071" spans="1:9" x14ac:dyDescent="0.15">
      <c r="A5071" s="57">
        <v>41851</v>
      </c>
      <c r="B5071" s="9" t="s">
        <v>105</v>
      </c>
      <c r="C5071" s="83">
        <f t="shared" si="238"/>
        <v>6.0700000000000007E-3</v>
      </c>
      <c r="D5071" s="82">
        <f t="shared" si="237"/>
        <v>5.9400000000000008E-3</v>
      </c>
      <c r="E5071" s="81">
        <f t="shared" si="239"/>
        <v>1.3000000000000002E-4</v>
      </c>
      <c r="F5071" s="97">
        <f>INDEX(バックデータ一覧!$G$4:$I$27,MATCH(計算過程!B5071,バックデータ一覧!$F$4:$F$27,0),MATCH(VLOOKUP(A5071,バックデータ一覧!$T$3:$U$367,2),バックデータ一覧!$G$3:$I$3,0))*10^-3</f>
        <v>1.3000000000000002E-4</v>
      </c>
      <c r="G5071" s="97">
        <f>INDEX(バックデータ一覧!$J$4:$L$27,MATCH(計算過程!B5071,バックデータ一覧!$F$4:$F$27,0),MATCH(VLOOKUP(A5071,バックデータ一覧!$T$3:$U$367,2),バックデータ一覧!$J$3:$L$3,0))*10^-3</f>
        <v>2.5000000000000001E-4</v>
      </c>
      <c r="H5071" s="97">
        <f>INDEX(バックデータ一覧!$M$4:$O$27,MATCH(計算過程!B5071,バックデータ一覧!$F$4:$F$27,0),MATCH(VLOOKUP(A5071,バックデータ一覧!$T$3:$U$367,2),バックデータ一覧!$M$3:$O$3,0))*10^-3</f>
        <v>3.8000000000000002E-4</v>
      </c>
      <c r="I5071" s="97">
        <f>INDEX(バックデータ一覧!$P$4:$R$27,MATCH(計算過程!B5071,バックデータ一覧!$F$4:$F$27,0),MATCH(VLOOKUP(A5071,バックデータ一覧!$T$3:$U$367,2),バックデータ一覧!$P$3:$R$3,0))*10^-3</f>
        <v>5.0000000000000001E-4</v>
      </c>
    </row>
    <row r="5072" spans="1:9" x14ac:dyDescent="0.15">
      <c r="A5072" s="57">
        <v>41851</v>
      </c>
      <c r="B5072" s="9" t="s">
        <v>106</v>
      </c>
      <c r="C5072" s="83">
        <f t="shared" si="238"/>
        <v>6.0700000000000007E-3</v>
      </c>
      <c r="D5072" s="82">
        <f t="shared" si="237"/>
        <v>5.9400000000000008E-3</v>
      </c>
      <c r="E5072" s="81">
        <f t="shared" si="239"/>
        <v>1.3000000000000002E-4</v>
      </c>
      <c r="F5072" s="97">
        <f>INDEX(バックデータ一覧!$G$4:$I$27,MATCH(計算過程!B5072,バックデータ一覧!$F$4:$F$27,0),MATCH(VLOOKUP(A5072,バックデータ一覧!$T$3:$U$367,2),バックデータ一覧!$G$3:$I$3,0))*10^-3</f>
        <v>1.3000000000000002E-4</v>
      </c>
      <c r="G5072" s="97">
        <f>INDEX(バックデータ一覧!$J$4:$L$27,MATCH(計算過程!B5072,バックデータ一覧!$F$4:$F$27,0),MATCH(VLOOKUP(A5072,バックデータ一覧!$T$3:$U$367,2),バックデータ一覧!$J$3:$L$3,0))*10^-3</f>
        <v>2.5000000000000001E-4</v>
      </c>
      <c r="H5072" s="97">
        <f>INDEX(バックデータ一覧!$M$4:$O$27,MATCH(計算過程!B5072,バックデータ一覧!$F$4:$F$27,0),MATCH(VLOOKUP(A5072,バックデータ一覧!$T$3:$U$367,2),バックデータ一覧!$M$3:$O$3,0))*10^-3</f>
        <v>3.8000000000000002E-4</v>
      </c>
      <c r="I5072" s="97">
        <f>INDEX(バックデータ一覧!$P$4:$R$27,MATCH(計算過程!B5072,バックデータ一覧!$F$4:$F$27,0),MATCH(VLOOKUP(A5072,バックデータ一覧!$T$3:$U$367,2),バックデータ一覧!$P$3:$R$3,0))*10^-3</f>
        <v>5.0000000000000001E-4</v>
      </c>
    </row>
    <row r="5073" spans="1:9" x14ac:dyDescent="0.15">
      <c r="A5073" s="57">
        <v>41851</v>
      </c>
      <c r="B5073" s="9" t="s">
        <v>107</v>
      </c>
      <c r="C5073" s="83">
        <f t="shared" si="238"/>
        <v>6.0700000000000007E-3</v>
      </c>
      <c r="D5073" s="82">
        <f t="shared" si="237"/>
        <v>5.9400000000000008E-3</v>
      </c>
      <c r="E5073" s="81">
        <f t="shared" si="239"/>
        <v>1.3000000000000002E-4</v>
      </c>
      <c r="F5073" s="97">
        <f>INDEX(バックデータ一覧!$G$4:$I$27,MATCH(計算過程!B5073,バックデータ一覧!$F$4:$F$27,0),MATCH(VLOOKUP(A5073,バックデータ一覧!$T$3:$U$367,2),バックデータ一覧!$G$3:$I$3,0))*10^-3</f>
        <v>1.3000000000000002E-4</v>
      </c>
      <c r="G5073" s="97">
        <f>INDEX(バックデータ一覧!$J$4:$L$27,MATCH(計算過程!B5073,バックデータ一覧!$F$4:$F$27,0),MATCH(VLOOKUP(A5073,バックデータ一覧!$T$3:$U$367,2),バックデータ一覧!$J$3:$L$3,0))*10^-3</f>
        <v>2.5000000000000001E-4</v>
      </c>
      <c r="H5073" s="97">
        <f>INDEX(バックデータ一覧!$M$4:$O$27,MATCH(計算過程!B5073,バックデータ一覧!$F$4:$F$27,0),MATCH(VLOOKUP(A5073,バックデータ一覧!$T$3:$U$367,2),バックデータ一覧!$M$3:$O$3,0))*10^-3</f>
        <v>3.8000000000000002E-4</v>
      </c>
      <c r="I5073" s="97">
        <f>INDEX(バックデータ一覧!$P$4:$R$27,MATCH(計算過程!B5073,バックデータ一覧!$F$4:$F$27,0),MATCH(VLOOKUP(A5073,バックデータ一覧!$T$3:$U$367,2),バックデータ一覧!$P$3:$R$3,0))*10^-3</f>
        <v>5.0000000000000001E-4</v>
      </c>
    </row>
    <row r="5074" spans="1:9" x14ac:dyDescent="0.15">
      <c r="A5074" s="57">
        <v>41851</v>
      </c>
      <c r="B5074" s="9" t="s">
        <v>108</v>
      </c>
      <c r="C5074" s="83">
        <f t="shared" si="238"/>
        <v>6.0700000000000007E-3</v>
      </c>
      <c r="D5074" s="82">
        <f t="shared" si="237"/>
        <v>5.9400000000000008E-3</v>
      </c>
      <c r="E5074" s="81">
        <f t="shared" si="239"/>
        <v>1.3000000000000002E-4</v>
      </c>
      <c r="F5074" s="97">
        <f>INDEX(バックデータ一覧!$G$4:$I$27,MATCH(計算過程!B5074,バックデータ一覧!$F$4:$F$27,0),MATCH(VLOOKUP(A5074,バックデータ一覧!$T$3:$U$367,2),バックデータ一覧!$G$3:$I$3,0))*10^-3</f>
        <v>1.3000000000000002E-4</v>
      </c>
      <c r="G5074" s="97">
        <f>INDEX(バックデータ一覧!$J$4:$L$27,MATCH(計算過程!B5074,バックデータ一覧!$F$4:$F$27,0),MATCH(VLOOKUP(A5074,バックデータ一覧!$T$3:$U$367,2),バックデータ一覧!$J$3:$L$3,0))*10^-3</f>
        <v>2.5000000000000001E-4</v>
      </c>
      <c r="H5074" s="97">
        <f>INDEX(バックデータ一覧!$M$4:$O$27,MATCH(計算過程!B5074,バックデータ一覧!$F$4:$F$27,0),MATCH(VLOOKUP(A5074,バックデータ一覧!$T$3:$U$367,2),バックデータ一覧!$M$3:$O$3,0))*10^-3</f>
        <v>3.8000000000000002E-4</v>
      </c>
      <c r="I5074" s="97">
        <f>INDEX(バックデータ一覧!$P$4:$R$27,MATCH(計算過程!B5074,バックデータ一覧!$F$4:$F$27,0),MATCH(VLOOKUP(A5074,バックデータ一覧!$T$3:$U$367,2),バックデータ一覧!$P$3:$R$3,0))*10^-3</f>
        <v>5.0000000000000001E-4</v>
      </c>
    </row>
    <row r="5075" spans="1:9" x14ac:dyDescent="0.15">
      <c r="A5075" s="57">
        <v>41851</v>
      </c>
      <c r="B5075" s="9" t="s">
        <v>109</v>
      </c>
      <c r="C5075" s="83">
        <f t="shared" si="238"/>
        <v>6.0700000000000007E-3</v>
      </c>
      <c r="D5075" s="82">
        <f t="shared" si="237"/>
        <v>5.9400000000000008E-3</v>
      </c>
      <c r="E5075" s="81">
        <f t="shared" si="239"/>
        <v>1.3000000000000002E-4</v>
      </c>
      <c r="F5075" s="97">
        <f>INDEX(バックデータ一覧!$G$4:$I$27,MATCH(計算過程!B5075,バックデータ一覧!$F$4:$F$27,0),MATCH(VLOOKUP(A5075,バックデータ一覧!$T$3:$U$367,2),バックデータ一覧!$G$3:$I$3,0))*10^-3</f>
        <v>1.3000000000000002E-4</v>
      </c>
      <c r="G5075" s="97">
        <f>INDEX(バックデータ一覧!$J$4:$L$27,MATCH(計算過程!B5075,バックデータ一覧!$F$4:$F$27,0),MATCH(VLOOKUP(A5075,バックデータ一覧!$T$3:$U$367,2),バックデータ一覧!$J$3:$L$3,0))*10^-3</f>
        <v>2.5000000000000001E-4</v>
      </c>
      <c r="H5075" s="97">
        <f>INDEX(バックデータ一覧!$M$4:$O$27,MATCH(計算過程!B5075,バックデータ一覧!$F$4:$F$27,0),MATCH(VLOOKUP(A5075,バックデータ一覧!$T$3:$U$367,2),バックデータ一覧!$M$3:$O$3,0))*10^-3</f>
        <v>3.8000000000000002E-4</v>
      </c>
      <c r="I5075" s="97">
        <f>INDEX(バックデータ一覧!$P$4:$R$27,MATCH(計算過程!B5075,バックデータ一覧!$F$4:$F$27,0),MATCH(VLOOKUP(A5075,バックデータ一覧!$T$3:$U$367,2),バックデータ一覧!$P$3:$R$3,0))*10^-3</f>
        <v>5.0000000000000001E-4</v>
      </c>
    </row>
    <row r="5076" spans="1:9" x14ac:dyDescent="0.15">
      <c r="A5076" s="57">
        <v>41851</v>
      </c>
      <c r="B5076" s="9" t="s">
        <v>110</v>
      </c>
      <c r="C5076" s="83">
        <f t="shared" si="238"/>
        <v>6.0700000000000007E-3</v>
      </c>
      <c r="D5076" s="82">
        <f t="shared" si="237"/>
        <v>5.9400000000000008E-3</v>
      </c>
      <c r="E5076" s="81">
        <f t="shared" si="239"/>
        <v>1.3000000000000002E-4</v>
      </c>
      <c r="F5076" s="97">
        <f>INDEX(バックデータ一覧!$G$4:$I$27,MATCH(計算過程!B5076,バックデータ一覧!$F$4:$F$27,0),MATCH(VLOOKUP(A5076,バックデータ一覧!$T$3:$U$367,2),バックデータ一覧!$G$3:$I$3,0))*10^-3</f>
        <v>1.3000000000000002E-4</v>
      </c>
      <c r="G5076" s="97">
        <f>INDEX(バックデータ一覧!$J$4:$L$27,MATCH(計算過程!B5076,バックデータ一覧!$F$4:$F$27,0),MATCH(VLOOKUP(A5076,バックデータ一覧!$T$3:$U$367,2),バックデータ一覧!$J$3:$L$3,0))*10^-3</f>
        <v>2.5000000000000001E-4</v>
      </c>
      <c r="H5076" s="97">
        <f>INDEX(バックデータ一覧!$M$4:$O$27,MATCH(計算過程!B5076,バックデータ一覧!$F$4:$F$27,0),MATCH(VLOOKUP(A5076,バックデータ一覧!$T$3:$U$367,2),バックデータ一覧!$M$3:$O$3,0))*10^-3</f>
        <v>3.8000000000000002E-4</v>
      </c>
      <c r="I5076" s="97">
        <f>INDEX(バックデータ一覧!$P$4:$R$27,MATCH(計算過程!B5076,バックデータ一覧!$F$4:$F$27,0),MATCH(VLOOKUP(A5076,バックデータ一覧!$T$3:$U$367,2),バックデータ一覧!$P$3:$R$3,0))*10^-3</f>
        <v>5.0000000000000001E-4</v>
      </c>
    </row>
    <row r="5077" spans="1:9" x14ac:dyDescent="0.15">
      <c r="A5077" s="57">
        <v>41851</v>
      </c>
      <c r="B5077" s="9" t="s">
        <v>111</v>
      </c>
      <c r="C5077" s="83">
        <f t="shared" si="238"/>
        <v>9.3200000000000002E-3</v>
      </c>
      <c r="D5077" s="82">
        <f t="shared" si="237"/>
        <v>5.9400000000000008E-3</v>
      </c>
      <c r="E5077" s="81">
        <f t="shared" si="239"/>
        <v>3.3799999999999998E-3</v>
      </c>
      <c r="F5077" s="97">
        <f>INDEX(バックデータ一覧!$G$4:$I$27,MATCH(計算過程!B5077,バックデータ一覧!$F$4:$F$27,0),MATCH(VLOOKUP(A5077,バックデータ一覧!$T$3:$U$367,2),バックデータ一覧!$G$3:$I$3,0))*10^-3</f>
        <v>3.3799999999999998E-3</v>
      </c>
      <c r="G5077" s="97">
        <f>INDEX(バックデータ一覧!$J$4:$L$27,MATCH(計算過程!B5077,バックデータ一覧!$F$4:$F$27,0),MATCH(VLOOKUP(A5077,バックデータ一覧!$T$3:$U$367,2),バックデータ一覧!$J$3:$L$3,0))*10^-3</f>
        <v>6.7499999999999999E-3</v>
      </c>
      <c r="H5077" s="97">
        <f>INDEX(バックデータ一覧!$M$4:$O$27,MATCH(計算過程!B5077,バックデータ一覧!$F$4:$F$27,0),MATCH(VLOOKUP(A5077,バックデータ一覧!$T$3:$U$367,2),バックデータ一覧!$M$3:$O$3,0))*10^-3</f>
        <v>1.0130000000000002E-2</v>
      </c>
      <c r="I5077" s="97">
        <f>INDEX(バックデータ一覧!$P$4:$R$27,MATCH(計算過程!B5077,バックデータ一覧!$F$4:$F$27,0),MATCH(VLOOKUP(A5077,バックデータ一覧!$T$3:$U$367,2),バックデータ一覧!$P$3:$R$3,0))*10^-3</f>
        <v>1.3509999999999999E-2</v>
      </c>
    </row>
    <row r="5078" spans="1:9" x14ac:dyDescent="0.15">
      <c r="A5078" s="57">
        <v>41851</v>
      </c>
      <c r="B5078" s="9" t="s">
        <v>112</v>
      </c>
      <c r="C5078" s="83">
        <f t="shared" si="238"/>
        <v>6.4800000000000005E-3</v>
      </c>
      <c r="D5078" s="82">
        <f t="shared" si="237"/>
        <v>5.9400000000000008E-3</v>
      </c>
      <c r="E5078" s="81">
        <f t="shared" si="239"/>
        <v>5.4000000000000001E-4</v>
      </c>
      <c r="F5078" s="97">
        <f>INDEX(バックデータ一覧!$G$4:$I$27,MATCH(計算過程!B5078,バックデータ一覧!$F$4:$F$27,0),MATCH(VLOOKUP(A5078,バックデータ一覧!$T$3:$U$367,2),バックデータ一覧!$G$3:$I$3,0))*10^-3</f>
        <v>5.4000000000000001E-4</v>
      </c>
      <c r="G5078" s="97">
        <f>INDEX(バックデータ一覧!$J$4:$L$27,MATCH(計算過程!B5078,バックデータ一覧!$F$4:$F$27,0),MATCH(VLOOKUP(A5078,バックデータ一覧!$T$3:$U$367,2),バックデータ一覧!$J$3:$L$3,0))*10^-3</f>
        <v>1.08E-3</v>
      </c>
      <c r="H5078" s="97">
        <f>INDEX(バックデータ一覧!$M$4:$O$27,MATCH(計算過程!B5078,バックデータ一覧!$F$4:$F$27,0),MATCH(VLOOKUP(A5078,バックデータ一覧!$T$3:$U$367,2),バックデータ一覧!$M$3:$O$3,0))*10^-3</f>
        <v>1.6299999999999999E-3</v>
      </c>
      <c r="I5078" s="97">
        <f>INDEX(バックデータ一覧!$P$4:$R$27,MATCH(計算過程!B5078,バックデータ一覧!$F$4:$F$27,0),MATCH(VLOOKUP(A5078,バックデータ一覧!$T$3:$U$367,2),バックデータ一覧!$P$3:$R$3,0))*10^-3</f>
        <v>2.1700000000000001E-3</v>
      </c>
    </row>
    <row r="5079" spans="1:9" x14ac:dyDescent="0.15">
      <c r="A5079" s="57">
        <v>41851</v>
      </c>
      <c r="B5079" s="9" t="s">
        <v>113</v>
      </c>
      <c r="C5079" s="83">
        <f t="shared" si="238"/>
        <v>6.4800000000000005E-3</v>
      </c>
      <c r="D5079" s="82">
        <f t="shared" si="237"/>
        <v>5.9400000000000008E-3</v>
      </c>
      <c r="E5079" s="81">
        <f t="shared" si="239"/>
        <v>5.4000000000000001E-4</v>
      </c>
      <c r="F5079" s="97">
        <f>INDEX(バックデータ一覧!$G$4:$I$27,MATCH(計算過程!B5079,バックデータ一覧!$F$4:$F$27,0),MATCH(VLOOKUP(A5079,バックデータ一覧!$T$3:$U$367,2),バックデータ一覧!$G$3:$I$3,0))*10^-3</f>
        <v>5.4000000000000001E-4</v>
      </c>
      <c r="G5079" s="97">
        <f>INDEX(バックデータ一覧!$J$4:$L$27,MATCH(計算過程!B5079,バックデータ一覧!$F$4:$F$27,0),MATCH(VLOOKUP(A5079,バックデータ一覧!$T$3:$U$367,2),バックデータ一覧!$J$3:$L$3,0))*10^-3</f>
        <v>1.08E-3</v>
      </c>
      <c r="H5079" s="97">
        <f>INDEX(バックデータ一覧!$M$4:$O$27,MATCH(計算過程!B5079,バックデータ一覧!$F$4:$F$27,0),MATCH(VLOOKUP(A5079,バックデータ一覧!$T$3:$U$367,2),バックデータ一覧!$M$3:$O$3,0))*10^-3</f>
        <v>1.6299999999999999E-3</v>
      </c>
      <c r="I5079" s="97">
        <f>INDEX(バックデータ一覧!$P$4:$R$27,MATCH(計算過程!B5079,バックデータ一覧!$F$4:$F$27,0),MATCH(VLOOKUP(A5079,バックデータ一覧!$T$3:$U$367,2),バックデータ一覧!$P$3:$R$3,0))*10^-3</f>
        <v>2.1700000000000001E-3</v>
      </c>
    </row>
    <row r="5080" spans="1:9" x14ac:dyDescent="0.15">
      <c r="A5080" s="57">
        <v>41851</v>
      </c>
      <c r="B5080" s="9" t="s">
        <v>114</v>
      </c>
      <c r="C5080" s="83">
        <f t="shared" si="238"/>
        <v>6.0700000000000007E-3</v>
      </c>
      <c r="D5080" s="82">
        <f t="shared" si="237"/>
        <v>5.9400000000000008E-3</v>
      </c>
      <c r="E5080" s="81">
        <f t="shared" si="239"/>
        <v>1.3000000000000002E-4</v>
      </c>
      <c r="F5080" s="97">
        <f>INDEX(バックデータ一覧!$G$4:$I$27,MATCH(計算過程!B5080,バックデータ一覧!$F$4:$F$27,0),MATCH(VLOOKUP(A5080,バックデータ一覧!$T$3:$U$367,2),バックデータ一覧!$G$3:$I$3,0))*10^-3</f>
        <v>1.3000000000000002E-4</v>
      </c>
      <c r="G5080" s="97">
        <f>INDEX(バックデータ一覧!$J$4:$L$27,MATCH(計算過程!B5080,バックデータ一覧!$F$4:$F$27,0),MATCH(VLOOKUP(A5080,バックデータ一覧!$T$3:$U$367,2),バックデータ一覧!$J$3:$L$3,0))*10^-3</f>
        <v>2.5000000000000001E-4</v>
      </c>
      <c r="H5080" s="97">
        <f>INDEX(バックデータ一覧!$M$4:$O$27,MATCH(計算過程!B5080,バックデータ一覧!$F$4:$F$27,0),MATCH(VLOOKUP(A5080,バックデータ一覧!$T$3:$U$367,2),バックデータ一覧!$M$3:$O$3,0))*10^-3</f>
        <v>3.8000000000000002E-4</v>
      </c>
      <c r="I5080" s="97">
        <f>INDEX(バックデータ一覧!$P$4:$R$27,MATCH(計算過程!B5080,バックデータ一覧!$F$4:$F$27,0),MATCH(VLOOKUP(A5080,バックデータ一覧!$T$3:$U$367,2),バックデータ一覧!$P$3:$R$3,0))*10^-3</f>
        <v>5.0000000000000001E-4</v>
      </c>
    </row>
    <row r="5081" spans="1:9" x14ac:dyDescent="0.15">
      <c r="A5081" s="57">
        <v>41851</v>
      </c>
      <c r="B5081" s="9" t="s">
        <v>115</v>
      </c>
      <c r="C5081" s="83">
        <f t="shared" si="238"/>
        <v>6.2700000000000013E-3</v>
      </c>
      <c r="D5081" s="82">
        <f t="shared" si="237"/>
        <v>5.9400000000000008E-3</v>
      </c>
      <c r="E5081" s="81">
        <f t="shared" si="239"/>
        <v>3.3E-4</v>
      </c>
      <c r="F5081" s="97">
        <f>INDEX(バックデータ一覧!$G$4:$I$27,MATCH(計算過程!B5081,バックデータ一覧!$F$4:$F$27,0),MATCH(VLOOKUP(A5081,バックデータ一覧!$T$3:$U$367,2),バックデータ一覧!$G$3:$I$3,0))*10^-3</f>
        <v>3.3E-4</v>
      </c>
      <c r="G5081" s="97">
        <f>INDEX(バックデータ一覧!$J$4:$L$27,MATCH(計算過程!B5081,バックデータ一覧!$F$4:$F$27,0),MATCH(VLOOKUP(A5081,バックデータ一覧!$T$3:$U$367,2),バックデータ一覧!$J$3:$L$3,0))*10^-3</f>
        <v>6.7000000000000002E-4</v>
      </c>
      <c r="H5081" s="97">
        <f>INDEX(バックデータ一覧!$M$4:$O$27,MATCH(計算過程!B5081,バックデータ一覧!$F$4:$F$27,0),MATCH(VLOOKUP(A5081,バックデータ一覧!$T$3:$U$367,2),バックデータ一覧!$M$3:$O$3,0))*10^-3</f>
        <v>1E-3</v>
      </c>
      <c r="I5081" s="97">
        <f>INDEX(バックデータ一覧!$P$4:$R$27,MATCH(計算過程!B5081,バックデータ一覧!$F$4:$F$27,0),MATCH(VLOOKUP(A5081,バックデータ一覧!$T$3:$U$367,2),バックデータ一覧!$P$3:$R$3,0))*10^-3</f>
        <v>1.33E-3</v>
      </c>
    </row>
    <row r="5082" spans="1:9" x14ac:dyDescent="0.15">
      <c r="A5082" s="57">
        <v>41851</v>
      </c>
      <c r="B5082" s="9" t="s">
        <v>116</v>
      </c>
      <c r="C5082" s="83">
        <f t="shared" si="238"/>
        <v>6.0700000000000007E-3</v>
      </c>
      <c r="D5082" s="82">
        <f t="shared" si="237"/>
        <v>5.9400000000000008E-3</v>
      </c>
      <c r="E5082" s="81">
        <f t="shared" si="239"/>
        <v>1.3000000000000002E-4</v>
      </c>
      <c r="F5082" s="97">
        <f>INDEX(バックデータ一覧!$G$4:$I$27,MATCH(計算過程!B5082,バックデータ一覧!$F$4:$F$27,0),MATCH(VLOOKUP(A5082,バックデータ一覧!$T$3:$U$367,2),バックデータ一覧!$G$3:$I$3,0))*10^-3</f>
        <v>1.3000000000000002E-4</v>
      </c>
      <c r="G5082" s="97">
        <f>INDEX(バックデータ一覧!$J$4:$L$27,MATCH(計算過程!B5082,バックデータ一覧!$F$4:$F$27,0),MATCH(VLOOKUP(A5082,バックデータ一覧!$T$3:$U$367,2),バックデータ一覧!$J$3:$L$3,0))*10^-3</f>
        <v>2.5000000000000001E-4</v>
      </c>
      <c r="H5082" s="97">
        <f>INDEX(バックデータ一覧!$M$4:$O$27,MATCH(計算過程!B5082,バックデータ一覧!$F$4:$F$27,0),MATCH(VLOOKUP(A5082,バックデータ一覧!$T$3:$U$367,2),バックデータ一覧!$M$3:$O$3,0))*10^-3</f>
        <v>3.8000000000000002E-4</v>
      </c>
      <c r="I5082" s="97">
        <f>INDEX(バックデータ一覧!$P$4:$R$27,MATCH(計算過程!B5082,バックデータ一覧!$F$4:$F$27,0),MATCH(VLOOKUP(A5082,バックデータ一覧!$T$3:$U$367,2),バックデータ一覧!$P$3:$R$3,0))*10^-3</f>
        <v>5.0000000000000001E-4</v>
      </c>
    </row>
    <row r="5083" spans="1:9" x14ac:dyDescent="0.15">
      <c r="A5083" s="57">
        <v>41851</v>
      </c>
      <c r="B5083" s="9" t="s">
        <v>117</v>
      </c>
      <c r="C5083" s="83">
        <f t="shared" si="238"/>
        <v>9.3200000000000002E-3</v>
      </c>
      <c r="D5083" s="82">
        <f t="shared" si="237"/>
        <v>5.9400000000000008E-3</v>
      </c>
      <c r="E5083" s="81">
        <f t="shared" si="239"/>
        <v>3.3799999999999998E-3</v>
      </c>
      <c r="F5083" s="97">
        <f>INDEX(バックデータ一覧!$G$4:$I$27,MATCH(計算過程!B5083,バックデータ一覧!$F$4:$F$27,0),MATCH(VLOOKUP(A5083,バックデータ一覧!$T$3:$U$367,2),バックデータ一覧!$G$3:$I$3,0))*10^-3</f>
        <v>3.3799999999999998E-3</v>
      </c>
      <c r="G5083" s="97">
        <f>INDEX(バックデータ一覧!$J$4:$L$27,MATCH(計算過程!B5083,バックデータ一覧!$F$4:$F$27,0),MATCH(VLOOKUP(A5083,バックデータ一覧!$T$3:$U$367,2),バックデータ一覧!$J$3:$L$3,0))*10^-3</f>
        <v>6.7499999999999999E-3</v>
      </c>
      <c r="H5083" s="97">
        <f>INDEX(バックデータ一覧!$M$4:$O$27,MATCH(計算過程!B5083,バックデータ一覧!$F$4:$F$27,0),MATCH(VLOOKUP(A5083,バックデータ一覧!$T$3:$U$367,2),バックデータ一覧!$M$3:$O$3,0))*10^-3</f>
        <v>1.0130000000000002E-2</v>
      </c>
      <c r="I5083" s="97">
        <f>INDEX(バックデータ一覧!$P$4:$R$27,MATCH(計算過程!B5083,バックデータ一覧!$F$4:$F$27,0),MATCH(VLOOKUP(A5083,バックデータ一覧!$T$3:$U$367,2),バックデータ一覧!$P$3:$R$3,0))*10^-3</f>
        <v>1.3509999999999999E-2</v>
      </c>
    </row>
    <row r="5084" spans="1:9" x14ac:dyDescent="0.15">
      <c r="A5084" s="57">
        <v>41851</v>
      </c>
      <c r="B5084" s="9" t="s">
        <v>118</v>
      </c>
      <c r="C5084" s="83">
        <f t="shared" si="238"/>
        <v>6.2700000000000013E-3</v>
      </c>
      <c r="D5084" s="82">
        <f t="shared" si="237"/>
        <v>5.9400000000000008E-3</v>
      </c>
      <c r="E5084" s="81">
        <f t="shared" si="239"/>
        <v>3.3E-4</v>
      </c>
      <c r="F5084" s="97">
        <f>INDEX(バックデータ一覧!$G$4:$I$27,MATCH(計算過程!B5084,バックデータ一覧!$F$4:$F$27,0),MATCH(VLOOKUP(A5084,バックデータ一覧!$T$3:$U$367,2),バックデータ一覧!$G$3:$I$3,0))*10^-3</f>
        <v>3.3E-4</v>
      </c>
      <c r="G5084" s="97">
        <f>INDEX(バックデータ一覧!$J$4:$L$27,MATCH(計算過程!B5084,バックデータ一覧!$F$4:$F$27,0),MATCH(VLOOKUP(A5084,バックデータ一覧!$T$3:$U$367,2),バックデータ一覧!$J$3:$L$3,0))*10^-3</f>
        <v>6.7000000000000002E-4</v>
      </c>
      <c r="H5084" s="97">
        <f>INDEX(バックデータ一覧!$M$4:$O$27,MATCH(計算過程!B5084,バックデータ一覧!$F$4:$F$27,0),MATCH(VLOOKUP(A5084,バックデータ一覧!$T$3:$U$367,2),バックデータ一覧!$M$3:$O$3,0))*10^-3</f>
        <v>1E-3</v>
      </c>
      <c r="I5084" s="97">
        <f>INDEX(バックデータ一覧!$P$4:$R$27,MATCH(計算過程!B5084,バックデータ一覧!$F$4:$F$27,0),MATCH(VLOOKUP(A5084,バックデータ一覧!$T$3:$U$367,2),バックデータ一覧!$P$3:$R$3,0))*10^-3</f>
        <v>1.33E-3</v>
      </c>
    </row>
    <row r="5085" spans="1:9" x14ac:dyDescent="0.15">
      <c r="A5085" s="57">
        <v>41851</v>
      </c>
      <c r="B5085" s="9" t="s">
        <v>119</v>
      </c>
      <c r="C5085" s="83">
        <f t="shared" si="238"/>
        <v>6.0700000000000007E-3</v>
      </c>
      <c r="D5085" s="82">
        <f t="shared" si="237"/>
        <v>5.9400000000000008E-3</v>
      </c>
      <c r="E5085" s="81">
        <f t="shared" si="239"/>
        <v>1.3000000000000002E-4</v>
      </c>
      <c r="F5085" s="97">
        <f>INDEX(バックデータ一覧!$G$4:$I$27,MATCH(計算過程!B5085,バックデータ一覧!$F$4:$F$27,0),MATCH(VLOOKUP(A5085,バックデータ一覧!$T$3:$U$367,2),バックデータ一覧!$G$3:$I$3,0))*10^-3</f>
        <v>1.3000000000000002E-4</v>
      </c>
      <c r="G5085" s="97">
        <f>INDEX(バックデータ一覧!$J$4:$L$27,MATCH(計算過程!B5085,バックデータ一覧!$F$4:$F$27,0),MATCH(VLOOKUP(A5085,バックデータ一覧!$T$3:$U$367,2),バックデータ一覧!$J$3:$L$3,0))*10^-3</f>
        <v>2.5000000000000001E-4</v>
      </c>
      <c r="H5085" s="97">
        <f>INDEX(バックデータ一覧!$M$4:$O$27,MATCH(計算過程!B5085,バックデータ一覧!$F$4:$F$27,0),MATCH(VLOOKUP(A5085,バックデータ一覧!$T$3:$U$367,2),バックデータ一覧!$M$3:$O$3,0))*10^-3</f>
        <v>3.8000000000000002E-4</v>
      </c>
      <c r="I5085" s="97">
        <f>INDEX(バックデータ一覧!$P$4:$R$27,MATCH(計算過程!B5085,バックデータ一覧!$F$4:$F$27,0),MATCH(VLOOKUP(A5085,バックデータ一覧!$T$3:$U$367,2),バックデータ一覧!$P$3:$R$3,0))*10^-3</f>
        <v>5.0000000000000001E-4</v>
      </c>
    </row>
    <row r="5086" spans="1:9" x14ac:dyDescent="0.15">
      <c r="A5086" s="57">
        <v>41851</v>
      </c>
      <c r="B5086" s="9" t="s">
        <v>120</v>
      </c>
      <c r="C5086" s="83">
        <f t="shared" si="238"/>
        <v>6.0700000000000007E-3</v>
      </c>
      <c r="D5086" s="82">
        <f t="shared" si="237"/>
        <v>5.9400000000000008E-3</v>
      </c>
      <c r="E5086" s="81">
        <f t="shared" si="239"/>
        <v>1.3000000000000002E-4</v>
      </c>
      <c r="F5086" s="97">
        <f>INDEX(バックデータ一覧!$G$4:$I$27,MATCH(計算過程!B5086,バックデータ一覧!$F$4:$F$27,0),MATCH(VLOOKUP(A5086,バックデータ一覧!$T$3:$U$367,2),バックデータ一覧!$G$3:$I$3,0))*10^-3</f>
        <v>1.3000000000000002E-4</v>
      </c>
      <c r="G5086" s="97">
        <f>INDEX(バックデータ一覧!$J$4:$L$27,MATCH(計算過程!B5086,バックデータ一覧!$F$4:$F$27,0),MATCH(VLOOKUP(A5086,バックデータ一覧!$T$3:$U$367,2),バックデータ一覧!$J$3:$L$3,0))*10^-3</f>
        <v>2.5000000000000001E-4</v>
      </c>
      <c r="H5086" s="97">
        <f>INDEX(バックデータ一覧!$M$4:$O$27,MATCH(計算過程!B5086,バックデータ一覧!$F$4:$F$27,0),MATCH(VLOOKUP(A5086,バックデータ一覧!$T$3:$U$367,2),バックデータ一覧!$M$3:$O$3,0))*10^-3</f>
        <v>3.8000000000000002E-4</v>
      </c>
      <c r="I5086" s="97">
        <f>INDEX(バックデータ一覧!$P$4:$R$27,MATCH(計算過程!B5086,バックデータ一覧!$F$4:$F$27,0),MATCH(VLOOKUP(A5086,バックデータ一覧!$T$3:$U$367,2),バックデータ一覧!$P$3:$R$3,0))*10^-3</f>
        <v>5.0000000000000001E-4</v>
      </c>
    </row>
    <row r="5087" spans="1:9" x14ac:dyDescent="0.15">
      <c r="A5087" s="57">
        <v>41851</v>
      </c>
      <c r="B5087" s="9" t="s">
        <v>121</v>
      </c>
      <c r="C5087" s="83">
        <f t="shared" si="238"/>
        <v>6.2700000000000013E-3</v>
      </c>
      <c r="D5087" s="82">
        <f t="shared" si="237"/>
        <v>5.9400000000000008E-3</v>
      </c>
      <c r="E5087" s="81">
        <f t="shared" si="239"/>
        <v>3.3E-4</v>
      </c>
      <c r="F5087" s="97">
        <f>INDEX(バックデータ一覧!$G$4:$I$27,MATCH(計算過程!B5087,バックデータ一覧!$F$4:$F$27,0),MATCH(VLOOKUP(A5087,バックデータ一覧!$T$3:$U$367,2),バックデータ一覧!$G$3:$I$3,0))*10^-3</f>
        <v>3.3E-4</v>
      </c>
      <c r="G5087" s="97">
        <f>INDEX(バックデータ一覧!$J$4:$L$27,MATCH(計算過程!B5087,バックデータ一覧!$F$4:$F$27,0),MATCH(VLOOKUP(A5087,バックデータ一覧!$T$3:$U$367,2),バックデータ一覧!$J$3:$L$3,0))*10^-3</f>
        <v>6.7000000000000002E-4</v>
      </c>
      <c r="H5087" s="97">
        <f>INDEX(バックデータ一覧!$M$4:$O$27,MATCH(計算過程!B5087,バックデータ一覧!$F$4:$F$27,0),MATCH(VLOOKUP(A5087,バックデータ一覧!$T$3:$U$367,2),バックデータ一覧!$M$3:$O$3,0))*10^-3</f>
        <v>1E-3</v>
      </c>
      <c r="I5087" s="97">
        <f>INDEX(バックデータ一覧!$P$4:$R$27,MATCH(計算過程!B5087,バックデータ一覧!$F$4:$F$27,0),MATCH(VLOOKUP(A5087,バックデータ一覧!$T$3:$U$367,2),バックデータ一覧!$P$3:$R$3,0))*10^-3</f>
        <v>1.33E-3</v>
      </c>
    </row>
    <row r="5088" spans="1:9" x14ac:dyDescent="0.15">
      <c r="A5088" s="57">
        <v>41851</v>
      </c>
      <c r="B5088" s="9" t="s">
        <v>122</v>
      </c>
      <c r="C5088" s="83">
        <f t="shared" si="238"/>
        <v>6.2700000000000013E-3</v>
      </c>
      <c r="D5088" s="82">
        <f t="shared" si="237"/>
        <v>5.9400000000000008E-3</v>
      </c>
      <c r="E5088" s="81">
        <f t="shared" si="239"/>
        <v>3.3E-4</v>
      </c>
      <c r="F5088" s="97">
        <f>INDEX(バックデータ一覧!$G$4:$I$27,MATCH(計算過程!B5088,バックデータ一覧!$F$4:$F$27,0),MATCH(VLOOKUP(A5088,バックデータ一覧!$T$3:$U$367,2),バックデータ一覧!$G$3:$I$3,0))*10^-3</f>
        <v>3.3E-4</v>
      </c>
      <c r="G5088" s="97">
        <f>INDEX(バックデータ一覧!$J$4:$L$27,MATCH(計算過程!B5088,バックデータ一覧!$F$4:$F$27,0),MATCH(VLOOKUP(A5088,バックデータ一覧!$T$3:$U$367,2),バックデータ一覧!$J$3:$L$3,0))*10^-3</f>
        <v>6.7000000000000002E-4</v>
      </c>
      <c r="H5088" s="97">
        <f>INDEX(バックデータ一覧!$M$4:$O$27,MATCH(計算過程!B5088,バックデータ一覧!$F$4:$F$27,0),MATCH(VLOOKUP(A5088,バックデータ一覧!$T$3:$U$367,2),バックデータ一覧!$M$3:$O$3,0))*10^-3</f>
        <v>1E-3</v>
      </c>
      <c r="I5088" s="97">
        <f>INDEX(バックデータ一覧!$P$4:$R$27,MATCH(計算過程!B5088,バックデータ一覧!$F$4:$F$27,0),MATCH(VLOOKUP(A5088,バックデータ一覧!$T$3:$U$367,2),バックデータ一覧!$P$3:$R$3,0))*10^-3</f>
        <v>1.33E-3</v>
      </c>
    </row>
    <row r="5089" spans="1:9" x14ac:dyDescent="0.15">
      <c r="A5089" s="57">
        <v>41851</v>
      </c>
      <c r="B5089" s="9" t="s">
        <v>123</v>
      </c>
      <c r="C5089" s="83">
        <f t="shared" si="238"/>
        <v>1.2360000000000001E-2</v>
      </c>
      <c r="D5089" s="82">
        <f t="shared" si="237"/>
        <v>5.9400000000000008E-3</v>
      </c>
      <c r="E5089" s="81">
        <f t="shared" si="239"/>
        <v>6.4200000000000004E-3</v>
      </c>
      <c r="F5089" s="97">
        <f>INDEX(バックデータ一覧!$G$4:$I$27,MATCH(計算過程!B5089,バックデータ一覧!$F$4:$F$27,0),MATCH(VLOOKUP(A5089,バックデータ一覧!$T$3:$U$367,2),バックデータ一覧!$G$3:$I$3,0))*10^-3</f>
        <v>6.4200000000000004E-3</v>
      </c>
      <c r="G5089" s="97">
        <f>INDEX(バックデータ一覧!$J$4:$L$27,MATCH(計算過程!B5089,バックデータ一覧!$F$4:$F$27,0),MATCH(VLOOKUP(A5089,バックデータ一覧!$T$3:$U$367,2),バックデータ一覧!$J$3:$L$3,0))*10^-3</f>
        <v>1.2840000000000001E-2</v>
      </c>
      <c r="H5089" s="97">
        <f>INDEX(バックデータ一覧!$M$4:$O$27,MATCH(計算過程!B5089,バックデータ一覧!$F$4:$F$27,0),MATCH(VLOOKUP(A5089,バックデータ一覧!$T$3:$U$367,2),バックデータ一覧!$M$3:$O$3,0))*10^-3</f>
        <v>1.9260000000000003E-2</v>
      </c>
      <c r="I5089" s="97">
        <f>INDEX(バックデータ一覧!$P$4:$R$27,MATCH(計算過程!B5089,バックデータ一覧!$F$4:$F$27,0),MATCH(VLOOKUP(A5089,バックデータ一覧!$T$3:$U$367,2),バックデータ一覧!$P$3:$R$3,0))*10^-3</f>
        <v>2.5680000000000001E-2</v>
      </c>
    </row>
    <row r="5090" spans="1:9" x14ac:dyDescent="0.15">
      <c r="A5090" s="57">
        <v>41851</v>
      </c>
      <c r="B5090" s="9" t="s">
        <v>124</v>
      </c>
      <c r="C5090" s="83">
        <f t="shared" si="238"/>
        <v>1.2360000000000001E-2</v>
      </c>
      <c r="D5090" s="82">
        <f t="shared" si="237"/>
        <v>5.9400000000000008E-3</v>
      </c>
      <c r="E5090" s="81">
        <f t="shared" si="239"/>
        <v>6.4200000000000004E-3</v>
      </c>
      <c r="F5090" s="97">
        <f>INDEX(バックデータ一覧!$G$4:$I$27,MATCH(計算過程!B5090,バックデータ一覧!$F$4:$F$27,0),MATCH(VLOOKUP(A5090,バックデータ一覧!$T$3:$U$367,2),バックデータ一覧!$G$3:$I$3,0))*10^-3</f>
        <v>6.4200000000000004E-3</v>
      </c>
      <c r="G5090" s="97">
        <f>INDEX(バックデータ一覧!$J$4:$L$27,MATCH(計算過程!B5090,バックデータ一覧!$F$4:$F$27,0),MATCH(VLOOKUP(A5090,バックデータ一覧!$T$3:$U$367,2),バックデータ一覧!$J$3:$L$3,0))*10^-3</f>
        <v>1.2840000000000001E-2</v>
      </c>
      <c r="H5090" s="97">
        <f>INDEX(バックデータ一覧!$M$4:$O$27,MATCH(計算過程!B5090,バックデータ一覧!$F$4:$F$27,0),MATCH(VLOOKUP(A5090,バックデータ一覧!$T$3:$U$367,2),バックデータ一覧!$M$3:$O$3,0))*10^-3</f>
        <v>1.9260000000000003E-2</v>
      </c>
      <c r="I5090" s="97">
        <f>INDEX(バックデータ一覧!$P$4:$R$27,MATCH(計算過程!B5090,バックデータ一覧!$F$4:$F$27,0),MATCH(VLOOKUP(A5090,バックデータ一覧!$T$3:$U$367,2),バックデータ一覧!$P$3:$R$3,0))*10^-3</f>
        <v>2.5680000000000001E-2</v>
      </c>
    </row>
    <row r="5091" spans="1:9" x14ac:dyDescent="0.15">
      <c r="A5091" s="57">
        <v>41851</v>
      </c>
      <c r="B5091" s="9" t="s">
        <v>125</v>
      </c>
      <c r="C5091" s="83">
        <f t="shared" si="238"/>
        <v>6.2700000000000013E-3</v>
      </c>
      <c r="D5091" s="82">
        <f t="shared" si="237"/>
        <v>5.9400000000000008E-3</v>
      </c>
      <c r="E5091" s="81">
        <f t="shared" si="239"/>
        <v>3.3E-4</v>
      </c>
      <c r="F5091" s="97">
        <f>INDEX(バックデータ一覧!$G$4:$I$27,MATCH(計算過程!B5091,バックデータ一覧!$F$4:$F$27,0),MATCH(VLOOKUP(A5091,バックデータ一覧!$T$3:$U$367,2),バックデータ一覧!$G$3:$I$3,0))*10^-3</f>
        <v>3.3E-4</v>
      </c>
      <c r="G5091" s="97">
        <f>INDEX(バックデータ一覧!$J$4:$L$27,MATCH(計算過程!B5091,バックデータ一覧!$F$4:$F$27,0),MATCH(VLOOKUP(A5091,バックデータ一覧!$T$3:$U$367,2),バックデータ一覧!$J$3:$L$3,0))*10^-3</f>
        <v>6.7000000000000002E-4</v>
      </c>
      <c r="H5091" s="97">
        <f>INDEX(バックデータ一覧!$M$4:$O$27,MATCH(計算過程!B5091,バックデータ一覧!$F$4:$F$27,0),MATCH(VLOOKUP(A5091,バックデータ一覧!$T$3:$U$367,2),バックデータ一覧!$M$3:$O$3,0))*10^-3</f>
        <v>1E-3</v>
      </c>
      <c r="I5091" s="97">
        <f>INDEX(バックデータ一覧!$P$4:$R$27,MATCH(計算過程!B5091,バックデータ一覧!$F$4:$F$27,0),MATCH(VLOOKUP(A5091,バックデータ一覧!$T$3:$U$367,2),バックデータ一覧!$P$3:$R$3,0))*10^-3</f>
        <v>1.33E-3</v>
      </c>
    </row>
    <row r="5092" spans="1:9" x14ac:dyDescent="0.15">
      <c r="A5092" s="57">
        <v>41851</v>
      </c>
      <c r="B5092" s="9" t="s">
        <v>126</v>
      </c>
      <c r="C5092" s="83">
        <f t="shared" si="238"/>
        <v>6.2700000000000013E-3</v>
      </c>
      <c r="D5092" s="82">
        <f t="shared" si="237"/>
        <v>5.9400000000000008E-3</v>
      </c>
      <c r="E5092" s="81">
        <f t="shared" si="239"/>
        <v>3.3E-4</v>
      </c>
      <c r="F5092" s="97">
        <f>INDEX(バックデータ一覧!$G$4:$I$27,MATCH(計算過程!B5092,バックデータ一覧!$F$4:$F$27,0),MATCH(VLOOKUP(A5092,バックデータ一覧!$T$3:$U$367,2),バックデータ一覧!$G$3:$I$3,0))*10^-3</f>
        <v>3.3E-4</v>
      </c>
      <c r="G5092" s="97">
        <f>INDEX(バックデータ一覧!$J$4:$L$27,MATCH(計算過程!B5092,バックデータ一覧!$F$4:$F$27,0),MATCH(VLOOKUP(A5092,バックデータ一覧!$T$3:$U$367,2),バックデータ一覧!$J$3:$L$3,0))*10^-3</f>
        <v>6.7000000000000002E-4</v>
      </c>
      <c r="H5092" s="97">
        <f>INDEX(バックデータ一覧!$M$4:$O$27,MATCH(計算過程!B5092,バックデータ一覧!$F$4:$F$27,0),MATCH(VLOOKUP(A5092,バックデータ一覧!$T$3:$U$367,2),バックデータ一覧!$M$3:$O$3,0))*10^-3</f>
        <v>1E-3</v>
      </c>
      <c r="I5092" s="97">
        <f>INDEX(バックデータ一覧!$P$4:$R$27,MATCH(計算過程!B5092,バックデータ一覧!$F$4:$F$27,0),MATCH(VLOOKUP(A5092,バックデータ一覧!$T$3:$U$367,2),バックデータ一覧!$P$3:$R$3,0))*10^-3</f>
        <v>1.33E-3</v>
      </c>
    </row>
    <row r="5093" spans="1:9" x14ac:dyDescent="0.15">
      <c r="A5093" s="57">
        <v>41851</v>
      </c>
      <c r="B5093" s="9" t="s">
        <v>127</v>
      </c>
      <c r="C5093" s="83">
        <f t="shared" si="238"/>
        <v>1.2220000000000002E-2</v>
      </c>
      <c r="D5093" s="82">
        <f t="shared" si="237"/>
        <v>5.9400000000000008E-3</v>
      </c>
      <c r="E5093" s="81">
        <f t="shared" si="239"/>
        <v>6.28E-3</v>
      </c>
      <c r="F5093" s="97">
        <f>INDEX(バックデータ一覧!$G$4:$I$27,MATCH(計算過程!B5093,バックデータ一覧!$F$4:$F$27,0),MATCH(VLOOKUP(A5093,バックデータ一覧!$T$3:$U$367,2),バックデータ一覧!$G$3:$I$3,0))*10^-3</f>
        <v>6.28E-3</v>
      </c>
      <c r="G5093" s="97">
        <f>INDEX(バックデータ一覧!$J$4:$L$27,MATCH(計算過程!B5093,バックデータ一覧!$F$4:$F$27,0),MATCH(VLOOKUP(A5093,バックデータ一覧!$T$3:$U$367,2),バックデータ一覧!$J$3:$L$3,0))*10^-3</f>
        <v>1.256E-2</v>
      </c>
      <c r="H5093" s="97">
        <f>INDEX(バックデータ一覧!$M$4:$O$27,MATCH(計算過程!B5093,バックデータ一覧!$F$4:$F$27,0),MATCH(VLOOKUP(A5093,バックデータ一覧!$T$3:$U$367,2),バックデータ一覧!$M$3:$O$3,0))*10^-3</f>
        <v>1.8839999999999999E-2</v>
      </c>
      <c r="I5093" s="97">
        <f>INDEX(バックデータ一覧!$P$4:$R$27,MATCH(計算過程!B5093,バックデータ一覧!$F$4:$F$27,0),MATCH(VLOOKUP(A5093,バックデータ一覧!$T$3:$U$367,2),バックデータ一覧!$P$3:$R$3,0))*10^-3</f>
        <v>2.512E-2</v>
      </c>
    </row>
    <row r="5094" spans="1:9" x14ac:dyDescent="0.15">
      <c r="A5094" s="57">
        <v>41851</v>
      </c>
      <c r="B5094" s="9" t="s">
        <v>128</v>
      </c>
      <c r="C5094" s="83">
        <f t="shared" si="238"/>
        <v>1.2640000000000002E-2</v>
      </c>
      <c r="D5094" s="82">
        <f t="shared" si="237"/>
        <v>5.9400000000000008E-3</v>
      </c>
      <c r="E5094" s="81">
        <f t="shared" si="239"/>
        <v>6.7000000000000002E-3</v>
      </c>
      <c r="F5094" s="97">
        <f>INDEX(バックデータ一覧!$G$4:$I$27,MATCH(計算過程!B5094,バックデータ一覧!$F$4:$F$27,0),MATCH(VLOOKUP(A5094,バックデータ一覧!$T$3:$U$367,2),バックデータ一覧!$G$3:$I$3,0))*10^-3</f>
        <v>6.7000000000000002E-3</v>
      </c>
      <c r="G5094" s="97">
        <f>INDEX(バックデータ一覧!$J$4:$L$27,MATCH(計算過程!B5094,バックデータ一覧!$F$4:$F$27,0),MATCH(VLOOKUP(A5094,バックデータ一覧!$T$3:$U$367,2),バックデータ一覧!$J$3:$L$3,0))*10^-3</f>
        <v>1.3390000000000001E-2</v>
      </c>
      <c r="H5094" s="97">
        <f>INDEX(バックデータ一覧!$M$4:$O$27,MATCH(計算過程!B5094,バックデータ一覧!$F$4:$F$27,0),MATCH(VLOOKUP(A5094,バックデータ一覧!$T$3:$U$367,2),バックデータ一覧!$M$3:$O$3,0))*10^-3</f>
        <v>2.009E-2</v>
      </c>
      <c r="I5094" s="97">
        <f>INDEX(バックデータ一覧!$P$4:$R$27,MATCH(計算過程!B5094,バックデータ一覧!$F$4:$F$27,0),MATCH(VLOOKUP(A5094,バックデータ一覧!$T$3:$U$367,2),バックデータ一覧!$P$3:$R$3,0))*10^-3</f>
        <v>2.6790000000000001E-2</v>
      </c>
    </row>
    <row r="5095" spans="1:9" x14ac:dyDescent="0.15">
      <c r="A5095" s="57">
        <v>41852</v>
      </c>
      <c r="B5095" s="9" t="s">
        <v>105</v>
      </c>
      <c r="C5095" s="83">
        <f t="shared" si="238"/>
        <v>6.0700000000000007E-3</v>
      </c>
      <c r="D5095" s="82">
        <f t="shared" si="237"/>
        <v>5.9400000000000008E-3</v>
      </c>
      <c r="E5095" s="81">
        <f t="shared" si="239"/>
        <v>1.3000000000000002E-4</v>
      </c>
      <c r="F5095" s="97">
        <f>INDEX(バックデータ一覧!$G$4:$I$27,MATCH(計算過程!B5095,バックデータ一覧!$F$4:$F$27,0),MATCH(VLOOKUP(A5095,バックデータ一覧!$T$3:$U$367,2),バックデータ一覧!$G$3:$I$3,0))*10^-3</f>
        <v>1.3000000000000002E-4</v>
      </c>
      <c r="G5095" s="97">
        <f>INDEX(バックデータ一覧!$J$4:$L$27,MATCH(計算過程!B5095,バックデータ一覧!$F$4:$F$27,0),MATCH(VLOOKUP(A5095,バックデータ一覧!$T$3:$U$367,2),バックデータ一覧!$J$3:$L$3,0))*10^-3</f>
        <v>2.5000000000000001E-4</v>
      </c>
      <c r="H5095" s="97">
        <f>INDEX(バックデータ一覧!$M$4:$O$27,MATCH(計算過程!B5095,バックデータ一覧!$F$4:$F$27,0),MATCH(VLOOKUP(A5095,バックデータ一覧!$T$3:$U$367,2),バックデータ一覧!$M$3:$O$3,0))*10^-3</f>
        <v>3.8000000000000002E-4</v>
      </c>
      <c r="I5095" s="97">
        <f>INDEX(バックデータ一覧!$P$4:$R$27,MATCH(計算過程!B5095,バックデータ一覧!$F$4:$F$27,0),MATCH(VLOOKUP(A5095,バックデータ一覧!$T$3:$U$367,2),バックデータ一覧!$P$3:$R$3,0))*10^-3</f>
        <v>5.0000000000000001E-4</v>
      </c>
    </row>
    <row r="5096" spans="1:9" x14ac:dyDescent="0.15">
      <c r="A5096" s="57">
        <v>41852</v>
      </c>
      <c r="B5096" s="9" t="s">
        <v>106</v>
      </c>
      <c r="C5096" s="83">
        <f t="shared" si="238"/>
        <v>6.0700000000000007E-3</v>
      </c>
      <c r="D5096" s="82">
        <f t="shared" si="237"/>
        <v>5.9400000000000008E-3</v>
      </c>
      <c r="E5096" s="81">
        <f t="shared" si="239"/>
        <v>1.3000000000000002E-4</v>
      </c>
      <c r="F5096" s="97">
        <f>INDEX(バックデータ一覧!$G$4:$I$27,MATCH(計算過程!B5096,バックデータ一覧!$F$4:$F$27,0),MATCH(VLOOKUP(A5096,バックデータ一覧!$T$3:$U$367,2),バックデータ一覧!$G$3:$I$3,0))*10^-3</f>
        <v>1.3000000000000002E-4</v>
      </c>
      <c r="G5096" s="97">
        <f>INDEX(バックデータ一覧!$J$4:$L$27,MATCH(計算過程!B5096,バックデータ一覧!$F$4:$F$27,0),MATCH(VLOOKUP(A5096,バックデータ一覧!$T$3:$U$367,2),バックデータ一覧!$J$3:$L$3,0))*10^-3</f>
        <v>2.5000000000000001E-4</v>
      </c>
      <c r="H5096" s="97">
        <f>INDEX(バックデータ一覧!$M$4:$O$27,MATCH(計算過程!B5096,バックデータ一覧!$F$4:$F$27,0),MATCH(VLOOKUP(A5096,バックデータ一覧!$T$3:$U$367,2),バックデータ一覧!$M$3:$O$3,0))*10^-3</f>
        <v>3.8000000000000002E-4</v>
      </c>
      <c r="I5096" s="97">
        <f>INDEX(バックデータ一覧!$P$4:$R$27,MATCH(計算過程!B5096,バックデータ一覧!$F$4:$F$27,0),MATCH(VLOOKUP(A5096,バックデータ一覧!$T$3:$U$367,2),バックデータ一覧!$P$3:$R$3,0))*10^-3</f>
        <v>5.0000000000000001E-4</v>
      </c>
    </row>
    <row r="5097" spans="1:9" x14ac:dyDescent="0.15">
      <c r="A5097" s="57">
        <v>41852</v>
      </c>
      <c r="B5097" s="9" t="s">
        <v>107</v>
      </c>
      <c r="C5097" s="83">
        <f t="shared" si="238"/>
        <v>6.0700000000000007E-3</v>
      </c>
      <c r="D5097" s="82">
        <f t="shared" si="237"/>
        <v>5.9400000000000008E-3</v>
      </c>
      <c r="E5097" s="81">
        <f t="shared" si="239"/>
        <v>1.3000000000000002E-4</v>
      </c>
      <c r="F5097" s="97">
        <f>INDEX(バックデータ一覧!$G$4:$I$27,MATCH(計算過程!B5097,バックデータ一覧!$F$4:$F$27,0),MATCH(VLOOKUP(A5097,バックデータ一覧!$T$3:$U$367,2),バックデータ一覧!$G$3:$I$3,0))*10^-3</f>
        <v>1.3000000000000002E-4</v>
      </c>
      <c r="G5097" s="97">
        <f>INDEX(バックデータ一覧!$J$4:$L$27,MATCH(計算過程!B5097,バックデータ一覧!$F$4:$F$27,0),MATCH(VLOOKUP(A5097,バックデータ一覧!$T$3:$U$367,2),バックデータ一覧!$J$3:$L$3,0))*10^-3</f>
        <v>2.5000000000000001E-4</v>
      </c>
      <c r="H5097" s="97">
        <f>INDEX(バックデータ一覧!$M$4:$O$27,MATCH(計算過程!B5097,バックデータ一覧!$F$4:$F$27,0),MATCH(VLOOKUP(A5097,バックデータ一覧!$T$3:$U$367,2),バックデータ一覧!$M$3:$O$3,0))*10^-3</f>
        <v>3.8000000000000002E-4</v>
      </c>
      <c r="I5097" s="97">
        <f>INDEX(バックデータ一覧!$P$4:$R$27,MATCH(計算過程!B5097,バックデータ一覧!$F$4:$F$27,0),MATCH(VLOOKUP(A5097,バックデータ一覧!$T$3:$U$367,2),バックデータ一覧!$P$3:$R$3,0))*10^-3</f>
        <v>5.0000000000000001E-4</v>
      </c>
    </row>
    <row r="5098" spans="1:9" x14ac:dyDescent="0.15">
      <c r="A5098" s="57">
        <v>41852</v>
      </c>
      <c r="B5098" s="9" t="s">
        <v>108</v>
      </c>
      <c r="C5098" s="83">
        <f t="shared" si="238"/>
        <v>6.0700000000000007E-3</v>
      </c>
      <c r="D5098" s="82">
        <f t="shared" si="237"/>
        <v>5.9400000000000008E-3</v>
      </c>
      <c r="E5098" s="81">
        <f t="shared" si="239"/>
        <v>1.3000000000000002E-4</v>
      </c>
      <c r="F5098" s="97">
        <f>INDEX(バックデータ一覧!$G$4:$I$27,MATCH(計算過程!B5098,バックデータ一覧!$F$4:$F$27,0),MATCH(VLOOKUP(A5098,バックデータ一覧!$T$3:$U$367,2),バックデータ一覧!$G$3:$I$3,0))*10^-3</f>
        <v>1.3000000000000002E-4</v>
      </c>
      <c r="G5098" s="97">
        <f>INDEX(バックデータ一覧!$J$4:$L$27,MATCH(計算過程!B5098,バックデータ一覧!$F$4:$F$27,0),MATCH(VLOOKUP(A5098,バックデータ一覧!$T$3:$U$367,2),バックデータ一覧!$J$3:$L$3,0))*10^-3</f>
        <v>2.5000000000000001E-4</v>
      </c>
      <c r="H5098" s="97">
        <f>INDEX(バックデータ一覧!$M$4:$O$27,MATCH(計算過程!B5098,バックデータ一覧!$F$4:$F$27,0),MATCH(VLOOKUP(A5098,バックデータ一覧!$T$3:$U$367,2),バックデータ一覧!$M$3:$O$3,0))*10^-3</f>
        <v>3.8000000000000002E-4</v>
      </c>
      <c r="I5098" s="97">
        <f>INDEX(バックデータ一覧!$P$4:$R$27,MATCH(計算過程!B5098,バックデータ一覧!$F$4:$F$27,0),MATCH(VLOOKUP(A5098,バックデータ一覧!$T$3:$U$367,2),バックデータ一覧!$P$3:$R$3,0))*10^-3</f>
        <v>5.0000000000000001E-4</v>
      </c>
    </row>
    <row r="5099" spans="1:9" x14ac:dyDescent="0.15">
      <c r="A5099" s="57">
        <v>41852</v>
      </c>
      <c r="B5099" s="9" t="s">
        <v>109</v>
      </c>
      <c r="C5099" s="83">
        <f t="shared" si="238"/>
        <v>6.0700000000000007E-3</v>
      </c>
      <c r="D5099" s="82">
        <f t="shared" si="237"/>
        <v>5.9400000000000008E-3</v>
      </c>
      <c r="E5099" s="81">
        <f t="shared" si="239"/>
        <v>1.3000000000000002E-4</v>
      </c>
      <c r="F5099" s="97">
        <f>INDEX(バックデータ一覧!$G$4:$I$27,MATCH(計算過程!B5099,バックデータ一覧!$F$4:$F$27,0),MATCH(VLOOKUP(A5099,バックデータ一覧!$T$3:$U$367,2),バックデータ一覧!$G$3:$I$3,0))*10^-3</f>
        <v>1.3000000000000002E-4</v>
      </c>
      <c r="G5099" s="97">
        <f>INDEX(バックデータ一覧!$J$4:$L$27,MATCH(計算過程!B5099,バックデータ一覧!$F$4:$F$27,0),MATCH(VLOOKUP(A5099,バックデータ一覧!$T$3:$U$367,2),バックデータ一覧!$J$3:$L$3,0))*10^-3</f>
        <v>2.5000000000000001E-4</v>
      </c>
      <c r="H5099" s="97">
        <f>INDEX(バックデータ一覧!$M$4:$O$27,MATCH(計算過程!B5099,バックデータ一覧!$F$4:$F$27,0),MATCH(VLOOKUP(A5099,バックデータ一覧!$T$3:$U$367,2),バックデータ一覧!$M$3:$O$3,0))*10^-3</f>
        <v>3.8000000000000002E-4</v>
      </c>
      <c r="I5099" s="97">
        <f>INDEX(バックデータ一覧!$P$4:$R$27,MATCH(計算過程!B5099,バックデータ一覧!$F$4:$F$27,0),MATCH(VLOOKUP(A5099,バックデータ一覧!$T$3:$U$367,2),バックデータ一覧!$P$3:$R$3,0))*10^-3</f>
        <v>5.0000000000000001E-4</v>
      </c>
    </row>
    <row r="5100" spans="1:9" x14ac:dyDescent="0.15">
      <c r="A5100" s="57">
        <v>41852</v>
      </c>
      <c r="B5100" s="9" t="s">
        <v>110</v>
      </c>
      <c r="C5100" s="83">
        <f t="shared" si="238"/>
        <v>6.0700000000000007E-3</v>
      </c>
      <c r="D5100" s="82">
        <f t="shared" si="237"/>
        <v>5.9400000000000008E-3</v>
      </c>
      <c r="E5100" s="81">
        <f t="shared" si="239"/>
        <v>1.3000000000000002E-4</v>
      </c>
      <c r="F5100" s="97">
        <f>INDEX(バックデータ一覧!$G$4:$I$27,MATCH(計算過程!B5100,バックデータ一覧!$F$4:$F$27,0),MATCH(VLOOKUP(A5100,バックデータ一覧!$T$3:$U$367,2),バックデータ一覧!$G$3:$I$3,0))*10^-3</f>
        <v>1.3000000000000002E-4</v>
      </c>
      <c r="G5100" s="97">
        <f>INDEX(バックデータ一覧!$J$4:$L$27,MATCH(計算過程!B5100,バックデータ一覧!$F$4:$F$27,0),MATCH(VLOOKUP(A5100,バックデータ一覧!$T$3:$U$367,2),バックデータ一覧!$J$3:$L$3,0))*10^-3</f>
        <v>2.5000000000000001E-4</v>
      </c>
      <c r="H5100" s="97">
        <f>INDEX(バックデータ一覧!$M$4:$O$27,MATCH(計算過程!B5100,バックデータ一覧!$F$4:$F$27,0),MATCH(VLOOKUP(A5100,バックデータ一覧!$T$3:$U$367,2),バックデータ一覧!$M$3:$O$3,0))*10^-3</f>
        <v>3.8000000000000002E-4</v>
      </c>
      <c r="I5100" s="97">
        <f>INDEX(バックデータ一覧!$P$4:$R$27,MATCH(計算過程!B5100,バックデータ一覧!$F$4:$F$27,0),MATCH(VLOOKUP(A5100,バックデータ一覧!$T$3:$U$367,2),バックデータ一覧!$P$3:$R$3,0))*10^-3</f>
        <v>5.0000000000000001E-4</v>
      </c>
    </row>
    <row r="5101" spans="1:9" x14ac:dyDescent="0.15">
      <c r="A5101" s="57">
        <v>41852</v>
      </c>
      <c r="B5101" s="9" t="s">
        <v>111</v>
      </c>
      <c r="C5101" s="83">
        <f t="shared" si="238"/>
        <v>9.3200000000000002E-3</v>
      </c>
      <c r="D5101" s="82">
        <f t="shared" si="237"/>
        <v>5.9400000000000008E-3</v>
      </c>
      <c r="E5101" s="81">
        <f t="shared" si="239"/>
        <v>3.3799999999999998E-3</v>
      </c>
      <c r="F5101" s="97">
        <f>INDEX(バックデータ一覧!$G$4:$I$27,MATCH(計算過程!B5101,バックデータ一覧!$F$4:$F$27,0),MATCH(VLOOKUP(A5101,バックデータ一覧!$T$3:$U$367,2),バックデータ一覧!$G$3:$I$3,0))*10^-3</f>
        <v>3.3799999999999998E-3</v>
      </c>
      <c r="G5101" s="97">
        <f>INDEX(バックデータ一覧!$J$4:$L$27,MATCH(計算過程!B5101,バックデータ一覧!$F$4:$F$27,0),MATCH(VLOOKUP(A5101,バックデータ一覧!$T$3:$U$367,2),バックデータ一覧!$J$3:$L$3,0))*10^-3</f>
        <v>6.7499999999999999E-3</v>
      </c>
      <c r="H5101" s="97">
        <f>INDEX(バックデータ一覧!$M$4:$O$27,MATCH(計算過程!B5101,バックデータ一覧!$F$4:$F$27,0),MATCH(VLOOKUP(A5101,バックデータ一覧!$T$3:$U$367,2),バックデータ一覧!$M$3:$O$3,0))*10^-3</f>
        <v>1.0130000000000002E-2</v>
      </c>
      <c r="I5101" s="97">
        <f>INDEX(バックデータ一覧!$P$4:$R$27,MATCH(計算過程!B5101,バックデータ一覧!$F$4:$F$27,0),MATCH(VLOOKUP(A5101,バックデータ一覧!$T$3:$U$367,2),バックデータ一覧!$P$3:$R$3,0))*10^-3</f>
        <v>1.3509999999999999E-2</v>
      </c>
    </row>
    <row r="5102" spans="1:9" x14ac:dyDescent="0.15">
      <c r="A5102" s="57">
        <v>41852</v>
      </c>
      <c r="B5102" s="9" t="s">
        <v>112</v>
      </c>
      <c r="C5102" s="83">
        <f t="shared" si="238"/>
        <v>6.4800000000000005E-3</v>
      </c>
      <c r="D5102" s="82">
        <f t="shared" si="237"/>
        <v>5.9400000000000008E-3</v>
      </c>
      <c r="E5102" s="81">
        <f t="shared" si="239"/>
        <v>5.4000000000000001E-4</v>
      </c>
      <c r="F5102" s="97">
        <f>INDEX(バックデータ一覧!$G$4:$I$27,MATCH(計算過程!B5102,バックデータ一覧!$F$4:$F$27,0),MATCH(VLOOKUP(A5102,バックデータ一覧!$T$3:$U$367,2),バックデータ一覧!$G$3:$I$3,0))*10^-3</f>
        <v>5.4000000000000001E-4</v>
      </c>
      <c r="G5102" s="97">
        <f>INDEX(バックデータ一覧!$J$4:$L$27,MATCH(計算過程!B5102,バックデータ一覧!$F$4:$F$27,0),MATCH(VLOOKUP(A5102,バックデータ一覧!$T$3:$U$367,2),バックデータ一覧!$J$3:$L$3,0))*10^-3</f>
        <v>1.08E-3</v>
      </c>
      <c r="H5102" s="97">
        <f>INDEX(バックデータ一覧!$M$4:$O$27,MATCH(計算過程!B5102,バックデータ一覧!$F$4:$F$27,0),MATCH(VLOOKUP(A5102,バックデータ一覧!$T$3:$U$367,2),バックデータ一覧!$M$3:$O$3,0))*10^-3</f>
        <v>1.6299999999999999E-3</v>
      </c>
      <c r="I5102" s="97">
        <f>INDEX(バックデータ一覧!$P$4:$R$27,MATCH(計算過程!B5102,バックデータ一覧!$F$4:$F$27,0),MATCH(VLOOKUP(A5102,バックデータ一覧!$T$3:$U$367,2),バックデータ一覧!$P$3:$R$3,0))*10^-3</f>
        <v>2.1700000000000001E-3</v>
      </c>
    </row>
    <row r="5103" spans="1:9" x14ac:dyDescent="0.15">
      <c r="A5103" s="57">
        <v>41852</v>
      </c>
      <c r="B5103" s="9" t="s">
        <v>113</v>
      </c>
      <c r="C5103" s="83">
        <f t="shared" si="238"/>
        <v>6.4800000000000005E-3</v>
      </c>
      <c r="D5103" s="82">
        <f t="shared" si="237"/>
        <v>5.9400000000000008E-3</v>
      </c>
      <c r="E5103" s="81">
        <f t="shared" si="239"/>
        <v>5.4000000000000001E-4</v>
      </c>
      <c r="F5103" s="97">
        <f>INDEX(バックデータ一覧!$G$4:$I$27,MATCH(計算過程!B5103,バックデータ一覧!$F$4:$F$27,0),MATCH(VLOOKUP(A5103,バックデータ一覧!$T$3:$U$367,2),バックデータ一覧!$G$3:$I$3,0))*10^-3</f>
        <v>5.4000000000000001E-4</v>
      </c>
      <c r="G5103" s="97">
        <f>INDEX(バックデータ一覧!$J$4:$L$27,MATCH(計算過程!B5103,バックデータ一覧!$F$4:$F$27,0),MATCH(VLOOKUP(A5103,バックデータ一覧!$T$3:$U$367,2),バックデータ一覧!$J$3:$L$3,0))*10^-3</f>
        <v>1.08E-3</v>
      </c>
      <c r="H5103" s="97">
        <f>INDEX(バックデータ一覧!$M$4:$O$27,MATCH(計算過程!B5103,バックデータ一覧!$F$4:$F$27,0),MATCH(VLOOKUP(A5103,バックデータ一覧!$T$3:$U$367,2),バックデータ一覧!$M$3:$O$3,0))*10^-3</f>
        <v>1.6299999999999999E-3</v>
      </c>
      <c r="I5103" s="97">
        <f>INDEX(バックデータ一覧!$P$4:$R$27,MATCH(計算過程!B5103,バックデータ一覧!$F$4:$F$27,0),MATCH(VLOOKUP(A5103,バックデータ一覧!$T$3:$U$367,2),バックデータ一覧!$P$3:$R$3,0))*10^-3</f>
        <v>2.1700000000000001E-3</v>
      </c>
    </row>
    <row r="5104" spans="1:9" x14ac:dyDescent="0.15">
      <c r="A5104" s="57">
        <v>41852</v>
      </c>
      <c r="B5104" s="9" t="s">
        <v>114</v>
      </c>
      <c r="C5104" s="83">
        <f t="shared" si="238"/>
        <v>6.0700000000000007E-3</v>
      </c>
      <c r="D5104" s="82">
        <f t="shared" si="237"/>
        <v>5.9400000000000008E-3</v>
      </c>
      <c r="E5104" s="81">
        <f t="shared" si="239"/>
        <v>1.3000000000000002E-4</v>
      </c>
      <c r="F5104" s="97">
        <f>INDEX(バックデータ一覧!$G$4:$I$27,MATCH(計算過程!B5104,バックデータ一覧!$F$4:$F$27,0),MATCH(VLOOKUP(A5104,バックデータ一覧!$T$3:$U$367,2),バックデータ一覧!$G$3:$I$3,0))*10^-3</f>
        <v>1.3000000000000002E-4</v>
      </c>
      <c r="G5104" s="97">
        <f>INDEX(バックデータ一覧!$J$4:$L$27,MATCH(計算過程!B5104,バックデータ一覧!$F$4:$F$27,0),MATCH(VLOOKUP(A5104,バックデータ一覧!$T$3:$U$367,2),バックデータ一覧!$J$3:$L$3,0))*10^-3</f>
        <v>2.5000000000000001E-4</v>
      </c>
      <c r="H5104" s="97">
        <f>INDEX(バックデータ一覧!$M$4:$O$27,MATCH(計算過程!B5104,バックデータ一覧!$F$4:$F$27,0),MATCH(VLOOKUP(A5104,バックデータ一覧!$T$3:$U$367,2),バックデータ一覧!$M$3:$O$3,0))*10^-3</f>
        <v>3.8000000000000002E-4</v>
      </c>
      <c r="I5104" s="97">
        <f>INDEX(バックデータ一覧!$P$4:$R$27,MATCH(計算過程!B5104,バックデータ一覧!$F$4:$F$27,0),MATCH(VLOOKUP(A5104,バックデータ一覧!$T$3:$U$367,2),バックデータ一覧!$P$3:$R$3,0))*10^-3</f>
        <v>5.0000000000000001E-4</v>
      </c>
    </row>
    <row r="5105" spans="1:9" x14ac:dyDescent="0.15">
      <c r="A5105" s="57">
        <v>41852</v>
      </c>
      <c r="B5105" s="9" t="s">
        <v>115</v>
      </c>
      <c r="C5105" s="83">
        <f t="shared" si="238"/>
        <v>6.2700000000000013E-3</v>
      </c>
      <c r="D5105" s="82">
        <f t="shared" si="237"/>
        <v>5.9400000000000008E-3</v>
      </c>
      <c r="E5105" s="81">
        <f t="shared" si="239"/>
        <v>3.3E-4</v>
      </c>
      <c r="F5105" s="97">
        <f>INDEX(バックデータ一覧!$G$4:$I$27,MATCH(計算過程!B5105,バックデータ一覧!$F$4:$F$27,0),MATCH(VLOOKUP(A5105,バックデータ一覧!$T$3:$U$367,2),バックデータ一覧!$G$3:$I$3,0))*10^-3</f>
        <v>3.3E-4</v>
      </c>
      <c r="G5105" s="97">
        <f>INDEX(バックデータ一覧!$J$4:$L$27,MATCH(計算過程!B5105,バックデータ一覧!$F$4:$F$27,0),MATCH(VLOOKUP(A5105,バックデータ一覧!$T$3:$U$367,2),バックデータ一覧!$J$3:$L$3,0))*10^-3</f>
        <v>6.7000000000000002E-4</v>
      </c>
      <c r="H5105" s="97">
        <f>INDEX(バックデータ一覧!$M$4:$O$27,MATCH(計算過程!B5105,バックデータ一覧!$F$4:$F$27,0),MATCH(VLOOKUP(A5105,バックデータ一覧!$T$3:$U$367,2),バックデータ一覧!$M$3:$O$3,0))*10^-3</f>
        <v>1E-3</v>
      </c>
      <c r="I5105" s="97">
        <f>INDEX(バックデータ一覧!$P$4:$R$27,MATCH(計算過程!B5105,バックデータ一覧!$F$4:$F$27,0),MATCH(VLOOKUP(A5105,バックデータ一覧!$T$3:$U$367,2),バックデータ一覧!$P$3:$R$3,0))*10^-3</f>
        <v>1.33E-3</v>
      </c>
    </row>
    <row r="5106" spans="1:9" x14ac:dyDescent="0.15">
      <c r="A5106" s="57">
        <v>41852</v>
      </c>
      <c r="B5106" s="9" t="s">
        <v>116</v>
      </c>
      <c r="C5106" s="83">
        <f t="shared" si="238"/>
        <v>6.0700000000000007E-3</v>
      </c>
      <c r="D5106" s="82">
        <f t="shared" si="237"/>
        <v>5.9400000000000008E-3</v>
      </c>
      <c r="E5106" s="81">
        <f t="shared" si="239"/>
        <v>1.3000000000000002E-4</v>
      </c>
      <c r="F5106" s="97">
        <f>INDEX(バックデータ一覧!$G$4:$I$27,MATCH(計算過程!B5106,バックデータ一覧!$F$4:$F$27,0),MATCH(VLOOKUP(A5106,バックデータ一覧!$T$3:$U$367,2),バックデータ一覧!$G$3:$I$3,0))*10^-3</f>
        <v>1.3000000000000002E-4</v>
      </c>
      <c r="G5106" s="97">
        <f>INDEX(バックデータ一覧!$J$4:$L$27,MATCH(計算過程!B5106,バックデータ一覧!$F$4:$F$27,0),MATCH(VLOOKUP(A5106,バックデータ一覧!$T$3:$U$367,2),バックデータ一覧!$J$3:$L$3,0))*10^-3</f>
        <v>2.5000000000000001E-4</v>
      </c>
      <c r="H5106" s="97">
        <f>INDEX(バックデータ一覧!$M$4:$O$27,MATCH(計算過程!B5106,バックデータ一覧!$F$4:$F$27,0),MATCH(VLOOKUP(A5106,バックデータ一覧!$T$3:$U$367,2),バックデータ一覧!$M$3:$O$3,0))*10^-3</f>
        <v>3.8000000000000002E-4</v>
      </c>
      <c r="I5106" s="97">
        <f>INDEX(バックデータ一覧!$P$4:$R$27,MATCH(計算過程!B5106,バックデータ一覧!$F$4:$F$27,0),MATCH(VLOOKUP(A5106,バックデータ一覧!$T$3:$U$367,2),バックデータ一覧!$P$3:$R$3,0))*10^-3</f>
        <v>5.0000000000000001E-4</v>
      </c>
    </row>
    <row r="5107" spans="1:9" x14ac:dyDescent="0.15">
      <c r="A5107" s="57">
        <v>41852</v>
      </c>
      <c r="B5107" s="9" t="s">
        <v>117</v>
      </c>
      <c r="C5107" s="83">
        <f t="shared" si="238"/>
        <v>9.3200000000000002E-3</v>
      </c>
      <c r="D5107" s="82">
        <f t="shared" si="237"/>
        <v>5.9400000000000008E-3</v>
      </c>
      <c r="E5107" s="81">
        <f t="shared" si="239"/>
        <v>3.3799999999999998E-3</v>
      </c>
      <c r="F5107" s="97">
        <f>INDEX(バックデータ一覧!$G$4:$I$27,MATCH(計算過程!B5107,バックデータ一覧!$F$4:$F$27,0),MATCH(VLOOKUP(A5107,バックデータ一覧!$T$3:$U$367,2),バックデータ一覧!$G$3:$I$3,0))*10^-3</f>
        <v>3.3799999999999998E-3</v>
      </c>
      <c r="G5107" s="97">
        <f>INDEX(バックデータ一覧!$J$4:$L$27,MATCH(計算過程!B5107,バックデータ一覧!$F$4:$F$27,0),MATCH(VLOOKUP(A5107,バックデータ一覧!$T$3:$U$367,2),バックデータ一覧!$J$3:$L$3,0))*10^-3</f>
        <v>6.7499999999999999E-3</v>
      </c>
      <c r="H5107" s="97">
        <f>INDEX(バックデータ一覧!$M$4:$O$27,MATCH(計算過程!B5107,バックデータ一覧!$F$4:$F$27,0),MATCH(VLOOKUP(A5107,バックデータ一覧!$T$3:$U$367,2),バックデータ一覧!$M$3:$O$3,0))*10^-3</f>
        <v>1.0130000000000002E-2</v>
      </c>
      <c r="I5107" s="97">
        <f>INDEX(バックデータ一覧!$P$4:$R$27,MATCH(計算過程!B5107,バックデータ一覧!$F$4:$F$27,0),MATCH(VLOOKUP(A5107,バックデータ一覧!$T$3:$U$367,2),バックデータ一覧!$P$3:$R$3,0))*10^-3</f>
        <v>1.3509999999999999E-2</v>
      </c>
    </row>
    <row r="5108" spans="1:9" x14ac:dyDescent="0.15">
      <c r="A5108" s="57">
        <v>41852</v>
      </c>
      <c r="B5108" s="9" t="s">
        <v>118</v>
      </c>
      <c r="C5108" s="83">
        <f t="shared" si="238"/>
        <v>6.2700000000000013E-3</v>
      </c>
      <c r="D5108" s="82">
        <f t="shared" si="237"/>
        <v>5.9400000000000008E-3</v>
      </c>
      <c r="E5108" s="81">
        <f t="shared" si="239"/>
        <v>3.3E-4</v>
      </c>
      <c r="F5108" s="97">
        <f>INDEX(バックデータ一覧!$G$4:$I$27,MATCH(計算過程!B5108,バックデータ一覧!$F$4:$F$27,0),MATCH(VLOOKUP(A5108,バックデータ一覧!$T$3:$U$367,2),バックデータ一覧!$G$3:$I$3,0))*10^-3</f>
        <v>3.3E-4</v>
      </c>
      <c r="G5108" s="97">
        <f>INDEX(バックデータ一覧!$J$4:$L$27,MATCH(計算過程!B5108,バックデータ一覧!$F$4:$F$27,0),MATCH(VLOOKUP(A5108,バックデータ一覧!$T$3:$U$367,2),バックデータ一覧!$J$3:$L$3,0))*10^-3</f>
        <v>6.7000000000000002E-4</v>
      </c>
      <c r="H5108" s="97">
        <f>INDEX(バックデータ一覧!$M$4:$O$27,MATCH(計算過程!B5108,バックデータ一覧!$F$4:$F$27,0),MATCH(VLOOKUP(A5108,バックデータ一覧!$T$3:$U$367,2),バックデータ一覧!$M$3:$O$3,0))*10^-3</f>
        <v>1E-3</v>
      </c>
      <c r="I5108" s="97">
        <f>INDEX(バックデータ一覧!$P$4:$R$27,MATCH(計算過程!B5108,バックデータ一覧!$F$4:$F$27,0),MATCH(VLOOKUP(A5108,バックデータ一覧!$T$3:$U$367,2),バックデータ一覧!$P$3:$R$3,0))*10^-3</f>
        <v>1.33E-3</v>
      </c>
    </row>
    <row r="5109" spans="1:9" x14ac:dyDescent="0.15">
      <c r="A5109" s="57">
        <v>41852</v>
      </c>
      <c r="B5109" s="9" t="s">
        <v>119</v>
      </c>
      <c r="C5109" s="83">
        <f t="shared" si="238"/>
        <v>6.0700000000000007E-3</v>
      </c>
      <c r="D5109" s="82">
        <f t="shared" si="237"/>
        <v>5.9400000000000008E-3</v>
      </c>
      <c r="E5109" s="81">
        <f t="shared" si="239"/>
        <v>1.3000000000000002E-4</v>
      </c>
      <c r="F5109" s="97">
        <f>INDEX(バックデータ一覧!$G$4:$I$27,MATCH(計算過程!B5109,バックデータ一覧!$F$4:$F$27,0),MATCH(VLOOKUP(A5109,バックデータ一覧!$T$3:$U$367,2),バックデータ一覧!$G$3:$I$3,0))*10^-3</f>
        <v>1.3000000000000002E-4</v>
      </c>
      <c r="G5109" s="97">
        <f>INDEX(バックデータ一覧!$J$4:$L$27,MATCH(計算過程!B5109,バックデータ一覧!$F$4:$F$27,0),MATCH(VLOOKUP(A5109,バックデータ一覧!$T$3:$U$367,2),バックデータ一覧!$J$3:$L$3,0))*10^-3</f>
        <v>2.5000000000000001E-4</v>
      </c>
      <c r="H5109" s="97">
        <f>INDEX(バックデータ一覧!$M$4:$O$27,MATCH(計算過程!B5109,バックデータ一覧!$F$4:$F$27,0),MATCH(VLOOKUP(A5109,バックデータ一覧!$T$3:$U$367,2),バックデータ一覧!$M$3:$O$3,0))*10^-3</f>
        <v>3.8000000000000002E-4</v>
      </c>
      <c r="I5109" s="97">
        <f>INDEX(バックデータ一覧!$P$4:$R$27,MATCH(計算過程!B5109,バックデータ一覧!$F$4:$F$27,0),MATCH(VLOOKUP(A5109,バックデータ一覧!$T$3:$U$367,2),バックデータ一覧!$P$3:$R$3,0))*10^-3</f>
        <v>5.0000000000000001E-4</v>
      </c>
    </row>
    <row r="5110" spans="1:9" x14ac:dyDescent="0.15">
      <c r="A5110" s="57">
        <v>41852</v>
      </c>
      <c r="B5110" s="9" t="s">
        <v>120</v>
      </c>
      <c r="C5110" s="83">
        <f t="shared" si="238"/>
        <v>6.0700000000000007E-3</v>
      </c>
      <c r="D5110" s="82">
        <f t="shared" si="237"/>
        <v>5.9400000000000008E-3</v>
      </c>
      <c r="E5110" s="81">
        <f t="shared" si="239"/>
        <v>1.3000000000000002E-4</v>
      </c>
      <c r="F5110" s="97">
        <f>INDEX(バックデータ一覧!$G$4:$I$27,MATCH(計算過程!B5110,バックデータ一覧!$F$4:$F$27,0),MATCH(VLOOKUP(A5110,バックデータ一覧!$T$3:$U$367,2),バックデータ一覧!$G$3:$I$3,0))*10^-3</f>
        <v>1.3000000000000002E-4</v>
      </c>
      <c r="G5110" s="97">
        <f>INDEX(バックデータ一覧!$J$4:$L$27,MATCH(計算過程!B5110,バックデータ一覧!$F$4:$F$27,0),MATCH(VLOOKUP(A5110,バックデータ一覧!$T$3:$U$367,2),バックデータ一覧!$J$3:$L$3,0))*10^-3</f>
        <v>2.5000000000000001E-4</v>
      </c>
      <c r="H5110" s="97">
        <f>INDEX(バックデータ一覧!$M$4:$O$27,MATCH(計算過程!B5110,バックデータ一覧!$F$4:$F$27,0),MATCH(VLOOKUP(A5110,バックデータ一覧!$T$3:$U$367,2),バックデータ一覧!$M$3:$O$3,0))*10^-3</f>
        <v>3.8000000000000002E-4</v>
      </c>
      <c r="I5110" s="97">
        <f>INDEX(バックデータ一覧!$P$4:$R$27,MATCH(計算過程!B5110,バックデータ一覧!$F$4:$F$27,0),MATCH(VLOOKUP(A5110,バックデータ一覧!$T$3:$U$367,2),バックデータ一覧!$P$3:$R$3,0))*10^-3</f>
        <v>5.0000000000000001E-4</v>
      </c>
    </row>
    <row r="5111" spans="1:9" x14ac:dyDescent="0.15">
      <c r="A5111" s="57">
        <v>41852</v>
      </c>
      <c r="B5111" s="9" t="s">
        <v>121</v>
      </c>
      <c r="C5111" s="83">
        <f t="shared" si="238"/>
        <v>6.2700000000000013E-3</v>
      </c>
      <c r="D5111" s="82">
        <f t="shared" si="237"/>
        <v>5.9400000000000008E-3</v>
      </c>
      <c r="E5111" s="81">
        <f t="shared" si="239"/>
        <v>3.3E-4</v>
      </c>
      <c r="F5111" s="97">
        <f>INDEX(バックデータ一覧!$G$4:$I$27,MATCH(計算過程!B5111,バックデータ一覧!$F$4:$F$27,0),MATCH(VLOOKUP(A5111,バックデータ一覧!$T$3:$U$367,2),バックデータ一覧!$G$3:$I$3,0))*10^-3</f>
        <v>3.3E-4</v>
      </c>
      <c r="G5111" s="97">
        <f>INDEX(バックデータ一覧!$J$4:$L$27,MATCH(計算過程!B5111,バックデータ一覧!$F$4:$F$27,0),MATCH(VLOOKUP(A5111,バックデータ一覧!$T$3:$U$367,2),バックデータ一覧!$J$3:$L$3,0))*10^-3</f>
        <v>6.7000000000000002E-4</v>
      </c>
      <c r="H5111" s="97">
        <f>INDEX(バックデータ一覧!$M$4:$O$27,MATCH(計算過程!B5111,バックデータ一覧!$F$4:$F$27,0),MATCH(VLOOKUP(A5111,バックデータ一覧!$T$3:$U$367,2),バックデータ一覧!$M$3:$O$3,0))*10^-3</f>
        <v>1E-3</v>
      </c>
      <c r="I5111" s="97">
        <f>INDEX(バックデータ一覧!$P$4:$R$27,MATCH(計算過程!B5111,バックデータ一覧!$F$4:$F$27,0),MATCH(VLOOKUP(A5111,バックデータ一覧!$T$3:$U$367,2),バックデータ一覧!$P$3:$R$3,0))*10^-3</f>
        <v>1.33E-3</v>
      </c>
    </row>
    <row r="5112" spans="1:9" x14ac:dyDescent="0.15">
      <c r="A5112" s="57">
        <v>41852</v>
      </c>
      <c r="B5112" s="9" t="s">
        <v>122</v>
      </c>
      <c r="C5112" s="83">
        <f t="shared" si="238"/>
        <v>6.2700000000000013E-3</v>
      </c>
      <c r="D5112" s="82">
        <f t="shared" si="237"/>
        <v>5.9400000000000008E-3</v>
      </c>
      <c r="E5112" s="81">
        <f t="shared" si="239"/>
        <v>3.3E-4</v>
      </c>
      <c r="F5112" s="97">
        <f>INDEX(バックデータ一覧!$G$4:$I$27,MATCH(計算過程!B5112,バックデータ一覧!$F$4:$F$27,0),MATCH(VLOOKUP(A5112,バックデータ一覧!$T$3:$U$367,2),バックデータ一覧!$G$3:$I$3,0))*10^-3</f>
        <v>3.3E-4</v>
      </c>
      <c r="G5112" s="97">
        <f>INDEX(バックデータ一覧!$J$4:$L$27,MATCH(計算過程!B5112,バックデータ一覧!$F$4:$F$27,0),MATCH(VLOOKUP(A5112,バックデータ一覧!$T$3:$U$367,2),バックデータ一覧!$J$3:$L$3,0))*10^-3</f>
        <v>6.7000000000000002E-4</v>
      </c>
      <c r="H5112" s="97">
        <f>INDEX(バックデータ一覧!$M$4:$O$27,MATCH(計算過程!B5112,バックデータ一覧!$F$4:$F$27,0),MATCH(VLOOKUP(A5112,バックデータ一覧!$T$3:$U$367,2),バックデータ一覧!$M$3:$O$3,0))*10^-3</f>
        <v>1E-3</v>
      </c>
      <c r="I5112" s="97">
        <f>INDEX(バックデータ一覧!$P$4:$R$27,MATCH(計算過程!B5112,バックデータ一覧!$F$4:$F$27,0),MATCH(VLOOKUP(A5112,バックデータ一覧!$T$3:$U$367,2),バックデータ一覧!$P$3:$R$3,0))*10^-3</f>
        <v>1.33E-3</v>
      </c>
    </row>
    <row r="5113" spans="1:9" x14ac:dyDescent="0.15">
      <c r="A5113" s="57">
        <v>41852</v>
      </c>
      <c r="B5113" s="9" t="s">
        <v>123</v>
      </c>
      <c r="C5113" s="83">
        <f t="shared" si="238"/>
        <v>1.2360000000000001E-2</v>
      </c>
      <c r="D5113" s="82">
        <f t="shared" si="237"/>
        <v>5.9400000000000008E-3</v>
      </c>
      <c r="E5113" s="81">
        <f t="shared" si="239"/>
        <v>6.4200000000000004E-3</v>
      </c>
      <c r="F5113" s="97">
        <f>INDEX(バックデータ一覧!$G$4:$I$27,MATCH(計算過程!B5113,バックデータ一覧!$F$4:$F$27,0),MATCH(VLOOKUP(A5113,バックデータ一覧!$T$3:$U$367,2),バックデータ一覧!$G$3:$I$3,0))*10^-3</f>
        <v>6.4200000000000004E-3</v>
      </c>
      <c r="G5113" s="97">
        <f>INDEX(バックデータ一覧!$J$4:$L$27,MATCH(計算過程!B5113,バックデータ一覧!$F$4:$F$27,0),MATCH(VLOOKUP(A5113,バックデータ一覧!$T$3:$U$367,2),バックデータ一覧!$J$3:$L$3,0))*10^-3</f>
        <v>1.2840000000000001E-2</v>
      </c>
      <c r="H5113" s="97">
        <f>INDEX(バックデータ一覧!$M$4:$O$27,MATCH(計算過程!B5113,バックデータ一覧!$F$4:$F$27,0),MATCH(VLOOKUP(A5113,バックデータ一覧!$T$3:$U$367,2),バックデータ一覧!$M$3:$O$3,0))*10^-3</f>
        <v>1.9260000000000003E-2</v>
      </c>
      <c r="I5113" s="97">
        <f>INDEX(バックデータ一覧!$P$4:$R$27,MATCH(計算過程!B5113,バックデータ一覧!$F$4:$F$27,0),MATCH(VLOOKUP(A5113,バックデータ一覧!$T$3:$U$367,2),バックデータ一覧!$P$3:$R$3,0))*10^-3</f>
        <v>2.5680000000000001E-2</v>
      </c>
    </row>
    <row r="5114" spans="1:9" x14ac:dyDescent="0.15">
      <c r="A5114" s="57">
        <v>41852</v>
      </c>
      <c r="B5114" s="9" t="s">
        <v>124</v>
      </c>
      <c r="C5114" s="83">
        <f t="shared" si="238"/>
        <v>1.2360000000000001E-2</v>
      </c>
      <c r="D5114" s="82">
        <f t="shared" si="237"/>
        <v>5.9400000000000008E-3</v>
      </c>
      <c r="E5114" s="81">
        <f t="shared" si="239"/>
        <v>6.4200000000000004E-3</v>
      </c>
      <c r="F5114" s="97">
        <f>INDEX(バックデータ一覧!$G$4:$I$27,MATCH(計算過程!B5114,バックデータ一覧!$F$4:$F$27,0),MATCH(VLOOKUP(A5114,バックデータ一覧!$T$3:$U$367,2),バックデータ一覧!$G$3:$I$3,0))*10^-3</f>
        <v>6.4200000000000004E-3</v>
      </c>
      <c r="G5114" s="97">
        <f>INDEX(バックデータ一覧!$J$4:$L$27,MATCH(計算過程!B5114,バックデータ一覧!$F$4:$F$27,0),MATCH(VLOOKUP(A5114,バックデータ一覧!$T$3:$U$367,2),バックデータ一覧!$J$3:$L$3,0))*10^-3</f>
        <v>1.2840000000000001E-2</v>
      </c>
      <c r="H5114" s="97">
        <f>INDEX(バックデータ一覧!$M$4:$O$27,MATCH(計算過程!B5114,バックデータ一覧!$F$4:$F$27,0),MATCH(VLOOKUP(A5114,バックデータ一覧!$T$3:$U$367,2),バックデータ一覧!$M$3:$O$3,0))*10^-3</f>
        <v>1.9260000000000003E-2</v>
      </c>
      <c r="I5114" s="97">
        <f>INDEX(バックデータ一覧!$P$4:$R$27,MATCH(計算過程!B5114,バックデータ一覧!$F$4:$F$27,0),MATCH(VLOOKUP(A5114,バックデータ一覧!$T$3:$U$367,2),バックデータ一覧!$P$3:$R$3,0))*10^-3</f>
        <v>2.5680000000000001E-2</v>
      </c>
    </row>
    <row r="5115" spans="1:9" x14ac:dyDescent="0.15">
      <c r="A5115" s="57">
        <v>41852</v>
      </c>
      <c r="B5115" s="9" t="s">
        <v>125</v>
      </c>
      <c r="C5115" s="83">
        <f t="shared" si="238"/>
        <v>6.2700000000000013E-3</v>
      </c>
      <c r="D5115" s="82">
        <f t="shared" si="237"/>
        <v>5.9400000000000008E-3</v>
      </c>
      <c r="E5115" s="81">
        <f t="shared" si="239"/>
        <v>3.3E-4</v>
      </c>
      <c r="F5115" s="97">
        <f>INDEX(バックデータ一覧!$G$4:$I$27,MATCH(計算過程!B5115,バックデータ一覧!$F$4:$F$27,0),MATCH(VLOOKUP(A5115,バックデータ一覧!$T$3:$U$367,2),バックデータ一覧!$G$3:$I$3,0))*10^-3</f>
        <v>3.3E-4</v>
      </c>
      <c r="G5115" s="97">
        <f>INDEX(バックデータ一覧!$J$4:$L$27,MATCH(計算過程!B5115,バックデータ一覧!$F$4:$F$27,0),MATCH(VLOOKUP(A5115,バックデータ一覧!$T$3:$U$367,2),バックデータ一覧!$J$3:$L$3,0))*10^-3</f>
        <v>6.7000000000000002E-4</v>
      </c>
      <c r="H5115" s="97">
        <f>INDEX(バックデータ一覧!$M$4:$O$27,MATCH(計算過程!B5115,バックデータ一覧!$F$4:$F$27,0),MATCH(VLOOKUP(A5115,バックデータ一覧!$T$3:$U$367,2),バックデータ一覧!$M$3:$O$3,0))*10^-3</f>
        <v>1E-3</v>
      </c>
      <c r="I5115" s="97">
        <f>INDEX(バックデータ一覧!$P$4:$R$27,MATCH(計算過程!B5115,バックデータ一覧!$F$4:$F$27,0),MATCH(VLOOKUP(A5115,バックデータ一覧!$T$3:$U$367,2),バックデータ一覧!$P$3:$R$3,0))*10^-3</f>
        <v>1.33E-3</v>
      </c>
    </row>
    <row r="5116" spans="1:9" x14ac:dyDescent="0.15">
      <c r="A5116" s="57">
        <v>41852</v>
      </c>
      <c r="B5116" s="9" t="s">
        <v>126</v>
      </c>
      <c r="C5116" s="83">
        <f t="shared" si="238"/>
        <v>6.2700000000000013E-3</v>
      </c>
      <c r="D5116" s="82">
        <f t="shared" si="237"/>
        <v>5.9400000000000008E-3</v>
      </c>
      <c r="E5116" s="81">
        <f t="shared" si="239"/>
        <v>3.3E-4</v>
      </c>
      <c r="F5116" s="97">
        <f>INDEX(バックデータ一覧!$G$4:$I$27,MATCH(計算過程!B5116,バックデータ一覧!$F$4:$F$27,0),MATCH(VLOOKUP(A5116,バックデータ一覧!$T$3:$U$367,2),バックデータ一覧!$G$3:$I$3,0))*10^-3</f>
        <v>3.3E-4</v>
      </c>
      <c r="G5116" s="97">
        <f>INDEX(バックデータ一覧!$J$4:$L$27,MATCH(計算過程!B5116,バックデータ一覧!$F$4:$F$27,0),MATCH(VLOOKUP(A5116,バックデータ一覧!$T$3:$U$367,2),バックデータ一覧!$J$3:$L$3,0))*10^-3</f>
        <v>6.7000000000000002E-4</v>
      </c>
      <c r="H5116" s="97">
        <f>INDEX(バックデータ一覧!$M$4:$O$27,MATCH(計算過程!B5116,バックデータ一覧!$F$4:$F$27,0),MATCH(VLOOKUP(A5116,バックデータ一覧!$T$3:$U$367,2),バックデータ一覧!$M$3:$O$3,0))*10^-3</f>
        <v>1E-3</v>
      </c>
      <c r="I5116" s="97">
        <f>INDEX(バックデータ一覧!$P$4:$R$27,MATCH(計算過程!B5116,バックデータ一覧!$F$4:$F$27,0),MATCH(VLOOKUP(A5116,バックデータ一覧!$T$3:$U$367,2),バックデータ一覧!$P$3:$R$3,0))*10^-3</f>
        <v>1.33E-3</v>
      </c>
    </row>
    <row r="5117" spans="1:9" x14ac:dyDescent="0.15">
      <c r="A5117" s="57">
        <v>41852</v>
      </c>
      <c r="B5117" s="9" t="s">
        <v>127</v>
      </c>
      <c r="C5117" s="83">
        <f t="shared" si="238"/>
        <v>1.2220000000000002E-2</v>
      </c>
      <c r="D5117" s="82">
        <f t="shared" si="237"/>
        <v>5.9400000000000008E-3</v>
      </c>
      <c r="E5117" s="81">
        <f t="shared" si="239"/>
        <v>6.28E-3</v>
      </c>
      <c r="F5117" s="97">
        <f>INDEX(バックデータ一覧!$G$4:$I$27,MATCH(計算過程!B5117,バックデータ一覧!$F$4:$F$27,0),MATCH(VLOOKUP(A5117,バックデータ一覧!$T$3:$U$367,2),バックデータ一覧!$G$3:$I$3,0))*10^-3</f>
        <v>6.28E-3</v>
      </c>
      <c r="G5117" s="97">
        <f>INDEX(バックデータ一覧!$J$4:$L$27,MATCH(計算過程!B5117,バックデータ一覧!$F$4:$F$27,0),MATCH(VLOOKUP(A5117,バックデータ一覧!$T$3:$U$367,2),バックデータ一覧!$J$3:$L$3,0))*10^-3</f>
        <v>1.256E-2</v>
      </c>
      <c r="H5117" s="97">
        <f>INDEX(バックデータ一覧!$M$4:$O$27,MATCH(計算過程!B5117,バックデータ一覧!$F$4:$F$27,0),MATCH(VLOOKUP(A5117,バックデータ一覧!$T$3:$U$367,2),バックデータ一覧!$M$3:$O$3,0))*10^-3</f>
        <v>1.8839999999999999E-2</v>
      </c>
      <c r="I5117" s="97">
        <f>INDEX(バックデータ一覧!$P$4:$R$27,MATCH(計算過程!B5117,バックデータ一覧!$F$4:$F$27,0),MATCH(VLOOKUP(A5117,バックデータ一覧!$T$3:$U$367,2),バックデータ一覧!$P$3:$R$3,0))*10^-3</f>
        <v>2.512E-2</v>
      </c>
    </row>
    <row r="5118" spans="1:9" x14ac:dyDescent="0.15">
      <c r="A5118" s="57">
        <v>41852</v>
      </c>
      <c r="B5118" s="9" t="s">
        <v>128</v>
      </c>
      <c r="C5118" s="83">
        <f t="shared" si="238"/>
        <v>1.2640000000000002E-2</v>
      </c>
      <c r="D5118" s="82">
        <f t="shared" si="237"/>
        <v>5.9400000000000008E-3</v>
      </c>
      <c r="E5118" s="81">
        <f t="shared" si="239"/>
        <v>6.7000000000000002E-3</v>
      </c>
      <c r="F5118" s="97">
        <f>INDEX(バックデータ一覧!$G$4:$I$27,MATCH(計算過程!B5118,バックデータ一覧!$F$4:$F$27,0),MATCH(VLOOKUP(A5118,バックデータ一覧!$T$3:$U$367,2),バックデータ一覧!$G$3:$I$3,0))*10^-3</f>
        <v>6.7000000000000002E-3</v>
      </c>
      <c r="G5118" s="97">
        <f>INDEX(バックデータ一覧!$J$4:$L$27,MATCH(計算過程!B5118,バックデータ一覧!$F$4:$F$27,0),MATCH(VLOOKUP(A5118,バックデータ一覧!$T$3:$U$367,2),バックデータ一覧!$J$3:$L$3,0))*10^-3</f>
        <v>1.3390000000000001E-2</v>
      </c>
      <c r="H5118" s="97">
        <f>INDEX(バックデータ一覧!$M$4:$O$27,MATCH(計算過程!B5118,バックデータ一覧!$F$4:$F$27,0),MATCH(VLOOKUP(A5118,バックデータ一覧!$T$3:$U$367,2),バックデータ一覧!$M$3:$O$3,0))*10^-3</f>
        <v>2.009E-2</v>
      </c>
      <c r="I5118" s="97">
        <f>INDEX(バックデータ一覧!$P$4:$R$27,MATCH(計算過程!B5118,バックデータ一覧!$F$4:$F$27,0),MATCH(VLOOKUP(A5118,バックデータ一覧!$T$3:$U$367,2),バックデータ一覧!$P$3:$R$3,0))*10^-3</f>
        <v>2.6790000000000001E-2</v>
      </c>
    </row>
    <row r="5119" spans="1:9" x14ac:dyDescent="0.15">
      <c r="A5119" s="57">
        <v>41853</v>
      </c>
      <c r="B5119" s="9" t="s">
        <v>105</v>
      </c>
      <c r="C5119" s="83">
        <f t="shared" si="238"/>
        <v>6.0700000000000007E-3</v>
      </c>
      <c r="D5119" s="82">
        <f t="shared" si="237"/>
        <v>5.9400000000000008E-3</v>
      </c>
      <c r="E5119" s="81">
        <f t="shared" si="239"/>
        <v>1.3000000000000002E-4</v>
      </c>
      <c r="F5119" s="97">
        <f>INDEX(バックデータ一覧!$G$4:$I$27,MATCH(計算過程!B5119,バックデータ一覧!$F$4:$F$27,0),MATCH(VLOOKUP(A5119,バックデータ一覧!$T$3:$U$367,2),バックデータ一覧!$G$3:$I$3,0))*10^-3</f>
        <v>1.3000000000000002E-4</v>
      </c>
      <c r="G5119" s="97">
        <f>INDEX(バックデータ一覧!$J$4:$L$27,MATCH(計算過程!B5119,バックデータ一覧!$F$4:$F$27,0),MATCH(VLOOKUP(A5119,バックデータ一覧!$T$3:$U$367,2),バックデータ一覧!$J$3:$L$3,0))*10^-3</f>
        <v>2.5000000000000001E-4</v>
      </c>
      <c r="H5119" s="97">
        <f>INDEX(バックデータ一覧!$M$4:$O$27,MATCH(計算過程!B5119,バックデータ一覧!$F$4:$F$27,0),MATCH(VLOOKUP(A5119,バックデータ一覧!$T$3:$U$367,2),バックデータ一覧!$M$3:$O$3,0))*10^-3</f>
        <v>3.8000000000000002E-4</v>
      </c>
      <c r="I5119" s="97">
        <f>INDEX(バックデータ一覧!$P$4:$R$27,MATCH(計算過程!B5119,バックデータ一覧!$F$4:$F$27,0),MATCH(VLOOKUP(A5119,バックデータ一覧!$T$3:$U$367,2),バックデータ一覧!$P$3:$R$3,0))*10^-3</f>
        <v>5.0000000000000001E-4</v>
      </c>
    </row>
    <row r="5120" spans="1:9" x14ac:dyDescent="0.15">
      <c r="A5120" s="57">
        <v>41853</v>
      </c>
      <c r="B5120" s="9" t="s">
        <v>106</v>
      </c>
      <c r="C5120" s="83">
        <f t="shared" si="238"/>
        <v>6.0700000000000007E-3</v>
      </c>
      <c r="D5120" s="82">
        <f t="shared" si="237"/>
        <v>5.9400000000000008E-3</v>
      </c>
      <c r="E5120" s="81">
        <f t="shared" si="239"/>
        <v>1.3000000000000002E-4</v>
      </c>
      <c r="F5120" s="97">
        <f>INDEX(バックデータ一覧!$G$4:$I$27,MATCH(計算過程!B5120,バックデータ一覧!$F$4:$F$27,0),MATCH(VLOOKUP(A5120,バックデータ一覧!$T$3:$U$367,2),バックデータ一覧!$G$3:$I$3,0))*10^-3</f>
        <v>1.3000000000000002E-4</v>
      </c>
      <c r="G5120" s="97">
        <f>INDEX(バックデータ一覧!$J$4:$L$27,MATCH(計算過程!B5120,バックデータ一覧!$F$4:$F$27,0),MATCH(VLOOKUP(A5120,バックデータ一覧!$T$3:$U$367,2),バックデータ一覧!$J$3:$L$3,0))*10^-3</f>
        <v>2.5000000000000001E-4</v>
      </c>
      <c r="H5120" s="97">
        <f>INDEX(バックデータ一覧!$M$4:$O$27,MATCH(計算過程!B5120,バックデータ一覧!$F$4:$F$27,0),MATCH(VLOOKUP(A5120,バックデータ一覧!$T$3:$U$367,2),バックデータ一覧!$M$3:$O$3,0))*10^-3</f>
        <v>3.8000000000000002E-4</v>
      </c>
      <c r="I5120" s="97">
        <f>INDEX(バックデータ一覧!$P$4:$R$27,MATCH(計算過程!B5120,バックデータ一覧!$F$4:$F$27,0),MATCH(VLOOKUP(A5120,バックデータ一覧!$T$3:$U$367,2),バックデータ一覧!$P$3:$R$3,0))*10^-3</f>
        <v>5.0000000000000001E-4</v>
      </c>
    </row>
    <row r="5121" spans="1:9" x14ac:dyDescent="0.15">
      <c r="A5121" s="57">
        <v>41853</v>
      </c>
      <c r="B5121" s="9" t="s">
        <v>107</v>
      </c>
      <c r="C5121" s="83">
        <f t="shared" si="238"/>
        <v>6.0700000000000007E-3</v>
      </c>
      <c r="D5121" s="82">
        <f t="shared" si="237"/>
        <v>5.9400000000000008E-3</v>
      </c>
      <c r="E5121" s="81">
        <f t="shared" si="239"/>
        <v>1.3000000000000002E-4</v>
      </c>
      <c r="F5121" s="97">
        <f>INDEX(バックデータ一覧!$G$4:$I$27,MATCH(計算過程!B5121,バックデータ一覧!$F$4:$F$27,0),MATCH(VLOOKUP(A5121,バックデータ一覧!$T$3:$U$367,2),バックデータ一覧!$G$3:$I$3,0))*10^-3</f>
        <v>1.3000000000000002E-4</v>
      </c>
      <c r="G5121" s="97">
        <f>INDEX(バックデータ一覧!$J$4:$L$27,MATCH(計算過程!B5121,バックデータ一覧!$F$4:$F$27,0),MATCH(VLOOKUP(A5121,バックデータ一覧!$T$3:$U$367,2),バックデータ一覧!$J$3:$L$3,0))*10^-3</f>
        <v>2.5000000000000001E-4</v>
      </c>
      <c r="H5121" s="97">
        <f>INDEX(バックデータ一覧!$M$4:$O$27,MATCH(計算過程!B5121,バックデータ一覧!$F$4:$F$27,0),MATCH(VLOOKUP(A5121,バックデータ一覧!$T$3:$U$367,2),バックデータ一覧!$M$3:$O$3,0))*10^-3</f>
        <v>3.8000000000000002E-4</v>
      </c>
      <c r="I5121" s="97">
        <f>INDEX(バックデータ一覧!$P$4:$R$27,MATCH(計算過程!B5121,バックデータ一覧!$F$4:$F$27,0),MATCH(VLOOKUP(A5121,バックデータ一覧!$T$3:$U$367,2),バックデータ一覧!$P$3:$R$3,0))*10^-3</f>
        <v>5.0000000000000001E-4</v>
      </c>
    </row>
    <row r="5122" spans="1:9" x14ac:dyDescent="0.15">
      <c r="A5122" s="57">
        <v>41853</v>
      </c>
      <c r="B5122" s="9" t="s">
        <v>108</v>
      </c>
      <c r="C5122" s="83">
        <f t="shared" si="238"/>
        <v>6.0700000000000007E-3</v>
      </c>
      <c r="D5122" s="82">
        <f t="shared" si="237"/>
        <v>5.9400000000000008E-3</v>
      </c>
      <c r="E5122" s="81">
        <f t="shared" si="239"/>
        <v>1.3000000000000002E-4</v>
      </c>
      <c r="F5122" s="97">
        <f>INDEX(バックデータ一覧!$G$4:$I$27,MATCH(計算過程!B5122,バックデータ一覧!$F$4:$F$27,0),MATCH(VLOOKUP(A5122,バックデータ一覧!$T$3:$U$367,2),バックデータ一覧!$G$3:$I$3,0))*10^-3</f>
        <v>1.3000000000000002E-4</v>
      </c>
      <c r="G5122" s="97">
        <f>INDEX(バックデータ一覧!$J$4:$L$27,MATCH(計算過程!B5122,バックデータ一覧!$F$4:$F$27,0),MATCH(VLOOKUP(A5122,バックデータ一覧!$T$3:$U$367,2),バックデータ一覧!$J$3:$L$3,0))*10^-3</f>
        <v>2.5000000000000001E-4</v>
      </c>
      <c r="H5122" s="97">
        <f>INDEX(バックデータ一覧!$M$4:$O$27,MATCH(計算過程!B5122,バックデータ一覧!$F$4:$F$27,0),MATCH(VLOOKUP(A5122,バックデータ一覧!$T$3:$U$367,2),バックデータ一覧!$M$3:$O$3,0))*10^-3</f>
        <v>3.8000000000000002E-4</v>
      </c>
      <c r="I5122" s="97">
        <f>INDEX(バックデータ一覧!$P$4:$R$27,MATCH(計算過程!B5122,バックデータ一覧!$F$4:$F$27,0),MATCH(VLOOKUP(A5122,バックデータ一覧!$T$3:$U$367,2),バックデータ一覧!$P$3:$R$3,0))*10^-3</f>
        <v>5.0000000000000001E-4</v>
      </c>
    </row>
    <row r="5123" spans="1:9" x14ac:dyDescent="0.15">
      <c r="A5123" s="57">
        <v>41853</v>
      </c>
      <c r="B5123" s="9" t="s">
        <v>109</v>
      </c>
      <c r="C5123" s="83">
        <f t="shared" si="238"/>
        <v>6.0700000000000007E-3</v>
      </c>
      <c r="D5123" s="82">
        <f t="shared" si="237"/>
        <v>5.9400000000000008E-3</v>
      </c>
      <c r="E5123" s="81">
        <f t="shared" si="239"/>
        <v>1.3000000000000002E-4</v>
      </c>
      <c r="F5123" s="97">
        <f>INDEX(バックデータ一覧!$G$4:$I$27,MATCH(計算過程!B5123,バックデータ一覧!$F$4:$F$27,0),MATCH(VLOOKUP(A5123,バックデータ一覧!$T$3:$U$367,2),バックデータ一覧!$G$3:$I$3,0))*10^-3</f>
        <v>1.3000000000000002E-4</v>
      </c>
      <c r="G5123" s="97">
        <f>INDEX(バックデータ一覧!$J$4:$L$27,MATCH(計算過程!B5123,バックデータ一覧!$F$4:$F$27,0),MATCH(VLOOKUP(A5123,バックデータ一覧!$T$3:$U$367,2),バックデータ一覧!$J$3:$L$3,0))*10^-3</f>
        <v>2.5000000000000001E-4</v>
      </c>
      <c r="H5123" s="97">
        <f>INDEX(バックデータ一覧!$M$4:$O$27,MATCH(計算過程!B5123,バックデータ一覧!$F$4:$F$27,0),MATCH(VLOOKUP(A5123,バックデータ一覧!$T$3:$U$367,2),バックデータ一覧!$M$3:$O$3,0))*10^-3</f>
        <v>3.8000000000000002E-4</v>
      </c>
      <c r="I5123" s="97">
        <f>INDEX(バックデータ一覧!$P$4:$R$27,MATCH(計算過程!B5123,バックデータ一覧!$F$4:$F$27,0),MATCH(VLOOKUP(A5123,バックデータ一覧!$T$3:$U$367,2),バックデータ一覧!$P$3:$R$3,0))*10^-3</f>
        <v>5.0000000000000001E-4</v>
      </c>
    </row>
    <row r="5124" spans="1:9" x14ac:dyDescent="0.15">
      <c r="A5124" s="57">
        <v>41853</v>
      </c>
      <c r="B5124" s="9" t="s">
        <v>110</v>
      </c>
      <c r="C5124" s="83">
        <f t="shared" si="238"/>
        <v>6.0700000000000007E-3</v>
      </c>
      <c r="D5124" s="82">
        <f t="shared" si="237"/>
        <v>5.9400000000000008E-3</v>
      </c>
      <c r="E5124" s="81">
        <f t="shared" si="239"/>
        <v>1.3000000000000002E-4</v>
      </c>
      <c r="F5124" s="97">
        <f>INDEX(バックデータ一覧!$G$4:$I$27,MATCH(計算過程!B5124,バックデータ一覧!$F$4:$F$27,0),MATCH(VLOOKUP(A5124,バックデータ一覧!$T$3:$U$367,2),バックデータ一覧!$G$3:$I$3,0))*10^-3</f>
        <v>1.3000000000000002E-4</v>
      </c>
      <c r="G5124" s="97">
        <f>INDEX(バックデータ一覧!$J$4:$L$27,MATCH(計算過程!B5124,バックデータ一覧!$F$4:$F$27,0),MATCH(VLOOKUP(A5124,バックデータ一覧!$T$3:$U$367,2),バックデータ一覧!$J$3:$L$3,0))*10^-3</f>
        <v>2.5000000000000001E-4</v>
      </c>
      <c r="H5124" s="97">
        <f>INDEX(バックデータ一覧!$M$4:$O$27,MATCH(計算過程!B5124,バックデータ一覧!$F$4:$F$27,0),MATCH(VLOOKUP(A5124,バックデータ一覧!$T$3:$U$367,2),バックデータ一覧!$M$3:$O$3,0))*10^-3</f>
        <v>3.8000000000000002E-4</v>
      </c>
      <c r="I5124" s="97">
        <f>INDEX(バックデータ一覧!$P$4:$R$27,MATCH(計算過程!B5124,バックデータ一覧!$F$4:$F$27,0),MATCH(VLOOKUP(A5124,バックデータ一覧!$T$3:$U$367,2),バックデータ一覧!$P$3:$R$3,0))*10^-3</f>
        <v>5.0000000000000001E-4</v>
      </c>
    </row>
    <row r="5125" spans="1:9" x14ac:dyDescent="0.15">
      <c r="A5125" s="57">
        <v>41853</v>
      </c>
      <c r="B5125" s="9" t="s">
        <v>111</v>
      </c>
      <c r="C5125" s="83">
        <f t="shared" si="238"/>
        <v>9.3200000000000002E-3</v>
      </c>
      <c r="D5125" s="82">
        <f t="shared" si="237"/>
        <v>5.9400000000000008E-3</v>
      </c>
      <c r="E5125" s="81">
        <f t="shared" si="239"/>
        <v>3.3799999999999998E-3</v>
      </c>
      <c r="F5125" s="97">
        <f>INDEX(バックデータ一覧!$G$4:$I$27,MATCH(計算過程!B5125,バックデータ一覧!$F$4:$F$27,0),MATCH(VLOOKUP(A5125,バックデータ一覧!$T$3:$U$367,2),バックデータ一覧!$G$3:$I$3,0))*10^-3</f>
        <v>3.3799999999999998E-3</v>
      </c>
      <c r="G5125" s="97">
        <f>INDEX(バックデータ一覧!$J$4:$L$27,MATCH(計算過程!B5125,バックデータ一覧!$F$4:$F$27,0),MATCH(VLOOKUP(A5125,バックデータ一覧!$T$3:$U$367,2),バックデータ一覧!$J$3:$L$3,0))*10^-3</f>
        <v>6.7499999999999999E-3</v>
      </c>
      <c r="H5125" s="97">
        <f>INDEX(バックデータ一覧!$M$4:$O$27,MATCH(計算過程!B5125,バックデータ一覧!$F$4:$F$27,0),MATCH(VLOOKUP(A5125,バックデータ一覧!$T$3:$U$367,2),バックデータ一覧!$M$3:$O$3,0))*10^-3</f>
        <v>1.0130000000000002E-2</v>
      </c>
      <c r="I5125" s="97">
        <f>INDEX(バックデータ一覧!$P$4:$R$27,MATCH(計算過程!B5125,バックデータ一覧!$F$4:$F$27,0),MATCH(VLOOKUP(A5125,バックデータ一覧!$T$3:$U$367,2),バックデータ一覧!$P$3:$R$3,0))*10^-3</f>
        <v>1.3509999999999999E-2</v>
      </c>
    </row>
    <row r="5126" spans="1:9" x14ac:dyDescent="0.15">
      <c r="A5126" s="57">
        <v>41853</v>
      </c>
      <c r="B5126" s="9" t="s">
        <v>112</v>
      </c>
      <c r="C5126" s="83">
        <f t="shared" si="238"/>
        <v>6.4800000000000005E-3</v>
      </c>
      <c r="D5126" s="82">
        <f t="shared" si="237"/>
        <v>5.9400000000000008E-3</v>
      </c>
      <c r="E5126" s="81">
        <f t="shared" si="239"/>
        <v>5.4000000000000001E-4</v>
      </c>
      <c r="F5126" s="97">
        <f>INDEX(バックデータ一覧!$G$4:$I$27,MATCH(計算過程!B5126,バックデータ一覧!$F$4:$F$27,0),MATCH(VLOOKUP(A5126,バックデータ一覧!$T$3:$U$367,2),バックデータ一覧!$G$3:$I$3,0))*10^-3</f>
        <v>5.4000000000000001E-4</v>
      </c>
      <c r="G5126" s="97">
        <f>INDEX(バックデータ一覧!$J$4:$L$27,MATCH(計算過程!B5126,バックデータ一覧!$F$4:$F$27,0),MATCH(VLOOKUP(A5126,バックデータ一覧!$T$3:$U$367,2),バックデータ一覧!$J$3:$L$3,0))*10^-3</f>
        <v>1.08E-3</v>
      </c>
      <c r="H5126" s="97">
        <f>INDEX(バックデータ一覧!$M$4:$O$27,MATCH(計算過程!B5126,バックデータ一覧!$F$4:$F$27,0),MATCH(VLOOKUP(A5126,バックデータ一覧!$T$3:$U$367,2),バックデータ一覧!$M$3:$O$3,0))*10^-3</f>
        <v>1.6299999999999999E-3</v>
      </c>
      <c r="I5126" s="97">
        <f>INDEX(バックデータ一覧!$P$4:$R$27,MATCH(計算過程!B5126,バックデータ一覧!$F$4:$F$27,0),MATCH(VLOOKUP(A5126,バックデータ一覧!$T$3:$U$367,2),バックデータ一覧!$P$3:$R$3,0))*10^-3</f>
        <v>2.1700000000000001E-3</v>
      </c>
    </row>
    <row r="5127" spans="1:9" x14ac:dyDescent="0.15">
      <c r="A5127" s="57">
        <v>41853</v>
      </c>
      <c r="B5127" s="9" t="s">
        <v>113</v>
      </c>
      <c r="C5127" s="83">
        <f t="shared" si="238"/>
        <v>6.4800000000000005E-3</v>
      </c>
      <c r="D5127" s="82">
        <f t="shared" ref="D5127:D5190" si="240">$O$4*$O$5*10^-3</f>
        <v>5.9400000000000008E-3</v>
      </c>
      <c r="E5127" s="81">
        <f t="shared" si="239"/>
        <v>5.4000000000000001E-4</v>
      </c>
      <c r="F5127" s="97">
        <f>INDEX(バックデータ一覧!$G$4:$I$27,MATCH(計算過程!B5127,バックデータ一覧!$F$4:$F$27,0),MATCH(VLOOKUP(A5127,バックデータ一覧!$T$3:$U$367,2),バックデータ一覧!$G$3:$I$3,0))*10^-3</f>
        <v>5.4000000000000001E-4</v>
      </c>
      <c r="G5127" s="97">
        <f>INDEX(バックデータ一覧!$J$4:$L$27,MATCH(計算過程!B5127,バックデータ一覧!$F$4:$F$27,0),MATCH(VLOOKUP(A5127,バックデータ一覧!$T$3:$U$367,2),バックデータ一覧!$J$3:$L$3,0))*10^-3</f>
        <v>1.08E-3</v>
      </c>
      <c r="H5127" s="97">
        <f>INDEX(バックデータ一覧!$M$4:$O$27,MATCH(計算過程!B5127,バックデータ一覧!$F$4:$F$27,0),MATCH(VLOOKUP(A5127,バックデータ一覧!$T$3:$U$367,2),バックデータ一覧!$M$3:$O$3,0))*10^-3</f>
        <v>1.6299999999999999E-3</v>
      </c>
      <c r="I5127" s="97">
        <f>INDEX(バックデータ一覧!$P$4:$R$27,MATCH(計算過程!B5127,バックデータ一覧!$F$4:$F$27,0),MATCH(VLOOKUP(A5127,バックデータ一覧!$T$3:$U$367,2),バックデータ一覧!$P$3:$R$3,0))*10^-3</f>
        <v>2.1700000000000001E-3</v>
      </c>
    </row>
    <row r="5128" spans="1:9" x14ac:dyDescent="0.15">
      <c r="A5128" s="57">
        <v>41853</v>
      </c>
      <c r="B5128" s="9" t="s">
        <v>114</v>
      </c>
      <c r="C5128" s="83">
        <f t="shared" ref="C5128:C5191" si="241">D5128+E5128</f>
        <v>6.0700000000000007E-3</v>
      </c>
      <c r="D5128" s="82">
        <f t="shared" si="240"/>
        <v>5.9400000000000008E-3</v>
      </c>
      <c r="E5128" s="81">
        <f t="shared" ref="E5128:E5191" si="242">IF(AND($O$10&gt;=1,$O$10&lt;2),$F5128*(2-$O$10)/(2-1)+$G5128*($O$10-1)/(2-1),IF(AND($O$10&gt;=2,$O$10&lt;3),$G5128*(3-$O$10)/(3-2)+$H5128*($O$10-2)/(3-2),$H5128*(4-$O$10)/(4-3)+$I5128*($O$10-3)/(4-3)))</f>
        <v>1.3000000000000002E-4</v>
      </c>
      <c r="F5128" s="97">
        <f>INDEX(バックデータ一覧!$G$4:$I$27,MATCH(計算過程!B5128,バックデータ一覧!$F$4:$F$27,0),MATCH(VLOOKUP(A5128,バックデータ一覧!$T$3:$U$367,2),バックデータ一覧!$G$3:$I$3,0))*10^-3</f>
        <v>1.3000000000000002E-4</v>
      </c>
      <c r="G5128" s="97">
        <f>INDEX(バックデータ一覧!$J$4:$L$27,MATCH(計算過程!B5128,バックデータ一覧!$F$4:$F$27,0),MATCH(VLOOKUP(A5128,バックデータ一覧!$T$3:$U$367,2),バックデータ一覧!$J$3:$L$3,0))*10^-3</f>
        <v>2.5000000000000001E-4</v>
      </c>
      <c r="H5128" s="97">
        <f>INDEX(バックデータ一覧!$M$4:$O$27,MATCH(計算過程!B5128,バックデータ一覧!$F$4:$F$27,0),MATCH(VLOOKUP(A5128,バックデータ一覧!$T$3:$U$367,2),バックデータ一覧!$M$3:$O$3,0))*10^-3</f>
        <v>3.8000000000000002E-4</v>
      </c>
      <c r="I5128" s="97">
        <f>INDEX(バックデータ一覧!$P$4:$R$27,MATCH(計算過程!B5128,バックデータ一覧!$F$4:$F$27,0),MATCH(VLOOKUP(A5128,バックデータ一覧!$T$3:$U$367,2),バックデータ一覧!$P$3:$R$3,0))*10^-3</f>
        <v>5.0000000000000001E-4</v>
      </c>
    </row>
    <row r="5129" spans="1:9" x14ac:dyDescent="0.15">
      <c r="A5129" s="57">
        <v>41853</v>
      </c>
      <c r="B5129" s="9" t="s">
        <v>115</v>
      </c>
      <c r="C5129" s="83">
        <f t="shared" si="241"/>
        <v>6.2700000000000013E-3</v>
      </c>
      <c r="D5129" s="82">
        <f t="shared" si="240"/>
        <v>5.9400000000000008E-3</v>
      </c>
      <c r="E5129" s="81">
        <f t="shared" si="242"/>
        <v>3.3E-4</v>
      </c>
      <c r="F5129" s="97">
        <f>INDEX(バックデータ一覧!$G$4:$I$27,MATCH(計算過程!B5129,バックデータ一覧!$F$4:$F$27,0),MATCH(VLOOKUP(A5129,バックデータ一覧!$T$3:$U$367,2),バックデータ一覧!$G$3:$I$3,0))*10^-3</f>
        <v>3.3E-4</v>
      </c>
      <c r="G5129" s="97">
        <f>INDEX(バックデータ一覧!$J$4:$L$27,MATCH(計算過程!B5129,バックデータ一覧!$F$4:$F$27,0),MATCH(VLOOKUP(A5129,バックデータ一覧!$T$3:$U$367,2),バックデータ一覧!$J$3:$L$3,0))*10^-3</f>
        <v>6.7000000000000002E-4</v>
      </c>
      <c r="H5129" s="97">
        <f>INDEX(バックデータ一覧!$M$4:$O$27,MATCH(計算過程!B5129,バックデータ一覧!$F$4:$F$27,0),MATCH(VLOOKUP(A5129,バックデータ一覧!$T$3:$U$367,2),バックデータ一覧!$M$3:$O$3,0))*10^-3</f>
        <v>1E-3</v>
      </c>
      <c r="I5129" s="97">
        <f>INDEX(バックデータ一覧!$P$4:$R$27,MATCH(計算過程!B5129,バックデータ一覧!$F$4:$F$27,0),MATCH(VLOOKUP(A5129,バックデータ一覧!$T$3:$U$367,2),バックデータ一覧!$P$3:$R$3,0))*10^-3</f>
        <v>1.33E-3</v>
      </c>
    </row>
    <row r="5130" spans="1:9" x14ac:dyDescent="0.15">
      <c r="A5130" s="57">
        <v>41853</v>
      </c>
      <c r="B5130" s="9" t="s">
        <v>116</v>
      </c>
      <c r="C5130" s="83">
        <f t="shared" si="241"/>
        <v>6.0700000000000007E-3</v>
      </c>
      <c r="D5130" s="82">
        <f t="shared" si="240"/>
        <v>5.9400000000000008E-3</v>
      </c>
      <c r="E5130" s="81">
        <f t="shared" si="242"/>
        <v>1.3000000000000002E-4</v>
      </c>
      <c r="F5130" s="97">
        <f>INDEX(バックデータ一覧!$G$4:$I$27,MATCH(計算過程!B5130,バックデータ一覧!$F$4:$F$27,0),MATCH(VLOOKUP(A5130,バックデータ一覧!$T$3:$U$367,2),バックデータ一覧!$G$3:$I$3,0))*10^-3</f>
        <v>1.3000000000000002E-4</v>
      </c>
      <c r="G5130" s="97">
        <f>INDEX(バックデータ一覧!$J$4:$L$27,MATCH(計算過程!B5130,バックデータ一覧!$F$4:$F$27,0),MATCH(VLOOKUP(A5130,バックデータ一覧!$T$3:$U$367,2),バックデータ一覧!$J$3:$L$3,0))*10^-3</f>
        <v>2.5000000000000001E-4</v>
      </c>
      <c r="H5130" s="97">
        <f>INDEX(バックデータ一覧!$M$4:$O$27,MATCH(計算過程!B5130,バックデータ一覧!$F$4:$F$27,0),MATCH(VLOOKUP(A5130,バックデータ一覧!$T$3:$U$367,2),バックデータ一覧!$M$3:$O$3,0))*10^-3</f>
        <v>3.8000000000000002E-4</v>
      </c>
      <c r="I5130" s="97">
        <f>INDEX(バックデータ一覧!$P$4:$R$27,MATCH(計算過程!B5130,バックデータ一覧!$F$4:$F$27,0),MATCH(VLOOKUP(A5130,バックデータ一覧!$T$3:$U$367,2),バックデータ一覧!$P$3:$R$3,0))*10^-3</f>
        <v>5.0000000000000001E-4</v>
      </c>
    </row>
    <row r="5131" spans="1:9" x14ac:dyDescent="0.15">
      <c r="A5131" s="57">
        <v>41853</v>
      </c>
      <c r="B5131" s="9" t="s">
        <v>117</v>
      </c>
      <c r="C5131" s="83">
        <f t="shared" si="241"/>
        <v>9.3200000000000002E-3</v>
      </c>
      <c r="D5131" s="82">
        <f t="shared" si="240"/>
        <v>5.9400000000000008E-3</v>
      </c>
      <c r="E5131" s="81">
        <f t="shared" si="242"/>
        <v>3.3799999999999998E-3</v>
      </c>
      <c r="F5131" s="97">
        <f>INDEX(バックデータ一覧!$G$4:$I$27,MATCH(計算過程!B5131,バックデータ一覧!$F$4:$F$27,0),MATCH(VLOOKUP(A5131,バックデータ一覧!$T$3:$U$367,2),バックデータ一覧!$G$3:$I$3,0))*10^-3</f>
        <v>3.3799999999999998E-3</v>
      </c>
      <c r="G5131" s="97">
        <f>INDEX(バックデータ一覧!$J$4:$L$27,MATCH(計算過程!B5131,バックデータ一覧!$F$4:$F$27,0),MATCH(VLOOKUP(A5131,バックデータ一覧!$T$3:$U$367,2),バックデータ一覧!$J$3:$L$3,0))*10^-3</f>
        <v>6.7499999999999999E-3</v>
      </c>
      <c r="H5131" s="97">
        <f>INDEX(バックデータ一覧!$M$4:$O$27,MATCH(計算過程!B5131,バックデータ一覧!$F$4:$F$27,0),MATCH(VLOOKUP(A5131,バックデータ一覧!$T$3:$U$367,2),バックデータ一覧!$M$3:$O$3,0))*10^-3</f>
        <v>1.0130000000000002E-2</v>
      </c>
      <c r="I5131" s="97">
        <f>INDEX(バックデータ一覧!$P$4:$R$27,MATCH(計算過程!B5131,バックデータ一覧!$F$4:$F$27,0),MATCH(VLOOKUP(A5131,バックデータ一覧!$T$3:$U$367,2),バックデータ一覧!$P$3:$R$3,0))*10^-3</f>
        <v>1.3509999999999999E-2</v>
      </c>
    </row>
    <row r="5132" spans="1:9" x14ac:dyDescent="0.15">
      <c r="A5132" s="57">
        <v>41853</v>
      </c>
      <c r="B5132" s="9" t="s">
        <v>118</v>
      </c>
      <c r="C5132" s="83">
        <f t="shared" si="241"/>
        <v>6.2700000000000013E-3</v>
      </c>
      <c r="D5132" s="82">
        <f t="shared" si="240"/>
        <v>5.9400000000000008E-3</v>
      </c>
      <c r="E5132" s="81">
        <f t="shared" si="242"/>
        <v>3.3E-4</v>
      </c>
      <c r="F5132" s="97">
        <f>INDEX(バックデータ一覧!$G$4:$I$27,MATCH(計算過程!B5132,バックデータ一覧!$F$4:$F$27,0),MATCH(VLOOKUP(A5132,バックデータ一覧!$T$3:$U$367,2),バックデータ一覧!$G$3:$I$3,0))*10^-3</f>
        <v>3.3E-4</v>
      </c>
      <c r="G5132" s="97">
        <f>INDEX(バックデータ一覧!$J$4:$L$27,MATCH(計算過程!B5132,バックデータ一覧!$F$4:$F$27,0),MATCH(VLOOKUP(A5132,バックデータ一覧!$T$3:$U$367,2),バックデータ一覧!$J$3:$L$3,0))*10^-3</f>
        <v>6.7000000000000002E-4</v>
      </c>
      <c r="H5132" s="97">
        <f>INDEX(バックデータ一覧!$M$4:$O$27,MATCH(計算過程!B5132,バックデータ一覧!$F$4:$F$27,0),MATCH(VLOOKUP(A5132,バックデータ一覧!$T$3:$U$367,2),バックデータ一覧!$M$3:$O$3,0))*10^-3</f>
        <v>1E-3</v>
      </c>
      <c r="I5132" s="97">
        <f>INDEX(バックデータ一覧!$P$4:$R$27,MATCH(計算過程!B5132,バックデータ一覧!$F$4:$F$27,0),MATCH(VLOOKUP(A5132,バックデータ一覧!$T$3:$U$367,2),バックデータ一覧!$P$3:$R$3,0))*10^-3</f>
        <v>1.33E-3</v>
      </c>
    </row>
    <row r="5133" spans="1:9" x14ac:dyDescent="0.15">
      <c r="A5133" s="57">
        <v>41853</v>
      </c>
      <c r="B5133" s="9" t="s">
        <v>119</v>
      </c>
      <c r="C5133" s="83">
        <f t="shared" si="241"/>
        <v>6.0700000000000007E-3</v>
      </c>
      <c r="D5133" s="82">
        <f t="shared" si="240"/>
        <v>5.9400000000000008E-3</v>
      </c>
      <c r="E5133" s="81">
        <f t="shared" si="242"/>
        <v>1.3000000000000002E-4</v>
      </c>
      <c r="F5133" s="97">
        <f>INDEX(バックデータ一覧!$G$4:$I$27,MATCH(計算過程!B5133,バックデータ一覧!$F$4:$F$27,0),MATCH(VLOOKUP(A5133,バックデータ一覧!$T$3:$U$367,2),バックデータ一覧!$G$3:$I$3,0))*10^-3</f>
        <v>1.3000000000000002E-4</v>
      </c>
      <c r="G5133" s="97">
        <f>INDEX(バックデータ一覧!$J$4:$L$27,MATCH(計算過程!B5133,バックデータ一覧!$F$4:$F$27,0),MATCH(VLOOKUP(A5133,バックデータ一覧!$T$3:$U$367,2),バックデータ一覧!$J$3:$L$3,0))*10^-3</f>
        <v>2.5000000000000001E-4</v>
      </c>
      <c r="H5133" s="97">
        <f>INDEX(バックデータ一覧!$M$4:$O$27,MATCH(計算過程!B5133,バックデータ一覧!$F$4:$F$27,0),MATCH(VLOOKUP(A5133,バックデータ一覧!$T$3:$U$367,2),バックデータ一覧!$M$3:$O$3,0))*10^-3</f>
        <v>3.8000000000000002E-4</v>
      </c>
      <c r="I5133" s="97">
        <f>INDEX(バックデータ一覧!$P$4:$R$27,MATCH(計算過程!B5133,バックデータ一覧!$F$4:$F$27,0),MATCH(VLOOKUP(A5133,バックデータ一覧!$T$3:$U$367,2),バックデータ一覧!$P$3:$R$3,0))*10^-3</f>
        <v>5.0000000000000001E-4</v>
      </c>
    </row>
    <row r="5134" spans="1:9" x14ac:dyDescent="0.15">
      <c r="A5134" s="57">
        <v>41853</v>
      </c>
      <c r="B5134" s="9" t="s">
        <v>120</v>
      </c>
      <c r="C5134" s="83">
        <f t="shared" si="241"/>
        <v>6.0700000000000007E-3</v>
      </c>
      <c r="D5134" s="82">
        <f t="shared" si="240"/>
        <v>5.9400000000000008E-3</v>
      </c>
      <c r="E5134" s="81">
        <f t="shared" si="242"/>
        <v>1.3000000000000002E-4</v>
      </c>
      <c r="F5134" s="97">
        <f>INDEX(バックデータ一覧!$G$4:$I$27,MATCH(計算過程!B5134,バックデータ一覧!$F$4:$F$27,0),MATCH(VLOOKUP(A5134,バックデータ一覧!$T$3:$U$367,2),バックデータ一覧!$G$3:$I$3,0))*10^-3</f>
        <v>1.3000000000000002E-4</v>
      </c>
      <c r="G5134" s="97">
        <f>INDEX(バックデータ一覧!$J$4:$L$27,MATCH(計算過程!B5134,バックデータ一覧!$F$4:$F$27,0),MATCH(VLOOKUP(A5134,バックデータ一覧!$T$3:$U$367,2),バックデータ一覧!$J$3:$L$3,0))*10^-3</f>
        <v>2.5000000000000001E-4</v>
      </c>
      <c r="H5134" s="97">
        <f>INDEX(バックデータ一覧!$M$4:$O$27,MATCH(計算過程!B5134,バックデータ一覧!$F$4:$F$27,0),MATCH(VLOOKUP(A5134,バックデータ一覧!$T$3:$U$367,2),バックデータ一覧!$M$3:$O$3,0))*10^-3</f>
        <v>3.8000000000000002E-4</v>
      </c>
      <c r="I5134" s="97">
        <f>INDEX(バックデータ一覧!$P$4:$R$27,MATCH(計算過程!B5134,バックデータ一覧!$F$4:$F$27,0),MATCH(VLOOKUP(A5134,バックデータ一覧!$T$3:$U$367,2),バックデータ一覧!$P$3:$R$3,0))*10^-3</f>
        <v>5.0000000000000001E-4</v>
      </c>
    </row>
    <row r="5135" spans="1:9" x14ac:dyDescent="0.15">
      <c r="A5135" s="57">
        <v>41853</v>
      </c>
      <c r="B5135" s="9" t="s">
        <v>121</v>
      </c>
      <c r="C5135" s="83">
        <f t="shared" si="241"/>
        <v>6.2700000000000013E-3</v>
      </c>
      <c r="D5135" s="82">
        <f t="shared" si="240"/>
        <v>5.9400000000000008E-3</v>
      </c>
      <c r="E5135" s="81">
        <f t="shared" si="242"/>
        <v>3.3E-4</v>
      </c>
      <c r="F5135" s="97">
        <f>INDEX(バックデータ一覧!$G$4:$I$27,MATCH(計算過程!B5135,バックデータ一覧!$F$4:$F$27,0),MATCH(VLOOKUP(A5135,バックデータ一覧!$T$3:$U$367,2),バックデータ一覧!$G$3:$I$3,0))*10^-3</f>
        <v>3.3E-4</v>
      </c>
      <c r="G5135" s="97">
        <f>INDEX(バックデータ一覧!$J$4:$L$27,MATCH(計算過程!B5135,バックデータ一覧!$F$4:$F$27,0),MATCH(VLOOKUP(A5135,バックデータ一覧!$T$3:$U$367,2),バックデータ一覧!$J$3:$L$3,0))*10^-3</f>
        <v>6.7000000000000002E-4</v>
      </c>
      <c r="H5135" s="97">
        <f>INDEX(バックデータ一覧!$M$4:$O$27,MATCH(計算過程!B5135,バックデータ一覧!$F$4:$F$27,0),MATCH(VLOOKUP(A5135,バックデータ一覧!$T$3:$U$367,2),バックデータ一覧!$M$3:$O$3,0))*10^-3</f>
        <v>1E-3</v>
      </c>
      <c r="I5135" s="97">
        <f>INDEX(バックデータ一覧!$P$4:$R$27,MATCH(計算過程!B5135,バックデータ一覧!$F$4:$F$27,0),MATCH(VLOOKUP(A5135,バックデータ一覧!$T$3:$U$367,2),バックデータ一覧!$P$3:$R$3,0))*10^-3</f>
        <v>1.33E-3</v>
      </c>
    </row>
    <row r="5136" spans="1:9" x14ac:dyDescent="0.15">
      <c r="A5136" s="57">
        <v>41853</v>
      </c>
      <c r="B5136" s="9" t="s">
        <v>122</v>
      </c>
      <c r="C5136" s="83">
        <f t="shared" si="241"/>
        <v>6.2700000000000013E-3</v>
      </c>
      <c r="D5136" s="82">
        <f t="shared" si="240"/>
        <v>5.9400000000000008E-3</v>
      </c>
      <c r="E5136" s="81">
        <f t="shared" si="242"/>
        <v>3.3E-4</v>
      </c>
      <c r="F5136" s="97">
        <f>INDEX(バックデータ一覧!$G$4:$I$27,MATCH(計算過程!B5136,バックデータ一覧!$F$4:$F$27,0),MATCH(VLOOKUP(A5136,バックデータ一覧!$T$3:$U$367,2),バックデータ一覧!$G$3:$I$3,0))*10^-3</f>
        <v>3.3E-4</v>
      </c>
      <c r="G5136" s="97">
        <f>INDEX(バックデータ一覧!$J$4:$L$27,MATCH(計算過程!B5136,バックデータ一覧!$F$4:$F$27,0),MATCH(VLOOKUP(A5136,バックデータ一覧!$T$3:$U$367,2),バックデータ一覧!$J$3:$L$3,0))*10^-3</f>
        <v>6.7000000000000002E-4</v>
      </c>
      <c r="H5136" s="97">
        <f>INDEX(バックデータ一覧!$M$4:$O$27,MATCH(計算過程!B5136,バックデータ一覧!$F$4:$F$27,0),MATCH(VLOOKUP(A5136,バックデータ一覧!$T$3:$U$367,2),バックデータ一覧!$M$3:$O$3,0))*10^-3</f>
        <v>1E-3</v>
      </c>
      <c r="I5136" s="97">
        <f>INDEX(バックデータ一覧!$P$4:$R$27,MATCH(計算過程!B5136,バックデータ一覧!$F$4:$F$27,0),MATCH(VLOOKUP(A5136,バックデータ一覧!$T$3:$U$367,2),バックデータ一覧!$P$3:$R$3,0))*10^-3</f>
        <v>1.33E-3</v>
      </c>
    </row>
    <row r="5137" spans="1:9" x14ac:dyDescent="0.15">
      <c r="A5137" s="57">
        <v>41853</v>
      </c>
      <c r="B5137" s="9" t="s">
        <v>123</v>
      </c>
      <c r="C5137" s="83">
        <f t="shared" si="241"/>
        <v>1.2360000000000001E-2</v>
      </c>
      <c r="D5137" s="82">
        <f t="shared" si="240"/>
        <v>5.9400000000000008E-3</v>
      </c>
      <c r="E5137" s="81">
        <f t="shared" si="242"/>
        <v>6.4200000000000004E-3</v>
      </c>
      <c r="F5137" s="97">
        <f>INDEX(バックデータ一覧!$G$4:$I$27,MATCH(計算過程!B5137,バックデータ一覧!$F$4:$F$27,0),MATCH(VLOOKUP(A5137,バックデータ一覧!$T$3:$U$367,2),バックデータ一覧!$G$3:$I$3,0))*10^-3</f>
        <v>6.4200000000000004E-3</v>
      </c>
      <c r="G5137" s="97">
        <f>INDEX(バックデータ一覧!$J$4:$L$27,MATCH(計算過程!B5137,バックデータ一覧!$F$4:$F$27,0),MATCH(VLOOKUP(A5137,バックデータ一覧!$T$3:$U$367,2),バックデータ一覧!$J$3:$L$3,0))*10^-3</f>
        <v>1.2840000000000001E-2</v>
      </c>
      <c r="H5137" s="97">
        <f>INDEX(バックデータ一覧!$M$4:$O$27,MATCH(計算過程!B5137,バックデータ一覧!$F$4:$F$27,0),MATCH(VLOOKUP(A5137,バックデータ一覧!$T$3:$U$367,2),バックデータ一覧!$M$3:$O$3,0))*10^-3</f>
        <v>1.9260000000000003E-2</v>
      </c>
      <c r="I5137" s="97">
        <f>INDEX(バックデータ一覧!$P$4:$R$27,MATCH(計算過程!B5137,バックデータ一覧!$F$4:$F$27,0),MATCH(VLOOKUP(A5137,バックデータ一覧!$T$3:$U$367,2),バックデータ一覧!$P$3:$R$3,0))*10^-3</f>
        <v>2.5680000000000001E-2</v>
      </c>
    </row>
    <row r="5138" spans="1:9" x14ac:dyDescent="0.15">
      <c r="A5138" s="57">
        <v>41853</v>
      </c>
      <c r="B5138" s="9" t="s">
        <v>124</v>
      </c>
      <c r="C5138" s="83">
        <f t="shared" si="241"/>
        <v>1.2360000000000001E-2</v>
      </c>
      <c r="D5138" s="82">
        <f t="shared" si="240"/>
        <v>5.9400000000000008E-3</v>
      </c>
      <c r="E5138" s="81">
        <f t="shared" si="242"/>
        <v>6.4200000000000004E-3</v>
      </c>
      <c r="F5138" s="97">
        <f>INDEX(バックデータ一覧!$G$4:$I$27,MATCH(計算過程!B5138,バックデータ一覧!$F$4:$F$27,0),MATCH(VLOOKUP(A5138,バックデータ一覧!$T$3:$U$367,2),バックデータ一覧!$G$3:$I$3,0))*10^-3</f>
        <v>6.4200000000000004E-3</v>
      </c>
      <c r="G5138" s="97">
        <f>INDEX(バックデータ一覧!$J$4:$L$27,MATCH(計算過程!B5138,バックデータ一覧!$F$4:$F$27,0),MATCH(VLOOKUP(A5138,バックデータ一覧!$T$3:$U$367,2),バックデータ一覧!$J$3:$L$3,0))*10^-3</f>
        <v>1.2840000000000001E-2</v>
      </c>
      <c r="H5138" s="97">
        <f>INDEX(バックデータ一覧!$M$4:$O$27,MATCH(計算過程!B5138,バックデータ一覧!$F$4:$F$27,0),MATCH(VLOOKUP(A5138,バックデータ一覧!$T$3:$U$367,2),バックデータ一覧!$M$3:$O$3,0))*10^-3</f>
        <v>1.9260000000000003E-2</v>
      </c>
      <c r="I5138" s="97">
        <f>INDEX(バックデータ一覧!$P$4:$R$27,MATCH(計算過程!B5138,バックデータ一覧!$F$4:$F$27,0),MATCH(VLOOKUP(A5138,バックデータ一覧!$T$3:$U$367,2),バックデータ一覧!$P$3:$R$3,0))*10^-3</f>
        <v>2.5680000000000001E-2</v>
      </c>
    </row>
    <row r="5139" spans="1:9" x14ac:dyDescent="0.15">
      <c r="A5139" s="57">
        <v>41853</v>
      </c>
      <c r="B5139" s="9" t="s">
        <v>125</v>
      </c>
      <c r="C5139" s="83">
        <f t="shared" si="241"/>
        <v>6.2700000000000013E-3</v>
      </c>
      <c r="D5139" s="82">
        <f t="shared" si="240"/>
        <v>5.9400000000000008E-3</v>
      </c>
      <c r="E5139" s="81">
        <f t="shared" si="242"/>
        <v>3.3E-4</v>
      </c>
      <c r="F5139" s="97">
        <f>INDEX(バックデータ一覧!$G$4:$I$27,MATCH(計算過程!B5139,バックデータ一覧!$F$4:$F$27,0),MATCH(VLOOKUP(A5139,バックデータ一覧!$T$3:$U$367,2),バックデータ一覧!$G$3:$I$3,0))*10^-3</f>
        <v>3.3E-4</v>
      </c>
      <c r="G5139" s="97">
        <f>INDEX(バックデータ一覧!$J$4:$L$27,MATCH(計算過程!B5139,バックデータ一覧!$F$4:$F$27,0),MATCH(VLOOKUP(A5139,バックデータ一覧!$T$3:$U$367,2),バックデータ一覧!$J$3:$L$3,0))*10^-3</f>
        <v>6.7000000000000002E-4</v>
      </c>
      <c r="H5139" s="97">
        <f>INDEX(バックデータ一覧!$M$4:$O$27,MATCH(計算過程!B5139,バックデータ一覧!$F$4:$F$27,0),MATCH(VLOOKUP(A5139,バックデータ一覧!$T$3:$U$367,2),バックデータ一覧!$M$3:$O$3,0))*10^-3</f>
        <v>1E-3</v>
      </c>
      <c r="I5139" s="97">
        <f>INDEX(バックデータ一覧!$P$4:$R$27,MATCH(計算過程!B5139,バックデータ一覧!$F$4:$F$27,0),MATCH(VLOOKUP(A5139,バックデータ一覧!$T$3:$U$367,2),バックデータ一覧!$P$3:$R$3,0))*10^-3</f>
        <v>1.33E-3</v>
      </c>
    </row>
    <row r="5140" spans="1:9" x14ac:dyDescent="0.15">
      <c r="A5140" s="57">
        <v>41853</v>
      </c>
      <c r="B5140" s="9" t="s">
        <v>126</v>
      </c>
      <c r="C5140" s="83">
        <f t="shared" si="241"/>
        <v>6.2700000000000013E-3</v>
      </c>
      <c r="D5140" s="82">
        <f t="shared" si="240"/>
        <v>5.9400000000000008E-3</v>
      </c>
      <c r="E5140" s="81">
        <f t="shared" si="242"/>
        <v>3.3E-4</v>
      </c>
      <c r="F5140" s="97">
        <f>INDEX(バックデータ一覧!$G$4:$I$27,MATCH(計算過程!B5140,バックデータ一覧!$F$4:$F$27,0),MATCH(VLOOKUP(A5140,バックデータ一覧!$T$3:$U$367,2),バックデータ一覧!$G$3:$I$3,0))*10^-3</f>
        <v>3.3E-4</v>
      </c>
      <c r="G5140" s="97">
        <f>INDEX(バックデータ一覧!$J$4:$L$27,MATCH(計算過程!B5140,バックデータ一覧!$F$4:$F$27,0),MATCH(VLOOKUP(A5140,バックデータ一覧!$T$3:$U$367,2),バックデータ一覧!$J$3:$L$3,0))*10^-3</f>
        <v>6.7000000000000002E-4</v>
      </c>
      <c r="H5140" s="97">
        <f>INDEX(バックデータ一覧!$M$4:$O$27,MATCH(計算過程!B5140,バックデータ一覧!$F$4:$F$27,0),MATCH(VLOOKUP(A5140,バックデータ一覧!$T$3:$U$367,2),バックデータ一覧!$M$3:$O$3,0))*10^-3</f>
        <v>1E-3</v>
      </c>
      <c r="I5140" s="97">
        <f>INDEX(バックデータ一覧!$P$4:$R$27,MATCH(計算過程!B5140,バックデータ一覧!$F$4:$F$27,0),MATCH(VLOOKUP(A5140,バックデータ一覧!$T$3:$U$367,2),バックデータ一覧!$P$3:$R$3,0))*10^-3</f>
        <v>1.33E-3</v>
      </c>
    </row>
    <row r="5141" spans="1:9" x14ac:dyDescent="0.15">
      <c r="A5141" s="57">
        <v>41853</v>
      </c>
      <c r="B5141" s="9" t="s">
        <v>127</v>
      </c>
      <c r="C5141" s="83">
        <f t="shared" si="241"/>
        <v>1.2220000000000002E-2</v>
      </c>
      <c r="D5141" s="82">
        <f t="shared" si="240"/>
        <v>5.9400000000000008E-3</v>
      </c>
      <c r="E5141" s="81">
        <f t="shared" si="242"/>
        <v>6.28E-3</v>
      </c>
      <c r="F5141" s="97">
        <f>INDEX(バックデータ一覧!$G$4:$I$27,MATCH(計算過程!B5141,バックデータ一覧!$F$4:$F$27,0),MATCH(VLOOKUP(A5141,バックデータ一覧!$T$3:$U$367,2),バックデータ一覧!$G$3:$I$3,0))*10^-3</f>
        <v>6.28E-3</v>
      </c>
      <c r="G5141" s="97">
        <f>INDEX(バックデータ一覧!$J$4:$L$27,MATCH(計算過程!B5141,バックデータ一覧!$F$4:$F$27,0),MATCH(VLOOKUP(A5141,バックデータ一覧!$T$3:$U$367,2),バックデータ一覧!$J$3:$L$3,0))*10^-3</f>
        <v>1.256E-2</v>
      </c>
      <c r="H5141" s="97">
        <f>INDEX(バックデータ一覧!$M$4:$O$27,MATCH(計算過程!B5141,バックデータ一覧!$F$4:$F$27,0),MATCH(VLOOKUP(A5141,バックデータ一覧!$T$3:$U$367,2),バックデータ一覧!$M$3:$O$3,0))*10^-3</f>
        <v>1.8839999999999999E-2</v>
      </c>
      <c r="I5141" s="97">
        <f>INDEX(バックデータ一覧!$P$4:$R$27,MATCH(計算過程!B5141,バックデータ一覧!$F$4:$F$27,0),MATCH(VLOOKUP(A5141,バックデータ一覧!$T$3:$U$367,2),バックデータ一覧!$P$3:$R$3,0))*10^-3</f>
        <v>2.512E-2</v>
      </c>
    </row>
    <row r="5142" spans="1:9" x14ac:dyDescent="0.15">
      <c r="A5142" s="57">
        <v>41853</v>
      </c>
      <c r="B5142" s="9" t="s">
        <v>128</v>
      </c>
      <c r="C5142" s="83">
        <f t="shared" si="241"/>
        <v>1.2640000000000002E-2</v>
      </c>
      <c r="D5142" s="82">
        <f t="shared" si="240"/>
        <v>5.9400000000000008E-3</v>
      </c>
      <c r="E5142" s="81">
        <f t="shared" si="242"/>
        <v>6.7000000000000002E-3</v>
      </c>
      <c r="F5142" s="97">
        <f>INDEX(バックデータ一覧!$G$4:$I$27,MATCH(計算過程!B5142,バックデータ一覧!$F$4:$F$27,0),MATCH(VLOOKUP(A5142,バックデータ一覧!$T$3:$U$367,2),バックデータ一覧!$G$3:$I$3,0))*10^-3</f>
        <v>6.7000000000000002E-3</v>
      </c>
      <c r="G5142" s="97">
        <f>INDEX(バックデータ一覧!$J$4:$L$27,MATCH(計算過程!B5142,バックデータ一覧!$F$4:$F$27,0),MATCH(VLOOKUP(A5142,バックデータ一覧!$T$3:$U$367,2),バックデータ一覧!$J$3:$L$3,0))*10^-3</f>
        <v>1.3390000000000001E-2</v>
      </c>
      <c r="H5142" s="97">
        <f>INDEX(バックデータ一覧!$M$4:$O$27,MATCH(計算過程!B5142,バックデータ一覧!$F$4:$F$27,0),MATCH(VLOOKUP(A5142,バックデータ一覧!$T$3:$U$367,2),バックデータ一覧!$M$3:$O$3,0))*10^-3</f>
        <v>2.009E-2</v>
      </c>
      <c r="I5142" s="97">
        <f>INDEX(バックデータ一覧!$P$4:$R$27,MATCH(計算過程!B5142,バックデータ一覧!$F$4:$F$27,0),MATCH(VLOOKUP(A5142,バックデータ一覧!$T$3:$U$367,2),バックデータ一覧!$P$3:$R$3,0))*10^-3</f>
        <v>2.6790000000000001E-2</v>
      </c>
    </row>
    <row r="5143" spans="1:9" x14ac:dyDescent="0.15">
      <c r="A5143" s="57">
        <v>41854</v>
      </c>
      <c r="B5143" s="9" t="s">
        <v>105</v>
      </c>
      <c r="C5143" s="83">
        <f t="shared" si="241"/>
        <v>6.0700000000000007E-3</v>
      </c>
      <c r="D5143" s="82">
        <f t="shared" si="240"/>
        <v>5.9400000000000008E-3</v>
      </c>
      <c r="E5143" s="81">
        <f t="shared" si="242"/>
        <v>1.3000000000000002E-4</v>
      </c>
      <c r="F5143" s="97">
        <f>INDEX(バックデータ一覧!$G$4:$I$27,MATCH(計算過程!B5143,バックデータ一覧!$F$4:$F$27,0),MATCH(VLOOKUP(A5143,バックデータ一覧!$T$3:$U$367,2),バックデータ一覧!$G$3:$I$3,0))*10^-3</f>
        <v>1.3000000000000002E-4</v>
      </c>
      <c r="G5143" s="97">
        <f>INDEX(バックデータ一覧!$J$4:$L$27,MATCH(計算過程!B5143,バックデータ一覧!$F$4:$F$27,0),MATCH(VLOOKUP(A5143,バックデータ一覧!$T$3:$U$367,2),バックデータ一覧!$J$3:$L$3,0))*10^-3</f>
        <v>2.5000000000000001E-4</v>
      </c>
      <c r="H5143" s="97">
        <f>INDEX(バックデータ一覧!$M$4:$O$27,MATCH(計算過程!B5143,バックデータ一覧!$F$4:$F$27,0),MATCH(VLOOKUP(A5143,バックデータ一覧!$T$3:$U$367,2),バックデータ一覧!$M$3:$O$3,0))*10^-3</f>
        <v>3.8000000000000002E-4</v>
      </c>
      <c r="I5143" s="97">
        <f>INDEX(バックデータ一覧!$P$4:$R$27,MATCH(計算過程!B5143,バックデータ一覧!$F$4:$F$27,0),MATCH(VLOOKUP(A5143,バックデータ一覧!$T$3:$U$367,2),バックデータ一覧!$P$3:$R$3,0))*10^-3</f>
        <v>5.0000000000000001E-4</v>
      </c>
    </row>
    <row r="5144" spans="1:9" x14ac:dyDescent="0.15">
      <c r="A5144" s="57">
        <v>41854</v>
      </c>
      <c r="B5144" s="9" t="s">
        <v>106</v>
      </c>
      <c r="C5144" s="83">
        <f t="shared" si="241"/>
        <v>6.0700000000000007E-3</v>
      </c>
      <c r="D5144" s="82">
        <f t="shared" si="240"/>
        <v>5.9400000000000008E-3</v>
      </c>
      <c r="E5144" s="81">
        <f t="shared" si="242"/>
        <v>1.3000000000000002E-4</v>
      </c>
      <c r="F5144" s="97">
        <f>INDEX(バックデータ一覧!$G$4:$I$27,MATCH(計算過程!B5144,バックデータ一覧!$F$4:$F$27,0),MATCH(VLOOKUP(A5144,バックデータ一覧!$T$3:$U$367,2),バックデータ一覧!$G$3:$I$3,0))*10^-3</f>
        <v>1.3000000000000002E-4</v>
      </c>
      <c r="G5144" s="97">
        <f>INDEX(バックデータ一覧!$J$4:$L$27,MATCH(計算過程!B5144,バックデータ一覧!$F$4:$F$27,0),MATCH(VLOOKUP(A5144,バックデータ一覧!$T$3:$U$367,2),バックデータ一覧!$J$3:$L$3,0))*10^-3</f>
        <v>2.5000000000000001E-4</v>
      </c>
      <c r="H5144" s="97">
        <f>INDEX(バックデータ一覧!$M$4:$O$27,MATCH(計算過程!B5144,バックデータ一覧!$F$4:$F$27,0),MATCH(VLOOKUP(A5144,バックデータ一覧!$T$3:$U$367,2),バックデータ一覧!$M$3:$O$3,0))*10^-3</f>
        <v>3.8000000000000002E-4</v>
      </c>
      <c r="I5144" s="97">
        <f>INDEX(バックデータ一覧!$P$4:$R$27,MATCH(計算過程!B5144,バックデータ一覧!$F$4:$F$27,0),MATCH(VLOOKUP(A5144,バックデータ一覧!$T$3:$U$367,2),バックデータ一覧!$P$3:$R$3,0))*10^-3</f>
        <v>5.0000000000000001E-4</v>
      </c>
    </row>
    <row r="5145" spans="1:9" x14ac:dyDescent="0.15">
      <c r="A5145" s="57">
        <v>41854</v>
      </c>
      <c r="B5145" s="9" t="s">
        <v>107</v>
      </c>
      <c r="C5145" s="83">
        <f t="shared" si="241"/>
        <v>6.0700000000000007E-3</v>
      </c>
      <c r="D5145" s="82">
        <f t="shared" si="240"/>
        <v>5.9400000000000008E-3</v>
      </c>
      <c r="E5145" s="81">
        <f t="shared" si="242"/>
        <v>1.3000000000000002E-4</v>
      </c>
      <c r="F5145" s="97">
        <f>INDEX(バックデータ一覧!$G$4:$I$27,MATCH(計算過程!B5145,バックデータ一覧!$F$4:$F$27,0),MATCH(VLOOKUP(A5145,バックデータ一覧!$T$3:$U$367,2),バックデータ一覧!$G$3:$I$3,0))*10^-3</f>
        <v>1.3000000000000002E-4</v>
      </c>
      <c r="G5145" s="97">
        <f>INDEX(バックデータ一覧!$J$4:$L$27,MATCH(計算過程!B5145,バックデータ一覧!$F$4:$F$27,0),MATCH(VLOOKUP(A5145,バックデータ一覧!$T$3:$U$367,2),バックデータ一覧!$J$3:$L$3,0))*10^-3</f>
        <v>2.5000000000000001E-4</v>
      </c>
      <c r="H5145" s="97">
        <f>INDEX(バックデータ一覧!$M$4:$O$27,MATCH(計算過程!B5145,バックデータ一覧!$F$4:$F$27,0),MATCH(VLOOKUP(A5145,バックデータ一覧!$T$3:$U$367,2),バックデータ一覧!$M$3:$O$3,0))*10^-3</f>
        <v>3.8000000000000002E-4</v>
      </c>
      <c r="I5145" s="97">
        <f>INDEX(バックデータ一覧!$P$4:$R$27,MATCH(計算過程!B5145,バックデータ一覧!$F$4:$F$27,0),MATCH(VLOOKUP(A5145,バックデータ一覧!$T$3:$U$367,2),バックデータ一覧!$P$3:$R$3,0))*10^-3</f>
        <v>5.0000000000000001E-4</v>
      </c>
    </row>
    <row r="5146" spans="1:9" x14ac:dyDescent="0.15">
      <c r="A5146" s="57">
        <v>41854</v>
      </c>
      <c r="B5146" s="9" t="s">
        <v>108</v>
      </c>
      <c r="C5146" s="83">
        <f t="shared" si="241"/>
        <v>6.0700000000000007E-3</v>
      </c>
      <c r="D5146" s="82">
        <f t="shared" si="240"/>
        <v>5.9400000000000008E-3</v>
      </c>
      <c r="E5146" s="81">
        <f t="shared" si="242"/>
        <v>1.3000000000000002E-4</v>
      </c>
      <c r="F5146" s="97">
        <f>INDEX(バックデータ一覧!$G$4:$I$27,MATCH(計算過程!B5146,バックデータ一覧!$F$4:$F$27,0),MATCH(VLOOKUP(A5146,バックデータ一覧!$T$3:$U$367,2),バックデータ一覧!$G$3:$I$3,0))*10^-3</f>
        <v>1.3000000000000002E-4</v>
      </c>
      <c r="G5146" s="97">
        <f>INDEX(バックデータ一覧!$J$4:$L$27,MATCH(計算過程!B5146,バックデータ一覧!$F$4:$F$27,0),MATCH(VLOOKUP(A5146,バックデータ一覧!$T$3:$U$367,2),バックデータ一覧!$J$3:$L$3,0))*10^-3</f>
        <v>2.5000000000000001E-4</v>
      </c>
      <c r="H5146" s="97">
        <f>INDEX(バックデータ一覧!$M$4:$O$27,MATCH(計算過程!B5146,バックデータ一覧!$F$4:$F$27,0),MATCH(VLOOKUP(A5146,バックデータ一覧!$T$3:$U$367,2),バックデータ一覧!$M$3:$O$3,0))*10^-3</f>
        <v>3.8000000000000002E-4</v>
      </c>
      <c r="I5146" s="97">
        <f>INDEX(バックデータ一覧!$P$4:$R$27,MATCH(計算過程!B5146,バックデータ一覧!$F$4:$F$27,0),MATCH(VLOOKUP(A5146,バックデータ一覧!$T$3:$U$367,2),バックデータ一覧!$P$3:$R$3,0))*10^-3</f>
        <v>5.0000000000000001E-4</v>
      </c>
    </row>
    <row r="5147" spans="1:9" x14ac:dyDescent="0.15">
      <c r="A5147" s="57">
        <v>41854</v>
      </c>
      <c r="B5147" s="9" t="s">
        <v>109</v>
      </c>
      <c r="C5147" s="83">
        <f t="shared" si="241"/>
        <v>6.0700000000000007E-3</v>
      </c>
      <c r="D5147" s="82">
        <f t="shared" si="240"/>
        <v>5.9400000000000008E-3</v>
      </c>
      <c r="E5147" s="81">
        <f t="shared" si="242"/>
        <v>1.3000000000000002E-4</v>
      </c>
      <c r="F5147" s="97">
        <f>INDEX(バックデータ一覧!$G$4:$I$27,MATCH(計算過程!B5147,バックデータ一覧!$F$4:$F$27,0),MATCH(VLOOKUP(A5147,バックデータ一覧!$T$3:$U$367,2),バックデータ一覧!$G$3:$I$3,0))*10^-3</f>
        <v>1.3000000000000002E-4</v>
      </c>
      <c r="G5147" s="97">
        <f>INDEX(バックデータ一覧!$J$4:$L$27,MATCH(計算過程!B5147,バックデータ一覧!$F$4:$F$27,0),MATCH(VLOOKUP(A5147,バックデータ一覧!$T$3:$U$367,2),バックデータ一覧!$J$3:$L$3,0))*10^-3</f>
        <v>2.5000000000000001E-4</v>
      </c>
      <c r="H5147" s="97">
        <f>INDEX(バックデータ一覧!$M$4:$O$27,MATCH(計算過程!B5147,バックデータ一覧!$F$4:$F$27,0),MATCH(VLOOKUP(A5147,バックデータ一覧!$T$3:$U$367,2),バックデータ一覧!$M$3:$O$3,0))*10^-3</f>
        <v>3.8000000000000002E-4</v>
      </c>
      <c r="I5147" s="97">
        <f>INDEX(バックデータ一覧!$P$4:$R$27,MATCH(計算過程!B5147,バックデータ一覧!$F$4:$F$27,0),MATCH(VLOOKUP(A5147,バックデータ一覧!$T$3:$U$367,2),バックデータ一覧!$P$3:$R$3,0))*10^-3</f>
        <v>5.0000000000000001E-4</v>
      </c>
    </row>
    <row r="5148" spans="1:9" x14ac:dyDescent="0.15">
      <c r="A5148" s="57">
        <v>41854</v>
      </c>
      <c r="B5148" s="9" t="s">
        <v>110</v>
      </c>
      <c r="C5148" s="83">
        <f t="shared" si="241"/>
        <v>6.0700000000000007E-3</v>
      </c>
      <c r="D5148" s="82">
        <f t="shared" si="240"/>
        <v>5.9400000000000008E-3</v>
      </c>
      <c r="E5148" s="81">
        <f t="shared" si="242"/>
        <v>1.3000000000000002E-4</v>
      </c>
      <c r="F5148" s="97">
        <f>INDEX(バックデータ一覧!$G$4:$I$27,MATCH(計算過程!B5148,バックデータ一覧!$F$4:$F$27,0),MATCH(VLOOKUP(A5148,バックデータ一覧!$T$3:$U$367,2),バックデータ一覧!$G$3:$I$3,0))*10^-3</f>
        <v>1.3000000000000002E-4</v>
      </c>
      <c r="G5148" s="97">
        <f>INDEX(バックデータ一覧!$J$4:$L$27,MATCH(計算過程!B5148,バックデータ一覧!$F$4:$F$27,0),MATCH(VLOOKUP(A5148,バックデータ一覧!$T$3:$U$367,2),バックデータ一覧!$J$3:$L$3,0))*10^-3</f>
        <v>2.5000000000000001E-4</v>
      </c>
      <c r="H5148" s="97">
        <f>INDEX(バックデータ一覧!$M$4:$O$27,MATCH(計算過程!B5148,バックデータ一覧!$F$4:$F$27,0),MATCH(VLOOKUP(A5148,バックデータ一覧!$T$3:$U$367,2),バックデータ一覧!$M$3:$O$3,0))*10^-3</f>
        <v>3.8000000000000002E-4</v>
      </c>
      <c r="I5148" s="97">
        <f>INDEX(バックデータ一覧!$P$4:$R$27,MATCH(計算過程!B5148,バックデータ一覧!$F$4:$F$27,0),MATCH(VLOOKUP(A5148,バックデータ一覧!$T$3:$U$367,2),バックデータ一覧!$P$3:$R$3,0))*10^-3</f>
        <v>5.0000000000000001E-4</v>
      </c>
    </row>
    <row r="5149" spans="1:9" x14ac:dyDescent="0.15">
      <c r="A5149" s="57">
        <v>41854</v>
      </c>
      <c r="B5149" s="9" t="s">
        <v>111</v>
      </c>
      <c r="C5149" s="83">
        <f t="shared" si="241"/>
        <v>9.3200000000000002E-3</v>
      </c>
      <c r="D5149" s="82">
        <f t="shared" si="240"/>
        <v>5.9400000000000008E-3</v>
      </c>
      <c r="E5149" s="81">
        <f t="shared" si="242"/>
        <v>3.3799999999999998E-3</v>
      </c>
      <c r="F5149" s="97">
        <f>INDEX(バックデータ一覧!$G$4:$I$27,MATCH(計算過程!B5149,バックデータ一覧!$F$4:$F$27,0),MATCH(VLOOKUP(A5149,バックデータ一覧!$T$3:$U$367,2),バックデータ一覧!$G$3:$I$3,0))*10^-3</f>
        <v>3.3799999999999998E-3</v>
      </c>
      <c r="G5149" s="97">
        <f>INDEX(バックデータ一覧!$J$4:$L$27,MATCH(計算過程!B5149,バックデータ一覧!$F$4:$F$27,0),MATCH(VLOOKUP(A5149,バックデータ一覧!$T$3:$U$367,2),バックデータ一覧!$J$3:$L$3,0))*10^-3</f>
        <v>6.7499999999999999E-3</v>
      </c>
      <c r="H5149" s="97">
        <f>INDEX(バックデータ一覧!$M$4:$O$27,MATCH(計算過程!B5149,バックデータ一覧!$F$4:$F$27,0),MATCH(VLOOKUP(A5149,バックデータ一覧!$T$3:$U$367,2),バックデータ一覧!$M$3:$O$3,0))*10^-3</f>
        <v>1.0130000000000002E-2</v>
      </c>
      <c r="I5149" s="97">
        <f>INDEX(バックデータ一覧!$P$4:$R$27,MATCH(計算過程!B5149,バックデータ一覧!$F$4:$F$27,0),MATCH(VLOOKUP(A5149,バックデータ一覧!$T$3:$U$367,2),バックデータ一覧!$P$3:$R$3,0))*10^-3</f>
        <v>1.3509999999999999E-2</v>
      </c>
    </row>
    <row r="5150" spans="1:9" x14ac:dyDescent="0.15">
      <c r="A5150" s="57">
        <v>41854</v>
      </c>
      <c r="B5150" s="9" t="s">
        <v>112</v>
      </c>
      <c r="C5150" s="83">
        <f t="shared" si="241"/>
        <v>6.4800000000000005E-3</v>
      </c>
      <c r="D5150" s="82">
        <f t="shared" si="240"/>
        <v>5.9400000000000008E-3</v>
      </c>
      <c r="E5150" s="81">
        <f t="shared" si="242"/>
        <v>5.4000000000000001E-4</v>
      </c>
      <c r="F5150" s="97">
        <f>INDEX(バックデータ一覧!$G$4:$I$27,MATCH(計算過程!B5150,バックデータ一覧!$F$4:$F$27,0),MATCH(VLOOKUP(A5150,バックデータ一覧!$T$3:$U$367,2),バックデータ一覧!$G$3:$I$3,0))*10^-3</f>
        <v>5.4000000000000001E-4</v>
      </c>
      <c r="G5150" s="97">
        <f>INDEX(バックデータ一覧!$J$4:$L$27,MATCH(計算過程!B5150,バックデータ一覧!$F$4:$F$27,0),MATCH(VLOOKUP(A5150,バックデータ一覧!$T$3:$U$367,2),バックデータ一覧!$J$3:$L$3,0))*10^-3</f>
        <v>1.08E-3</v>
      </c>
      <c r="H5150" s="97">
        <f>INDEX(バックデータ一覧!$M$4:$O$27,MATCH(計算過程!B5150,バックデータ一覧!$F$4:$F$27,0),MATCH(VLOOKUP(A5150,バックデータ一覧!$T$3:$U$367,2),バックデータ一覧!$M$3:$O$3,0))*10^-3</f>
        <v>1.6299999999999999E-3</v>
      </c>
      <c r="I5150" s="97">
        <f>INDEX(バックデータ一覧!$P$4:$R$27,MATCH(計算過程!B5150,バックデータ一覧!$F$4:$F$27,0),MATCH(VLOOKUP(A5150,バックデータ一覧!$T$3:$U$367,2),バックデータ一覧!$P$3:$R$3,0))*10^-3</f>
        <v>2.1700000000000001E-3</v>
      </c>
    </row>
    <row r="5151" spans="1:9" x14ac:dyDescent="0.15">
      <c r="A5151" s="57">
        <v>41854</v>
      </c>
      <c r="B5151" s="9" t="s">
        <v>113</v>
      </c>
      <c r="C5151" s="83">
        <f t="shared" si="241"/>
        <v>6.4800000000000005E-3</v>
      </c>
      <c r="D5151" s="82">
        <f t="shared" si="240"/>
        <v>5.9400000000000008E-3</v>
      </c>
      <c r="E5151" s="81">
        <f t="shared" si="242"/>
        <v>5.4000000000000001E-4</v>
      </c>
      <c r="F5151" s="97">
        <f>INDEX(バックデータ一覧!$G$4:$I$27,MATCH(計算過程!B5151,バックデータ一覧!$F$4:$F$27,0),MATCH(VLOOKUP(A5151,バックデータ一覧!$T$3:$U$367,2),バックデータ一覧!$G$3:$I$3,0))*10^-3</f>
        <v>5.4000000000000001E-4</v>
      </c>
      <c r="G5151" s="97">
        <f>INDEX(バックデータ一覧!$J$4:$L$27,MATCH(計算過程!B5151,バックデータ一覧!$F$4:$F$27,0),MATCH(VLOOKUP(A5151,バックデータ一覧!$T$3:$U$367,2),バックデータ一覧!$J$3:$L$3,0))*10^-3</f>
        <v>1.08E-3</v>
      </c>
      <c r="H5151" s="97">
        <f>INDEX(バックデータ一覧!$M$4:$O$27,MATCH(計算過程!B5151,バックデータ一覧!$F$4:$F$27,0),MATCH(VLOOKUP(A5151,バックデータ一覧!$T$3:$U$367,2),バックデータ一覧!$M$3:$O$3,0))*10^-3</f>
        <v>1.6299999999999999E-3</v>
      </c>
      <c r="I5151" s="97">
        <f>INDEX(バックデータ一覧!$P$4:$R$27,MATCH(計算過程!B5151,バックデータ一覧!$F$4:$F$27,0),MATCH(VLOOKUP(A5151,バックデータ一覧!$T$3:$U$367,2),バックデータ一覧!$P$3:$R$3,0))*10^-3</f>
        <v>2.1700000000000001E-3</v>
      </c>
    </row>
    <row r="5152" spans="1:9" x14ac:dyDescent="0.15">
      <c r="A5152" s="57">
        <v>41854</v>
      </c>
      <c r="B5152" s="9" t="s">
        <v>114</v>
      </c>
      <c r="C5152" s="83">
        <f t="shared" si="241"/>
        <v>6.0700000000000007E-3</v>
      </c>
      <c r="D5152" s="82">
        <f t="shared" si="240"/>
        <v>5.9400000000000008E-3</v>
      </c>
      <c r="E5152" s="81">
        <f t="shared" si="242"/>
        <v>1.3000000000000002E-4</v>
      </c>
      <c r="F5152" s="97">
        <f>INDEX(バックデータ一覧!$G$4:$I$27,MATCH(計算過程!B5152,バックデータ一覧!$F$4:$F$27,0),MATCH(VLOOKUP(A5152,バックデータ一覧!$T$3:$U$367,2),バックデータ一覧!$G$3:$I$3,0))*10^-3</f>
        <v>1.3000000000000002E-4</v>
      </c>
      <c r="G5152" s="97">
        <f>INDEX(バックデータ一覧!$J$4:$L$27,MATCH(計算過程!B5152,バックデータ一覧!$F$4:$F$27,0),MATCH(VLOOKUP(A5152,バックデータ一覧!$T$3:$U$367,2),バックデータ一覧!$J$3:$L$3,0))*10^-3</f>
        <v>2.5000000000000001E-4</v>
      </c>
      <c r="H5152" s="97">
        <f>INDEX(バックデータ一覧!$M$4:$O$27,MATCH(計算過程!B5152,バックデータ一覧!$F$4:$F$27,0),MATCH(VLOOKUP(A5152,バックデータ一覧!$T$3:$U$367,2),バックデータ一覧!$M$3:$O$3,0))*10^-3</f>
        <v>3.8000000000000002E-4</v>
      </c>
      <c r="I5152" s="97">
        <f>INDEX(バックデータ一覧!$P$4:$R$27,MATCH(計算過程!B5152,バックデータ一覧!$F$4:$F$27,0),MATCH(VLOOKUP(A5152,バックデータ一覧!$T$3:$U$367,2),バックデータ一覧!$P$3:$R$3,0))*10^-3</f>
        <v>5.0000000000000001E-4</v>
      </c>
    </row>
    <row r="5153" spans="1:9" x14ac:dyDescent="0.15">
      <c r="A5153" s="57">
        <v>41854</v>
      </c>
      <c r="B5153" s="9" t="s">
        <v>115</v>
      </c>
      <c r="C5153" s="83">
        <f t="shared" si="241"/>
        <v>6.2700000000000013E-3</v>
      </c>
      <c r="D5153" s="82">
        <f t="shared" si="240"/>
        <v>5.9400000000000008E-3</v>
      </c>
      <c r="E5153" s="81">
        <f t="shared" si="242"/>
        <v>3.3E-4</v>
      </c>
      <c r="F5153" s="97">
        <f>INDEX(バックデータ一覧!$G$4:$I$27,MATCH(計算過程!B5153,バックデータ一覧!$F$4:$F$27,0),MATCH(VLOOKUP(A5153,バックデータ一覧!$T$3:$U$367,2),バックデータ一覧!$G$3:$I$3,0))*10^-3</f>
        <v>3.3E-4</v>
      </c>
      <c r="G5153" s="97">
        <f>INDEX(バックデータ一覧!$J$4:$L$27,MATCH(計算過程!B5153,バックデータ一覧!$F$4:$F$27,0),MATCH(VLOOKUP(A5153,バックデータ一覧!$T$3:$U$367,2),バックデータ一覧!$J$3:$L$3,0))*10^-3</f>
        <v>6.7000000000000002E-4</v>
      </c>
      <c r="H5153" s="97">
        <f>INDEX(バックデータ一覧!$M$4:$O$27,MATCH(計算過程!B5153,バックデータ一覧!$F$4:$F$27,0),MATCH(VLOOKUP(A5153,バックデータ一覧!$T$3:$U$367,2),バックデータ一覧!$M$3:$O$3,0))*10^-3</f>
        <v>1E-3</v>
      </c>
      <c r="I5153" s="97">
        <f>INDEX(バックデータ一覧!$P$4:$R$27,MATCH(計算過程!B5153,バックデータ一覧!$F$4:$F$27,0),MATCH(VLOOKUP(A5153,バックデータ一覧!$T$3:$U$367,2),バックデータ一覧!$P$3:$R$3,0))*10^-3</f>
        <v>1.33E-3</v>
      </c>
    </row>
    <row r="5154" spans="1:9" x14ac:dyDescent="0.15">
      <c r="A5154" s="57">
        <v>41854</v>
      </c>
      <c r="B5154" s="9" t="s">
        <v>116</v>
      </c>
      <c r="C5154" s="83">
        <f t="shared" si="241"/>
        <v>6.0700000000000007E-3</v>
      </c>
      <c r="D5154" s="82">
        <f t="shared" si="240"/>
        <v>5.9400000000000008E-3</v>
      </c>
      <c r="E5154" s="81">
        <f t="shared" si="242"/>
        <v>1.3000000000000002E-4</v>
      </c>
      <c r="F5154" s="97">
        <f>INDEX(バックデータ一覧!$G$4:$I$27,MATCH(計算過程!B5154,バックデータ一覧!$F$4:$F$27,0),MATCH(VLOOKUP(A5154,バックデータ一覧!$T$3:$U$367,2),バックデータ一覧!$G$3:$I$3,0))*10^-3</f>
        <v>1.3000000000000002E-4</v>
      </c>
      <c r="G5154" s="97">
        <f>INDEX(バックデータ一覧!$J$4:$L$27,MATCH(計算過程!B5154,バックデータ一覧!$F$4:$F$27,0),MATCH(VLOOKUP(A5154,バックデータ一覧!$T$3:$U$367,2),バックデータ一覧!$J$3:$L$3,0))*10^-3</f>
        <v>2.5000000000000001E-4</v>
      </c>
      <c r="H5154" s="97">
        <f>INDEX(バックデータ一覧!$M$4:$O$27,MATCH(計算過程!B5154,バックデータ一覧!$F$4:$F$27,0),MATCH(VLOOKUP(A5154,バックデータ一覧!$T$3:$U$367,2),バックデータ一覧!$M$3:$O$3,0))*10^-3</f>
        <v>3.8000000000000002E-4</v>
      </c>
      <c r="I5154" s="97">
        <f>INDEX(バックデータ一覧!$P$4:$R$27,MATCH(計算過程!B5154,バックデータ一覧!$F$4:$F$27,0),MATCH(VLOOKUP(A5154,バックデータ一覧!$T$3:$U$367,2),バックデータ一覧!$P$3:$R$3,0))*10^-3</f>
        <v>5.0000000000000001E-4</v>
      </c>
    </row>
    <row r="5155" spans="1:9" x14ac:dyDescent="0.15">
      <c r="A5155" s="57">
        <v>41854</v>
      </c>
      <c r="B5155" s="9" t="s">
        <v>117</v>
      </c>
      <c r="C5155" s="83">
        <f t="shared" si="241"/>
        <v>9.3200000000000002E-3</v>
      </c>
      <c r="D5155" s="82">
        <f t="shared" si="240"/>
        <v>5.9400000000000008E-3</v>
      </c>
      <c r="E5155" s="81">
        <f t="shared" si="242"/>
        <v>3.3799999999999998E-3</v>
      </c>
      <c r="F5155" s="97">
        <f>INDEX(バックデータ一覧!$G$4:$I$27,MATCH(計算過程!B5155,バックデータ一覧!$F$4:$F$27,0),MATCH(VLOOKUP(A5155,バックデータ一覧!$T$3:$U$367,2),バックデータ一覧!$G$3:$I$3,0))*10^-3</f>
        <v>3.3799999999999998E-3</v>
      </c>
      <c r="G5155" s="97">
        <f>INDEX(バックデータ一覧!$J$4:$L$27,MATCH(計算過程!B5155,バックデータ一覧!$F$4:$F$27,0),MATCH(VLOOKUP(A5155,バックデータ一覧!$T$3:$U$367,2),バックデータ一覧!$J$3:$L$3,0))*10^-3</f>
        <v>6.7499999999999999E-3</v>
      </c>
      <c r="H5155" s="97">
        <f>INDEX(バックデータ一覧!$M$4:$O$27,MATCH(計算過程!B5155,バックデータ一覧!$F$4:$F$27,0),MATCH(VLOOKUP(A5155,バックデータ一覧!$T$3:$U$367,2),バックデータ一覧!$M$3:$O$3,0))*10^-3</f>
        <v>1.0130000000000002E-2</v>
      </c>
      <c r="I5155" s="97">
        <f>INDEX(バックデータ一覧!$P$4:$R$27,MATCH(計算過程!B5155,バックデータ一覧!$F$4:$F$27,0),MATCH(VLOOKUP(A5155,バックデータ一覧!$T$3:$U$367,2),バックデータ一覧!$P$3:$R$3,0))*10^-3</f>
        <v>1.3509999999999999E-2</v>
      </c>
    </row>
    <row r="5156" spans="1:9" x14ac:dyDescent="0.15">
      <c r="A5156" s="57">
        <v>41854</v>
      </c>
      <c r="B5156" s="9" t="s">
        <v>118</v>
      </c>
      <c r="C5156" s="83">
        <f t="shared" si="241"/>
        <v>6.2700000000000013E-3</v>
      </c>
      <c r="D5156" s="82">
        <f t="shared" si="240"/>
        <v>5.9400000000000008E-3</v>
      </c>
      <c r="E5156" s="81">
        <f t="shared" si="242"/>
        <v>3.3E-4</v>
      </c>
      <c r="F5156" s="97">
        <f>INDEX(バックデータ一覧!$G$4:$I$27,MATCH(計算過程!B5156,バックデータ一覧!$F$4:$F$27,0),MATCH(VLOOKUP(A5156,バックデータ一覧!$T$3:$U$367,2),バックデータ一覧!$G$3:$I$3,0))*10^-3</f>
        <v>3.3E-4</v>
      </c>
      <c r="G5156" s="97">
        <f>INDEX(バックデータ一覧!$J$4:$L$27,MATCH(計算過程!B5156,バックデータ一覧!$F$4:$F$27,0),MATCH(VLOOKUP(A5156,バックデータ一覧!$T$3:$U$367,2),バックデータ一覧!$J$3:$L$3,0))*10^-3</f>
        <v>6.7000000000000002E-4</v>
      </c>
      <c r="H5156" s="97">
        <f>INDEX(バックデータ一覧!$M$4:$O$27,MATCH(計算過程!B5156,バックデータ一覧!$F$4:$F$27,0),MATCH(VLOOKUP(A5156,バックデータ一覧!$T$3:$U$367,2),バックデータ一覧!$M$3:$O$3,0))*10^-3</f>
        <v>1E-3</v>
      </c>
      <c r="I5156" s="97">
        <f>INDEX(バックデータ一覧!$P$4:$R$27,MATCH(計算過程!B5156,バックデータ一覧!$F$4:$F$27,0),MATCH(VLOOKUP(A5156,バックデータ一覧!$T$3:$U$367,2),バックデータ一覧!$P$3:$R$3,0))*10^-3</f>
        <v>1.33E-3</v>
      </c>
    </row>
    <row r="5157" spans="1:9" x14ac:dyDescent="0.15">
      <c r="A5157" s="57">
        <v>41854</v>
      </c>
      <c r="B5157" s="9" t="s">
        <v>119</v>
      </c>
      <c r="C5157" s="83">
        <f t="shared" si="241"/>
        <v>6.0700000000000007E-3</v>
      </c>
      <c r="D5157" s="82">
        <f t="shared" si="240"/>
        <v>5.9400000000000008E-3</v>
      </c>
      <c r="E5157" s="81">
        <f t="shared" si="242"/>
        <v>1.3000000000000002E-4</v>
      </c>
      <c r="F5157" s="97">
        <f>INDEX(バックデータ一覧!$G$4:$I$27,MATCH(計算過程!B5157,バックデータ一覧!$F$4:$F$27,0),MATCH(VLOOKUP(A5157,バックデータ一覧!$T$3:$U$367,2),バックデータ一覧!$G$3:$I$3,0))*10^-3</f>
        <v>1.3000000000000002E-4</v>
      </c>
      <c r="G5157" s="97">
        <f>INDEX(バックデータ一覧!$J$4:$L$27,MATCH(計算過程!B5157,バックデータ一覧!$F$4:$F$27,0),MATCH(VLOOKUP(A5157,バックデータ一覧!$T$3:$U$367,2),バックデータ一覧!$J$3:$L$3,0))*10^-3</f>
        <v>2.5000000000000001E-4</v>
      </c>
      <c r="H5157" s="97">
        <f>INDEX(バックデータ一覧!$M$4:$O$27,MATCH(計算過程!B5157,バックデータ一覧!$F$4:$F$27,0),MATCH(VLOOKUP(A5157,バックデータ一覧!$T$3:$U$367,2),バックデータ一覧!$M$3:$O$3,0))*10^-3</f>
        <v>3.8000000000000002E-4</v>
      </c>
      <c r="I5157" s="97">
        <f>INDEX(バックデータ一覧!$P$4:$R$27,MATCH(計算過程!B5157,バックデータ一覧!$F$4:$F$27,0),MATCH(VLOOKUP(A5157,バックデータ一覧!$T$3:$U$367,2),バックデータ一覧!$P$3:$R$3,0))*10^-3</f>
        <v>5.0000000000000001E-4</v>
      </c>
    </row>
    <row r="5158" spans="1:9" x14ac:dyDescent="0.15">
      <c r="A5158" s="57">
        <v>41854</v>
      </c>
      <c r="B5158" s="9" t="s">
        <v>120</v>
      </c>
      <c r="C5158" s="83">
        <f t="shared" si="241"/>
        <v>6.0700000000000007E-3</v>
      </c>
      <c r="D5158" s="82">
        <f t="shared" si="240"/>
        <v>5.9400000000000008E-3</v>
      </c>
      <c r="E5158" s="81">
        <f t="shared" si="242"/>
        <v>1.3000000000000002E-4</v>
      </c>
      <c r="F5158" s="97">
        <f>INDEX(バックデータ一覧!$G$4:$I$27,MATCH(計算過程!B5158,バックデータ一覧!$F$4:$F$27,0),MATCH(VLOOKUP(A5158,バックデータ一覧!$T$3:$U$367,2),バックデータ一覧!$G$3:$I$3,0))*10^-3</f>
        <v>1.3000000000000002E-4</v>
      </c>
      <c r="G5158" s="97">
        <f>INDEX(バックデータ一覧!$J$4:$L$27,MATCH(計算過程!B5158,バックデータ一覧!$F$4:$F$27,0),MATCH(VLOOKUP(A5158,バックデータ一覧!$T$3:$U$367,2),バックデータ一覧!$J$3:$L$3,0))*10^-3</f>
        <v>2.5000000000000001E-4</v>
      </c>
      <c r="H5158" s="97">
        <f>INDEX(バックデータ一覧!$M$4:$O$27,MATCH(計算過程!B5158,バックデータ一覧!$F$4:$F$27,0),MATCH(VLOOKUP(A5158,バックデータ一覧!$T$3:$U$367,2),バックデータ一覧!$M$3:$O$3,0))*10^-3</f>
        <v>3.8000000000000002E-4</v>
      </c>
      <c r="I5158" s="97">
        <f>INDEX(バックデータ一覧!$P$4:$R$27,MATCH(計算過程!B5158,バックデータ一覧!$F$4:$F$27,0),MATCH(VLOOKUP(A5158,バックデータ一覧!$T$3:$U$367,2),バックデータ一覧!$P$3:$R$3,0))*10^-3</f>
        <v>5.0000000000000001E-4</v>
      </c>
    </row>
    <row r="5159" spans="1:9" x14ac:dyDescent="0.15">
      <c r="A5159" s="57">
        <v>41854</v>
      </c>
      <c r="B5159" s="9" t="s">
        <v>121</v>
      </c>
      <c r="C5159" s="83">
        <f t="shared" si="241"/>
        <v>6.2700000000000013E-3</v>
      </c>
      <c r="D5159" s="82">
        <f t="shared" si="240"/>
        <v>5.9400000000000008E-3</v>
      </c>
      <c r="E5159" s="81">
        <f t="shared" si="242"/>
        <v>3.3E-4</v>
      </c>
      <c r="F5159" s="97">
        <f>INDEX(バックデータ一覧!$G$4:$I$27,MATCH(計算過程!B5159,バックデータ一覧!$F$4:$F$27,0),MATCH(VLOOKUP(A5159,バックデータ一覧!$T$3:$U$367,2),バックデータ一覧!$G$3:$I$3,0))*10^-3</f>
        <v>3.3E-4</v>
      </c>
      <c r="G5159" s="97">
        <f>INDEX(バックデータ一覧!$J$4:$L$27,MATCH(計算過程!B5159,バックデータ一覧!$F$4:$F$27,0),MATCH(VLOOKUP(A5159,バックデータ一覧!$T$3:$U$367,2),バックデータ一覧!$J$3:$L$3,0))*10^-3</f>
        <v>6.7000000000000002E-4</v>
      </c>
      <c r="H5159" s="97">
        <f>INDEX(バックデータ一覧!$M$4:$O$27,MATCH(計算過程!B5159,バックデータ一覧!$F$4:$F$27,0),MATCH(VLOOKUP(A5159,バックデータ一覧!$T$3:$U$367,2),バックデータ一覧!$M$3:$O$3,0))*10^-3</f>
        <v>1E-3</v>
      </c>
      <c r="I5159" s="97">
        <f>INDEX(バックデータ一覧!$P$4:$R$27,MATCH(計算過程!B5159,バックデータ一覧!$F$4:$F$27,0),MATCH(VLOOKUP(A5159,バックデータ一覧!$T$3:$U$367,2),バックデータ一覧!$P$3:$R$3,0))*10^-3</f>
        <v>1.33E-3</v>
      </c>
    </row>
    <row r="5160" spans="1:9" x14ac:dyDescent="0.15">
      <c r="A5160" s="57">
        <v>41854</v>
      </c>
      <c r="B5160" s="9" t="s">
        <v>122</v>
      </c>
      <c r="C5160" s="83">
        <f t="shared" si="241"/>
        <v>6.2700000000000013E-3</v>
      </c>
      <c r="D5160" s="82">
        <f t="shared" si="240"/>
        <v>5.9400000000000008E-3</v>
      </c>
      <c r="E5160" s="81">
        <f t="shared" si="242"/>
        <v>3.3E-4</v>
      </c>
      <c r="F5160" s="97">
        <f>INDEX(バックデータ一覧!$G$4:$I$27,MATCH(計算過程!B5160,バックデータ一覧!$F$4:$F$27,0),MATCH(VLOOKUP(A5160,バックデータ一覧!$T$3:$U$367,2),バックデータ一覧!$G$3:$I$3,0))*10^-3</f>
        <v>3.3E-4</v>
      </c>
      <c r="G5160" s="97">
        <f>INDEX(バックデータ一覧!$J$4:$L$27,MATCH(計算過程!B5160,バックデータ一覧!$F$4:$F$27,0),MATCH(VLOOKUP(A5160,バックデータ一覧!$T$3:$U$367,2),バックデータ一覧!$J$3:$L$3,0))*10^-3</f>
        <v>6.7000000000000002E-4</v>
      </c>
      <c r="H5160" s="97">
        <f>INDEX(バックデータ一覧!$M$4:$O$27,MATCH(計算過程!B5160,バックデータ一覧!$F$4:$F$27,0),MATCH(VLOOKUP(A5160,バックデータ一覧!$T$3:$U$367,2),バックデータ一覧!$M$3:$O$3,0))*10^-3</f>
        <v>1E-3</v>
      </c>
      <c r="I5160" s="97">
        <f>INDEX(バックデータ一覧!$P$4:$R$27,MATCH(計算過程!B5160,バックデータ一覧!$F$4:$F$27,0),MATCH(VLOOKUP(A5160,バックデータ一覧!$T$3:$U$367,2),バックデータ一覧!$P$3:$R$3,0))*10^-3</f>
        <v>1.33E-3</v>
      </c>
    </row>
    <row r="5161" spans="1:9" x14ac:dyDescent="0.15">
      <c r="A5161" s="57">
        <v>41854</v>
      </c>
      <c r="B5161" s="9" t="s">
        <v>123</v>
      </c>
      <c r="C5161" s="83">
        <f t="shared" si="241"/>
        <v>1.2360000000000001E-2</v>
      </c>
      <c r="D5161" s="82">
        <f t="shared" si="240"/>
        <v>5.9400000000000008E-3</v>
      </c>
      <c r="E5161" s="81">
        <f t="shared" si="242"/>
        <v>6.4200000000000004E-3</v>
      </c>
      <c r="F5161" s="97">
        <f>INDEX(バックデータ一覧!$G$4:$I$27,MATCH(計算過程!B5161,バックデータ一覧!$F$4:$F$27,0),MATCH(VLOOKUP(A5161,バックデータ一覧!$T$3:$U$367,2),バックデータ一覧!$G$3:$I$3,0))*10^-3</f>
        <v>6.4200000000000004E-3</v>
      </c>
      <c r="G5161" s="97">
        <f>INDEX(バックデータ一覧!$J$4:$L$27,MATCH(計算過程!B5161,バックデータ一覧!$F$4:$F$27,0),MATCH(VLOOKUP(A5161,バックデータ一覧!$T$3:$U$367,2),バックデータ一覧!$J$3:$L$3,0))*10^-3</f>
        <v>1.2840000000000001E-2</v>
      </c>
      <c r="H5161" s="97">
        <f>INDEX(バックデータ一覧!$M$4:$O$27,MATCH(計算過程!B5161,バックデータ一覧!$F$4:$F$27,0),MATCH(VLOOKUP(A5161,バックデータ一覧!$T$3:$U$367,2),バックデータ一覧!$M$3:$O$3,0))*10^-3</f>
        <v>1.9260000000000003E-2</v>
      </c>
      <c r="I5161" s="97">
        <f>INDEX(バックデータ一覧!$P$4:$R$27,MATCH(計算過程!B5161,バックデータ一覧!$F$4:$F$27,0),MATCH(VLOOKUP(A5161,バックデータ一覧!$T$3:$U$367,2),バックデータ一覧!$P$3:$R$3,0))*10^-3</f>
        <v>2.5680000000000001E-2</v>
      </c>
    </row>
    <row r="5162" spans="1:9" x14ac:dyDescent="0.15">
      <c r="A5162" s="57">
        <v>41854</v>
      </c>
      <c r="B5162" s="9" t="s">
        <v>124</v>
      </c>
      <c r="C5162" s="83">
        <f t="shared" si="241"/>
        <v>1.2360000000000001E-2</v>
      </c>
      <c r="D5162" s="82">
        <f t="shared" si="240"/>
        <v>5.9400000000000008E-3</v>
      </c>
      <c r="E5162" s="81">
        <f t="shared" si="242"/>
        <v>6.4200000000000004E-3</v>
      </c>
      <c r="F5162" s="97">
        <f>INDEX(バックデータ一覧!$G$4:$I$27,MATCH(計算過程!B5162,バックデータ一覧!$F$4:$F$27,0),MATCH(VLOOKUP(A5162,バックデータ一覧!$T$3:$U$367,2),バックデータ一覧!$G$3:$I$3,0))*10^-3</f>
        <v>6.4200000000000004E-3</v>
      </c>
      <c r="G5162" s="97">
        <f>INDEX(バックデータ一覧!$J$4:$L$27,MATCH(計算過程!B5162,バックデータ一覧!$F$4:$F$27,0),MATCH(VLOOKUP(A5162,バックデータ一覧!$T$3:$U$367,2),バックデータ一覧!$J$3:$L$3,0))*10^-3</f>
        <v>1.2840000000000001E-2</v>
      </c>
      <c r="H5162" s="97">
        <f>INDEX(バックデータ一覧!$M$4:$O$27,MATCH(計算過程!B5162,バックデータ一覧!$F$4:$F$27,0),MATCH(VLOOKUP(A5162,バックデータ一覧!$T$3:$U$367,2),バックデータ一覧!$M$3:$O$3,0))*10^-3</f>
        <v>1.9260000000000003E-2</v>
      </c>
      <c r="I5162" s="97">
        <f>INDEX(バックデータ一覧!$P$4:$R$27,MATCH(計算過程!B5162,バックデータ一覧!$F$4:$F$27,0),MATCH(VLOOKUP(A5162,バックデータ一覧!$T$3:$U$367,2),バックデータ一覧!$P$3:$R$3,0))*10^-3</f>
        <v>2.5680000000000001E-2</v>
      </c>
    </row>
    <row r="5163" spans="1:9" x14ac:dyDescent="0.15">
      <c r="A5163" s="57">
        <v>41854</v>
      </c>
      <c r="B5163" s="9" t="s">
        <v>125</v>
      </c>
      <c r="C5163" s="83">
        <f t="shared" si="241"/>
        <v>6.2700000000000013E-3</v>
      </c>
      <c r="D5163" s="82">
        <f t="shared" si="240"/>
        <v>5.9400000000000008E-3</v>
      </c>
      <c r="E5163" s="81">
        <f t="shared" si="242"/>
        <v>3.3E-4</v>
      </c>
      <c r="F5163" s="97">
        <f>INDEX(バックデータ一覧!$G$4:$I$27,MATCH(計算過程!B5163,バックデータ一覧!$F$4:$F$27,0),MATCH(VLOOKUP(A5163,バックデータ一覧!$T$3:$U$367,2),バックデータ一覧!$G$3:$I$3,0))*10^-3</f>
        <v>3.3E-4</v>
      </c>
      <c r="G5163" s="97">
        <f>INDEX(バックデータ一覧!$J$4:$L$27,MATCH(計算過程!B5163,バックデータ一覧!$F$4:$F$27,0),MATCH(VLOOKUP(A5163,バックデータ一覧!$T$3:$U$367,2),バックデータ一覧!$J$3:$L$3,0))*10^-3</f>
        <v>6.7000000000000002E-4</v>
      </c>
      <c r="H5163" s="97">
        <f>INDEX(バックデータ一覧!$M$4:$O$27,MATCH(計算過程!B5163,バックデータ一覧!$F$4:$F$27,0),MATCH(VLOOKUP(A5163,バックデータ一覧!$T$3:$U$367,2),バックデータ一覧!$M$3:$O$3,0))*10^-3</f>
        <v>1E-3</v>
      </c>
      <c r="I5163" s="97">
        <f>INDEX(バックデータ一覧!$P$4:$R$27,MATCH(計算過程!B5163,バックデータ一覧!$F$4:$F$27,0),MATCH(VLOOKUP(A5163,バックデータ一覧!$T$3:$U$367,2),バックデータ一覧!$P$3:$R$3,0))*10^-3</f>
        <v>1.33E-3</v>
      </c>
    </row>
    <row r="5164" spans="1:9" x14ac:dyDescent="0.15">
      <c r="A5164" s="57">
        <v>41854</v>
      </c>
      <c r="B5164" s="9" t="s">
        <v>126</v>
      </c>
      <c r="C5164" s="83">
        <f t="shared" si="241"/>
        <v>6.2700000000000013E-3</v>
      </c>
      <c r="D5164" s="82">
        <f t="shared" si="240"/>
        <v>5.9400000000000008E-3</v>
      </c>
      <c r="E5164" s="81">
        <f t="shared" si="242"/>
        <v>3.3E-4</v>
      </c>
      <c r="F5164" s="97">
        <f>INDEX(バックデータ一覧!$G$4:$I$27,MATCH(計算過程!B5164,バックデータ一覧!$F$4:$F$27,0),MATCH(VLOOKUP(A5164,バックデータ一覧!$T$3:$U$367,2),バックデータ一覧!$G$3:$I$3,0))*10^-3</f>
        <v>3.3E-4</v>
      </c>
      <c r="G5164" s="97">
        <f>INDEX(バックデータ一覧!$J$4:$L$27,MATCH(計算過程!B5164,バックデータ一覧!$F$4:$F$27,0),MATCH(VLOOKUP(A5164,バックデータ一覧!$T$3:$U$367,2),バックデータ一覧!$J$3:$L$3,0))*10^-3</f>
        <v>6.7000000000000002E-4</v>
      </c>
      <c r="H5164" s="97">
        <f>INDEX(バックデータ一覧!$M$4:$O$27,MATCH(計算過程!B5164,バックデータ一覧!$F$4:$F$27,0),MATCH(VLOOKUP(A5164,バックデータ一覧!$T$3:$U$367,2),バックデータ一覧!$M$3:$O$3,0))*10^-3</f>
        <v>1E-3</v>
      </c>
      <c r="I5164" s="97">
        <f>INDEX(バックデータ一覧!$P$4:$R$27,MATCH(計算過程!B5164,バックデータ一覧!$F$4:$F$27,0),MATCH(VLOOKUP(A5164,バックデータ一覧!$T$3:$U$367,2),バックデータ一覧!$P$3:$R$3,0))*10^-3</f>
        <v>1.33E-3</v>
      </c>
    </row>
    <row r="5165" spans="1:9" x14ac:dyDescent="0.15">
      <c r="A5165" s="57">
        <v>41854</v>
      </c>
      <c r="B5165" s="9" t="s">
        <v>127</v>
      </c>
      <c r="C5165" s="83">
        <f t="shared" si="241"/>
        <v>1.2220000000000002E-2</v>
      </c>
      <c r="D5165" s="82">
        <f t="shared" si="240"/>
        <v>5.9400000000000008E-3</v>
      </c>
      <c r="E5165" s="81">
        <f t="shared" si="242"/>
        <v>6.28E-3</v>
      </c>
      <c r="F5165" s="97">
        <f>INDEX(バックデータ一覧!$G$4:$I$27,MATCH(計算過程!B5165,バックデータ一覧!$F$4:$F$27,0),MATCH(VLOOKUP(A5165,バックデータ一覧!$T$3:$U$367,2),バックデータ一覧!$G$3:$I$3,0))*10^-3</f>
        <v>6.28E-3</v>
      </c>
      <c r="G5165" s="97">
        <f>INDEX(バックデータ一覧!$J$4:$L$27,MATCH(計算過程!B5165,バックデータ一覧!$F$4:$F$27,0),MATCH(VLOOKUP(A5165,バックデータ一覧!$T$3:$U$367,2),バックデータ一覧!$J$3:$L$3,0))*10^-3</f>
        <v>1.256E-2</v>
      </c>
      <c r="H5165" s="97">
        <f>INDEX(バックデータ一覧!$M$4:$O$27,MATCH(計算過程!B5165,バックデータ一覧!$F$4:$F$27,0),MATCH(VLOOKUP(A5165,バックデータ一覧!$T$3:$U$367,2),バックデータ一覧!$M$3:$O$3,0))*10^-3</f>
        <v>1.8839999999999999E-2</v>
      </c>
      <c r="I5165" s="97">
        <f>INDEX(バックデータ一覧!$P$4:$R$27,MATCH(計算過程!B5165,バックデータ一覧!$F$4:$F$27,0),MATCH(VLOOKUP(A5165,バックデータ一覧!$T$3:$U$367,2),バックデータ一覧!$P$3:$R$3,0))*10^-3</f>
        <v>2.512E-2</v>
      </c>
    </row>
    <row r="5166" spans="1:9" x14ac:dyDescent="0.15">
      <c r="A5166" s="57">
        <v>41854</v>
      </c>
      <c r="B5166" s="9" t="s">
        <v>128</v>
      </c>
      <c r="C5166" s="83">
        <f t="shared" si="241"/>
        <v>1.2640000000000002E-2</v>
      </c>
      <c r="D5166" s="82">
        <f t="shared" si="240"/>
        <v>5.9400000000000008E-3</v>
      </c>
      <c r="E5166" s="81">
        <f t="shared" si="242"/>
        <v>6.7000000000000002E-3</v>
      </c>
      <c r="F5166" s="97">
        <f>INDEX(バックデータ一覧!$G$4:$I$27,MATCH(計算過程!B5166,バックデータ一覧!$F$4:$F$27,0),MATCH(VLOOKUP(A5166,バックデータ一覧!$T$3:$U$367,2),バックデータ一覧!$G$3:$I$3,0))*10^-3</f>
        <v>6.7000000000000002E-3</v>
      </c>
      <c r="G5166" s="97">
        <f>INDEX(バックデータ一覧!$J$4:$L$27,MATCH(計算過程!B5166,バックデータ一覧!$F$4:$F$27,0),MATCH(VLOOKUP(A5166,バックデータ一覧!$T$3:$U$367,2),バックデータ一覧!$J$3:$L$3,0))*10^-3</f>
        <v>1.3390000000000001E-2</v>
      </c>
      <c r="H5166" s="97">
        <f>INDEX(バックデータ一覧!$M$4:$O$27,MATCH(計算過程!B5166,バックデータ一覧!$F$4:$F$27,0),MATCH(VLOOKUP(A5166,バックデータ一覧!$T$3:$U$367,2),バックデータ一覧!$M$3:$O$3,0))*10^-3</f>
        <v>2.009E-2</v>
      </c>
      <c r="I5166" s="97">
        <f>INDEX(バックデータ一覧!$P$4:$R$27,MATCH(計算過程!B5166,バックデータ一覧!$F$4:$F$27,0),MATCH(VLOOKUP(A5166,バックデータ一覧!$T$3:$U$367,2),バックデータ一覧!$P$3:$R$3,0))*10^-3</f>
        <v>2.6790000000000001E-2</v>
      </c>
    </row>
    <row r="5167" spans="1:9" x14ac:dyDescent="0.15">
      <c r="A5167" s="57">
        <v>41855</v>
      </c>
      <c r="B5167" s="9" t="s">
        <v>105</v>
      </c>
      <c r="C5167" s="83">
        <f t="shared" si="241"/>
        <v>6.0700000000000007E-3</v>
      </c>
      <c r="D5167" s="82">
        <f t="shared" si="240"/>
        <v>5.9400000000000008E-3</v>
      </c>
      <c r="E5167" s="81">
        <f t="shared" si="242"/>
        <v>1.3000000000000002E-4</v>
      </c>
      <c r="F5167" s="97">
        <f>INDEX(バックデータ一覧!$G$4:$I$27,MATCH(計算過程!B5167,バックデータ一覧!$F$4:$F$27,0),MATCH(VLOOKUP(A5167,バックデータ一覧!$T$3:$U$367,2),バックデータ一覧!$G$3:$I$3,0))*10^-3</f>
        <v>1.3000000000000002E-4</v>
      </c>
      <c r="G5167" s="97">
        <f>INDEX(バックデータ一覧!$J$4:$L$27,MATCH(計算過程!B5167,バックデータ一覧!$F$4:$F$27,0),MATCH(VLOOKUP(A5167,バックデータ一覧!$T$3:$U$367,2),バックデータ一覧!$J$3:$L$3,0))*10^-3</f>
        <v>2.5000000000000001E-4</v>
      </c>
      <c r="H5167" s="97">
        <f>INDEX(バックデータ一覧!$M$4:$O$27,MATCH(計算過程!B5167,バックデータ一覧!$F$4:$F$27,0),MATCH(VLOOKUP(A5167,バックデータ一覧!$T$3:$U$367,2),バックデータ一覧!$M$3:$O$3,0))*10^-3</f>
        <v>3.8000000000000002E-4</v>
      </c>
      <c r="I5167" s="97">
        <f>INDEX(バックデータ一覧!$P$4:$R$27,MATCH(計算過程!B5167,バックデータ一覧!$F$4:$F$27,0),MATCH(VLOOKUP(A5167,バックデータ一覧!$T$3:$U$367,2),バックデータ一覧!$P$3:$R$3,0))*10^-3</f>
        <v>5.0000000000000001E-4</v>
      </c>
    </row>
    <row r="5168" spans="1:9" x14ac:dyDescent="0.15">
      <c r="A5168" s="57">
        <v>41855</v>
      </c>
      <c r="B5168" s="9" t="s">
        <v>106</v>
      </c>
      <c r="C5168" s="83">
        <f t="shared" si="241"/>
        <v>6.0700000000000007E-3</v>
      </c>
      <c r="D5168" s="82">
        <f t="shared" si="240"/>
        <v>5.9400000000000008E-3</v>
      </c>
      <c r="E5168" s="81">
        <f t="shared" si="242"/>
        <v>1.3000000000000002E-4</v>
      </c>
      <c r="F5168" s="97">
        <f>INDEX(バックデータ一覧!$G$4:$I$27,MATCH(計算過程!B5168,バックデータ一覧!$F$4:$F$27,0),MATCH(VLOOKUP(A5168,バックデータ一覧!$T$3:$U$367,2),バックデータ一覧!$G$3:$I$3,0))*10^-3</f>
        <v>1.3000000000000002E-4</v>
      </c>
      <c r="G5168" s="97">
        <f>INDEX(バックデータ一覧!$J$4:$L$27,MATCH(計算過程!B5168,バックデータ一覧!$F$4:$F$27,0),MATCH(VLOOKUP(A5168,バックデータ一覧!$T$3:$U$367,2),バックデータ一覧!$J$3:$L$3,0))*10^-3</f>
        <v>2.5000000000000001E-4</v>
      </c>
      <c r="H5168" s="97">
        <f>INDEX(バックデータ一覧!$M$4:$O$27,MATCH(計算過程!B5168,バックデータ一覧!$F$4:$F$27,0),MATCH(VLOOKUP(A5168,バックデータ一覧!$T$3:$U$367,2),バックデータ一覧!$M$3:$O$3,0))*10^-3</f>
        <v>3.8000000000000002E-4</v>
      </c>
      <c r="I5168" s="97">
        <f>INDEX(バックデータ一覧!$P$4:$R$27,MATCH(計算過程!B5168,バックデータ一覧!$F$4:$F$27,0),MATCH(VLOOKUP(A5168,バックデータ一覧!$T$3:$U$367,2),バックデータ一覧!$P$3:$R$3,0))*10^-3</f>
        <v>5.0000000000000001E-4</v>
      </c>
    </row>
    <row r="5169" spans="1:9" x14ac:dyDescent="0.15">
      <c r="A5169" s="57">
        <v>41855</v>
      </c>
      <c r="B5169" s="9" t="s">
        <v>107</v>
      </c>
      <c r="C5169" s="83">
        <f t="shared" si="241"/>
        <v>6.0700000000000007E-3</v>
      </c>
      <c r="D5169" s="82">
        <f t="shared" si="240"/>
        <v>5.9400000000000008E-3</v>
      </c>
      <c r="E5169" s="81">
        <f t="shared" si="242"/>
        <v>1.3000000000000002E-4</v>
      </c>
      <c r="F5169" s="97">
        <f>INDEX(バックデータ一覧!$G$4:$I$27,MATCH(計算過程!B5169,バックデータ一覧!$F$4:$F$27,0),MATCH(VLOOKUP(A5169,バックデータ一覧!$T$3:$U$367,2),バックデータ一覧!$G$3:$I$3,0))*10^-3</f>
        <v>1.3000000000000002E-4</v>
      </c>
      <c r="G5169" s="97">
        <f>INDEX(バックデータ一覧!$J$4:$L$27,MATCH(計算過程!B5169,バックデータ一覧!$F$4:$F$27,0),MATCH(VLOOKUP(A5169,バックデータ一覧!$T$3:$U$367,2),バックデータ一覧!$J$3:$L$3,0))*10^-3</f>
        <v>2.5000000000000001E-4</v>
      </c>
      <c r="H5169" s="97">
        <f>INDEX(バックデータ一覧!$M$4:$O$27,MATCH(計算過程!B5169,バックデータ一覧!$F$4:$F$27,0),MATCH(VLOOKUP(A5169,バックデータ一覧!$T$3:$U$367,2),バックデータ一覧!$M$3:$O$3,0))*10^-3</f>
        <v>3.8000000000000002E-4</v>
      </c>
      <c r="I5169" s="97">
        <f>INDEX(バックデータ一覧!$P$4:$R$27,MATCH(計算過程!B5169,バックデータ一覧!$F$4:$F$27,0),MATCH(VLOOKUP(A5169,バックデータ一覧!$T$3:$U$367,2),バックデータ一覧!$P$3:$R$3,0))*10^-3</f>
        <v>5.0000000000000001E-4</v>
      </c>
    </row>
    <row r="5170" spans="1:9" x14ac:dyDescent="0.15">
      <c r="A5170" s="57">
        <v>41855</v>
      </c>
      <c r="B5170" s="9" t="s">
        <v>108</v>
      </c>
      <c r="C5170" s="83">
        <f t="shared" si="241"/>
        <v>6.0700000000000007E-3</v>
      </c>
      <c r="D5170" s="82">
        <f t="shared" si="240"/>
        <v>5.9400000000000008E-3</v>
      </c>
      <c r="E5170" s="81">
        <f t="shared" si="242"/>
        <v>1.3000000000000002E-4</v>
      </c>
      <c r="F5170" s="97">
        <f>INDEX(バックデータ一覧!$G$4:$I$27,MATCH(計算過程!B5170,バックデータ一覧!$F$4:$F$27,0),MATCH(VLOOKUP(A5170,バックデータ一覧!$T$3:$U$367,2),バックデータ一覧!$G$3:$I$3,0))*10^-3</f>
        <v>1.3000000000000002E-4</v>
      </c>
      <c r="G5170" s="97">
        <f>INDEX(バックデータ一覧!$J$4:$L$27,MATCH(計算過程!B5170,バックデータ一覧!$F$4:$F$27,0),MATCH(VLOOKUP(A5170,バックデータ一覧!$T$3:$U$367,2),バックデータ一覧!$J$3:$L$3,0))*10^-3</f>
        <v>2.5000000000000001E-4</v>
      </c>
      <c r="H5170" s="97">
        <f>INDEX(バックデータ一覧!$M$4:$O$27,MATCH(計算過程!B5170,バックデータ一覧!$F$4:$F$27,0),MATCH(VLOOKUP(A5170,バックデータ一覧!$T$3:$U$367,2),バックデータ一覧!$M$3:$O$3,0))*10^-3</f>
        <v>3.8000000000000002E-4</v>
      </c>
      <c r="I5170" s="97">
        <f>INDEX(バックデータ一覧!$P$4:$R$27,MATCH(計算過程!B5170,バックデータ一覧!$F$4:$F$27,0),MATCH(VLOOKUP(A5170,バックデータ一覧!$T$3:$U$367,2),バックデータ一覧!$P$3:$R$3,0))*10^-3</f>
        <v>5.0000000000000001E-4</v>
      </c>
    </row>
    <row r="5171" spans="1:9" x14ac:dyDescent="0.15">
      <c r="A5171" s="57">
        <v>41855</v>
      </c>
      <c r="B5171" s="9" t="s">
        <v>109</v>
      </c>
      <c r="C5171" s="83">
        <f t="shared" si="241"/>
        <v>6.0700000000000007E-3</v>
      </c>
      <c r="D5171" s="82">
        <f t="shared" si="240"/>
        <v>5.9400000000000008E-3</v>
      </c>
      <c r="E5171" s="81">
        <f t="shared" si="242"/>
        <v>1.3000000000000002E-4</v>
      </c>
      <c r="F5171" s="97">
        <f>INDEX(バックデータ一覧!$G$4:$I$27,MATCH(計算過程!B5171,バックデータ一覧!$F$4:$F$27,0),MATCH(VLOOKUP(A5171,バックデータ一覧!$T$3:$U$367,2),バックデータ一覧!$G$3:$I$3,0))*10^-3</f>
        <v>1.3000000000000002E-4</v>
      </c>
      <c r="G5171" s="97">
        <f>INDEX(バックデータ一覧!$J$4:$L$27,MATCH(計算過程!B5171,バックデータ一覧!$F$4:$F$27,0),MATCH(VLOOKUP(A5171,バックデータ一覧!$T$3:$U$367,2),バックデータ一覧!$J$3:$L$3,0))*10^-3</f>
        <v>2.5000000000000001E-4</v>
      </c>
      <c r="H5171" s="97">
        <f>INDEX(バックデータ一覧!$M$4:$O$27,MATCH(計算過程!B5171,バックデータ一覧!$F$4:$F$27,0),MATCH(VLOOKUP(A5171,バックデータ一覧!$T$3:$U$367,2),バックデータ一覧!$M$3:$O$3,0))*10^-3</f>
        <v>3.8000000000000002E-4</v>
      </c>
      <c r="I5171" s="97">
        <f>INDEX(バックデータ一覧!$P$4:$R$27,MATCH(計算過程!B5171,バックデータ一覧!$F$4:$F$27,0),MATCH(VLOOKUP(A5171,バックデータ一覧!$T$3:$U$367,2),バックデータ一覧!$P$3:$R$3,0))*10^-3</f>
        <v>5.0000000000000001E-4</v>
      </c>
    </row>
    <row r="5172" spans="1:9" x14ac:dyDescent="0.15">
      <c r="A5172" s="57">
        <v>41855</v>
      </c>
      <c r="B5172" s="9" t="s">
        <v>110</v>
      </c>
      <c r="C5172" s="83">
        <f t="shared" si="241"/>
        <v>6.0700000000000007E-3</v>
      </c>
      <c r="D5172" s="82">
        <f t="shared" si="240"/>
        <v>5.9400000000000008E-3</v>
      </c>
      <c r="E5172" s="81">
        <f t="shared" si="242"/>
        <v>1.3000000000000002E-4</v>
      </c>
      <c r="F5172" s="97">
        <f>INDEX(バックデータ一覧!$G$4:$I$27,MATCH(計算過程!B5172,バックデータ一覧!$F$4:$F$27,0),MATCH(VLOOKUP(A5172,バックデータ一覧!$T$3:$U$367,2),バックデータ一覧!$G$3:$I$3,0))*10^-3</f>
        <v>1.3000000000000002E-4</v>
      </c>
      <c r="G5172" s="97">
        <f>INDEX(バックデータ一覧!$J$4:$L$27,MATCH(計算過程!B5172,バックデータ一覧!$F$4:$F$27,0),MATCH(VLOOKUP(A5172,バックデータ一覧!$T$3:$U$367,2),バックデータ一覧!$J$3:$L$3,0))*10^-3</f>
        <v>2.5000000000000001E-4</v>
      </c>
      <c r="H5172" s="97">
        <f>INDEX(バックデータ一覧!$M$4:$O$27,MATCH(計算過程!B5172,バックデータ一覧!$F$4:$F$27,0),MATCH(VLOOKUP(A5172,バックデータ一覧!$T$3:$U$367,2),バックデータ一覧!$M$3:$O$3,0))*10^-3</f>
        <v>3.8000000000000002E-4</v>
      </c>
      <c r="I5172" s="97">
        <f>INDEX(バックデータ一覧!$P$4:$R$27,MATCH(計算過程!B5172,バックデータ一覧!$F$4:$F$27,0),MATCH(VLOOKUP(A5172,バックデータ一覧!$T$3:$U$367,2),バックデータ一覧!$P$3:$R$3,0))*10^-3</f>
        <v>5.0000000000000001E-4</v>
      </c>
    </row>
    <row r="5173" spans="1:9" x14ac:dyDescent="0.15">
      <c r="A5173" s="57">
        <v>41855</v>
      </c>
      <c r="B5173" s="9" t="s">
        <v>111</v>
      </c>
      <c r="C5173" s="83">
        <f t="shared" si="241"/>
        <v>9.3200000000000002E-3</v>
      </c>
      <c r="D5173" s="82">
        <f t="shared" si="240"/>
        <v>5.9400000000000008E-3</v>
      </c>
      <c r="E5173" s="81">
        <f t="shared" si="242"/>
        <v>3.3799999999999998E-3</v>
      </c>
      <c r="F5173" s="97">
        <f>INDEX(バックデータ一覧!$G$4:$I$27,MATCH(計算過程!B5173,バックデータ一覧!$F$4:$F$27,0),MATCH(VLOOKUP(A5173,バックデータ一覧!$T$3:$U$367,2),バックデータ一覧!$G$3:$I$3,0))*10^-3</f>
        <v>3.3799999999999998E-3</v>
      </c>
      <c r="G5173" s="97">
        <f>INDEX(バックデータ一覧!$J$4:$L$27,MATCH(計算過程!B5173,バックデータ一覧!$F$4:$F$27,0),MATCH(VLOOKUP(A5173,バックデータ一覧!$T$3:$U$367,2),バックデータ一覧!$J$3:$L$3,0))*10^-3</f>
        <v>6.7499999999999999E-3</v>
      </c>
      <c r="H5173" s="97">
        <f>INDEX(バックデータ一覧!$M$4:$O$27,MATCH(計算過程!B5173,バックデータ一覧!$F$4:$F$27,0),MATCH(VLOOKUP(A5173,バックデータ一覧!$T$3:$U$367,2),バックデータ一覧!$M$3:$O$3,0))*10^-3</f>
        <v>1.0130000000000002E-2</v>
      </c>
      <c r="I5173" s="97">
        <f>INDEX(バックデータ一覧!$P$4:$R$27,MATCH(計算過程!B5173,バックデータ一覧!$F$4:$F$27,0),MATCH(VLOOKUP(A5173,バックデータ一覧!$T$3:$U$367,2),バックデータ一覧!$P$3:$R$3,0))*10^-3</f>
        <v>1.3509999999999999E-2</v>
      </c>
    </row>
    <row r="5174" spans="1:9" x14ac:dyDescent="0.15">
      <c r="A5174" s="57">
        <v>41855</v>
      </c>
      <c r="B5174" s="9" t="s">
        <v>112</v>
      </c>
      <c r="C5174" s="83">
        <f t="shared" si="241"/>
        <v>6.4800000000000005E-3</v>
      </c>
      <c r="D5174" s="82">
        <f t="shared" si="240"/>
        <v>5.9400000000000008E-3</v>
      </c>
      <c r="E5174" s="81">
        <f t="shared" si="242"/>
        <v>5.4000000000000001E-4</v>
      </c>
      <c r="F5174" s="97">
        <f>INDEX(バックデータ一覧!$G$4:$I$27,MATCH(計算過程!B5174,バックデータ一覧!$F$4:$F$27,0),MATCH(VLOOKUP(A5174,バックデータ一覧!$T$3:$U$367,2),バックデータ一覧!$G$3:$I$3,0))*10^-3</f>
        <v>5.4000000000000001E-4</v>
      </c>
      <c r="G5174" s="97">
        <f>INDEX(バックデータ一覧!$J$4:$L$27,MATCH(計算過程!B5174,バックデータ一覧!$F$4:$F$27,0),MATCH(VLOOKUP(A5174,バックデータ一覧!$T$3:$U$367,2),バックデータ一覧!$J$3:$L$3,0))*10^-3</f>
        <v>1.08E-3</v>
      </c>
      <c r="H5174" s="97">
        <f>INDEX(バックデータ一覧!$M$4:$O$27,MATCH(計算過程!B5174,バックデータ一覧!$F$4:$F$27,0),MATCH(VLOOKUP(A5174,バックデータ一覧!$T$3:$U$367,2),バックデータ一覧!$M$3:$O$3,0))*10^-3</f>
        <v>1.6299999999999999E-3</v>
      </c>
      <c r="I5174" s="97">
        <f>INDEX(バックデータ一覧!$P$4:$R$27,MATCH(計算過程!B5174,バックデータ一覧!$F$4:$F$27,0),MATCH(VLOOKUP(A5174,バックデータ一覧!$T$3:$U$367,2),バックデータ一覧!$P$3:$R$3,0))*10^-3</f>
        <v>2.1700000000000001E-3</v>
      </c>
    </row>
    <row r="5175" spans="1:9" x14ac:dyDescent="0.15">
      <c r="A5175" s="57">
        <v>41855</v>
      </c>
      <c r="B5175" s="9" t="s">
        <v>113</v>
      </c>
      <c r="C5175" s="83">
        <f t="shared" si="241"/>
        <v>6.4800000000000005E-3</v>
      </c>
      <c r="D5175" s="82">
        <f t="shared" si="240"/>
        <v>5.9400000000000008E-3</v>
      </c>
      <c r="E5175" s="81">
        <f t="shared" si="242"/>
        <v>5.4000000000000001E-4</v>
      </c>
      <c r="F5175" s="97">
        <f>INDEX(バックデータ一覧!$G$4:$I$27,MATCH(計算過程!B5175,バックデータ一覧!$F$4:$F$27,0),MATCH(VLOOKUP(A5175,バックデータ一覧!$T$3:$U$367,2),バックデータ一覧!$G$3:$I$3,0))*10^-3</f>
        <v>5.4000000000000001E-4</v>
      </c>
      <c r="G5175" s="97">
        <f>INDEX(バックデータ一覧!$J$4:$L$27,MATCH(計算過程!B5175,バックデータ一覧!$F$4:$F$27,0),MATCH(VLOOKUP(A5175,バックデータ一覧!$T$3:$U$367,2),バックデータ一覧!$J$3:$L$3,0))*10^-3</f>
        <v>1.08E-3</v>
      </c>
      <c r="H5175" s="97">
        <f>INDEX(バックデータ一覧!$M$4:$O$27,MATCH(計算過程!B5175,バックデータ一覧!$F$4:$F$27,0),MATCH(VLOOKUP(A5175,バックデータ一覧!$T$3:$U$367,2),バックデータ一覧!$M$3:$O$3,0))*10^-3</f>
        <v>1.6299999999999999E-3</v>
      </c>
      <c r="I5175" s="97">
        <f>INDEX(バックデータ一覧!$P$4:$R$27,MATCH(計算過程!B5175,バックデータ一覧!$F$4:$F$27,0),MATCH(VLOOKUP(A5175,バックデータ一覧!$T$3:$U$367,2),バックデータ一覧!$P$3:$R$3,0))*10^-3</f>
        <v>2.1700000000000001E-3</v>
      </c>
    </row>
    <row r="5176" spans="1:9" x14ac:dyDescent="0.15">
      <c r="A5176" s="57">
        <v>41855</v>
      </c>
      <c r="B5176" s="9" t="s">
        <v>114</v>
      </c>
      <c r="C5176" s="83">
        <f t="shared" si="241"/>
        <v>6.0700000000000007E-3</v>
      </c>
      <c r="D5176" s="82">
        <f t="shared" si="240"/>
        <v>5.9400000000000008E-3</v>
      </c>
      <c r="E5176" s="81">
        <f t="shared" si="242"/>
        <v>1.3000000000000002E-4</v>
      </c>
      <c r="F5176" s="97">
        <f>INDEX(バックデータ一覧!$G$4:$I$27,MATCH(計算過程!B5176,バックデータ一覧!$F$4:$F$27,0),MATCH(VLOOKUP(A5176,バックデータ一覧!$T$3:$U$367,2),バックデータ一覧!$G$3:$I$3,0))*10^-3</f>
        <v>1.3000000000000002E-4</v>
      </c>
      <c r="G5176" s="97">
        <f>INDEX(バックデータ一覧!$J$4:$L$27,MATCH(計算過程!B5176,バックデータ一覧!$F$4:$F$27,0),MATCH(VLOOKUP(A5176,バックデータ一覧!$T$3:$U$367,2),バックデータ一覧!$J$3:$L$3,0))*10^-3</f>
        <v>2.5000000000000001E-4</v>
      </c>
      <c r="H5176" s="97">
        <f>INDEX(バックデータ一覧!$M$4:$O$27,MATCH(計算過程!B5176,バックデータ一覧!$F$4:$F$27,0),MATCH(VLOOKUP(A5176,バックデータ一覧!$T$3:$U$367,2),バックデータ一覧!$M$3:$O$3,0))*10^-3</f>
        <v>3.8000000000000002E-4</v>
      </c>
      <c r="I5176" s="97">
        <f>INDEX(バックデータ一覧!$P$4:$R$27,MATCH(計算過程!B5176,バックデータ一覧!$F$4:$F$27,0),MATCH(VLOOKUP(A5176,バックデータ一覧!$T$3:$U$367,2),バックデータ一覧!$P$3:$R$3,0))*10^-3</f>
        <v>5.0000000000000001E-4</v>
      </c>
    </row>
    <row r="5177" spans="1:9" x14ac:dyDescent="0.15">
      <c r="A5177" s="57">
        <v>41855</v>
      </c>
      <c r="B5177" s="9" t="s">
        <v>115</v>
      </c>
      <c r="C5177" s="83">
        <f t="shared" si="241"/>
        <v>6.2700000000000013E-3</v>
      </c>
      <c r="D5177" s="82">
        <f t="shared" si="240"/>
        <v>5.9400000000000008E-3</v>
      </c>
      <c r="E5177" s="81">
        <f t="shared" si="242"/>
        <v>3.3E-4</v>
      </c>
      <c r="F5177" s="97">
        <f>INDEX(バックデータ一覧!$G$4:$I$27,MATCH(計算過程!B5177,バックデータ一覧!$F$4:$F$27,0),MATCH(VLOOKUP(A5177,バックデータ一覧!$T$3:$U$367,2),バックデータ一覧!$G$3:$I$3,0))*10^-3</f>
        <v>3.3E-4</v>
      </c>
      <c r="G5177" s="97">
        <f>INDEX(バックデータ一覧!$J$4:$L$27,MATCH(計算過程!B5177,バックデータ一覧!$F$4:$F$27,0),MATCH(VLOOKUP(A5177,バックデータ一覧!$T$3:$U$367,2),バックデータ一覧!$J$3:$L$3,0))*10^-3</f>
        <v>6.7000000000000002E-4</v>
      </c>
      <c r="H5177" s="97">
        <f>INDEX(バックデータ一覧!$M$4:$O$27,MATCH(計算過程!B5177,バックデータ一覧!$F$4:$F$27,0),MATCH(VLOOKUP(A5177,バックデータ一覧!$T$3:$U$367,2),バックデータ一覧!$M$3:$O$3,0))*10^-3</f>
        <v>1E-3</v>
      </c>
      <c r="I5177" s="97">
        <f>INDEX(バックデータ一覧!$P$4:$R$27,MATCH(計算過程!B5177,バックデータ一覧!$F$4:$F$27,0),MATCH(VLOOKUP(A5177,バックデータ一覧!$T$3:$U$367,2),バックデータ一覧!$P$3:$R$3,0))*10^-3</f>
        <v>1.33E-3</v>
      </c>
    </row>
    <row r="5178" spans="1:9" x14ac:dyDescent="0.15">
      <c r="A5178" s="57">
        <v>41855</v>
      </c>
      <c r="B5178" s="9" t="s">
        <v>116</v>
      </c>
      <c r="C5178" s="83">
        <f t="shared" si="241"/>
        <v>6.0700000000000007E-3</v>
      </c>
      <c r="D5178" s="82">
        <f t="shared" si="240"/>
        <v>5.9400000000000008E-3</v>
      </c>
      <c r="E5178" s="81">
        <f t="shared" si="242"/>
        <v>1.3000000000000002E-4</v>
      </c>
      <c r="F5178" s="97">
        <f>INDEX(バックデータ一覧!$G$4:$I$27,MATCH(計算過程!B5178,バックデータ一覧!$F$4:$F$27,0),MATCH(VLOOKUP(A5178,バックデータ一覧!$T$3:$U$367,2),バックデータ一覧!$G$3:$I$3,0))*10^-3</f>
        <v>1.3000000000000002E-4</v>
      </c>
      <c r="G5178" s="97">
        <f>INDEX(バックデータ一覧!$J$4:$L$27,MATCH(計算過程!B5178,バックデータ一覧!$F$4:$F$27,0),MATCH(VLOOKUP(A5178,バックデータ一覧!$T$3:$U$367,2),バックデータ一覧!$J$3:$L$3,0))*10^-3</f>
        <v>2.5000000000000001E-4</v>
      </c>
      <c r="H5178" s="97">
        <f>INDEX(バックデータ一覧!$M$4:$O$27,MATCH(計算過程!B5178,バックデータ一覧!$F$4:$F$27,0),MATCH(VLOOKUP(A5178,バックデータ一覧!$T$3:$U$367,2),バックデータ一覧!$M$3:$O$3,0))*10^-3</f>
        <v>3.8000000000000002E-4</v>
      </c>
      <c r="I5178" s="97">
        <f>INDEX(バックデータ一覧!$P$4:$R$27,MATCH(計算過程!B5178,バックデータ一覧!$F$4:$F$27,0),MATCH(VLOOKUP(A5178,バックデータ一覧!$T$3:$U$367,2),バックデータ一覧!$P$3:$R$3,0))*10^-3</f>
        <v>5.0000000000000001E-4</v>
      </c>
    </row>
    <row r="5179" spans="1:9" x14ac:dyDescent="0.15">
      <c r="A5179" s="57">
        <v>41855</v>
      </c>
      <c r="B5179" s="9" t="s">
        <v>117</v>
      </c>
      <c r="C5179" s="83">
        <f t="shared" si="241"/>
        <v>9.3200000000000002E-3</v>
      </c>
      <c r="D5179" s="82">
        <f t="shared" si="240"/>
        <v>5.9400000000000008E-3</v>
      </c>
      <c r="E5179" s="81">
        <f t="shared" si="242"/>
        <v>3.3799999999999998E-3</v>
      </c>
      <c r="F5179" s="97">
        <f>INDEX(バックデータ一覧!$G$4:$I$27,MATCH(計算過程!B5179,バックデータ一覧!$F$4:$F$27,0),MATCH(VLOOKUP(A5179,バックデータ一覧!$T$3:$U$367,2),バックデータ一覧!$G$3:$I$3,0))*10^-3</f>
        <v>3.3799999999999998E-3</v>
      </c>
      <c r="G5179" s="97">
        <f>INDEX(バックデータ一覧!$J$4:$L$27,MATCH(計算過程!B5179,バックデータ一覧!$F$4:$F$27,0),MATCH(VLOOKUP(A5179,バックデータ一覧!$T$3:$U$367,2),バックデータ一覧!$J$3:$L$3,0))*10^-3</f>
        <v>6.7499999999999999E-3</v>
      </c>
      <c r="H5179" s="97">
        <f>INDEX(バックデータ一覧!$M$4:$O$27,MATCH(計算過程!B5179,バックデータ一覧!$F$4:$F$27,0),MATCH(VLOOKUP(A5179,バックデータ一覧!$T$3:$U$367,2),バックデータ一覧!$M$3:$O$3,0))*10^-3</f>
        <v>1.0130000000000002E-2</v>
      </c>
      <c r="I5179" s="97">
        <f>INDEX(バックデータ一覧!$P$4:$R$27,MATCH(計算過程!B5179,バックデータ一覧!$F$4:$F$27,0),MATCH(VLOOKUP(A5179,バックデータ一覧!$T$3:$U$367,2),バックデータ一覧!$P$3:$R$3,0))*10^-3</f>
        <v>1.3509999999999999E-2</v>
      </c>
    </row>
    <row r="5180" spans="1:9" x14ac:dyDescent="0.15">
      <c r="A5180" s="57">
        <v>41855</v>
      </c>
      <c r="B5180" s="9" t="s">
        <v>118</v>
      </c>
      <c r="C5180" s="83">
        <f t="shared" si="241"/>
        <v>6.2700000000000013E-3</v>
      </c>
      <c r="D5180" s="82">
        <f t="shared" si="240"/>
        <v>5.9400000000000008E-3</v>
      </c>
      <c r="E5180" s="81">
        <f t="shared" si="242"/>
        <v>3.3E-4</v>
      </c>
      <c r="F5180" s="97">
        <f>INDEX(バックデータ一覧!$G$4:$I$27,MATCH(計算過程!B5180,バックデータ一覧!$F$4:$F$27,0),MATCH(VLOOKUP(A5180,バックデータ一覧!$T$3:$U$367,2),バックデータ一覧!$G$3:$I$3,0))*10^-3</f>
        <v>3.3E-4</v>
      </c>
      <c r="G5180" s="97">
        <f>INDEX(バックデータ一覧!$J$4:$L$27,MATCH(計算過程!B5180,バックデータ一覧!$F$4:$F$27,0),MATCH(VLOOKUP(A5180,バックデータ一覧!$T$3:$U$367,2),バックデータ一覧!$J$3:$L$3,0))*10^-3</f>
        <v>6.7000000000000002E-4</v>
      </c>
      <c r="H5180" s="97">
        <f>INDEX(バックデータ一覧!$M$4:$O$27,MATCH(計算過程!B5180,バックデータ一覧!$F$4:$F$27,0),MATCH(VLOOKUP(A5180,バックデータ一覧!$T$3:$U$367,2),バックデータ一覧!$M$3:$O$3,0))*10^-3</f>
        <v>1E-3</v>
      </c>
      <c r="I5180" s="97">
        <f>INDEX(バックデータ一覧!$P$4:$R$27,MATCH(計算過程!B5180,バックデータ一覧!$F$4:$F$27,0),MATCH(VLOOKUP(A5180,バックデータ一覧!$T$3:$U$367,2),バックデータ一覧!$P$3:$R$3,0))*10^-3</f>
        <v>1.33E-3</v>
      </c>
    </row>
    <row r="5181" spans="1:9" x14ac:dyDescent="0.15">
      <c r="A5181" s="57">
        <v>41855</v>
      </c>
      <c r="B5181" s="9" t="s">
        <v>119</v>
      </c>
      <c r="C5181" s="83">
        <f t="shared" si="241"/>
        <v>6.0700000000000007E-3</v>
      </c>
      <c r="D5181" s="82">
        <f t="shared" si="240"/>
        <v>5.9400000000000008E-3</v>
      </c>
      <c r="E5181" s="81">
        <f t="shared" si="242"/>
        <v>1.3000000000000002E-4</v>
      </c>
      <c r="F5181" s="97">
        <f>INDEX(バックデータ一覧!$G$4:$I$27,MATCH(計算過程!B5181,バックデータ一覧!$F$4:$F$27,0),MATCH(VLOOKUP(A5181,バックデータ一覧!$T$3:$U$367,2),バックデータ一覧!$G$3:$I$3,0))*10^-3</f>
        <v>1.3000000000000002E-4</v>
      </c>
      <c r="G5181" s="97">
        <f>INDEX(バックデータ一覧!$J$4:$L$27,MATCH(計算過程!B5181,バックデータ一覧!$F$4:$F$27,0),MATCH(VLOOKUP(A5181,バックデータ一覧!$T$3:$U$367,2),バックデータ一覧!$J$3:$L$3,0))*10^-3</f>
        <v>2.5000000000000001E-4</v>
      </c>
      <c r="H5181" s="97">
        <f>INDEX(バックデータ一覧!$M$4:$O$27,MATCH(計算過程!B5181,バックデータ一覧!$F$4:$F$27,0),MATCH(VLOOKUP(A5181,バックデータ一覧!$T$3:$U$367,2),バックデータ一覧!$M$3:$O$3,0))*10^-3</f>
        <v>3.8000000000000002E-4</v>
      </c>
      <c r="I5181" s="97">
        <f>INDEX(バックデータ一覧!$P$4:$R$27,MATCH(計算過程!B5181,バックデータ一覧!$F$4:$F$27,0),MATCH(VLOOKUP(A5181,バックデータ一覧!$T$3:$U$367,2),バックデータ一覧!$P$3:$R$3,0))*10^-3</f>
        <v>5.0000000000000001E-4</v>
      </c>
    </row>
    <row r="5182" spans="1:9" x14ac:dyDescent="0.15">
      <c r="A5182" s="57">
        <v>41855</v>
      </c>
      <c r="B5182" s="9" t="s">
        <v>120</v>
      </c>
      <c r="C5182" s="83">
        <f t="shared" si="241"/>
        <v>6.0700000000000007E-3</v>
      </c>
      <c r="D5182" s="82">
        <f t="shared" si="240"/>
        <v>5.9400000000000008E-3</v>
      </c>
      <c r="E5182" s="81">
        <f t="shared" si="242"/>
        <v>1.3000000000000002E-4</v>
      </c>
      <c r="F5182" s="97">
        <f>INDEX(バックデータ一覧!$G$4:$I$27,MATCH(計算過程!B5182,バックデータ一覧!$F$4:$F$27,0),MATCH(VLOOKUP(A5182,バックデータ一覧!$T$3:$U$367,2),バックデータ一覧!$G$3:$I$3,0))*10^-3</f>
        <v>1.3000000000000002E-4</v>
      </c>
      <c r="G5182" s="97">
        <f>INDEX(バックデータ一覧!$J$4:$L$27,MATCH(計算過程!B5182,バックデータ一覧!$F$4:$F$27,0),MATCH(VLOOKUP(A5182,バックデータ一覧!$T$3:$U$367,2),バックデータ一覧!$J$3:$L$3,0))*10^-3</f>
        <v>2.5000000000000001E-4</v>
      </c>
      <c r="H5182" s="97">
        <f>INDEX(バックデータ一覧!$M$4:$O$27,MATCH(計算過程!B5182,バックデータ一覧!$F$4:$F$27,0),MATCH(VLOOKUP(A5182,バックデータ一覧!$T$3:$U$367,2),バックデータ一覧!$M$3:$O$3,0))*10^-3</f>
        <v>3.8000000000000002E-4</v>
      </c>
      <c r="I5182" s="97">
        <f>INDEX(バックデータ一覧!$P$4:$R$27,MATCH(計算過程!B5182,バックデータ一覧!$F$4:$F$27,0),MATCH(VLOOKUP(A5182,バックデータ一覧!$T$3:$U$367,2),バックデータ一覧!$P$3:$R$3,0))*10^-3</f>
        <v>5.0000000000000001E-4</v>
      </c>
    </row>
    <row r="5183" spans="1:9" x14ac:dyDescent="0.15">
      <c r="A5183" s="57">
        <v>41855</v>
      </c>
      <c r="B5183" s="9" t="s">
        <v>121</v>
      </c>
      <c r="C5183" s="83">
        <f t="shared" si="241"/>
        <v>6.2700000000000013E-3</v>
      </c>
      <c r="D5183" s="82">
        <f t="shared" si="240"/>
        <v>5.9400000000000008E-3</v>
      </c>
      <c r="E5183" s="81">
        <f t="shared" si="242"/>
        <v>3.3E-4</v>
      </c>
      <c r="F5183" s="97">
        <f>INDEX(バックデータ一覧!$G$4:$I$27,MATCH(計算過程!B5183,バックデータ一覧!$F$4:$F$27,0),MATCH(VLOOKUP(A5183,バックデータ一覧!$T$3:$U$367,2),バックデータ一覧!$G$3:$I$3,0))*10^-3</f>
        <v>3.3E-4</v>
      </c>
      <c r="G5183" s="97">
        <f>INDEX(バックデータ一覧!$J$4:$L$27,MATCH(計算過程!B5183,バックデータ一覧!$F$4:$F$27,0),MATCH(VLOOKUP(A5183,バックデータ一覧!$T$3:$U$367,2),バックデータ一覧!$J$3:$L$3,0))*10^-3</f>
        <v>6.7000000000000002E-4</v>
      </c>
      <c r="H5183" s="97">
        <f>INDEX(バックデータ一覧!$M$4:$O$27,MATCH(計算過程!B5183,バックデータ一覧!$F$4:$F$27,0),MATCH(VLOOKUP(A5183,バックデータ一覧!$T$3:$U$367,2),バックデータ一覧!$M$3:$O$3,0))*10^-3</f>
        <v>1E-3</v>
      </c>
      <c r="I5183" s="97">
        <f>INDEX(バックデータ一覧!$P$4:$R$27,MATCH(計算過程!B5183,バックデータ一覧!$F$4:$F$27,0),MATCH(VLOOKUP(A5183,バックデータ一覧!$T$3:$U$367,2),バックデータ一覧!$P$3:$R$3,0))*10^-3</f>
        <v>1.33E-3</v>
      </c>
    </row>
    <row r="5184" spans="1:9" x14ac:dyDescent="0.15">
      <c r="A5184" s="57">
        <v>41855</v>
      </c>
      <c r="B5184" s="9" t="s">
        <v>122</v>
      </c>
      <c r="C5184" s="83">
        <f t="shared" si="241"/>
        <v>6.2700000000000013E-3</v>
      </c>
      <c r="D5184" s="82">
        <f t="shared" si="240"/>
        <v>5.9400000000000008E-3</v>
      </c>
      <c r="E5184" s="81">
        <f t="shared" si="242"/>
        <v>3.3E-4</v>
      </c>
      <c r="F5184" s="97">
        <f>INDEX(バックデータ一覧!$G$4:$I$27,MATCH(計算過程!B5184,バックデータ一覧!$F$4:$F$27,0),MATCH(VLOOKUP(A5184,バックデータ一覧!$T$3:$U$367,2),バックデータ一覧!$G$3:$I$3,0))*10^-3</f>
        <v>3.3E-4</v>
      </c>
      <c r="G5184" s="97">
        <f>INDEX(バックデータ一覧!$J$4:$L$27,MATCH(計算過程!B5184,バックデータ一覧!$F$4:$F$27,0),MATCH(VLOOKUP(A5184,バックデータ一覧!$T$3:$U$367,2),バックデータ一覧!$J$3:$L$3,0))*10^-3</f>
        <v>6.7000000000000002E-4</v>
      </c>
      <c r="H5184" s="97">
        <f>INDEX(バックデータ一覧!$M$4:$O$27,MATCH(計算過程!B5184,バックデータ一覧!$F$4:$F$27,0),MATCH(VLOOKUP(A5184,バックデータ一覧!$T$3:$U$367,2),バックデータ一覧!$M$3:$O$3,0))*10^-3</f>
        <v>1E-3</v>
      </c>
      <c r="I5184" s="97">
        <f>INDEX(バックデータ一覧!$P$4:$R$27,MATCH(計算過程!B5184,バックデータ一覧!$F$4:$F$27,0),MATCH(VLOOKUP(A5184,バックデータ一覧!$T$3:$U$367,2),バックデータ一覧!$P$3:$R$3,0))*10^-3</f>
        <v>1.33E-3</v>
      </c>
    </row>
    <row r="5185" spans="1:9" x14ac:dyDescent="0.15">
      <c r="A5185" s="57">
        <v>41855</v>
      </c>
      <c r="B5185" s="9" t="s">
        <v>123</v>
      </c>
      <c r="C5185" s="83">
        <f t="shared" si="241"/>
        <v>1.2360000000000001E-2</v>
      </c>
      <c r="D5185" s="82">
        <f t="shared" si="240"/>
        <v>5.9400000000000008E-3</v>
      </c>
      <c r="E5185" s="81">
        <f t="shared" si="242"/>
        <v>6.4200000000000004E-3</v>
      </c>
      <c r="F5185" s="97">
        <f>INDEX(バックデータ一覧!$G$4:$I$27,MATCH(計算過程!B5185,バックデータ一覧!$F$4:$F$27,0),MATCH(VLOOKUP(A5185,バックデータ一覧!$T$3:$U$367,2),バックデータ一覧!$G$3:$I$3,0))*10^-3</f>
        <v>6.4200000000000004E-3</v>
      </c>
      <c r="G5185" s="97">
        <f>INDEX(バックデータ一覧!$J$4:$L$27,MATCH(計算過程!B5185,バックデータ一覧!$F$4:$F$27,0),MATCH(VLOOKUP(A5185,バックデータ一覧!$T$3:$U$367,2),バックデータ一覧!$J$3:$L$3,0))*10^-3</f>
        <v>1.2840000000000001E-2</v>
      </c>
      <c r="H5185" s="97">
        <f>INDEX(バックデータ一覧!$M$4:$O$27,MATCH(計算過程!B5185,バックデータ一覧!$F$4:$F$27,0),MATCH(VLOOKUP(A5185,バックデータ一覧!$T$3:$U$367,2),バックデータ一覧!$M$3:$O$3,0))*10^-3</f>
        <v>1.9260000000000003E-2</v>
      </c>
      <c r="I5185" s="97">
        <f>INDEX(バックデータ一覧!$P$4:$R$27,MATCH(計算過程!B5185,バックデータ一覧!$F$4:$F$27,0),MATCH(VLOOKUP(A5185,バックデータ一覧!$T$3:$U$367,2),バックデータ一覧!$P$3:$R$3,0))*10^-3</f>
        <v>2.5680000000000001E-2</v>
      </c>
    </row>
    <row r="5186" spans="1:9" x14ac:dyDescent="0.15">
      <c r="A5186" s="57">
        <v>41855</v>
      </c>
      <c r="B5186" s="9" t="s">
        <v>124</v>
      </c>
      <c r="C5186" s="83">
        <f t="shared" si="241"/>
        <v>1.2360000000000001E-2</v>
      </c>
      <c r="D5186" s="82">
        <f t="shared" si="240"/>
        <v>5.9400000000000008E-3</v>
      </c>
      <c r="E5186" s="81">
        <f t="shared" si="242"/>
        <v>6.4200000000000004E-3</v>
      </c>
      <c r="F5186" s="97">
        <f>INDEX(バックデータ一覧!$G$4:$I$27,MATCH(計算過程!B5186,バックデータ一覧!$F$4:$F$27,0),MATCH(VLOOKUP(A5186,バックデータ一覧!$T$3:$U$367,2),バックデータ一覧!$G$3:$I$3,0))*10^-3</f>
        <v>6.4200000000000004E-3</v>
      </c>
      <c r="G5186" s="97">
        <f>INDEX(バックデータ一覧!$J$4:$L$27,MATCH(計算過程!B5186,バックデータ一覧!$F$4:$F$27,0),MATCH(VLOOKUP(A5186,バックデータ一覧!$T$3:$U$367,2),バックデータ一覧!$J$3:$L$3,0))*10^-3</f>
        <v>1.2840000000000001E-2</v>
      </c>
      <c r="H5186" s="97">
        <f>INDEX(バックデータ一覧!$M$4:$O$27,MATCH(計算過程!B5186,バックデータ一覧!$F$4:$F$27,0),MATCH(VLOOKUP(A5186,バックデータ一覧!$T$3:$U$367,2),バックデータ一覧!$M$3:$O$3,0))*10^-3</f>
        <v>1.9260000000000003E-2</v>
      </c>
      <c r="I5186" s="97">
        <f>INDEX(バックデータ一覧!$P$4:$R$27,MATCH(計算過程!B5186,バックデータ一覧!$F$4:$F$27,0),MATCH(VLOOKUP(A5186,バックデータ一覧!$T$3:$U$367,2),バックデータ一覧!$P$3:$R$3,0))*10^-3</f>
        <v>2.5680000000000001E-2</v>
      </c>
    </row>
    <row r="5187" spans="1:9" x14ac:dyDescent="0.15">
      <c r="A5187" s="57">
        <v>41855</v>
      </c>
      <c r="B5187" s="9" t="s">
        <v>125</v>
      </c>
      <c r="C5187" s="83">
        <f t="shared" si="241"/>
        <v>6.2700000000000013E-3</v>
      </c>
      <c r="D5187" s="82">
        <f t="shared" si="240"/>
        <v>5.9400000000000008E-3</v>
      </c>
      <c r="E5187" s="81">
        <f t="shared" si="242"/>
        <v>3.3E-4</v>
      </c>
      <c r="F5187" s="97">
        <f>INDEX(バックデータ一覧!$G$4:$I$27,MATCH(計算過程!B5187,バックデータ一覧!$F$4:$F$27,0),MATCH(VLOOKUP(A5187,バックデータ一覧!$T$3:$U$367,2),バックデータ一覧!$G$3:$I$3,0))*10^-3</f>
        <v>3.3E-4</v>
      </c>
      <c r="G5187" s="97">
        <f>INDEX(バックデータ一覧!$J$4:$L$27,MATCH(計算過程!B5187,バックデータ一覧!$F$4:$F$27,0),MATCH(VLOOKUP(A5187,バックデータ一覧!$T$3:$U$367,2),バックデータ一覧!$J$3:$L$3,0))*10^-3</f>
        <v>6.7000000000000002E-4</v>
      </c>
      <c r="H5187" s="97">
        <f>INDEX(バックデータ一覧!$M$4:$O$27,MATCH(計算過程!B5187,バックデータ一覧!$F$4:$F$27,0),MATCH(VLOOKUP(A5187,バックデータ一覧!$T$3:$U$367,2),バックデータ一覧!$M$3:$O$3,0))*10^-3</f>
        <v>1E-3</v>
      </c>
      <c r="I5187" s="97">
        <f>INDEX(バックデータ一覧!$P$4:$R$27,MATCH(計算過程!B5187,バックデータ一覧!$F$4:$F$27,0),MATCH(VLOOKUP(A5187,バックデータ一覧!$T$3:$U$367,2),バックデータ一覧!$P$3:$R$3,0))*10^-3</f>
        <v>1.33E-3</v>
      </c>
    </row>
    <row r="5188" spans="1:9" x14ac:dyDescent="0.15">
      <c r="A5188" s="57">
        <v>41855</v>
      </c>
      <c r="B5188" s="9" t="s">
        <v>126</v>
      </c>
      <c r="C5188" s="83">
        <f t="shared" si="241"/>
        <v>6.2700000000000013E-3</v>
      </c>
      <c r="D5188" s="82">
        <f t="shared" si="240"/>
        <v>5.9400000000000008E-3</v>
      </c>
      <c r="E5188" s="81">
        <f t="shared" si="242"/>
        <v>3.3E-4</v>
      </c>
      <c r="F5188" s="97">
        <f>INDEX(バックデータ一覧!$G$4:$I$27,MATCH(計算過程!B5188,バックデータ一覧!$F$4:$F$27,0),MATCH(VLOOKUP(A5188,バックデータ一覧!$T$3:$U$367,2),バックデータ一覧!$G$3:$I$3,0))*10^-3</f>
        <v>3.3E-4</v>
      </c>
      <c r="G5188" s="97">
        <f>INDEX(バックデータ一覧!$J$4:$L$27,MATCH(計算過程!B5188,バックデータ一覧!$F$4:$F$27,0),MATCH(VLOOKUP(A5188,バックデータ一覧!$T$3:$U$367,2),バックデータ一覧!$J$3:$L$3,0))*10^-3</f>
        <v>6.7000000000000002E-4</v>
      </c>
      <c r="H5188" s="97">
        <f>INDEX(バックデータ一覧!$M$4:$O$27,MATCH(計算過程!B5188,バックデータ一覧!$F$4:$F$27,0),MATCH(VLOOKUP(A5188,バックデータ一覧!$T$3:$U$367,2),バックデータ一覧!$M$3:$O$3,0))*10^-3</f>
        <v>1E-3</v>
      </c>
      <c r="I5188" s="97">
        <f>INDEX(バックデータ一覧!$P$4:$R$27,MATCH(計算過程!B5188,バックデータ一覧!$F$4:$F$27,0),MATCH(VLOOKUP(A5188,バックデータ一覧!$T$3:$U$367,2),バックデータ一覧!$P$3:$R$3,0))*10^-3</f>
        <v>1.33E-3</v>
      </c>
    </row>
    <row r="5189" spans="1:9" x14ac:dyDescent="0.15">
      <c r="A5189" s="57">
        <v>41855</v>
      </c>
      <c r="B5189" s="9" t="s">
        <v>127</v>
      </c>
      <c r="C5189" s="83">
        <f t="shared" si="241"/>
        <v>1.2220000000000002E-2</v>
      </c>
      <c r="D5189" s="82">
        <f t="shared" si="240"/>
        <v>5.9400000000000008E-3</v>
      </c>
      <c r="E5189" s="81">
        <f t="shared" si="242"/>
        <v>6.28E-3</v>
      </c>
      <c r="F5189" s="97">
        <f>INDEX(バックデータ一覧!$G$4:$I$27,MATCH(計算過程!B5189,バックデータ一覧!$F$4:$F$27,0),MATCH(VLOOKUP(A5189,バックデータ一覧!$T$3:$U$367,2),バックデータ一覧!$G$3:$I$3,0))*10^-3</f>
        <v>6.28E-3</v>
      </c>
      <c r="G5189" s="97">
        <f>INDEX(バックデータ一覧!$J$4:$L$27,MATCH(計算過程!B5189,バックデータ一覧!$F$4:$F$27,0),MATCH(VLOOKUP(A5189,バックデータ一覧!$T$3:$U$367,2),バックデータ一覧!$J$3:$L$3,0))*10^-3</f>
        <v>1.256E-2</v>
      </c>
      <c r="H5189" s="97">
        <f>INDEX(バックデータ一覧!$M$4:$O$27,MATCH(計算過程!B5189,バックデータ一覧!$F$4:$F$27,0),MATCH(VLOOKUP(A5189,バックデータ一覧!$T$3:$U$367,2),バックデータ一覧!$M$3:$O$3,0))*10^-3</f>
        <v>1.8839999999999999E-2</v>
      </c>
      <c r="I5189" s="97">
        <f>INDEX(バックデータ一覧!$P$4:$R$27,MATCH(計算過程!B5189,バックデータ一覧!$F$4:$F$27,0),MATCH(VLOOKUP(A5189,バックデータ一覧!$T$3:$U$367,2),バックデータ一覧!$P$3:$R$3,0))*10^-3</f>
        <v>2.512E-2</v>
      </c>
    </row>
    <row r="5190" spans="1:9" x14ac:dyDescent="0.15">
      <c r="A5190" s="57">
        <v>41855</v>
      </c>
      <c r="B5190" s="9" t="s">
        <v>128</v>
      </c>
      <c r="C5190" s="83">
        <f t="shared" si="241"/>
        <v>1.2640000000000002E-2</v>
      </c>
      <c r="D5190" s="82">
        <f t="shared" si="240"/>
        <v>5.9400000000000008E-3</v>
      </c>
      <c r="E5190" s="81">
        <f t="shared" si="242"/>
        <v>6.7000000000000002E-3</v>
      </c>
      <c r="F5190" s="97">
        <f>INDEX(バックデータ一覧!$G$4:$I$27,MATCH(計算過程!B5190,バックデータ一覧!$F$4:$F$27,0),MATCH(VLOOKUP(A5190,バックデータ一覧!$T$3:$U$367,2),バックデータ一覧!$G$3:$I$3,0))*10^-3</f>
        <v>6.7000000000000002E-3</v>
      </c>
      <c r="G5190" s="97">
        <f>INDEX(バックデータ一覧!$J$4:$L$27,MATCH(計算過程!B5190,バックデータ一覧!$F$4:$F$27,0),MATCH(VLOOKUP(A5190,バックデータ一覧!$T$3:$U$367,2),バックデータ一覧!$J$3:$L$3,0))*10^-3</f>
        <v>1.3390000000000001E-2</v>
      </c>
      <c r="H5190" s="97">
        <f>INDEX(バックデータ一覧!$M$4:$O$27,MATCH(計算過程!B5190,バックデータ一覧!$F$4:$F$27,0),MATCH(VLOOKUP(A5190,バックデータ一覧!$T$3:$U$367,2),バックデータ一覧!$M$3:$O$3,0))*10^-3</f>
        <v>2.009E-2</v>
      </c>
      <c r="I5190" s="97">
        <f>INDEX(バックデータ一覧!$P$4:$R$27,MATCH(計算過程!B5190,バックデータ一覧!$F$4:$F$27,0),MATCH(VLOOKUP(A5190,バックデータ一覧!$T$3:$U$367,2),バックデータ一覧!$P$3:$R$3,0))*10^-3</f>
        <v>2.6790000000000001E-2</v>
      </c>
    </row>
    <row r="5191" spans="1:9" x14ac:dyDescent="0.15">
      <c r="A5191" s="57">
        <v>41856</v>
      </c>
      <c r="B5191" s="9" t="s">
        <v>105</v>
      </c>
      <c r="C5191" s="83">
        <f t="shared" si="241"/>
        <v>6.0700000000000007E-3</v>
      </c>
      <c r="D5191" s="82">
        <f t="shared" ref="D5191:D5254" si="243">$O$4*$O$5*10^-3</f>
        <v>5.9400000000000008E-3</v>
      </c>
      <c r="E5191" s="81">
        <f t="shared" si="242"/>
        <v>1.2999999999999999E-4</v>
      </c>
      <c r="F5191" s="97">
        <f>INDEX(バックデータ一覧!$G$4:$I$27,MATCH(計算過程!B5191,バックデータ一覧!$F$4:$F$27,0),MATCH(VLOOKUP(A5191,バックデータ一覧!$T$3:$U$367,2),バックデータ一覧!$G$3:$I$3,0))*10^-3</f>
        <v>1.2999999999999999E-4</v>
      </c>
      <c r="G5191" s="97">
        <f>INDEX(バックデータ一覧!$J$4:$L$27,MATCH(計算過程!B5191,バックデータ一覧!$F$4:$F$27,0),MATCH(VLOOKUP(A5191,バックデータ一覧!$T$3:$U$367,2),バックデータ一覧!$J$3:$L$3,0))*10^-3</f>
        <v>2.5000000000000001E-4</v>
      </c>
      <c r="H5191" s="97">
        <f>INDEX(バックデータ一覧!$M$4:$O$27,MATCH(計算過程!B5191,バックデータ一覧!$F$4:$F$27,0),MATCH(VLOOKUP(A5191,バックデータ一覧!$T$3:$U$367,2),バックデータ一覧!$M$3:$O$3,0))*10^-3</f>
        <v>3.8000000000000002E-4</v>
      </c>
      <c r="I5191" s="97">
        <f>INDEX(バックデータ一覧!$P$4:$R$27,MATCH(計算過程!B5191,バックデータ一覧!$F$4:$F$27,0),MATCH(VLOOKUP(A5191,バックデータ一覧!$T$3:$U$367,2),バックデータ一覧!$P$3:$R$3,0))*10^-3</f>
        <v>5.0000000000000001E-4</v>
      </c>
    </row>
    <row r="5192" spans="1:9" x14ac:dyDescent="0.15">
      <c r="A5192" s="57">
        <v>41856</v>
      </c>
      <c r="B5192" s="9" t="s">
        <v>106</v>
      </c>
      <c r="C5192" s="83">
        <f t="shared" ref="C5192:C5255" si="244">D5192+E5192</f>
        <v>6.0700000000000007E-3</v>
      </c>
      <c r="D5192" s="82">
        <f t="shared" si="243"/>
        <v>5.9400000000000008E-3</v>
      </c>
      <c r="E5192" s="81">
        <f t="shared" ref="E5192:E5255" si="245">IF(AND($O$10&gt;=1,$O$10&lt;2),$F5192*(2-$O$10)/(2-1)+$G5192*($O$10-1)/(2-1),IF(AND($O$10&gt;=2,$O$10&lt;3),$G5192*(3-$O$10)/(3-2)+$H5192*($O$10-2)/(3-2),$H5192*(4-$O$10)/(4-3)+$I5192*($O$10-3)/(4-3)))</f>
        <v>1.2999999999999999E-4</v>
      </c>
      <c r="F5192" s="97">
        <f>INDEX(バックデータ一覧!$G$4:$I$27,MATCH(計算過程!B5192,バックデータ一覧!$F$4:$F$27,0),MATCH(VLOOKUP(A5192,バックデータ一覧!$T$3:$U$367,2),バックデータ一覧!$G$3:$I$3,0))*10^-3</f>
        <v>1.2999999999999999E-4</v>
      </c>
      <c r="G5192" s="97">
        <f>INDEX(バックデータ一覧!$J$4:$L$27,MATCH(計算過程!B5192,バックデータ一覧!$F$4:$F$27,0),MATCH(VLOOKUP(A5192,バックデータ一覧!$T$3:$U$367,2),バックデータ一覧!$J$3:$L$3,0))*10^-3</f>
        <v>2.5000000000000001E-4</v>
      </c>
      <c r="H5192" s="97">
        <f>INDEX(バックデータ一覧!$M$4:$O$27,MATCH(計算過程!B5192,バックデータ一覧!$F$4:$F$27,0),MATCH(VLOOKUP(A5192,バックデータ一覧!$T$3:$U$367,2),バックデータ一覧!$M$3:$O$3,0))*10^-3</f>
        <v>3.8000000000000002E-4</v>
      </c>
      <c r="I5192" s="97">
        <f>INDEX(バックデータ一覧!$P$4:$R$27,MATCH(計算過程!B5192,バックデータ一覧!$F$4:$F$27,0),MATCH(VLOOKUP(A5192,バックデータ一覧!$T$3:$U$367,2),バックデータ一覧!$P$3:$R$3,0))*10^-3</f>
        <v>5.0000000000000001E-4</v>
      </c>
    </row>
    <row r="5193" spans="1:9" x14ac:dyDescent="0.15">
      <c r="A5193" s="57">
        <v>41856</v>
      </c>
      <c r="B5193" s="9" t="s">
        <v>107</v>
      </c>
      <c r="C5193" s="83">
        <f t="shared" si="244"/>
        <v>6.0700000000000007E-3</v>
      </c>
      <c r="D5193" s="82">
        <f t="shared" si="243"/>
        <v>5.9400000000000008E-3</v>
      </c>
      <c r="E5193" s="81">
        <f t="shared" si="245"/>
        <v>1.3000000000000002E-4</v>
      </c>
      <c r="F5193" s="97">
        <f>INDEX(バックデータ一覧!$G$4:$I$27,MATCH(計算過程!B5193,バックデータ一覧!$F$4:$F$27,0),MATCH(VLOOKUP(A5193,バックデータ一覧!$T$3:$U$367,2),バックデータ一覧!$G$3:$I$3,0))*10^-3</f>
        <v>1.3000000000000002E-4</v>
      </c>
      <c r="G5193" s="97">
        <f>INDEX(バックデータ一覧!$J$4:$L$27,MATCH(計算過程!B5193,バックデータ一覧!$F$4:$F$27,0),MATCH(VLOOKUP(A5193,バックデータ一覧!$T$3:$U$367,2),バックデータ一覧!$J$3:$L$3,0))*10^-3</f>
        <v>2.5000000000000001E-4</v>
      </c>
      <c r="H5193" s="97">
        <f>INDEX(バックデータ一覧!$M$4:$O$27,MATCH(計算過程!B5193,バックデータ一覧!$F$4:$F$27,0),MATCH(VLOOKUP(A5193,バックデータ一覧!$T$3:$U$367,2),バックデータ一覧!$M$3:$O$3,0))*10^-3</f>
        <v>3.8000000000000002E-4</v>
      </c>
      <c r="I5193" s="97">
        <f>INDEX(バックデータ一覧!$P$4:$R$27,MATCH(計算過程!B5193,バックデータ一覧!$F$4:$F$27,0),MATCH(VLOOKUP(A5193,バックデータ一覧!$T$3:$U$367,2),バックデータ一覧!$P$3:$R$3,0))*10^-3</f>
        <v>5.0000000000000001E-4</v>
      </c>
    </row>
    <row r="5194" spans="1:9" x14ac:dyDescent="0.15">
      <c r="A5194" s="57">
        <v>41856</v>
      </c>
      <c r="B5194" s="9" t="s">
        <v>108</v>
      </c>
      <c r="C5194" s="83">
        <f t="shared" si="244"/>
        <v>6.0700000000000007E-3</v>
      </c>
      <c r="D5194" s="82">
        <f t="shared" si="243"/>
        <v>5.9400000000000008E-3</v>
      </c>
      <c r="E5194" s="81">
        <f t="shared" si="245"/>
        <v>1.3000000000000002E-4</v>
      </c>
      <c r="F5194" s="97">
        <f>INDEX(バックデータ一覧!$G$4:$I$27,MATCH(計算過程!B5194,バックデータ一覧!$F$4:$F$27,0),MATCH(VLOOKUP(A5194,バックデータ一覧!$T$3:$U$367,2),バックデータ一覧!$G$3:$I$3,0))*10^-3</f>
        <v>1.3000000000000002E-4</v>
      </c>
      <c r="G5194" s="97">
        <f>INDEX(バックデータ一覧!$J$4:$L$27,MATCH(計算過程!B5194,バックデータ一覧!$F$4:$F$27,0),MATCH(VLOOKUP(A5194,バックデータ一覧!$T$3:$U$367,2),バックデータ一覧!$J$3:$L$3,0))*10^-3</f>
        <v>2.5000000000000001E-4</v>
      </c>
      <c r="H5194" s="97">
        <f>INDEX(バックデータ一覧!$M$4:$O$27,MATCH(計算過程!B5194,バックデータ一覧!$F$4:$F$27,0),MATCH(VLOOKUP(A5194,バックデータ一覧!$T$3:$U$367,2),バックデータ一覧!$M$3:$O$3,0))*10^-3</f>
        <v>3.8000000000000002E-4</v>
      </c>
      <c r="I5194" s="97">
        <f>INDEX(バックデータ一覧!$P$4:$R$27,MATCH(計算過程!B5194,バックデータ一覧!$F$4:$F$27,0),MATCH(VLOOKUP(A5194,バックデータ一覧!$T$3:$U$367,2),バックデータ一覧!$P$3:$R$3,0))*10^-3</f>
        <v>5.0000000000000001E-4</v>
      </c>
    </row>
    <row r="5195" spans="1:9" x14ac:dyDescent="0.15">
      <c r="A5195" s="57">
        <v>41856</v>
      </c>
      <c r="B5195" s="9" t="s">
        <v>109</v>
      </c>
      <c r="C5195" s="83">
        <f t="shared" si="244"/>
        <v>6.0700000000000007E-3</v>
      </c>
      <c r="D5195" s="82">
        <f t="shared" si="243"/>
        <v>5.9400000000000008E-3</v>
      </c>
      <c r="E5195" s="81">
        <f t="shared" si="245"/>
        <v>1.3000000000000002E-4</v>
      </c>
      <c r="F5195" s="97">
        <f>INDEX(バックデータ一覧!$G$4:$I$27,MATCH(計算過程!B5195,バックデータ一覧!$F$4:$F$27,0),MATCH(VLOOKUP(A5195,バックデータ一覧!$T$3:$U$367,2),バックデータ一覧!$G$3:$I$3,0))*10^-3</f>
        <v>1.3000000000000002E-4</v>
      </c>
      <c r="G5195" s="97">
        <f>INDEX(バックデータ一覧!$J$4:$L$27,MATCH(計算過程!B5195,バックデータ一覧!$F$4:$F$27,0),MATCH(VLOOKUP(A5195,バックデータ一覧!$T$3:$U$367,2),バックデータ一覧!$J$3:$L$3,0))*10^-3</f>
        <v>2.5000000000000001E-4</v>
      </c>
      <c r="H5195" s="97">
        <f>INDEX(バックデータ一覧!$M$4:$O$27,MATCH(計算過程!B5195,バックデータ一覧!$F$4:$F$27,0),MATCH(VLOOKUP(A5195,バックデータ一覧!$T$3:$U$367,2),バックデータ一覧!$M$3:$O$3,0))*10^-3</f>
        <v>3.8000000000000002E-4</v>
      </c>
      <c r="I5195" s="97">
        <f>INDEX(バックデータ一覧!$P$4:$R$27,MATCH(計算過程!B5195,バックデータ一覧!$F$4:$F$27,0),MATCH(VLOOKUP(A5195,バックデータ一覧!$T$3:$U$367,2),バックデータ一覧!$P$3:$R$3,0))*10^-3</f>
        <v>5.0000000000000001E-4</v>
      </c>
    </row>
    <row r="5196" spans="1:9" x14ac:dyDescent="0.15">
      <c r="A5196" s="57">
        <v>41856</v>
      </c>
      <c r="B5196" s="9" t="s">
        <v>110</v>
      </c>
      <c r="C5196" s="83">
        <f t="shared" si="244"/>
        <v>6.0700000000000007E-3</v>
      </c>
      <c r="D5196" s="82">
        <f t="shared" si="243"/>
        <v>5.9400000000000008E-3</v>
      </c>
      <c r="E5196" s="81">
        <f t="shared" si="245"/>
        <v>1.3000000000000002E-4</v>
      </c>
      <c r="F5196" s="97">
        <f>INDEX(バックデータ一覧!$G$4:$I$27,MATCH(計算過程!B5196,バックデータ一覧!$F$4:$F$27,0),MATCH(VLOOKUP(A5196,バックデータ一覧!$T$3:$U$367,2),バックデータ一覧!$G$3:$I$3,0))*10^-3</f>
        <v>1.3000000000000002E-4</v>
      </c>
      <c r="G5196" s="97">
        <f>INDEX(バックデータ一覧!$J$4:$L$27,MATCH(計算過程!B5196,バックデータ一覧!$F$4:$F$27,0),MATCH(VLOOKUP(A5196,バックデータ一覧!$T$3:$U$367,2),バックデータ一覧!$J$3:$L$3,0))*10^-3</f>
        <v>2.5000000000000001E-4</v>
      </c>
      <c r="H5196" s="97">
        <f>INDEX(バックデータ一覧!$M$4:$O$27,MATCH(計算過程!B5196,バックデータ一覧!$F$4:$F$27,0),MATCH(VLOOKUP(A5196,バックデータ一覧!$T$3:$U$367,2),バックデータ一覧!$M$3:$O$3,0))*10^-3</f>
        <v>3.8000000000000002E-4</v>
      </c>
      <c r="I5196" s="97">
        <f>INDEX(バックデータ一覧!$P$4:$R$27,MATCH(計算過程!B5196,バックデータ一覧!$F$4:$F$27,0),MATCH(VLOOKUP(A5196,バックデータ一覧!$T$3:$U$367,2),バックデータ一覧!$P$3:$R$3,0))*10^-3</f>
        <v>5.0000000000000001E-4</v>
      </c>
    </row>
    <row r="5197" spans="1:9" x14ac:dyDescent="0.15">
      <c r="A5197" s="57">
        <v>41856</v>
      </c>
      <c r="B5197" s="9" t="s">
        <v>111</v>
      </c>
      <c r="C5197" s="83">
        <f t="shared" si="244"/>
        <v>6.0700000000000007E-3</v>
      </c>
      <c r="D5197" s="82">
        <f t="shared" si="243"/>
        <v>5.9400000000000008E-3</v>
      </c>
      <c r="E5197" s="81">
        <f t="shared" si="245"/>
        <v>1.3000000000000002E-4</v>
      </c>
      <c r="F5197" s="97">
        <f>INDEX(バックデータ一覧!$G$4:$I$27,MATCH(計算過程!B5197,バックデータ一覧!$F$4:$F$27,0),MATCH(VLOOKUP(A5197,バックデータ一覧!$T$3:$U$367,2),バックデータ一覧!$G$3:$I$3,0))*10^-3</f>
        <v>1.3000000000000002E-4</v>
      </c>
      <c r="G5197" s="97">
        <f>INDEX(バックデータ一覧!$J$4:$L$27,MATCH(計算過程!B5197,バックデータ一覧!$F$4:$F$27,0),MATCH(VLOOKUP(A5197,バックデータ一覧!$T$3:$U$367,2),バックデータ一覧!$J$3:$L$3,0))*10^-3</f>
        <v>2.5000000000000001E-4</v>
      </c>
      <c r="H5197" s="97">
        <f>INDEX(バックデータ一覧!$M$4:$O$27,MATCH(計算過程!B5197,バックデータ一覧!$F$4:$F$27,0),MATCH(VLOOKUP(A5197,バックデータ一覧!$T$3:$U$367,2),バックデータ一覧!$M$3:$O$3,0))*10^-3</f>
        <v>3.8000000000000002E-4</v>
      </c>
      <c r="I5197" s="97">
        <f>INDEX(バックデータ一覧!$P$4:$R$27,MATCH(計算過程!B5197,バックデータ一覧!$F$4:$F$27,0),MATCH(VLOOKUP(A5197,バックデータ一覧!$T$3:$U$367,2),バックデータ一覧!$P$3:$R$3,0))*10^-3</f>
        <v>5.0000000000000001E-4</v>
      </c>
    </row>
    <row r="5198" spans="1:9" x14ac:dyDescent="0.15">
      <c r="A5198" s="57">
        <v>41856</v>
      </c>
      <c r="B5198" s="9" t="s">
        <v>112</v>
      </c>
      <c r="C5198" s="83">
        <f t="shared" si="244"/>
        <v>6.4800000000000005E-3</v>
      </c>
      <c r="D5198" s="82">
        <f t="shared" si="243"/>
        <v>5.9400000000000008E-3</v>
      </c>
      <c r="E5198" s="81">
        <f t="shared" si="245"/>
        <v>5.4000000000000001E-4</v>
      </c>
      <c r="F5198" s="97">
        <f>INDEX(バックデータ一覧!$G$4:$I$27,MATCH(計算過程!B5198,バックデータ一覧!$F$4:$F$27,0),MATCH(VLOOKUP(A5198,バックデータ一覧!$T$3:$U$367,2),バックデータ一覧!$G$3:$I$3,0))*10^-3</f>
        <v>5.4000000000000001E-4</v>
      </c>
      <c r="G5198" s="97">
        <f>INDEX(バックデータ一覧!$J$4:$L$27,MATCH(計算過程!B5198,バックデータ一覧!$F$4:$F$27,0),MATCH(VLOOKUP(A5198,バックデータ一覧!$T$3:$U$367,2),バックデータ一覧!$J$3:$L$3,0))*10^-3</f>
        <v>1.08E-3</v>
      </c>
      <c r="H5198" s="97">
        <f>INDEX(バックデータ一覧!$M$4:$O$27,MATCH(計算過程!B5198,バックデータ一覧!$F$4:$F$27,0),MATCH(VLOOKUP(A5198,バックデータ一覧!$T$3:$U$367,2),バックデータ一覧!$M$3:$O$3,0))*10^-3</f>
        <v>1.6299999999999999E-3</v>
      </c>
      <c r="I5198" s="97">
        <f>INDEX(バックデータ一覧!$P$4:$R$27,MATCH(計算過程!B5198,バックデータ一覧!$F$4:$F$27,0),MATCH(VLOOKUP(A5198,バックデータ一覧!$T$3:$U$367,2),バックデータ一覧!$P$3:$R$3,0))*10^-3</f>
        <v>2.1700000000000001E-3</v>
      </c>
    </row>
    <row r="5199" spans="1:9" x14ac:dyDescent="0.15">
      <c r="A5199" s="57">
        <v>41856</v>
      </c>
      <c r="B5199" s="9" t="s">
        <v>113</v>
      </c>
      <c r="C5199" s="83">
        <f t="shared" si="244"/>
        <v>9.7300000000000008E-3</v>
      </c>
      <c r="D5199" s="82">
        <f t="shared" si="243"/>
        <v>5.9400000000000008E-3</v>
      </c>
      <c r="E5199" s="81">
        <f t="shared" si="245"/>
        <v>3.79E-3</v>
      </c>
      <c r="F5199" s="97">
        <f>INDEX(バックデータ一覧!$G$4:$I$27,MATCH(計算過程!B5199,バックデータ一覧!$F$4:$F$27,0),MATCH(VLOOKUP(A5199,バックデータ一覧!$T$3:$U$367,2),バックデータ一覧!$G$3:$I$3,0))*10^-3</f>
        <v>3.79E-3</v>
      </c>
      <c r="G5199" s="97">
        <f>INDEX(バックデータ一覧!$J$4:$L$27,MATCH(計算過程!B5199,バックデータ一覧!$F$4:$F$27,0),MATCH(VLOOKUP(A5199,バックデータ一覧!$T$3:$U$367,2),バックデータ一覧!$J$3:$L$3,0))*10^-3</f>
        <v>7.5900000000000004E-3</v>
      </c>
      <c r="H5199" s="97">
        <f>INDEX(バックデータ一覧!$M$4:$O$27,MATCH(計算過程!B5199,バックデータ一覧!$F$4:$F$27,0),MATCH(VLOOKUP(A5199,バックデータ一覧!$T$3:$U$367,2),バックデータ一覧!$M$3:$O$3,0))*10^-3</f>
        <v>1.1380000000000001E-2</v>
      </c>
      <c r="I5199" s="97">
        <f>INDEX(バックデータ一覧!$P$4:$R$27,MATCH(計算過程!B5199,バックデータ一覧!$F$4:$F$27,0),MATCH(VLOOKUP(A5199,バックデータ一覧!$T$3:$U$367,2),バックデータ一覧!$P$3:$R$3,0))*10^-3</f>
        <v>1.5180000000000001E-2</v>
      </c>
    </row>
    <row r="5200" spans="1:9" x14ac:dyDescent="0.15">
      <c r="A5200" s="57">
        <v>41856</v>
      </c>
      <c r="B5200" s="9" t="s">
        <v>114</v>
      </c>
      <c r="C5200" s="83">
        <f t="shared" si="244"/>
        <v>6.2700000000000013E-3</v>
      </c>
      <c r="D5200" s="82">
        <f t="shared" si="243"/>
        <v>5.9400000000000008E-3</v>
      </c>
      <c r="E5200" s="81">
        <f t="shared" si="245"/>
        <v>3.3E-4</v>
      </c>
      <c r="F5200" s="97">
        <f>INDEX(バックデータ一覧!$G$4:$I$27,MATCH(計算過程!B5200,バックデータ一覧!$F$4:$F$27,0),MATCH(VLOOKUP(A5200,バックデータ一覧!$T$3:$U$367,2),バックデータ一覧!$G$3:$I$3,0))*10^-3</f>
        <v>3.3E-4</v>
      </c>
      <c r="G5200" s="97">
        <f>INDEX(バックデータ一覧!$J$4:$L$27,MATCH(計算過程!B5200,バックデータ一覧!$F$4:$F$27,0),MATCH(VLOOKUP(A5200,バックデータ一覧!$T$3:$U$367,2),バックデータ一覧!$J$3:$L$3,0))*10^-3</f>
        <v>6.7000000000000002E-4</v>
      </c>
      <c r="H5200" s="97">
        <f>INDEX(バックデータ一覧!$M$4:$O$27,MATCH(計算過程!B5200,バックデータ一覧!$F$4:$F$27,0),MATCH(VLOOKUP(A5200,バックデータ一覧!$T$3:$U$367,2),バックデータ一覧!$M$3:$O$3,0))*10^-3</f>
        <v>1E-3</v>
      </c>
      <c r="I5200" s="97">
        <f>INDEX(バックデータ一覧!$P$4:$R$27,MATCH(計算過程!B5200,バックデータ一覧!$F$4:$F$27,0),MATCH(VLOOKUP(A5200,バックデータ一覧!$T$3:$U$367,2),バックデータ一覧!$P$3:$R$3,0))*10^-3</f>
        <v>1.33E-3</v>
      </c>
    </row>
    <row r="5201" spans="1:9" x14ac:dyDescent="0.15">
      <c r="A5201" s="57">
        <v>41856</v>
      </c>
      <c r="B5201" s="9" t="s">
        <v>115</v>
      </c>
      <c r="C5201" s="83">
        <f t="shared" si="244"/>
        <v>6.4800000000000005E-3</v>
      </c>
      <c r="D5201" s="82">
        <f t="shared" si="243"/>
        <v>5.9400000000000008E-3</v>
      </c>
      <c r="E5201" s="81">
        <f t="shared" si="245"/>
        <v>5.4000000000000001E-4</v>
      </c>
      <c r="F5201" s="97">
        <f>INDEX(バックデータ一覧!$G$4:$I$27,MATCH(計算過程!B5201,バックデータ一覧!$F$4:$F$27,0),MATCH(VLOOKUP(A5201,バックデータ一覧!$T$3:$U$367,2),バックデータ一覧!$G$3:$I$3,0))*10^-3</f>
        <v>5.4000000000000001E-4</v>
      </c>
      <c r="G5201" s="97">
        <f>INDEX(バックデータ一覧!$J$4:$L$27,MATCH(計算過程!B5201,バックデータ一覧!$F$4:$F$27,0),MATCH(VLOOKUP(A5201,バックデータ一覧!$T$3:$U$367,2),バックデータ一覧!$J$3:$L$3,0))*10^-3</f>
        <v>1.08E-3</v>
      </c>
      <c r="H5201" s="97">
        <f>INDEX(バックデータ一覧!$M$4:$O$27,MATCH(計算過程!B5201,バックデータ一覧!$F$4:$F$27,0),MATCH(VLOOKUP(A5201,バックデータ一覧!$T$3:$U$367,2),バックデータ一覧!$M$3:$O$3,0))*10^-3</f>
        <v>1.6299999999999999E-3</v>
      </c>
      <c r="I5201" s="97">
        <f>INDEX(バックデータ一覧!$P$4:$R$27,MATCH(計算過程!B5201,バックデータ一覧!$F$4:$F$27,0),MATCH(VLOOKUP(A5201,バックデータ一覧!$T$3:$U$367,2),バックデータ一覧!$P$3:$R$3,0))*10^-3</f>
        <v>2.1700000000000001E-3</v>
      </c>
    </row>
    <row r="5202" spans="1:9" x14ac:dyDescent="0.15">
      <c r="A5202" s="57">
        <v>41856</v>
      </c>
      <c r="B5202" s="9" t="s">
        <v>116</v>
      </c>
      <c r="C5202" s="83">
        <f t="shared" si="244"/>
        <v>6.2700000000000013E-3</v>
      </c>
      <c r="D5202" s="82">
        <f t="shared" si="243"/>
        <v>5.9400000000000008E-3</v>
      </c>
      <c r="E5202" s="81">
        <f t="shared" si="245"/>
        <v>3.3E-4</v>
      </c>
      <c r="F5202" s="97">
        <f>INDEX(バックデータ一覧!$G$4:$I$27,MATCH(計算過程!B5202,バックデータ一覧!$F$4:$F$27,0),MATCH(VLOOKUP(A5202,バックデータ一覧!$T$3:$U$367,2),バックデータ一覧!$G$3:$I$3,0))*10^-3</f>
        <v>3.3E-4</v>
      </c>
      <c r="G5202" s="97">
        <f>INDEX(バックデータ一覧!$J$4:$L$27,MATCH(計算過程!B5202,バックデータ一覧!$F$4:$F$27,0),MATCH(VLOOKUP(A5202,バックデータ一覧!$T$3:$U$367,2),バックデータ一覧!$J$3:$L$3,0))*10^-3</f>
        <v>6.7000000000000002E-4</v>
      </c>
      <c r="H5202" s="97">
        <f>INDEX(バックデータ一覧!$M$4:$O$27,MATCH(計算過程!B5202,バックデータ一覧!$F$4:$F$27,0),MATCH(VLOOKUP(A5202,バックデータ一覧!$T$3:$U$367,2),バックデータ一覧!$M$3:$O$3,0))*10^-3</f>
        <v>1E-3</v>
      </c>
      <c r="I5202" s="97">
        <f>INDEX(バックデータ一覧!$P$4:$R$27,MATCH(計算過程!B5202,バックデータ一覧!$F$4:$F$27,0),MATCH(VLOOKUP(A5202,バックデータ一覧!$T$3:$U$367,2),バックデータ一覧!$P$3:$R$3,0))*10^-3</f>
        <v>1.33E-3</v>
      </c>
    </row>
    <row r="5203" spans="1:9" x14ac:dyDescent="0.15">
      <c r="A5203" s="57">
        <v>41856</v>
      </c>
      <c r="B5203" s="9" t="s">
        <v>117</v>
      </c>
      <c r="C5203" s="83">
        <f t="shared" si="244"/>
        <v>9.3200000000000002E-3</v>
      </c>
      <c r="D5203" s="82">
        <f t="shared" si="243"/>
        <v>5.9400000000000008E-3</v>
      </c>
      <c r="E5203" s="81">
        <f t="shared" si="245"/>
        <v>3.3799999999999998E-3</v>
      </c>
      <c r="F5203" s="97">
        <f>INDEX(バックデータ一覧!$G$4:$I$27,MATCH(計算過程!B5203,バックデータ一覧!$F$4:$F$27,0),MATCH(VLOOKUP(A5203,バックデータ一覧!$T$3:$U$367,2),バックデータ一覧!$G$3:$I$3,0))*10^-3</f>
        <v>3.3799999999999998E-3</v>
      </c>
      <c r="G5203" s="97">
        <f>INDEX(バックデータ一覧!$J$4:$L$27,MATCH(計算過程!B5203,バックデータ一覧!$F$4:$F$27,0),MATCH(VLOOKUP(A5203,バックデータ一覧!$T$3:$U$367,2),バックデータ一覧!$J$3:$L$3,0))*10^-3</f>
        <v>6.7499999999999999E-3</v>
      </c>
      <c r="H5203" s="97">
        <f>INDEX(バックデータ一覧!$M$4:$O$27,MATCH(計算過程!B5203,バックデータ一覧!$F$4:$F$27,0),MATCH(VLOOKUP(A5203,バックデータ一覧!$T$3:$U$367,2),バックデータ一覧!$M$3:$O$3,0))*10^-3</f>
        <v>1.0130000000000002E-2</v>
      </c>
      <c r="I5203" s="97">
        <f>INDEX(バックデータ一覧!$P$4:$R$27,MATCH(計算過程!B5203,バックデータ一覧!$F$4:$F$27,0),MATCH(VLOOKUP(A5203,バックデータ一覧!$T$3:$U$367,2),バックデータ一覧!$P$3:$R$3,0))*10^-3</f>
        <v>1.3509999999999999E-2</v>
      </c>
    </row>
    <row r="5204" spans="1:9" x14ac:dyDescent="0.15">
      <c r="A5204" s="57">
        <v>41856</v>
      </c>
      <c r="B5204" s="9" t="s">
        <v>118</v>
      </c>
      <c r="C5204" s="83">
        <f t="shared" si="244"/>
        <v>6.2700000000000013E-3</v>
      </c>
      <c r="D5204" s="82">
        <f t="shared" si="243"/>
        <v>5.9400000000000008E-3</v>
      </c>
      <c r="E5204" s="81">
        <f t="shared" si="245"/>
        <v>3.3E-4</v>
      </c>
      <c r="F5204" s="97">
        <f>INDEX(バックデータ一覧!$G$4:$I$27,MATCH(計算過程!B5204,バックデータ一覧!$F$4:$F$27,0),MATCH(VLOOKUP(A5204,バックデータ一覧!$T$3:$U$367,2),バックデータ一覧!$G$3:$I$3,0))*10^-3</f>
        <v>3.3E-4</v>
      </c>
      <c r="G5204" s="97">
        <f>INDEX(バックデータ一覧!$J$4:$L$27,MATCH(計算過程!B5204,バックデータ一覧!$F$4:$F$27,0),MATCH(VLOOKUP(A5204,バックデータ一覧!$T$3:$U$367,2),バックデータ一覧!$J$3:$L$3,0))*10^-3</f>
        <v>6.7000000000000002E-4</v>
      </c>
      <c r="H5204" s="97">
        <f>INDEX(バックデータ一覧!$M$4:$O$27,MATCH(計算過程!B5204,バックデータ一覧!$F$4:$F$27,0),MATCH(VLOOKUP(A5204,バックデータ一覧!$T$3:$U$367,2),バックデータ一覧!$M$3:$O$3,0))*10^-3</f>
        <v>1E-3</v>
      </c>
      <c r="I5204" s="97">
        <f>INDEX(バックデータ一覧!$P$4:$R$27,MATCH(計算過程!B5204,バックデータ一覧!$F$4:$F$27,0),MATCH(VLOOKUP(A5204,バックデータ一覧!$T$3:$U$367,2),バックデータ一覧!$P$3:$R$3,0))*10^-3</f>
        <v>1.33E-3</v>
      </c>
    </row>
    <row r="5205" spans="1:9" x14ac:dyDescent="0.15">
      <c r="A5205" s="57">
        <v>41856</v>
      </c>
      <c r="B5205" s="9" t="s">
        <v>119</v>
      </c>
      <c r="C5205" s="83">
        <f t="shared" si="244"/>
        <v>6.0700000000000007E-3</v>
      </c>
      <c r="D5205" s="82">
        <f t="shared" si="243"/>
        <v>5.9400000000000008E-3</v>
      </c>
      <c r="E5205" s="81">
        <f t="shared" si="245"/>
        <v>1.3000000000000002E-4</v>
      </c>
      <c r="F5205" s="97">
        <f>INDEX(バックデータ一覧!$G$4:$I$27,MATCH(計算過程!B5205,バックデータ一覧!$F$4:$F$27,0),MATCH(VLOOKUP(A5205,バックデータ一覧!$T$3:$U$367,2),バックデータ一覧!$G$3:$I$3,0))*10^-3</f>
        <v>1.3000000000000002E-4</v>
      </c>
      <c r="G5205" s="97">
        <f>INDEX(バックデータ一覧!$J$4:$L$27,MATCH(計算過程!B5205,バックデータ一覧!$F$4:$F$27,0),MATCH(VLOOKUP(A5205,バックデータ一覧!$T$3:$U$367,2),バックデータ一覧!$J$3:$L$3,0))*10^-3</f>
        <v>2.5000000000000001E-4</v>
      </c>
      <c r="H5205" s="97">
        <f>INDEX(バックデータ一覧!$M$4:$O$27,MATCH(計算過程!B5205,バックデータ一覧!$F$4:$F$27,0),MATCH(VLOOKUP(A5205,バックデータ一覧!$T$3:$U$367,2),バックデータ一覧!$M$3:$O$3,0))*10^-3</f>
        <v>3.8000000000000002E-4</v>
      </c>
      <c r="I5205" s="97">
        <f>INDEX(バックデータ一覧!$P$4:$R$27,MATCH(計算過程!B5205,バックデータ一覧!$F$4:$F$27,0),MATCH(VLOOKUP(A5205,バックデータ一覧!$T$3:$U$367,2),バックデータ一覧!$P$3:$R$3,0))*10^-3</f>
        <v>5.0000000000000001E-4</v>
      </c>
    </row>
    <row r="5206" spans="1:9" x14ac:dyDescent="0.15">
      <c r="A5206" s="57">
        <v>41856</v>
      </c>
      <c r="B5206" s="9" t="s">
        <v>120</v>
      </c>
      <c r="C5206" s="83">
        <f t="shared" si="244"/>
        <v>6.0700000000000007E-3</v>
      </c>
      <c r="D5206" s="82">
        <f t="shared" si="243"/>
        <v>5.9400000000000008E-3</v>
      </c>
      <c r="E5206" s="81">
        <f t="shared" si="245"/>
        <v>1.3000000000000002E-4</v>
      </c>
      <c r="F5206" s="97">
        <f>INDEX(バックデータ一覧!$G$4:$I$27,MATCH(計算過程!B5206,バックデータ一覧!$F$4:$F$27,0),MATCH(VLOOKUP(A5206,バックデータ一覧!$T$3:$U$367,2),バックデータ一覧!$G$3:$I$3,0))*10^-3</f>
        <v>1.3000000000000002E-4</v>
      </c>
      <c r="G5206" s="97">
        <f>INDEX(バックデータ一覧!$J$4:$L$27,MATCH(計算過程!B5206,バックデータ一覧!$F$4:$F$27,0),MATCH(VLOOKUP(A5206,バックデータ一覧!$T$3:$U$367,2),バックデータ一覧!$J$3:$L$3,0))*10^-3</f>
        <v>2.5000000000000001E-4</v>
      </c>
      <c r="H5206" s="97">
        <f>INDEX(バックデータ一覧!$M$4:$O$27,MATCH(計算過程!B5206,バックデータ一覧!$F$4:$F$27,0),MATCH(VLOOKUP(A5206,バックデータ一覧!$T$3:$U$367,2),バックデータ一覧!$M$3:$O$3,0))*10^-3</f>
        <v>3.8000000000000002E-4</v>
      </c>
      <c r="I5206" s="97">
        <f>INDEX(バックデータ一覧!$P$4:$R$27,MATCH(計算過程!B5206,バックデータ一覧!$F$4:$F$27,0),MATCH(VLOOKUP(A5206,バックデータ一覧!$T$3:$U$367,2),バックデータ一覧!$P$3:$R$3,0))*10^-3</f>
        <v>5.0000000000000001E-4</v>
      </c>
    </row>
    <row r="5207" spans="1:9" x14ac:dyDescent="0.15">
      <c r="A5207" s="57">
        <v>41856</v>
      </c>
      <c r="B5207" s="9" t="s">
        <v>121</v>
      </c>
      <c r="C5207" s="83">
        <f t="shared" si="244"/>
        <v>6.4800000000000005E-3</v>
      </c>
      <c r="D5207" s="82">
        <f t="shared" si="243"/>
        <v>5.9400000000000008E-3</v>
      </c>
      <c r="E5207" s="81">
        <f t="shared" si="245"/>
        <v>5.4000000000000001E-4</v>
      </c>
      <c r="F5207" s="97">
        <f>INDEX(バックデータ一覧!$G$4:$I$27,MATCH(計算過程!B5207,バックデータ一覧!$F$4:$F$27,0),MATCH(VLOOKUP(A5207,バックデータ一覧!$T$3:$U$367,2),バックデータ一覧!$G$3:$I$3,0))*10^-3</f>
        <v>5.4000000000000001E-4</v>
      </c>
      <c r="G5207" s="97">
        <f>INDEX(バックデータ一覧!$J$4:$L$27,MATCH(計算過程!B5207,バックデータ一覧!$F$4:$F$27,0),MATCH(VLOOKUP(A5207,バックデータ一覧!$T$3:$U$367,2),バックデータ一覧!$J$3:$L$3,0))*10^-3</f>
        <v>1.08E-3</v>
      </c>
      <c r="H5207" s="97">
        <f>INDEX(バックデータ一覧!$M$4:$O$27,MATCH(計算過程!B5207,バックデータ一覧!$F$4:$F$27,0),MATCH(VLOOKUP(A5207,バックデータ一覧!$T$3:$U$367,2),バックデータ一覧!$M$3:$O$3,0))*10^-3</f>
        <v>1.6299999999999999E-3</v>
      </c>
      <c r="I5207" s="97">
        <f>INDEX(バックデータ一覧!$P$4:$R$27,MATCH(計算過程!B5207,バックデータ一覧!$F$4:$F$27,0),MATCH(VLOOKUP(A5207,バックデータ一覧!$T$3:$U$367,2),バックデータ一覧!$P$3:$R$3,0))*10^-3</f>
        <v>2.1700000000000001E-3</v>
      </c>
    </row>
    <row r="5208" spans="1:9" x14ac:dyDescent="0.15">
      <c r="A5208" s="57">
        <v>41856</v>
      </c>
      <c r="B5208" s="9" t="s">
        <v>122</v>
      </c>
      <c r="C5208" s="83">
        <f t="shared" si="244"/>
        <v>1.2360000000000001E-2</v>
      </c>
      <c r="D5208" s="82">
        <f t="shared" si="243"/>
        <v>5.9400000000000008E-3</v>
      </c>
      <c r="E5208" s="81">
        <f t="shared" si="245"/>
        <v>6.4200000000000004E-3</v>
      </c>
      <c r="F5208" s="97">
        <f>INDEX(バックデータ一覧!$G$4:$I$27,MATCH(計算過程!B5208,バックデータ一覧!$F$4:$F$27,0),MATCH(VLOOKUP(A5208,バックデータ一覧!$T$3:$U$367,2),バックデータ一覧!$G$3:$I$3,0))*10^-3</f>
        <v>6.4200000000000004E-3</v>
      </c>
      <c r="G5208" s="97">
        <f>INDEX(バックデータ一覧!$J$4:$L$27,MATCH(計算過程!B5208,バックデータ一覧!$F$4:$F$27,0),MATCH(VLOOKUP(A5208,バックデータ一覧!$T$3:$U$367,2),バックデータ一覧!$J$3:$L$3,0))*10^-3</f>
        <v>1.2840000000000001E-2</v>
      </c>
      <c r="H5208" s="97">
        <f>INDEX(バックデータ一覧!$M$4:$O$27,MATCH(計算過程!B5208,バックデータ一覧!$F$4:$F$27,0),MATCH(VLOOKUP(A5208,バックデータ一覧!$T$3:$U$367,2),バックデータ一覧!$M$3:$O$3,0))*10^-3</f>
        <v>1.9260000000000003E-2</v>
      </c>
      <c r="I5208" s="97">
        <f>INDEX(バックデータ一覧!$P$4:$R$27,MATCH(計算過程!B5208,バックデータ一覧!$F$4:$F$27,0),MATCH(VLOOKUP(A5208,バックデータ一覧!$T$3:$U$367,2),バックデータ一覧!$P$3:$R$3,0))*10^-3</f>
        <v>2.5680000000000001E-2</v>
      </c>
    </row>
    <row r="5209" spans="1:9" x14ac:dyDescent="0.15">
      <c r="A5209" s="57">
        <v>41856</v>
      </c>
      <c r="B5209" s="9" t="s">
        <v>123</v>
      </c>
      <c r="C5209" s="83">
        <f t="shared" si="244"/>
        <v>1.2360000000000001E-2</v>
      </c>
      <c r="D5209" s="82">
        <f t="shared" si="243"/>
        <v>5.9400000000000008E-3</v>
      </c>
      <c r="E5209" s="81">
        <f t="shared" si="245"/>
        <v>6.4200000000000004E-3</v>
      </c>
      <c r="F5209" s="97">
        <f>INDEX(バックデータ一覧!$G$4:$I$27,MATCH(計算過程!B5209,バックデータ一覧!$F$4:$F$27,0),MATCH(VLOOKUP(A5209,バックデータ一覧!$T$3:$U$367,2),バックデータ一覧!$G$3:$I$3,0))*10^-3</f>
        <v>6.4200000000000004E-3</v>
      </c>
      <c r="G5209" s="97">
        <f>INDEX(バックデータ一覧!$J$4:$L$27,MATCH(計算過程!B5209,バックデータ一覧!$F$4:$F$27,0),MATCH(VLOOKUP(A5209,バックデータ一覧!$T$3:$U$367,2),バックデータ一覧!$J$3:$L$3,0))*10^-3</f>
        <v>1.2840000000000001E-2</v>
      </c>
      <c r="H5209" s="97">
        <f>INDEX(バックデータ一覧!$M$4:$O$27,MATCH(計算過程!B5209,バックデータ一覧!$F$4:$F$27,0),MATCH(VLOOKUP(A5209,バックデータ一覧!$T$3:$U$367,2),バックデータ一覧!$M$3:$O$3,0))*10^-3</f>
        <v>1.9260000000000003E-2</v>
      </c>
      <c r="I5209" s="97">
        <f>INDEX(バックデータ一覧!$P$4:$R$27,MATCH(計算過程!B5209,バックデータ一覧!$F$4:$F$27,0),MATCH(VLOOKUP(A5209,バックデータ一覧!$T$3:$U$367,2),バックデータ一覧!$P$3:$R$3,0))*10^-3</f>
        <v>2.5680000000000001E-2</v>
      </c>
    </row>
    <row r="5210" spans="1:9" x14ac:dyDescent="0.15">
      <c r="A5210" s="57">
        <v>41856</v>
      </c>
      <c r="B5210" s="9" t="s">
        <v>124</v>
      </c>
      <c r="C5210" s="83">
        <f t="shared" si="244"/>
        <v>6.0700000000000007E-3</v>
      </c>
      <c r="D5210" s="82">
        <f t="shared" si="243"/>
        <v>5.9400000000000008E-3</v>
      </c>
      <c r="E5210" s="81">
        <f t="shared" si="245"/>
        <v>1.3000000000000002E-4</v>
      </c>
      <c r="F5210" s="97">
        <f>INDEX(バックデータ一覧!$G$4:$I$27,MATCH(計算過程!B5210,バックデータ一覧!$F$4:$F$27,0),MATCH(VLOOKUP(A5210,バックデータ一覧!$T$3:$U$367,2),バックデータ一覧!$G$3:$I$3,0))*10^-3</f>
        <v>1.3000000000000002E-4</v>
      </c>
      <c r="G5210" s="97">
        <f>INDEX(バックデータ一覧!$J$4:$L$27,MATCH(計算過程!B5210,バックデータ一覧!$F$4:$F$27,0),MATCH(VLOOKUP(A5210,バックデータ一覧!$T$3:$U$367,2),バックデータ一覧!$J$3:$L$3,0))*10^-3</f>
        <v>2.5000000000000001E-4</v>
      </c>
      <c r="H5210" s="97">
        <f>INDEX(バックデータ一覧!$M$4:$O$27,MATCH(計算過程!B5210,バックデータ一覧!$F$4:$F$27,0),MATCH(VLOOKUP(A5210,バックデータ一覧!$T$3:$U$367,2),バックデータ一覧!$M$3:$O$3,0))*10^-3</f>
        <v>3.8000000000000002E-4</v>
      </c>
      <c r="I5210" s="97">
        <f>INDEX(バックデータ一覧!$P$4:$R$27,MATCH(計算過程!B5210,バックデータ一覧!$F$4:$F$27,0),MATCH(VLOOKUP(A5210,バックデータ一覧!$T$3:$U$367,2),バックデータ一覧!$P$3:$R$3,0))*10^-3</f>
        <v>5.0000000000000001E-4</v>
      </c>
    </row>
    <row r="5211" spans="1:9" x14ac:dyDescent="0.15">
      <c r="A5211" s="57">
        <v>41856</v>
      </c>
      <c r="B5211" s="9" t="s">
        <v>125</v>
      </c>
      <c r="C5211" s="83">
        <f t="shared" si="244"/>
        <v>6.2700000000000013E-3</v>
      </c>
      <c r="D5211" s="82">
        <f t="shared" si="243"/>
        <v>5.9400000000000008E-3</v>
      </c>
      <c r="E5211" s="81">
        <f t="shared" si="245"/>
        <v>3.3E-4</v>
      </c>
      <c r="F5211" s="97">
        <f>INDEX(バックデータ一覧!$G$4:$I$27,MATCH(計算過程!B5211,バックデータ一覧!$F$4:$F$27,0),MATCH(VLOOKUP(A5211,バックデータ一覧!$T$3:$U$367,2),バックデータ一覧!$G$3:$I$3,0))*10^-3</f>
        <v>3.3E-4</v>
      </c>
      <c r="G5211" s="97">
        <f>INDEX(バックデータ一覧!$J$4:$L$27,MATCH(計算過程!B5211,バックデータ一覧!$F$4:$F$27,0),MATCH(VLOOKUP(A5211,バックデータ一覧!$T$3:$U$367,2),バックデータ一覧!$J$3:$L$3,0))*10^-3</f>
        <v>6.7000000000000002E-4</v>
      </c>
      <c r="H5211" s="97">
        <f>INDEX(バックデータ一覧!$M$4:$O$27,MATCH(計算過程!B5211,バックデータ一覧!$F$4:$F$27,0),MATCH(VLOOKUP(A5211,バックデータ一覧!$T$3:$U$367,2),バックデータ一覧!$M$3:$O$3,0))*10^-3</f>
        <v>1E-3</v>
      </c>
      <c r="I5211" s="97">
        <f>INDEX(バックデータ一覧!$P$4:$R$27,MATCH(計算過程!B5211,バックデータ一覧!$F$4:$F$27,0),MATCH(VLOOKUP(A5211,バックデータ一覧!$T$3:$U$367,2),バックデータ一覧!$P$3:$R$3,0))*10^-3</f>
        <v>1.33E-3</v>
      </c>
    </row>
    <row r="5212" spans="1:9" x14ac:dyDescent="0.15">
      <c r="A5212" s="57">
        <v>41856</v>
      </c>
      <c r="B5212" s="9" t="s">
        <v>126</v>
      </c>
      <c r="C5212" s="83">
        <f t="shared" si="244"/>
        <v>1.2220000000000002E-2</v>
      </c>
      <c r="D5212" s="82">
        <f t="shared" si="243"/>
        <v>5.9400000000000008E-3</v>
      </c>
      <c r="E5212" s="81">
        <f t="shared" si="245"/>
        <v>6.28E-3</v>
      </c>
      <c r="F5212" s="97">
        <f>INDEX(バックデータ一覧!$G$4:$I$27,MATCH(計算過程!B5212,バックデータ一覧!$F$4:$F$27,0),MATCH(VLOOKUP(A5212,バックデータ一覧!$T$3:$U$367,2),バックデータ一覧!$G$3:$I$3,0))*10^-3</f>
        <v>6.28E-3</v>
      </c>
      <c r="G5212" s="97">
        <f>INDEX(バックデータ一覧!$J$4:$L$27,MATCH(計算過程!B5212,バックデータ一覧!$F$4:$F$27,0),MATCH(VLOOKUP(A5212,バックデータ一覧!$T$3:$U$367,2),バックデータ一覧!$J$3:$L$3,0))*10^-3</f>
        <v>1.256E-2</v>
      </c>
      <c r="H5212" s="97">
        <f>INDEX(バックデータ一覧!$M$4:$O$27,MATCH(計算過程!B5212,バックデータ一覧!$F$4:$F$27,0),MATCH(VLOOKUP(A5212,バックデータ一覧!$T$3:$U$367,2),バックデータ一覧!$M$3:$O$3,0))*10^-3</f>
        <v>1.8839999999999999E-2</v>
      </c>
      <c r="I5212" s="97">
        <f>INDEX(バックデータ一覧!$P$4:$R$27,MATCH(計算過程!B5212,バックデータ一覧!$F$4:$F$27,0),MATCH(VLOOKUP(A5212,バックデータ一覧!$T$3:$U$367,2),バックデータ一覧!$P$3:$R$3,0))*10^-3</f>
        <v>2.512E-2</v>
      </c>
    </row>
    <row r="5213" spans="1:9" x14ac:dyDescent="0.15">
      <c r="A5213" s="57">
        <v>41856</v>
      </c>
      <c r="B5213" s="9" t="s">
        <v>127</v>
      </c>
      <c r="C5213" s="83">
        <f t="shared" si="244"/>
        <v>1.243E-2</v>
      </c>
      <c r="D5213" s="82">
        <f t="shared" si="243"/>
        <v>5.9400000000000008E-3</v>
      </c>
      <c r="E5213" s="81">
        <f t="shared" si="245"/>
        <v>6.4900000000000001E-3</v>
      </c>
      <c r="F5213" s="97">
        <f>INDEX(バックデータ一覧!$G$4:$I$27,MATCH(計算過程!B5213,バックデータ一覧!$F$4:$F$27,0),MATCH(VLOOKUP(A5213,バックデータ一覧!$T$3:$U$367,2),バックデータ一覧!$G$3:$I$3,0))*10^-3</f>
        <v>6.4900000000000001E-3</v>
      </c>
      <c r="G5213" s="97">
        <f>INDEX(バックデータ一覧!$J$4:$L$27,MATCH(計算過程!B5213,バックデータ一覧!$F$4:$F$27,0),MATCH(VLOOKUP(A5213,バックデータ一覧!$T$3:$U$367,2),バックデータ一覧!$J$3:$L$3,0))*10^-3</f>
        <v>1.298E-2</v>
      </c>
      <c r="H5213" s="97">
        <f>INDEX(バックデータ一覧!$M$4:$O$27,MATCH(計算過程!B5213,バックデータ一覧!$F$4:$F$27,0),MATCH(VLOOKUP(A5213,バックデータ一覧!$T$3:$U$367,2),バックデータ一覧!$M$3:$O$3,0))*10^-3</f>
        <v>1.9469999999999998E-2</v>
      </c>
      <c r="I5213" s="97">
        <f>INDEX(バックデータ一覧!$P$4:$R$27,MATCH(計算過程!B5213,バックデータ一覧!$F$4:$F$27,0),MATCH(VLOOKUP(A5213,バックデータ一覧!$T$3:$U$367,2),バックデータ一覧!$P$3:$R$3,0))*10^-3</f>
        <v>2.5950000000000001E-2</v>
      </c>
    </row>
    <row r="5214" spans="1:9" x14ac:dyDescent="0.15">
      <c r="A5214" s="57">
        <v>41856</v>
      </c>
      <c r="B5214" s="9" t="s">
        <v>128</v>
      </c>
      <c r="C5214" s="83">
        <f t="shared" si="244"/>
        <v>9.2500000000000013E-3</v>
      </c>
      <c r="D5214" s="82">
        <f t="shared" si="243"/>
        <v>5.9400000000000008E-3</v>
      </c>
      <c r="E5214" s="81">
        <f t="shared" si="245"/>
        <v>3.31E-3</v>
      </c>
      <c r="F5214" s="97">
        <f>INDEX(バックデータ一覧!$G$4:$I$27,MATCH(計算過程!B5214,バックデータ一覧!$F$4:$F$27,0),MATCH(VLOOKUP(A5214,バックデータ一覧!$T$3:$U$367,2),バックデータ一覧!$G$3:$I$3,0))*10^-3</f>
        <v>3.31E-3</v>
      </c>
      <c r="G5214" s="97">
        <f>INDEX(バックデータ一覧!$J$4:$L$27,MATCH(計算過程!B5214,バックデータ一覧!$F$4:$F$27,0),MATCH(VLOOKUP(A5214,バックデータ一覧!$T$3:$U$367,2),バックデータ一覧!$J$3:$L$3,0))*10^-3</f>
        <v>6.6100000000000004E-3</v>
      </c>
      <c r="H5214" s="97">
        <f>INDEX(バックデータ一覧!$M$4:$O$27,MATCH(計算過程!B5214,バックデータ一覧!$F$4:$F$27,0),MATCH(VLOOKUP(A5214,バックデータ一覧!$T$3:$U$367,2),バックデータ一覧!$M$3:$O$3,0))*10^-3</f>
        <v>9.92E-3</v>
      </c>
      <c r="I5214" s="97">
        <f>INDEX(バックデータ一覧!$P$4:$R$27,MATCH(計算過程!B5214,バックデータ一覧!$F$4:$F$27,0),MATCH(VLOOKUP(A5214,バックデータ一覧!$T$3:$U$367,2),バックデータ一覧!$P$3:$R$3,0))*10^-3</f>
        <v>1.323E-2</v>
      </c>
    </row>
    <row r="5215" spans="1:9" x14ac:dyDescent="0.15">
      <c r="A5215" s="57">
        <v>41857</v>
      </c>
      <c r="B5215" s="9" t="s">
        <v>105</v>
      </c>
      <c r="C5215" s="83">
        <f t="shared" si="244"/>
        <v>6.0700000000000007E-3</v>
      </c>
      <c r="D5215" s="82">
        <f t="shared" si="243"/>
        <v>5.9400000000000008E-3</v>
      </c>
      <c r="E5215" s="81">
        <f t="shared" si="245"/>
        <v>1.3000000000000002E-4</v>
      </c>
      <c r="F5215" s="97">
        <f>INDEX(バックデータ一覧!$G$4:$I$27,MATCH(計算過程!B5215,バックデータ一覧!$F$4:$F$27,0),MATCH(VLOOKUP(A5215,バックデータ一覧!$T$3:$U$367,2),バックデータ一覧!$G$3:$I$3,0))*10^-3</f>
        <v>1.3000000000000002E-4</v>
      </c>
      <c r="G5215" s="97">
        <f>INDEX(バックデータ一覧!$J$4:$L$27,MATCH(計算過程!B5215,バックデータ一覧!$F$4:$F$27,0),MATCH(VLOOKUP(A5215,バックデータ一覧!$T$3:$U$367,2),バックデータ一覧!$J$3:$L$3,0))*10^-3</f>
        <v>2.5000000000000001E-4</v>
      </c>
      <c r="H5215" s="97">
        <f>INDEX(バックデータ一覧!$M$4:$O$27,MATCH(計算過程!B5215,バックデータ一覧!$F$4:$F$27,0),MATCH(VLOOKUP(A5215,バックデータ一覧!$T$3:$U$367,2),バックデータ一覧!$M$3:$O$3,0))*10^-3</f>
        <v>3.8000000000000002E-4</v>
      </c>
      <c r="I5215" s="97">
        <f>INDEX(バックデータ一覧!$P$4:$R$27,MATCH(計算過程!B5215,バックデータ一覧!$F$4:$F$27,0),MATCH(VLOOKUP(A5215,バックデータ一覧!$T$3:$U$367,2),バックデータ一覧!$P$3:$R$3,0))*10^-3</f>
        <v>5.0000000000000001E-4</v>
      </c>
    </row>
    <row r="5216" spans="1:9" x14ac:dyDescent="0.15">
      <c r="A5216" s="57">
        <v>41857</v>
      </c>
      <c r="B5216" s="9" t="s">
        <v>106</v>
      </c>
      <c r="C5216" s="83">
        <f t="shared" si="244"/>
        <v>6.0700000000000007E-3</v>
      </c>
      <c r="D5216" s="82">
        <f t="shared" si="243"/>
        <v>5.9400000000000008E-3</v>
      </c>
      <c r="E5216" s="81">
        <f t="shared" si="245"/>
        <v>1.3000000000000002E-4</v>
      </c>
      <c r="F5216" s="97">
        <f>INDEX(バックデータ一覧!$G$4:$I$27,MATCH(計算過程!B5216,バックデータ一覧!$F$4:$F$27,0),MATCH(VLOOKUP(A5216,バックデータ一覧!$T$3:$U$367,2),バックデータ一覧!$G$3:$I$3,0))*10^-3</f>
        <v>1.3000000000000002E-4</v>
      </c>
      <c r="G5216" s="97">
        <f>INDEX(バックデータ一覧!$J$4:$L$27,MATCH(計算過程!B5216,バックデータ一覧!$F$4:$F$27,0),MATCH(VLOOKUP(A5216,バックデータ一覧!$T$3:$U$367,2),バックデータ一覧!$J$3:$L$3,0))*10^-3</f>
        <v>2.5000000000000001E-4</v>
      </c>
      <c r="H5216" s="97">
        <f>INDEX(バックデータ一覧!$M$4:$O$27,MATCH(計算過程!B5216,バックデータ一覧!$F$4:$F$27,0),MATCH(VLOOKUP(A5216,バックデータ一覧!$T$3:$U$367,2),バックデータ一覧!$M$3:$O$3,0))*10^-3</f>
        <v>3.8000000000000002E-4</v>
      </c>
      <c r="I5216" s="97">
        <f>INDEX(バックデータ一覧!$P$4:$R$27,MATCH(計算過程!B5216,バックデータ一覧!$F$4:$F$27,0),MATCH(VLOOKUP(A5216,バックデータ一覧!$T$3:$U$367,2),バックデータ一覧!$P$3:$R$3,0))*10^-3</f>
        <v>5.0000000000000001E-4</v>
      </c>
    </row>
    <row r="5217" spans="1:9" x14ac:dyDescent="0.15">
      <c r="A5217" s="57">
        <v>41857</v>
      </c>
      <c r="B5217" s="9" t="s">
        <v>107</v>
      </c>
      <c r="C5217" s="83">
        <f t="shared" si="244"/>
        <v>6.0700000000000007E-3</v>
      </c>
      <c r="D5217" s="82">
        <f t="shared" si="243"/>
        <v>5.9400000000000008E-3</v>
      </c>
      <c r="E5217" s="81">
        <f t="shared" si="245"/>
        <v>1.3000000000000002E-4</v>
      </c>
      <c r="F5217" s="97">
        <f>INDEX(バックデータ一覧!$G$4:$I$27,MATCH(計算過程!B5217,バックデータ一覧!$F$4:$F$27,0),MATCH(VLOOKUP(A5217,バックデータ一覧!$T$3:$U$367,2),バックデータ一覧!$G$3:$I$3,0))*10^-3</f>
        <v>1.3000000000000002E-4</v>
      </c>
      <c r="G5217" s="97">
        <f>INDEX(バックデータ一覧!$J$4:$L$27,MATCH(計算過程!B5217,バックデータ一覧!$F$4:$F$27,0),MATCH(VLOOKUP(A5217,バックデータ一覧!$T$3:$U$367,2),バックデータ一覧!$J$3:$L$3,0))*10^-3</f>
        <v>2.5000000000000001E-4</v>
      </c>
      <c r="H5217" s="97">
        <f>INDEX(バックデータ一覧!$M$4:$O$27,MATCH(計算過程!B5217,バックデータ一覧!$F$4:$F$27,0),MATCH(VLOOKUP(A5217,バックデータ一覧!$T$3:$U$367,2),バックデータ一覧!$M$3:$O$3,0))*10^-3</f>
        <v>3.8000000000000002E-4</v>
      </c>
      <c r="I5217" s="97">
        <f>INDEX(バックデータ一覧!$P$4:$R$27,MATCH(計算過程!B5217,バックデータ一覧!$F$4:$F$27,0),MATCH(VLOOKUP(A5217,バックデータ一覧!$T$3:$U$367,2),バックデータ一覧!$P$3:$R$3,0))*10^-3</f>
        <v>5.0000000000000001E-4</v>
      </c>
    </row>
    <row r="5218" spans="1:9" x14ac:dyDescent="0.15">
      <c r="A5218" s="57">
        <v>41857</v>
      </c>
      <c r="B5218" s="9" t="s">
        <v>108</v>
      </c>
      <c r="C5218" s="83">
        <f t="shared" si="244"/>
        <v>6.0700000000000007E-3</v>
      </c>
      <c r="D5218" s="82">
        <f t="shared" si="243"/>
        <v>5.9400000000000008E-3</v>
      </c>
      <c r="E5218" s="81">
        <f t="shared" si="245"/>
        <v>1.3000000000000002E-4</v>
      </c>
      <c r="F5218" s="97">
        <f>INDEX(バックデータ一覧!$G$4:$I$27,MATCH(計算過程!B5218,バックデータ一覧!$F$4:$F$27,0),MATCH(VLOOKUP(A5218,バックデータ一覧!$T$3:$U$367,2),バックデータ一覧!$G$3:$I$3,0))*10^-3</f>
        <v>1.3000000000000002E-4</v>
      </c>
      <c r="G5218" s="97">
        <f>INDEX(バックデータ一覧!$J$4:$L$27,MATCH(計算過程!B5218,バックデータ一覧!$F$4:$F$27,0),MATCH(VLOOKUP(A5218,バックデータ一覧!$T$3:$U$367,2),バックデータ一覧!$J$3:$L$3,0))*10^-3</f>
        <v>2.5000000000000001E-4</v>
      </c>
      <c r="H5218" s="97">
        <f>INDEX(バックデータ一覧!$M$4:$O$27,MATCH(計算過程!B5218,バックデータ一覧!$F$4:$F$27,0),MATCH(VLOOKUP(A5218,バックデータ一覧!$T$3:$U$367,2),バックデータ一覧!$M$3:$O$3,0))*10^-3</f>
        <v>3.8000000000000002E-4</v>
      </c>
      <c r="I5218" s="97">
        <f>INDEX(バックデータ一覧!$P$4:$R$27,MATCH(計算過程!B5218,バックデータ一覧!$F$4:$F$27,0),MATCH(VLOOKUP(A5218,バックデータ一覧!$T$3:$U$367,2),バックデータ一覧!$P$3:$R$3,0))*10^-3</f>
        <v>5.0000000000000001E-4</v>
      </c>
    </row>
    <row r="5219" spans="1:9" x14ac:dyDescent="0.15">
      <c r="A5219" s="57">
        <v>41857</v>
      </c>
      <c r="B5219" s="9" t="s">
        <v>109</v>
      </c>
      <c r="C5219" s="83">
        <f t="shared" si="244"/>
        <v>6.0700000000000007E-3</v>
      </c>
      <c r="D5219" s="82">
        <f t="shared" si="243"/>
        <v>5.9400000000000008E-3</v>
      </c>
      <c r="E5219" s="81">
        <f t="shared" si="245"/>
        <v>1.3000000000000002E-4</v>
      </c>
      <c r="F5219" s="97">
        <f>INDEX(バックデータ一覧!$G$4:$I$27,MATCH(計算過程!B5219,バックデータ一覧!$F$4:$F$27,0),MATCH(VLOOKUP(A5219,バックデータ一覧!$T$3:$U$367,2),バックデータ一覧!$G$3:$I$3,0))*10^-3</f>
        <v>1.3000000000000002E-4</v>
      </c>
      <c r="G5219" s="97">
        <f>INDEX(バックデータ一覧!$J$4:$L$27,MATCH(計算過程!B5219,バックデータ一覧!$F$4:$F$27,0),MATCH(VLOOKUP(A5219,バックデータ一覧!$T$3:$U$367,2),バックデータ一覧!$J$3:$L$3,0))*10^-3</f>
        <v>2.5000000000000001E-4</v>
      </c>
      <c r="H5219" s="97">
        <f>INDEX(バックデータ一覧!$M$4:$O$27,MATCH(計算過程!B5219,バックデータ一覧!$F$4:$F$27,0),MATCH(VLOOKUP(A5219,バックデータ一覧!$T$3:$U$367,2),バックデータ一覧!$M$3:$O$3,0))*10^-3</f>
        <v>3.8000000000000002E-4</v>
      </c>
      <c r="I5219" s="97">
        <f>INDEX(バックデータ一覧!$P$4:$R$27,MATCH(計算過程!B5219,バックデータ一覧!$F$4:$F$27,0),MATCH(VLOOKUP(A5219,バックデータ一覧!$T$3:$U$367,2),バックデータ一覧!$P$3:$R$3,0))*10^-3</f>
        <v>5.0000000000000001E-4</v>
      </c>
    </row>
    <row r="5220" spans="1:9" x14ac:dyDescent="0.15">
      <c r="A5220" s="57">
        <v>41857</v>
      </c>
      <c r="B5220" s="9" t="s">
        <v>110</v>
      </c>
      <c r="C5220" s="83">
        <f t="shared" si="244"/>
        <v>6.0700000000000007E-3</v>
      </c>
      <c r="D5220" s="82">
        <f t="shared" si="243"/>
        <v>5.9400000000000008E-3</v>
      </c>
      <c r="E5220" s="81">
        <f t="shared" si="245"/>
        <v>1.3000000000000002E-4</v>
      </c>
      <c r="F5220" s="97">
        <f>INDEX(バックデータ一覧!$G$4:$I$27,MATCH(計算過程!B5220,バックデータ一覧!$F$4:$F$27,0),MATCH(VLOOKUP(A5220,バックデータ一覧!$T$3:$U$367,2),バックデータ一覧!$G$3:$I$3,0))*10^-3</f>
        <v>1.3000000000000002E-4</v>
      </c>
      <c r="G5220" s="97">
        <f>INDEX(バックデータ一覧!$J$4:$L$27,MATCH(計算過程!B5220,バックデータ一覧!$F$4:$F$27,0),MATCH(VLOOKUP(A5220,バックデータ一覧!$T$3:$U$367,2),バックデータ一覧!$J$3:$L$3,0))*10^-3</f>
        <v>2.5000000000000001E-4</v>
      </c>
      <c r="H5220" s="97">
        <f>INDEX(バックデータ一覧!$M$4:$O$27,MATCH(計算過程!B5220,バックデータ一覧!$F$4:$F$27,0),MATCH(VLOOKUP(A5220,バックデータ一覧!$T$3:$U$367,2),バックデータ一覧!$M$3:$O$3,0))*10^-3</f>
        <v>3.8000000000000002E-4</v>
      </c>
      <c r="I5220" s="97">
        <f>INDEX(バックデータ一覧!$P$4:$R$27,MATCH(計算過程!B5220,バックデータ一覧!$F$4:$F$27,0),MATCH(VLOOKUP(A5220,バックデータ一覧!$T$3:$U$367,2),バックデータ一覧!$P$3:$R$3,0))*10^-3</f>
        <v>5.0000000000000001E-4</v>
      </c>
    </row>
    <row r="5221" spans="1:9" x14ac:dyDescent="0.15">
      <c r="A5221" s="57">
        <v>41857</v>
      </c>
      <c r="B5221" s="9" t="s">
        <v>111</v>
      </c>
      <c r="C5221" s="83">
        <f t="shared" si="244"/>
        <v>6.2700000000000013E-3</v>
      </c>
      <c r="D5221" s="82">
        <f t="shared" si="243"/>
        <v>5.9400000000000008E-3</v>
      </c>
      <c r="E5221" s="81">
        <f t="shared" si="245"/>
        <v>3.3E-4</v>
      </c>
      <c r="F5221" s="97">
        <f>INDEX(バックデータ一覧!$G$4:$I$27,MATCH(計算過程!B5221,バックデータ一覧!$F$4:$F$27,0),MATCH(VLOOKUP(A5221,バックデータ一覧!$T$3:$U$367,2),バックデータ一覧!$G$3:$I$3,0))*10^-3</f>
        <v>3.3E-4</v>
      </c>
      <c r="G5221" s="97">
        <f>INDEX(バックデータ一覧!$J$4:$L$27,MATCH(計算過程!B5221,バックデータ一覧!$F$4:$F$27,0),MATCH(VLOOKUP(A5221,バックデータ一覧!$T$3:$U$367,2),バックデータ一覧!$J$3:$L$3,0))*10^-3</f>
        <v>6.7000000000000002E-4</v>
      </c>
      <c r="H5221" s="97">
        <f>INDEX(バックデータ一覧!$M$4:$O$27,MATCH(計算過程!B5221,バックデータ一覧!$F$4:$F$27,0),MATCH(VLOOKUP(A5221,バックデータ一覧!$T$3:$U$367,2),バックデータ一覧!$M$3:$O$3,0))*10^-3</f>
        <v>1E-3</v>
      </c>
      <c r="I5221" s="97">
        <f>INDEX(バックデータ一覧!$P$4:$R$27,MATCH(計算過程!B5221,バックデータ一覧!$F$4:$F$27,0),MATCH(VLOOKUP(A5221,バックデータ一覧!$T$3:$U$367,2),バックデータ一覧!$P$3:$R$3,0))*10^-3</f>
        <v>1.33E-3</v>
      </c>
    </row>
    <row r="5222" spans="1:9" x14ac:dyDescent="0.15">
      <c r="A5222" s="57">
        <v>41857</v>
      </c>
      <c r="B5222" s="9" t="s">
        <v>112</v>
      </c>
      <c r="C5222" s="83">
        <f t="shared" si="244"/>
        <v>6.2700000000000013E-3</v>
      </c>
      <c r="D5222" s="82">
        <f t="shared" si="243"/>
        <v>5.9400000000000008E-3</v>
      </c>
      <c r="E5222" s="81">
        <f t="shared" si="245"/>
        <v>3.3E-4</v>
      </c>
      <c r="F5222" s="97">
        <f>INDEX(バックデータ一覧!$G$4:$I$27,MATCH(計算過程!B5222,バックデータ一覧!$F$4:$F$27,0),MATCH(VLOOKUP(A5222,バックデータ一覧!$T$3:$U$367,2),バックデータ一覧!$G$3:$I$3,0))*10^-3</f>
        <v>3.3E-4</v>
      </c>
      <c r="G5222" s="97">
        <f>INDEX(バックデータ一覧!$J$4:$L$27,MATCH(計算過程!B5222,バックデータ一覧!$F$4:$F$27,0),MATCH(VLOOKUP(A5222,バックデータ一覧!$T$3:$U$367,2),バックデータ一覧!$J$3:$L$3,0))*10^-3</f>
        <v>6.7000000000000002E-4</v>
      </c>
      <c r="H5222" s="97">
        <f>INDEX(バックデータ一覧!$M$4:$O$27,MATCH(計算過程!B5222,バックデータ一覧!$F$4:$F$27,0),MATCH(VLOOKUP(A5222,バックデータ一覧!$T$3:$U$367,2),バックデータ一覧!$M$3:$O$3,0))*10^-3</f>
        <v>1E-3</v>
      </c>
      <c r="I5222" s="97">
        <f>INDEX(バックデータ一覧!$P$4:$R$27,MATCH(計算過程!B5222,バックデータ一覧!$F$4:$F$27,0),MATCH(VLOOKUP(A5222,バックデータ一覧!$T$3:$U$367,2),バックデータ一覧!$P$3:$R$3,0))*10^-3</f>
        <v>1.33E-3</v>
      </c>
    </row>
    <row r="5223" spans="1:9" x14ac:dyDescent="0.15">
      <c r="A5223" s="57">
        <v>41857</v>
      </c>
      <c r="B5223" s="9" t="s">
        <v>113</v>
      </c>
      <c r="C5223" s="83">
        <f t="shared" si="244"/>
        <v>1.2990000000000002E-2</v>
      </c>
      <c r="D5223" s="82">
        <f t="shared" si="243"/>
        <v>5.9400000000000008E-3</v>
      </c>
      <c r="E5223" s="81">
        <f t="shared" si="245"/>
        <v>7.0499999999999998E-3</v>
      </c>
      <c r="F5223" s="97">
        <f>INDEX(バックデータ一覧!$G$4:$I$27,MATCH(計算過程!B5223,バックデータ一覧!$F$4:$F$27,0),MATCH(VLOOKUP(A5223,バックデータ一覧!$T$3:$U$367,2),バックデータ一覧!$G$3:$I$3,0))*10^-3</f>
        <v>7.0499999999999998E-3</v>
      </c>
      <c r="G5223" s="97">
        <f>INDEX(バックデータ一覧!$J$4:$L$27,MATCH(計算過程!B5223,バックデータ一覧!$F$4:$F$27,0),MATCH(VLOOKUP(A5223,バックデータ一覧!$T$3:$U$367,2),バックデータ一覧!$J$3:$L$3,0))*10^-3</f>
        <v>1.409E-2</v>
      </c>
      <c r="H5223" s="97">
        <f>INDEX(バックデータ一覧!$M$4:$O$27,MATCH(計算過程!B5223,バックデータ一覧!$F$4:$F$27,0),MATCH(VLOOKUP(A5223,バックデータ一覧!$T$3:$U$367,2),バックデータ一覧!$M$3:$O$3,0))*10^-3</f>
        <v>2.1140000000000003E-2</v>
      </c>
      <c r="I5223" s="97">
        <f>INDEX(バックデータ一覧!$P$4:$R$27,MATCH(計算過程!B5223,バックデータ一覧!$F$4:$F$27,0),MATCH(VLOOKUP(A5223,バックデータ一覧!$T$3:$U$367,2),バックデータ一覧!$P$3:$R$3,0))*10^-3</f>
        <v>2.818E-2</v>
      </c>
    </row>
    <row r="5224" spans="1:9" x14ac:dyDescent="0.15">
      <c r="A5224" s="57">
        <v>41857</v>
      </c>
      <c r="B5224" s="9" t="s">
        <v>114</v>
      </c>
      <c r="C5224" s="83">
        <f t="shared" si="244"/>
        <v>6.0700000000000007E-3</v>
      </c>
      <c r="D5224" s="82">
        <f t="shared" si="243"/>
        <v>5.9400000000000008E-3</v>
      </c>
      <c r="E5224" s="81">
        <f t="shared" si="245"/>
        <v>1.3000000000000002E-4</v>
      </c>
      <c r="F5224" s="97">
        <f>INDEX(バックデータ一覧!$G$4:$I$27,MATCH(計算過程!B5224,バックデータ一覧!$F$4:$F$27,0),MATCH(VLOOKUP(A5224,バックデータ一覧!$T$3:$U$367,2),バックデータ一覧!$G$3:$I$3,0))*10^-3</f>
        <v>1.3000000000000002E-4</v>
      </c>
      <c r="G5224" s="97">
        <f>INDEX(バックデータ一覧!$J$4:$L$27,MATCH(計算過程!B5224,バックデータ一覧!$F$4:$F$27,0),MATCH(VLOOKUP(A5224,バックデータ一覧!$T$3:$U$367,2),バックデータ一覧!$J$3:$L$3,0))*10^-3</f>
        <v>2.5000000000000001E-4</v>
      </c>
      <c r="H5224" s="97">
        <f>INDEX(バックデータ一覧!$M$4:$O$27,MATCH(計算過程!B5224,バックデータ一覧!$F$4:$F$27,0),MATCH(VLOOKUP(A5224,バックデータ一覧!$T$3:$U$367,2),バックデータ一覧!$M$3:$O$3,0))*10^-3</f>
        <v>3.8000000000000002E-4</v>
      </c>
      <c r="I5224" s="97">
        <f>INDEX(バックデータ一覧!$P$4:$R$27,MATCH(計算過程!B5224,バックデータ一覧!$F$4:$F$27,0),MATCH(VLOOKUP(A5224,バックデータ一覧!$T$3:$U$367,2),バックデータ一覧!$P$3:$R$3,0))*10^-3</f>
        <v>5.0000000000000001E-4</v>
      </c>
    </row>
    <row r="5225" spans="1:9" x14ac:dyDescent="0.15">
      <c r="A5225" s="57">
        <v>41857</v>
      </c>
      <c r="B5225" s="9" t="s">
        <v>115</v>
      </c>
      <c r="C5225" s="83">
        <f t="shared" si="244"/>
        <v>6.0700000000000007E-3</v>
      </c>
      <c r="D5225" s="82">
        <f t="shared" si="243"/>
        <v>5.9400000000000008E-3</v>
      </c>
      <c r="E5225" s="81">
        <f t="shared" si="245"/>
        <v>1.3000000000000002E-4</v>
      </c>
      <c r="F5225" s="97">
        <f>INDEX(バックデータ一覧!$G$4:$I$27,MATCH(計算過程!B5225,バックデータ一覧!$F$4:$F$27,0),MATCH(VLOOKUP(A5225,バックデータ一覧!$T$3:$U$367,2),バックデータ一覧!$G$3:$I$3,0))*10^-3</f>
        <v>1.3000000000000002E-4</v>
      </c>
      <c r="G5225" s="97">
        <f>INDEX(バックデータ一覧!$J$4:$L$27,MATCH(計算過程!B5225,バックデータ一覧!$F$4:$F$27,0),MATCH(VLOOKUP(A5225,バックデータ一覧!$T$3:$U$367,2),バックデータ一覧!$J$3:$L$3,0))*10^-3</f>
        <v>2.5000000000000001E-4</v>
      </c>
      <c r="H5225" s="97">
        <f>INDEX(バックデータ一覧!$M$4:$O$27,MATCH(計算過程!B5225,バックデータ一覧!$F$4:$F$27,0),MATCH(VLOOKUP(A5225,バックデータ一覧!$T$3:$U$367,2),バックデータ一覧!$M$3:$O$3,0))*10^-3</f>
        <v>3.8000000000000002E-4</v>
      </c>
      <c r="I5225" s="97">
        <f>INDEX(バックデータ一覧!$P$4:$R$27,MATCH(計算過程!B5225,バックデータ一覧!$F$4:$F$27,0),MATCH(VLOOKUP(A5225,バックデータ一覧!$T$3:$U$367,2),バックデータ一覧!$P$3:$R$3,0))*10^-3</f>
        <v>5.0000000000000001E-4</v>
      </c>
    </row>
    <row r="5226" spans="1:9" x14ac:dyDescent="0.15">
      <c r="A5226" s="57">
        <v>41857</v>
      </c>
      <c r="B5226" s="9" t="s">
        <v>116</v>
      </c>
      <c r="C5226" s="83">
        <f t="shared" si="244"/>
        <v>6.0700000000000007E-3</v>
      </c>
      <c r="D5226" s="82">
        <f t="shared" si="243"/>
        <v>5.9400000000000008E-3</v>
      </c>
      <c r="E5226" s="81">
        <f t="shared" si="245"/>
        <v>1.3000000000000002E-4</v>
      </c>
      <c r="F5226" s="97">
        <f>INDEX(バックデータ一覧!$G$4:$I$27,MATCH(計算過程!B5226,バックデータ一覧!$F$4:$F$27,0),MATCH(VLOOKUP(A5226,バックデータ一覧!$T$3:$U$367,2),バックデータ一覧!$G$3:$I$3,0))*10^-3</f>
        <v>1.3000000000000002E-4</v>
      </c>
      <c r="G5226" s="97">
        <f>INDEX(バックデータ一覧!$J$4:$L$27,MATCH(計算過程!B5226,バックデータ一覧!$F$4:$F$27,0),MATCH(VLOOKUP(A5226,バックデータ一覧!$T$3:$U$367,2),バックデータ一覧!$J$3:$L$3,0))*10^-3</f>
        <v>2.5000000000000001E-4</v>
      </c>
      <c r="H5226" s="97">
        <f>INDEX(バックデータ一覧!$M$4:$O$27,MATCH(計算過程!B5226,バックデータ一覧!$F$4:$F$27,0),MATCH(VLOOKUP(A5226,バックデータ一覧!$T$3:$U$367,2),バックデータ一覧!$M$3:$O$3,0))*10^-3</f>
        <v>3.8000000000000002E-4</v>
      </c>
      <c r="I5226" s="97">
        <f>INDEX(バックデータ一覧!$P$4:$R$27,MATCH(計算過程!B5226,バックデータ一覧!$F$4:$F$27,0),MATCH(VLOOKUP(A5226,バックデータ一覧!$T$3:$U$367,2),バックデータ一覧!$P$3:$R$3,0))*10^-3</f>
        <v>5.0000000000000001E-4</v>
      </c>
    </row>
    <row r="5227" spans="1:9" x14ac:dyDescent="0.15">
      <c r="A5227" s="57">
        <v>41857</v>
      </c>
      <c r="B5227" s="9" t="s">
        <v>117</v>
      </c>
      <c r="C5227" s="83">
        <f t="shared" si="244"/>
        <v>6.0700000000000007E-3</v>
      </c>
      <c r="D5227" s="82">
        <f t="shared" si="243"/>
        <v>5.9400000000000008E-3</v>
      </c>
      <c r="E5227" s="81">
        <f t="shared" si="245"/>
        <v>1.3000000000000002E-4</v>
      </c>
      <c r="F5227" s="97">
        <f>INDEX(バックデータ一覧!$G$4:$I$27,MATCH(計算過程!B5227,バックデータ一覧!$F$4:$F$27,0),MATCH(VLOOKUP(A5227,バックデータ一覧!$T$3:$U$367,2),バックデータ一覧!$G$3:$I$3,0))*10^-3</f>
        <v>1.3000000000000002E-4</v>
      </c>
      <c r="G5227" s="97">
        <f>INDEX(バックデータ一覧!$J$4:$L$27,MATCH(計算過程!B5227,バックデータ一覧!$F$4:$F$27,0),MATCH(VLOOKUP(A5227,バックデータ一覧!$T$3:$U$367,2),バックデータ一覧!$J$3:$L$3,0))*10^-3</f>
        <v>2.5000000000000001E-4</v>
      </c>
      <c r="H5227" s="97">
        <f>INDEX(バックデータ一覧!$M$4:$O$27,MATCH(計算過程!B5227,バックデータ一覧!$F$4:$F$27,0),MATCH(VLOOKUP(A5227,バックデータ一覧!$T$3:$U$367,2),バックデータ一覧!$M$3:$O$3,0))*10^-3</f>
        <v>3.8000000000000002E-4</v>
      </c>
      <c r="I5227" s="97">
        <f>INDEX(バックデータ一覧!$P$4:$R$27,MATCH(計算過程!B5227,バックデータ一覧!$F$4:$F$27,0),MATCH(VLOOKUP(A5227,バックデータ一覧!$T$3:$U$367,2),バックデータ一覧!$P$3:$R$3,0))*10^-3</f>
        <v>5.0000000000000001E-4</v>
      </c>
    </row>
    <row r="5228" spans="1:9" x14ac:dyDescent="0.15">
      <c r="A5228" s="57">
        <v>41857</v>
      </c>
      <c r="B5228" s="9" t="s">
        <v>118</v>
      </c>
      <c r="C5228" s="83">
        <f t="shared" si="244"/>
        <v>6.0700000000000007E-3</v>
      </c>
      <c r="D5228" s="82">
        <f t="shared" si="243"/>
        <v>5.9400000000000008E-3</v>
      </c>
      <c r="E5228" s="81">
        <f t="shared" si="245"/>
        <v>1.3000000000000002E-4</v>
      </c>
      <c r="F5228" s="97">
        <f>INDEX(バックデータ一覧!$G$4:$I$27,MATCH(計算過程!B5228,バックデータ一覧!$F$4:$F$27,0),MATCH(VLOOKUP(A5228,バックデータ一覧!$T$3:$U$367,2),バックデータ一覧!$G$3:$I$3,0))*10^-3</f>
        <v>1.3000000000000002E-4</v>
      </c>
      <c r="G5228" s="97">
        <f>INDEX(バックデータ一覧!$J$4:$L$27,MATCH(計算過程!B5228,バックデータ一覧!$F$4:$F$27,0),MATCH(VLOOKUP(A5228,バックデータ一覧!$T$3:$U$367,2),バックデータ一覧!$J$3:$L$3,0))*10^-3</f>
        <v>2.5000000000000001E-4</v>
      </c>
      <c r="H5228" s="97">
        <f>INDEX(バックデータ一覧!$M$4:$O$27,MATCH(計算過程!B5228,バックデータ一覧!$F$4:$F$27,0),MATCH(VLOOKUP(A5228,バックデータ一覧!$T$3:$U$367,2),バックデータ一覧!$M$3:$O$3,0))*10^-3</f>
        <v>3.8000000000000002E-4</v>
      </c>
      <c r="I5228" s="97">
        <f>INDEX(バックデータ一覧!$P$4:$R$27,MATCH(計算過程!B5228,バックデータ一覧!$F$4:$F$27,0),MATCH(VLOOKUP(A5228,バックデータ一覧!$T$3:$U$367,2),バックデータ一覧!$P$3:$R$3,0))*10^-3</f>
        <v>5.0000000000000001E-4</v>
      </c>
    </row>
    <row r="5229" spans="1:9" x14ac:dyDescent="0.15">
      <c r="A5229" s="57">
        <v>41857</v>
      </c>
      <c r="B5229" s="9" t="s">
        <v>119</v>
      </c>
      <c r="C5229" s="83">
        <f t="shared" si="244"/>
        <v>6.0700000000000007E-3</v>
      </c>
      <c r="D5229" s="82">
        <f t="shared" si="243"/>
        <v>5.9400000000000008E-3</v>
      </c>
      <c r="E5229" s="81">
        <f t="shared" si="245"/>
        <v>1.3000000000000002E-4</v>
      </c>
      <c r="F5229" s="97">
        <f>INDEX(バックデータ一覧!$G$4:$I$27,MATCH(計算過程!B5229,バックデータ一覧!$F$4:$F$27,0),MATCH(VLOOKUP(A5229,バックデータ一覧!$T$3:$U$367,2),バックデータ一覧!$G$3:$I$3,0))*10^-3</f>
        <v>1.3000000000000002E-4</v>
      </c>
      <c r="G5229" s="97">
        <f>INDEX(バックデータ一覧!$J$4:$L$27,MATCH(計算過程!B5229,バックデータ一覧!$F$4:$F$27,0),MATCH(VLOOKUP(A5229,バックデータ一覧!$T$3:$U$367,2),バックデータ一覧!$J$3:$L$3,0))*10^-3</f>
        <v>2.5000000000000001E-4</v>
      </c>
      <c r="H5229" s="97">
        <f>INDEX(バックデータ一覧!$M$4:$O$27,MATCH(計算過程!B5229,バックデータ一覧!$F$4:$F$27,0),MATCH(VLOOKUP(A5229,バックデータ一覧!$T$3:$U$367,2),バックデータ一覧!$M$3:$O$3,0))*10^-3</f>
        <v>3.8000000000000002E-4</v>
      </c>
      <c r="I5229" s="97">
        <f>INDEX(バックデータ一覧!$P$4:$R$27,MATCH(計算過程!B5229,バックデータ一覧!$F$4:$F$27,0),MATCH(VLOOKUP(A5229,バックデータ一覧!$T$3:$U$367,2),バックデータ一覧!$P$3:$R$3,0))*10^-3</f>
        <v>5.0000000000000001E-4</v>
      </c>
    </row>
    <row r="5230" spans="1:9" x14ac:dyDescent="0.15">
      <c r="A5230" s="57">
        <v>41857</v>
      </c>
      <c r="B5230" s="9" t="s">
        <v>120</v>
      </c>
      <c r="C5230" s="83">
        <f t="shared" si="244"/>
        <v>6.0700000000000007E-3</v>
      </c>
      <c r="D5230" s="82">
        <f t="shared" si="243"/>
        <v>5.9400000000000008E-3</v>
      </c>
      <c r="E5230" s="81">
        <f t="shared" si="245"/>
        <v>1.3000000000000002E-4</v>
      </c>
      <c r="F5230" s="97">
        <f>INDEX(バックデータ一覧!$G$4:$I$27,MATCH(計算過程!B5230,バックデータ一覧!$F$4:$F$27,0),MATCH(VLOOKUP(A5230,バックデータ一覧!$T$3:$U$367,2),バックデータ一覧!$G$3:$I$3,0))*10^-3</f>
        <v>1.3000000000000002E-4</v>
      </c>
      <c r="G5230" s="97">
        <f>INDEX(バックデータ一覧!$J$4:$L$27,MATCH(計算過程!B5230,バックデータ一覧!$F$4:$F$27,0),MATCH(VLOOKUP(A5230,バックデータ一覧!$T$3:$U$367,2),バックデータ一覧!$J$3:$L$3,0))*10^-3</f>
        <v>2.5000000000000001E-4</v>
      </c>
      <c r="H5230" s="97">
        <f>INDEX(バックデータ一覧!$M$4:$O$27,MATCH(計算過程!B5230,バックデータ一覧!$F$4:$F$27,0),MATCH(VLOOKUP(A5230,バックデータ一覧!$T$3:$U$367,2),バックデータ一覧!$M$3:$O$3,0))*10^-3</f>
        <v>3.8000000000000002E-4</v>
      </c>
      <c r="I5230" s="97">
        <f>INDEX(バックデータ一覧!$P$4:$R$27,MATCH(計算過程!B5230,バックデータ一覧!$F$4:$F$27,0),MATCH(VLOOKUP(A5230,バックデータ一覧!$T$3:$U$367,2),バックデータ一覧!$P$3:$R$3,0))*10^-3</f>
        <v>5.0000000000000001E-4</v>
      </c>
    </row>
    <row r="5231" spans="1:9" x14ac:dyDescent="0.15">
      <c r="A5231" s="57">
        <v>41857</v>
      </c>
      <c r="B5231" s="9" t="s">
        <v>121</v>
      </c>
      <c r="C5231" s="83">
        <f t="shared" si="244"/>
        <v>6.0700000000000007E-3</v>
      </c>
      <c r="D5231" s="82">
        <f t="shared" si="243"/>
        <v>5.9400000000000008E-3</v>
      </c>
      <c r="E5231" s="81">
        <f t="shared" si="245"/>
        <v>1.3000000000000002E-4</v>
      </c>
      <c r="F5231" s="97">
        <f>INDEX(バックデータ一覧!$G$4:$I$27,MATCH(計算過程!B5231,バックデータ一覧!$F$4:$F$27,0),MATCH(VLOOKUP(A5231,バックデータ一覧!$T$3:$U$367,2),バックデータ一覧!$G$3:$I$3,0))*10^-3</f>
        <v>1.3000000000000002E-4</v>
      </c>
      <c r="G5231" s="97">
        <f>INDEX(バックデータ一覧!$J$4:$L$27,MATCH(計算過程!B5231,バックデータ一覧!$F$4:$F$27,0),MATCH(VLOOKUP(A5231,バックデータ一覧!$T$3:$U$367,2),バックデータ一覧!$J$3:$L$3,0))*10^-3</f>
        <v>2.5000000000000001E-4</v>
      </c>
      <c r="H5231" s="97">
        <f>INDEX(バックデータ一覧!$M$4:$O$27,MATCH(計算過程!B5231,バックデータ一覧!$F$4:$F$27,0),MATCH(VLOOKUP(A5231,バックデータ一覧!$T$3:$U$367,2),バックデータ一覧!$M$3:$O$3,0))*10^-3</f>
        <v>3.8000000000000002E-4</v>
      </c>
      <c r="I5231" s="97">
        <f>INDEX(バックデータ一覧!$P$4:$R$27,MATCH(計算過程!B5231,バックデータ一覧!$F$4:$F$27,0),MATCH(VLOOKUP(A5231,バックデータ一覧!$T$3:$U$367,2),バックデータ一覧!$P$3:$R$3,0))*10^-3</f>
        <v>5.0000000000000001E-4</v>
      </c>
    </row>
    <row r="5232" spans="1:9" x14ac:dyDescent="0.15">
      <c r="A5232" s="57">
        <v>41857</v>
      </c>
      <c r="B5232" s="9" t="s">
        <v>122</v>
      </c>
      <c r="C5232" s="83">
        <f t="shared" si="244"/>
        <v>6.0700000000000007E-3</v>
      </c>
      <c r="D5232" s="82">
        <f t="shared" si="243"/>
        <v>5.9400000000000008E-3</v>
      </c>
      <c r="E5232" s="81">
        <f t="shared" si="245"/>
        <v>1.3000000000000002E-4</v>
      </c>
      <c r="F5232" s="97">
        <f>INDEX(バックデータ一覧!$G$4:$I$27,MATCH(計算過程!B5232,バックデータ一覧!$F$4:$F$27,0),MATCH(VLOOKUP(A5232,バックデータ一覧!$T$3:$U$367,2),バックデータ一覧!$G$3:$I$3,0))*10^-3</f>
        <v>1.3000000000000002E-4</v>
      </c>
      <c r="G5232" s="97">
        <f>INDEX(バックデータ一覧!$J$4:$L$27,MATCH(計算過程!B5232,バックデータ一覧!$F$4:$F$27,0),MATCH(VLOOKUP(A5232,バックデータ一覧!$T$3:$U$367,2),バックデータ一覧!$J$3:$L$3,0))*10^-3</f>
        <v>2.5000000000000001E-4</v>
      </c>
      <c r="H5232" s="97">
        <f>INDEX(バックデータ一覧!$M$4:$O$27,MATCH(計算過程!B5232,バックデータ一覧!$F$4:$F$27,0),MATCH(VLOOKUP(A5232,バックデータ一覧!$T$3:$U$367,2),バックデータ一覧!$M$3:$O$3,0))*10^-3</f>
        <v>3.8000000000000002E-4</v>
      </c>
      <c r="I5232" s="97">
        <f>INDEX(バックデータ一覧!$P$4:$R$27,MATCH(計算過程!B5232,バックデータ一覧!$F$4:$F$27,0),MATCH(VLOOKUP(A5232,バックデータ一覧!$T$3:$U$367,2),バックデータ一覧!$P$3:$R$3,0))*10^-3</f>
        <v>5.0000000000000001E-4</v>
      </c>
    </row>
    <row r="5233" spans="1:9" x14ac:dyDescent="0.15">
      <c r="A5233" s="57">
        <v>41857</v>
      </c>
      <c r="B5233" s="9" t="s">
        <v>123</v>
      </c>
      <c r="C5233" s="83">
        <f t="shared" si="244"/>
        <v>6.0700000000000007E-3</v>
      </c>
      <c r="D5233" s="82">
        <f t="shared" si="243"/>
        <v>5.9400000000000008E-3</v>
      </c>
      <c r="E5233" s="81">
        <f t="shared" si="245"/>
        <v>1.3000000000000002E-4</v>
      </c>
      <c r="F5233" s="97">
        <f>INDEX(バックデータ一覧!$G$4:$I$27,MATCH(計算過程!B5233,バックデータ一覧!$F$4:$F$27,0),MATCH(VLOOKUP(A5233,バックデータ一覧!$T$3:$U$367,2),バックデータ一覧!$G$3:$I$3,0))*10^-3</f>
        <v>1.3000000000000002E-4</v>
      </c>
      <c r="G5233" s="97">
        <f>INDEX(バックデータ一覧!$J$4:$L$27,MATCH(計算過程!B5233,バックデータ一覧!$F$4:$F$27,0),MATCH(VLOOKUP(A5233,バックデータ一覧!$T$3:$U$367,2),バックデータ一覧!$J$3:$L$3,0))*10^-3</f>
        <v>2.5000000000000001E-4</v>
      </c>
      <c r="H5233" s="97">
        <f>INDEX(バックデータ一覧!$M$4:$O$27,MATCH(計算過程!B5233,バックデータ一覧!$F$4:$F$27,0),MATCH(VLOOKUP(A5233,バックデータ一覧!$T$3:$U$367,2),バックデータ一覧!$M$3:$O$3,0))*10^-3</f>
        <v>3.8000000000000002E-4</v>
      </c>
      <c r="I5233" s="97">
        <f>INDEX(バックデータ一覧!$P$4:$R$27,MATCH(計算過程!B5233,バックデータ一覧!$F$4:$F$27,0),MATCH(VLOOKUP(A5233,バックデータ一覧!$T$3:$U$367,2),バックデータ一覧!$P$3:$R$3,0))*10^-3</f>
        <v>5.0000000000000001E-4</v>
      </c>
    </row>
    <row r="5234" spans="1:9" x14ac:dyDescent="0.15">
      <c r="A5234" s="57">
        <v>41857</v>
      </c>
      <c r="B5234" s="9" t="s">
        <v>124</v>
      </c>
      <c r="C5234" s="83">
        <f t="shared" si="244"/>
        <v>6.0700000000000007E-3</v>
      </c>
      <c r="D5234" s="82">
        <f t="shared" si="243"/>
        <v>5.9400000000000008E-3</v>
      </c>
      <c r="E5234" s="81">
        <f t="shared" si="245"/>
        <v>1.3000000000000002E-4</v>
      </c>
      <c r="F5234" s="97">
        <f>INDEX(バックデータ一覧!$G$4:$I$27,MATCH(計算過程!B5234,バックデータ一覧!$F$4:$F$27,0),MATCH(VLOOKUP(A5234,バックデータ一覧!$T$3:$U$367,2),バックデータ一覧!$G$3:$I$3,0))*10^-3</f>
        <v>1.3000000000000002E-4</v>
      </c>
      <c r="G5234" s="97">
        <f>INDEX(バックデータ一覧!$J$4:$L$27,MATCH(計算過程!B5234,バックデータ一覧!$F$4:$F$27,0),MATCH(VLOOKUP(A5234,バックデータ一覧!$T$3:$U$367,2),バックデータ一覧!$J$3:$L$3,0))*10^-3</f>
        <v>2.5000000000000001E-4</v>
      </c>
      <c r="H5234" s="97">
        <f>INDEX(バックデータ一覧!$M$4:$O$27,MATCH(計算過程!B5234,バックデータ一覧!$F$4:$F$27,0),MATCH(VLOOKUP(A5234,バックデータ一覧!$T$3:$U$367,2),バックデータ一覧!$M$3:$O$3,0))*10^-3</f>
        <v>3.8000000000000002E-4</v>
      </c>
      <c r="I5234" s="97">
        <f>INDEX(バックデータ一覧!$P$4:$R$27,MATCH(計算過程!B5234,バックデータ一覧!$F$4:$F$27,0),MATCH(VLOOKUP(A5234,バックデータ一覧!$T$3:$U$367,2),バックデータ一覧!$P$3:$R$3,0))*10^-3</f>
        <v>5.0000000000000001E-4</v>
      </c>
    </row>
    <row r="5235" spans="1:9" x14ac:dyDescent="0.15">
      <c r="A5235" s="57">
        <v>41857</v>
      </c>
      <c r="B5235" s="9" t="s">
        <v>125</v>
      </c>
      <c r="C5235" s="83">
        <f t="shared" si="244"/>
        <v>6.4800000000000005E-3</v>
      </c>
      <c r="D5235" s="82">
        <f t="shared" si="243"/>
        <v>5.9400000000000008E-3</v>
      </c>
      <c r="E5235" s="81">
        <f t="shared" si="245"/>
        <v>5.4000000000000001E-4</v>
      </c>
      <c r="F5235" s="97">
        <f>INDEX(バックデータ一覧!$G$4:$I$27,MATCH(計算過程!B5235,バックデータ一覧!$F$4:$F$27,0),MATCH(VLOOKUP(A5235,バックデータ一覧!$T$3:$U$367,2),バックデータ一覧!$G$3:$I$3,0))*10^-3</f>
        <v>5.4000000000000001E-4</v>
      </c>
      <c r="G5235" s="97">
        <f>INDEX(バックデータ一覧!$J$4:$L$27,MATCH(計算過程!B5235,バックデータ一覧!$F$4:$F$27,0),MATCH(VLOOKUP(A5235,バックデータ一覧!$T$3:$U$367,2),バックデータ一覧!$J$3:$L$3,0))*10^-3</f>
        <v>1.08E-3</v>
      </c>
      <c r="H5235" s="97">
        <f>INDEX(バックデータ一覧!$M$4:$O$27,MATCH(計算過程!B5235,バックデータ一覧!$F$4:$F$27,0),MATCH(VLOOKUP(A5235,バックデータ一覧!$T$3:$U$367,2),バックデータ一覧!$M$3:$O$3,0))*10^-3</f>
        <v>1.6299999999999999E-3</v>
      </c>
      <c r="I5235" s="97">
        <f>INDEX(バックデータ一覧!$P$4:$R$27,MATCH(計算過程!B5235,バックデータ一覧!$F$4:$F$27,0),MATCH(VLOOKUP(A5235,バックデータ一覧!$T$3:$U$367,2),バックデータ一覧!$P$3:$R$3,0))*10^-3</f>
        <v>2.1700000000000001E-3</v>
      </c>
    </row>
    <row r="5236" spans="1:9" x14ac:dyDescent="0.15">
      <c r="A5236" s="57">
        <v>41857</v>
      </c>
      <c r="B5236" s="9" t="s">
        <v>126</v>
      </c>
      <c r="C5236" s="83">
        <f t="shared" si="244"/>
        <v>6.2700000000000013E-3</v>
      </c>
      <c r="D5236" s="82">
        <f t="shared" si="243"/>
        <v>5.9400000000000008E-3</v>
      </c>
      <c r="E5236" s="81">
        <f t="shared" si="245"/>
        <v>3.3E-4</v>
      </c>
      <c r="F5236" s="97">
        <f>INDEX(バックデータ一覧!$G$4:$I$27,MATCH(計算過程!B5236,バックデータ一覧!$F$4:$F$27,0),MATCH(VLOOKUP(A5236,バックデータ一覧!$T$3:$U$367,2),バックデータ一覧!$G$3:$I$3,0))*10^-3</f>
        <v>3.3E-4</v>
      </c>
      <c r="G5236" s="97">
        <f>INDEX(バックデータ一覧!$J$4:$L$27,MATCH(計算過程!B5236,バックデータ一覧!$F$4:$F$27,0),MATCH(VLOOKUP(A5236,バックデータ一覧!$T$3:$U$367,2),バックデータ一覧!$J$3:$L$3,0))*10^-3</f>
        <v>6.7000000000000002E-4</v>
      </c>
      <c r="H5236" s="97">
        <f>INDEX(バックデータ一覧!$M$4:$O$27,MATCH(計算過程!B5236,バックデータ一覧!$F$4:$F$27,0),MATCH(VLOOKUP(A5236,バックデータ一覧!$T$3:$U$367,2),バックデータ一覧!$M$3:$O$3,0))*10^-3</f>
        <v>1E-3</v>
      </c>
      <c r="I5236" s="97">
        <f>INDEX(バックデータ一覧!$P$4:$R$27,MATCH(計算過程!B5236,バックデータ一覧!$F$4:$F$27,0),MATCH(VLOOKUP(A5236,バックデータ一覧!$T$3:$U$367,2),バックデータ一覧!$P$3:$R$3,0))*10^-3</f>
        <v>1.33E-3</v>
      </c>
    </row>
    <row r="5237" spans="1:9" x14ac:dyDescent="0.15">
      <c r="A5237" s="57">
        <v>41857</v>
      </c>
      <c r="B5237" s="9" t="s">
        <v>127</v>
      </c>
      <c r="C5237" s="83">
        <f t="shared" si="244"/>
        <v>9.4600000000000014E-3</v>
      </c>
      <c r="D5237" s="82">
        <f t="shared" si="243"/>
        <v>5.9400000000000008E-3</v>
      </c>
      <c r="E5237" s="81">
        <f t="shared" si="245"/>
        <v>3.5200000000000001E-3</v>
      </c>
      <c r="F5237" s="97">
        <f>INDEX(バックデータ一覧!$G$4:$I$27,MATCH(計算過程!B5237,バックデータ一覧!$F$4:$F$27,0),MATCH(VLOOKUP(A5237,バックデータ一覧!$T$3:$U$367,2),バックデータ一覧!$G$3:$I$3,0))*10^-3</f>
        <v>3.5200000000000001E-3</v>
      </c>
      <c r="G5237" s="97">
        <f>INDEX(バックデータ一覧!$J$4:$L$27,MATCH(計算過程!B5237,バックデータ一覧!$F$4:$F$27,0),MATCH(VLOOKUP(A5237,バックデータ一覧!$T$3:$U$367,2),バックデータ一覧!$J$3:$L$3,0))*10^-3</f>
        <v>7.0300000000000007E-3</v>
      </c>
      <c r="H5237" s="97">
        <f>INDEX(バックデータ一覧!$M$4:$O$27,MATCH(計算過程!B5237,バックデータ一覧!$F$4:$F$27,0),MATCH(VLOOKUP(A5237,バックデータ一覧!$T$3:$U$367,2),バックデータ一覧!$M$3:$O$3,0))*10^-3</f>
        <v>1.055E-2</v>
      </c>
      <c r="I5237" s="97">
        <f>INDEX(バックデータ一覧!$P$4:$R$27,MATCH(計算過程!B5237,バックデータ一覧!$F$4:$F$27,0),MATCH(VLOOKUP(A5237,バックデータ一覧!$T$3:$U$367,2),バックデータ一覧!$P$3:$R$3,0))*10^-3</f>
        <v>1.4060000000000001E-2</v>
      </c>
    </row>
    <row r="5238" spans="1:9" x14ac:dyDescent="0.15">
      <c r="A5238" s="57">
        <v>41857</v>
      </c>
      <c r="B5238" s="9" t="s">
        <v>128</v>
      </c>
      <c r="C5238" s="83">
        <f t="shared" si="244"/>
        <v>1.2220000000000002E-2</v>
      </c>
      <c r="D5238" s="82">
        <f t="shared" si="243"/>
        <v>5.9400000000000008E-3</v>
      </c>
      <c r="E5238" s="81">
        <f t="shared" si="245"/>
        <v>6.28E-3</v>
      </c>
      <c r="F5238" s="97">
        <f>INDEX(バックデータ一覧!$G$4:$I$27,MATCH(計算過程!B5238,バックデータ一覧!$F$4:$F$27,0),MATCH(VLOOKUP(A5238,バックデータ一覧!$T$3:$U$367,2),バックデータ一覧!$G$3:$I$3,0))*10^-3</f>
        <v>6.28E-3</v>
      </c>
      <c r="G5238" s="97">
        <f>INDEX(バックデータ一覧!$J$4:$L$27,MATCH(計算過程!B5238,バックデータ一覧!$F$4:$F$27,0),MATCH(VLOOKUP(A5238,バックデータ一覧!$T$3:$U$367,2),バックデータ一覧!$J$3:$L$3,0))*10^-3</f>
        <v>1.256E-2</v>
      </c>
      <c r="H5238" s="97">
        <f>INDEX(バックデータ一覧!$M$4:$O$27,MATCH(計算過程!B5238,バックデータ一覧!$F$4:$F$27,0),MATCH(VLOOKUP(A5238,バックデータ一覧!$T$3:$U$367,2),バックデータ一覧!$M$3:$O$3,0))*10^-3</f>
        <v>1.8839999999999999E-2</v>
      </c>
      <c r="I5238" s="97">
        <f>INDEX(バックデータ一覧!$P$4:$R$27,MATCH(計算過程!B5238,バックデータ一覧!$F$4:$F$27,0),MATCH(VLOOKUP(A5238,バックデータ一覧!$T$3:$U$367,2),バックデータ一覧!$P$3:$R$3,0))*10^-3</f>
        <v>2.512E-2</v>
      </c>
    </row>
    <row r="5239" spans="1:9" x14ac:dyDescent="0.15">
      <c r="A5239" s="57">
        <v>41858</v>
      </c>
      <c r="B5239" s="9" t="s">
        <v>105</v>
      </c>
      <c r="C5239" s="83">
        <f t="shared" si="244"/>
        <v>6.0700000000000007E-3</v>
      </c>
      <c r="D5239" s="82">
        <f t="shared" si="243"/>
        <v>5.9400000000000008E-3</v>
      </c>
      <c r="E5239" s="81">
        <f t="shared" si="245"/>
        <v>1.3000000000000002E-4</v>
      </c>
      <c r="F5239" s="97">
        <f>INDEX(バックデータ一覧!$G$4:$I$27,MATCH(計算過程!B5239,バックデータ一覧!$F$4:$F$27,0),MATCH(VLOOKUP(A5239,バックデータ一覧!$T$3:$U$367,2),バックデータ一覧!$G$3:$I$3,0))*10^-3</f>
        <v>1.3000000000000002E-4</v>
      </c>
      <c r="G5239" s="97">
        <f>INDEX(バックデータ一覧!$J$4:$L$27,MATCH(計算過程!B5239,バックデータ一覧!$F$4:$F$27,0),MATCH(VLOOKUP(A5239,バックデータ一覧!$T$3:$U$367,2),バックデータ一覧!$J$3:$L$3,0))*10^-3</f>
        <v>2.5000000000000001E-4</v>
      </c>
      <c r="H5239" s="97">
        <f>INDEX(バックデータ一覧!$M$4:$O$27,MATCH(計算過程!B5239,バックデータ一覧!$F$4:$F$27,0),MATCH(VLOOKUP(A5239,バックデータ一覧!$T$3:$U$367,2),バックデータ一覧!$M$3:$O$3,0))*10^-3</f>
        <v>3.8000000000000002E-4</v>
      </c>
      <c r="I5239" s="97">
        <f>INDEX(バックデータ一覧!$P$4:$R$27,MATCH(計算過程!B5239,バックデータ一覧!$F$4:$F$27,0),MATCH(VLOOKUP(A5239,バックデータ一覧!$T$3:$U$367,2),バックデータ一覧!$P$3:$R$3,0))*10^-3</f>
        <v>5.0000000000000001E-4</v>
      </c>
    </row>
    <row r="5240" spans="1:9" x14ac:dyDescent="0.15">
      <c r="A5240" s="57">
        <v>41858</v>
      </c>
      <c r="B5240" s="9" t="s">
        <v>106</v>
      </c>
      <c r="C5240" s="83">
        <f t="shared" si="244"/>
        <v>6.0700000000000007E-3</v>
      </c>
      <c r="D5240" s="82">
        <f t="shared" si="243"/>
        <v>5.9400000000000008E-3</v>
      </c>
      <c r="E5240" s="81">
        <f t="shared" si="245"/>
        <v>1.3000000000000002E-4</v>
      </c>
      <c r="F5240" s="97">
        <f>INDEX(バックデータ一覧!$G$4:$I$27,MATCH(計算過程!B5240,バックデータ一覧!$F$4:$F$27,0),MATCH(VLOOKUP(A5240,バックデータ一覧!$T$3:$U$367,2),バックデータ一覧!$G$3:$I$3,0))*10^-3</f>
        <v>1.3000000000000002E-4</v>
      </c>
      <c r="G5240" s="97">
        <f>INDEX(バックデータ一覧!$J$4:$L$27,MATCH(計算過程!B5240,バックデータ一覧!$F$4:$F$27,0),MATCH(VLOOKUP(A5240,バックデータ一覧!$T$3:$U$367,2),バックデータ一覧!$J$3:$L$3,0))*10^-3</f>
        <v>2.5000000000000001E-4</v>
      </c>
      <c r="H5240" s="97">
        <f>INDEX(バックデータ一覧!$M$4:$O$27,MATCH(計算過程!B5240,バックデータ一覧!$F$4:$F$27,0),MATCH(VLOOKUP(A5240,バックデータ一覧!$T$3:$U$367,2),バックデータ一覧!$M$3:$O$3,0))*10^-3</f>
        <v>3.8000000000000002E-4</v>
      </c>
      <c r="I5240" s="97">
        <f>INDEX(バックデータ一覧!$P$4:$R$27,MATCH(計算過程!B5240,バックデータ一覧!$F$4:$F$27,0),MATCH(VLOOKUP(A5240,バックデータ一覧!$T$3:$U$367,2),バックデータ一覧!$P$3:$R$3,0))*10^-3</f>
        <v>5.0000000000000001E-4</v>
      </c>
    </row>
    <row r="5241" spans="1:9" x14ac:dyDescent="0.15">
      <c r="A5241" s="57">
        <v>41858</v>
      </c>
      <c r="B5241" s="9" t="s">
        <v>107</v>
      </c>
      <c r="C5241" s="83">
        <f t="shared" si="244"/>
        <v>6.0700000000000007E-3</v>
      </c>
      <c r="D5241" s="82">
        <f t="shared" si="243"/>
        <v>5.9400000000000008E-3</v>
      </c>
      <c r="E5241" s="81">
        <f t="shared" si="245"/>
        <v>1.3000000000000002E-4</v>
      </c>
      <c r="F5241" s="97">
        <f>INDEX(バックデータ一覧!$G$4:$I$27,MATCH(計算過程!B5241,バックデータ一覧!$F$4:$F$27,0),MATCH(VLOOKUP(A5241,バックデータ一覧!$T$3:$U$367,2),バックデータ一覧!$G$3:$I$3,0))*10^-3</f>
        <v>1.3000000000000002E-4</v>
      </c>
      <c r="G5241" s="97">
        <f>INDEX(バックデータ一覧!$J$4:$L$27,MATCH(計算過程!B5241,バックデータ一覧!$F$4:$F$27,0),MATCH(VLOOKUP(A5241,バックデータ一覧!$T$3:$U$367,2),バックデータ一覧!$J$3:$L$3,0))*10^-3</f>
        <v>2.5000000000000001E-4</v>
      </c>
      <c r="H5241" s="97">
        <f>INDEX(バックデータ一覧!$M$4:$O$27,MATCH(計算過程!B5241,バックデータ一覧!$F$4:$F$27,0),MATCH(VLOOKUP(A5241,バックデータ一覧!$T$3:$U$367,2),バックデータ一覧!$M$3:$O$3,0))*10^-3</f>
        <v>3.8000000000000002E-4</v>
      </c>
      <c r="I5241" s="97">
        <f>INDEX(バックデータ一覧!$P$4:$R$27,MATCH(計算過程!B5241,バックデータ一覧!$F$4:$F$27,0),MATCH(VLOOKUP(A5241,バックデータ一覧!$T$3:$U$367,2),バックデータ一覧!$P$3:$R$3,0))*10^-3</f>
        <v>5.0000000000000001E-4</v>
      </c>
    </row>
    <row r="5242" spans="1:9" x14ac:dyDescent="0.15">
      <c r="A5242" s="57">
        <v>41858</v>
      </c>
      <c r="B5242" s="9" t="s">
        <v>108</v>
      </c>
      <c r="C5242" s="83">
        <f t="shared" si="244"/>
        <v>6.0700000000000007E-3</v>
      </c>
      <c r="D5242" s="82">
        <f t="shared" si="243"/>
        <v>5.9400000000000008E-3</v>
      </c>
      <c r="E5242" s="81">
        <f t="shared" si="245"/>
        <v>1.3000000000000002E-4</v>
      </c>
      <c r="F5242" s="97">
        <f>INDEX(バックデータ一覧!$G$4:$I$27,MATCH(計算過程!B5242,バックデータ一覧!$F$4:$F$27,0),MATCH(VLOOKUP(A5242,バックデータ一覧!$T$3:$U$367,2),バックデータ一覧!$G$3:$I$3,0))*10^-3</f>
        <v>1.3000000000000002E-4</v>
      </c>
      <c r="G5242" s="97">
        <f>INDEX(バックデータ一覧!$J$4:$L$27,MATCH(計算過程!B5242,バックデータ一覧!$F$4:$F$27,0),MATCH(VLOOKUP(A5242,バックデータ一覧!$T$3:$U$367,2),バックデータ一覧!$J$3:$L$3,0))*10^-3</f>
        <v>2.5000000000000001E-4</v>
      </c>
      <c r="H5242" s="97">
        <f>INDEX(バックデータ一覧!$M$4:$O$27,MATCH(計算過程!B5242,バックデータ一覧!$F$4:$F$27,0),MATCH(VLOOKUP(A5242,バックデータ一覧!$T$3:$U$367,2),バックデータ一覧!$M$3:$O$3,0))*10^-3</f>
        <v>3.8000000000000002E-4</v>
      </c>
      <c r="I5242" s="97">
        <f>INDEX(バックデータ一覧!$P$4:$R$27,MATCH(計算過程!B5242,バックデータ一覧!$F$4:$F$27,0),MATCH(VLOOKUP(A5242,バックデータ一覧!$T$3:$U$367,2),バックデータ一覧!$P$3:$R$3,0))*10^-3</f>
        <v>5.0000000000000001E-4</v>
      </c>
    </row>
    <row r="5243" spans="1:9" x14ac:dyDescent="0.15">
      <c r="A5243" s="57">
        <v>41858</v>
      </c>
      <c r="B5243" s="9" t="s">
        <v>109</v>
      </c>
      <c r="C5243" s="83">
        <f t="shared" si="244"/>
        <v>6.0700000000000007E-3</v>
      </c>
      <c r="D5243" s="82">
        <f t="shared" si="243"/>
        <v>5.9400000000000008E-3</v>
      </c>
      <c r="E5243" s="81">
        <f t="shared" si="245"/>
        <v>1.3000000000000002E-4</v>
      </c>
      <c r="F5243" s="97">
        <f>INDEX(バックデータ一覧!$G$4:$I$27,MATCH(計算過程!B5243,バックデータ一覧!$F$4:$F$27,0),MATCH(VLOOKUP(A5243,バックデータ一覧!$T$3:$U$367,2),バックデータ一覧!$G$3:$I$3,0))*10^-3</f>
        <v>1.3000000000000002E-4</v>
      </c>
      <c r="G5243" s="97">
        <f>INDEX(バックデータ一覧!$J$4:$L$27,MATCH(計算過程!B5243,バックデータ一覧!$F$4:$F$27,0),MATCH(VLOOKUP(A5243,バックデータ一覧!$T$3:$U$367,2),バックデータ一覧!$J$3:$L$3,0))*10^-3</f>
        <v>2.5000000000000001E-4</v>
      </c>
      <c r="H5243" s="97">
        <f>INDEX(バックデータ一覧!$M$4:$O$27,MATCH(計算過程!B5243,バックデータ一覧!$F$4:$F$27,0),MATCH(VLOOKUP(A5243,バックデータ一覧!$T$3:$U$367,2),バックデータ一覧!$M$3:$O$3,0))*10^-3</f>
        <v>3.8000000000000002E-4</v>
      </c>
      <c r="I5243" s="97">
        <f>INDEX(バックデータ一覧!$P$4:$R$27,MATCH(計算過程!B5243,バックデータ一覧!$F$4:$F$27,0),MATCH(VLOOKUP(A5243,バックデータ一覧!$T$3:$U$367,2),バックデータ一覧!$P$3:$R$3,0))*10^-3</f>
        <v>5.0000000000000001E-4</v>
      </c>
    </row>
    <row r="5244" spans="1:9" x14ac:dyDescent="0.15">
      <c r="A5244" s="57">
        <v>41858</v>
      </c>
      <c r="B5244" s="9" t="s">
        <v>110</v>
      </c>
      <c r="C5244" s="83">
        <f t="shared" si="244"/>
        <v>6.0700000000000007E-3</v>
      </c>
      <c r="D5244" s="82">
        <f t="shared" si="243"/>
        <v>5.9400000000000008E-3</v>
      </c>
      <c r="E5244" s="81">
        <f t="shared" si="245"/>
        <v>1.3000000000000002E-4</v>
      </c>
      <c r="F5244" s="97">
        <f>INDEX(バックデータ一覧!$G$4:$I$27,MATCH(計算過程!B5244,バックデータ一覧!$F$4:$F$27,0),MATCH(VLOOKUP(A5244,バックデータ一覧!$T$3:$U$367,2),バックデータ一覧!$G$3:$I$3,0))*10^-3</f>
        <v>1.3000000000000002E-4</v>
      </c>
      <c r="G5244" s="97">
        <f>INDEX(バックデータ一覧!$J$4:$L$27,MATCH(計算過程!B5244,バックデータ一覧!$F$4:$F$27,0),MATCH(VLOOKUP(A5244,バックデータ一覧!$T$3:$U$367,2),バックデータ一覧!$J$3:$L$3,0))*10^-3</f>
        <v>2.5000000000000001E-4</v>
      </c>
      <c r="H5244" s="97">
        <f>INDEX(バックデータ一覧!$M$4:$O$27,MATCH(計算過程!B5244,バックデータ一覧!$F$4:$F$27,0),MATCH(VLOOKUP(A5244,バックデータ一覧!$T$3:$U$367,2),バックデータ一覧!$M$3:$O$3,0))*10^-3</f>
        <v>3.8000000000000002E-4</v>
      </c>
      <c r="I5244" s="97">
        <f>INDEX(バックデータ一覧!$P$4:$R$27,MATCH(計算過程!B5244,バックデータ一覧!$F$4:$F$27,0),MATCH(VLOOKUP(A5244,バックデータ一覧!$T$3:$U$367,2),バックデータ一覧!$P$3:$R$3,0))*10^-3</f>
        <v>5.0000000000000001E-4</v>
      </c>
    </row>
    <row r="5245" spans="1:9" x14ac:dyDescent="0.15">
      <c r="A5245" s="57">
        <v>41858</v>
      </c>
      <c r="B5245" s="9" t="s">
        <v>111</v>
      </c>
      <c r="C5245" s="83">
        <f t="shared" si="244"/>
        <v>9.3200000000000002E-3</v>
      </c>
      <c r="D5245" s="82">
        <f t="shared" si="243"/>
        <v>5.9400000000000008E-3</v>
      </c>
      <c r="E5245" s="81">
        <f t="shared" si="245"/>
        <v>3.3799999999999998E-3</v>
      </c>
      <c r="F5245" s="97">
        <f>INDEX(バックデータ一覧!$G$4:$I$27,MATCH(計算過程!B5245,バックデータ一覧!$F$4:$F$27,0),MATCH(VLOOKUP(A5245,バックデータ一覧!$T$3:$U$367,2),バックデータ一覧!$G$3:$I$3,0))*10^-3</f>
        <v>3.3799999999999998E-3</v>
      </c>
      <c r="G5245" s="97">
        <f>INDEX(バックデータ一覧!$J$4:$L$27,MATCH(計算過程!B5245,バックデータ一覧!$F$4:$F$27,0),MATCH(VLOOKUP(A5245,バックデータ一覧!$T$3:$U$367,2),バックデータ一覧!$J$3:$L$3,0))*10^-3</f>
        <v>6.7499999999999999E-3</v>
      </c>
      <c r="H5245" s="97">
        <f>INDEX(バックデータ一覧!$M$4:$O$27,MATCH(計算過程!B5245,バックデータ一覧!$F$4:$F$27,0),MATCH(VLOOKUP(A5245,バックデータ一覧!$T$3:$U$367,2),バックデータ一覧!$M$3:$O$3,0))*10^-3</f>
        <v>1.0130000000000002E-2</v>
      </c>
      <c r="I5245" s="97">
        <f>INDEX(バックデータ一覧!$P$4:$R$27,MATCH(計算過程!B5245,バックデータ一覧!$F$4:$F$27,0),MATCH(VLOOKUP(A5245,バックデータ一覧!$T$3:$U$367,2),バックデータ一覧!$P$3:$R$3,0))*10^-3</f>
        <v>1.3509999999999999E-2</v>
      </c>
    </row>
    <row r="5246" spans="1:9" x14ac:dyDescent="0.15">
      <c r="A5246" s="57">
        <v>41858</v>
      </c>
      <c r="B5246" s="9" t="s">
        <v>112</v>
      </c>
      <c r="C5246" s="83">
        <f t="shared" si="244"/>
        <v>6.4800000000000005E-3</v>
      </c>
      <c r="D5246" s="82">
        <f t="shared" si="243"/>
        <v>5.9400000000000008E-3</v>
      </c>
      <c r="E5246" s="81">
        <f t="shared" si="245"/>
        <v>5.4000000000000001E-4</v>
      </c>
      <c r="F5246" s="97">
        <f>INDEX(バックデータ一覧!$G$4:$I$27,MATCH(計算過程!B5246,バックデータ一覧!$F$4:$F$27,0),MATCH(VLOOKUP(A5246,バックデータ一覧!$T$3:$U$367,2),バックデータ一覧!$G$3:$I$3,0))*10^-3</f>
        <v>5.4000000000000001E-4</v>
      </c>
      <c r="G5246" s="97">
        <f>INDEX(バックデータ一覧!$J$4:$L$27,MATCH(計算過程!B5246,バックデータ一覧!$F$4:$F$27,0),MATCH(VLOOKUP(A5246,バックデータ一覧!$T$3:$U$367,2),バックデータ一覧!$J$3:$L$3,0))*10^-3</f>
        <v>1.08E-3</v>
      </c>
      <c r="H5246" s="97">
        <f>INDEX(バックデータ一覧!$M$4:$O$27,MATCH(計算過程!B5246,バックデータ一覧!$F$4:$F$27,0),MATCH(VLOOKUP(A5246,バックデータ一覧!$T$3:$U$367,2),バックデータ一覧!$M$3:$O$3,0))*10^-3</f>
        <v>1.6299999999999999E-3</v>
      </c>
      <c r="I5246" s="97">
        <f>INDEX(バックデータ一覧!$P$4:$R$27,MATCH(計算過程!B5246,バックデータ一覧!$F$4:$F$27,0),MATCH(VLOOKUP(A5246,バックデータ一覧!$T$3:$U$367,2),バックデータ一覧!$P$3:$R$3,0))*10^-3</f>
        <v>2.1700000000000001E-3</v>
      </c>
    </row>
    <row r="5247" spans="1:9" x14ac:dyDescent="0.15">
      <c r="A5247" s="57">
        <v>41858</v>
      </c>
      <c r="B5247" s="9" t="s">
        <v>113</v>
      </c>
      <c r="C5247" s="83">
        <f t="shared" si="244"/>
        <v>6.4800000000000005E-3</v>
      </c>
      <c r="D5247" s="82">
        <f t="shared" si="243"/>
        <v>5.9400000000000008E-3</v>
      </c>
      <c r="E5247" s="81">
        <f t="shared" si="245"/>
        <v>5.4000000000000001E-4</v>
      </c>
      <c r="F5247" s="97">
        <f>INDEX(バックデータ一覧!$G$4:$I$27,MATCH(計算過程!B5247,バックデータ一覧!$F$4:$F$27,0),MATCH(VLOOKUP(A5247,バックデータ一覧!$T$3:$U$367,2),バックデータ一覧!$G$3:$I$3,0))*10^-3</f>
        <v>5.4000000000000001E-4</v>
      </c>
      <c r="G5247" s="97">
        <f>INDEX(バックデータ一覧!$J$4:$L$27,MATCH(計算過程!B5247,バックデータ一覧!$F$4:$F$27,0),MATCH(VLOOKUP(A5247,バックデータ一覧!$T$3:$U$367,2),バックデータ一覧!$J$3:$L$3,0))*10^-3</f>
        <v>1.08E-3</v>
      </c>
      <c r="H5247" s="97">
        <f>INDEX(バックデータ一覧!$M$4:$O$27,MATCH(計算過程!B5247,バックデータ一覧!$F$4:$F$27,0),MATCH(VLOOKUP(A5247,バックデータ一覧!$T$3:$U$367,2),バックデータ一覧!$M$3:$O$3,0))*10^-3</f>
        <v>1.6299999999999999E-3</v>
      </c>
      <c r="I5247" s="97">
        <f>INDEX(バックデータ一覧!$P$4:$R$27,MATCH(計算過程!B5247,バックデータ一覧!$F$4:$F$27,0),MATCH(VLOOKUP(A5247,バックデータ一覧!$T$3:$U$367,2),バックデータ一覧!$P$3:$R$3,0))*10^-3</f>
        <v>2.1700000000000001E-3</v>
      </c>
    </row>
    <row r="5248" spans="1:9" x14ac:dyDescent="0.15">
      <c r="A5248" s="57">
        <v>41858</v>
      </c>
      <c r="B5248" s="9" t="s">
        <v>114</v>
      </c>
      <c r="C5248" s="83">
        <f t="shared" si="244"/>
        <v>6.0700000000000007E-3</v>
      </c>
      <c r="D5248" s="82">
        <f t="shared" si="243"/>
        <v>5.9400000000000008E-3</v>
      </c>
      <c r="E5248" s="81">
        <f t="shared" si="245"/>
        <v>1.3000000000000002E-4</v>
      </c>
      <c r="F5248" s="97">
        <f>INDEX(バックデータ一覧!$G$4:$I$27,MATCH(計算過程!B5248,バックデータ一覧!$F$4:$F$27,0),MATCH(VLOOKUP(A5248,バックデータ一覧!$T$3:$U$367,2),バックデータ一覧!$G$3:$I$3,0))*10^-3</f>
        <v>1.3000000000000002E-4</v>
      </c>
      <c r="G5248" s="97">
        <f>INDEX(バックデータ一覧!$J$4:$L$27,MATCH(計算過程!B5248,バックデータ一覧!$F$4:$F$27,0),MATCH(VLOOKUP(A5248,バックデータ一覧!$T$3:$U$367,2),バックデータ一覧!$J$3:$L$3,0))*10^-3</f>
        <v>2.5000000000000001E-4</v>
      </c>
      <c r="H5248" s="97">
        <f>INDEX(バックデータ一覧!$M$4:$O$27,MATCH(計算過程!B5248,バックデータ一覧!$F$4:$F$27,0),MATCH(VLOOKUP(A5248,バックデータ一覧!$T$3:$U$367,2),バックデータ一覧!$M$3:$O$3,0))*10^-3</f>
        <v>3.8000000000000002E-4</v>
      </c>
      <c r="I5248" s="97">
        <f>INDEX(バックデータ一覧!$P$4:$R$27,MATCH(計算過程!B5248,バックデータ一覧!$F$4:$F$27,0),MATCH(VLOOKUP(A5248,バックデータ一覧!$T$3:$U$367,2),バックデータ一覧!$P$3:$R$3,0))*10^-3</f>
        <v>5.0000000000000001E-4</v>
      </c>
    </row>
    <row r="5249" spans="1:9" x14ac:dyDescent="0.15">
      <c r="A5249" s="57">
        <v>41858</v>
      </c>
      <c r="B5249" s="9" t="s">
        <v>115</v>
      </c>
      <c r="C5249" s="83">
        <f t="shared" si="244"/>
        <v>6.2700000000000013E-3</v>
      </c>
      <c r="D5249" s="82">
        <f t="shared" si="243"/>
        <v>5.9400000000000008E-3</v>
      </c>
      <c r="E5249" s="81">
        <f t="shared" si="245"/>
        <v>3.3E-4</v>
      </c>
      <c r="F5249" s="97">
        <f>INDEX(バックデータ一覧!$G$4:$I$27,MATCH(計算過程!B5249,バックデータ一覧!$F$4:$F$27,0),MATCH(VLOOKUP(A5249,バックデータ一覧!$T$3:$U$367,2),バックデータ一覧!$G$3:$I$3,0))*10^-3</f>
        <v>3.3E-4</v>
      </c>
      <c r="G5249" s="97">
        <f>INDEX(バックデータ一覧!$J$4:$L$27,MATCH(計算過程!B5249,バックデータ一覧!$F$4:$F$27,0),MATCH(VLOOKUP(A5249,バックデータ一覧!$T$3:$U$367,2),バックデータ一覧!$J$3:$L$3,0))*10^-3</f>
        <v>6.7000000000000002E-4</v>
      </c>
      <c r="H5249" s="97">
        <f>INDEX(バックデータ一覧!$M$4:$O$27,MATCH(計算過程!B5249,バックデータ一覧!$F$4:$F$27,0),MATCH(VLOOKUP(A5249,バックデータ一覧!$T$3:$U$367,2),バックデータ一覧!$M$3:$O$3,0))*10^-3</f>
        <v>1E-3</v>
      </c>
      <c r="I5249" s="97">
        <f>INDEX(バックデータ一覧!$P$4:$R$27,MATCH(計算過程!B5249,バックデータ一覧!$F$4:$F$27,0),MATCH(VLOOKUP(A5249,バックデータ一覧!$T$3:$U$367,2),バックデータ一覧!$P$3:$R$3,0))*10^-3</f>
        <v>1.33E-3</v>
      </c>
    </row>
    <row r="5250" spans="1:9" x14ac:dyDescent="0.15">
      <c r="A5250" s="57">
        <v>41858</v>
      </c>
      <c r="B5250" s="9" t="s">
        <v>116</v>
      </c>
      <c r="C5250" s="83">
        <f t="shared" si="244"/>
        <v>6.0700000000000007E-3</v>
      </c>
      <c r="D5250" s="82">
        <f t="shared" si="243"/>
        <v>5.9400000000000008E-3</v>
      </c>
      <c r="E5250" s="81">
        <f t="shared" si="245"/>
        <v>1.3000000000000002E-4</v>
      </c>
      <c r="F5250" s="97">
        <f>INDEX(バックデータ一覧!$G$4:$I$27,MATCH(計算過程!B5250,バックデータ一覧!$F$4:$F$27,0),MATCH(VLOOKUP(A5250,バックデータ一覧!$T$3:$U$367,2),バックデータ一覧!$G$3:$I$3,0))*10^-3</f>
        <v>1.3000000000000002E-4</v>
      </c>
      <c r="G5250" s="97">
        <f>INDEX(バックデータ一覧!$J$4:$L$27,MATCH(計算過程!B5250,バックデータ一覧!$F$4:$F$27,0),MATCH(VLOOKUP(A5250,バックデータ一覧!$T$3:$U$367,2),バックデータ一覧!$J$3:$L$3,0))*10^-3</f>
        <v>2.5000000000000001E-4</v>
      </c>
      <c r="H5250" s="97">
        <f>INDEX(バックデータ一覧!$M$4:$O$27,MATCH(計算過程!B5250,バックデータ一覧!$F$4:$F$27,0),MATCH(VLOOKUP(A5250,バックデータ一覧!$T$3:$U$367,2),バックデータ一覧!$M$3:$O$3,0))*10^-3</f>
        <v>3.8000000000000002E-4</v>
      </c>
      <c r="I5250" s="97">
        <f>INDEX(バックデータ一覧!$P$4:$R$27,MATCH(計算過程!B5250,バックデータ一覧!$F$4:$F$27,0),MATCH(VLOOKUP(A5250,バックデータ一覧!$T$3:$U$367,2),バックデータ一覧!$P$3:$R$3,0))*10^-3</f>
        <v>5.0000000000000001E-4</v>
      </c>
    </row>
    <row r="5251" spans="1:9" x14ac:dyDescent="0.15">
      <c r="A5251" s="57">
        <v>41858</v>
      </c>
      <c r="B5251" s="9" t="s">
        <v>117</v>
      </c>
      <c r="C5251" s="83">
        <f t="shared" si="244"/>
        <v>9.3200000000000002E-3</v>
      </c>
      <c r="D5251" s="82">
        <f t="shared" si="243"/>
        <v>5.9400000000000008E-3</v>
      </c>
      <c r="E5251" s="81">
        <f t="shared" si="245"/>
        <v>3.3799999999999998E-3</v>
      </c>
      <c r="F5251" s="97">
        <f>INDEX(バックデータ一覧!$G$4:$I$27,MATCH(計算過程!B5251,バックデータ一覧!$F$4:$F$27,0),MATCH(VLOOKUP(A5251,バックデータ一覧!$T$3:$U$367,2),バックデータ一覧!$G$3:$I$3,0))*10^-3</f>
        <v>3.3799999999999998E-3</v>
      </c>
      <c r="G5251" s="97">
        <f>INDEX(バックデータ一覧!$J$4:$L$27,MATCH(計算過程!B5251,バックデータ一覧!$F$4:$F$27,0),MATCH(VLOOKUP(A5251,バックデータ一覧!$T$3:$U$367,2),バックデータ一覧!$J$3:$L$3,0))*10^-3</f>
        <v>6.7499999999999999E-3</v>
      </c>
      <c r="H5251" s="97">
        <f>INDEX(バックデータ一覧!$M$4:$O$27,MATCH(計算過程!B5251,バックデータ一覧!$F$4:$F$27,0),MATCH(VLOOKUP(A5251,バックデータ一覧!$T$3:$U$367,2),バックデータ一覧!$M$3:$O$3,0))*10^-3</f>
        <v>1.0130000000000002E-2</v>
      </c>
      <c r="I5251" s="97">
        <f>INDEX(バックデータ一覧!$P$4:$R$27,MATCH(計算過程!B5251,バックデータ一覧!$F$4:$F$27,0),MATCH(VLOOKUP(A5251,バックデータ一覧!$T$3:$U$367,2),バックデータ一覧!$P$3:$R$3,0))*10^-3</f>
        <v>1.3509999999999999E-2</v>
      </c>
    </row>
    <row r="5252" spans="1:9" x14ac:dyDescent="0.15">
      <c r="A5252" s="57">
        <v>41858</v>
      </c>
      <c r="B5252" s="9" t="s">
        <v>118</v>
      </c>
      <c r="C5252" s="83">
        <f t="shared" si="244"/>
        <v>6.2700000000000013E-3</v>
      </c>
      <c r="D5252" s="82">
        <f t="shared" si="243"/>
        <v>5.9400000000000008E-3</v>
      </c>
      <c r="E5252" s="81">
        <f t="shared" si="245"/>
        <v>3.3E-4</v>
      </c>
      <c r="F5252" s="97">
        <f>INDEX(バックデータ一覧!$G$4:$I$27,MATCH(計算過程!B5252,バックデータ一覧!$F$4:$F$27,0),MATCH(VLOOKUP(A5252,バックデータ一覧!$T$3:$U$367,2),バックデータ一覧!$G$3:$I$3,0))*10^-3</f>
        <v>3.3E-4</v>
      </c>
      <c r="G5252" s="97">
        <f>INDEX(バックデータ一覧!$J$4:$L$27,MATCH(計算過程!B5252,バックデータ一覧!$F$4:$F$27,0),MATCH(VLOOKUP(A5252,バックデータ一覧!$T$3:$U$367,2),バックデータ一覧!$J$3:$L$3,0))*10^-3</f>
        <v>6.7000000000000002E-4</v>
      </c>
      <c r="H5252" s="97">
        <f>INDEX(バックデータ一覧!$M$4:$O$27,MATCH(計算過程!B5252,バックデータ一覧!$F$4:$F$27,0),MATCH(VLOOKUP(A5252,バックデータ一覧!$T$3:$U$367,2),バックデータ一覧!$M$3:$O$3,0))*10^-3</f>
        <v>1E-3</v>
      </c>
      <c r="I5252" s="97">
        <f>INDEX(バックデータ一覧!$P$4:$R$27,MATCH(計算過程!B5252,バックデータ一覧!$F$4:$F$27,0),MATCH(VLOOKUP(A5252,バックデータ一覧!$T$3:$U$367,2),バックデータ一覧!$P$3:$R$3,0))*10^-3</f>
        <v>1.33E-3</v>
      </c>
    </row>
    <row r="5253" spans="1:9" x14ac:dyDescent="0.15">
      <c r="A5253" s="57">
        <v>41858</v>
      </c>
      <c r="B5253" s="9" t="s">
        <v>119</v>
      </c>
      <c r="C5253" s="83">
        <f t="shared" si="244"/>
        <v>6.0700000000000007E-3</v>
      </c>
      <c r="D5253" s="82">
        <f t="shared" si="243"/>
        <v>5.9400000000000008E-3</v>
      </c>
      <c r="E5253" s="81">
        <f t="shared" si="245"/>
        <v>1.3000000000000002E-4</v>
      </c>
      <c r="F5253" s="97">
        <f>INDEX(バックデータ一覧!$G$4:$I$27,MATCH(計算過程!B5253,バックデータ一覧!$F$4:$F$27,0),MATCH(VLOOKUP(A5253,バックデータ一覧!$T$3:$U$367,2),バックデータ一覧!$G$3:$I$3,0))*10^-3</f>
        <v>1.3000000000000002E-4</v>
      </c>
      <c r="G5253" s="97">
        <f>INDEX(バックデータ一覧!$J$4:$L$27,MATCH(計算過程!B5253,バックデータ一覧!$F$4:$F$27,0),MATCH(VLOOKUP(A5253,バックデータ一覧!$T$3:$U$367,2),バックデータ一覧!$J$3:$L$3,0))*10^-3</f>
        <v>2.5000000000000001E-4</v>
      </c>
      <c r="H5253" s="97">
        <f>INDEX(バックデータ一覧!$M$4:$O$27,MATCH(計算過程!B5253,バックデータ一覧!$F$4:$F$27,0),MATCH(VLOOKUP(A5253,バックデータ一覧!$T$3:$U$367,2),バックデータ一覧!$M$3:$O$3,0))*10^-3</f>
        <v>3.8000000000000002E-4</v>
      </c>
      <c r="I5253" s="97">
        <f>INDEX(バックデータ一覧!$P$4:$R$27,MATCH(計算過程!B5253,バックデータ一覧!$F$4:$F$27,0),MATCH(VLOOKUP(A5253,バックデータ一覧!$T$3:$U$367,2),バックデータ一覧!$P$3:$R$3,0))*10^-3</f>
        <v>5.0000000000000001E-4</v>
      </c>
    </row>
    <row r="5254" spans="1:9" x14ac:dyDescent="0.15">
      <c r="A5254" s="57">
        <v>41858</v>
      </c>
      <c r="B5254" s="9" t="s">
        <v>120</v>
      </c>
      <c r="C5254" s="83">
        <f t="shared" si="244"/>
        <v>6.0700000000000007E-3</v>
      </c>
      <c r="D5254" s="82">
        <f t="shared" si="243"/>
        <v>5.9400000000000008E-3</v>
      </c>
      <c r="E5254" s="81">
        <f t="shared" si="245"/>
        <v>1.3000000000000002E-4</v>
      </c>
      <c r="F5254" s="97">
        <f>INDEX(バックデータ一覧!$G$4:$I$27,MATCH(計算過程!B5254,バックデータ一覧!$F$4:$F$27,0),MATCH(VLOOKUP(A5254,バックデータ一覧!$T$3:$U$367,2),バックデータ一覧!$G$3:$I$3,0))*10^-3</f>
        <v>1.3000000000000002E-4</v>
      </c>
      <c r="G5254" s="97">
        <f>INDEX(バックデータ一覧!$J$4:$L$27,MATCH(計算過程!B5254,バックデータ一覧!$F$4:$F$27,0),MATCH(VLOOKUP(A5254,バックデータ一覧!$T$3:$U$367,2),バックデータ一覧!$J$3:$L$3,0))*10^-3</f>
        <v>2.5000000000000001E-4</v>
      </c>
      <c r="H5254" s="97">
        <f>INDEX(バックデータ一覧!$M$4:$O$27,MATCH(計算過程!B5254,バックデータ一覧!$F$4:$F$27,0),MATCH(VLOOKUP(A5254,バックデータ一覧!$T$3:$U$367,2),バックデータ一覧!$M$3:$O$3,0))*10^-3</f>
        <v>3.8000000000000002E-4</v>
      </c>
      <c r="I5254" s="97">
        <f>INDEX(バックデータ一覧!$P$4:$R$27,MATCH(計算過程!B5254,バックデータ一覧!$F$4:$F$27,0),MATCH(VLOOKUP(A5254,バックデータ一覧!$T$3:$U$367,2),バックデータ一覧!$P$3:$R$3,0))*10^-3</f>
        <v>5.0000000000000001E-4</v>
      </c>
    </row>
    <row r="5255" spans="1:9" x14ac:dyDescent="0.15">
      <c r="A5255" s="57">
        <v>41858</v>
      </c>
      <c r="B5255" s="9" t="s">
        <v>121</v>
      </c>
      <c r="C5255" s="83">
        <f t="shared" si="244"/>
        <v>6.2700000000000013E-3</v>
      </c>
      <c r="D5255" s="82">
        <f t="shared" ref="D5255:D5318" si="246">$O$4*$O$5*10^-3</f>
        <v>5.9400000000000008E-3</v>
      </c>
      <c r="E5255" s="81">
        <f t="shared" si="245"/>
        <v>3.3E-4</v>
      </c>
      <c r="F5255" s="97">
        <f>INDEX(バックデータ一覧!$G$4:$I$27,MATCH(計算過程!B5255,バックデータ一覧!$F$4:$F$27,0),MATCH(VLOOKUP(A5255,バックデータ一覧!$T$3:$U$367,2),バックデータ一覧!$G$3:$I$3,0))*10^-3</f>
        <v>3.3E-4</v>
      </c>
      <c r="G5255" s="97">
        <f>INDEX(バックデータ一覧!$J$4:$L$27,MATCH(計算過程!B5255,バックデータ一覧!$F$4:$F$27,0),MATCH(VLOOKUP(A5255,バックデータ一覧!$T$3:$U$367,2),バックデータ一覧!$J$3:$L$3,0))*10^-3</f>
        <v>6.7000000000000002E-4</v>
      </c>
      <c r="H5255" s="97">
        <f>INDEX(バックデータ一覧!$M$4:$O$27,MATCH(計算過程!B5255,バックデータ一覧!$F$4:$F$27,0),MATCH(VLOOKUP(A5255,バックデータ一覧!$T$3:$U$367,2),バックデータ一覧!$M$3:$O$3,0))*10^-3</f>
        <v>1E-3</v>
      </c>
      <c r="I5255" s="97">
        <f>INDEX(バックデータ一覧!$P$4:$R$27,MATCH(計算過程!B5255,バックデータ一覧!$F$4:$F$27,0),MATCH(VLOOKUP(A5255,バックデータ一覧!$T$3:$U$367,2),バックデータ一覧!$P$3:$R$3,0))*10^-3</f>
        <v>1.33E-3</v>
      </c>
    </row>
    <row r="5256" spans="1:9" x14ac:dyDescent="0.15">
      <c r="A5256" s="57">
        <v>41858</v>
      </c>
      <c r="B5256" s="9" t="s">
        <v>122</v>
      </c>
      <c r="C5256" s="83">
        <f t="shared" ref="C5256:C5319" si="247">D5256+E5256</f>
        <v>6.2700000000000013E-3</v>
      </c>
      <c r="D5256" s="82">
        <f t="shared" si="246"/>
        <v>5.9400000000000008E-3</v>
      </c>
      <c r="E5256" s="81">
        <f t="shared" ref="E5256:E5319" si="248">IF(AND($O$10&gt;=1,$O$10&lt;2),$F5256*(2-$O$10)/(2-1)+$G5256*($O$10-1)/(2-1),IF(AND($O$10&gt;=2,$O$10&lt;3),$G5256*(3-$O$10)/(3-2)+$H5256*($O$10-2)/(3-2),$H5256*(4-$O$10)/(4-3)+$I5256*($O$10-3)/(4-3)))</f>
        <v>3.3E-4</v>
      </c>
      <c r="F5256" s="97">
        <f>INDEX(バックデータ一覧!$G$4:$I$27,MATCH(計算過程!B5256,バックデータ一覧!$F$4:$F$27,0),MATCH(VLOOKUP(A5256,バックデータ一覧!$T$3:$U$367,2),バックデータ一覧!$G$3:$I$3,0))*10^-3</f>
        <v>3.3E-4</v>
      </c>
      <c r="G5256" s="97">
        <f>INDEX(バックデータ一覧!$J$4:$L$27,MATCH(計算過程!B5256,バックデータ一覧!$F$4:$F$27,0),MATCH(VLOOKUP(A5256,バックデータ一覧!$T$3:$U$367,2),バックデータ一覧!$J$3:$L$3,0))*10^-3</f>
        <v>6.7000000000000002E-4</v>
      </c>
      <c r="H5256" s="97">
        <f>INDEX(バックデータ一覧!$M$4:$O$27,MATCH(計算過程!B5256,バックデータ一覧!$F$4:$F$27,0),MATCH(VLOOKUP(A5256,バックデータ一覧!$T$3:$U$367,2),バックデータ一覧!$M$3:$O$3,0))*10^-3</f>
        <v>1E-3</v>
      </c>
      <c r="I5256" s="97">
        <f>INDEX(バックデータ一覧!$P$4:$R$27,MATCH(計算過程!B5256,バックデータ一覧!$F$4:$F$27,0),MATCH(VLOOKUP(A5256,バックデータ一覧!$T$3:$U$367,2),バックデータ一覧!$P$3:$R$3,0))*10^-3</f>
        <v>1.33E-3</v>
      </c>
    </row>
    <row r="5257" spans="1:9" x14ac:dyDescent="0.15">
      <c r="A5257" s="57">
        <v>41858</v>
      </c>
      <c r="B5257" s="9" t="s">
        <v>123</v>
      </c>
      <c r="C5257" s="83">
        <f t="shared" si="247"/>
        <v>1.2360000000000001E-2</v>
      </c>
      <c r="D5257" s="82">
        <f t="shared" si="246"/>
        <v>5.9400000000000008E-3</v>
      </c>
      <c r="E5257" s="81">
        <f t="shared" si="248"/>
        <v>6.4200000000000004E-3</v>
      </c>
      <c r="F5257" s="97">
        <f>INDEX(バックデータ一覧!$G$4:$I$27,MATCH(計算過程!B5257,バックデータ一覧!$F$4:$F$27,0),MATCH(VLOOKUP(A5257,バックデータ一覧!$T$3:$U$367,2),バックデータ一覧!$G$3:$I$3,0))*10^-3</f>
        <v>6.4200000000000004E-3</v>
      </c>
      <c r="G5257" s="97">
        <f>INDEX(バックデータ一覧!$J$4:$L$27,MATCH(計算過程!B5257,バックデータ一覧!$F$4:$F$27,0),MATCH(VLOOKUP(A5257,バックデータ一覧!$T$3:$U$367,2),バックデータ一覧!$J$3:$L$3,0))*10^-3</f>
        <v>1.2840000000000001E-2</v>
      </c>
      <c r="H5257" s="97">
        <f>INDEX(バックデータ一覧!$M$4:$O$27,MATCH(計算過程!B5257,バックデータ一覧!$F$4:$F$27,0),MATCH(VLOOKUP(A5257,バックデータ一覧!$T$3:$U$367,2),バックデータ一覧!$M$3:$O$3,0))*10^-3</f>
        <v>1.9260000000000003E-2</v>
      </c>
      <c r="I5257" s="97">
        <f>INDEX(バックデータ一覧!$P$4:$R$27,MATCH(計算過程!B5257,バックデータ一覧!$F$4:$F$27,0),MATCH(VLOOKUP(A5257,バックデータ一覧!$T$3:$U$367,2),バックデータ一覧!$P$3:$R$3,0))*10^-3</f>
        <v>2.5680000000000001E-2</v>
      </c>
    </row>
    <row r="5258" spans="1:9" x14ac:dyDescent="0.15">
      <c r="A5258" s="57">
        <v>41858</v>
      </c>
      <c r="B5258" s="9" t="s">
        <v>124</v>
      </c>
      <c r="C5258" s="83">
        <f t="shared" si="247"/>
        <v>1.2360000000000001E-2</v>
      </c>
      <c r="D5258" s="82">
        <f t="shared" si="246"/>
        <v>5.9400000000000008E-3</v>
      </c>
      <c r="E5258" s="81">
        <f t="shared" si="248"/>
        <v>6.4200000000000004E-3</v>
      </c>
      <c r="F5258" s="97">
        <f>INDEX(バックデータ一覧!$G$4:$I$27,MATCH(計算過程!B5258,バックデータ一覧!$F$4:$F$27,0),MATCH(VLOOKUP(A5258,バックデータ一覧!$T$3:$U$367,2),バックデータ一覧!$G$3:$I$3,0))*10^-3</f>
        <v>6.4200000000000004E-3</v>
      </c>
      <c r="G5258" s="97">
        <f>INDEX(バックデータ一覧!$J$4:$L$27,MATCH(計算過程!B5258,バックデータ一覧!$F$4:$F$27,0),MATCH(VLOOKUP(A5258,バックデータ一覧!$T$3:$U$367,2),バックデータ一覧!$J$3:$L$3,0))*10^-3</f>
        <v>1.2840000000000001E-2</v>
      </c>
      <c r="H5258" s="97">
        <f>INDEX(バックデータ一覧!$M$4:$O$27,MATCH(計算過程!B5258,バックデータ一覧!$F$4:$F$27,0),MATCH(VLOOKUP(A5258,バックデータ一覧!$T$3:$U$367,2),バックデータ一覧!$M$3:$O$3,0))*10^-3</f>
        <v>1.9260000000000003E-2</v>
      </c>
      <c r="I5258" s="97">
        <f>INDEX(バックデータ一覧!$P$4:$R$27,MATCH(計算過程!B5258,バックデータ一覧!$F$4:$F$27,0),MATCH(VLOOKUP(A5258,バックデータ一覧!$T$3:$U$367,2),バックデータ一覧!$P$3:$R$3,0))*10^-3</f>
        <v>2.5680000000000001E-2</v>
      </c>
    </row>
    <row r="5259" spans="1:9" x14ac:dyDescent="0.15">
      <c r="A5259" s="57">
        <v>41858</v>
      </c>
      <c r="B5259" s="9" t="s">
        <v>125</v>
      </c>
      <c r="C5259" s="83">
        <f t="shared" si="247"/>
        <v>6.2700000000000013E-3</v>
      </c>
      <c r="D5259" s="82">
        <f t="shared" si="246"/>
        <v>5.9400000000000008E-3</v>
      </c>
      <c r="E5259" s="81">
        <f t="shared" si="248"/>
        <v>3.3E-4</v>
      </c>
      <c r="F5259" s="97">
        <f>INDEX(バックデータ一覧!$G$4:$I$27,MATCH(計算過程!B5259,バックデータ一覧!$F$4:$F$27,0),MATCH(VLOOKUP(A5259,バックデータ一覧!$T$3:$U$367,2),バックデータ一覧!$G$3:$I$3,0))*10^-3</f>
        <v>3.3E-4</v>
      </c>
      <c r="G5259" s="97">
        <f>INDEX(バックデータ一覧!$J$4:$L$27,MATCH(計算過程!B5259,バックデータ一覧!$F$4:$F$27,0),MATCH(VLOOKUP(A5259,バックデータ一覧!$T$3:$U$367,2),バックデータ一覧!$J$3:$L$3,0))*10^-3</f>
        <v>6.7000000000000002E-4</v>
      </c>
      <c r="H5259" s="97">
        <f>INDEX(バックデータ一覧!$M$4:$O$27,MATCH(計算過程!B5259,バックデータ一覧!$F$4:$F$27,0),MATCH(VLOOKUP(A5259,バックデータ一覧!$T$3:$U$367,2),バックデータ一覧!$M$3:$O$3,0))*10^-3</f>
        <v>1E-3</v>
      </c>
      <c r="I5259" s="97">
        <f>INDEX(バックデータ一覧!$P$4:$R$27,MATCH(計算過程!B5259,バックデータ一覧!$F$4:$F$27,0),MATCH(VLOOKUP(A5259,バックデータ一覧!$T$3:$U$367,2),バックデータ一覧!$P$3:$R$3,0))*10^-3</f>
        <v>1.33E-3</v>
      </c>
    </row>
    <row r="5260" spans="1:9" x14ac:dyDescent="0.15">
      <c r="A5260" s="57">
        <v>41858</v>
      </c>
      <c r="B5260" s="9" t="s">
        <v>126</v>
      </c>
      <c r="C5260" s="83">
        <f t="shared" si="247"/>
        <v>6.2700000000000013E-3</v>
      </c>
      <c r="D5260" s="82">
        <f t="shared" si="246"/>
        <v>5.9400000000000008E-3</v>
      </c>
      <c r="E5260" s="81">
        <f t="shared" si="248"/>
        <v>3.3E-4</v>
      </c>
      <c r="F5260" s="97">
        <f>INDEX(バックデータ一覧!$G$4:$I$27,MATCH(計算過程!B5260,バックデータ一覧!$F$4:$F$27,0),MATCH(VLOOKUP(A5260,バックデータ一覧!$T$3:$U$367,2),バックデータ一覧!$G$3:$I$3,0))*10^-3</f>
        <v>3.3E-4</v>
      </c>
      <c r="G5260" s="97">
        <f>INDEX(バックデータ一覧!$J$4:$L$27,MATCH(計算過程!B5260,バックデータ一覧!$F$4:$F$27,0),MATCH(VLOOKUP(A5260,バックデータ一覧!$T$3:$U$367,2),バックデータ一覧!$J$3:$L$3,0))*10^-3</f>
        <v>6.7000000000000002E-4</v>
      </c>
      <c r="H5260" s="97">
        <f>INDEX(バックデータ一覧!$M$4:$O$27,MATCH(計算過程!B5260,バックデータ一覧!$F$4:$F$27,0),MATCH(VLOOKUP(A5260,バックデータ一覧!$T$3:$U$367,2),バックデータ一覧!$M$3:$O$3,0))*10^-3</f>
        <v>1E-3</v>
      </c>
      <c r="I5260" s="97">
        <f>INDEX(バックデータ一覧!$P$4:$R$27,MATCH(計算過程!B5260,バックデータ一覧!$F$4:$F$27,0),MATCH(VLOOKUP(A5260,バックデータ一覧!$T$3:$U$367,2),バックデータ一覧!$P$3:$R$3,0))*10^-3</f>
        <v>1.33E-3</v>
      </c>
    </row>
    <row r="5261" spans="1:9" x14ac:dyDescent="0.15">
      <c r="A5261" s="57">
        <v>41858</v>
      </c>
      <c r="B5261" s="9" t="s">
        <v>127</v>
      </c>
      <c r="C5261" s="83">
        <f t="shared" si="247"/>
        <v>1.2220000000000002E-2</v>
      </c>
      <c r="D5261" s="82">
        <f t="shared" si="246"/>
        <v>5.9400000000000008E-3</v>
      </c>
      <c r="E5261" s="81">
        <f t="shared" si="248"/>
        <v>6.28E-3</v>
      </c>
      <c r="F5261" s="97">
        <f>INDEX(バックデータ一覧!$G$4:$I$27,MATCH(計算過程!B5261,バックデータ一覧!$F$4:$F$27,0),MATCH(VLOOKUP(A5261,バックデータ一覧!$T$3:$U$367,2),バックデータ一覧!$G$3:$I$3,0))*10^-3</f>
        <v>6.28E-3</v>
      </c>
      <c r="G5261" s="97">
        <f>INDEX(バックデータ一覧!$J$4:$L$27,MATCH(計算過程!B5261,バックデータ一覧!$F$4:$F$27,0),MATCH(VLOOKUP(A5261,バックデータ一覧!$T$3:$U$367,2),バックデータ一覧!$J$3:$L$3,0))*10^-3</f>
        <v>1.256E-2</v>
      </c>
      <c r="H5261" s="97">
        <f>INDEX(バックデータ一覧!$M$4:$O$27,MATCH(計算過程!B5261,バックデータ一覧!$F$4:$F$27,0),MATCH(VLOOKUP(A5261,バックデータ一覧!$T$3:$U$367,2),バックデータ一覧!$M$3:$O$3,0))*10^-3</f>
        <v>1.8839999999999999E-2</v>
      </c>
      <c r="I5261" s="97">
        <f>INDEX(バックデータ一覧!$P$4:$R$27,MATCH(計算過程!B5261,バックデータ一覧!$F$4:$F$27,0),MATCH(VLOOKUP(A5261,バックデータ一覧!$T$3:$U$367,2),バックデータ一覧!$P$3:$R$3,0))*10^-3</f>
        <v>2.512E-2</v>
      </c>
    </row>
    <row r="5262" spans="1:9" x14ac:dyDescent="0.15">
      <c r="A5262" s="57">
        <v>41858</v>
      </c>
      <c r="B5262" s="9" t="s">
        <v>128</v>
      </c>
      <c r="C5262" s="83">
        <f t="shared" si="247"/>
        <v>1.2640000000000002E-2</v>
      </c>
      <c r="D5262" s="82">
        <f t="shared" si="246"/>
        <v>5.9400000000000008E-3</v>
      </c>
      <c r="E5262" s="81">
        <f t="shared" si="248"/>
        <v>6.7000000000000002E-3</v>
      </c>
      <c r="F5262" s="97">
        <f>INDEX(バックデータ一覧!$G$4:$I$27,MATCH(計算過程!B5262,バックデータ一覧!$F$4:$F$27,0),MATCH(VLOOKUP(A5262,バックデータ一覧!$T$3:$U$367,2),バックデータ一覧!$G$3:$I$3,0))*10^-3</f>
        <v>6.7000000000000002E-3</v>
      </c>
      <c r="G5262" s="97">
        <f>INDEX(バックデータ一覧!$J$4:$L$27,MATCH(計算過程!B5262,バックデータ一覧!$F$4:$F$27,0),MATCH(VLOOKUP(A5262,バックデータ一覧!$T$3:$U$367,2),バックデータ一覧!$J$3:$L$3,0))*10^-3</f>
        <v>1.3390000000000001E-2</v>
      </c>
      <c r="H5262" s="97">
        <f>INDEX(バックデータ一覧!$M$4:$O$27,MATCH(計算過程!B5262,バックデータ一覧!$F$4:$F$27,0),MATCH(VLOOKUP(A5262,バックデータ一覧!$T$3:$U$367,2),バックデータ一覧!$M$3:$O$3,0))*10^-3</f>
        <v>2.009E-2</v>
      </c>
      <c r="I5262" s="97">
        <f>INDEX(バックデータ一覧!$P$4:$R$27,MATCH(計算過程!B5262,バックデータ一覧!$F$4:$F$27,0),MATCH(VLOOKUP(A5262,バックデータ一覧!$T$3:$U$367,2),バックデータ一覧!$P$3:$R$3,0))*10^-3</f>
        <v>2.6790000000000001E-2</v>
      </c>
    </row>
    <row r="5263" spans="1:9" x14ac:dyDescent="0.15">
      <c r="A5263" s="57">
        <v>41859</v>
      </c>
      <c r="B5263" s="9" t="s">
        <v>105</v>
      </c>
      <c r="C5263" s="83">
        <f t="shared" si="247"/>
        <v>6.0700000000000007E-3</v>
      </c>
      <c r="D5263" s="82">
        <f t="shared" si="246"/>
        <v>5.9400000000000008E-3</v>
      </c>
      <c r="E5263" s="81">
        <f t="shared" si="248"/>
        <v>1.3000000000000002E-4</v>
      </c>
      <c r="F5263" s="97">
        <f>INDEX(バックデータ一覧!$G$4:$I$27,MATCH(計算過程!B5263,バックデータ一覧!$F$4:$F$27,0),MATCH(VLOOKUP(A5263,バックデータ一覧!$T$3:$U$367,2),バックデータ一覧!$G$3:$I$3,0))*10^-3</f>
        <v>1.3000000000000002E-4</v>
      </c>
      <c r="G5263" s="97">
        <f>INDEX(バックデータ一覧!$J$4:$L$27,MATCH(計算過程!B5263,バックデータ一覧!$F$4:$F$27,0),MATCH(VLOOKUP(A5263,バックデータ一覧!$T$3:$U$367,2),バックデータ一覧!$J$3:$L$3,0))*10^-3</f>
        <v>2.5000000000000001E-4</v>
      </c>
      <c r="H5263" s="97">
        <f>INDEX(バックデータ一覧!$M$4:$O$27,MATCH(計算過程!B5263,バックデータ一覧!$F$4:$F$27,0),MATCH(VLOOKUP(A5263,バックデータ一覧!$T$3:$U$367,2),バックデータ一覧!$M$3:$O$3,0))*10^-3</f>
        <v>3.8000000000000002E-4</v>
      </c>
      <c r="I5263" s="97">
        <f>INDEX(バックデータ一覧!$P$4:$R$27,MATCH(計算過程!B5263,バックデータ一覧!$F$4:$F$27,0),MATCH(VLOOKUP(A5263,バックデータ一覧!$T$3:$U$367,2),バックデータ一覧!$P$3:$R$3,0))*10^-3</f>
        <v>5.0000000000000001E-4</v>
      </c>
    </row>
    <row r="5264" spans="1:9" x14ac:dyDescent="0.15">
      <c r="A5264" s="57">
        <v>41859</v>
      </c>
      <c r="B5264" s="9" t="s">
        <v>106</v>
      </c>
      <c r="C5264" s="83">
        <f t="shared" si="247"/>
        <v>6.0700000000000007E-3</v>
      </c>
      <c r="D5264" s="82">
        <f t="shared" si="246"/>
        <v>5.9400000000000008E-3</v>
      </c>
      <c r="E5264" s="81">
        <f t="shared" si="248"/>
        <v>1.3000000000000002E-4</v>
      </c>
      <c r="F5264" s="97">
        <f>INDEX(バックデータ一覧!$G$4:$I$27,MATCH(計算過程!B5264,バックデータ一覧!$F$4:$F$27,0),MATCH(VLOOKUP(A5264,バックデータ一覧!$T$3:$U$367,2),バックデータ一覧!$G$3:$I$3,0))*10^-3</f>
        <v>1.3000000000000002E-4</v>
      </c>
      <c r="G5264" s="97">
        <f>INDEX(バックデータ一覧!$J$4:$L$27,MATCH(計算過程!B5264,バックデータ一覧!$F$4:$F$27,0),MATCH(VLOOKUP(A5264,バックデータ一覧!$T$3:$U$367,2),バックデータ一覧!$J$3:$L$3,0))*10^-3</f>
        <v>2.5000000000000001E-4</v>
      </c>
      <c r="H5264" s="97">
        <f>INDEX(バックデータ一覧!$M$4:$O$27,MATCH(計算過程!B5264,バックデータ一覧!$F$4:$F$27,0),MATCH(VLOOKUP(A5264,バックデータ一覧!$T$3:$U$367,2),バックデータ一覧!$M$3:$O$3,0))*10^-3</f>
        <v>3.8000000000000002E-4</v>
      </c>
      <c r="I5264" s="97">
        <f>INDEX(バックデータ一覧!$P$4:$R$27,MATCH(計算過程!B5264,バックデータ一覧!$F$4:$F$27,0),MATCH(VLOOKUP(A5264,バックデータ一覧!$T$3:$U$367,2),バックデータ一覧!$P$3:$R$3,0))*10^-3</f>
        <v>5.0000000000000001E-4</v>
      </c>
    </row>
    <row r="5265" spans="1:9" x14ac:dyDescent="0.15">
      <c r="A5265" s="57">
        <v>41859</v>
      </c>
      <c r="B5265" s="9" t="s">
        <v>107</v>
      </c>
      <c r="C5265" s="83">
        <f t="shared" si="247"/>
        <v>6.0700000000000007E-3</v>
      </c>
      <c r="D5265" s="82">
        <f t="shared" si="246"/>
        <v>5.9400000000000008E-3</v>
      </c>
      <c r="E5265" s="81">
        <f t="shared" si="248"/>
        <v>1.3000000000000002E-4</v>
      </c>
      <c r="F5265" s="97">
        <f>INDEX(バックデータ一覧!$G$4:$I$27,MATCH(計算過程!B5265,バックデータ一覧!$F$4:$F$27,0),MATCH(VLOOKUP(A5265,バックデータ一覧!$T$3:$U$367,2),バックデータ一覧!$G$3:$I$3,0))*10^-3</f>
        <v>1.3000000000000002E-4</v>
      </c>
      <c r="G5265" s="97">
        <f>INDEX(バックデータ一覧!$J$4:$L$27,MATCH(計算過程!B5265,バックデータ一覧!$F$4:$F$27,0),MATCH(VLOOKUP(A5265,バックデータ一覧!$T$3:$U$367,2),バックデータ一覧!$J$3:$L$3,0))*10^-3</f>
        <v>2.5000000000000001E-4</v>
      </c>
      <c r="H5265" s="97">
        <f>INDEX(バックデータ一覧!$M$4:$O$27,MATCH(計算過程!B5265,バックデータ一覧!$F$4:$F$27,0),MATCH(VLOOKUP(A5265,バックデータ一覧!$T$3:$U$367,2),バックデータ一覧!$M$3:$O$3,0))*10^-3</f>
        <v>3.8000000000000002E-4</v>
      </c>
      <c r="I5265" s="97">
        <f>INDEX(バックデータ一覧!$P$4:$R$27,MATCH(計算過程!B5265,バックデータ一覧!$F$4:$F$27,0),MATCH(VLOOKUP(A5265,バックデータ一覧!$T$3:$U$367,2),バックデータ一覧!$P$3:$R$3,0))*10^-3</f>
        <v>5.0000000000000001E-4</v>
      </c>
    </row>
    <row r="5266" spans="1:9" x14ac:dyDescent="0.15">
      <c r="A5266" s="57">
        <v>41859</v>
      </c>
      <c r="B5266" s="9" t="s">
        <v>108</v>
      </c>
      <c r="C5266" s="83">
        <f t="shared" si="247"/>
        <v>6.0700000000000007E-3</v>
      </c>
      <c r="D5266" s="82">
        <f t="shared" si="246"/>
        <v>5.9400000000000008E-3</v>
      </c>
      <c r="E5266" s="81">
        <f t="shared" si="248"/>
        <v>1.3000000000000002E-4</v>
      </c>
      <c r="F5266" s="97">
        <f>INDEX(バックデータ一覧!$G$4:$I$27,MATCH(計算過程!B5266,バックデータ一覧!$F$4:$F$27,0),MATCH(VLOOKUP(A5266,バックデータ一覧!$T$3:$U$367,2),バックデータ一覧!$G$3:$I$3,0))*10^-3</f>
        <v>1.3000000000000002E-4</v>
      </c>
      <c r="G5266" s="97">
        <f>INDEX(バックデータ一覧!$J$4:$L$27,MATCH(計算過程!B5266,バックデータ一覧!$F$4:$F$27,0),MATCH(VLOOKUP(A5266,バックデータ一覧!$T$3:$U$367,2),バックデータ一覧!$J$3:$L$3,0))*10^-3</f>
        <v>2.5000000000000001E-4</v>
      </c>
      <c r="H5266" s="97">
        <f>INDEX(バックデータ一覧!$M$4:$O$27,MATCH(計算過程!B5266,バックデータ一覧!$F$4:$F$27,0),MATCH(VLOOKUP(A5266,バックデータ一覧!$T$3:$U$367,2),バックデータ一覧!$M$3:$O$3,0))*10^-3</f>
        <v>3.8000000000000002E-4</v>
      </c>
      <c r="I5266" s="97">
        <f>INDEX(バックデータ一覧!$P$4:$R$27,MATCH(計算過程!B5266,バックデータ一覧!$F$4:$F$27,0),MATCH(VLOOKUP(A5266,バックデータ一覧!$T$3:$U$367,2),バックデータ一覧!$P$3:$R$3,0))*10^-3</f>
        <v>5.0000000000000001E-4</v>
      </c>
    </row>
    <row r="5267" spans="1:9" x14ac:dyDescent="0.15">
      <c r="A5267" s="57">
        <v>41859</v>
      </c>
      <c r="B5267" s="9" t="s">
        <v>109</v>
      </c>
      <c r="C5267" s="83">
        <f t="shared" si="247"/>
        <v>6.0700000000000007E-3</v>
      </c>
      <c r="D5267" s="82">
        <f t="shared" si="246"/>
        <v>5.9400000000000008E-3</v>
      </c>
      <c r="E5267" s="81">
        <f t="shared" si="248"/>
        <v>1.3000000000000002E-4</v>
      </c>
      <c r="F5267" s="97">
        <f>INDEX(バックデータ一覧!$G$4:$I$27,MATCH(計算過程!B5267,バックデータ一覧!$F$4:$F$27,0),MATCH(VLOOKUP(A5267,バックデータ一覧!$T$3:$U$367,2),バックデータ一覧!$G$3:$I$3,0))*10^-3</f>
        <v>1.3000000000000002E-4</v>
      </c>
      <c r="G5267" s="97">
        <f>INDEX(バックデータ一覧!$J$4:$L$27,MATCH(計算過程!B5267,バックデータ一覧!$F$4:$F$27,0),MATCH(VLOOKUP(A5267,バックデータ一覧!$T$3:$U$367,2),バックデータ一覧!$J$3:$L$3,0))*10^-3</f>
        <v>2.5000000000000001E-4</v>
      </c>
      <c r="H5267" s="97">
        <f>INDEX(バックデータ一覧!$M$4:$O$27,MATCH(計算過程!B5267,バックデータ一覧!$F$4:$F$27,0),MATCH(VLOOKUP(A5267,バックデータ一覧!$T$3:$U$367,2),バックデータ一覧!$M$3:$O$3,0))*10^-3</f>
        <v>3.8000000000000002E-4</v>
      </c>
      <c r="I5267" s="97">
        <f>INDEX(バックデータ一覧!$P$4:$R$27,MATCH(計算過程!B5267,バックデータ一覧!$F$4:$F$27,0),MATCH(VLOOKUP(A5267,バックデータ一覧!$T$3:$U$367,2),バックデータ一覧!$P$3:$R$3,0))*10^-3</f>
        <v>5.0000000000000001E-4</v>
      </c>
    </row>
    <row r="5268" spans="1:9" x14ac:dyDescent="0.15">
      <c r="A5268" s="57">
        <v>41859</v>
      </c>
      <c r="B5268" s="9" t="s">
        <v>110</v>
      </c>
      <c r="C5268" s="83">
        <f t="shared" si="247"/>
        <v>6.0700000000000007E-3</v>
      </c>
      <c r="D5268" s="82">
        <f t="shared" si="246"/>
        <v>5.9400000000000008E-3</v>
      </c>
      <c r="E5268" s="81">
        <f t="shared" si="248"/>
        <v>1.3000000000000002E-4</v>
      </c>
      <c r="F5268" s="97">
        <f>INDEX(バックデータ一覧!$G$4:$I$27,MATCH(計算過程!B5268,バックデータ一覧!$F$4:$F$27,0),MATCH(VLOOKUP(A5268,バックデータ一覧!$T$3:$U$367,2),バックデータ一覧!$G$3:$I$3,0))*10^-3</f>
        <v>1.3000000000000002E-4</v>
      </c>
      <c r="G5268" s="97">
        <f>INDEX(バックデータ一覧!$J$4:$L$27,MATCH(計算過程!B5268,バックデータ一覧!$F$4:$F$27,0),MATCH(VLOOKUP(A5268,バックデータ一覧!$T$3:$U$367,2),バックデータ一覧!$J$3:$L$3,0))*10^-3</f>
        <v>2.5000000000000001E-4</v>
      </c>
      <c r="H5268" s="97">
        <f>INDEX(バックデータ一覧!$M$4:$O$27,MATCH(計算過程!B5268,バックデータ一覧!$F$4:$F$27,0),MATCH(VLOOKUP(A5268,バックデータ一覧!$T$3:$U$367,2),バックデータ一覧!$M$3:$O$3,0))*10^-3</f>
        <v>3.8000000000000002E-4</v>
      </c>
      <c r="I5268" s="97">
        <f>INDEX(バックデータ一覧!$P$4:$R$27,MATCH(計算過程!B5268,バックデータ一覧!$F$4:$F$27,0),MATCH(VLOOKUP(A5268,バックデータ一覧!$T$3:$U$367,2),バックデータ一覧!$P$3:$R$3,0))*10^-3</f>
        <v>5.0000000000000001E-4</v>
      </c>
    </row>
    <row r="5269" spans="1:9" x14ac:dyDescent="0.15">
      <c r="A5269" s="57">
        <v>41859</v>
      </c>
      <c r="B5269" s="9" t="s">
        <v>111</v>
      </c>
      <c r="C5269" s="83">
        <f t="shared" si="247"/>
        <v>9.3200000000000002E-3</v>
      </c>
      <c r="D5269" s="82">
        <f t="shared" si="246"/>
        <v>5.9400000000000008E-3</v>
      </c>
      <c r="E5269" s="81">
        <f t="shared" si="248"/>
        <v>3.3799999999999998E-3</v>
      </c>
      <c r="F5269" s="97">
        <f>INDEX(バックデータ一覧!$G$4:$I$27,MATCH(計算過程!B5269,バックデータ一覧!$F$4:$F$27,0),MATCH(VLOOKUP(A5269,バックデータ一覧!$T$3:$U$367,2),バックデータ一覧!$G$3:$I$3,0))*10^-3</f>
        <v>3.3799999999999998E-3</v>
      </c>
      <c r="G5269" s="97">
        <f>INDEX(バックデータ一覧!$J$4:$L$27,MATCH(計算過程!B5269,バックデータ一覧!$F$4:$F$27,0),MATCH(VLOOKUP(A5269,バックデータ一覧!$T$3:$U$367,2),バックデータ一覧!$J$3:$L$3,0))*10^-3</f>
        <v>6.7499999999999999E-3</v>
      </c>
      <c r="H5269" s="97">
        <f>INDEX(バックデータ一覧!$M$4:$O$27,MATCH(計算過程!B5269,バックデータ一覧!$F$4:$F$27,0),MATCH(VLOOKUP(A5269,バックデータ一覧!$T$3:$U$367,2),バックデータ一覧!$M$3:$O$3,0))*10^-3</f>
        <v>1.0130000000000002E-2</v>
      </c>
      <c r="I5269" s="97">
        <f>INDEX(バックデータ一覧!$P$4:$R$27,MATCH(計算過程!B5269,バックデータ一覧!$F$4:$F$27,0),MATCH(VLOOKUP(A5269,バックデータ一覧!$T$3:$U$367,2),バックデータ一覧!$P$3:$R$3,0))*10^-3</f>
        <v>1.3509999999999999E-2</v>
      </c>
    </row>
    <row r="5270" spans="1:9" x14ac:dyDescent="0.15">
      <c r="A5270" s="57">
        <v>41859</v>
      </c>
      <c r="B5270" s="9" t="s">
        <v>112</v>
      </c>
      <c r="C5270" s="83">
        <f t="shared" si="247"/>
        <v>6.4800000000000005E-3</v>
      </c>
      <c r="D5270" s="82">
        <f t="shared" si="246"/>
        <v>5.9400000000000008E-3</v>
      </c>
      <c r="E5270" s="81">
        <f t="shared" si="248"/>
        <v>5.4000000000000001E-4</v>
      </c>
      <c r="F5270" s="97">
        <f>INDEX(バックデータ一覧!$G$4:$I$27,MATCH(計算過程!B5270,バックデータ一覧!$F$4:$F$27,0),MATCH(VLOOKUP(A5270,バックデータ一覧!$T$3:$U$367,2),バックデータ一覧!$G$3:$I$3,0))*10^-3</f>
        <v>5.4000000000000001E-4</v>
      </c>
      <c r="G5270" s="97">
        <f>INDEX(バックデータ一覧!$J$4:$L$27,MATCH(計算過程!B5270,バックデータ一覧!$F$4:$F$27,0),MATCH(VLOOKUP(A5270,バックデータ一覧!$T$3:$U$367,2),バックデータ一覧!$J$3:$L$3,0))*10^-3</f>
        <v>1.08E-3</v>
      </c>
      <c r="H5270" s="97">
        <f>INDEX(バックデータ一覧!$M$4:$O$27,MATCH(計算過程!B5270,バックデータ一覧!$F$4:$F$27,0),MATCH(VLOOKUP(A5270,バックデータ一覧!$T$3:$U$367,2),バックデータ一覧!$M$3:$O$3,0))*10^-3</f>
        <v>1.6299999999999999E-3</v>
      </c>
      <c r="I5270" s="97">
        <f>INDEX(バックデータ一覧!$P$4:$R$27,MATCH(計算過程!B5270,バックデータ一覧!$F$4:$F$27,0),MATCH(VLOOKUP(A5270,バックデータ一覧!$T$3:$U$367,2),バックデータ一覧!$P$3:$R$3,0))*10^-3</f>
        <v>2.1700000000000001E-3</v>
      </c>
    </row>
    <row r="5271" spans="1:9" x14ac:dyDescent="0.15">
      <c r="A5271" s="57">
        <v>41859</v>
      </c>
      <c r="B5271" s="9" t="s">
        <v>113</v>
      </c>
      <c r="C5271" s="83">
        <f t="shared" si="247"/>
        <v>6.4800000000000005E-3</v>
      </c>
      <c r="D5271" s="82">
        <f t="shared" si="246"/>
        <v>5.9400000000000008E-3</v>
      </c>
      <c r="E5271" s="81">
        <f t="shared" si="248"/>
        <v>5.4000000000000001E-4</v>
      </c>
      <c r="F5271" s="97">
        <f>INDEX(バックデータ一覧!$G$4:$I$27,MATCH(計算過程!B5271,バックデータ一覧!$F$4:$F$27,0),MATCH(VLOOKUP(A5271,バックデータ一覧!$T$3:$U$367,2),バックデータ一覧!$G$3:$I$3,0))*10^-3</f>
        <v>5.4000000000000001E-4</v>
      </c>
      <c r="G5271" s="97">
        <f>INDEX(バックデータ一覧!$J$4:$L$27,MATCH(計算過程!B5271,バックデータ一覧!$F$4:$F$27,0),MATCH(VLOOKUP(A5271,バックデータ一覧!$T$3:$U$367,2),バックデータ一覧!$J$3:$L$3,0))*10^-3</f>
        <v>1.08E-3</v>
      </c>
      <c r="H5271" s="97">
        <f>INDEX(バックデータ一覧!$M$4:$O$27,MATCH(計算過程!B5271,バックデータ一覧!$F$4:$F$27,0),MATCH(VLOOKUP(A5271,バックデータ一覧!$T$3:$U$367,2),バックデータ一覧!$M$3:$O$3,0))*10^-3</f>
        <v>1.6299999999999999E-3</v>
      </c>
      <c r="I5271" s="97">
        <f>INDEX(バックデータ一覧!$P$4:$R$27,MATCH(計算過程!B5271,バックデータ一覧!$F$4:$F$27,0),MATCH(VLOOKUP(A5271,バックデータ一覧!$T$3:$U$367,2),バックデータ一覧!$P$3:$R$3,0))*10^-3</f>
        <v>2.1700000000000001E-3</v>
      </c>
    </row>
    <row r="5272" spans="1:9" x14ac:dyDescent="0.15">
      <c r="A5272" s="57">
        <v>41859</v>
      </c>
      <c r="B5272" s="9" t="s">
        <v>114</v>
      </c>
      <c r="C5272" s="83">
        <f t="shared" si="247"/>
        <v>6.0700000000000007E-3</v>
      </c>
      <c r="D5272" s="82">
        <f t="shared" si="246"/>
        <v>5.9400000000000008E-3</v>
      </c>
      <c r="E5272" s="81">
        <f t="shared" si="248"/>
        <v>1.3000000000000002E-4</v>
      </c>
      <c r="F5272" s="97">
        <f>INDEX(バックデータ一覧!$G$4:$I$27,MATCH(計算過程!B5272,バックデータ一覧!$F$4:$F$27,0),MATCH(VLOOKUP(A5272,バックデータ一覧!$T$3:$U$367,2),バックデータ一覧!$G$3:$I$3,0))*10^-3</f>
        <v>1.3000000000000002E-4</v>
      </c>
      <c r="G5272" s="97">
        <f>INDEX(バックデータ一覧!$J$4:$L$27,MATCH(計算過程!B5272,バックデータ一覧!$F$4:$F$27,0),MATCH(VLOOKUP(A5272,バックデータ一覧!$T$3:$U$367,2),バックデータ一覧!$J$3:$L$3,0))*10^-3</f>
        <v>2.5000000000000001E-4</v>
      </c>
      <c r="H5272" s="97">
        <f>INDEX(バックデータ一覧!$M$4:$O$27,MATCH(計算過程!B5272,バックデータ一覧!$F$4:$F$27,0),MATCH(VLOOKUP(A5272,バックデータ一覧!$T$3:$U$367,2),バックデータ一覧!$M$3:$O$3,0))*10^-3</f>
        <v>3.8000000000000002E-4</v>
      </c>
      <c r="I5272" s="97">
        <f>INDEX(バックデータ一覧!$P$4:$R$27,MATCH(計算過程!B5272,バックデータ一覧!$F$4:$F$27,0),MATCH(VLOOKUP(A5272,バックデータ一覧!$T$3:$U$367,2),バックデータ一覧!$P$3:$R$3,0))*10^-3</f>
        <v>5.0000000000000001E-4</v>
      </c>
    </row>
    <row r="5273" spans="1:9" x14ac:dyDescent="0.15">
      <c r="A5273" s="57">
        <v>41859</v>
      </c>
      <c r="B5273" s="9" t="s">
        <v>115</v>
      </c>
      <c r="C5273" s="83">
        <f t="shared" si="247"/>
        <v>6.2700000000000013E-3</v>
      </c>
      <c r="D5273" s="82">
        <f t="shared" si="246"/>
        <v>5.9400000000000008E-3</v>
      </c>
      <c r="E5273" s="81">
        <f t="shared" si="248"/>
        <v>3.3E-4</v>
      </c>
      <c r="F5273" s="97">
        <f>INDEX(バックデータ一覧!$G$4:$I$27,MATCH(計算過程!B5273,バックデータ一覧!$F$4:$F$27,0),MATCH(VLOOKUP(A5273,バックデータ一覧!$T$3:$U$367,2),バックデータ一覧!$G$3:$I$3,0))*10^-3</f>
        <v>3.3E-4</v>
      </c>
      <c r="G5273" s="97">
        <f>INDEX(バックデータ一覧!$J$4:$L$27,MATCH(計算過程!B5273,バックデータ一覧!$F$4:$F$27,0),MATCH(VLOOKUP(A5273,バックデータ一覧!$T$3:$U$367,2),バックデータ一覧!$J$3:$L$3,0))*10^-3</f>
        <v>6.7000000000000002E-4</v>
      </c>
      <c r="H5273" s="97">
        <f>INDEX(バックデータ一覧!$M$4:$O$27,MATCH(計算過程!B5273,バックデータ一覧!$F$4:$F$27,0),MATCH(VLOOKUP(A5273,バックデータ一覧!$T$3:$U$367,2),バックデータ一覧!$M$3:$O$3,0))*10^-3</f>
        <v>1E-3</v>
      </c>
      <c r="I5273" s="97">
        <f>INDEX(バックデータ一覧!$P$4:$R$27,MATCH(計算過程!B5273,バックデータ一覧!$F$4:$F$27,0),MATCH(VLOOKUP(A5273,バックデータ一覧!$T$3:$U$367,2),バックデータ一覧!$P$3:$R$3,0))*10^-3</f>
        <v>1.33E-3</v>
      </c>
    </row>
    <row r="5274" spans="1:9" x14ac:dyDescent="0.15">
      <c r="A5274" s="57">
        <v>41859</v>
      </c>
      <c r="B5274" s="9" t="s">
        <v>116</v>
      </c>
      <c r="C5274" s="83">
        <f t="shared" si="247"/>
        <v>6.0700000000000007E-3</v>
      </c>
      <c r="D5274" s="82">
        <f t="shared" si="246"/>
        <v>5.9400000000000008E-3</v>
      </c>
      <c r="E5274" s="81">
        <f t="shared" si="248"/>
        <v>1.3000000000000002E-4</v>
      </c>
      <c r="F5274" s="97">
        <f>INDEX(バックデータ一覧!$G$4:$I$27,MATCH(計算過程!B5274,バックデータ一覧!$F$4:$F$27,0),MATCH(VLOOKUP(A5274,バックデータ一覧!$T$3:$U$367,2),バックデータ一覧!$G$3:$I$3,0))*10^-3</f>
        <v>1.3000000000000002E-4</v>
      </c>
      <c r="G5274" s="97">
        <f>INDEX(バックデータ一覧!$J$4:$L$27,MATCH(計算過程!B5274,バックデータ一覧!$F$4:$F$27,0),MATCH(VLOOKUP(A5274,バックデータ一覧!$T$3:$U$367,2),バックデータ一覧!$J$3:$L$3,0))*10^-3</f>
        <v>2.5000000000000001E-4</v>
      </c>
      <c r="H5274" s="97">
        <f>INDEX(バックデータ一覧!$M$4:$O$27,MATCH(計算過程!B5274,バックデータ一覧!$F$4:$F$27,0),MATCH(VLOOKUP(A5274,バックデータ一覧!$T$3:$U$367,2),バックデータ一覧!$M$3:$O$3,0))*10^-3</f>
        <v>3.8000000000000002E-4</v>
      </c>
      <c r="I5274" s="97">
        <f>INDEX(バックデータ一覧!$P$4:$R$27,MATCH(計算過程!B5274,バックデータ一覧!$F$4:$F$27,0),MATCH(VLOOKUP(A5274,バックデータ一覧!$T$3:$U$367,2),バックデータ一覧!$P$3:$R$3,0))*10^-3</f>
        <v>5.0000000000000001E-4</v>
      </c>
    </row>
    <row r="5275" spans="1:9" x14ac:dyDescent="0.15">
      <c r="A5275" s="57">
        <v>41859</v>
      </c>
      <c r="B5275" s="9" t="s">
        <v>117</v>
      </c>
      <c r="C5275" s="83">
        <f t="shared" si="247"/>
        <v>9.3200000000000002E-3</v>
      </c>
      <c r="D5275" s="82">
        <f t="shared" si="246"/>
        <v>5.9400000000000008E-3</v>
      </c>
      <c r="E5275" s="81">
        <f t="shared" si="248"/>
        <v>3.3799999999999998E-3</v>
      </c>
      <c r="F5275" s="97">
        <f>INDEX(バックデータ一覧!$G$4:$I$27,MATCH(計算過程!B5275,バックデータ一覧!$F$4:$F$27,0),MATCH(VLOOKUP(A5275,バックデータ一覧!$T$3:$U$367,2),バックデータ一覧!$G$3:$I$3,0))*10^-3</f>
        <v>3.3799999999999998E-3</v>
      </c>
      <c r="G5275" s="97">
        <f>INDEX(バックデータ一覧!$J$4:$L$27,MATCH(計算過程!B5275,バックデータ一覧!$F$4:$F$27,0),MATCH(VLOOKUP(A5275,バックデータ一覧!$T$3:$U$367,2),バックデータ一覧!$J$3:$L$3,0))*10^-3</f>
        <v>6.7499999999999999E-3</v>
      </c>
      <c r="H5275" s="97">
        <f>INDEX(バックデータ一覧!$M$4:$O$27,MATCH(計算過程!B5275,バックデータ一覧!$F$4:$F$27,0),MATCH(VLOOKUP(A5275,バックデータ一覧!$T$3:$U$367,2),バックデータ一覧!$M$3:$O$3,0))*10^-3</f>
        <v>1.0130000000000002E-2</v>
      </c>
      <c r="I5275" s="97">
        <f>INDEX(バックデータ一覧!$P$4:$R$27,MATCH(計算過程!B5275,バックデータ一覧!$F$4:$F$27,0),MATCH(VLOOKUP(A5275,バックデータ一覧!$T$3:$U$367,2),バックデータ一覧!$P$3:$R$3,0))*10^-3</f>
        <v>1.3509999999999999E-2</v>
      </c>
    </row>
    <row r="5276" spans="1:9" x14ac:dyDescent="0.15">
      <c r="A5276" s="57">
        <v>41859</v>
      </c>
      <c r="B5276" s="9" t="s">
        <v>118</v>
      </c>
      <c r="C5276" s="83">
        <f t="shared" si="247"/>
        <v>6.2700000000000013E-3</v>
      </c>
      <c r="D5276" s="82">
        <f t="shared" si="246"/>
        <v>5.9400000000000008E-3</v>
      </c>
      <c r="E5276" s="81">
        <f t="shared" si="248"/>
        <v>3.3E-4</v>
      </c>
      <c r="F5276" s="97">
        <f>INDEX(バックデータ一覧!$G$4:$I$27,MATCH(計算過程!B5276,バックデータ一覧!$F$4:$F$27,0),MATCH(VLOOKUP(A5276,バックデータ一覧!$T$3:$U$367,2),バックデータ一覧!$G$3:$I$3,0))*10^-3</f>
        <v>3.3E-4</v>
      </c>
      <c r="G5276" s="97">
        <f>INDEX(バックデータ一覧!$J$4:$L$27,MATCH(計算過程!B5276,バックデータ一覧!$F$4:$F$27,0),MATCH(VLOOKUP(A5276,バックデータ一覧!$T$3:$U$367,2),バックデータ一覧!$J$3:$L$3,0))*10^-3</f>
        <v>6.7000000000000002E-4</v>
      </c>
      <c r="H5276" s="97">
        <f>INDEX(バックデータ一覧!$M$4:$O$27,MATCH(計算過程!B5276,バックデータ一覧!$F$4:$F$27,0),MATCH(VLOOKUP(A5276,バックデータ一覧!$T$3:$U$367,2),バックデータ一覧!$M$3:$O$3,0))*10^-3</f>
        <v>1E-3</v>
      </c>
      <c r="I5276" s="97">
        <f>INDEX(バックデータ一覧!$P$4:$R$27,MATCH(計算過程!B5276,バックデータ一覧!$F$4:$F$27,0),MATCH(VLOOKUP(A5276,バックデータ一覧!$T$3:$U$367,2),バックデータ一覧!$P$3:$R$3,0))*10^-3</f>
        <v>1.33E-3</v>
      </c>
    </row>
    <row r="5277" spans="1:9" x14ac:dyDescent="0.15">
      <c r="A5277" s="57">
        <v>41859</v>
      </c>
      <c r="B5277" s="9" t="s">
        <v>119</v>
      </c>
      <c r="C5277" s="83">
        <f t="shared" si="247"/>
        <v>6.0700000000000007E-3</v>
      </c>
      <c r="D5277" s="82">
        <f t="shared" si="246"/>
        <v>5.9400000000000008E-3</v>
      </c>
      <c r="E5277" s="81">
        <f t="shared" si="248"/>
        <v>1.3000000000000002E-4</v>
      </c>
      <c r="F5277" s="97">
        <f>INDEX(バックデータ一覧!$G$4:$I$27,MATCH(計算過程!B5277,バックデータ一覧!$F$4:$F$27,0),MATCH(VLOOKUP(A5277,バックデータ一覧!$T$3:$U$367,2),バックデータ一覧!$G$3:$I$3,0))*10^-3</f>
        <v>1.3000000000000002E-4</v>
      </c>
      <c r="G5277" s="97">
        <f>INDEX(バックデータ一覧!$J$4:$L$27,MATCH(計算過程!B5277,バックデータ一覧!$F$4:$F$27,0),MATCH(VLOOKUP(A5277,バックデータ一覧!$T$3:$U$367,2),バックデータ一覧!$J$3:$L$3,0))*10^-3</f>
        <v>2.5000000000000001E-4</v>
      </c>
      <c r="H5277" s="97">
        <f>INDEX(バックデータ一覧!$M$4:$O$27,MATCH(計算過程!B5277,バックデータ一覧!$F$4:$F$27,0),MATCH(VLOOKUP(A5277,バックデータ一覧!$T$3:$U$367,2),バックデータ一覧!$M$3:$O$3,0))*10^-3</f>
        <v>3.8000000000000002E-4</v>
      </c>
      <c r="I5277" s="97">
        <f>INDEX(バックデータ一覧!$P$4:$R$27,MATCH(計算過程!B5277,バックデータ一覧!$F$4:$F$27,0),MATCH(VLOOKUP(A5277,バックデータ一覧!$T$3:$U$367,2),バックデータ一覧!$P$3:$R$3,0))*10^-3</f>
        <v>5.0000000000000001E-4</v>
      </c>
    </row>
    <row r="5278" spans="1:9" x14ac:dyDescent="0.15">
      <c r="A5278" s="57">
        <v>41859</v>
      </c>
      <c r="B5278" s="9" t="s">
        <v>120</v>
      </c>
      <c r="C5278" s="83">
        <f t="shared" si="247"/>
        <v>6.0700000000000007E-3</v>
      </c>
      <c r="D5278" s="82">
        <f t="shared" si="246"/>
        <v>5.9400000000000008E-3</v>
      </c>
      <c r="E5278" s="81">
        <f t="shared" si="248"/>
        <v>1.3000000000000002E-4</v>
      </c>
      <c r="F5278" s="97">
        <f>INDEX(バックデータ一覧!$G$4:$I$27,MATCH(計算過程!B5278,バックデータ一覧!$F$4:$F$27,0),MATCH(VLOOKUP(A5278,バックデータ一覧!$T$3:$U$367,2),バックデータ一覧!$G$3:$I$3,0))*10^-3</f>
        <v>1.3000000000000002E-4</v>
      </c>
      <c r="G5278" s="97">
        <f>INDEX(バックデータ一覧!$J$4:$L$27,MATCH(計算過程!B5278,バックデータ一覧!$F$4:$F$27,0),MATCH(VLOOKUP(A5278,バックデータ一覧!$T$3:$U$367,2),バックデータ一覧!$J$3:$L$3,0))*10^-3</f>
        <v>2.5000000000000001E-4</v>
      </c>
      <c r="H5278" s="97">
        <f>INDEX(バックデータ一覧!$M$4:$O$27,MATCH(計算過程!B5278,バックデータ一覧!$F$4:$F$27,0),MATCH(VLOOKUP(A5278,バックデータ一覧!$T$3:$U$367,2),バックデータ一覧!$M$3:$O$3,0))*10^-3</f>
        <v>3.8000000000000002E-4</v>
      </c>
      <c r="I5278" s="97">
        <f>INDEX(バックデータ一覧!$P$4:$R$27,MATCH(計算過程!B5278,バックデータ一覧!$F$4:$F$27,0),MATCH(VLOOKUP(A5278,バックデータ一覧!$T$3:$U$367,2),バックデータ一覧!$P$3:$R$3,0))*10^-3</f>
        <v>5.0000000000000001E-4</v>
      </c>
    </row>
    <row r="5279" spans="1:9" x14ac:dyDescent="0.15">
      <c r="A5279" s="57">
        <v>41859</v>
      </c>
      <c r="B5279" s="9" t="s">
        <v>121</v>
      </c>
      <c r="C5279" s="83">
        <f t="shared" si="247"/>
        <v>6.2700000000000013E-3</v>
      </c>
      <c r="D5279" s="82">
        <f t="shared" si="246"/>
        <v>5.9400000000000008E-3</v>
      </c>
      <c r="E5279" s="81">
        <f t="shared" si="248"/>
        <v>3.3E-4</v>
      </c>
      <c r="F5279" s="97">
        <f>INDEX(バックデータ一覧!$G$4:$I$27,MATCH(計算過程!B5279,バックデータ一覧!$F$4:$F$27,0),MATCH(VLOOKUP(A5279,バックデータ一覧!$T$3:$U$367,2),バックデータ一覧!$G$3:$I$3,0))*10^-3</f>
        <v>3.3E-4</v>
      </c>
      <c r="G5279" s="97">
        <f>INDEX(バックデータ一覧!$J$4:$L$27,MATCH(計算過程!B5279,バックデータ一覧!$F$4:$F$27,0),MATCH(VLOOKUP(A5279,バックデータ一覧!$T$3:$U$367,2),バックデータ一覧!$J$3:$L$3,0))*10^-3</f>
        <v>6.7000000000000002E-4</v>
      </c>
      <c r="H5279" s="97">
        <f>INDEX(バックデータ一覧!$M$4:$O$27,MATCH(計算過程!B5279,バックデータ一覧!$F$4:$F$27,0),MATCH(VLOOKUP(A5279,バックデータ一覧!$T$3:$U$367,2),バックデータ一覧!$M$3:$O$3,0))*10^-3</f>
        <v>1E-3</v>
      </c>
      <c r="I5279" s="97">
        <f>INDEX(バックデータ一覧!$P$4:$R$27,MATCH(計算過程!B5279,バックデータ一覧!$F$4:$F$27,0),MATCH(VLOOKUP(A5279,バックデータ一覧!$T$3:$U$367,2),バックデータ一覧!$P$3:$R$3,0))*10^-3</f>
        <v>1.33E-3</v>
      </c>
    </row>
    <row r="5280" spans="1:9" x14ac:dyDescent="0.15">
      <c r="A5280" s="57">
        <v>41859</v>
      </c>
      <c r="B5280" s="9" t="s">
        <v>122</v>
      </c>
      <c r="C5280" s="83">
        <f t="shared" si="247"/>
        <v>6.2700000000000013E-3</v>
      </c>
      <c r="D5280" s="82">
        <f t="shared" si="246"/>
        <v>5.9400000000000008E-3</v>
      </c>
      <c r="E5280" s="81">
        <f t="shared" si="248"/>
        <v>3.3E-4</v>
      </c>
      <c r="F5280" s="97">
        <f>INDEX(バックデータ一覧!$G$4:$I$27,MATCH(計算過程!B5280,バックデータ一覧!$F$4:$F$27,0),MATCH(VLOOKUP(A5280,バックデータ一覧!$T$3:$U$367,2),バックデータ一覧!$G$3:$I$3,0))*10^-3</f>
        <v>3.3E-4</v>
      </c>
      <c r="G5280" s="97">
        <f>INDEX(バックデータ一覧!$J$4:$L$27,MATCH(計算過程!B5280,バックデータ一覧!$F$4:$F$27,0),MATCH(VLOOKUP(A5280,バックデータ一覧!$T$3:$U$367,2),バックデータ一覧!$J$3:$L$3,0))*10^-3</f>
        <v>6.7000000000000002E-4</v>
      </c>
      <c r="H5280" s="97">
        <f>INDEX(バックデータ一覧!$M$4:$O$27,MATCH(計算過程!B5280,バックデータ一覧!$F$4:$F$27,0),MATCH(VLOOKUP(A5280,バックデータ一覧!$T$3:$U$367,2),バックデータ一覧!$M$3:$O$3,0))*10^-3</f>
        <v>1E-3</v>
      </c>
      <c r="I5280" s="97">
        <f>INDEX(バックデータ一覧!$P$4:$R$27,MATCH(計算過程!B5280,バックデータ一覧!$F$4:$F$27,0),MATCH(VLOOKUP(A5280,バックデータ一覧!$T$3:$U$367,2),バックデータ一覧!$P$3:$R$3,0))*10^-3</f>
        <v>1.33E-3</v>
      </c>
    </row>
    <row r="5281" spans="1:9" x14ac:dyDescent="0.15">
      <c r="A5281" s="57">
        <v>41859</v>
      </c>
      <c r="B5281" s="9" t="s">
        <v>123</v>
      </c>
      <c r="C5281" s="83">
        <f t="shared" si="247"/>
        <v>1.2360000000000001E-2</v>
      </c>
      <c r="D5281" s="82">
        <f t="shared" si="246"/>
        <v>5.9400000000000008E-3</v>
      </c>
      <c r="E5281" s="81">
        <f t="shared" si="248"/>
        <v>6.4200000000000004E-3</v>
      </c>
      <c r="F5281" s="97">
        <f>INDEX(バックデータ一覧!$G$4:$I$27,MATCH(計算過程!B5281,バックデータ一覧!$F$4:$F$27,0),MATCH(VLOOKUP(A5281,バックデータ一覧!$T$3:$U$367,2),バックデータ一覧!$G$3:$I$3,0))*10^-3</f>
        <v>6.4200000000000004E-3</v>
      </c>
      <c r="G5281" s="97">
        <f>INDEX(バックデータ一覧!$J$4:$L$27,MATCH(計算過程!B5281,バックデータ一覧!$F$4:$F$27,0),MATCH(VLOOKUP(A5281,バックデータ一覧!$T$3:$U$367,2),バックデータ一覧!$J$3:$L$3,0))*10^-3</f>
        <v>1.2840000000000001E-2</v>
      </c>
      <c r="H5281" s="97">
        <f>INDEX(バックデータ一覧!$M$4:$O$27,MATCH(計算過程!B5281,バックデータ一覧!$F$4:$F$27,0),MATCH(VLOOKUP(A5281,バックデータ一覧!$T$3:$U$367,2),バックデータ一覧!$M$3:$O$3,0))*10^-3</f>
        <v>1.9260000000000003E-2</v>
      </c>
      <c r="I5281" s="97">
        <f>INDEX(バックデータ一覧!$P$4:$R$27,MATCH(計算過程!B5281,バックデータ一覧!$F$4:$F$27,0),MATCH(VLOOKUP(A5281,バックデータ一覧!$T$3:$U$367,2),バックデータ一覧!$P$3:$R$3,0))*10^-3</f>
        <v>2.5680000000000001E-2</v>
      </c>
    </row>
    <row r="5282" spans="1:9" x14ac:dyDescent="0.15">
      <c r="A5282" s="57">
        <v>41859</v>
      </c>
      <c r="B5282" s="9" t="s">
        <v>124</v>
      </c>
      <c r="C5282" s="83">
        <f t="shared" si="247"/>
        <v>1.2360000000000001E-2</v>
      </c>
      <c r="D5282" s="82">
        <f t="shared" si="246"/>
        <v>5.9400000000000008E-3</v>
      </c>
      <c r="E5282" s="81">
        <f t="shared" si="248"/>
        <v>6.4200000000000004E-3</v>
      </c>
      <c r="F5282" s="97">
        <f>INDEX(バックデータ一覧!$G$4:$I$27,MATCH(計算過程!B5282,バックデータ一覧!$F$4:$F$27,0),MATCH(VLOOKUP(A5282,バックデータ一覧!$T$3:$U$367,2),バックデータ一覧!$G$3:$I$3,0))*10^-3</f>
        <v>6.4200000000000004E-3</v>
      </c>
      <c r="G5282" s="97">
        <f>INDEX(バックデータ一覧!$J$4:$L$27,MATCH(計算過程!B5282,バックデータ一覧!$F$4:$F$27,0),MATCH(VLOOKUP(A5282,バックデータ一覧!$T$3:$U$367,2),バックデータ一覧!$J$3:$L$3,0))*10^-3</f>
        <v>1.2840000000000001E-2</v>
      </c>
      <c r="H5282" s="97">
        <f>INDEX(バックデータ一覧!$M$4:$O$27,MATCH(計算過程!B5282,バックデータ一覧!$F$4:$F$27,0),MATCH(VLOOKUP(A5282,バックデータ一覧!$T$3:$U$367,2),バックデータ一覧!$M$3:$O$3,0))*10^-3</f>
        <v>1.9260000000000003E-2</v>
      </c>
      <c r="I5282" s="97">
        <f>INDEX(バックデータ一覧!$P$4:$R$27,MATCH(計算過程!B5282,バックデータ一覧!$F$4:$F$27,0),MATCH(VLOOKUP(A5282,バックデータ一覧!$T$3:$U$367,2),バックデータ一覧!$P$3:$R$3,0))*10^-3</f>
        <v>2.5680000000000001E-2</v>
      </c>
    </row>
    <row r="5283" spans="1:9" x14ac:dyDescent="0.15">
      <c r="A5283" s="57">
        <v>41859</v>
      </c>
      <c r="B5283" s="9" t="s">
        <v>125</v>
      </c>
      <c r="C5283" s="83">
        <f t="shared" si="247"/>
        <v>6.2700000000000013E-3</v>
      </c>
      <c r="D5283" s="82">
        <f t="shared" si="246"/>
        <v>5.9400000000000008E-3</v>
      </c>
      <c r="E5283" s="81">
        <f t="shared" si="248"/>
        <v>3.3E-4</v>
      </c>
      <c r="F5283" s="97">
        <f>INDEX(バックデータ一覧!$G$4:$I$27,MATCH(計算過程!B5283,バックデータ一覧!$F$4:$F$27,0),MATCH(VLOOKUP(A5283,バックデータ一覧!$T$3:$U$367,2),バックデータ一覧!$G$3:$I$3,0))*10^-3</f>
        <v>3.3E-4</v>
      </c>
      <c r="G5283" s="97">
        <f>INDEX(バックデータ一覧!$J$4:$L$27,MATCH(計算過程!B5283,バックデータ一覧!$F$4:$F$27,0),MATCH(VLOOKUP(A5283,バックデータ一覧!$T$3:$U$367,2),バックデータ一覧!$J$3:$L$3,0))*10^-3</f>
        <v>6.7000000000000002E-4</v>
      </c>
      <c r="H5283" s="97">
        <f>INDEX(バックデータ一覧!$M$4:$O$27,MATCH(計算過程!B5283,バックデータ一覧!$F$4:$F$27,0),MATCH(VLOOKUP(A5283,バックデータ一覧!$T$3:$U$367,2),バックデータ一覧!$M$3:$O$3,0))*10^-3</f>
        <v>1E-3</v>
      </c>
      <c r="I5283" s="97">
        <f>INDEX(バックデータ一覧!$P$4:$R$27,MATCH(計算過程!B5283,バックデータ一覧!$F$4:$F$27,0),MATCH(VLOOKUP(A5283,バックデータ一覧!$T$3:$U$367,2),バックデータ一覧!$P$3:$R$3,0))*10^-3</f>
        <v>1.33E-3</v>
      </c>
    </row>
    <row r="5284" spans="1:9" x14ac:dyDescent="0.15">
      <c r="A5284" s="57">
        <v>41859</v>
      </c>
      <c r="B5284" s="9" t="s">
        <v>126</v>
      </c>
      <c r="C5284" s="83">
        <f t="shared" si="247"/>
        <v>6.2700000000000013E-3</v>
      </c>
      <c r="D5284" s="82">
        <f t="shared" si="246"/>
        <v>5.9400000000000008E-3</v>
      </c>
      <c r="E5284" s="81">
        <f t="shared" si="248"/>
        <v>3.3E-4</v>
      </c>
      <c r="F5284" s="97">
        <f>INDEX(バックデータ一覧!$G$4:$I$27,MATCH(計算過程!B5284,バックデータ一覧!$F$4:$F$27,0),MATCH(VLOOKUP(A5284,バックデータ一覧!$T$3:$U$367,2),バックデータ一覧!$G$3:$I$3,0))*10^-3</f>
        <v>3.3E-4</v>
      </c>
      <c r="G5284" s="97">
        <f>INDEX(バックデータ一覧!$J$4:$L$27,MATCH(計算過程!B5284,バックデータ一覧!$F$4:$F$27,0),MATCH(VLOOKUP(A5284,バックデータ一覧!$T$3:$U$367,2),バックデータ一覧!$J$3:$L$3,0))*10^-3</f>
        <v>6.7000000000000002E-4</v>
      </c>
      <c r="H5284" s="97">
        <f>INDEX(バックデータ一覧!$M$4:$O$27,MATCH(計算過程!B5284,バックデータ一覧!$F$4:$F$27,0),MATCH(VLOOKUP(A5284,バックデータ一覧!$T$3:$U$367,2),バックデータ一覧!$M$3:$O$3,0))*10^-3</f>
        <v>1E-3</v>
      </c>
      <c r="I5284" s="97">
        <f>INDEX(バックデータ一覧!$P$4:$R$27,MATCH(計算過程!B5284,バックデータ一覧!$F$4:$F$27,0),MATCH(VLOOKUP(A5284,バックデータ一覧!$T$3:$U$367,2),バックデータ一覧!$P$3:$R$3,0))*10^-3</f>
        <v>1.33E-3</v>
      </c>
    </row>
    <row r="5285" spans="1:9" x14ac:dyDescent="0.15">
      <c r="A5285" s="57">
        <v>41859</v>
      </c>
      <c r="B5285" s="9" t="s">
        <v>127</v>
      </c>
      <c r="C5285" s="83">
        <f t="shared" si="247"/>
        <v>1.2220000000000002E-2</v>
      </c>
      <c r="D5285" s="82">
        <f t="shared" si="246"/>
        <v>5.9400000000000008E-3</v>
      </c>
      <c r="E5285" s="81">
        <f t="shared" si="248"/>
        <v>6.28E-3</v>
      </c>
      <c r="F5285" s="97">
        <f>INDEX(バックデータ一覧!$G$4:$I$27,MATCH(計算過程!B5285,バックデータ一覧!$F$4:$F$27,0),MATCH(VLOOKUP(A5285,バックデータ一覧!$T$3:$U$367,2),バックデータ一覧!$G$3:$I$3,0))*10^-3</f>
        <v>6.28E-3</v>
      </c>
      <c r="G5285" s="97">
        <f>INDEX(バックデータ一覧!$J$4:$L$27,MATCH(計算過程!B5285,バックデータ一覧!$F$4:$F$27,0),MATCH(VLOOKUP(A5285,バックデータ一覧!$T$3:$U$367,2),バックデータ一覧!$J$3:$L$3,0))*10^-3</f>
        <v>1.256E-2</v>
      </c>
      <c r="H5285" s="97">
        <f>INDEX(バックデータ一覧!$M$4:$O$27,MATCH(計算過程!B5285,バックデータ一覧!$F$4:$F$27,0),MATCH(VLOOKUP(A5285,バックデータ一覧!$T$3:$U$367,2),バックデータ一覧!$M$3:$O$3,0))*10^-3</f>
        <v>1.8839999999999999E-2</v>
      </c>
      <c r="I5285" s="97">
        <f>INDEX(バックデータ一覧!$P$4:$R$27,MATCH(計算過程!B5285,バックデータ一覧!$F$4:$F$27,0),MATCH(VLOOKUP(A5285,バックデータ一覧!$T$3:$U$367,2),バックデータ一覧!$P$3:$R$3,0))*10^-3</f>
        <v>2.512E-2</v>
      </c>
    </row>
    <row r="5286" spans="1:9" x14ac:dyDescent="0.15">
      <c r="A5286" s="57">
        <v>41859</v>
      </c>
      <c r="B5286" s="9" t="s">
        <v>128</v>
      </c>
      <c r="C5286" s="83">
        <f t="shared" si="247"/>
        <v>1.2640000000000002E-2</v>
      </c>
      <c r="D5286" s="82">
        <f t="shared" si="246"/>
        <v>5.9400000000000008E-3</v>
      </c>
      <c r="E5286" s="81">
        <f t="shared" si="248"/>
        <v>6.7000000000000002E-3</v>
      </c>
      <c r="F5286" s="97">
        <f>INDEX(バックデータ一覧!$G$4:$I$27,MATCH(計算過程!B5286,バックデータ一覧!$F$4:$F$27,0),MATCH(VLOOKUP(A5286,バックデータ一覧!$T$3:$U$367,2),バックデータ一覧!$G$3:$I$3,0))*10^-3</f>
        <v>6.7000000000000002E-3</v>
      </c>
      <c r="G5286" s="97">
        <f>INDEX(バックデータ一覧!$J$4:$L$27,MATCH(計算過程!B5286,バックデータ一覧!$F$4:$F$27,0),MATCH(VLOOKUP(A5286,バックデータ一覧!$T$3:$U$367,2),バックデータ一覧!$J$3:$L$3,0))*10^-3</f>
        <v>1.3390000000000001E-2</v>
      </c>
      <c r="H5286" s="97">
        <f>INDEX(バックデータ一覧!$M$4:$O$27,MATCH(計算過程!B5286,バックデータ一覧!$F$4:$F$27,0),MATCH(VLOOKUP(A5286,バックデータ一覧!$T$3:$U$367,2),バックデータ一覧!$M$3:$O$3,0))*10^-3</f>
        <v>2.009E-2</v>
      </c>
      <c r="I5286" s="97">
        <f>INDEX(バックデータ一覧!$P$4:$R$27,MATCH(計算過程!B5286,バックデータ一覧!$F$4:$F$27,0),MATCH(VLOOKUP(A5286,バックデータ一覧!$T$3:$U$367,2),バックデータ一覧!$P$3:$R$3,0))*10^-3</f>
        <v>2.6790000000000001E-2</v>
      </c>
    </row>
    <row r="5287" spans="1:9" x14ac:dyDescent="0.15">
      <c r="A5287" s="57">
        <v>41860</v>
      </c>
      <c r="B5287" s="9" t="s">
        <v>105</v>
      </c>
      <c r="C5287" s="83">
        <f t="shared" si="247"/>
        <v>6.0700000000000007E-3</v>
      </c>
      <c r="D5287" s="82">
        <f t="shared" si="246"/>
        <v>5.9400000000000008E-3</v>
      </c>
      <c r="E5287" s="81">
        <f t="shared" si="248"/>
        <v>1.3000000000000002E-4</v>
      </c>
      <c r="F5287" s="97">
        <f>INDEX(バックデータ一覧!$G$4:$I$27,MATCH(計算過程!B5287,バックデータ一覧!$F$4:$F$27,0),MATCH(VLOOKUP(A5287,バックデータ一覧!$T$3:$U$367,2),バックデータ一覧!$G$3:$I$3,0))*10^-3</f>
        <v>1.3000000000000002E-4</v>
      </c>
      <c r="G5287" s="97">
        <f>INDEX(バックデータ一覧!$J$4:$L$27,MATCH(計算過程!B5287,バックデータ一覧!$F$4:$F$27,0),MATCH(VLOOKUP(A5287,バックデータ一覧!$T$3:$U$367,2),バックデータ一覧!$J$3:$L$3,0))*10^-3</f>
        <v>2.5000000000000001E-4</v>
      </c>
      <c r="H5287" s="97">
        <f>INDEX(バックデータ一覧!$M$4:$O$27,MATCH(計算過程!B5287,バックデータ一覧!$F$4:$F$27,0),MATCH(VLOOKUP(A5287,バックデータ一覧!$T$3:$U$367,2),バックデータ一覧!$M$3:$O$3,0))*10^-3</f>
        <v>3.8000000000000002E-4</v>
      </c>
      <c r="I5287" s="97">
        <f>INDEX(バックデータ一覧!$P$4:$R$27,MATCH(計算過程!B5287,バックデータ一覧!$F$4:$F$27,0),MATCH(VLOOKUP(A5287,バックデータ一覧!$T$3:$U$367,2),バックデータ一覧!$P$3:$R$3,0))*10^-3</f>
        <v>5.0000000000000001E-4</v>
      </c>
    </row>
    <row r="5288" spans="1:9" x14ac:dyDescent="0.15">
      <c r="A5288" s="57">
        <v>41860</v>
      </c>
      <c r="B5288" s="9" t="s">
        <v>106</v>
      </c>
      <c r="C5288" s="83">
        <f t="shared" si="247"/>
        <v>6.0700000000000007E-3</v>
      </c>
      <c r="D5288" s="82">
        <f t="shared" si="246"/>
        <v>5.9400000000000008E-3</v>
      </c>
      <c r="E5288" s="81">
        <f t="shared" si="248"/>
        <v>1.3000000000000002E-4</v>
      </c>
      <c r="F5288" s="97">
        <f>INDEX(バックデータ一覧!$G$4:$I$27,MATCH(計算過程!B5288,バックデータ一覧!$F$4:$F$27,0),MATCH(VLOOKUP(A5288,バックデータ一覧!$T$3:$U$367,2),バックデータ一覧!$G$3:$I$3,0))*10^-3</f>
        <v>1.3000000000000002E-4</v>
      </c>
      <c r="G5288" s="97">
        <f>INDEX(バックデータ一覧!$J$4:$L$27,MATCH(計算過程!B5288,バックデータ一覧!$F$4:$F$27,0),MATCH(VLOOKUP(A5288,バックデータ一覧!$T$3:$U$367,2),バックデータ一覧!$J$3:$L$3,0))*10^-3</f>
        <v>2.5000000000000001E-4</v>
      </c>
      <c r="H5288" s="97">
        <f>INDEX(バックデータ一覧!$M$4:$O$27,MATCH(計算過程!B5288,バックデータ一覧!$F$4:$F$27,0),MATCH(VLOOKUP(A5288,バックデータ一覧!$T$3:$U$367,2),バックデータ一覧!$M$3:$O$3,0))*10^-3</f>
        <v>3.8000000000000002E-4</v>
      </c>
      <c r="I5288" s="97">
        <f>INDEX(バックデータ一覧!$P$4:$R$27,MATCH(計算過程!B5288,バックデータ一覧!$F$4:$F$27,0),MATCH(VLOOKUP(A5288,バックデータ一覧!$T$3:$U$367,2),バックデータ一覧!$P$3:$R$3,0))*10^-3</f>
        <v>5.0000000000000001E-4</v>
      </c>
    </row>
    <row r="5289" spans="1:9" x14ac:dyDescent="0.15">
      <c r="A5289" s="57">
        <v>41860</v>
      </c>
      <c r="B5289" s="9" t="s">
        <v>107</v>
      </c>
      <c r="C5289" s="83">
        <f t="shared" si="247"/>
        <v>6.0700000000000007E-3</v>
      </c>
      <c r="D5289" s="82">
        <f t="shared" si="246"/>
        <v>5.9400000000000008E-3</v>
      </c>
      <c r="E5289" s="81">
        <f t="shared" si="248"/>
        <v>1.3000000000000002E-4</v>
      </c>
      <c r="F5289" s="97">
        <f>INDEX(バックデータ一覧!$G$4:$I$27,MATCH(計算過程!B5289,バックデータ一覧!$F$4:$F$27,0),MATCH(VLOOKUP(A5289,バックデータ一覧!$T$3:$U$367,2),バックデータ一覧!$G$3:$I$3,0))*10^-3</f>
        <v>1.3000000000000002E-4</v>
      </c>
      <c r="G5289" s="97">
        <f>INDEX(バックデータ一覧!$J$4:$L$27,MATCH(計算過程!B5289,バックデータ一覧!$F$4:$F$27,0),MATCH(VLOOKUP(A5289,バックデータ一覧!$T$3:$U$367,2),バックデータ一覧!$J$3:$L$3,0))*10^-3</f>
        <v>2.5000000000000001E-4</v>
      </c>
      <c r="H5289" s="97">
        <f>INDEX(バックデータ一覧!$M$4:$O$27,MATCH(計算過程!B5289,バックデータ一覧!$F$4:$F$27,0),MATCH(VLOOKUP(A5289,バックデータ一覧!$T$3:$U$367,2),バックデータ一覧!$M$3:$O$3,0))*10^-3</f>
        <v>3.8000000000000002E-4</v>
      </c>
      <c r="I5289" s="97">
        <f>INDEX(バックデータ一覧!$P$4:$R$27,MATCH(計算過程!B5289,バックデータ一覧!$F$4:$F$27,0),MATCH(VLOOKUP(A5289,バックデータ一覧!$T$3:$U$367,2),バックデータ一覧!$P$3:$R$3,0))*10^-3</f>
        <v>5.0000000000000001E-4</v>
      </c>
    </row>
    <row r="5290" spans="1:9" x14ac:dyDescent="0.15">
      <c r="A5290" s="57">
        <v>41860</v>
      </c>
      <c r="B5290" s="9" t="s">
        <v>108</v>
      </c>
      <c r="C5290" s="83">
        <f t="shared" si="247"/>
        <v>6.0700000000000007E-3</v>
      </c>
      <c r="D5290" s="82">
        <f t="shared" si="246"/>
        <v>5.9400000000000008E-3</v>
      </c>
      <c r="E5290" s="81">
        <f t="shared" si="248"/>
        <v>1.3000000000000002E-4</v>
      </c>
      <c r="F5290" s="97">
        <f>INDEX(バックデータ一覧!$G$4:$I$27,MATCH(計算過程!B5290,バックデータ一覧!$F$4:$F$27,0),MATCH(VLOOKUP(A5290,バックデータ一覧!$T$3:$U$367,2),バックデータ一覧!$G$3:$I$3,0))*10^-3</f>
        <v>1.3000000000000002E-4</v>
      </c>
      <c r="G5290" s="97">
        <f>INDEX(バックデータ一覧!$J$4:$L$27,MATCH(計算過程!B5290,バックデータ一覧!$F$4:$F$27,0),MATCH(VLOOKUP(A5290,バックデータ一覧!$T$3:$U$367,2),バックデータ一覧!$J$3:$L$3,0))*10^-3</f>
        <v>2.5000000000000001E-4</v>
      </c>
      <c r="H5290" s="97">
        <f>INDEX(バックデータ一覧!$M$4:$O$27,MATCH(計算過程!B5290,バックデータ一覧!$F$4:$F$27,0),MATCH(VLOOKUP(A5290,バックデータ一覧!$T$3:$U$367,2),バックデータ一覧!$M$3:$O$3,0))*10^-3</f>
        <v>3.8000000000000002E-4</v>
      </c>
      <c r="I5290" s="97">
        <f>INDEX(バックデータ一覧!$P$4:$R$27,MATCH(計算過程!B5290,バックデータ一覧!$F$4:$F$27,0),MATCH(VLOOKUP(A5290,バックデータ一覧!$T$3:$U$367,2),バックデータ一覧!$P$3:$R$3,0))*10^-3</f>
        <v>5.0000000000000001E-4</v>
      </c>
    </row>
    <row r="5291" spans="1:9" x14ac:dyDescent="0.15">
      <c r="A5291" s="57">
        <v>41860</v>
      </c>
      <c r="B5291" s="9" t="s">
        <v>109</v>
      </c>
      <c r="C5291" s="83">
        <f t="shared" si="247"/>
        <v>6.0700000000000007E-3</v>
      </c>
      <c r="D5291" s="82">
        <f t="shared" si="246"/>
        <v>5.9400000000000008E-3</v>
      </c>
      <c r="E5291" s="81">
        <f t="shared" si="248"/>
        <v>1.3000000000000002E-4</v>
      </c>
      <c r="F5291" s="97">
        <f>INDEX(バックデータ一覧!$G$4:$I$27,MATCH(計算過程!B5291,バックデータ一覧!$F$4:$F$27,0),MATCH(VLOOKUP(A5291,バックデータ一覧!$T$3:$U$367,2),バックデータ一覧!$G$3:$I$3,0))*10^-3</f>
        <v>1.3000000000000002E-4</v>
      </c>
      <c r="G5291" s="97">
        <f>INDEX(バックデータ一覧!$J$4:$L$27,MATCH(計算過程!B5291,バックデータ一覧!$F$4:$F$27,0),MATCH(VLOOKUP(A5291,バックデータ一覧!$T$3:$U$367,2),バックデータ一覧!$J$3:$L$3,0))*10^-3</f>
        <v>2.5000000000000001E-4</v>
      </c>
      <c r="H5291" s="97">
        <f>INDEX(バックデータ一覧!$M$4:$O$27,MATCH(計算過程!B5291,バックデータ一覧!$F$4:$F$27,0),MATCH(VLOOKUP(A5291,バックデータ一覧!$T$3:$U$367,2),バックデータ一覧!$M$3:$O$3,0))*10^-3</f>
        <v>3.8000000000000002E-4</v>
      </c>
      <c r="I5291" s="97">
        <f>INDEX(バックデータ一覧!$P$4:$R$27,MATCH(計算過程!B5291,バックデータ一覧!$F$4:$F$27,0),MATCH(VLOOKUP(A5291,バックデータ一覧!$T$3:$U$367,2),バックデータ一覧!$P$3:$R$3,0))*10^-3</f>
        <v>5.0000000000000001E-4</v>
      </c>
    </row>
    <row r="5292" spans="1:9" x14ac:dyDescent="0.15">
      <c r="A5292" s="57">
        <v>41860</v>
      </c>
      <c r="B5292" s="9" t="s">
        <v>110</v>
      </c>
      <c r="C5292" s="83">
        <f t="shared" si="247"/>
        <v>6.0700000000000007E-3</v>
      </c>
      <c r="D5292" s="82">
        <f t="shared" si="246"/>
        <v>5.9400000000000008E-3</v>
      </c>
      <c r="E5292" s="81">
        <f t="shared" si="248"/>
        <v>1.3000000000000002E-4</v>
      </c>
      <c r="F5292" s="97">
        <f>INDEX(バックデータ一覧!$G$4:$I$27,MATCH(計算過程!B5292,バックデータ一覧!$F$4:$F$27,0),MATCH(VLOOKUP(A5292,バックデータ一覧!$T$3:$U$367,2),バックデータ一覧!$G$3:$I$3,0))*10^-3</f>
        <v>1.3000000000000002E-4</v>
      </c>
      <c r="G5292" s="97">
        <f>INDEX(バックデータ一覧!$J$4:$L$27,MATCH(計算過程!B5292,バックデータ一覧!$F$4:$F$27,0),MATCH(VLOOKUP(A5292,バックデータ一覧!$T$3:$U$367,2),バックデータ一覧!$J$3:$L$3,0))*10^-3</f>
        <v>2.5000000000000001E-4</v>
      </c>
      <c r="H5292" s="97">
        <f>INDEX(バックデータ一覧!$M$4:$O$27,MATCH(計算過程!B5292,バックデータ一覧!$F$4:$F$27,0),MATCH(VLOOKUP(A5292,バックデータ一覧!$T$3:$U$367,2),バックデータ一覧!$M$3:$O$3,0))*10^-3</f>
        <v>3.8000000000000002E-4</v>
      </c>
      <c r="I5292" s="97">
        <f>INDEX(バックデータ一覧!$P$4:$R$27,MATCH(計算過程!B5292,バックデータ一覧!$F$4:$F$27,0),MATCH(VLOOKUP(A5292,バックデータ一覧!$T$3:$U$367,2),バックデータ一覧!$P$3:$R$3,0))*10^-3</f>
        <v>5.0000000000000001E-4</v>
      </c>
    </row>
    <row r="5293" spans="1:9" x14ac:dyDescent="0.15">
      <c r="A5293" s="57">
        <v>41860</v>
      </c>
      <c r="B5293" s="9" t="s">
        <v>111</v>
      </c>
      <c r="C5293" s="83">
        <f t="shared" si="247"/>
        <v>9.3200000000000002E-3</v>
      </c>
      <c r="D5293" s="82">
        <f t="shared" si="246"/>
        <v>5.9400000000000008E-3</v>
      </c>
      <c r="E5293" s="81">
        <f t="shared" si="248"/>
        <v>3.3799999999999998E-3</v>
      </c>
      <c r="F5293" s="97">
        <f>INDEX(バックデータ一覧!$G$4:$I$27,MATCH(計算過程!B5293,バックデータ一覧!$F$4:$F$27,0),MATCH(VLOOKUP(A5293,バックデータ一覧!$T$3:$U$367,2),バックデータ一覧!$G$3:$I$3,0))*10^-3</f>
        <v>3.3799999999999998E-3</v>
      </c>
      <c r="G5293" s="97">
        <f>INDEX(バックデータ一覧!$J$4:$L$27,MATCH(計算過程!B5293,バックデータ一覧!$F$4:$F$27,0),MATCH(VLOOKUP(A5293,バックデータ一覧!$T$3:$U$367,2),バックデータ一覧!$J$3:$L$3,0))*10^-3</f>
        <v>6.7499999999999999E-3</v>
      </c>
      <c r="H5293" s="97">
        <f>INDEX(バックデータ一覧!$M$4:$O$27,MATCH(計算過程!B5293,バックデータ一覧!$F$4:$F$27,0),MATCH(VLOOKUP(A5293,バックデータ一覧!$T$3:$U$367,2),バックデータ一覧!$M$3:$O$3,0))*10^-3</f>
        <v>1.0130000000000002E-2</v>
      </c>
      <c r="I5293" s="97">
        <f>INDEX(バックデータ一覧!$P$4:$R$27,MATCH(計算過程!B5293,バックデータ一覧!$F$4:$F$27,0),MATCH(VLOOKUP(A5293,バックデータ一覧!$T$3:$U$367,2),バックデータ一覧!$P$3:$R$3,0))*10^-3</f>
        <v>1.3509999999999999E-2</v>
      </c>
    </row>
    <row r="5294" spans="1:9" x14ac:dyDescent="0.15">
      <c r="A5294" s="57">
        <v>41860</v>
      </c>
      <c r="B5294" s="9" t="s">
        <v>112</v>
      </c>
      <c r="C5294" s="83">
        <f t="shared" si="247"/>
        <v>6.4800000000000005E-3</v>
      </c>
      <c r="D5294" s="82">
        <f t="shared" si="246"/>
        <v>5.9400000000000008E-3</v>
      </c>
      <c r="E5294" s="81">
        <f t="shared" si="248"/>
        <v>5.4000000000000001E-4</v>
      </c>
      <c r="F5294" s="97">
        <f>INDEX(バックデータ一覧!$G$4:$I$27,MATCH(計算過程!B5294,バックデータ一覧!$F$4:$F$27,0),MATCH(VLOOKUP(A5294,バックデータ一覧!$T$3:$U$367,2),バックデータ一覧!$G$3:$I$3,0))*10^-3</f>
        <v>5.4000000000000001E-4</v>
      </c>
      <c r="G5294" s="97">
        <f>INDEX(バックデータ一覧!$J$4:$L$27,MATCH(計算過程!B5294,バックデータ一覧!$F$4:$F$27,0),MATCH(VLOOKUP(A5294,バックデータ一覧!$T$3:$U$367,2),バックデータ一覧!$J$3:$L$3,0))*10^-3</f>
        <v>1.08E-3</v>
      </c>
      <c r="H5294" s="97">
        <f>INDEX(バックデータ一覧!$M$4:$O$27,MATCH(計算過程!B5294,バックデータ一覧!$F$4:$F$27,0),MATCH(VLOOKUP(A5294,バックデータ一覧!$T$3:$U$367,2),バックデータ一覧!$M$3:$O$3,0))*10^-3</f>
        <v>1.6299999999999999E-3</v>
      </c>
      <c r="I5294" s="97">
        <f>INDEX(バックデータ一覧!$P$4:$R$27,MATCH(計算過程!B5294,バックデータ一覧!$F$4:$F$27,0),MATCH(VLOOKUP(A5294,バックデータ一覧!$T$3:$U$367,2),バックデータ一覧!$P$3:$R$3,0))*10^-3</f>
        <v>2.1700000000000001E-3</v>
      </c>
    </row>
    <row r="5295" spans="1:9" x14ac:dyDescent="0.15">
      <c r="A5295" s="57">
        <v>41860</v>
      </c>
      <c r="B5295" s="9" t="s">
        <v>113</v>
      </c>
      <c r="C5295" s="83">
        <f t="shared" si="247"/>
        <v>6.4800000000000005E-3</v>
      </c>
      <c r="D5295" s="82">
        <f t="shared" si="246"/>
        <v>5.9400000000000008E-3</v>
      </c>
      <c r="E5295" s="81">
        <f t="shared" si="248"/>
        <v>5.4000000000000001E-4</v>
      </c>
      <c r="F5295" s="97">
        <f>INDEX(バックデータ一覧!$G$4:$I$27,MATCH(計算過程!B5295,バックデータ一覧!$F$4:$F$27,0),MATCH(VLOOKUP(A5295,バックデータ一覧!$T$3:$U$367,2),バックデータ一覧!$G$3:$I$3,0))*10^-3</f>
        <v>5.4000000000000001E-4</v>
      </c>
      <c r="G5295" s="97">
        <f>INDEX(バックデータ一覧!$J$4:$L$27,MATCH(計算過程!B5295,バックデータ一覧!$F$4:$F$27,0),MATCH(VLOOKUP(A5295,バックデータ一覧!$T$3:$U$367,2),バックデータ一覧!$J$3:$L$3,0))*10^-3</f>
        <v>1.08E-3</v>
      </c>
      <c r="H5295" s="97">
        <f>INDEX(バックデータ一覧!$M$4:$O$27,MATCH(計算過程!B5295,バックデータ一覧!$F$4:$F$27,0),MATCH(VLOOKUP(A5295,バックデータ一覧!$T$3:$U$367,2),バックデータ一覧!$M$3:$O$3,0))*10^-3</f>
        <v>1.6299999999999999E-3</v>
      </c>
      <c r="I5295" s="97">
        <f>INDEX(バックデータ一覧!$P$4:$R$27,MATCH(計算過程!B5295,バックデータ一覧!$F$4:$F$27,0),MATCH(VLOOKUP(A5295,バックデータ一覧!$T$3:$U$367,2),バックデータ一覧!$P$3:$R$3,0))*10^-3</f>
        <v>2.1700000000000001E-3</v>
      </c>
    </row>
    <row r="5296" spans="1:9" x14ac:dyDescent="0.15">
      <c r="A5296" s="57">
        <v>41860</v>
      </c>
      <c r="B5296" s="9" t="s">
        <v>114</v>
      </c>
      <c r="C5296" s="83">
        <f t="shared" si="247"/>
        <v>6.0700000000000007E-3</v>
      </c>
      <c r="D5296" s="82">
        <f t="shared" si="246"/>
        <v>5.9400000000000008E-3</v>
      </c>
      <c r="E5296" s="81">
        <f t="shared" si="248"/>
        <v>1.3000000000000002E-4</v>
      </c>
      <c r="F5296" s="97">
        <f>INDEX(バックデータ一覧!$G$4:$I$27,MATCH(計算過程!B5296,バックデータ一覧!$F$4:$F$27,0),MATCH(VLOOKUP(A5296,バックデータ一覧!$T$3:$U$367,2),バックデータ一覧!$G$3:$I$3,0))*10^-3</f>
        <v>1.3000000000000002E-4</v>
      </c>
      <c r="G5296" s="97">
        <f>INDEX(バックデータ一覧!$J$4:$L$27,MATCH(計算過程!B5296,バックデータ一覧!$F$4:$F$27,0),MATCH(VLOOKUP(A5296,バックデータ一覧!$T$3:$U$367,2),バックデータ一覧!$J$3:$L$3,0))*10^-3</f>
        <v>2.5000000000000001E-4</v>
      </c>
      <c r="H5296" s="97">
        <f>INDEX(バックデータ一覧!$M$4:$O$27,MATCH(計算過程!B5296,バックデータ一覧!$F$4:$F$27,0),MATCH(VLOOKUP(A5296,バックデータ一覧!$T$3:$U$367,2),バックデータ一覧!$M$3:$O$3,0))*10^-3</f>
        <v>3.8000000000000002E-4</v>
      </c>
      <c r="I5296" s="97">
        <f>INDEX(バックデータ一覧!$P$4:$R$27,MATCH(計算過程!B5296,バックデータ一覧!$F$4:$F$27,0),MATCH(VLOOKUP(A5296,バックデータ一覧!$T$3:$U$367,2),バックデータ一覧!$P$3:$R$3,0))*10^-3</f>
        <v>5.0000000000000001E-4</v>
      </c>
    </row>
    <row r="5297" spans="1:9" x14ac:dyDescent="0.15">
      <c r="A5297" s="57">
        <v>41860</v>
      </c>
      <c r="B5297" s="9" t="s">
        <v>115</v>
      </c>
      <c r="C5297" s="83">
        <f t="shared" si="247"/>
        <v>6.2700000000000013E-3</v>
      </c>
      <c r="D5297" s="82">
        <f t="shared" si="246"/>
        <v>5.9400000000000008E-3</v>
      </c>
      <c r="E5297" s="81">
        <f t="shared" si="248"/>
        <v>3.3E-4</v>
      </c>
      <c r="F5297" s="97">
        <f>INDEX(バックデータ一覧!$G$4:$I$27,MATCH(計算過程!B5297,バックデータ一覧!$F$4:$F$27,0),MATCH(VLOOKUP(A5297,バックデータ一覧!$T$3:$U$367,2),バックデータ一覧!$G$3:$I$3,0))*10^-3</f>
        <v>3.3E-4</v>
      </c>
      <c r="G5297" s="97">
        <f>INDEX(バックデータ一覧!$J$4:$L$27,MATCH(計算過程!B5297,バックデータ一覧!$F$4:$F$27,0),MATCH(VLOOKUP(A5297,バックデータ一覧!$T$3:$U$367,2),バックデータ一覧!$J$3:$L$3,0))*10^-3</f>
        <v>6.7000000000000002E-4</v>
      </c>
      <c r="H5297" s="97">
        <f>INDEX(バックデータ一覧!$M$4:$O$27,MATCH(計算過程!B5297,バックデータ一覧!$F$4:$F$27,0),MATCH(VLOOKUP(A5297,バックデータ一覧!$T$3:$U$367,2),バックデータ一覧!$M$3:$O$3,0))*10^-3</f>
        <v>1E-3</v>
      </c>
      <c r="I5297" s="97">
        <f>INDEX(バックデータ一覧!$P$4:$R$27,MATCH(計算過程!B5297,バックデータ一覧!$F$4:$F$27,0),MATCH(VLOOKUP(A5297,バックデータ一覧!$T$3:$U$367,2),バックデータ一覧!$P$3:$R$3,0))*10^-3</f>
        <v>1.33E-3</v>
      </c>
    </row>
    <row r="5298" spans="1:9" x14ac:dyDescent="0.15">
      <c r="A5298" s="57">
        <v>41860</v>
      </c>
      <c r="B5298" s="9" t="s">
        <v>116</v>
      </c>
      <c r="C5298" s="83">
        <f t="shared" si="247"/>
        <v>6.0700000000000007E-3</v>
      </c>
      <c r="D5298" s="82">
        <f t="shared" si="246"/>
        <v>5.9400000000000008E-3</v>
      </c>
      <c r="E5298" s="81">
        <f t="shared" si="248"/>
        <v>1.3000000000000002E-4</v>
      </c>
      <c r="F5298" s="97">
        <f>INDEX(バックデータ一覧!$G$4:$I$27,MATCH(計算過程!B5298,バックデータ一覧!$F$4:$F$27,0),MATCH(VLOOKUP(A5298,バックデータ一覧!$T$3:$U$367,2),バックデータ一覧!$G$3:$I$3,0))*10^-3</f>
        <v>1.3000000000000002E-4</v>
      </c>
      <c r="G5298" s="97">
        <f>INDEX(バックデータ一覧!$J$4:$L$27,MATCH(計算過程!B5298,バックデータ一覧!$F$4:$F$27,0),MATCH(VLOOKUP(A5298,バックデータ一覧!$T$3:$U$367,2),バックデータ一覧!$J$3:$L$3,0))*10^-3</f>
        <v>2.5000000000000001E-4</v>
      </c>
      <c r="H5298" s="97">
        <f>INDEX(バックデータ一覧!$M$4:$O$27,MATCH(計算過程!B5298,バックデータ一覧!$F$4:$F$27,0),MATCH(VLOOKUP(A5298,バックデータ一覧!$T$3:$U$367,2),バックデータ一覧!$M$3:$O$3,0))*10^-3</f>
        <v>3.8000000000000002E-4</v>
      </c>
      <c r="I5298" s="97">
        <f>INDEX(バックデータ一覧!$P$4:$R$27,MATCH(計算過程!B5298,バックデータ一覧!$F$4:$F$27,0),MATCH(VLOOKUP(A5298,バックデータ一覧!$T$3:$U$367,2),バックデータ一覧!$P$3:$R$3,0))*10^-3</f>
        <v>5.0000000000000001E-4</v>
      </c>
    </row>
    <row r="5299" spans="1:9" x14ac:dyDescent="0.15">
      <c r="A5299" s="57">
        <v>41860</v>
      </c>
      <c r="B5299" s="9" t="s">
        <v>117</v>
      </c>
      <c r="C5299" s="83">
        <f t="shared" si="247"/>
        <v>9.3200000000000002E-3</v>
      </c>
      <c r="D5299" s="82">
        <f t="shared" si="246"/>
        <v>5.9400000000000008E-3</v>
      </c>
      <c r="E5299" s="81">
        <f t="shared" si="248"/>
        <v>3.3799999999999998E-3</v>
      </c>
      <c r="F5299" s="97">
        <f>INDEX(バックデータ一覧!$G$4:$I$27,MATCH(計算過程!B5299,バックデータ一覧!$F$4:$F$27,0),MATCH(VLOOKUP(A5299,バックデータ一覧!$T$3:$U$367,2),バックデータ一覧!$G$3:$I$3,0))*10^-3</f>
        <v>3.3799999999999998E-3</v>
      </c>
      <c r="G5299" s="97">
        <f>INDEX(バックデータ一覧!$J$4:$L$27,MATCH(計算過程!B5299,バックデータ一覧!$F$4:$F$27,0),MATCH(VLOOKUP(A5299,バックデータ一覧!$T$3:$U$367,2),バックデータ一覧!$J$3:$L$3,0))*10^-3</f>
        <v>6.7499999999999999E-3</v>
      </c>
      <c r="H5299" s="97">
        <f>INDEX(バックデータ一覧!$M$4:$O$27,MATCH(計算過程!B5299,バックデータ一覧!$F$4:$F$27,0),MATCH(VLOOKUP(A5299,バックデータ一覧!$T$3:$U$367,2),バックデータ一覧!$M$3:$O$3,0))*10^-3</f>
        <v>1.0130000000000002E-2</v>
      </c>
      <c r="I5299" s="97">
        <f>INDEX(バックデータ一覧!$P$4:$R$27,MATCH(計算過程!B5299,バックデータ一覧!$F$4:$F$27,0),MATCH(VLOOKUP(A5299,バックデータ一覧!$T$3:$U$367,2),バックデータ一覧!$P$3:$R$3,0))*10^-3</f>
        <v>1.3509999999999999E-2</v>
      </c>
    </row>
    <row r="5300" spans="1:9" x14ac:dyDescent="0.15">
      <c r="A5300" s="57">
        <v>41860</v>
      </c>
      <c r="B5300" s="9" t="s">
        <v>118</v>
      </c>
      <c r="C5300" s="83">
        <f t="shared" si="247"/>
        <v>6.2700000000000013E-3</v>
      </c>
      <c r="D5300" s="82">
        <f t="shared" si="246"/>
        <v>5.9400000000000008E-3</v>
      </c>
      <c r="E5300" s="81">
        <f t="shared" si="248"/>
        <v>3.3E-4</v>
      </c>
      <c r="F5300" s="97">
        <f>INDEX(バックデータ一覧!$G$4:$I$27,MATCH(計算過程!B5300,バックデータ一覧!$F$4:$F$27,0),MATCH(VLOOKUP(A5300,バックデータ一覧!$T$3:$U$367,2),バックデータ一覧!$G$3:$I$3,0))*10^-3</f>
        <v>3.3E-4</v>
      </c>
      <c r="G5300" s="97">
        <f>INDEX(バックデータ一覧!$J$4:$L$27,MATCH(計算過程!B5300,バックデータ一覧!$F$4:$F$27,0),MATCH(VLOOKUP(A5300,バックデータ一覧!$T$3:$U$367,2),バックデータ一覧!$J$3:$L$3,0))*10^-3</f>
        <v>6.7000000000000002E-4</v>
      </c>
      <c r="H5300" s="97">
        <f>INDEX(バックデータ一覧!$M$4:$O$27,MATCH(計算過程!B5300,バックデータ一覧!$F$4:$F$27,0),MATCH(VLOOKUP(A5300,バックデータ一覧!$T$3:$U$367,2),バックデータ一覧!$M$3:$O$3,0))*10^-3</f>
        <v>1E-3</v>
      </c>
      <c r="I5300" s="97">
        <f>INDEX(バックデータ一覧!$P$4:$R$27,MATCH(計算過程!B5300,バックデータ一覧!$F$4:$F$27,0),MATCH(VLOOKUP(A5300,バックデータ一覧!$T$3:$U$367,2),バックデータ一覧!$P$3:$R$3,0))*10^-3</f>
        <v>1.33E-3</v>
      </c>
    </row>
    <row r="5301" spans="1:9" x14ac:dyDescent="0.15">
      <c r="A5301" s="57">
        <v>41860</v>
      </c>
      <c r="B5301" s="9" t="s">
        <v>119</v>
      </c>
      <c r="C5301" s="83">
        <f t="shared" si="247"/>
        <v>6.0700000000000007E-3</v>
      </c>
      <c r="D5301" s="82">
        <f t="shared" si="246"/>
        <v>5.9400000000000008E-3</v>
      </c>
      <c r="E5301" s="81">
        <f t="shared" si="248"/>
        <v>1.3000000000000002E-4</v>
      </c>
      <c r="F5301" s="97">
        <f>INDEX(バックデータ一覧!$G$4:$I$27,MATCH(計算過程!B5301,バックデータ一覧!$F$4:$F$27,0),MATCH(VLOOKUP(A5301,バックデータ一覧!$T$3:$U$367,2),バックデータ一覧!$G$3:$I$3,0))*10^-3</f>
        <v>1.3000000000000002E-4</v>
      </c>
      <c r="G5301" s="97">
        <f>INDEX(バックデータ一覧!$J$4:$L$27,MATCH(計算過程!B5301,バックデータ一覧!$F$4:$F$27,0),MATCH(VLOOKUP(A5301,バックデータ一覧!$T$3:$U$367,2),バックデータ一覧!$J$3:$L$3,0))*10^-3</f>
        <v>2.5000000000000001E-4</v>
      </c>
      <c r="H5301" s="97">
        <f>INDEX(バックデータ一覧!$M$4:$O$27,MATCH(計算過程!B5301,バックデータ一覧!$F$4:$F$27,0),MATCH(VLOOKUP(A5301,バックデータ一覧!$T$3:$U$367,2),バックデータ一覧!$M$3:$O$3,0))*10^-3</f>
        <v>3.8000000000000002E-4</v>
      </c>
      <c r="I5301" s="97">
        <f>INDEX(バックデータ一覧!$P$4:$R$27,MATCH(計算過程!B5301,バックデータ一覧!$F$4:$F$27,0),MATCH(VLOOKUP(A5301,バックデータ一覧!$T$3:$U$367,2),バックデータ一覧!$P$3:$R$3,0))*10^-3</f>
        <v>5.0000000000000001E-4</v>
      </c>
    </row>
    <row r="5302" spans="1:9" x14ac:dyDescent="0.15">
      <c r="A5302" s="57">
        <v>41860</v>
      </c>
      <c r="B5302" s="9" t="s">
        <v>120</v>
      </c>
      <c r="C5302" s="83">
        <f t="shared" si="247"/>
        <v>6.0700000000000007E-3</v>
      </c>
      <c r="D5302" s="82">
        <f t="shared" si="246"/>
        <v>5.9400000000000008E-3</v>
      </c>
      <c r="E5302" s="81">
        <f t="shared" si="248"/>
        <v>1.3000000000000002E-4</v>
      </c>
      <c r="F5302" s="97">
        <f>INDEX(バックデータ一覧!$G$4:$I$27,MATCH(計算過程!B5302,バックデータ一覧!$F$4:$F$27,0),MATCH(VLOOKUP(A5302,バックデータ一覧!$T$3:$U$367,2),バックデータ一覧!$G$3:$I$3,0))*10^-3</f>
        <v>1.3000000000000002E-4</v>
      </c>
      <c r="G5302" s="97">
        <f>INDEX(バックデータ一覧!$J$4:$L$27,MATCH(計算過程!B5302,バックデータ一覧!$F$4:$F$27,0),MATCH(VLOOKUP(A5302,バックデータ一覧!$T$3:$U$367,2),バックデータ一覧!$J$3:$L$3,0))*10^-3</f>
        <v>2.5000000000000001E-4</v>
      </c>
      <c r="H5302" s="97">
        <f>INDEX(バックデータ一覧!$M$4:$O$27,MATCH(計算過程!B5302,バックデータ一覧!$F$4:$F$27,0),MATCH(VLOOKUP(A5302,バックデータ一覧!$T$3:$U$367,2),バックデータ一覧!$M$3:$O$3,0))*10^-3</f>
        <v>3.8000000000000002E-4</v>
      </c>
      <c r="I5302" s="97">
        <f>INDEX(バックデータ一覧!$P$4:$R$27,MATCH(計算過程!B5302,バックデータ一覧!$F$4:$F$27,0),MATCH(VLOOKUP(A5302,バックデータ一覧!$T$3:$U$367,2),バックデータ一覧!$P$3:$R$3,0))*10^-3</f>
        <v>5.0000000000000001E-4</v>
      </c>
    </row>
    <row r="5303" spans="1:9" x14ac:dyDescent="0.15">
      <c r="A5303" s="57">
        <v>41860</v>
      </c>
      <c r="B5303" s="9" t="s">
        <v>121</v>
      </c>
      <c r="C5303" s="83">
        <f t="shared" si="247"/>
        <v>6.2700000000000013E-3</v>
      </c>
      <c r="D5303" s="82">
        <f t="shared" si="246"/>
        <v>5.9400000000000008E-3</v>
      </c>
      <c r="E5303" s="81">
        <f t="shared" si="248"/>
        <v>3.3E-4</v>
      </c>
      <c r="F5303" s="97">
        <f>INDEX(バックデータ一覧!$G$4:$I$27,MATCH(計算過程!B5303,バックデータ一覧!$F$4:$F$27,0),MATCH(VLOOKUP(A5303,バックデータ一覧!$T$3:$U$367,2),バックデータ一覧!$G$3:$I$3,0))*10^-3</f>
        <v>3.3E-4</v>
      </c>
      <c r="G5303" s="97">
        <f>INDEX(バックデータ一覧!$J$4:$L$27,MATCH(計算過程!B5303,バックデータ一覧!$F$4:$F$27,0),MATCH(VLOOKUP(A5303,バックデータ一覧!$T$3:$U$367,2),バックデータ一覧!$J$3:$L$3,0))*10^-3</f>
        <v>6.7000000000000002E-4</v>
      </c>
      <c r="H5303" s="97">
        <f>INDEX(バックデータ一覧!$M$4:$O$27,MATCH(計算過程!B5303,バックデータ一覧!$F$4:$F$27,0),MATCH(VLOOKUP(A5303,バックデータ一覧!$T$3:$U$367,2),バックデータ一覧!$M$3:$O$3,0))*10^-3</f>
        <v>1E-3</v>
      </c>
      <c r="I5303" s="97">
        <f>INDEX(バックデータ一覧!$P$4:$R$27,MATCH(計算過程!B5303,バックデータ一覧!$F$4:$F$27,0),MATCH(VLOOKUP(A5303,バックデータ一覧!$T$3:$U$367,2),バックデータ一覧!$P$3:$R$3,0))*10^-3</f>
        <v>1.33E-3</v>
      </c>
    </row>
    <row r="5304" spans="1:9" x14ac:dyDescent="0.15">
      <c r="A5304" s="57">
        <v>41860</v>
      </c>
      <c r="B5304" s="9" t="s">
        <v>122</v>
      </c>
      <c r="C5304" s="83">
        <f t="shared" si="247"/>
        <v>6.2700000000000013E-3</v>
      </c>
      <c r="D5304" s="82">
        <f t="shared" si="246"/>
        <v>5.9400000000000008E-3</v>
      </c>
      <c r="E5304" s="81">
        <f t="shared" si="248"/>
        <v>3.3E-4</v>
      </c>
      <c r="F5304" s="97">
        <f>INDEX(バックデータ一覧!$G$4:$I$27,MATCH(計算過程!B5304,バックデータ一覧!$F$4:$F$27,0),MATCH(VLOOKUP(A5304,バックデータ一覧!$T$3:$U$367,2),バックデータ一覧!$G$3:$I$3,0))*10^-3</f>
        <v>3.3E-4</v>
      </c>
      <c r="G5304" s="97">
        <f>INDEX(バックデータ一覧!$J$4:$L$27,MATCH(計算過程!B5304,バックデータ一覧!$F$4:$F$27,0),MATCH(VLOOKUP(A5304,バックデータ一覧!$T$3:$U$367,2),バックデータ一覧!$J$3:$L$3,0))*10^-3</f>
        <v>6.7000000000000002E-4</v>
      </c>
      <c r="H5304" s="97">
        <f>INDEX(バックデータ一覧!$M$4:$O$27,MATCH(計算過程!B5304,バックデータ一覧!$F$4:$F$27,0),MATCH(VLOOKUP(A5304,バックデータ一覧!$T$3:$U$367,2),バックデータ一覧!$M$3:$O$3,0))*10^-3</f>
        <v>1E-3</v>
      </c>
      <c r="I5304" s="97">
        <f>INDEX(バックデータ一覧!$P$4:$R$27,MATCH(計算過程!B5304,バックデータ一覧!$F$4:$F$27,0),MATCH(VLOOKUP(A5304,バックデータ一覧!$T$3:$U$367,2),バックデータ一覧!$P$3:$R$3,0))*10^-3</f>
        <v>1.33E-3</v>
      </c>
    </row>
    <row r="5305" spans="1:9" x14ac:dyDescent="0.15">
      <c r="A5305" s="57">
        <v>41860</v>
      </c>
      <c r="B5305" s="9" t="s">
        <v>123</v>
      </c>
      <c r="C5305" s="83">
        <f t="shared" si="247"/>
        <v>1.2360000000000001E-2</v>
      </c>
      <c r="D5305" s="82">
        <f t="shared" si="246"/>
        <v>5.9400000000000008E-3</v>
      </c>
      <c r="E5305" s="81">
        <f t="shared" si="248"/>
        <v>6.4200000000000004E-3</v>
      </c>
      <c r="F5305" s="97">
        <f>INDEX(バックデータ一覧!$G$4:$I$27,MATCH(計算過程!B5305,バックデータ一覧!$F$4:$F$27,0),MATCH(VLOOKUP(A5305,バックデータ一覧!$T$3:$U$367,2),バックデータ一覧!$G$3:$I$3,0))*10^-3</f>
        <v>6.4200000000000004E-3</v>
      </c>
      <c r="G5305" s="97">
        <f>INDEX(バックデータ一覧!$J$4:$L$27,MATCH(計算過程!B5305,バックデータ一覧!$F$4:$F$27,0),MATCH(VLOOKUP(A5305,バックデータ一覧!$T$3:$U$367,2),バックデータ一覧!$J$3:$L$3,0))*10^-3</f>
        <v>1.2840000000000001E-2</v>
      </c>
      <c r="H5305" s="97">
        <f>INDEX(バックデータ一覧!$M$4:$O$27,MATCH(計算過程!B5305,バックデータ一覧!$F$4:$F$27,0),MATCH(VLOOKUP(A5305,バックデータ一覧!$T$3:$U$367,2),バックデータ一覧!$M$3:$O$3,0))*10^-3</f>
        <v>1.9260000000000003E-2</v>
      </c>
      <c r="I5305" s="97">
        <f>INDEX(バックデータ一覧!$P$4:$R$27,MATCH(計算過程!B5305,バックデータ一覧!$F$4:$F$27,0),MATCH(VLOOKUP(A5305,バックデータ一覧!$T$3:$U$367,2),バックデータ一覧!$P$3:$R$3,0))*10^-3</f>
        <v>2.5680000000000001E-2</v>
      </c>
    </row>
    <row r="5306" spans="1:9" x14ac:dyDescent="0.15">
      <c r="A5306" s="57">
        <v>41860</v>
      </c>
      <c r="B5306" s="9" t="s">
        <v>124</v>
      </c>
      <c r="C5306" s="83">
        <f t="shared" si="247"/>
        <v>1.2360000000000001E-2</v>
      </c>
      <c r="D5306" s="82">
        <f t="shared" si="246"/>
        <v>5.9400000000000008E-3</v>
      </c>
      <c r="E5306" s="81">
        <f t="shared" si="248"/>
        <v>6.4200000000000004E-3</v>
      </c>
      <c r="F5306" s="97">
        <f>INDEX(バックデータ一覧!$G$4:$I$27,MATCH(計算過程!B5306,バックデータ一覧!$F$4:$F$27,0),MATCH(VLOOKUP(A5306,バックデータ一覧!$T$3:$U$367,2),バックデータ一覧!$G$3:$I$3,0))*10^-3</f>
        <v>6.4200000000000004E-3</v>
      </c>
      <c r="G5306" s="97">
        <f>INDEX(バックデータ一覧!$J$4:$L$27,MATCH(計算過程!B5306,バックデータ一覧!$F$4:$F$27,0),MATCH(VLOOKUP(A5306,バックデータ一覧!$T$3:$U$367,2),バックデータ一覧!$J$3:$L$3,0))*10^-3</f>
        <v>1.2840000000000001E-2</v>
      </c>
      <c r="H5306" s="97">
        <f>INDEX(バックデータ一覧!$M$4:$O$27,MATCH(計算過程!B5306,バックデータ一覧!$F$4:$F$27,0),MATCH(VLOOKUP(A5306,バックデータ一覧!$T$3:$U$367,2),バックデータ一覧!$M$3:$O$3,0))*10^-3</f>
        <v>1.9260000000000003E-2</v>
      </c>
      <c r="I5306" s="97">
        <f>INDEX(バックデータ一覧!$P$4:$R$27,MATCH(計算過程!B5306,バックデータ一覧!$F$4:$F$27,0),MATCH(VLOOKUP(A5306,バックデータ一覧!$T$3:$U$367,2),バックデータ一覧!$P$3:$R$3,0))*10^-3</f>
        <v>2.5680000000000001E-2</v>
      </c>
    </row>
    <row r="5307" spans="1:9" x14ac:dyDescent="0.15">
      <c r="A5307" s="57">
        <v>41860</v>
      </c>
      <c r="B5307" s="9" t="s">
        <v>125</v>
      </c>
      <c r="C5307" s="83">
        <f t="shared" si="247"/>
        <v>6.2700000000000013E-3</v>
      </c>
      <c r="D5307" s="82">
        <f t="shared" si="246"/>
        <v>5.9400000000000008E-3</v>
      </c>
      <c r="E5307" s="81">
        <f t="shared" si="248"/>
        <v>3.3E-4</v>
      </c>
      <c r="F5307" s="97">
        <f>INDEX(バックデータ一覧!$G$4:$I$27,MATCH(計算過程!B5307,バックデータ一覧!$F$4:$F$27,0),MATCH(VLOOKUP(A5307,バックデータ一覧!$T$3:$U$367,2),バックデータ一覧!$G$3:$I$3,0))*10^-3</f>
        <v>3.3E-4</v>
      </c>
      <c r="G5307" s="97">
        <f>INDEX(バックデータ一覧!$J$4:$L$27,MATCH(計算過程!B5307,バックデータ一覧!$F$4:$F$27,0),MATCH(VLOOKUP(A5307,バックデータ一覧!$T$3:$U$367,2),バックデータ一覧!$J$3:$L$3,0))*10^-3</f>
        <v>6.7000000000000002E-4</v>
      </c>
      <c r="H5307" s="97">
        <f>INDEX(バックデータ一覧!$M$4:$O$27,MATCH(計算過程!B5307,バックデータ一覧!$F$4:$F$27,0),MATCH(VLOOKUP(A5307,バックデータ一覧!$T$3:$U$367,2),バックデータ一覧!$M$3:$O$3,0))*10^-3</f>
        <v>1E-3</v>
      </c>
      <c r="I5307" s="97">
        <f>INDEX(バックデータ一覧!$P$4:$R$27,MATCH(計算過程!B5307,バックデータ一覧!$F$4:$F$27,0),MATCH(VLOOKUP(A5307,バックデータ一覧!$T$3:$U$367,2),バックデータ一覧!$P$3:$R$3,0))*10^-3</f>
        <v>1.33E-3</v>
      </c>
    </row>
    <row r="5308" spans="1:9" x14ac:dyDescent="0.15">
      <c r="A5308" s="57">
        <v>41860</v>
      </c>
      <c r="B5308" s="9" t="s">
        <v>126</v>
      </c>
      <c r="C5308" s="83">
        <f t="shared" si="247"/>
        <v>6.2700000000000013E-3</v>
      </c>
      <c r="D5308" s="82">
        <f t="shared" si="246"/>
        <v>5.9400000000000008E-3</v>
      </c>
      <c r="E5308" s="81">
        <f t="shared" si="248"/>
        <v>3.3E-4</v>
      </c>
      <c r="F5308" s="97">
        <f>INDEX(バックデータ一覧!$G$4:$I$27,MATCH(計算過程!B5308,バックデータ一覧!$F$4:$F$27,0),MATCH(VLOOKUP(A5308,バックデータ一覧!$T$3:$U$367,2),バックデータ一覧!$G$3:$I$3,0))*10^-3</f>
        <v>3.3E-4</v>
      </c>
      <c r="G5308" s="97">
        <f>INDEX(バックデータ一覧!$J$4:$L$27,MATCH(計算過程!B5308,バックデータ一覧!$F$4:$F$27,0),MATCH(VLOOKUP(A5308,バックデータ一覧!$T$3:$U$367,2),バックデータ一覧!$J$3:$L$3,0))*10^-3</f>
        <v>6.7000000000000002E-4</v>
      </c>
      <c r="H5308" s="97">
        <f>INDEX(バックデータ一覧!$M$4:$O$27,MATCH(計算過程!B5308,バックデータ一覧!$F$4:$F$27,0),MATCH(VLOOKUP(A5308,バックデータ一覧!$T$3:$U$367,2),バックデータ一覧!$M$3:$O$3,0))*10^-3</f>
        <v>1E-3</v>
      </c>
      <c r="I5308" s="97">
        <f>INDEX(バックデータ一覧!$P$4:$R$27,MATCH(計算過程!B5308,バックデータ一覧!$F$4:$F$27,0),MATCH(VLOOKUP(A5308,バックデータ一覧!$T$3:$U$367,2),バックデータ一覧!$P$3:$R$3,0))*10^-3</f>
        <v>1.33E-3</v>
      </c>
    </row>
    <row r="5309" spans="1:9" x14ac:dyDescent="0.15">
      <c r="A5309" s="57">
        <v>41860</v>
      </c>
      <c r="B5309" s="9" t="s">
        <v>127</v>
      </c>
      <c r="C5309" s="83">
        <f t="shared" si="247"/>
        <v>1.2220000000000002E-2</v>
      </c>
      <c r="D5309" s="82">
        <f t="shared" si="246"/>
        <v>5.9400000000000008E-3</v>
      </c>
      <c r="E5309" s="81">
        <f t="shared" si="248"/>
        <v>6.28E-3</v>
      </c>
      <c r="F5309" s="97">
        <f>INDEX(バックデータ一覧!$G$4:$I$27,MATCH(計算過程!B5309,バックデータ一覧!$F$4:$F$27,0),MATCH(VLOOKUP(A5309,バックデータ一覧!$T$3:$U$367,2),バックデータ一覧!$G$3:$I$3,0))*10^-3</f>
        <v>6.28E-3</v>
      </c>
      <c r="G5309" s="97">
        <f>INDEX(バックデータ一覧!$J$4:$L$27,MATCH(計算過程!B5309,バックデータ一覧!$F$4:$F$27,0),MATCH(VLOOKUP(A5309,バックデータ一覧!$T$3:$U$367,2),バックデータ一覧!$J$3:$L$3,0))*10^-3</f>
        <v>1.256E-2</v>
      </c>
      <c r="H5309" s="97">
        <f>INDEX(バックデータ一覧!$M$4:$O$27,MATCH(計算過程!B5309,バックデータ一覧!$F$4:$F$27,0),MATCH(VLOOKUP(A5309,バックデータ一覧!$T$3:$U$367,2),バックデータ一覧!$M$3:$O$3,0))*10^-3</f>
        <v>1.8839999999999999E-2</v>
      </c>
      <c r="I5309" s="97">
        <f>INDEX(バックデータ一覧!$P$4:$R$27,MATCH(計算過程!B5309,バックデータ一覧!$F$4:$F$27,0),MATCH(VLOOKUP(A5309,バックデータ一覧!$T$3:$U$367,2),バックデータ一覧!$P$3:$R$3,0))*10^-3</f>
        <v>2.512E-2</v>
      </c>
    </row>
    <row r="5310" spans="1:9" x14ac:dyDescent="0.15">
      <c r="A5310" s="57">
        <v>41860</v>
      </c>
      <c r="B5310" s="9" t="s">
        <v>128</v>
      </c>
      <c r="C5310" s="83">
        <f t="shared" si="247"/>
        <v>1.2640000000000002E-2</v>
      </c>
      <c r="D5310" s="82">
        <f t="shared" si="246"/>
        <v>5.9400000000000008E-3</v>
      </c>
      <c r="E5310" s="81">
        <f t="shared" si="248"/>
        <v>6.7000000000000002E-3</v>
      </c>
      <c r="F5310" s="97">
        <f>INDEX(バックデータ一覧!$G$4:$I$27,MATCH(計算過程!B5310,バックデータ一覧!$F$4:$F$27,0),MATCH(VLOOKUP(A5310,バックデータ一覧!$T$3:$U$367,2),バックデータ一覧!$G$3:$I$3,0))*10^-3</f>
        <v>6.7000000000000002E-3</v>
      </c>
      <c r="G5310" s="97">
        <f>INDEX(バックデータ一覧!$J$4:$L$27,MATCH(計算過程!B5310,バックデータ一覧!$F$4:$F$27,0),MATCH(VLOOKUP(A5310,バックデータ一覧!$T$3:$U$367,2),バックデータ一覧!$J$3:$L$3,0))*10^-3</f>
        <v>1.3390000000000001E-2</v>
      </c>
      <c r="H5310" s="97">
        <f>INDEX(バックデータ一覧!$M$4:$O$27,MATCH(計算過程!B5310,バックデータ一覧!$F$4:$F$27,0),MATCH(VLOOKUP(A5310,バックデータ一覧!$T$3:$U$367,2),バックデータ一覧!$M$3:$O$3,0))*10^-3</f>
        <v>2.009E-2</v>
      </c>
      <c r="I5310" s="97">
        <f>INDEX(バックデータ一覧!$P$4:$R$27,MATCH(計算過程!B5310,バックデータ一覧!$F$4:$F$27,0),MATCH(VLOOKUP(A5310,バックデータ一覧!$T$3:$U$367,2),バックデータ一覧!$P$3:$R$3,0))*10^-3</f>
        <v>2.6790000000000001E-2</v>
      </c>
    </row>
    <row r="5311" spans="1:9" x14ac:dyDescent="0.15">
      <c r="A5311" s="57">
        <v>41861</v>
      </c>
      <c r="B5311" s="9" t="s">
        <v>105</v>
      </c>
      <c r="C5311" s="83">
        <f t="shared" si="247"/>
        <v>6.0700000000000007E-3</v>
      </c>
      <c r="D5311" s="82">
        <f t="shared" si="246"/>
        <v>5.9400000000000008E-3</v>
      </c>
      <c r="E5311" s="81">
        <f t="shared" si="248"/>
        <v>1.3000000000000002E-4</v>
      </c>
      <c r="F5311" s="97">
        <f>INDEX(バックデータ一覧!$G$4:$I$27,MATCH(計算過程!B5311,バックデータ一覧!$F$4:$F$27,0),MATCH(VLOOKUP(A5311,バックデータ一覧!$T$3:$U$367,2),バックデータ一覧!$G$3:$I$3,0))*10^-3</f>
        <v>1.3000000000000002E-4</v>
      </c>
      <c r="G5311" s="97">
        <f>INDEX(バックデータ一覧!$J$4:$L$27,MATCH(計算過程!B5311,バックデータ一覧!$F$4:$F$27,0),MATCH(VLOOKUP(A5311,バックデータ一覧!$T$3:$U$367,2),バックデータ一覧!$J$3:$L$3,0))*10^-3</f>
        <v>2.5000000000000001E-4</v>
      </c>
      <c r="H5311" s="97">
        <f>INDEX(バックデータ一覧!$M$4:$O$27,MATCH(計算過程!B5311,バックデータ一覧!$F$4:$F$27,0),MATCH(VLOOKUP(A5311,バックデータ一覧!$T$3:$U$367,2),バックデータ一覧!$M$3:$O$3,0))*10^-3</f>
        <v>3.8000000000000002E-4</v>
      </c>
      <c r="I5311" s="97">
        <f>INDEX(バックデータ一覧!$P$4:$R$27,MATCH(計算過程!B5311,バックデータ一覧!$F$4:$F$27,0),MATCH(VLOOKUP(A5311,バックデータ一覧!$T$3:$U$367,2),バックデータ一覧!$P$3:$R$3,0))*10^-3</f>
        <v>5.0000000000000001E-4</v>
      </c>
    </row>
    <row r="5312" spans="1:9" x14ac:dyDescent="0.15">
      <c r="A5312" s="57">
        <v>41861</v>
      </c>
      <c r="B5312" s="9" t="s">
        <v>106</v>
      </c>
      <c r="C5312" s="83">
        <f t="shared" si="247"/>
        <v>6.0700000000000007E-3</v>
      </c>
      <c r="D5312" s="82">
        <f t="shared" si="246"/>
        <v>5.9400000000000008E-3</v>
      </c>
      <c r="E5312" s="81">
        <f t="shared" si="248"/>
        <v>1.3000000000000002E-4</v>
      </c>
      <c r="F5312" s="97">
        <f>INDEX(バックデータ一覧!$G$4:$I$27,MATCH(計算過程!B5312,バックデータ一覧!$F$4:$F$27,0),MATCH(VLOOKUP(A5312,バックデータ一覧!$T$3:$U$367,2),バックデータ一覧!$G$3:$I$3,0))*10^-3</f>
        <v>1.3000000000000002E-4</v>
      </c>
      <c r="G5312" s="97">
        <f>INDEX(バックデータ一覧!$J$4:$L$27,MATCH(計算過程!B5312,バックデータ一覧!$F$4:$F$27,0),MATCH(VLOOKUP(A5312,バックデータ一覧!$T$3:$U$367,2),バックデータ一覧!$J$3:$L$3,0))*10^-3</f>
        <v>2.5000000000000001E-4</v>
      </c>
      <c r="H5312" s="97">
        <f>INDEX(バックデータ一覧!$M$4:$O$27,MATCH(計算過程!B5312,バックデータ一覧!$F$4:$F$27,0),MATCH(VLOOKUP(A5312,バックデータ一覧!$T$3:$U$367,2),バックデータ一覧!$M$3:$O$3,0))*10^-3</f>
        <v>3.8000000000000002E-4</v>
      </c>
      <c r="I5312" s="97">
        <f>INDEX(バックデータ一覧!$P$4:$R$27,MATCH(計算過程!B5312,バックデータ一覧!$F$4:$F$27,0),MATCH(VLOOKUP(A5312,バックデータ一覧!$T$3:$U$367,2),バックデータ一覧!$P$3:$R$3,0))*10^-3</f>
        <v>5.0000000000000001E-4</v>
      </c>
    </row>
    <row r="5313" spans="1:9" x14ac:dyDescent="0.15">
      <c r="A5313" s="57">
        <v>41861</v>
      </c>
      <c r="B5313" s="9" t="s">
        <v>107</v>
      </c>
      <c r="C5313" s="83">
        <f t="shared" si="247"/>
        <v>6.0700000000000007E-3</v>
      </c>
      <c r="D5313" s="82">
        <f t="shared" si="246"/>
        <v>5.9400000000000008E-3</v>
      </c>
      <c r="E5313" s="81">
        <f t="shared" si="248"/>
        <v>1.3000000000000002E-4</v>
      </c>
      <c r="F5313" s="97">
        <f>INDEX(バックデータ一覧!$G$4:$I$27,MATCH(計算過程!B5313,バックデータ一覧!$F$4:$F$27,0),MATCH(VLOOKUP(A5313,バックデータ一覧!$T$3:$U$367,2),バックデータ一覧!$G$3:$I$3,0))*10^-3</f>
        <v>1.3000000000000002E-4</v>
      </c>
      <c r="G5313" s="97">
        <f>INDEX(バックデータ一覧!$J$4:$L$27,MATCH(計算過程!B5313,バックデータ一覧!$F$4:$F$27,0),MATCH(VLOOKUP(A5313,バックデータ一覧!$T$3:$U$367,2),バックデータ一覧!$J$3:$L$3,0))*10^-3</f>
        <v>2.5000000000000001E-4</v>
      </c>
      <c r="H5313" s="97">
        <f>INDEX(バックデータ一覧!$M$4:$O$27,MATCH(計算過程!B5313,バックデータ一覧!$F$4:$F$27,0),MATCH(VLOOKUP(A5313,バックデータ一覧!$T$3:$U$367,2),バックデータ一覧!$M$3:$O$3,0))*10^-3</f>
        <v>3.8000000000000002E-4</v>
      </c>
      <c r="I5313" s="97">
        <f>INDEX(バックデータ一覧!$P$4:$R$27,MATCH(計算過程!B5313,バックデータ一覧!$F$4:$F$27,0),MATCH(VLOOKUP(A5313,バックデータ一覧!$T$3:$U$367,2),バックデータ一覧!$P$3:$R$3,0))*10^-3</f>
        <v>5.0000000000000001E-4</v>
      </c>
    </row>
    <row r="5314" spans="1:9" x14ac:dyDescent="0.15">
      <c r="A5314" s="57">
        <v>41861</v>
      </c>
      <c r="B5314" s="9" t="s">
        <v>108</v>
      </c>
      <c r="C5314" s="83">
        <f t="shared" si="247"/>
        <v>6.0700000000000007E-3</v>
      </c>
      <c r="D5314" s="82">
        <f t="shared" si="246"/>
        <v>5.9400000000000008E-3</v>
      </c>
      <c r="E5314" s="81">
        <f t="shared" si="248"/>
        <v>1.3000000000000002E-4</v>
      </c>
      <c r="F5314" s="97">
        <f>INDEX(バックデータ一覧!$G$4:$I$27,MATCH(計算過程!B5314,バックデータ一覧!$F$4:$F$27,0),MATCH(VLOOKUP(A5314,バックデータ一覧!$T$3:$U$367,2),バックデータ一覧!$G$3:$I$3,0))*10^-3</f>
        <v>1.3000000000000002E-4</v>
      </c>
      <c r="G5314" s="97">
        <f>INDEX(バックデータ一覧!$J$4:$L$27,MATCH(計算過程!B5314,バックデータ一覧!$F$4:$F$27,0),MATCH(VLOOKUP(A5314,バックデータ一覧!$T$3:$U$367,2),バックデータ一覧!$J$3:$L$3,0))*10^-3</f>
        <v>2.5000000000000001E-4</v>
      </c>
      <c r="H5314" s="97">
        <f>INDEX(バックデータ一覧!$M$4:$O$27,MATCH(計算過程!B5314,バックデータ一覧!$F$4:$F$27,0),MATCH(VLOOKUP(A5314,バックデータ一覧!$T$3:$U$367,2),バックデータ一覧!$M$3:$O$3,0))*10^-3</f>
        <v>3.8000000000000002E-4</v>
      </c>
      <c r="I5314" s="97">
        <f>INDEX(バックデータ一覧!$P$4:$R$27,MATCH(計算過程!B5314,バックデータ一覧!$F$4:$F$27,0),MATCH(VLOOKUP(A5314,バックデータ一覧!$T$3:$U$367,2),バックデータ一覧!$P$3:$R$3,0))*10^-3</f>
        <v>5.0000000000000001E-4</v>
      </c>
    </row>
    <row r="5315" spans="1:9" x14ac:dyDescent="0.15">
      <c r="A5315" s="57">
        <v>41861</v>
      </c>
      <c r="B5315" s="9" t="s">
        <v>109</v>
      </c>
      <c r="C5315" s="83">
        <f t="shared" si="247"/>
        <v>6.0700000000000007E-3</v>
      </c>
      <c r="D5315" s="82">
        <f t="shared" si="246"/>
        <v>5.9400000000000008E-3</v>
      </c>
      <c r="E5315" s="81">
        <f t="shared" si="248"/>
        <v>1.3000000000000002E-4</v>
      </c>
      <c r="F5315" s="97">
        <f>INDEX(バックデータ一覧!$G$4:$I$27,MATCH(計算過程!B5315,バックデータ一覧!$F$4:$F$27,0),MATCH(VLOOKUP(A5315,バックデータ一覧!$T$3:$U$367,2),バックデータ一覧!$G$3:$I$3,0))*10^-3</f>
        <v>1.3000000000000002E-4</v>
      </c>
      <c r="G5315" s="97">
        <f>INDEX(バックデータ一覧!$J$4:$L$27,MATCH(計算過程!B5315,バックデータ一覧!$F$4:$F$27,0),MATCH(VLOOKUP(A5315,バックデータ一覧!$T$3:$U$367,2),バックデータ一覧!$J$3:$L$3,0))*10^-3</f>
        <v>2.5000000000000001E-4</v>
      </c>
      <c r="H5315" s="97">
        <f>INDEX(バックデータ一覧!$M$4:$O$27,MATCH(計算過程!B5315,バックデータ一覧!$F$4:$F$27,0),MATCH(VLOOKUP(A5315,バックデータ一覧!$T$3:$U$367,2),バックデータ一覧!$M$3:$O$3,0))*10^-3</f>
        <v>3.8000000000000002E-4</v>
      </c>
      <c r="I5315" s="97">
        <f>INDEX(バックデータ一覧!$P$4:$R$27,MATCH(計算過程!B5315,バックデータ一覧!$F$4:$F$27,0),MATCH(VLOOKUP(A5315,バックデータ一覧!$T$3:$U$367,2),バックデータ一覧!$P$3:$R$3,0))*10^-3</f>
        <v>5.0000000000000001E-4</v>
      </c>
    </row>
    <row r="5316" spans="1:9" x14ac:dyDescent="0.15">
      <c r="A5316" s="57">
        <v>41861</v>
      </c>
      <c r="B5316" s="9" t="s">
        <v>110</v>
      </c>
      <c r="C5316" s="83">
        <f t="shared" si="247"/>
        <v>6.0700000000000007E-3</v>
      </c>
      <c r="D5316" s="82">
        <f t="shared" si="246"/>
        <v>5.9400000000000008E-3</v>
      </c>
      <c r="E5316" s="81">
        <f t="shared" si="248"/>
        <v>1.3000000000000002E-4</v>
      </c>
      <c r="F5316" s="97">
        <f>INDEX(バックデータ一覧!$G$4:$I$27,MATCH(計算過程!B5316,バックデータ一覧!$F$4:$F$27,0),MATCH(VLOOKUP(A5316,バックデータ一覧!$T$3:$U$367,2),バックデータ一覧!$G$3:$I$3,0))*10^-3</f>
        <v>1.3000000000000002E-4</v>
      </c>
      <c r="G5316" s="97">
        <f>INDEX(バックデータ一覧!$J$4:$L$27,MATCH(計算過程!B5316,バックデータ一覧!$F$4:$F$27,0),MATCH(VLOOKUP(A5316,バックデータ一覧!$T$3:$U$367,2),バックデータ一覧!$J$3:$L$3,0))*10^-3</f>
        <v>2.5000000000000001E-4</v>
      </c>
      <c r="H5316" s="97">
        <f>INDEX(バックデータ一覧!$M$4:$O$27,MATCH(計算過程!B5316,バックデータ一覧!$F$4:$F$27,0),MATCH(VLOOKUP(A5316,バックデータ一覧!$T$3:$U$367,2),バックデータ一覧!$M$3:$O$3,0))*10^-3</f>
        <v>3.8000000000000002E-4</v>
      </c>
      <c r="I5316" s="97">
        <f>INDEX(バックデータ一覧!$P$4:$R$27,MATCH(計算過程!B5316,バックデータ一覧!$F$4:$F$27,0),MATCH(VLOOKUP(A5316,バックデータ一覧!$T$3:$U$367,2),バックデータ一覧!$P$3:$R$3,0))*10^-3</f>
        <v>5.0000000000000001E-4</v>
      </c>
    </row>
    <row r="5317" spans="1:9" x14ac:dyDescent="0.15">
      <c r="A5317" s="57">
        <v>41861</v>
      </c>
      <c r="B5317" s="9" t="s">
        <v>111</v>
      </c>
      <c r="C5317" s="83">
        <f t="shared" si="247"/>
        <v>9.3200000000000002E-3</v>
      </c>
      <c r="D5317" s="82">
        <f t="shared" si="246"/>
        <v>5.9400000000000008E-3</v>
      </c>
      <c r="E5317" s="81">
        <f t="shared" si="248"/>
        <v>3.3799999999999998E-3</v>
      </c>
      <c r="F5317" s="97">
        <f>INDEX(バックデータ一覧!$G$4:$I$27,MATCH(計算過程!B5317,バックデータ一覧!$F$4:$F$27,0),MATCH(VLOOKUP(A5317,バックデータ一覧!$T$3:$U$367,2),バックデータ一覧!$G$3:$I$3,0))*10^-3</f>
        <v>3.3799999999999998E-3</v>
      </c>
      <c r="G5317" s="97">
        <f>INDEX(バックデータ一覧!$J$4:$L$27,MATCH(計算過程!B5317,バックデータ一覧!$F$4:$F$27,0),MATCH(VLOOKUP(A5317,バックデータ一覧!$T$3:$U$367,2),バックデータ一覧!$J$3:$L$3,0))*10^-3</f>
        <v>6.7499999999999999E-3</v>
      </c>
      <c r="H5317" s="97">
        <f>INDEX(バックデータ一覧!$M$4:$O$27,MATCH(計算過程!B5317,バックデータ一覧!$F$4:$F$27,0),MATCH(VLOOKUP(A5317,バックデータ一覧!$T$3:$U$367,2),バックデータ一覧!$M$3:$O$3,0))*10^-3</f>
        <v>1.0130000000000002E-2</v>
      </c>
      <c r="I5317" s="97">
        <f>INDEX(バックデータ一覧!$P$4:$R$27,MATCH(計算過程!B5317,バックデータ一覧!$F$4:$F$27,0),MATCH(VLOOKUP(A5317,バックデータ一覧!$T$3:$U$367,2),バックデータ一覧!$P$3:$R$3,0))*10^-3</f>
        <v>1.3509999999999999E-2</v>
      </c>
    </row>
    <row r="5318" spans="1:9" x14ac:dyDescent="0.15">
      <c r="A5318" s="57">
        <v>41861</v>
      </c>
      <c r="B5318" s="9" t="s">
        <v>112</v>
      </c>
      <c r="C5318" s="83">
        <f t="shared" si="247"/>
        <v>6.4800000000000005E-3</v>
      </c>
      <c r="D5318" s="82">
        <f t="shared" si="246"/>
        <v>5.9400000000000008E-3</v>
      </c>
      <c r="E5318" s="81">
        <f t="shared" si="248"/>
        <v>5.4000000000000001E-4</v>
      </c>
      <c r="F5318" s="97">
        <f>INDEX(バックデータ一覧!$G$4:$I$27,MATCH(計算過程!B5318,バックデータ一覧!$F$4:$F$27,0),MATCH(VLOOKUP(A5318,バックデータ一覧!$T$3:$U$367,2),バックデータ一覧!$G$3:$I$3,0))*10^-3</f>
        <v>5.4000000000000001E-4</v>
      </c>
      <c r="G5318" s="97">
        <f>INDEX(バックデータ一覧!$J$4:$L$27,MATCH(計算過程!B5318,バックデータ一覧!$F$4:$F$27,0),MATCH(VLOOKUP(A5318,バックデータ一覧!$T$3:$U$367,2),バックデータ一覧!$J$3:$L$3,0))*10^-3</f>
        <v>1.08E-3</v>
      </c>
      <c r="H5318" s="97">
        <f>INDEX(バックデータ一覧!$M$4:$O$27,MATCH(計算過程!B5318,バックデータ一覧!$F$4:$F$27,0),MATCH(VLOOKUP(A5318,バックデータ一覧!$T$3:$U$367,2),バックデータ一覧!$M$3:$O$3,0))*10^-3</f>
        <v>1.6299999999999999E-3</v>
      </c>
      <c r="I5318" s="97">
        <f>INDEX(バックデータ一覧!$P$4:$R$27,MATCH(計算過程!B5318,バックデータ一覧!$F$4:$F$27,0),MATCH(VLOOKUP(A5318,バックデータ一覧!$T$3:$U$367,2),バックデータ一覧!$P$3:$R$3,0))*10^-3</f>
        <v>2.1700000000000001E-3</v>
      </c>
    </row>
    <row r="5319" spans="1:9" x14ac:dyDescent="0.15">
      <c r="A5319" s="57">
        <v>41861</v>
      </c>
      <c r="B5319" s="9" t="s">
        <v>113</v>
      </c>
      <c r="C5319" s="83">
        <f t="shared" si="247"/>
        <v>6.4800000000000005E-3</v>
      </c>
      <c r="D5319" s="82">
        <f t="shared" ref="D5319:D5382" si="249">$O$4*$O$5*10^-3</f>
        <v>5.9400000000000008E-3</v>
      </c>
      <c r="E5319" s="81">
        <f t="shared" si="248"/>
        <v>5.4000000000000001E-4</v>
      </c>
      <c r="F5319" s="97">
        <f>INDEX(バックデータ一覧!$G$4:$I$27,MATCH(計算過程!B5319,バックデータ一覧!$F$4:$F$27,0),MATCH(VLOOKUP(A5319,バックデータ一覧!$T$3:$U$367,2),バックデータ一覧!$G$3:$I$3,0))*10^-3</f>
        <v>5.4000000000000001E-4</v>
      </c>
      <c r="G5319" s="97">
        <f>INDEX(バックデータ一覧!$J$4:$L$27,MATCH(計算過程!B5319,バックデータ一覧!$F$4:$F$27,0),MATCH(VLOOKUP(A5319,バックデータ一覧!$T$3:$U$367,2),バックデータ一覧!$J$3:$L$3,0))*10^-3</f>
        <v>1.08E-3</v>
      </c>
      <c r="H5319" s="97">
        <f>INDEX(バックデータ一覧!$M$4:$O$27,MATCH(計算過程!B5319,バックデータ一覧!$F$4:$F$27,0),MATCH(VLOOKUP(A5319,バックデータ一覧!$T$3:$U$367,2),バックデータ一覧!$M$3:$O$3,0))*10^-3</f>
        <v>1.6299999999999999E-3</v>
      </c>
      <c r="I5319" s="97">
        <f>INDEX(バックデータ一覧!$P$4:$R$27,MATCH(計算過程!B5319,バックデータ一覧!$F$4:$F$27,0),MATCH(VLOOKUP(A5319,バックデータ一覧!$T$3:$U$367,2),バックデータ一覧!$P$3:$R$3,0))*10^-3</f>
        <v>2.1700000000000001E-3</v>
      </c>
    </row>
    <row r="5320" spans="1:9" x14ac:dyDescent="0.15">
      <c r="A5320" s="57">
        <v>41861</v>
      </c>
      <c r="B5320" s="9" t="s">
        <v>114</v>
      </c>
      <c r="C5320" s="83">
        <f t="shared" ref="C5320:C5383" si="250">D5320+E5320</f>
        <v>6.0700000000000007E-3</v>
      </c>
      <c r="D5320" s="82">
        <f t="shared" si="249"/>
        <v>5.9400000000000008E-3</v>
      </c>
      <c r="E5320" s="81">
        <f t="shared" ref="E5320:E5383" si="251">IF(AND($O$10&gt;=1,$O$10&lt;2),$F5320*(2-$O$10)/(2-1)+$G5320*($O$10-1)/(2-1),IF(AND($O$10&gt;=2,$O$10&lt;3),$G5320*(3-$O$10)/(3-2)+$H5320*($O$10-2)/(3-2),$H5320*(4-$O$10)/(4-3)+$I5320*($O$10-3)/(4-3)))</f>
        <v>1.3000000000000002E-4</v>
      </c>
      <c r="F5320" s="97">
        <f>INDEX(バックデータ一覧!$G$4:$I$27,MATCH(計算過程!B5320,バックデータ一覧!$F$4:$F$27,0),MATCH(VLOOKUP(A5320,バックデータ一覧!$T$3:$U$367,2),バックデータ一覧!$G$3:$I$3,0))*10^-3</f>
        <v>1.3000000000000002E-4</v>
      </c>
      <c r="G5320" s="97">
        <f>INDEX(バックデータ一覧!$J$4:$L$27,MATCH(計算過程!B5320,バックデータ一覧!$F$4:$F$27,0),MATCH(VLOOKUP(A5320,バックデータ一覧!$T$3:$U$367,2),バックデータ一覧!$J$3:$L$3,0))*10^-3</f>
        <v>2.5000000000000001E-4</v>
      </c>
      <c r="H5320" s="97">
        <f>INDEX(バックデータ一覧!$M$4:$O$27,MATCH(計算過程!B5320,バックデータ一覧!$F$4:$F$27,0),MATCH(VLOOKUP(A5320,バックデータ一覧!$T$3:$U$367,2),バックデータ一覧!$M$3:$O$3,0))*10^-3</f>
        <v>3.8000000000000002E-4</v>
      </c>
      <c r="I5320" s="97">
        <f>INDEX(バックデータ一覧!$P$4:$R$27,MATCH(計算過程!B5320,バックデータ一覧!$F$4:$F$27,0),MATCH(VLOOKUP(A5320,バックデータ一覧!$T$3:$U$367,2),バックデータ一覧!$P$3:$R$3,0))*10^-3</f>
        <v>5.0000000000000001E-4</v>
      </c>
    </row>
    <row r="5321" spans="1:9" x14ac:dyDescent="0.15">
      <c r="A5321" s="57">
        <v>41861</v>
      </c>
      <c r="B5321" s="9" t="s">
        <v>115</v>
      </c>
      <c r="C5321" s="83">
        <f t="shared" si="250"/>
        <v>6.2700000000000013E-3</v>
      </c>
      <c r="D5321" s="82">
        <f t="shared" si="249"/>
        <v>5.9400000000000008E-3</v>
      </c>
      <c r="E5321" s="81">
        <f t="shared" si="251"/>
        <v>3.3E-4</v>
      </c>
      <c r="F5321" s="97">
        <f>INDEX(バックデータ一覧!$G$4:$I$27,MATCH(計算過程!B5321,バックデータ一覧!$F$4:$F$27,0),MATCH(VLOOKUP(A5321,バックデータ一覧!$T$3:$U$367,2),バックデータ一覧!$G$3:$I$3,0))*10^-3</f>
        <v>3.3E-4</v>
      </c>
      <c r="G5321" s="97">
        <f>INDEX(バックデータ一覧!$J$4:$L$27,MATCH(計算過程!B5321,バックデータ一覧!$F$4:$F$27,0),MATCH(VLOOKUP(A5321,バックデータ一覧!$T$3:$U$367,2),バックデータ一覧!$J$3:$L$3,0))*10^-3</f>
        <v>6.7000000000000002E-4</v>
      </c>
      <c r="H5321" s="97">
        <f>INDEX(バックデータ一覧!$M$4:$O$27,MATCH(計算過程!B5321,バックデータ一覧!$F$4:$F$27,0),MATCH(VLOOKUP(A5321,バックデータ一覧!$T$3:$U$367,2),バックデータ一覧!$M$3:$O$3,0))*10^-3</f>
        <v>1E-3</v>
      </c>
      <c r="I5321" s="97">
        <f>INDEX(バックデータ一覧!$P$4:$R$27,MATCH(計算過程!B5321,バックデータ一覧!$F$4:$F$27,0),MATCH(VLOOKUP(A5321,バックデータ一覧!$T$3:$U$367,2),バックデータ一覧!$P$3:$R$3,0))*10^-3</f>
        <v>1.33E-3</v>
      </c>
    </row>
    <row r="5322" spans="1:9" x14ac:dyDescent="0.15">
      <c r="A5322" s="57">
        <v>41861</v>
      </c>
      <c r="B5322" s="9" t="s">
        <v>116</v>
      </c>
      <c r="C5322" s="83">
        <f t="shared" si="250"/>
        <v>6.0700000000000007E-3</v>
      </c>
      <c r="D5322" s="82">
        <f t="shared" si="249"/>
        <v>5.9400000000000008E-3</v>
      </c>
      <c r="E5322" s="81">
        <f t="shared" si="251"/>
        <v>1.3000000000000002E-4</v>
      </c>
      <c r="F5322" s="97">
        <f>INDEX(バックデータ一覧!$G$4:$I$27,MATCH(計算過程!B5322,バックデータ一覧!$F$4:$F$27,0),MATCH(VLOOKUP(A5322,バックデータ一覧!$T$3:$U$367,2),バックデータ一覧!$G$3:$I$3,0))*10^-3</f>
        <v>1.3000000000000002E-4</v>
      </c>
      <c r="G5322" s="97">
        <f>INDEX(バックデータ一覧!$J$4:$L$27,MATCH(計算過程!B5322,バックデータ一覧!$F$4:$F$27,0),MATCH(VLOOKUP(A5322,バックデータ一覧!$T$3:$U$367,2),バックデータ一覧!$J$3:$L$3,0))*10^-3</f>
        <v>2.5000000000000001E-4</v>
      </c>
      <c r="H5322" s="97">
        <f>INDEX(バックデータ一覧!$M$4:$O$27,MATCH(計算過程!B5322,バックデータ一覧!$F$4:$F$27,0),MATCH(VLOOKUP(A5322,バックデータ一覧!$T$3:$U$367,2),バックデータ一覧!$M$3:$O$3,0))*10^-3</f>
        <v>3.8000000000000002E-4</v>
      </c>
      <c r="I5322" s="97">
        <f>INDEX(バックデータ一覧!$P$4:$R$27,MATCH(計算過程!B5322,バックデータ一覧!$F$4:$F$27,0),MATCH(VLOOKUP(A5322,バックデータ一覧!$T$3:$U$367,2),バックデータ一覧!$P$3:$R$3,0))*10^-3</f>
        <v>5.0000000000000001E-4</v>
      </c>
    </row>
    <row r="5323" spans="1:9" x14ac:dyDescent="0.15">
      <c r="A5323" s="57">
        <v>41861</v>
      </c>
      <c r="B5323" s="9" t="s">
        <v>117</v>
      </c>
      <c r="C5323" s="83">
        <f t="shared" si="250"/>
        <v>9.3200000000000002E-3</v>
      </c>
      <c r="D5323" s="82">
        <f t="shared" si="249"/>
        <v>5.9400000000000008E-3</v>
      </c>
      <c r="E5323" s="81">
        <f t="shared" si="251"/>
        <v>3.3799999999999998E-3</v>
      </c>
      <c r="F5323" s="97">
        <f>INDEX(バックデータ一覧!$G$4:$I$27,MATCH(計算過程!B5323,バックデータ一覧!$F$4:$F$27,0),MATCH(VLOOKUP(A5323,バックデータ一覧!$T$3:$U$367,2),バックデータ一覧!$G$3:$I$3,0))*10^-3</f>
        <v>3.3799999999999998E-3</v>
      </c>
      <c r="G5323" s="97">
        <f>INDEX(バックデータ一覧!$J$4:$L$27,MATCH(計算過程!B5323,バックデータ一覧!$F$4:$F$27,0),MATCH(VLOOKUP(A5323,バックデータ一覧!$T$3:$U$367,2),バックデータ一覧!$J$3:$L$3,0))*10^-3</f>
        <v>6.7499999999999999E-3</v>
      </c>
      <c r="H5323" s="97">
        <f>INDEX(バックデータ一覧!$M$4:$O$27,MATCH(計算過程!B5323,バックデータ一覧!$F$4:$F$27,0),MATCH(VLOOKUP(A5323,バックデータ一覧!$T$3:$U$367,2),バックデータ一覧!$M$3:$O$3,0))*10^-3</f>
        <v>1.0130000000000002E-2</v>
      </c>
      <c r="I5323" s="97">
        <f>INDEX(バックデータ一覧!$P$4:$R$27,MATCH(計算過程!B5323,バックデータ一覧!$F$4:$F$27,0),MATCH(VLOOKUP(A5323,バックデータ一覧!$T$3:$U$367,2),バックデータ一覧!$P$3:$R$3,0))*10^-3</f>
        <v>1.3509999999999999E-2</v>
      </c>
    </row>
    <row r="5324" spans="1:9" x14ac:dyDescent="0.15">
      <c r="A5324" s="57">
        <v>41861</v>
      </c>
      <c r="B5324" s="9" t="s">
        <v>118</v>
      </c>
      <c r="C5324" s="83">
        <f t="shared" si="250"/>
        <v>6.2700000000000013E-3</v>
      </c>
      <c r="D5324" s="82">
        <f t="shared" si="249"/>
        <v>5.9400000000000008E-3</v>
      </c>
      <c r="E5324" s="81">
        <f t="shared" si="251"/>
        <v>3.3E-4</v>
      </c>
      <c r="F5324" s="97">
        <f>INDEX(バックデータ一覧!$G$4:$I$27,MATCH(計算過程!B5324,バックデータ一覧!$F$4:$F$27,0),MATCH(VLOOKUP(A5324,バックデータ一覧!$T$3:$U$367,2),バックデータ一覧!$G$3:$I$3,0))*10^-3</f>
        <v>3.3E-4</v>
      </c>
      <c r="G5324" s="97">
        <f>INDEX(バックデータ一覧!$J$4:$L$27,MATCH(計算過程!B5324,バックデータ一覧!$F$4:$F$27,0),MATCH(VLOOKUP(A5324,バックデータ一覧!$T$3:$U$367,2),バックデータ一覧!$J$3:$L$3,0))*10^-3</f>
        <v>6.7000000000000002E-4</v>
      </c>
      <c r="H5324" s="97">
        <f>INDEX(バックデータ一覧!$M$4:$O$27,MATCH(計算過程!B5324,バックデータ一覧!$F$4:$F$27,0),MATCH(VLOOKUP(A5324,バックデータ一覧!$T$3:$U$367,2),バックデータ一覧!$M$3:$O$3,0))*10^-3</f>
        <v>1E-3</v>
      </c>
      <c r="I5324" s="97">
        <f>INDEX(バックデータ一覧!$P$4:$R$27,MATCH(計算過程!B5324,バックデータ一覧!$F$4:$F$27,0),MATCH(VLOOKUP(A5324,バックデータ一覧!$T$3:$U$367,2),バックデータ一覧!$P$3:$R$3,0))*10^-3</f>
        <v>1.33E-3</v>
      </c>
    </row>
    <row r="5325" spans="1:9" x14ac:dyDescent="0.15">
      <c r="A5325" s="57">
        <v>41861</v>
      </c>
      <c r="B5325" s="9" t="s">
        <v>119</v>
      </c>
      <c r="C5325" s="83">
        <f t="shared" si="250"/>
        <v>6.0700000000000007E-3</v>
      </c>
      <c r="D5325" s="82">
        <f t="shared" si="249"/>
        <v>5.9400000000000008E-3</v>
      </c>
      <c r="E5325" s="81">
        <f t="shared" si="251"/>
        <v>1.3000000000000002E-4</v>
      </c>
      <c r="F5325" s="97">
        <f>INDEX(バックデータ一覧!$G$4:$I$27,MATCH(計算過程!B5325,バックデータ一覧!$F$4:$F$27,0),MATCH(VLOOKUP(A5325,バックデータ一覧!$T$3:$U$367,2),バックデータ一覧!$G$3:$I$3,0))*10^-3</f>
        <v>1.3000000000000002E-4</v>
      </c>
      <c r="G5325" s="97">
        <f>INDEX(バックデータ一覧!$J$4:$L$27,MATCH(計算過程!B5325,バックデータ一覧!$F$4:$F$27,0),MATCH(VLOOKUP(A5325,バックデータ一覧!$T$3:$U$367,2),バックデータ一覧!$J$3:$L$3,0))*10^-3</f>
        <v>2.5000000000000001E-4</v>
      </c>
      <c r="H5325" s="97">
        <f>INDEX(バックデータ一覧!$M$4:$O$27,MATCH(計算過程!B5325,バックデータ一覧!$F$4:$F$27,0),MATCH(VLOOKUP(A5325,バックデータ一覧!$T$3:$U$367,2),バックデータ一覧!$M$3:$O$3,0))*10^-3</f>
        <v>3.8000000000000002E-4</v>
      </c>
      <c r="I5325" s="97">
        <f>INDEX(バックデータ一覧!$P$4:$R$27,MATCH(計算過程!B5325,バックデータ一覧!$F$4:$F$27,0),MATCH(VLOOKUP(A5325,バックデータ一覧!$T$3:$U$367,2),バックデータ一覧!$P$3:$R$3,0))*10^-3</f>
        <v>5.0000000000000001E-4</v>
      </c>
    </row>
    <row r="5326" spans="1:9" x14ac:dyDescent="0.15">
      <c r="A5326" s="57">
        <v>41861</v>
      </c>
      <c r="B5326" s="9" t="s">
        <v>120</v>
      </c>
      <c r="C5326" s="83">
        <f t="shared" si="250"/>
        <v>6.0700000000000007E-3</v>
      </c>
      <c r="D5326" s="82">
        <f t="shared" si="249"/>
        <v>5.9400000000000008E-3</v>
      </c>
      <c r="E5326" s="81">
        <f t="shared" si="251"/>
        <v>1.3000000000000002E-4</v>
      </c>
      <c r="F5326" s="97">
        <f>INDEX(バックデータ一覧!$G$4:$I$27,MATCH(計算過程!B5326,バックデータ一覧!$F$4:$F$27,0),MATCH(VLOOKUP(A5326,バックデータ一覧!$T$3:$U$367,2),バックデータ一覧!$G$3:$I$3,0))*10^-3</f>
        <v>1.3000000000000002E-4</v>
      </c>
      <c r="G5326" s="97">
        <f>INDEX(バックデータ一覧!$J$4:$L$27,MATCH(計算過程!B5326,バックデータ一覧!$F$4:$F$27,0),MATCH(VLOOKUP(A5326,バックデータ一覧!$T$3:$U$367,2),バックデータ一覧!$J$3:$L$3,0))*10^-3</f>
        <v>2.5000000000000001E-4</v>
      </c>
      <c r="H5326" s="97">
        <f>INDEX(バックデータ一覧!$M$4:$O$27,MATCH(計算過程!B5326,バックデータ一覧!$F$4:$F$27,0),MATCH(VLOOKUP(A5326,バックデータ一覧!$T$3:$U$367,2),バックデータ一覧!$M$3:$O$3,0))*10^-3</f>
        <v>3.8000000000000002E-4</v>
      </c>
      <c r="I5326" s="97">
        <f>INDEX(バックデータ一覧!$P$4:$R$27,MATCH(計算過程!B5326,バックデータ一覧!$F$4:$F$27,0),MATCH(VLOOKUP(A5326,バックデータ一覧!$T$3:$U$367,2),バックデータ一覧!$P$3:$R$3,0))*10^-3</f>
        <v>5.0000000000000001E-4</v>
      </c>
    </row>
    <row r="5327" spans="1:9" x14ac:dyDescent="0.15">
      <c r="A5327" s="57">
        <v>41861</v>
      </c>
      <c r="B5327" s="9" t="s">
        <v>121</v>
      </c>
      <c r="C5327" s="83">
        <f t="shared" si="250"/>
        <v>6.2700000000000013E-3</v>
      </c>
      <c r="D5327" s="82">
        <f t="shared" si="249"/>
        <v>5.9400000000000008E-3</v>
      </c>
      <c r="E5327" s="81">
        <f t="shared" si="251"/>
        <v>3.3E-4</v>
      </c>
      <c r="F5327" s="97">
        <f>INDEX(バックデータ一覧!$G$4:$I$27,MATCH(計算過程!B5327,バックデータ一覧!$F$4:$F$27,0),MATCH(VLOOKUP(A5327,バックデータ一覧!$T$3:$U$367,2),バックデータ一覧!$G$3:$I$3,0))*10^-3</f>
        <v>3.3E-4</v>
      </c>
      <c r="G5327" s="97">
        <f>INDEX(バックデータ一覧!$J$4:$L$27,MATCH(計算過程!B5327,バックデータ一覧!$F$4:$F$27,0),MATCH(VLOOKUP(A5327,バックデータ一覧!$T$3:$U$367,2),バックデータ一覧!$J$3:$L$3,0))*10^-3</f>
        <v>6.7000000000000002E-4</v>
      </c>
      <c r="H5327" s="97">
        <f>INDEX(バックデータ一覧!$M$4:$O$27,MATCH(計算過程!B5327,バックデータ一覧!$F$4:$F$27,0),MATCH(VLOOKUP(A5327,バックデータ一覧!$T$3:$U$367,2),バックデータ一覧!$M$3:$O$3,0))*10^-3</f>
        <v>1E-3</v>
      </c>
      <c r="I5327" s="97">
        <f>INDEX(バックデータ一覧!$P$4:$R$27,MATCH(計算過程!B5327,バックデータ一覧!$F$4:$F$27,0),MATCH(VLOOKUP(A5327,バックデータ一覧!$T$3:$U$367,2),バックデータ一覧!$P$3:$R$3,0))*10^-3</f>
        <v>1.33E-3</v>
      </c>
    </row>
    <row r="5328" spans="1:9" x14ac:dyDescent="0.15">
      <c r="A5328" s="57">
        <v>41861</v>
      </c>
      <c r="B5328" s="9" t="s">
        <v>122</v>
      </c>
      <c r="C5328" s="83">
        <f t="shared" si="250"/>
        <v>6.2700000000000013E-3</v>
      </c>
      <c r="D5328" s="82">
        <f t="shared" si="249"/>
        <v>5.9400000000000008E-3</v>
      </c>
      <c r="E5328" s="81">
        <f t="shared" si="251"/>
        <v>3.3E-4</v>
      </c>
      <c r="F5328" s="97">
        <f>INDEX(バックデータ一覧!$G$4:$I$27,MATCH(計算過程!B5328,バックデータ一覧!$F$4:$F$27,0),MATCH(VLOOKUP(A5328,バックデータ一覧!$T$3:$U$367,2),バックデータ一覧!$G$3:$I$3,0))*10^-3</f>
        <v>3.3E-4</v>
      </c>
      <c r="G5328" s="97">
        <f>INDEX(バックデータ一覧!$J$4:$L$27,MATCH(計算過程!B5328,バックデータ一覧!$F$4:$F$27,0),MATCH(VLOOKUP(A5328,バックデータ一覧!$T$3:$U$367,2),バックデータ一覧!$J$3:$L$3,0))*10^-3</f>
        <v>6.7000000000000002E-4</v>
      </c>
      <c r="H5328" s="97">
        <f>INDEX(バックデータ一覧!$M$4:$O$27,MATCH(計算過程!B5328,バックデータ一覧!$F$4:$F$27,0),MATCH(VLOOKUP(A5328,バックデータ一覧!$T$3:$U$367,2),バックデータ一覧!$M$3:$O$3,0))*10^-3</f>
        <v>1E-3</v>
      </c>
      <c r="I5328" s="97">
        <f>INDEX(バックデータ一覧!$P$4:$R$27,MATCH(計算過程!B5328,バックデータ一覧!$F$4:$F$27,0),MATCH(VLOOKUP(A5328,バックデータ一覧!$T$3:$U$367,2),バックデータ一覧!$P$3:$R$3,0))*10^-3</f>
        <v>1.33E-3</v>
      </c>
    </row>
    <row r="5329" spans="1:9" x14ac:dyDescent="0.15">
      <c r="A5329" s="57">
        <v>41861</v>
      </c>
      <c r="B5329" s="9" t="s">
        <v>123</v>
      </c>
      <c r="C5329" s="83">
        <f t="shared" si="250"/>
        <v>1.2360000000000001E-2</v>
      </c>
      <c r="D5329" s="82">
        <f t="shared" si="249"/>
        <v>5.9400000000000008E-3</v>
      </c>
      <c r="E5329" s="81">
        <f t="shared" si="251"/>
        <v>6.4200000000000004E-3</v>
      </c>
      <c r="F5329" s="97">
        <f>INDEX(バックデータ一覧!$G$4:$I$27,MATCH(計算過程!B5329,バックデータ一覧!$F$4:$F$27,0),MATCH(VLOOKUP(A5329,バックデータ一覧!$T$3:$U$367,2),バックデータ一覧!$G$3:$I$3,0))*10^-3</f>
        <v>6.4200000000000004E-3</v>
      </c>
      <c r="G5329" s="97">
        <f>INDEX(バックデータ一覧!$J$4:$L$27,MATCH(計算過程!B5329,バックデータ一覧!$F$4:$F$27,0),MATCH(VLOOKUP(A5329,バックデータ一覧!$T$3:$U$367,2),バックデータ一覧!$J$3:$L$3,0))*10^-3</f>
        <v>1.2840000000000001E-2</v>
      </c>
      <c r="H5329" s="97">
        <f>INDEX(バックデータ一覧!$M$4:$O$27,MATCH(計算過程!B5329,バックデータ一覧!$F$4:$F$27,0),MATCH(VLOOKUP(A5329,バックデータ一覧!$T$3:$U$367,2),バックデータ一覧!$M$3:$O$3,0))*10^-3</f>
        <v>1.9260000000000003E-2</v>
      </c>
      <c r="I5329" s="97">
        <f>INDEX(バックデータ一覧!$P$4:$R$27,MATCH(計算過程!B5329,バックデータ一覧!$F$4:$F$27,0),MATCH(VLOOKUP(A5329,バックデータ一覧!$T$3:$U$367,2),バックデータ一覧!$P$3:$R$3,0))*10^-3</f>
        <v>2.5680000000000001E-2</v>
      </c>
    </row>
    <row r="5330" spans="1:9" x14ac:dyDescent="0.15">
      <c r="A5330" s="57">
        <v>41861</v>
      </c>
      <c r="B5330" s="9" t="s">
        <v>124</v>
      </c>
      <c r="C5330" s="83">
        <f t="shared" si="250"/>
        <v>1.2360000000000001E-2</v>
      </c>
      <c r="D5330" s="82">
        <f t="shared" si="249"/>
        <v>5.9400000000000008E-3</v>
      </c>
      <c r="E5330" s="81">
        <f t="shared" si="251"/>
        <v>6.4200000000000004E-3</v>
      </c>
      <c r="F5330" s="97">
        <f>INDEX(バックデータ一覧!$G$4:$I$27,MATCH(計算過程!B5330,バックデータ一覧!$F$4:$F$27,0),MATCH(VLOOKUP(A5330,バックデータ一覧!$T$3:$U$367,2),バックデータ一覧!$G$3:$I$3,0))*10^-3</f>
        <v>6.4200000000000004E-3</v>
      </c>
      <c r="G5330" s="97">
        <f>INDEX(バックデータ一覧!$J$4:$L$27,MATCH(計算過程!B5330,バックデータ一覧!$F$4:$F$27,0),MATCH(VLOOKUP(A5330,バックデータ一覧!$T$3:$U$367,2),バックデータ一覧!$J$3:$L$3,0))*10^-3</f>
        <v>1.2840000000000001E-2</v>
      </c>
      <c r="H5330" s="97">
        <f>INDEX(バックデータ一覧!$M$4:$O$27,MATCH(計算過程!B5330,バックデータ一覧!$F$4:$F$27,0),MATCH(VLOOKUP(A5330,バックデータ一覧!$T$3:$U$367,2),バックデータ一覧!$M$3:$O$3,0))*10^-3</f>
        <v>1.9260000000000003E-2</v>
      </c>
      <c r="I5330" s="97">
        <f>INDEX(バックデータ一覧!$P$4:$R$27,MATCH(計算過程!B5330,バックデータ一覧!$F$4:$F$27,0),MATCH(VLOOKUP(A5330,バックデータ一覧!$T$3:$U$367,2),バックデータ一覧!$P$3:$R$3,0))*10^-3</f>
        <v>2.5680000000000001E-2</v>
      </c>
    </row>
    <row r="5331" spans="1:9" x14ac:dyDescent="0.15">
      <c r="A5331" s="57">
        <v>41861</v>
      </c>
      <c r="B5331" s="9" t="s">
        <v>125</v>
      </c>
      <c r="C5331" s="83">
        <f t="shared" si="250"/>
        <v>6.2700000000000013E-3</v>
      </c>
      <c r="D5331" s="82">
        <f t="shared" si="249"/>
        <v>5.9400000000000008E-3</v>
      </c>
      <c r="E5331" s="81">
        <f t="shared" si="251"/>
        <v>3.3E-4</v>
      </c>
      <c r="F5331" s="97">
        <f>INDEX(バックデータ一覧!$G$4:$I$27,MATCH(計算過程!B5331,バックデータ一覧!$F$4:$F$27,0),MATCH(VLOOKUP(A5331,バックデータ一覧!$T$3:$U$367,2),バックデータ一覧!$G$3:$I$3,0))*10^-3</f>
        <v>3.3E-4</v>
      </c>
      <c r="G5331" s="97">
        <f>INDEX(バックデータ一覧!$J$4:$L$27,MATCH(計算過程!B5331,バックデータ一覧!$F$4:$F$27,0),MATCH(VLOOKUP(A5331,バックデータ一覧!$T$3:$U$367,2),バックデータ一覧!$J$3:$L$3,0))*10^-3</f>
        <v>6.7000000000000002E-4</v>
      </c>
      <c r="H5331" s="97">
        <f>INDEX(バックデータ一覧!$M$4:$O$27,MATCH(計算過程!B5331,バックデータ一覧!$F$4:$F$27,0),MATCH(VLOOKUP(A5331,バックデータ一覧!$T$3:$U$367,2),バックデータ一覧!$M$3:$O$3,0))*10^-3</f>
        <v>1E-3</v>
      </c>
      <c r="I5331" s="97">
        <f>INDEX(バックデータ一覧!$P$4:$R$27,MATCH(計算過程!B5331,バックデータ一覧!$F$4:$F$27,0),MATCH(VLOOKUP(A5331,バックデータ一覧!$T$3:$U$367,2),バックデータ一覧!$P$3:$R$3,0))*10^-3</f>
        <v>1.33E-3</v>
      </c>
    </row>
    <row r="5332" spans="1:9" x14ac:dyDescent="0.15">
      <c r="A5332" s="57">
        <v>41861</v>
      </c>
      <c r="B5332" s="9" t="s">
        <v>126</v>
      </c>
      <c r="C5332" s="83">
        <f t="shared" si="250"/>
        <v>6.2700000000000013E-3</v>
      </c>
      <c r="D5332" s="82">
        <f t="shared" si="249"/>
        <v>5.9400000000000008E-3</v>
      </c>
      <c r="E5332" s="81">
        <f t="shared" si="251"/>
        <v>3.3E-4</v>
      </c>
      <c r="F5332" s="97">
        <f>INDEX(バックデータ一覧!$G$4:$I$27,MATCH(計算過程!B5332,バックデータ一覧!$F$4:$F$27,0),MATCH(VLOOKUP(A5332,バックデータ一覧!$T$3:$U$367,2),バックデータ一覧!$G$3:$I$3,0))*10^-3</f>
        <v>3.3E-4</v>
      </c>
      <c r="G5332" s="97">
        <f>INDEX(バックデータ一覧!$J$4:$L$27,MATCH(計算過程!B5332,バックデータ一覧!$F$4:$F$27,0),MATCH(VLOOKUP(A5332,バックデータ一覧!$T$3:$U$367,2),バックデータ一覧!$J$3:$L$3,0))*10^-3</f>
        <v>6.7000000000000002E-4</v>
      </c>
      <c r="H5332" s="97">
        <f>INDEX(バックデータ一覧!$M$4:$O$27,MATCH(計算過程!B5332,バックデータ一覧!$F$4:$F$27,0),MATCH(VLOOKUP(A5332,バックデータ一覧!$T$3:$U$367,2),バックデータ一覧!$M$3:$O$3,0))*10^-3</f>
        <v>1E-3</v>
      </c>
      <c r="I5332" s="97">
        <f>INDEX(バックデータ一覧!$P$4:$R$27,MATCH(計算過程!B5332,バックデータ一覧!$F$4:$F$27,0),MATCH(VLOOKUP(A5332,バックデータ一覧!$T$3:$U$367,2),バックデータ一覧!$P$3:$R$3,0))*10^-3</f>
        <v>1.33E-3</v>
      </c>
    </row>
    <row r="5333" spans="1:9" x14ac:dyDescent="0.15">
      <c r="A5333" s="57">
        <v>41861</v>
      </c>
      <c r="B5333" s="9" t="s">
        <v>127</v>
      </c>
      <c r="C5333" s="83">
        <f t="shared" si="250"/>
        <v>1.2220000000000002E-2</v>
      </c>
      <c r="D5333" s="82">
        <f t="shared" si="249"/>
        <v>5.9400000000000008E-3</v>
      </c>
      <c r="E5333" s="81">
        <f t="shared" si="251"/>
        <v>6.28E-3</v>
      </c>
      <c r="F5333" s="97">
        <f>INDEX(バックデータ一覧!$G$4:$I$27,MATCH(計算過程!B5333,バックデータ一覧!$F$4:$F$27,0),MATCH(VLOOKUP(A5333,バックデータ一覧!$T$3:$U$367,2),バックデータ一覧!$G$3:$I$3,0))*10^-3</f>
        <v>6.28E-3</v>
      </c>
      <c r="G5333" s="97">
        <f>INDEX(バックデータ一覧!$J$4:$L$27,MATCH(計算過程!B5333,バックデータ一覧!$F$4:$F$27,0),MATCH(VLOOKUP(A5333,バックデータ一覧!$T$3:$U$367,2),バックデータ一覧!$J$3:$L$3,0))*10^-3</f>
        <v>1.256E-2</v>
      </c>
      <c r="H5333" s="97">
        <f>INDEX(バックデータ一覧!$M$4:$O$27,MATCH(計算過程!B5333,バックデータ一覧!$F$4:$F$27,0),MATCH(VLOOKUP(A5333,バックデータ一覧!$T$3:$U$367,2),バックデータ一覧!$M$3:$O$3,0))*10^-3</f>
        <v>1.8839999999999999E-2</v>
      </c>
      <c r="I5333" s="97">
        <f>INDEX(バックデータ一覧!$P$4:$R$27,MATCH(計算過程!B5333,バックデータ一覧!$F$4:$F$27,0),MATCH(VLOOKUP(A5333,バックデータ一覧!$T$3:$U$367,2),バックデータ一覧!$P$3:$R$3,0))*10^-3</f>
        <v>2.512E-2</v>
      </c>
    </row>
    <row r="5334" spans="1:9" x14ac:dyDescent="0.15">
      <c r="A5334" s="57">
        <v>41861</v>
      </c>
      <c r="B5334" s="9" t="s">
        <v>128</v>
      </c>
      <c r="C5334" s="83">
        <f t="shared" si="250"/>
        <v>1.2640000000000002E-2</v>
      </c>
      <c r="D5334" s="82">
        <f t="shared" si="249"/>
        <v>5.9400000000000008E-3</v>
      </c>
      <c r="E5334" s="81">
        <f t="shared" si="251"/>
        <v>6.7000000000000002E-3</v>
      </c>
      <c r="F5334" s="97">
        <f>INDEX(バックデータ一覧!$G$4:$I$27,MATCH(計算過程!B5334,バックデータ一覧!$F$4:$F$27,0),MATCH(VLOOKUP(A5334,バックデータ一覧!$T$3:$U$367,2),バックデータ一覧!$G$3:$I$3,0))*10^-3</f>
        <v>6.7000000000000002E-3</v>
      </c>
      <c r="G5334" s="97">
        <f>INDEX(バックデータ一覧!$J$4:$L$27,MATCH(計算過程!B5334,バックデータ一覧!$F$4:$F$27,0),MATCH(VLOOKUP(A5334,バックデータ一覧!$T$3:$U$367,2),バックデータ一覧!$J$3:$L$3,0))*10^-3</f>
        <v>1.3390000000000001E-2</v>
      </c>
      <c r="H5334" s="97">
        <f>INDEX(バックデータ一覧!$M$4:$O$27,MATCH(計算過程!B5334,バックデータ一覧!$F$4:$F$27,0),MATCH(VLOOKUP(A5334,バックデータ一覧!$T$3:$U$367,2),バックデータ一覧!$M$3:$O$3,0))*10^-3</f>
        <v>2.009E-2</v>
      </c>
      <c r="I5334" s="97">
        <f>INDEX(バックデータ一覧!$P$4:$R$27,MATCH(計算過程!B5334,バックデータ一覧!$F$4:$F$27,0),MATCH(VLOOKUP(A5334,バックデータ一覧!$T$3:$U$367,2),バックデータ一覧!$P$3:$R$3,0))*10^-3</f>
        <v>2.6790000000000001E-2</v>
      </c>
    </row>
    <row r="5335" spans="1:9" x14ac:dyDescent="0.15">
      <c r="A5335" s="57">
        <v>41862</v>
      </c>
      <c r="B5335" s="9" t="s">
        <v>105</v>
      </c>
      <c r="C5335" s="83">
        <f t="shared" si="250"/>
        <v>6.0700000000000007E-3</v>
      </c>
      <c r="D5335" s="82">
        <f t="shared" si="249"/>
        <v>5.9400000000000008E-3</v>
      </c>
      <c r="E5335" s="81">
        <f t="shared" si="251"/>
        <v>1.3000000000000002E-4</v>
      </c>
      <c r="F5335" s="97">
        <f>INDEX(バックデータ一覧!$G$4:$I$27,MATCH(計算過程!B5335,バックデータ一覧!$F$4:$F$27,0),MATCH(VLOOKUP(A5335,バックデータ一覧!$T$3:$U$367,2),バックデータ一覧!$G$3:$I$3,0))*10^-3</f>
        <v>1.3000000000000002E-4</v>
      </c>
      <c r="G5335" s="97">
        <f>INDEX(バックデータ一覧!$J$4:$L$27,MATCH(計算過程!B5335,バックデータ一覧!$F$4:$F$27,0),MATCH(VLOOKUP(A5335,バックデータ一覧!$T$3:$U$367,2),バックデータ一覧!$J$3:$L$3,0))*10^-3</f>
        <v>2.5000000000000001E-4</v>
      </c>
      <c r="H5335" s="97">
        <f>INDEX(バックデータ一覧!$M$4:$O$27,MATCH(計算過程!B5335,バックデータ一覧!$F$4:$F$27,0),MATCH(VLOOKUP(A5335,バックデータ一覧!$T$3:$U$367,2),バックデータ一覧!$M$3:$O$3,0))*10^-3</f>
        <v>3.8000000000000002E-4</v>
      </c>
      <c r="I5335" s="97">
        <f>INDEX(バックデータ一覧!$P$4:$R$27,MATCH(計算過程!B5335,バックデータ一覧!$F$4:$F$27,0),MATCH(VLOOKUP(A5335,バックデータ一覧!$T$3:$U$367,2),バックデータ一覧!$P$3:$R$3,0))*10^-3</f>
        <v>5.0000000000000001E-4</v>
      </c>
    </row>
    <row r="5336" spans="1:9" x14ac:dyDescent="0.15">
      <c r="A5336" s="57">
        <v>41862</v>
      </c>
      <c r="B5336" s="9" t="s">
        <v>106</v>
      </c>
      <c r="C5336" s="83">
        <f t="shared" si="250"/>
        <v>6.0700000000000007E-3</v>
      </c>
      <c r="D5336" s="82">
        <f t="shared" si="249"/>
        <v>5.9400000000000008E-3</v>
      </c>
      <c r="E5336" s="81">
        <f t="shared" si="251"/>
        <v>1.3000000000000002E-4</v>
      </c>
      <c r="F5336" s="97">
        <f>INDEX(バックデータ一覧!$G$4:$I$27,MATCH(計算過程!B5336,バックデータ一覧!$F$4:$F$27,0),MATCH(VLOOKUP(A5336,バックデータ一覧!$T$3:$U$367,2),バックデータ一覧!$G$3:$I$3,0))*10^-3</f>
        <v>1.3000000000000002E-4</v>
      </c>
      <c r="G5336" s="97">
        <f>INDEX(バックデータ一覧!$J$4:$L$27,MATCH(計算過程!B5336,バックデータ一覧!$F$4:$F$27,0),MATCH(VLOOKUP(A5336,バックデータ一覧!$T$3:$U$367,2),バックデータ一覧!$J$3:$L$3,0))*10^-3</f>
        <v>2.5000000000000001E-4</v>
      </c>
      <c r="H5336" s="97">
        <f>INDEX(バックデータ一覧!$M$4:$O$27,MATCH(計算過程!B5336,バックデータ一覧!$F$4:$F$27,0),MATCH(VLOOKUP(A5336,バックデータ一覧!$T$3:$U$367,2),バックデータ一覧!$M$3:$O$3,0))*10^-3</f>
        <v>3.8000000000000002E-4</v>
      </c>
      <c r="I5336" s="97">
        <f>INDEX(バックデータ一覧!$P$4:$R$27,MATCH(計算過程!B5336,バックデータ一覧!$F$4:$F$27,0),MATCH(VLOOKUP(A5336,バックデータ一覧!$T$3:$U$367,2),バックデータ一覧!$P$3:$R$3,0))*10^-3</f>
        <v>5.0000000000000001E-4</v>
      </c>
    </row>
    <row r="5337" spans="1:9" x14ac:dyDescent="0.15">
      <c r="A5337" s="57">
        <v>41862</v>
      </c>
      <c r="B5337" s="9" t="s">
        <v>107</v>
      </c>
      <c r="C5337" s="83">
        <f t="shared" si="250"/>
        <v>6.0700000000000007E-3</v>
      </c>
      <c r="D5337" s="82">
        <f t="shared" si="249"/>
        <v>5.9400000000000008E-3</v>
      </c>
      <c r="E5337" s="81">
        <f t="shared" si="251"/>
        <v>1.3000000000000002E-4</v>
      </c>
      <c r="F5337" s="97">
        <f>INDEX(バックデータ一覧!$G$4:$I$27,MATCH(計算過程!B5337,バックデータ一覧!$F$4:$F$27,0),MATCH(VLOOKUP(A5337,バックデータ一覧!$T$3:$U$367,2),バックデータ一覧!$G$3:$I$3,0))*10^-3</f>
        <v>1.3000000000000002E-4</v>
      </c>
      <c r="G5337" s="97">
        <f>INDEX(バックデータ一覧!$J$4:$L$27,MATCH(計算過程!B5337,バックデータ一覧!$F$4:$F$27,0),MATCH(VLOOKUP(A5337,バックデータ一覧!$T$3:$U$367,2),バックデータ一覧!$J$3:$L$3,0))*10^-3</f>
        <v>2.5000000000000001E-4</v>
      </c>
      <c r="H5337" s="97">
        <f>INDEX(バックデータ一覧!$M$4:$O$27,MATCH(計算過程!B5337,バックデータ一覧!$F$4:$F$27,0),MATCH(VLOOKUP(A5337,バックデータ一覧!$T$3:$U$367,2),バックデータ一覧!$M$3:$O$3,0))*10^-3</f>
        <v>3.8000000000000002E-4</v>
      </c>
      <c r="I5337" s="97">
        <f>INDEX(バックデータ一覧!$P$4:$R$27,MATCH(計算過程!B5337,バックデータ一覧!$F$4:$F$27,0),MATCH(VLOOKUP(A5337,バックデータ一覧!$T$3:$U$367,2),バックデータ一覧!$P$3:$R$3,0))*10^-3</f>
        <v>5.0000000000000001E-4</v>
      </c>
    </row>
    <row r="5338" spans="1:9" x14ac:dyDescent="0.15">
      <c r="A5338" s="57">
        <v>41862</v>
      </c>
      <c r="B5338" s="9" t="s">
        <v>108</v>
      </c>
      <c r="C5338" s="83">
        <f t="shared" si="250"/>
        <v>6.0700000000000007E-3</v>
      </c>
      <c r="D5338" s="82">
        <f t="shared" si="249"/>
        <v>5.9400000000000008E-3</v>
      </c>
      <c r="E5338" s="81">
        <f t="shared" si="251"/>
        <v>1.3000000000000002E-4</v>
      </c>
      <c r="F5338" s="97">
        <f>INDEX(バックデータ一覧!$G$4:$I$27,MATCH(計算過程!B5338,バックデータ一覧!$F$4:$F$27,0),MATCH(VLOOKUP(A5338,バックデータ一覧!$T$3:$U$367,2),バックデータ一覧!$G$3:$I$3,0))*10^-3</f>
        <v>1.3000000000000002E-4</v>
      </c>
      <c r="G5338" s="97">
        <f>INDEX(バックデータ一覧!$J$4:$L$27,MATCH(計算過程!B5338,バックデータ一覧!$F$4:$F$27,0),MATCH(VLOOKUP(A5338,バックデータ一覧!$T$3:$U$367,2),バックデータ一覧!$J$3:$L$3,0))*10^-3</f>
        <v>2.5000000000000001E-4</v>
      </c>
      <c r="H5338" s="97">
        <f>INDEX(バックデータ一覧!$M$4:$O$27,MATCH(計算過程!B5338,バックデータ一覧!$F$4:$F$27,0),MATCH(VLOOKUP(A5338,バックデータ一覧!$T$3:$U$367,2),バックデータ一覧!$M$3:$O$3,0))*10^-3</f>
        <v>3.8000000000000002E-4</v>
      </c>
      <c r="I5338" s="97">
        <f>INDEX(バックデータ一覧!$P$4:$R$27,MATCH(計算過程!B5338,バックデータ一覧!$F$4:$F$27,0),MATCH(VLOOKUP(A5338,バックデータ一覧!$T$3:$U$367,2),バックデータ一覧!$P$3:$R$3,0))*10^-3</f>
        <v>5.0000000000000001E-4</v>
      </c>
    </row>
    <row r="5339" spans="1:9" x14ac:dyDescent="0.15">
      <c r="A5339" s="57">
        <v>41862</v>
      </c>
      <c r="B5339" s="9" t="s">
        <v>109</v>
      </c>
      <c r="C5339" s="83">
        <f t="shared" si="250"/>
        <v>6.0700000000000007E-3</v>
      </c>
      <c r="D5339" s="82">
        <f t="shared" si="249"/>
        <v>5.9400000000000008E-3</v>
      </c>
      <c r="E5339" s="81">
        <f t="shared" si="251"/>
        <v>1.3000000000000002E-4</v>
      </c>
      <c r="F5339" s="97">
        <f>INDEX(バックデータ一覧!$G$4:$I$27,MATCH(計算過程!B5339,バックデータ一覧!$F$4:$F$27,0),MATCH(VLOOKUP(A5339,バックデータ一覧!$T$3:$U$367,2),バックデータ一覧!$G$3:$I$3,0))*10^-3</f>
        <v>1.3000000000000002E-4</v>
      </c>
      <c r="G5339" s="97">
        <f>INDEX(バックデータ一覧!$J$4:$L$27,MATCH(計算過程!B5339,バックデータ一覧!$F$4:$F$27,0),MATCH(VLOOKUP(A5339,バックデータ一覧!$T$3:$U$367,2),バックデータ一覧!$J$3:$L$3,0))*10^-3</f>
        <v>2.5000000000000001E-4</v>
      </c>
      <c r="H5339" s="97">
        <f>INDEX(バックデータ一覧!$M$4:$O$27,MATCH(計算過程!B5339,バックデータ一覧!$F$4:$F$27,0),MATCH(VLOOKUP(A5339,バックデータ一覧!$T$3:$U$367,2),バックデータ一覧!$M$3:$O$3,0))*10^-3</f>
        <v>3.8000000000000002E-4</v>
      </c>
      <c r="I5339" s="97">
        <f>INDEX(バックデータ一覧!$P$4:$R$27,MATCH(計算過程!B5339,バックデータ一覧!$F$4:$F$27,0),MATCH(VLOOKUP(A5339,バックデータ一覧!$T$3:$U$367,2),バックデータ一覧!$P$3:$R$3,0))*10^-3</f>
        <v>5.0000000000000001E-4</v>
      </c>
    </row>
    <row r="5340" spans="1:9" x14ac:dyDescent="0.15">
      <c r="A5340" s="57">
        <v>41862</v>
      </c>
      <c r="B5340" s="9" t="s">
        <v>110</v>
      </c>
      <c r="C5340" s="83">
        <f t="shared" si="250"/>
        <v>6.0700000000000007E-3</v>
      </c>
      <c r="D5340" s="82">
        <f t="shared" si="249"/>
        <v>5.9400000000000008E-3</v>
      </c>
      <c r="E5340" s="81">
        <f t="shared" si="251"/>
        <v>1.3000000000000002E-4</v>
      </c>
      <c r="F5340" s="97">
        <f>INDEX(バックデータ一覧!$G$4:$I$27,MATCH(計算過程!B5340,バックデータ一覧!$F$4:$F$27,0),MATCH(VLOOKUP(A5340,バックデータ一覧!$T$3:$U$367,2),バックデータ一覧!$G$3:$I$3,0))*10^-3</f>
        <v>1.3000000000000002E-4</v>
      </c>
      <c r="G5340" s="97">
        <f>INDEX(バックデータ一覧!$J$4:$L$27,MATCH(計算過程!B5340,バックデータ一覧!$F$4:$F$27,0),MATCH(VLOOKUP(A5340,バックデータ一覧!$T$3:$U$367,2),バックデータ一覧!$J$3:$L$3,0))*10^-3</f>
        <v>2.5000000000000001E-4</v>
      </c>
      <c r="H5340" s="97">
        <f>INDEX(バックデータ一覧!$M$4:$O$27,MATCH(計算過程!B5340,バックデータ一覧!$F$4:$F$27,0),MATCH(VLOOKUP(A5340,バックデータ一覧!$T$3:$U$367,2),バックデータ一覧!$M$3:$O$3,0))*10^-3</f>
        <v>3.8000000000000002E-4</v>
      </c>
      <c r="I5340" s="97">
        <f>INDEX(バックデータ一覧!$P$4:$R$27,MATCH(計算過程!B5340,バックデータ一覧!$F$4:$F$27,0),MATCH(VLOOKUP(A5340,バックデータ一覧!$T$3:$U$367,2),バックデータ一覧!$P$3:$R$3,0))*10^-3</f>
        <v>5.0000000000000001E-4</v>
      </c>
    </row>
    <row r="5341" spans="1:9" x14ac:dyDescent="0.15">
      <c r="A5341" s="57">
        <v>41862</v>
      </c>
      <c r="B5341" s="9" t="s">
        <v>111</v>
      </c>
      <c r="C5341" s="83">
        <f t="shared" si="250"/>
        <v>9.3200000000000002E-3</v>
      </c>
      <c r="D5341" s="82">
        <f t="shared" si="249"/>
        <v>5.9400000000000008E-3</v>
      </c>
      <c r="E5341" s="81">
        <f t="shared" si="251"/>
        <v>3.3799999999999998E-3</v>
      </c>
      <c r="F5341" s="97">
        <f>INDEX(バックデータ一覧!$G$4:$I$27,MATCH(計算過程!B5341,バックデータ一覧!$F$4:$F$27,0),MATCH(VLOOKUP(A5341,バックデータ一覧!$T$3:$U$367,2),バックデータ一覧!$G$3:$I$3,0))*10^-3</f>
        <v>3.3799999999999998E-3</v>
      </c>
      <c r="G5341" s="97">
        <f>INDEX(バックデータ一覧!$J$4:$L$27,MATCH(計算過程!B5341,バックデータ一覧!$F$4:$F$27,0),MATCH(VLOOKUP(A5341,バックデータ一覧!$T$3:$U$367,2),バックデータ一覧!$J$3:$L$3,0))*10^-3</f>
        <v>6.7499999999999999E-3</v>
      </c>
      <c r="H5341" s="97">
        <f>INDEX(バックデータ一覧!$M$4:$O$27,MATCH(計算過程!B5341,バックデータ一覧!$F$4:$F$27,0),MATCH(VLOOKUP(A5341,バックデータ一覧!$T$3:$U$367,2),バックデータ一覧!$M$3:$O$3,0))*10^-3</f>
        <v>1.0130000000000002E-2</v>
      </c>
      <c r="I5341" s="97">
        <f>INDEX(バックデータ一覧!$P$4:$R$27,MATCH(計算過程!B5341,バックデータ一覧!$F$4:$F$27,0),MATCH(VLOOKUP(A5341,バックデータ一覧!$T$3:$U$367,2),バックデータ一覧!$P$3:$R$3,0))*10^-3</f>
        <v>1.3509999999999999E-2</v>
      </c>
    </row>
    <row r="5342" spans="1:9" x14ac:dyDescent="0.15">
      <c r="A5342" s="57">
        <v>41862</v>
      </c>
      <c r="B5342" s="9" t="s">
        <v>112</v>
      </c>
      <c r="C5342" s="83">
        <f t="shared" si="250"/>
        <v>6.4800000000000005E-3</v>
      </c>
      <c r="D5342" s="82">
        <f t="shared" si="249"/>
        <v>5.9400000000000008E-3</v>
      </c>
      <c r="E5342" s="81">
        <f t="shared" si="251"/>
        <v>5.4000000000000001E-4</v>
      </c>
      <c r="F5342" s="97">
        <f>INDEX(バックデータ一覧!$G$4:$I$27,MATCH(計算過程!B5342,バックデータ一覧!$F$4:$F$27,0),MATCH(VLOOKUP(A5342,バックデータ一覧!$T$3:$U$367,2),バックデータ一覧!$G$3:$I$3,0))*10^-3</f>
        <v>5.4000000000000001E-4</v>
      </c>
      <c r="G5342" s="97">
        <f>INDEX(バックデータ一覧!$J$4:$L$27,MATCH(計算過程!B5342,バックデータ一覧!$F$4:$F$27,0),MATCH(VLOOKUP(A5342,バックデータ一覧!$T$3:$U$367,2),バックデータ一覧!$J$3:$L$3,0))*10^-3</f>
        <v>1.08E-3</v>
      </c>
      <c r="H5342" s="97">
        <f>INDEX(バックデータ一覧!$M$4:$O$27,MATCH(計算過程!B5342,バックデータ一覧!$F$4:$F$27,0),MATCH(VLOOKUP(A5342,バックデータ一覧!$T$3:$U$367,2),バックデータ一覧!$M$3:$O$3,0))*10^-3</f>
        <v>1.6299999999999999E-3</v>
      </c>
      <c r="I5342" s="97">
        <f>INDEX(バックデータ一覧!$P$4:$R$27,MATCH(計算過程!B5342,バックデータ一覧!$F$4:$F$27,0),MATCH(VLOOKUP(A5342,バックデータ一覧!$T$3:$U$367,2),バックデータ一覧!$P$3:$R$3,0))*10^-3</f>
        <v>2.1700000000000001E-3</v>
      </c>
    </row>
    <row r="5343" spans="1:9" x14ac:dyDescent="0.15">
      <c r="A5343" s="57">
        <v>41862</v>
      </c>
      <c r="B5343" s="9" t="s">
        <v>113</v>
      </c>
      <c r="C5343" s="83">
        <f t="shared" si="250"/>
        <v>6.4800000000000005E-3</v>
      </c>
      <c r="D5343" s="82">
        <f t="shared" si="249"/>
        <v>5.9400000000000008E-3</v>
      </c>
      <c r="E5343" s="81">
        <f t="shared" si="251"/>
        <v>5.4000000000000001E-4</v>
      </c>
      <c r="F5343" s="97">
        <f>INDEX(バックデータ一覧!$G$4:$I$27,MATCH(計算過程!B5343,バックデータ一覧!$F$4:$F$27,0),MATCH(VLOOKUP(A5343,バックデータ一覧!$T$3:$U$367,2),バックデータ一覧!$G$3:$I$3,0))*10^-3</f>
        <v>5.4000000000000001E-4</v>
      </c>
      <c r="G5343" s="97">
        <f>INDEX(バックデータ一覧!$J$4:$L$27,MATCH(計算過程!B5343,バックデータ一覧!$F$4:$F$27,0),MATCH(VLOOKUP(A5343,バックデータ一覧!$T$3:$U$367,2),バックデータ一覧!$J$3:$L$3,0))*10^-3</f>
        <v>1.08E-3</v>
      </c>
      <c r="H5343" s="97">
        <f>INDEX(バックデータ一覧!$M$4:$O$27,MATCH(計算過程!B5343,バックデータ一覧!$F$4:$F$27,0),MATCH(VLOOKUP(A5343,バックデータ一覧!$T$3:$U$367,2),バックデータ一覧!$M$3:$O$3,0))*10^-3</f>
        <v>1.6299999999999999E-3</v>
      </c>
      <c r="I5343" s="97">
        <f>INDEX(バックデータ一覧!$P$4:$R$27,MATCH(計算過程!B5343,バックデータ一覧!$F$4:$F$27,0),MATCH(VLOOKUP(A5343,バックデータ一覧!$T$3:$U$367,2),バックデータ一覧!$P$3:$R$3,0))*10^-3</f>
        <v>2.1700000000000001E-3</v>
      </c>
    </row>
    <row r="5344" spans="1:9" x14ac:dyDescent="0.15">
      <c r="A5344" s="57">
        <v>41862</v>
      </c>
      <c r="B5344" s="9" t="s">
        <v>114</v>
      </c>
      <c r="C5344" s="83">
        <f t="shared" si="250"/>
        <v>6.0700000000000007E-3</v>
      </c>
      <c r="D5344" s="82">
        <f t="shared" si="249"/>
        <v>5.9400000000000008E-3</v>
      </c>
      <c r="E5344" s="81">
        <f t="shared" si="251"/>
        <v>1.3000000000000002E-4</v>
      </c>
      <c r="F5344" s="97">
        <f>INDEX(バックデータ一覧!$G$4:$I$27,MATCH(計算過程!B5344,バックデータ一覧!$F$4:$F$27,0),MATCH(VLOOKUP(A5344,バックデータ一覧!$T$3:$U$367,2),バックデータ一覧!$G$3:$I$3,0))*10^-3</f>
        <v>1.3000000000000002E-4</v>
      </c>
      <c r="G5344" s="97">
        <f>INDEX(バックデータ一覧!$J$4:$L$27,MATCH(計算過程!B5344,バックデータ一覧!$F$4:$F$27,0),MATCH(VLOOKUP(A5344,バックデータ一覧!$T$3:$U$367,2),バックデータ一覧!$J$3:$L$3,0))*10^-3</f>
        <v>2.5000000000000001E-4</v>
      </c>
      <c r="H5344" s="97">
        <f>INDEX(バックデータ一覧!$M$4:$O$27,MATCH(計算過程!B5344,バックデータ一覧!$F$4:$F$27,0),MATCH(VLOOKUP(A5344,バックデータ一覧!$T$3:$U$367,2),バックデータ一覧!$M$3:$O$3,0))*10^-3</f>
        <v>3.8000000000000002E-4</v>
      </c>
      <c r="I5344" s="97">
        <f>INDEX(バックデータ一覧!$P$4:$R$27,MATCH(計算過程!B5344,バックデータ一覧!$F$4:$F$27,0),MATCH(VLOOKUP(A5344,バックデータ一覧!$T$3:$U$367,2),バックデータ一覧!$P$3:$R$3,0))*10^-3</f>
        <v>5.0000000000000001E-4</v>
      </c>
    </row>
    <row r="5345" spans="1:9" x14ac:dyDescent="0.15">
      <c r="A5345" s="57">
        <v>41862</v>
      </c>
      <c r="B5345" s="9" t="s">
        <v>115</v>
      </c>
      <c r="C5345" s="83">
        <f t="shared" si="250"/>
        <v>6.2700000000000013E-3</v>
      </c>
      <c r="D5345" s="82">
        <f t="shared" si="249"/>
        <v>5.9400000000000008E-3</v>
      </c>
      <c r="E5345" s="81">
        <f t="shared" si="251"/>
        <v>3.3E-4</v>
      </c>
      <c r="F5345" s="97">
        <f>INDEX(バックデータ一覧!$G$4:$I$27,MATCH(計算過程!B5345,バックデータ一覧!$F$4:$F$27,0),MATCH(VLOOKUP(A5345,バックデータ一覧!$T$3:$U$367,2),バックデータ一覧!$G$3:$I$3,0))*10^-3</f>
        <v>3.3E-4</v>
      </c>
      <c r="G5345" s="97">
        <f>INDEX(バックデータ一覧!$J$4:$L$27,MATCH(計算過程!B5345,バックデータ一覧!$F$4:$F$27,0),MATCH(VLOOKUP(A5345,バックデータ一覧!$T$3:$U$367,2),バックデータ一覧!$J$3:$L$3,0))*10^-3</f>
        <v>6.7000000000000002E-4</v>
      </c>
      <c r="H5345" s="97">
        <f>INDEX(バックデータ一覧!$M$4:$O$27,MATCH(計算過程!B5345,バックデータ一覧!$F$4:$F$27,0),MATCH(VLOOKUP(A5345,バックデータ一覧!$T$3:$U$367,2),バックデータ一覧!$M$3:$O$3,0))*10^-3</f>
        <v>1E-3</v>
      </c>
      <c r="I5345" s="97">
        <f>INDEX(バックデータ一覧!$P$4:$R$27,MATCH(計算過程!B5345,バックデータ一覧!$F$4:$F$27,0),MATCH(VLOOKUP(A5345,バックデータ一覧!$T$3:$U$367,2),バックデータ一覧!$P$3:$R$3,0))*10^-3</f>
        <v>1.33E-3</v>
      </c>
    </row>
    <row r="5346" spans="1:9" x14ac:dyDescent="0.15">
      <c r="A5346" s="57">
        <v>41862</v>
      </c>
      <c r="B5346" s="9" t="s">
        <v>116</v>
      </c>
      <c r="C5346" s="83">
        <f t="shared" si="250"/>
        <v>6.0700000000000007E-3</v>
      </c>
      <c r="D5346" s="82">
        <f t="shared" si="249"/>
        <v>5.9400000000000008E-3</v>
      </c>
      <c r="E5346" s="81">
        <f t="shared" si="251"/>
        <v>1.3000000000000002E-4</v>
      </c>
      <c r="F5346" s="97">
        <f>INDEX(バックデータ一覧!$G$4:$I$27,MATCH(計算過程!B5346,バックデータ一覧!$F$4:$F$27,0),MATCH(VLOOKUP(A5346,バックデータ一覧!$T$3:$U$367,2),バックデータ一覧!$G$3:$I$3,0))*10^-3</f>
        <v>1.3000000000000002E-4</v>
      </c>
      <c r="G5346" s="97">
        <f>INDEX(バックデータ一覧!$J$4:$L$27,MATCH(計算過程!B5346,バックデータ一覧!$F$4:$F$27,0),MATCH(VLOOKUP(A5346,バックデータ一覧!$T$3:$U$367,2),バックデータ一覧!$J$3:$L$3,0))*10^-3</f>
        <v>2.5000000000000001E-4</v>
      </c>
      <c r="H5346" s="97">
        <f>INDEX(バックデータ一覧!$M$4:$O$27,MATCH(計算過程!B5346,バックデータ一覧!$F$4:$F$27,0),MATCH(VLOOKUP(A5346,バックデータ一覧!$T$3:$U$367,2),バックデータ一覧!$M$3:$O$3,0))*10^-3</f>
        <v>3.8000000000000002E-4</v>
      </c>
      <c r="I5346" s="97">
        <f>INDEX(バックデータ一覧!$P$4:$R$27,MATCH(計算過程!B5346,バックデータ一覧!$F$4:$F$27,0),MATCH(VLOOKUP(A5346,バックデータ一覧!$T$3:$U$367,2),バックデータ一覧!$P$3:$R$3,0))*10^-3</f>
        <v>5.0000000000000001E-4</v>
      </c>
    </row>
    <row r="5347" spans="1:9" x14ac:dyDescent="0.15">
      <c r="A5347" s="57">
        <v>41862</v>
      </c>
      <c r="B5347" s="9" t="s">
        <v>117</v>
      </c>
      <c r="C5347" s="83">
        <f t="shared" si="250"/>
        <v>9.3200000000000002E-3</v>
      </c>
      <c r="D5347" s="82">
        <f t="shared" si="249"/>
        <v>5.9400000000000008E-3</v>
      </c>
      <c r="E5347" s="81">
        <f t="shared" si="251"/>
        <v>3.3799999999999998E-3</v>
      </c>
      <c r="F5347" s="97">
        <f>INDEX(バックデータ一覧!$G$4:$I$27,MATCH(計算過程!B5347,バックデータ一覧!$F$4:$F$27,0),MATCH(VLOOKUP(A5347,バックデータ一覧!$T$3:$U$367,2),バックデータ一覧!$G$3:$I$3,0))*10^-3</f>
        <v>3.3799999999999998E-3</v>
      </c>
      <c r="G5347" s="97">
        <f>INDEX(バックデータ一覧!$J$4:$L$27,MATCH(計算過程!B5347,バックデータ一覧!$F$4:$F$27,0),MATCH(VLOOKUP(A5347,バックデータ一覧!$T$3:$U$367,2),バックデータ一覧!$J$3:$L$3,0))*10^-3</f>
        <v>6.7499999999999999E-3</v>
      </c>
      <c r="H5347" s="97">
        <f>INDEX(バックデータ一覧!$M$4:$O$27,MATCH(計算過程!B5347,バックデータ一覧!$F$4:$F$27,0),MATCH(VLOOKUP(A5347,バックデータ一覧!$T$3:$U$367,2),バックデータ一覧!$M$3:$O$3,0))*10^-3</f>
        <v>1.0130000000000002E-2</v>
      </c>
      <c r="I5347" s="97">
        <f>INDEX(バックデータ一覧!$P$4:$R$27,MATCH(計算過程!B5347,バックデータ一覧!$F$4:$F$27,0),MATCH(VLOOKUP(A5347,バックデータ一覧!$T$3:$U$367,2),バックデータ一覧!$P$3:$R$3,0))*10^-3</f>
        <v>1.3509999999999999E-2</v>
      </c>
    </row>
    <row r="5348" spans="1:9" x14ac:dyDescent="0.15">
      <c r="A5348" s="57">
        <v>41862</v>
      </c>
      <c r="B5348" s="9" t="s">
        <v>118</v>
      </c>
      <c r="C5348" s="83">
        <f t="shared" si="250"/>
        <v>6.2700000000000013E-3</v>
      </c>
      <c r="D5348" s="82">
        <f t="shared" si="249"/>
        <v>5.9400000000000008E-3</v>
      </c>
      <c r="E5348" s="81">
        <f t="shared" si="251"/>
        <v>3.3E-4</v>
      </c>
      <c r="F5348" s="97">
        <f>INDEX(バックデータ一覧!$G$4:$I$27,MATCH(計算過程!B5348,バックデータ一覧!$F$4:$F$27,0),MATCH(VLOOKUP(A5348,バックデータ一覧!$T$3:$U$367,2),バックデータ一覧!$G$3:$I$3,0))*10^-3</f>
        <v>3.3E-4</v>
      </c>
      <c r="G5348" s="97">
        <f>INDEX(バックデータ一覧!$J$4:$L$27,MATCH(計算過程!B5348,バックデータ一覧!$F$4:$F$27,0),MATCH(VLOOKUP(A5348,バックデータ一覧!$T$3:$U$367,2),バックデータ一覧!$J$3:$L$3,0))*10^-3</f>
        <v>6.7000000000000002E-4</v>
      </c>
      <c r="H5348" s="97">
        <f>INDEX(バックデータ一覧!$M$4:$O$27,MATCH(計算過程!B5348,バックデータ一覧!$F$4:$F$27,0),MATCH(VLOOKUP(A5348,バックデータ一覧!$T$3:$U$367,2),バックデータ一覧!$M$3:$O$3,0))*10^-3</f>
        <v>1E-3</v>
      </c>
      <c r="I5348" s="97">
        <f>INDEX(バックデータ一覧!$P$4:$R$27,MATCH(計算過程!B5348,バックデータ一覧!$F$4:$F$27,0),MATCH(VLOOKUP(A5348,バックデータ一覧!$T$3:$U$367,2),バックデータ一覧!$P$3:$R$3,0))*10^-3</f>
        <v>1.33E-3</v>
      </c>
    </row>
    <row r="5349" spans="1:9" x14ac:dyDescent="0.15">
      <c r="A5349" s="57">
        <v>41862</v>
      </c>
      <c r="B5349" s="9" t="s">
        <v>119</v>
      </c>
      <c r="C5349" s="83">
        <f t="shared" si="250"/>
        <v>6.0700000000000007E-3</v>
      </c>
      <c r="D5349" s="82">
        <f t="shared" si="249"/>
        <v>5.9400000000000008E-3</v>
      </c>
      <c r="E5349" s="81">
        <f t="shared" si="251"/>
        <v>1.3000000000000002E-4</v>
      </c>
      <c r="F5349" s="97">
        <f>INDEX(バックデータ一覧!$G$4:$I$27,MATCH(計算過程!B5349,バックデータ一覧!$F$4:$F$27,0),MATCH(VLOOKUP(A5349,バックデータ一覧!$T$3:$U$367,2),バックデータ一覧!$G$3:$I$3,0))*10^-3</f>
        <v>1.3000000000000002E-4</v>
      </c>
      <c r="G5349" s="97">
        <f>INDEX(バックデータ一覧!$J$4:$L$27,MATCH(計算過程!B5349,バックデータ一覧!$F$4:$F$27,0),MATCH(VLOOKUP(A5349,バックデータ一覧!$T$3:$U$367,2),バックデータ一覧!$J$3:$L$3,0))*10^-3</f>
        <v>2.5000000000000001E-4</v>
      </c>
      <c r="H5349" s="97">
        <f>INDEX(バックデータ一覧!$M$4:$O$27,MATCH(計算過程!B5349,バックデータ一覧!$F$4:$F$27,0),MATCH(VLOOKUP(A5349,バックデータ一覧!$T$3:$U$367,2),バックデータ一覧!$M$3:$O$3,0))*10^-3</f>
        <v>3.8000000000000002E-4</v>
      </c>
      <c r="I5349" s="97">
        <f>INDEX(バックデータ一覧!$P$4:$R$27,MATCH(計算過程!B5349,バックデータ一覧!$F$4:$F$27,0),MATCH(VLOOKUP(A5349,バックデータ一覧!$T$3:$U$367,2),バックデータ一覧!$P$3:$R$3,0))*10^-3</f>
        <v>5.0000000000000001E-4</v>
      </c>
    </row>
    <row r="5350" spans="1:9" x14ac:dyDescent="0.15">
      <c r="A5350" s="57">
        <v>41862</v>
      </c>
      <c r="B5350" s="9" t="s">
        <v>120</v>
      </c>
      <c r="C5350" s="83">
        <f t="shared" si="250"/>
        <v>6.0700000000000007E-3</v>
      </c>
      <c r="D5350" s="82">
        <f t="shared" si="249"/>
        <v>5.9400000000000008E-3</v>
      </c>
      <c r="E5350" s="81">
        <f t="shared" si="251"/>
        <v>1.3000000000000002E-4</v>
      </c>
      <c r="F5350" s="97">
        <f>INDEX(バックデータ一覧!$G$4:$I$27,MATCH(計算過程!B5350,バックデータ一覧!$F$4:$F$27,0),MATCH(VLOOKUP(A5350,バックデータ一覧!$T$3:$U$367,2),バックデータ一覧!$G$3:$I$3,0))*10^-3</f>
        <v>1.3000000000000002E-4</v>
      </c>
      <c r="G5350" s="97">
        <f>INDEX(バックデータ一覧!$J$4:$L$27,MATCH(計算過程!B5350,バックデータ一覧!$F$4:$F$27,0),MATCH(VLOOKUP(A5350,バックデータ一覧!$T$3:$U$367,2),バックデータ一覧!$J$3:$L$3,0))*10^-3</f>
        <v>2.5000000000000001E-4</v>
      </c>
      <c r="H5350" s="97">
        <f>INDEX(バックデータ一覧!$M$4:$O$27,MATCH(計算過程!B5350,バックデータ一覧!$F$4:$F$27,0),MATCH(VLOOKUP(A5350,バックデータ一覧!$T$3:$U$367,2),バックデータ一覧!$M$3:$O$3,0))*10^-3</f>
        <v>3.8000000000000002E-4</v>
      </c>
      <c r="I5350" s="97">
        <f>INDEX(バックデータ一覧!$P$4:$R$27,MATCH(計算過程!B5350,バックデータ一覧!$F$4:$F$27,0),MATCH(VLOOKUP(A5350,バックデータ一覧!$T$3:$U$367,2),バックデータ一覧!$P$3:$R$3,0))*10^-3</f>
        <v>5.0000000000000001E-4</v>
      </c>
    </row>
    <row r="5351" spans="1:9" x14ac:dyDescent="0.15">
      <c r="A5351" s="57">
        <v>41862</v>
      </c>
      <c r="B5351" s="9" t="s">
        <v>121</v>
      </c>
      <c r="C5351" s="83">
        <f t="shared" si="250"/>
        <v>6.2700000000000013E-3</v>
      </c>
      <c r="D5351" s="82">
        <f t="shared" si="249"/>
        <v>5.9400000000000008E-3</v>
      </c>
      <c r="E5351" s="81">
        <f t="shared" si="251"/>
        <v>3.3E-4</v>
      </c>
      <c r="F5351" s="97">
        <f>INDEX(バックデータ一覧!$G$4:$I$27,MATCH(計算過程!B5351,バックデータ一覧!$F$4:$F$27,0),MATCH(VLOOKUP(A5351,バックデータ一覧!$T$3:$U$367,2),バックデータ一覧!$G$3:$I$3,0))*10^-3</f>
        <v>3.3E-4</v>
      </c>
      <c r="G5351" s="97">
        <f>INDEX(バックデータ一覧!$J$4:$L$27,MATCH(計算過程!B5351,バックデータ一覧!$F$4:$F$27,0),MATCH(VLOOKUP(A5351,バックデータ一覧!$T$3:$U$367,2),バックデータ一覧!$J$3:$L$3,0))*10^-3</f>
        <v>6.7000000000000002E-4</v>
      </c>
      <c r="H5351" s="97">
        <f>INDEX(バックデータ一覧!$M$4:$O$27,MATCH(計算過程!B5351,バックデータ一覧!$F$4:$F$27,0),MATCH(VLOOKUP(A5351,バックデータ一覧!$T$3:$U$367,2),バックデータ一覧!$M$3:$O$3,0))*10^-3</f>
        <v>1E-3</v>
      </c>
      <c r="I5351" s="97">
        <f>INDEX(バックデータ一覧!$P$4:$R$27,MATCH(計算過程!B5351,バックデータ一覧!$F$4:$F$27,0),MATCH(VLOOKUP(A5351,バックデータ一覧!$T$3:$U$367,2),バックデータ一覧!$P$3:$R$3,0))*10^-3</f>
        <v>1.33E-3</v>
      </c>
    </row>
    <row r="5352" spans="1:9" x14ac:dyDescent="0.15">
      <c r="A5352" s="57">
        <v>41862</v>
      </c>
      <c r="B5352" s="9" t="s">
        <v>122</v>
      </c>
      <c r="C5352" s="83">
        <f t="shared" si="250"/>
        <v>6.2700000000000013E-3</v>
      </c>
      <c r="D5352" s="82">
        <f t="shared" si="249"/>
        <v>5.9400000000000008E-3</v>
      </c>
      <c r="E5352" s="81">
        <f t="shared" si="251"/>
        <v>3.3E-4</v>
      </c>
      <c r="F5352" s="97">
        <f>INDEX(バックデータ一覧!$G$4:$I$27,MATCH(計算過程!B5352,バックデータ一覧!$F$4:$F$27,0),MATCH(VLOOKUP(A5352,バックデータ一覧!$T$3:$U$367,2),バックデータ一覧!$G$3:$I$3,0))*10^-3</f>
        <v>3.3E-4</v>
      </c>
      <c r="G5352" s="97">
        <f>INDEX(バックデータ一覧!$J$4:$L$27,MATCH(計算過程!B5352,バックデータ一覧!$F$4:$F$27,0),MATCH(VLOOKUP(A5352,バックデータ一覧!$T$3:$U$367,2),バックデータ一覧!$J$3:$L$3,0))*10^-3</f>
        <v>6.7000000000000002E-4</v>
      </c>
      <c r="H5352" s="97">
        <f>INDEX(バックデータ一覧!$M$4:$O$27,MATCH(計算過程!B5352,バックデータ一覧!$F$4:$F$27,0),MATCH(VLOOKUP(A5352,バックデータ一覧!$T$3:$U$367,2),バックデータ一覧!$M$3:$O$3,0))*10^-3</f>
        <v>1E-3</v>
      </c>
      <c r="I5352" s="97">
        <f>INDEX(バックデータ一覧!$P$4:$R$27,MATCH(計算過程!B5352,バックデータ一覧!$F$4:$F$27,0),MATCH(VLOOKUP(A5352,バックデータ一覧!$T$3:$U$367,2),バックデータ一覧!$P$3:$R$3,0))*10^-3</f>
        <v>1.33E-3</v>
      </c>
    </row>
    <row r="5353" spans="1:9" x14ac:dyDescent="0.15">
      <c r="A5353" s="57">
        <v>41862</v>
      </c>
      <c r="B5353" s="9" t="s">
        <v>123</v>
      </c>
      <c r="C5353" s="83">
        <f t="shared" si="250"/>
        <v>1.2360000000000001E-2</v>
      </c>
      <c r="D5353" s="82">
        <f t="shared" si="249"/>
        <v>5.9400000000000008E-3</v>
      </c>
      <c r="E5353" s="81">
        <f t="shared" si="251"/>
        <v>6.4200000000000004E-3</v>
      </c>
      <c r="F5353" s="97">
        <f>INDEX(バックデータ一覧!$G$4:$I$27,MATCH(計算過程!B5353,バックデータ一覧!$F$4:$F$27,0),MATCH(VLOOKUP(A5353,バックデータ一覧!$T$3:$U$367,2),バックデータ一覧!$G$3:$I$3,0))*10^-3</f>
        <v>6.4200000000000004E-3</v>
      </c>
      <c r="G5353" s="97">
        <f>INDEX(バックデータ一覧!$J$4:$L$27,MATCH(計算過程!B5353,バックデータ一覧!$F$4:$F$27,0),MATCH(VLOOKUP(A5353,バックデータ一覧!$T$3:$U$367,2),バックデータ一覧!$J$3:$L$3,0))*10^-3</f>
        <v>1.2840000000000001E-2</v>
      </c>
      <c r="H5353" s="97">
        <f>INDEX(バックデータ一覧!$M$4:$O$27,MATCH(計算過程!B5353,バックデータ一覧!$F$4:$F$27,0),MATCH(VLOOKUP(A5353,バックデータ一覧!$T$3:$U$367,2),バックデータ一覧!$M$3:$O$3,0))*10^-3</f>
        <v>1.9260000000000003E-2</v>
      </c>
      <c r="I5353" s="97">
        <f>INDEX(バックデータ一覧!$P$4:$R$27,MATCH(計算過程!B5353,バックデータ一覧!$F$4:$F$27,0),MATCH(VLOOKUP(A5353,バックデータ一覧!$T$3:$U$367,2),バックデータ一覧!$P$3:$R$3,0))*10^-3</f>
        <v>2.5680000000000001E-2</v>
      </c>
    </row>
    <row r="5354" spans="1:9" x14ac:dyDescent="0.15">
      <c r="A5354" s="57">
        <v>41862</v>
      </c>
      <c r="B5354" s="9" t="s">
        <v>124</v>
      </c>
      <c r="C5354" s="83">
        <f t="shared" si="250"/>
        <v>1.2360000000000001E-2</v>
      </c>
      <c r="D5354" s="82">
        <f t="shared" si="249"/>
        <v>5.9400000000000008E-3</v>
      </c>
      <c r="E5354" s="81">
        <f t="shared" si="251"/>
        <v>6.4200000000000004E-3</v>
      </c>
      <c r="F5354" s="97">
        <f>INDEX(バックデータ一覧!$G$4:$I$27,MATCH(計算過程!B5354,バックデータ一覧!$F$4:$F$27,0),MATCH(VLOOKUP(A5354,バックデータ一覧!$T$3:$U$367,2),バックデータ一覧!$G$3:$I$3,0))*10^-3</f>
        <v>6.4200000000000004E-3</v>
      </c>
      <c r="G5354" s="97">
        <f>INDEX(バックデータ一覧!$J$4:$L$27,MATCH(計算過程!B5354,バックデータ一覧!$F$4:$F$27,0),MATCH(VLOOKUP(A5354,バックデータ一覧!$T$3:$U$367,2),バックデータ一覧!$J$3:$L$3,0))*10^-3</f>
        <v>1.2840000000000001E-2</v>
      </c>
      <c r="H5354" s="97">
        <f>INDEX(バックデータ一覧!$M$4:$O$27,MATCH(計算過程!B5354,バックデータ一覧!$F$4:$F$27,0),MATCH(VLOOKUP(A5354,バックデータ一覧!$T$3:$U$367,2),バックデータ一覧!$M$3:$O$3,0))*10^-3</f>
        <v>1.9260000000000003E-2</v>
      </c>
      <c r="I5354" s="97">
        <f>INDEX(バックデータ一覧!$P$4:$R$27,MATCH(計算過程!B5354,バックデータ一覧!$F$4:$F$27,0),MATCH(VLOOKUP(A5354,バックデータ一覧!$T$3:$U$367,2),バックデータ一覧!$P$3:$R$3,0))*10^-3</f>
        <v>2.5680000000000001E-2</v>
      </c>
    </row>
    <row r="5355" spans="1:9" x14ac:dyDescent="0.15">
      <c r="A5355" s="57">
        <v>41862</v>
      </c>
      <c r="B5355" s="9" t="s">
        <v>125</v>
      </c>
      <c r="C5355" s="83">
        <f t="shared" si="250"/>
        <v>6.2700000000000013E-3</v>
      </c>
      <c r="D5355" s="82">
        <f t="shared" si="249"/>
        <v>5.9400000000000008E-3</v>
      </c>
      <c r="E5355" s="81">
        <f t="shared" si="251"/>
        <v>3.3E-4</v>
      </c>
      <c r="F5355" s="97">
        <f>INDEX(バックデータ一覧!$G$4:$I$27,MATCH(計算過程!B5355,バックデータ一覧!$F$4:$F$27,0),MATCH(VLOOKUP(A5355,バックデータ一覧!$T$3:$U$367,2),バックデータ一覧!$G$3:$I$3,0))*10^-3</f>
        <v>3.3E-4</v>
      </c>
      <c r="G5355" s="97">
        <f>INDEX(バックデータ一覧!$J$4:$L$27,MATCH(計算過程!B5355,バックデータ一覧!$F$4:$F$27,0),MATCH(VLOOKUP(A5355,バックデータ一覧!$T$3:$U$367,2),バックデータ一覧!$J$3:$L$3,0))*10^-3</f>
        <v>6.7000000000000002E-4</v>
      </c>
      <c r="H5355" s="97">
        <f>INDEX(バックデータ一覧!$M$4:$O$27,MATCH(計算過程!B5355,バックデータ一覧!$F$4:$F$27,0),MATCH(VLOOKUP(A5355,バックデータ一覧!$T$3:$U$367,2),バックデータ一覧!$M$3:$O$3,0))*10^-3</f>
        <v>1E-3</v>
      </c>
      <c r="I5355" s="97">
        <f>INDEX(バックデータ一覧!$P$4:$R$27,MATCH(計算過程!B5355,バックデータ一覧!$F$4:$F$27,0),MATCH(VLOOKUP(A5355,バックデータ一覧!$T$3:$U$367,2),バックデータ一覧!$P$3:$R$3,0))*10^-3</f>
        <v>1.33E-3</v>
      </c>
    </row>
    <row r="5356" spans="1:9" x14ac:dyDescent="0.15">
      <c r="A5356" s="57">
        <v>41862</v>
      </c>
      <c r="B5356" s="9" t="s">
        <v>126</v>
      </c>
      <c r="C5356" s="83">
        <f t="shared" si="250"/>
        <v>6.2700000000000013E-3</v>
      </c>
      <c r="D5356" s="82">
        <f t="shared" si="249"/>
        <v>5.9400000000000008E-3</v>
      </c>
      <c r="E5356" s="81">
        <f t="shared" si="251"/>
        <v>3.3E-4</v>
      </c>
      <c r="F5356" s="97">
        <f>INDEX(バックデータ一覧!$G$4:$I$27,MATCH(計算過程!B5356,バックデータ一覧!$F$4:$F$27,0),MATCH(VLOOKUP(A5356,バックデータ一覧!$T$3:$U$367,2),バックデータ一覧!$G$3:$I$3,0))*10^-3</f>
        <v>3.3E-4</v>
      </c>
      <c r="G5356" s="97">
        <f>INDEX(バックデータ一覧!$J$4:$L$27,MATCH(計算過程!B5356,バックデータ一覧!$F$4:$F$27,0),MATCH(VLOOKUP(A5356,バックデータ一覧!$T$3:$U$367,2),バックデータ一覧!$J$3:$L$3,0))*10^-3</f>
        <v>6.7000000000000002E-4</v>
      </c>
      <c r="H5356" s="97">
        <f>INDEX(バックデータ一覧!$M$4:$O$27,MATCH(計算過程!B5356,バックデータ一覧!$F$4:$F$27,0),MATCH(VLOOKUP(A5356,バックデータ一覧!$T$3:$U$367,2),バックデータ一覧!$M$3:$O$3,0))*10^-3</f>
        <v>1E-3</v>
      </c>
      <c r="I5356" s="97">
        <f>INDEX(バックデータ一覧!$P$4:$R$27,MATCH(計算過程!B5356,バックデータ一覧!$F$4:$F$27,0),MATCH(VLOOKUP(A5356,バックデータ一覧!$T$3:$U$367,2),バックデータ一覧!$P$3:$R$3,0))*10^-3</f>
        <v>1.33E-3</v>
      </c>
    </row>
    <row r="5357" spans="1:9" x14ac:dyDescent="0.15">
      <c r="A5357" s="57">
        <v>41862</v>
      </c>
      <c r="B5357" s="9" t="s">
        <v>127</v>
      </c>
      <c r="C5357" s="83">
        <f t="shared" si="250"/>
        <v>1.2220000000000002E-2</v>
      </c>
      <c r="D5357" s="82">
        <f t="shared" si="249"/>
        <v>5.9400000000000008E-3</v>
      </c>
      <c r="E5357" s="81">
        <f t="shared" si="251"/>
        <v>6.28E-3</v>
      </c>
      <c r="F5357" s="97">
        <f>INDEX(バックデータ一覧!$G$4:$I$27,MATCH(計算過程!B5357,バックデータ一覧!$F$4:$F$27,0),MATCH(VLOOKUP(A5357,バックデータ一覧!$T$3:$U$367,2),バックデータ一覧!$G$3:$I$3,0))*10^-3</f>
        <v>6.28E-3</v>
      </c>
      <c r="G5357" s="97">
        <f>INDEX(バックデータ一覧!$J$4:$L$27,MATCH(計算過程!B5357,バックデータ一覧!$F$4:$F$27,0),MATCH(VLOOKUP(A5357,バックデータ一覧!$T$3:$U$367,2),バックデータ一覧!$J$3:$L$3,0))*10^-3</f>
        <v>1.256E-2</v>
      </c>
      <c r="H5357" s="97">
        <f>INDEX(バックデータ一覧!$M$4:$O$27,MATCH(計算過程!B5357,バックデータ一覧!$F$4:$F$27,0),MATCH(VLOOKUP(A5357,バックデータ一覧!$T$3:$U$367,2),バックデータ一覧!$M$3:$O$3,0))*10^-3</f>
        <v>1.8839999999999999E-2</v>
      </c>
      <c r="I5357" s="97">
        <f>INDEX(バックデータ一覧!$P$4:$R$27,MATCH(計算過程!B5357,バックデータ一覧!$F$4:$F$27,0),MATCH(VLOOKUP(A5357,バックデータ一覧!$T$3:$U$367,2),バックデータ一覧!$P$3:$R$3,0))*10^-3</f>
        <v>2.512E-2</v>
      </c>
    </row>
    <row r="5358" spans="1:9" x14ac:dyDescent="0.15">
      <c r="A5358" s="57">
        <v>41862</v>
      </c>
      <c r="B5358" s="9" t="s">
        <v>128</v>
      </c>
      <c r="C5358" s="83">
        <f t="shared" si="250"/>
        <v>1.2640000000000002E-2</v>
      </c>
      <c r="D5358" s="82">
        <f t="shared" si="249"/>
        <v>5.9400000000000008E-3</v>
      </c>
      <c r="E5358" s="81">
        <f t="shared" si="251"/>
        <v>6.7000000000000002E-3</v>
      </c>
      <c r="F5358" s="97">
        <f>INDEX(バックデータ一覧!$G$4:$I$27,MATCH(計算過程!B5358,バックデータ一覧!$F$4:$F$27,0),MATCH(VLOOKUP(A5358,バックデータ一覧!$T$3:$U$367,2),バックデータ一覧!$G$3:$I$3,0))*10^-3</f>
        <v>6.7000000000000002E-3</v>
      </c>
      <c r="G5358" s="97">
        <f>INDEX(バックデータ一覧!$J$4:$L$27,MATCH(計算過程!B5358,バックデータ一覧!$F$4:$F$27,0),MATCH(VLOOKUP(A5358,バックデータ一覧!$T$3:$U$367,2),バックデータ一覧!$J$3:$L$3,0))*10^-3</f>
        <v>1.3390000000000001E-2</v>
      </c>
      <c r="H5358" s="97">
        <f>INDEX(バックデータ一覧!$M$4:$O$27,MATCH(計算過程!B5358,バックデータ一覧!$F$4:$F$27,0),MATCH(VLOOKUP(A5358,バックデータ一覧!$T$3:$U$367,2),バックデータ一覧!$M$3:$O$3,0))*10^-3</f>
        <v>2.009E-2</v>
      </c>
      <c r="I5358" s="97">
        <f>INDEX(バックデータ一覧!$P$4:$R$27,MATCH(計算過程!B5358,バックデータ一覧!$F$4:$F$27,0),MATCH(VLOOKUP(A5358,バックデータ一覧!$T$3:$U$367,2),バックデータ一覧!$P$3:$R$3,0))*10^-3</f>
        <v>2.6790000000000001E-2</v>
      </c>
    </row>
    <row r="5359" spans="1:9" x14ac:dyDescent="0.15">
      <c r="A5359" s="57">
        <v>41863</v>
      </c>
      <c r="B5359" s="9" t="s">
        <v>105</v>
      </c>
      <c r="C5359" s="83">
        <f t="shared" si="250"/>
        <v>6.0700000000000007E-3</v>
      </c>
      <c r="D5359" s="82">
        <f t="shared" si="249"/>
        <v>5.9400000000000008E-3</v>
      </c>
      <c r="E5359" s="81">
        <f t="shared" si="251"/>
        <v>1.2999999999999999E-4</v>
      </c>
      <c r="F5359" s="97">
        <f>INDEX(バックデータ一覧!$G$4:$I$27,MATCH(計算過程!B5359,バックデータ一覧!$F$4:$F$27,0),MATCH(VLOOKUP(A5359,バックデータ一覧!$T$3:$U$367,2),バックデータ一覧!$G$3:$I$3,0))*10^-3</f>
        <v>1.2999999999999999E-4</v>
      </c>
      <c r="G5359" s="97">
        <f>INDEX(バックデータ一覧!$J$4:$L$27,MATCH(計算過程!B5359,バックデータ一覧!$F$4:$F$27,0),MATCH(VLOOKUP(A5359,バックデータ一覧!$T$3:$U$367,2),バックデータ一覧!$J$3:$L$3,0))*10^-3</f>
        <v>2.5000000000000001E-4</v>
      </c>
      <c r="H5359" s="97">
        <f>INDEX(バックデータ一覧!$M$4:$O$27,MATCH(計算過程!B5359,バックデータ一覧!$F$4:$F$27,0),MATCH(VLOOKUP(A5359,バックデータ一覧!$T$3:$U$367,2),バックデータ一覧!$M$3:$O$3,0))*10^-3</f>
        <v>3.8000000000000002E-4</v>
      </c>
      <c r="I5359" s="97">
        <f>INDEX(バックデータ一覧!$P$4:$R$27,MATCH(計算過程!B5359,バックデータ一覧!$F$4:$F$27,0),MATCH(VLOOKUP(A5359,バックデータ一覧!$T$3:$U$367,2),バックデータ一覧!$P$3:$R$3,0))*10^-3</f>
        <v>5.0000000000000001E-4</v>
      </c>
    </row>
    <row r="5360" spans="1:9" x14ac:dyDescent="0.15">
      <c r="A5360" s="57">
        <v>41863</v>
      </c>
      <c r="B5360" s="9" t="s">
        <v>106</v>
      </c>
      <c r="C5360" s="83">
        <f t="shared" si="250"/>
        <v>6.0700000000000007E-3</v>
      </c>
      <c r="D5360" s="82">
        <f t="shared" si="249"/>
        <v>5.9400000000000008E-3</v>
      </c>
      <c r="E5360" s="81">
        <f t="shared" si="251"/>
        <v>1.2999999999999999E-4</v>
      </c>
      <c r="F5360" s="97">
        <f>INDEX(バックデータ一覧!$G$4:$I$27,MATCH(計算過程!B5360,バックデータ一覧!$F$4:$F$27,0),MATCH(VLOOKUP(A5360,バックデータ一覧!$T$3:$U$367,2),バックデータ一覧!$G$3:$I$3,0))*10^-3</f>
        <v>1.2999999999999999E-4</v>
      </c>
      <c r="G5360" s="97">
        <f>INDEX(バックデータ一覧!$J$4:$L$27,MATCH(計算過程!B5360,バックデータ一覧!$F$4:$F$27,0),MATCH(VLOOKUP(A5360,バックデータ一覧!$T$3:$U$367,2),バックデータ一覧!$J$3:$L$3,0))*10^-3</f>
        <v>2.5000000000000001E-4</v>
      </c>
      <c r="H5360" s="97">
        <f>INDEX(バックデータ一覧!$M$4:$O$27,MATCH(計算過程!B5360,バックデータ一覧!$F$4:$F$27,0),MATCH(VLOOKUP(A5360,バックデータ一覧!$T$3:$U$367,2),バックデータ一覧!$M$3:$O$3,0))*10^-3</f>
        <v>3.8000000000000002E-4</v>
      </c>
      <c r="I5360" s="97">
        <f>INDEX(バックデータ一覧!$P$4:$R$27,MATCH(計算過程!B5360,バックデータ一覧!$F$4:$F$27,0),MATCH(VLOOKUP(A5360,バックデータ一覧!$T$3:$U$367,2),バックデータ一覧!$P$3:$R$3,0))*10^-3</f>
        <v>5.0000000000000001E-4</v>
      </c>
    </row>
    <row r="5361" spans="1:9" x14ac:dyDescent="0.15">
      <c r="A5361" s="57">
        <v>41863</v>
      </c>
      <c r="B5361" s="9" t="s">
        <v>107</v>
      </c>
      <c r="C5361" s="83">
        <f t="shared" si="250"/>
        <v>6.0700000000000007E-3</v>
      </c>
      <c r="D5361" s="82">
        <f t="shared" si="249"/>
        <v>5.9400000000000008E-3</v>
      </c>
      <c r="E5361" s="81">
        <f t="shared" si="251"/>
        <v>1.3000000000000002E-4</v>
      </c>
      <c r="F5361" s="97">
        <f>INDEX(バックデータ一覧!$G$4:$I$27,MATCH(計算過程!B5361,バックデータ一覧!$F$4:$F$27,0),MATCH(VLOOKUP(A5361,バックデータ一覧!$T$3:$U$367,2),バックデータ一覧!$G$3:$I$3,0))*10^-3</f>
        <v>1.3000000000000002E-4</v>
      </c>
      <c r="G5361" s="97">
        <f>INDEX(バックデータ一覧!$J$4:$L$27,MATCH(計算過程!B5361,バックデータ一覧!$F$4:$F$27,0),MATCH(VLOOKUP(A5361,バックデータ一覧!$T$3:$U$367,2),バックデータ一覧!$J$3:$L$3,0))*10^-3</f>
        <v>2.5000000000000001E-4</v>
      </c>
      <c r="H5361" s="97">
        <f>INDEX(バックデータ一覧!$M$4:$O$27,MATCH(計算過程!B5361,バックデータ一覧!$F$4:$F$27,0),MATCH(VLOOKUP(A5361,バックデータ一覧!$T$3:$U$367,2),バックデータ一覧!$M$3:$O$3,0))*10^-3</f>
        <v>3.8000000000000002E-4</v>
      </c>
      <c r="I5361" s="97">
        <f>INDEX(バックデータ一覧!$P$4:$R$27,MATCH(計算過程!B5361,バックデータ一覧!$F$4:$F$27,0),MATCH(VLOOKUP(A5361,バックデータ一覧!$T$3:$U$367,2),バックデータ一覧!$P$3:$R$3,0))*10^-3</f>
        <v>5.0000000000000001E-4</v>
      </c>
    </row>
    <row r="5362" spans="1:9" x14ac:dyDescent="0.15">
      <c r="A5362" s="57">
        <v>41863</v>
      </c>
      <c r="B5362" s="9" t="s">
        <v>108</v>
      </c>
      <c r="C5362" s="83">
        <f t="shared" si="250"/>
        <v>6.0700000000000007E-3</v>
      </c>
      <c r="D5362" s="82">
        <f t="shared" si="249"/>
        <v>5.9400000000000008E-3</v>
      </c>
      <c r="E5362" s="81">
        <f t="shared" si="251"/>
        <v>1.3000000000000002E-4</v>
      </c>
      <c r="F5362" s="97">
        <f>INDEX(バックデータ一覧!$G$4:$I$27,MATCH(計算過程!B5362,バックデータ一覧!$F$4:$F$27,0),MATCH(VLOOKUP(A5362,バックデータ一覧!$T$3:$U$367,2),バックデータ一覧!$G$3:$I$3,0))*10^-3</f>
        <v>1.3000000000000002E-4</v>
      </c>
      <c r="G5362" s="97">
        <f>INDEX(バックデータ一覧!$J$4:$L$27,MATCH(計算過程!B5362,バックデータ一覧!$F$4:$F$27,0),MATCH(VLOOKUP(A5362,バックデータ一覧!$T$3:$U$367,2),バックデータ一覧!$J$3:$L$3,0))*10^-3</f>
        <v>2.5000000000000001E-4</v>
      </c>
      <c r="H5362" s="97">
        <f>INDEX(バックデータ一覧!$M$4:$O$27,MATCH(計算過程!B5362,バックデータ一覧!$F$4:$F$27,0),MATCH(VLOOKUP(A5362,バックデータ一覧!$T$3:$U$367,2),バックデータ一覧!$M$3:$O$3,0))*10^-3</f>
        <v>3.8000000000000002E-4</v>
      </c>
      <c r="I5362" s="97">
        <f>INDEX(バックデータ一覧!$P$4:$R$27,MATCH(計算過程!B5362,バックデータ一覧!$F$4:$F$27,0),MATCH(VLOOKUP(A5362,バックデータ一覧!$T$3:$U$367,2),バックデータ一覧!$P$3:$R$3,0))*10^-3</f>
        <v>5.0000000000000001E-4</v>
      </c>
    </row>
    <row r="5363" spans="1:9" x14ac:dyDescent="0.15">
      <c r="A5363" s="57">
        <v>41863</v>
      </c>
      <c r="B5363" s="9" t="s">
        <v>109</v>
      </c>
      <c r="C5363" s="83">
        <f t="shared" si="250"/>
        <v>6.0700000000000007E-3</v>
      </c>
      <c r="D5363" s="82">
        <f t="shared" si="249"/>
        <v>5.9400000000000008E-3</v>
      </c>
      <c r="E5363" s="81">
        <f t="shared" si="251"/>
        <v>1.3000000000000002E-4</v>
      </c>
      <c r="F5363" s="97">
        <f>INDEX(バックデータ一覧!$G$4:$I$27,MATCH(計算過程!B5363,バックデータ一覧!$F$4:$F$27,0),MATCH(VLOOKUP(A5363,バックデータ一覧!$T$3:$U$367,2),バックデータ一覧!$G$3:$I$3,0))*10^-3</f>
        <v>1.3000000000000002E-4</v>
      </c>
      <c r="G5363" s="97">
        <f>INDEX(バックデータ一覧!$J$4:$L$27,MATCH(計算過程!B5363,バックデータ一覧!$F$4:$F$27,0),MATCH(VLOOKUP(A5363,バックデータ一覧!$T$3:$U$367,2),バックデータ一覧!$J$3:$L$3,0))*10^-3</f>
        <v>2.5000000000000001E-4</v>
      </c>
      <c r="H5363" s="97">
        <f>INDEX(バックデータ一覧!$M$4:$O$27,MATCH(計算過程!B5363,バックデータ一覧!$F$4:$F$27,0),MATCH(VLOOKUP(A5363,バックデータ一覧!$T$3:$U$367,2),バックデータ一覧!$M$3:$O$3,0))*10^-3</f>
        <v>3.8000000000000002E-4</v>
      </c>
      <c r="I5363" s="97">
        <f>INDEX(バックデータ一覧!$P$4:$R$27,MATCH(計算過程!B5363,バックデータ一覧!$F$4:$F$27,0),MATCH(VLOOKUP(A5363,バックデータ一覧!$T$3:$U$367,2),バックデータ一覧!$P$3:$R$3,0))*10^-3</f>
        <v>5.0000000000000001E-4</v>
      </c>
    </row>
    <row r="5364" spans="1:9" x14ac:dyDescent="0.15">
      <c r="A5364" s="57">
        <v>41863</v>
      </c>
      <c r="B5364" s="9" t="s">
        <v>110</v>
      </c>
      <c r="C5364" s="83">
        <f t="shared" si="250"/>
        <v>6.0700000000000007E-3</v>
      </c>
      <c r="D5364" s="82">
        <f t="shared" si="249"/>
        <v>5.9400000000000008E-3</v>
      </c>
      <c r="E5364" s="81">
        <f t="shared" si="251"/>
        <v>1.3000000000000002E-4</v>
      </c>
      <c r="F5364" s="97">
        <f>INDEX(バックデータ一覧!$G$4:$I$27,MATCH(計算過程!B5364,バックデータ一覧!$F$4:$F$27,0),MATCH(VLOOKUP(A5364,バックデータ一覧!$T$3:$U$367,2),バックデータ一覧!$G$3:$I$3,0))*10^-3</f>
        <v>1.3000000000000002E-4</v>
      </c>
      <c r="G5364" s="97">
        <f>INDEX(バックデータ一覧!$J$4:$L$27,MATCH(計算過程!B5364,バックデータ一覧!$F$4:$F$27,0),MATCH(VLOOKUP(A5364,バックデータ一覧!$T$3:$U$367,2),バックデータ一覧!$J$3:$L$3,0))*10^-3</f>
        <v>2.5000000000000001E-4</v>
      </c>
      <c r="H5364" s="97">
        <f>INDEX(バックデータ一覧!$M$4:$O$27,MATCH(計算過程!B5364,バックデータ一覧!$F$4:$F$27,0),MATCH(VLOOKUP(A5364,バックデータ一覧!$T$3:$U$367,2),バックデータ一覧!$M$3:$O$3,0))*10^-3</f>
        <v>3.8000000000000002E-4</v>
      </c>
      <c r="I5364" s="97">
        <f>INDEX(バックデータ一覧!$P$4:$R$27,MATCH(計算過程!B5364,バックデータ一覧!$F$4:$F$27,0),MATCH(VLOOKUP(A5364,バックデータ一覧!$T$3:$U$367,2),バックデータ一覧!$P$3:$R$3,0))*10^-3</f>
        <v>5.0000000000000001E-4</v>
      </c>
    </row>
    <row r="5365" spans="1:9" x14ac:dyDescent="0.15">
      <c r="A5365" s="57">
        <v>41863</v>
      </c>
      <c r="B5365" s="9" t="s">
        <v>111</v>
      </c>
      <c r="C5365" s="83">
        <f t="shared" si="250"/>
        <v>6.0700000000000007E-3</v>
      </c>
      <c r="D5365" s="82">
        <f t="shared" si="249"/>
        <v>5.9400000000000008E-3</v>
      </c>
      <c r="E5365" s="81">
        <f t="shared" si="251"/>
        <v>1.3000000000000002E-4</v>
      </c>
      <c r="F5365" s="97">
        <f>INDEX(バックデータ一覧!$G$4:$I$27,MATCH(計算過程!B5365,バックデータ一覧!$F$4:$F$27,0),MATCH(VLOOKUP(A5365,バックデータ一覧!$T$3:$U$367,2),バックデータ一覧!$G$3:$I$3,0))*10^-3</f>
        <v>1.3000000000000002E-4</v>
      </c>
      <c r="G5365" s="97">
        <f>INDEX(バックデータ一覧!$J$4:$L$27,MATCH(計算過程!B5365,バックデータ一覧!$F$4:$F$27,0),MATCH(VLOOKUP(A5365,バックデータ一覧!$T$3:$U$367,2),バックデータ一覧!$J$3:$L$3,0))*10^-3</f>
        <v>2.5000000000000001E-4</v>
      </c>
      <c r="H5365" s="97">
        <f>INDEX(バックデータ一覧!$M$4:$O$27,MATCH(計算過程!B5365,バックデータ一覧!$F$4:$F$27,0),MATCH(VLOOKUP(A5365,バックデータ一覧!$T$3:$U$367,2),バックデータ一覧!$M$3:$O$3,0))*10^-3</f>
        <v>3.8000000000000002E-4</v>
      </c>
      <c r="I5365" s="97">
        <f>INDEX(バックデータ一覧!$P$4:$R$27,MATCH(計算過程!B5365,バックデータ一覧!$F$4:$F$27,0),MATCH(VLOOKUP(A5365,バックデータ一覧!$T$3:$U$367,2),バックデータ一覧!$P$3:$R$3,0))*10^-3</f>
        <v>5.0000000000000001E-4</v>
      </c>
    </row>
    <row r="5366" spans="1:9" x14ac:dyDescent="0.15">
      <c r="A5366" s="57">
        <v>41863</v>
      </c>
      <c r="B5366" s="9" t="s">
        <v>112</v>
      </c>
      <c r="C5366" s="83">
        <f t="shared" si="250"/>
        <v>6.4800000000000005E-3</v>
      </c>
      <c r="D5366" s="82">
        <f t="shared" si="249"/>
        <v>5.9400000000000008E-3</v>
      </c>
      <c r="E5366" s="81">
        <f t="shared" si="251"/>
        <v>5.4000000000000001E-4</v>
      </c>
      <c r="F5366" s="97">
        <f>INDEX(バックデータ一覧!$G$4:$I$27,MATCH(計算過程!B5366,バックデータ一覧!$F$4:$F$27,0),MATCH(VLOOKUP(A5366,バックデータ一覧!$T$3:$U$367,2),バックデータ一覧!$G$3:$I$3,0))*10^-3</f>
        <v>5.4000000000000001E-4</v>
      </c>
      <c r="G5366" s="97">
        <f>INDEX(バックデータ一覧!$J$4:$L$27,MATCH(計算過程!B5366,バックデータ一覧!$F$4:$F$27,0),MATCH(VLOOKUP(A5366,バックデータ一覧!$T$3:$U$367,2),バックデータ一覧!$J$3:$L$3,0))*10^-3</f>
        <v>1.08E-3</v>
      </c>
      <c r="H5366" s="97">
        <f>INDEX(バックデータ一覧!$M$4:$O$27,MATCH(計算過程!B5366,バックデータ一覧!$F$4:$F$27,0),MATCH(VLOOKUP(A5366,バックデータ一覧!$T$3:$U$367,2),バックデータ一覧!$M$3:$O$3,0))*10^-3</f>
        <v>1.6299999999999999E-3</v>
      </c>
      <c r="I5366" s="97">
        <f>INDEX(バックデータ一覧!$P$4:$R$27,MATCH(計算過程!B5366,バックデータ一覧!$F$4:$F$27,0),MATCH(VLOOKUP(A5366,バックデータ一覧!$T$3:$U$367,2),バックデータ一覧!$P$3:$R$3,0))*10^-3</f>
        <v>2.1700000000000001E-3</v>
      </c>
    </row>
    <row r="5367" spans="1:9" x14ac:dyDescent="0.15">
      <c r="A5367" s="57">
        <v>41863</v>
      </c>
      <c r="B5367" s="9" t="s">
        <v>113</v>
      </c>
      <c r="C5367" s="83">
        <f t="shared" si="250"/>
        <v>9.7300000000000008E-3</v>
      </c>
      <c r="D5367" s="82">
        <f t="shared" si="249"/>
        <v>5.9400000000000008E-3</v>
      </c>
      <c r="E5367" s="81">
        <f t="shared" si="251"/>
        <v>3.79E-3</v>
      </c>
      <c r="F5367" s="97">
        <f>INDEX(バックデータ一覧!$G$4:$I$27,MATCH(計算過程!B5367,バックデータ一覧!$F$4:$F$27,0),MATCH(VLOOKUP(A5367,バックデータ一覧!$T$3:$U$367,2),バックデータ一覧!$G$3:$I$3,0))*10^-3</f>
        <v>3.79E-3</v>
      </c>
      <c r="G5367" s="97">
        <f>INDEX(バックデータ一覧!$J$4:$L$27,MATCH(計算過程!B5367,バックデータ一覧!$F$4:$F$27,0),MATCH(VLOOKUP(A5367,バックデータ一覧!$T$3:$U$367,2),バックデータ一覧!$J$3:$L$3,0))*10^-3</f>
        <v>7.5900000000000004E-3</v>
      </c>
      <c r="H5367" s="97">
        <f>INDEX(バックデータ一覧!$M$4:$O$27,MATCH(計算過程!B5367,バックデータ一覧!$F$4:$F$27,0),MATCH(VLOOKUP(A5367,バックデータ一覧!$T$3:$U$367,2),バックデータ一覧!$M$3:$O$3,0))*10^-3</f>
        <v>1.1380000000000001E-2</v>
      </c>
      <c r="I5367" s="97">
        <f>INDEX(バックデータ一覧!$P$4:$R$27,MATCH(計算過程!B5367,バックデータ一覧!$F$4:$F$27,0),MATCH(VLOOKUP(A5367,バックデータ一覧!$T$3:$U$367,2),バックデータ一覧!$P$3:$R$3,0))*10^-3</f>
        <v>1.5180000000000001E-2</v>
      </c>
    </row>
    <row r="5368" spans="1:9" x14ac:dyDescent="0.15">
      <c r="A5368" s="57">
        <v>41863</v>
      </c>
      <c r="B5368" s="9" t="s">
        <v>114</v>
      </c>
      <c r="C5368" s="83">
        <f t="shared" si="250"/>
        <v>6.2700000000000013E-3</v>
      </c>
      <c r="D5368" s="82">
        <f t="shared" si="249"/>
        <v>5.9400000000000008E-3</v>
      </c>
      <c r="E5368" s="81">
        <f t="shared" si="251"/>
        <v>3.3E-4</v>
      </c>
      <c r="F5368" s="97">
        <f>INDEX(バックデータ一覧!$G$4:$I$27,MATCH(計算過程!B5368,バックデータ一覧!$F$4:$F$27,0),MATCH(VLOOKUP(A5368,バックデータ一覧!$T$3:$U$367,2),バックデータ一覧!$G$3:$I$3,0))*10^-3</f>
        <v>3.3E-4</v>
      </c>
      <c r="G5368" s="97">
        <f>INDEX(バックデータ一覧!$J$4:$L$27,MATCH(計算過程!B5368,バックデータ一覧!$F$4:$F$27,0),MATCH(VLOOKUP(A5368,バックデータ一覧!$T$3:$U$367,2),バックデータ一覧!$J$3:$L$3,0))*10^-3</f>
        <v>6.7000000000000002E-4</v>
      </c>
      <c r="H5368" s="97">
        <f>INDEX(バックデータ一覧!$M$4:$O$27,MATCH(計算過程!B5368,バックデータ一覧!$F$4:$F$27,0),MATCH(VLOOKUP(A5368,バックデータ一覧!$T$3:$U$367,2),バックデータ一覧!$M$3:$O$3,0))*10^-3</f>
        <v>1E-3</v>
      </c>
      <c r="I5368" s="97">
        <f>INDEX(バックデータ一覧!$P$4:$R$27,MATCH(計算過程!B5368,バックデータ一覧!$F$4:$F$27,0),MATCH(VLOOKUP(A5368,バックデータ一覧!$T$3:$U$367,2),バックデータ一覧!$P$3:$R$3,0))*10^-3</f>
        <v>1.33E-3</v>
      </c>
    </row>
    <row r="5369" spans="1:9" x14ac:dyDescent="0.15">
      <c r="A5369" s="57">
        <v>41863</v>
      </c>
      <c r="B5369" s="9" t="s">
        <v>115</v>
      </c>
      <c r="C5369" s="83">
        <f t="shared" si="250"/>
        <v>6.4800000000000005E-3</v>
      </c>
      <c r="D5369" s="82">
        <f t="shared" si="249"/>
        <v>5.9400000000000008E-3</v>
      </c>
      <c r="E5369" s="81">
        <f t="shared" si="251"/>
        <v>5.4000000000000001E-4</v>
      </c>
      <c r="F5369" s="97">
        <f>INDEX(バックデータ一覧!$G$4:$I$27,MATCH(計算過程!B5369,バックデータ一覧!$F$4:$F$27,0),MATCH(VLOOKUP(A5369,バックデータ一覧!$T$3:$U$367,2),バックデータ一覧!$G$3:$I$3,0))*10^-3</f>
        <v>5.4000000000000001E-4</v>
      </c>
      <c r="G5369" s="97">
        <f>INDEX(バックデータ一覧!$J$4:$L$27,MATCH(計算過程!B5369,バックデータ一覧!$F$4:$F$27,0),MATCH(VLOOKUP(A5369,バックデータ一覧!$T$3:$U$367,2),バックデータ一覧!$J$3:$L$3,0))*10^-3</f>
        <v>1.08E-3</v>
      </c>
      <c r="H5369" s="97">
        <f>INDEX(バックデータ一覧!$M$4:$O$27,MATCH(計算過程!B5369,バックデータ一覧!$F$4:$F$27,0),MATCH(VLOOKUP(A5369,バックデータ一覧!$T$3:$U$367,2),バックデータ一覧!$M$3:$O$3,0))*10^-3</f>
        <v>1.6299999999999999E-3</v>
      </c>
      <c r="I5369" s="97">
        <f>INDEX(バックデータ一覧!$P$4:$R$27,MATCH(計算過程!B5369,バックデータ一覧!$F$4:$F$27,0),MATCH(VLOOKUP(A5369,バックデータ一覧!$T$3:$U$367,2),バックデータ一覧!$P$3:$R$3,0))*10^-3</f>
        <v>2.1700000000000001E-3</v>
      </c>
    </row>
    <row r="5370" spans="1:9" x14ac:dyDescent="0.15">
      <c r="A5370" s="57">
        <v>41863</v>
      </c>
      <c r="B5370" s="9" t="s">
        <v>116</v>
      </c>
      <c r="C5370" s="83">
        <f t="shared" si="250"/>
        <v>6.2700000000000013E-3</v>
      </c>
      <c r="D5370" s="82">
        <f t="shared" si="249"/>
        <v>5.9400000000000008E-3</v>
      </c>
      <c r="E5370" s="81">
        <f t="shared" si="251"/>
        <v>3.3E-4</v>
      </c>
      <c r="F5370" s="97">
        <f>INDEX(バックデータ一覧!$G$4:$I$27,MATCH(計算過程!B5370,バックデータ一覧!$F$4:$F$27,0),MATCH(VLOOKUP(A5370,バックデータ一覧!$T$3:$U$367,2),バックデータ一覧!$G$3:$I$3,0))*10^-3</f>
        <v>3.3E-4</v>
      </c>
      <c r="G5370" s="97">
        <f>INDEX(バックデータ一覧!$J$4:$L$27,MATCH(計算過程!B5370,バックデータ一覧!$F$4:$F$27,0),MATCH(VLOOKUP(A5370,バックデータ一覧!$T$3:$U$367,2),バックデータ一覧!$J$3:$L$3,0))*10^-3</f>
        <v>6.7000000000000002E-4</v>
      </c>
      <c r="H5370" s="97">
        <f>INDEX(バックデータ一覧!$M$4:$O$27,MATCH(計算過程!B5370,バックデータ一覧!$F$4:$F$27,0),MATCH(VLOOKUP(A5370,バックデータ一覧!$T$3:$U$367,2),バックデータ一覧!$M$3:$O$3,0))*10^-3</f>
        <v>1E-3</v>
      </c>
      <c r="I5370" s="97">
        <f>INDEX(バックデータ一覧!$P$4:$R$27,MATCH(計算過程!B5370,バックデータ一覧!$F$4:$F$27,0),MATCH(VLOOKUP(A5370,バックデータ一覧!$T$3:$U$367,2),バックデータ一覧!$P$3:$R$3,0))*10^-3</f>
        <v>1.33E-3</v>
      </c>
    </row>
    <row r="5371" spans="1:9" x14ac:dyDescent="0.15">
      <c r="A5371" s="57">
        <v>41863</v>
      </c>
      <c r="B5371" s="9" t="s">
        <v>117</v>
      </c>
      <c r="C5371" s="83">
        <f t="shared" si="250"/>
        <v>9.3200000000000002E-3</v>
      </c>
      <c r="D5371" s="82">
        <f t="shared" si="249"/>
        <v>5.9400000000000008E-3</v>
      </c>
      <c r="E5371" s="81">
        <f t="shared" si="251"/>
        <v>3.3799999999999998E-3</v>
      </c>
      <c r="F5371" s="97">
        <f>INDEX(バックデータ一覧!$G$4:$I$27,MATCH(計算過程!B5371,バックデータ一覧!$F$4:$F$27,0),MATCH(VLOOKUP(A5371,バックデータ一覧!$T$3:$U$367,2),バックデータ一覧!$G$3:$I$3,0))*10^-3</f>
        <v>3.3799999999999998E-3</v>
      </c>
      <c r="G5371" s="97">
        <f>INDEX(バックデータ一覧!$J$4:$L$27,MATCH(計算過程!B5371,バックデータ一覧!$F$4:$F$27,0),MATCH(VLOOKUP(A5371,バックデータ一覧!$T$3:$U$367,2),バックデータ一覧!$J$3:$L$3,0))*10^-3</f>
        <v>6.7499999999999999E-3</v>
      </c>
      <c r="H5371" s="97">
        <f>INDEX(バックデータ一覧!$M$4:$O$27,MATCH(計算過程!B5371,バックデータ一覧!$F$4:$F$27,0),MATCH(VLOOKUP(A5371,バックデータ一覧!$T$3:$U$367,2),バックデータ一覧!$M$3:$O$3,0))*10^-3</f>
        <v>1.0130000000000002E-2</v>
      </c>
      <c r="I5371" s="97">
        <f>INDEX(バックデータ一覧!$P$4:$R$27,MATCH(計算過程!B5371,バックデータ一覧!$F$4:$F$27,0),MATCH(VLOOKUP(A5371,バックデータ一覧!$T$3:$U$367,2),バックデータ一覧!$P$3:$R$3,0))*10^-3</f>
        <v>1.3509999999999999E-2</v>
      </c>
    </row>
    <row r="5372" spans="1:9" x14ac:dyDescent="0.15">
      <c r="A5372" s="57">
        <v>41863</v>
      </c>
      <c r="B5372" s="9" t="s">
        <v>118</v>
      </c>
      <c r="C5372" s="83">
        <f t="shared" si="250"/>
        <v>6.2700000000000013E-3</v>
      </c>
      <c r="D5372" s="82">
        <f t="shared" si="249"/>
        <v>5.9400000000000008E-3</v>
      </c>
      <c r="E5372" s="81">
        <f t="shared" si="251"/>
        <v>3.3E-4</v>
      </c>
      <c r="F5372" s="97">
        <f>INDEX(バックデータ一覧!$G$4:$I$27,MATCH(計算過程!B5372,バックデータ一覧!$F$4:$F$27,0),MATCH(VLOOKUP(A5372,バックデータ一覧!$T$3:$U$367,2),バックデータ一覧!$G$3:$I$3,0))*10^-3</f>
        <v>3.3E-4</v>
      </c>
      <c r="G5372" s="97">
        <f>INDEX(バックデータ一覧!$J$4:$L$27,MATCH(計算過程!B5372,バックデータ一覧!$F$4:$F$27,0),MATCH(VLOOKUP(A5372,バックデータ一覧!$T$3:$U$367,2),バックデータ一覧!$J$3:$L$3,0))*10^-3</f>
        <v>6.7000000000000002E-4</v>
      </c>
      <c r="H5372" s="97">
        <f>INDEX(バックデータ一覧!$M$4:$O$27,MATCH(計算過程!B5372,バックデータ一覧!$F$4:$F$27,0),MATCH(VLOOKUP(A5372,バックデータ一覧!$T$3:$U$367,2),バックデータ一覧!$M$3:$O$3,0))*10^-3</f>
        <v>1E-3</v>
      </c>
      <c r="I5372" s="97">
        <f>INDEX(バックデータ一覧!$P$4:$R$27,MATCH(計算過程!B5372,バックデータ一覧!$F$4:$F$27,0),MATCH(VLOOKUP(A5372,バックデータ一覧!$T$3:$U$367,2),バックデータ一覧!$P$3:$R$3,0))*10^-3</f>
        <v>1.33E-3</v>
      </c>
    </row>
    <row r="5373" spans="1:9" x14ac:dyDescent="0.15">
      <c r="A5373" s="57">
        <v>41863</v>
      </c>
      <c r="B5373" s="9" t="s">
        <v>119</v>
      </c>
      <c r="C5373" s="83">
        <f t="shared" si="250"/>
        <v>6.0700000000000007E-3</v>
      </c>
      <c r="D5373" s="82">
        <f t="shared" si="249"/>
        <v>5.9400000000000008E-3</v>
      </c>
      <c r="E5373" s="81">
        <f t="shared" si="251"/>
        <v>1.3000000000000002E-4</v>
      </c>
      <c r="F5373" s="97">
        <f>INDEX(バックデータ一覧!$G$4:$I$27,MATCH(計算過程!B5373,バックデータ一覧!$F$4:$F$27,0),MATCH(VLOOKUP(A5373,バックデータ一覧!$T$3:$U$367,2),バックデータ一覧!$G$3:$I$3,0))*10^-3</f>
        <v>1.3000000000000002E-4</v>
      </c>
      <c r="G5373" s="97">
        <f>INDEX(バックデータ一覧!$J$4:$L$27,MATCH(計算過程!B5373,バックデータ一覧!$F$4:$F$27,0),MATCH(VLOOKUP(A5373,バックデータ一覧!$T$3:$U$367,2),バックデータ一覧!$J$3:$L$3,0))*10^-3</f>
        <v>2.5000000000000001E-4</v>
      </c>
      <c r="H5373" s="97">
        <f>INDEX(バックデータ一覧!$M$4:$O$27,MATCH(計算過程!B5373,バックデータ一覧!$F$4:$F$27,0),MATCH(VLOOKUP(A5373,バックデータ一覧!$T$3:$U$367,2),バックデータ一覧!$M$3:$O$3,0))*10^-3</f>
        <v>3.8000000000000002E-4</v>
      </c>
      <c r="I5373" s="97">
        <f>INDEX(バックデータ一覧!$P$4:$R$27,MATCH(計算過程!B5373,バックデータ一覧!$F$4:$F$27,0),MATCH(VLOOKUP(A5373,バックデータ一覧!$T$3:$U$367,2),バックデータ一覧!$P$3:$R$3,0))*10^-3</f>
        <v>5.0000000000000001E-4</v>
      </c>
    </row>
    <row r="5374" spans="1:9" x14ac:dyDescent="0.15">
      <c r="A5374" s="57">
        <v>41863</v>
      </c>
      <c r="B5374" s="9" t="s">
        <v>120</v>
      </c>
      <c r="C5374" s="83">
        <f t="shared" si="250"/>
        <v>6.0700000000000007E-3</v>
      </c>
      <c r="D5374" s="82">
        <f t="shared" si="249"/>
        <v>5.9400000000000008E-3</v>
      </c>
      <c r="E5374" s="81">
        <f t="shared" si="251"/>
        <v>1.3000000000000002E-4</v>
      </c>
      <c r="F5374" s="97">
        <f>INDEX(バックデータ一覧!$G$4:$I$27,MATCH(計算過程!B5374,バックデータ一覧!$F$4:$F$27,0),MATCH(VLOOKUP(A5374,バックデータ一覧!$T$3:$U$367,2),バックデータ一覧!$G$3:$I$3,0))*10^-3</f>
        <v>1.3000000000000002E-4</v>
      </c>
      <c r="G5374" s="97">
        <f>INDEX(バックデータ一覧!$J$4:$L$27,MATCH(計算過程!B5374,バックデータ一覧!$F$4:$F$27,0),MATCH(VLOOKUP(A5374,バックデータ一覧!$T$3:$U$367,2),バックデータ一覧!$J$3:$L$3,0))*10^-3</f>
        <v>2.5000000000000001E-4</v>
      </c>
      <c r="H5374" s="97">
        <f>INDEX(バックデータ一覧!$M$4:$O$27,MATCH(計算過程!B5374,バックデータ一覧!$F$4:$F$27,0),MATCH(VLOOKUP(A5374,バックデータ一覧!$T$3:$U$367,2),バックデータ一覧!$M$3:$O$3,0))*10^-3</f>
        <v>3.8000000000000002E-4</v>
      </c>
      <c r="I5374" s="97">
        <f>INDEX(バックデータ一覧!$P$4:$R$27,MATCH(計算過程!B5374,バックデータ一覧!$F$4:$F$27,0),MATCH(VLOOKUP(A5374,バックデータ一覧!$T$3:$U$367,2),バックデータ一覧!$P$3:$R$3,0))*10^-3</f>
        <v>5.0000000000000001E-4</v>
      </c>
    </row>
    <row r="5375" spans="1:9" x14ac:dyDescent="0.15">
      <c r="A5375" s="57">
        <v>41863</v>
      </c>
      <c r="B5375" s="9" t="s">
        <v>121</v>
      </c>
      <c r="C5375" s="83">
        <f t="shared" si="250"/>
        <v>6.4800000000000005E-3</v>
      </c>
      <c r="D5375" s="82">
        <f t="shared" si="249"/>
        <v>5.9400000000000008E-3</v>
      </c>
      <c r="E5375" s="81">
        <f t="shared" si="251"/>
        <v>5.4000000000000001E-4</v>
      </c>
      <c r="F5375" s="97">
        <f>INDEX(バックデータ一覧!$G$4:$I$27,MATCH(計算過程!B5375,バックデータ一覧!$F$4:$F$27,0),MATCH(VLOOKUP(A5375,バックデータ一覧!$T$3:$U$367,2),バックデータ一覧!$G$3:$I$3,0))*10^-3</f>
        <v>5.4000000000000001E-4</v>
      </c>
      <c r="G5375" s="97">
        <f>INDEX(バックデータ一覧!$J$4:$L$27,MATCH(計算過程!B5375,バックデータ一覧!$F$4:$F$27,0),MATCH(VLOOKUP(A5375,バックデータ一覧!$T$3:$U$367,2),バックデータ一覧!$J$3:$L$3,0))*10^-3</f>
        <v>1.08E-3</v>
      </c>
      <c r="H5375" s="97">
        <f>INDEX(バックデータ一覧!$M$4:$O$27,MATCH(計算過程!B5375,バックデータ一覧!$F$4:$F$27,0),MATCH(VLOOKUP(A5375,バックデータ一覧!$T$3:$U$367,2),バックデータ一覧!$M$3:$O$3,0))*10^-3</f>
        <v>1.6299999999999999E-3</v>
      </c>
      <c r="I5375" s="97">
        <f>INDEX(バックデータ一覧!$P$4:$R$27,MATCH(計算過程!B5375,バックデータ一覧!$F$4:$F$27,0),MATCH(VLOOKUP(A5375,バックデータ一覧!$T$3:$U$367,2),バックデータ一覧!$P$3:$R$3,0))*10^-3</f>
        <v>2.1700000000000001E-3</v>
      </c>
    </row>
    <row r="5376" spans="1:9" x14ac:dyDescent="0.15">
      <c r="A5376" s="57">
        <v>41863</v>
      </c>
      <c r="B5376" s="9" t="s">
        <v>122</v>
      </c>
      <c r="C5376" s="83">
        <f t="shared" si="250"/>
        <v>1.2360000000000001E-2</v>
      </c>
      <c r="D5376" s="82">
        <f t="shared" si="249"/>
        <v>5.9400000000000008E-3</v>
      </c>
      <c r="E5376" s="81">
        <f t="shared" si="251"/>
        <v>6.4200000000000004E-3</v>
      </c>
      <c r="F5376" s="97">
        <f>INDEX(バックデータ一覧!$G$4:$I$27,MATCH(計算過程!B5376,バックデータ一覧!$F$4:$F$27,0),MATCH(VLOOKUP(A5376,バックデータ一覧!$T$3:$U$367,2),バックデータ一覧!$G$3:$I$3,0))*10^-3</f>
        <v>6.4200000000000004E-3</v>
      </c>
      <c r="G5376" s="97">
        <f>INDEX(バックデータ一覧!$J$4:$L$27,MATCH(計算過程!B5376,バックデータ一覧!$F$4:$F$27,0),MATCH(VLOOKUP(A5376,バックデータ一覧!$T$3:$U$367,2),バックデータ一覧!$J$3:$L$3,0))*10^-3</f>
        <v>1.2840000000000001E-2</v>
      </c>
      <c r="H5376" s="97">
        <f>INDEX(バックデータ一覧!$M$4:$O$27,MATCH(計算過程!B5376,バックデータ一覧!$F$4:$F$27,0),MATCH(VLOOKUP(A5376,バックデータ一覧!$T$3:$U$367,2),バックデータ一覧!$M$3:$O$3,0))*10^-3</f>
        <v>1.9260000000000003E-2</v>
      </c>
      <c r="I5376" s="97">
        <f>INDEX(バックデータ一覧!$P$4:$R$27,MATCH(計算過程!B5376,バックデータ一覧!$F$4:$F$27,0),MATCH(VLOOKUP(A5376,バックデータ一覧!$T$3:$U$367,2),バックデータ一覧!$P$3:$R$3,0))*10^-3</f>
        <v>2.5680000000000001E-2</v>
      </c>
    </row>
    <row r="5377" spans="1:9" x14ac:dyDescent="0.15">
      <c r="A5377" s="57">
        <v>41863</v>
      </c>
      <c r="B5377" s="9" t="s">
        <v>123</v>
      </c>
      <c r="C5377" s="83">
        <f t="shared" si="250"/>
        <v>1.2360000000000001E-2</v>
      </c>
      <c r="D5377" s="82">
        <f t="shared" si="249"/>
        <v>5.9400000000000008E-3</v>
      </c>
      <c r="E5377" s="81">
        <f t="shared" si="251"/>
        <v>6.4200000000000004E-3</v>
      </c>
      <c r="F5377" s="97">
        <f>INDEX(バックデータ一覧!$G$4:$I$27,MATCH(計算過程!B5377,バックデータ一覧!$F$4:$F$27,0),MATCH(VLOOKUP(A5377,バックデータ一覧!$T$3:$U$367,2),バックデータ一覧!$G$3:$I$3,0))*10^-3</f>
        <v>6.4200000000000004E-3</v>
      </c>
      <c r="G5377" s="97">
        <f>INDEX(バックデータ一覧!$J$4:$L$27,MATCH(計算過程!B5377,バックデータ一覧!$F$4:$F$27,0),MATCH(VLOOKUP(A5377,バックデータ一覧!$T$3:$U$367,2),バックデータ一覧!$J$3:$L$3,0))*10^-3</f>
        <v>1.2840000000000001E-2</v>
      </c>
      <c r="H5377" s="97">
        <f>INDEX(バックデータ一覧!$M$4:$O$27,MATCH(計算過程!B5377,バックデータ一覧!$F$4:$F$27,0),MATCH(VLOOKUP(A5377,バックデータ一覧!$T$3:$U$367,2),バックデータ一覧!$M$3:$O$3,0))*10^-3</f>
        <v>1.9260000000000003E-2</v>
      </c>
      <c r="I5377" s="97">
        <f>INDEX(バックデータ一覧!$P$4:$R$27,MATCH(計算過程!B5377,バックデータ一覧!$F$4:$F$27,0),MATCH(VLOOKUP(A5377,バックデータ一覧!$T$3:$U$367,2),バックデータ一覧!$P$3:$R$3,0))*10^-3</f>
        <v>2.5680000000000001E-2</v>
      </c>
    </row>
    <row r="5378" spans="1:9" x14ac:dyDescent="0.15">
      <c r="A5378" s="57">
        <v>41863</v>
      </c>
      <c r="B5378" s="9" t="s">
        <v>124</v>
      </c>
      <c r="C5378" s="83">
        <f t="shared" si="250"/>
        <v>6.0700000000000007E-3</v>
      </c>
      <c r="D5378" s="82">
        <f t="shared" si="249"/>
        <v>5.9400000000000008E-3</v>
      </c>
      <c r="E5378" s="81">
        <f t="shared" si="251"/>
        <v>1.3000000000000002E-4</v>
      </c>
      <c r="F5378" s="97">
        <f>INDEX(バックデータ一覧!$G$4:$I$27,MATCH(計算過程!B5378,バックデータ一覧!$F$4:$F$27,0),MATCH(VLOOKUP(A5378,バックデータ一覧!$T$3:$U$367,2),バックデータ一覧!$G$3:$I$3,0))*10^-3</f>
        <v>1.3000000000000002E-4</v>
      </c>
      <c r="G5378" s="97">
        <f>INDEX(バックデータ一覧!$J$4:$L$27,MATCH(計算過程!B5378,バックデータ一覧!$F$4:$F$27,0),MATCH(VLOOKUP(A5378,バックデータ一覧!$T$3:$U$367,2),バックデータ一覧!$J$3:$L$3,0))*10^-3</f>
        <v>2.5000000000000001E-4</v>
      </c>
      <c r="H5378" s="97">
        <f>INDEX(バックデータ一覧!$M$4:$O$27,MATCH(計算過程!B5378,バックデータ一覧!$F$4:$F$27,0),MATCH(VLOOKUP(A5378,バックデータ一覧!$T$3:$U$367,2),バックデータ一覧!$M$3:$O$3,0))*10^-3</f>
        <v>3.8000000000000002E-4</v>
      </c>
      <c r="I5378" s="97">
        <f>INDEX(バックデータ一覧!$P$4:$R$27,MATCH(計算過程!B5378,バックデータ一覧!$F$4:$F$27,0),MATCH(VLOOKUP(A5378,バックデータ一覧!$T$3:$U$367,2),バックデータ一覧!$P$3:$R$3,0))*10^-3</f>
        <v>5.0000000000000001E-4</v>
      </c>
    </row>
    <row r="5379" spans="1:9" x14ac:dyDescent="0.15">
      <c r="A5379" s="57">
        <v>41863</v>
      </c>
      <c r="B5379" s="9" t="s">
        <v>125</v>
      </c>
      <c r="C5379" s="83">
        <f t="shared" si="250"/>
        <v>6.2700000000000013E-3</v>
      </c>
      <c r="D5379" s="82">
        <f t="shared" si="249"/>
        <v>5.9400000000000008E-3</v>
      </c>
      <c r="E5379" s="81">
        <f t="shared" si="251"/>
        <v>3.3E-4</v>
      </c>
      <c r="F5379" s="97">
        <f>INDEX(バックデータ一覧!$G$4:$I$27,MATCH(計算過程!B5379,バックデータ一覧!$F$4:$F$27,0),MATCH(VLOOKUP(A5379,バックデータ一覧!$T$3:$U$367,2),バックデータ一覧!$G$3:$I$3,0))*10^-3</f>
        <v>3.3E-4</v>
      </c>
      <c r="G5379" s="97">
        <f>INDEX(バックデータ一覧!$J$4:$L$27,MATCH(計算過程!B5379,バックデータ一覧!$F$4:$F$27,0),MATCH(VLOOKUP(A5379,バックデータ一覧!$T$3:$U$367,2),バックデータ一覧!$J$3:$L$3,0))*10^-3</f>
        <v>6.7000000000000002E-4</v>
      </c>
      <c r="H5379" s="97">
        <f>INDEX(バックデータ一覧!$M$4:$O$27,MATCH(計算過程!B5379,バックデータ一覧!$F$4:$F$27,0),MATCH(VLOOKUP(A5379,バックデータ一覧!$T$3:$U$367,2),バックデータ一覧!$M$3:$O$3,0))*10^-3</f>
        <v>1E-3</v>
      </c>
      <c r="I5379" s="97">
        <f>INDEX(バックデータ一覧!$P$4:$R$27,MATCH(計算過程!B5379,バックデータ一覧!$F$4:$F$27,0),MATCH(VLOOKUP(A5379,バックデータ一覧!$T$3:$U$367,2),バックデータ一覧!$P$3:$R$3,0))*10^-3</f>
        <v>1.33E-3</v>
      </c>
    </row>
    <row r="5380" spans="1:9" x14ac:dyDescent="0.15">
      <c r="A5380" s="57">
        <v>41863</v>
      </c>
      <c r="B5380" s="9" t="s">
        <v>126</v>
      </c>
      <c r="C5380" s="83">
        <f t="shared" si="250"/>
        <v>1.2220000000000002E-2</v>
      </c>
      <c r="D5380" s="82">
        <f t="shared" si="249"/>
        <v>5.9400000000000008E-3</v>
      </c>
      <c r="E5380" s="81">
        <f t="shared" si="251"/>
        <v>6.28E-3</v>
      </c>
      <c r="F5380" s="97">
        <f>INDEX(バックデータ一覧!$G$4:$I$27,MATCH(計算過程!B5380,バックデータ一覧!$F$4:$F$27,0),MATCH(VLOOKUP(A5380,バックデータ一覧!$T$3:$U$367,2),バックデータ一覧!$G$3:$I$3,0))*10^-3</f>
        <v>6.28E-3</v>
      </c>
      <c r="G5380" s="97">
        <f>INDEX(バックデータ一覧!$J$4:$L$27,MATCH(計算過程!B5380,バックデータ一覧!$F$4:$F$27,0),MATCH(VLOOKUP(A5380,バックデータ一覧!$T$3:$U$367,2),バックデータ一覧!$J$3:$L$3,0))*10^-3</f>
        <v>1.256E-2</v>
      </c>
      <c r="H5380" s="97">
        <f>INDEX(バックデータ一覧!$M$4:$O$27,MATCH(計算過程!B5380,バックデータ一覧!$F$4:$F$27,0),MATCH(VLOOKUP(A5380,バックデータ一覧!$T$3:$U$367,2),バックデータ一覧!$M$3:$O$3,0))*10^-3</f>
        <v>1.8839999999999999E-2</v>
      </c>
      <c r="I5380" s="97">
        <f>INDEX(バックデータ一覧!$P$4:$R$27,MATCH(計算過程!B5380,バックデータ一覧!$F$4:$F$27,0),MATCH(VLOOKUP(A5380,バックデータ一覧!$T$3:$U$367,2),バックデータ一覧!$P$3:$R$3,0))*10^-3</f>
        <v>2.512E-2</v>
      </c>
    </row>
    <row r="5381" spans="1:9" x14ac:dyDescent="0.15">
      <c r="A5381" s="57">
        <v>41863</v>
      </c>
      <c r="B5381" s="9" t="s">
        <v>127</v>
      </c>
      <c r="C5381" s="83">
        <f t="shared" si="250"/>
        <v>1.243E-2</v>
      </c>
      <c r="D5381" s="82">
        <f t="shared" si="249"/>
        <v>5.9400000000000008E-3</v>
      </c>
      <c r="E5381" s="81">
        <f t="shared" si="251"/>
        <v>6.4900000000000001E-3</v>
      </c>
      <c r="F5381" s="97">
        <f>INDEX(バックデータ一覧!$G$4:$I$27,MATCH(計算過程!B5381,バックデータ一覧!$F$4:$F$27,0),MATCH(VLOOKUP(A5381,バックデータ一覧!$T$3:$U$367,2),バックデータ一覧!$G$3:$I$3,0))*10^-3</f>
        <v>6.4900000000000001E-3</v>
      </c>
      <c r="G5381" s="97">
        <f>INDEX(バックデータ一覧!$J$4:$L$27,MATCH(計算過程!B5381,バックデータ一覧!$F$4:$F$27,0),MATCH(VLOOKUP(A5381,バックデータ一覧!$T$3:$U$367,2),バックデータ一覧!$J$3:$L$3,0))*10^-3</f>
        <v>1.298E-2</v>
      </c>
      <c r="H5381" s="97">
        <f>INDEX(バックデータ一覧!$M$4:$O$27,MATCH(計算過程!B5381,バックデータ一覧!$F$4:$F$27,0),MATCH(VLOOKUP(A5381,バックデータ一覧!$T$3:$U$367,2),バックデータ一覧!$M$3:$O$3,0))*10^-3</f>
        <v>1.9469999999999998E-2</v>
      </c>
      <c r="I5381" s="97">
        <f>INDEX(バックデータ一覧!$P$4:$R$27,MATCH(計算過程!B5381,バックデータ一覧!$F$4:$F$27,0),MATCH(VLOOKUP(A5381,バックデータ一覧!$T$3:$U$367,2),バックデータ一覧!$P$3:$R$3,0))*10^-3</f>
        <v>2.5950000000000001E-2</v>
      </c>
    </row>
    <row r="5382" spans="1:9" x14ac:dyDescent="0.15">
      <c r="A5382" s="57">
        <v>41863</v>
      </c>
      <c r="B5382" s="9" t="s">
        <v>128</v>
      </c>
      <c r="C5382" s="83">
        <f t="shared" si="250"/>
        <v>9.2500000000000013E-3</v>
      </c>
      <c r="D5382" s="82">
        <f t="shared" si="249"/>
        <v>5.9400000000000008E-3</v>
      </c>
      <c r="E5382" s="81">
        <f t="shared" si="251"/>
        <v>3.31E-3</v>
      </c>
      <c r="F5382" s="97">
        <f>INDEX(バックデータ一覧!$G$4:$I$27,MATCH(計算過程!B5382,バックデータ一覧!$F$4:$F$27,0),MATCH(VLOOKUP(A5382,バックデータ一覧!$T$3:$U$367,2),バックデータ一覧!$G$3:$I$3,0))*10^-3</f>
        <v>3.31E-3</v>
      </c>
      <c r="G5382" s="97">
        <f>INDEX(バックデータ一覧!$J$4:$L$27,MATCH(計算過程!B5382,バックデータ一覧!$F$4:$F$27,0),MATCH(VLOOKUP(A5382,バックデータ一覧!$T$3:$U$367,2),バックデータ一覧!$J$3:$L$3,0))*10^-3</f>
        <v>6.6100000000000004E-3</v>
      </c>
      <c r="H5382" s="97">
        <f>INDEX(バックデータ一覧!$M$4:$O$27,MATCH(計算過程!B5382,バックデータ一覧!$F$4:$F$27,0),MATCH(VLOOKUP(A5382,バックデータ一覧!$T$3:$U$367,2),バックデータ一覧!$M$3:$O$3,0))*10^-3</f>
        <v>9.92E-3</v>
      </c>
      <c r="I5382" s="97">
        <f>INDEX(バックデータ一覧!$P$4:$R$27,MATCH(計算過程!B5382,バックデータ一覧!$F$4:$F$27,0),MATCH(VLOOKUP(A5382,バックデータ一覧!$T$3:$U$367,2),バックデータ一覧!$P$3:$R$3,0))*10^-3</f>
        <v>1.323E-2</v>
      </c>
    </row>
    <row r="5383" spans="1:9" x14ac:dyDescent="0.15">
      <c r="A5383" s="57">
        <v>41864</v>
      </c>
      <c r="B5383" s="9" t="s">
        <v>105</v>
      </c>
      <c r="C5383" s="83">
        <f t="shared" si="250"/>
        <v>6.0700000000000007E-3</v>
      </c>
      <c r="D5383" s="82">
        <f t="shared" ref="D5383:D5446" si="252">$O$4*$O$5*10^-3</f>
        <v>5.9400000000000008E-3</v>
      </c>
      <c r="E5383" s="81">
        <f t="shared" si="251"/>
        <v>1.2999999999999999E-4</v>
      </c>
      <c r="F5383" s="97">
        <f>INDEX(バックデータ一覧!$G$4:$I$27,MATCH(計算過程!B5383,バックデータ一覧!$F$4:$F$27,0),MATCH(VLOOKUP(A5383,バックデータ一覧!$T$3:$U$367,2),バックデータ一覧!$G$3:$I$3,0))*10^-3</f>
        <v>1.2999999999999999E-4</v>
      </c>
      <c r="G5383" s="97">
        <f>INDEX(バックデータ一覧!$J$4:$L$27,MATCH(計算過程!B5383,バックデータ一覧!$F$4:$F$27,0),MATCH(VLOOKUP(A5383,バックデータ一覧!$T$3:$U$367,2),バックデータ一覧!$J$3:$L$3,0))*10^-3</f>
        <v>2.5000000000000001E-4</v>
      </c>
      <c r="H5383" s="97">
        <f>INDEX(バックデータ一覧!$M$4:$O$27,MATCH(計算過程!B5383,バックデータ一覧!$F$4:$F$27,0),MATCH(VLOOKUP(A5383,バックデータ一覧!$T$3:$U$367,2),バックデータ一覧!$M$3:$O$3,0))*10^-3</f>
        <v>3.8000000000000002E-4</v>
      </c>
      <c r="I5383" s="97">
        <f>INDEX(バックデータ一覧!$P$4:$R$27,MATCH(計算過程!B5383,バックデータ一覧!$F$4:$F$27,0),MATCH(VLOOKUP(A5383,バックデータ一覧!$T$3:$U$367,2),バックデータ一覧!$P$3:$R$3,0))*10^-3</f>
        <v>5.0000000000000001E-4</v>
      </c>
    </row>
    <row r="5384" spans="1:9" x14ac:dyDescent="0.15">
      <c r="A5384" s="57">
        <v>41864</v>
      </c>
      <c r="B5384" s="9" t="s">
        <v>106</v>
      </c>
      <c r="C5384" s="83">
        <f t="shared" ref="C5384:C5447" si="253">D5384+E5384</f>
        <v>6.0700000000000007E-3</v>
      </c>
      <c r="D5384" s="82">
        <f t="shared" si="252"/>
        <v>5.9400000000000008E-3</v>
      </c>
      <c r="E5384" s="81">
        <f t="shared" ref="E5384:E5447" si="254">IF(AND($O$10&gt;=1,$O$10&lt;2),$F5384*(2-$O$10)/(2-1)+$G5384*($O$10-1)/(2-1),IF(AND($O$10&gt;=2,$O$10&lt;3),$G5384*(3-$O$10)/(3-2)+$H5384*($O$10-2)/(3-2),$H5384*(4-$O$10)/(4-3)+$I5384*($O$10-3)/(4-3)))</f>
        <v>1.2999999999999999E-4</v>
      </c>
      <c r="F5384" s="97">
        <f>INDEX(バックデータ一覧!$G$4:$I$27,MATCH(計算過程!B5384,バックデータ一覧!$F$4:$F$27,0),MATCH(VLOOKUP(A5384,バックデータ一覧!$T$3:$U$367,2),バックデータ一覧!$G$3:$I$3,0))*10^-3</f>
        <v>1.2999999999999999E-4</v>
      </c>
      <c r="G5384" s="97">
        <f>INDEX(バックデータ一覧!$J$4:$L$27,MATCH(計算過程!B5384,バックデータ一覧!$F$4:$F$27,0),MATCH(VLOOKUP(A5384,バックデータ一覧!$T$3:$U$367,2),バックデータ一覧!$J$3:$L$3,0))*10^-3</f>
        <v>2.5000000000000001E-4</v>
      </c>
      <c r="H5384" s="97">
        <f>INDEX(バックデータ一覧!$M$4:$O$27,MATCH(計算過程!B5384,バックデータ一覧!$F$4:$F$27,0),MATCH(VLOOKUP(A5384,バックデータ一覧!$T$3:$U$367,2),バックデータ一覧!$M$3:$O$3,0))*10^-3</f>
        <v>3.8000000000000002E-4</v>
      </c>
      <c r="I5384" s="97">
        <f>INDEX(バックデータ一覧!$P$4:$R$27,MATCH(計算過程!B5384,バックデータ一覧!$F$4:$F$27,0),MATCH(VLOOKUP(A5384,バックデータ一覧!$T$3:$U$367,2),バックデータ一覧!$P$3:$R$3,0))*10^-3</f>
        <v>5.0000000000000001E-4</v>
      </c>
    </row>
    <row r="5385" spans="1:9" x14ac:dyDescent="0.15">
      <c r="A5385" s="57">
        <v>41864</v>
      </c>
      <c r="B5385" s="9" t="s">
        <v>107</v>
      </c>
      <c r="C5385" s="83">
        <f t="shared" si="253"/>
        <v>6.0700000000000007E-3</v>
      </c>
      <c r="D5385" s="82">
        <f t="shared" si="252"/>
        <v>5.9400000000000008E-3</v>
      </c>
      <c r="E5385" s="81">
        <f t="shared" si="254"/>
        <v>1.3000000000000002E-4</v>
      </c>
      <c r="F5385" s="97">
        <f>INDEX(バックデータ一覧!$G$4:$I$27,MATCH(計算過程!B5385,バックデータ一覧!$F$4:$F$27,0),MATCH(VLOOKUP(A5385,バックデータ一覧!$T$3:$U$367,2),バックデータ一覧!$G$3:$I$3,0))*10^-3</f>
        <v>1.3000000000000002E-4</v>
      </c>
      <c r="G5385" s="97">
        <f>INDEX(バックデータ一覧!$J$4:$L$27,MATCH(計算過程!B5385,バックデータ一覧!$F$4:$F$27,0),MATCH(VLOOKUP(A5385,バックデータ一覧!$T$3:$U$367,2),バックデータ一覧!$J$3:$L$3,0))*10^-3</f>
        <v>2.5000000000000001E-4</v>
      </c>
      <c r="H5385" s="97">
        <f>INDEX(バックデータ一覧!$M$4:$O$27,MATCH(計算過程!B5385,バックデータ一覧!$F$4:$F$27,0),MATCH(VLOOKUP(A5385,バックデータ一覧!$T$3:$U$367,2),バックデータ一覧!$M$3:$O$3,0))*10^-3</f>
        <v>3.8000000000000002E-4</v>
      </c>
      <c r="I5385" s="97">
        <f>INDEX(バックデータ一覧!$P$4:$R$27,MATCH(計算過程!B5385,バックデータ一覧!$F$4:$F$27,0),MATCH(VLOOKUP(A5385,バックデータ一覧!$T$3:$U$367,2),バックデータ一覧!$P$3:$R$3,0))*10^-3</f>
        <v>5.0000000000000001E-4</v>
      </c>
    </row>
    <row r="5386" spans="1:9" x14ac:dyDescent="0.15">
      <c r="A5386" s="57">
        <v>41864</v>
      </c>
      <c r="B5386" s="9" t="s">
        <v>108</v>
      </c>
      <c r="C5386" s="83">
        <f t="shared" si="253"/>
        <v>6.0700000000000007E-3</v>
      </c>
      <c r="D5386" s="82">
        <f t="shared" si="252"/>
        <v>5.9400000000000008E-3</v>
      </c>
      <c r="E5386" s="81">
        <f t="shared" si="254"/>
        <v>1.3000000000000002E-4</v>
      </c>
      <c r="F5386" s="97">
        <f>INDEX(バックデータ一覧!$G$4:$I$27,MATCH(計算過程!B5386,バックデータ一覧!$F$4:$F$27,0),MATCH(VLOOKUP(A5386,バックデータ一覧!$T$3:$U$367,2),バックデータ一覧!$G$3:$I$3,0))*10^-3</f>
        <v>1.3000000000000002E-4</v>
      </c>
      <c r="G5386" s="97">
        <f>INDEX(バックデータ一覧!$J$4:$L$27,MATCH(計算過程!B5386,バックデータ一覧!$F$4:$F$27,0),MATCH(VLOOKUP(A5386,バックデータ一覧!$T$3:$U$367,2),バックデータ一覧!$J$3:$L$3,0))*10^-3</f>
        <v>2.5000000000000001E-4</v>
      </c>
      <c r="H5386" s="97">
        <f>INDEX(バックデータ一覧!$M$4:$O$27,MATCH(計算過程!B5386,バックデータ一覧!$F$4:$F$27,0),MATCH(VLOOKUP(A5386,バックデータ一覧!$T$3:$U$367,2),バックデータ一覧!$M$3:$O$3,0))*10^-3</f>
        <v>3.8000000000000002E-4</v>
      </c>
      <c r="I5386" s="97">
        <f>INDEX(バックデータ一覧!$P$4:$R$27,MATCH(計算過程!B5386,バックデータ一覧!$F$4:$F$27,0),MATCH(VLOOKUP(A5386,バックデータ一覧!$T$3:$U$367,2),バックデータ一覧!$P$3:$R$3,0))*10^-3</f>
        <v>5.0000000000000001E-4</v>
      </c>
    </row>
    <row r="5387" spans="1:9" x14ac:dyDescent="0.15">
      <c r="A5387" s="57">
        <v>41864</v>
      </c>
      <c r="B5387" s="9" t="s">
        <v>109</v>
      </c>
      <c r="C5387" s="83">
        <f t="shared" si="253"/>
        <v>6.0700000000000007E-3</v>
      </c>
      <c r="D5387" s="82">
        <f t="shared" si="252"/>
        <v>5.9400000000000008E-3</v>
      </c>
      <c r="E5387" s="81">
        <f t="shared" si="254"/>
        <v>1.3000000000000002E-4</v>
      </c>
      <c r="F5387" s="97">
        <f>INDEX(バックデータ一覧!$G$4:$I$27,MATCH(計算過程!B5387,バックデータ一覧!$F$4:$F$27,0),MATCH(VLOOKUP(A5387,バックデータ一覧!$T$3:$U$367,2),バックデータ一覧!$G$3:$I$3,0))*10^-3</f>
        <v>1.3000000000000002E-4</v>
      </c>
      <c r="G5387" s="97">
        <f>INDEX(バックデータ一覧!$J$4:$L$27,MATCH(計算過程!B5387,バックデータ一覧!$F$4:$F$27,0),MATCH(VLOOKUP(A5387,バックデータ一覧!$T$3:$U$367,2),バックデータ一覧!$J$3:$L$3,0))*10^-3</f>
        <v>2.5000000000000001E-4</v>
      </c>
      <c r="H5387" s="97">
        <f>INDEX(バックデータ一覧!$M$4:$O$27,MATCH(計算過程!B5387,バックデータ一覧!$F$4:$F$27,0),MATCH(VLOOKUP(A5387,バックデータ一覧!$T$3:$U$367,2),バックデータ一覧!$M$3:$O$3,0))*10^-3</f>
        <v>3.8000000000000002E-4</v>
      </c>
      <c r="I5387" s="97">
        <f>INDEX(バックデータ一覧!$P$4:$R$27,MATCH(計算過程!B5387,バックデータ一覧!$F$4:$F$27,0),MATCH(VLOOKUP(A5387,バックデータ一覧!$T$3:$U$367,2),バックデータ一覧!$P$3:$R$3,0))*10^-3</f>
        <v>5.0000000000000001E-4</v>
      </c>
    </row>
    <row r="5388" spans="1:9" x14ac:dyDescent="0.15">
      <c r="A5388" s="57">
        <v>41864</v>
      </c>
      <c r="B5388" s="9" t="s">
        <v>110</v>
      </c>
      <c r="C5388" s="83">
        <f t="shared" si="253"/>
        <v>6.0700000000000007E-3</v>
      </c>
      <c r="D5388" s="82">
        <f t="shared" si="252"/>
        <v>5.9400000000000008E-3</v>
      </c>
      <c r="E5388" s="81">
        <f t="shared" si="254"/>
        <v>1.3000000000000002E-4</v>
      </c>
      <c r="F5388" s="97">
        <f>INDEX(バックデータ一覧!$G$4:$I$27,MATCH(計算過程!B5388,バックデータ一覧!$F$4:$F$27,0),MATCH(VLOOKUP(A5388,バックデータ一覧!$T$3:$U$367,2),バックデータ一覧!$G$3:$I$3,0))*10^-3</f>
        <v>1.3000000000000002E-4</v>
      </c>
      <c r="G5388" s="97">
        <f>INDEX(バックデータ一覧!$J$4:$L$27,MATCH(計算過程!B5388,バックデータ一覧!$F$4:$F$27,0),MATCH(VLOOKUP(A5388,バックデータ一覧!$T$3:$U$367,2),バックデータ一覧!$J$3:$L$3,0))*10^-3</f>
        <v>2.5000000000000001E-4</v>
      </c>
      <c r="H5388" s="97">
        <f>INDEX(バックデータ一覧!$M$4:$O$27,MATCH(計算過程!B5388,バックデータ一覧!$F$4:$F$27,0),MATCH(VLOOKUP(A5388,バックデータ一覧!$T$3:$U$367,2),バックデータ一覧!$M$3:$O$3,0))*10^-3</f>
        <v>3.8000000000000002E-4</v>
      </c>
      <c r="I5388" s="97">
        <f>INDEX(バックデータ一覧!$P$4:$R$27,MATCH(計算過程!B5388,バックデータ一覧!$F$4:$F$27,0),MATCH(VLOOKUP(A5388,バックデータ一覧!$T$3:$U$367,2),バックデータ一覧!$P$3:$R$3,0))*10^-3</f>
        <v>5.0000000000000001E-4</v>
      </c>
    </row>
    <row r="5389" spans="1:9" x14ac:dyDescent="0.15">
      <c r="A5389" s="57">
        <v>41864</v>
      </c>
      <c r="B5389" s="9" t="s">
        <v>111</v>
      </c>
      <c r="C5389" s="83">
        <f t="shared" si="253"/>
        <v>6.0700000000000007E-3</v>
      </c>
      <c r="D5389" s="82">
        <f t="shared" si="252"/>
        <v>5.9400000000000008E-3</v>
      </c>
      <c r="E5389" s="81">
        <f t="shared" si="254"/>
        <v>1.3000000000000002E-4</v>
      </c>
      <c r="F5389" s="97">
        <f>INDEX(バックデータ一覧!$G$4:$I$27,MATCH(計算過程!B5389,バックデータ一覧!$F$4:$F$27,0),MATCH(VLOOKUP(A5389,バックデータ一覧!$T$3:$U$367,2),バックデータ一覧!$G$3:$I$3,0))*10^-3</f>
        <v>1.3000000000000002E-4</v>
      </c>
      <c r="G5389" s="97">
        <f>INDEX(バックデータ一覧!$J$4:$L$27,MATCH(計算過程!B5389,バックデータ一覧!$F$4:$F$27,0),MATCH(VLOOKUP(A5389,バックデータ一覧!$T$3:$U$367,2),バックデータ一覧!$J$3:$L$3,0))*10^-3</f>
        <v>2.5000000000000001E-4</v>
      </c>
      <c r="H5389" s="97">
        <f>INDEX(バックデータ一覧!$M$4:$O$27,MATCH(計算過程!B5389,バックデータ一覧!$F$4:$F$27,0),MATCH(VLOOKUP(A5389,バックデータ一覧!$T$3:$U$367,2),バックデータ一覧!$M$3:$O$3,0))*10^-3</f>
        <v>3.8000000000000002E-4</v>
      </c>
      <c r="I5389" s="97">
        <f>INDEX(バックデータ一覧!$P$4:$R$27,MATCH(計算過程!B5389,バックデータ一覧!$F$4:$F$27,0),MATCH(VLOOKUP(A5389,バックデータ一覧!$T$3:$U$367,2),バックデータ一覧!$P$3:$R$3,0))*10^-3</f>
        <v>5.0000000000000001E-4</v>
      </c>
    </row>
    <row r="5390" spans="1:9" x14ac:dyDescent="0.15">
      <c r="A5390" s="57">
        <v>41864</v>
      </c>
      <c r="B5390" s="9" t="s">
        <v>112</v>
      </c>
      <c r="C5390" s="83">
        <f t="shared" si="253"/>
        <v>6.4800000000000005E-3</v>
      </c>
      <c r="D5390" s="82">
        <f t="shared" si="252"/>
        <v>5.9400000000000008E-3</v>
      </c>
      <c r="E5390" s="81">
        <f t="shared" si="254"/>
        <v>5.4000000000000001E-4</v>
      </c>
      <c r="F5390" s="97">
        <f>INDEX(バックデータ一覧!$G$4:$I$27,MATCH(計算過程!B5390,バックデータ一覧!$F$4:$F$27,0),MATCH(VLOOKUP(A5390,バックデータ一覧!$T$3:$U$367,2),バックデータ一覧!$G$3:$I$3,0))*10^-3</f>
        <v>5.4000000000000001E-4</v>
      </c>
      <c r="G5390" s="97">
        <f>INDEX(バックデータ一覧!$J$4:$L$27,MATCH(計算過程!B5390,バックデータ一覧!$F$4:$F$27,0),MATCH(VLOOKUP(A5390,バックデータ一覧!$T$3:$U$367,2),バックデータ一覧!$J$3:$L$3,0))*10^-3</f>
        <v>1.08E-3</v>
      </c>
      <c r="H5390" s="97">
        <f>INDEX(バックデータ一覧!$M$4:$O$27,MATCH(計算過程!B5390,バックデータ一覧!$F$4:$F$27,0),MATCH(VLOOKUP(A5390,バックデータ一覧!$T$3:$U$367,2),バックデータ一覧!$M$3:$O$3,0))*10^-3</f>
        <v>1.6299999999999999E-3</v>
      </c>
      <c r="I5390" s="97">
        <f>INDEX(バックデータ一覧!$P$4:$R$27,MATCH(計算過程!B5390,バックデータ一覧!$F$4:$F$27,0),MATCH(VLOOKUP(A5390,バックデータ一覧!$T$3:$U$367,2),バックデータ一覧!$P$3:$R$3,0))*10^-3</f>
        <v>2.1700000000000001E-3</v>
      </c>
    </row>
    <row r="5391" spans="1:9" x14ac:dyDescent="0.15">
      <c r="A5391" s="57">
        <v>41864</v>
      </c>
      <c r="B5391" s="9" t="s">
        <v>113</v>
      </c>
      <c r="C5391" s="83">
        <f t="shared" si="253"/>
        <v>9.7300000000000008E-3</v>
      </c>
      <c r="D5391" s="82">
        <f t="shared" si="252"/>
        <v>5.9400000000000008E-3</v>
      </c>
      <c r="E5391" s="81">
        <f t="shared" si="254"/>
        <v>3.79E-3</v>
      </c>
      <c r="F5391" s="97">
        <f>INDEX(バックデータ一覧!$G$4:$I$27,MATCH(計算過程!B5391,バックデータ一覧!$F$4:$F$27,0),MATCH(VLOOKUP(A5391,バックデータ一覧!$T$3:$U$367,2),バックデータ一覧!$G$3:$I$3,0))*10^-3</f>
        <v>3.79E-3</v>
      </c>
      <c r="G5391" s="97">
        <f>INDEX(バックデータ一覧!$J$4:$L$27,MATCH(計算過程!B5391,バックデータ一覧!$F$4:$F$27,0),MATCH(VLOOKUP(A5391,バックデータ一覧!$T$3:$U$367,2),バックデータ一覧!$J$3:$L$3,0))*10^-3</f>
        <v>7.5900000000000004E-3</v>
      </c>
      <c r="H5391" s="97">
        <f>INDEX(バックデータ一覧!$M$4:$O$27,MATCH(計算過程!B5391,バックデータ一覧!$F$4:$F$27,0),MATCH(VLOOKUP(A5391,バックデータ一覧!$T$3:$U$367,2),バックデータ一覧!$M$3:$O$3,0))*10^-3</f>
        <v>1.1380000000000001E-2</v>
      </c>
      <c r="I5391" s="97">
        <f>INDEX(バックデータ一覧!$P$4:$R$27,MATCH(計算過程!B5391,バックデータ一覧!$F$4:$F$27,0),MATCH(VLOOKUP(A5391,バックデータ一覧!$T$3:$U$367,2),バックデータ一覧!$P$3:$R$3,0))*10^-3</f>
        <v>1.5180000000000001E-2</v>
      </c>
    </row>
    <row r="5392" spans="1:9" x14ac:dyDescent="0.15">
      <c r="A5392" s="57">
        <v>41864</v>
      </c>
      <c r="B5392" s="9" t="s">
        <v>114</v>
      </c>
      <c r="C5392" s="83">
        <f t="shared" si="253"/>
        <v>6.2700000000000013E-3</v>
      </c>
      <c r="D5392" s="82">
        <f t="shared" si="252"/>
        <v>5.9400000000000008E-3</v>
      </c>
      <c r="E5392" s="81">
        <f t="shared" si="254"/>
        <v>3.3E-4</v>
      </c>
      <c r="F5392" s="97">
        <f>INDEX(バックデータ一覧!$G$4:$I$27,MATCH(計算過程!B5392,バックデータ一覧!$F$4:$F$27,0),MATCH(VLOOKUP(A5392,バックデータ一覧!$T$3:$U$367,2),バックデータ一覧!$G$3:$I$3,0))*10^-3</f>
        <v>3.3E-4</v>
      </c>
      <c r="G5392" s="97">
        <f>INDEX(バックデータ一覧!$J$4:$L$27,MATCH(計算過程!B5392,バックデータ一覧!$F$4:$F$27,0),MATCH(VLOOKUP(A5392,バックデータ一覧!$T$3:$U$367,2),バックデータ一覧!$J$3:$L$3,0))*10^-3</f>
        <v>6.7000000000000002E-4</v>
      </c>
      <c r="H5392" s="97">
        <f>INDEX(バックデータ一覧!$M$4:$O$27,MATCH(計算過程!B5392,バックデータ一覧!$F$4:$F$27,0),MATCH(VLOOKUP(A5392,バックデータ一覧!$T$3:$U$367,2),バックデータ一覧!$M$3:$O$3,0))*10^-3</f>
        <v>1E-3</v>
      </c>
      <c r="I5392" s="97">
        <f>INDEX(バックデータ一覧!$P$4:$R$27,MATCH(計算過程!B5392,バックデータ一覧!$F$4:$F$27,0),MATCH(VLOOKUP(A5392,バックデータ一覧!$T$3:$U$367,2),バックデータ一覧!$P$3:$R$3,0))*10^-3</f>
        <v>1.33E-3</v>
      </c>
    </row>
    <row r="5393" spans="1:9" x14ac:dyDescent="0.15">
      <c r="A5393" s="57">
        <v>41864</v>
      </c>
      <c r="B5393" s="9" t="s">
        <v>115</v>
      </c>
      <c r="C5393" s="83">
        <f t="shared" si="253"/>
        <v>6.4800000000000005E-3</v>
      </c>
      <c r="D5393" s="82">
        <f t="shared" si="252"/>
        <v>5.9400000000000008E-3</v>
      </c>
      <c r="E5393" s="81">
        <f t="shared" si="254"/>
        <v>5.4000000000000001E-4</v>
      </c>
      <c r="F5393" s="97">
        <f>INDEX(バックデータ一覧!$G$4:$I$27,MATCH(計算過程!B5393,バックデータ一覧!$F$4:$F$27,0),MATCH(VLOOKUP(A5393,バックデータ一覧!$T$3:$U$367,2),バックデータ一覧!$G$3:$I$3,0))*10^-3</f>
        <v>5.4000000000000001E-4</v>
      </c>
      <c r="G5393" s="97">
        <f>INDEX(バックデータ一覧!$J$4:$L$27,MATCH(計算過程!B5393,バックデータ一覧!$F$4:$F$27,0),MATCH(VLOOKUP(A5393,バックデータ一覧!$T$3:$U$367,2),バックデータ一覧!$J$3:$L$3,0))*10^-3</f>
        <v>1.08E-3</v>
      </c>
      <c r="H5393" s="97">
        <f>INDEX(バックデータ一覧!$M$4:$O$27,MATCH(計算過程!B5393,バックデータ一覧!$F$4:$F$27,0),MATCH(VLOOKUP(A5393,バックデータ一覧!$T$3:$U$367,2),バックデータ一覧!$M$3:$O$3,0))*10^-3</f>
        <v>1.6299999999999999E-3</v>
      </c>
      <c r="I5393" s="97">
        <f>INDEX(バックデータ一覧!$P$4:$R$27,MATCH(計算過程!B5393,バックデータ一覧!$F$4:$F$27,0),MATCH(VLOOKUP(A5393,バックデータ一覧!$T$3:$U$367,2),バックデータ一覧!$P$3:$R$3,0))*10^-3</f>
        <v>2.1700000000000001E-3</v>
      </c>
    </row>
    <row r="5394" spans="1:9" x14ac:dyDescent="0.15">
      <c r="A5394" s="57">
        <v>41864</v>
      </c>
      <c r="B5394" s="9" t="s">
        <v>116</v>
      </c>
      <c r="C5394" s="83">
        <f t="shared" si="253"/>
        <v>6.2700000000000013E-3</v>
      </c>
      <c r="D5394" s="82">
        <f t="shared" si="252"/>
        <v>5.9400000000000008E-3</v>
      </c>
      <c r="E5394" s="81">
        <f t="shared" si="254"/>
        <v>3.3E-4</v>
      </c>
      <c r="F5394" s="97">
        <f>INDEX(バックデータ一覧!$G$4:$I$27,MATCH(計算過程!B5394,バックデータ一覧!$F$4:$F$27,0),MATCH(VLOOKUP(A5394,バックデータ一覧!$T$3:$U$367,2),バックデータ一覧!$G$3:$I$3,0))*10^-3</f>
        <v>3.3E-4</v>
      </c>
      <c r="G5394" s="97">
        <f>INDEX(バックデータ一覧!$J$4:$L$27,MATCH(計算過程!B5394,バックデータ一覧!$F$4:$F$27,0),MATCH(VLOOKUP(A5394,バックデータ一覧!$T$3:$U$367,2),バックデータ一覧!$J$3:$L$3,0))*10^-3</f>
        <v>6.7000000000000002E-4</v>
      </c>
      <c r="H5394" s="97">
        <f>INDEX(バックデータ一覧!$M$4:$O$27,MATCH(計算過程!B5394,バックデータ一覧!$F$4:$F$27,0),MATCH(VLOOKUP(A5394,バックデータ一覧!$T$3:$U$367,2),バックデータ一覧!$M$3:$O$3,0))*10^-3</f>
        <v>1E-3</v>
      </c>
      <c r="I5394" s="97">
        <f>INDEX(バックデータ一覧!$P$4:$R$27,MATCH(計算過程!B5394,バックデータ一覧!$F$4:$F$27,0),MATCH(VLOOKUP(A5394,バックデータ一覧!$T$3:$U$367,2),バックデータ一覧!$P$3:$R$3,0))*10^-3</f>
        <v>1.33E-3</v>
      </c>
    </row>
    <row r="5395" spans="1:9" x14ac:dyDescent="0.15">
      <c r="A5395" s="57">
        <v>41864</v>
      </c>
      <c r="B5395" s="9" t="s">
        <v>117</v>
      </c>
      <c r="C5395" s="83">
        <f t="shared" si="253"/>
        <v>9.3200000000000002E-3</v>
      </c>
      <c r="D5395" s="82">
        <f t="shared" si="252"/>
        <v>5.9400000000000008E-3</v>
      </c>
      <c r="E5395" s="81">
        <f t="shared" si="254"/>
        <v>3.3799999999999998E-3</v>
      </c>
      <c r="F5395" s="97">
        <f>INDEX(バックデータ一覧!$G$4:$I$27,MATCH(計算過程!B5395,バックデータ一覧!$F$4:$F$27,0),MATCH(VLOOKUP(A5395,バックデータ一覧!$T$3:$U$367,2),バックデータ一覧!$G$3:$I$3,0))*10^-3</f>
        <v>3.3799999999999998E-3</v>
      </c>
      <c r="G5395" s="97">
        <f>INDEX(バックデータ一覧!$J$4:$L$27,MATCH(計算過程!B5395,バックデータ一覧!$F$4:$F$27,0),MATCH(VLOOKUP(A5395,バックデータ一覧!$T$3:$U$367,2),バックデータ一覧!$J$3:$L$3,0))*10^-3</f>
        <v>6.7499999999999999E-3</v>
      </c>
      <c r="H5395" s="97">
        <f>INDEX(バックデータ一覧!$M$4:$O$27,MATCH(計算過程!B5395,バックデータ一覧!$F$4:$F$27,0),MATCH(VLOOKUP(A5395,バックデータ一覧!$T$3:$U$367,2),バックデータ一覧!$M$3:$O$3,0))*10^-3</f>
        <v>1.0130000000000002E-2</v>
      </c>
      <c r="I5395" s="97">
        <f>INDEX(バックデータ一覧!$P$4:$R$27,MATCH(計算過程!B5395,バックデータ一覧!$F$4:$F$27,0),MATCH(VLOOKUP(A5395,バックデータ一覧!$T$3:$U$367,2),バックデータ一覧!$P$3:$R$3,0))*10^-3</f>
        <v>1.3509999999999999E-2</v>
      </c>
    </row>
    <row r="5396" spans="1:9" x14ac:dyDescent="0.15">
      <c r="A5396" s="57">
        <v>41864</v>
      </c>
      <c r="B5396" s="9" t="s">
        <v>118</v>
      </c>
      <c r="C5396" s="83">
        <f t="shared" si="253"/>
        <v>6.2700000000000013E-3</v>
      </c>
      <c r="D5396" s="82">
        <f t="shared" si="252"/>
        <v>5.9400000000000008E-3</v>
      </c>
      <c r="E5396" s="81">
        <f t="shared" si="254"/>
        <v>3.3E-4</v>
      </c>
      <c r="F5396" s="97">
        <f>INDEX(バックデータ一覧!$G$4:$I$27,MATCH(計算過程!B5396,バックデータ一覧!$F$4:$F$27,0),MATCH(VLOOKUP(A5396,バックデータ一覧!$T$3:$U$367,2),バックデータ一覧!$G$3:$I$3,0))*10^-3</f>
        <v>3.3E-4</v>
      </c>
      <c r="G5396" s="97">
        <f>INDEX(バックデータ一覧!$J$4:$L$27,MATCH(計算過程!B5396,バックデータ一覧!$F$4:$F$27,0),MATCH(VLOOKUP(A5396,バックデータ一覧!$T$3:$U$367,2),バックデータ一覧!$J$3:$L$3,0))*10^-3</f>
        <v>6.7000000000000002E-4</v>
      </c>
      <c r="H5396" s="97">
        <f>INDEX(バックデータ一覧!$M$4:$O$27,MATCH(計算過程!B5396,バックデータ一覧!$F$4:$F$27,0),MATCH(VLOOKUP(A5396,バックデータ一覧!$T$3:$U$367,2),バックデータ一覧!$M$3:$O$3,0))*10^-3</f>
        <v>1E-3</v>
      </c>
      <c r="I5396" s="97">
        <f>INDEX(バックデータ一覧!$P$4:$R$27,MATCH(計算過程!B5396,バックデータ一覧!$F$4:$F$27,0),MATCH(VLOOKUP(A5396,バックデータ一覧!$T$3:$U$367,2),バックデータ一覧!$P$3:$R$3,0))*10^-3</f>
        <v>1.33E-3</v>
      </c>
    </row>
    <row r="5397" spans="1:9" x14ac:dyDescent="0.15">
      <c r="A5397" s="57">
        <v>41864</v>
      </c>
      <c r="B5397" s="9" t="s">
        <v>119</v>
      </c>
      <c r="C5397" s="83">
        <f t="shared" si="253"/>
        <v>6.0700000000000007E-3</v>
      </c>
      <c r="D5397" s="82">
        <f t="shared" si="252"/>
        <v>5.9400000000000008E-3</v>
      </c>
      <c r="E5397" s="81">
        <f t="shared" si="254"/>
        <v>1.3000000000000002E-4</v>
      </c>
      <c r="F5397" s="97">
        <f>INDEX(バックデータ一覧!$G$4:$I$27,MATCH(計算過程!B5397,バックデータ一覧!$F$4:$F$27,0),MATCH(VLOOKUP(A5397,バックデータ一覧!$T$3:$U$367,2),バックデータ一覧!$G$3:$I$3,0))*10^-3</f>
        <v>1.3000000000000002E-4</v>
      </c>
      <c r="G5397" s="97">
        <f>INDEX(バックデータ一覧!$J$4:$L$27,MATCH(計算過程!B5397,バックデータ一覧!$F$4:$F$27,0),MATCH(VLOOKUP(A5397,バックデータ一覧!$T$3:$U$367,2),バックデータ一覧!$J$3:$L$3,0))*10^-3</f>
        <v>2.5000000000000001E-4</v>
      </c>
      <c r="H5397" s="97">
        <f>INDEX(バックデータ一覧!$M$4:$O$27,MATCH(計算過程!B5397,バックデータ一覧!$F$4:$F$27,0),MATCH(VLOOKUP(A5397,バックデータ一覧!$T$3:$U$367,2),バックデータ一覧!$M$3:$O$3,0))*10^-3</f>
        <v>3.8000000000000002E-4</v>
      </c>
      <c r="I5397" s="97">
        <f>INDEX(バックデータ一覧!$P$4:$R$27,MATCH(計算過程!B5397,バックデータ一覧!$F$4:$F$27,0),MATCH(VLOOKUP(A5397,バックデータ一覧!$T$3:$U$367,2),バックデータ一覧!$P$3:$R$3,0))*10^-3</f>
        <v>5.0000000000000001E-4</v>
      </c>
    </row>
    <row r="5398" spans="1:9" x14ac:dyDescent="0.15">
      <c r="A5398" s="57">
        <v>41864</v>
      </c>
      <c r="B5398" s="9" t="s">
        <v>120</v>
      </c>
      <c r="C5398" s="83">
        <f t="shared" si="253"/>
        <v>6.0700000000000007E-3</v>
      </c>
      <c r="D5398" s="82">
        <f t="shared" si="252"/>
        <v>5.9400000000000008E-3</v>
      </c>
      <c r="E5398" s="81">
        <f t="shared" si="254"/>
        <v>1.3000000000000002E-4</v>
      </c>
      <c r="F5398" s="97">
        <f>INDEX(バックデータ一覧!$G$4:$I$27,MATCH(計算過程!B5398,バックデータ一覧!$F$4:$F$27,0),MATCH(VLOOKUP(A5398,バックデータ一覧!$T$3:$U$367,2),バックデータ一覧!$G$3:$I$3,0))*10^-3</f>
        <v>1.3000000000000002E-4</v>
      </c>
      <c r="G5398" s="97">
        <f>INDEX(バックデータ一覧!$J$4:$L$27,MATCH(計算過程!B5398,バックデータ一覧!$F$4:$F$27,0),MATCH(VLOOKUP(A5398,バックデータ一覧!$T$3:$U$367,2),バックデータ一覧!$J$3:$L$3,0))*10^-3</f>
        <v>2.5000000000000001E-4</v>
      </c>
      <c r="H5398" s="97">
        <f>INDEX(バックデータ一覧!$M$4:$O$27,MATCH(計算過程!B5398,バックデータ一覧!$F$4:$F$27,0),MATCH(VLOOKUP(A5398,バックデータ一覧!$T$3:$U$367,2),バックデータ一覧!$M$3:$O$3,0))*10^-3</f>
        <v>3.8000000000000002E-4</v>
      </c>
      <c r="I5398" s="97">
        <f>INDEX(バックデータ一覧!$P$4:$R$27,MATCH(計算過程!B5398,バックデータ一覧!$F$4:$F$27,0),MATCH(VLOOKUP(A5398,バックデータ一覧!$T$3:$U$367,2),バックデータ一覧!$P$3:$R$3,0))*10^-3</f>
        <v>5.0000000000000001E-4</v>
      </c>
    </row>
    <row r="5399" spans="1:9" x14ac:dyDescent="0.15">
      <c r="A5399" s="57">
        <v>41864</v>
      </c>
      <c r="B5399" s="9" t="s">
        <v>121</v>
      </c>
      <c r="C5399" s="83">
        <f t="shared" si="253"/>
        <v>6.4800000000000005E-3</v>
      </c>
      <c r="D5399" s="82">
        <f t="shared" si="252"/>
        <v>5.9400000000000008E-3</v>
      </c>
      <c r="E5399" s="81">
        <f t="shared" si="254"/>
        <v>5.4000000000000001E-4</v>
      </c>
      <c r="F5399" s="97">
        <f>INDEX(バックデータ一覧!$G$4:$I$27,MATCH(計算過程!B5399,バックデータ一覧!$F$4:$F$27,0),MATCH(VLOOKUP(A5399,バックデータ一覧!$T$3:$U$367,2),バックデータ一覧!$G$3:$I$3,0))*10^-3</f>
        <v>5.4000000000000001E-4</v>
      </c>
      <c r="G5399" s="97">
        <f>INDEX(バックデータ一覧!$J$4:$L$27,MATCH(計算過程!B5399,バックデータ一覧!$F$4:$F$27,0),MATCH(VLOOKUP(A5399,バックデータ一覧!$T$3:$U$367,2),バックデータ一覧!$J$3:$L$3,0))*10^-3</f>
        <v>1.08E-3</v>
      </c>
      <c r="H5399" s="97">
        <f>INDEX(バックデータ一覧!$M$4:$O$27,MATCH(計算過程!B5399,バックデータ一覧!$F$4:$F$27,0),MATCH(VLOOKUP(A5399,バックデータ一覧!$T$3:$U$367,2),バックデータ一覧!$M$3:$O$3,0))*10^-3</f>
        <v>1.6299999999999999E-3</v>
      </c>
      <c r="I5399" s="97">
        <f>INDEX(バックデータ一覧!$P$4:$R$27,MATCH(計算過程!B5399,バックデータ一覧!$F$4:$F$27,0),MATCH(VLOOKUP(A5399,バックデータ一覧!$T$3:$U$367,2),バックデータ一覧!$P$3:$R$3,0))*10^-3</f>
        <v>2.1700000000000001E-3</v>
      </c>
    </row>
    <row r="5400" spans="1:9" x14ac:dyDescent="0.15">
      <c r="A5400" s="57">
        <v>41864</v>
      </c>
      <c r="B5400" s="9" t="s">
        <v>122</v>
      </c>
      <c r="C5400" s="83">
        <f t="shared" si="253"/>
        <v>1.2360000000000001E-2</v>
      </c>
      <c r="D5400" s="82">
        <f t="shared" si="252"/>
        <v>5.9400000000000008E-3</v>
      </c>
      <c r="E5400" s="81">
        <f t="shared" si="254"/>
        <v>6.4200000000000004E-3</v>
      </c>
      <c r="F5400" s="97">
        <f>INDEX(バックデータ一覧!$G$4:$I$27,MATCH(計算過程!B5400,バックデータ一覧!$F$4:$F$27,0),MATCH(VLOOKUP(A5400,バックデータ一覧!$T$3:$U$367,2),バックデータ一覧!$G$3:$I$3,0))*10^-3</f>
        <v>6.4200000000000004E-3</v>
      </c>
      <c r="G5400" s="97">
        <f>INDEX(バックデータ一覧!$J$4:$L$27,MATCH(計算過程!B5400,バックデータ一覧!$F$4:$F$27,0),MATCH(VLOOKUP(A5400,バックデータ一覧!$T$3:$U$367,2),バックデータ一覧!$J$3:$L$3,0))*10^-3</f>
        <v>1.2840000000000001E-2</v>
      </c>
      <c r="H5400" s="97">
        <f>INDEX(バックデータ一覧!$M$4:$O$27,MATCH(計算過程!B5400,バックデータ一覧!$F$4:$F$27,0),MATCH(VLOOKUP(A5400,バックデータ一覧!$T$3:$U$367,2),バックデータ一覧!$M$3:$O$3,0))*10^-3</f>
        <v>1.9260000000000003E-2</v>
      </c>
      <c r="I5400" s="97">
        <f>INDEX(バックデータ一覧!$P$4:$R$27,MATCH(計算過程!B5400,バックデータ一覧!$F$4:$F$27,0),MATCH(VLOOKUP(A5400,バックデータ一覧!$T$3:$U$367,2),バックデータ一覧!$P$3:$R$3,0))*10^-3</f>
        <v>2.5680000000000001E-2</v>
      </c>
    </row>
    <row r="5401" spans="1:9" x14ac:dyDescent="0.15">
      <c r="A5401" s="57">
        <v>41864</v>
      </c>
      <c r="B5401" s="9" t="s">
        <v>123</v>
      </c>
      <c r="C5401" s="83">
        <f t="shared" si="253"/>
        <v>1.2360000000000001E-2</v>
      </c>
      <c r="D5401" s="82">
        <f t="shared" si="252"/>
        <v>5.9400000000000008E-3</v>
      </c>
      <c r="E5401" s="81">
        <f t="shared" si="254"/>
        <v>6.4200000000000004E-3</v>
      </c>
      <c r="F5401" s="97">
        <f>INDEX(バックデータ一覧!$G$4:$I$27,MATCH(計算過程!B5401,バックデータ一覧!$F$4:$F$27,0),MATCH(VLOOKUP(A5401,バックデータ一覧!$T$3:$U$367,2),バックデータ一覧!$G$3:$I$3,0))*10^-3</f>
        <v>6.4200000000000004E-3</v>
      </c>
      <c r="G5401" s="97">
        <f>INDEX(バックデータ一覧!$J$4:$L$27,MATCH(計算過程!B5401,バックデータ一覧!$F$4:$F$27,0),MATCH(VLOOKUP(A5401,バックデータ一覧!$T$3:$U$367,2),バックデータ一覧!$J$3:$L$3,0))*10^-3</f>
        <v>1.2840000000000001E-2</v>
      </c>
      <c r="H5401" s="97">
        <f>INDEX(バックデータ一覧!$M$4:$O$27,MATCH(計算過程!B5401,バックデータ一覧!$F$4:$F$27,0),MATCH(VLOOKUP(A5401,バックデータ一覧!$T$3:$U$367,2),バックデータ一覧!$M$3:$O$3,0))*10^-3</f>
        <v>1.9260000000000003E-2</v>
      </c>
      <c r="I5401" s="97">
        <f>INDEX(バックデータ一覧!$P$4:$R$27,MATCH(計算過程!B5401,バックデータ一覧!$F$4:$F$27,0),MATCH(VLOOKUP(A5401,バックデータ一覧!$T$3:$U$367,2),バックデータ一覧!$P$3:$R$3,0))*10^-3</f>
        <v>2.5680000000000001E-2</v>
      </c>
    </row>
    <row r="5402" spans="1:9" x14ac:dyDescent="0.15">
      <c r="A5402" s="57">
        <v>41864</v>
      </c>
      <c r="B5402" s="9" t="s">
        <v>124</v>
      </c>
      <c r="C5402" s="83">
        <f t="shared" si="253"/>
        <v>6.0700000000000007E-3</v>
      </c>
      <c r="D5402" s="82">
        <f t="shared" si="252"/>
        <v>5.9400000000000008E-3</v>
      </c>
      <c r="E5402" s="81">
        <f t="shared" si="254"/>
        <v>1.3000000000000002E-4</v>
      </c>
      <c r="F5402" s="97">
        <f>INDEX(バックデータ一覧!$G$4:$I$27,MATCH(計算過程!B5402,バックデータ一覧!$F$4:$F$27,0),MATCH(VLOOKUP(A5402,バックデータ一覧!$T$3:$U$367,2),バックデータ一覧!$G$3:$I$3,0))*10^-3</f>
        <v>1.3000000000000002E-4</v>
      </c>
      <c r="G5402" s="97">
        <f>INDEX(バックデータ一覧!$J$4:$L$27,MATCH(計算過程!B5402,バックデータ一覧!$F$4:$F$27,0),MATCH(VLOOKUP(A5402,バックデータ一覧!$T$3:$U$367,2),バックデータ一覧!$J$3:$L$3,0))*10^-3</f>
        <v>2.5000000000000001E-4</v>
      </c>
      <c r="H5402" s="97">
        <f>INDEX(バックデータ一覧!$M$4:$O$27,MATCH(計算過程!B5402,バックデータ一覧!$F$4:$F$27,0),MATCH(VLOOKUP(A5402,バックデータ一覧!$T$3:$U$367,2),バックデータ一覧!$M$3:$O$3,0))*10^-3</f>
        <v>3.8000000000000002E-4</v>
      </c>
      <c r="I5402" s="97">
        <f>INDEX(バックデータ一覧!$P$4:$R$27,MATCH(計算過程!B5402,バックデータ一覧!$F$4:$F$27,0),MATCH(VLOOKUP(A5402,バックデータ一覧!$T$3:$U$367,2),バックデータ一覧!$P$3:$R$3,0))*10^-3</f>
        <v>5.0000000000000001E-4</v>
      </c>
    </row>
    <row r="5403" spans="1:9" x14ac:dyDescent="0.15">
      <c r="A5403" s="57">
        <v>41864</v>
      </c>
      <c r="B5403" s="9" t="s">
        <v>125</v>
      </c>
      <c r="C5403" s="83">
        <f t="shared" si="253"/>
        <v>6.2700000000000013E-3</v>
      </c>
      <c r="D5403" s="82">
        <f t="shared" si="252"/>
        <v>5.9400000000000008E-3</v>
      </c>
      <c r="E5403" s="81">
        <f t="shared" si="254"/>
        <v>3.3E-4</v>
      </c>
      <c r="F5403" s="97">
        <f>INDEX(バックデータ一覧!$G$4:$I$27,MATCH(計算過程!B5403,バックデータ一覧!$F$4:$F$27,0),MATCH(VLOOKUP(A5403,バックデータ一覧!$T$3:$U$367,2),バックデータ一覧!$G$3:$I$3,0))*10^-3</f>
        <v>3.3E-4</v>
      </c>
      <c r="G5403" s="97">
        <f>INDEX(バックデータ一覧!$J$4:$L$27,MATCH(計算過程!B5403,バックデータ一覧!$F$4:$F$27,0),MATCH(VLOOKUP(A5403,バックデータ一覧!$T$3:$U$367,2),バックデータ一覧!$J$3:$L$3,0))*10^-3</f>
        <v>6.7000000000000002E-4</v>
      </c>
      <c r="H5403" s="97">
        <f>INDEX(バックデータ一覧!$M$4:$O$27,MATCH(計算過程!B5403,バックデータ一覧!$F$4:$F$27,0),MATCH(VLOOKUP(A5403,バックデータ一覧!$T$3:$U$367,2),バックデータ一覧!$M$3:$O$3,0))*10^-3</f>
        <v>1E-3</v>
      </c>
      <c r="I5403" s="97">
        <f>INDEX(バックデータ一覧!$P$4:$R$27,MATCH(計算過程!B5403,バックデータ一覧!$F$4:$F$27,0),MATCH(VLOOKUP(A5403,バックデータ一覧!$T$3:$U$367,2),バックデータ一覧!$P$3:$R$3,0))*10^-3</f>
        <v>1.33E-3</v>
      </c>
    </row>
    <row r="5404" spans="1:9" x14ac:dyDescent="0.15">
      <c r="A5404" s="57">
        <v>41864</v>
      </c>
      <c r="B5404" s="9" t="s">
        <v>126</v>
      </c>
      <c r="C5404" s="83">
        <f t="shared" si="253"/>
        <v>1.2220000000000002E-2</v>
      </c>
      <c r="D5404" s="82">
        <f t="shared" si="252"/>
        <v>5.9400000000000008E-3</v>
      </c>
      <c r="E5404" s="81">
        <f t="shared" si="254"/>
        <v>6.28E-3</v>
      </c>
      <c r="F5404" s="97">
        <f>INDEX(バックデータ一覧!$G$4:$I$27,MATCH(計算過程!B5404,バックデータ一覧!$F$4:$F$27,0),MATCH(VLOOKUP(A5404,バックデータ一覧!$T$3:$U$367,2),バックデータ一覧!$G$3:$I$3,0))*10^-3</f>
        <v>6.28E-3</v>
      </c>
      <c r="G5404" s="97">
        <f>INDEX(バックデータ一覧!$J$4:$L$27,MATCH(計算過程!B5404,バックデータ一覧!$F$4:$F$27,0),MATCH(VLOOKUP(A5404,バックデータ一覧!$T$3:$U$367,2),バックデータ一覧!$J$3:$L$3,0))*10^-3</f>
        <v>1.256E-2</v>
      </c>
      <c r="H5404" s="97">
        <f>INDEX(バックデータ一覧!$M$4:$O$27,MATCH(計算過程!B5404,バックデータ一覧!$F$4:$F$27,0),MATCH(VLOOKUP(A5404,バックデータ一覧!$T$3:$U$367,2),バックデータ一覧!$M$3:$O$3,0))*10^-3</f>
        <v>1.8839999999999999E-2</v>
      </c>
      <c r="I5404" s="97">
        <f>INDEX(バックデータ一覧!$P$4:$R$27,MATCH(計算過程!B5404,バックデータ一覧!$F$4:$F$27,0),MATCH(VLOOKUP(A5404,バックデータ一覧!$T$3:$U$367,2),バックデータ一覧!$P$3:$R$3,0))*10^-3</f>
        <v>2.512E-2</v>
      </c>
    </row>
    <row r="5405" spans="1:9" x14ac:dyDescent="0.15">
      <c r="A5405" s="57">
        <v>41864</v>
      </c>
      <c r="B5405" s="9" t="s">
        <v>127</v>
      </c>
      <c r="C5405" s="83">
        <f t="shared" si="253"/>
        <v>1.243E-2</v>
      </c>
      <c r="D5405" s="82">
        <f t="shared" si="252"/>
        <v>5.9400000000000008E-3</v>
      </c>
      <c r="E5405" s="81">
        <f t="shared" si="254"/>
        <v>6.4900000000000001E-3</v>
      </c>
      <c r="F5405" s="97">
        <f>INDEX(バックデータ一覧!$G$4:$I$27,MATCH(計算過程!B5405,バックデータ一覧!$F$4:$F$27,0),MATCH(VLOOKUP(A5405,バックデータ一覧!$T$3:$U$367,2),バックデータ一覧!$G$3:$I$3,0))*10^-3</f>
        <v>6.4900000000000001E-3</v>
      </c>
      <c r="G5405" s="97">
        <f>INDEX(バックデータ一覧!$J$4:$L$27,MATCH(計算過程!B5405,バックデータ一覧!$F$4:$F$27,0),MATCH(VLOOKUP(A5405,バックデータ一覧!$T$3:$U$367,2),バックデータ一覧!$J$3:$L$3,0))*10^-3</f>
        <v>1.298E-2</v>
      </c>
      <c r="H5405" s="97">
        <f>INDEX(バックデータ一覧!$M$4:$O$27,MATCH(計算過程!B5405,バックデータ一覧!$F$4:$F$27,0),MATCH(VLOOKUP(A5405,バックデータ一覧!$T$3:$U$367,2),バックデータ一覧!$M$3:$O$3,0))*10^-3</f>
        <v>1.9469999999999998E-2</v>
      </c>
      <c r="I5405" s="97">
        <f>INDEX(バックデータ一覧!$P$4:$R$27,MATCH(計算過程!B5405,バックデータ一覧!$F$4:$F$27,0),MATCH(VLOOKUP(A5405,バックデータ一覧!$T$3:$U$367,2),バックデータ一覧!$P$3:$R$3,0))*10^-3</f>
        <v>2.5950000000000001E-2</v>
      </c>
    </row>
    <row r="5406" spans="1:9" x14ac:dyDescent="0.15">
      <c r="A5406" s="57">
        <v>41864</v>
      </c>
      <c r="B5406" s="9" t="s">
        <v>128</v>
      </c>
      <c r="C5406" s="83">
        <f t="shared" si="253"/>
        <v>9.2500000000000013E-3</v>
      </c>
      <c r="D5406" s="82">
        <f t="shared" si="252"/>
        <v>5.9400000000000008E-3</v>
      </c>
      <c r="E5406" s="81">
        <f t="shared" si="254"/>
        <v>3.31E-3</v>
      </c>
      <c r="F5406" s="97">
        <f>INDEX(バックデータ一覧!$G$4:$I$27,MATCH(計算過程!B5406,バックデータ一覧!$F$4:$F$27,0),MATCH(VLOOKUP(A5406,バックデータ一覧!$T$3:$U$367,2),バックデータ一覧!$G$3:$I$3,0))*10^-3</f>
        <v>3.31E-3</v>
      </c>
      <c r="G5406" s="97">
        <f>INDEX(バックデータ一覧!$J$4:$L$27,MATCH(計算過程!B5406,バックデータ一覧!$F$4:$F$27,0),MATCH(VLOOKUP(A5406,バックデータ一覧!$T$3:$U$367,2),バックデータ一覧!$J$3:$L$3,0))*10^-3</f>
        <v>6.6100000000000004E-3</v>
      </c>
      <c r="H5406" s="97">
        <f>INDEX(バックデータ一覧!$M$4:$O$27,MATCH(計算過程!B5406,バックデータ一覧!$F$4:$F$27,0),MATCH(VLOOKUP(A5406,バックデータ一覧!$T$3:$U$367,2),バックデータ一覧!$M$3:$O$3,0))*10^-3</f>
        <v>9.92E-3</v>
      </c>
      <c r="I5406" s="97">
        <f>INDEX(バックデータ一覧!$P$4:$R$27,MATCH(計算過程!B5406,バックデータ一覧!$F$4:$F$27,0),MATCH(VLOOKUP(A5406,バックデータ一覧!$T$3:$U$367,2),バックデータ一覧!$P$3:$R$3,0))*10^-3</f>
        <v>1.323E-2</v>
      </c>
    </row>
    <row r="5407" spans="1:9" x14ac:dyDescent="0.15">
      <c r="A5407" s="57">
        <v>41865</v>
      </c>
      <c r="B5407" s="9" t="s">
        <v>105</v>
      </c>
      <c r="C5407" s="83">
        <f t="shared" si="253"/>
        <v>6.0700000000000007E-3</v>
      </c>
      <c r="D5407" s="82">
        <f t="shared" si="252"/>
        <v>5.9400000000000008E-3</v>
      </c>
      <c r="E5407" s="81">
        <f t="shared" si="254"/>
        <v>1.3000000000000002E-4</v>
      </c>
      <c r="F5407" s="97">
        <f>INDEX(バックデータ一覧!$G$4:$I$27,MATCH(計算過程!B5407,バックデータ一覧!$F$4:$F$27,0),MATCH(VLOOKUP(A5407,バックデータ一覧!$T$3:$U$367,2),バックデータ一覧!$G$3:$I$3,0))*10^-3</f>
        <v>1.3000000000000002E-4</v>
      </c>
      <c r="G5407" s="97">
        <f>INDEX(バックデータ一覧!$J$4:$L$27,MATCH(計算過程!B5407,バックデータ一覧!$F$4:$F$27,0),MATCH(VLOOKUP(A5407,バックデータ一覧!$T$3:$U$367,2),バックデータ一覧!$J$3:$L$3,0))*10^-3</f>
        <v>2.5000000000000001E-4</v>
      </c>
      <c r="H5407" s="97">
        <f>INDEX(バックデータ一覧!$M$4:$O$27,MATCH(計算過程!B5407,バックデータ一覧!$F$4:$F$27,0),MATCH(VLOOKUP(A5407,バックデータ一覧!$T$3:$U$367,2),バックデータ一覧!$M$3:$O$3,0))*10^-3</f>
        <v>3.8000000000000002E-4</v>
      </c>
      <c r="I5407" s="97">
        <f>INDEX(バックデータ一覧!$P$4:$R$27,MATCH(計算過程!B5407,バックデータ一覧!$F$4:$F$27,0),MATCH(VLOOKUP(A5407,バックデータ一覧!$T$3:$U$367,2),バックデータ一覧!$P$3:$R$3,0))*10^-3</f>
        <v>5.0000000000000001E-4</v>
      </c>
    </row>
    <row r="5408" spans="1:9" x14ac:dyDescent="0.15">
      <c r="A5408" s="57">
        <v>41865</v>
      </c>
      <c r="B5408" s="9" t="s">
        <v>106</v>
      </c>
      <c r="C5408" s="83">
        <f t="shared" si="253"/>
        <v>6.0700000000000007E-3</v>
      </c>
      <c r="D5408" s="82">
        <f t="shared" si="252"/>
        <v>5.9400000000000008E-3</v>
      </c>
      <c r="E5408" s="81">
        <f t="shared" si="254"/>
        <v>1.3000000000000002E-4</v>
      </c>
      <c r="F5408" s="97">
        <f>INDEX(バックデータ一覧!$G$4:$I$27,MATCH(計算過程!B5408,バックデータ一覧!$F$4:$F$27,0),MATCH(VLOOKUP(A5408,バックデータ一覧!$T$3:$U$367,2),バックデータ一覧!$G$3:$I$3,0))*10^-3</f>
        <v>1.3000000000000002E-4</v>
      </c>
      <c r="G5408" s="97">
        <f>INDEX(バックデータ一覧!$J$4:$L$27,MATCH(計算過程!B5408,バックデータ一覧!$F$4:$F$27,0),MATCH(VLOOKUP(A5408,バックデータ一覧!$T$3:$U$367,2),バックデータ一覧!$J$3:$L$3,0))*10^-3</f>
        <v>2.5000000000000001E-4</v>
      </c>
      <c r="H5408" s="97">
        <f>INDEX(バックデータ一覧!$M$4:$O$27,MATCH(計算過程!B5408,バックデータ一覧!$F$4:$F$27,0),MATCH(VLOOKUP(A5408,バックデータ一覧!$T$3:$U$367,2),バックデータ一覧!$M$3:$O$3,0))*10^-3</f>
        <v>3.8000000000000002E-4</v>
      </c>
      <c r="I5408" s="97">
        <f>INDEX(バックデータ一覧!$P$4:$R$27,MATCH(計算過程!B5408,バックデータ一覧!$F$4:$F$27,0),MATCH(VLOOKUP(A5408,バックデータ一覧!$T$3:$U$367,2),バックデータ一覧!$P$3:$R$3,0))*10^-3</f>
        <v>5.0000000000000001E-4</v>
      </c>
    </row>
    <row r="5409" spans="1:9" x14ac:dyDescent="0.15">
      <c r="A5409" s="57">
        <v>41865</v>
      </c>
      <c r="B5409" s="9" t="s">
        <v>107</v>
      </c>
      <c r="C5409" s="83">
        <f t="shared" si="253"/>
        <v>6.0700000000000007E-3</v>
      </c>
      <c r="D5409" s="82">
        <f t="shared" si="252"/>
        <v>5.9400000000000008E-3</v>
      </c>
      <c r="E5409" s="81">
        <f t="shared" si="254"/>
        <v>1.3000000000000002E-4</v>
      </c>
      <c r="F5409" s="97">
        <f>INDEX(バックデータ一覧!$G$4:$I$27,MATCH(計算過程!B5409,バックデータ一覧!$F$4:$F$27,0),MATCH(VLOOKUP(A5409,バックデータ一覧!$T$3:$U$367,2),バックデータ一覧!$G$3:$I$3,0))*10^-3</f>
        <v>1.3000000000000002E-4</v>
      </c>
      <c r="G5409" s="97">
        <f>INDEX(バックデータ一覧!$J$4:$L$27,MATCH(計算過程!B5409,バックデータ一覧!$F$4:$F$27,0),MATCH(VLOOKUP(A5409,バックデータ一覧!$T$3:$U$367,2),バックデータ一覧!$J$3:$L$3,0))*10^-3</f>
        <v>2.5000000000000001E-4</v>
      </c>
      <c r="H5409" s="97">
        <f>INDEX(バックデータ一覧!$M$4:$O$27,MATCH(計算過程!B5409,バックデータ一覧!$F$4:$F$27,0),MATCH(VLOOKUP(A5409,バックデータ一覧!$T$3:$U$367,2),バックデータ一覧!$M$3:$O$3,0))*10^-3</f>
        <v>3.8000000000000002E-4</v>
      </c>
      <c r="I5409" s="97">
        <f>INDEX(バックデータ一覧!$P$4:$R$27,MATCH(計算過程!B5409,バックデータ一覧!$F$4:$F$27,0),MATCH(VLOOKUP(A5409,バックデータ一覧!$T$3:$U$367,2),バックデータ一覧!$P$3:$R$3,0))*10^-3</f>
        <v>5.0000000000000001E-4</v>
      </c>
    </row>
    <row r="5410" spans="1:9" x14ac:dyDescent="0.15">
      <c r="A5410" s="57">
        <v>41865</v>
      </c>
      <c r="B5410" s="9" t="s">
        <v>108</v>
      </c>
      <c r="C5410" s="83">
        <f t="shared" si="253"/>
        <v>6.0700000000000007E-3</v>
      </c>
      <c r="D5410" s="82">
        <f t="shared" si="252"/>
        <v>5.9400000000000008E-3</v>
      </c>
      <c r="E5410" s="81">
        <f t="shared" si="254"/>
        <v>1.3000000000000002E-4</v>
      </c>
      <c r="F5410" s="97">
        <f>INDEX(バックデータ一覧!$G$4:$I$27,MATCH(計算過程!B5410,バックデータ一覧!$F$4:$F$27,0),MATCH(VLOOKUP(A5410,バックデータ一覧!$T$3:$U$367,2),バックデータ一覧!$G$3:$I$3,0))*10^-3</f>
        <v>1.3000000000000002E-4</v>
      </c>
      <c r="G5410" s="97">
        <f>INDEX(バックデータ一覧!$J$4:$L$27,MATCH(計算過程!B5410,バックデータ一覧!$F$4:$F$27,0),MATCH(VLOOKUP(A5410,バックデータ一覧!$T$3:$U$367,2),バックデータ一覧!$J$3:$L$3,0))*10^-3</f>
        <v>2.5000000000000001E-4</v>
      </c>
      <c r="H5410" s="97">
        <f>INDEX(バックデータ一覧!$M$4:$O$27,MATCH(計算過程!B5410,バックデータ一覧!$F$4:$F$27,0),MATCH(VLOOKUP(A5410,バックデータ一覧!$T$3:$U$367,2),バックデータ一覧!$M$3:$O$3,0))*10^-3</f>
        <v>3.8000000000000002E-4</v>
      </c>
      <c r="I5410" s="97">
        <f>INDEX(バックデータ一覧!$P$4:$R$27,MATCH(計算過程!B5410,バックデータ一覧!$F$4:$F$27,0),MATCH(VLOOKUP(A5410,バックデータ一覧!$T$3:$U$367,2),バックデータ一覧!$P$3:$R$3,0))*10^-3</f>
        <v>5.0000000000000001E-4</v>
      </c>
    </row>
    <row r="5411" spans="1:9" x14ac:dyDescent="0.15">
      <c r="A5411" s="57">
        <v>41865</v>
      </c>
      <c r="B5411" s="9" t="s">
        <v>109</v>
      </c>
      <c r="C5411" s="83">
        <f t="shared" si="253"/>
        <v>6.0700000000000007E-3</v>
      </c>
      <c r="D5411" s="82">
        <f t="shared" si="252"/>
        <v>5.9400000000000008E-3</v>
      </c>
      <c r="E5411" s="81">
        <f t="shared" si="254"/>
        <v>1.3000000000000002E-4</v>
      </c>
      <c r="F5411" s="97">
        <f>INDEX(バックデータ一覧!$G$4:$I$27,MATCH(計算過程!B5411,バックデータ一覧!$F$4:$F$27,0),MATCH(VLOOKUP(A5411,バックデータ一覧!$T$3:$U$367,2),バックデータ一覧!$G$3:$I$3,0))*10^-3</f>
        <v>1.3000000000000002E-4</v>
      </c>
      <c r="G5411" s="97">
        <f>INDEX(バックデータ一覧!$J$4:$L$27,MATCH(計算過程!B5411,バックデータ一覧!$F$4:$F$27,0),MATCH(VLOOKUP(A5411,バックデータ一覧!$T$3:$U$367,2),バックデータ一覧!$J$3:$L$3,0))*10^-3</f>
        <v>2.5000000000000001E-4</v>
      </c>
      <c r="H5411" s="97">
        <f>INDEX(バックデータ一覧!$M$4:$O$27,MATCH(計算過程!B5411,バックデータ一覧!$F$4:$F$27,0),MATCH(VLOOKUP(A5411,バックデータ一覧!$T$3:$U$367,2),バックデータ一覧!$M$3:$O$3,0))*10^-3</f>
        <v>3.8000000000000002E-4</v>
      </c>
      <c r="I5411" s="97">
        <f>INDEX(バックデータ一覧!$P$4:$R$27,MATCH(計算過程!B5411,バックデータ一覧!$F$4:$F$27,0),MATCH(VLOOKUP(A5411,バックデータ一覧!$T$3:$U$367,2),バックデータ一覧!$P$3:$R$3,0))*10^-3</f>
        <v>5.0000000000000001E-4</v>
      </c>
    </row>
    <row r="5412" spans="1:9" x14ac:dyDescent="0.15">
      <c r="A5412" s="57">
        <v>41865</v>
      </c>
      <c r="B5412" s="9" t="s">
        <v>110</v>
      </c>
      <c r="C5412" s="83">
        <f t="shared" si="253"/>
        <v>6.0700000000000007E-3</v>
      </c>
      <c r="D5412" s="82">
        <f t="shared" si="252"/>
        <v>5.9400000000000008E-3</v>
      </c>
      <c r="E5412" s="81">
        <f t="shared" si="254"/>
        <v>1.3000000000000002E-4</v>
      </c>
      <c r="F5412" s="97">
        <f>INDEX(バックデータ一覧!$G$4:$I$27,MATCH(計算過程!B5412,バックデータ一覧!$F$4:$F$27,0),MATCH(VLOOKUP(A5412,バックデータ一覧!$T$3:$U$367,2),バックデータ一覧!$G$3:$I$3,0))*10^-3</f>
        <v>1.3000000000000002E-4</v>
      </c>
      <c r="G5412" s="97">
        <f>INDEX(バックデータ一覧!$J$4:$L$27,MATCH(計算過程!B5412,バックデータ一覧!$F$4:$F$27,0),MATCH(VLOOKUP(A5412,バックデータ一覧!$T$3:$U$367,2),バックデータ一覧!$J$3:$L$3,0))*10^-3</f>
        <v>2.5000000000000001E-4</v>
      </c>
      <c r="H5412" s="97">
        <f>INDEX(バックデータ一覧!$M$4:$O$27,MATCH(計算過程!B5412,バックデータ一覧!$F$4:$F$27,0),MATCH(VLOOKUP(A5412,バックデータ一覧!$T$3:$U$367,2),バックデータ一覧!$M$3:$O$3,0))*10^-3</f>
        <v>3.8000000000000002E-4</v>
      </c>
      <c r="I5412" s="97">
        <f>INDEX(バックデータ一覧!$P$4:$R$27,MATCH(計算過程!B5412,バックデータ一覧!$F$4:$F$27,0),MATCH(VLOOKUP(A5412,バックデータ一覧!$T$3:$U$367,2),バックデータ一覧!$P$3:$R$3,0))*10^-3</f>
        <v>5.0000000000000001E-4</v>
      </c>
    </row>
    <row r="5413" spans="1:9" x14ac:dyDescent="0.15">
      <c r="A5413" s="57">
        <v>41865</v>
      </c>
      <c r="B5413" s="9" t="s">
        <v>111</v>
      </c>
      <c r="C5413" s="83">
        <f t="shared" si="253"/>
        <v>9.3200000000000002E-3</v>
      </c>
      <c r="D5413" s="82">
        <f t="shared" si="252"/>
        <v>5.9400000000000008E-3</v>
      </c>
      <c r="E5413" s="81">
        <f t="shared" si="254"/>
        <v>3.3799999999999998E-3</v>
      </c>
      <c r="F5413" s="97">
        <f>INDEX(バックデータ一覧!$G$4:$I$27,MATCH(計算過程!B5413,バックデータ一覧!$F$4:$F$27,0),MATCH(VLOOKUP(A5413,バックデータ一覧!$T$3:$U$367,2),バックデータ一覧!$G$3:$I$3,0))*10^-3</f>
        <v>3.3799999999999998E-3</v>
      </c>
      <c r="G5413" s="97">
        <f>INDEX(バックデータ一覧!$J$4:$L$27,MATCH(計算過程!B5413,バックデータ一覧!$F$4:$F$27,0),MATCH(VLOOKUP(A5413,バックデータ一覧!$T$3:$U$367,2),バックデータ一覧!$J$3:$L$3,0))*10^-3</f>
        <v>6.7499999999999999E-3</v>
      </c>
      <c r="H5413" s="97">
        <f>INDEX(バックデータ一覧!$M$4:$O$27,MATCH(計算過程!B5413,バックデータ一覧!$F$4:$F$27,0),MATCH(VLOOKUP(A5413,バックデータ一覧!$T$3:$U$367,2),バックデータ一覧!$M$3:$O$3,0))*10^-3</f>
        <v>1.0130000000000002E-2</v>
      </c>
      <c r="I5413" s="97">
        <f>INDEX(バックデータ一覧!$P$4:$R$27,MATCH(計算過程!B5413,バックデータ一覧!$F$4:$F$27,0),MATCH(VLOOKUP(A5413,バックデータ一覧!$T$3:$U$367,2),バックデータ一覧!$P$3:$R$3,0))*10^-3</f>
        <v>1.3509999999999999E-2</v>
      </c>
    </row>
    <row r="5414" spans="1:9" x14ac:dyDescent="0.15">
      <c r="A5414" s="57">
        <v>41865</v>
      </c>
      <c r="B5414" s="9" t="s">
        <v>112</v>
      </c>
      <c r="C5414" s="83">
        <f t="shared" si="253"/>
        <v>6.4800000000000005E-3</v>
      </c>
      <c r="D5414" s="82">
        <f t="shared" si="252"/>
        <v>5.9400000000000008E-3</v>
      </c>
      <c r="E5414" s="81">
        <f t="shared" si="254"/>
        <v>5.4000000000000001E-4</v>
      </c>
      <c r="F5414" s="97">
        <f>INDEX(バックデータ一覧!$G$4:$I$27,MATCH(計算過程!B5414,バックデータ一覧!$F$4:$F$27,0),MATCH(VLOOKUP(A5414,バックデータ一覧!$T$3:$U$367,2),バックデータ一覧!$G$3:$I$3,0))*10^-3</f>
        <v>5.4000000000000001E-4</v>
      </c>
      <c r="G5414" s="97">
        <f>INDEX(バックデータ一覧!$J$4:$L$27,MATCH(計算過程!B5414,バックデータ一覧!$F$4:$F$27,0),MATCH(VLOOKUP(A5414,バックデータ一覧!$T$3:$U$367,2),バックデータ一覧!$J$3:$L$3,0))*10^-3</f>
        <v>1.08E-3</v>
      </c>
      <c r="H5414" s="97">
        <f>INDEX(バックデータ一覧!$M$4:$O$27,MATCH(計算過程!B5414,バックデータ一覧!$F$4:$F$27,0),MATCH(VLOOKUP(A5414,バックデータ一覧!$T$3:$U$367,2),バックデータ一覧!$M$3:$O$3,0))*10^-3</f>
        <v>1.6299999999999999E-3</v>
      </c>
      <c r="I5414" s="97">
        <f>INDEX(バックデータ一覧!$P$4:$R$27,MATCH(計算過程!B5414,バックデータ一覧!$F$4:$F$27,0),MATCH(VLOOKUP(A5414,バックデータ一覧!$T$3:$U$367,2),バックデータ一覧!$P$3:$R$3,0))*10^-3</f>
        <v>2.1700000000000001E-3</v>
      </c>
    </row>
    <row r="5415" spans="1:9" x14ac:dyDescent="0.15">
      <c r="A5415" s="57">
        <v>41865</v>
      </c>
      <c r="B5415" s="9" t="s">
        <v>113</v>
      </c>
      <c r="C5415" s="83">
        <f t="shared" si="253"/>
        <v>6.4800000000000005E-3</v>
      </c>
      <c r="D5415" s="82">
        <f t="shared" si="252"/>
        <v>5.9400000000000008E-3</v>
      </c>
      <c r="E5415" s="81">
        <f t="shared" si="254"/>
        <v>5.4000000000000001E-4</v>
      </c>
      <c r="F5415" s="97">
        <f>INDEX(バックデータ一覧!$G$4:$I$27,MATCH(計算過程!B5415,バックデータ一覧!$F$4:$F$27,0),MATCH(VLOOKUP(A5415,バックデータ一覧!$T$3:$U$367,2),バックデータ一覧!$G$3:$I$3,0))*10^-3</f>
        <v>5.4000000000000001E-4</v>
      </c>
      <c r="G5415" s="97">
        <f>INDEX(バックデータ一覧!$J$4:$L$27,MATCH(計算過程!B5415,バックデータ一覧!$F$4:$F$27,0),MATCH(VLOOKUP(A5415,バックデータ一覧!$T$3:$U$367,2),バックデータ一覧!$J$3:$L$3,0))*10^-3</f>
        <v>1.08E-3</v>
      </c>
      <c r="H5415" s="97">
        <f>INDEX(バックデータ一覧!$M$4:$O$27,MATCH(計算過程!B5415,バックデータ一覧!$F$4:$F$27,0),MATCH(VLOOKUP(A5415,バックデータ一覧!$T$3:$U$367,2),バックデータ一覧!$M$3:$O$3,0))*10^-3</f>
        <v>1.6299999999999999E-3</v>
      </c>
      <c r="I5415" s="97">
        <f>INDEX(バックデータ一覧!$P$4:$R$27,MATCH(計算過程!B5415,バックデータ一覧!$F$4:$F$27,0),MATCH(VLOOKUP(A5415,バックデータ一覧!$T$3:$U$367,2),バックデータ一覧!$P$3:$R$3,0))*10^-3</f>
        <v>2.1700000000000001E-3</v>
      </c>
    </row>
    <row r="5416" spans="1:9" x14ac:dyDescent="0.15">
      <c r="A5416" s="57">
        <v>41865</v>
      </c>
      <c r="B5416" s="9" t="s">
        <v>114</v>
      </c>
      <c r="C5416" s="83">
        <f t="shared" si="253"/>
        <v>6.0700000000000007E-3</v>
      </c>
      <c r="D5416" s="82">
        <f t="shared" si="252"/>
        <v>5.9400000000000008E-3</v>
      </c>
      <c r="E5416" s="81">
        <f t="shared" si="254"/>
        <v>1.3000000000000002E-4</v>
      </c>
      <c r="F5416" s="97">
        <f>INDEX(バックデータ一覧!$G$4:$I$27,MATCH(計算過程!B5416,バックデータ一覧!$F$4:$F$27,0),MATCH(VLOOKUP(A5416,バックデータ一覧!$T$3:$U$367,2),バックデータ一覧!$G$3:$I$3,0))*10^-3</f>
        <v>1.3000000000000002E-4</v>
      </c>
      <c r="G5416" s="97">
        <f>INDEX(バックデータ一覧!$J$4:$L$27,MATCH(計算過程!B5416,バックデータ一覧!$F$4:$F$27,0),MATCH(VLOOKUP(A5416,バックデータ一覧!$T$3:$U$367,2),バックデータ一覧!$J$3:$L$3,0))*10^-3</f>
        <v>2.5000000000000001E-4</v>
      </c>
      <c r="H5416" s="97">
        <f>INDEX(バックデータ一覧!$M$4:$O$27,MATCH(計算過程!B5416,バックデータ一覧!$F$4:$F$27,0),MATCH(VLOOKUP(A5416,バックデータ一覧!$T$3:$U$367,2),バックデータ一覧!$M$3:$O$3,0))*10^-3</f>
        <v>3.8000000000000002E-4</v>
      </c>
      <c r="I5416" s="97">
        <f>INDEX(バックデータ一覧!$P$4:$R$27,MATCH(計算過程!B5416,バックデータ一覧!$F$4:$F$27,0),MATCH(VLOOKUP(A5416,バックデータ一覧!$T$3:$U$367,2),バックデータ一覧!$P$3:$R$3,0))*10^-3</f>
        <v>5.0000000000000001E-4</v>
      </c>
    </row>
    <row r="5417" spans="1:9" x14ac:dyDescent="0.15">
      <c r="A5417" s="57">
        <v>41865</v>
      </c>
      <c r="B5417" s="9" t="s">
        <v>115</v>
      </c>
      <c r="C5417" s="83">
        <f t="shared" si="253"/>
        <v>6.2700000000000013E-3</v>
      </c>
      <c r="D5417" s="82">
        <f t="shared" si="252"/>
        <v>5.9400000000000008E-3</v>
      </c>
      <c r="E5417" s="81">
        <f t="shared" si="254"/>
        <v>3.3E-4</v>
      </c>
      <c r="F5417" s="97">
        <f>INDEX(バックデータ一覧!$G$4:$I$27,MATCH(計算過程!B5417,バックデータ一覧!$F$4:$F$27,0),MATCH(VLOOKUP(A5417,バックデータ一覧!$T$3:$U$367,2),バックデータ一覧!$G$3:$I$3,0))*10^-3</f>
        <v>3.3E-4</v>
      </c>
      <c r="G5417" s="97">
        <f>INDEX(バックデータ一覧!$J$4:$L$27,MATCH(計算過程!B5417,バックデータ一覧!$F$4:$F$27,0),MATCH(VLOOKUP(A5417,バックデータ一覧!$T$3:$U$367,2),バックデータ一覧!$J$3:$L$3,0))*10^-3</f>
        <v>6.7000000000000002E-4</v>
      </c>
      <c r="H5417" s="97">
        <f>INDEX(バックデータ一覧!$M$4:$O$27,MATCH(計算過程!B5417,バックデータ一覧!$F$4:$F$27,0),MATCH(VLOOKUP(A5417,バックデータ一覧!$T$3:$U$367,2),バックデータ一覧!$M$3:$O$3,0))*10^-3</f>
        <v>1E-3</v>
      </c>
      <c r="I5417" s="97">
        <f>INDEX(バックデータ一覧!$P$4:$R$27,MATCH(計算過程!B5417,バックデータ一覧!$F$4:$F$27,0),MATCH(VLOOKUP(A5417,バックデータ一覧!$T$3:$U$367,2),バックデータ一覧!$P$3:$R$3,0))*10^-3</f>
        <v>1.33E-3</v>
      </c>
    </row>
    <row r="5418" spans="1:9" x14ac:dyDescent="0.15">
      <c r="A5418" s="57">
        <v>41865</v>
      </c>
      <c r="B5418" s="9" t="s">
        <v>116</v>
      </c>
      <c r="C5418" s="83">
        <f t="shared" si="253"/>
        <v>6.0700000000000007E-3</v>
      </c>
      <c r="D5418" s="82">
        <f t="shared" si="252"/>
        <v>5.9400000000000008E-3</v>
      </c>
      <c r="E5418" s="81">
        <f t="shared" si="254"/>
        <v>1.3000000000000002E-4</v>
      </c>
      <c r="F5418" s="97">
        <f>INDEX(バックデータ一覧!$G$4:$I$27,MATCH(計算過程!B5418,バックデータ一覧!$F$4:$F$27,0),MATCH(VLOOKUP(A5418,バックデータ一覧!$T$3:$U$367,2),バックデータ一覧!$G$3:$I$3,0))*10^-3</f>
        <v>1.3000000000000002E-4</v>
      </c>
      <c r="G5418" s="97">
        <f>INDEX(バックデータ一覧!$J$4:$L$27,MATCH(計算過程!B5418,バックデータ一覧!$F$4:$F$27,0),MATCH(VLOOKUP(A5418,バックデータ一覧!$T$3:$U$367,2),バックデータ一覧!$J$3:$L$3,0))*10^-3</f>
        <v>2.5000000000000001E-4</v>
      </c>
      <c r="H5418" s="97">
        <f>INDEX(バックデータ一覧!$M$4:$O$27,MATCH(計算過程!B5418,バックデータ一覧!$F$4:$F$27,0),MATCH(VLOOKUP(A5418,バックデータ一覧!$T$3:$U$367,2),バックデータ一覧!$M$3:$O$3,0))*10^-3</f>
        <v>3.8000000000000002E-4</v>
      </c>
      <c r="I5418" s="97">
        <f>INDEX(バックデータ一覧!$P$4:$R$27,MATCH(計算過程!B5418,バックデータ一覧!$F$4:$F$27,0),MATCH(VLOOKUP(A5418,バックデータ一覧!$T$3:$U$367,2),バックデータ一覧!$P$3:$R$3,0))*10^-3</f>
        <v>5.0000000000000001E-4</v>
      </c>
    </row>
    <row r="5419" spans="1:9" x14ac:dyDescent="0.15">
      <c r="A5419" s="57">
        <v>41865</v>
      </c>
      <c r="B5419" s="9" t="s">
        <v>117</v>
      </c>
      <c r="C5419" s="83">
        <f t="shared" si="253"/>
        <v>9.3200000000000002E-3</v>
      </c>
      <c r="D5419" s="82">
        <f t="shared" si="252"/>
        <v>5.9400000000000008E-3</v>
      </c>
      <c r="E5419" s="81">
        <f t="shared" si="254"/>
        <v>3.3799999999999998E-3</v>
      </c>
      <c r="F5419" s="97">
        <f>INDEX(バックデータ一覧!$G$4:$I$27,MATCH(計算過程!B5419,バックデータ一覧!$F$4:$F$27,0),MATCH(VLOOKUP(A5419,バックデータ一覧!$T$3:$U$367,2),バックデータ一覧!$G$3:$I$3,0))*10^-3</f>
        <v>3.3799999999999998E-3</v>
      </c>
      <c r="G5419" s="97">
        <f>INDEX(バックデータ一覧!$J$4:$L$27,MATCH(計算過程!B5419,バックデータ一覧!$F$4:$F$27,0),MATCH(VLOOKUP(A5419,バックデータ一覧!$T$3:$U$367,2),バックデータ一覧!$J$3:$L$3,0))*10^-3</f>
        <v>6.7499999999999999E-3</v>
      </c>
      <c r="H5419" s="97">
        <f>INDEX(バックデータ一覧!$M$4:$O$27,MATCH(計算過程!B5419,バックデータ一覧!$F$4:$F$27,0),MATCH(VLOOKUP(A5419,バックデータ一覧!$T$3:$U$367,2),バックデータ一覧!$M$3:$O$3,0))*10^-3</f>
        <v>1.0130000000000002E-2</v>
      </c>
      <c r="I5419" s="97">
        <f>INDEX(バックデータ一覧!$P$4:$R$27,MATCH(計算過程!B5419,バックデータ一覧!$F$4:$F$27,0),MATCH(VLOOKUP(A5419,バックデータ一覧!$T$3:$U$367,2),バックデータ一覧!$P$3:$R$3,0))*10^-3</f>
        <v>1.3509999999999999E-2</v>
      </c>
    </row>
    <row r="5420" spans="1:9" x14ac:dyDescent="0.15">
      <c r="A5420" s="57">
        <v>41865</v>
      </c>
      <c r="B5420" s="9" t="s">
        <v>118</v>
      </c>
      <c r="C5420" s="83">
        <f t="shared" si="253"/>
        <v>6.2700000000000013E-3</v>
      </c>
      <c r="D5420" s="82">
        <f t="shared" si="252"/>
        <v>5.9400000000000008E-3</v>
      </c>
      <c r="E5420" s="81">
        <f t="shared" si="254"/>
        <v>3.3E-4</v>
      </c>
      <c r="F5420" s="97">
        <f>INDEX(バックデータ一覧!$G$4:$I$27,MATCH(計算過程!B5420,バックデータ一覧!$F$4:$F$27,0),MATCH(VLOOKUP(A5420,バックデータ一覧!$T$3:$U$367,2),バックデータ一覧!$G$3:$I$3,0))*10^-3</f>
        <v>3.3E-4</v>
      </c>
      <c r="G5420" s="97">
        <f>INDEX(バックデータ一覧!$J$4:$L$27,MATCH(計算過程!B5420,バックデータ一覧!$F$4:$F$27,0),MATCH(VLOOKUP(A5420,バックデータ一覧!$T$3:$U$367,2),バックデータ一覧!$J$3:$L$3,0))*10^-3</f>
        <v>6.7000000000000002E-4</v>
      </c>
      <c r="H5420" s="97">
        <f>INDEX(バックデータ一覧!$M$4:$O$27,MATCH(計算過程!B5420,バックデータ一覧!$F$4:$F$27,0),MATCH(VLOOKUP(A5420,バックデータ一覧!$T$3:$U$367,2),バックデータ一覧!$M$3:$O$3,0))*10^-3</f>
        <v>1E-3</v>
      </c>
      <c r="I5420" s="97">
        <f>INDEX(バックデータ一覧!$P$4:$R$27,MATCH(計算過程!B5420,バックデータ一覧!$F$4:$F$27,0),MATCH(VLOOKUP(A5420,バックデータ一覧!$T$3:$U$367,2),バックデータ一覧!$P$3:$R$3,0))*10^-3</f>
        <v>1.33E-3</v>
      </c>
    </row>
    <row r="5421" spans="1:9" x14ac:dyDescent="0.15">
      <c r="A5421" s="57">
        <v>41865</v>
      </c>
      <c r="B5421" s="9" t="s">
        <v>119</v>
      </c>
      <c r="C5421" s="83">
        <f t="shared" si="253"/>
        <v>6.0700000000000007E-3</v>
      </c>
      <c r="D5421" s="82">
        <f t="shared" si="252"/>
        <v>5.9400000000000008E-3</v>
      </c>
      <c r="E5421" s="81">
        <f t="shared" si="254"/>
        <v>1.3000000000000002E-4</v>
      </c>
      <c r="F5421" s="97">
        <f>INDEX(バックデータ一覧!$G$4:$I$27,MATCH(計算過程!B5421,バックデータ一覧!$F$4:$F$27,0),MATCH(VLOOKUP(A5421,バックデータ一覧!$T$3:$U$367,2),バックデータ一覧!$G$3:$I$3,0))*10^-3</f>
        <v>1.3000000000000002E-4</v>
      </c>
      <c r="G5421" s="97">
        <f>INDEX(バックデータ一覧!$J$4:$L$27,MATCH(計算過程!B5421,バックデータ一覧!$F$4:$F$27,0),MATCH(VLOOKUP(A5421,バックデータ一覧!$T$3:$U$367,2),バックデータ一覧!$J$3:$L$3,0))*10^-3</f>
        <v>2.5000000000000001E-4</v>
      </c>
      <c r="H5421" s="97">
        <f>INDEX(バックデータ一覧!$M$4:$O$27,MATCH(計算過程!B5421,バックデータ一覧!$F$4:$F$27,0),MATCH(VLOOKUP(A5421,バックデータ一覧!$T$3:$U$367,2),バックデータ一覧!$M$3:$O$3,0))*10^-3</f>
        <v>3.8000000000000002E-4</v>
      </c>
      <c r="I5421" s="97">
        <f>INDEX(バックデータ一覧!$P$4:$R$27,MATCH(計算過程!B5421,バックデータ一覧!$F$4:$F$27,0),MATCH(VLOOKUP(A5421,バックデータ一覧!$T$3:$U$367,2),バックデータ一覧!$P$3:$R$3,0))*10^-3</f>
        <v>5.0000000000000001E-4</v>
      </c>
    </row>
    <row r="5422" spans="1:9" x14ac:dyDescent="0.15">
      <c r="A5422" s="57">
        <v>41865</v>
      </c>
      <c r="B5422" s="9" t="s">
        <v>120</v>
      </c>
      <c r="C5422" s="83">
        <f t="shared" si="253"/>
        <v>6.0700000000000007E-3</v>
      </c>
      <c r="D5422" s="82">
        <f t="shared" si="252"/>
        <v>5.9400000000000008E-3</v>
      </c>
      <c r="E5422" s="81">
        <f t="shared" si="254"/>
        <v>1.3000000000000002E-4</v>
      </c>
      <c r="F5422" s="97">
        <f>INDEX(バックデータ一覧!$G$4:$I$27,MATCH(計算過程!B5422,バックデータ一覧!$F$4:$F$27,0),MATCH(VLOOKUP(A5422,バックデータ一覧!$T$3:$U$367,2),バックデータ一覧!$G$3:$I$3,0))*10^-3</f>
        <v>1.3000000000000002E-4</v>
      </c>
      <c r="G5422" s="97">
        <f>INDEX(バックデータ一覧!$J$4:$L$27,MATCH(計算過程!B5422,バックデータ一覧!$F$4:$F$27,0),MATCH(VLOOKUP(A5422,バックデータ一覧!$T$3:$U$367,2),バックデータ一覧!$J$3:$L$3,0))*10^-3</f>
        <v>2.5000000000000001E-4</v>
      </c>
      <c r="H5422" s="97">
        <f>INDEX(バックデータ一覧!$M$4:$O$27,MATCH(計算過程!B5422,バックデータ一覧!$F$4:$F$27,0),MATCH(VLOOKUP(A5422,バックデータ一覧!$T$3:$U$367,2),バックデータ一覧!$M$3:$O$3,0))*10^-3</f>
        <v>3.8000000000000002E-4</v>
      </c>
      <c r="I5422" s="97">
        <f>INDEX(バックデータ一覧!$P$4:$R$27,MATCH(計算過程!B5422,バックデータ一覧!$F$4:$F$27,0),MATCH(VLOOKUP(A5422,バックデータ一覧!$T$3:$U$367,2),バックデータ一覧!$P$3:$R$3,0))*10^-3</f>
        <v>5.0000000000000001E-4</v>
      </c>
    </row>
    <row r="5423" spans="1:9" x14ac:dyDescent="0.15">
      <c r="A5423" s="57">
        <v>41865</v>
      </c>
      <c r="B5423" s="9" t="s">
        <v>121</v>
      </c>
      <c r="C5423" s="83">
        <f t="shared" si="253"/>
        <v>6.2700000000000013E-3</v>
      </c>
      <c r="D5423" s="82">
        <f t="shared" si="252"/>
        <v>5.9400000000000008E-3</v>
      </c>
      <c r="E5423" s="81">
        <f t="shared" si="254"/>
        <v>3.3E-4</v>
      </c>
      <c r="F5423" s="97">
        <f>INDEX(バックデータ一覧!$G$4:$I$27,MATCH(計算過程!B5423,バックデータ一覧!$F$4:$F$27,0),MATCH(VLOOKUP(A5423,バックデータ一覧!$T$3:$U$367,2),バックデータ一覧!$G$3:$I$3,0))*10^-3</f>
        <v>3.3E-4</v>
      </c>
      <c r="G5423" s="97">
        <f>INDEX(バックデータ一覧!$J$4:$L$27,MATCH(計算過程!B5423,バックデータ一覧!$F$4:$F$27,0),MATCH(VLOOKUP(A5423,バックデータ一覧!$T$3:$U$367,2),バックデータ一覧!$J$3:$L$3,0))*10^-3</f>
        <v>6.7000000000000002E-4</v>
      </c>
      <c r="H5423" s="97">
        <f>INDEX(バックデータ一覧!$M$4:$O$27,MATCH(計算過程!B5423,バックデータ一覧!$F$4:$F$27,0),MATCH(VLOOKUP(A5423,バックデータ一覧!$T$3:$U$367,2),バックデータ一覧!$M$3:$O$3,0))*10^-3</f>
        <v>1E-3</v>
      </c>
      <c r="I5423" s="97">
        <f>INDEX(バックデータ一覧!$P$4:$R$27,MATCH(計算過程!B5423,バックデータ一覧!$F$4:$F$27,0),MATCH(VLOOKUP(A5423,バックデータ一覧!$T$3:$U$367,2),バックデータ一覧!$P$3:$R$3,0))*10^-3</f>
        <v>1.33E-3</v>
      </c>
    </row>
    <row r="5424" spans="1:9" x14ac:dyDescent="0.15">
      <c r="A5424" s="57">
        <v>41865</v>
      </c>
      <c r="B5424" s="9" t="s">
        <v>122</v>
      </c>
      <c r="C5424" s="83">
        <f t="shared" si="253"/>
        <v>6.2700000000000013E-3</v>
      </c>
      <c r="D5424" s="82">
        <f t="shared" si="252"/>
        <v>5.9400000000000008E-3</v>
      </c>
      <c r="E5424" s="81">
        <f t="shared" si="254"/>
        <v>3.3E-4</v>
      </c>
      <c r="F5424" s="97">
        <f>INDEX(バックデータ一覧!$G$4:$I$27,MATCH(計算過程!B5424,バックデータ一覧!$F$4:$F$27,0),MATCH(VLOOKUP(A5424,バックデータ一覧!$T$3:$U$367,2),バックデータ一覧!$G$3:$I$3,0))*10^-3</f>
        <v>3.3E-4</v>
      </c>
      <c r="G5424" s="97">
        <f>INDEX(バックデータ一覧!$J$4:$L$27,MATCH(計算過程!B5424,バックデータ一覧!$F$4:$F$27,0),MATCH(VLOOKUP(A5424,バックデータ一覧!$T$3:$U$367,2),バックデータ一覧!$J$3:$L$3,0))*10^-3</f>
        <v>6.7000000000000002E-4</v>
      </c>
      <c r="H5424" s="97">
        <f>INDEX(バックデータ一覧!$M$4:$O$27,MATCH(計算過程!B5424,バックデータ一覧!$F$4:$F$27,0),MATCH(VLOOKUP(A5424,バックデータ一覧!$T$3:$U$367,2),バックデータ一覧!$M$3:$O$3,0))*10^-3</f>
        <v>1E-3</v>
      </c>
      <c r="I5424" s="97">
        <f>INDEX(バックデータ一覧!$P$4:$R$27,MATCH(計算過程!B5424,バックデータ一覧!$F$4:$F$27,0),MATCH(VLOOKUP(A5424,バックデータ一覧!$T$3:$U$367,2),バックデータ一覧!$P$3:$R$3,0))*10^-3</f>
        <v>1.33E-3</v>
      </c>
    </row>
    <row r="5425" spans="1:9" x14ac:dyDescent="0.15">
      <c r="A5425" s="57">
        <v>41865</v>
      </c>
      <c r="B5425" s="9" t="s">
        <v>123</v>
      </c>
      <c r="C5425" s="83">
        <f t="shared" si="253"/>
        <v>1.2360000000000001E-2</v>
      </c>
      <c r="D5425" s="82">
        <f t="shared" si="252"/>
        <v>5.9400000000000008E-3</v>
      </c>
      <c r="E5425" s="81">
        <f t="shared" si="254"/>
        <v>6.4200000000000004E-3</v>
      </c>
      <c r="F5425" s="97">
        <f>INDEX(バックデータ一覧!$G$4:$I$27,MATCH(計算過程!B5425,バックデータ一覧!$F$4:$F$27,0),MATCH(VLOOKUP(A5425,バックデータ一覧!$T$3:$U$367,2),バックデータ一覧!$G$3:$I$3,0))*10^-3</f>
        <v>6.4200000000000004E-3</v>
      </c>
      <c r="G5425" s="97">
        <f>INDEX(バックデータ一覧!$J$4:$L$27,MATCH(計算過程!B5425,バックデータ一覧!$F$4:$F$27,0),MATCH(VLOOKUP(A5425,バックデータ一覧!$T$3:$U$367,2),バックデータ一覧!$J$3:$L$3,0))*10^-3</f>
        <v>1.2840000000000001E-2</v>
      </c>
      <c r="H5425" s="97">
        <f>INDEX(バックデータ一覧!$M$4:$O$27,MATCH(計算過程!B5425,バックデータ一覧!$F$4:$F$27,0),MATCH(VLOOKUP(A5425,バックデータ一覧!$T$3:$U$367,2),バックデータ一覧!$M$3:$O$3,0))*10^-3</f>
        <v>1.9260000000000003E-2</v>
      </c>
      <c r="I5425" s="97">
        <f>INDEX(バックデータ一覧!$P$4:$R$27,MATCH(計算過程!B5425,バックデータ一覧!$F$4:$F$27,0),MATCH(VLOOKUP(A5425,バックデータ一覧!$T$3:$U$367,2),バックデータ一覧!$P$3:$R$3,0))*10^-3</f>
        <v>2.5680000000000001E-2</v>
      </c>
    </row>
    <row r="5426" spans="1:9" x14ac:dyDescent="0.15">
      <c r="A5426" s="57">
        <v>41865</v>
      </c>
      <c r="B5426" s="9" t="s">
        <v>124</v>
      </c>
      <c r="C5426" s="83">
        <f t="shared" si="253"/>
        <v>1.2360000000000001E-2</v>
      </c>
      <c r="D5426" s="82">
        <f t="shared" si="252"/>
        <v>5.9400000000000008E-3</v>
      </c>
      <c r="E5426" s="81">
        <f t="shared" si="254"/>
        <v>6.4200000000000004E-3</v>
      </c>
      <c r="F5426" s="97">
        <f>INDEX(バックデータ一覧!$G$4:$I$27,MATCH(計算過程!B5426,バックデータ一覧!$F$4:$F$27,0),MATCH(VLOOKUP(A5426,バックデータ一覧!$T$3:$U$367,2),バックデータ一覧!$G$3:$I$3,0))*10^-3</f>
        <v>6.4200000000000004E-3</v>
      </c>
      <c r="G5426" s="97">
        <f>INDEX(バックデータ一覧!$J$4:$L$27,MATCH(計算過程!B5426,バックデータ一覧!$F$4:$F$27,0),MATCH(VLOOKUP(A5426,バックデータ一覧!$T$3:$U$367,2),バックデータ一覧!$J$3:$L$3,0))*10^-3</f>
        <v>1.2840000000000001E-2</v>
      </c>
      <c r="H5426" s="97">
        <f>INDEX(バックデータ一覧!$M$4:$O$27,MATCH(計算過程!B5426,バックデータ一覧!$F$4:$F$27,0),MATCH(VLOOKUP(A5426,バックデータ一覧!$T$3:$U$367,2),バックデータ一覧!$M$3:$O$3,0))*10^-3</f>
        <v>1.9260000000000003E-2</v>
      </c>
      <c r="I5426" s="97">
        <f>INDEX(バックデータ一覧!$P$4:$R$27,MATCH(計算過程!B5426,バックデータ一覧!$F$4:$F$27,0),MATCH(VLOOKUP(A5426,バックデータ一覧!$T$3:$U$367,2),バックデータ一覧!$P$3:$R$3,0))*10^-3</f>
        <v>2.5680000000000001E-2</v>
      </c>
    </row>
    <row r="5427" spans="1:9" x14ac:dyDescent="0.15">
      <c r="A5427" s="57">
        <v>41865</v>
      </c>
      <c r="B5427" s="9" t="s">
        <v>125</v>
      </c>
      <c r="C5427" s="83">
        <f t="shared" si="253"/>
        <v>6.2700000000000013E-3</v>
      </c>
      <c r="D5427" s="82">
        <f t="shared" si="252"/>
        <v>5.9400000000000008E-3</v>
      </c>
      <c r="E5427" s="81">
        <f t="shared" si="254"/>
        <v>3.3E-4</v>
      </c>
      <c r="F5427" s="97">
        <f>INDEX(バックデータ一覧!$G$4:$I$27,MATCH(計算過程!B5427,バックデータ一覧!$F$4:$F$27,0),MATCH(VLOOKUP(A5427,バックデータ一覧!$T$3:$U$367,2),バックデータ一覧!$G$3:$I$3,0))*10^-3</f>
        <v>3.3E-4</v>
      </c>
      <c r="G5427" s="97">
        <f>INDEX(バックデータ一覧!$J$4:$L$27,MATCH(計算過程!B5427,バックデータ一覧!$F$4:$F$27,0),MATCH(VLOOKUP(A5427,バックデータ一覧!$T$3:$U$367,2),バックデータ一覧!$J$3:$L$3,0))*10^-3</f>
        <v>6.7000000000000002E-4</v>
      </c>
      <c r="H5427" s="97">
        <f>INDEX(バックデータ一覧!$M$4:$O$27,MATCH(計算過程!B5427,バックデータ一覧!$F$4:$F$27,0),MATCH(VLOOKUP(A5427,バックデータ一覧!$T$3:$U$367,2),バックデータ一覧!$M$3:$O$3,0))*10^-3</f>
        <v>1E-3</v>
      </c>
      <c r="I5427" s="97">
        <f>INDEX(バックデータ一覧!$P$4:$R$27,MATCH(計算過程!B5427,バックデータ一覧!$F$4:$F$27,0),MATCH(VLOOKUP(A5427,バックデータ一覧!$T$3:$U$367,2),バックデータ一覧!$P$3:$R$3,0))*10^-3</f>
        <v>1.33E-3</v>
      </c>
    </row>
    <row r="5428" spans="1:9" x14ac:dyDescent="0.15">
      <c r="A5428" s="57">
        <v>41865</v>
      </c>
      <c r="B5428" s="9" t="s">
        <v>126</v>
      </c>
      <c r="C5428" s="83">
        <f t="shared" si="253"/>
        <v>6.2700000000000013E-3</v>
      </c>
      <c r="D5428" s="82">
        <f t="shared" si="252"/>
        <v>5.9400000000000008E-3</v>
      </c>
      <c r="E5428" s="81">
        <f t="shared" si="254"/>
        <v>3.3E-4</v>
      </c>
      <c r="F5428" s="97">
        <f>INDEX(バックデータ一覧!$G$4:$I$27,MATCH(計算過程!B5428,バックデータ一覧!$F$4:$F$27,0),MATCH(VLOOKUP(A5428,バックデータ一覧!$T$3:$U$367,2),バックデータ一覧!$G$3:$I$3,0))*10^-3</f>
        <v>3.3E-4</v>
      </c>
      <c r="G5428" s="97">
        <f>INDEX(バックデータ一覧!$J$4:$L$27,MATCH(計算過程!B5428,バックデータ一覧!$F$4:$F$27,0),MATCH(VLOOKUP(A5428,バックデータ一覧!$T$3:$U$367,2),バックデータ一覧!$J$3:$L$3,0))*10^-3</f>
        <v>6.7000000000000002E-4</v>
      </c>
      <c r="H5428" s="97">
        <f>INDEX(バックデータ一覧!$M$4:$O$27,MATCH(計算過程!B5428,バックデータ一覧!$F$4:$F$27,0),MATCH(VLOOKUP(A5428,バックデータ一覧!$T$3:$U$367,2),バックデータ一覧!$M$3:$O$3,0))*10^-3</f>
        <v>1E-3</v>
      </c>
      <c r="I5428" s="97">
        <f>INDEX(バックデータ一覧!$P$4:$R$27,MATCH(計算過程!B5428,バックデータ一覧!$F$4:$F$27,0),MATCH(VLOOKUP(A5428,バックデータ一覧!$T$3:$U$367,2),バックデータ一覧!$P$3:$R$3,0))*10^-3</f>
        <v>1.33E-3</v>
      </c>
    </row>
    <row r="5429" spans="1:9" x14ac:dyDescent="0.15">
      <c r="A5429" s="57">
        <v>41865</v>
      </c>
      <c r="B5429" s="9" t="s">
        <v>127</v>
      </c>
      <c r="C5429" s="83">
        <f t="shared" si="253"/>
        <v>1.2220000000000002E-2</v>
      </c>
      <c r="D5429" s="82">
        <f t="shared" si="252"/>
        <v>5.9400000000000008E-3</v>
      </c>
      <c r="E5429" s="81">
        <f t="shared" si="254"/>
        <v>6.28E-3</v>
      </c>
      <c r="F5429" s="97">
        <f>INDEX(バックデータ一覧!$G$4:$I$27,MATCH(計算過程!B5429,バックデータ一覧!$F$4:$F$27,0),MATCH(VLOOKUP(A5429,バックデータ一覧!$T$3:$U$367,2),バックデータ一覧!$G$3:$I$3,0))*10^-3</f>
        <v>6.28E-3</v>
      </c>
      <c r="G5429" s="97">
        <f>INDEX(バックデータ一覧!$J$4:$L$27,MATCH(計算過程!B5429,バックデータ一覧!$F$4:$F$27,0),MATCH(VLOOKUP(A5429,バックデータ一覧!$T$3:$U$367,2),バックデータ一覧!$J$3:$L$3,0))*10^-3</f>
        <v>1.256E-2</v>
      </c>
      <c r="H5429" s="97">
        <f>INDEX(バックデータ一覧!$M$4:$O$27,MATCH(計算過程!B5429,バックデータ一覧!$F$4:$F$27,0),MATCH(VLOOKUP(A5429,バックデータ一覧!$T$3:$U$367,2),バックデータ一覧!$M$3:$O$3,0))*10^-3</f>
        <v>1.8839999999999999E-2</v>
      </c>
      <c r="I5429" s="97">
        <f>INDEX(バックデータ一覧!$P$4:$R$27,MATCH(計算過程!B5429,バックデータ一覧!$F$4:$F$27,0),MATCH(VLOOKUP(A5429,バックデータ一覧!$T$3:$U$367,2),バックデータ一覧!$P$3:$R$3,0))*10^-3</f>
        <v>2.512E-2</v>
      </c>
    </row>
    <row r="5430" spans="1:9" x14ac:dyDescent="0.15">
      <c r="A5430" s="57">
        <v>41865</v>
      </c>
      <c r="B5430" s="9" t="s">
        <v>128</v>
      </c>
      <c r="C5430" s="83">
        <f t="shared" si="253"/>
        <v>1.2640000000000002E-2</v>
      </c>
      <c r="D5430" s="82">
        <f t="shared" si="252"/>
        <v>5.9400000000000008E-3</v>
      </c>
      <c r="E5430" s="81">
        <f t="shared" si="254"/>
        <v>6.7000000000000002E-3</v>
      </c>
      <c r="F5430" s="97">
        <f>INDEX(バックデータ一覧!$G$4:$I$27,MATCH(計算過程!B5430,バックデータ一覧!$F$4:$F$27,0),MATCH(VLOOKUP(A5430,バックデータ一覧!$T$3:$U$367,2),バックデータ一覧!$G$3:$I$3,0))*10^-3</f>
        <v>6.7000000000000002E-3</v>
      </c>
      <c r="G5430" s="97">
        <f>INDEX(バックデータ一覧!$J$4:$L$27,MATCH(計算過程!B5430,バックデータ一覧!$F$4:$F$27,0),MATCH(VLOOKUP(A5430,バックデータ一覧!$T$3:$U$367,2),バックデータ一覧!$J$3:$L$3,0))*10^-3</f>
        <v>1.3390000000000001E-2</v>
      </c>
      <c r="H5430" s="97">
        <f>INDEX(バックデータ一覧!$M$4:$O$27,MATCH(計算過程!B5430,バックデータ一覧!$F$4:$F$27,0),MATCH(VLOOKUP(A5430,バックデータ一覧!$T$3:$U$367,2),バックデータ一覧!$M$3:$O$3,0))*10^-3</f>
        <v>2.009E-2</v>
      </c>
      <c r="I5430" s="97">
        <f>INDEX(バックデータ一覧!$P$4:$R$27,MATCH(計算過程!B5430,バックデータ一覧!$F$4:$F$27,0),MATCH(VLOOKUP(A5430,バックデータ一覧!$T$3:$U$367,2),バックデータ一覧!$P$3:$R$3,0))*10^-3</f>
        <v>2.6790000000000001E-2</v>
      </c>
    </row>
    <row r="5431" spans="1:9" x14ac:dyDescent="0.15">
      <c r="A5431" s="57">
        <v>41866</v>
      </c>
      <c r="B5431" s="9" t="s">
        <v>105</v>
      </c>
      <c r="C5431" s="83">
        <f t="shared" si="253"/>
        <v>6.0700000000000007E-3</v>
      </c>
      <c r="D5431" s="82">
        <f t="shared" si="252"/>
        <v>5.9400000000000008E-3</v>
      </c>
      <c r="E5431" s="81">
        <f t="shared" si="254"/>
        <v>1.3000000000000002E-4</v>
      </c>
      <c r="F5431" s="97">
        <f>INDEX(バックデータ一覧!$G$4:$I$27,MATCH(計算過程!B5431,バックデータ一覧!$F$4:$F$27,0),MATCH(VLOOKUP(A5431,バックデータ一覧!$T$3:$U$367,2),バックデータ一覧!$G$3:$I$3,0))*10^-3</f>
        <v>1.3000000000000002E-4</v>
      </c>
      <c r="G5431" s="97">
        <f>INDEX(バックデータ一覧!$J$4:$L$27,MATCH(計算過程!B5431,バックデータ一覧!$F$4:$F$27,0),MATCH(VLOOKUP(A5431,バックデータ一覧!$T$3:$U$367,2),バックデータ一覧!$J$3:$L$3,0))*10^-3</f>
        <v>2.5000000000000001E-4</v>
      </c>
      <c r="H5431" s="97">
        <f>INDEX(バックデータ一覧!$M$4:$O$27,MATCH(計算過程!B5431,バックデータ一覧!$F$4:$F$27,0),MATCH(VLOOKUP(A5431,バックデータ一覧!$T$3:$U$367,2),バックデータ一覧!$M$3:$O$3,0))*10^-3</f>
        <v>3.8000000000000002E-4</v>
      </c>
      <c r="I5431" s="97">
        <f>INDEX(バックデータ一覧!$P$4:$R$27,MATCH(計算過程!B5431,バックデータ一覧!$F$4:$F$27,0),MATCH(VLOOKUP(A5431,バックデータ一覧!$T$3:$U$367,2),バックデータ一覧!$P$3:$R$3,0))*10^-3</f>
        <v>5.0000000000000001E-4</v>
      </c>
    </row>
    <row r="5432" spans="1:9" x14ac:dyDescent="0.15">
      <c r="A5432" s="57">
        <v>41866</v>
      </c>
      <c r="B5432" s="9" t="s">
        <v>106</v>
      </c>
      <c r="C5432" s="83">
        <f t="shared" si="253"/>
        <v>6.0700000000000007E-3</v>
      </c>
      <c r="D5432" s="82">
        <f t="shared" si="252"/>
        <v>5.9400000000000008E-3</v>
      </c>
      <c r="E5432" s="81">
        <f t="shared" si="254"/>
        <v>1.3000000000000002E-4</v>
      </c>
      <c r="F5432" s="97">
        <f>INDEX(バックデータ一覧!$G$4:$I$27,MATCH(計算過程!B5432,バックデータ一覧!$F$4:$F$27,0),MATCH(VLOOKUP(A5432,バックデータ一覧!$T$3:$U$367,2),バックデータ一覧!$G$3:$I$3,0))*10^-3</f>
        <v>1.3000000000000002E-4</v>
      </c>
      <c r="G5432" s="97">
        <f>INDEX(バックデータ一覧!$J$4:$L$27,MATCH(計算過程!B5432,バックデータ一覧!$F$4:$F$27,0),MATCH(VLOOKUP(A5432,バックデータ一覧!$T$3:$U$367,2),バックデータ一覧!$J$3:$L$3,0))*10^-3</f>
        <v>2.5000000000000001E-4</v>
      </c>
      <c r="H5432" s="97">
        <f>INDEX(バックデータ一覧!$M$4:$O$27,MATCH(計算過程!B5432,バックデータ一覧!$F$4:$F$27,0),MATCH(VLOOKUP(A5432,バックデータ一覧!$T$3:$U$367,2),バックデータ一覧!$M$3:$O$3,0))*10^-3</f>
        <v>3.8000000000000002E-4</v>
      </c>
      <c r="I5432" s="97">
        <f>INDEX(バックデータ一覧!$P$4:$R$27,MATCH(計算過程!B5432,バックデータ一覧!$F$4:$F$27,0),MATCH(VLOOKUP(A5432,バックデータ一覧!$T$3:$U$367,2),バックデータ一覧!$P$3:$R$3,0))*10^-3</f>
        <v>5.0000000000000001E-4</v>
      </c>
    </row>
    <row r="5433" spans="1:9" x14ac:dyDescent="0.15">
      <c r="A5433" s="57">
        <v>41866</v>
      </c>
      <c r="B5433" s="9" t="s">
        <v>107</v>
      </c>
      <c r="C5433" s="83">
        <f t="shared" si="253"/>
        <v>6.0700000000000007E-3</v>
      </c>
      <c r="D5433" s="82">
        <f t="shared" si="252"/>
        <v>5.9400000000000008E-3</v>
      </c>
      <c r="E5433" s="81">
        <f t="shared" si="254"/>
        <v>1.3000000000000002E-4</v>
      </c>
      <c r="F5433" s="97">
        <f>INDEX(バックデータ一覧!$G$4:$I$27,MATCH(計算過程!B5433,バックデータ一覧!$F$4:$F$27,0),MATCH(VLOOKUP(A5433,バックデータ一覧!$T$3:$U$367,2),バックデータ一覧!$G$3:$I$3,0))*10^-3</f>
        <v>1.3000000000000002E-4</v>
      </c>
      <c r="G5433" s="97">
        <f>INDEX(バックデータ一覧!$J$4:$L$27,MATCH(計算過程!B5433,バックデータ一覧!$F$4:$F$27,0),MATCH(VLOOKUP(A5433,バックデータ一覧!$T$3:$U$367,2),バックデータ一覧!$J$3:$L$3,0))*10^-3</f>
        <v>2.5000000000000001E-4</v>
      </c>
      <c r="H5433" s="97">
        <f>INDEX(バックデータ一覧!$M$4:$O$27,MATCH(計算過程!B5433,バックデータ一覧!$F$4:$F$27,0),MATCH(VLOOKUP(A5433,バックデータ一覧!$T$3:$U$367,2),バックデータ一覧!$M$3:$O$3,0))*10^-3</f>
        <v>3.8000000000000002E-4</v>
      </c>
      <c r="I5433" s="97">
        <f>INDEX(バックデータ一覧!$P$4:$R$27,MATCH(計算過程!B5433,バックデータ一覧!$F$4:$F$27,0),MATCH(VLOOKUP(A5433,バックデータ一覧!$T$3:$U$367,2),バックデータ一覧!$P$3:$R$3,0))*10^-3</f>
        <v>5.0000000000000001E-4</v>
      </c>
    </row>
    <row r="5434" spans="1:9" x14ac:dyDescent="0.15">
      <c r="A5434" s="57">
        <v>41866</v>
      </c>
      <c r="B5434" s="9" t="s">
        <v>108</v>
      </c>
      <c r="C5434" s="83">
        <f t="shared" si="253"/>
        <v>6.0700000000000007E-3</v>
      </c>
      <c r="D5434" s="82">
        <f t="shared" si="252"/>
        <v>5.9400000000000008E-3</v>
      </c>
      <c r="E5434" s="81">
        <f t="shared" si="254"/>
        <v>1.3000000000000002E-4</v>
      </c>
      <c r="F5434" s="97">
        <f>INDEX(バックデータ一覧!$G$4:$I$27,MATCH(計算過程!B5434,バックデータ一覧!$F$4:$F$27,0),MATCH(VLOOKUP(A5434,バックデータ一覧!$T$3:$U$367,2),バックデータ一覧!$G$3:$I$3,0))*10^-3</f>
        <v>1.3000000000000002E-4</v>
      </c>
      <c r="G5434" s="97">
        <f>INDEX(バックデータ一覧!$J$4:$L$27,MATCH(計算過程!B5434,バックデータ一覧!$F$4:$F$27,0),MATCH(VLOOKUP(A5434,バックデータ一覧!$T$3:$U$367,2),バックデータ一覧!$J$3:$L$3,0))*10^-3</f>
        <v>2.5000000000000001E-4</v>
      </c>
      <c r="H5434" s="97">
        <f>INDEX(バックデータ一覧!$M$4:$O$27,MATCH(計算過程!B5434,バックデータ一覧!$F$4:$F$27,0),MATCH(VLOOKUP(A5434,バックデータ一覧!$T$3:$U$367,2),バックデータ一覧!$M$3:$O$3,0))*10^-3</f>
        <v>3.8000000000000002E-4</v>
      </c>
      <c r="I5434" s="97">
        <f>INDEX(バックデータ一覧!$P$4:$R$27,MATCH(計算過程!B5434,バックデータ一覧!$F$4:$F$27,0),MATCH(VLOOKUP(A5434,バックデータ一覧!$T$3:$U$367,2),バックデータ一覧!$P$3:$R$3,0))*10^-3</f>
        <v>5.0000000000000001E-4</v>
      </c>
    </row>
    <row r="5435" spans="1:9" x14ac:dyDescent="0.15">
      <c r="A5435" s="57">
        <v>41866</v>
      </c>
      <c r="B5435" s="9" t="s">
        <v>109</v>
      </c>
      <c r="C5435" s="83">
        <f t="shared" si="253"/>
        <v>6.0700000000000007E-3</v>
      </c>
      <c r="D5435" s="82">
        <f t="shared" si="252"/>
        <v>5.9400000000000008E-3</v>
      </c>
      <c r="E5435" s="81">
        <f t="shared" si="254"/>
        <v>1.3000000000000002E-4</v>
      </c>
      <c r="F5435" s="97">
        <f>INDEX(バックデータ一覧!$G$4:$I$27,MATCH(計算過程!B5435,バックデータ一覧!$F$4:$F$27,0),MATCH(VLOOKUP(A5435,バックデータ一覧!$T$3:$U$367,2),バックデータ一覧!$G$3:$I$3,0))*10^-3</f>
        <v>1.3000000000000002E-4</v>
      </c>
      <c r="G5435" s="97">
        <f>INDEX(バックデータ一覧!$J$4:$L$27,MATCH(計算過程!B5435,バックデータ一覧!$F$4:$F$27,0),MATCH(VLOOKUP(A5435,バックデータ一覧!$T$3:$U$367,2),バックデータ一覧!$J$3:$L$3,0))*10^-3</f>
        <v>2.5000000000000001E-4</v>
      </c>
      <c r="H5435" s="97">
        <f>INDEX(バックデータ一覧!$M$4:$O$27,MATCH(計算過程!B5435,バックデータ一覧!$F$4:$F$27,0),MATCH(VLOOKUP(A5435,バックデータ一覧!$T$3:$U$367,2),バックデータ一覧!$M$3:$O$3,0))*10^-3</f>
        <v>3.8000000000000002E-4</v>
      </c>
      <c r="I5435" s="97">
        <f>INDEX(バックデータ一覧!$P$4:$R$27,MATCH(計算過程!B5435,バックデータ一覧!$F$4:$F$27,0),MATCH(VLOOKUP(A5435,バックデータ一覧!$T$3:$U$367,2),バックデータ一覧!$P$3:$R$3,0))*10^-3</f>
        <v>5.0000000000000001E-4</v>
      </c>
    </row>
    <row r="5436" spans="1:9" x14ac:dyDescent="0.15">
      <c r="A5436" s="57">
        <v>41866</v>
      </c>
      <c r="B5436" s="9" t="s">
        <v>110</v>
      </c>
      <c r="C5436" s="83">
        <f t="shared" si="253"/>
        <v>6.0700000000000007E-3</v>
      </c>
      <c r="D5436" s="82">
        <f t="shared" si="252"/>
        <v>5.9400000000000008E-3</v>
      </c>
      <c r="E5436" s="81">
        <f t="shared" si="254"/>
        <v>1.3000000000000002E-4</v>
      </c>
      <c r="F5436" s="97">
        <f>INDEX(バックデータ一覧!$G$4:$I$27,MATCH(計算過程!B5436,バックデータ一覧!$F$4:$F$27,0),MATCH(VLOOKUP(A5436,バックデータ一覧!$T$3:$U$367,2),バックデータ一覧!$G$3:$I$3,0))*10^-3</f>
        <v>1.3000000000000002E-4</v>
      </c>
      <c r="G5436" s="97">
        <f>INDEX(バックデータ一覧!$J$4:$L$27,MATCH(計算過程!B5436,バックデータ一覧!$F$4:$F$27,0),MATCH(VLOOKUP(A5436,バックデータ一覧!$T$3:$U$367,2),バックデータ一覧!$J$3:$L$3,0))*10^-3</f>
        <v>2.5000000000000001E-4</v>
      </c>
      <c r="H5436" s="97">
        <f>INDEX(バックデータ一覧!$M$4:$O$27,MATCH(計算過程!B5436,バックデータ一覧!$F$4:$F$27,0),MATCH(VLOOKUP(A5436,バックデータ一覧!$T$3:$U$367,2),バックデータ一覧!$M$3:$O$3,0))*10^-3</f>
        <v>3.8000000000000002E-4</v>
      </c>
      <c r="I5436" s="97">
        <f>INDEX(バックデータ一覧!$P$4:$R$27,MATCH(計算過程!B5436,バックデータ一覧!$F$4:$F$27,0),MATCH(VLOOKUP(A5436,バックデータ一覧!$T$3:$U$367,2),バックデータ一覧!$P$3:$R$3,0))*10^-3</f>
        <v>5.0000000000000001E-4</v>
      </c>
    </row>
    <row r="5437" spans="1:9" x14ac:dyDescent="0.15">
      <c r="A5437" s="57">
        <v>41866</v>
      </c>
      <c r="B5437" s="9" t="s">
        <v>111</v>
      </c>
      <c r="C5437" s="83">
        <f t="shared" si="253"/>
        <v>9.3200000000000002E-3</v>
      </c>
      <c r="D5437" s="82">
        <f t="shared" si="252"/>
        <v>5.9400000000000008E-3</v>
      </c>
      <c r="E5437" s="81">
        <f t="shared" si="254"/>
        <v>3.3799999999999998E-3</v>
      </c>
      <c r="F5437" s="97">
        <f>INDEX(バックデータ一覧!$G$4:$I$27,MATCH(計算過程!B5437,バックデータ一覧!$F$4:$F$27,0),MATCH(VLOOKUP(A5437,バックデータ一覧!$T$3:$U$367,2),バックデータ一覧!$G$3:$I$3,0))*10^-3</f>
        <v>3.3799999999999998E-3</v>
      </c>
      <c r="G5437" s="97">
        <f>INDEX(バックデータ一覧!$J$4:$L$27,MATCH(計算過程!B5437,バックデータ一覧!$F$4:$F$27,0),MATCH(VLOOKUP(A5437,バックデータ一覧!$T$3:$U$367,2),バックデータ一覧!$J$3:$L$3,0))*10^-3</f>
        <v>6.7499999999999999E-3</v>
      </c>
      <c r="H5437" s="97">
        <f>INDEX(バックデータ一覧!$M$4:$O$27,MATCH(計算過程!B5437,バックデータ一覧!$F$4:$F$27,0),MATCH(VLOOKUP(A5437,バックデータ一覧!$T$3:$U$367,2),バックデータ一覧!$M$3:$O$3,0))*10^-3</f>
        <v>1.0130000000000002E-2</v>
      </c>
      <c r="I5437" s="97">
        <f>INDEX(バックデータ一覧!$P$4:$R$27,MATCH(計算過程!B5437,バックデータ一覧!$F$4:$F$27,0),MATCH(VLOOKUP(A5437,バックデータ一覧!$T$3:$U$367,2),バックデータ一覧!$P$3:$R$3,0))*10^-3</f>
        <v>1.3509999999999999E-2</v>
      </c>
    </row>
    <row r="5438" spans="1:9" x14ac:dyDescent="0.15">
      <c r="A5438" s="57">
        <v>41866</v>
      </c>
      <c r="B5438" s="9" t="s">
        <v>112</v>
      </c>
      <c r="C5438" s="83">
        <f t="shared" si="253"/>
        <v>6.4800000000000005E-3</v>
      </c>
      <c r="D5438" s="82">
        <f t="shared" si="252"/>
        <v>5.9400000000000008E-3</v>
      </c>
      <c r="E5438" s="81">
        <f t="shared" si="254"/>
        <v>5.4000000000000001E-4</v>
      </c>
      <c r="F5438" s="97">
        <f>INDEX(バックデータ一覧!$G$4:$I$27,MATCH(計算過程!B5438,バックデータ一覧!$F$4:$F$27,0),MATCH(VLOOKUP(A5438,バックデータ一覧!$T$3:$U$367,2),バックデータ一覧!$G$3:$I$3,0))*10^-3</f>
        <v>5.4000000000000001E-4</v>
      </c>
      <c r="G5438" s="97">
        <f>INDEX(バックデータ一覧!$J$4:$L$27,MATCH(計算過程!B5438,バックデータ一覧!$F$4:$F$27,0),MATCH(VLOOKUP(A5438,バックデータ一覧!$T$3:$U$367,2),バックデータ一覧!$J$3:$L$3,0))*10^-3</f>
        <v>1.08E-3</v>
      </c>
      <c r="H5438" s="97">
        <f>INDEX(バックデータ一覧!$M$4:$O$27,MATCH(計算過程!B5438,バックデータ一覧!$F$4:$F$27,0),MATCH(VLOOKUP(A5438,バックデータ一覧!$T$3:$U$367,2),バックデータ一覧!$M$3:$O$3,0))*10^-3</f>
        <v>1.6299999999999999E-3</v>
      </c>
      <c r="I5438" s="97">
        <f>INDEX(バックデータ一覧!$P$4:$R$27,MATCH(計算過程!B5438,バックデータ一覧!$F$4:$F$27,0),MATCH(VLOOKUP(A5438,バックデータ一覧!$T$3:$U$367,2),バックデータ一覧!$P$3:$R$3,0))*10^-3</f>
        <v>2.1700000000000001E-3</v>
      </c>
    </row>
    <row r="5439" spans="1:9" x14ac:dyDescent="0.15">
      <c r="A5439" s="57">
        <v>41866</v>
      </c>
      <c r="B5439" s="9" t="s">
        <v>113</v>
      </c>
      <c r="C5439" s="83">
        <f t="shared" si="253"/>
        <v>6.4800000000000005E-3</v>
      </c>
      <c r="D5439" s="82">
        <f t="shared" si="252"/>
        <v>5.9400000000000008E-3</v>
      </c>
      <c r="E5439" s="81">
        <f t="shared" si="254"/>
        <v>5.4000000000000001E-4</v>
      </c>
      <c r="F5439" s="97">
        <f>INDEX(バックデータ一覧!$G$4:$I$27,MATCH(計算過程!B5439,バックデータ一覧!$F$4:$F$27,0),MATCH(VLOOKUP(A5439,バックデータ一覧!$T$3:$U$367,2),バックデータ一覧!$G$3:$I$3,0))*10^-3</f>
        <v>5.4000000000000001E-4</v>
      </c>
      <c r="G5439" s="97">
        <f>INDEX(バックデータ一覧!$J$4:$L$27,MATCH(計算過程!B5439,バックデータ一覧!$F$4:$F$27,0),MATCH(VLOOKUP(A5439,バックデータ一覧!$T$3:$U$367,2),バックデータ一覧!$J$3:$L$3,0))*10^-3</f>
        <v>1.08E-3</v>
      </c>
      <c r="H5439" s="97">
        <f>INDEX(バックデータ一覧!$M$4:$O$27,MATCH(計算過程!B5439,バックデータ一覧!$F$4:$F$27,0),MATCH(VLOOKUP(A5439,バックデータ一覧!$T$3:$U$367,2),バックデータ一覧!$M$3:$O$3,0))*10^-3</f>
        <v>1.6299999999999999E-3</v>
      </c>
      <c r="I5439" s="97">
        <f>INDEX(バックデータ一覧!$P$4:$R$27,MATCH(計算過程!B5439,バックデータ一覧!$F$4:$F$27,0),MATCH(VLOOKUP(A5439,バックデータ一覧!$T$3:$U$367,2),バックデータ一覧!$P$3:$R$3,0))*10^-3</f>
        <v>2.1700000000000001E-3</v>
      </c>
    </row>
    <row r="5440" spans="1:9" x14ac:dyDescent="0.15">
      <c r="A5440" s="57">
        <v>41866</v>
      </c>
      <c r="B5440" s="9" t="s">
        <v>114</v>
      </c>
      <c r="C5440" s="83">
        <f t="shared" si="253"/>
        <v>6.0700000000000007E-3</v>
      </c>
      <c r="D5440" s="82">
        <f t="shared" si="252"/>
        <v>5.9400000000000008E-3</v>
      </c>
      <c r="E5440" s="81">
        <f t="shared" si="254"/>
        <v>1.3000000000000002E-4</v>
      </c>
      <c r="F5440" s="97">
        <f>INDEX(バックデータ一覧!$G$4:$I$27,MATCH(計算過程!B5440,バックデータ一覧!$F$4:$F$27,0),MATCH(VLOOKUP(A5440,バックデータ一覧!$T$3:$U$367,2),バックデータ一覧!$G$3:$I$3,0))*10^-3</f>
        <v>1.3000000000000002E-4</v>
      </c>
      <c r="G5440" s="97">
        <f>INDEX(バックデータ一覧!$J$4:$L$27,MATCH(計算過程!B5440,バックデータ一覧!$F$4:$F$27,0),MATCH(VLOOKUP(A5440,バックデータ一覧!$T$3:$U$367,2),バックデータ一覧!$J$3:$L$3,0))*10^-3</f>
        <v>2.5000000000000001E-4</v>
      </c>
      <c r="H5440" s="97">
        <f>INDEX(バックデータ一覧!$M$4:$O$27,MATCH(計算過程!B5440,バックデータ一覧!$F$4:$F$27,0),MATCH(VLOOKUP(A5440,バックデータ一覧!$T$3:$U$367,2),バックデータ一覧!$M$3:$O$3,0))*10^-3</f>
        <v>3.8000000000000002E-4</v>
      </c>
      <c r="I5440" s="97">
        <f>INDEX(バックデータ一覧!$P$4:$R$27,MATCH(計算過程!B5440,バックデータ一覧!$F$4:$F$27,0),MATCH(VLOOKUP(A5440,バックデータ一覧!$T$3:$U$367,2),バックデータ一覧!$P$3:$R$3,0))*10^-3</f>
        <v>5.0000000000000001E-4</v>
      </c>
    </row>
    <row r="5441" spans="1:9" x14ac:dyDescent="0.15">
      <c r="A5441" s="57">
        <v>41866</v>
      </c>
      <c r="B5441" s="9" t="s">
        <v>115</v>
      </c>
      <c r="C5441" s="83">
        <f t="shared" si="253"/>
        <v>6.2700000000000013E-3</v>
      </c>
      <c r="D5441" s="82">
        <f t="shared" si="252"/>
        <v>5.9400000000000008E-3</v>
      </c>
      <c r="E5441" s="81">
        <f t="shared" si="254"/>
        <v>3.3E-4</v>
      </c>
      <c r="F5441" s="97">
        <f>INDEX(バックデータ一覧!$G$4:$I$27,MATCH(計算過程!B5441,バックデータ一覧!$F$4:$F$27,0),MATCH(VLOOKUP(A5441,バックデータ一覧!$T$3:$U$367,2),バックデータ一覧!$G$3:$I$3,0))*10^-3</f>
        <v>3.3E-4</v>
      </c>
      <c r="G5441" s="97">
        <f>INDEX(バックデータ一覧!$J$4:$L$27,MATCH(計算過程!B5441,バックデータ一覧!$F$4:$F$27,0),MATCH(VLOOKUP(A5441,バックデータ一覧!$T$3:$U$367,2),バックデータ一覧!$J$3:$L$3,0))*10^-3</f>
        <v>6.7000000000000002E-4</v>
      </c>
      <c r="H5441" s="97">
        <f>INDEX(バックデータ一覧!$M$4:$O$27,MATCH(計算過程!B5441,バックデータ一覧!$F$4:$F$27,0),MATCH(VLOOKUP(A5441,バックデータ一覧!$T$3:$U$367,2),バックデータ一覧!$M$3:$O$3,0))*10^-3</f>
        <v>1E-3</v>
      </c>
      <c r="I5441" s="97">
        <f>INDEX(バックデータ一覧!$P$4:$R$27,MATCH(計算過程!B5441,バックデータ一覧!$F$4:$F$27,0),MATCH(VLOOKUP(A5441,バックデータ一覧!$T$3:$U$367,2),バックデータ一覧!$P$3:$R$3,0))*10^-3</f>
        <v>1.33E-3</v>
      </c>
    </row>
    <row r="5442" spans="1:9" x14ac:dyDescent="0.15">
      <c r="A5442" s="57">
        <v>41866</v>
      </c>
      <c r="B5442" s="9" t="s">
        <v>116</v>
      </c>
      <c r="C5442" s="83">
        <f t="shared" si="253"/>
        <v>6.0700000000000007E-3</v>
      </c>
      <c r="D5442" s="82">
        <f t="shared" si="252"/>
        <v>5.9400000000000008E-3</v>
      </c>
      <c r="E5442" s="81">
        <f t="shared" si="254"/>
        <v>1.3000000000000002E-4</v>
      </c>
      <c r="F5442" s="97">
        <f>INDEX(バックデータ一覧!$G$4:$I$27,MATCH(計算過程!B5442,バックデータ一覧!$F$4:$F$27,0),MATCH(VLOOKUP(A5442,バックデータ一覧!$T$3:$U$367,2),バックデータ一覧!$G$3:$I$3,0))*10^-3</f>
        <v>1.3000000000000002E-4</v>
      </c>
      <c r="G5442" s="97">
        <f>INDEX(バックデータ一覧!$J$4:$L$27,MATCH(計算過程!B5442,バックデータ一覧!$F$4:$F$27,0),MATCH(VLOOKUP(A5442,バックデータ一覧!$T$3:$U$367,2),バックデータ一覧!$J$3:$L$3,0))*10^-3</f>
        <v>2.5000000000000001E-4</v>
      </c>
      <c r="H5442" s="97">
        <f>INDEX(バックデータ一覧!$M$4:$O$27,MATCH(計算過程!B5442,バックデータ一覧!$F$4:$F$27,0),MATCH(VLOOKUP(A5442,バックデータ一覧!$T$3:$U$367,2),バックデータ一覧!$M$3:$O$3,0))*10^-3</f>
        <v>3.8000000000000002E-4</v>
      </c>
      <c r="I5442" s="97">
        <f>INDEX(バックデータ一覧!$P$4:$R$27,MATCH(計算過程!B5442,バックデータ一覧!$F$4:$F$27,0),MATCH(VLOOKUP(A5442,バックデータ一覧!$T$3:$U$367,2),バックデータ一覧!$P$3:$R$3,0))*10^-3</f>
        <v>5.0000000000000001E-4</v>
      </c>
    </row>
    <row r="5443" spans="1:9" x14ac:dyDescent="0.15">
      <c r="A5443" s="57">
        <v>41866</v>
      </c>
      <c r="B5443" s="9" t="s">
        <v>117</v>
      </c>
      <c r="C5443" s="83">
        <f t="shared" si="253"/>
        <v>9.3200000000000002E-3</v>
      </c>
      <c r="D5443" s="82">
        <f t="shared" si="252"/>
        <v>5.9400000000000008E-3</v>
      </c>
      <c r="E5443" s="81">
        <f t="shared" si="254"/>
        <v>3.3799999999999998E-3</v>
      </c>
      <c r="F5443" s="97">
        <f>INDEX(バックデータ一覧!$G$4:$I$27,MATCH(計算過程!B5443,バックデータ一覧!$F$4:$F$27,0),MATCH(VLOOKUP(A5443,バックデータ一覧!$T$3:$U$367,2),バックデータ一覧!$G$3:$I$3,0))*10^-3</f>
        <v>3.3799999999999998E-3</v>
      </c>
      <c r="G5443" s="97">
        <f>INDEX(バックデータ一覧!$J$4:$L$27,MATCH(計算過程!B5443,バックデータ一覧!$F$4:$F$27,0),MATCH(VLOOKUP(A5443,バックデータ一覧!$T$3:$U$367,2),バックデータ一覧!$J$3:$L$3,0))*10^-3</f>
        <v>6.7499999999999999E-3</v>
      </c>
      <c r="H5443" s="97">
        <f>INDEX(バックデータ一覧!$M$4:$O$27,MATCH(計算過程!B5443,バックデータ一覧!$F$4:$F$27,0),MATCH(VLOOKUP(A5443,バックデータ一覧!$T$3:$U$367,2),バックデータ一覧!$M$3:$O$3,0))*10^-3</f>
        <v>1.0130000000000002E-2</v>
      </c>
      <c r="I5443" s="97">
        <f>INDEX(バックデータ一覧!$P$4:$R$27,MATCH(計算過程!B5443,バックデータ一覧!$F$4:$F$27,0),MATCH(VLOOKUP(A5443,バックデータ一覧!$T$3:$U$367,2),バックデータ一覧!$P$3:$R$3,0))*10^-3</f>
        <v>1.3509999999999999E-2</v>
      </c>
    </row>
    <row r="5444" spans="1:9" x14ac:dyDescent="0.15">
      <c r="A5444" s="57">
        <v>41866</v>
      </c>
      <c r="B5444" s="9" t="s">
        <v>118</v>
      </c>
      <c r="C5444" s="83">
        <f t="shared" si="253"/>
        <v>6.2700000000000013E-3</v>
      </c>
      <c r="D5444" s="82">
        <f t="shared" si="252"/>
        <v>5.9400000000000008E-3</v>
      </c>
      <c r="E5444" s="81">
        <f t="shared" si="254"/>
        <v>3.3E-4</v>
      </c>
      <c r="F5444" s="97">
        <f>INDEX(バックデータ一覧!$G$4:$I$27,MATCH(計算過程!B5444,バックデータ一覧!$F$4:$F$27,0),MATCH(VLOOKUP(A5444,バックデータ一覧!$T$3:$U$367,2),バックデータ一覧!$G$3:$I$3,0))*10^-3</f>
        <v>3.3E-4</v>
      </c>
      <c r="G5444" s="97">
        <f>INDEX(バックデータ一覧!$J$4:$L$27,MATCH(計算過程!B5444,バックデータ一覧!$F$4:$F$27,0),MATCH(VLOOKUP(A5444,バックデータ一覧!$T$3:$U$367,2),バックデータ一覧!$J$3:$L$3,0))*10^-3</f>
        <v>6.7000000000000002E-4</v>
      </c>
      <c r="H5444" s="97">
        <f>INDEX(バックデータ一覧!$M$4:$O$27,MATCH(計算過程!B5444,バックデータ一覧!$F$4:$F$27,0),MATCH(VLOOKUP(A5444,バックデータ一覧!$T$3:$U$367,2),バックデータ一覧!$M$3:$O$3,0))*10^-3</f>
        <v>1E-3</v>
      </c>
      <c r="I5444" s="97">
        <f>INDEX(バックデータ一覧!$P$4:$R$27,MATCH(計算過程!B5444,バックデータ一覧!$F$4:$F$27,0),MATCH(VLOOKUP(A5444,バックデータ一覧!$T$3:$U$367,2),バックデータ一覧!$P$3:$R$3,0))*10^-3</f>
        <v>1.33E-3</v>
      </c>
    </row>
    <row r="5445" spans="1:9" x14ac:dyDescent="0.15">
      <c r="A5445" s="57">
        <v>41866</v>
      </c>
      <c r="B5445" s="9" t="s">
        <v>119</v>
      </c>
      <c r="C5445" s="83">
        <f t="shared" si="253"/>
        <v>6.0700000000000007E-3</v>
      </c>
      <c r="D5445" s="82">
        <f t="shared" si="252"/>
        <v>5.9400000000000008E-3</v>
      </c>
      <c r="E5445" s="81">
        <f t="shared" si="254"/>
        <v>1.3000000000000002E-4</v>
      </c>
      <c r="F5445" s="97">
        <f>INDEX(バックデータ一覧!$G$4:$I$27,MATCH(計算過程!B5445,バックデータ一覧!$F$4:$F$27,0),MATCH(VLOOKUP(A5445,バックデータ一覧!$T$3:$U$367,2),バックデータ一覧!$G$3:$I$3,0))*10^-3</f>
        <v>1.3000000000000002E-4</v>
      </c>
      <c r="G5445" s="97">
        <f>INDEX(バックデータ一覧!$J$4:$L$27,MATCH(計算過程!B5445,バックデータ一覧!$F$4:$F$27,0),MATCH(VLOOKUP(A5445,バックデータ一覧!$T$3:$U$367,2),バックデータ一覧!$J$3:$L$3,0))*10^-3</f>
        <v>2.5000000000000001E-4</v>
      </c>
      <c r="H5445" s="97">
        <f>INDEX(バックデータ一覧!$M$4:$O$27,MATCH(計算過程!B5445,バックデータ一覧!$F$4:$F$27,0),MATCH(VLOOKUP(A5445,バックデータ一覧!$T$3:$U$367,2),バックデータ一覧!$M$3:$O$3,0))*10^-3</f>
        <v>3.8000000000000002E-4</v>
      </c>
      <c r="I5445" s="97">
        <f>INDEX(バックデータ一覧!$P$4:$R$27,MATCH(計算過程!B5445,バックデータ一覧!$F$4:$F$27,0),MATCH(VLOOKUP(A5445,バックデータ一覧!$T$3:$U$367,2),バックデータ一覧!$P$3:$R$3,0))*10^-3</f>
        <v>5.0000000000000001E-4</v>
      </c>
    </row>
    <row r="5446" spans="1:9" x14ac:dyDescent="0.15">
      <c r="A5446" s="57">
        <v>41866</v>
      </c>
      <c r="B5446" s="9" t="s">
        <v>120</v>
      </c>
      <c r="C5446" s="83">
        <f t="shared" si="253"/>
        <v>6.0700000000000007E-3</v>
      </c>
      <c r="D5446" s="82">
        <f t="shared" si="252"/>
        <v>5.9400000000000008E-3</v>
      </c>
      <c r="E5446" s="81">
        <f t="shared" si="254"/>
        <v>1.3000000000000002E-4</v>
      </c>
      <c r="F5446" s="97">
        <f>INDEX(バックデータ一覧!$G$4:$I$27,MATCH(計算過程!B5446,バックデータ一覧!$F$4:$F$27,0),MATCH(VLOOKUP(A5446,バックデータ一覧!$T$3:$U$367,2),バックデータ一覧!$G$3:$I$3,0))*10^-3</f>
        <v>1.3000000000000002E-4</v>
      </c>
      <c r="G5446" s="97">
        <f>INDEX(バックデータ一覧!$J$4:$L$27,MATCH(計算過程!B5446,バックデータ一覧!$F$4:$F$27,0),MATCH(VLOOKUP(A5446,バックデータ一覧!$T$3:$U$367,2),バックデータ一覧!$J$3:$L$3,0))*10^-3</f>
        <v>2.5000000000000001E-4</v>
      </c>
      <c r="H5446" s="97">
        <f>INDEX(バックデータ一覧!$M$4:$O$27,MATCH(計算過程!B5446,バックデータ一覧!$F$4:$F$27,0),MATCH(VLOOKUP(A5446,バックデータ一覧!$T$3:$U$367,2),バックデータ一覧!$M$3:$O$3,0))*10^-3</f>
        <v>3.8000000000000002E-4</v>
      </c>
      <c r="I5446" s="97">
        <f>INDEX(バックデータ一覧!$P$4:$R$27,MATCH(計算過程!B5446,バックデータ一覧!$F$4:$F$27,0),MATCH(VLOOKUP(A5446,バックデータ一覧!$T$3:$U$367,2),バックデータ一覧!$P$3:$R$3,0))*10^-3</f>
        <v>5.0000000000000001E-4</v>
      </c>
    </row>
    <row r="5447" spans="1:9" x14ac:dyDescent="0.15">
      <c r="A5447" s="57">
        <v>41866</v>
      </c>
      <c r="B5447" s="9" t="s">
        <v>121</v>
      </c>
      <c r="C5447" s="83">
        <f t="shared" si="253"/>
        <v>6.2700000000000013E-3</v>
      </c>
      <c r="D5447" s="82">
        <f t="shared" ref="D5447:D5510" si="255">$O$4*$O$5*10^-3</f>
        <v>5.9400000000000008E-3</v>
      </c>
      <c r="E5447" s="81">
        <f t="shared" si="254"/>
        <v>3.3E-4</v>
      </c>
      <c r="F5447" s="97">
        <f>INDEX(バックデータ一覧!$G$4:$I$27,MATCH(計算過程!B5447,バックデータ一覧!$F$4:$F$27,0),MATCH(VLOOKUP(A5447,バックデータ一覧!$T$3:$U$367,2),バックデータ一覧!$G$3:$I$3,0))*10^-3</f>
        <v>3.3E-4</v>
      </c>
      <c r="G5447" s="97">
        <f>INDEX(バックデータ一覧!$J$4:$L$27,MATCH(計算過程!B5447,バックデータ一覧!$F$4:$F$27,0),MATCH(VLOOKUP(A5447,バックデータ一覧!$T$3:$U$367,2),バックデータ一覧!$J$3:$L$3,0))*10^-3</f>
        <v>6.7000000000000002E-4</v>
      </c>
      <c r="H5447" s="97">
        <f>INDEX(バックデータ一覧!$M$4:$O$27,MATCH(計算過程!B5447,バックデータ一覧!$F$4:$F$27,0),MATCH(VLOOKUP(A5447,バックデータ一覧!$T$3:$U$367,2),バックデータ一覧!$M$3:$O$3,0))*10^-3</f>
        <v>1E-3</v>
      </c>
      <c r="I5447" s="97">
        <f>INDEX(バックデータ一覧!$P$4:$R$27,MATCH(計算過程!B5447,バックデータ一覧!$F$4:$F$27,0),MATCH(VLOOKUP(A5447,バックデータ一覧!$T$3:$U$367,2),バックデータ一覧!$P$3:$R$3,0))*10^-3</f>
        <v>1.33E-3</v>
      </c>
    </row>
    <row r="5448" spans="1:9" x14ac:dyDescent="0.15">
      <c r="A5448" s="57">
        <v>41866</v>
      </c>
      <c r="B5448" s="9" t="s">
        <v>122</v>
      </c>
      <c r="C5448" s="83">
        <f t="shared" ref="C5448:C5511" si="256">D5448+E5448</f>
        <v>6.2700000000000013E-3</v>
      </c>
      <c r="D5448" s="82">
        <f t="shared" si="255"/>
        <v>5.9400000000000008E-3</v>
      </c>
      <c r="E5448" s="81">
        <f t="shared" ref="E5448:E5511" si="257">IF(AND($O$10&gt;=1,$O$10&lt;2),$F5448*(2-$O$10)/(2-1)+$G5448*($O$10-1)/(2-1),IF(AND($O$10&gt;=2,$O$10&lt;3),$G5448*(3-$O$10)/(3-2)+$H5448*($O$10-2)/(3-2),$H5448*(4-$O$10)/(4-3)+$I5448*($O$10-3)/(4-3)))</f>
        <v>3.3E-4</v>
      </c>
      <c r="F5448" s="97">
        <f>INDEX(バックデータ一覧!$G$4:$I$27,MATCH(計算過程!B5448,バックデータ一覧!$F$4:$F$27,0),MATCH(VLOOKUP(A5448,バックデータ一覧!$T$3:$U$367,2),バックデータ一覧!$G$3:$I$3,0))*10^-3</f>
        <v>3.3E-4</v>
      </c>
      <c r="G5448" s="97">
        <f>INDEX(バックデータ一覧!$J$4:$L$27,MATCH(計算過程!B5448,バックデータ一覧!$F$4:$F$27,0),MATCH(VLOOKUP(A5448,バックデータ一覧!$T$3:$U$367,2),バックデータ一覧!$J$3:$L$3,0))*10^-3</f>
        <v>6.7000000000000002E-4</v>
      </c>
      <c r="H5448" s="97">
        <f>INDEX(バックデータ一覧!$M$4:$O$27,MATCH(計算過程!B5448,バックデータ一覧!$F$4:$F$27,0),MATCH(VLOOKUP(A5448,バックデータ一覧!$T$3:$U$367,2),バックデータ一覧!$M$3:$O$3,0))*10^-3</f>
        <v>1E-3</v>
      </c>
      <c r="I5448" s="97">
        <f>INDEX(バックデータ一覧!$P$4:$R$27,MATCH(計算過程!B5448,バックデータ一覧!$F$4:$F$27,0),MATCH(VLOOKUP(A5448,バックデータ一覧!$T$3:$U$367,2),バックデータ一覧!$P$3:$R$3,0))*10^-3</f>
        <v>1.33E-3</v>
      </c>
    </row>
    <row r="5449" spans="1:9" x14ac:dyDescent="0.15">
      <c r="A5449" s="57">
        <v>41866</v>
      </c>
      <c r="B5449" s="9" t="s">
        <v>123</v>
      </c>
      <c r="C5449" s="83">
        <f t="shared" si="256"/>
        <v>1.2360000000000001E-2</v>
      </c>
      <c r="D5449" s="82">
        <f t="shared" si="255"/>
        <v>5.9400000000000008E-3</v>
      </c>
      <c r="E5449" s="81">
        <f t="shared" si="257"/>
        <v>6.4200000000000004E-3</v>
      </c>
      <c r="F5449" s="97">
        <f>INDEX(バックデータ一覧!$G$4:$I$27,MATCH(計算過程!B5449,バックデータ一覧!$F$4:$F$27,0),MATCH(VLOOKUP(A5449,バックデータ一覧!$T$3:$U$367,2),バックデータ一覧!$G$3:$I$3,0))*10^-3</f>
        <v>6.4200000000000004E-3</v>
      </c>
      <c r="G5449" s="97">
        <f>INDEX(バックデータ一覧!$J$4:$L$27,MATCH(計算過程!B5449,バックデータ一覧!$F$4:$F$27,0),MATCH(VLOOKUP(A5449,バックデータ一覧!$T$3:$U$367,2),バックデータ一覧!$J$3:$L$3,0))*10^-3</f>
        <v>1.2840000000000001E-2</v>
      </c>
      <c r="H5449" s="97">
        <f>INDEX(バックデータ一覧!$M$4:$O$27,MATCH(計算過程!B5449,バックデータ一覧!$F$4:$F$27,0),MATCH(VLOOKUP(A5449,バックデータ一覧!$T$3:$U$367,2),バックデータ一覧!$M$3:$O$3,0))*10^-3</f>
        <v>1.9260000000000003E-2</v>
      </c>
      <c r="I5449" s="97">
        <f>INDEX(バックデータ一覧!$P$4:$R$27,MATCH(計算過程!B5449,バックデータ一覧!$F$4:$F$27,0),MATCH(VLOOKUP(A5449,バックデータ一覧!$T$3:$U$367,2),バックデータ一覧!$P$3:$R$3,0))*10^-3</f>
        <v>2.5680000000000001E-2</v>
      </c>
    </row>
    <row r="5450" spans="1:9" x14ac:dyDescent="0.15">
      <c r="A5450" s="57">
        <v>41866</v>
      </c>
      <c r="B5450" s="9" t="s">
        <v>124</v>
      </c>
      <c r="C5450" s="83">
        <f t="shared" si="256"/>
        <v>1.2360000000000001E-2</v>
      </c>
      <c r="D5450" s="82">
        <f t="shared" si="255"/>
        <v>5.9400000000000008E-3</v>
      </c>
      <c r="E5450" s="81">
        <f t="shared" si="257"/>
        <v>6.4200000000000004E-3</v>
      </c>
      <c r="F5450" s="97">
        <f>INDEX(バックデータ一覧!$G$4:$I$27,MATCH(計算過程!B5450,バックデータ一覧!$F$4:$F$27,0),MATCH(VLOOKUP(A5450,バックデータ一覧!$T$3:$U$367,2),バックデータ一覧!$G$3:$I$3,0))*10^-3</f>
        <v>6.4200000000000004E-3</v>
      </c>
      <c r="G5450" s="97">
        <f>INDEX(バックデータ一覧!$J$4:$L$27,MATCH(計算過程!B5450,バックデータ一覧!$F$4:$F$27,0),MATCH(VLOOKUP(A5450,バックデータ一覧!$T$3:$U$367,2),バックデータ一覧!$J$3:$L$3,0))*10^-3</f>
        <v>1.2840000000000001E-2</v>
      </c>
      <c r="H5450" s="97">
        <f>INDEX(バックデータ一覧!$M$4:$O$27,MATCH(計算過程!B5450,バックデータ一覧!$F$4:$F$27,0),MATCH(VLOOKUP(A5450,バックデータ一覧!$T$3:$U$367,2),バックデータ一覧!$M$3:$O$3,0))*10^-3</f>
        <v>1.9260000000000003E-2</v>
      </c>
      <c r="I5450" s="97">
        <f>INDEX(バックデータ一覧!$P$4:$R$27,MATCH(計算過程!B5450,バックデータ一覧!$F$4:$F$27,0),MATCH(VLOOKUP(A5450,バックデータ一覧!$T$3:$U$367,2),バックデータ一覧!$P$3:$R$3,0))*10^-3</f>
        <v>2.5680000000000001E-2</v>
      </c>
    </row>
    <row r="5451" spans="1:9" x14ac:dyDescent="0.15">
      <c r="A5451" s="57">
        <v>41866</v>
      </c>
      <c r="B5451" s="9" t="s">
        <v>125</v>
      </c>
      <c r="C5451" s="83">
        <f t="shared" si="256"/>
        <v>6.2700000000000013E-3</v>
      </c>
      <c r="D5451" s="82">
        <f t="shared" si="255"/>
        <v>5.9400000000000008E-3</v>
      </c>
      <c r="E5451" s="81">
        <f t="shared" si="257"/>
        <v>3.3E-4</v>
      </c>
      <c r="F5451" s="97">
        <f>INDEX(バックデータ一覧!$G$4:$I$27,MATCH(計算過程!B5451,バックデータ一覧!$F$4:$F$27,0),MATCH(VLOOKUP(A5451,バックデータ一覧!$T$3:$U$367,2),バックデータ一覧!$G$3:$I$3,0))*10^-3</f>
        <v>3.3E-4</v>
      </c>
      <c r="G5451" s="97">
        <f>INDEX(バックデータ一覧!$J$4:$L$27,MATCH(計算過程!B5451,バックデータ一覧!$F$4:$F$27,0),MATCH(VLOOKUP(A5451,バックデータ一覧!$T$3:$U$367,2),バックデータ一覧!$J$3:$L$3,0))*10^-3</f>
        <v>6.7000000000000002E-4</v>
      </c>
      <c r="H5451" s="97">
        <f>INDEX(バックデータ一覧!$M$4:$O$27,MATCH(計算過程!B5451,バックデータ一覧!$F$4:$F$27,0),MATCH(VLOOKUP(A5451,バックデータ一覧!$T$3:$U$367,2),バックデータ一覧!$M$3:$O$3,0))*10^-3</f>
        <v>1E-3</v>
      </c>
      <c r="I5451" s="97">
        <f>INDEX(バックデータ一覧!$P$4:$R$27,MATCH(計算過程!B5451,バックデータ一覧!$F$4:$F$27,0),MATCH(VLOOKUP(A5451,バックデータ一覧!$T$3:$U$367,2),バックデータ一覧!$P$3:$R$3,0))*10^-3</f>
        <v>1.33E-3</v>
      </c>
    </row>
    <row r="5452" spans="1:9" x14ac:dyDescent="0.15">
      <c r="A5452" s="57">
        <v>41866</v>
      </c>
      <c r="B5452" s="9" t="s">
        <v>126</v>
      </c>
      <c r="C5452" s="83">
        <f t="shared" si="256"/>
        <v>6.2700000000000013E-3</v>
      </c>
      <c r="D5452" s="82">
        <f t="shared" si="255"/>
        <v>5.9400000000000008E-3</v>
      </c>
      <c r="E5452" s="81">
        <f t="shared" si="257"/>
        <v>3.3E-4</v>
      </c>
      <c r="F5452" s="97">
        <f>INDEX(バックデータ一覧!$G$4:$I$27,MATCH(計算過程!B5452,バックデータ一覧!$F$4:$F$27,0),MATCH(VLOOKUP(A5452,バックデータ一覧!$T$3:$U$367,2),バックデータ一覧!$G$3:$I$3,0))*10^-3</f>
        <v>3.3E-4</v>
      </c>
      <c r="G5452" s="97">
        <f>INDEX(バックデータ一覧!$J$4:$L$27,MATCH(計算過程!B5452,バックデータ一覧!$F$4:$F$27,0),MATCH(VLOOKUP(A5452,バックデータ一覧!$T$3:$U$367,2),バックデータ一覧!$J$3:$L$3,0))*10^-3</f>
        <v>6.7000000000000002E-4</v>
      </c>
      <c r="H5452" s="97">
        <f>INDEX(バックデータ一覧!$M$4:$O$27,MATCH(計算過程!B5452,バックデータ一覧!$F$4:$F$27,0),MATCH(VLOOKUP(A5452,バックデータ一覧!$T$3:$U$367,2),バックデータ一覧!$M$3:$O$3,0))*10^-3</f>
        <v>1E-3</v>
      </c>
      <c r="I5452" s="97">
        <f>INDEX(バックデータ一覧!$P$4:$R$27,MATCH(計算過程!B5452,バックデータ一覧!$F$4:$F$27,0),MATCH(VLOOKUP(A5452,バックデータ一覧!$T$3:$U$367,2),バックデータ一覧!$P$3:$R$3,0))*10^-3</f>
        <v>1.33E-3</v>
      </c>
    </row>
    <row r="5453" spans="1:9" x14ac:dyDescent="0.15">
      <c r="A5453" s="57">
        <v>41866</v>
      </c>
      <c r="B5453" s="9" t="s">
        <v>127</v>
      </c>
      <c r="C5453" s="83">
        <f t="shared" si="256"/>
        <v>1.2220000000000002E-2</v>
      </c>
      <c r="D5453" s="82">
        <f t="shared" si="255"/>
        <v>5.9400000000000008E-3</v>
      </c>
      <c r="E5453" s="81">
        <f t="shared" si="257"/>
        <v>6.28E-3</v>
      </c>
      <c r="F5453" s="97">
        <f>INDEX(バックデータ一覧!$G$4:$I$27,MATCH(計算過程!B5453,バックデータ一覧!$F$4:$F$27,0),MATCH(VLOOKUP(A5453,バックデータ一覧!$T$3:$U$367,2),バックデータ一覧!$G$3:$I$3,0))*10^-3</f>
        <v>6.28E-3</v>
      </c>
      <c r="G5453" s="97">
        <f>INDEX(バックデータ一覧!$J$4:$L$27,MATCH(計算過程!B5453,バックデータ一覧!$F$4:$F$27,0),MATCH(VLOOKUP(A5453,バックデータ一覧!$T$3:$U$367,2),バックデータ一覧!$J$3:$L$3,0))*10^-3</f>
        <v>1.256E-2</v>
      </c>
      <c r="H5453" s="97">
        <f>INDEX(バックデータ一覧!$M$4:$O$27,MATCH(計算過程!B5453,バックデータ一覧!$F$4:$F$27,0),MATCH(VLOOKUP(A5453,バックデータ一覧!$T$3:$U$367,2),バックデータ一覧!$M$3:$O$3,0))*10^-3</f>
        <v>1.8839999999999999E-2</v>
      </c>
      <c r="I5453" s="97">
        <f>INDEX(バックデータ一覧!$P$4:$R$27,MATCH(計算過程!B5453,バックデータ一覧!$F$4:$F$27,0),MATCH(VLOOKUP(A5453,バックデータ一覧!$T$3:$U$367,2),バックデータ一覧!$P$3:$R$3,0))*10^-3</f>
        <v>2.512E-2</v>
      </c>
    </row>
    <row r="5454" spans="1:9" x14ac:dyDescent="0.15">
      <c r="A5454" s="57">
        <v>41866</v>
      </c>
      <c r="B5454" s="9" t="s">
        <v>128</v>
      </c>
      <c r="C5454" s="83">
        <f t="shared" si="256"/>
        <v>1.2640000000000002E-2</v>
      </c>
      <c r="D5454" s="82">
        <f t="shared" si="255"/>
        <v>5.9400000000000008E-3</v>
      </c>
      <c r="E5454" s="81">
        <f t="shared" si="257"/>
        <v>6.7000000000000002E-3</v>
      </c>
      <c r="F5454" s="97">
        <f>INDEX(バックデータ一覧!$G$4:$I$27,MATCH(計算過程!B5454,バックデータ一覧!$F$4:$F$27,0),MATCH(VLOOKUP(A5454,バックデータ一覧!$T$3:$U$367,2),バックデータ一覧!$G$3:$I$3,0))*10^-3</f>
        <v>6.7000000000000002E-3</v>
      </c>
      <c r="G5454" s="97">
        <f>INDEX(バックデータ一覧!$J$4:$L$27,MATCH(計算過程!B5454,バックデータ一覧!$F$4:$F$27,0),MATCH(VLOOKUP(A5454,バックデータ一覧!$T$3:$U$367,2),バックデータ一覧!$J$3:$L$3,0))*10^-3</f>
        <v>1.3390000000000001E-2</v>
      </c>
      <c r="H5454" s="97">
        <f>INDEX(バックデータ一覧!$M$4:$O$27,MATCH(計算過程!B5454,バックデータ一覧!$F$4:$F$27,0),MATCH(VLOOKUP(A5454,バックデータ一覧!$T$3:$U$367,2),バックデータ一覧!$M$3:$O$3,0))*10^-3</f>
        <v>2.009E-2</v>
      </c>
      <c r="I5454" s="97">
        <f>INDEX(バックデータ一覧!$P$4:$R$27,MATCH(計算過程!B5454,バックデータ一覧!$F$4:$F$27,0),MATCH(VLOOKUP(A5454,バックデータ一覧!$T$3:$U$367,2),バックデータ一覧!$P$3:$R$3,0))*10^-3</f>
        <v>2.6790000000000001E-2</v>
      </c>
    </row>
    <row r="5455" spans="1:9" x14ac:dyDescent="0.15">
      <c r="A5455" s="57">
        <v>41867</v>
      </c>
      <c r="B5455" s="9" t="s">
        <v>105</v>
      </c>
      <c r="C5455" s="83">
        <f t="shared" si="256"/>
        <v>6.0700000000000007E-3</v>
      </c>
      <c r="D5455" s="82">
        <f t="shared" si="255"/>
        <v>5.9400000000000008E-3</v>
      </c>
      <c r="E5455" s="81">
        <f t="shared" si="257"/>
        <v>1.3000000000000002E-4</v>
      </c>
      <c r="F5455" s="97">
        <f>INDEX(バックデータ一覧!$G$4:$I$27,MATCH(計算過程!B5455,バックデータ一覧!$F$4:$F$27,0),MATCH(VLOOKUP(A5455,バックデータ一覧!$T$3:$U$367,2),バックデータ一覧!$G$3:$I$3,0))*10^-3</f>
        <v>1.3000000000000002E-4</v>
      </c>
      <c r="G5455" s="97">
        <f>INDEX(バックデータ一覧!$J$4:$L$27,MATCH(計算過程!B5455,バックデータ一覧!$F$4:$F$27,0),MATCH(VLOOKUP(A5455,バックデータ一覧!$T$3:$U$367,2),バックデータ一覧!$J$3:$L$3,0))*10^-3</f>
        <v>2.5000000000000001E-4</v>
      </c>
      <c r="H5455" s="97">
        <f>INDEX(バックデータ一覧!$M$4:$O$27,MATCH(計算過程!B5455,バックデータ一覧!$F$4:$F$27,0),MATCH(VLOOKUP(A5455,バックデータ一覧!$T$3:$U$367,2),バックデータ一覧!$M$3:$O$3,0))*10^-3</f>
        <v>3.8000000000000002E-4</v>
      </c>
      <c r="I5455" s="97">
        <f>INDEX(バックデータ一覧!$P$4:$R$27,MATCH(計算過程!B5455,バックデータ一覧!$F$4:$F$27,0),MATCH(VLOOKUP(A5455,バックデータ一覧!$T$3:$U$367,2),バックデータ一覧!$P$3:$R$3,0))*10^-3</f>
        <v>5.0000000000000001E-4</v>
      </c>
    </row>
    <row r="5456" spans="1:9" x14ac:dyDescent="0.15">
      <c r="A5456" s="57">
        <v>41867</v>
      </c>
      <c r="B5456" s="9" t="s">
        <v>106</v>
      </c>
      <c r="C5456" s="83">
        <f t="shared" si="256"/>
        <v>6.0700000000000007E-3</v>
      </c>
      <c r="D5456" s="82">
        <f t="shared" si="255"/>
        <v>5.9400000000000008E-3</v>
      </c>
      <c r="E5456" s="81">
        <f t="shared" si="257"/>
        <v>1.3000000000000002E-4</v>
      </c>
      <c r="F5456" s="97">
        <f>INDEX(バックデータ一覧!$G$4:$I$27,MATCH(計算過程!B5456,バックデータ一覧!$F$4:$F$27,0),MATCH(VLOOKUP(A5456,バックデータ一覧!$T$3:$U$367,2),バックデータ一覧!$G$3:$I$3,0))*10^-3</f>
        <v>1.3000000000000002E-4</v>
      </c>
      <c r="G5456" s="97">
        <f>INDEX(バックデータ一覧!$J$4:$L$27,MATCH(計算過程!B5456,バックデータ一覧!$F$4:$F$27,0),MATCH(VLOOKUP(A5456,バックデータ一覧!$T$3:$U$367,2),バックデータ一覧!$J$3:$L$3,0))*10^-3</f>
        <v>2.5000000000000001E-4</v>
      </c>
      <c r="H5456" s="97">
        <f>INDEX(バックデータ一覧!$M$4:$O$27,MATCH(計算過程!B5456,バックデータ一覧!$F$4:$F$27,0),MATCH(VLOOKUP(A5456,バックデータ一覧!$T$3:$U$367,2),バックデータ一覧!$M$3:$O$3,0))*10^-3</f>
        <v>3.8000000000000002E-4</v>
      </c>
      <c r="I5456" s="97">
        <f>INDEX(バックデータ一覧!$P$4:$R$27,MATCH(計算過程!B5456,バックデータ一覧!$F$4:$F$27,0),MATCH(VLOOKUP(A5456,バックデータ一覧!$T$3:$U$367,2),バックデータ一覧!$P$3:$R$3,0))*10^-3</f>
        <v>5.0000000000000001E-4</v>
      </c>
    </row>
    <row r="5457" spans="1:9" x14ac:dyDescent="0.15">
      <c r="A5457" s="57">
        <v>41867</v>
      </c>
      <c r="B5457" s="9" t="s">
        <v>107</v>
      </c>
      <c r="C5457" s="83">
        <f t="shared" si="256"/>
        <v>6.0700000000000007E-3</v>
      </c>
      <c r="D5457" s="82">
        <f t="shared" si="255"/>
        <v>5.9400000000000008E-3</v>
      </c>
      <c r="E5457" s="81">
        <f t="shared" si="257"/>
        <v>1.3000000000000002E-4</v>
      </c>
      <c r="F5457" s="97">
        <f>INDEX(バックデータ一覧!$G$4:$I$27,MATCH(計算過程!B5457,バックデータ一覧!$F$4:$F$27,0),MATCH(VLOOKUP(A5457,バックデータ一覧!$T$3:$U$367,2),バックデータ一覧!$G$3:$I$3,0))*10^-3</f>
        <v>1.3000000000000002E-4</v>
      </c>
      <c r="G5457" s="97">
        <f>INDEX(バックデータ一覧!$J$4:$L$27,MATCH(計算過程!B5457,バックデータ一覧!$F$4:$F$27,0),MATCH(VLOOKUP(A5457,バックデータ一覧!$T$3:$U$367,2),バックデータ一覧!$J$3:$L$3,0))*10^-3</f>
        <v>2.5000000000000001E-4</v>
      </c>
      <c r="H5457" s="97">
        <f>INDEX(バックデータ一覧!$M$4:$O$27,MATCH(計算過程!B5457,バックデータ一覧!$F$4:$F$27,0),MATCH(VLOOKUP(A5457,バックデータ一覧!$T$3:$U$367,2),バックデータ一覧!$M$3:$O$3,0))*10^-3</f>
        <v>3.8000000000000002E-4</v>
      </c>
      <c r="I5457" s="97">
        <f>INDEX(バックデータ一覧!$P$4:$R$27,MATCH(計算過程!B5457,バックデータ一覧!$F$4:$F$27,0),MATCH(VLOOKUP(A5457,バックデータ一覧!$T$3:$U$367,2),バックデータ一覧!$P$3:$R$3,0))*10^-3</f>
        <v>5.0000000000000001E-4</v>
      </c>
    </row>
    <row r="5458" spans="1:9" x14ac:dyDescent="0.15">
      <c r="A5458" s="57">
        <v>41867</v>
      </c>
      <c r="B5458" s="9" t="s">
        <v>108</v>
      </c>
      <c r="C5458" s="83">
        <f t="shared" si="256"/>
        <v>6.0700000000000007E-3</v>
      </c>
      <c r="D5458" s="82">
        <f t="shared" si="255"/>
        <v>5.9400000000000008E-3</v>
      </c>
      <c r="E5458" s="81">
        <f t="shared" si="257"/>
        <v>1.3000000000000002E-4</v>
      </c>
      <c r="F5458" s="97">
        <f>INDEX(バックデータ一覧!$G$4:$I$27,MATCH(計算過程!B5458,バックデータ一覧!$F$4:$F$27,0),MATCH(VLOOKUP(A5458,バックデータ一覧!$T$3:$U$367,2),バックデータ一覧!$G$3:$I$3,0))*10^-3</f>
        <v>1.3000000000000002E-4</v>
      </c>
      <c r="G5458" s="97">
        <f>INDEX(バックデータ一覧!$J$4:$L$27,MATCH(計算過程!B5458,バックデータ一覧!$F$4:$F$27,0),MATCH(VLOOKUP(A5458,バックデータ一覧!$T$3:$U$367,2),バックデータ一覧!$J$3:$L$3,0))*10^-3</f>
        <v>2.5000000000000001E-4</v>
      </c>
      <c r="H5458" s="97">
        <f>INDEX(バックデータ一覧!$M$4:$O$27,MATCH(計算過程!B5458,バックデータ一覧!$F$4:$F$27,0),MATCH(VLOOKUP(A5458,バックデータ一覧!$T$3:$U$367,2),バックデータ一覧!$M$3:$O$3,0))*10^-3</f>
        <v>3.8000000000000002E-4</v>
      </c>
      <c r="I5458" s="97">
        <f>INDEX(バックデータ一覧!$P$4:$R$27,MATCH(計算過程!B5458,バックデータ一覧!$F$4:$F$27,0),MATCH(VLOOKUP(A5458,バックデータ一覧!$T$3:$U$367,2),バックデータ一覧!$P$3:$R$3,0))*10^-3</f>
        <v>5.0000000000000001E-4</v>
      </c>
    </row>
    <row r="5459" spans="1:9" x14ac:dyDescent="0.15">
      <c r="A5459" s="57">
        <v>41867</v>
      </c>
      <c r="B5459" s="9" t="s">
        <v>109</v>
      </c>
      <c r="C5459" s="83">
        <f t="shared" si="256"/>
        <v>6.0700000000000007E-3</v>
      </c>
      <c r="D5459" s="82">
        <f t="shared" si="255"/>
        <v>5.9400000000000008E-3</v>
      </c>
      <c r="E5459" s="81">
        <f t="shared" si="257"/>
        <v>1.3000000000000002E-4</v>
      </c>
      <c r="F5459" s="97">
        <f>INDEX(バックデータ一覧!$G$4:$I$27,MATCH(計算過程!B5459,バックデータ一覧!$F$4:$F$27,0),MATCH(VLOOKUP(A5459,バックデータ一覧!$T$3:$U$367,2),バックデータ一覧!$G$3:$I$3,0))*10^-3</f>
        <v>1.3000000000000002E-4</v>
      </c>
      <c r="G5459" s="97">
        <f>INDEX(バックデータ一覧!$J$4:$L$27,MATCH(計算過程!B5459,バックデータ一覧!$F$4:$F$27,0),MATCH(VLOOKUP(A5459,バックデータ一覧!$T$3:$U$367,2),バックデータ一覧!$J$3:$L$3,0))*10^-3</f>
        <v>2.5000000000000001E-4</v>
      </c>
      <c r="H5459" s="97">
        <f>INDEX(バックデータ一覧!$M$4:$O$27,MATCH(計算過程!B5459,バックデータ一覧!$F$4:$F$27,0),MATCH(VLOOKUP(A5459,バックデータ一覧!$T$3:$U$367,2),バックデータ一覧!$M$3:$O$3,0))*10^-3</f>
        <v>3.8000000000000002E-4</v>
      </c>
      <c r="I5459" s="97">
        <f>INDEX(バックデータ一覧!$P$4:$R$27,MATCH(計算過程!B5459,バックデータ一覧!$F$4:$F$27,0),MATCH(VLOOKUP(A5459,バックデータ一覧!$T$3:$U$367,2),バックデータ一覧!$P$3:$R$3,0))*10^-3</f>
        <v>5.0000000000000001E-4</v>
      </c>
    </row>
    <row r="5460" spans="1:9" x14ac:dyDescent="0.15">
      <c r="A5460" s="57">
        <v>41867</v>
      </c>
      <c r="B5460" s="9" t="s">
        <v>110</v>
      </c>
      <c r="C5460" s="83">
        <f t="shared" si="256"/>
        <v>6.0700000000000007E-3</v>
      </c>
      <c r="D5460" s="82">
        <f t="shared" si="255"/>
        <v>5.9400000000000008E-3</v>
      </c>
      <c r="E5460" s="81">
        <f t="shared" si="257"/>
        <v>1.3000000000000002E-4</v>
      </c>
      <c r="F5460" s="97">
        <f>INDEX(バックデータ一覧!$G$4:$I$27,MATCH(計算過程!B5460,バックデータ一覧!$F$4:$F$27,0),MATCH(VLOOKUP(A5460,バックデータ一覧!$T$3:$U$367,2),バックデータ一覧!$G$3:$I$3,0))*10^-3</f>
        <v>1.3000000000000002E-4</v>
      </c>
      <c r="G5460" s="97">
        <f>INDEX(バックデータ一覧!$J$4:$L$27,MATCH(計算過程!B5460,バックデータ一覧!$F$4:$F$27,0),MATCH(VLOOKUP(A5460,バックデータ一覧!$T$3:$U$367,2),バックデータ一覧!$J$3:$L$3,0))*10^-3</f>
        <v>2.5000000000000001E-4</v>
      </c>
      <c r="H5460" s="97">
        <f>INDEX(バックデータ一覧!$M$4:$O$27,MATCH(計算過程!B5460,バックデータ一覧!$F$4:$F$27,0),MATCH(VLOOKUP(A5460,バックデータ一覧!$T$3:$U$367,2),バックデータ一覧!$M$3:$O$3,0))*10^-3</f>
        <v>3.8000000000000002E-4</v>
      </c>
      <c r="I5460" s="97">
        <f>INDEX(バックデータ一覧!$P$4:$R$27,MATCH(計算過程!B5460,バックデータ一覧!$F$4:$F$27,0),MATCH(VLOOKUP(A5460,バックデータ一覧!$T$3:$U$367,2),バックデータ一覧!$P$3:$R$3,0))*10^-3</f>
        <v>5.0000000000000001E-4</v>
      </c>
    </row>
    <row r="5461" spans="1:9" x14ac:dyDescent="0.15">
      <c r="A5461" s="57">
        <v>41867</v>
      </c>
      <c r="B5461" s="9" t="s">
        <v>111</v>
      </c>
      <c r="C5461" s="83">
        <f t="shared" si="256"/>
        <v>9.3200000000000002E-3</v>
      </c>
      <c r="D5461" s="82">
        <f t="shared" si="255"/>
        <v>5.9400000000000008E-3</v>
      </c>
      <c r="E5461" s="81">
        <f t="shared" si="257"/>
        <v>3.3799999999999998E-3</v>
      </c>
      <c r="F5461" s="97">
        <f>INDEX(バックデータ一覧!$G$4:$I$27,MATCH(計算過程!B5461,バックデータ一覧!$F$4:$F$27,0),MATCH(VLOOKUP(A5461,バックデータ一覧!$T$3:$U$367,2),バックデータ一覧!$G$3:$I$3,0))*10^-3</f>
        <v>3.3799999999999998E-3</v>
      </c>
      <c r="G5461" s="97">
        <f>INDEX(バックデータ一覧!$J$4:$L$27,MATCH(計算過程!B5461,バックデータ一覧!$F$4:$F$27,0),MATCH(VLOOKUP(A5461,バックデータ一覧!$T$3:$U$367,2),バックデータ一覧!$J$3:$L$3,0))*10^-3</f>
        <v>6.7499999999999999E-3</v>
      </c>
      <c r="H5461" s="97">
        <f>INDEX(バックデータ一覧!$M$4:$O$27,MATCH(計算過程!B5461,バックデータ一覧!$F$4:$F$27,0),MATCH(VLOOKUP(A5461,バックデータ一覧!$T$3:$U$367,2),バックデータ一覧!$M$3:$O$3,0))*10^-3</f>
        <v>1.0130000000000002E-2</v>
      </c>
      <c r="I5461" s="97">
        <f>INDEX(バックデータ一覧!$P$4:$R$27,MATCH(計算過程!B5461,バックデータ一覧!$F$4:$F$27,0),MATCH(VLOOKUP(A5461,バックデータ一覧!$T$3:$U$367,2),バックデータ一覧!$P$3:$R$3,0))*10^-3</f>
        <v>1.3509999999999999E-2</v>
      </c>
    </row>
    <row r="5462" spans="1:9" x14ac:dyDescent="0.15">
      <c r="A5462" s="57">
        <v>41867</v>
      </c>
      <c r="B5462" s="9" t="s">
        <v>112</v>
      </c>
      <c r="C5462" s="83">
        <f t="shared" si="256"/>
        <v>6.4800000000000005E-3</v>
      </c>
      <c r="D5462" s="82">
        <f t="shared" si="255"/>
        <v>5.9400000000000008E-3</v>
      </c>
      <c r="E5462" s="81">
        <f t="shared" si="257"/>
        <v>5.4000000000000001E-4</v>
      </c>
      <c r="F5462" s="97">
        <f>INDEX(バックデータ一覧!$G$4:$I$27,MATCH(計算過程!B5462,バックデータ一覧!$F$4:$F$27,0),MATCH(VLOOKUP(A5462,バックデータ一覧!$T$3:$U$367,2),バックデータ一覧!$G$3:$I$3,0))*10^-3</f>
        <v>5.4000000000000001E-4</v>
      </c>
      <c r="G5462" s="97">
        <f>INDEX(バックデータ一覧!$J$4:$L$27,MATCH(計算過程!B5462,バックデータ一覧!$F$4:$F$27,0),MATCH(VLOOKUP(A5462,バックデータ一覧!$T$3:$U$367,2),バックデータ一覧!$J$3:$L$3,0))*10^-3</f>
        <v>1.08E-3</v>
      </c>
      <c r="H5462" s="97">
        <f>INDEX(バックデータ一覧!$M$4:$O$27,MATCH(計算過程!B5462,バックデータ一覧!$F$4:$F$27,0),MATCH(VLOOKUP(A5462,バックデータ一覧!$T$3:$U$367,2),バックデータ一覧!$M$3:$O$3,0))*10^-3</f>
        <v>1.6299999999999999E-3</v>
      </c>
      <c r="I5462" s="97">
        <f>INDEX(バックデータ一覧!$P$4:$R$27,MATCH(計算過程!B5462,バックデータ一覧!$F$4:$F$27,0),MATCH(VLOOKUP(A5462,バックデータ一覧!$T$3:$U$367,2),バックデータ一覧!$P$3:$R$3,0))*10^-3</f>
        <v>2.1700000000000001E-3</v>
      </c>
    </row>
    <row r="5463" spans="1:9" x14ac:dyDescent="0.15">
      <c r="A5463" s="57">
        <v>41867</v>
      </c>
      <c r="B5463" s="9" t="s">
        <v>113</v>
      </c>
      <c r="C5463" s="83">
        <f t="shared" si="256"/>
        <v>6.4800000000000005E-3</v>
      </c>
      <c r="D5463" s="82">
        <f t="shared" si="255"/>
        <v>5.9400000000000008E-3</v>
      </c>
      <c r="E5463" s="81">
        <f t="shared" si="257"/>
        <v>5.4000000000000001E-4</v>
      </c>
      <c r="F5463" s="97">
        <f>INDEX(バックデータ一覧!$G$4:$I$27,MATCH(計算過程!B5463,バックデータ一覧!$F$4:$F$27,0),MATCH(VLOOKUP(A5463,バックデータ一覧!$T$3:$U$367,2),バックデータ一覧!$G$3:$I$3,0))*10^-3</f>
        <v>5.4000000000000001E-4</v>
      </c>
      <c r="G5463" s="97">
        <f>INDEX(バックデータ一覧!$J$4:$L$27,MATCH(計算過程!B5463,バックデータ一覧!$F$4:$F$27,0),MATCH(VLOOKUP(A5463,バックデータ一覧!$T$3:$U$367,2),バックデータ一覧!$J$3:$L$3,0))*10^-3</f>
        <v>1.08E-3</v>
      </c>
      <c r="H5463" s="97">
        <f>INDEX(バックデータ一覧!$M$4:$O$27,MATCH(計算過程!B5463,バックデータ一覧!$F$4:$F$27,0),MATCH(VLOOKUP(A5463,バックデータ一覧!$T$3:$U$367,2),バックデータ一覧!$M$3:$O$3,0))*10^-3</f>
        <v>1.6299999999999999E-3</v>
      </c>
      <c r="I5463" s="97">
        <f>INDEX(バックデータ一覧!$P$4:$R$27,MATCH(計算過程!B5463,バックデータ一覧!$F$4:$F$27,0),MATCH(VLOOKUP(A5463,バックデータ一覧!$T$3:$U$367,2),バックデータ一覧!$P$3:$R$3,0))*10^-3</f>
        <v>2.1700000000000001E-3</v>
      </c>
    </row>
    <row r="5464" spans="1:9" x14ac:dyDescent="0.15">
      <c r="A5464" s="57">
        <v>41867</v>
      </c>
      <c r="B5464" s="9" t="s">
        <v>114</v>
      </c>
      <c r="C5464" s="83">
        <f t="shared" si="256"/>
        <v>6.0700000000000007E-3</v>
      </c>
      <c r="D5464" s="82">
        <f t="shared" si="255"/>
        <v>5.9400000000000008E-3</v>
      </c>
      <c r="E5464" s="81">
        <f t="shared" si="257"/>
        <v>1.3000000000000002E-4</v>
      </c>
      <c r="F5464" s="97">
        <f>INDEX(バックデータ一覧!$G$4:$I$27,MATCH(計算過程!B5464,バックデータ一覧!$F$4:$F$27,0),MATCH(VLOOKUP(A5464,バックデータ一覧!$T$3:$U$367,2),バックデータ一覧!$G$3:$I$3,0))*10^-3</f>
        <v>1.3000000000000002E-4</v>
      </c>
      <c r="G5464" s="97">
        <f>INDEX(バックデータ一覧!$J$4:$L$27,MATCH(計算過程!B5464,バックデータ一覧!$F$4:$F$27,0),MATCH(VLOOKUP(A5464,バックデータ一覧!$T$3:$U$367,2),バックデータ一覧!$J$3:$L$3,0))*10^-3</f>
        <v>2.5000000000000001E-4</v>
      </c>
      <c r="H5464" s="97">
        <f>INDEX(バックデータ一覧!$M$4:$O$27,MATCH(計算過程!B5464,バックデータ一覧!$F$4:$F$27,0),MATCH(VLOOKUP(A5464,バックデータ一覧!$T$3:$U$367,2),バックデータ一覧!$M$3:$O$3,0))*10^-3</f>
        <v>3.8000000000000002E-4</v>
      </c>
      <c r="I5464" s="97">
        <f>INDEX(バックデータ一覧!$P$4:$R$27,MATCH(計算過程!B5464,バックデータ一覧!$F$4:$F$27,0),MATCH(VLOOKUP(A5464,バックデータ一覧!$T$3:$U$367,2),バックデータ一覧!$P$3:$R$3,0))*10^-3</f>
        <v>5.0000000000000001E-4</v>
      </c>
    </row>
    <row r="5465" spans="1:9" x14ac:dyDescent="0.15">
      <c r="A5465" s="57">
        <v>41867</v>
      </c>
      <c r="B5465" s="9" t="s">
        <v>115</v>
      </c>
      <c r="C5465" s="83">
        <f t="shared" si="256"/>
        <v>6.2700000000000013E-3</v>
      </c>
      <c r="D5465" s="82">
        <f t="shared" si="255"/>
        <v>5.9400000000000008E-3</v>
      </c>
      <c r="E5465" s="81">
        <f t="shared" si="257"/>
        <v>3.3E-4</v>
      </c>
      <c r="F5465" s="97">
        <f>INDEX(バックデータ一覧!$G$4:$I$27,MATCH(計算過程!B5465,バックデータ一覧!$F$4:$F$27,0),MATCH(VLOOKUP(A5465,バックデータ一覧!$T$3:$U$367,2),バックデータ一覧!$G$3:$I$3,0))*10^-3</f>
        <v>3.3E-4</v>
      </c>
      <c r="G5465" s="97">
        <f>INDEX(バックデータ一覧!$J$4:$L$27,MATCH(計算過程!B5465,バックデータ一覧!$F$4:$F$27,0),MATCH(VLOOKUP(A5465,バックデータ一覧!$T$3:$U$367,2),バックデータ一覧!$J$3:$L$3,0))*10^-3</f>
        <v>6.7000000000000002E-4</v>
      </c>
      <c r="H5465" s="97">
        <f>INDEX(バックデータ一覧!$M$4:$O$27,MATCH(計算過程!B5465,バックデータ一覧!$F$4:$F$27,0),MATCH(VLOOKUP(A5465,バックデータ一覧!$T$3:$U$367,2),バックデータ一覧!$M$3:$O$3,0))*10^-3</f>
        <v>1E-3</v>
      </c>
      <c r="I5465" s="97">
        <f>INDEX(バックデータ一覧!$P$4:$R$27,MATCH(計算過程!B5465,バックデータ一覧!$F$4:$F$27,0),MATCH(VLOOKUP(A5465,バックデータ一覧!$T$3:$U$367,2),バックデータ一覧!$P$3:$R$3,0))*10^-3</f>
        <v>1.33E-3</v>
      </c>
    </row>
    <row r="5466" spans="1:9" x14ac:dyDescent="0.15">
      <c r="A5466" s="57">
        <v>41867</v>
      </c>
      <c r="B5466" s="9" t="s">
        <v>116</v>
      </c>
      <c r="C5466" s="83">
        <f t="shared" si="256"/>
        <v>6.0700000000000007E-3</v>
      </c>
      <c r="D5466" s="82">
        <f t="shared" si="255"/>
        <v>5.9400000000000008E-3</v>
      </c>
      <c r="E5466" s="81">
        <f t="shared" si="257"/>
        <v>1.3000000000000002E-4</v>
      </c>
      <c r="F5466" s="97">
        <f>INDEX(バックデータ一覧!$G$4:$I$27,MATCH(計算過程!B5466,バックデータ一覧!$F$4:$F$27,0),MATCH(VLOOKUP(A5466,バックデータ一覧!$T$3:$U$367,2),バックデータ一覧!$G$3:$I$3,0))*10^-3</f>
        <v>1.3000000000000002E-4</v>
      </c>
      <c r="G5466" s="97">
        <f>INDEX(バックデータ一覧!$J$4:$L$27,MATCH(計算過程!B5466,バックデータ一覧!$F$4:$F$27,0),MATCH(VLOOKUP(A5466,バックデータ一覧!$T$3:$U$367,2),バックデータ一覧!$J$3:$L$3,0))*10^-3</f>
        <v>2.5000000000000001E-4</v>
      </c>
      <c r="H5466" s="97">
        <f>INDEX(バックデータ一覧!$M$4:$O$27,MATCH(計算過程!B5466,バックデータ一覧!$F$4:$F$27,0),MATCH(VLOOKUP(A5466,バックデータ一覧!$T$3:$U$367,2),バックデータ一覧!$M$3:$O$3,0))*10^-3</f>
        <v>3.8000000000000002E-4</v>
      </c>
      <c r="I5466" s="97">
        <f>INDEX(バックデータ一覧!$P$4:$R$27,MATCH(計算過程!B5466,バックデータ一覧!$F$4:$F$27,0),MATCH(VLOOKUP(A5466,バックデータ一覧!$T$3:$U$367,2),バックデータ一覧!$P$3:$R$3,0))*10^-3</f>
        <v>5.0000000000000001E-4</v>
      </c>
    </row>
    <row r="5467" spans="1:9" x14ac:dyDescent="0.15">
      <c r="A5467" s="57">
        <v>41867</v>
      </c>
      <c r="B5467" s="9" t="s">
        <v>117</v>
      </c>
      <c r="C5467" s="83">
        <f t="shared" si="256"/>
        <v>9.3200000000000002E-3</v>
      </c>
      <c r="D5467" s="82">
        <f t="shared" si="255"/>
        <v>5.9400000000000008E-3</v>
      </c>
      <c r="E5467" s="81">
        <f t="shared" si="257"/>
        <v>3.3799999999999998E-3</v>
      </c>
      <c r="F5467" s="97">
        <f>INDEX(バックデータ一覧!$G$4:$I$27,MATCH(計算過程!B5467,バックデータ一覧!$F$4:$F$27,0),MATCH(VLOOKUP(A5467,バックデータ一覧!$T$3:$U$367,2),バックデータ一覧!$G$3:$I$3,0))*10^-3</f>
        <v>3.3799999999999998E-3</v>
      </c>
      <c r="G5467" s="97">
        <f>INDEX(バックデータ一覧!$J$4:$L$27,MATCH(計算過程!B5467,バックデータ一覧!$F$4:$F$27,0),MATCH(VLOOKUP(A5467,バックデータ一覧!$T$3:$U$367,2),バックデータ一覧!$J$3:$L$3,0))*10^-3</f>
        <v>6.7499999999999999E-3</v>
      </c>
      <c r="H5467" s="97">
        <f>INDEX(バックデータ一覧!$M$4:$O$27,MATCH(計算過程!B5467,バックデータ一覧!$F$4:$F$27,0),MATCH(VLOOKUP(A5467,バックデータ一覧!$T$3:$U$367,2),バックデータ一覧!$M$3:$O$3,0))*10^-3</f>
        <v>1.0130000000000002E-2</v>
      </c>
      <c r="I5467" s="97">
        <f>INDEX(バックデータ一覧!$P$4:$R$27,MATCH(計算過程!B5467,バックデータ一覧!$F$4:$F$27,0),MATCH(VLOOKUP(A5467,バックデータ一覧!$T$3:$U$367,2),バックデータ一覧!$P$3:$R$3,0))*10^-3</f>
        <v>1.3509999999999999E-2</v>
      </c>
    </row>
    <row r="5468" spans="1:9" x14ac:dyDescent="0.15">
      <c r="A5468" s="57">
        <v>41867</v>
      </c>
      <c r="B5468" s="9" t="s">
        <v>118</v>
      </c>
      <c r="C5468" s="83">
        <f t="shared" si="256"/>
        <v>6.2700000000000013E-3</v>
      </c>
      <c r="D5468" s="82">
        <f t="shared" si="255"/>
        <v>5.9400000000000008E-3</v>
      </c>
      <c r="E5468" s="81">
        <f t="shared" si="257"/>
        <v>3.3E-4</v>
      </c>
      <c r="F5468" s="97">
        <f>INDEX(バックデータ一覧!$G$4:$I$27,MATCH(計算過程!B5468,バックデータ一覧!$F$4:$F$27,0),MATCH(VLOOKUP(A5468,バックデータ一覧!$T$3:$U$367,2),バックデータ一覧!$G$3:$I$3,0))*10^-3</f>
        <v>3.3E-4</v>
      </c>
      <c r="G5468" s="97">
        <f>INDEX(バックデータ一覧!$J$4:$L$27,MATCH(計算過程!B5468,バックデータ一覧!$F$4:$F$27,0),MATCH(VLOOKUP(A5468,バックデータ一覧!$T$3:$U$367,2),バックデータ一覧!$J$3:$L$3,0))*10^-3</f>
        <v>6.7000000000000002E-4</v>
      </c>
      <c r="H5468" s="97">
        <f>INDEX(バックデータ一覧!$M$4:$O$27,MATCH(計算過程!B5468,バックデータ一覧!$F$4:$F$27,0),MATCH(VLOOKUP(A5468,バックデータ一覧!$T$3:$U$367,2),バックデータ一覧!$M$3:$O$3,0))*10^-3</f>
        <v>1E-3</v>
      </c>
      <c r="I5468" s="97">
        <f>INDEX(バックデータ一覧!$P$4:$R$27,MATCH(計算過程!B5468,バックデータ一覧!$F$4:$F$27,0),MATCH(VLOOKUP(A5468,バックデータ一覧!$T$3:$U$367,2),バックデータ一覧!$P$3:$R$3,0))*10^-3</f>
        <v>1.33E-3</v>
      </c>
    </row>
    <row r="5469" spans="1:9" x14ac:dyDescent="0.15">
      <c r="A5469" s="57">
        <v>41867</v>
      </c>
      <c r="B5469" s="9" t="s">
        <v>119</v>
      </c>
      <c r="C5469" s="83">
        <f t="shared" si="256"/>
        <v>6.0700000000000007E-3</v>
      </c>
      <c r="D5469" s="82">
        <f t="shared" si="255"/>
        <v>5.9400000000000008E-3</v>
      </c>
      <c r="E5469" s="81">
        <f t="shared" si="257"/>
        <v>1.3000000000000002E-4</v>
      </c>
      <c r="F5469" s="97">
        <f>INDEX(バックデータ一覧!$G$4:$I$27,MATCH(計算過程!B5469,バックデータ一覧!$F$4:$F$27,0),MATCH(VLOOKUP(A5469,バックデータ一覧!$T$3:$U$367,2),バックデータ一覧!$G$3:$I$3,0))*10^-3</f>
        <v>1.3000000000000002E-4</v>
      </c>
      <c r="G5469" s="97">
        <f>INDEX(バックデータ一覧!$J$4:$L$27,MATCH(計算過程!B5469,バックデータ一覧!$F$4:$F$27,0),MATCH(VLOOKUP(A5469,バックデータ一覧!$T$3:$U$367,2),バックデータ一覧!$J$3:$L$3,0))*10^-3</f>
        <v>2.5000000000000001E-4</v>
      </c>
      <c r="H5469" s="97">
        <f>INDEX(バックデータ一覧!$M$4:$O$27,MATCH(計算過程!B5469,バックデータ一覧!$F$4:$F$27,0),MATCH(VLOOKUP(A5469,バックデータ一覧!$T$3:$U$367,2),バックデータ一覧!$M$3:$O$3,0))*10^-3</f>
        <v>3.8000000000000002E-4</v>
      </c>
      <c r="I5469" s="97">
        <f>INDEX(バックデータ一覧!$P$4:$R$27,MATCH(計算過程!B5469,バックデータ一覧!$F$4:$F$27,0),MATCH(VLOOKUP(A5469,バックデータ一覧!$T$3:$U$367,2),バックデータ一覧!$P$3:$R$3,0))*10^-3</f>
        <v>5.0000000000000001E-4</v>
      </c>
    </row>
    <row r="5470" spans="1:9" x14ac:dyDescent="0.15">
      <c r="A5470" s="57">
        <v>41867</v>
      </c>
      <c r="B5470" s="9" t="s">
        <v>120</v>
      </c>
      <c r="C5470" s="83">
        <f t="shared" si="256"/>
        <v>6.0700000000000007E-3</v>
      </c>
      <c r="D5470" s="82">
        <f t="shared" si="255"/>
        <v>5.9400000000000008E-3</v>
      </c>
      <c r="E5470" s="81">
        <f t="shared" si="257"/>
        <v>1.3000000000000002E-4</v>
      </c>
      <c r="F5470" s="97">
        <f>INDEX(バックデータ一覧!$G$4:$I$27,MATCH(計算過程!B5470,バックデータ一覧!$F$4:$F$27,0),MATCH(VLOOKUP(A5470,バックデータ一覧!$T$3:$U$367,2),バックデータ一覧!$G$3:$I$3,0))*10^-3</f>
        <v>1.3000000000000002E-4</v>
      </c>
      <c r="G5470" s="97">
        <f>INDEX(バックデータ一覧!$J$4:$L$27,MATCH(計算過程!B5470,バックデータ一覧!$F$4:$F$27,0),MATCH(VLOOKUP(A5470,バックデータ一覧!$T$3:$U$367,2),バックデータ一覧!$J$3:$L$3,0))*10^-3</f>
        <v>2.5000000000000001E-4</v>
      </c>
      <c r="H5470" s="97">
        <f>INDEX(バックデータ一覧!$M$4:$O$27,MATCH(計算過程!B5470,バックデータ一覧!$F$4:$F$27,0),MATCH(VLOOKUP(A5470,バックデータ一覧!$T$3:$U$367,2),バックデータ一覧!$M$3:$O$3,0))*10^-3</f>
        <v>3.8000000000000002E-4</v>
      </c>
      <c r="I5470" s="97">
        <f>INDEX(バックデータ一覧!$P$4:$R$27,MATCH(計算過程!B5470,バックデータ一覧!$F$4:$F$27,0),MATCH(VLOOKUP(A5470,バックデータ一覧!$T$3:$U$367,2),バックデータ一覧!$P$3:$R$3,0))*10^-3</f>
        <v>5.0000000000000001E-4</v>
      </c>
    </row>
    <row r="5471" spans="1:9" x14ac:dyDescent="0.15">
      <c r="A5471" s="57">
        <v>41867</v>
      </c>
      <c r="B5471" s="9" t="s">
        <v>121</v>
      </c>
      <c r="C5471" s="83">
        <f t="shared" si="256"/>
        <v>6.2700000000000013E-3</v>
      </c>
      <c r="D5471" s="82">
        <f t="shared" si="255"/>
        <v>5.9400000000000008E-3</v>
      </c>
      <c r="E5471" s="81">
        <f t="shared" si="257"/>
        <v>3.3E-4</v>
      </c>
      <c r="F5471" s="97">
        <f>INDEX(バックデータ一覧!$G$4:$I$27,MATCH(計算過程!B5471,バックデータ一覧!$F$4:$F$27,0),MATCH(VLOOKUP(A5471,バックデータ一覧!$T$3:$U$367,2),バックデータ一覧!$G$3:$I$3,0))*10^-3</f>
        <v>3.3E-4</v>
      </c>
      <c r="G5471" s="97">
        <f>INDEX(バックデータ一覧!$J$4:$L$27,MATCH(計算過程!B5471,バックデータ一覧!$F$4:$F$27,0),MATCH(VLOOKUP(A5471,バックデータ一覧!$T$3:$U$367,2),バックデータ一覧!$J$3:$L$3,0))*10^-3</f>
        <v>6.7000000000000002E-4</v>
      </c>
      <c r="H5471" s="97">
        <f>INDEX(バックデータ一覧!$M$4:$O$27,MATCH(計算過程!B5471,バックデータ一覧!$F$4:$F$27,0),MATCH(VLOOKUP(A5471,バックデータ一覧!$T$3:$U$367,2),バックデータ一覧!$M$3:$O$3,0))*10^-3</f>
        <v>1E-3</v>
      </c>
      <c r="I5471" s="97">
        <f>INDEX(バックデータ一覧!$P$4:$R$27,MATCH(計算過程!B5471,バックデータ一覧!$F$4:$F$27,0),MATCH(VLOOKUP(A5471,バックデータ一覧!$T$3:$U$367,2),バックデータ一覧!$P$3:$R$3,0))*10^-3</f>
        <v>1.33E-3</v>
      </c>
    </row>
    <row r="5472" spans="1:9" x14ac:dyDescent="0.15">
      <c r="A5472" s="57">
        <v>41867</v>
      </c>
      <c r="B5472" s="9" t="s">
        <v>122</v>
      </c>
      <c r="C5472" s="83">
        <f t="shared" si="256"/>
        <v>6.2700000000000013E-3</v>
      </c>
      <c r="D5472" s="82">
        <f t="shared" si="255"/>
        <v>5.9400000000000008E-3</v>
      </c>
      <c r="E5472" s="81">
        <f t="shared" si="257"/>
        <v>3.3E-4</v>
      </c>
      <c r="F5472" s="97">
        <f>INDEX(バックデータ一覧!$G$4:$I$27,MATCH(計算過程!B5472,バックデータ一覧!$F$4:$F$27,0),MATCH(VLOOKUP(A5472,バックデータ一覧!$T$3:$U$367,2),バックデータ一覧!$G$3:$I$3,0))*10^-3</f>
        <v>3.3E-4</v>
      </c>
      <c r="G5472" s="97">
        <f>INDEX(バックデータ一覧!$J$4:$L$27,MATCH(計算過程!B5472,バックデータ一覧!$F$4:$F$27,0),MATCH(VLOOKUP(A5472,バックデータ一覧!$T$3:$U$367,2),バックデータ一覧!$J$3:$L$3,0))*10^-3</f>
        <v>6.7000000000000002E-4</v>
      </c>
      <c r="H5472" s="97">
        <f>INDEX(バックデータ一覧!$M$4:$O$27,MATCH(計算過程!B5472,バックデータ一覧!$F$4:$F$27,0),MATCH(VLOOKUP(A5472,バックデータ一覧!$T$3:$U$367,2),バックデータ一覧!$M$3:$O$3,0))*10^-3</f>
        <v>1E-3</v>
      </c>
      <c r="I5472" s="97">
        <f>INDEX(バックデータ一覧!$P$4:$R$27,MATCH(計算過程!B5472,バックデータ一覧!$F$4:$F$27,0),MATCH(VLOOKUP(A5472,バックデータ一覧!$T$3:$U$367,2),バックデータ一覧!$P$3:$R$3,0))*10^-3</f>
        <v>1.33E-3</v>
      </c>
    </row>
    <row r="5473" spans="1:9" x14ac:dyDescent="0.15">
      <c r="A5473" s="57">
        <v>41867</v>
      </c>
      <c r="B5473" s="9" t="s">
        <v>123</v>
      </c>
      <c r="C5473" s="83">
        <f t="shared" si="256"/>
        <v>1.2360000000000001E-2</v>
      </c>
      <c r="D5473" s="82">
        <f t="shared" si="255"/>
        <v>5.9400000000000008E-3</v>
      </c>
      <c r="E5473" s="81">
        <f t="shared" si="257"/>
        <v>6.4200000000000004E-3</v>
      </c>
      <c r="F5473" s="97">
        <f>INDEX(バックデータ一覧!$G$4:$I$27,MATCH(計算過程!B5473,バックデータ一覧!$F$4:$F$27,0),MATCH(VLOOKUP(A5473,バックデータ一覧!$T$3:$U$367,2),バックデータ一覧!$G$3:$I$3,0))*10^-3</f>
        <v>6.4200000000000004E-3</v>
      </c>
      <c r="G5473" s="97">
        <f>INDEX(バックデータ一覧!$J$4:$L$27,MATCH(計算過程!B5473,バックデータ一覧!$F$4:$F$27,0),MATCH(VLOOKUP(A5473,バックデータ一覧!$T$3:$U$367,2),バックデータ一覧!$J$3:$L$3,0))*10^-3</f>
        <v>1.2840000000000001E-2</v>
      </c>
      <c r="H5473" s="97">
        <f>INDEX(バックデータ一覧!$M$4:$O$27,MATCH(計算過程!B5473,バックデータ一覧!$F$4:$F$27,0),MATCH(VLOOKUP(A5473,バックデータ一覧!$T$3:$U$367,2),バックデータ一覧!$M$3:$O$3,0))*10^-3</f>
        <v>1.9260000000000003E-2</v>
      </c>
      <c r="I5473" s="97">
        <f>INDEX(バックデータ一覧!$P$4:$R$27,MATCH(計算過程!B5473,バックデータ一覧!$F$4:$F$27,0),MATCH(VLOOKUP(A5473,バックデータ一覧!$T$3:$U$367,2),バックデータ一覧!$P$3:$R$3,0))*10^-3</f>
        <v>2.5680000000000001E-2</v>
      </c>
    </row>
    <row r="5474" spans="1:9" x14ac:dyDescent="0.15">
      <c r="A5474" s="57">
        <v>41867</v>
      </c>
      <c r="B5474" s="9" t="s">
        <v>124</v>
      </c>
      <c r="C5474" s="83">
        <f t="shared" si="256"/>
        <v>1.2360000000000001E-2</v>
      </c>
      <c r="D5474" s="82">
        <f t="shared" si="255"/>
        <v>5.9400000000000008E-3</v>
      </c>
      <c r="E5474" s="81">
        <f t="shared" si="257"/>
        <v>6.4200000000000004E-3</v>
      </c>
      <c r="F5474" s="97">
        <f>INDEX(バックデータ一覧!$G$4:$I$27,MATCH(計算過程!B5474,バックデータ一覧!$F$4:$F$27,0),MATCH(VLOOKUP(A5474,バックデータ一覧!$T$3:$U$367,2),バックデータ一覧!$G$3:$I$3,0))*10^-3</f>
        <v>6.4200000000000004E-3</v>
      </c>
      <c r="G5474" s="97">
        <f>INDEX(バックデータ一覧!$J$4:$L$27,MATCH(計算過程!B5474,バックデータ一覧!$F$4:$F$27,0),MATCH(VLOOKUP(A5474,バックデータ一覧!$T$3:$U$367,2),バックデータ一覧!$J$3:$L$3,0))*10^-3</f>
        <v>1.2840000000000001E-2</v>
      </c>
      <c r="H5474" s="97">
        <f>INDEX(バックデータ一覧!$M$4:$O$27,MATCH(計算過程!B5474,バックデータ一覧!$F$4:$F$27,0),MATCH(VLOOKUP(A5474,バックデータ一覧!$T$3:$U$367,2),バックデータ一覧!$M$3:$O$3,0))*10^-3</f>
        <v>1.9260000000000003E-2</v>
      </c>
      <c r="I5474" s="97">
        <f>INDEX(バックデータ一覧!$P$4:$R$27,MATCH(計算過程!B5474,バックデータ一覧!$F$4:$F$27,0),MATCH(VLOOKUP(A5474,バックデータ一覧!$T$3:$U$367,2),バックデータ一覧!$P$3:$R$3,0))*10^-3</f>
        <v>2.5680000000000001E-2</v>
      </c>
    </row>
    <row r="5475" spans="1:9" x14ac:dyDescent="0.15">
      <c r="A5475" s="57">
        <v>41867</v>
      </c>
      <c r="B5475" s="9" t="s">
        <v>125</v>
      </c>
      <c r="C5475" s="83">
        <f t="shared" si="256"/>
        <v>6.2700000000000013E-3</v>
      </c>
      <c r="D5475" s="82">
        <f t="shared" si="255"/>
        <v>5.9400000000000008E-3</v>
      </c>
      <c r="E5475" s="81">
        <f t="shared" si="257"/>
        <v>3.3E-4</v>
      </c>
      <c r="F5475" s="97">
        <f>INDEX(バックデータ一覧!$G$4:$I$27,MATCH(計算過程!B5475,バックデータ一覧!$F$4:$F$27,0),MATCH(VLOOKUP(A5475,バックデータ一覧!$T$3:$U$367,2),バックデータ一覧!$G$3:$I$3,0))*10^-3</f>
        <v>3.3E-4</v>
      </c>
      <c r="G5475" s="97">
        <f>INDEX(バックデータ一覧!$J$4:$L$27,MATCH(計算過程!B5475,バックデータ一覧!$F$4:$F$27,0),MATCH(VLOOKUP(A5475,バックデータ一覧!$T$3:$U$367,2),バックデータ一覧!$J$3:$L$3,0))*10^-3</f>
        <v>6.7000000000000002E-4</v>
      </c>
      <c r="H5475" s="97">
        <f>INDEX(バックデータ一覧!$M$4:$O$27,MATCH(計算過程!B5475,バックデータ一覧!$F$4:$F$27,0),MATCH(VLOOKUP(A5475,バックデータ一覧!$T$3:$U$367,2),バックデータ一覧!$M$3:$O$3,0))*10^-3</f>
        <v>1E-3</v>
      </c>
      <c r="I5475" s="97">
        <f>INDEX(バックデータ一覧!$P$4:$R$27,MATCH(計算過程!B5475,バックデータ一覧!$F$4:$F$27,0),MATCH(VLOOKUP(A5475,バックデータ一覧!$T$3:$U$367,2),バックデータ一覧!$P$3:$R$3,0))*10^-3</f>
        <v>1.33E-3</v>
      </c>
    </row>
    <row r="5476" spans="1:9" x14ac:dyDescent="0.15">
      <c r="A5476" s="57">
        <v>41867</v>
      </c>
      <c r="B5476" s="9" t="s">
        <v>126</v>
      </c>
      <c r="C5476" s="83">
        <f t="shared" si="256"/>
        <v>6.2700000000000013E-3</v>
      </c>
      <c r="D5476" s="82">
        <f t="shared" si="255"/>
        <v>5.9400000000000008E-3</v>
      </c>
      <c r="E5476" s="81">
        <f t="shared" si="257"/>
        <v>3.3E-4</v>
      </c>
      <c r="F5476" s="97">
        <f>INDEX(バックデータ一覧!$G$4:$I$27,MATCH(計算過程!B5476,バックデータ一覧!$F$4:$F$27,0),MATCH(VLOOKUP(A5476,バックデータ一覧!$T$3:$U$367,2),バックデータ一覧!$G$3:$I$3,0))*10^-3</f>
        <v>3.3E-4</v>
      </c>
      <c r="G5476" s="97">
        <f>INDEX(バックデータ一覧!$J$4:$L$27,MATCH(計算過程!B5476,バックデータ一覧!$F$4:$F$27,0),MATCH(VLOOKUP(A5476,バックデータ一覧!$T$3:$U$367,2),バックデータ一覧!$J$3:$L$3,0))*10^-3</f>
        <v>6.7000000000000002E-4</v>
      </c>
      <c r="H5476" s="97">
        <f>INDEX(バックデータ一覧!$M$4:$O$27,MATCH(計算過程!B5476,バックデータ一覧!$F$4:$F$27,0),MATCH(VLOOKUP(A5476,バックデータ一覧!$T$3:$U$367,2),バックデータ一覧!$M$3:$O$3,0))*10^-3</f>
        <v>1E-3</v>
      </c>
      <c r="I5476" s="97">
        <f>INDEX(バックデータ一覧!$P$4:$R$27,MATCH(計算過程!B5476,バックデータ一覧!$F$4:$F$27,0),MATCH(VLOOKUP(A5476,バックデータ一覧!$T$3:$U$367,2),バックデータ一覧!$P$3:$R$3,0))*10^-3</f>
        <v>1.33E-3</v>
      </c>
    </row>
    <row r="5477" spans="1:9" x14ac:dyDescent="0.15">
      <c r="A5477" s="57">
        <v>41867</v>
      </c>
      <c r="B5477" s="9" t="s">
        <v>127</v>
      </c>
      <c r="C5477" s="83">
        <f t="shared" si="256"/>
        <v>1.2220000000000002E-2</v>
      </c>
      <c r="D5477" s="82">
        <f t="shared" si="255"/>
        <v>5.9400000000000008E-3</v>
      </c>
      <c r="E5477" s="81">
        <f t="shared" si="257"/>
        <v>6.28E-3</v>
      </c>
      <c r="F5477" s="97">
        <f>INDEX(バックデータ一覧!$G$4:$I$27,MATCH(計算過程!B5477,バックデータ一覧!$F$4:$F$27,0),MATCH(VLOOKUP(A5477,バックデータ一覧!$T$3:$U$367,2),バックデータ一覧!$G$3:$I$3,0))*10^-3</f>
        <v>6.28E-3</v>
      </c>
      <c r="G5477" s="97">
        <f>INDEX(バックデータ一覧!$J$4:$L$27,MATCH(計算過程!B5477,バックデータ一覧!$F$4:$F$27,0),MATCH(VLOOKUP(A5477,バックデータ一覧!$T$3:$U$367,2),バックデータ一覧!$J$3:$L$3,0))*10^-3</f>
        <v>1.256E-2</v>
      </c>
      <c r="H5477" s="97">
        <f>INDEX(バックデータ一覧!$M$4:$O$27,MATCH(計算過程!B5477,バックデータ一覧!$F$4:$F$27,0),MATCH(VLOOKUP(A5477,バックデータ一覧!$T$3:$U$367,2),バックデータ一覧!$M$3:$O$3,0))*10^-3</f>
        <v>1.8839999999999999E-2</v>
      </c>
      <c r="I5477" s="97">
        <f>INDEX(バックデータ一覧!$P$4:$R$27,MATCH(計算過程!B5477,バックデータ一覧!$F$4:$F$27,0),MATCH(VLOOKUP(A5477,バックデータ一覧!$T$3:$U$367,2),バックデータ一覧!$P$3:$R$3,0))*10^-3</f>
        <v>2.512E-2</v>
      </c>
    </row>
    <row r="5478" spans="1:9" x14ac:dyDescent="0.15">
      <c r="A5478" s="57">
        <v>41867</v>
      </c>
      <c r="B5478" s="9" t="s">
        <v>128</v>
      </c>
      <c r="C5478" s="83">
        <f t="shared" si="256"/>
        <v>1.2640000000000002E-2</v>
      </c>
      <c r="D5478" s="82">
        <f t="shared" si="255"/>
        <v>5.9400000000000008E-3</v>
      </c>
      <c r="E5478" s="81">
        <f t="shared" si="257"/>
        <v>6.7000000000000002E-3</v>
      </c>
      <c r="F5478" s="97">
        <f>INDEX(バックデータ一覧!$G$4:$I$27,MATCH(計算過程!B5478,バックデータ一覧!$F$4:$F$27,0),MATCH(VLOOKUP(A5478,バックデータ一覧!$T$3:$U$367,2),バックデータ一覧!$G$3:$I$3,0))*10^-3</f>
        <v>6.7000000000000002E-3</v>
      </c>
      <c r="G5478" s="97">
        <f>INDEX(バックデータ一覧!$J$4:$L$27,MATCH(計算過程!B5478,バックデータ一覧!$F$4:$F$27,0),MATCH(VLOOKUP(A5478,バックデータ一覧!$T$3:$U$367,2),バックデータ一覧!$J$3:$L$3,0))*10^-3</f>
        <v>1.3390000000000001E-2</v>
      </c>
      <c r="H5478" s="97">
        <f>INDEX(バックデータ一覧!$M$4:$O$27,MATCH(計算過程!B5478,バックデータ一覧!$F$4:$F$27,0),MATCH(VLOOKUP(A5478,バックデータ一覧!$T$3:$U$367,2),バックデータ一覧!$M$3:$O$3,0))*10^-3</f>
        <v>2.009E-2</v>
      </c>
      <c r="I5478" s="97">
        <f>INDEX(バックデータ一覧!$P$4:$R$27,MATCH(計算過程!B5478,バックデータ一覧!$F$4:$F$27,0),MATCH(VLOOKUP(A5478,バックデータ一覧!$T$3:$U$367,2),バックデータ一覧!$P$3:$R$3,0))*10^-3</f>
        <v>2.6790000000000001E-2</v>
      </c>
    </row>
    <row r="5479" spans="1:9" x14ac:dyDescent="0.15">
      <c r="A5479" s="57">
        <v>41868</v>
      </c>
      <c r="B5479" s="9" t="s">
        <v>105</v>
      </c>
      <c r="C5479" s="83">
        <f t="shared" si="256"/>
        <v>6.0700000000000007E-3</v>
      </c>
      <c r="D5479" s="82">
        <f t="shared" si="255"/>
        <v>5.9400000000000008E-3</v>
      </c>
      <c r="E5479" s="81">
        <f t="shared" si="257"/>
        <v>1.3000000000000002E-4</v>
      </c>
      <c r="F5479" s="97">
        <f>INDEX(バックデータ一覧!$G$4:$I$27,MATCH(計算過程!B5479,バックデータ一覧!$F$4:$F$27,0),MATCH(VLOOKUP(A5479,バックデータ一覧!$T$3:$U$367,2),バックデータ一覧!$G$3:$I$3,0))*10^-3</f>
        <v>1.3000000000000002E-4</v>
      </c>
      <c r="G5479" s="97">
        <f>INDEX(バックデータ一覧!$J$4:$L$27,MATCH(計算過程!B5479,バックデータ一覧!$F$4:$F$27,0),MATCH(VLOOKUP(A5479,バックデータ一覧!$T$3:$U$367,2),バックデータ一覧!$J$3:$L$3,0))*10^-3</f>
        <v>2.5000000000000001E-4</v>
      </c>
      <c r="H5479" s="97">
        <f>INDEX(バックデータ一覧!$M$4:$O$27,MATCH(計算過程!B5479,バックデータ一覧!$F$4:$F$27,0),MATCH(VLOOKUP(A5479,バックデータ一覧!$T$3:$U$367,2),バックデータ一覧!$M$3:$O$3,0))*10^-3</f>
        <v>3.8000000000000002E-4</v>
      </c>
      <c r="I5479" s="97">
        <f>INDEX(バックデータ一覧!$P$4:$R$27,MATCH(計算過程!B5479,バックデータ一覧!$F$4:$F$27,0),MATCH(VLOOKUP(A5479,バックデータ一覧!$T$3:$U$367,2),バックデータ一覧!$P$3:$R$3,0))*10^-3</f>
        <v>5.0000000000000001E-4</v>
      </c>
    </row>
    <row r="5480" spans="1:9" x14ac:dyDescent="0.15">
      <c r="A5480" s="57">
        <v>41868</v>
      </c>
      <c r="B5480" s="9" t="s">
        <v>106</v>
      </c>
      <c r="C5480" s="83">
        <f t="shared" si="256"/>
        <v>6.0700000000000007E-3</v>
      </c>
      <c r="D5480" s="82">
        <f t="shared" si="255"/>
        <v>5.9400000000000008E-3</v>
      </c>
      <c r="E5480" s="81">
        <f t="shared" si="257"/>
        <v>1.3000000000000002E-4</v>
      </c>
      <c r="F5480" s="97">
        <f>INDEX(バックデータ一覧!$G$4:$I$27,MATCH(計算過程!B5480,バックデータ一覧!$F$4:$F$27,0),MATCH(VLOOKUP(A5480,バックデータ一覧!$T$3:$U$367,2),バックデータ一覧!$G$3:$I$3,0))*10^-3</f>
        <v>1.3000000000000002E-4</v>
      </c>
      <c r="G5480" s="97">
        <f>INDEX(バックデータ一覧!$J$4:$L$27,MATCH(計算過程!B5480,バックデータ一覧!$F$4:$F$27,0),MATCH(VLOOKUP(A5480,バックデータ一覧!$T$3:$U$367,2),バックデータ一覧!$J$3:$L$3,0))*10^-3</f>
        <v>2.5000000000000001E-4</v>
      </c>
      <c r="H5480" s="97">
        <f>INDEX(バックデータ一覧!$M$4:$O$27,MATCH(計算過程!B5480,バックデータ一覧!$F$4:$F$27,0),MATCH(VLOOKUP(A5480,バックデータ一覧!$T$3:$U$367,2),バックデータ一覧!$M$3:$O$3,0))*10^-3</f>
        <v>3.8000000000000002E-4</v>
      </c>
      <c r="I5480" s="97">
        <f>INDEX(バックデータ一覧!$P$4:$R$27,MATCH(計算過程!B5480,バックデータ一覧!$F$4:$F$27,0),MATCH(VLOOKUP(A5480,バックデータ一覧!$T$3:$U$367,2),バックデータ一覧!$P$3:$R$3,0))*10^-3</f>
        <v>5.0000000000000001E-4</v>
      </c>
    </row>
    <row r="5481" spans="1:9" x14ac:dyDescent="0.15">
      <c r="A5481" s="57">
        <v>41868</v>
      </c>
      <c r="B5481" s="9" t="s">
        <v>107</v>
      </c>
      <c r="C5481" s="83">
        <f t="shared" si="256"/>
        <v>6.0700000000000007E-3</v>
      </c>
      <c r="D5481" s="82">
        <f t="shared" si="255"/>
        <v>5.9400000000000008E-3</v>
      </c>
      <c r="E5481" s="81">
        <f t="shared" si="257"/>
        <v>1.3000000000000002E-4</v>
      </c>
      <c r="F5481" s="97">
        <f>INDEX(バックデータ一覧!$G$4:$I$27,MATCH(計算過程!B5481,バックデータ一覧!$F$4:$F$27,0),MATCH(VLOOKUP(A5481,バックデータ一覧!$T$3:$U$367,2),バックデータ一覧!$G$3:$I$3,0))*10^-3</f>
        <v>1.3000000000000002E-4</v>
      </c>
      <c r="G5481" s="97">
        <f>INDEX(バックデータ一覧!$J$4:$L$27,MATCH(計算過程!B5481,バックデータ一覧!$F$4:$F$27,0),MATCH(VLOOKUP(A5481,バックデータ一覧!$T$3:$U$367,2),バックデータ一覧!$J$3:$L$3,0))*10^-3</f>
        <v>2.5000000000000001E-4</v>
      </c>
      <c r="H5481" s="97">
        <f>INDEX(バックデータ一覧!$M$4:$O$27,MATCH(計算過程!B5481,バックデータ一覧!$F$4:$F$27,0),MATCH(VLOOKUP(A5481,バックデータ一覧!$T$3:$U$367,2),バックデータ一覧!$M$3:$O$3,0))*10^-3</f>
        <v>3.8000000000000002E-4</v>
      </c>
      <c r="I5481" s="97">
        <f>INDEX(バックデータ一覧!$P$4:$R$27,MATCH(計算過程!B5481,バックデータ一覧!$F$4:$F$27,0),MATCH(VLOOKUP(A5481,バックデータ一覧!$T$3:$U$367,2),バックデータ一覧!$P$3:$R$3,0))*10^-3</f>
        <v>5.0000000000000001E-4</v>
      </c>
    </row>
    <row r="5482" spans="1:9" x14ac:dyDescent="0.15">
      <c r="A5482" s="57">
        <v>41868</v>
      </c>
      <c r="B5482" s="9" t="s">
        <v>108</v>
      </c>
      <c r="C5482" s="83">
        <f t="shared" si="256"/>
        <v>6.0700000000000007E-3</v>
      </c>
      <c r="D5482" s="82">
        <f t="shared" si="255"/>
        <v>5.9400000000000008E-3</v>
      </c>
      <c r="E5482" s="81">
        <f t="shared" si="257"/>
        <v>1.3000000000000002E-4</v>
      </c>
      <c r="F5482" s="97">
        <f>INDEX(バックデータ一覧!$G$4:$I$27,MATCH(計算過程!B5482,バックデータ一覧!$F$4:$F$27,0),MATCH(VLOOKUP(A5482,バックデータ一覧!$T$3:$U$367,2),バックデータ一覧!$G$3:$I$3,0))*10^-3</f>
        <v>1.3000000000000002E-4</v>
      </c>
      <c r="G5482" s="97">
        <f>INDEX(バックデータ一覧!$J$4:$L$27,MATCH(計算過程!B5482,バックデータ一覧!$F$4:$F$27,0),MATCH(VLOOKUP(A5482,バックデータ一覧!$T$3:$U$367,2),バックデータ一覧!$J$3:$L$3,0))*10^-3</f>
        <v>2.5000000000000001E-4</v>
      </c>
      <c r="H5482" s="97">
        <f>INDEX(バックデータ一覧!$M$4:$O$27,MATCH(計算過程!B5482,バックデータ一覧!$F$4:$F$27,0),MATCH(VLOOKUP(A5482,バックデータ一覧!$T$3:$U$367,2),バックデータ一覧!$M$3:$O$3,0))*10^-3</f>
        <v>3.8000000000000002E-4</v>
      </c>
      <c r="I5482" s="97">
        <f>INDEX(バックデータ一覧!$P$4:$R$27,MATCH(計算過程!B5482,バックデータ一覧!$F$4:$F$27,0),MATCH(VLOOKUP(A5482,バックデータ一覧!$T$3:$U$367,2),バックデータ一覧!$P$3:$R$3,0))*10^-3</f>
        <v>5.0000000000000001E-4</v>
      </c>
    </row>
    <row r="5483" spans="1:9" x14ac:dyDescent="0.15">
      <c r="A5483" s="57">
        <v>41868</v>
      </c>
      <c r="B5483" s="9" t="s">
        <v>109</v>
      </c>
      <c r="C5483" s="83">
        <f t="shared" si="256"/>
        <v>6.0700000000000007E-3</v>
      </c>
      <c r="D5483" s="82">
        <f t="shared" si="255"/>
        <v>5.9400000000000008E-3</v>
      </c>
      <c r="E5483" s="81">
        <f t="shared" si="257"/>
        <v>1.3000000000000002E-4</v>
      </c>
      <c r="F5483" s="97">
        <f>INDEX(バックデータ一覧!$G$4:$I$27,MATCH(計算過程!B5483,バックデータ一覧!$F$4:$F$27,0),MATCH(VLOOKUP(A5483,バックデータ一覧!$T$3:$U$367,2),バックデータ一覧!$G$3:$I$3,0))*10^-3</f>
        <v>1.3000000000000002E-4</v>
      </c>
      <c r="G5483" s="97">
        <f>INDEX(バックデータ一覧!$J$4:$L$27,MATCH(計算過程!B5483,バックデータ一覧!$F$4:$F$27,0),MATCH(VLOOKUP(A5483,バックデータ一覧!$T$3:$U$367,2),バックデータ一覧!$J$3:$L$3,0))*10^-3</f>
        <v>2.5000000000000001E-4</v>
      </c>
      <c r="H5483" s="97">
        <f>INDEX(バックデータ一覧!$M$4:$O$27,MATCH(計算過程!B5483,バックデータ一覧!$F$4:$F$27,0),MATCH(VLOOKUP(A5483,バックデータ一覧!$T$3:$U$367,2),バックデータ一覧!$M$3:$O$3,0))*10^-3</f>
        <v>3.8000000000000002E-4</v>
      </c>
      <c r="I5483" s="97">
        <f>INDEX(バックデータ一覧!$P$4:$R$27,MATCH(計算過程!B5483,バックデータ一覧!$F$4:$F$27,0),MATCH(VLOOKUP(A5483,バックデータ一覧!$T$3:$U$367,2),バックデータ一覧!$P$3:$R$3,0))*10^-3</f>
        <v>5.0000000000000001E-4</v>
      </c>
    </row>
    <row r="5484" spans="1:9" x14ac:dyDescent="0.15">
      <c r="A5484" s="57">
        <v>41868</v>
      </c>
      <c r="B5484" s="9" t="s">
        <v>110</v>
      </c>
      <c r="C5484" s="83">
        <f t="shared" si="256"/>
        <v>6.0700000000000007E-3</v>
      </c>
      <c r="D5484" s="82">
        <f t="shared" si="255"/>
        <v>5.9400000000000008E-3</v>
      </c>
      <c r="E5484" s="81">
        <f t="shared" si="257"/>
        <v>1.3000000000000002E-4</v>
      </c>
      <c r="F5484" s="97">
        <f>INDEX(バックデータ一覧!$G$4:$I$27,MATCH(計算過程!B5484,バックデータ一覧!$F$4:$F$27,0),MATCH(VLOOKUP(A5484,バックデータ一覧!$T$3:$U$367,2),バックデータ一覧!$G$3:$I$3,0))*10^-3</f>
        <v>1.3000000000000002E-4</v>
      </c>
      <c r="G5484" s="97">
        <f>INDEX(バックデータ一覧!$J$4:$L$27,MATCH(計算過程!B5484,バックデータ一覧!$F$4:$F$27,0),MATCH(VLOOKUP(A5484,バックデータ一覧!$T$3:$U$367,2),バックデータ一覧!$J$3:$L$3,0))*10^-3</f>
        <v>2.5000000000000001E-4</v>
      </c>
      <c r="H5484" s="97">
        <f>INDEX(バックデータ一覧!$M$4:$O$27,MATCH(計算過程!B5484,バックデータ一覧!$F$4:$F$27,0),MATCH(VLOOKUP(A5484,バックデータ一覧!$T$3:$U$367,2),バックデータ一覧!$M$3:$O$3,0))*10^-3</f>
        <v>3.8000000000000002E-4</v>
      </c>
      <c r="I5484" s="97">
        <f>INDEX(バックデータ一覧!$P$4:$R$27,MATCH(計算過程!B5484,バックデータ一覧!$F$4:$F$27,0),MATCH(VLOOKUP(A5484,バックデータ一覧!$T$3:$U$367,2),バックデータ一覧!$P$3:$R$3,0))*10^-3</f>
        <v>5.0000000000000001E-4</v>
      </c>
    </row>
    <row r="5485" spans="1:9" x14ac:dyDescent="0.15">
      <c r="A5485" s="57">
        <v>41868</v>
      </c>
      <c r="B5485" s="9" t="s">
        <v>111</v>
      </c>
      <c r="C5485" s="83">
        <f t="shared" si="256"/>
        <v>9.3200000000000002E-3</v>
      </c>
      <c r="D5485" s="82">
        <f t="shared" si="255"/>
        <v>5.9400000000000008E-3</v>
      </c>
      <c r="E5485" s="81">
        <f t="shared" si="257"/>
        <v>3.3799999999999998E-3</v>
      </c>
      <c r="F5485" s="97">
        <f>INDEX(バックデータ一覧!$G$4:$I$27,MATCH(計算過程!B5485,バックデータ一覧!$F$4:$F$27,0),MATCH(VLOOKUP(A5485,バックデータ一覧!$T$3:$U$367,2),バックデータ一覧!$G$3:$I$3,0))*10^-3</f>
        <v>3.3799999999999998E-3</v>
      </c>
      <c r="G5485" s="97">
        <f>INDEX(バックデータ一覧!$J$4:$L$27,MATCH(計算過程!B5485,バックデータ一覧!$F$4:$F$27,0),MATCH(VLOOKUP(A5485,バックデータ一覧!$T$3:$U$367,2),バックデータ一覧!$J$3:$L$3,0))*10^-3</f>
        <v>6.7499999999999999E-3</v>
      </c>
      <c r="H5485" s="97">
        <f>INDEX(バックデータ一覧!$M$4:$O$27,MATCH(計算過程!B5485,バックデータ一覧!$F$4:$F$27,0),MATCH(VLOOKUP(A5485,バックデータ一覧!$T$3:$U$367,2),バックデータ一覧!$M$3:$O$3,0))*10^-3</f>
        <v>1.0130000000000002E-2</v>
      </c>
      <c r="I5485" s="97">
        <f>INDEX(バックデータ一覧!$P$4:$R$27,MATCH(計算過程!B5485,バックデータ一覧!$F$4:$F$27,0),MATCH(VLOOKUP(A5485,バックデータ一覧!$T$3:$U$367,2),バックデータ一覧!$P$3:$R$3,0))*10^-3</f>
        <v>1.3509999999999999E-2</v>
      </c>
    </row>
    <row r="5486" spans="1:9" x14ac:dyDescent="0.15">
      <c r="A5486" s="57">
        <v>41868</v>
      </c>
      <c r="B5486" s="9" t="s">
        <v>112</v>
      </c>
      <c r="C5486" s="83">
        <f t="shared" si="256"/>
        <v>6.4800000000000005E-3</v>
      </c>
      <c r="D5486" s="82">
        <f t="shared" si="255"/>
        <v>5.9400000000000008E-3</v>
      </c>
      <c r="E5486" s="81">
        <f t="shared" si="257"/>
        <v>5.4000000000000001E-4</v>
      </c>
      <c r="F5486" s="97">
        <f>INDEX(バックデータ一覧!$G$4:$I$27,MATCH(計算過程!B5486,バックデータ一覧!$F$4:$F$27,0),MATCH(VLOOKUP(A5486,バックデータ一覧!$T$3:$U$367,2),バックデータ一覧!$G$3:$I$3,0))*10^-3</f>
        <v>5.4000000000000001E-4</v>
      </c>
      <c r="G5486" s="97">
        <f>INDEX(バックデータ一覧!$J$4:$L$27,MATCH(計算過程!B5486,バックデータ一覧!$F$4:$F$27,0),MATCH(VLOOKUP(A5486,バックデータ一覧!$T$3:$U$367,2),バックデータ一覧!$J$3:$L$3,0))*10^-3</f>
        <v>1.08E-3</v>
      </c>
      <c r="H5486" s="97">
        <f>INDEX(バックデータ一覧!$M$4:$O$27,MATCH(計算過程!B5486,バックデータ一覧!$F$4:$F$27,0),MATCH(VLOOKUP(A5486,バックデータ一覧!$T$3:$U$367,2),バックデータ一覧!$M$3:$O$3,0))*10^-3</f>
        <v>1.6299999999999999E-3</v>
      </c>
      <c r="I5486" s="97">
        <f>INDEX(バックデータ一覧!$P$4:$R$27,MATCH(計算過程!B5486,バックデータ一覧!$F$4:$F$27,0),MATCH(VLOOKUP(A5486,バックデータ一覧!$T$3:$U$367,2),バックデータ一覧!$P$3:$R$3,0))*10^-3</f>
        <v>2.1700000000000001E-3</v>
      </c>
    </row>
    <row r="5487" spans="1:9" x14ac:dyDescent="0.15">
      <c r="A5487" s="57">
        <v>41868</v>
      </c>
      <c r="B5487" s="9" t="s">
        <v>113</v>
      </c>
      <c r="C5487" s="83">
        <f t="shared" si="256"/>
        <v>6.4800000000000005E-3</v>
      </c>
      <c r="D5487" s="82">
        <f t="shared" si="255"/>
        <v>5.9400000000000008E-3</v>
      </c>
      <c r="E5487" s="81">
        <f t="shared" si="257"/>
        <v>5.4000000000000001E-4</v>
      </c>
      <c r="F5487" s="97">
        <f>INDEX(バックデータ一覧!$G$4:$I$27,MATCH(計算過程!B5487,バックデータ一覧!$F$4:$F$27,0),MATCH(VLOOKUP(A5487,バックデータ一覧!$T$3:$U$367,2),バックデータ一覧!$G$3:$I$3,0))*10^-3</f>
        <v>5.4000000000000001E-4</v>
      </c>
      <c r="G5487" s="97">
        <f>INDEX(バックデータ一覧!$J$4:$L$27,MATCH(計算過程!B5487,バックデータ一覧!$F$4:$F$27,0),MATCH(VLOOKUP(A5487,バックデータ一覧!$T$3:$U$367,2),バックデータ一覧!$J$3:$L$3,0))*10^-3</f>
        <v>1.08E-3</v>
      </c>
      <c r="H5487" s="97">
        <f>INDEX(バックデータ一覧!$M$4:$O$27,MATCH(計算過程!B5487,バックデータ一覧!$F$4:$F$27,0),MATCH(VLOOKUP(A5487,バックデータ一覧!$T$3:$U$367,2),バックデータ一覧!$M$3:$O$3,0))*10^-3</f>
        <v>1.6299999999999999E-3</v>
      </c>
      <c r="I5487" s="97">
        <f>INDEX(バックデータ一覧!$P$4:$R$27,MATCH(計算過程!B5487,バックデータ一覧!$F$4:$F$27,0),MATCH(VLOOKUP(A5487,バックデータ一覧!$T$3:$U$367,2),バックデータ一覧!$P$3:$R$3,0))*10^-3</f>
        <v>2.1700000000000001E-3</v>
      </c>
    </row>
    <row r="5488" spans="1:9" x14ac:dyDescent="0.15">
      <c r="A5488" s="57">
        <v>41868</v>
      </c>
      <c r="B5488" s="9" t="s">
        <v>114</v>
      </c>
      <c r="C5488" s="83">
        <f t="shared" si="256"/>
        <v>6.0700000000000007E-3</v>
      </c>
      <c r="D5488" s="82">
        <f t="shared" si="255"/>
        <v>5.9400000000000008E-3</v>
      </c>
      <c r="E5488" s="81">
        <f t="shared" si="257"/>
        <v>1.3000000000000002E-4</v>
      </c>
      <c r="F5488" s="97">
        <f>INDEX(バックデータ一覧!$G$4:$I$27,MATCH(計算過程!B5488,バックデータ一覧!$F$4:$F$27,0),MATCH(VLOOKUP(A5488,バックデータ一覧!$T$3:$U$367,2),バックデータ一覧!$G$3:$I$3,0))*10^-3</f>
        <v>1.3000000000000002E-4</v>
      </c>
      <c r="G5488" s="97">
        <f>INDEX(バックデータ一覧!$J$4:$L$27,MATCH(計算過程!B5488,バックデータ一覧!$F$4:$F$27,0),MATCH(VLOOKUP(A5488,バックデータ一覧!$T$3:$U$367,2),バックデータ一覧!$J$3:$L$3,0))*10^-3</f>
        <v>2.5000000000000001E-4</v>
      </c>
      <c r="H5488" s="97">
        <f>INDEX(バックデータ一覧!$M$4:$O$27,MATCH(計算過程!B5488,バックデータ一覧!$F$4:$F$27,0),MATCH(VLOOKUP(A5488,バックデータ一覧!$T$3:$U$367,2),バックデータ一覧!$M$3:$O$3,0))*10^-3</f>
        <v>3.8000000000000002E-4</v>
      </c>
      <c r="I5488" s="97">
        <f>INDEX(バックデータ一覧!$P$4:$R$27,MATCH(計算過程!B5488,バックデータ一覧!$F$4:$F$27,0),MATCH(VLOOKUP(A5488,バックデータ一覧!$T$3:$U$367,2),バックデータ一覧!$P$3:$R$3,0))*10^-3</f>
        <v>5.0000000000000001E-4</v>
      </c>
    </row>
    <row r="5489" spans="1:9" x14ac:dyDescent="0.15">
      <c r="A5489" s="57">
        <v>41868</v>
      </c>
      <c r="B5489" s="9" t="s">
        <v>115</v>
      </c>
      <c r="C5489" s="83">
        <f t="shared" si="256"/>
        <v>6.2700000000000013E-3</v>
      </c>
      <c r="D5489" s="82">
        <f t="shared" si="255"/>
        <v>5.9400000000000008E-3</v>
      </c>
      <c r="E5489" s="81">
        <f t="shared" si="257"/>
        <v>3.3E-4</v>
      </c>
      <c r="F5489" s="97">
        <f>INDEX(バックデータ一覧!$G$4:$I$27,MATCH(計算過程!B5489,バックデータ一覧!$F$4:$F$27,0),MATCH(VLOOKUP(A5489,バックデータ一覧!$T$3:$U$367,2),バックデータ一覧!$G$3:$I$3,0))*10^-3</f>
        <v>3.3E-4</v>
      </c>
      <c r="G5489" s="97">
        <f>INDEX(バックデータ一覧!$J$4:$L$27,MATCH(計算過程!B5489,バックデータ一覧!$F$4:$F$27,0),MATCH(VLOOKUP(A5489,バックデータ一覧!$T$3:$U$367,2),バックデータ一覧!$J$3:$L$3,0))*10^-3</f>
        <v>6.7000000000000002E-4</v>
      </c>
      <c r="H5489" s="97">
        <f>INDEX(バックデータ一覧!$M$4:$O$27,MATCH(計算過程!B5489,バックデータ一覧!$F$4:$F$27,0),MATCH(VLOOKUP(A5489,バックデータ一覧!$T$3:$U$367,2),バックデータ一覧!$M$3:$O$3,0))*10^-3</f>
        <v>1E-3</v>
      </c>
      <c r="I5489" s="97">
        <f>INDEX(バックデータ一覧!$P$4:$R$27,MATCH(計算過程!B5489,バックデータ一覧!$F$4:$F$27,0),MATCH(VLOOKUP(A5489,バックデータ一覧!$T$3:$U$367,2),バックデータ一覧!$P$3:$R$3,0))*10^-3</f>
        <v>1.33E-3</v>
      </c>
    </row>
    <row r="5490" spans="1:9" x14ac:dyDescent="0.15">
      <c r="A5490" s="57">
        <v>41868</v>
      </c>
      <c r="B5490" s="9" t="s">
        <v>116</v>
      </c>
      <c r="C5490" s="83">
        <f t="shared" si="256"/>
        <v>6.0700000000000007E-3</v>
      </c>
      <c r="D5490" s="82">
        <f t="shared" si="255"/>
        <v>5.9400000000000008E-3</v>
      </c>
      <c r="E5490" s="81">
        <f t="shared" si="257"/>
        <v>1.3000000000000002E-4</v>
      </c>
      <c r="F5490" s="97">
        <f>INDEX(バックデータ一覧!$G$4:$I$27,MATCH(計算過程!B5490,バックデータ一覧!$F$4:$F$27,0),MATCH(VLOOKUP(A5490,バックデータ一覧!$T$3:$U$367,2),バックデータ一覧!$G$3:$I$3,0))*10^-3</f>
        <v>1.3000000000000002E-4</v>
      </c>
      <c r="G5490" s="97">
        <f>INDEX(バックデータ一覧!$J$4:$L$27,MATCH(計算過程!B5490,バックデータ一覧!$F$4:$F$27,0),MATCH(VLOOKUP(A5490,バックデータ一覧!$T$3:$U$367,2),バックデータ一覧!$J$3:$L$3,0))*10^-3</f>
        <v>2.5000000000000001E-4</v>
      </c>
      <c r="H5490" s="97">
        <f>INDEX(バックデータ一覧!$M$4:$O$27,MATCH(計算過程!B5490,バックデータ一覧!$F$4:$F$27,0),MATCH(VLOOKUP(A5490,バックデータ一覧!$T$3:$U$367,2),バックデータ一覧!$M$3:$O$3,0))*10^-3</f>
        <v>3.8000000000000002E-4</v>
      </c>
      <c r="I5490" s="97">
        <f>INDEX(バックデータ一覧!$P$4:$R$27,MATCH(計算過程!B5490,バックデータ一覧!$F$4:$F$27,0),MATCH(VLOOKUP(A5490,バックデータ一覧!$T$3:$U$367,2),バックデータ一覧!$P$3:$R$3,0))*10^-3</f>
        <v>5.0000000000000001E-4</v>
      </c>
    </row>
    <row r="5491" spans="1:9" x14ac:dyDescent="0.15">
      <c r="A5491" s="57">
        <v>41868</v>
      </c>
      <c r="B5491" s="9" t="s">
        <v>117</v>
      </c>
      <c r="C5491" s="83">
        <f t="shared" si="256"/>
        <v>9.3200000000000002E-3</v>
      </c>
      <c r="D5491" s="82">
        <f t="shared" si="255"/>
        <v>5.9400000000000008E-3</v>
      </c>
      <c r="E5491" s="81">
        <f t="shared" si="257"/>
        <v>3.3799999999999998E-3</v>
      </c>
      <c r="F5491" s="97">
        <f>INDEX(バックデータ一覧!$G$4:$I$27,MATCH(計算過程!B5491,バックデータ一覧!$F$4:$F$27,0),MATCH(VLOOKUP(A5491,バックデータ一覧!$T$3:$U$367,2),バックデータ一覧!$G$3:$I$3,0))*10^-3</f>
        <v>3.3799999999999998E-3</v>
      </c>
      <c r="G5491" s="97">
        <f>INDEX(バックデータ一覧!$J$4:$L$27,MATCH(計算過程!B5491,バックデータ一覧!$F$4:$F$27,0),MATCH(VLOOKUP(A5491,バックデータ一覧!$T$3:$U$367,2),バックデータ一覧!$J$3:$L$3,0))*10^-3</f>
        <v>6.7499999999999999E-3</v>
      </c>
      <c r="H5491" s="97">
        <f>INDEX(バックデータ一覧!$M$4:$O$27,MATCH(計算過程!B5491,バックデータ一覧!$F$4:$F$27,0),MATCH(VLOOKUP(A5491,バックデータ一覧!$T$3:$U$367,2),バックデータ一覧!$M$3:$O$3,0))*10^-3</f>
        <v>1.0130000000000002E-2</v>
      </c>
      <c r="I5491" s="97">
        <f>INDEX(バックデータ一覧!$P$4:$R$27,MATCH(計算過程!B5491,バックデータ一覧!$F$4:$F$27,0),MATCH(VLOOKUP(A5491,バックデータ一覧!$T$3:$U$367,2),バックデータ一覧!$P$3:$R$3,0))*10^-3</f>
        <v>1.3509999999999999E-2</v>
      </c>
    </row>
    <row r="5492" spans="1:9" x14ac:dyDescent="0.15">
      <c r="A5492" s="57">
        <v>41868</v>
      </c>
      <c r="B5492" s="9" t="s">
        <v>118</v>
      </c>
      <c r="C5492" s="83">
        <f t="shared" si="256"/>
        <v>6.2700000000000013E-3</v>
      </c>
      <c r="D5492" s="82">
        <f t="shared" si="255"/>
        <v>5.9400000000000008E-3</v>
      </c>
      <c r="E5492" s="81">
        <f t="shared" si="257"/>
        <v>3.3E-4</v>
      </c>
      <c r="F5492" s="97">
        <f>INDEX(バックデータ一覧!$G$4:$I$27,MATCH(計算過程!B5492,バックデータ一覧!$F$4:$F$27,0),MATCH(VLOOKUP(A5492,バックデータ一覧!$T$3:$U$367,2),バックデータ一覧!$G$3:$I$3,0))*10^-3</f>
        <v>3.3E-4</v>
      </c>
      <c r="G5492" s="97">
        <f>INDEX(バックデータ一覧!$J$4:$L$27,MATCH(計算過程!B5492,バックデータ一覧!$F$4:$F$27,0),MATCH(VLOOKUP(A5492,バックデータ一覧!$T$3:$U$367,2),バックデータ一覧!$J$3:$L$3,0))*10^-3</f>
        <v>6.7000000000000002E-4</v>
      </c>
      <c r="H5492" s="97">
        <f>INDEX(バックデータ一覧!$M$4:$O$27,MATCH(計算過程!B5492,バックデータ一覧!$F$4:$F$27,0),MATCH(VLOOKUP(A5492,バックデータ一覧!$T$3:$U$367,2),バックデータ一覧!$M$3:$O$3,0))*10^-3</f>
        <v>1E-3</v>
      </c>
      <c r="I5492" s="97">
        <f>INDEX(バックデータ一覧!$P$4:$R$27,MATCH(計算過程!B5492,バックデータ一覧!$F$4:$F$27,0),MATCH(VLOOKUP(A5492,バックデータ一覧!$T$3:$U$367,2),バックデータ一覧!$P$3:$R$3,0))*10^-3</f>
        <v>1.33E-3</v>
      </c>
    </row>
    <row r="5493" spans="1:9" x14ac:dyDescent="0.15">
      <c r="A5493" s="57">
        <v>41868</v>
      </c>
      <c r="B5493" s="9" t="s">
        <v>119</v>
      </c>
      <c r="C5493" s="83">
        <f t="shared" si="256"/>
        <v>6.0700000000000007E-3</v>
      </c>
      <c r="D5493" s="82">
        <f t="shared" si="255"/>
        <v>5.9400000000000008E-3</v>
      </c>
      <c r="E5493" s="81">
        <f t="shared" si="257"/>
        <v>1.3000000000000002E-4</v>
      </c>
      <c r="F5493" s="97">
        <f>INDEX(バックデータ一覧!$G$4:$I$27,MATCH(計算過程!B5493,バックデータ一覧!$F$4:$F$27,0),MATCH(VLOOKUP(A5493,バックデータ一覧!$T$3:$U$367,2),バックデータ一覧!$G$3:$I$3,0))*10^-3</f>
        <v>1.3000000000000002E-4</v>
      </c>
      <c r="G5493" s="97">
        <f>INDEX(バックデータ一覧!$J$4:$L$27,MATCH(計算過程!B5493,バックデータ一覧!$F$4:$F$27,0),MATCH(VLOOKUP(A5493,バックデータ一覧!$T$3:$U$367,2),バックデータ一覧!$J$3:$L$3,0))*10^-3</f>
        <v>2.5000000000000001E-4</v>
      </c>
      <c r="H5493" s="97">
        <f>INDEX(バックデータ一覧!$M$4:$O$27,MATCH(計算過程!B5493,バックデータ一覧!$F$4:$F$27,0),MATCH(VLOOKUP(A5493,バックデータ一覧!$T$3:$U$367,2),バックデータ一覧!$M$3:$O$3,0))*10^-3</f>
        <v>3.8000000000000002E-4</v>
      </c>
      <c r="I5493" s="97">
        <f>INDEX(バックデータ一覧!$P$4:$R$27,MATCH(計算過程!B5493,バックデータ一覧!$F$4:$F$27,0),MATCH(VLOOKUP(A5493,バックデータ一覧!$T$3:$U$367,2),バックデータ一覧!$P$3:$R$3,0))*10^-3</f>
        <v>5.0000000000000001E-4</v>
      </c>
    </row>
    <row r="5494" spans="1:9" x14ac:dyDescent="0.15">
      <c r="A5494" s="57">
        <v>41868</v>
      </c>
      <c r="B5494" s="9" t="s">
        <v>120</v>
      </c>
      <c r="C5494" s="83">
        <f t="shared" si="256"/>
        <v>6.0700000000000007E-3</v>
      </c>
      <c r="D5494" s="82">
        <f t="shared" si="255"/>
        <v>5.9400000000000008E-3</v>
      </c>
      <c r="E5494" s="81">
        <f t="shared" si="257"/>
        <v>1.3000000000000002E-4</v>
      </c>
      <c r="F5494" s="97">
        <f>INDEX(バックデータ一覧!$G$4:$I$27,MATCH(計算過程!B5494,バックデータ一覧!$F$4:$F$27,0),MATCH(VLOOKUP(A5494,バックデータ一覧!$T$3:$U$367,2),バックデータ一覧!$G$3:$I$3,0))*10^-3</f>
        <v>1.3000000000000002E-4</v>
      </c>
      <c r="G5494" s="97">
        <f>INDEX(バックデータ一覧!$J$4:$L$27,MATCH(計算過程!B5494,バックデータ一覧!$F$4:$F$27,0),MATCH(VLOOKUP(A5494,バックデータ一覧!$T$3:$U$367,2),バックデータ一覧!$J$3:$L$3,0))*10^-3</f>
        <v>2.5000000000000001E-4</v>
      </c>
      <c r="H5494" s="97">
        <f>INDEX(バックデータ一覧!$M$4:$O$27,MATCH(計算過程!B5494,バックデータ一覧!$F$4:$F$27,0),MATCH(VLOOKUP(A5494,バックデータ一覧!$T$3:$U$367,2),バックデータ一覧!$M$3:$O$3,0))*10^-3</f>
        <v>3.8000000000000002E-4</v>
      </c>
      <c r="I5494" s="97">
        <f>INDEX(バックデータ一覧!$P$4:$R$27,MATCH(計算過程!B5494,バックデータ一覧!$F$4:$F$27,0),MATCH(VLOOKUP(A5494,バックデータ一覧!$T$3:$U$367,2),バックデータ一覧!$P$3:$R$3,0))*10^-3</f>
        <v>5.0000000000000001E-4</v>
      </c>
    </row>
    <row r="5495" spans="1:9" x14ac:dyDescent="0.15">
      <c r="A5495" s="57">
        <v>41868</v>
      </c>
      <c r="B5495" s="9" t="s">
        <v>121</v>
      </c>
      <c r="C5495" s="83">
        <f t="shared" si="256"/>
        <v>6.2700000000000013E-3</v>
      </c>
      <c r="D5495" s="82">
        <f t="shared" si="255"/>
        <v>5.9400000000000008E-3</v>
      </c>
      <c r="E5495" s="81">
        <f t="shared" si="257"/>
        <v>3.3E-4</v>
      </c>
      <c r="F5495" s="97">
        <f>INDEX(バックデータ一覧!$G$4:$I$27,MATCH(計算過程!B5495,バックデータ一覧!$F$4:$F$27,0),MATCH(VLOOKUP(A5495,バックデータ一覧!$T$3:$U$367,2),バックデータ一覧!$G$3:$I$3,0))*10^-3</f>
        <v>3.3E-4</v>
      </c>
      <c r="G5495" s="97">
        <f>INDEX(バックデータ一覧!$J$4:$L$27,MATCH(計算過程!B5495,バックデータ一覧!$F$4:$F$27,0),MATCH(VLOOKUP(A5495,バックデータ一覧!$T$3:$U$367,2),バックデータ一覧!$J$3:$L$3,0))*10^-3</f>
        <v>6.7000000000000002E-4</v>
      </c>
      <c r="H5495" s="97">
        <f>INDEX(バックデータ一覧!$M$4:$O$27,MATCH(計算過程!B5495,バックデータ一覧!$F$4:$F$27,0),MATCH(VLOOKUP(A5495,バックデータ一覧!$T$3:$U$367,2),バックデータ一覧!$M$3:$O$3,0))*10^-3</f>
        <v>1E-3</v>
      </c>
      <c r="I5495" s="97">
        <f>INDEX(バックデータ一覧!$P$4:$R$27,MATCH(計算過程!B5495,バックデータ一覧!$F$4:$F$27,0),MATCH(VLOOKUP(A5495,バックデータ一覧!$T$3:$U$367,2),バックデータ一覧!$P$3:$R$3,0))*10^-3</f>
        <v>1.33E-3</v>
      </c>
    </row>
    <row r="5496" spans="1:9" x14ac:dyDescent="0.15">
      <c r="A5496" s="57">
        <v>41868</v>
      </c>
      <c r="B5496" s="9" t="s">
        <v>122</v>
      </c>
      <c r="C5496" s="83">
        <f t="shared" si="256"/>
        <v>6.2700000000000013E-3</v>
      </c>
      <c r="D5496" s="82">
        <f t="shared" si="255"/>
        <v>5.9400000000000008E-3</v>
      </c>
      <c r="E5496" s="81">
        <f t="shared" si="257"/>
        <v>3.3E-4</v>
      </c>
      <c r="F5496" s="97">
        <f>INDEX(バックデータ一覧!$G$4:$I$27,MATCH(計算過程!B5496,バックデータ一覧!$F$4:$F$27,0),MATCH(VLOOKUP(A5496,バックデータ一覧!$T$3:$U$367,2),バックデータ一覧!$G$3:$I$3,0))*10^-3</f>
        <v>3.3E-4</v>
      </c>
      <c r="G5496" s="97">
        <f>INDEX(バックデータ一覧!$J$4:$L$27,MATCH(計算過程!B5496,バックデータ一覧!$F$4:$F$27,0),MATCH(VLOOKUP(A5496,バックデータ一覧!$T$3:$U$367,2),バックデータ一覧!$J$3:$L$3,0))*10^-3</f>
        <v>6.7000000000000002E-4</v>
      </c>
      <c r="H5496" s="97">
        <f>INDEX(バックデータ一覧!$M$4:$O$27,MATCH(計算過程!B5496,バックデータ一覧!$F$4:$F$27,0),MATCH(VLOOKUP(A5496,バックデータ一覧!$T$3:$U$367,2),バックデータ一覧!$M$3:$O$3,0))*10^-3</f>
        <v>1E-3</v>
      </c>
      <c r="I5496" s="97">
        <f>INDEX(バックデータ一覧!$P$4:$R$27,MATCH(計算過程!B5496,バックデータ一覧!$F$4:$F$27,0),MATCH(VLOOKUP(A5496,バックデータ一覧!$T$3:$U$367,2),バックデータ一覧!$P$3:$R$3,0))*10^-3</f>
        <v>1.33E-3</v>
      </c>
    </row>
    <row r="5497" spans="1:9" x14ac:dyDescent="0.15">
      <c r="A5497" s="57">
        <v>41868</v>
      </c>
      <c r="B5497" s="9" t="s">
        <v>123</v>
      </c>
      <c r="C5497" s="83">
        <f t="shared" si="256"/>
        <v>1.2360000000000001E-2</v>
      </c>
      <c r="D5497" s="82">
        <f t="shared" si="255"/>
        <v>5.9400000000000008E-3</v>
      </c>
      <c r="E5497" s="81">
        <f t="shared" si="257"/>
        <v>6.4200000000000004E-3</v>
      </c>
      <c r="F5497" s="97">
        <f>INDEX(バックデータ一覧!$G$4:$I$27,MATCH(計算過程!B5497,バックデータ一覧!$F$4:$F$27,0),MATCH(VLOOKUP(A5497,バックデータ一覧!$T$3:$U$367,2),バックデータ一覧!$G$3:$I$3,0))*10^-3</f>
        <v>6.4200000000000004E-3</v>
      </c>
      <c r="G5497" s="97">
        <f>INDEX(バックデータ一覧!$J$4:$L$27,MATCH(計算過程!B5497,バックデータ一覧!$F$4:$F$27,0),MATCH(VLOOKUP(A5497,バックデータ一覧!$T$3:$U$367,2),バックデータ一覧!$J$3:$L$3,0))*10^-3</f>
        <v>1.2840000000000001E-2</v>
      </c>
      <c r="H5497" s="97">
        <f>INDEX(バックデータ一覧!$M$4:$O$27,MATCH(計算過程!B5497,バックデータ一覧!$F$4:$F$27,0),MATCH(VLOOKUP(A5497,バックデータ一覧!$T$3:$U$367,2),バックデータ一覧!$M$3:$O$3,0))*10^-3</f>
        <v>1.9260000000000003E-2</v>
      </c>
      <c r="I5497" s="97">
        <f>INDEX(バックデータ一覧!$P$4:$R$27,MATCH(計算過程!B5497,バックデータ一覧!$F$4:$F$27,0),MATCH(VLOOKUP(A5497,バックデータ一覧!$T$3:$U$367,2),バックデータ一覧!$P$3:$R$3,0))*10^-3</f>
        <v>2.5680000000000001E-2</v>
      </c>
    </row>
    <row r="5498" spans="1:9" x14ac:dyDescent="0.15">
      <c r="A5498" s="57">
        <v>41868</v>
      </c>
      <c r="B5498" s="9" t="s">
        <v>124</v>
      </c>
      <c r="C5498" s="83">
        <f t="shared" si="256"/>
        <v>1.2360000000000001E-2</v>
      </c>
      <c r="D5498" s="82">
        <f t="shared" si="255"/>
        <v>5.9400000000000008E-3</v>
      </c>
      <c r="E5498" s="81">
        <f t="shared" si="257"/>
        <v>6.4200000000000004E-3</v>
      </c>
      <c r="F5498" s="97">
        <f>INDEX(バックデータ一覧!$G$4:$I$27,MATCH(計算過程!B5498,バックデータ一覧!$F$4:$F$27,0),MATCH(VLOOKUP(A5498,バックデータ一覧!$T$3:$U$367,2),バックデータ一覧!$G$3:$I$3,0))*10^-3</f>
        <v>6.4200000000000004E-3</v>
      </c>
      <c r="G5498" s="97">
        <f>INDEX(バックデータ一覧!$J$4:$L$27,MATCH(計算過程!B5498,バックデータ一覧!$F$4:$F$27,0),MATCH(VLOOKUP(A5498,バックデータ一覧!$T$3:$U$367,2),バックデータ一覧!$J$3:$L$3,0))*10^-3</f>
        <v>1.2840000000000001E-2</v>
      </c>
      <c r="H5498" s="97">
        <f>INDEX(バックデータ一覧!$M$4:$O$27,MATCH(計算過程!B5498,バックデータ一覧!$F$4:$F$27,0),MATCH(VLOOKUP(A5498,バックデータ一覧!$T$3:$U$367,2),バックデータ一覧!$M$3:$O$3,0))*10^-3</f>
        <v>1.9260000000000003E-2</v>
      </c>
      <c r="I5498" s="97">
        <f>INDEX(バックデータ一覧!$P$4:$R$27,MATCH(計算過程!B5498,バックデータ一覧!$F$4:$F$27,0),MATCH(VLOOKUP(A5498,バックデータ一覧!$T$3:$U$367,2),バックデータ一覧!$P$3:$R$3,0))*10^-3</f>
        <v>2.5680000000000001E-2</v>
      </c>
    </row>
    <row r="5499" spans="1:9" x14ac:dyDescent="0.15">
      <c r="A5499" s="57">
        <v>41868</v>
      </c>
      <c r="B5499" s="9" t="s">
        <v>125</v>
      </c>
      <c r="C5499" s="83">
        <f t="shared" si="256"/>
        <v>6.2700000000000013E-3</v>
      </c>
      <c r="D5499" s="82">
        <f t="shared" si="255"/>
        <v>5.9400000000000008E-3</v>
      </c>
      <c r="E5499" s="81">
        <f t="shared" si="257"/>
        <v>3.3E-4</v>
      </c>
      <c r="F5499" s="97">
        <f>INDEX(バックデータ一覧!$G$4:$I$27,MATCH(計算過程!B5499,バックデータ一覧!$F$4:$F$27,0),MATCH(VLOOKUP(A5499,バックデータ一覧!$T$3:$U$367,2),バックデータ一覧!$G$3:$I$3,0))*10^-3</f>
        <v>3.3E-4</v>
      </c>
      <c r="G5499" s="97">
        <f>INDEX(バックデータ一覧!$J$4:$L$27,MATCH(計算過程!B5499,バックデータ一覧!$F$4:$F$27,0),MATCH(VLOOKUP(A5499,バックデータ一覧!$T$3:$U$367,2),バックデータ一覧!$J$3:$L$3,0))*10^-3</f>
        <v>6.7000000000000002E-4</v>
      </c>
      <c r="H5499" s="97">
        <f>INDEX(バックデータ一覧!$M$4:$O$27,MATCH(計算過程!B5499,バックデータ一覧!$F$4:$F$27,0),MATCH(VLOOKUP(A5499,バックデータ一覧!$T$3:$U$367,2),バックデータ一覧!$M$3:$O$3,0))*10^-3</f>
        <v>1E-3</v>
      </c>
      <c r="I5499" s="97">
        <f>INDEX(バックデータ一覧!$P$4:$R$27,MATCH(計算過程!B5499,バックデータ一覧!$F$4:$F$27,0),MATCH(VLOOKUP(A5499,バックデータ一覧!$T$3:$U$367,2),バックデータ一覧!$P$3:$R$3,0))*10^-3</f>
        <v>1.33E-3</v>
      </c>
    </row>
    <row r="5500" spans="1:9" x14ac:dyDescent="0.15">
      <c r="A5500" s="57">
        <v>41868</v>
      </c>
      <c r="B5500" s="9" t="s">
        <v>126</v>
      </c>
      <c r="C5500" s="83">
        <f t="shared" si="256"/>
        <v>6.2700000000000013E-3</v>
      </c>
      <c r="D5500" s="82">
        <f t="shared" si="255"/>
        <v>5.9400000000000008E-3</v>
      </c>
      <c r="E5500" s="81">
        <f t="shared" si="257"/>
        <v>3.3E-4</v>
      </c>
      <c r="F5500" s="97">
        <f>INDEX(バックデータ一覧!$G$4:$I$27,MATCH(計算過程!B5500,バックデータ一覧!$F$4:$F$27,0),MATCH(VLOOKUP(A5500,バックデータ一覧!$T$3:$U$367,2),バックデータ一覧!$G$3:$I$3,0))*10^-3</f>
        <v>3.3E-4</v>
      </c>
      <c r="G5500" s="97">
        <f>INDEX(バックデータ一覧!$J$4:$L$27,MATCH(計算過程!B5500,バックデータ一覧!$F$4:$F$27,0),MATCH(VLOOKUP(A5500,バックデータ一覧!$T$3:$U$367,2),バックデータ一覧!$J$3:$L$3,0))*10^-3</f>
        <v>6.7000000000000002E-4</v>
      </c>
      <c r="H5500" s="97">
        <f>INDEX(バックデータ一覧!$M$4:$O$27,MATCH(計算過程!B5500,バックデータ一覧!$F$4:$F$27,0),MATCH(VLOOKUP(A5500,バックデータ一覧!$T$3:$U$367,2),バックデータ一覧!$M$3:$O$3,0))*10^-3</f>
        <v>1E-3</v>
      </c>
      <c r="I5500" s="97">
        <f>INDEX(バックデータ一覧!$P$4:$R$27,MATCH(計算過程!B5500,バックデータ一覧!$F$4:$F$27,0),MATCH(VLOOKUP(A5500,バックデータ一覧!$T$3:$U$367,2),バックデータ一覧!$P$3:$R$3,0))*10^-3</f>
        <v>1.33E-3</v>
      </c>
    </row>
    <row r="5501" spans="1:9" x14ac:dyDescent="0.15">
      <c r="A5501" s="57">
        <v>41868</v>
      </c>
      <c r="B5501" s="9" t="s">
        <v>127</v>
      </c>
      <c r="C5501" s="83">
        <f t="shared" si="256"/>
        <v>1.2220000000000002E-2</v>
      </c>
      <c r="D5501" s="82">
        <f t="shared" si="255"/>
        <v>5.9400000000000008E-3</v>
      </c>
      <c r="E5501" s="81">
        <f t="shared" si="257"/>
        <v>6.28E-3</v>
      </c>
      <c r="F5501" s="97">
        <f>INDEX(バックデータ一覧!$G$4:$I$27,MATCH(計算過程!B5501,バックデータ一覧!$F$4:$F$27,0),MATCH(VLOOKUP(A5501,バックデータ一覧!$T$3:$U$367,2),バックデータ一覧!$G$3:$I$3,0))*10^-3</f>
        <v>6.28E-3</v>
      </c>
      <c r="G5501" s="97">
        <f>INDEX(バックデータ一覧!$J$4:$L$27,MATCH(計算過程!B5501,バックデータ一覧!$F$4:$F$27,0),MATCH(VLOOKUP(A5501,バックデータ一覧!$T$3:$U$367,2),バックデータ一覧!$J$3:$L$3,0))*10^-3</f>
        <v>1.256E-2</v>
      </c>
      <c r="H5501" s="97">
        <f>INDEX(バックデータ一覧!$M$4:$O$27,MATCH(計算過程!B5501,バックデータ一覧!$F$4:$F$27,0),MATCH(VLOOKUP(A5501,バックデータ一覧!$T$3:$U$367,2),バックデータ一覧!$M$3:$O$3,0))*10^-3</f>
        <v>1.8839999999999999E-2</v>
      </c>
      <c r="I5501" s="97">
        <f>INDEX(バックデータ一覧!$P$4:$R$27,MATCH(計算過程!B5501,バックデータ一覧!$F$4:$F$27,0),MATCH(VLOOKUP(A5501,バックデータ一覧!$T$3:$U$367,2),バックデータ一覧!$P$3:$R$3,0))*10^-3</f>
        <v>2.512E-2</v>
      </c>
    </row>
    <row r="5502" spans="1:9" x14ac:dyDescent="0.15">
      <c r="A5502" s="57">
        <v>41868</v>
      </c>
      <c r="B5502" s="9" t="s">
        <v>128</v>
      </c>
      <c r="C5502" s="83">
        <f t="shared" si="256"/>
        <v>1.2640000000000002E-2</v>
      </c>
      <c r="D5502" s="82">
        <f t="shared" si="255"/>
        <v>5.9400000000000008E-3</v>
      </c>
      <c r="E5502" s="81">
        <f t="shared" si="257"/>
        <v>6.7000000000000002E-3</v>
      </c>
      <c r="F5502" s="97">
        <f>INDEX(バックデータ一覧!$G$4:$I$27,MATCH(計算過程!B5502,バックデータ一覧!$F$4:$F$27,0),MATCH(VLOOKUP(A5502,バックデータ一覧!$T$3:$U$367,2),バックデータ一覧!$G$3:$I$3,0))*10^-3</f>
        <v>6.7000000000000002E-3</v>
      </c>
      <c r="G5502" s="97">
        <f>INDEX(バックデータ一覧!$J$4:$L$27,MATCH(計算過程!B5502,バックデータ一覧!$F$4:$F$27,0),MATCH(VLOOKUP(A5502,バックデータ一覧!$T$3:$U$367,2),バックデータ一覧!$J$3:$L$3,0))*10^-3</f>
        <v>1.3390000000000001E-2</v>
      </c>
      <c r="H5502" s="97">
        <f>INDEX(バックデータ一覧!$M$4:$O$27,MATCH(計算過程!B5502,バックデータ一覧!$F$4:$F$27,0),MATCH(VLOOKUP(A5502,バックデータ一覧!$T$3:$U$367,2),バックデータ一覧!$M$3:$O$3,0))*10^-3</f>
        <v>2.009E-2</v>
      </c>
      <c r="I5502" s="97">
        <f>INDEX(バックデータ一覧!$P$4:$R$27,MATCH(計算過程!B5502,バックデータ一覧!$F$4:$F$27,0),MATCH(VLOOKUP(A5502,バックデータ一覧!$T$3:$U$367,2),バックデータ一覧!$P$3:$R$3,0))*10^-3</f>
        <v>2.6790000000000001E-2</v>
      </c>
    </row>
    <row r="5503" spans="1:9" x14ac:dyDescent="0.15">
      <c r="A5503" s="57">
        <v>41869</v>
      </c>
      <c r="B5503" s="9" t="s">
        <v>105</v>
      </c>
      <c r="C5503" s="83">
        <f t="shared" si="256"/>
        <v>6.0700000000000007E-3</v>
      </c>
      <c r="D5503" s="82">
        <f t="shared" si="255"/>
        <v>5.9400000000000008E-3</v>
      </c>
      <c r="E5503" s="81">
        <f t="shared" si="257"/>
        <v>1.3000000000000002E-4</v>
      </c>
      <c r="F5503" s="97">
        <f>INDEX(バックデータ一覧!$G$4:$I$27,MATCH(計算過程!B5503,バックデータ一覧!$F$4:$F$27,0),MATCH(VLOOKUP(A5503,バックデータ一覧!$T$3:$U$367,2),バックデータ一覧!$G$3:$I$3,0))*10^-3</f>
        <v>1.3000000000000002E-4</v>
      </c>
      <c r="G5503" s="97">
        <f>INDEX(バックデータ一覧!$J$4:$L$27,MATCH(計算過程!B5503,バックデータ一覧!$F$4:$F$27,0),MATCH(VLOOKUP(A5503,バックデータ一覧!$T$3:$U$367,2),バックデータ一覧!$J$3:$L$3,0))*10^-3</f>
        <v>2.5000000000000001E-4</v>
      </c>
      <c r="H5503" s="97">
        <f>INDEX(バックデータ一覧!$M$4:$O$27,MATCH(計算過程!B5503,バックデータ一覧!$F$4:$F$27,0),MATCH(VLOOKUP(A5503,バックデータ一覧!$T$3:$U$367,2),バックデータ一覧!$M$3:$O$3,0))*10^-3</f>
        <v>3.8000000000000002E-4</v>
      </c>
      <c r="I5503" s="97">
        <f>INDEX(バックデータ一覧!$P$4:$R$27,MATCH(計算過程!B5503,バックデータ一覧!$F$4:$F$27,0),MATCH(VLOOKUP(A5503,バックデータ一覧!$T$3:$U$367,2),バックデータ一覧!$P$3:$R$3,0))*10^-3</f>
        <v>5.0000000000000001E-4</v>
      </c>
    </row>
    <row r="5504" spans="1:9" x14ac:dyDescent="0.15">
      <c r="A5504" s="57">
        <v>41869</v>
      </c>
      <c r="B5504" s="9" t="s">
        <v>106</v>
      </c>
      <c r="C5504" s="83">
        <f t="shared" si="256"/>
        <v>6.0700000000000007E-3</v>
      </c>
      <c r="D5504" s="82">
        <f t="shared" si="255"/>
        <v>5.9400000000000008E-3</v>
      </c>
      <c r="E5504" s="81">
        <f t="shared" si="257"/>
        <v>1.3000000000000002E-4</v>
      </c>
      <c r="F5504" s="97">
        <f>INDEX(バックデータ一覧!$G$4:$I$27,MATCH(計算過程!B5504,バックデータ一覧!$F$4:$F$27,0),MATCH(VLOOKUP(A5504,バックデータ一覧!$T$3:$U$367,2),バックデータ一覧!$G$3:$I$3,0))*10^-3</f>
        <v>1.3000000000000002E-4</v>
      </c>
      <c r="G5504" s="97">
        <f>INDEX(バックデータ一覧!$J$4:$L$27,MATCH(計算過程!B5504,バックデータ一覧!$F$4:$F$27,0),MATCH(VLOOKUP(A5504,バックデータ一覧!$T$3:$U$367,2),バックデータ一覧!$J$3:$L$3,0))*10^-3</f>
        <v>2.5000000000000001E-4</v>
      </c>
      <c r="H5504" s="97">
        <f>INDEX(バックデータ一覧!$M$4:$O$27,MATCH(計算過程!B5504,バックデータ一覧!$F$4:$F$27,0),MATCH(VLOOKUP(A5504,バックデータ一覧!$T$3:$U$367,2),バックデータ一覧!$M$3:$O$3,0))*10^-3</f>
        <v>3.8000000000000002E-4</v>
      </c>
      <c r="I5504" s="97">
        <f>INDEX(バックデータ一覧!$P$4:$R$27,MATCH(計算過程!B5504,バックデータ一覧!$F$4:$F$27,0),MATCH(VLOOKUP(A5504,バックデータ一覧!$T$3:$U$367,2),バックデータ一覧!$P$3:$R$3,0))*10^-3</f>
        <v>5.0000000000000001E-4</v>
      </c>
    </row>
    <row r="5505" spans="1:9" x14ac:dyDescent="0.15">
      <c r="A5505" s="57">
        <v>41869</v>
      </c>
      <c r="B5505" s="9" t="s">
        <v>107</v>
      </c>
      <c r="C5505" s="83">
        <f t="shared" si="256"/>
        <v>6.0700000000000007E-3</v>
      </c>
      <c r="D5505" s="82">
        <f t="shared" si="255"/>
        <v>5.9400000000000008E-3</v>
      </c>
      <c r="E5505" s="81">
        <f t="shared" si="257"/>
        <v>1.3000000000000002E-4</v>
      </c>
      <c r="F5505" s="97">
        <f>INDEX(バックデータ一覧!$G$4:$I$27,MATCH(計算過程!B5505,バックデータ一覧!$F$4:$F$27,0),MATCH(VLOOKUP(A5505,バックデータ一覧!$T$3:$U$367,2),バックデータ一覧!$G$3:$I$3,0))*10^-3</f>
        <v>1.3000000000000002E-4</v>
      </c>
      <c r="G5505" s="97">
        <f>INDEX(バックデータ一覧!$J$4:$L$27,MATCH(計算過程!B5505,バックデータ一覧!$F$4:$F$27,0),MATCH(VLOOKUP(A5505,バックデータ一覧!$T$3:$U$367,2),バックデータ一覧!$J$3:$L$3,0))*10^-3</f>
        <v>2.5000000000000001E-4</v>
      </c>
      <c r="H5505" s="97">
        <f>INDEX(バックデータ一覧!$M$4:$O$27,MATCH(計算過程!B5505,バックデータ一覧!$F$4:$F$27,0),MATCH(VLOOKUP(A5505,バックデータ一覧!$T$3:$U$367,2),バックデータ一覧!$M$3:$O$3,0))*10^-3</f>
        <v>3.8000000000000002E-4</v>
      </c>
      <c r="I5505" s="97">
        <f>INDEX(バックデータ一覧!$P$4:$R$27,MATCH(計算過程!B5505,バックデータ一覧!$F$4:$F$27,0),MATCH(VLOOKUP(A5505,バックデータ一覧!$T$3:$U$367,2),バックデータ一覧!$P$3:$R$3,0))*10^-3</f>
        <v>5.0000000000000001E-4</v>
      </c>
    </row>
    <row r="5506" spans="1:9" x14ac:dyDescent="0.15">
      <c r="A5506" s="57">
        <v>41869</v>
      </c>
      <c r="B5506" s="9" t="s">
        <v>108</v>
      </c>
      <c r="C5506" s="83">
        <f t="shared" si="256"/>
        <v>6.0700000000000007E-3</v>
      </c>
      <c r="D5506" s="82">
        <f t="shared" si="255"/>
        <v>5.9400000000000008E-3</v>
      </c>
      <c r="E5506" s="81">
        <f t="shared" si="257"/>
        <v>1.3000000000000002E-4</v>
      </c>
      <c r="F5506" s="97">
        <f>INDEX(バックデータ一覧!$G$4:$I$27,MATCH(計算過程!B5506,バックデータ一覧!$F$4:$F$27,0),MATCH(VLOOKUP(A5506,バックデータ一覧!$T$3:$U$367,2),バックデータ一覧!$G$3:$I$3,0))*10^-3</f>
        <v>1.3000000000000002E-4</v>
      </c>
      <c r="G5506" s="97">
        <f>INDEX(バックデータ一覧!$J$4:$L$27,MATCH(計算過程!B5506,バックデータ一覧!$F$4:$F$27,0),MATCH(VLOOKUP(A5506,バックデータ一覧!$T$3:$U$367,2),バックデータ一覧!$J$3:$L$3,0))*10^-3</f>
        <v>2.5000000000000001E-4</v>
      </c>
      <c r="H5506" s="97">
        <f>INDEX(バックデータ一覧!$M$4:$O$27,MATCH(計算過程!B5506,バックデータ一覧!$F$4:$F$27,0),MATCH(VLOOKUP(A5506,バックデータ一覧!$T$3:$U$367,2),バックデータ一覧!$M$3:$O$3,0))*10^-3</f>
        <v>3.8000000000000002E-4</v>
      </c>
      <c r="I5506" s="97">
        <f>INDEX(バックデータ一覧!$P$4:$R$27,MATCH(計算過程!B5506,バックデータ一覧!$F$4:$F$27,0),MATCH(VLOOKUP(A5506,バックデータ一覧!$T$3:$U$367,2),バックデータ一覧!$P$3:$R$3,0))*10^-3</f>
        <v>5.0000000000000001E-4</v>
      </c>
    </row>
    <row r="5507" spans="1:9" x14ac:dyDescent="0.15">
      <c r="A5507" s="57">
        <v>41869</v>
      </c>
      <c r="B5507" s="9" t="s">
        <v>109</v>
      </c>
      <c r="C5507" s="83">
        <f t="shared" si="256"/>
        <v>6.0700000000000007E-3</v>
      </c>
      <c r="D5507" s="82">
        <f t="shared" si="255"/>
        <v>5.9400000000000008E-3</v>
      </c>
      <c r="E5507" s="81">
        <f t="shared" si="257"/>
        <v>1.3000000000000002E-4</v>
      </c>
      <c r="F5507" s="97">
        <f>INDEX(バックデータ一覧!$G$4:$I$27,MATCH(計算過程!B5507,バックデータ一覧!$F$4:$F$27,0),MATCH(VLOOKUP(A5507,バックデータ一覧!$T$3:$U$367,2),バックデータ一覧!$G$3:$I$3,0))*10^-3</f>
        <v>1.3000000000000002E-4</v>
      </c>
      <c r="G5507" s="97">
        <f>INDEX(バックデータ一覧!$J$4:$L$27,MATCH(計算過程!B5507,バックデータ一覧!$F$4:$F$27,0),MATCH(VLOOKUP(A5507,バックデータ一覧!$T$3:$U$367,2),バックデータ一覧!$J$3:$L$3,0))*10^-3</f>
        <v>2.5000000000000001E-4</v>
      </c>
      <c r="H5507" s="97">
        <f>INDEX(バックデータ一覧!$M$4:$O$27,MATCH(計算過程!B5507,バックデータ一覧!$F$4:$F$27,0),MATCH(VLOOKUP(A5507,バックデータ一覧!$T$3:$U$367,2),バックデータ一覧!$M$3:$O$3,0))*10^-3</f>
        <v>3.8000000000000002E-4</v>
      </c>
      <c r="I5507" s="97">
        <f>INDEX(バックデータ一覧!$P$4:$R$27,MATCH(計算過程!B5507,バックデータ一覧!$F$4:$F$27,0),MATCH(VLOOKUP(A5507,バックデータ一覧!$T$3:$U$367,2),バックデータ一覧!$P$3:$R$3,0))*10^-3</f>
        <v>5.0000000000000001E-4</v>
      </c>
    </row>
    <row r="5508" spans="1:9" x14ac:dyDescent="0.15">
      <c r="A5508" s="57">
        <v>41869</v>
      </c>
      <c r="B5508" s="9" t="s">
        <v>110</v>
      </c>
      <c r="C5508" s="83">
        <f t="shared" si="256"/>
        <v>6.0700000000000007E-3</v>
      </c>
      <c r="D5508" s="82">
        <f t="shared" si="255"/>
        <v>5.9400000000000008E-3</v>
      </c>
      <c r="E5508" s="81">
        <f t="shared" si="257"/>
        <v>1.3000000000000002E-4</v>
      </c>
      <c r="F5508" s="97">
        <f>INDEX(バックデータ一覧!$G$4:$I$27,MATCH(計算過程!B5508,バックデータ一覧!$F$4:$F$27,0),MATCH(VLOOKUP(A5508,バックデータ一覧!$T$3:$U$367,2),バックデータ一覧!$G$3:$I$3,0))*10^-3</f>
        <v>1.3000000000000002E-4</v>
      </c>
      <c r="G5508" s="97">
        <f>INDEX(バックデータ一覧!$J$4:$L$27,MATCH(計算過程!B5508,バックデータ一覧!$F$4:$F$27,0),MATCH(VLOOKUP(A5508,バックデータ一覧!$T$3:$U$367,2),バックデータ一覧!$J$3:$L$3,0))*10^-3</f>
        <v>2.5000000000000001E-4</v>
      </c>
      <c r="H5508" s="97">
        <f>INDEX(バックデータ一覧!$M$4:$O$27,MATCH(計算過程!B5508,バックデータ一覧!$F$4:$F$27,0),MATCH(VLOOKUP(A5508,バックデータ一覧!$T$3:$U$367,2),バックデータ一覧!$M$3:$O$3,0))*10^-3</f>
        <v>3.8000000000000002E-4</v>
      </c>
      <c r="I5508" s="97">
        <f>INDEX(バックデータ一覧!$P$4:$R$27,MATCH(計算過程!B5508,バックデータ一覧!$F$4:$F$27,0),MATCH(VLOOKUP(A5508,バックデータ一覧!$T$3:$U$367,2),バックデータ一覧!$P$3:$R$3,0))*10^-3</f>
        <v>5.0000000000000001E-4</v>
      </c>
    </row>
    <row r="5509" spans="1:9" x14ac:dyDescent="0.15">
      <c r="A5509" s="57">
        <v>41869</v>
      </c>
      <c r="B5509" s="9" t="s">
        <v>111</v>
      </c>
      <c r="C5509" s="83">
        <f t="shared" si="256"/>
        <v>9.3200000000000002E-3</v>
      </c>
      <c r="D5509" s="82">
        <f t="shared" si="255"/>
        <v>5.9400000000000008E-3</v>
      </c>
      <c r="E5509" s="81">
        <f t="shared" si="257"/>
        <v>3.3799999999999998E-3</v>
      </c>
      <c r="F5509" s="97">
        <f>INDEX(バックデータ一覧!$G$4:$I$27,MATCH(計算過程!B5509,バックデータ一覧!$F$4:$F$27,0),MATCH(VLOOKUP(A5509,バックデータ一覧!$T$3:$U$367,2),バックデータ一覧!$G$3:$I$3,0))*10^-3</f>
        <v>3.3799999999999998E-3</v>
      </c>
      <c r="G5509" s="97">
        <f>INDEX(バックデータ一覧!$J$4:$L$27,MATCH(計算過程!B5509,バックデータ一覧!$F$4:$F$27,0),MATCH(VLOOKUP(A5509,バックデータ一覧!$T$3:$U$367,2),バックデータ一覧!$J$3:$L$3,0))*10^-3</f>
        <v>6.7499999999999999E-3</v>
      </c>
      <c r="H5509" s="97">
        <f>INDEX(バックデータ一覧!$M$4:$O$27,MATCH(計算過程!B5509,バックデータ一覧!$F$4:$F$27,0),MATCH(VLOOKUP(A5509,バックデータ一覧!$T$3:$U$367,2),バックデータ一覧!$M$3:$O$3,0))*10^-3</f>
        <v>1.0130000000000002E-2</v>
      </c>
      <c r="I5509" s="97">
        <f>INDEX(バックデータ一覧!$P$4:$R$27,MATCH(計算過程!B5509,バックデータ一覧!$F$4:$F$27,0),MATCH(VLOOKUP(A5509,バックデータ一覧!$T$3:$U$367,2),バックデータ一覧!$P$3:$R$3,0))*10^-3</f>
        <v>1.3509999999999999E-2</v>
      </c>
    </row>
    <row r="5510" spans="1:9" x14ac:dyDescent="0.15">
      <c r="A5510" s="57">
        <v>41869</v>
      </c>
      <c r="B5510" s="9" t="s">
        <v>112</v>
      </c>
      <c r="C5510" s="83">
        <f t="shared" si="256"/>
        <v>6.4800000000000005E-3</v>
      </c>
      <c r="D5510" s="82">
        <f t="shared" si="255"/>
        <v>5.9400000000000008E-3</v>
      </c>
      <c r="E5510" s="81">
        <f t="shared" si="257"/>
        <v>5.4000000000000001E-4</v>
      </c>
      <c r="F5510" s="97">
        <f>INDEX(バックデータ一覧!$G$4:$I$27,MATCH(計算過程!B5510,バックデータ一覧!$F$4:$F$27,0),MATCH(VLOOKUP(A5510,バックデータ一覧!$T$3:$U$367,2),バックデータ一覧!$G$3:$I$3,0))*10^-3</f>
        <v>5.4000000000000001E-4</v>
      </c>
      <c r="G5510" s="97">
        <f>INDEX(バックデータ一覧!$J$4:$L$27,MATCH(計算過程!B5510,バックデータ一覧!$F$4:$F$27,0),MATCH(VLOOKUP(A5510,バックデータ一覧!$T$3:$U$367,2),バックデータ一覧!$J$3:$L$3,0))*10^-3</f>
        <v>1.08E-3</v>
      </c>
      <c r="H5510" s="97">
        <f>INDEX(バックデータ一覧!$M$4:$O$27,MATCH(計算過程!B5510,バックデータ一覧!$F$4:$F$27,0),MATCH(VLOOKUP(A5510,バックデータ一覧!$T$3:$U$367,2),バックデータ一覧!$M$3:$O$3,0))*10^-3</f>
        <v>1.6299999999999999E-3</v>
      </c>
      <c r="I5510" s="97">
        <f>INDEX(バックデータ一覧!$P$4:$R$27,MATCH(計算過程!B5510,バックデータ一覧!$F$4:$F$27,0),MATCH(VLOOKUP(A5510,バックデータ一覧!$T$3:$U$367,2),バックデータ一覧!$P$3:$R$3,0))*10^-3</f>
        <v>2.1700000000000001E-3</v>
      </c>
    </row>
    <row r="5511" spans="1:9" x14ac:dyDescent="0.15">
      <c r="A5511" s="57">
        <v>41869</v>
      </c>
      <c r="B5511" s="9" t="s">
        <v>113</v>
      </c>
      <c r="C5511" s="83">
        <f t="shared" si="256"/>
        <v>6.4800000000000005E-3</v>
      </c>
      <c r="D5511" s="82">
        <f t="shared" ref="D5511:D5574" si="258">$O$4*$O$5*10^-3</f>
        <v>5.9400000000000008E-3</v>
      </c>
      <c r="E5511" s="81">
        <f t="shared" si="257"/>
        <v>5.4000000000000001E-4</v>
      </c>
      <c r="F5511" s="97">
        <f>INDEX(バックデータ一覧!$G$4:$I$27,MATCH(計算過程!B5511,バックデータ一覧!$F$4:$F$27,0),MATCH(VLOOKUP(A5511,バックデータ一覧!$T$3:$U$367,2),バックデータ一覧!$G$3:$I$3,0))*10^-3</f>
        <v>5.4000000000000001E-4</v>
      </c>
      <c r="G5511" s="97">
        <f>INDEX(バックデータ一覧!$J$4:$L$27,MATCH(計算過程!B5511,バックデータ一覧!$F$4:$F$27,0),MATCH(VLOOKUP(A5511,バックデータ一覧!$T$3:$U$367,2),バックデータ一覧!$J$3:$L$3,0))*10^-3</f>
        <v>1.08E-3</v>
      </c>
      <c r="H5511" s="97">
        <f>INDEX(バックデータ一覧!$M$4:$O$27,MATCH(計算過程!B5511,バックデータ一覧!$F$4:$F$27,0),MATCH(VLOOKUP(A5511,バックデータ一覧!$T$3:$U$367,2),バックデータ一覧!$M$3:$O$3,0))*10^-3</f>
        <v>1.6299999999999999E-3</v>
      </c>
      <c r="I5511" s="97">
        <f>INDEX(バックデータ一覧!$P$4:$R$27,MATCH(計算過程!B5511,バックデータ一覧!$F$4:$F$27,0),MATCH(VLOOKUP(A5511,バックデータ一覧!$T$3:$U$367,2),バックデータ一覧!$P$3:$R$3,0))*10^-3</f>
        <v>2.1700000000000001E-3</v>
      </c>
    </row>
    <row r="5512" spans="1:9" x14ac:dyDescent="0.15">
      <c r="A5512" s="57">
        <v>41869</v>
      </c>
      <c r="B5512" s="9" t="s">
        <v>114</v>
      </c>
      <c r="C5512" s="83">
        <f t="shared" ref="C5512:C5575" si="259">D5512+E5512</f>
        <v>6.0700000000000007E-3</v>
      </c>
      <c r="D5512" s="82">
        <f t="shared" si="258"/>
        <v>5.9400000000000008E-3</v>
      </c>
      <c r="E5512" s="81">
        <f t="shared" ref="E5512:E5575" si="260">IF(AND($O$10&gt;=1,$O$10&lt;2),$F5512*(2-$O$10)/(2-1)+$G5512*($O$10-1)/(2-1),IF(AND($O$10&gt;=2,$O$10&lt;3),$G5512*(3-$O$10)/(3-2)+$H5512*($O$10-2)/(3-2),$H5512*(4-$O$10)/(4-3)+$I5512*($O$10-3)/(4-3)))</f>
        <v>1.3000000000000002E-4</v>
      </c>
      <c r="F5512" s="97">
        <f>INDEX(バックデータ一覧!$G$4:$I$27,MATCH(計算過程!B5512,バックデータ一覧!$F$4:$F$27,0),MATCH(VLOOKUP(A5512,バックデータ一覧!$T$3:$U$367,2),バックデータ一覧!$G$3:$I$3,0))*10^-3</f>
        <v>1.3000000000000002E-4</v>
      </c>
      <c r="G5512" s="97">
        <f>INDEX(バックデータ一覧!$J$4:$L$27,MATCH(計算過程!B5512,バックデータ一覧!$F$4:$F$27,0),MATCH(VLOOKUP(A5512,バックデータ一覧!$T$3:$U$367,2),バックデータ一覧!$J$3:$L$3,0))*10^-3</f>
        <v>2.5000000000000001E-4</v>
      </c>
      <c r="H5512" s="97">
        <f>INDEX(バックデータ一覧!$M$4:$O$27,MATCH(計算過程!B5512,バックデータ一覧!$F$4:$F$27,0),MATCH(VLOOKUP(A5512,バックデータ一覧!$T$3:$U$367,2),バックデータ一覧!$M$3:$O$3,0))*10^-3</f>
        <v>3.8000000000000002E-4</v>
      </c>
      <c r="I5512" s="97">
        <f>INDEX(バックデータ一覧!$P$4:$R$27,MATCH(計算過程!B5512,バックデータ一覧!$F$4:$F$27,0),MATCH(VLOOKUP(A5512,バックデータ一覧!$T$3:$U$367,2),バックデータ一覧!$P$3:$R$3,0))*10^-3</f>
        <v>5.0000000000000001E-4</v>
      </c>
    </row>
    <row r="5513" spans="1:9" x14ac:dyDescent="0.15">
      <c r="A5513" s="57">
        <v>41869</v>
      </c>
      <c r="B5513" s="9" t="s">
        <v>115</v>
      </c>
      <c r="C5513" s="83">
        <f t="shared" si="259"/>
        <v>6.2700000000000013E-3</v>
      </c>
      <c r="D5513" s="82">
        <f t="shared" si="258"/>
        <v>5.9400000000000008E-3</v>
      </c>
      <c r="E5513" s="81">
        <f t="shared" si="260"/>
        <v>3.3E-4</v>
      </c>
      <c r="F5513" s="97">
        <f>INDEX(バックデータ一覧!$G$4:$I$27,MATCH(計算過程!B5513,バックデータ一覧!$F$4:$F$27,0),MATCH(VLOOKUP(A5513,バックデータ一覧!$T$3:$U$367,2),バックデータ一覧!$G$3:$I$3,0))*10^-3</f>
        <v>3.3E-4</v>
      </c>
      <c r="G5513" s="97">
        <f>INDEX(バックデータ一覧!$J$4:$L$27,MATCH(計算過程!B5513,バックデータ一覧!$F$4:$F$27,0),MATCH(VLOOKUP(A5513,バックデータ一覧!$T$3:$U$367,2),バックデータ一覧!$J$3:$L$3,0))*10^-3</f>
        <v>6.7000000000000002E-4</v>
      </c>
      <c r="H5513" s="97">
        <f>INDEX(バックデータ一覧!$M$4:$O$27,MATCH(計算過程!B5513,バックデータ一覧!$F$4:$F$27,0),MATCH(VLOOKUP(A5513,バックデータ一覧!$T$3:$U$367,2),バックデータ一覧!$M$3:$O$3,0))*10^-3</f>
        <v>1E-3</v>
      </c>
      <c r="I5513" s="97">
        <f>INDEX(バックデータ一覧!$P$4:$R$27,MATCH(計算過程!B5513,バックデータ一覧!$F$4:$F$27,0),MATCH(VLOOKUP(A5513,バックデータ一覧!$T$3:$U$367,2),バックデータ一覧!$P$3:$R$3,0))*10^-3</f>
        <v>1.33E-3</v>
      </c>
    </row>
    <row r="5514" spans="1:9" x14ac:dyDescent="0.15">
      <c r="A5514" s="57">
        <v>41869</v>
      </c>
      <c r="B5514" s="9" t="s">
        <v>116</v>
      </c>
      <c r="C5514" s="83">
        <f t="shared" si="259"/>
        <v>6.0700000000000007E-3</v>
      </c>
      <c r="D5514" s="82">
        <f t="shared" si="258"/>
        <v>5.9400000000000008E-3</v>
      </c>
      <c r="E5514" s="81">
        <f t="shared" si="260"/>
        <v>1.3000000000000002E-4</v>
      </c>
      <c r="F5514" s="97">
        <f>INDEX(バックデータ一覧!$G$4:$I$27,MATCH(計算過程!B5514,バックデータ一覧!$F$4:$F$27,0),MATCH(VLOOKUP(A5514,バックデータ一覧!$T$3:$U$367,2),バックデータ一覧!$G$3:$I$3,0))*10^-3</f>
        <v>1.3000000000000002E-4</v>
      </c>
      <c r="G5514" s="97">
        <f>INDEX(バックデータ一覧!$J$4:$L$27,MATCH(計算過程!B5514,バックデータ一覧!$F$4:$F$27,0),MATCH(VLOOKUP(A5514,バックデータ一覧!$T$3:$U$367,2),バックデータ一覧!$J$3:$L$3,0))*10^-3</f>
        <v>2.5000000000000001E-4</v>
      </c>
      <c r="H5514" s="97">
        <f>INDEX(バックデータ一覧!$M$4:$O$27,MATCH(計算過程!B5514,バックデータ一覧!$F$4:$F$27,0),MATCH(VLOOKUP(A5514,バックデータ一覧!$T$3:$U$367,2),バックデータ一覧!$M$3:$O$3,0))*10^-3</f>
        <v>3.8000000000000002E-4</v>
      </c>
      <c r="I5514" s="97">
        <f>INDEX(バックデータ一覧!$P$4:$R$27,MATCH(計算過程!B5514,バックデータ一覧!$F$4:$F$27,0),MATCH(VLOOKUP(A5514,バックデータ一覧!$T$3:$U$367,2),バックデータ一覧!$P$3:$R$3,0))*10^-3</f>
        <v>5.0000000000000001E-4</v>
      </c>
    </row>
    <row r="5515" spans="1:9" x14ac:dyDescent="0.15">
      <c r="A5515" s="57">
        <v>41869</v>
      </c>
      <c r="B5515" s="9" t="s">
        <v>117</v>
      </c>
      <c r="C5515" s="83">
        <f t="shared" si="259"/>
        <v>9.3200000000000002E-3</v>
      </c>
      <c r="D5515" s="82">
        <f t="shared" si="258"/>
        <v>5.9400000000000008E-3</v>
      </c>
      <c r="E5515" s="81">
        <f t="shared" si="260"/>
        <v>3.3799999999999998E-3</v>
      </c>
      <c r="F5515" s="97">
        <f>INDEX(バックデータ一覧!$G$4:$I$27,MATCH(計算過程!B5515,バックデータ一覧!$F$4:$F$27,0),MATCH(VLOOKUP(A5515,バックデータ一覧!$T$3:$U$367,2),バックデータ一覧!$G$3:$I$3,0))*10^-3</f>
        <v>3.3799999999999998E-3</v>
      </c>
      <c r="G5515" s="97">
        <f>INDEX(バックデータ一覧!$J$4:$L$27,MATCH(計算過程!B5515,バックデータ一覧!$F$4:$F$27,0),MATCH(VLOOKUP(A5515,バックデータ一覧!$T$3:$U$367,2),バックデータ一覧!$J$3:$L$3,0))*10^-3</f>
        <v>6.7499999999999999E-3</v>
      </c>
      <c r="H5515" s="97">
        <f>INDEX(バックデータ一覧!$M$4:$O$27,MATCH(計算過程!B5515,バックデータ一覧!$F$4:$F$27,0),MATCH(VLOOKUP(A5515,バックデータ一覧!$T$3:$U$367,2),バックデータ一覧!$M$3:$O$3,0))*10^-3</f>
        <v>1.0130000000000002E-2</v>
      </c>
      <c r="I5515" s="97">
        <f>INDEX(バックデータ一覧!$P$4:$R$27,MATCH(計算過程!B5515,バックデータ一覧!$F$4:$F$27,0),MATCH(VLOOKUP(A5515,バックデータ一覧!$T$3:$U$367,2),バックデータ一覧!$P$3:$R$3,0))*10^-3</f>
        <v>1.3509999999999999E-2</v>
      </c>
    </row>
    <row r="5516" spans="1:9" x14ac:dyDescent="0.15">
      <c r="A5516" s="57">
        <v>41869</v>
      </c>
      <c r="B5516" s="9" t="s">
        <v>118</v>
      </c>
      <c r="C5516" s="83">
        <f t="shared" si="259"/>
        <v>6.2700000000000013E-3</v>
      </c>
      <c r="D5516" s="82">
        <f t="shared" si="258"/>
        <v>5.9400000000000008E-3</v>
      </c>
      <c r="E5516" s="81">
        <f t="shared" si="260"/>
        <v>3.3E-4</v>
      </c>
      <c r="F5516" s="97">
        <f>INDEX(バックデータ一覧!$G$4:$I$27,MATCH(計算過程!B5516,バックデータ一覧!$F$4:$F$27,0),MATCH(VLOOKUP(A5516,バックデータ一覧!$T$3:$U$367,2),バックデータ一覧!$G$3:$I$3,0))*10^-3</f>
        <v>3.3E-4</v>
      </c>
      <c r="G5516" s="97">
        <f>INDEX(バックデータ一覧!$J$4:$L$27,MATCH(計算過程!B5516,バックデータ一覧!$F$4:$F$27,0),MATCH(VLOOKUP(A5516,バックデータ一覧!$T$3:$U$367,2),バックデータ一覧!$J$3:$L$3,0))*10^-3</f>
        <v>6.7000000000000002E-4</v>
      </c>
      <c r="H5516" s="97">
        <f>INDEX(バックデータ一覧!$M$4:$O$27,MATCH(計算過程!B5516,バックデータ一覧!$F$4:$F$27,0),MATCH(VLOOKUP(A5516,バックデータ一覧!$T$3:$U$367,2),バックデータ一覧!$M$3:$O$3,0))*10^-3</f>
        <v>1E-3</v>
      </c>
      <c r="I5516" s="97">
        <f>INDEX(バックデータ一覧!$P$4:$R$27,MATCH(計算過程!B5516,バックデータ一覧!$F$4:$F$27,0),MATCH(VLOOKUP(A5516,バックデータ一覧!$T$3:$U$367,2),バックデータ一覧!$P$3:$R$3,0))*10^-3</f>
        <v>1.33E-3</v>
      </c>
    </row>
    <row r="5517" spans="1:9" x14ac:dyDescent="0.15">
      <c r="A5517" s="57">
        <v>41869</v>
      </c>
      <c r="B5517" s="9" t="s">
        <v>119</v>
      </c>
      <c r="C5517" s="83">
        <f t="shared" si="259"/>
        <v>6.0700000000000007E-3</v>
      </c>
      <c r="D5517" s="82">
        <f t="shared" si="258"/>
        <v>5.9400000000000008E-3</v>
      </c>
      <c r="E5517" s="81">
        <f t="shared" si="260"/>
        <v>1.3000000000000002E-4</v>
      </c>
      <c r="F5517" s="97">
        <f>INDEX(バックデータ一覧!$G$4:$I$27,MATCH(計算過程!B5517,バックデータ一覧!$F$4:$F$27,0),MATCH(VLOOKUP(A5517,バックデータ一覧!$T$3:$U$367,2),バックデータ一覧!$G$3:$I$3,0))*10^-3</f>
        <v>1.3000000000000002E-4</v>
      </c>
      <c r="G5517" s="97">
        <f>INDEX(バックデータ一覧!$J$4:$L$27,MATCH(計算過程!B5517,バックデータ一覧!$F$4:$F$27,0),MATCH(VLOOKUP(A5517,バックデータ一覧!$T$3:$U$367,2),バックデータ一覧!$J$3:$L$3,0))*10^-3</f>
        <v>2.5000000000000001E-4</v>
      </c>
      <c r="H5517" s="97">
        <f>INDEX(バックデータ一覧!$M$4:$O$27,MATCH(計算過程!B5517,バックデータ一覧!$F$4:$F$27,0),MATCH(VLOOKUP(A5517,バックデータ一覧!$T$3:$U$367,2),バックデータ一覧!$M$3:$O$3,0))*10^-3</f>
        <v>3.8000000000000002E-4</v>
      </c>
      <c r="I5517" s="97">
        <f>INDEX(バックデータ一覧!$P$4:$R$27,MATCH(計算過程!B5517,バックデータ一覧!$F$4:$F$27,0),MATCH(VLOOKUP(A5517,バックデータ一覧!$T$3:$U$367,2),バックデータ一覧!$P$3:$R$3,0))*10^-3</f>
        <v>5.0000000000000001E-4</v>
      </c>
    </row>
    <row r="5518" spans="1:9" x14ac:dyDescent="0.15">
      <c r="A5518" s="57">
        <v>41869</v>
      </c>
      <c r="B5518" s="9" t="s">
        <v>120</v>
      </c>
      <c r="C5518" s="83">
        <f t="shared" si="259"/>
        <v>6.0700000000000007E-3</v>
      </c>
      <c r="D5518" s="82">
        <f t="shared" si="258"/>
        <v>5.9400000000000008E-3</v>
      </c>
      <c r="E5518" s="81">
        <f t="shared" si="260"/>
        <v>1.3000000000000002E-4</v>
      </c>
      <c r="F5518" s="97">
        <f>INDEX(バックデータ一覧!$G$4:$I$27,MATCH(計算過程!B5518,バックデータ一覧!$F$4:$F$27,0),MATCH(VLOOKUP(A5518,バックデータ一覧!$T$3:$U$367,2),バックデータ一覧!$G$3:$I$3,0))*10^-3</f>
        <v>1.3000000000000002E-4</v>
      </c>
      <c r="G5518" s="97">
        <f>INDEX(バックデータ一覧!$J$4:$L$27,MATCH(計算過程!B5518,バックデータ一覧!$F$4:$F$27,0),MATCH(VLOOKUP(A5518,バックデータ一覧!$T$3:$U$367,2),バックデータ一覧!$J$3:$L$3,0))*10^-3</f>
        <v>2.5000000000000001E-4</v>
      </c>
      <c r="H5518" s="97">
        <f>INDEX(バックデータ一覧!$M$4:$O$27,MATCH(計算過程!B5518,バックデータ一覧!$F$4:$F$27,0),MATCH(VLOOKUP(A5518,バックデータ一覧!$T$3:$U$367,2),バックデータ一覧!$M$3:$O$3,0))*10^-3</f>
        <v>3.8000000000000002E-4</v>
      </c>
      <c r="I5518" s="97">
        <f>INDEX(バックデータ一覧!$P$4:$R$27,MATCH(計算過程!B5518,バックデータ一覧!$F$4:$F$27,0),MATCH(VLOOKUP(A5518,バックデータ一覧!$T$3:$U$367,2),バックデータ一覧!$P$3:$R$3,0))*10^-3</f>
        <v>5.0000000000000001E-4</v>
      </c>
    </row>
    <row r="5519" spans="1:9" x14ac:dyDescent="0.15">
      <c r="A5519" s="57">
        <v>41869</v>
      </c>
      <c r="B5519" s="9" t="s">
        <v>121</v>
      </c>
      <c r="C5519" s="83">
        <f t="shared" si="259"/>
        <v>6.2700000000000013E-3</v>
      </c>
      <c r="D5519" s="82">
        <f t="shared" si="258"/>
        <v>5.9400000000000008E-3</v>
      </c>
      <c r="E5519" s="81">
        <f t="shared" si="260"/>
        <v>3.3E-4</v>
      </c>
      <c r="F5519" s="97">
        <f>INDEX(バックデータ一覧!$G$4:$I$27,MATCH(計算過程!B5519,バックデータ一覧!$F$4:$F$27,0),MATCH(VLOOKUP(A5519,バックデータ一覧!$T$3:$U$367,2),バックデータ一覧!$G$3:$I$3,0))*10^-3</f>
        <v>3.3E-4</v>
      </c>
      <c r="G5519" s="97">
        <f>INDEX(バックデータ一覧!$J$4:$L$27,MATCH(計算過程!B5519,バックデータ一覧!$F$4:$F$27,0),MATCH(VLOOKUP(A5519,バックデータ一覧!$T$3:$U$367,2),バックデータ一覧!$J$3:$L$3,0))*10^-3</f>
        <v>6.7000000000000002E-4</v>
      </c>
      <c r="H5519" s="97">
        <f>INDEX(バックデータ一覧!$M$4:$O$27,MATCH(計算過程!B5519,バックデータ一覧!$F$4:$F$27,0),MATCH(VLOOKUP(A5519,バックデータ一覧!$T$3:$U$367,2),バックデータ一覧!$M$3:$O$3,0))*10^-3</f>
        <v>1E-3</v>
      </c>
      <c r="I5519" s="97">
        <f>INDEX(バックデータ一覧!$P$4:$R$27,MATCH(計算過程!B5519,バックデータ一覧!$F$4:$F$27,0),MATCH(VLOOKUP(A5519,バックデータ一覧!$T$3:$U$367,2),バックデータ一覧!$P$3:$R$3,0))*10^-3</f>
        <v>1.33E-3</v>
      </c>
    </row>
    <row r="5520" spans="1:9" x14ac:dyDescent="0.15">
      <c r="A5520" s="57">
        <v>41869</v>
      </c>
      <c r="B5520" s="9" t="s">
        <v>122</v>
      </c>
      <c r="C5520" s="83">
        <f t="shared" si="259"/>
        <v>6.2700000000000013E-3</v>
      </c>
      <c r="D5520" s="82">
        <f t="shared" si="258"/>
        <v>5.9400000000000008E-3</v>
      </c>
      <c r="E5520" s="81">
        <f t="shared" si="260"/>
        <v>3.3E-4</v>
      </c>
      <c r="F5520" s="97">
        <f>INDEX(バックデータ一覧!$G$4:$I$27,MATCH(計算過程!B5520,バックデータ一覧!$F$4:$F$27,0),MATCH(VLOOKUP(A5520,バックデータ一覧!$T$3:$U$367,2),バックデータ一覧!$G$3:$I$3,0))*10^-3</f>
        <v>3.3E-4</v>
      </c>
      <c r="G5520" s="97">
        <f>INDEX(バックデータ一覧!$J$4:$L$27,MATCH(計算過程!B5520,バックデータ一覧!$F$4:$F$27,0),MATCH(VLOOKUP(A5520,バックデータ一覧!$T$3:$U$367,2),バックデータ一覧!$J$3:$L$3,0))*10^-3</f>
        <v>6.7000000000000002E-4</v>
      </c>
      <c r="H5520" s="97">
        <f>INDEX(バックデータ一覧!$M$4:$O$27,MATCH(計算過程!B5520,バックデータ一覧!$F$4:$F$27,0),MATCH(VLOOKUP(A5520,バックデータ一覧!$T$3:$U$367,2),バックデータ一覧!$M$3:$O$3,0))*10^-3</f>
        <v>1E-3</v>
      </c>
      <c r="I5520" s="97">
        <f>INDEX(バックデータ一覧!$P$4:$R$27,MATCH(計算過程!B5520,バックデータ一覧!$F$4:$F$27,0),MATCH(VLOOKUP(A5520,バックデータ一覧!$T$3:$U$367,2),バックデータ一覧!$P$3:$R$3,0))*10^-3</f>
        <v>1.33E-3</v>
      </c>
    </row>
    <row r="5521" spans="1:9" x14ac:dyDescent="0.15">
      <c r="A5521" s="57">
        <v>41869</v>
      </c>
      <c r="B5521" s="9" t="s">
        <v>123</v>
      </c>
      <c r="C5521" s="83">
        <f t="shared" si="259"/>
        <v>1.2360000000000001E-2</v>
      </c>
      <c r="D5521" s="82">
        <f t="shared" si="258"/>
        <v>5.9400000000000008E-3</v>
      </c>
      <c r="E5521" s="81">
        <f t="shared" si="260"/>
        <v>6.4200000000000004E-3</v>
      </c>
      <c r="F5521" s="97">
        <f>INDEX(バックデータ一覧!$G$4:$I$27,MATCH(計算過程!B5521,バックデータ一覧!$F$4:$F$27,0),MATCH(VLOOKUP(A5521,バックデータ一覧!$T$3:$U$367,2),バックデータ一覧!$G$3:$I$3,0))*10^-3</f>
        <v>6.4200000000000004E-3</v>
      </c>
      <c r="G5521" s="97">
        <f>INDEX(バックデータ一覧!$J$4:$L$27,MATCH(計算過程!B5521,バックデータ一覧!$F$4:$F$27,0),MATCH(VLOOKUP(A5521,バックデータ一覧!$T$3:$U$367,2),バックデータ一覧!$J$3:$L$3,0))*10^-3</f>
        <v>1.2840000000000001E-2</v>
      </c>
      <c r="H5521" s="97">
        <f>INDEX(バックデータ一覧!$M$4:$O$27,MATCH(計算過程!B5521,バックデータ一覧!$F$4:$F$27,0),MATCH(VLOOKUP(A5521,バックデータ一覧!$T$3:$U$367,2),バックデータ一覧!$M$3:$O$3,0))*10^-3</f>
        <v>1.9260000000000003E-2</v>
      </c>
      <c r="I5521" s="97">
        <f>INDEX(バックデータ一覧!$P$4:$R$27,MATCH(計算過程!B5521,バックデータ一覧!$F$4:$F$27,0),MATCH(VLOOKUP(A5521,バックデータ一覧!$T$3:$U$367,2),バックデータ一覧!$P$3:$R$3,0))*10^-3</f>
        <v>2.5680000000000001E-2</v>
      </c>
    </row>
    <row r="5522" spans="1:9" x14ac:dyDescent="0.15">
      <c r="A5522" s="57">
        <v>41869</v>
      </c>
      <c r="B5522" s="9" t="s">
        <v>124</v>
      </c>
      <c r="C5522" s="83">
        <f t="shared" si="259"/>
        <v>1.2360000000000001E-2</v>
      </c>
      <c r="D5522" s="82">
        <f t="shared" si="258"/>
        <v>5.9400000000000008E-3</v>
      </c>
      <c r="E5522" s="81">
        <f t="shared" si="260"/>
        <v>6.4200000000000004E-3</v>
      </c>
      <c r="F5522" s="97">
        <f>INDEX(バックデータ一覧!$G$4:$I$27,MATCH(計算過程!B5522,バックデータ一覧!$F$4:$F$27,0),MATCH(VLOOKUP(A5522,バックデータ一覧!$T$3:$U$367,2),バックデータ一覧!$G$3:$I$3,0))*10^-3</f>
        <v>6.4200000000000004E-3</v>
      </c>
      <c r="G5522" s="97">
        <f>INDEX(バックデータ一覧!$J$4:$L$27,MATCH(計算過程!B5522,バックデータ一覧!$F$4:$F$27,0),MATCH(VLOOKUP(A5522,バックデータ一覧!$T$3:$U$367,2),バックデータ一覧!$J$3:$L$3,0))*10^-3</f>
        <v>1.2840000000000001E-2</v>
      </c>
      <c r="H5522" s="97">
        <f>INDEX(バックデータ一覧!$M$4:$O$27,MATCH(計算過程!B5522,バックデータ一覧!$F$4:$F$27,0),MATCH(VLOOKUP(A5522,バックデータ一覧!$T$3:$U$367,2),バックデータ一覧!$M$3:$O$3,0))*10^-3</f>
        <v>1.9260000000000003E-2</v>
      </c>
      <c r="I5522" s="97">
        <f>INDEX(バックデータ一覧!$P$4:$R$27,MATCH(計算過程!B5522,バックデータ一覧!$F$4:$F$27,0),MATCH(VLOOKUP(A5522,バックデータ一覧!$T$3:$U$367,2),バックデータ一覧!$P$3:$R$3,0))*10^-3</f>
        <v>2.5680000000000001E-2</v>
      </c>
    </row>
    <row r="5523" spans="1:9" x14ac:dyDescent="0.15">
      <c r="A5523" s="57">
        <v>41869</v>
      </c>
      <c r="B5523" s="9" t="s">
        <v>125</v>
      </c>
      <c r="C5523" s="83">
        <f t="shared" si="259"/>
        <v>6.2700000000000013E-3</v>
      </c>
      <c r="D5523" s="82">
        <f t="shared" si="258"/>
        <v>5.9400000000000008E-3</v>
      </c>
      <c r="E5523" s="81">
        <f t="shared" si="260"/>
        <v>3.3E-4</v>
      </c>
      <c r="F5523" s="97">
        <f>INDEX(バックデータ一覧!$G$4:$I$27,MATCH(計算過程!B5523,バックデータ一覧!$F$4:$F$27,0),MATCH(VLOOKUP(A5523,バックデータ一覧!$T$3:$U$367,2),バックデータ一覧!$G$3:$I$3,0))*10^-3</f>
        <v>3.3E-4</v>
      </c>
      <c r="G5523" s="97">
        <f>INDEX(バックデータ一覧!$J$4:$L$27,MATCH(計算過程!B5523,バックデータ一覧!$F$4:$F$27,0),MATCH(VLOOKUP(A5523,バックデータ一覧!$T$3:$U$367,2),バックデータ一覧!$J$3:$L$3,0))*10^-3</f>
        <v>6.7000000000000002E-4</v>
      </c>
      <c r="H5523" s="97">
        <f>INDEX(バックデータ一覧!$M$4:$O$27,MATCH(計算過程!B5523,バックデータ一覧!$F$4:$F$27,0),MATCH(VLOOKUP(A5523,バックデータ一覧!$T$3:$U$367,2),バックデータ一覧!$M$3:$O$3,0))*10^-3</f>
        <v>1E-3</v>
      </c>
      <c r="I5523" s="97">
        <f>INDEX(バックデータ一覧!$P$4:$R$27,MATCH(計算過程!B5523,バックデータ一覧!$F$4:$F$27,0),MATCH(VLOOKUP(A5523,バックデータ一覧!$T$3:$U$367,2),バックデータ一覧!$P$3:$R$3,0))*10^-3</f>
        <v>1.33E-3</v>
      </c>
    </row>
    <row r="5524" spans="1:9" x14ac:dyDescent="0.15">
      <c r="A5524" s="57">
        <v>41869</v>
      </c>
      <c r="B5524" s="9" t="s">
        <v>126</v>
      </c>
      <c r="C5524" s="83">
        <f t="shared" si="259"/>
        <v>6.2700000000000013E-3</v>
      </c>
      <c r="D5524" s="82">
        <f t="shared" si="258"/>
        <v>5.9400000000000008E-3</v>
      </c>
      <c r="E5524" s="81">
        <f t="shared" si="260"/>
        <v>3.3E-4</v>
      </c>
      <c r="F5524" s="97">
        <f>INDEX(バックデータ一覧!$G$4:$I$27,MATCH(計算過程!B5524,バックデータ一覧!$F$4:$F$27,0),MATCH(VLOOKUP(A5524,バックデータ一覧!$T$3:$U$367,2),バックデータ一覧!$G$3:$I$3,0))*10^-3</f>
        <v>3.3E-4</v>
      </c>
      <c r="G5524" s="97">
        <f>INDEX(バックデータ一覧!$J$4:$L$27,MATCH(計算過程!B5524,バックデータ一覧!$F$4:$F$27,0),MATCH(VLOOKUP(A5524,バックデータ一覧!$T$3:$U$367,2),バックデータ一覧!$J$3:$L$3,0))*10^-3</f>
        <v>6.7000000000000002E-4</v>
      </c>
      <c r="H5524" s="97">
        <f>INDEX(バックデータ一覧!$M$4:$O$27,MATCH(計算過程!B5524,バックデータ一覧!$F$4:$F$27,0),MATCH(VLOOKUP(A5524,バックデータ一覧!$T$3:$U$367,2),バックデータ一覧!$M$3:$O$3,0))*10^-3</f>
        <v>1E-3</v>
      </c>
      <c r="I5524" s="97">
        <f>INDEX(バックデータ一覧!$P$4:$R$27,MATCH(計算過程!B5524,バックデータ一覧!$F$4:$F$27,0),MATCH(VLOOKUP(A5524,バックデータ一覧!$T$3:$U$367,2),バックデータ一覧!$P$3:$R$3,0))*10^-3</f>
        <v>1.33E-3</v>
      </c>
    </row>
    <row r="5525" spans="1:9" x14ac:dyDescent="0.15">
      <c r="A5525" s="57">
        <v>41869</v>
      </c>
      <c r="B5525" s="9" t="s">
        <v>127</v>
      </c>
      <c r="C5525" s="83">
        <f t="shared" si="259"/>
        <v>1.2220000000000002E-2</v>
      </c>
      <c r="D5525" s="82">
        <f t="shared" si="258"/>
        <v>5.9400000000000008E-3</v>
      </c>
      <c r="E5525" s="81">
        <f t="shared" si="260"/>
        <v>6.28E-3</v>
      </c>
      <c r="F5525" s="97">
        <f>INDEX(バックデータ一覧!$G$4:$I$27,MATCH(計算過程!B5525,バックデータ一覧!$F$4:$F$27,0),MATCH(VLOOKUP(A5525,バックデータ一覧!$T$3:$U$367,2),バックデータ一覧!$G$3:$I$3,0))*10^-3</f>
        <v>6.28E-3</v>
      </c>
      <c r="G5525" s="97">
        <f>INDEX(バックデータ一覧!$J$4:$L$27,MATCH(計算過程!B5525,バックデータ一覧!$F$4:$F$27,0),MATCH(VLOOKUP(A5525,バックデータ一覧!$T$3:$U$367,2),バックデータ一覧!$J$3:$L$3,0))*10^-3</f>
        <v>1.256E-2</v>
      </c>
      <c r="H5525" s="97">
        <f>INDEX(バックデータ一覧!$M$4:$O$27,MATCH(計算過程!B5525,バックデータ一覧!$F$4:$F$27,0),MATCH(VLOOKUP(A5525,バックデータ一覧!$T$3:$U$367,2),バックデータ一覧!$M$3:$O$3,0))*10^-3</f>
        <v>1.8839999999999999E-2</v>
      </c>
      <c r="I5525" s="97">
        <f>INDEX(バックデータ一覧!$P$4:$R$27,MATCH(計算過程!B5525,バックデータ一覧!$F$4:$F$27,0),MATCH(VLOOKUP(A5525,バックデータ一覧!$T$3:$U$367,2),バックデータ一覧!$P$3:$R$3,0))*10^-3</f>
        <v>2.512E-2</v>
      </c>
    </row>
    <row r="5526" spans="1:9" x14ac:dyDescent="0.15">
      <c r="A5526" s="57">
        <v>41869</v>
      </c>
      <c r="B5526" s="9" t="s">
        <v>128</v>
      </c>
      <c r="C5526" s="83">
        <f t="shared" si="259"/>
        <v>1.2640000000000002E-2</v>
      </c>
      <c r="D5526" s="82">
        <f t="shared" si="258"/>
        <v>5.9400000000000008E-3</v>
      </c>
      <c r="E5526" s="81">
        <f t="shared" si="260"/>
        <v>6.7000000000000002E-3</v>
      </c>
      <c r="F5526" s="97">
        <f>INDEX(バックデータ一覧!$G$4:$I$27,MATCH(計算過程!B5526,バックデータ一覧!$F$4:$F$27,0),MATCH(VLOOKUP(A5526,バックデータ一覧!$T$3:$U$367,2),バックデータ一覧!$G$3:$I$3,0))*10^-3</f>
        <v>6.7000000000000002E-3</v>
      </c>
      <c r="G5526" s="97">
        <f>INDEX(バックデータ一覧!$J$4:$L$27,MATCH(計算過程!B5526,バックデータ一覧!$F$4:$F$27,0),MATCH(VLOOKUP(A5526,バックデータ一覧!$T$3:$U$367,2),バックデータ一覧!$J$3:$L$3,0))*10^-3</f>
        <v>1.3390000000000001E-2</v>
      </c>
      <c r="H5526" s="97">
        <f>INDEX(バックデータ一覧!$M$4:$O$27,MATCH(計算過程!B5526,バックデータ一覧!$F$4:$F$27,0),MATCH(VLOOKUP(A5526,バックデータ一覧!$T$3:$U$367,2),バックデータ一覧!$M$3:$O$3,0))*10^-3</f>
        <v>2.009E-2</v>
      </c>
      <c r="I5526" s="97">
        <f>INDEX(バックデータ一覧!$P$4:$R$27,MATCH(計算過程!B5526,バックデータ一覧!$F$4:$F$27,0),MATCH(VLOOKUP(A5526,バックデータ一覧!$T$3:$U$367,2),バックデータ一覧!$P$3:$R$3,0))*10^-3</f>
        <v>2.6790000000000001E-2</v>
      </c>
    </row>
    <row r="5527" spans="1:9" x14ac:dyDescent="0.15">
      <c r="A5527" s="57">
        <v>41870</v>
      </c>
      <c r="B5527" s="9" t="s">
        <v>105</v>
      </c>
      <c r="C5527" s="83">
        <f t="shared" si="259"/>
        <v>6.0700000000000007E-3</v>
      </c>
      <c r="D5527" s="82">
        <f t="shared" si="258"/>
        <v>5.9400000000000008E-3</v>
      </c>
      <c r="E5527" s="81">
        <f t="shared" si="260"/>
        <v>1.2999999999999999E-4</v>
      </c>
      <c r="F5527" s="97">
        <f>INDEX(バックデータ一覧!$G$4:$I$27,MATCH(計算過程!B5527,バックデータ一覧!$F$4:$F$27,0),MATCH(VLOOKUP(A5527,バックデータ一覧!$T$3:$U$367,2),バックデータ一覧!$G$3:$I$3,0))*10^-3</f>
        <v>1.2999999999999999E-4</v>
      </c>
      <c r="G5527" s="97">
        <f>INDEX(バックデータ一覧!$J$4:$L$27,MATCH(計算過程!B5527,バックデータ一覧!$F$4:$F$27,0),MATCH(VLOOKUP(A5527,バックデータ一覧!$T$3:$U$367,2),バックデータ一覧!$J$3:$L$3,0))*10^-3</f>
        <v>2.5000000000000001E-4</v>
      </c>
      <c r="H5527" s="97">
        <f>INDEX(バックデータ一覧!$M$4:$O$27,MATCH(計算過程!B5527,バックデータ一覧!$F$4:$F$27,0),MATCH(VLOOKUP(A5527,バックデータ一覧!$T$3:$U$367,2),バックデータ一覧!$M$3:$O$3,0))*10^-3</f>
        <v>3.8000000000000002E-4</v>
      </c>
      <c r="I5527" s="97">
        <f>INDEX(バックデータ一覧!$P$4:$R$27,MATCH(計算過程!B5527,バックデータ一覧!$F$4:$F$27,0),MATCH(VLOOKUP(A5527,バックデータ一覧!$T$3:$U$367,2),バックデータ一覧!$P$3:$R$3,0))*10^-3</f>
        <v>5.0000000000000001E-4</v>
      </c>
    </row>
    <row r="5528" spans="1:9" x14ac:dyDescent="0.15">
      <c r="A5528" s="57">
        <v>41870</v>
      </c>
      <c r="B5528" s="9" t="s">
        <v>106</v>
      </c>
      <c r="C5528" s="83">
        <f t="shared" si="259"/>
        <v>6.0700000000000007E-3</v>
      </c>
      <c r="D5528" s="82">
        <f t="shared" si="258"/>
        <v>5.9400000000000008E-3</v>
      </c>
      <c r="E5528" s="81">
        <f t="shared" si="260"/>
        <v>1.2999999999999999E-4</v>
      </c>
      <c r="F5528" s="97">
        <f>INDEX(バックデータ一覧!$G$4:$I$27,MATCH(計算過程!B5528,バックデータ一覧!$F$4:$F$27,0),MATCH(VLOOKUP(A5528,バックデータ一覧!$T$3:$U$367,2),バックデータ一覧!$G$3:$I$3,0))*10^-3</f>
        <v>1.2999999999999999E-4</v>
      </c>
      <c r="G5528" s="97">
        <f>INDEX(バックデータ一覧!$J$4:$L$27,MATCH(計算過程!B5528,バックデータ一覧!$F$4:$F$27,0),MATCH(VLOOKUP(A5528,バックデータ一覧!$T$3:$U$367,2),バックデータ一覧!$J$3:$L$3,0))*10^-3</f>
        <v>2.5000000000000001E-4</v>
      </c>
      <c r="H5528" s="97">
        <f>INDEX(バックデータ一覧!$M$4:$O$27,MATCH(計算過程!B5528,バックデータ一覧!$F$4:$F$27,0),MATCH(VLOOKUP(A5528,バックデータ一覧!$T$3:$U$367,2),バックデータ一覧!$M$3:$O$3,0))*10^-3</f>
        <v>3.8000000000000002E-4</v>
      </c>
      <c r="I5528" s="97">
        <f>INDEX(バックデータ一覧!$P$4:$R$27,MATCH(計算過程!B5528,バックデータ一覧!$F$4:$F$27,0),MATCH(VLOOKUP(A5528,バックデータ一覧!$T$3:$U$367,2),バックデータ一覧!$P$3:$R$3,0))*10^-3</f>
        <v>5.0000000000000001E-4</v>
      </c>
    </row>
    <row r="5529" spans="1:9" x14ac:dyDescent="0.15">
      <c r="A5529" s="57">
        <v>41870</v>
      </c>
      <c r="B5529" s="9" t="s">
        <v>107</v>
      </c>
      <c r="C5529" s="83">
        <f t="shared" si="259"/>
        <v>6.0700000000000007E-3</v>
      </c>
      <c r="D5529" s="82">
        <f t="shared" si="258"/>
        <v>5.9400000000000008E-3</v>
      </c>
      <c r="E5529" s="81">
        <f t="shared" si="260"/>
        <v>1.3000000000000002E-4</v>
      </c>
      <c r="F5529" s="97">
        <f>INDEX(バックデータ一覧!$G$4:$I$27,MATCH(計算過程!B5529,バックデータ一覧!$F$4:$F$27,0),MATCH(VLOOKUP(A5529,バックデータ一覧!$T$3:$U$367,2),バックデータ一覧!$G$3:$I$3,0))*10^-3</f>
        <v>1.3000000000000002E-4</v>
      </c>
      <c r="G5529" s="97">
        <f>INDEX(バックデータ一覧!$J$4:$L$27,MATCH(計算過程!B5529,バックデータ一覧!$F$4:$F$27,0),MATCH(VLOOKUP(A5529,バックデータ一覧!$T$3:$U$367,2),バックデータ一覧!$J$3:$L$3,0))*10^-3</f>
        <v>2.5000000000000001E-4</v>
      </c>
      <c r="H5529" s="97">
        <f>INDEX(バックデータ一覧!$M$4:$O$27,MATCH(計算過程!B5529,バックデータ一覧!$F$4:$F$27,0),MATCH(VLOOKUP(A5529,バックデータ一覧!$T$3:$U$367,2),バックデータ一覧!$M$3:$O$3,0))*10^-3</f>
        <v>3.8000000000000002E-4</v>
      </c>
      <c r="I5529" s="97">
        <f>INDEX(バックデータ一覧!$P$4:$R$27,MATCH(計算過程!B5529,バックデータ一覧!$F$4:$F$27,0),MATCH(VLOOKUP(A5529,バックデータ一覧!$T$3:$U$367,2),バックデータ一覧!$P$3:$R$3,0))*10^-3</f>
        <v>5.0000000000000001E-4</v>
      </c>
    </row>
    <row r="5530" spans="1:9" x14ac:dyDescent="0.15">
      <c r="A5530" s="57">
        <v>41870</v>
      </c>
      <c r="B5530" s="9" t="s">
        <v>108</v>
      </c>
      <c r="C5530" s="83">
        <f t="shared" si="259"/>
        <v>6.0700000000000007E-3</v>
      </c>
      <c r="D5530" s="82">
        <f t="shared" si="258"/>
        <v>5.9400000000000008E-3</v>
      </c>
      <c r="E5530" s="81">
        <f t="shared" si="260"/>
        <v>1.3000000000000002E-4</v>
      </c>
      <c r="F5530" s="97">
        <f>INDEX(バックデータ一覧!$G$4:$I$27,MATCH(計算過程!B5530,バックデータ一覧!$F$4:$F$27,0),MATCH(VLOOKUP(A5530,バックデータ一覧!$T$3:$U$367,2),バックデータ一覧!$G$3:$I$3,0))*10^-3</f>
        <v>1.3000000000000002E-4</v>
      </c>
      <c r="G5530" s="97">
        <f>INDEX(バックデータ一覧!$J$4:$L$27,MATCH(計算過程!B5530,バックデータ一覧!$F$4:$F$27,0),MATCH(VLOOKUP(A5530,バックデータ一覧!$T$3:$U$367,2),バックデータ一覧!$J$3:$L$3,0))*10^-3</f>
        <v>2.5000000000000001E-4</v>
      </c>
      <c r="H5530" s="97">
        <f>INDEX(バックデータ一覧!$M$4:$O$27,MATCH(計算過程!B5530,バックデータ一覧!$F$4:$F$27,0),MATCH(VLOOKUP(A5530,バックデータ一覧!$T$3:$U$367,2),バックデータ一覧!$M$3:$O$3,0))*10^-3</f>
        <v>3.8000000000000002E-4</v>
      </c>
      <c r="I5530" s="97">
        <f>INDEX(バックデータ一覧!$P$4:$R$27,MATCH(計算過程!B5530,バックデータ一覧!$F$4:$F$27,0),MATCH(VLOOKUP(A5530,バックデータ一覧!$T$3:$U$367,2),バックデータ一覧!$P$3:$R$3,0))*10^-3</f>
        <v>5.0000000000000001E-4</v>
      </c>
    </row>
    <row r="5531" spans="1:9" x14ac:dyDescent="0.15">
      <c r="A5531" s="57">
        <v>41870</v>
      </c>
      <c r="B5531" s="9" t="s">
        <v>109</v>
      </c>
      <c r="C5531" s="83">
        <f t="shared" si="259"/>
        <v>6.0700000000000007E-3</v>
      </c>
      <c r="D5531" s="82">
        <f t="shared" si="258"/>
        <v>5.9400000000000008E-3</v>
      </c>
      <c r="E5531" s="81">
        <f t="shared" si="260"/>
        <v>1.3000000000000002E-4</v>
      </c>
      <c r="F5531" s="97">
        <f>INDEX(バックデータ一覧!$G$4:$I$27,MATCH(計算過程!B5531,バックデータ一覧!$F$4:$F$27,0),MATCH(VLOOKUP(A5531,バックデータ一覧!$T$3:$U$367,2),バックデータ一覧!$G$3:$I$3,0))*10^-3</f>
        <v>1.3000000000000002E-4</v>
      </c>
      <c r="G5531" s="97">
        <f>INDEX(バックデータ一覧!$J$4:$L$27,MATCH(計算過程!B5531,バックデータ一覧!$F$4:$F$27,0),MATCH(VLOOKUP(A5531,バックデータ一覧!$T$3:$U$367,2),バックデータ一覧!$J$3:$L$3,0))*10^-3</f>
        <v>2.5000000000000001E-4</v>
      </c>
      <c r="H5531" s="97">
        <f>INDEX(バックデータ一覧!$M$4:$O$27,MATCH(計算過程!B5531,バックデータ一覧!$F$4:$F$27,0),MATCH(VLOOKUP(A5531,バックデータ一覧!$T$3:$U$367,2),バックデータ一覧!$M$3:$O$3,0))*10^-3</f>
        <v>3.8000000000000002E-4</v>
      </c>
      <c r="I5531" s="97">
        <f>INDEX(バックデータ一覧!$P$4:$R$27,MATCH(計算過程!B5531,バックデータ一覧!$F$4:$F$27,0),MATCH(VLOOKUP(A5531,バックデータ一覧!$T$3:$U$367,2),バックデータ一覧!$P$3:$R$3,0))*10^-3</f>
        <v>5.0000000000000001E-4</v>
      </c>
    </row>
    <row r="5532" spans="1:9" x14ac:dyDescent="0.15">
      <c r="A5532" s="57">
        <v>41870</v>
      </c>
      <c r="B5532" s="9" t="s">
        <v>110</v>
      </c>
      <c r="C5532" s="83">
        <f t="shared" si="259"/>
        <v>6.0700000000000007E-3</v>
      </c>
      <c r="D5532" s="82">
        <f t="shared" si="258"/>
        <v>5.9400000000000008E-3</v>
      </c>
      <c r="E5532" s="81">
        <f t="shared" si="260"/>
        <v>1.3000000000000002E-4</v>
      </c>
      <c r="F5532" s="97">
        <f>INDEX(バックデータ一覧!$G$4:$I$27,MATCH(計算過程!B5532,バックデータ一覧!$F$4:$F$27,0),MATCH(VLOOKUP(A5532,バックデータ一覧!$T$3:$U$367,2),バックデータ一覧!$G$3:$I$3,0))*10^-3</f>
        <v>1.3000000000000002E-4</v>
      </c>
      <c r="G5532" s="97">
        <f>INDEX(バックデータ一覧!$J$4:$L$27,MATCH(計算過程!B5532,バックデータ一覧!$F$4:$F$27,0),MATCH(VLOOKUP(A5532,バックデータ一覧!$T$3:$U$367,2),バックデータ一覧!$J$3:$L$3,0))*10^-3</f>
        <v>2.5000000000000001E-4</v>
      </c>
      <c r="H5532" s="97">
        <f>INDEX(バックデータ一覧!$M$4:$O$27,MATCH(計算過程!B5532,バックデータ一覧!$F$4:$F$27,0),MATCH(VLOOKUP(A5532,バックデータ一覧!$T$3:$U$367,2),バックデータ一覧!$M$3:$O$3,0))*10^-3</f>
        <v>3.8000000000000002E-4</v>
      </c>
      <c r="I5532" s="97">
        <f>INDEX(バックデータ一覧!$P$4:$R$27,MATCH(計算過程!B5532,バックデータ一覧!$F$4:$F$27,0),MATCH(VLOOKUP(A5532,バックデータ一覧!$T$3:$U$367,2),バックデータ一覧!$P$3:$R$3,0))*10^-3</f>
        <v>5.0000000000000001E-4</v>
      </c>
    </row>
    <row r="5533" spans="1:9" x14ac:dyDescent="0.15">
      <c r="A5533" s="57">
        <v>41870</v>
      </c>
      <c r="B5533" s="9" t="s">
        <v>111</v>
      </c>
      <c r="C5533" s="83">
        <f t="shared" si="259"/>
        <v>6.0700000000000007E-3</v>
      </c>
      <c r="D5533" s="82">
        <f t="shared" si="258"/>
        <v>5.9400000000000008E-3</v>
      </c>
      <c r="E5533" s="81">
        <f t="shared" si="260"/>
        <v>1.3000000000000002E-4</v>
      </c>
      <c r="F5533" s="97">
        <f>INDEX(バックデータ一覧!$G$4:$I$27,MATCH(計算過程!B5533,バックデータ一覧!$F$4:$F$27,0),MATCH(VLOOKUP(A5533,バックデータ一覧!$T$3:$U$367,2),バックデータ一覧!$G$3:$I$3,0))*10^-3</f>
        <v>1.3000000000000002E-4</v>
      </c>
      <c r="G5533" s="97">
        <f>INDEX(バックデータ一覧!$J$4:$L$27,MATCH(計算過程!B5533,バックデータ一覧!$F$4:$F$27,0),MATCH(VLOOKUP(A5533,バックデータ一覧!$T$3:$U$367,2),バックデータ一覧!$J$3:$L$3,0))*10^-3</f>
        <v>2.5000000000000001E-4</v>
      </c>
      <c r="H5533" s="97">
        <f>INDEX(バックデータ一覧!$M$4:$O$27,MATCH(計算過程!B5533,バックデータ一覧!$F$4:$F$27,0),MATCH(VLOOKUP(A5533,バックデータ一覧!$T$3:$U$367,2),バックデータ一覧!$M$3:$O$3,0))*10^-3</f>
        <v>3.8000000000000002E-4</v>
      </c>
      <c r="I5533" s="97">
        <f>INDEX(バックデータ一覧!$P$4:$R$27,MATCH(計算過程!B5533,バックデータ一覧!$F$4:$F$27,0),MATCH(VLOOKUP(A5533,バックデータ一覧!$T$3:$U$367,2),バックデータ一覧!$P$3:$R$3,0))*10^-3</f>
        <v>5.0000000000000001E-4</v>
      </c>
    </row>
    <row r="5534" spans="1:9" x14ac:dyDescent="0.15">
      <c r="A5534" s="57">
        <v>41870</v>
      </c>
      <c r="B5534" s="9" t="s">
        <v>112</v>
      </c>
      <c r="C5534" s="83">
        <f t="shared" si="259"/>
        <v>6.4800000000000005E-3</v>
      </c>
      <c r="D5534" s="82">
        <f t="shared" si="258"/>
        <v>5.9400000000000008E-3</v>
      </c>
      <c r="E5534" s="81">
        <f t="shared" si="260"/>
        <v>5.4000000000000001E-4</v>
      </c>
      <c r="F5534" s="97">
        <f>INDEX(バックデータ一覧!$G$4:$I$27,MATCH(計算過程!B5534,バックデータ一覧!$F$4:$F$27,0),MATCH(VLOOKUP(A5534,バックデータ一覧!$T$3:$U$367,2),バックデータ一覧!$G$3:$I$3,0))*10^-3</f>
        <v>5.4000000000000001E-4</v>
      </c>
      <c r="G5534" s="97">
        <f>INDEX(バックデータ一覧!$J$4:$L$27,MATCH(計算過程!B5534,バックデータ一覧!$F$4:$F$27,0),MATCH(VLOOKUP(A5534,バックデータ一覧!$T$3:$U$367,2),バックデータ一覧!$J$3:$L$3,0))*10^-3</f>
        <v>1.08E-3</v>
      </c>
      <c r="H5534" s="97">
        <f>INDEX(バックデータ一覧!$M$4:$O$27,MATCH(計算過程!B5534,バックデータ一覧!$F$4:$F$27,0),MATCH(VLOOKUP(A5534,バックデータ一覧!$T$3:$U$367,2),バックデータ一覧!$M$3:$O$3,0))*10^-3</f>
        <v>1.6299999999999999E-3</v>
      </c>
      <c r="I5534" s="97">
        <f>INDEX(バックデータ一覧!$P$4:$R$27,MATCH(計算過程!B5534,バックデータ一覧!$F$4:$F$27,0),MATCH(VLOOKUP(A5534,バックデータ一覧!$T$3:$U$367,2),バックデータ一覧!$P$3:$R$3,0))*10^-3</f>
        <v>2.1700000000000001E-3</v>
      </c>
    </row>
    <row r="5535" spans="1:9" x14ac:dyDescent="0.15">
      <c r="A5535" s="57">
        <v>41870</v>
      </c>
      <c r="B5535" s="9" t="s">
        <v>113</v>
      </c>
      <c r="C5535" s="83">
        <f t="shared" si="259"/>
        <v>9.7300000000000008E-3</v>
      </c>
      <c r="D5535" s="82">
        <f t="shared" si="258"/>
        <v>5.9400000000000008E-3</v>
      </c>
      <c r="E5535" s="81">
        <f t="shared" si="260"/>
        <v>3.79E-3</v>
      </c>
      <c r="F5535" s="97">
        <f>INDEX(バックデータ一覧!$G$4:$I$27,MATCH(計算過程!B5535,バックデータ一覧!$F$4:$F$27,0),MATCH(VLOOKUP(A5535,バックデータ一覧!$T$3:$U$367,2),バックデータ一覧!$G$3:$I$3,0))*10^-3</f>
        <v>3.79E-3</v>
      </c>
      <c r="G5535" s="97">
        <f>INDEX(バックデータ一覧!$J$4:$L$27,MATCH(計算過程!B5535,バックデータ一覧!$F$4:$F$27,0),MATCH(VLOOKUP(A5535,バックデータ一覧!$T$3:$U$367,2),バックデータ一覧!$J$3:$L$3,0))*10^-3</f>
        <v>7.5900000000000004E-3</v>
      </c>
      <c r="H5535" s="97">
        <f>INDEX(バックデータ一覧!$M$4:$O$27,MATCH(計算過程!B5535,バックデータ一覧!$F$4:$F$27,0),MATCH(VLOOKUP(A5535,バックデータ一覧!$T$3:$U$367,2),バックデータ一覧!$M$3:$O$3,0))*10^-3</f>
        <v>1.1380000000000001E-2</v>
      </c>
      <c r="I5535" s="97">
        <f>INDEX(バックデータ一覧!$P$4:$R$27,MATCH(計算過程!B5535,バックデータ一覧!$F$4:$F$27,0),MATCH(VLOOKUP(A5535,バックデータ一覧!$T$3:$U$367,2),バックデータ一覧!$P$3:$R$3,0))*10^-3</f>
        <v>1.5180000000000001E-2</v>
      </c>
    </row>
    <row r="5536" spans="1:9" x14ac:dyDescent="0.15">
      <c r="A5536" s="57">
        <v>41870</v>
      </c>
      <c r="B5536" s="9" t="s">
        <v>114</v>
      </c>
      <c r="C5536" s="83">
        <f t="shared" si="259"/>
        <v>6.2700000000000013E-3</v>
      </c>
      <c r="D5536" s="82">
        <f t="shared" si="258"/>
        <v>5.9400000000000008E-3</v>
      </c>
      <c r="E5536" s="81">
        <f t="shared" si="260"/>
        <v>3.3E-4</v>
      </c>
      <c r="F5536" s="97">
        <f>INDEX(バックデータ一覧!$G$4:$I$27,MATCH(計算過程!B5536,バックデータ一覧!$F$4:$F$27,0),MATCH(VLOOKUP(A5536,バックデータ一覧!$T$3:$U$367,2),バックデータ一覧!$G$3:$I$3,0))*10^-3</f>
        <v>3.3E-4</v>
      </c>
      <c r="G5536" s="97">
        <f>INDEX(バックデータ一覧!$J$4:$L$27,MATCH(計算過程!B5536,バックデータ一覧!$F$4:$F$27,0),MATCH(VLOOKUP(A5536,バックデータ一覧!$T$3:$U$367,2),バックデータ一覧!$J$3:$L$3,0))*10^-3</f>
        <v>6.7000000000000002E-4</v>
      </c>
      <c r="H5536" s="97">
        <f>INDEX(バックデータ一覧!$M$4:$O$27,MATCH(計算過程!B5536,バックデータ一覧!$F$4:$F$27,0),MATCH(VLOOKUP(A5536,バックデータ一覧!$T$3:$U$367,2),バックデータ一覧!$M$3:$O$3,0))*10^-3</f>
        <v>1E-3</v>
      </c>
      <c r="I5536" s="97">
        <f>INDEX(バックデータ一覧!$P$4:$R$27,MATCH(計算過程!B5536,バックデータ一覧!$F$4:$F$27,0),MATCH(VLOOKUP(A5536,バックデータ一覧!$T$3:$U$367,2),バックデータ一覧!$P$3:$R$3,0))*10^-3</f>
        <v>1.33E-3</v>
      </c>
    </row>
    <row r="5537" spans="1:9" x14ac:dyDescent="0.15">
      <c r="A5537" s="57">
        <v>41870</v>
      </c>
      <c r="B5537" s="9" t="s">
        <v>115</v>
      </c>
      <c r="C5537" s="83">
        <f t="shared" si="259"/>
        <v>6.4800000000000005E-3</v>
      </c>
      <c r="D5537" s="82">
        <f t="shared" si="258"/>
        <v>5.9400000000000008E-3</v>
      </c>
      <c r="E5537" s="81">
        <f t="shared" si="260"/>
        <v>5.4000000000000001E-4</v>
      </c>
      <c r="F5537" s="97">
        <f>INDEX(バックデータ一覧!$G$4:$I$27,MATCH(計算過程!B5537,バックデータ一覧!$F$4:$F$27,0),MATCH(VLOOKUP(A5537,バックデータ一覧!$T$3:$U$367,2),バックデータ一覧!$G$3:$I$3,0))*10^-3</f>
        <v>5.4000000000000001E-4</v>
      </c>
      <c r="G5537" s="97">
        <f>INDEX(バックデータ一覧!$J$4:$L$27,MATCH(計算過程!B5537,バックデータ一覧!$F$4:$F$27,0),MATCH(VLOOKUP(A5537,バックデータ一覧!$T$3:$U$367,2),バックデータ一覧!$J$3:$L$3,0))*10^-3</f>
        <v>1.08E-3</v>
      </c>
      <c r="H5537" s="97">
        <f>INDEX(バックデータ一覧!$M$4:$O$27,MATCH(計算過程!B5537,バックデータ一覧!$F$4:$F$27,0),MATCH(VLOOKUP(A5537,バックデータ一覧!$T$3:$U$367,2),バックデータ一覧!$M$3:$O$3,0))*10^-3</f>
        <v>1.6299999999999999E-3</v>
      </c>
      <c r="I5537" s="97">
        <f>INDEX(バックデータ一覧!$P$4:$R$27,MATCH(計算過程!B5537,バックデータ一覧!$F$4:$F$27,0),MATCH(VLOOKUP(A5537,バックデータ一覧!$T$3:$U$367,2),バックデータ一覧!$P$3:$R$3,0))*10^-3</f>
        <v>2.1700000000000001E-3</v>
      </c>
    </row>
    <row r="5538" spans="1:9" x14ac:dyDescent="0.15">
      <c r="A5538" s="57">
        <v>41870</v>
      </c>
      <c r="B5538" s="9" t="s">
        <v>116</v>
      </c>
      <c r="C5538" s="83">
        <f t="shared" si="259"/>
        <v>6.2700000000000013E-3</v>
      </c>
      <c r="D5538" s="82">
        <f t="shared" si="258"/>
        <v>5.9400000000000008E-3</v>
      </c>
      <c r="E5538" s="81">
        <f t="shared" si="260"/>
        <v>3.3E-4</v>
      </c>
      <c r="F5538" s="97">
        <f>INDEX(バックデータ一覧!$G$4:$I$27,MATCH(計算過程!B5538,バックデータ一覧!$F$4:$F$27,0),MATCH(VLOOKUP(A5538,バックデータ一覧!$T$3:$U$367,2),バックデータ一覧!$G$3:$I$3,0))*10^-3</f>
        <v>3.3E-4</v>
      </c>
      <c r="G5538" s="97">
        <f>INDEX(バックデータ一覧!$J$4:$L$27,MATCH(計算過程!B5538,バックデータ一覧!$F$4:$F$27,0),MATCH(VLOOKUP(A5538,バックデータ一覧!$T$3:$U$367,2),バックデータ一覧!$J$3:$L$3,0))*10^-3</f>
        <v>6.7000000000000002E-4</v>
      </c>
      <c r="H5538" s="97">
        <f>INDEX(バックデータ一覧!$M$4:$O$27,MATCH(計算過程!B5538,バックデータ一覧!$F$4:$F$27,0),MATCH(VLOOKUP(A5538,バックデータ一覧!$T$3:$U$367,2),バックデータ一覧!$M$3:$O$3,0))*10^-3</f>
        <v>1E-3</v>
      </c>
      <c r="I5538" s="97">
        <f>INDEX(バックデータ一覧!$P$4:$R$27,MATCH(計算過程!B5538,バックデータ一覧!$F$4:$F$27,0),MATCH(VLOOKUP(A5538,バックデータ一覧!$T$3:$U$367,2),バックデータ一覧!$P$3:$R$3,0))*10^-3</f>
        <v>1.33E-3</v>
      </c>
    </row>
    <row r="5539" spans="1:9" x14ac:dyDescent="0.15">
      <c r="A5539" s="57">
        <v>41870</v>
      </c>
      <c r="B5539" s="9" t="s">
        <v>117</v>
      </c>
      <c r="C5539" s="83">
        <f t="shared" si="259"/>
        <v>9.3200000000000002E-3</v>
      </c>
      <c r="D5539" s="82">
        <f t="shared" si="258"/>
        <v>5.9400000000000008E-3</v>
      </c>
      <c r="E5539" s="81">
        <f t="shared" si="260"/>
        <v>3.3799999999999998E-3</v>
      </c>
      <c r="F5539" s="97">
        <f>INDEX(バックデータ一覧!$G$4:$I$27,MATCH(計算過程!B5539,バックデータ一覧!$F$4:$F$27,0),MATCH(VLOOKUP(A5539,バックデータ一覧!$T$3:$U$367,2),バックデータ一覧!$G$3:$I$3,0))*10^-3</f>
        <v>3.3799999999999998E-3</v>
      </c>
      <c r="G5539" s="97">
        <f>INDEX(バックデータ一覧!$J$4:$L$27,MATCH(計算過程!B5539,バックデータ一覧!$F$4:$F$27,0),MATCH(VLOOKUP(A5539,バックデータ一覧!$T$3:$U$367,2),バックデータ一覧!$J$3:$L$3,0))*10^-3</f>
        <v>6.7499999999999999E-3</v>
      </c>
      <c r="H5539" s="97">
        <f>INDEX(バックデータ一覧!$M$4:$O$27,MATCH(計算過程!B5539,バックデータ一覧!$F$4:$F$27,0),MATCH(VLOOKUP(A5539,バックデータ一覧!$T$3:$U$367,2),バックデータ一覧!$M$3:$O$3,0))*10^-3</f>
        <v>1.0130000000000002E-2</v>
      </c>
      <c r="I5539" s="97">
        <f>INDEX(バックデータ一覧!$P$4:$R$27,MATCH(計算過程!B5539,バックデータ一覧!$F$4:$F$27,0),MATCH(VLOOKUP(A5539,バックデータ一覧!$T$3:$U$367,2),バックデータ一覧!$P$3:$R$3,0))*10^-3</f>
        <v>1.3509999999999999E-2</v>
      </c>
    </row>
    <row r="5540" spans="1:9" x14ac:dyDescent="0.15">
      <c r="A5540" s="57">
        <v>41870</v>
      </c>
      <c r="B5540" s="9" t="s">
        <v>118</v>
      </c>
      <c r="C5540" s="83">
        <f t="shared" si="259"/>
        <v>6.2700000000000013E-3</v>
      </c>
      <c r="D5540" s="82">
        <f t="shared" si="258"/>
        <v>5.9400000000000008E-3</v>
      </c>
      <c r="E5540" s="81">
        <f t="shared" si="260"/>
        <v>3.3E-4</v>
      </c>
      <c r="F5540" s="97">
        <f>INDEX(バックデータ一覧!$G$4:$I$27,MATCH(計算過程!B5540,バックデータ一覧!$F$4:$F$27,0),MATCH(VLOOKUP(A5540,バックデータ一覧!$T$3:$U$367,2),バックデータ一覧!$G$3:$I$3,0))*10^-3</f>
        <v>3.3E-4</v>
      </c>
      <c r="G5540" s="97">
        <f>INDEX(バックデータ一覧!$J$4:$L$27,MATCH(計算過程!B5540,バックデータ一覧!$F$4:$F$27,0),MATCH(VLOOKUP(A5540,バックデータ一覧!$T$3:$U$367,2),バックデータ一覧!$J$3:$L$3,0))*10^-3</f>
        <v>6.7000000000000002E-4</v>
      </c>
      <c r="H5540" s="97">
        <f>INDEX(バックデータ一覧!$M$4:$O$27,MATCH(計算過程!B5540,バックデータ一覧!$F$4:$F$27,0),MATCH(VLOOKUP(A5540,バックデータ一覧!$T$3:$U$367,2),バックデータ一覧!$M$3:$O$3,0))*10^-3</f>
        <v>1E-3</v>
      </c>
      <c r="I5540" s="97">
        <f>INDEX(バックデータ一覧!$P$4:$R$27,MATCH(計算過程!B5540,バックデータ一覧!$F$4:$F$27,0),MATCH(VLOOKUP(A5540,バックデータ一覧!$T$3:$U$367,2),バックデータ一覧!$P$3:$R$3,0))*10^-3</f>
        <v>1.33E-3</v>
      </c>
    </row>
    <row r="5541" spans="1:9" x14ac:dyDescent="0.15">
      <c r="A5541" s="57">
        <v>41870</v>
      </c>
      <c r="B5541" s="9" t="s">
        <v>119</v>
      </c>
      <c r="C5541" s="83">
        <f t="shared" si="259"/>
        <v>6.0700000000000007E-3</v>
      </c>
      <c r="D5541" s="82">
        <f t="shared" si="258"/>
        <v>5.9400000000000008E-3</v>
      </c>
      <c r="E5541" s="81">
        <f t="shared" si="260"/>
        <v>1.3000000000000002E-4</v>
      </c>
      <c r="F5541" s="97">
        <f>INDEX(バックデータ一覧!$G$4:$I$27,MATCH(計算過程!B5541,バックデータ一覧!$F$4:$F$27,0),MATCH(VLOOKUP(A5541,バックデータ一覧!$T$3:$U$367,2),バックデータ一覧!$G$3:$I$3,0))*10^-3</f>
        <v>1.3000000000000002E-4</v>
      </c>
      <c r="G5541" s="97">
        <f>INDEX(バックデータ一覧!$J$4:$L$27,MATCH(計算過程!B5541,バックデータ一覧!$F$4:$F$27,0),MATCH(VLOOKUP(A5541,バックデータ一覧!$T$3:$U$367,2),バックデータ一覧!$J$3:$L$3,0))*10^-3</f>
        <v>2.5000000000000001E-4</v>
      </c>
      <c r="H5541" s="97">
        <f>INDEX(バックデータ一覧!$M$4:$O$27,MATCH(計算過程!B5541,バックデータ一覧!$F$4:$F$27,0),MATCH(VLOOKUP(A5541,バックデータ一覧!$T$3:$U$367,2),バックデータ一覧!$M$3:$O$3,0))*10^-3</f>
        <v>3.8000000000000002E-4</v>
      </c>
      <c r="I5541" s="97">
        <f>INDEX(バックデータ一覧!$P$4:$R$27,MATCH(計算過程!B5541,バックデータ一覧!$F$4:$F$27,0),MATCH(VLOOKUP(A5541,バックデータ一覧!$T$3:$U$367,2),バックデータ一覧!$P$3:$R$3,0))*10^-3</f>
        <v>5.0000000000000001E-4</v>
      </c>
    </row>
    <row r="5542" spans="1:9" x14ac:dyDescent="0.15">
      <c r="A5542" s="57">
        <v>41870</v>
      </c>
      <c r="B5542" s="9" t="s">
        <v>120</v>
      </c>
      <c r="C5542" s="83">
        <f t="shared" si="259"/>
        <v>6.0700000000000007E-3</v>
      </c>
      <c r="D5542" s="82">
        <f t="shared" si="258"/>
        <v>5.9400000000000008E-3</v>
      </c>
      <c r="E5542" s="81">
        <f t="shared" si="260"/>
        <v>1.3000000000000002E-4</v>
      </c>
      <c r="F5542" s="97">
        <f>INDEX(バックデータ一覧!$G$4:$I$27,MATCH(計算過程!B5542,バックデータ一覧!$F$4:$F$27,0),MATCH(VLOOKUP(A5542,バックデータ一覧!$T$3:$U$367,2),バックデータ一覧!$G$3:$I$3,0))*10^-3</f>
        <v>1.3000000000000002E-4</v>
      </c>
      <c r="G5542" s="97">
        <f>INDEX(バックデータ一覧!$J$4:$L$27,MATCH(計算過程!B5542,バックデータ一覧!$F$4:$F$27,0),MATCH(VLOOKUP(A5542,バックデータ一覧!$T$3:$U$367,2),バックデータ一覧!$J$3:$L$3,0))*10^-3</f>
        <v>2.5000000000000001E-4</v>
      </c>
      <c r="H5542" s="97">
        <f>INDEX(バックデータ一覧!$M$4:$O$27,MATCH(計算過程!B5542,バックデータ一覧!$F$4:$F$27,0),MATCH(VLOOKUP(A5542,バックデータ一覧!$T$3:$U$367,2),バックデータ一覧!$M$3:$O$3,0))*10^-3</f>
        <v>3.8000000000000002E-4</v>
      </c>
      <c r="I5542" s="97">
        <f>INDEX(バックデータ一覧!$P$4:$R$27,MATCH(計算過程!B5542,バックデータ一覧!$F$4:$F$27,0),MATCH(VLOOKUP(A5542,バックデータ一覧!$T$3:$U$367,2),バックデータ一覧!$P$3:$R$3,0))*10^-3</f>
        <v>5.0000000000000001E-4</v>
      </c>
    </row>
    <row r="5543" spans="1:9" x14ac:dyDescent="0.15">
      <c r="A5543" s="57">
        <v>41870</v>
      </c>
      <c r="B5543" s="9" t="s">
        <v>121</v>
      </c>
      <c r="C5543" s="83">
        <f t="shared" si="259"/>
        <v>6.4800000000000005E-3</v>
      </c>
      <c r="D5543" s="82">
        <f t="shared" si="258"/>
        <v>5.9400000000000008E-3</v>
      </c>
      <c r="E5543" s="81">
        <f t="shared" si="260"/>
        <v>5.4000000000000001E-4</v>
      </c>
      <c r="F5543" s="97">
        <f>INDEX(バックデータ一覧!$G$4:$I$27,MATCH(計算過程!B5543,バックデータ一覧!$F$4:$F$27,0),MATCH(VLOOKUP(A5543,バックデータ一覧!$T$3:$U$367,2),バックデータ一覧!$G$3:$I$3,0))*10^-3</f>
        <v>5.4000000000000001E-4</v>
      </c>
      <c r="G5543" s="97">
        <f>INDEX(バックデータ一覧!$J$4:$L$27,MATCH(計算過程!B5543,バックデータ一覧!$F$4:$F$27,0),MATCH(VLOOKUP(A5543,バックデータ一覧!$T$3:$U$367,2),バックデータ一覧!$J$3:$L$3,0))*10^-3</f>
        <v>1.08E-3</v>
      </c>
      <c r="H5543" s="97">
        <f>INDEX(バックデータ一覧!$M$4:$O$27,MATCH(計算過程!B5543,バックデータ一覧!$F$4:$F$27,0),MATCH(VLOOKUP(A5543,バックデータ一覧!$T$3:$U$367,2),バックデータ一覧!$M$3:$O$3,0))*10^-3</f>
        <v>1.6299999999999999E-3</v>
      </c>
      <c r="I5543" s="97">
        <f>INDEX(バックデータ一覧!$P$4:$R$27,MATCH(計算過程!B5543,バックデータ一覧!$F$4:$F$27,0),MATCH(VLOOKUP(A5543,バックデータ一覧!$T$3:$U$367,2),バックデータ一覧!$P$3:$R$3,0))*10^-3</f>
        <v>2.1700000000000001E-3</v>
      </c>
    </row>
    <row r="5544" spans="1:9" x14ac:dyDescent="0.15">
      <c r="A5544" s="57">
        <v>41870</v>
      </c>
      <c r="B5544" s="9" t="s">
        <v>122</v>
      </c>
      <c r="C5544" s="83">
        <f t="shared" si="259"/>
        <v>1.2360000000000001E-2</v>
      </c>
      <c r="D5544" s="82">
        <f t="shared" si="258"/>
        <v>5.9400000000000008E-3</v>
      </c>
      <c r="E5544" s="81">
        <f t="shared" si="260"/>
        <v>6.4200000000000004E-3</v>
      </c>
      <c r="F5544" s="97">
        <f>INDEX(バックデータ一覧!$G$4:$I$27,MATCH(計算過程!B5544,バックデータ一覧!$F$4:$F$27,0),MATCH(VLOOKUP(A5544,バックデータ一覧!$T$3:$U$367,2),バックデータ一覧!$G$3:$I$3,0))*10^-3</f>
        <v>6.4200000000000004E-3</v>
      </c>
      <c r="G5544" s="97">
        <f>INDEX(バックデータ一覧!$J$4:$L$27,MATCH(計算過程!B5544,バックデータ一覧!$F$4:$F$27,0),MATCH(VLOOKUP(A5544,バックデータ一覧!$T$3:$U$367,2),バックデータ一覧!$J$3:$L$3,0))*10^-3</f>
        <v>1.2840000000000001E-2</v>
      </c>
      <c r="H5544" s="97">
        <f>INDEX(バックデータ一覧!$M$4:$O$27,MATCH(計算過程!B5544,バックデータ一覧!$F$4:$F$27,0),MATCH(VLOOKUP(A5544,バックデータ一覧!$T$3:$U$367,2),バックデータ一覧!$M$3:$O$3,0))*10^-3</f>
        <v>1.9260000000000003E-2</v>
      </c>
      <c r="I5544" s="97">
        <f>INDEX(バックデータ一覧!$P$4:$R$27,MATCH(計算過程!B5544,バックデータ一覧!$F$4:$F$27,0),MATCH(VLOOKUP(A5544,バックデータ一覧!$T$3:$U$367,2),バックデータ一覧!$P$3:$R$3,0))*10^-3</f>
        <v>2.5680000000000001E-2</v>
      </c>
    </row>
    <row r="5545" spans="1:9" x14ac:dyDescent="0.15">
      <c r="A5545" s="57">
        <v>41870</v>
      </c>
      <c r="B5545" s="9" t="s">
        <v>123</v>
      </c>
      <c r="C5545" s="83">
        <f t="shared" si="259"/>
        <v>1.2360000000000001E-2</v>
      </c>
      <c r="D5545" s="82">
        <f t="shared" si="258"/>
        <v>5.9400000000000008E-3</v>
      </c>
      <c r="E5545" s="81">
        <f t="shared" si="260"/>
        <v>6.4200000000000004E-3</v>
      </c>
      <c r="F5545" s="97">
        <f>INDEX(バックデータ一覧!$G$4:$I$27,MATCH(計算過程!B5545,バックデータ一覧!$F$4:$F$27,0),MATCH(VLOOKUP(A5545,バックデータ一覧!$T$3:$U$367,2),バックデータ一覧!$G$3:$I$3,0))*10^-3</f>
        <v>6.4200000000000004E-3</v>
      </c>
      <c r="G5545" s="97">
        <f>INDEX(バックデータ一覧!$J$4:$L$27,MATCH(計算過程!B5545,バックデータ一覧!$F$4:$F$27,0),MATCH(VLOOKUP(A5545,バックデータ一覧!$T$3:$U$367,2),バックデータ一覧!$J$3:$L$3,0))*10^-3</f>
        <v>1.2840000000000001E-2</v>
      </c>
      <c r="H5545" s="97">
        <f>INDEX(バックデータ一覧!$M$4:$O$27,MATCH(計算過程!B5545,バックデータ一覧!$F$4:$F$27,0),MATCH(VLOOKUP(A5545,バックデータ一覧!$T$3:$U$367,2),バックデータ一覧!$M$3:$O$3,0))*10^-3</f>
        <v>1.9260000000000003E-2</v>
      </c>
      <c r="I5545" s="97">
        <f>INDEX(バックデータ一覧!$P$4:$R$27,MATCH(計算過程!B5545,バックデータ一覧!$F$4:$F$27,0),MATCH(VLOOKUP(A5545,バックデータ一覧!$T$3:$U$367,2),バックデータ一覧!$P$3:$R$3,0))*10^-3</f>
        <v>2.5680000000000001E-2</v>
      </c>
    </row>
    <row r="5546" spans="1:9" x14ac:dyDescent="0.15">
      <c r="A5546" s="57">
        <v>41870</v>
      </c>
      <c r="B5546" s="9" t="s">
        <v>124</v>
      </c>
      <c r="C5546" s="83">
        <f t="shared" si="259"/>
        <v>6.0700000000000007E-3</v>
      </c>
      <c r="D5546" s="82">
        <f t="shared" si="258"/>
        <v>5.9400000000000008E-3</v>
      </c>
      <c r="E5546" s="81">
        <f t="shared" si="260"/>
        <v>1.3000000000000002E-4</v>
      </c>
      <c r="F5546" s="97">
        <f>INDEX(バックデータ一覧!$G$4:$I$27,MATCH(計算過程!B5546,バックデータ一覧!$F$4:$F$27,0),MATCH(VLOOKUP(A5546,バックデータ一覧!$T$3:$U$367,2),バックデータ一覧!$G$3:$I$3,0))*10^-3</f>
        <v>1.3000000000000002E-4</v>
      </c>
      <c r="G5546" s="97">
        <f>INDEX(バックデータ一覧!$J$4:$L$27,MATCH(計算過程!B5546,バックデータ一覧!$F$4:$F$27,0),MATCH(VLOOKUP(A5546,バックデータ一覧!$T$3:$U$367,2),バックデータ一覧!$J$3:$L$3,0))*10^-3</f>
        <v>2.5000000000000001E-4</v>
      </c>
      <c r="H5546" s="97">
        <f>INDEX(バックデータ一覧!$M$4:$O$27,MATCH(計算過程!B5546,バックデータ一覧!$F$4:$F$27,0),MATCH(VLOOKUP(A5546,バックデータ一覧!$T$3:$U$367,2),バックデータ一覧!$M$3:$O$3,0))*10^-3</f>
        <v>3.8000000000000002E-4</v>
      </c>
      <c r="I5546" s="97">
        <f>INDEX(バックデータ一覧!$P$4:$R$27,MATCH(計算過程!B5546,バックデータ一覧!$F$4:$F$27,0),MATCH(VLOOKUP(A5546,バックデータ一覧!$T$3:$U$367,2),バックデータ一覧!$P$3:$R$3,0))*10^-3</f>
        <v>5.0000000000000001E-4</v>
      </c>
    </row>
    <row r="5547" spans="1:9" x14ac:dyDescent="0.15">
      <c r="A5547" s="57">
        <v>41870</v>
      </c>
      <c r="B5547" s="9" t="s">
        <v>125</v>
      </c>
      <c r="C5547" s="83">
        <f t="shared" si="259"/>
        <v>6.2700000000000013E-3</v>
      </c>
      <c r="D5547" s="82">
        <f t="shared" si="258"/>
        <v>5.9400000000000008E-3</v>
      </c>
      <c r="E5547" s="81">
        <f t="shared" si="260"/>
        <v>3.3E-4</v>
      </c>
      <c r="F5547" s="97">
        <f>INDEX(バックデータ一覧!$G$4:$I$27,MATCH(計算過程!B5547,バックデータ一覧!$F$4:$F$27,0),MATCH(VLOOKUP(A5547,バックデータ一覧!$T$3:$U$367,2),バックデータ一覧!$G$3:$I$3,0))*10^-3</f>
        <v>3.3E-4</v>
      </c>
      <c r="G5547" s="97">
        <f>INDEX(バックデータ一覧!$J$4:$L$27,MATCH(計算過程!B5547,バックデータ一覧!$F$4:$F$27,0),MATCH(VLOOKUP(A5547,バックデータ一覧!$T$3:$U$367,2),バックデータ一覧!$J$3:$L$3,0))*10^-3</f>
        <v>6.7000000000000002E-4</v>
      </c>
      <c r="H5547" s="97">
        <f>INDEX(バックデータ一覧!$M$4:$O$27,MATCH(計算過程!B5547,バックデータ一覧!$F$4:$F$27,0),MATCH(VLOOKUP(A5547,バックデータ一覧!$T$3:$U$367,2),バックデータ一覧!$M$3:$O$3,0))*10^-3</f>
        <v>1E-3</v>
      </c>
      <c r="I5547" s="97">
        <f>INDEX(バックデータ一覧!$P$4:$R$27,MATCH(計算過程!B5547,バックデータ一覧!$F$4:$F$27,0),MATCH(VLOOKUP(A5547,バックデータ一覧!$T$3:$U$367,2),バックデータ一覧!$P$3:$R$3,0))*10^-3</f>
        <v>1.33E-3</v>
      </c>
    </row>
    <row r="5548" spans="1:9" x14ac:dyDescent="0.15">
      <c r="A5548" s="57">
        <v>41870</v>
      </c>
      <c r="B5548" s="9" t="s">
        <v>126</v>
      </c>
      <c r="C5548" s="83">
        <f t="shared" si="259"/>
        <v>1.2220000000000002E-2</v>
      </c>
      <c r="D5548" s="82">
        <f t="shared" si="258"/>
        <v>5.9400000000000008E-3</v>
      </c>
      <c r="E5548" s="81">
        <f t="shared" si="260"/>
        <v>6.28E-3</v>
      </c>
      <c r="F5548" s="97">
        <f>INDEX(バックデータ一覧!$G$4:$I$27,MATCH(計算過程!B5548,バックデータ一覧!$F$4:$F$27,0),MATCH(VLOOKUP(A5548,バックデータ一覧!$T$3:$U$367,2),バックデータ一覧!$G$3:$I$3,0))*10^-3</f>
        <v>6.28E-3</v>
      </c>
      <c r="G5548" s="97">
        <f>INDEX(バックデータ一覧!$J$4:$L$27,MATCH(計算過程!B5548,バックデータ一覧!$F$4:$F$27,0),MATCH(VLOOKUP(A5548,バックデータ一覧!$T$3:$U$367,2),バックデータ一覧!$J$3:$L$3,0))*10^-3</f>
        <v>1.256E-2</v>
      </c>
      <c r="H5548" s="97">
        <f>INDEX(バックデータ一覧!$M$4:$O$27,MATCH(計算過程!B5548,バックデータ一覧!$F$4:$F$27,0),MATCH(VLOOKUP(A5548,バックデータ一覧!$T$3:$U$367,2),バックデータ一覧!$M$3:$O$3,0))*10^-3</f>
        <v>1.8839999999999999E-2</v>
      </c>
      <c r="I5548" s="97">
        <f>INDEX(バックデータ一覧!$P$4:$R$27,MATCH(計算過程!B5548,バックデータ一覧!$F$4:$F$27,0),MATCH(VLOOKUP(A5548,バックデータ一覧!$T$3:$U$367,2),バックデータ一覧!$P$3:$R$3,0))*10^-3</f>
        <v>2.512E-2</v>
      </c>
    </row>
    <row r="5549" spans="1:9" x14ac:dyDescent="0.15">
      <c r="A5549" s="57">
        <v>41870</v>
      </c>
      <c r="B5549" s="9" t="s">
        <v>127</v>
      </c>
      <c r="C5549" s="83">
        <f t="shared" si="259"/>
        <v>1.243E-2</v>
      </c>
      <c r="D5549" s="82">
        <f t="shared" si="258"/>
        <v>5.9400000000000008E-3</v>
      </c>
      <c r="E5549" s="81">
        <f t="shared" si="260"/>
        <v>6.4900000000000001E-3</v>
      </c>
      <c r="F5549" s="97">
        <f>INDEX(バックデータ一覧!$G$4:$I$27,MATCH(計算過程!B5549,バックデータ一覧!$F$4:$F$27,0),MATCH(VLOOKUP(A5549,バックデータ一覧!$T$3:$U$367,2),バックデータ一覧!$G$3:$I$3,0))*10^-3</f>
        <v>6.4900000000000001E-3</v>
      </c>
      <c r="G5549" s="97">
        <f>INDEX(バックデータ一覧!$J$4:$L$27,MATCH(計算過程!B5549,バックデータ一覧!$F$4:$F$27,0),MATCH(VLOOKUP(A5549,バックデータ一覧!$T$3:$U$367,2),バックデータ一覧!$J$3:$L$3,0))*10^-3</f>
        <v>1.298E-2</v>
      </c>
      <c r="H5549" s="97">
        <f>INDEX(バックデータ一覧!$M$4:$O$27,MATCH(計算過程!B5549,バックデータ一覧!$F$4:$F$27,0),MATCH(VLOOKUP(A5549,バックデータ一覧!$T$3:$U$367,2),バックデータ一覧!$M$3:$O$3,0))*10^-3</f>
        <v>1.9469999999999998E-2</v>
      </c>
      <c r="I5549" s="97">
        <f>INDEX(バックデータ一覧!$P$4:$R$27,MATCH(計算過程!B5549,バックデータ一覧!$F$4:$F$27,0),MATCH(VLOOKUP(A5549,バックデータ一覧!$T$3:$U$367,2),バックデータ一覧!$P$3:$R$3,0))*10^-3</f>
        <v>2.5950000000000001E-2</v>
      </c>
    </row>
    <row r="5550" spans="1:9" x14ac:dyDescent="0.15">
      <c r="A5550" s="57">
        <v>41870</v>
      </c>
      <c r="B5550" s="9" t="s">
        <v>128</v>
      </c>
      <c r="C5550" s="83">
        <f t="shared" si="259"/>
        <v>9.2500000000000013E-3</v>
      </c>
      <c r="D5550" s="82">
        <f t="shared" si="258"/>
        <v>5.9400000000000008E-3</v>
      </c>
      <c r="E5550" s="81">
        <f t="shared" si="260"/>
        <v>3.31E-3</v>
      </c>
      <c r="F5550" s="97">
        <f>INDEX(バックデータ一覧!$G$4:$I$27,MATCH(計算過程!B5550,バックデータ一覧!$F$4:$F$27,0),MATCH(VLOOKUP(A5550,バックデータ一覧!$T$3:$U$367,2),バックデータ一覧!$G$3:$I$3,0))*10^-3</f>
        <v>3.31E-3</v>
      </c>
      <c r="G5550" s="97">
        <f>INDEX(バックデータ一覧!$J$4:$L$27,MATCH(計算過程!B5550,バックデータ一覧!$F$4:$F$27,0),MATCH(VLOOKUP(A5550,バックデータ一覧!$T$3:$U$367,2),バックデータ一覧!$J$3:$L$3,0))*10^-3</f>
        <v>6.6100000000000004E-3</v>
      </c>
      <c r="H5550" s="97">
        <f>INDEX(バックデータ一覧!$M$4:$O$27,MATCH(計算過程!B5550,バックデータ一覧!$F$4:$F$27,0),MATCH(VLOOKUP(A5550,バックデータ一覧!$T$3:$U$367,2),バックデータ一覧!$M$3:$O$3,0))*10^-3</f>
        <v>9.92E-3</v>
      </c>
      <c r="I5550" s="97">
        <f>INDEX(バックデータ一覧!$P$4:$R$27,MATCH(計算過程!B5550,バックデータ一覧!$F$4:$F$27,0),MATCH(VLOOKUP(A5550,バックデータ一覧!$T$3:$U$367,2),バックデータ一覧!$P$3:$R$3,0))*10^-3</f>
        <v>1.323E-2</v>
      </c>
    </row>
    <row r="5551" spans="1:9" x14ac:dyDescent="0.15">
      <c r="A5551" s="57">
        <v>41871</v>
      </c>
      <c r="B5551" s="9" t="s">
        <v>105</v>
      </c>
      <c r="C5551" s="83">
        <f t="shared" si="259"/>
        <v>6.0700000000000007E-3</v>
      </c>
      <c r="D5551" s="82">
        <f t="shared" si="258"/>
        <v>5.9400000000000008E-3</v>
      </c>
      <c r="E5551" s="81">
        <f t="shared" si="260"/>
        <v>1.3000000000000002E-4</v>
      </c>
      <c r="F5551" s="97">
        <f>INDEX(バックデータ一覧!$G$4:$I$27,MATCH(計算過程!B5551,バックデータ一覧!$F$4:$F$27,0),MATCH(VLOOKUP(A5551,バックデータ一覧!$T$3:$U$367,2),バックデータ一覧!$G$3:$I$3,0))*10^-3</f>
        <v>1.3000000000000002E-4</v>
      </c>
      <c r="G5551" s="97">
        <f>INDEX(バックデータ一覧!$J$4:$L$27,MATCH(計算過程!B5551,バックデータ一覧!$F$4:$F$27,0),MATCH(VLOOKUP(A5551,バックデータ一覧!$T$3:$U$367,2),バックデータ一覧!$J$3:$L$3,0))*10^-3</f>
        <v>2.5000000000000001E-4</v>
      </c>
      <c r="H5551" s="97">
        <f>INDEX(バックデータ一覧!$M$4:$O$27,MATCH(計算過程!B5551,バックデータ一覧!$F$4:$F$27,0),MATCH(VLOOKUP(A5551,バックデータ一覧!$T$3:$U$367,2),バックデータ一覧!$M$3:$O$3,0))*10^-3</f>
        <v>3.8000000000000002E-4</v>
      </c>
      <c r="I5551" s="97">
        <f>INDEX(バックデータ一覧!$P$4:$R$27,MATCH(計算過程!B5551,バックデータ一覧!$F$4:$F$27,0),MATCH(VLOOKUP(A5551,バックデータ一覧!$T$3:$U$367,2),バックデータ一覧!$P$3:$R$3,0))*10^-3</f>
        <v>5.0000000000000001E-4</v>
      </c>
    </row>
    <row r="5552" spans="1:9" x14ac:dyDescent="0.15">
      <c r="A5552" s="57">
        <v>41871</v>
      </c>
      <c r="B5552" s="9" t="s">
        <v>106</v>
      </c>
      <c r="C5552" s="83">
        <f t="shared" si="259"/>
        <v>6.0700000000000007E-3</v>
      </c>
      <c r="D5552" s="82">
        <f t="shared" si="258"/>
        <v>5.9400000000000008E-3</v>
      </c>
      <c r="E5552" s="81">
        <f t="shared" si="260"/>
        <v>1.3000000000000002E-4</v>
      </c>
      <c r="F5552" s="97">
        <f>INDEX(バックデータ一覧!$G$4:$I$27,MATCH(計算過程!B5552,バックデータ一覧!$F$4:$F$27,0),MATCH(VLOOKUP(A5552,バックデータ一覧!$T$3:$U$367,2),バックデータ一覧!$G$3:$I$3,0))*10^-3</f>
        <v>1.3000000000000002E-4</v>
      </c>
      <c r="G5552" s="97">
        <f>INDEX(バックデータ一覧!$J$4:$L$27,MATCH(計算過程!B5552,バックデータ一覧!$F$4:$F$27,0),MATCH(VLOOKUP(A5552,バックデータ一覧!$T$3:$U$367,2),バックデータ一覧!$J$3:$L$3,0))*10^-3</f>
        <v>2.5000000000000001E-4</v>
      </c>
      <c r="H5552" s="97">
        <f>INDEX(バックデータ一覧!$M$4:$O$27,MATCH(計算過程!B5552,バックデータ一覧!$F$4:$F$27,0),MATCH(VLOOKUP(A5552,バックデータ一覧!$T$3:$U$367,2),バックデータ一覧!$M$3:$O$3,0))*10^-3</f>
        <v>3.8000000000000002E-4</v>
      </c>
      <c r="I5552" s="97">
        <f>INDEX(バックデータ一覧!$P$4:$R$27,MATCH(計算過程!B5552,バックデータ一覧!$F$4:$F$27,0),MATCH(VLOOKUP(A5552,バックデータ一覧!$T$3:$U$367,2),バックデータ一覧!$P$3:$R$3,0))*10^-3</f>
        <v>5.0000000000000001E-4</v>
      </c>
    </row>
    <row r="5553" spans="1:9" x14ac:dyDescent="0.15">
      <c r="A5553" s="57">
        <v>41871</v>
      </c>
      <c r="B5553" s="9" t="s">
        <v>107</v>
      </c>
      <c r="C5553" s="83">
        <f t="shared" si="259"/>
        <v>6.0700000000000007E-3</v>
      </c>
      <c r="D5553" s="82">
        <f t="shared" si="258"/>
        <v>5.9400000000000008E-3</v>
      </c>
      <c r="E5553" s="81">
        <f t="shared" si="260"/>
        <v>1.3000000000000002E-4</v>
      </c>
      <c r="F5553" s="97">
        <f>INDEX(バックデータ一覧!$G$4:$I$27,MATCH(計算過程!B5553,バックデータ一覧!$F$4:$F$27,0),MATCH(VLOOKUP(A5553,バックデータ一覧!$T$3:$U$367,2),バックデータ一覧!$G$3:$I$3,0))*10^-3</f>
        <v>1.3000000000000002E-4</v>
      </c>
      <c r="G5553" s="97">
        <f>INDEX(バックデータ一覧!$J$4:$L$27,MATCH(計算過程!B5553,バックデータ一覧!$F$4:$F$27,0),MATCH(VLOOKUP(A5553,バックデータ一覧!$T$3:$U$367,2),バックデータ一覧!$J$3:$L$3,0))*10^-3</f>
        <v>2.5000000000000001E-4</v>
      </c>
      <c r="H5553" s="97">
        <f>INDEX(バックデータ一覧!$M$4:$O$27,MATCH(計算過程!B5553,バックデータ一覧!$F$4:$F$27,0),MATCH(VLOOKUP(A5553,バックデータ一覧!$T$3:$U$367,2),バックデータ一覧!$M$3:$O$3,0))*10^-3</f>
        <v>3.8000000000000002E-4</v>
      </c>
      <c r="I5553" s="97">
        <f>INDEX(バックデータ一覧!$P$4:$R$27,MATCH(計算過程!B5553,バックデータ一覧!$F$4:$F$27,0),MATCH(VLOOKUP(A5553,バックデータ一覧!$T$3:$U$367,2),バックデータ一覧!$P$3:$R$3,0))*10^-3</f>
        <v>5.0000000000000001E-4</v>
      </c>
    </row>
    <row r="5554" spans="1:9" x14ac:dyDescent="0.15">
      <c r="A5554" s="57">
        <v>41871</v>
      </c>
      <c r="B5554" s="9" t="s">
        <v>108</v>
      </c>
      <c r="C5554" s="83">
        <f t="shared" si="259"/>
        <v>6.0700000000000007E-3</v>
      </c>
      <c r="D5554" s="82">
        <f t="shared" si="258"/>
        <v>5.9400000000000008E-3</v>
      </c>
      <c r="E5554" s="81">
        <f t="shared" si="260"/>
        <v>1.3000000000000002E-4</v>
      </c>
      <c r="F5554" s="97">
        <f>INDEX(バックデータ一覧!$G$4:$I$27,MATCH(計算過程!B5554,バックデータ一覧!$F$4:$F$27,0),MATCH(VLOOKUP(A5554,バックデータ一覧!$T$3:$U$367,2),バックデータ一覧!$G$3:$I$3,0))*10^-3</f>
        <v>1.3000000000000002E-4</v>
      </c>
      <c r="G5554" s="97">
        <f>INDEX(バックデータ一覧!$J$4:$L$27,MATCH(計算過程!B5554,バックデータ一覧!$F$4:$F$27,0),MATCH(VLOOKUP(A5554,バックデータ一覧!$T$3:$U$367,2),バックデータ一覧!$J$3:$L$3,0))*10^-3</f>
        <v>2.5000000000000001E-4</v>
      </c>
      <c r="H5554" s="97">
        <f>INDEX(バックデータ一覧!$M$4:$O$27,MATCH(計算過程!B5554,バックデータ一覧!$F$4:$F$27,0),MATCH(VLOOKUP(A5554,バックデータ一覧!$T$3:$U$367,2),バックデータ一覧!$M$3:$O$3,0))*10^-3</f>
        <v>3.8000000000000002E-4</v>
      </c>
      <c r="I5554" s="97">
        <f>INDEX(バックデータ一覧!$P$4:$R$27,MATCH(計算過程!B5554,バックデータ一覧!$F$4:$F$27,0),MATCH(VLOOKUP(A5554,バックデータ一覧!$T$3:$U$367,2),バックデータ一覧!$P$3:$R$3,0))*10^-3</f>
        <v>5.0000000000000001E-4</v>
      </c>
    </row>
    <row r="5555" spans="1:9" x14ac:dyDescent="0.15">
      <c r="A5555" s="57">
        <v>41871</v>
      </c>
      <c r="B5555" s="9" t="s">
        <v>109</v>
      </c>
      <c r="C5555" s="83">
        <f t="shared" si="259"/>
        <v>6.0700000000000007E-3</v>
      </c>
      <c r="D5555" s="82">
        <f t="shared" si="258"/>
        <v>5.9400000000000008E-3</v>
      </c>
      <c r="E5555" s="81">
        <f t="shared" si="260"/>
        <v>1.3000000000000002E-4</v>
      </c>
      <c r="F5555" s="97">
        <f>INDEX(バックデータ一覧!$G$4:$I$27,MATCH(計算過程!B5555,バックデータ一覧!$F$4:$F$27,0),MATCH(VLOOKUP(A5555,バックデータ一覧!$T$3:$U$367,2),バックデータ一覧!$G$3:$I$3,0))*10^-3</f>
        <v>1.3000000000000002E-4</v>
      </c>
      <c r="G5555" s="97">
        <f>INDEX(バックデータ一覧!$J$4:$L$27,MATCH(計算過程!B5555,バックデータ一覧!$F$4:$F$27,0),MATCH(VLOOKUP(A5555,バックデータ一覧!$T$3:$U$367,2),バックデータ一覧!$J$3:$L$3,0))*10^-3</f>
        <v>2.5000000000000001E-4</v>
      </c>
      <c r="H5555" s="97">
        <f>INDEX(バックデータ一覧!$M$4:$O$27,MATCH(計算過程!B5555,バックデータ一覧!$F$4:$F$27,0),MATCH(VLOOKUP(A5555,バックデータ一覧!$T$3:$U$367,2),バックデータ一覧!$M$3:$O$3,0))*10^-3</f>
        <v>3.8000000000000002E-4</v>
      </c>
      <c r="I5555" s="97">
        <f>INDEX(バックデータ一覧!$P$4:$R$27,MATCH(計算過程!B5555,バックデータ一覧!$F$4:$F$27,0),MATCH(VLOOKUP(A5555,バックデータ一覧!$T$3:$U$367,2),バックデータ一覧!$P$3:$R$3,0))*10^-3</f>
        <v>5.0000000000000001E-4</v>
      </c>
    </row>
    <row r="5556" spans="1:9" x14ac:dyDescent="0.15">
      <c r="A5556" s="57">
        <v>41871</v>
      </c>
      <c r="B5556" s="9" t="s">
        <v>110</v>
      </c>
      <c r="C5556" s="83">
        <f t="shared" si="259"/>
        <v>6.0700000000000007E-3</v>
      </c>
      <c r="D5556" s="82">
        <f t="shared" si="258"/>
        <v>5.9400000000000008E-3</v>
      </c>
      <c r="E5556" s="81">
        <f t="shared" si="260"/>
        <v>1.3000000000000002E-4</v>
      </c>
      <c r="F5556" s="97">
        <f>INDEX(バックデータ一覧!$G$4:$I$27,MATCH(計算過程!B5556,バックデータ一覧!$F$4:$F$27,0),MATCH(VLOOKUP(A5556,バックデータ一覧!$T$3:$U$367,2),バックデータ一覧!$G$3:$I$3,0))*10^-3</f>
        <v>1.3000000000000002E-4</v>
      </c>
      <c r="G5556" s="97">
        <f>INDEX(バックデータ一覧!$J$4:$L$27,MATCH(計算過程!B5556,バックデータ一覧!$F$4:$F$27,0),MATCH(VLOOKUP(A5556,バックデータ一覧!$T$3:$U$367,2),バックデータ一覧!$J$3:$L$3,0))*10^-3</f>
        <v>2.5000000000000001E-4</v>
      </c>
      <c r="H5556" s="97">
        <f>INDEX(バックデータ一覧!$M$4:$O$27,MATCH(計算過程!B5556,バックデータ一覧!$F$4:$F$27,0),MATCH(VLOOKUP(A5556,バックデータ一覧!$T$3:$U$367,2),バックデータ一覧!$M$3:$O$3,0))*10^-3</f>
        <v>3.8000000000000002E-4</v>
      </c>
      <c r="I5556" s="97">
        <f>INDEX(バックデータ一覧!$P$4:$R$27,MATCH(計算過程!B5556,バックデータ一覧!$F$4:$F$27,0),MATCH(VLOOKUP(A5556,バックデータ一覧!$T$3:$U$367,2),バックデータ一覧!$P$3:$R$3,0))*10^-3</f>
        <v>5.0000000000000001E-4</v>
      </c>
    </row>
    <row r="5557" spans="1:9" x14ac:dyDescent="0.15">
      <c r="A5557" s="57">
        <v>41871</v>
      </c>
      <c r="B5557" s="9" t="s">
        <v>111</v>
      </c>
      <c r="C5557" s="83">
        <f t="shared" si="259"/>
        <v>6.2700000000000013E-3</v>
      </c>
      <c r="D5557" s="82">
        <f t="shared" si="258"/>
        <v>5.9400000000000008E-3</v>
      </c>
      <c r="E5557" s="81">
        <f t="shared" si="260"/>
        <v>3.3E-4</v>
      </c>
      <c r="F5557" s="97">
        <f>INDEX(バックデータ一覧!$G$4:$I$27,MATCH(計算過程!B5557,バックデータ一覧!$F$4:$F$27,0),MATCH(VLOOKUP(A5557,バックデータ一覧!$T$3:$U$367,2),バックデータ一覧!$G$3:$I$3,0))*10^-3</f>
        <v>3.3E-4</v>
      </c>
      <c r="G5557" s="97">
        <f>INDEX(バックデータ一覧!$J$4:$L$27,MATCH(計算過程!B5557,バックデータ一覧!$F$4:$F$27,0),MATCH(VLOOKUP(A5557,バックデータ一覧!$T$3:$U$367,2),バックデータ一覧!$J$3:$L$3,0))*10^-3</f>
        <v>6.7000000000000002E-4</v>
      </c>
      <c r="H5557" s="97">
        <f>INDEX(バックデータ一覧!$M$4:$O$27,MATCH(計算過程!B5557,バックデータ一覧!$F$4:$F$27,0),MATCH(VLOOKUP(A5557,バックデータ一覧!$T$3:$U$367,2),バックデータ一覧!$M$3:$O$3,0))*10^-3</f>
        <v>1E-3</v>
      </c>
      <c r="I5557" s="97">
        <f>INDEX(バックデータ一覧!$P$4:$R$27,MATCH(計算過程!B5557,バックデータ一覧!$F$4:$F$27,0),MATCH(VLOOKUP(A5557,バックデータ一覧!$T$3:$U$367,2),バックデータ一覧!$P$3:$R$3,0))*10^-3</f>
        <v>1.33E-3</v>
      </c>
    </row>
    <row r="5558" spans="1:9" x14ac:dyDescent="0.15">
      <c r="A5558" s="57">
        <v>41871</v>
      </c>
      <c r="B5558" s="9" t="s">
        <v>112</v>
      </c>
      <c r="C5558" s="83">
        <f t="shared" si="259"/>
        <v>6.2700000000000013E-3</v>
      </c>
      <c r="D5558" s="82">
        <f t="shared" si="258"/>
        <v>5.9400000000000008E-3</v>
      </c>
      <c r="E5558" s="81">
        <f t="shared" si="260"/>
        <v>3.3E-4</v>
      </c>
      <c r="F5558" s="97">
        <f>INDEX(バックデータ一覧!$G$4:$I$27,MATCH(計算過程!B5558,バックデータ一覧!$F$4:$F$27,0),MATCH(VLOOKUP(A5558,バックデータ一覧!$T$3:$U$367,2),バックデータ一覧!$G$3:$I$3,0))*10^-3</f>
        <v>3.3E-4</v>
      </c>
      <c r="G5558" s="97">
        <f>INDEX(バックデータ一覧!$J$4:$L$27,MATCH(計算過程!B5558,バックデータ一覧!$F$4:$F$27,0),MATCH(VLOOKUP(A5558,バックデータ一覧!$T$3:$U$367,2),バックデータ一覧!$J$3:$L$3,0))*10^-3</f>
        <v>6.7000000000000002E-4</v>
      </c>
      <c r="H5558" s="97">
        <f>INDEX(バックデータ一覧!$M$4:$O$27,MATCH(計算過程!B5558,バックデータ一覧!$F$4:$F$27,0),MATCH(VLOOKUP(A5558,バックデータ一覧!$T$3:$U$367,2),バックデータ一覧!$M$3:$O$3,0))*10^-3</f>
        <v>1E-3</v>
      </c>
      <c r="I5558" s="97">
        <f>INDEX(バックデータ一覧!$P$4:$R$27,MATCH(計算過程!B5558,バックデータ一覧!$F$4:$F$27,0),MATCH(VLOOKUP(A5558,バックデータ一覧!$T$3:$U$367,2),バックデータ一覧!$P$3:$R$3,0))*10^-3</f>
        <v>1.33E-3</v>
      </c>
    </row>
    <row r="5559" spans="1:9" x14ac:dyDescent="0.15">
      <c r="A5559" s="57">
        <v>41871</v>
      </c>
      <c r="B5559" s="9" t="s">
        <v>113</v>
      </c>
      <c r="C5559" s="83">
        <f t="shared" si="259"/>
        <v>1.2990000000000002E-2</v>
      </c>
      <c r="D5559" s="82">
        <f t="shared" si="258"/>
        <v>5.9400000000000008E-3</v>
      </c>
      <c r="E5559" s="81">
        <f t="shared" si="260"/>
        <v>7.0499999999999998E-3</v>
      </c>
      <c r="F5559" s="97">
        <f>INDEX(バックデータ一覧!$G$4:$I$27,MATCH(計算過程!B5559,バックデータ一覧!$F$4:$F$27,0),MATCH(VLOOKUP(A5559,バックデータ一覧!$T$3:$U$367,2),バックデータ一覧!$G$3:$I$3,0))*10^-3</f>
        <v>7.0499999999999998E-3</v>
      </c>
      <c r="G5559" s="97">
        <f>INDEX(バックデータ一覧!$J$4:$L$27,MATCH(計算過程!B5559,バックデータ一覧!$F$4:$F$27,0),MATCH(VLOOKUP(A5559,バックデータ一覧!$T$3:$U$367,2),バックデータ一覧!$J$3:$L$3,0))*10^-3</f>
        <v>1.409E-2</v>
      </c>
      <c r="H5559" s="97">
        <f>INDEX(バックデータ一覧!$M$4:$O$27,MATCH(計算過程!B5559,バックデータ一覧!$F$4:$F$27,0),MATCH(VLOOKUP(A5559,バックデータ一覧!$T$3:$U$367,2),バックデータ一覧!$M$3:$O$3,0))*10^-3</f>
        <v>2.1140000000000003E-2</v>
      </c>
      <c r="I5559" s="97">
        <f>INDEX(バックデータ一覧!$P$4:$R$27,MATCH(計算過程!B5559,バックデータ一覧!$F$4:$F$27,0),MATCH(VLOOKUP(A5559,バックデータ一覧!$T$3:$U$367,2),バックデータ一覧!$P$3:$R$3,0))*10^-3</f>
        <v>2.818E-2</v>
      </c>
    </row>
    <row r="5560" spans="1:9" x14ac:dyDescent="0.15">
      <c r="A5560" s="57">
        <v>41871</v>
      </c>
      <c r="B5560" s="9" t="s">
        <v>114</v>
      </c>
      <c r="C5560" s="83">
        <f t="shared" si="259"/>
        <v>6.0700000000000007E-3</v>
      </c>
      <c r="D5560" s="82">
        <f t="shared" si="258"/>
        <v>5.9400000000000008E-3</v>
      </c>
      <c r="E5560" s="81">
        <f t="shared" si="260"/>
        <v>1.3000000000000002E-4</v>
      </c>
      <c r="F5560" s="97">
        <f>INDEX(バックデータ一覧!$G$4:$I$27,MATCH(計算過程!B5560,バックデータ一覧!$F$4:$F$27,0),MATCH(VLOOKUP(A5560,バックデータ一覧!$T$3:$U$367,2),バックデータ一覧!$G$3:$I$3,0))*10^-3</f>
        <v>1.3000000000000002E-4</v>
      </c>
      <c r="G5560" s="97">
        <f>INDEX(バックデータ一覧!$J$4:$L$27,MATCH(計算過程!B5560,バックデータ一覧!$F$4:$F$27,0),MATCH(VLOOKUP(A5560,バックデータ一覧!$T$3:$U$367,2),バックデータ一覧!$J$3:$L$3,0))*10^-3</f>
        <v>2.5000000000000001E-4</v>
      </c>
      <c r="H5560" s="97">
        <f>INDEX(バックデータ一覧!$M$4:$O$27,MATCH(計算過程!B5560,バックデータ一覧!$F$4:$F$27,0),MATCH(VLOOKUP(A5560,バックデータ一覧!$T$3:$U$367,2),バックデータ一覧!$M$3:$O$3,0))*10^-3</f>
        <v>3.8000000000000002E-4</v>
      </c>
      <c r="I5560" s="97">
        <f>INDEX(バックデータ一覧!$P$4:$R$27,MATCH(計算過程!B5560,バックデータ一覧!$F$4:$F$27,0),MATCH(VLOOKUP(A5560,バックデータ一覧!$T$3:$U$367,2),バックデータ一覧!$P$3:$R$3,0))*10^-3</f>
        <v>5.0000000000000001E-4</v>
      </c>
    </row>
    <row r="5561" spans="1:9" x14ac:dyDescent="0.15">
      <c r="A5561" s="57">
        <v>41871</v>
      </c>
      <c r="B5561" s="9" t="s">
        <v>115</v>
      </c>
      <c r="C5561" s="83">
        <f t="shared" si="259"/>
        <v>6.0700000000000007E-3</v>
      </c>
      <c r="D5561" s="82">
        <f t="shared" si="258"/>
        <v>5.9400000000000008E-3</v>
      </c>
      <c r="E5561" s="81">
        <f t="shared" si="260"/>
        <v>1.3000000000000002E-4</v>
      </c>
      <c r="F5561" s="97">
        <f>INDEX(バックデータ一覧!$G$4:$I$27,MATCH(計算過程!B5561,バックデータ一覧!$F$4:$F$27,0),MATCH(VLOOKUP(A5561,バックデータ一覧!$T$3:$U$367,2),バックデータ一覧!$G$3:$I$3,0))*10^-3</f>
        <v>1.3000000000000002E-4</v>
      </c>
      <c r="G5561" s="97">
        <f>INDEX(バックデータ一覧!$J$4:$L$27,MATCH(計算過程!B5561,バックデータ一覧!$F$4:$F$27,0),MATCH(VLOOKUP(A5561,バックデータ一覧!$T$3:$U$367,2),バックデータ一覧!$J$3:$L$3,0))*10^-3</f>
        <v>2.5000000000000001E-4</v>
      </c>
      <c r="H5561" s="97">
        <f>INDEX(バックデータ一覧!$M$4:$O$27,MATCH(計算過程!B5561,バックデータ一覧!$F$4:$F$27,0),MATCH(VLOOKUP(A5561,バックデータ一覧!$T$3:$U$367,2),バックデータ一覧!$M$3:$O$3,0))*10^-3</f>
        <v>3.8000000000000002E-4</v>
      </c>
      <c r="I5561" s="97">
        <f>INDEX(バックデータ一覧!$P$4:$R$27,MATCH(計算過程!B5561,バックデータ一覧!$F$4:$F$27,0),MATCH(VLOOKUP(A5561,バックデータ一覧!$T$3:$U$367,2),バックデータ一覧!$P$3:$R$3,0))*10^-3</f>
        <v>5.0000000000000001E-4</v>
      </c>
    </row>
    <row r="5562" spans="1:9" x14ac:dyDescent="0.15">
      <c r="A5562" s="57">
        <v>41871</v>
      </c>
      <c r="B5562" s="9" t="s">
        <v>116</v>
      </c>
      <c r="C5562" s="83">
        <f t="shared" si="259"/>
        <v>6.0700000000000007E-3</v>
      </c>
      <c r="D5562" s="82">
        <f t="shared" si="258"/>
        <v>5.9400000000000008E-3</v>
      </c>
      <c r="E5562" s="81">
        <f t="shared" si="260"/>
        <v>1.3000000000000002E-4</v>
      </c>
      <c r="F5562" s="97">
        <f>INDEX(バックデータ一覧!$G$4:$I$27,MATCH(計算過程!B5562,バックデータ一覧!$F$4:$F$27,0),MATCH(VLOOKUP(A5562,バックデータ一覧!$T$3:$U$367,2),バックデータ一覧!$G$3:$I$3,0))*10^-3</f>
        <v>1.3000000000000002E-4</v>
      </c>
      <c r="G5562" s="97">
        <f>INDEX(バックデータ一覧!$J$4:$L$27,MATCH(計算過程!B5562,バックデータ一覧!$F$4:$F$27,0),MATCH(VLOOKUP(A5562,バックデータ一覧!$T$3:$U$367,2),バックデータ一覧!$J$3:$L$3,0))*10^-3</f>
        <v>2.5000000000000001E-4</v>
      </c>
      <c r="H5562" s="97">
        <f>INDEX(バックデータ一覧!$M$4:$O$27,MATCH(計算過程!B5562,バックデータ一覧!$F$4:$F$27,0),MATCH(VLOOKUP(A5562,バックデータ一覧!$T$3:$U$367,2),バックデータ一覧!$M$3:$O$3,0))*10^-3</f>
        <v>3.8000000000000002E-4</v>
      </c>
      <c r="I5562" s="97">
        <f>INDEX(バックデータ一覧!$P$4:$R$27,MATCH(計算過程!B5562,バックデータ一覧!$F$4:$F$27,0),MATCH(VLOOKUP(A5562,バックデータ一覧!$T$3:$U$367,2),バックデータ一覧!$P$3:$R$3,0))*10^-3</f>
        <v>5.0000000000000001E-4</v>
      </c>
    </row>
    <row r="5563" spans="1:9" x14ac:dyDescent="0.15">
      <c r="A5563" s="57">
        <v>41871</v>
      </c>
      <c r="B5563" s="9" t="s">
        <v>117</v>
      </c>
      <c r="C5563" s="83">
        <f t="shared" si="259"/>
        <v>6.0700000000000007E-3</v>
      </c>
      <c r="D5563" s="82">
        <f t="shared" si="258"/>
        <v>5.9400000000000008E-3</v>
      </c>
      <c r="E5563" s="81">
        <f t="shared" si="260"/>
        <v>1.3000000000000002E-4</v>
      </c>
      <c r="F5563" s="97">
        <f>INDEX(バックデータ一覧!$G$4:$I$27,MATCH(計算過程!B5563,バックデータ一覧!$F$4:$F$27,0),MATCH(VLOOKUP(A5563,バックデータ一覧!$T$3:$U$367,2),バックデータ一覧!$G$3:$I$3,0))*10^-3</f>
        <v>1.3000000000000002E-4</v>
      </c>
      <c r="G5563" s="97">
        <f>INDEX(バックデータ一覧!$J$4:$L$27,MATCH(計算過程!B5563,バックデータ一覧!$F$4:$F$27,0),MATCH(VLOOKUP(A5563,バックデータ一覧!$T$3:$U$367,2),バックデータ一覧!$J$3:$L$3,0))*10^-3</f>
        <v>2.5000000000000001E-4</v>
      </c>
      <c r="H5563" s="97">
        <f>INDEX(バックデータ一覧!$M$4:$O$27,MATCH(計算過程!B5563,バックデータ一覧!$F$4:$F$27,0),MATCH(VLOOKUP(A5563,バックデータ一覧!$T$3:$U$367,2),バックデータ一覧!$M$3:$O$3,0))*10^-3</f>
        <v>3.8000000000000002E-4</v>
      </c>
      <c r="I5563" s="97">
        <f>INDEX(バックデータ一覧!$P$4:$R$27,MATCH(計算過程!B5563,バックデータ一覧!$F$4:$F$27,0),MATCH(VLOOKUP(A5563,バックデータ一覧!$T$3:$U$367,2),バックデータ一覧!$P$3:$R$3,0))*10^-3</f>
        <v>5.0000000000000001E-4</v>
      </c>
    </row>
    <row r="5564" spans="1:9" x14ac:dyDescent="0.15">
      <c r="A5564" s="57">
        <v>41871</v>
      </c>
      <c r="B5564" s="9" t="s">
        <v>118</v>
      </c>
      <c r="C5564" s="83">
        <f t="shared" si="259"/>
        <v>6.0700000000000007E-3</v>
      </c>
      <c r="D5564" s="82">
        <f t="shared" si="258"/>
        <v>5.9400000000000008E-3</v>
      </c>
      <c r="E5564" s="81">
        <f t="shared" si="260"/>
        <v>1.3000000000000002E-4</v>
      </c>
      <c r="F5564" s="97">
        <f>INDEX(バックデータ一覧!$G$4:$I$27,MATCH(計算過程!B5564,バックデータ一覧!$F$4:$F$27,0),MATCH(VLOOKUP(A5564,バックデータ一覧!$T$3:$U$367,2),バックデータ一覧!$G$3:$I$3,0))*10^-3</f>
        <v>1.3000000000000002E-4</v>
      </c>
      <c r="G5564" s="97">
        <f>INDEX(バックデータ一覧!$J$4:$L$27,MATCH(計算過程!B5564,バックデータ一覧!$F$4:$F$27,0),MATCH(VLOOKUP(A5564,バックデータ一覧!$T$3:$U$367,2),バックデータ一覧!$J$3:$L$3,0))*10^-3</f>
        <v>2.5000000000000001E-4</v>
      </c>
      <c r="H5564" s="97">
        <f>INDEX(バックデータ一覧!$M$4:$O$27,MATCH(計算過程!B5564,バックデータ一覧!$F$4:$F$27,0),MATCH(VLOOKUP(A5564,バックデータ一覧!$T$3:$U$367,2),バックデータ一覧!$M$3:$O$3,0))*10^-3</f>
        <v>3.8000000000000002E-4</v>
      </c>
      <c r="I5564" s="97">
        <f>INDEX(バックデータ一覧!$P$4:$R$27,MATCH(計算過程!B5564,バックデータ一覧!$F$4:$F$27,0),MATCH(VLOOKUP(A5564,バックデータ一覧!$T$3:$U$367,2),バックデータ一覧!$P$3:$R$3,0))*10^-3</f>
        <v>5.0000000000000001E-4</v>
      </c>
    </row>
    <row r="5565" spans="1:9" x14ac:dyDescent="0.15">
      <c r="A5565" s="57">
        <v>41871</v>
      </c>
      <c r="B5565" s="9" t="s">
        <v>119</v>
      </c>
      <c r="C5565" s="83">
        <f t="shared" si="259"/>
        <v>6.0700000000000007E-3</v>
      </c>
      <c r="D5565" s="82">
        <f t="shared" si="258"/>
        <v>5.9400000000000008E-3</v>
      </c>
      <c r="E5565" s="81">
        <f t="shared" si="260"/>
        <v>1.3000000000000002E-4</v>
      </c>
      <c r="F5565" s="97">
        <f>INDEX(バックデータ一覧!$G$4:$I$27,MATCH(計算過程!B5565,バックデータ一覧!$F$4:$F$27,0),MATCH(VLOOKUP(A5565,バックデータ一覧!$T$3:$U$367,2),バックデータ一覧!$G$3:$I$3,0))*10^-3</f>
        <v>1.3000000000000002E-4</v>
      </c>
      <c r="G5565" s="97">
        <f>INDEX(バックデータ一覧!$J$4:$L$27,MATCH(計算過程!B5565,バックデータ一覧!$F$4:$F$27,0),MATCH(VLOOKUP(A5565,バックデータ一覧!$T$3:$U$367,2),バックデータ一覧!$J$3:$L$3,0))*10^-3</f>
        <v>2.5000000000000001E-4</v>
      </c>
      <c r="H5565" s="97">
        <f>INDEX(バックデータ一覧!$M$4:$O$27,MATCH(計算過程!B5565,バックデータ一覧!$F$4:$F$27,0),MATCH(VLOOKUP(A5565,バックデータ一覧!$T$3:$U$367,2),バックデータ一覧!$M$3:$O$3,0))*10^-3</f>
        <v>3.8000000000000002E-4</v>
      </c>
      <c r="I5565" s="97">
        <f>INDEX(バックデータ一覧!$P$4:$R$27,MATCH(計算過程!B5565,バックデータ一覧!$F$4:$F$27,0),MATCH(VLOOKUP(A5565,バックデータ一覧!$T$3:$U$367,2),バックデータ一覧!$P$3:$R$3,0))*10^-3</f>
        <v>5.0000000000000001E-4</v>
      </c>
    </row>
    <row r="5566" spans="1:9" x14ac:dyDescent="0.15">
      <c r="A5566" s="57">
        <v>41871</v>
      </c>
      <c r="B5566" s="9" t="s">
        <v>120</v>
      </c>
      <c r="C5566" s="83">
        <f t="shared" si="259"/>
        <v>6.0700000000000007E-3</v>
      </c>
      <c r="D5566" s="82">
        <f t="shared" si="258"/>
        <v>5.9400000000000008E-3</v>
      </c>
      <c r="E5566" s="81">
        <f t="shared" si="260"/>
        <v>1.3000000000000002E-4</v>
      </c>
      <c r="F5566" s="97">
        <f>INDEX(バックデータ一覧!$G$4:$I$27,MATCH(計算過程!B5566,バックデータ一覧!$F$4:$F$27,0),MATCH(VLOOKUP(A5566,バックデータ一覧!$T$3:$U$367,2),バックデータ一覧!$G$3:$I$3,0))*10^-3</f>
        <v>1.3000000000000002E-4</v>
      </c>
      <c r="G5566" s="97">
        <f>INDEX(バックデータ一覧!$J$4:$L$27,MATCH(計算過程!B5566,バックデータ一覧!$F$4:$F$27,0),MATCH(VLOOKUP(A5566,バックデータ一覧!$T$3:$U$367,2),バックデータ一覧!$J$3:$L$3,0))*10^-3</f>
        <v>2.5000000000000001E-4</v>
      </c>
      <c r="H5566" s="97">
        <f>INDEX(バックデータ一覧!$M$4:$O$27,MATCH(計算過程!B5566,バックデータ一覧!$F$4:$F$27,0),MATCH(VLOOKUP(A5566,バックデータ一覧!$T$3:$U$367,2),バックデータ一覧!$M$3:$O$3,0))*10^-3</f>
        <v>3.8000000000000002E-4</v>
      </c>
      <c r="I5566" s="97">
        <f>INDEX(バックデータ一覧!$P$4:$R$27,MATCH(計算過程!B5566,バックデータ一覧!$F$4:$F$27,0),MATCH(VLOOKUP(A5566,バックデータ一覧!$T$3:$U$367,2),バックデータ一覧!$P$3:$R$3,0))*10^-3</f>
        <v>5.0000000000000001E-4</v>
      </c>
    </row>
    <row r="5567" spans="1:9" x14ac:dyDescent="0.15">
      <c r="A5567" s="57">
        <v>41871</v>
      </c>
      <c r="B5567" s="9" t="s">
        <v>121</v>
      </c>
      <c r="C5567" s="83">
        <f t="shared" si="259"/>
        <v>6.0700000000000007E-3</v>
      </c>
      <c r="D5567" s="82">
        <f t="shared" si="258"/>
        <v>5.9400000000000008E-3</v>
      </c>
      <c r="E5567" s="81">
        <f t="shared" si="260"/>
        <v>1.3000000000000002E-4</v>
      </c>
      <c r="F5567" s="97">
        <f>INDEX(バックデータ一覧!$G$4:$I$27,MATCH(計算過程!B5567,バックデータ一覧!$F$4:$F$27,0),MATCH(VLOOKUP(A5567,バックデータ一覧!$T$3:$U$367,2),バックデータ一覧!$G$3:$I$3,0))*10^-3</f>
        <v>1.3000000000000002E-4</v>
      </c>
      <c r="G5567" s="97">
        <f>INDEX(バックデータ一覧!$J$4:$L$27,MATCH(計算過程!B5567,バックデータ一覧!$F$4:$F$27,0),MATCH(VLOOKUP(A5567,バックデータ一覧!$T$3:$U$367,2),バックデータ一覧!$J$3:$L$3,0))*10^-3</f>
        <v>2.5000000000000001E-4</v>
      </c>
      <c r="H5567" s="97">
        <f>INDEX(バックデータ一覧!$M$4:$O$27,MATCH(計算過程!B5567,バックデータ一覧!$F$4:$F$27,0),MATCH(VLOOKUP(A5567,バックデータ一覧!$T$3:$U$367,2),バックデータ一覧!$M$3:$O$3,0))*10^-3</f>
        <v>3.8000000000000002E-4</v>
      </c>
      <c r="I5567" s="97">
        <f>INDEX(バックデータ一覧!$P$4:$R$27,MATCH(計算過程!B5567,バックデータ一覧!$F$4:$F$27,0),MATCH(VLOOKUP(A5567,バックデータ一覧!$T$3:$U$367,2),バックデータ一覧!$P$3:$R$3,0))*10^-3</f>
        <v>5.0000000000000001E-4</v>
      </c>
    </row>
    <row r="5568" spans="1:9" x14ac:dyDescent="0.15">
      <c r="A5568" s="57">
        <v>41871</v>
      </c>
      <c r="B5568" s="9" t="s">
        <v>122</v>
      </c>
      <c r="C5568" s="83">
        <f t="shared" si="259"/>
        <v>6.0700000000000007E-3</v>
      </c>
      <c r="D5568" s="82">
        <f t="shared" si="258"/>
        <v>5.9400000000000008E-3</v>
      </c>
      <c r="E5568" s="81">
        <f t="shared" si="260"/>
        <v>1.3000000000000002E-4</v>
      </c>
      <c r="F5568" s="97">
        <f>INDEX(バックデータ一覧!$G$4:$I$27,MATCH(計算過程!B5568,バックデータ一覧!$F$4:$F$27,0),MATCH(VLOOKUP(A5568,バックデータ一覧!$T$3:$U$367,2),バックデータ一覧!$G$3:$I$3,0))*10^-3</f>
        <v>1.3000000000000002E-4</v>
      </c>
      <c r="G5568" s="97">
        <f>INDEX(バックデータ一覧!$J$4:$L$27,MATCH(計算過程!B5568,バックデータ一覧!$F$4:$F$27,0),MATCH(VLOOKUP(A5568,バックデータ一覧!$T$3:$U$367,2),バックデータ一覧!$J$3:$L$3,0))*10^-3</f>
        <v>2.5000000000000001E-4</v>
      </c>
      <c r="H5568" s="97">
        <f>INDEX(バックデータ一覧!$M$4:$O$27,MATCH(計算過程!B5568,バックデータ一覧!$F$4:$F$27,0),MATCH(VLOOKUP(A5568,バックデータ一覧!$T$3:$U$367,2),バックデータ一覧!$M$3:$O$3,0))*10^-3</f>
        <v>3.8000000000000002E-4</v>
      </c>
      <c r="I5568" s="97">
        <f>INDEX(バックデータ一覧!$P$4:$R$27,MATCH(計算過程!B5568,バックデータ一覧!$F$4:$F$27,0),MATCH(VLOOKUP(A5568,バックデータ一覧!$T$3:$U$367,2),バックデータ一覧!$P$3:$R$3,0))*10^-3</f>
        <v>5.0000000000000001E-4</v>
      </c>
    </row>
    <row r="5569" spans="1:9" x14ac:dyDescent="0.15">
      <c r="A5569" s="57">
        <v>41871</v>
      </c>
      <c r="B5569" s="9" t="s">
        <v>123</v>
      </c>
      <c r="C5569" s="83">
        <f t="shared" si="259"/>
        <v>6.0700000000000007E-3</v>
      </c>
      <c r="D5569" s="82">
        <f t="shared" si="258"/>
        <v>5.9400000000000008E-3</v>
      </c>
      <c r="E5569" s="81">
        <f t="shared" si="260"/>
        <v>1.3000000000000002E-4</v>
      </c>
      <c r="F5569" s="97">
        <f>INDEX(バックデータ一覧!$G$4:$I$27,MATCH(計算過程!B5569,バックデータ一覧!$F$4:$F$27,0),MATCH(VLOOKUP(A5569,バックデータ一覧!$T$3:$U$367,2),バックデータ一覧!$G$3:$I$3,0))*10^-3</f>
        <v>1.3000000000000002E-4</v>
      </c>
      <c r="G5569" s="97">
        <f>INDEX(バックデータ一覧!$J$4:$L$27,MATCH(計算過程!B5569,バックデータ一覧!$F$4:$F$27,0),MATCH(VLOOKUP(A5569,バックデータ一覧!$T$3:$U$367,2),バックデータ一覧!$J$3:$L$3,0))*10^-3</f>
        <v>2.5000000000000001E-4</v>
      </c>
      <c r="H5569" s="97">
        <f>INDEX(バックデータ一覧!$M$4:$O$27,MATCH(計算過程!B5569,バックデータ一覧!$F$4:$F$27,0),MATCH(VLOOKUP(A5569,バックデータ一覧!$T$3:$U$367,2),バックデータ一覧!$M$3:$O$3,0))*10^-3</f>
        <v>3.8000000000000002E-4</v>
      </c>
      <c r="I5569" s="97">
        <f>INDEX(バックデータ一覧!$P$4:$R$27,MATCH(計算過程!B5569,バックデータ一覧!$F$4:$F$27,0),MATCH(VLOOKUP(A5569,バックデータ一覧!$T$3:$U$367,2),バックデータ一覧!$P$3:$R$3,0))*10^-3</f>
        <v>5.0000000000000001E-4</v>
      </c>
    </row>
    <row r="5570" spans="1:9" x14ac:dyDescent="0.15">
      <c r="A5570" s="57">
        <v>41871</v>
      </c>
      <c r="B5570" s="9" t="s">
        <v>124</v>
      </c>
      <c r="C5570" s="83">
        <f t="shared" si="259"/>
        <v>6.0700000000000007E-3</v>
      </c>
      <c r="D5570" s="82">
        <f t="shared" si="258"/>
        <v>5.9400000000000008E-3</v>
      </c>
      <c r="E5570" s="81">
        <f t="shared" si="260"/>
        <v>1.3000000000000002E-4</v>
      </c>
      <c r="F5570" s="97">
        <f>INDEX(バックデータ一覧!$G$4:$I$27,MATCH(計算過程!B5570,バックデータ一覧!$F$4:$F$27,0),MATCH(VLOOKUP(A5570,バックデータ一覧!$T$3:$U$367,2),バックデータ一覧!$G$3:$I$3,0))*10^-3</f>
        <v>1.3000000000000002E-4</v>
      </c>
      <c r="G5570" s="97">
        <f>INDEX(バックデータ一覧!$J$4:$L$27,MATCH(計算過程!B5570,バックデータ一覧!$F$4:$F$27,0),MATCH(VLOOKUP(A5570,バックデータ一覧!$T$3:$U$367,2),バックデータ一覧!$J$3:$L$3,0))*10^-3</f>
        <v>2.5000000000000001E-4</v>
      </c>
      <c r="H5570" s="97">
        <f>INDEX(バックデータ一覧!$M$4:$O$27,MATCH(計算過程!B5570,バックデータ一覧!$F$4:$F$27,0),MATCH(VLOOKUP(A5570,バックデータ一覧!$T$3:$U$367,2),バックデータ一覧!$M$3:$O$3,0))*10^-3</f>
        <v>3.8000000000000002E-4</v>
      </c>
      <c r="I5570" s="97">
        <f>INDEX(バックデータ一覧!$P$4:$R$27,MATCH(計算過程!B5570,バックデータ一覧!$F$4:$F$27,0),MATCH(VLOOKUP(A5570,バックデータ一覧!$T$3:$U$367,2),バックデータ一覧!$P$3:$R$3,0))*10^-3</f>
        <v>5.0000000000000001E-4</v>
      </c>
    </row>
    <row r="5571" spans="1:9" x14ac:dyDescent="0.15">
      <c r="A5571" s="57">
        <v>41871</v>
      </c>
      <c r="B5571" s="9" t="s">
        <v>125</v>
      </c>
      <c r="C5571" s="83">
        <f t="shared" si="259"/>
        <v>6.4800000000000005E-3</v>
      </c>
      <c r="D5571" s="82">
        <f t="shared" si="258"/>
        <v>5.9400000000000008E-3</v>
      </c>
      <c r="E5571" s="81">
        <f t="shared" si="260"/>
        <v>5.4000000000000001E-4</v>
      </c>
      <c r="F5571" s="97">
        <f>INDEX(バックデータ一覧!$G$4:$I$27,MATCH(計算過程!B5571,バックデータ一覧!$F$4:$F$27,0),MATCH(VLOOKUP(A5571,バックデータ一覧!$T$3:$U$367,2),バックデータ一覧!$G$3:$I$3,0))*10^-3</f>
        <v>5.4000000000000001E-4</v>
      </c>
      <c r="G5571" s="97">
        <f>INDEX(バックデータ一覧!$J$4:$L$27,MATCH(計算過程!B5571,バックデータ一覧!$F$4:$F$27,0),MATCH(VLOOKUP(A5571,バックデータ一覧!$T$3:$U$367,2),バックデータ一覧!$J$3:$L$3,0))*10^-3</f>
        <v>1.08E-3</v>
      </c>
      <c r="H5571" s="97">
        <f>INDEX(バックデータ一覧!$M$4:$O$27,MATCH(計算過程!B5571,バックデータ一覧!$F$4:$F$27,0),MATCH(VLOOKUP(A5571,バックデータ一覧!$T$3:$U$367,2),バックデータ一覧!$M$3:$O$3,0))*10^-3</f>
        <v>1.6299999999999999E-3</v>
      </c>
      <c r="I5571" s="97">
        <f>INDEX(バックデータ一覧!$P$4:$R$27,MATCH(計算過程!B5571,バックデータ一覧!$F$4:$F$27,0),MATCH(VLOOKUP(A5571,バックデータ一覧!$T$3:$U$367,2),バックデータ一覧!$P$3:$R$3,0))*10^-3</f>
        <v>2.1700000000000001E-3</v>
      </c>
    </row>
    <row r="5572" spans="1:9" x14ac:dyDescent="0.15">
      <c r="A5572" s="57">
        <v>41871</v>
      </c>
      <c r="B5572" s="9" t="s">
        <v>126</v>
      </c>
      <c r="C5572" s="83">
        <f t="shared" si="259"/>
        <v>6.2700000000000013E-3</v>
      </c>
      <c r="D5572" s="82">
        <f t="shared" si="258"/>
        <v>5.9400000000000008E-3</v>
      </c>
      <c r="E5572" s="81">
        <f t="shared" si="260"/>
        <v>3.3E-4</v>
      </c>
      <c r="F5572" s="97">
        <f>INDEX(バックデータ一覧!$G$4:$I$27,MATCH(計算過程!B5572,バックデータ一覧!$F$4:$F$27,0),MATCH(VLOOKUP(A5572,バックデータ一覧!$T$3:$U$367,2),バックデータ一覧!$G$3:$I$3,0))*10^-3</f>
        <v>3.3E-4</v>
      </c>
      <c r="G5572" s="97">
        <f>INDEX(バックデータ一覧!$J$4:$L$27,MATCH(計算過程!B5572,バックデータ一覧!$F$4:$F$27,0),MATCH(VLOOKUP(A5572,バックデータ一覧!$T$3:$U$367,2),バックデータ一覧!$J$3:$L$3,0))*10^-3</f>
        <v>6.7000000000000002E-4</v>
      </c>
      <c r="H5572" s="97">
        <f>INDEX(バックデータ一覧!$M$4:$O$27,MATCH(計算過程!B5572,バックデータ一覧!$F$4:$F$27,0),MATCH(VLOOKUP(A5572,バックデータ一覧!$T$3:$U$367,2),バックデータ一覧!$M$3:$O$3,0))*10^-3</f>
        <v>1E-3</v>
      </c>
      <c r="I5572" s="97">
        <f>INDEX(バックデータ一覧!$P$4:$R$27,MATCH(計算過程!B5572,バックデータ一覧!$F$4:$F$27,0),MATCH(VLOOKUP(A5572,バックデータ一覧!$T$3:$U$367,2),バックデータ一覧!$P$3:$R$3,0))*10^-3</f>
        <v>1.33E-3</v>
      </c>
    </row>
    <row r="5573" spans="1:9" x14ac:dyDescent="0.15">
      <c r="A5573" s="57">
        <v>41871</v>
      </c>
      <c r="B5573" s="9" t="s">
        <v>127</v>
      </c>
      <c r="C5573" s="83">
        <f t="shared" si="259"/>
        <v>9.4600000000000014E-3</v>
      </c>
      <c r="D5573" s="82">
        <f t="shared" si="258"/>
        <v>5.9400000000000008E-3</v>
      </c>
      <c r="E5573" s="81">
        <f t="shared" si="260"/>
        <v>3.5200000000000001E-3</v>
      </c>
      <c r="F5573" s="97">
        <f>INDEX(バックデータ一覧!$G$4:$I$27,MATCH(計算過程!B5573,バックデータ一覧!$F$4:$F$27,0),MATCH(VLOOKUP(A5573,バックデータ一覧!$T$3:$U$367,2),バックデータ一覧!$G$3:$I$3,0))*10^-3</f>
        <v>3.5200000000000001E-3</v>
      </c>
      <c r="G5573" s="97">
        <f>INDEX(バックデータ一覧!$J$4:$L$27,MATCH(計算過程!B5573,バックデータ一覧!$F$4:$F$27,0),MATCH(VLOOKUP(A5573,バックデータ一覧!$T$3:$U$367,2),バックデータ一覧!$J$3:$L$3,0))*10^-3</f>
        <v>7.0300000000000007E-3</v>
      </c>
      <c r="H5573" s="97">
        <f>INDEX(バックデータ一覧!$M$4:$O$27,MATCH(計算過程!B5573,バックデータ一覧!$F$4:$F$27,0),MATCH(VLOOKUP(A5573,バックデータ一覧!$T$3:$U$367,2),バックデータ一覧!$M$3:$O$3,0))*10^-3</f>
        <v>1.055E-2</v>
      </c>
      <c r="I5573" s="97">
        <f>INDEX(バックデータ一覧!$P$4:$R$27,MATCH(計算過程!B5573,バックデータ一覧!$F$4:$F$27,0),MATCH(VLOOKUP(A5573,バックデータ一覧!$T$3:$U$367,2),バックデータ一覧!$P$3:$R$3,0))*10^-3</f>
        <v>1.4060000000000001E-2</v>
      </c>
    </row>
    <row r="5574" spans="1:9" x14ac:dyDescent="0.15">
      <c r="A5574" s="57">
        <v>41871</v>
      </c>
      <c r="B5574" s="9" t="s">
        <v>128</v>
      </c>
      <c r="C5574" s="83">
        <f t="shared" si="259"/>
        <v>1.2220000000000002E-2</v>
      </c>
      <c r="D5574" s="82">
        <f t="shared" si="258"/>
        <v>5.9400000000000008E-3</v>
      </c>
      <c r="E5574" s="81">
        <f t="shared" si="260"/>
        <v>6.28E-3</v>
      </c>
      <c r="F5574" s="97">
        <f>INDEX(バックデータ一覧!$G$4:$I$27,MATCH(計算過程!B5574,バックデータ一覧!$F$4:$F$27,0),MATCH(VLOOKUP(A5574,バックデータ一覧!$T$3:$U$367,2),バックデータ一覧!$G$3:$I$3,0))*10^-3</f>
        <v>6.28E-3</v>
      </c>
      <c r="G5574" s="97">
        <f>INDEX(バックデータ一覧!$J$4:$L$27,MATCH(計算過程!B5574,バックデータ一覧!$F$4:$F$27,0),MATCH(VLOOKUP(A5574,バックデータ一覧!$T$3:$U$367,2),バックデータ一覧!$J$3:$L$3,0))*10^-3</f>
        <v>1.256E-2</v>
      </c>
      <c r="H5574" s="97">
        <f>INDEX(バックデータ一覧!$M$4:$O$27,MATCH(計算過程!B5574,バックデータ一覧!$F$4:$F$27,0),MATCH(VLOOKUP(A5574,バックデータ一覧!$T$3:$U$367,2),バックデータ一覧!$M$3:$O$3,0))*10^-3</f>
        <v>1.8839999999999999E-2</v>
      </c>
      <c r="I5574" s="97">
        <f>INDEX(バックデータ一覧!$P$4:$R$27,MATCH(計算過程!B5574,バックデータ一覧!$F$4:$F$27,0),MATCH(VLOOKUP(A5574,バックデータ一覧!$T$3:$U$367,2),バックデータ一覧!$P$3:$R$3,0))*10^-3</f>
        <v>2.512E-2</v>
      </c>
    </row>
    <row r="5575" spans="1:9" x14ac:dyDescent="0.15">
      <c r="A5575" s="57">
        <v>41872</v>
      </c>
      <c r="B5575" s="9" t="s">
        <v>105</v>
      </c>
      <c r="C5575" s="83">
        <f t="shared" si="259"/>
        <v>6.0700000000000007E-3</v>
      </c>
      <c r="D5575" s="82">
        <f t="shared" ref="D5575:D5638" si="261">$O$4*$O$5*10^-3</f>
        <v>5.9400000000000008E-3</v>
      </c>
      <c r="E5575" s="81">
        <f t="shared" si="260"/>
        <v>1.3000000000000002E-4</v>
      </c>
      <c r="F5575" s="97">
        <f>INDEX(バックデータ一覧!$G$4:$I$27,MATCH(計算過程!B5575,バックデータ一覧!$F$4:$F$27,0),MATCH(VLOOKUP(A5575,バックデータ一覧!$T$3:$U$367,2),バックデータ一覧!$G$3:$I$3,0))*10^-3</f>
        <v>1.3000000000000002E-4</v>
      </c>
      <c r="G5575" s="97">
        <f>INDEX(バックデータ一覧!$J$4:$L$27,MATCH(計算過程!B5575,バックデータ一覧!$F$4:$F$27,0),MATCH(VLOOKUP(A5575,バックデータ一覧!$T$3:$U$367,2),バックデータ一覧!$J$3:$L$3,0))*10^-3</f>
        <v>2.5000000000000001E-4</v>
      </c>
      <c r="H5575" s="97">
        <f>INDEX(バックデータ一覧!$M$4:$O$27,MATCH(計算過程!B5575,バックデータ一覧!$F$4:$F$27,0),MATCH(VLOOKUP(A5575,バックデータ一覧!$T$3:$U$367,2),バックデータ一覧!$M$3:$O$3,0))*10^-3</f>
        <v>3.8000000000000002E-4</v>
      </c>
      <c r="I5575" s="97">
        <f>INDEX(バックデータ一覧!$P$4:$R$27,MATCH(計算過程!B5575,バックデータ一覧!$F$4:$F$27,0),MATCH(VLOOKUP(A5575,バックデータ一覧!$T$3:$U$367,2),バックデータ一覧!$P$3:$R$3,0))*10^-3</f>
        <v>5.0000000000000001E-4</v>
      </c>
    </row>
    <row r="5576" spans="1:9" x14ac:dyDescent="0.15">
      <c r="A5576" s="57">
        <v>41872</v>
      </c>
      <c r="B5576" s="9" t="s">
        <v>106</v>
      </c>
      <c r="C5576" s="83">
        <f t="shared" ref="C5576:C5639" si="262">D5576+E5576</f>
        <v>6.0700000000000007E-3</v>
      </c>
      <c r="D5576" s="82">
        <f t="shared" si="261"/>
        <v>5.9400000000000008E-3</v>
      </c>
      <c r="E5576" s="81">
        <f t="shared" ref="E5576:E5639" si="263">IF(AND($O$10&gt;=1,$O$10&lt;2),$F5576*(2-$O$10)/(2-1)+$G5576*($O$10-1)/(2-1),IF(AND($O$10&gt;=2,$O$10&lt;3),$G5576*(3-$O$10)/(3-2)+$H5576*($O$10-2)/(3-2),$H5576*(4-$O$10)/(4-3)+$I5576*($O$10-3)/(4-3)))</f>
        <v>1.3000000000000002E-4</v>
      </c>
      <c r="F5576" s="97">
        <f>INDEX(バックデータ一覧!$G$4:$I$27,MATCH(計算過程!B5576,バックデータ一覧!$F$4:$F$27,0),MATCH(VLOOKUP(A5576,バックデータ一覧!$T$3:$U$367,2),バックデータ一覧!$G$3:$I$3,0))*10^-3</f>
        <v>1.3000000000000002E-4</v>
      </c>
      <c r="G5576" s="97">
        <f>INDEX(バックデータ一覧!$J$4:$L$27,MATCH(計算過程!B5576,バックデータ一覧!$F$4:$F$27,0),MATCH(VLOOKUP(A5576,バックデータ一覧!$T$3:$U$367,2),バックデータ一覧!$J$3:$L$3,0))*10^-3</f>
        <v>2.5000000000000001E-4</v>
      </c>
      <c r="H5576" s="97">
        <f>INDEX(バックデータ一覧!$M$4:$O$27,MATCH(計算過程!B5576,バックデータ一覧!$F$4:$F$27,0),MATCH(VLOOKUP(A5576,バックデータ一覧!$T$3:$U$367,2),バックデータ一覧!$M$3:$O$3,0))*10^-3</f>
        <v>3.8000000000000002E-4</v>
      </c>
      <c r="I5576" s="97">
        <f>INDEX(バックデータ一覧!$P$4:$R$27,MATCH(計算過程!B5576,バックデータ一覧!$F$4:$F$27,0),MATCH(VLOOKUP(A5576,バックデータ一覧!$T$3:$U$367,2),バックデータ一覧!$P$3:$R$3,0))*10^-3</f>
        <v>5.0000000000000001E-4</v>
      </c>
    </row>
    <row r="5577" spans="1:9" x14ac:dyDescent="0.15">
      <c r="A5577" s="57">
        <v>41872</v>
      </c>
      <c r="B5577" s="9" t="s">
        <v>107</v>
      </c>
      <c r="C5577" s="83">
        <f t="shared" si="262"/>
        <v>6.0700000000000007E-3</v>
      </c>
      <c r="D5577" s="82">
        <f t="shared" si="261"/>
        <v>5.9400000000000008E-3</v>
      </c>
      <c r="E5577" s="81">
        <f t="shared" si="263"/>
        <v>1.3000000000000002E-4</v>
      </c>
      <c r="F5577" s="97">
        <f>INDEX(バックデータ一覧!$G$4:$I$27,MATCH(計算過程!B5577,バックデータ一覧!$F$4:$F$27,0),MATCH(VLOOKUP(A5577,バックデータ一覧!$T$3:$U$367,2),バックデータ一覧!$G$3:$I$3,0))*10^-3</f>
        <v>1.3000000000000002E-4</v>
      </c>
      <c r="G5577" s="97">
        <f>INDEX(バックデータ一覧!$J$4:$L$27,MATCH(計算過程!B5577,バックデータ一覧!$F$4:$F$27,0),MATCH(VLOOKUP(A5577,バックデータ一覧!$T$3:$U$367,2),バックデータ一覧!$J$3:$L$3,0))*10^-3</f>
        <v>2.5000000000000001E-4</v>
      </c>
      <c r="H5577" s="97">
        <f>INDEX(バックデータ一覧!$M$4:$O$27,MATCH(計算過程!B5577,バックデータ一覧!$F$4:$F$27,0),MATCH(VLOOKUP(A5577,バックデータ一覧!$T$3:$U$367,2),バックデータ一覧!$M$3:$O$3,0))*10^-3</f>
        <v>3.8000000000000002E-4</v>
      </c>
      <c r="I5577" s="97">
        <f>INDEX(バックデータ一覧!$P$4:$R$27,MATCH(計算過程!B5577,バックデータ一覧!$F$4:$F$27,0),MATCH(VLOOKUP(A5577,バックデータ一覧!$T$3:$U$367,2),バックデータ一覧!$P$3:$R$3,0))*10^-3</f>
        <v>5.0000000000000001E-4</v>
      </c>
    </row>
    <row r="5578" spans="1:9" x14ac:dyDescent="0.15">
      <c r="A5578" s="57">
        <v>41872</v>
      </c>
      <c r="B5578" s="9" t="s">
        <v>108</v>
      </c>
      <c r="C5578" s="83">
        <f t="shared" si="262"/>
        <v>6.0700000000000007E-3</v>
      </c>
      <c r="D5578" s="82">
        <f t="shared" si="261"/>
        <v>5.9400000000000008E-3</v>
      </c>
      <c r="E5578" s="81">
        <f t="shared" si="263"/>
        <v>1.3000000000000002E-4</v>
      </c>
      <c r="F5578" s="97">
        <f>INDEX(バックデータ一覧!$G$4:$I$27,MATCH(計算過程!B5578,バックデータ一覧!$F$4:$F$27,0),MATCH(VLOOKUP(A5578,バックデータ一覧!$T$3:$U$367,2),バックデータ一覧!$G$3:$I$3,0))*10^-3</f>
        <v>1.3000000000000002E-4</v>
      </c>
      <c r="G5578" s="97">
        <f>INDEX(バックデータ一覧!$J$4:$L$27,MATCH(計算過程!B5578,バックデータ一覧!$F$4:$F$27,0),MATCH(VLOOKUP(A5578,バックデータ一覧!$T$3:$U$367,2),バックデータ一覧!$J$3:$L$3,0))*10^-3</f>
        <v>2.5000000000000001E-4</v>
      </c>
      <c r="H5578" s="97">
        <f>INDEX(バックデータ一覧!$M$4:$O$27,MATCH(計算過程!B5578,バックデータ一覧!$F$4:$F$27,0),MATCH(VLOOKUP(A5578,バックデータ一覧!$T$3:$U$367,2),バックデータ一覧!$M$3:$O$3,0))*10^-3</f>
        <v>3.8000000000000002E-4</v>
      </c>
      <c r="I5578" s="97">
        <f>INDEX(バックデータ一覧!$P$4:$R$27,MATCH(計算過程!B5578,バックデータ一覧!$F$4:$F$27,0),MATCH(VLOOKUP(A5578,バックデータ一覧!$T$3:$U$367,2),バックデータ一覧!$P$3:$R$3,0))*10^-3</f>
        <v>5.0000000000000001E-4</v>
      </c>
    </row>
    <row r="5579" spans="1:9" x14ac:dyDescent="0.15">
      <c r="A5579" s="57">
        <v>41872</v>
      </c>
      <c r="B5579" s="9" t="s">
        <v>109</v>
      </c>
      <c r="C5579" s="83">
        <f t="shared" si="262"/>
        <v>6.0700000000000007E-3</v>
      </c>
      <c r="D5579" s="82">
        <f t="shared" si="261"/>
        <v>5.9400000000000008E-3</v>
      </c>
      <c r="E5579" s="81">
        <f t="shared" si="263"/>
        <v>1.3000000000000002E-4</v>
      </c>
      <c r="F5579" s="97">
        <f>INDEX(バックデータ一覧!$G$4:$I$27,MATCH(計算過程!B5579,バックデータ一覧!$F$4:$F$27,0),MATCH(VLOOKUP(A5579,バックデータ一覧!$T$3:$U$367,2),バックデータ一覧!$G$3:$I$3,0))*10^-3</f>
        <v>1.3000000000000002E-4</v>
      </c>
      <c r="G5579" s="97">
        <f>INDEX(バックデータ一覧!$J$4:$L$27,MATCH(計算過程!B5579,バックデータ一覧!$F$4:$F$27,0),MATCH(VLOOKUP(A5579,バックデータ一覧!$T$3:$U$367,2),バックデータ一覧!$J$3:$L$3,0))*10^-3</f>
        <v>2.5000000000000001E-4</v>
      </c>
      <c r="H5579" s="97">
        <f>INDEX(バックデータ一覧!$M$4:$O$27,MATCH(計算過程!B5579,バックデータ一覧!$F$4:$F$27,0),MATCH(VLOOKUP(A5579,バックデータ一覧!$T$3:$U$367,2),バックデータ一覧!$M$3:$O$3,0))*10^-3</f>
        <v>3.8000000000000002E-4</v>
      </c>
      <c r="I5579" s="97">
        <f>INDEX(バックデータ一覧!$P$4:$R$27,MATCH(計算過程!B5579,バックデータ一覧!$F$4:$F$27,0),MATCH(VLOOKUP(A5579,バックデータ一覧!$T$3:$U$367,2),バックデータ一覧!$P$3:$R$3,0))*10^-3</f>
        <v>5.0000000000000001E-4</v>
      </c>
    </row>
    <row r="5580" spans="1:9" x14ac:dyDescent="0.15">
      <c r="A5580" s="57">
        <v>41872</v>
      </c>
      <c r="B5580" s="9" t="s">
        <v>110</v>
      </c>
      <c r="C5580" s="83">
        <f t="shared" si="262"/>
        <v>6.0700000000000007E-3</v>
      </c>
      <c r="D5580" s="82">
        <f t="shared" si="261"/>
        <v>5.9400000000000008E-3</v>
      </c>
      <c r="E5580" s="81">
        <f t="shared" si="263"/>
        <v>1.3000000000000002E-4</v>
      </c>
      <c r="F5580" s="97">
        <f>INDEX(バックデータ一覧!$G$4:$I$27,MATCH(計算過程!B5580,バックデータ一覧!$F$4:$F$27,0),MATCH(VLOOKUP(A5580,バックデータ一覧!$T$3:$U$367,2),バックデータ一覧!$G$3:$I$3,0))*10^-3</f>
        <v>1.3000000000000002E-4</v>
      </c>
      <c r="G5580" s="97">
        <f>INDEX(バックデータ一覧!$J$4:$L$27,MATCH(計算過程!B5580,バックデータ一覧!$F$4:$F$27,0),MATCH(VLOOKUP(A5580,バックデータ一覧!$T$3:$U$367,2),バックデータ一覧!$J$3:$L$3,0))*10^-3</f>
        <v>2.5000000000000001E-4</v>
      </c>
      <c r="H5580" s="97">
        <f>INDEX(バックデータ一覧!$M$4:$O$27,MATCH(計算過程!B5580,バックデータ一覧!$F$4:$F$27,0),MATCH(VLOOKUP(A5580,バックデータ一覧!$T$3:$U$367,2),バックデータ一覧!$M$3:$O$3,0))*10^-3</f>
        <v>3.8000000000000002E-4</v>
      </c>
      <c r="I5580" s="97">
        <f>INDEX(バックデータ一覧!$P$4:$R$27,MATCH(計算過程!B5580,バックデータ一覧!$F$4:$F$27,0),MATCH(VLOOKUP(A5580,バックデータ一覧!$T$3:$U$367,2),バックデータ一覧!$P$3:$R$3,0))*10^-3</f>
        <v>5.0000000000000001E-4</v>
      </c>
    </row>
    <row r="5581" spans="1:9" x14ac:dyDescent="0.15">
      <c r="A5581" s="57">
        <v>41872</v>
      </c>
      <c r="B5581" s="9" t="s">
        <v>111</v>
      </c>
      <c r="C5581" s="83">
        <f t="shared" si="262"/>
        <v>9.3200000000000002E-3</v>
      </c>
      <c r="D5581" s="82">
        <f t="shared" si="261"/>
        <v>5.9400000000000008E-3</v>
      </c>
      <c r="E5581" s="81">
        <f t="shared" si="263"/>
        <v>3.3799999999999998E-3</v>
      </c>
      <c r="F5581" s="97">
        <f>INDEX(バックデータ一覧!$G$4:$I$27,MATCH(計算過程!B5581,バックデータ一覧!$F$4:$F$27,0),MATCH(VLOOKUP(A5581,バックデータ一覧!$T$3:$U$367,2),バックデータ一覧!$G$3:$I$3,0))*10^-3</f>
        <v>3.3799999999999998E-3</v>
      </c>
      <c r="G5581" s="97">
        <f>INDEX(バックデータ一覧!$J$4:$L$27,MATCH(計算過程!B5581,バックデータ一覧!$F$4:$F$27,0),MATCH(VLOOKUP(A5581,バックデータ一覧!$T$3:$U$367,2),バックデータ一覧!$J$3:$L$3,0))*10^-3</f>
        <v>6.7499999999999999E-3</v>
      </c>
      <c r="H5581" s="97">
        <f>INDEX(バックデータ一覧!$M$4:$O$27,MATCH(計算過程!B5581,バックデータ一覧!$F$4:$F$27,0),MATCH(VLOOKUP(A5581,バックデータ一覧!$T$3:$U$367,2),バックデータ一覧!$M$3:$O$3,0))*10^-3</f>
        <v>1.0130000000000002E-2</v>
      </c>
      <c r="I5581" s="97">
        <f>INDEX(バックデータ一覧!$P$4:$R$27,MATCH(計算過程!B5581,バックデータ一覧!$F$4:$F$27,0),MATCH(VLOOKUP(A5581,バックデータ一覧!$T$3:$U$367,2),バックデータ一覧!$P$3:$R$3,0))*10^-3</f>
        <v>1.3509999999999999E-2</v>
      </c>
    </row>
    <row r="5582" spans="1:9" x14ac:dyDescent="0.15">
      <c r="A5582" s="57">
        <v>41872</v>
      </c>
      <c r="B5582" s="9" t="s">
        <v>112</v>
      </c>
      <c r="C5582" s="83">
        <f t="shared" si="262"/>
        <v>6.4800000000000005E-3</v>
      </c>
      <c r="D5582" s="82">
        <f t="shared" si="261"/>
        <v>5.9400000000000008E-3</v>
      </c>
      <c r="E5582" s="81">
        <f t="shared" si="263"/>
        <v>5.4000000000000001E-4</v>
      </c>
      <c r="F5582" s="97">
        <f>INDEX(バックデータ一覧!$G$4:$I$27,MATCH(計算過程!B5582,バックデータ一覧!$F$4:$F$27,0),MATCH(VLOOKUP(A5582,バックデータ一覧!$T$3:$U$367,2),バックデータ一覧!$G$3:$I$3,0))*10^-3</f>
        <v>5.4000000000000001E-4</v>
      </c>
      <c r="G5582" s="97">
        <f>INDEX(バックデータ一覧!$J$4:$L$27,MATCH(計算過程!B5582,バックデータ一覧!$F$4:$F$27,0),MATCH(VLOOKUP(A5582,バックデータ一覧!$T$3:$U$367,2),バックデータ一覧!$J$3:$L$3,0))*10^-3</f>
        <v>1.08E-3</v>
      </c>
      <c r="H5582" s="97">
        <f>INDEX(バックデータ一覧!$M$4:$O$27,MATCH(計算過程!B5582,バックデータ一覧!$F$4:$F$27,0),MATCH(VLOOKUP(A5582,バックデータ一覧!$T$3:$U$367,2),バックデータ一覧!$M$3:$O$3,0))*10^-3</f>
        <v>1.6299999999999999E-3</v>
      </c>
      <c r="I5582" s="97">
        <f>INDEX(バックデータ一覧!$P$4:$R$27,MATCH(計算過程!B5582,バックデータ一覧!$F$4:$F$27,0),MATCH(VLOOKUP(A5582,バックデータ一覧!$T$3:$U$367,2),バックデータ一覧!$P$3:$R$3,0))*10^-3</f>
        <v>2.1700000000000001E-3</v>
      </c>
    </row>
    <row r="5583" spans="1:9" x14ac:dyDescent="0.15">
      <c r="A5583" s="57">
        <v>41872</v>
      </c>
      <c r="B5583" s="9" t="s">
        <v>113</v>
      </c>
      <c r="C5583" s="83">
        <f t="shared" si="262"/>
        <v>6.4800000000000005E-3</v>
      </c>
      <c r="D5583" s="82">
        <f t="shared" si="261"/>
        <v>5.9400000000000008E-3</v>
      </c>
      <c r="E5583" s="81">
        <f t="shared" si="263"/>
        <v>5.4000000000000001E-4</v>
      </c>
      <c r="F5583" s="97">
        <f>INDEX(バックデータ一覧!$G$4:$I$27,MATCH(計算過程!B5583,バックデータ一覧!$F$4:$F$27,0),MATCH(VLOOKUP(A5583,バックデータ一覧!$T$3:$U$367,2),バックデータ一覧!$G$3:$I$3,0))*10^-3</f>
        <v>5.4000000000000001E-4</v>
      </c>
      <c r="G5583" s="97">
        <f>INDEX(バックデータ一覧!$J$4:$L$27,MATCH(計算過程!B5583,バックデータ一覧!$F$4:$F$27,0),MATCH(VLOOKUP(A5583,バックデータ一覧!$T$3:$U$367,2),バックデータ一覧!$J$3:$L$3,0))*10^-3</f>
        <v>1.08E-3</v>
      </c>
      <c r="H5583" s="97">
        <f>INDEX(バックデータ一覧!$M$4:$O$27,MATCH(計算過程!B5583,バックデータ一覧!$F$4:$F$27,0),MATCH(VLOOKUP(A5583,バックデータ一覧!$T$3:$U$367,2),バックデータ一覧!$M$3:$O$3,0))*10^-3</f>
        <v>1.6299999999999999E-3</v>
      </c>
      <c r="I5583" s="97">
        <f>INDEX(バックデータ一覧!$P$4:$R$27,MATCH(計算過程!B5583,バックデータ一覧!$F$4:$F$27,0),MATCH(VLOOKUP(A5583,バックデータ一覧!$T$3:$U$367,2),バックデータ一覧!$P$3:$R$3,0))*10^-3</f>
        <v>2.1700000000000001E-3</v>
      </c>
    </row>
    <row r="5584" spans="1:9" x14ac:dyDescent="0.15">
      <c r="A5584" s="57">
        <v>41872</v>
      </c>
      <c r="B5584" s="9" t="s">
        <v>114</v>
      </c>
      <c r="C5584" s="83">
        <f t="shared" si="262"/>
        <v>6.0700000000000007E-3</v>
      </c>
      <c r="D5584" s="82">
        <f t="shared" si="261"/>
        <v>5.9400000000000008E-3</v>
      </c>
      <c r="E5584" s="81">
        <f t="shared" si="263"/>
        <v>1.3000000000000002E-4</v>
      </c>
      <c r="F5584" s="97">
        <f>INDEX(バックデータ一覧!$G$4:$I$27,MATCH(計算過程!B5584,バックデータ一覧!$F$4:$F$27,0),MATCH(VLOOKUP(A5584,バックデータ一覧!$T$3:$U$367,2),バックデータ一覧!$G$3:$I$3,0))*10^-3</f>
        <v>1.3000000000000002E-4</v>
      </c>
      <c r="G5584" s="97">
        <f>INDEX(バックデータ一覧!$J$4:$L$27,MATCH(計算過程!B5584,バックデータ一覧!$F$4:$F$27,0),MATCH(VLOOKUP(A5584,バックデータ一覧!$T$3:$U$367,2),バックデータ一覧!$J$3:$L$3,0))*10^-3</f>
        <v>2.5000000000000001E-4</v>
      </c>
      <c r="H5584" s="97">
        <f>INDEX(バックデータ一覧!$M$4:$O$27,MATCH(計算過程!B5584,バックデータ一覧!$F$4:$F$27,0),MATCH(VLOOKUP(A5584,バックデータ一覧!$T$3:$U$367,2),バックデータ一覧!$M$3:$O$3,0))*10^-3</f>
        <v>3.8000000000000002E-4</v>
      </c>
      <c r="I5584" s="97">
        <f>INDEX(バックデータ一覧!$P$4:$R$27,MATCH(計算過程!B5584,バックデータ一覧!$F$4:$F$27,0),MATCH(VLOOKUP(A5584,バックデータ一覧!$T$3:$U$367,2),バックデータ一覧!$P$3:$R$3,0))*10^-3</f>
        <v>5.0000000000000001E-4</v>
      </c>
    </row>
    <row r="5585" spans="1:9" x14ac:dyDescent="0.15">
      <c r="A5585" s="57">
        <v>41872</v>
      </c>
      <c r="B5585" s="9" t="s">
        <v>115</v>
      </c>
      <c r="C5585" s="83">
        <f t="shared" si="262"/>
        <v>6.2700000000000013E-3</v>
      </c>
      <c r="D5585" s="82">
        <f t="shared" si="261"/>
        <v>5.9400000000000008E-3</v>
      </c>
      <c r="E5585" s="81">
        <f t="shared" si="263"/>
        <v>3.3E-4</v>
      </c>
      <c r="F5585" s="97">
        <f>INDEX(バックデータ一覧!$G$4:$I$27,MATCH(計算過程!B5585,バックデータ一覧!$F$4:$F$27,0),MATCH(VLOOKUP(A5585,バックデータ一覧!$T$3:$U$367,2),バックデータ一覧!$G$3:$I$3,0))*10^-3</f>
        <v>3.3E-4</v>
      </c>
      <c r="G5585" s="97">
        <f>INDEX(バックデータ一覧!$J$4:$L$27,MATCH(計算過程!B5585,バックデータ一覧!$F$4:$F$27,0),MATCH(VLOOKUP(A5585,バックデータ一覧!$T$3:$U$367,2),バックデータ一覧!$J$3:$L$3,0))*10^-3</f>
        <v>6.7000000000000002E-4</v>
      </c>
      <c r="H5585" s="97">
        <f>INDEX(バックデータ一覧!$M$4:$O$27,MATCH(計算過程!B5585,バックデータ一覧!$F$4:$F$27,0),MATCH(VLOOKUP(A5585,バックデータ一覧!$T$3:$U$367,2),バックデータ一覧!$M$3:$O$3,0))*10^-3</f>
        <v>1E-3</v>
      </c>
      <c r="I5585" s="97">
        <f>INDEX(バックデータ一覧!$P$4:$R$27,MATCH(計算過程!B5585,バックデータ一覧!$F$4:$F$27,0),MATCH(VLOOKUP(A5585,バックデータ一覧!$T$3:$U$367,2),バックデータ一覧!$P$3:$R$3,0))*10^-3</f>
        <v>1.33E-3</v>
      </c>
    </row>
    <row r="5586" spans="1:9" x14ac:dyDescent="0.15">
      <c r="A5586" s="57">
        <v>41872</v>
      </c>
      <c r="B5586" s="9" t="s">
        <v>116</v>
      </c>
      <c r="C5586" s="83">
        <f t="shared" si="262"/>
        <v>6.0700000000000007E-3</v>
      </c>
      <c r="D5586" s="82">
        <f t="shared" si="261"/>
        <v>5.9400000000000008E-3</v>
      </c>
      <c r="E5586" s="81">
        <f t="shared" si="263"/>
        <v>1.3000000000000002E-4</v>
      </c>
      <c r="F5586" s="97">
        <f>INDEX(バックデータ一覧!$G$4:$I$27,MATCH(計算過程!B5586,バックデータ一覧!$F$4:$F$27,0),MATCH(VLOOKUP(A5586,バックデータ一覧!$T$3:$U$367,2),バックデータ一覧!$G$3:$I$3,0))*10^-3</f>
        <v>1.3000000000000002E-4</v>
      </c>
      <c r="G5586" s="97">
        <f>INDEX(バックデータ一覧!$J$4:$L$27,MATCH(計算過程!B5586,バックデータ一覧!$F$4:$F$27,0),MATCH(VLOOKUP(A5586,バックデータ一覧!$T$3:$U$367,2),バックデータ一覧!$J$3:$L$3,0))*10^-3</f>
        <v>2.5000000000000001E-4</v>
      </c>
      <c r="H5586" s="97">
        <f>INDEX(バックデータ一覧!$M$4:$O$27,MATCH(計算過程!B5586,バックデータ一覧!$F$4:$F$27,0),MATCH(VLOOKUP(A5586,バックデータ一覧!$T$3:$U$367,2),バックデータ一覧!$M$3:$O$3,0))*10^-3</f>
        <v>3.8000000000000002E-4</v>
      </c>
      <c r="I5586" s="97">
        <f>INDEX(バックデータ一覧!$P$4:$R$27,MATCH(計算過程!B5586,バックデータ一覧!$F$4:$F$27,0),MATCH(VLOOKUP(A5586,バックデータ一覧!$T$3:$U$367,2),バックデータ一覧!$P$3:$R$3,0))*10^-3</f>
        <v>5.0000000000000001E-4</v>
      </c>
    </row>
    <row r="5587" spans="1:9" x14ac:dyDescent="0.15">
      <c r="A5587" s="57">
        <v>41872</v>
      </c>
      <c r="B5587" s="9" t="s">
        <v>117</v>
      </c>
      <c r="C5587" s="83">
        <f t="shared" si="262"/>
        <v>9.3200000000000002E-3</v>
      </c>
      <c r="D5587" s="82">
        <f t="shared" si="261"/>
        <v>5.9400000000000008E-3</v>
      </c>
      <c r="E5587" s="81">
        <f t="shared" si="263"/>
        <v>3.3799999999999998E-3</v>
      </c>
      <c r="F5587" s="97">
        <f>INDEX(バックデータ一覧!$G$4:$I$27,MATCH(計算過程!B5587,バックデータ一覧!$F$4:$F$27,0),MATCH(VLOOKUP(A5587,バックデータ一覧!$T$3:$U$367,2),バックデータ一覧!$G$3:$I$3,0))*10^-3</f>
        <v>3.3799999999999998E-3</v>
      </c>
      <c r="G5587" s="97">
        <f>INDEX(バックデータ一覧!$J$4:$L$27,MATCH(計算過程!B5587,バックデータ一覧!$F$4:$F$27,0),MATCH(VLOOKUP(A5587,バックデータ一覧!$T$3:$U$367,2),バックデータ一覧!$J$3:$L$3,0))*10^-3</f>
        <v>6.7499999999999999E-3</v>
      </c>
      <c r="H5587" s="97">
        <f>INDEX(バックデータ一覧!$M$4:$O$27,MATCH(計算過程!B5587,バックデータ一覧!$F$4:$F$27,0),MATCH(VLOOKUP(A5587,バックデータ一覧!$T$3:$U$367,2),バックデータ一覧!$M$3:$O$3,0))*10^-3</f>
        <v>1.0130000000000002E-2</v>
      </c>
      <c r="I5587" s="97">
        <f>INDEX(バックデータ一覧!$P$4:$R$27,MATCH(計算過程!B5587,バックデータ一覧!$F$4:$F$27,0),MATCH(VLOOKUP(A5587,バックデータ一覧!$T$3:$U$367,2),バックデータ一覧!$P$3:$R$3,0))*10^-3</f>
        <v>1.3509999999999999E-2</v>
      </c>
    </row>
    <row r="5588" spans="1:9" x14ac:dyDescent="0.15">
      <c r="A5588" s="57">
        <v>41872</v>
      </c>
      <c r="B5588" s="9" t="s">
        <v>118</v>
      </c>
      <c r="C5588" s="83">
        <f t="shared" si="262"/>
        <v>6.2700000000000013E-3</v>
      </c>
      <c r="D5588" s="82">
        <f t="shared" si="261"/>
        <v>5.9400000000000008E-3</v>
      </c>
      <c r="E5588" s="81">
        <f t="shared" si="263"/>
        <v>3.3E-4</v>
      </c>
      <c r="F5588" s="97">
        <f>INDEX(バックデータ一覧!$G$4:$I$27,MATCH(計算過程!B5588,バックデータ一覧!$F$4:$F$27,0),MATCH(VLOOKUP(A5588,バックデータ一覧!$T$3:$U$367,2),バックデータ一覧!$G$3:$I$3,0))*10^-3</f>
        <v>3.3E-4</v>
      </c>
      <c r="G5588" s="97">
        <f>INDEX(バックデータ一覧!$J$4:$L$27,MATCH(計算過程!B5588,バックデータ一覧!$F$4:$F$27,0),MATCH(VLOOKUP(A5588,バックデータ一覧!$T$3:$U$367,2),バックデータ一覧!$J$3:$L$3,0))*10^-3</f>
        <v>6.7000000000000002E-4</v>
      </c>
      <c r="H5588" s="97">
        <f>INDEX(バックデータ一覧!$M$4:$O$27,MATCH(計算過程!B5588,バックデータ一覧!$F$4:$F$27,0),MATCH(VLOOKUP(A5588,バックデータ一覧!$T$3:$U$367,2),バックデータ一覧!$M$3:$O$3,0))*10^-3</f>
        <v>1E-3</v>
      </c>
      <c r="I5588" s="97">
        <f>INDEX(バックデータ一覧!$P$4:$R$27,MATCH(計算過程!B5588,バックデータ一覧!$F$4:$F$27,0),MATCH(VLOOKUP(A5588,バックデータ一覧!$T$3:$U$367,2),バックデータ一覧!$P$3:$R$3,0))*10^-3</f>
        <v>1.33E-3</v>
      </c>
    </row>
    <row r="5589" spans="1:9" x14ac:dyDescent="0.15">
      <c r="A5589" s="57">
        <v>41872</v>
      </c>
      <c r="B5589" s="9" t="s">
        <v>119</v>
      </c>
      <c r="C5589" s="83">
        <f t="shared" si="262"/>
        <v>6.0700000000000007E-3</v>
      </c>
      <c r="D5589" s="82">
        <f t="shared" si="261"/>
        <v>5.9400000000000008E-3</v>
      </c>
      <c r="E5589" s="81">
        <f t="shared" si="263"/>
        <v>1.3000000000000002E-4</v>
      </c>
      <c r="F5589" s="97">
        <f>INDEX(バックデータ一覧!$G$4:$I$27,MATCH(計算過程!B5589,バックデータ一覧!$F$4:$F$27,0),MATCH(VLOOKUP(A5589,バックデータ一覧!$T$3:$U$367,2),バックデータ一覧!$G$3:$I$3,0))*10^-3</f>
        <v>1.3000000000000002E-4</v>
      </c>
      <c r="G5589" s="97">
        <f>INDEX(バックデータ一覧!$J$4:$L$27,MATCH(計算過程!B5589,バックデータ一覧!$F$4:$F$27,0),MATCH(VLOOKUP(A5589,バックデータ一覧!$T$3:$U$367,2),バックデータ一覧!$J$3:$L$3,0))*10^-3</f>
        <v>2.5000000000000001E-4</v>
      </c>
      <c r="H5589" s="97">
        <f>INDEX(バックデータ一覧!$M$4:$O$27,MATCH(計算過程!B5589,バックデータ一覧!$F$4:$F$27,0),MATCH(VLOOKUP(A5589,バックデータ一覧!$T$3:$U$367,2),バックデータ一覧!$M$3:$O$3,0))*10^-3</f>
        <v>3.8000000000000002E-4</v>
      </c>
      <c r="I5589" s="97">
        <f>INDEX(バックデータ一覧!$P$4:$R$27,MATCH(計算過程!B5589,バックデータ一覧!$F$4:$F$27,0),MATCH(VLOOKUP(A5589,バックデータ一覧!$T$3:$U$367,2),バックデータ一覧!$P$3:$R$3,0))*10^-3</f>
        <v>5.0000000000000001E-4</v>
      </c>
    </row>
    <row r="5590" spans="1:9" x14ac:dyDescent="0.15">
      <c r="A5590" s="57">
        <v>41872</v>
      </c>
      <c r="B5590" s="9" t="s">
        <v>120</v>
      </c>
      <c r="C5590" s="83">
        <f t="shared" si="262"/>
        <v>6.0700000000000007E-3</v>
      </c>
      <c r="D5590" s="82">
        <f t="shared" si="261"/>
        <v>5.9400000000000008E-3</v>
      </c>
      <c r="E5590" s="81">
        <f t="shared" si="263"/>
        <v>1.3000000000000002E-4</v>
      </c>
      <c r="F5590" s="97">
        <f>INDEX(バックデータ一覧!$G$4:$I$27,MATCH(計算過程!B5590,バックデータ一覧!$F$4:$F$27,0),MATCH(VLOOKUP(A5590,バックデータ一覧!$T$3:$U$367,2),バックデータ一覧!$G$3:$I$3,0))*10^-3</f>
        <v>1.3000000000000002E-4</v>
      </c>
      <c r="G5590" s="97">
        <f>INDEX(バックデータ一覧!$J$4:$L$27,MATCH(計算過程!B5590,バックデータ一覧!$F$4:$F$27,0),MATCH(VLOOKUP(A5590,バックデータ一覧!$T$3:$U$367,2),バックデータ一覧!$J$3:$L$3,0))*10^-3</f>
        <v>2.5000000000000001E-4</v>
      </c>
      <c r="H5590" s="97">
        <f>INDEX(バックデータ一覧!$M$4:$O$27,MATCH(計算過程!B5590,バックデータ一覧!$F$4:$F$27,0),MATCH(VLOOKUP(A5590,バックデータ一覧!$T$3:$U$367,2),バックデータ一覧!$M$3:$O$3,0))*10^-3</f>
        <v>3.8000000000000002E-4</v>
      </c>
      <c r="I5590" s="97">
        <f>INDEX(バックデータ一覧!$P$4:$R$27,MATCH(計算過程!B5590,バックデータ一覧!$F$4:$F$27,0),MATCH(VLOOKUP(A5590,バックデータ一覧!$T$3:$U$367,2),バックデータ一覧!$P$3:$R$3,0))*10^-3</f>
        <v>5.0000000000000001E-4</v>
      </c>
    </row>
    <row r="5591" spans="1:9" x14ac:dyDescent="0.15">
      <c r="A5591" s="57">
        <v>41872</v>
      </c>
      <c r="B5591" s="9" t="s">
        <v>121</v>
      </c>
      <c r="C5591" s="83">
        <f t="shared" si="262"/>
        <v>6.2700000000000013E-3</v>
      </c>
      <c r="D5591" s="82">
        <f t="shared" si="261"/>
        <v>5.9400000000000008E-3</v>
      </c>
      <c r="E5591" s="81">
        <f t="shared" si="263"/>
        <v>3.3E-4</v>
      </c>
      <c r="F5591" s="97">
        <f>INDEX(バックデータ一覧!$G$4:$I$27,MATCH(計算過程!B5591,バックデータ一覧!$F$4:$F$27,0),MATCH(VLOOKUP(A5591,バックデータ一覧!$T$3:$U$367,2),バックデータ一覧!$G$3:$I$3,0))*10^-3</f>
        <v>3.3E-4</v>
      </c>
      <c r="G5591" s="97">
        <f>INDEX(バックデータ一覧!$J$4:$L$27,MATCH(計算過程!B5591,バックデータ一覧!$F$4:$F$27,0),MATCH(VLOOKUP(A5591,バックデータ一覧!$T$3:$U$367,2),バックデータ一覧!$J$3:$L$3,0))*10^-3</f>
        <v>6.7000000000000002E-4</v>
      </c>
      <c r="H5591" s="97">
        <f>INDEX(バックデータ一覧!$M$4:$O$27,MATCH(計算過程!B5591,バックデータ一覧!$F$4:$F$27,0),MATCH(VLOOKUP(A5591,バックデータ一覧!$T$3:$U$367,2),バックデータ一覧!$M$3:$O$3,0))*10^-3</f>
        <v>1E-3</v>
      </c>
      <c r="I5591" s="97">
        <f>INDEX(バックデータ一覧!$P$4:$R$27,MATCH(計算過程!B5591,バックデータ一覧!$F$4:$F$27,0),MATCH(VLOOKUP(A5591,バックデータ一覧!$T$3:$U$367,2),バックデータ一覧!$P$3:$R$3,0))*10^-3</f>
        <v>1.33E-3</v>
      </c>
    </row>
    <row r="5592" spans="1:9" x14ac:dyDescent="0.15">
      <c r="A5592" s="57">
        <v>41872</v>
      </c>
      <c r="B5592" s="9" t="s">
        <v>122</v>
      </c>
      <c r="C5592" s="83">
        <f t="shared" si="262"/>
        <v>6.2700000000000013E-3</v>
      </c>
      <c r="D5592" s="82">
        <f t="shared" si="261"/>
        <v>5.9400000000000008E-3</v>
      </c>
      <c r="E5592" s="81">
        <f t="shared" si="263"/>
        <v>3.3E-4</v>
      </c>
      <c r="F5592" s="97">
        <f>INDEX(バックデータ一覧!$G$4:$I$27,MATCH(計算過程!B5592,バックデータ一覧!$F$4:$F$27,0),MATCH(VLOOKUP(A5592,バックデータ一覧!$T$3:$U$367,2),バックデータ一覧!$G$3:$I$3,0))*10^-3</f>
        <v>3.3E-4</v>
      </c>
      <c r="G5592" s="97">
        <f>INDEX(バックデータ一覧!$J$4:$L$27,MATCH(計算過程!B5592,バックデータ一覧!$F$4:$F$27,0),MATCH(VLOOKUP(A5592,バックデータ一覧!$T$3:$U$367,2),バックデータ一覧!$J$3:$L$3,0))*10^-3</f>
        <v>6.7000000000000002E-4</v>
      </c>
      <c r="H5592" s="97">
        <f>INDEX(バックデータ一覧!$M$4:$O$27,MATCH(計算過程!B5592,バックデータ一覧!$F$4:$F$27,0),MATCH(VLOOKUP(A5592,バックデータ一覧!$T$3:$U$367,2),バックデータ一覧!$M$3:$O$3,0))*10^-3</f>
        <v>1E-3</v>
      </c>
      <c r="I5592" s="97">
        <f>INDEX(バックデータ一覧!$P$4:$R$27,MATCH(計算過程!B5592,バックデータ一覧!$F$4:$F$27,0),MATCH(VLOOKUP(A5592,バックデータ一覧!$T$3:$U$367,2),バックデータ一覧!$P$3:$R$3,0))*10^-3</f>
        <v>1.33E-3</v>
      </c>
    </row>
    <row r="5593" spans="1:9" x14ac:dyDescent="0.15">
      <c r="A5593" s="57">
        <v>41872</v>
      </c>
      <c r="B5593" s="9" t="s">
        <v>123</v>
      </c>
      <c r="C5593" s="83">
        <f t="shared" si="262"/>
        <v>1.2360000000000001E-2</v>
      </c>
      <c r="D5593" s="82">
        <f t="shared" si="261"/>
        <v>5.9400000000000008E-3</v>
      </c>
      <c r="E5593" s="81">
        <f t="shared" si="263"/>
        <v>6.4200000000000004E-3</v>
      </c>
      <c r="F5593" s="97">
        <f>INDEX(バックデータ一覧!$G$4:$I$27,MATCH(計算過程!B5593,バックデータ一覧!$F$4:$F$27,0),MATCH(VLOOKUP(A5593,バックデータ一覧!$T$3:$U$367,2),バックデータ一覧!$G$3:$I$3,0))*10^-3</f>
        <v>6.4200000000000004E-3</v>
      </c>
      <c r="G5593" s="97">
        <f>INDEX(バックデータ一覧!$J$4:$L$27,MATCH(計算過程!B5593,バックデータ一覧!$F$4:$F$27,0),MATCH(VLOOKUP(A5593,バックデータ一覧!$T$3:$U$367,2),バックデータ一覧!$J$3:$L$3,0))*10^-3</f>
        <v>1.2840000000000001E-2</v>
      </c>
      <c r="H5593" s="97">
        <f>INDEX(バックデータ一覧!$M$4:$O$27,MATCH(計算過程!B5593,バックデータ一覧!$F$4:$F$27,0),MATCH(VLOOKUP(A5593,バックデータ一覧!$T$3:$U$367,2),バックデータ一覧!$M$3:$O$3,0))*10^-3</f>
        <v>1.9260000000000003E-2</v>
      </c>
      <c r="I5593" s="97">
        <f>INDEX(バックデータ一覧!$P$4:$R$27,MATCH(計算過程!B5593,バックデータ一覧!$F$4:$F$27,0),MATCH(VLOOKUP(A5593,バックデータ一覧!$T$3:$U$367,2),バックデータ一覧!$P$3:$R$3,0))*10^-3</f>
        <v>2.5680000000000001E-2</v>
      </c>
    </row>
    <row r="5594" spans="1:9" x14ac:dyDescent="0.15">
      <c r="A5594" s="57">
        <v>41872</v>
      </c>
      <c r="B5594" s="9" t="s">
        <v>124</v>
      </c>
      <c r="C5594" s="83">
        <f t="shared" si="262"/>
        <v>1.2360000000000001E-2</v>
      </c>
      <c r="D5594" s="82">
        <f t="shared" si="261"/>
        <v>5.9400000000000008E-3</v>
      </c>
      <c r="E5594" s="81">
        <f t="shared" si="263"/>
        <v>6.4200000000000004E-3</v>
      </c>
      <c r="F5594" s="97">
        <f>INDEX(バックデータ一覧!$G$4:$I$27,MATCH(計算過程!B5594,バックデータ一覧!$F$4:$F$27,0),MATCH(VLOOKUP(A5594,バックデータ一覧!$T$3:$U$367,2),バックデータ一覧!$G$3:$I$3,0))*10^-3</f>
        <v>6.4200000000000004E-3</v>
      </c>
      <c r="G5594" s="97">
        <f>INDEX(バックデータ一覧!$J$4:$L$27,MATCH(計算過程!B5594,バックデータ一覧!$F$4:$F$27,0),MATCH(VLOOKUP(A5594,バックデータ一覧!$T$3:$U$367,2),バックデータ一覧!$J$3:$L$3,0))*10^-3</f>
        <v>1.2840000000000001E-2</v>
      </c>
      <c r="H5594" s="97">
        <f>INDEX(バックデータ一覧!$M$4:$O$27,MATCH(計算過程!B5594,バックデータ一覧!$F$4:$F$27,0),MATCH(VLOOKUP(A5594,バックデータ一覧!$T$3:$U$367,2),バックデータ一覧!$M$3:$O$3,0))*10^-3</f>
        <v>1.9260000000000003E-2</v>
      </c>
      <c r="I5594" s="97">
        <f>INDEX(バックデータ一覧!$P$4:$R$27,MATCH(計算過程!B5594,バックデータ一覧!$F$4:$F$27,0),MATCH(VLOOKUP(A5594,バックデータ一覧!$T$3:$U$367,2),バックデータ一覧!$P$3:$R$3,0))*10^-3</f>
        <v>2.5680000000000001E-2</v>
      </c>
    </row>
    <row r="5595" spans="1:9" x14ac:dyDescent="0.15">
      <c r="A5595" s="57">
        <v>41872</v>
      </c>
      <c r="B5595" s="9" t="s">
        <v>125</v>
      </c>
      <c r="C5595" s="83">
        <f t="shared" si="262"/>
        <v>6.2700000000000013E-3</v>
      </c>
      <c r="D5595" s="82">
        <f t="shared" si="261"/>
        <v>5.9400000000000008E-3</v>
      </c>
      <c r="E5595" s="81">
        <f t="shared" si="263"/>
        <v>3.3E-4</v>
      </c>
      <c r="F5595" s="97">
        <f>INDEX(バックデータ一覧!$G$4:$I$27,MATCH(計算過程!B5595,バックデータ一覧!$F$4:$F$27,0),MATCH(VLOOKUP(A5595,バックデータ一覧!$T$3:$U$367,2),バックデータ一覧!$G$3:$I$3,0))*10^-3</f>
        <v>3.3E-4</v>
      </c>
      <c r="G5595" s="97">
        <f>INDEX(バックデータ一覧!$J$4:$L$27,MATCH(計算過程!B5595,バックデータ一覧!$F$4:$F$27,0),MATCH(VLOOKUP(A5595,バックデータ一覧!$T$3:$U$367,2),バックデータ一覧!$J$3:$L$3,0))*10^-3</f>
        <v>6.7000000000000002E-4</v>
      </c>
      <c r="H5595" s="97">
        <f>INDEX(バックデータ一覧!$M$4:$O$27,MATCH(計算過程!B5595,バックデータ一覧!$F$4:$F$27,0),MATCH(VLOOKUP(A5595,バックデータ一覧!$T$3:$U$367,2),バックデータ一覧!$M$3:$O$3,0))*10^-3</f>
        <v>1E-3</v>
      </c>
      <c r="I5595" s="97">
        <f>INDEX(バックデータ一覧!$P$4:$R$27,MATCH(計算過程!B5595,バックデータ一覧!$F$4:$F$27,0),MATCH(VLOOKUP(A5595,バックデータ一覧!$T$3:$U$367,2),バックデータ一覧!$P$3:$R$3,0))*10^-3</f>
        <v>1.33E-3</v>
      </c>
    </row>
    <row r="5596" spans="1:9" x14ac:dyDescent="0.15">
      <c r="A5596" s="57">
        <v>41872</v>
      </c>
      <c r="B5596" s="9" t="s">
        <v>126</v>
      </c>
      <c r="C5596" s="83">
        <f t="shared" si="262"/>
        <v>6.2700000000000013E-3</v>
      </c>
      <c r="D5596" s="82">
        <f t="shared" si="261"/>
        <v>5.9400000000000008E-3</v>
      </c>
      <c r="E5596" s="81">
        <f t="shared" si="263"/>
        <v>3.3E-4</v>
      </c>
      <c r="F5596" s="97">
        <f>INDEX(バックデータ一覧!$G$4:$I$27,MATCH(計算過程!B5596,バックデータ一覧!$F$4:$F$27,0),MATCH(VLOOKUP(A5596,バックデータ一覧!$T$3:$U$367,2),バックデータ一覧!$G$3:$I$3,0))*10^-3</f>
        <v>3.3E-4</v>
      </c>
      <c r="G5596" s="97">
        <f>INDEX(バックデータ一覧!$J$4:$L$27,MATCH(計算過程!B5596,バックデータ一覧!$F$4:$F$27,0),MATCH(VLOOKUP(A5596,バックデータ一覧!$T$3:$U$367,2),バックデータ一覧!$J$3:$L$3,0))*10^-3</f>
        <v>6.7000000000000002E-4</v>
      </c>
      <c r="H5596" s="97">
        <f>INDEX(バックデータ一覧!$M$4:$O$27,MATCH(計算過程!B5596,バックデータ一覧!$F$4:$F$27,0),MATCH(VLOOKUP(A5596,バックデータ一覧!$T$3:$U$367,2),バックデータ一覧!$M$3:$O$3,0))*10^-3</f>
        <v>1E-3</v>
      </c>
      <c r="I5596" s="97">
        <f>INDEX(バックデータ一覧!$P$4:$R$27,MATCH(計算過程!B5596,バックデータ一覧!$F$4:$F$27,0),MATCH(VLOOKUP(A5596,バックデータ一覧!$T$3:$U$367,2),バックデータ一覧!$P$3:$R$3,0))*10^-3</f>
        <v>1.33E-3</v>
      </c>
    </row>
    <row r="5597" spans="1:9" x14ac:dyDescent="0.15">
      <c r="A5597" s="57">
        <v>41872</v>
      </c>
      <c r="B5597" s="9" t="s">
        <v>127</v>
      </c>
      <c r="C5597" s="83">
        <f t="shared" si="262"/>
        <v>1.2220000000000002E-2</v>
      </c>
      <c r="D5597" s="82">
        <f t="shared" si="261"/>
        <v>5.9400000000000008E-3</v>
      </c>
      <c r="E5597" s="81">
        <f t="shared" si="263"/>
        <v>6.28E-3</v>
      </c>
      <c r="F5597" s="97">
        <f>INDEX(バックデータ一覧!$G$4:$I$27,MATCH(計算過程!B5597,バックデータ一覧!$F$4:$F$27,0),MATCH(VLOOKUP(A5597,バックデータ一覧!$T$3:$U$367,2),バックデータ一覧!$G$3:$I$3,0))*10^-3</f>
        <v>6.28E-3</v>
      </c>
      <c r="G5597" s="97">
        <f>INDEX(バックデータ一覧!$J$4:$L$27,MATCH(計算過程!B5597,バックデータ一覧!$F$4:$F$27,0),MATCH(VLOOKUP(A5597,バックデータ一覧!$T$3:$U$367,2),バックデータ一覧!$J$3:$L$3,0))*10^-3</f>
        <v>1.256E-2</v>
      </c>
      <c r="H5597" s="97">
        <f>INDEX(バックデータ一覧!$M$4:$O$27,MATCH(計算過程!B5597,バックデータ一覧!$F$4:$F$27,0),MATCH(VLOOKUP(A5597,バックデータ一覧!$T$3:$U$367,2),バックデータ一覧!$M$3:$O$3,0))*10^-3</f>
        <v>1.8839999999999999E-2</v>
      </c>
      <c r="I5597" s="97">
        <f>INDEX(バックデータ一覧!$P$4:$R$27,MATCH(計算過程!B5597,バックデータ一覧!$F$4:$F$27,0),MATCH(VLOOKUP(A5597,バックデータ一覧!$T$3:$U$367,2),バックデータ一覧!$P$3:$R$3,0))*10^-3</f>
        <v>2.512E-2</v>
      </c>
    </row>
    <row r="5598" spans="1:9" x14ac:dyDescent="0.15">
      <c r="A5598" s="57">
        <v>41872</v>
      </c>
      <c r="B5598" s="9" t="s">
        <v>128</v>
      </c>
      <c r="C5598" s="83">
        <f t="shared" si="262"/>
        <v>1.2640000000000002E-2</v>
      </c>
      <c r="D5598" s="82">
        <f t="shared" si="261"/>
        <v>5.9400000000000008E-3</v>
      </c>
      <c r="E5598" s="81">
        <f t="shared" si="263"/>
        <v>6.7000000000000002E-3</v>
      </c>
      <c r="F5598" s="97">
        <f>INDEX(バックデータ一覧!$G$4:$I$27,MATCH(計算過程!B5598,バックデータ一覧!$F$4:$F$27,0),MATCH(VLOOKUP(A5598,バックデータ一覧!$T$3:$U$367,2),バックデータ一覧!$G$3:$I$3,0))*10^-3</f>
        <v>6.7000000000000002E-3</v>
      </c>
      <c r="G5598" s="97">
        <f>INDEX(バックデータ一覧!$J$4:$L$27,MATCH(計算過程!B5598,バックデータ一覧!$F$4:$F$27,0),MATCH(VLOOKUP(A5598,バックデータ一覧!$T$3:$U$367,2),バックデータ一覧!$J$3:$L$3,0))*10^-3</f>
        <v>1.3390000000000001E-2</v>
      </c>
      <c r="H5598" s="97">
        <f>INDEX(バックデータ一覧!$M$4:$O$27,MATCH(計算過程!B5598,バックデータ一覧!$F$4:$F$27,0),MATCH(VLOOKUP(A5598,バックデータ一覧!$T$3:$U$367,2),バックデータ一覧!$M$3:$O$3,0))*10^-3</f>
        <v>2.009E-2</v>
      </c>
      <c r="I5598" s="97">
        <f>INDEX(バックデータ一覧!$P$4:$R$27,MATCH(計算過程!B5598,バックデータ一覧!$F$4:$F$27,0),MATCH(VLOOKUP(A5598,バックデータ一覧!$T$3:$U$367,2),バックデータ一覧!$P$3:$R$3,0))*10^-3</f>
        <v>2.6790000000000001E-2</v>
      </c>
    </row>
    <row r="5599" spans="1:9" x14ac:dyDescent="0.15">
      <c r="A5599" s="57">
        <v>41873</v>
      </c>
      <c r="B5599" s="9" t="s">
        <v>105</v>
      </c>
      <c r="C5599" s="83">
        <f t="shared" si="262"/>
        <v>6.0700000000000007E-3</v>
      </c>
      <c r="D5599" s="82">
        <f t="shared" si="261"/>
        <v>5.9400000000000008E-3</v>
      </c>
      <c r="E5599" s="81">
        <f t="shared" si="263"/>
        <v>1.3000000000000002E-4</v>
      </c>
      <c r="F5599" s="97">
        <f>INDEX(バックデータ一覧!$G$4:$I$27,MATCH(計算過程!B5599,バックデータ一覧!$F$4:$F$27,0),MATCH(VLOOKUP(A5599,バックデータ一覧!$T$3:$U$367,2),バックデータ一覧!$G$3:$I$3,0))*10^-3</f>
        <v>1.3000000000000002E-4</v>
      </c>
      <c r="G5599" s="97">
        <f>INDEX(バックデータ一覧!$J$4:$L$27,MATCH(計算過程!B5599,バックデータ一覧!$F$4:$F$27,0),MATCH(VLOOKUP(A5599,バックデータ一覧!$T$3:$U$367,2),バックデータ一覧!$J$3:$L$3,0))*10^-3</f>
        <v>2.5000000000000001E-4</v>
      </c>
      <c r="H5599" s="97">
        <f>INDEX(バックデータ一覧!$M$4:$O$27,MATCH(計算過程!B5599,バックデータ一覧!$F$4:$F$27,0),MATCH(VLOOKUP(A5599,バックデータ一覧!$T$3:$U$367,2),バックデータ一覧!$M$3:$O$3,0))*10^-3</f>
        <v>3.8000000000000002E-4</v>
      </c>
      <c r="I5599" s="97">
        <f>INDEX(バックデータ一覧!$P$4:$R$27,MATCH(計算過程!B5599,バックデータ一覧!$F$4:$F$27,0),MATCH(VLOOKUP(A5599,バックデータ一覧!$T$3:$U$367,2),バックデータ一覧!$P$3:$R$3,0))*10^-3</f>
        <v>5.0000000000000001E-4</v>
      </c>
    </row>
    <row r="5600" spans="1:9" x14ac:dyDescent="0.15">
      <c r="A5600" s="57">
        <v>41873</v>
      </c>
      <c r="B5600" s="9" t="s">
        <v>106</v>
      </c>
      <c r="C5600" s="83">
        <f t="shared" si="262"/>
        <v>6.0700000000000007E-3</v>
      </c>
      <c r="D5600" s="82">
        <f t="shared" si="261"/>
        <v>5.9400000000000008E-3</v>
      </c>
      <c r="E5600" s="81">
        <f t="shared" si="263"/>
        <v>1.3000000000000002E-4</v>
      </c>
      <c r="F5600" s="97">
        <f>INDEX(バックデータ一覧!$G$4:$I$27,MATCH(計算過程!B5600,バックデータ一覧!$F$4:$F$27,0),MATCH(VLOOKUP(A5600,バックデータ一覧!$T$3:$U$367,2),バックデータ一覧!$G$3:$I$3,0))*10^-3</f>
        <v>1.3000000000000002E-4</v>
      </c>
      <c r="G5600" s="97">
        <f>INDEX(バックデータ一覧!$J$4:$L$27,MATCH(計算過程!B5600,バックデータ一覧!$F$4:$F$27,0),MATCH(VLOOKUP(A5600,バックデータ一覧!$T$3:$U$367,2),バックデータ一覧!$J$3:$L$3,0))*10^-3</f>
        <v>2.5000000000000001E-4</v>
      </c>
      <c r="H5600" s="97">
        <f>INDEX(バックデータ一覧!$M$4:$O$27,MATCH(計算過程!B5600,バックデータ一覧!$F$4:$F$27,0),MATCH(VLOOKUP(A5600,バックデータ一覧!$T$3:$U$367,2),バックデータ一覧!$M$3:$O$3,0))*10^-3</f>
        <v>3.8000000000000002E-4</v>
      </c>
      <c r="I5600" s="97">
        <f>INDEX(バックデータ一覧!$P$4:$R$27,MATCH(計算過程!B5600,バックデータ一覧!$F$4:$F$27,0),MATCH(VLOOKUP(A5600,バックデータ一覧!$T$3:$U$367,2),バックデータ一覧!$P$3:$R$3,0))*10^-3</f>
        <v>5.0000000000000001E-4</v>
      </c>
    </row>
    <row r="5601" spans="1:9" x14ac:dyDescent="0.15">
      <c r="A5601" s="57">
        <v>41873</v>
      </c>
      <c r="B5601" s="9" t="s">
        <v>107</v>
      </c>
      <c r="C5601" s="83">
        <f t="shared" si="262"/>
        <v>6.0700000000000007E-3</v>
      </c>
      <c r="D5601" s="82">
        <f t="shared" si="261"/>
        <v>5.9400000000000008E-3</v>
      </c>
      <c r="E5601" s="81">
        <f t="shared" si="263"/>
        <v>1.3000000000000002E-4</v>
      </c>
      <c r="F5601" s="97">
        <f>INDEX(バックデータ一覧!$G$4:$I$27,MATCH(計算過程!B5601,バックデータ一覧!$F$4:$F$27,0),MATCH(VLOOKUP(A5601,バックデータ一覧!$T$3:$U$367,2),バックデータ一覧!$G$3:$I$3,0))*10^-3</f>
        <v>1.3000000000000002E-4</v>
      </c>
      <c r="G5601" s="97">
        <f>INDEX(バックデータ一覧!$J$4:$L$27,MATCH(計算過程!B5601,バックデータ一覧!$F$4:$F$27,0),MATCH(VLOOKUP(A5601,バックデータ一覧!$T$3:$U$367,2),バックデータ一覧!$J$3:$L$3,0))*10^-3</f>
        <v>2.5000000000000001E-4</v>
      </c>
      <c r="H5601" s="97">
        <f>INDEX(バックデータ一覧!$M$4:$O$27,MATCH(計算過程!B5601,バックデータ一覧!$F$4:$F$27,0),MATCH(VLOOKUP(A5601,バックデータ一覧!$T$3:$U$367,2),バックデータ一覧!$M$3:$O$3,0))*10^-3</f>
        <v>3.8000000000000002E-4</v>
      </c>
      <c r="I5601" s="97">
        <f>INDEX(バックデータ一覧!$P$4:$R$27,MATCH(計算過程!B5601,バックデータ一覧!$F$4:$F$27,0),MATCH(VLOOKUP(A5601,バックデータ一覧!$T$3:$U$367,2),バックデータ一覧!$P$3:$R$3,0))*10^-3</f>
        <v>5.0000000000000001E-4</v>
      </c>
    </row>
    <row r="5602" spans="1:9" x14ac:dyDescent="0.15">
      <c r="A5602" s="57">
        <v>41873</v>
      </c>
      <c r="B5602" s="9" t="s">
        <v>108</v>
      </c>
      <c r="C5602" s="83">
        <f t="shared" si="262"/>
        <v>6.0700000000000007E-3</v>
      </c>
      <c r="D5602" s="82">
        <f t="shared" si="261"/>
        <v>5.9400000000000008E-3</v>
      </c>
      <c r="E5602" s="81">
        <f t="shared" si="263"/>
        <v>1.3000000000000002E-4</v>
      </c>
      <c r="F5602" s="97">
        <f>INDEX(バックデータ一覧!$G$4:$I$27,MATCH(計算過程!B5602,バックデータ一覧!$F$4:$F$27,0),MATCH(VLOOKUP(A5602,バックデータ一覧!$T$3:$U$367,2),バックデータ一覧!$G$3:$I$3,0))*10^-3</f>
        <v>1.3000000000000002E-4</v>
      </c>
      <c r="G5602" s="97">
        <f>INDEX(バックデータ一覧!$J$4:$L$27,MATCH(計算過程!B5602,バックデータ一覧!$F$4:$F$27,0),MATCH(VLOOKUP(A5602,バックデータ一覧!$T$3:$U$367,2),バックデータ一覧!$J$3:$L$3,0))*10^-3</f>
        <v>2.5000000000000001E-4</v>
      </c>
      <c r="H5602" s="97">
        <f>INDEX(バックデータ一覧!$M$4:$O$27,MATCH(計算過程!B5602,バックデータ一覧!$F$4:$F$27,0),MATCH(VLOOKUP(A5602,バックデータ一覧!$T$3:$U$367,2),バックデータ一覧!$M$3:$O$3,0))*10^-3</f>
        <v>3.8000000000000002E-4</v>
      </c>
      <c r="I5602" s="97">
        <f>INDEX(バックデータ一覧!$P$4:$R$27,MATCH(計算過程!B5602,バックデータ一覧!$F$4:$F$27,0),MATCH(VLOOKUP(A5602,バックデータ一覧!$T$3:$U$367,2),バックデータ一覧!$P$3:$R$3,0))*10^-3</f>
        <v>5.0000000000000001E-4</v>
      </c>
    </row>
    <row r="5603" spans="1:9" x14ac:dyDescent="0.15">
      <c r="A5603" s="57">
        <v>41873</v>
      </c>
      <c r="B5603" s="9" t="s">
        <v>109</v>
      </c>
      <c r="C5603" s="83">
        <f t="shared" si="262"/>
        <v>6.0700000000000007E-3</v>
      </c>
      <c r="D5603" s="82">
        <f t="shared" si="261"/>
        <v>5.9400000000000008E-3</v>
      </c>
      <c r="E5603" s="81">
        <f t="shared" si="263"/>
        <v>1.3000000000000002E-4</v>
      </c>
      <c r="F5603" s="97">
        <f>INDEX(バックデータ一覧!$G$4:$I$27,MATCH(計算過程!B5603,バックデータ一覧!$F$4:$F$27,0),MATCH(VLOOKUP(A5603,バックデータ一覧!$T$3:$U$367,2),バックデータ一覧!$G$3:$I$3,0))*10^-3</f>
        <v>1.3000000000000002E-4</v>
      </c>
      <c r="G5603" s="97">
        <f>INDEX(バックデータ一覧!$J$4:$L$27,MATCH(計算過程!B5603,バックデータ一覧!$F$4:$F$27,0),MATCH(VLOOKUP(A5603,バックデータ一覧!$T$3:$U$367,2),バックデータ一覧!$J$3:$L$3,0))*10^-3</f>
        <v>2.5000000000000001E-4</v>
      </c>
      <c r="H5603" s="97">
        <f>INDEX(バックデータ一覧!$M$4:$O$27,MATCH(計算過程!B5603,バックデータ一覧!$F$4:$F$27,0),MATCH(VLOOKUP(A5603,バックデータ一覧!$T$3:$U$367,2),バックデータ一覧!$M$3:$O$3,0))*10^-3</f>
        <v>3.8000000000000002E-4</v>
      </c>
      <c r="I5603" s="97">
        <f>INDEX(バックデータ一覧!$P$4:$R$27,MATCH(計算過程!B5603,バックデータ一覧!$F$4:$F$27,0),MATCH(VLOOKUP(A5603,バックデータ一覧!$T$3:$U$367,2),バックデータ一覧!$P$3:$R$3,0))*10^-3</f>
        <v>5.0000000000000001E-4</v>
      </c>
    </row>
    <row r="5604" spans="1:9" x14ac:dyDescent="0.15">
      <c r="A5604" s="57">
        <v>41873</v>
      </c>
      <c r="B5604" s="9" t="s">
        <v>110</v>
      </c>
      <c r="C5604" s="83">
        <f t="shared" si="262"/>
        <v>6.0700000000000007E-3</v>
      </c>
      <c r="D5604" s="82">
        <f t="shared" si="261"/>
        <v>5.9400000000000008E-3</v>
      </c>
      <c r="E5604" s="81">
        <f t="shared" si="263"/>
        <v>1.3000000000000002E-4</v>
      </c>
      <c r="F5604" s="97">
        <f>INDEX(バックデータ一覧!$G$4:$I$27,MATCH(計算過程!B5604,バックデータ一覧!$F$4:$F$27,0),MATCH(VLOOKUP(A5604,バックデータ一覧!$T$3:$U$367,2),バックデータ一覧!$G$3:$I$3,0))*10^-3</f>
        <v>1.3000000000000002E-4</v>
      </c>
      <c r="G5604" s="97">
        <f>INDEX(バックデータ一覧!$J$4:$L$27,MATCH(計算過程!B5604,バックデータ一覧!$F$4:$F$27,0),MATCH(VLOOKUP(A5604,バックデータ一覧!$T$3:$U$367,2),バックデータ一覧!$J$3:$L$3,0))*10^-3</f>
        <v>2.5000000000000001E-4</v>
      </c>
      <c r="H5604" s="97">
        <f>INDEX(バックデータ一覧!$M$4:$O$27,MATCH(計算過程!B5604,バックデータ一覧!$F$4:$F$27,0),MATCH(VLOOKUP(A5604,バックデータ一覧!$T$3:$U$367,2),バックデータ一覧!$M$3:$O$3,0))*10^-3</f>
        <v>3.8000000000000002E-4</v>
      </c>
      <c r="I5604" s="97">
        <f>INDEX(バックデータ一覧!$P$4:$R$27,MATCH(計算過程!B5604,バックデータ一覧!$F$4:$F$27,0),MATCH(VLOOKUP(A5604,バックデータ一覧!$T$3:$U$367,2),バックデータ一覧!$P$3:$R$3,0))*10^-3</f>
        <v>5.0000000000000001E-4</v>
      </c>
    </row>
    <row r="5605" spans="1:9" x14ac:dyDescent="0.15">
      <c r="A5605" s="57">
        <v>41873</v>
      </c>
      <c r="B5605" s="9" t="s">
        <v>111</v>
      </c>
      <c r="C5605" s="83">
        <f t="shared" si="262"/>
        <v>9.3200000000000002E-3</v>
      </c>
      <c r="D5605" s="82">
        <f t="shared" si="261"/>
        <v>5.9400000000000008E-3</v>
      </c>
      <c r="E5605" s="81">
        <f t="shared" si="263"/>
        <v>3.3799999999999998E-3</v>
      </c>
      <c r="F5605" s="97">
        <f>INDEX(バックデータ一覧!$G$4:$I$27,MATCH(計算過程!B5605,バックデータ一覧!$F$4:$F$27,0),MATCH(VLOOKUP(A5605,バックデータ一覧!$T$3:$U$367,2),バックデータ一覧!$G$3:$I$3,0))*10^-3</f>
        <v>3.3799999999999998E-3</v>
      </c>
      <c r="G5605" s="97">
        <f>INDEX(バックデータ一覧!$J$4:$L$27,MATCH(計算過程!B5605,バックデータ一覧!$F$4:$F$27,0),MATCH(VLOOKUP(A5605,バックデータ一覧!$T$3:$U$367,2),バックデータ一覧!$J$3:$L$3,0))*10^-3</f>
        <v>6.7499999999999999E-3</v>
      </c>
      <c r="H5605" s="97">
        <f>INDEX(バックデータ一覧!$M$4:$O$27,MATCH(計算過程!B5605,バックデータ一覧!$F$4:$F$27,0),MATCH(VLOOKUP(A5605,バックデータ一覧!$T$3:$U$367,2),バックデータ一覧!$M$3:$O$3,0))*10^-3</f>
        <v>1.0130000000000002E-2</v>
      </c>
      <c r="I5605" s="97">
        <f>INDEX(バックデータ一覧!$P$4:$R$27,MATCH(計算過程!B5605,バックデータ一覧!$F$4:$F$27,0),MATCH(VLOOKUP(A5605,バックデータ一覧!$T$3:$U$367,2),バックデータ一覧!$P$3:$R$3,0))*10^-3</f>
        <v>1.3509999999999999E-2</v>
      </c>
    </row>
    <row r="5606" spans="1:9" x14ac:dyDescent="0.15">
      <c r="A5606" s="57">
        <v>41873</v>
      </c>
      <c r="B5606" s="9" t="s">
        <v>112</v>
      </c>
      <c r="C5606" s="83">
        <f t="shared" si="262"/>
        <v>6.4800000000000005E-3</v>
      </c>
      <c r="D5606" s="82">
        <f t="shared" si="261"/>
        <v>5.9400000000000008E-3</v>
      </c>
      <c r="E5606" s="81">
        <f t="shared" si="263"/>
        <v>5.4000000000000001E-4</v>
      </c>
      <c r="F5606" s="97">
        <f>INDEX(バックデータ一覧!$G$4:$I$27,MATCH(計算過程!B5606,バックデータ一覧!$F$4:$F$27,0),MATCH(VLOOKUP(A5606,バックデータ一覧!$T$3:$U$367,2),バックデータ一覧!$G$3:$I$3,0))*10^-3</f>
        <v>5.4000000000000001E-4</v>
      </c>
      <c r="G5606" s="97">
        <f>INDEX(バックデータ一覧!$J$4:$L$27,MATCH(計算過程!B5606,バックデータ一覧!$F$4:$F$27,0),MATCH(VLOOKUP(A5606,バックデータ一覧!$T$3:$U$367,2),バックデータ一覧!$J$3:$L$3,0))*10^-3</f>
        <v>1.08E-3</v>
      </c>
      <c r="H5606" s="97">
        <f>INDEX(バックデータ一覧!$M$4:$O$27,MATCH(計算過程!B5606,バックデータ一覧!$F$4:$F$27,0),MATCH(VLOOKUP(A5606,バックデータ一覧!$T$3:$U$367,2),バックデータ一覧!$M$3:$O$3,0))*10^-3</f>
        <v>1.6299999999999999E-3</v>
      </c>
      <c r="I5606" s="97">
        <f>INDEX(バックデータ一覧!$P$4:$R$27,MATCH(計算過程!B5606,バックデータ一覧!$F$4:$F$27,0),MATCH(VLOOKUP(A5606,バックデータ一覧!$T$3:$U$367,2),バックデータ一覧!$P$3:$R$3,0))*10^-3</f>
        <v>2.1700000000000001E-3</v>
      </c>
    </row>
    <row r="5607" spans="1:9" x14ac:dyDescent="0.15">
      <c r="A5607" s="57">
        <v>41873</v>
      </c>
      <c r="B5607" s="9" t="s">
        <v>113</v>
      </c>
      <c r="C5607" s="83">
        <f t="shared" si="262"/>
        <v>6.4800000000000005E-3</v>
      </c>
      <c r="D5607" s="82">
        <f t="shared" si="261"/>
        <v>5.9400000000000008E-3</v>
      </c>
      <c r="E5607" s="81">
        <f t="shared" si="263"/>
        <v>5.4000000000000001E-4</v>
      </c>
      <c r="F5607" s="97">
        <f>INDEX(バックデータ一覧!$G$4:$I$27,MATCH(計算過程!B5607,バックデータ一覧!$F$4:$F$27,0),MATCH(VLOOKUP(A5607,バックデータ一覧!$T$3:$U$367,2),バックデータ一覧!$G$3:$I$3,0))*10^-3</f>
        <v>5.4000000000000001E-4</v>
      </c>
      <c r="G5607" s="97">
        <f>INDEX(バックデータ一覧!$J$4:$L$27,MATCH(計算過程!B5607,バックデータ一覧!$F$4:$F$27,0),MATCH(VLOOKUP(A5607,バックデータ一覧!$T$3:$U$367,2),バックデータ一覧!$J$3:$L$3,0))*10^-3</f>
        <v>1.08E-3</v>
      </c>
      <c r="H5607" s="97">
        <f>INDEX(バックデータ一覧!$M$4:$O$27,MATCH(計算過程!B5607,バックデータ一覧!$F$4:$F$27,0),MATCH(VLOOKUP(A5607,バックデータ一覧!$T$3:$U$367,2),バックデータ一覧!$M$3:$O$3,0))*10^-3</f>
        <v>1.6299999999999999E-3</v>
      </c>
      <c r="I5607" s="97">
        <f>INDEX(バックデータ一覧!$P$4:$R$27,MATCH(計算過程!B5607,バックデータ一覧!$F$4:$F$27,0),MATCH(VLOOKUP(A5607,バックデータ一覧!$T$3:$U$367,2),バックデータ一覧!$P$3:$R$3,0))*10^-3</f>
        <v>2.1700000000000001E-3</v>
      </c>
    </row>
    <row r="5608" spans="1:9" x14ac:dyDescent="0.15">
      <c r="A5608" s="57">
        <v>41873</v>
      </c>
      <c r="B5608" s="9" t="s">
        <v>114</v>
      </c>
      <c r="C5608" s="83">
        <f t="shared" si="262"/>
        <v>6.0700000000000007E-3</v>
      </c>
      <c r="D5608" s="82">
        <f t="shared" si="261"/>
        <v>5.9400000000000008E-3</v>
      </c>
      <c r="E5608" s="81">
        <f t="shared" si="263"/>
        <v>1.3000000000000002E-4</v>
      </c>
      <c r="F5608" s="97">
        <f>INDEX(バックデータ一覧!$G$4:$I$27,MATCH(計算過程!B5608,バックデータ一覧!$F$4:$F$27,0),MATCH(VLOOKUP(A5608,バックデータ一覧!$T$3:$U$367,2),バックデータ一覧!$G$3:$I$3,0))*10^-3</f>
        <v>1.3000000000000002E-4</v>
      </c>
      <c r="G5608" s="97">
        <f>INDEX(バックデータ一覧!$J$4:$L$27,MATCH(計算過程!B5608,バックデータ一覧!$F$4:$F$27,0),MATCH(VLOOKUP(A5608,バックデータ一覧!$T$3:$U$367,2),バックデータ一覧!$J$3:$L$3,0))*10^-3</f>
        <v>2.5000000000000001E-4</v>
      </c>
      <c r="H5608" s="97">
        <f>INDEX(バックデータ一覧!$M$4:$O$27,MATCH(計算過程!B5608,バックデータ一覧!$F$4:$F$27,0),MATCH(VLOOKUP(A5608,バックデータ一覧!$T$3:$U$367,2),バックデータ一覧!$M$3:$O$3,0))*10^-3</f>
        <v>3.8000000000000002E-4</v>
      </c>
      <c r="I5608" s="97">
        <f>INDEX(バックデータ一覧!$P$4:$R$27,MATCH(計算過程!B5608,バックデータ一覧!$F$4:$F$27,0),MATCH(VLOOKUP(A5608,バックデータ一覧!$T$3:$U$367,2),バックデータ一覧!$P$3:$R$3,0))*10^-3</f>
        <v>5.0000000000000001E-4</v>
      </c>
    </row>
    <row r="5609" spans="1:9" x14ac:dyDescent="0.15">
      <c r="A5609" s="57">
        <v>41873</v>
      </c>
      <c r="B5609" s="9" t="s">
        <v>115</v>
      </c>
      <c r="C5609" s="83">
        <f t="shared" si="262"/>
        <v>6.2700000000000013E-3</v>
      </c>
      <c r="D5609" s="82">
        <f t="shared" si="261"/>
        <v>5.9400000000000008E-3</v>
      </c>
      <c r="E5609" s="81">
        <f t="shared" si="263"/>
        <v>3.3E-4</v>
      </c>
      <c r="F5609" s="97">
        <f>INDEX(バックデータ一覧!$G$4:$I$27,MATCH(計算過程!B5609,バックデータ一覧!$F$4:$F$27,0),MATCH(VLOOKUP(A5609,バックデータ一覧!$T$3:$U$367,2),バックデータ一覧!$G$3:$I$3,0))*10^-3</f>
        <v>3.3E-4</v>
      </c>
      <c r="G5609" s="97">
        <f>INDEX(バックデータ一覧!$J$4:$L$27,MATCH(計算過程!B5609,バックデータ一覧!$F$4:$F$27,0),MATCH(VLOOKUP(A5609,バックデータ一覧!$T$3:$U$367,2),バックデータ一覧!$J$3:$L$3,0))*10^-3</f>
        <v>6.7000000000000002E-4</v>
      </c>
      <c r="H5609" s="97">
        <f>INDEX(バックデータ一覧!$M$4:$O$27,MATCH(計算過程!B5609,バックデータ一覧!$F$4:$F$27,0),MATCH(VLOOKUP(A5609,バックデータ一覧!$T$3:$U$367,2),バックデータ一覧!$M$3:$O$3,0))*10^-3</f>
        <v>1E-3</v>
      </c>
      <c r="I5609" s="97">
        <f>INDEX(バックデータ一覧!$P$4:$R$27,MATCH(計算過程!B5609,バックデータ一覧!$F$4:$F$27,0),MATCH(VLOOKUP(A5609,バックデータ一覧!$T$3:$U$367,2),バックデータ一覧!$P$3:$R$3,0))*10^-3</f>
        <v>1.33E-3</v>
      </c>
    </row>
    <row r="5610" spans="1:9" x14ac:dyDescent="0.15">
      <c r="A5610" s="57">
        <v>41873</v>
      </c>
      <c r="B5610" s="9" t="s">
        <v>116</v>
      </c>
      <c r="C5610" s="83">
        <f t="shared" si="262"/>
        <v>6.0700000000000007E-3</v>
      </c>
      <c r="D5610" s="82">
        <f t="shared" si="261"/>
        <v>5.9400000000000008E-3</v>
      </c>
      <c r="E5610" s="81">
        <f t="shared" si="263"/>
        <v>1.3000000000000002E-4</v>
      </c>
      <c r="F5610" s="97">
        <f>INDEX(バックデータ一覧!$G$4:$I$27,MATCH(計算過程!B5610,バックデータ一覧!$F$4:$F$27,0),MATCH(VLOOKUP(A5610,バックデータ一覧!$T$3:$U$367,2),バックデータ一覧!$G$3:$I$3,0))*10^-3</f>
        <v>1.3000000000000002E-4</v>
      </c>
      <c r="G5610" s="97">
        <f>INDEX(バックデータ一覧!$J$4:$L$27,MATCH(計算過程!B5610,バックデータ一覧!$F$4:$F$27,0),MATCH(VLOOKUP(A5610,バックデータ一覧!$T$3:$U$367,2),バックデータ一覧!$J$3:$L$3,0))*10^-3</f>
        <v>2.5000000000000001E-4</v>
      </c>
      <c r="H5610" s="97">
        <f>INDEX(バックデータ一覧!$M$4:$O$27,MATCH(計算過程!B5610,バックデータ一覧!$F$4:$F$27,0),MATCH(VLOOKUP(A5610,バックデータ一覧!$T$3:$U$367,2),バックデータ一覧!$M$3:$O$3,0))*10^-3</f>
        <v>3.8000000000000002E-4</v>
      </c>
      <c r="I5610" s="97">
        <f>INDEX(バックデータ一覧!$P$4:$R$27,MATCH(計算過程!B5610,バックデータ一覧!$F$4:$F$27,0),MATCH(VLOOKUP(A5610,バックデータ一覧!$T$3:$U$367,2),バックデータ一覧!$P$3:$R$3,0))*10^-3</f>
        <v>5.0000000000000001E-4</v>
      </c>
    </row>
    <row r="5611" spans="1:9" x14ac:dyDescent="0.15">
      <c r="A5611" s="57">
        <v>41873</v>
      </c>
      <c r="B5611" s="9" t="s">
        <v>117</v>
      </c>
      <c r="C5611" s="83">
        <f t="shared" si="262"/>
        <v>9.3200000000000002E-3</v>
      </c>
      <c r="D5611" s="82">
        <f t="shared" si="261"/>
        <v>5.9400000000000008E-3</v>
      </c>
      <c r="E5611" s="81">
        <f t="shared" si="263"/>
        <v>3.3799999999999998E-3</v>
      </c>
      <c r="F5611" s="97">
        <f>INDEX(バックデータ一覧!$G$4:$I$27,MATCH(計算過程!B5611,バックデータ一覧!$F$4:$F$27,0),MATCH(VLOOKUP(A5611,バックデータ一覧!$T$3:$U$367,2),バックデータ一覧!$G$3:$I$3,0))*10^-3</f>
        <v>3.3799999999999998E-3</v>
      </c>
      <c r="G5611" s="97">
        <f>INDEX(バックデータ一覧!$J$4:$L$27,MATCH(計算過程!B5611,バックデータ一覧!$F$4:$F$27,0),MATCH(VLOOKUP(A5611,バックデータ一覧!$T$3:$U$367,2),バックデータ一覧!$J$3:$L$3,0))*10^-3</f>
        <v>6.7499999999999999E-3</v>
      </c>
      <c r="H5611" s="97">
        <f>INDEX(バックデータ一覧!$M$4:$O$27,MATCH(計算過程!B5611,バックデータ一覧!$F$4:$F$27,0),MATCH(VLOOKUP(A5611,バックデータ一覧!$T$3:$U$367,2),バックデータ一覧!$M$3:$O$3,0))*10^-3</f>
        <v>1.0130000000000002E-2</v>
      </c>
      <c r="I5611" s="97">
        <f>INDEX(バックデータ一覧!$P$4:$R$27,MATCH(計算過程!B5611,バックデータ一覧!$F$4:$F$27,0),MATCH(VLOOKUP(A5611,バックデータ一覧!$T$3:$U$367,2),バックデータ一覧!$P$3:$R$3,0))*10^-3</f>
        <v>1.3509999999999999E-2</v>
      </c>
    </row>
    <row r="5612" spans="1:9" x14ac:dyDescent="0.15">
      <c r="A5612" s="57">
        <v>41873</v>
      </c>
      <c r="B5612" s="9" t="s">
        <v>118</v>
      </c>
      <c r="C5612" s="83">
        <f t="shared" si="262"/>
        <v>6.2700000000000013E-3</v>
      </c>
      <c r="D5612" s="82">
        <f t="shared" si="261"/>
        <v>5.9400000000000008E-3</v>
      </c>
      <c r="E5612" s="81">
        <f t="shared" si="263"/>
        <v>3.3E-4</v>
      </c>
      <c r="F5612" s="97">
        <f>INDEX(バックデータ一覧!$G$4:$I$27,MATCH(計算過程!B5612,バックデータ一覧!$F$4:$F$27,0),MATCH(VLOOKUP(A5612,バックデータ一覧!$T$3:$U$367,2),バックデータ一覧!$G$3:$I$3,0))*10^-3</f>
        <v>3.3E-4</v>
      </c>
      <c r="G5612" s="97">
        <f>INDEX(バックデータ一覧!$J$4:$L$27,MATCH(計算過程!B5612,バックデータ一覧!$F$4:$F$27,0),MATCH(VLOOKUP(A5612,バックデータ一覧!$T$3:$U$367,2),バックデータ一覧!$J$3:$L$3,0))*10^-3</f>
        <v>6.7000000000000002E-4</v>
      </c>
      <c r="H5612" s="97">
        <f>INDEX(バックデータ一覧!$M$4:$O$27,MATCH(計算過程!B5612,バックデータ一覧!$F$4:$F$27,0),MATCH(VLOOKUP(A5612,バックデータ一覧!$T$3:$U$367,2),バックデータ一覧!$M$3:$O$3,0))*10^-3</f>
        <v>1E-3</v>
      </c>
      <c r="I5612" s="97">
        <f>INDEX(バックデータ一覧!$P$4:$R$27,MATCH(計算過程!B5612,バックデータ一覧!$F$4:$F$27,0),MATCH(VLOOKUP(A5612,バックデータ一覧!$T$3:$U$367,2),バックデータ一覧!$P$3:$R$3,0))*10^-3</f>
        <v>1.33E-3</v>
      </c>
    </row>
    <row r="5613" spans="1:9" x14ac:dyDescent="0.15">
      <c r="A5613" s="57">
        <v>41873</v>
      </c>
      <c r="B5613" s="9" t="s">
        <v>119</v>
      </c>
      <c r="C5613" s="83">
        <f t="shared" si="262"/>
        <v>6.0700000000000007E-3</v>
      </c>
      <c r="D5613" s="82">
        <f t="shared" si="261"/>
        <v>5.9400000000000008E-3</v>
      </c>
      <c r="E5613" s="81">
        <f t="shared" si="263"/>
        <v>1.3000000000000002E-4</v>
      </c>
      <c r="F5613" s="97">
        <f>INDEX(バックデータ一覧!$G$4:$I$27,MATCH(計算過程!B5613,バックデータ一覧!$F$4:$F$27,0),MATCH(VLOOKUP(A5613,バックデータ一覧!$T$3:$U$367,2),バックデータ一覧!$G$3:$I$3,0))*10^-3</f>
        <v>1.3000000000000002E-4</v>
      </c>
      <c r="G5613" s="97">
        <f>INDEX(バックデータ一覧!$J$4:$L$27,MATCH(計算過程!B5613,バックデータ一覧!$F$4:$F$27,0),MATCH(VLOOKUP(A5613,バックデータ一覧!$T$3:$U$367,2),バックデータ一覧!$J$3:$L$3,0))*10^-3</f>
        <v>2.5000000000000001E-4</v>
      </c>
      <c r="H5613" s="97">
        <f>INDEX(バックデータ一覧!$M$4:$O$27,MATCH(計算過程!B5613,バックデータ一覧!$F$4:$F$27,0),MATCH(VLOOKUP(A5613,バックデータ一覧!$T$3:$U$367,2),バックデータ一覧!$M$3:$O$3,0))*10^-3</f>
        <v>3.8000000000000002E-4</v>
      </c>
      <c r="I5613" s="97">
        <f>INDEX(バックデータ一覧!$P$4:$R$27,MATCH(計算過程!B5613,バックデータ一覧!$F$4:$F$27,0),MATCH(VLOOKUP(A5613,バックデータ一覧!$T$3:$U$367,2),バックデータ一覧!$P$3:$R$3,0))*10^-3</f>
        <v>5.0000000000000001E-4</v>
      </c>
    </row>
    <row r="5614" spans="1:9" x14ac:dyDescent="0.15">
      <c r="A5614" s="57">
        <v>41873</v>
      </c>
      <c r="B5614" s="9" t="s">
        <v>120</v>
      </c>
      <c r="C5614" s="83">
        <f t="shared" si="262"/>
        <v>6.0700000000000007E-3</v>
      </c>
      <c r="D5614" s="82">
        <f t="shared" si="261"/>
        <v>5.9400000000000008E-3</v>
      </c>
      <c r="E5614" s="81">
        <f t="shared" si="263"/>
        <v>1.3000000000000002E-4</v>
      </c>
      <c r="F5614" s="97">
        <f>INDEX(バックデータ一覧!$G$4:$I$27,MATCH(計算過程!B5614,バックデータ一覧!$F$4:$F$27,0),MATCH(VLOOKUP(A5614,バックデータ一覧!$T$3:$U$367,2),バックデータ一覧!$G$3:$I$3,0))*10^-3</f>
        <v>1.3000000000000002E-4</v>
      </c>
      <c r="G5614" s="97">
        <f>INDEX(バックデータ一覧!$J$4:$L$27,MATCH(計算過程!B5614,バックデータ一覧!$F$4:$F$27,0),MATCH(VLOOKUP(A5614,バックデータ一覧!$T$3:$U$367,2),バックデータ一覧!$J$3:$L$3,0))*10^-3</f>
        <v>2.5000000000000001E-4</v>
      </c>
      <c r="H5614" s="97">
        <f>INDEX(バックデータ一覧!$M$4:$O$27,MATCH(計算過程!B5614,バックデータ一覧!$F$4:$F$27,0),MATCH(VLOOKUP(A5614,バックデータ一覧!$T$3:$U$367,2),バックデータ一覧!$M$3:$O$3,0))*10^-3</f>
        <v>3.8000000000000002E-4</v>
      </c>
      <c r="I5614" s="97">
        <f>INDEX(バックデータ一覧!$P$4:$R$27,MATCH(計算過程!B5614,バックデータ一覧!$F$4:$F$27,0),MATCH(VLOOKUP(A5614,バックデータ一覧!$T$3:$U$367,2),バックデータ一覧!$P$3:$R$3,0))*10^-3</f>
        <v>5.0000000000000001E-4</v>
      </c>
    </row>
    <row r="5615" spans="1:9" x14ac:dyDescent="0.15">
      <c r="A5615" s="57">
        <v>41873</v>
      </c>
      <c r="B5615" s="9" t="s">
        <v>121</v>
      </c>
      <c r="C5615" s="83">
        <f t="shared" si="262"/>
        <v>6.2700000000000013E-3</v>
      </c>
      <c r="D5615" s="82">
        <f t="shared" si="261"/>
        <v>5.9400000000000008E-3</v>
      </c>
      <c r="E5615" s="81">
        <f t="shared" si="263"/>
        <v>3.3E-4</v>
      </c>
      <c r="F5615" s="97">
        <f>INDEX(バックデータ一覧!$G$4:$I$27,MATCH(計算過程!B5615,バックデータ一覧!$F$4:$F$27,0),MATCH(VLOOKUP(A5615,バックデータ一覧!$T$3:$U$367,2),バックデータ一覧!$G$3:$I$3,0))*10^-3</f>
        <v>3.3E-4</v>
      </c>
      <c r="G5615" s="97">
        <f>INDEX(バックデータ一覧!$J$4:$L$27,MATCH(計算過程!B5615,バックデータ一覧!$F$4:$F$27,0),MATCH(VLOOKUP(A5615,バックデータ一覧!$T$3:$U$367,2),バックデータ一覧!$J$3:$L$3,0))*10^-3</f>
        <v>6.7000000000000002E-4</v>
      </c>
      <c r="H5615" s="97">
        <f>INDEX(バックデータ一覧!$M$4:$O$27,MATCH(計算過程!B5615,バックデータ一覧!$F$4:$F$27,0),MATCH(VLOOKUP(A5615,バックデータ一覧!$T$3:$U$367,2),バックデータ一覧!$M$3:$O$3,0))*10^-3</f>
        <v>1E-3</v>
      </c>
      <c r="I5615" s="97">
        <f>INDEX(バックデータ一覧!$P$4:$R$27,MATCH(計算過程!B5615,バックデータ一覧!$F$4:$F$27,0),MATCH(VLOOKUP(A5615,バックデータ一覧!$T$3:$U$367,2),バックデータ一覧!$P$3:$R$3,0))*10^-3</f>
        <v>1.33E-3</v>
      </c>
    </row>
    <row r="5616" spans="1:9" x14ac:dyDescent="0.15">
      <c r="A5616" s="57">
        <v>41873</v>
      </c>
      <c r="B5616" s="9" t="s">
        <v>122</v>
      </c>
      <c r="C5616" s="83">
        <f t="shared" si="262"/>
        <v>6.2700000000000013E-3</v>
      </c>
      <c r="D5616" s="82">
        <f t="shared" si="261"/>
        <v>5.9400000000000008E-3</v>
      </c>
      <c r="E5616" s="81">
        <f t="shared" si="263"/>
        <v>3.3E-4</v>
      </c>
      <c r="F5616" s="97">
        <f>INDEX(バックデータ一覧!$G$4:$I$27,MATCH(計算過程!B5616,バックデータ一覧!$F$4:$F$27,0),MATCH(VLOOKUP(A5616,バックデータ一覧!$T$3:$U$367,2),バックデータ一覧!$G$3:$I$3,0))*10^-3</f>
        <v>3.3E-4</v>
      </c>
      <c r="G5616" s="97">
        <f>INDEX(バックデータ一覧!$J$4:$L$27,MATCH(計算過程!B5616,バックデータ一覧!$F$4:$F$27,0),MATCH(VLOOKUP(A5616,バックデータ一覧!$T$3:$U$367,2),バックデータ一覧!$J$3:$L$3,0))*10^-3</f>
        <v>6.7000000000000002E-4</v>
      </c>
      <c r="H5616" s="97">
        <f>INDEX(バックデータ一覧!$M$4:$O$27,MATCH(計算過程!B5616,バックデータ一覧!$F$4:$F$27,0),MATCH(VLOOKUP(A5616,バックデータ一覧!$T$3:$U$367,2),バックデータ一覧!$M$3:$O$3,0))*10^-3</f>
        <v>1E-3</v>
      </c>
      <c r="I5616" s="97">
        <f>INDEX(バックデータ一覧!$P$4:$R$27,MATCH(計算過程!B5616,バックデータ一覧!$F$4:$F$27,0),MATCH(VLOOKUP(A5616,バックデータ一覧!$T$3:$U$367,2),バックデータ一覧!$P$3:$R$3,0))*10^-3</f>
        <v>1.33E-3</v>
      </c>
    </row>
    <row r="5617" spans="1:9" x14ac:dyDescent="0.15">
      <c r="A5617" s="57">
        <v>41873</v>
      </c>
      <c r="B5617" s="9" t="s">
        <v>123</v>
      </c>
      <c r="C5617" s="83">
        <f t="shared" si="262"/>
        <v>1.2360000000000001E-2</v>
      </c>
      <c r="D5617" s="82">
        <f t="shared" si="261"/>
        <v>5.9400000000000008E-3</v>
      </c>
      <c r="E5617" s="81">
        <f t="shared" si="263"/>
        <v>6.4200000000000004E-3</v>
      </c>
      <c r="F5617" s="97">
        <f>INDEX(バックデータ一覧!$G$4:$I$27,MATCH(計算過程!B5617,バックデータ一覧!$F$4:$F$27,0),MATCH(VLOOKUP(A5617,バックデータ一覧!$T$3:$U$367,2),バックデータ一覧!$G$3:$I$3,0))*10^-3</f>
        <v>6.4200000000000004E-3</v>
      </c>
      <c r="G5617" s="97">
        <f>INDEX(バックデータ一覧!$J$4:$L$27,MATCH(計算過程!B5617,バックデータ一覧!$F$4:$F$27,0),MATCH(VLOOKUP(A5617,バックデータ一覧!$T$3:$U$367,2),バックデータ一覧!$J$3:$L$3,0))*10^-3</f>
        <v>1.2840000000000001E-2</v>
      </c>
      <c r="H5617" s="97">
        <f>INDEX(バックデータ一覧!$M$4:$O$27,MATCH(計算過程!B5617,バックデータ一覧!$F$4:$F$27,0),MATCH(VLOOKUP(A5617,バックデータ一覧!$T$3:$U$367,2),バックデータ一覧!$M$3:$O$3,0))*10^-3</f>
        <v>1.9260000000000003E-2</v>
      </c>
      <c r="I5617" s="97">
        <f>INDEX(バックデータ一覧!$P$4:$R$27,MATCH(計算過程!B5617,バックデータ一覧!$F$4:$F$27,0),MATCH(VLOOKUP(A5617,バックデータ一覧!$T$3:$U$367,2),バックデータ一覧!$P$3:$R$3,0))*10^-3</f>
        <v>2.5680000000000001E-2</v>
      </c>
    </row>
    <row r="5618" spans="1:9" x14ac:dyDescent="0.15">
      <c r="A5618" s="57">
        <v>41873</v>
      </c>
      <c r="B5618" s="9" t="s">
        <v>124</v>
      </c>
      <c r="C5618" s="83">
        <f t="shared" si="262"/>
        <v>1.2360000000000001E-2</v>
      </c>
      <c r="D5618" s="82">
        <f t="shared" si="261"/>
        <v>5.9400000000000008E-3</v>
      </c>
      <c r="E5618" s="81">
        <f t="shared" si="263"/>
        <v>6.4200000000000004E-3</v>
      </c>
      <c r="F5618" s="97">
        <f>INDEX(バックデータ一覧!$G$4:$I$27,MATCH(計算過程!B5618,バックデータ一覧!$F$4:$F$27,0),MATCH(VLOOKUP(A5618,バックデータ一覧!$T$3:$U$367,2),バックデータ一覧!$G$3:$I$3,0))*10^-3</f>
        <v>6.4200000000000004E-3</v>
      </c>
      <c r="G5618" s="97">
        <f>INDEX(バックデータ一覧!$J$4:$L$27,MATCH(計算過程!B5618,バックデータ一覧!$F$4:$F$27,0),MATCH(VLOOKUP(A5618,バックデータ一覧!$T$3:$U$367,2),バックデータ一覧!$J$3:$L$3,0))*10^-3</f>
        <v>1.2840000000000001E-2</v>
      </c>
      <c r="H5618" s="97">
        <f>INDEX(バックデータ一覧!$M$4:$O$27,MATCH(計算過程!B5618,バックデータ一覧!$F$4:$F$27,0),MATCH(VLOOKUP(A5618,バックデータ一覧!$T$3:$U$367,2),バックデータ一覧!$M$3:$O$3,0))*10^-3</f>
        <v>1.9260000000000003E-2</v>
      </c>
      <c r="I5618" s="97">
        <f>INDEX(バックデータ一覧!$P$4:$R$27,MATCH(計算過程!B5618,バックデータ一覧!$F$4:$F$27,0),MATCH(VLOOKUP(A5618,バックデータ一覧!$T$3:$U$367,2),バックデータ一覧!$P$3:$R$3,0))*10^-3</f>
        <v>2.5680000000000001E-2</v>
      </c>
    </row>
    <row r="5619" spans="1:9" x14ac:dyDescent="0.15">
      <c r="A5619" s="57">
        <v>41873</v>
      </c>
      <c r="B5619" s="9" t="s">
        <v>125</v>
      </c>
      <c r="C5619" s="83">
        <f t="shared" si="262"/>
        <v>6.2700000000000013E-3</v>
      </c>
      <c r="D5619" s="82">
        <f t="shared" si="261"/>
        <v>5.9400000000000008E-3</v>
      </c>
      <c r="E5619" s="81">
        <f t="shared" si="263"/>
        <v>3.3E-4</v>
      </c>
      <c r="F5619" s="97">
        <f>INDEX(バックデータ一覧!$G$4:$I$27,MATCH(計算過程!B5619,バックデータ一覧!$F$4:$F$27,0),MATCH(VLOOKUP(A5619,バックデータ一覧!$T$3:$U$367,2),バックデータ一覧!$G$3:$I$3,0))*10^-3</f>
        <v>3.3E-4</v>
      </c>
      <c r="G5619" s="97">
        <f>INDEX(バックデータ一覧!$J$4:$L$27,MATCH(計算過程!B5619,バックデータ一覧!$F$4:$F$27,0),MATCH(VLOOKUP(A5619,バックデータ一覧!$T$3:$U$367,2),バックデータ一覧!$J$3:$L$3,0))*10^-3</f>
        <v>6.7000000000000002E-4</v>
      </c>
      <c r="H5619" s="97">
        <f>INDEX(バックデータ一覧!$M$4:$O$27,MATCH(計算過程!B5619,バックデータ一覧!$F$4:$F$27,0),MATCH(VLOOKUP(A5619,バックデータ一覧!$T$3:$U$367,2),バックデータ一覧!$M$3:$O$3,0))*10^-3</f>
        <v>1E-3</v>
      </c>
      <c r="I5619" s="97">
        <f>INDEX(バックデータ一覧!$P$4:$R$27,MATCH(計算過程!B5619,バックデータ一覧!$F$4:$F$27,0),MATCH(VLOOKUP(A5619,バックデータ一覧!$T$3:$U$367,2),バックデータ一覧!$P$3:$R$3,0))*10^-3</f>
        <v>1.33E-3</v>
      </c>
    </row>
    <row r="5620" spans="1:9" x14ac:dyDescent="0.15">
      <c r="A5620" s="57">
        <v>41873</v>
      </c>
      <c r="B5620" s="9" t="s">
        <v>126</v>
      </c>
      <c r="C5620" s="83">
        <f t="shared" si="262"/>
        <v>6.2700000000000013E-3</v>
      </c>
      <c r="D5620" s="82">
        <f t="shared" si="261"/>
        <v>5.9400000000000008E-3</v>
      </c>
      <c r="E5620" s="81">
        <f t="shared" si="263"/>
        <v>3.3E-4</v>
      </c>
      <c r="F5620" s="97">
        <f>INDEX(バックデータ一覧!$G$4:$I$27,MATCH(計算過程!B5620,バックデータ一覧!$F$4:$F$27,0),MATCH(VLOOKUP(A5620,バックデータ一覧!$T$3:$U$367,2),バックデータ一覧!$G$3:$I$3,0))*10^-3</f>
        <v>3.3E-4</v>
      </c>
      <c r="G5620" s="97">
        <f>INDEX(バックデータ一覧!$J$4:$L$27,MATCH(計算過程!B5620,バックデータ一覧!$F$4:$F$27,0),MATCH(VLOOKUP(A5620,バックデータ一覧!$T$3:$U$367,2),バックデータ一覧!$J$3:$L$3,0))*10^-3</f>
        <v>6.7000000000000002E-4</v>
      </c>
      <c r="H5620" s="97">
        <f>INDEX(バックデータ一覧!$M$4:$O$27,MATCH(計算過程!B5620,バックデータ一覧!$F$4:$F$27,0),MATCH(VLOOKUP(A5620,バックデータ一覧!$T$3:$U$367,2),バックデータ一覧!$M$3:$O$3,0))*10^-3</f>
        <v>1E-3</v>
      </c>
      <c r="I5620" s="97">
        <f>INDEX(バックデータ一覧!$P$4:$R$27,MATCH(計算過程!B5620,バックデータ一覧!$F$4:$F$27,0),MATCH(VLOOKUP(A5620,バックデータ一覧!$T$3:$U$367,2),バックデータ一覧!$P$3:$R$3,0))*10^-3</f>
        <v>1.33E-3</v>
      </c>
    </row>
    <row r="5621" spans="1:9" x14ac:dyDescent="0.15">
      <c r="A5621" s="57">
        <v>41873</v>
      </c>
      <c r="B5621" s="9" t="s">
        <v>127</v>
      </c>
      <c r="C5621" s="83">
        <f t="shared" si="262"/>
        <v>1.2220000000000002E-2</v>
      </c>
      <c r="D5621" s="82">
        <f t="shared" si="261"/>
        <v>5.9400000000000008E-3</v>
      </c>
      <c r="E5621" s="81">
        <f t="shared" si="263"/>
        <v>6.28E-3</v>
      </c>
      <c r="F5621" s="97">
        <f>INDEX(バックデータ一覧!$G$4:$I$27,MATCH(計算過程!B5621,バックデータ一覧!$F$4:$F$27,0),MATCH(VLOOKUP(A5621,バックデータ一覧!$T$3:$U$367,2),バックデータ一覧!$G$3:$I$3,0))*10^-3</f>
        <v>6.28E-3</v>
      </c>
      <c r="G5621" s="97">
        <f>INDEX(バックデータ一覧!$J$4:$L$27,MATCH(計算過程!B5621,バックデータ一覧!$F$4:$F$27,0),MATCH(VLOOKUP(A5621,バックデータ一覧!$T$3:$U$367,2),バックデータ一覧!$J$3:$L$3,0))*10^-3</f>
        <v>1.256E-2</v>
      </c>
      <c r="H5621" s="97">
        <f>INDEX(バックデータ一覧!$M$4:$O$27,MATCH(計算過程!B5621,バックデータ一覧!$F$4:$F$27,0),MATCH(VLOOKUP(A5621,バックデータ一覧!$T$3:$U$367,2),バックデータ一覧!$M$3:$O$3,0))*10^-3</f>
        <v>1.8839999999999999E-2</v>
      </c>
      <c r="I5621" s="97">
        <f>INDEX(バックデータ一覧!$P$4:$R$27,MATCH(計算過程!B5621,バックデータ一覧!$F$4:$F$27,0),MATCH(VLOOKUP(A5621,バックデータ一覧!$T$3:$U$367,2),バックデータ一覧!$P$3:$R$3,0))*10^-3</f>
        <v>2.512E-2</v>
      </c>
    </row>
    <row r="5622" spans="1:9" x14ac:dyDescent="0.15">
      <c r="A5622" s="57">
        <v>41873</v>
      </c>
      <c r="B5622" s="9" t="s">
        <v>128</v>
      </c>
      <c r="C5622" s="83">
        <f t="shared" si="262"/>
        <v>1.2640000000000002E-2</v>
      </c>
      <c r="D5622" s="82">
        <f t="shared" si="261"/>
        <v>5.9400000000000008E-3</v>
      </c>
      <c r="E5622" s="81">
        <f t="shared" si="263"/>
        <v>6.7000000000000002E-3</v>
      </c>
      <c r="F5622" s="97">
        <f>INDEX(バックデータ一覧!$G$4:$I$27,MATCH(計算過程!B5622,バックデータ一覧!$F$4:$F$27,0),MATCH(VLOOKUP(A5622,バックデータ一覧!$T$3:$U$367,2),バックデータ一覧!$G$3:$I$3,0))*10^-3</f>
        <v>6.7000000000000002E-3</v>
      </c>
      <c r="G5622" s="97">
        <f>INDEX(バックデータ一覧!$J$4:$L$27,MATCH(計算過程!B5622,バックデータ一覧!$F$4:$F$27,0),MATCH(VLOOKUP(A5622,バックデータ一覧!$T$3:$U$367,2),バックデータ一覧!$J$3:$L$3,0))*10^-3</f>
        <v>1.3390000000000001E-2</v>
      </c>
      <c r="H5622" s="97">
        <f>INDEX(バックデータ一覧!$M$4:$O$27,MATCH(計算過程!B5622,バックデータ一覧!$F$4:$F$27,0),MATCH(VLOOKUP(A5622,バックデータ一覧!$T$3:$U$367,2),バックデータ一覧!$M$3:$O$3,0))*10^-3</f>
        <v>2.009E-2</v>
      </c>
      <c r="I5622" s="97">
        <f>INDEX(バックデータ一覧!$P$4:$R$27,MATCH(計算過程!B5622,バックデータ一覧!$F$4:$F$27,0),MATCH(VLOOKUP(A5622,バックデータ一覧!$T$3:$U$367,2),バックデータ一覧!$P$3:$R$3,0))*10^-3</f>
        <v>2.6790000000000001E-2</v>
      </c>
    </row>
    <row r="5623" spans="1:9" x14ac:dyDescent="0.15">
      <c r="A5623" s="57">
        <v>41874</v>
      </c>
      <c r="B5623" s="9" t="s">
        <v>105</v>
      </c>
      <c r="C5623" s="83">
        <f t="shared" si="262"/>
        <v>6.0700000000000007E-3</v>
      </c>
      <c r="D5623" s="82">
        <f t="shared" si="261"/>
        <v>5.9400000000000008E-3</v>
      </c>
      <c r="E5623" s="81">
        <f t="shared" si="263"/>
        <v>1.3000000000000002E-4</v>
      </c>
      <c r="F5623" s="97">
        <f>INDEX(バックデータ一覧!$G$4:$I$27,MATCH(計算過程!B5623,バックデータ一覧!$F$4:$F$27,0),MATCH(VLOOKUP(A5623,バックデータ一覧!$T$3:$U$367,2),バックデータ一覧!$G$3:$I$3,0))*10^-3</f>
        <v>1.3000000000000002E-4</v>
      </c>
      <c r="G5623" s="97">
        <f>INDEX(バックデータ一覧!$J$4:$L$27,MATCH(計算過程!B5623,バックデータ一覧!$F$4:$F$27,0),MATCH(VLOOKUP(A5623,バックデータ一覧!$T$3:$U$367,2),バックデータ一覧!$J$3:$L$3,0))*10^-3</f>
        <v>2.5000000000000001E-4</v>
      </c>
      <c r="H5623" s="97">
        <f>INDEX(バックデータ一覧!$M$4:$O$27,MATCH(計算過程!B5623,バックデータ一覧!$F$4:$F$27,0),MATCH(VLOOKUP(A5623,バックデータ一覧!$T$3:$U$367,2),バックデータ一覧!$M$3:$O$3,0))*10^-3</f>
        <v>3.8000000000000002E-4</v>
      </c>
      <c r="I5623" s="97">
        <f>INDEX(バックデータ一覧!$P$4:$R$27,MATCH(計算過程!B5623,バックデータ一覧!$F$4:$F$27,0),MATCH(VLOOKUP(A5623,バックデータ一覧!$T$3:$U$367,2),バックデータ一覧!$P$3:$R$3,0))*10^-3</f>
        <v>5.0000000000000001E-4</v>
      </c>
    </row>
    <row r="5624" spans="1:9" x14ac:dyDescent="0.15">
      <c r="A5624" s="57">
        <v>41874</v>
      </c>
      <c r="B5624" s="9" t="s">
        <v>106</v>
      </c>
      <c r="C5624" s="83">
        <f t="shared" si="262"/>
        <v>6.0700000000000007E-3</v>
      </c>
      <c r="D5624" s="82">
        <f t="shared" si="261"/>
        <v>5.9400000000000008E-3</v>
      </c>
      <c r="E5624" s="81">
        <f t="shared" si="263"/>
        <v>1.3000000000000002E-4</v>
      </c>
      <c r="F5624" s="97">
        <f>INDEX(バックデータ一覧!$G$4:$I$27,MATCH(計算過程!B5624,バックデータ一覧!$F$4:$F$27,0),MATCH(VLOOKUP(A5624,バックデータ一覧!$T$3:$U$367,2),バックデータ一覧!$G$3:$I$3,0))*10^-3</f>
        <v>1.3000000000000002E-4</v>
      </c>
      <c r="G5624" s="97">
        <f>INDEX(バックデータ一覧!$J$4:$L$27,MATCH(計算過程!B5624,バックデータ一覧!$F$4:$F$27,0),MATCH(VLOOKUP(A5624,バックデータ一覧!$T$3:$U$367,2),バックデータ一覧!$J$3:$L$3,0))*10^-3</f>
        <v>2.5000000000000001E-4</v>
      </c>
      <c r="H5624" s="97">
        <f>INDEX(バックデータ一覧!$M$4:$O$27,MATCH(計算過程!B5624,バックデータ一覧!$F$4:$F$27,0),MATCH(VLOOKUP(A5624,バックデータ一覧!$T$3:$U$367,2),バックデータ一覧!$M$3:$O$3,0))*10^-3</f>
        <v>3.8000000000000002E-4</v>
      </c>
      <c r="I5624" s="97">
        <f>INDEX(バックデータ一覧!$P$4:$R$27,MATCH(計算過程!B5624,バックデータ一覧!$F$4:$F$27,0),MATCH(VLOOKUP(A5624,バックデータ一覧!$T$3:$U$367,2),バックデータ一覧!$P$3:$R$3,0))*10^-3</f>
        <v>5.0000000000000001E-4</v>
      </c>
    </row>
    <row r="5625" spans="1:9" x14ac:dyDescent="0.15">
      <c r="A5625" s="57">
        <v>41874</v>
      </c>
      <c r="B5625" s="9" t="s">
        <v>107</v>
      </c>
      <c r="C5625" s="83">
        <f t="shared" si="262"/>
        <v>6.0700000000000007E-3</v>
      </c>
      <c r="D5625" s="82">
        <f t="shared" si="261"/>
        <v>5.9400000000000008E-3</v>
      </c>
      <c r="E5625" s="81">
        <f t="shared" si="263"/>
        <v>1.3000000000000002E-4</v>
      </c>
      <c r="F5625" s="97">
        <f>INDEX(バックデータ一覧!$G$4:$I$27,MATCH(計算過程!B5625,バックデータ一覧!$F$4:$F$27,0),MATCH(VLOOKUP(A5625,バックデータ一覧!$T$3:$U$367,2),バックデータ一覧!$G$3:$I$3,0))*10^-3</f>
        <v>1.3000000000000002E-4</v>
      </c>
      <c r="G5625" s="97">
        <f>INDEX(バックデータ一覧!$J$4:$L$27,MATCH(計算過程!B5625,バックデータ一覧!$F$4:$F$27,0),MATCH(VLOOKUP(A5625,バックデータ一覧!$T$3:$U$367,2),バックデータ一覧!$J$3:$L$3,0))*10^-3</f>
        <v>2.5000000000000001E-4</v>
      </c>
      <c r="H5625" s="97">
        <f>INDEX(バックデータ一覧!$M$4:$O$27,MATCH(計算過程!B5625,バックデータ一覧!$F$4:$F$27,0),MATCH(VLOOKUP(A5625,バックデータ一覧!$T$3:$U$367,2),バックデータ一覧!$M$3:$O$3,0))*10^-3</f>
        <v>3.8000000000000002E-4</v>
      </c>
      <c r="I5625" s="97">
        <f>INDEX(バックデータ一覧!$P$4:$R$27,MATCH(計算過程!B5625,バックデータ一覧!$F$4:$F$27,0),MATCH(VLOOKUP(A5625,バックデータ一覧!$T$3:$U$367,2),バックデータ一覧!$P$3:$R$3,0))*10^-3</f>
        <v>5.0000000000000001E-4</v>
      </c>
    </row>
    <row r="5626" spans="1:9" x14ac:dyDescent="0.15">
      <c r="A5626" s="57">
        <v>41874</v>
      </c>
      <c r="B5626" s="9" t="s">
        <v>108</v>
      </c>
      <c r="C5626" s="83">
        <f t="shared" si="262"/>
        <v>6.0700000000000007E-3</v>
      </c>
      <c r="D5626" s="82">
        <f t="shared" si="261"/>
        <v>5.9400000000000008E-3</v>
      </c>
      <c r="E5626" s="81">
        <f t="shared" si="263"/>
        <v>1.3000000000000002E-4</v>
      </c>
      <c r="F5626" s="97">
        <f>INDEX(バックデータ一覧!$G$4:$I$27,MATCH(計算過程!B5626,バックデータ一覧!$F$4:$F$27,0),MATCH(VLOOKUP(A5626,バックデータ一覧!$T$3:$U$367,2),バックデータ一覧!$G$3:$I$3,0))*10^-3</f>
        <v>1.3000000000000002E-4</v>
      </c>
      <c r="G5626" s="97">
        <f>INDEX(バックデータ一覧!$J$4:$L$27,MATCH(計算過程!B5626,バックデータ一覧!$F$4:$F$27,0),MATCH(VLOOKUP(A5626,バックデータ一覧!$T$3:$U$367,2),バックデータ一覧!$J$3:$L$3,0))*10^-3</f>
        <v>2.5000000000000001E-4</v>
      </c>
      <c r="H5626" s="97">
        <f>INDEX(バックデータ一覧!$M$4:$O$27,MATCH(計算過程!B5626,バックデータ一覧!$F$4:$F$27,0),MATCH(VLOOKUP(A5626,バックデータ一覧!$T$3:$U$367,2),バックデータ一覧!$M$3:$O$3,0))*10^-3</f>
        <v>3.8000000000000002E-4</v>
      </c>
      <c r="I5626" s="97">
        <f>INDEX(バックデータ一覧!$P$4:$R$27,MATCH(計算過程!B5626,バックデータ一覧!$F$4:$F$27,0),MATCH(VLOOKUP(A5626,バックデータ一覧!$T$3:$U$367,2),バックデータ一覧!$P$3:$R$3,0))*10^-3</f>
        <v>5.0000000000000001E-4</v>
      </c>
    </row>
    <row r="5627" spans="1:9" x14ac:dyDescent="0.15">
      <c r="A5627" s="57">
        <v>41874</v>
      </c>
      <c r="B5627" s="9" t="s">
        <v>109</v>
      </c>
      <c r="C5627" s="83">
        <f t="shared" si="262"/>
        <v>6.0700000000000007E-3</v>
      </c>
      <c r="D5627" s="82">
        <f t="shared" si="261"/>
        <v>5.9400000000000008E-3</v>
      </c>
      <c r="E5627" s="81">
        <f t="shared" si="263"/>
        <v>1.3000000000000002E-4</v>
      </c>
      <c r="F5627" s="97">
        <f>INDEX(バックデータ一覧!$G$4:$I$27,MATCH(計算過程!B5627,バックデータ一覧!$F$4:$F$27,0),MATCH(VLOOKUP(A5627,バックデータ一覧!$T$3:$U$367,2),バックデータ一覧!$G$3:$I$3,0))*10^-3</f>
        <v>1.3000000000000002E-4</v>
      </c>
      <c r="G5627" s="97">
        <f>INDEX(バックデータ一覧!$J$4:$L$27,MATCH(計算過程!B5627,バックデータ一覧!$F$4:$F$27,0),MATCH(VLOOKUP(A5627,バックデータ一覧!$T$3:$U$367,2),バックデータ一覧!$J$3:$L$3,0))*10^-3</f>
        <v>2.5000000000000001E-4</v>
      </c>
      <c r="H5627" s="97">
        <f>INDEX(バックデータ一覧!$M$4:$O$27,MATCH(計算過程!B5627,バックデータ一覧!$F$4:$F$27,0),MATCH(VLOOKUP(A5627,バックデータ一覧!$T$3:$U$367,2),バックデータ一覧!$M$3:$O$3,0))*10^-3</f>
        <v>3.8000000000000002E-4</v>
      </c>
      <c r="I5627" s="97">
        <f>INDEX(バックデータ一覧!$P$4:$R$27,MATCH(計算過程!B5627,バックデータ一覧!$F$4:$F$27,0),MATCH(VLOOKUP(A5627,バックデータ一覧!$T$3:$U$367,2),バックデータ一覧!$P$3:$R$3,0))*10^-3</f>
        <v>5.0000000000000001E-4</v>
      </c>
    </row>
    <row r="5628" spans="1:9" x14ac:dyDescent="0.15">
      <c r="A5628" s="57">
        <v>41874</v>
      </c>
      <c r="B5628" s="9" t="s">
        <v>110</v>
      </c>
      <c r="C5628" s="83">
        <f t="shared" si="262"/>
        <v>6.0700000000000007E-3</v>
      </c>
      <c r="D5628" s="82">
        <f t="shared" si="261"/>
        <v>5.9400000000000008E-3</v>
      </c>
      <c r="E5628" s="81">
        <f t="shared" si="263"/>
        <v>1.3000000000000002E-4</v>
      </c>
      <c r="F5628" s="97">
        <f>INDEX(バックデータ一覧!$G$4:$I$27,MATCH(計算過程!B5628,バックデータ一覧!$F$4:$F$27,0),MATCH(VLOOKUP(A5628,バックデータ一覧!$T$3:$U$367,2),バックデータ一覧!$G$3:$I$3,0))*10^-3</f>
        <v>1.3000000000000002E-4</v>
      </c>
      <c r="G5628" s="97">
        <f>INDEX(バックデータ一覧!$J$4:$L$27,MATCH(計算過程!B5628,バックデータ一覧!$F$4:$F$27,0),MATCH(VLOOKUP(A5628,バックデータ一覧!$T$3:$U$367,2),バックデータ一覧!$J$3:$L$3,0))*10^-3</f>
        <v>2.5000000000000001E-4</v>
      </c>
      <c r="H5628" s="97">
        <f>INDEX(バックデータ一覧!$M$4:$O$27,MATCH(計算過程!B5628,バックデータ一覧!$F$4:$F$27,0),MATCH(VLOOKUP(A5628,バックデータ一覧!$T$3:$U$367,2),バックデータ一覧!$M$3:$O$3,0))*10^-3</f>
        <v>3.8000000000000002E-4</v>
      </c>
      <c r="I5628" s="97">
        <f>INDEX(バックデータ一覧!$P$4:$R$27,MATCH(計算過程!B5628,バックデータ一覧!$F$4:$F$27,0),MATCH(VLOOKUP(A5628,バックデータ一覧!$T$3:$U$367,2),バックデータ一覧!$P$3:$R$3,0))*10^-3</f>
        <v>5.0000000000000001E-4</v>
      </c>
    </row>
    <row r="5629" spans="1:9" x14ac:dyDescent="0.15">
      <c r="A5629" s="57">
        <v>41874</v>
      </c>
      <c r="B5629" s="9" t="s">
        <v>111</v>
      </c>
      <c r="C5629" s="83">
        <f t="shared" si="262"/>
        <v>9.3200000000000002E-3</v>
      </c>
      <c r="D5629" s="82">
        <f t="shared" si="261"/>
        <v>5.9400000000000008E-3</v>
      </c>
      <c r="E5629" s="81">
        <f t="shared" si="263"/>
        <v>3.3799999999999998E-3</v>
      </c>
      <c r="F5629" s="97">
        <f>INDEX(バックデータ一覧!$G$4:$I$27,MATCH(計算過程!B5629,バックデータ一覧!$F$4:$F$27,0),MATCH(VLOOKUP(A5629,バックデータ一覧!$T$3:$U$367,2),バックデータ一覧!$G$3:$I$3,0))*10^-3</f>
        <v>3.3799999999999998E-3</v>
      </c>
      <c r="G5629" s="97">
        <f>INDEX(バックデータ一覧!$J$4:$L$27,MATCH(計算過程!B5629,バックデータ一覧!$F$4:$F$27,0),MATCH(VLOOKUP(A5629,バックデータ一覧!$T$3:$U$367,2),バックデータ一覧!$J$3:$L$3,0))*10^-3</f>
        <v>6.7499999999999999E-3</v>
      </c>
      <c r="H5629" s="97">
        <f>INDEX(バックデータ一覧!$M$4:$O$27,MATCH(計算過程!B5629,バックデータ一覧!$F$4:$F$27,0),MATCH(VLOOKUP(A5629,バックデータ一覧!$T$3:$U$367,2),バックデータ一覧!$M$3:$O$3,0))*10^-3</f>
        <v>1.0130000000000002E-2</v>
      </c>
      <c r="I5629" s="97">
        <f>INDEX(バックデータ一覧!$P$4:$R$27,MATCH(計算過程!B5629,バックデータ一覧!$F$4:$F$27,0),MATCH(VLOOKUP(A5629,バックデータ一覧!$T$3:$U$367,2),バックデータ一覧!$P$3:$R$3,0))*10^-3</f>
        <v>1.3509999999999999E-2</v>
      </c>
    </row>
    <row r="5630" spans="1:9" x14ac:dyDescent="0.15">
      <c r="A5630" s="57">
        <v>41874</v>
      </c>
      <c r="B5630" s="9" t="s">
        <v>112</v>
      </c>
      <c r="C5630" s="83">
        <f t="shared" si="262"/>
        <v>6.4800000000000005E-3</v>
      </c>
      <c r="D5630" s="82">
        <f t="shared" si="261"/>
        <v>5.9400000000000008E-3</v>
      </c>
      <c r="E5630" s="81">
        <f t="shared" si="263"/>
        <v>5.4000000000000001E-4</v>
      </c>
      <c r="F5630" s="97">
        <f>INDEX(バックデータ一覧!$G$4:$I$27,MATCH(計算過程!B5630,バックデータ一覧!$F$4:$F$27,0),MATCH(VLOOKUP(A5630,バックデータ一覧!$T$3:$U$367,2),バックデータ一覧!$G$3:$I$3,0))*10^-3</f>
        <v>5.4000000000000001E-4</v>
      </c>
      <c r="G5630" s="97">
        <f>INDEX(バックデータ一覧!$J$4:$L$27,MATCH(計算過程!B5630,バックデータ一覧!$F$4:$F$27,0),MATCH(VLOOKUP(A5630,バックデータ一覧!$T$3:$U$367,2),バックデータ一覧!$J$3:$L$3,0))*10^-3</f>
        <v>1.08E-3</v>
      </c>
      <c r="H5630" s="97">
        <f>INDEX(バックデータ一覧!$M$4:$O$27,MATCH(計算過程!B5630,バックデータ一覧!$F$4:$F$27,0),MATCH(VLOOKUP(A5630,バックデータ一覧!$T$3:$U$367,2),バックデータ一覧!$M$3:$O$3,0))*10^-3</f>
        <v>1.6299999999999999E-3</v>
      </c>
      <c r="I5630" s="97">
        <f>INDEX(バックデータ一覧!$P$4:$R$27,MATCH(計算過程!B5630,バックデータ一覧!$F$4:$F$27,0),MATCH(VLOOKUP(A5630,バックデータ一覧!$T$3:$U$367,2),バックデータ一覧!$P$3:$R$3,0))*10^-3</f>
        <v>2.1700000000000001E-3</v>
      </c>
    </row>
    <row r="5631" spans="1:9" x14ac:dyDescent="0.15">
      <c r="A5631" s="57">
        <v>41874</v>
      </c>
      <c r="B5631" s="9" t="s">
        <v>113</v>
      </c>
      <c r="C5631" s="83">
        <f t="shared" si="262"/>
        <v>6.4800000000000005E-3</v>
      </c>
      <c r="D5631" s="82">
        <f t="shared" si="261"/>
        <v>5.9400000000000008E-3</v>
      </c>
      <c r="E5631" s="81">
        <f t="shared" si="263"/>
        <v>5.4000000000000001E-4</v>
      </c>
      <c r="F5631" s="97">
        <f>INDEX(バックデータ一覧!$G$4:$I$27,MATCH(計算過程!B5631,バックデータ一覧!$F$4:$F$27,0),MATCH(VLOOKUP(A5631,バックデータ一覧!$T$3:$U$367,2),バックデータ一覧!$G$3:$I$3,0))*10^-3</f>
        <v>5.4000000000000001E-4</v>
      </c>
      <c r="G5631" s="97">
        <f>INDEX(バックデータ一覧!$J$4:$L$27,MATCH(計算過程!B5631,バックデータ一覧!$F$4:$F$27,0),MATCH(VLOOKUP(A5631,バックデータ一覧!$T$3:$U$367,2),バックデータ一覧!$J$3:$L$3,0))*10^-3</f>
        <v>1.08E-3</v>
      </c>
      <c r="H5631" s="97">
        <f>INDEX(バックデータ一覧!$M$4:$O$27,MATCH(計算過程!B5631,バックデータ一覧!$F$4:$F$27,0),MATCH(VLOOKUP(A5631,バックデータ一覧!$T$3:$U$367,2),バックデータ一覧!$M$3:$O$3,0))*10^-3</f>
        <v>1.6299999999999999E-3</v>
      </c>
      <c r="I5631" s="97">
        <f>INDEX(バックデータ一覧!$P$4:$R$27,MATCH(計算過程!B5631,バックデータ一覧!$F$4:$F$27,0),MATCH(VLOOKUP(A5631,バックデータ一覧!$T$3:$U$367,2),バックデータ一覧!$P$3:$R$3,0))*10^-3</f>
        <v>2.1700000000000001E-3</v>
      </c>
    </row>
    <row r="5632" spans="1:9" x14ac:dyDescent="0.15">
      <c r="A5632" s="57">
        <v>41874</v>
      </c>
      <c r="B5632" s="9" t="s">
        <v>114</v>
      </c>
      <c r="C5632" s="83">
        <f t="shared" si="262"/>
        <v>6.0700000000000007E-3</v>
      </c>
      <c r="D5632" s="82">
        <f t="shared" si="261"/>
        <v>5.9400000000000008E-3</v>
      </c>
      <c r="E5632" s="81">
        <f t="shared" si="263"/>
        <v>1.3000000000000002E-4</v>
      </c>
      <c r="F5632" s="97">
        <f>INDEX(バックデータ一覧!$G$4:$I$27,MATCH(計算過程!B5632,バックデータ一覧!$F$4:$F$27,0),MATCH(VLOOKUP(A5632,バックデータ一覧!$T$3:$U$367,2),バックデータ一覧!$G$3:$I$3,0))*10^-3</f>
        <v>1.3000000000000002E-4</v>
      </c>
      <c r="G5632" s="97">
        <f>INDEX(バックデータ一覧!$J$4:$L$27,MATCH(計算過程!B5632,バックデータ一覧!$F$4:$F$27,0),MATCH(VLOOKUP(A5632,バックデータ一覧!$T$3:$U$367,2),バックデータ一覧!$J$3:$L$3,0))*10^-3</f>
        <v>2.5000000000000001E-4</v>
      </c>
      <c r="H5632" s="97">
        <f>INDEX(バックデータ一覧!$M$4:$O$27,MATCH(計算過程!B5632,バックデータ一覧!$F$4:$F$27,0),MATCH(VLOOKUP(A5632,バックデータ一覧!$T$3:$U$367,2),バックデータ一覧!$M$3:$O$3,0))*10^-3</f>
        <v>3.8000000000000002E-4</v>
      </c>
      <c r="I5632" s="97">
        <f>INDEX(バックデータ一覧!$P$4:$R$27,MATCH(計算過程!B5632,バックデータ一覧!$F$4:$F$27,0),MATCH(VLOOKUP(A5632,バックデータ一覧!$T$3:$U$367,2),バックデータ一覧!$P$3:$R$3,0))*10^-3</f>
        <v>5.0000000000000001E-4</v>
      </c>
    </row>
    <row r="5633" spans="1:9" x14ac:dyDescent="0.15">
      <c r="A5633" s="57">
        <v>41874</v>
      </c>
      <c r="B5633" s="9" t="s">
        <v>115</v>
      </c>
      <c r="C5633" s="83">
        <f t="shared" si="262"/>
        <v>6.2700000000000013E-3</v>
      </c>
      <c r="D5633" s="82">
        <f t="shared" si="261"/>
        <v>5.9400000000000008E-3</v>
      </c>
      <c r="E5633" s="81">
        <f t="shared" si="263"/>
        <v>3.3E-4</v>
      </c>
      <c r="F5633" s="97">
        <f>INDEX(バックデータ一覧!$G$4:$I$27,MATCH(計算過程!B5633,バックデータ一覧!$F$4:$F$27,0),MATCH(VLOOKUP(A5633,バックデータ一覧!$T$3:$U$367,2),バックデータ一覧!$G$3:$I$3,0))*10^-3</f>
        <v>3.3E-4</v>
      </c>
      <c r="G5633" s="97">
        <f>INDEX(バックデータ一覧!$J$4:$L$27,MATCH(計算過程!B5633,バックデータ一覧!$F$4:$F$27,0),MATCH(VLOOKUP(A5633,バックデータ一覧!$T$3:$U$367,2),バックデータ一覧!$J$3:$L$3,0))*10^-3</f>
        <v>6.7000000000000002E-4</v>
      </c>
      <c r="H5633" s="97">
        <f>INDEX(バックデータ一覧!$M$4:$O$27,MATCH(計算過程!B5633,バックデータ一覧!$F$4:$F$27,0),MATCH(VLOOKUP(A5633,バックデータ一覧!$T$3:$U$367,2),バックデータ一覧!$M$3:$O$3,0))*10^-3</f>
        <v>1E-3</v>
      </c>
      <c r="I5633" s="97">
        <f>INDEX(バックデータ一覧!$P$4:$R$27,MATCH(計算過程!B5633,バックデータ一覧!$F$4:$F$27,0),MATCH(VLOOKUP(A5633,バックデータ一覧!$T$3:$U$367,2),バックデータ一覧!$P$3:$R$3,0))*10^-3</f>
        <v>1.33E-3</v>
      </c>
    </row>
    <row r="5634" spans="1:9" x14ac:dyDescent="0.15">
      <c r="A5634" s="57">
        <v>41874</v>
      </c>
      <c r="B5634" s="9" t="s">
        <v>116</v>
      </c>
      <c r="C5634" s="83">
        <f t="shared" si="262"/>
        <v>6.0700000000000007E-3</v>
      </c>
      <c r="D5634" s="82">
        <f t="shared" si="261"/>
        <v>5.9400000000000008E-3</v>
      </c>
      <c r="E5634" s="81">
        <f t="shared" si="263"/>
        <v>1.3000000000000002E-4</v>
      </c>
      <c r="F5634" s="97">
        <f>INDEX(バックデータ一覧!$G$4:$I$27,MATCH(計算過程!B5634,バックデータ一覧!$F$4:$F$27,0),MATCH(VLOOKUP(A5634,バックデータ一覧!$T$3:$U$367,2),バックデータ一覧!$G$3:$I$3,0))*10^-3</f>
        <v>1.3000000000000002E-4</v>
      </c>
      <c r="G5634" s="97">
        <f>INDEX(バックデータ一覧!$J$4:$L$27,MATCH(計算過程!B5634,バックデータ一覧!$F$4:$F$27,0),MATCH(VLOOKUP(A5634,バックデータ一覧!$T$3:$U$367,2),バックデータ一覧!$J$3:$L$3,0))*10^-3</f>
        <v>2.5000000000000001E-4</v>
      </c>
      <c r="H5634" s="97">
        <f>INDEX(バックデータ一覧!$M$4:$O$27,MATCH(計算過程!B5634,バックデータ一覧!$F$4:$F$27,0),MATCH(VLOOKUP(A5634,バックデータ一覧!$T$3:$U$367,2),バックデータ一覧!$M$3:$O$3,0))*10^-3</f>
        <v>3.8000000000000002E-4</v>
      </c>
      <c r="I5634" s="97">
        <f>INDEX(バックデータ一覧!$P$4:$R$27,MATCH(計算過程!B5634,バックデータ一覧!$F$4:$F$27,0),MATCH(VLOOKUP(A5634,バックデータ一覧!$T$3:$U$367,2),バックデータ一覧!$P$3:$R$3,0))*10^-3</f>
        <v>5.0000000000000001E-4</v>
      </c>
    </row>
    <row r="5635" spans="1:9" x14ac:dyDescent="0.15">
      <c r="A5635" s="57">
        <v>41874</v>
      </c>
      <c r="B5635" s="9" t="s">
        <v>117</v>
      </c>
      <c r="C5635" s="83">
        <f t="shared" si="262"/>
        <v>9.3200000000000002E-3</v>
      </c>
      <c r="D5635" s="82">
        <f t="shared" si="261"/>
        <v>5.9400000000000008E-3</v>
      </c>
      <c r="E5635" s="81">
        <f t="shared" si="263"/>
        <v>3.3799999999999998E-3</v>
      </c>
      <c r="F5635" s="97">
        <f>INDEX(バックデータ一覧!$G$4:$I$27,MATCH(計算過程!B5635,バックデータ一覧!$F$4:$F$27,0),MATCH(VLOOKUP(A5635,バックデータ一覧!$T$3:$U$367,2),バックデータ一覧!$G$3:$I$3,0))*10^-3</f>
        <v>3.3799999999999998E-3</v>
      </c>
      <c r="G5635" s="97">
        <f>INDEX(バックデータ一覧!$J$4:$L$27,MATCH(計算過程!B5635,バックデータ一覧!$F$4:$F$27,0),MATCH(VLOOKUP(A5635,バックデータ一覧!$T$3:$U$367,2),バックデータ一覧!$J$3:$L$3,0))*10^-3</f>
        <v>6.7499999999999999E-3</v>
      </c>
      <c r="H5635" s="97">
        <f>INDEX(バックデータ一覧!$M$4:$O$27,MATCH(計算過程!B5635,バックデータ一覧!$F$4:$F$27,0),MATCH(VLOOKUP(A5635,バックデータ一覧!$T$3:$U$367,2),バックデータ一覧!$M$3:$O$3,0))*10^-3</f>
        <v>1.0130000000000002E-2</v>
      </c>
      <c r="I5635" s="97">
        <f>INDEX(バックデータ一覧!$P$4:$R$27,MATCH(計算過程!B5635,バックデータ一覧!$F$4:$F$27,0),MATCH(VLOOKUP(A5635,バックデータ一覧!$T$3:$U$367,2),バックデータ一覧!$P$3:$R$3,0))*10^-3</f>
        <v>1.3509999999999999E-2</v>
      </c>
    </row>
    <row r="5636" spans="1:9" x14ac:dyDescent="0.15">
      <c r="A5636" s="57">
        <v>41874</v>
      </c>
      <c r="B5636" s="9" t="s">
        <v>118</v>
      </c>
      <c r="C5636" s="83">
        <f t="shared" si="262"/>
        <v>6.2700000000000013E-3</v>
      </c>
      <c r="D5636" s="82">
        <f t="shared" si="261"/>
        <v>5.9400000000000008E-3</v>
      </c>
      <c r="E5636" s="81">
        <f t="shared" si="263"/>
        <v>3.3E-4</v>
      </c>
      <c r="F5636" s="97">
        <f>INDEX(バックデータ一覧!$G$4:$I$27,MATCH(計算過程!B5636,バックデータ一覧!$F$4:$F$27,0),MATCH(VLOOKUP(A5636,バックデータ一覧!$T$3:$U$367,2),バックデータ一覧!$G$3:$I$3,0))*10^-3</f>
        <v>3.3E-4</v>
      </c>
      <c r="G5636" s="97">
        <f>INDEX(バックデータ一覧!$J$4:$L$27,MATCH(計算過程!B5636,バックデータ一覧!$F$4:$F$27,0),MATCH(VLOOKUP(A5636,バックデータ一覧!$T$3:$U$367,2),バックデータ一覧!$J$3:$L$3,0))*10^-3</f>
        <v>6.7000000000000002E-4</v>
      </c>
      <c r="H5636" s="97">
        <f>INDEX(バックデータ一覧!$M$4:$O$27,MATCH(計算過程!B5636,バックデータ一覧!$F$4:$F$27,0),MATCH(VLOOKUP(A5636,バックデータ一覧!$T$3:$U$367,2),バックデータ一覧!$M$3:$O$3,0))*10^-3</f>
        <v>1E-3</v>
      </c>
      <c r="I5636" s="97">
        <f>INDEX(バックデータ一覧!$P$4:$R$27,MATCH(計算過程!B5636,バックデータ一覧!$F$4:$F$27,0),MATCH(VLOOKUP(A5636,バックデータ一覧!$T$3:$U$367,2),バックデータ一覧!$P$3:$R$3,0))*10^-3</f>
        <v>1.33E-3</v>
      </c>
    </row>
    <row r="5637" spans="1:9" x14ac:dyDescent="0.15">
      <c r="A5637" s="57">
        <v>41874</v>
      </c>
      <c r="B5637" s="9" t="s">
        <v>119</v>
      </c>
      <c r="C5637" s="83">
        <f t="shared" si="262"/>
        <v>6.0700000000000007E-3</v>
      </c>
      <c r="D5637" s="82">
        <f t="shared" si="261"/>
        <v>5.9400000000000008E-3</v>
      </c>
      <c r="E5637" s="81">
        <f t="shared" si="263"/>
        <v>1.3000000000000002E-4</v>
      </c>
      <c r="F5637" s="97">
        <f>INDEX(バックデータ一覧!$G$4:$I$27,MATCH(計算過程!B5637,バックデータ一覧!$F$4:$F$27,0),MATCH(VLOOKUP(A5637,バックデータ一覧!$T$3:$U$367,2),バックデータ一覧!$G$3:$I$3,0))*10^-3</f>
        <v>1.3000000000000002E-4</v>
      </c>
      <c r="G5637" s="97">
        <f>INDEX(バックデータ一覧!$J$4:$L$27,MATCH(計算過程!B5637,バックデータ一覧!$F$4:$F$27,0),MATCH(VLOOKUP(A5637,バックデータ一覧!$T$3:$U$367,2),バックデータ一覧!$J$3:$L$3,0))*10^-3</f>
        <v>2.5000000000000001E-4</v>
      </c>
      <c r="H5637" s="97">
        <f>INDEX(バックデータ一覧!$M$4:$O$27,MATCH(計算過程!B5637,バックデータ一覧!$F$4:$F$27,0),MATCH(VLOOKUP(A5637,バックデータ一覧!$T$3:$U$367,2),バックデータ一覧!$M$3:$O$3,0))*10^-3</f>
        <v>3.8000000000000002E-4</v>
      </c>
      <c r="I5637" s="97">
        <f>INDEX(バックデータ一覧!$P$4:$R$27,MATCH(計算過程!B5637,バックデータ一覧!$F$4:$F$27,0),MATCH(VLOOKUP(A5637,バックデータ一覧!$T$3:$U$367,2),バックデータ一覧!$P$3:$R$3,0))*10^-3</f>
        <v>5.0000000000000001E-4</v>
      </c>
    </row>
    <row r="5638" spans="1:9" x14ac:dyDescent="0.15">
      <c r="A5638" s="57">
        <v>41874</v>
      </c>
      <c r="B5638" s="9" t="s">
        <v>120</v>
      </c>
      <c r="C5638" s="83">
        <f t="shared" si="262"/>
        <v>6.0700000000000007E-3</v>
      </c>
      <c r="D5638" s="82">
        <f t="shared" si="261"/>
        <v>5.9400000000000008E-3</v>
      </c>
      <c r="E5638" s="81">
        <f t="shared" si="263"/>
        <v>1.3000000000000002E-4</v>
      </c>
      <c r="F5638" s="97">
        <f>INDEX(バックデータ一覧!$G$4:$I$27,MATCH(計算過程!B5638,バックデータ一覧!$F$4:$F$27,0),MATCH(VLOOKUP(A5638,バックデータ一覧!$T$3:$U$367,2),バックデータ一覧!$G$3:$I$3,0))*10^-3</f>
        <v>1.3000000000000002E-4</v>
      </c>
      <c r="G5638" s="97">
        <f>INDEX(バックデータ一覧!$J$4:$L$27,MATCH(計算過程!B5638,バックデータ一覧!$F$4:$F$27,0),MATCH(VLOOKUP(A5638,バックデータ一覧!$T$3:$U$367,2),バックデータ一覧!$J$3:$L$3,0))*10^-3</f>
        <v>2.5000000000000001E-4</v>
      </c>
      <c r="H5638" s="97">
        <f>INDEX(バックデータ一覧!$M$4:$O$27,MATCH(計算過程!B5638,バックデータ一覧!$F$4:$F$27,0),MATCH(VLOOKUP(A5638,バックデータ一覧!$T$3:$U$367,2),バックデータ一覧!$M$3:$O$3,0))*10^-3</f>
        <v>3.8000000000000002E-4</v>
      </c>
      <c r="I5638" s="97">
        <f>INDEX(バックデータ一覧!$P$4:$R$27,MATCH(計算過程!B5638,バックデータ一覧!$F$4:$F$27,0),MATCH(VLOOKUP(A5638,バックデータ一覧!$T$3:$U$367,2),バックデータ一覧!$P$3:$R$3,0))*10^-3</f>
        <v>5.0000000000000001E-4</v>
      </c>
    </row>
    <row r="5639" spans="1:9" x14ac:dyDescent="0.15">
      <c r="A5639" s="57">
        <v>41874</v>
      </c>
      <c r="B5639" s="9" t="s">
        <v>121</v>
      </c>
      <c r="C5639" s="83">
        <f t="shared" si="262"/>
        <v>6.2700000000000013E-3</v>
      </c>
      <c r="D5639" s="82">
        <f t="shared" ref="D5639:D5702" si="264">$O$4*$O$5*10^-3</f>
        <v>5.9400000000000008E-3</v>
      </c>
      <c r="E5639" s="81">
        <f t="shared" si="263"/>
        <v>3.3E-4</v>
      </c>
      <c r="F5639" s="97">
        <f>INDEX(バックデータ一覧!$G$4:$I$27,MATCH(計算過程!B5639,バックデータ一覧!$F$4:$F$27,0),MATCH(VLOOKUP(A5639,バックデータ一覧!$T$3:$U$367,2),バックデータ一覧!$G$3:$I$3,0))*10^-3</f>
        <v>3.3E-4</v>
      </c>
      <c r="G5639" s="97">
        <f>INDEX(バックデータ一覧!$J$4:$L$27,MATCH(計算過程!B5639,バックデータ一覧!$F$4:$F$27,0),MATCH(VLOOKUP(A5639,バックデータ一覧!$T$3:$U$367,2),バックデータ一覧!$J$3:$L$3,0))*10^-3</f>
        <v>6.7000000000000002E-4</v>
      </c>
      <c r="H5639" s="97">
        <f>INDEX(バックデータ一覧!$M$4:$O$27,MATCH(計算過程!B5639,バックデータ一覧!$F$4:$F$27,0),MATCH(VLOOKUP(A5639,バックデータ一覧!$T$3:$U$367,2),バックデータ一覧!$M$3:$O$3,0))*10^-3</f>
        <v>1E-3</v>
      </c>
      <c r="I5639" s="97">
        <f>INDEX(バックデータ一覧!$P$4:$R$27,MATCH(計算過程!B5639,バックデータ一覧!$F$4:$F$27,0),MATCH(VLOOKUP(A5639,バックデータ一覧!$T$3:$U$367,2),バックデータ一覧!$P$3:$R$3,0))*10^-3</f>
        <v>1.33E-3</v>
      </c>
    </row>
    <row r="5640" spans="1:9" x14ac:dyDescent="0.15">
      <c r="A5640" s="57">
        <v>41874</v>
      </c>
      <c r="B5640" s="9" t="s">
        <v>122</v>
      </c>
      <c r="C5640" s="83">
        <f t="shared" ref="C5640:C5703" si="265">D5640+E5640</f>
        <v>6.2700000000000013E-3</v>
      </c>
      <c r="D5640" s="82">
        <f t="shared" si="264"/>
        <v>5.9400000000000008E-3</v>
      </c>
      <c r="E5640" s="81">
        <f t="shared" ref="E5640:E5703" si="266">IF(AND($O$10&gt;=1,$O$10&lt;2),$F5640*(2-$O$10)/(2-1)+$G5640*($O$10-1)/(2-1),IF(AND($O$10&gt;=2,$O$10&lt;3),$G5640*(3-$O$10)/(3-2)+$H5640*($O$10-2)/(3-2),$H5640*(4-$O$10)/(4-3)+$I5640*($O$10-3)/(4-3)))</f>
        <v>3.3E-4</v>
      </c>
      <c r="F5640" s="97">
        <f>INDEX(バックデータ一覧!$G$4:$I$27,MATCH(計算過程!B5640,バックデータ一覧!$F$4:$F$27,0),MATCH(VLOOKUP(A5640,バックデータ一覧!$T$3:$U$367,2),バックデータ一覧!$G$3:$I$3,0))*10^-3</f>
        <v>3.3E-4</v>
      </c>
      <c r="G5640" s="97">
        <f>INDEX(バックデータ一覧!$J$4:$L$27,MATCH(計算過程!B5640,バックデータ一覧!$F$4:$F$27,0),MATCH(VLOOKUP(A5640,バックデータ一覧!$T$3:$U$367,2),バックデータ一覧!$J$3:$L$3,0))*10^-3</f>
        <v>6.7000000000000002E-4</v>
      </c>
      <c r="H5640" s="97">
        <f>INDEX(バックデータ一覧!$M$4:$O$27,MATCH(計算過程!B5640,バックデータ一覧!$F$4:$F$27,0),MATCH(VLOOKUP(A5640,バックデータ一覧!$T$3:$U$367,2),バックデータ一覧!$M$3:$O$3,0))*10^-3</f>
        <v>1E-3</v>
      </c>
      <c r="I5640" s="97">
        <f>INDEX(バックデータ一覧!$P$4:$R$27,MATCH(計算過程!B5640,バックデータ一覧!$F$4:$F$27,0),MATCH(VLOOKUP(A5640,バックデータ一覧!$T$3:$U$367,2),バックデータ一覧!$P$3:$R$3,0))*10^-3</f>
        <v>1.33E-3</v>
      </c>
    </row>
    <row r="5641" spans="1:9" x14ac:dyDescent="0.15">
      <c r="A5641" s="57">
        <v>41874</v>
      </c>
      <c r="B5641" s="9" t="s">
        <v>123</v>
      </c>
      <c r="C5641" s="83">
        <f t="shared" si="265"/>
        <v>1.2360000000000001E-2</v>
      </c>
      <c r="D5641" s="82">
        <f t="shared" si="264"/>
        <v>5.9400000000000008E-3</v>
      </c>
      <c r="E5641" s="81">
        <f t="shared" si="266"/>
        <v>6.4200000000000004E-3</v>
      </c>
      <c r="F5641" s="97">
        <f>INDEX(バックデータ一覧!$G$4:$I$27,MATCH(計算過程!B5641,バックデータ一覧!$F$4:$F$27,0),MATCH(VLOOKUP(A5641,バックデータ一覧!$T$3:$U$367,2),バックデータ一覧!$G$3:$I$3,0))*10^-3</f>
        <v>6.4200000000000004E-3</v>
      </c>
      <c r="G5641" s="97">
        <f>INDEX(バックデータ一覧!$J$4:$L$27,MATCH(計算過程!B5641,バックデータ一覧!$F$4:$F$27,0),MATCH(VLOOKUP(A5641,バックデータ一覧!$T$3:$U$367,2),バックデータ一覧!$J$3:$L$3,0))*10^-3</f>
        <v>1.2840000000000001E-2</v>
      </c>
      <c r="H5641" s="97">
        <f>INDEX(バックデータ一覧!$M$4:$O$27,MATCH(計算過程!B5641,バックデータ一覧!$F$4:$F$27,0),MATCH(VLOOKUP(A5641,バックデータ一覧!$T$3:$U$367,2),バックデータ一覧!$M$3:$O$3,0))*10^-3</f>
        <v>1.9260000000000003E-2</v>
      </c>
      <c r="I5641" s="97">
        <f>INDEX(バックデータ一覧!$P$4:$R$27,MATCH(計算過程!B5641,バックデータ一覧!$F$4:$F$27,0),MATCH(VLOOKUP(A5641,バックデータ一覧!$T$3:$U$367,2),バックデータ一覧!$P$3:$R$3,0))*10^-3</f>
        <v>2.5680000000000001E-2</v>
      </c>
    </row>
    <row r="5642" spans="1:9" x14ac:dyDescent="0.15">
      <c r="A5642" s="57">
        <v>41874</v>
      </c>
      <c r="B5642" s="9" t="s">
        <v>124</v>
      </c>
      <c r="C5642" s="83">
        <f t="shared" si="265"/>
        <v>1.2360000000000001E-2</v>
      </c>
      <c r="D5642" s="82">
        <f t="shared" si="264"/>
        <v>5.9400000000000008E-3</v>
      </c>
      <c r="E5642" s="81">
        <f t="shared" si="266"/>
        <v>6.4200000000000004E-3</v>
      </c>
      <c r="F5642" s="97">
        <f>INDEX(バックデータ一覧!$G$4:$I$27,MATCH(計算過程!B5642,バックデータ一覧!$F$4:$F$27,0),MATCH(VLOOKUP(A5642,バックデータ一覧!$T$3:$U$367,2),バックデータ一覧!$G$3:$I$3,0))*10^-3</f>
        <v>6.4200000000000004E-3</v>
      </c>
      <c r="G5642" s="97">
        <f>INDEX(バックデータ一覧!$J$4:$L$27,MATCH(計算過程!B5642,バックデータ一覧!$F$4:$F$27,0),MATCH(VLOOKUP(A5642,バックデータ一覧!$T$3:$U$367,2),バックデータ一覧!$J$3:$L$3,0))*10^-3</f>
        <v>1.2840000000000001E-2</v>
      </c>
      <c r="H5642" s="97">
        <f>INDEX(バックデータ一覧!$M$4:$O$27,MATCH(計算過程!B5642,バックデータ一覧!$F$4:$F$27,0),MATCH(VLOOKUP(A5642,バックデータ一覧!$T$3:$U$367,2),バックデータ一覧!$M$3:$O$3,0))*10^-3</f>
        <v>1.9260000000000003E-2</v>
      </c>
      <c r="I5642" s="97">
        <f>INDEX(バックデータ一覧!$P$4:$R$27,MATCH(計算過程!B5642,バックデータ一覧!$F$4:$F$27,0),MATCH(VLOOKUP(A5642,バックデータ一覧!$T$3:$U$367,2),バックデータ一覧!$P$3:$R$3,0))*10^-3</f>
        <v>2.5680000000000001E-2</v>
      </c>
    </row>
    <row r="5643" spans="1:9" x14ac:dyDescent="0.15">
      <c r="A5643" s="57">
        <v>41874</v>
      </c>
      <c r="B5643" s="9" t="s">
        <v>125</v>
      </c>
      <c r="C5643" s="83">
        <f t="shared" si="265"/>
        <v>6.2700000000000013E-3</v>
      </c>
      <c r="D5643" s="82">
        <f t="shared" si="264"/>
        <v>5.9400000000000008E-3</v>
      </c>
      <c r="E5643" s="81">
        <f t="shared" si="266"/>
        <v>3.3E-4</v>
      </c>
      <c r="F5643" s="97">
        <f>INDEX(バックデータ一覧!$G$4:$I$27,MATCH(計算過程!B5643,バックデータ一覧!$F$4:$F$27,0),MATCH(VLOOKUP(A5643,バックデータ一覧!$T$3:$U$367,2),バックデータ一覧!$G$3:$I$3,0))*10^-3</f>
        <v>3.3E-4</v>
      </c>
      <c r="G5643" s="97">
        <f>INDEX(バックデータ一覧!$J$4:$L$27,MATCH(計算過程!B5643,バックデータ一覧!$F$4:$F$27,0),MATCH(VLOOKUP(A5643,バックデータ一覧!$T$3:$U$367,2),バックデータ一覧!$J$3:$L$3,0))*10^-3</f>
        <v>6.7000000000000002E-4</v>
      </c>
      <c r="H5643" s="97">
        <f>INDEX(バックデータ一覧!$M$4:$O$27,MATCH(計算過程!B5643,バックデータ一覧!$F$4:$F$27,0),MATCH(VLOOKUP(A5643,バックデータ一覧!$T$3:$U$367,2),バックデータ一覧!$M$3:$O$3,0))*10^-3</f>
        <v>1E-3</v>
      </c>
      <c r="I5643" s="97">
        <f>INDEX(バックデータ一覧!$P$4:$R$27,MATCH(計算過程!B5643,バックデータ一覧!$F$4:$F$27,0),MATCH(VLOOKUP(A5643,バックデータ一覧!$T$3:$U$367,2),バックデータ一覧!$P$3:$R$3,0))*10^-3</f>
        <v>1.33E-3</v>
      </c>
    </row>
    <row r="5644" spans="1:9" x14ac:dyDescent="0.15">
      <c r="A5644" s="57">
        <v>41874</v>
      </c>
      <c r="B5644" s="9" t="s">
        <v>126</v>
      </c>
      <c r="C5644" s="83">
        <f t="shared" si="265"/>
        <v>6.2700000000000013E-3</v>
      </c>
      <c r="D5644" s="82">
        <f t="shared" si="264"/>
        <v>5.9400000000000008E-3</v>
      </c>
      <c r="E5644" s="81">
        <f t="shared" si="266"/>
        <v>3.3E-4</v>
      </c>
      <c r="F5644" s="97">
        <f>INDEX(バックデータ一覧!$G$4:$I$27,MATCH(計算過程!B5644,バックデータ一覧!$F$4:$F$27,0),MATCH(VLOOKUP(A5644,バックデータ一覧!$T$3:$U$367,2),バックデータ一覧!$G$3:$I$3,0))*10^-3</f>
        <v>3.3E-4</v>
      </c>
      <c r="G5644" s="97">
        <f>INDEX(バックデータ一覧!$J$4:$L$27,MATCH(計算過程!B5644,バックデータ一覧!$F$4:$F$27,0),MATCH(VLOOKUP(A5644,バックデータ一覧!$T$3:$U$367,2),バックデータ一覧!$J$3:$L$3,0))*10^-3</f>
        <v>6.7000000000000002E-4</v>
      </c>
      <c r="H5644" s="97">
        <f>INDEX(バックデータ一覧!$M$4:$O$27,MATCH(計算過程!B5644,バックデータ一覧!$F$4:$F$27,0),MATCH(VLOOKUP(A5644,バックデータ一覧!$T$3:$U$367,2),バックデータ一覧!$M$3:$O$3,0))*10^-3</f>
        <v>1E-3</v>
      </c>
      <c r="I5644" s="97">
        <f>INDEX(バックデータ一覧!$P$4:$R$27,MATCH(計算過程!B5644,バックデータ一覧!$F$4:$F$27,0),MATCH(VLOOKUP(A5644,バックデータ一覧!$T$3:$U$367,2),バックデータ一覧!$P$3:$R$3,0))*10^-3</f>
        <v>1.33E-3</v>
      </c>
    </row>
    <row r="5645" spans="1:9" x14ac:dyDescent="0.15">
      <c r="A5645" s="57">
        <v>41874</v>
      </c>
      <c r="B5645" s="9" t="s">
        <v>127</v>
      </c>
      <c r="C5645" s="83">
        <f t="shared" si="265"/>
        <v>1.2220000000000002E-2</v>
      </c>
      <c r="D5645" s="82">
        <f t="shared" si="264"/>
        <v>5.9400000000000008E-3</v>
      </c>
      <c r="E5645" s="81">
        <f t="shared" si="266"/>
        <v>6.28E-3</v>
      </c>
      <c r="F5645" s="97">
        <f>INDEX(バックデータ一覧!$G$4:$I$27,MATCH(計算過程!B5645,バックデータ一覧!$F$4:$F$27,0),MATCH(VLOOKUP(A5645,バックデータ一覧!$T$3:$U$367,2),バックデータ一覧!$G$3:$I$3,0))*10^-3</f>
        <v>6.28E-3</v>
      </c>
      <c r="G5645" s="97">
        <f>INDEX(バックデータ一覧!$J$4:$L$27,MATCH(計算過程!B5645,バックデータ一覧!$F$4:$F$27,0),MATCH(VLOOKUP(A5645,バックデータ一覧!$T$3:$U$367,2),バックデータ一覧!$J$3:$L$3,0))*10^-3</f>
        <v>1.256E-2</v>
      </c>
      <c r="H5645" s="97">
        <f>INDEX(バックデータ一覧!$M$4:$O$27,MATCH(計算過程!B5645,バックデータ一覧!$F$4:$F$27,0),MATCH(VLOOKUP(A5645,バックデータ一覧!$T$3:$U$367,2),バックデータ一覧!$M$3:$O$3,0))*10^-3</f>
        <v>1.8839999999999999E-2</v>
      </c>
      <c r="I5645" s="97">
        <f>INDEX(バックデータ一覧!$P$4:$R$27,MATCH(計算過程!B5645,バックデータ一覧!$F$4:$F$27,0),MATCH(VLOOKUP(A5645,バックデータ一覧!$T$3:$U$367,2),バックデータ一覧!$P$3:$R$3,0))*10^-3</f>
        <v>2.512E-2</v>
      </c>
    </row>
    <row r="5646" spans="1:9" x14ac:dyDescent="0.15">
      <c r="A5646" s="57">
        <v>41874</v>
      </c>
      <c r="B5646" s="9" t="s">
        <v>128</v>
      </c>
      <c r="C5646" s="83">
        <f t="shared" si="265"/>
        <v>1.2640000000000002E-2</v>
      </c>
      <c r="D5646" s="82">
        <f t="shared" si="264"/>
        <v>5.9400000000000008E-3</v>
      </c>
      <c r="E5646" s="81">
        <f t="shared" si="266"/>
        <v>6.7000000000000002E-3</v>
      </c>
      <c r="F5646" s="97">
        <f>INDEX(バックデータ一覧!$G$4:$I$27,MATCH(計算過程!B5646,バックデータ一覧!$F$4:$F$27,0),MATCH(VLOOKUP(A5646,バックデータ一覧!$T$3:$U$367,2),バックデータ一覧!$G$3:$I$3,0))*10^-3</f>
        <v>6.7000000000000002E-3</v>
      </c>
      <c r="G5646" s="97">
        <f>INDEX(バックデータ一覧!$J$4:$L$27,MATCH(計算過程!B5646,バックデータ一覧!$F$4:$F$27,0),MATCH(VLOOKUP(A5646,バックデータ一覧!$T$3:$U$367,2),バックデータ一覧!$J$3:$L$3,0))*10^-3</f>
        <v>1.3390000000000001E-2</v>
      </c>
      <c r="H5646" s="97">
        <f>INDEX(バックデータ一覧!$M$4:$O$27,MATCH(計算過程!B5646,バックデータ一覧!$F$4:$F$27,0),MATCH(VLOOKUP(A5646,バックデータ一覧!$T$3:$U$367,2),バックデータ一覧!$M$3:$O$3,0))*10^-3</f>
        <v>2.009E-2</v>
      </c>
      <c r="I5646" s="97">
        <f>INDEX(バックデータ一覧!$P$4:$R$27,MATCH(計算過程!B5646,バックデータ一覧!$F$4:$F$27,0),MATCH(VLOOKUP(A5646,バックデータ一覧!$T$3:$U$367,2),バックデータ一覧!$P$3:$R$3,0))*10^-3</f>
        <v>2.6790000000000001E-2</v>
      </c>
    </row>
    <row r="5647" spans="1:9" x14ac:dyDescent="0.15">
      <c r="A5647" s="57">
        <v>41875</v>
      </c>
      <c r="B5647" s="9" t="s">
        <v>105</v>
      </c>
      <c r="C5647" s="83">
        <f t="shared" si="265"/>
        <v>6.0700000000000007E-3</v>
      </c>
      <c r="D5647" s="82">
        <f t="shared" si="264"/>
        <v>5.9400000000000008E-3</v>
      </c>
      <c r="E5647" s="81">
        <f t="shared" si="266"/>
        <v>1.3000000000000002E-4</v>
      </c>
      <c r="F5647" s="97">
        <f>INDEX(バックデータ一覧!$G$4:$I$27,MATCH(計算過程!B5647,バックデータ一覧!$F$4:$F$27,0),MATCH(VLOOKUP(A5647,バックデータ一覧!$T$3:$U$367,2),バックデータ一覧!$G$3:$I$3,0))*10^-3</f>
        <v>1.3000000000000002E-4</v>
      </c>
      <c r="G5647" s="97">
        <f>INDEX(バックデータ一覧!$J$4:$L$27,MATCH(計算過程!B5647,バックデータ一覧!$F$4:$F$27,0),MATCH(VLOOKUP(A5647,バックデータ一覧!$T$3:$U$367,2),バックデータ一覧!$J$3:$L$3,0))*10^-3</f>
        <v>2.5000000000000001E-4</v>
      </c>
      <c r="H5647" s="97">
        <f>INDEX(バックデータ一覧!$M$4:$O$27,MATCH(計算過程!B5647,バックデータ一覧!$F$4:$F$27,0),MATCH(VLOOKUP(A5647,バックデータ一覧!$T$3:$U$367,2),バックデータ一覧!$M$3:$O$3,0))*10^-3</f>
        <v>3.8000000000000002E-4</v>
      </c>
      <c r="I5647" s="97">
        <f>INDEX(バックデータ一覧!$P$4:$R$27,MATCH(計算過程!B5647,バックデータ一覧!$F$4:$F$27,0),MATCH(VLOOKUP(A5647,バックデータ一覧!$T$3:$U$367,2),バックデータ一覧!$P$3:$R$3,0))*10^-3</f>
        <v>5.0000000000000001E-4</v>
      </c>
    </row>
    <row r="5648" spans="1:9" x14ac:dyDescent="0.15">
      <c r="A5648" s="57">
        <v>41875</v>
      </c>
      <c r="B5648" s="9" t="s">
        <v>106</v>
      </c>
      <c r="C5648" s="83">
        <f t="shared" si="265"/>
        <v>6.0700000000000007E-3</v>
      </c>
      <c r="D5648" s="82">
        <f t="shared" si="264"/>
        <v>5.9400000000000008E-3</v>
      </c>
      <c r="E5648" s="81">
        <f t="shared" si="266"/>
        <v>1.3000000000000002E-4</v>
      </c>
      <c r="F5648" s="97">
        <f>INDEX(バックデータ一覧!$G$4:$I$27,MATCH(計算過程!B5648,バックデータ一覧!$F$4:$F$27,0),MATCH(VLOOKUP(A5648,バックデータ一覧!$T$3:$U$367,2),バックデータ一覧!$G$3:$I$3,0))*10^-3</f>
        <v>1.3000000000000002E-4</v>
      </c>
      <c r="G5648" s="97">
        <f>INDEX(バックデータ一覧!$J$4:$L$27,MATCH(計算過程!B5648,バックデータ一覧!$F$4:$F$27,0),MATCH(VLOOKUP(A5648,バックデータ一覧!$T$3:$U$367,2),バックデータ一覧!$J$3:$L$3,0))*10^-3</f>
        <v>2.5000000000000001E-4</v>
      </c>
      <c r="H5648" s="97">
        <f>INDEX(バックデータ一覧!$M$4:$O$27,MATCH(計算過程!B5648,バックデータ一覧!$F$4:$F$27,0),MATCH(VLOOKUP(A5648,バックデータ一覧!$T$3:$U$367,2),バックデータ一覧!$M$3:$O$3,0))*10^-3</f>
        <v>3.8000000000000002E-4</v>
      </c>
      <c r="I5648" s="97">
        <f>INDEX(バックデータ一覧!$P$4:$R$27,MATCH(計算過程!B5648,バックデータ一覧!$F$4:$F$27,0),MATCH(VLOOKUP(A5648,バックデータ一覧!$T$3:$U$367,2),バックデータ一覧!$P$3:$R$3,0))*10^-3</f>
        <v>5.0000000000000001E-4</v>
      </c>
    </row>
    <row r="5649" spans="1:9" x14ac:dyDescent="0.15">
      <c r="A5649" s="57">
        <v>41875</v>
      </c>
      <c r="B5649" s="9" t="s">
        <v>107</v>
      </c>
      <c r="C5649" s="83">
        <f t="shared" si="265"/>
        <v>6.0700000000000007E-3</v>
      </c>
      <c r="D5649" s="82">
        <f t="shared" si="264"/>
        <v>5.9400000000000008E-3</v>
      </c>
      <c r="E5649" s="81">
        <f t="shared" si="266"/>
        <v>1.3000000000000002E-4</v>
      </c>
      <c r="F5649" s="97">
        <f>INDEX(バックデータ一覧!$G$4:$I$27,MATCH(計算過程!B5649,バックデータ一覧!$F$4:$F$27,0),MATCH(VLOOKUP(A5649,バックデータ一覧!$T$3:$U$367,2),バックデータ一覧!$G$3:$I$3,0))*10^-3</f>
        <v>1.3000000000000002E-4</v>
      </c>
      <c r="G5649" s="97">
        <f>INDEX(バックデータ一覧!$J$4:$L$27,MATCH(計算過程!B5649,バックデータ一覧!$F$4:$F$27,0),MATCH(VLOOKUP(A5649,バックデータ一覧!$T$3:$U$367,2),バックデータ一覧!$J$3:$L$3,0))*10^-3</f>
        <v>2.5000000000000001E-4</v>
      </c>
      <c r="H5649" s="97">
        <f>INDEX(バックデータ一覧!$M$4:$O$27,MATCH(計算過程!B5649,バックデータ一覧!$F$4:$F$27,0),MATCH(VLOOKUP(A5649,バックデータ一覧!$T$3:$U$367,2),バックデータ一覧!$M$3:$O$3,0))*10^-3</f>
        <v>3.8000000000000002E-4</v>
      </c>
      <c r="I5649" s="97">
        <f>INDEX(バックデータ一覧!$P$4:$R$27,MATCH(計算過程!B5649,バックデータ一覧!$F$4:$F$27,0),MATCH(VLOOKUP(A5649,バックデータ一覧!$T$3:$U$367,2),バックデータ一覧!$P$3:$R$3,0))*10^-3</f>
        <v>5.0000000000000001E-4</v>
      </c>
    </row>
    <row r="5650" spans="1:9" x14ac:dyDescent="0.15">
      <c r="A5650" s="57">
        <v>41875</v>
      </c>
      <c r="B5650" s="9" t="s">
        <v>108</v>
      </c>
      <c r="C5650" s="83">
        <f t="shared" si="265"/>
        <v>6.0700000000000007E-3</v>
      </c>
      <c r="D5650" s="82">
        <f t="shared" si="264"/>
        <v>5.9400000000000008E-3</v>
      </c>
      <c r="E5650" s="81">
        <f t="shared" si="266"/>
        <v>1.3000000000000002E-4</v>
      </c>
      <c r="F5650" s="97">
        <f>INDEX(バックデータ一覧!$G$4:$I$27,MATCH(計算過程!B5650,バックデータ一覧!$F$4:$F$27,0),MATCH(VLOOKUP(A5650,バックデータ一覧!$T$3:$U$367,2),バックデータ一覧!$G$3:$I$3,0))*10^-3</f>
        <v>1.3000000000000002E-4</v>
      </c>
      <c r="G5650" s="97">
        <f>INDEX(バックデータ一覧!$J$4:$L$27,MATCH(計算過程!B5650,バックデータ一覧!$F$4:$F$27,0),MATCH(VLOOKUP(A5650,バックデータ一覧!$T$3:$U$367,2),バックデータ一覧!$J$3:$L$3,0))*10^-3</f>
        <v>2.5000000000000001E-4</v>
      </c>
      <c r="H5650" s="97">
        <f>INDEX(バックデータ一覧!$M$4:$O$27,MATCH(計算過程!B5650,バックデータ一覧!$F$4:$F$27,0),MATCH(VLOOKUP(A5650,バックデータ一覧!$T$3:$U$367,2),バックデータ一覧!$M$3:$O$3,0))*10^-3</f>
        <v>3.8000000000000002E-4</v>
      </c>
      <c r="I5650" s="97">
        <f>INDEX(バックデータ一覧!$P$4:$R$27,MATCH(計算過程!B5650,バックデータ一覧!$F$4:$F$27,0),MATCH(VLOOKUP(A5650,バックデータ一覧!$T$3:$U$367,2),バックデータ一覧!$P$3:$R$3,0))*10^-3</f>
        <v>5.0000000000000001E-4</v>
      </c>
    </row>
    <row r="5651" spans="1:9" x14ac:dyDescent="0.15">
      <c r="A5651" s="57">
        <v>41875</v>
      </c>
      <c r="B5651" s="9" t="s">
        <v>109</v>
      </c>
      <c r="C5651" s="83">
        <f t="shared" si="265"/>
        <v>6.0700000000000007E-3</v>
      </c>
      <c r="D5651" s="82">
        <f t="shared" si="264"/>
        <v>5.9400000000000008E-3</v>
      </c>
      <c r="E5651" s="81">
        <f t="shared" si="266"/>
        <v>1.3000000000000002E-4</v>
      </c>
      <c r="F5651" s="97">
        <f>INDEX(バックデータ一覧!$G$4:$I$27,MATCH(計算過程!B5651,バックデータ一覧!$F$4:$F$27,0),MATCH(VLOOKUP(A5651,バックデータ一覧!$T$3:$U$367,2),バックデータ一覧!$G$3:$I$3,0))*10^-3</f>
        <v>1.3000000000000002E-4</v>
      </c>
      <c r="G5651" s="97">
        <f>INDEX(バックデータ一覧!$J$4:$L$27,MATCH(計算過程!B5651,バックデータ一覧!$F$4:$F$27,0),MATCH(VLOOKUP(A5651,バックデータ一覧!$T$3:$U$367,2),バックデータ一覧!$J$3:$L$3,0))*10^-3</f>
        <v>2.5000000000000001E-4</v>
      </c>
      <c r="H5651" s="97">
        <f>INDEX(バックデータ一覧!$M$4:$O$27,MATCH(計算過程!B5651,バックデータ一覧!$F$4:$F$27,0),MATCH(VLOOKUP(A5651,バックデータ一覧!$T$3:$U$367,2),バックデータ一覧!$M$3:$O$3,0))*10^-3</f>
        <v>3.8000000000000002E-4</v>
      </c>
      <c r="I5651" s="97">
        <f>INDEX(バックデータ一覧!$P$4:$R$27,MATCH(計算過程!B5651,バックデータ一覧!$F$4:$F$27,0),MATCH(VLOOKUP(A5651,バックデータ一覧!$T$3:$U$367,2),バックデータ一覧!$P$3:$R$3,0))*10^-3</f>
        <v>5.0000000000000001E-4</v>
      </c>
    </row>
    <row r="5652" spans="1:9" x14ac:dyDescent="0.15">
      <c r="A5652" s="57">
        <v>41875</v>
      </c>
      <c r="B5652" s="9" t="s">
        <v>110</v>
      </c>
      <c r="C5652" s="83">
        <f t="shared" si="265"/>
        <v>6.0700000000000007E-3</v>
      </c>
      <c r="D5652" s="82">
        <f t="shared" si="264"/>
        <v>5.9400000000000008E-3</v>
      </c>
      <c r="E5652" s="81">
        <f t="shared" si="266"/>
        <v>1.3000000000000002E-4</v>
      </c>
      <c r="F5652" s="97">
        <f>INDEX(バックデータ一覧!$G$4:$I$27,MATCH(計算過程!B5652,バックデータ一覧!$F$4:$F$27,0),MATCH(VLOOKUP(A5652,バックデータ一覧!$T$3:$U$367,2),バックデータ一覧!$G$3:$I$3,0))*10^-3</f>
        <v>1.3000000000000002E-4</v>
      </c>
      <c r="G5652" s="97">
        <f>INDEX(バックデータ一覧!$J$4:$L$27,MATCH(計算過程!B5652,バックデータ一覧!$F$4:$F$27,0),MATCH(VLOOKUP(A5652,バックデータ一覧!$T$3:$U$367,2),バックデータ一覧!$J$3:$L$3,0))*10^-3</f>
        <v>2.5000000000000001E-4</v>
      </c>
      <c r="H5652" s="97">
        <f>INDEX(バックデータ一覧!$M$4:$O$27,MATCH(計算過程!B5652,バックデータ一覧!$F$4:$F$27,0),MATCH(VLOOKUP(A5652,バックデータ一覧!$T$3:$U$367,2),バックデータ一覧!$M$3:$O$3,0))*10^-3</f>
        <v>3.8000000000000002E-4</v>
      </c>
      <c r="I5652" s="97">
        <f>INDEX(バックデータ一覧!$P$4:$R$27,MATCH(計算過程!B5652,バックデータ一覧!$F$4:$F$27,0),MATCH(VLOOKUP(A5652,バックデータ一覧!$T$3:$U$367,2),バックデータ一覧!$P$3:$R$3,0))*10^-3</f>
        <v>5.0000000000000001E-4</v>
      </c>
    </row>
    <row r="5653" spans="1:9" x14ac:dyDescent="0.15">
      <c r="A5653" s="57">
        <v>41875</v>
      </c>
      <c r="B5653" s="9" t="s">
        <v>111</v>
      </c>
      <c r="C5653" s="83">
        <f t="shared" si="265"/>
        <v>9.3200000000000002E-3</v>
      </c>
      <c r="D5653" s="82">
        <f t="shared" si="264"/>
        <v>5.9400000000000008E-3</v>
      </c>
      <c r="E5653" s="81">
        <f t="shared" si="266"/>
        <v>3.3799999999999998E-3</v>
      </c>
      <c r="F5653" s="97">
        <f>INDEX(バックデータ一覧!$G$4:$I$27,MATCH(計算過程!B5653,バックデータ一覧!$F$4:$F$27,0),MATCH(VLOOKUP(A5653,バックデータ一覧!$T$3:$U$367,2),バックデータ一覧!$G$3:$I$3,0))*10^-3</f>
        <v>3.3799999999999998E-3</v>
      </c>
      <c r="G5653" s="97">
        <f>INDEX(バックデータ一覧!$J$4:$L$27,MATCH(計算過程!B5653,バックデータ一覧!$F$4:$F$27,0),MATCH(VLOOKUP(A5653,バックデータ一覧!$T$3:$U$367,2),バックデータ一覧!$J$3:$L$3,0))*10^-3</f>
        <v>6.7499999999999999E-3</v>
      </c>
      <c r="H5653" s="97">
        <f>INDEX(バックデータ一覧!$M$4:$O$27,MATCH(計算過程!B5653,バックデータ一覧!$F$4:$F$27,0),MATCH(VLOOKUP(A5653,バックデータ一覧!$T$3:$U$367,2),バックデータ一覧!$M$3:$O$3,0))*10^-3</f>
        <v>1.0130000000000002E-2</v>
      </c>
      <c r="I5653" s="97">
        <f>INDEX(バックデータ一覧!$P$4:$R$27,MATCH(計算過程!B5653,バックデータ一覧!$F$4:$F$27,0),MATCH(VLOOKUP(A5653,バックデータ一覧!$T$3:$U$367,2),バックデータ一覧!$P$3:$R$3,0))*10^-3</f>
        <v>1.3509999999999999E-2</v>
      </c>
    </row>
    <row r="5654" spans="1:9" x14ac:dyDescent="0.15">
      <c r="A5654" s="57">
        <v>41875</v>
      </c>
      <c r="B5654" s="9" t="s">
        <v>112</v>
      </c>
      <c r="C5654" s="83">
        <f t="shared" si="265"/>
        <v>6.4800000000000005E-3</v>
      </c>
      <c r="D5654" s="82">
        <f t="shared" si="264"/>
        <v>5.9400000000000008E-3</v>
      </c>
      <c r="E5654" s="81">
        <f t="shared" si="266"/>
        <v>5.4000000000000001E-4</v>
      </c>
      <c r="F5654" s="97">
        <f>INDEX(バックデータ一覧!$G$4:$I$27,MATCH(計算過程!B5654,バックデータ一覧!$F$4:$F$27,0),MATCH(VLOOKUP(A5654,バックデータ一覧!$T$3:$U$367,2),バックデータ一覧!$G$3:$I$3,0))*10^-3</f>
        <v>5.4000000000000001E-4</v>
      </c>
      <c r="G5654" s="97">
        <f>INDEX(バックデータ一覧!$J$4:$L$27,MATCH(計算過程!B5654,バックデータ一覧!$F$4:$F$27,0),MATCH(VLOOKUP(A5654,バックデータ一覧!$T$3:$U$367,2),バックデータ一覧!$J$3:$L$3,0))*10^-3</f>
        <v>1.08E-3</v>
      </c>
      <c r="H5654" s="97">
        <f>INDEX(バックデータ一覧!$M$4:$O$27,MATCH(計算過程!B5654,バックデータ一覧!$F$4:$F$27,0),MATCH(VLOOKUP(A5654,バックデータ一覧!$T$3:$U$367,2),バックデータ一覧!$M$3:$O$3,0))*10^-3</f>
        <v>1.6299999999999999E-3</v>
      </c>
      <c r="I5654" s="97">
        <f>INDEX(バックデータ一覧!$P$4:$R$27,MATCH(計算過程!B5654,バックデータ一覧!$F$4:$F$27,0),MATCH(VLOOKUP(A5654,バックデータ一覧!$T$3:$U$367,2),バックデータ一覧!$P$3:$R$3,0))*10^-3</f>
        <v>2.1700000000000001E-3</v>
      </c>
    </row>
    <row r="5655" spans="1:9" x14ac:dyDescent="0.15">
      <c r="A5655" s="57">
        <v>41875</v>
      </c>
      <c r="B5655" s="9" t="s">
        <v>113</v>
      </c>
      <c r="C5655" s="83">
        <f t="shared" si="265"/>
        <v>6.4800000000000005E-3</v>
      </c>
      <c r="D5655" s="82">
        <f t="shared" si="264"/>
        <v>5.9400000000000008E-3</v>
      </c>
      <c r="E5655" s="81">
        <f t="shared" si="266"/>
        <v>5.4000000000000001E-4</v>
      </c>
      <c r="F5655" s="97">
        <f>INDEX(バックデータ一覧!$G$4:$I$27,MATCH(計算過程!B5655,バックデータ一覧!$F$4:$F$27,0),MATCH(VLOOKUP(A5655,バックデータ一覧!$T$3:$U$367,2),バックデータ一覧!$G$3:$I$3,0))*10^-3</f>
        <v>5.4000000000000001E-4</v>
      </c>
      <c r="G5655" s="97">
        <f>INDEX(バックデータ一覧!$J$4:$L$27,MATCH(計算過程!B5655,バックデータ一覧!$F$4:$F$27,0),MATCH(VLOOKUP(A5655,バックデータ一覧!$T$3:$U$367,2),バックデータ一覧!$J$3:$L$3,0))*10^-3</f>
        <v>1.08E-3</v>
      </c>
      <c r="H5655" s="97">
        <f>INDEX(バックデータ一覧!$M$4:$O$27,MATCH(計算過程!B5655,バックデータ一覧!$F$4:$F$27,0),MATCH(VLOOKUP(A5655,バックデータ一覧!$T$3:$U$367,2),バックデータ一覧!$M$3:$O$3,0))*10^-3</f>
        <v>1.6299999999999999E-3</v>
      </c>
      <c r="I5655" s="97">
        <f>INDEX(バックデータ一覧!$P$4:$R$27,MATCH(計算過程!B5655,バックデータ一覧!$F$4:$F$27,0),MATCH(VLOOKUP(A5655,バックデータ一覧!$T$3:$U$367,2),バックデータ一覧!$P$3:$R$3,0))*10^-3</f>
        <v>2.1700000000000001E-3</v>
      </c>
    </row>
    <row r="5656" spans="1:9" x14ac:dyDescent="0.15">
      <c r="A5656" s="57">
        <v>41875</v>
      </c>
      <c r="B5656" s="9" t="s">
        <v>114</v>
      </c>
      <c r="C5656" s="83">
        <f t="shared" si="265"/>
        <v>6.0700000000000007E-3</v>
      </c>
      <c r="D5656" s="82">
        <f t="shared" si="264"/>
        <v>5.9400000000000008E-3</v>
      </c>
      <c r="E5656" s="81">
        <f t="shared" si="266"/>
        <v>1.3000000000000002E-4</v>
      </c>
      <c r="F5656" s="97">
        <f>INDEX(バックデータ一覧!$G$4:$I$27,MATCH(計算過程!B5656,バックデータ一覧!$F$4:$F$27,0),MATCH(VLOOKUP(A5656,バックデータ一覧!$T$3:$U$367,2),バックデータ一覧!$G$3:$I$3,0))*10^-3</f>
        <v>1.3000000000000002E-4</v>
      </c>
      <c r="G5656" s="97">
        <f>INDEX(バックデータ一覧!$J$4:$L$27,MATCH(計算過程!B5656,バックデータ一覧!$F$4:$F$27,0),MATCH(VLOOKUP(A5656,バックデータ一覧!$T$3:$U$367,2),バックデータ一覧!$J$3:$L$3,0))*10^-3</f>
        <v>2.5000000000000001E-4</v>
      </c>
      <c r="H5656" s="97">
        <f>INDEX(バックデータ一覧!$M$4:$O$27,MATCH(計算過程!B5656,バックデータ一覧!$F$4:$F$27,0),MATCH(VLOOKUP(A5656,バックデータ一覧!$T$3:$U$367,2),バックデータ一覧!$M$3:$O$3,0))*10^-3</f>
        <v>3.8000000000000002E-4</v>
      </c>
      <c r="I5656" s="97">
        <f>INDEX(バックデータ一覧!$P$4:$R$27,MATCH(計算過程!B5656,バックデータ一覧!$F$4:$F$27,0),MATCH(VLOOKUP(A5656,バックデータ一覧!$T$3:$U$367,2),バックデータ一覧!$P$3:$R$3,0))*10^-3</f>
        <v>5.0000000000000001E-4</v>
      </c>
    </row>
    <row r="5657" spans="1:9" x14ac:dyDescent="0.15">
      <c r="A5657" s="57">
        <v>41875</v>
      </c>
      <c r="B5657" s="9" t="s">
        <v>115</v>
      </c>
      <c r="C5657" s="83">
        <f t="shared" si="265"/>
        <v>6.2700000000000013E-3</v>
      </c>
      <c r="D5657" s="82">
        <f t="shared" si="264"/>
        <v>5.9400000000000008E-3</v>
      </c>
      <c r="E5657" s="81">
        <f t="shared" si="266"/>
        <v>3.3E-4</v>
      </c>
      <c r="F5657" s="97">
        <f>INDEX(バックデータ一覧!$G$4:$I$27,MATCH(計算過程!B5657,バックデータ一覧!$F$4:$F$27,0),MATCH(VLOOKUP(A5657,バックデータ一覧!$T$3:$U$367,2),バックデータ一覧!$G$3:$I$3,0))*10^-3</f>
        <v>3.3E-4</v>
      </c>
      <c r="G5657" s="97">
        <f>INDEX(バックデータ一覧!$J$4:$L$27,MATCH(計算過程!B5657,バックデータ一覧!$F$4:$F$27,0),MATCH(VLOOKUP(A5657,バックデータ一覧!$T$3:$U$367,2),バックデータ一覧!$J$3:$L$3,0))*10^-3</f>
        <v>6.7000000000000002E-4</v>
      </c>
      <c r="H5657" s="97">
        <f>INDEX(バックデータ一覧!$M$4:$O$27,MATCH(計算過程!B5657,バックデータ一覧!$F$4:$F$27,0),MATCH(VLOOKUP(A5657,バックデータ一覧!$T$3:$U$367,2),バックデータ一覧!$M$3:$O$3,0))*10^-3</f>
        <v>1E-3</v>
      </c>
      <c r="I5657" s="97">
        <f>INDEX(バックデータ一覧!$P$4:$R$27,MATCH(計算過程!B5657,バックデータ一覧!$F$4:$F$27,0),MATCH(VLOOKUP(A5657,バックデータ一覧!$T$3:$U$367,2),バックデータ一覧!$P$3:$R$3,0))*10^-3</f>
        <v>1.33E-3</v>
      </c>
    </row>
    <row r="5658" spans="1:9" x14ac:dyDescent="0.15">
      <c r="A5658" s="57">
        <v>41875</v>
      </c>
      <c r="B5658" s="9" t="s">
        <v>116</v>
      </c>
      <c r="C5658" s="83">
        <f t="shared" si="265"/>
        <v>6.0700000000000007E-3</v>
      </c>
      <c r="D5658" s="82">
        <f t="shared" si="264"/>
        <v>5.9400000000000008E-3</v>
      </c>
      <c r="E5658" s="81">
        <f t="shared" si="266"/>
        <v>1.3000000000000002E-4</v>
      </c>
      <c r="F5658" s="97">
        <f>INDEX(バックデータ一覧!$G$4:$I$27,MATCH(計算過程!B5658,バックデータ一覧!$F$4:$F$27,0),MATCH(VLOOKUP(A5658,バックデータ一覧!$T$3:$U$367,2),バックデータ一覧!$G$3:$I$3,0))*10^-3</f>
        <v>1.3000000000000002E-4</v>
      </c>
      <c r="G5658" s="97">
        <f>INDEX(バックデータ一覧!$J$4:$L$27,MATCH(計算過程!B5658,バックデータ一覧!$F$4:$F$27,0),MATCH(VLOOKUP(A5658,バックデータ一覧!$T$3:$U$367,2),バックデータ一覧!$J$3:$L$3,0))*10^-3</f>
        <v>2.5000000000000001E-4</v>
      </c>
      <c r="H5658" s="97">
        <f>INDEX(バックデータ一覧!$M$4:$O$27,MATCH(計算過程!B5658,バックデータ一覧!$F$4:$F$27,0),MATCH(VLOOKUP(A5658,バックデータ一覧!$T$3:$U$367,2),バックデータ一覧!$M$3:$O$3,0))*10^-3</f>
        <v>3.8000000000000002E-4</v>
      </c>
      <c r="I5658" s="97">
        <f>INDEX(バックデータ一覧!$P$4:$R$27,MATCH(計算過程!B5658,バックデータ一覧!$F$4:$F$27,0),MATCH(VLOOKUP(A5658,バックデータ一覧!$T$3:$U$367,2),バックデータ一覧!$P$3:$R$3,0))*10^-3</f>
        <v>5.0000000000000001E-4</v>
      </c>
    </row>
    <row r="5659" spans="1:9" x14ac:dyDescent="0.15">
      <c r="A5659" s="57">
        <v>41875</v>
      </c>
      <c r="B5659" s="9" t="s">
        <v>117</v>
      </c>
      <c r="C5659" s="83">
        <f t="shared" si="265"/>
        <v>9.3200000000000002E-3</v>
      </c>
      <c r="D5659" s="82">
        <f t="shared" si="264"/>
        <v>5.9400000000000008E-3</v>
      </c>
      <c r="E5659" s="81">
        <f t="shared" si="266"/>
        <v>3.3799999999999998E-3</v>
      </c>
      <c r="F5659" s="97">
        <f>INDEX(バックデータ一覧!$G$4:$I$27,MATCH(計算過程!B5659,バックデータ一覧!$F$4:$F$27,0),MATCH(VLOOKUP(A5659,バックデータ一覧!$T$3:$U$367,2),バックデータ一覧!$G$3:$I$3,0))*10^-3</f>
        <v>3.3799999999999998E-3</v>
      </c>
      <c r="G5659" s="97">
        <f>INDEX(バックデータ一覧!$J$4:$L$27,MATCH(計算過程!B5659,バックデータ一覧!$F$4:$F$27,0),MATCH(VLOOKUP(A5659,バックデータ一覧!$T$3:$U$367,2),バックデータ一覧!$J$3:$L$3,0))*10^-3</f>
        <v>6.7499999999999999E-3</v>
      </c>
      <c r="H5659" s="97">
        <f>INDEX(バックデータ一覧!$M$4:$O$27,MATCH(計算過程!B5659,バックデータ一覧!$F$4:$F$27,0),MATCH(VLOOKUP(A5659,バックデータ一覧!$T$3:$U$367,2),バックデータ一覧!$M$3:$O$3,0))*10^-3</f>
        <v>1.0130000000000002E-2</v>
      </c>
      <c r="I5659" s="97">
        <f>INDEX(バックデータ一覧!$P$4:$R$27,MATCH(計算過程!B5659,バックデータ一覧!$F$4:$F$27,0),MATCH(VLOOKUP(A5659,バックデータ一覧!$T$3:$U$367,2),バックデータ一覧!$P$3:$R$3,0))*10^-3</f>
        <v>1.3509999999999999E-2</v>
      </c>
    </row>
    <row r="5660" spans="1:9" x14ac:dyDescent="0.15">
      <c r="A5660" s="57">
        <v>41875</v>
      </c>
      <c r="B5660" s="9" t="s">
        <v>118</v>
      </c>
      <c r="C5660" s="83">
        <f t="shared" si="265"/>
        <v>6.2700000000000013E-3</v>
      </c>
      <c r="D5660" s="82">
        <f t="shared" si="264"/>
        <v>5.9400000000000008E-3</v>
      </c>
      <c r="E5660" s="81">
        <f t="shared" si="266"/>
        <v>3.3E-4</v>
      </c>
      <c r="F5660" s="97">
        <f>INDEX(バックデータ一覧!$G$4:$I$27,MATCH(計算過程!B5660,バックデータ一覧!$F$4:$F$27,0),MATCH(VLOOKUP(A5660,バックデータ一覧!$T$3:$U$367,2),バックデータ一覧!$G$3:$I$3,0))*10^-3</f>
        <v>3.3E-4</v>
      </c>
      <c r="G5660" s="97">
        <f>INDEX(バックデータ一覧!$J$4:$L$27,MATCH(計算過程!B5660,バックデータ一覧!$F$4:$F$27,0),MATCH(VLOOKUP(A5660,バックデータ一覧!$T$3:$U$367,2),バックデータ一覧!$J$3:$L$3,0))*10^-3</f>
        <v>6.7000000000000002E-4</v>
      </c>
      <c r="H5660" s="97">
        <f>INDEX(バックデータ一覧!$M$4:$O$27,MATCH(計算過程!B5660,バックデータ一覧!$F$4:$F$27,0),MATCH(VLOOKUP(A5660,バックデータ一覧!$T$3:$U$367,2),バックデータ一覧!$M$3:$O$3,0))*10^-3</f>
        <v>1E-3</v>
      </c>
      <c r="I5660" s="97">
        <f>INDEX(バックデータ一覧!$P$4:$R$27,MATCH(計算過程!B5660,バックデータ一覧!$F$4:$F$27,0),MATCH(VLOOKUP(A5660,バックデータ一覧!$T$3:$U$367,2),バックデータ一覧!$P$3:$R$3,0))*10^-3</f>
        <v>1.33E-3</v>
      </c>
    </row>
    <row r="5661" spans="1:9" x14ac:dyDescent="0.15">
      <c r="A5661" s="57">
        <v>41875</v>
      </c>
      <c r="B5661" s="9" t="s">
        <v>119</v>
      </c>
      <c r="C5661" s="83">
        <f t="shared" si="265"/>
        <v>6.0700000000000007E-3</v>
      </c>
      <c r="D5661" s="82">
        <f t="shared" si="264"/>
        <v>5.9400000000000008E-3</v>
      </c>
      <c r="E5661" s="81">
        <f t="shared" si="266"/>
        <v>1.3000000000000002E-4</v>
      </c>
      <c r="F5661" s="97">
        <f>INDEX(バックデータ一覧!$G$4:$I$27,MATCH(計算過程!B5661,バックデータ一覧!$F$4:$F$27,0),MATCH(VLOOKUP(A5661,バックデータ一覧!$T$3:$U$367,2),バックデータ一覧!$G$3:$I$3,0))*10^-3</f>
        <v>1.3000000000000002E-4</v>
      </c>
      <c r="G5661" s="97">
        <f>INDEX(バックデータ一覧!$J$4:$L$27,MATCH(計算過程!B5661,バックデータ一覧!$F$4:$F$27,0),MATCH(VLOOKUP(A5661,バックデータ一覧!$T$3:$U$367,2),バックデータ一覧!$J$3:$L$3,0))*10^-3</f>
        <v>2.5000000000000001E-4</v>
      </c>
      <c r="H5661" s="97">
        <f>INDEX(バックデータ一覧!$M$4:$O$27,MATCH(計算過程!B5661,バックデータ一覧!$F$4:$F$27,0),MATCH(VLOOKUP(A5661,バックデータ一覧!$T$3:$U$367,2),バックデータ一覧!$M$3:$O$3,0))*10^-3</f>
        <v>3.8000000000000002E-4</v>
      </c>
      <c r="I5661" s="97">
        <f>INDEX(バックデータ一覧!$P$4:$R$27,MATCH(計算過程!B5661,バックデータ一覧!$F$4:$F$27,0),MATCH(VLOOKUP(A5661,バックデータ一覧!$T$3:$U$367,2),バックデータ一覧!$P$3:$R$3,0))*10^-3</f>
        <v>5.0000000000000001E-4</v>
      </c>
    </row>
    <row r="5662" spans="1:9" x14ac:dyDescent="0.15">
      <c r="A5662" s="57">
        <v>41875</v>
      </c>
      <c r="B5662" s="9" t="s">
        <v>120</v>
      </c>
      <c r="C5662" s="83">
        <f t="shared" si="265"/>
        <v>6.0700000000000007E-3</v>
      </c>
      <c r="D5662" s="82">
        <f t="shared" si="264"/>
        <v>5.9400000000000008E-3</v>
      </c>
      <c r="E5662" s="81">
        <f t="shared" si="266"/>
        <v>1.3000000000000002E-4</v>
      </c>
      <c r="F5662" s="97">
        <f>INDEX(バックデータ一覧!$G$4:$I$27,MATCH(計算過程!B5662,バックデータ一覧!$F$4:$F$27,0),MATCH(VLOOKUP(A5662,バックデータ一覧!$T$3:$U$367,2),バックデータ一覧!$G$3:$I$3,0))*10^-3</f>
        <v>1.3000000000000002E-4</v>
      </c>
      <c r="G5662" s="97">
        <f>INDEX(バックデータ一覧!$J$4:$L$27,MATCH(計算過程!B5662,バックデータ一覧!$F$4:$F$27,0),MATCH(VLOOKUP(A5662,バックデータ一覧!$T$3:$U$367,2),バックデータ一覧!$J$3:$L$3,0))*10^-3</f>
        <v>2.5000000000000001E-4</v>
      </c>
      <c r="H5662" s="97">
        <f>INDEX(バックデータ一覧!$M$4:$O$27,MATCH(計算過程!B5662,バックデータ一覧!$F$4:$F$27,0),MATCH(VLOOKUP(A5662,バックデータ一覧!$T$3:$U$367,2),バックデータ一覧!$M$3:$O$3,0))*10^-3</f>
        <v>3.8000000000000002E-4</v>
      </c>
      <c r="I5662" s="97">
        <f>INDEX(バックデータ一覧!$P$4:$R$27,MATCH(計算過程!B5662,バックデータ一覧!$F$4:$F$27,0),MATCH(VLOOKUP(A5662,バックデータ一覧!$T$3:$U$367,2),バックデータ一覧!$P$3:$R$3,0))*10^-3</f>
        <v>5.0000000000000001E-4</v>
      </c>
    </row>
    <row r="5663" spans="1:9" x14ac:dyDescent="0.15">
      <c r="A5663" s="57">
        <v>41875</v>
      </c>
      <c r="B5663" s="9" t="s">
        <v>121</v>
      </c>
      <c r="C5663" s="83">
        <f t="shared" si="265"/>
        <v>6.2700000000000013E-3</v>
      </c>
      <c r="D5663" s="82">
        <f t="shared" si="264"/>
        <v>5.9400000000000008E-3</v>
      </c>
      <c r="E5663" s="81">
        <f t="shared" si="266"/>
        <v>3.3E-4</v>
      </c>
      <c r="F5663" s="97">
        <f>INDEX(バックデータ一覧!$G$4:$I$27,MATCH(計算過程!B5663,バックデータ一覧!$F$4:$F$27,0),MATCH(VLOOKUP(A5663,バックデータ一覧!$T$3:$U$367,2),バックデータ一覧!$G$3:$I$3,0))*10^-3</f>
        <v>3.3E-4</v>
      </c>
      <c r="G5663" s="97">
        <f>INDEX(バックデータ一覧!$J$4:$L$27,MATCH(計算過程!B5663,バックデータ一覧!$F$4:$F$27,0),MATCH(VLOOKUP(A5663,バックデータ一覧!$T$3:$U$367,2),バックデータ一覧!$J$3:$L$3,0))*10^-3</f>
        <v>6.7000000000000002E-4</v>
      </c>
      <c r="H5663" s="97">
        <f>INDEX(バックデータ一覧!$M$4:$O$27,MATCH(計算過程!B5663,バックデータ一覧!$F$4:$F$27,0),MATCH(VLOOKUP(A5663,バックデータ一覧!$T$3:$U$367,2),バックデータ一覧!$M$3:$O$3,0))*10^-3</f>
        <v>1E-3</v>
      </c>
      <c r="I5663" s="97">
        <f>INDEX(バックデータ一覧!$P$4:$R$27,MATCH(計算過程!B5663,バックデータ一覧!$F$4:$F$27,0),MATCH(VLOOKUP(A5663,バックデータ一覧!$T$3:$U$367,2),バックデータ一覧!$P$3:$R$3,0))*10^-3</f>
        <v>1.33E-3</v>
      </c>
    </row>
    <row r="5664" spans="1:9" x14ac:dyDescent="0.15">
      <c r="A5664" s="57">
        <v>41875</v>
      </c>
      <c r="B5664" s="9" t="s">
        <v>122</v>
      </c>
      <c r="C5664" s="83">
        <f t="shared" si="265"/>
        <v>6.2700000000000013E-3</v>
      </c>
      <c r="D5664" s="82">
        <f t="shared" si="264"/>
        <v>5.9400000000000008E-3</v>
      </c>
      <c r="E5664" s="81">
        <f t="shared" si="266"/>
        <v>3.3E-4</v>
      </c>
      <c r="F5664" s="97">
        <f>INDEX(バックデータ一覧!$G$4:$I$27,MATCH(計算過程!B5664,バックデータ一覧!$F$4:$F$27,0),MATCH(VLOOKUP(A5664,バックデータ一覧!$T$3:$U$367,2),バックデータ一覧!$G$3:$I$3,0))*10^-3</f>
        <v>3.3E-4</v>
      </c>
      <c r="G5664" s="97">
        <f>INDEX(バックデータ一覧!$J$4:$L$27,MATCH(計算過程!B5664,バックデータ一覧!$F$4:$F$27,0),MATCH(VLOOKUP(A5664,バックデータ一覧!$T$3:$U$367,2),バックデータ一覧!$J$3:$L$3,0))*10^-3</f>
        <v>6.7000000000000002E-4</v>
      </c>
      <c r="H5664" s="97">
        <f>INDEX(バックデータ一覧!$M$4:$O$27,MATCH(計算過程!B5664,バックデータ一覧!$F$4:$F$27,0),MATCH(VLOOKUP(A5664,バックデータ一覧!$T$3:$U$367,2),バックデータ一覧!$M$3:$O$3,0))*10^-3</f>
        <v>1E-3</v>
      </c>
      <c r="I5664" s="97">
        <f>INDEX(バックデータ一覧!$P$4:$R$27,MATCH(計算過程!B5664,バックデータ一覧!$F$4:$F$27,0),MATCH(VLOOKUP(A5664,バックデータ一覧!$T$3:$U$367,2),バックデータ一覧!$P$3:$R$3,0))*10^-3</f>
        <v>1.33E-3</v>
      </c>
    </row>
    <row r="5665" spans="1:9" x14ac:dyDescent="0.15">
      <c r="A5665" s="57">
        <v>41875</v>
      </c>
      <c r="B5665" s="9" t="s">
        <v>123</v>
      </c>
      <c r="C5665" s="83">
        <f t="shared" si="265"/>
        <v>1.2360000000000001E-2</v>
      </c>
      <c r="D5665" s="82">
        <f t="shared" si="264"/>
        <v>5.9400000000000008E-3</v>
      </c>
      <c r="E5665" s="81">
        <f t="shared" si="266"/>
        <v>6.4200000000000004E-3</v>
      </c>
      <c r="F5665" s="97">
        <f>INDEX(バックデータ一覧!$G$4:$I$27,MATCH(計算過程!B5665,バックデータ一覧!$F$4:$F$27,0),MATCH(VLOOKUP(A5665,バックデータ一覧!$T$3:$U$367,2),バックデータ一覧!$G$3:$I$3,0))*10^-3</f>
        <v>6.4200000000000004E-3</v>
      </c>
      <c r="G5665" s="97">
        <f>INDEX(バックデータ一覧!$J$4:$L$27,MATCH(計算過程!B5665,バックデータ一覧!$F$4:$F$27,0),MATCH(VLOOKUP(A5665,バックデータ一覧!$T$3:$U$367,2),バックデータ一覧!$J$3:$L$3,0))*10^-3</f>
        <v>1.2840000000000001E-2</v>
      </c>
      <c r="H5665" s="97">
        <f>INDEX(バックデータ一覧!$M$4:$O$27,MATCH(計算過程!B5665,バックデータ一覧!$F$4:$F$27,0),MATCH(VLOOKUP(A5665,バックデータ一覧!$T$3:$U$367,2),バックデータ一覧!$M$3:$O$3,0))*10^-3</f>
        <v>1.9260000000000003E-2</v>
      </c>
      <c r="I5665" s="97">
        <f>INDEX(バックデータ一覧!$P$4:$R$27,MATCH(計算過程!B5665,バックデータ一覧!$F$4:$F$27,0),MATCH(VLOOKUP(A5665,バックデータ一覧!$T$3:$U$367,2),バックデータ一覧!$P$3:$R$3,0))*10^-3</f>
        <v>2.5680000000000001E-2</v>
      </c>
    </row>
    <row r="5666" spans="1:9" x14ac:dyDescent="0.15">
      <c r="A5666" s="57">
        <v>41875</v>
      </c>
      <c r="B5666" s="9" t="s">
        <v>124</v>
      </c>
      <c r="C5666" s="83">
        <f t="shared" si="265"/>
        <v>1.2360000000000001E-2</v>
      </c>
      <c r="D5666" s="82">
        <f t="shared" si="264"/>
        <v>5.9400000000000008E-3</v>
      </c>
      <c r="E5666" s="81">
        <f t="shared" si="266"/>
        <v>6.4200000000000004E-3</v>
      </c>
      <c r="F5666" s="97">
        <f>INDEX(バックデータ一覧!$G$4:$I$27,MATCH(計算過程!B5666,バックデータ一覧!$F$4:$F$27,0),MATCH(VLOOKUP(A5666,バックデータ一覧!$T$3:$U$367,2),バックデータ一覧!$G$3:$I$3,0))*10^-3</f>
        <v>6.4200000000000004E-3</v>
      </c>
      <c r="G5666" s="97">
        <f>INDEX(バックデータ一覧!$J$4:$L$27,MATCH(計算過程!B5666,バックデータ一覧!$F$4:$F$27,0),MATCH(VLOOKUP(A5666,バックデータ一覧!$T$3:$U$367,2),バックデータ一覧!$J$3:$L$3,0))*10^-3</f>
        <v>1.2840000000000001E-2</v>
      </c>
      <c r="H5666" s="97">
        <f>INDEX(バックデータ一覧!$M$4:$O$27,MATCH(計算過程!B5666,バックデータ一覧!$F$4:$F$27,0),MATCH(VLOOKUP(A5666,バックデータ一覧!$T$3:$U$367,2),バックデータ一覧!$M$3:$O$3,0))*10^-3</f>
        <v>1.9260000000000003E-2</v>
      </c>
      <c r="I5666" s="97">
        <f>INDEX(バックデータ一覧!$P$4:$R$27,MATCH(計算過程!B5666,バックデータ一覧!$F$4:$F$27,0),MATCH(VLOOKUP(A5666,バックデータ一覧!$T$3:$U$367,2),バックデータ一覧!$P$3:$R$3,0))*10^-3</f>
        <v>2.5680000000000001E-2</v>
      </c>
    </row>
    <row r="5667" spans="1:9" x14ac:dyDescent="0.15">
      <c r="A5667" s="57">
        <v>41875</v>
      </c>
      <c r="B5667" s="9" t="s">
        <v>125</v>
      </c>
      <c r="C5667" s="83">
        <f t="shared" si="265"/>
        <v>6.2700000000000013E-3</v>
      </c>
      <c r="D5667" s="82">
        <f t="shared" si="264"/>
        <v>5.9400000000000008E-3</v>
      </c>
      <c r="E5667" s="81">
        <f t="shared" si="266"/>
        <v>3.3E-4</v>
      </c>
      <c r="F5667" s="97">
        <f>INDEX(バックデータ一覧!$G$4:$I$27,MATCH(計算過程!B5667,バックデータ一覧!$F$4:$F$27,0),MATCH(VLOOKUP(A5667,バックデータ一覧!$T$3:$U$367,2),バックデータ一覧!$G$3:$I$3,0))*10^-3</f>
        <v>3.3E-4</v>
      </c>
      <c r="G5667" s="97">
        <f>INDEX(バックデータ一覧!$J$4:$L$27,MATCH(計算過程!B5667,バックデータ一覧!$F$4:$F$27,0),MATCH(VLOOKUP(A5667,バックデータ一覧!$T$3:$U$367,2),バックデータ一覧!$J$3:$L$3,0))*10^-3</f>
        <v>6.7000000000000002E-4</v>
      </c>
      <c r="H5667" s="97">
        <f>INDEX(バックデータ一覧!$M$4:$O$27,MATCH(計算過程!B5667,バックデータ一覧!$F$4:$F$27,0),MATCH(VLOOKUP(A5667,バックデータ一覧!$T$3:$U$367,2),バックデータ一覧!$M$3:$O$3,0))*10^-3</f>
        <v>1E-3</v>
      </c>
      <c r="I5667" s="97">
        <f>INDEX(バックデータ一覧!$P$4:$R$27,MATCH(計算過程!B5667,バックデータ一覧!$F$4:$F$27,0),MATCH(VLOOKUP(A5667,バックデータ一覧!$T$3:$U$367,2),バックデータ一覧!$P$3:$R$3,0))*10^-3</f>
        <v>1.33E-3</v>
      </c>
    </row>
    <row r="5668" spans="1:9" x14ac:dyDescent="0.15">
      <c r="A5668" s="57">
        <v>41875</v>
      </c>
      <c r="B5668" s="9" t="s">
        <v>126</v>
      </c>
      <c r="C5668" s="83">
        <f t="shared" si="265"/>
        <v>6.2700000000000013E-3</v>
      </c>
      <c r="D5668" s="82">
        <f t="shared" si="264"/>
        <v>5.9400000000000008E-3</v>
      </c>
      <c r="E5668" s="81">
        <f t="shared" si="266"/>
        <v>3.3E-4</v>
      </c>
      <c r="F5668" s="97">
        <f>INDEX(バックデータ一覧!$G$4:$I$27,MATCH(計算過程!B5668,バックデータ一覧!$F$4:$F$27,0),MATCH(VLOOKUP(A5668,バックデータ一覧!$T$3:$U$367,2),バックデータ一覧!$G$3:$I$3,0))*10^-3</f>
        <v>3.3E-4</v>
      </c>
      <c r="G5668" s="97">
        <f>INDEX(バックデータ一覧!$J$4:$L$27,MATCH(計算過程!B5668,バックデータ一覧!$F$4:$F$27,0),MATCH(VLOOKUP(A5668,バックデータ一覧!$T$3:$U$367,2),バックデータ一覧!$J$3:$L$3,0))*10^-3</f>
        <v>6.7000000000000002E-4</v>
      </c>
      <c r="H5668" s="97">
        <f>INDEX(バックデータ一覧!$M$4:$O$27,MATCH(計算過程!B5668,バックデータ一覧!$F$4:$F$27,0),MATCH(VLOOKUP(A5668,バックデータ一覧!$T$3:$U$367,2),バックデータ一覧!$M$3:$O$3,0))*10^-3</f>
        <v>1E-3</v>
      </c>
      <c r="I5668" s="97">
        <f>INDEX(バックデータ一覧!$P$4:$R$27,MATCH(計算過程!B5668,バックデータ一覧!$F$4:$F$27,0),MATCH(VLOOKUP(A5668,バックデータ一覧!$T$3:$U$367,2),バックデータ一覧!$P$3:$R$3,0))*10^-3</f>
        <v>1.33E-3</v>
      </c>
    </row>
    <row r="5669" spans="1:9" x14ac:dyDescent="0.15">
      <c r="A5669" s="57">
        <v>41875</v>
      </c>
      <c r="B5669" s="9" t="s">
        <v>127</v>
      </c>
      <c r="C5669" s="83">
        <f t="shared" si="265"/>
        <v>1.2220000000000002E-2</v>
      </c>
      <c r="D5669" s="82">
        <f t="shared" si="264"/>
        <v>5.9400000000000008E-3</v>
      </c>
      <c r="E5669" s="81">
        <f t="shared" si="266"/>
        <v>6.28E-3</v>
      </c>
      <c r="F5669" s="97">
        <f>INDEX(バックデータ一覧!$G$4:$I$27,MATCH(計算過程!B5669,バックデータ一覧!$F$4:$F$27,0),MATCH(VLOOKUP(A5669,バックデータ一覧!$T$3:$U$367,2),バックデータ一覧!$G$3:$I$3,0))*10^-3</f>
        <v>6.28E-3</v>
      </c>
      <c r="G5669" s="97">
        <f>INDEX(バックデータ一覧!$J$4:$L$27,MATCH(計算過程!B5669,バックデータ一覧!$F$4:$F$27,0),MATCH(VLOOKUP(A5669,バックデータ一覧!$T$3:$U$367,2),バックデータ一覧!$J$3:$L$3,0))*10^-3</f>
        <v>1.256E-2</v>
      </c>
      <c r="H5669" s="97">
        <f>INDEX(バックデータ一覧!$M$4:$O$27,MATCH(計算過程!B5669,バックデータ一覧!$F$4:$F$27,0),MATCH(VLOOKUP(A5669,バックデータ一覧!$T$3:$U$367,2),バックデータ一覧!$M$3:$O$3,0))*10^-3</f>
        <v>1.8839999999999999E-2</v>
      </c>
      <c r="I5669" s="97">
        <f>INDEX(バックデータ一覧!$P$4:$R$27,MATCH(計算過程!B5669,バックデータ一覧!$F$4:$F$27,0),MATCH(VLOOKUP(A5669,バックデータ一覧!$T$3:$U$367,2),バックデータ一覧!$P$3:$R$3,0))*10^-3</f>
        <v>2.512E-2</v>
      </c>
    </row>
    <row r="5670" spans="1:9" x14ac:dyDescent="0.15">
      <c r="A5670" s="57">
        <v>41875</v>
      </c>
      <c r="B5670" s="9" t="s">
        <v>128</v>
      </c>
      <c r="C5670" s="83">
        <f t="shared" si="265"/>
        <v>1.2640000000000002E-2</v>
      </c>
      <c r="D5670" s="82">
        <f t="shared" si="264"/>
        <v>5.9400000000000008E-3</v>
      </c>
      <c r="E5670" s="81">
        <f t="shared" si="266"/>
        <v>6.7000000000000002E-3</v>
      </c>
      <c r="F5670" s="97">
        <f>INDEX(バックデータ一覧!$G$4:$I$27,MATCH(計算過程!B5670,バックデータ一覧!$F$4:$F$27,0),MATCH(VLOOKUP(A5670,バックデータ一覧!$T$3:$U$367,2),バックデータ一覧!$G$3:$I$3,0))*10^-3</f>
        <v>6.7000000000000002E-3</v>
      </c>
      <c r="G5670" s="97">
        <f>INDEX(バックデータ一覧!$J$4:$L$27,MATCH(計算過程!B5670,バックデータ一覧!$F$4:$F$27,0),MATCH(VLOOKUP(A5670,バックデータ一覧!$T$3:$U$367,2),バックデータ一覧!$J$3:$L$3,0))*10^-3</f>
        <v>1.3390000000000001E-2</v>
      </c>
      <c r="H5670" s="97">
        <f>INDEX(バックデータ一覧!$M$4:$O$27,MATCH(計算過程!B5670,バックデータ一覧!$F$4:$F$27,0),MATCH(VLOOKUP(A5670,バックデータ一覧!$T$3:$U$367,2),バックデータ一覧!$M$3:$O$3,0))*10^-3</f>
        <v>2.009E-2</v>
      </c>
      <c r="I5670" s="97">
        <f>INDEX(バックデータ一覧!$P$4:$R$27,MATCH(計算過程!B5670,バックデータ一覧!$F$4:$F$27,0),MATCH(VLOOKUP(A5670,バックデータ一覧!$T$3:$U$367,2),バックデータ一覧!$P$3:$R$3,0))*10^-3</f>
        <v>2.6790000000000001E-2</v>
      </c>
    </row>
    <row r="5671" spans="1:9" x14ac:dyDescent="0.15">
      <c r="A5671" s="57">
        <v>41876</v>
      </c>
      <c r="B5671" s="9" t="s">
        <v>105</v>
      </c>
      <c r="C5671" s="83">
        <f t="shared" si="265"/>
        <v>6.0700000000000007E-3</v>
      </c>
      <c r="D5671" s="82">
        <f t="shared" si="264"/>
        <v>5.9400000000000008E-3</v>
      </c>
      <c r="E5671" s="81">
        <f t="shared" si="266"/>
        <v>1.3000000000000002E-4</v>
      </c>
      <c r="F5671" s="97">
        <f>INDEX(バックデータ一覧!$G$4:$I$27,MATCH(計算過程!B5671,バックデータ一覧!$F$4:$F$27,0),MATCH(VLOOKUP(A5671,バックデータ一覧!$T$3:$U$367,2),バックデータ一覧!$G$3:$I$3,0))*10^-3</f>
        <v>1.3000000000000002E-4</v>
      </c>
      <c r="G5671" s="97">
        <f>INDEX(バックデータ一覧!$J$4:$L$27,MATCH(計算過程!B5671,バックデータ一覧!$F$4:$F$27,0),MATCH(VLOOKUP(A5671,バックデータ一覧!$T$3:$U$367,2),バックデータ一覧!$J$3:$L$3,0))*10^-3</f>
        <v>2.5000000000000001E-4</v>
      </c>
      <c r="H5671" s="97">
        <f>INDEX(バックデータ一覧!$M$4:$O$27,MATCH(計算過程!B5671,バックデータ一覧!$F$4:$F$27,0),MATCH(VLOOKUP(A5671,バックデータ一覧!$T$3:$U$367,2),バックデータ一覧!$M$3:$O$3,0))*10^-3</f>
        <v>3.8000000000000002E-4</v>
      </c>
      <c r="I5671" s="97">
        <f>INDEX(バックデータ一覧!$P$4:$R$27,MATCH(計算過程!B5671,バックデータ一覧!$F$4:$F$27,0),MATCH(VLOOKUP(A5671,バックデータ一覧!$T$3:$U$367,2),バックデータ一覧!$P$3:$R$3,0))*10^-3</f>
        <v>5.0000000000000001E-4</v>
      </c>
    </row>
    <row r="5672" spans="1:9" x14ac:dyDescent="0.15">
      <c r="A5672" s="57">
        <v>41876</v>
      </c>
      <c r="B5672" s="9" t="s">
        <v>106</v>
      </c>
      <c r="C5672" s="83">
        <f t="shared" si="265"/>
        <v>6.0700000000000007E-3</v>
      </c>
      <c r="D5672" s="82">
        <f t="shared" si="264"/>
        <v>5.9400000000000008E-3</v>
      </c>
      <c r="E5672" s="81">
        <f t="shared" si="266"/>
        <v>1.3000000000000002E-4</v>
      </c>
      <c r="F5672" s="97">
        <f>INDEX(バックデータ一覧!$G$4:$I$27,MATCH(計算過程!B5672,バックデータ一覧!$F$4:$F$27,0),MATCH(VLOOKUP(A5672,バックデータ一覧!$T$3:$U$367,2),バックデータ一覧!$G$3:$I$3,0))*10^-3</f>
        <v>1.3000000000000002E-4</v>
      </c>
      <c r="G5672" s="97">
        <f>INDEX(バックデータ一覧!$J$4:$L$27,MATCH(計算過程!B5672,バックデータ一覧!$F$4:$F$27,0),MATCH(VLOOKUP(A5672,バックデータ一覧!$T$3:$U$367,2),バックデータ一覧!$J$3:$L$3,0))*10^-3</f>
        <v>2.5000000000000001E-4</v>
      </c>
      <c r="H5672" s="97">
        <f>INDEX(バックデータ一覧!$M$4:$O$27,MATCH(計算過程!B5672,バックデータ一覧!$F$4:$F$27,0),MATCH(VLOOKUP(A5672,バックデータ一覧!$T$3:$U$367,2),バックデータ一覧!$M$3:$O$3,0))*10^-3</f>
        <v>3.8000000000000002E-4</v>
      </c>
      <c r="I5672" s="97">
        <f>INDEX(バックデータ一覧!$P$4:$R$27,MATCH(計算過程!B5672,バックデータ一覧!$F$4:$F$27,0),MATCH(VLOOKUP(A5672,バックデータ一覧!$T$3:$U$367,2),バックデータ一覧!$P$3:$R$3,0))*10^-3</f>
        <v>5.0000000000000001E-4</v>
      </c>
    </row>
    <row r="5673" spans="1:9" x14ac:dyDescent="0.15">
      <c r="A5673" s="57">
        <v>41876</v>
      </c>
      <c r="B5673" s="9" t="s">
        <v>107</v>
      </c>
      <c r="C5673" s="83">
        <f t="shared" si="265"/>
        <v>6.0700000000000007E-3</v>
      </c>
      <c r="D5673" s="82">
        <f t="shared" si="264"/>
        <v>5.9400000000000008E-3</v>
      </c>
      <c r="E5673" s="81">
        <f t="shared" si="266"/>
        <v>1.3000000000000002E-4</v>
      </c>
      <c r="F5673" s="97">
        <f>INDEX(バックデータ一覧!$G$4:$I$27,MATCH(計算過程!B5673,バックデータ一覧!$F$4:$F$27,0),MATCH(VLOOKUP(A5673,バックデータ一覧!$T$3:$U$367,2),バックデータ一覧!$G$3:$I$3,0))*10^-3</f>
        <v>1.3000000000000002E-4</v>
      </c>
      <c r="G5673" s="97">
        <f>INDEX(バックデータ一覧!$J$4:$L$27,MATCH(計算過程!B5673,バックデータ一覧!$F$4:$F$27,0),MATCH(VLOOKUP(A5673,バックデータ一覧!$T$3:$U$367,2),バックデータ一覧!$J$3:$L$3,0))*10^-3</f>
        <v>2.5000000000000001E-4</v>
      </c>
      <c r="H5673" s="97">
        <f>INDEX(バックデータ一覧!$M$4:$O$27,MATCH(計算過程!B5673,バックデータ一覧!$F$4:$F$27,0),MATCH(VLOOKUP(A5673,バックデータ一覧!$T$3:$U$367,2),バックデータ一覧!$M$3:$O$3,0))*10^-3</f>
        <v>3.8000000000000002E-4</v>
      </c>
      <c r="I5673" s="97">
        <f>INDEX(バックデータ一覧!$P$4:$R$27,MATCH(計算過程!B5673,バックデータ一覧!$F$4:$F$27,0),MATCH(VLOOKUP(A5673,バックデータ一覧!$T$3:$U$367,2),バックデータ一覧!$P$3:$R$3,0))*10^-3</f>
        <v>5.0000000000000001E-4</v>
      </c>
    </row>
    <row r="5674" spans="1:9" x14ac:dyDescent="0.15">
      <c r="A5674" s="57">
        <v>41876</v>
      </c>
      <c r="B5674" s="9" t="s">
        <v>108</v>
      </c>
      <c r="C5674" s="83">
        <f t="shared" si="265"/>
        <v>6.0700000000000007E-3</v>
      </c>
      <c r="D5674" s="82">
        <f t="shared" si="264"/>
        <v>5.9400000000000008E-3</v>
      </c>
      <c r="E5674" s="81">
        <f t="shared" si="266"/>
        <v>1.3000000000000002E-4</v>
      </c>
      <c r="F5674" s="97">
        <f>INDEX(バックデータ一覧!$G$4:$I$27,MATCH(計算過程!B5674,バックデータ一覧!$F$4:$F$27,0),MATCH(VLOOKUP(A5674,バックデータ一覧!$T$3:$U$367,2),バックデータ一覧!$G$3:$I$3,0))*10^-3</f>
        <v>1.3000000000000002E-4</v>
      </c>
      <c r="G5674" s="97">
        <f>INDEX(バックデータ一覧!$J$4:$L$27,MATCH(計算過程!B5674,バックデータ一覧!$F$4:$F$27,0),MATCH(VLOOKUP(A5674,バックデータ一覧!$T$3:$U$367,2),バックデータ一覧!$J$3:$L$3,0))*10^-3</f>
        <v>2.5000000000000001E-4</v>
      </c>
      <c r="H5674" s="97">
        <f>INDEX(バックデータ一覧!$M$4:$O$27,MATCH(計算過程!B5674,バックデータ一覧!$F$4:$F$27,0),MATCH(VLOOKUP(A5674,バックデータ一覧!$T$3:$U$367,2),バックデータ一覧!$M$3:$O$3,0))*10^-3</f>
        <v>3.8000000000000002E-4</v>
      </c>
      <c r="I5674" s="97">
        <f>INDEX(バックデータ一覧!$P$4:$R$27,MATCH(計算過程!B5674,バックデータ一覧!$F$4:$F$27,0),MATCH(VLOOKUP(A5674,バックデータ一覧!$T$3:$U$367,2),バックデータ一覧!$P$3:$R$3,0))*10^-3</f>
        <v>5.0000000000000001E-4</v>
      </c>
    </row>
    <row r="5675" spans="1:9" x14ac:dyDescent="0.15">
      <c r="A5675" s="57">
        <v>41876</v>
      </c>
      <c r="B5675" s="9" t="s">
        <v>109</v>
      </c>
      <c r="C5675" s="83">
        <f t="shared" si="265"/>
        <v>6.0700000000000007E-3</v>
      </c>
      <c r="D5675" s="82">
        <f t="shared" si="264"/>
        <v>5.9400000000000008E-3</v>
      </c>
      <c r="E5675" s="81">
        <f t="shared" si="266"/>
        <v>1.3000000000000002E-4</v>
      </c>
      <c r="F5675" s="97">
        <f>INDEX(バックデータ一覧!$G$4:$I$27,MATCH(計算過程!B5675,バックデータ一覧!$F$4:$F$27,0),MATCH(VLOOKUP(A5675,バックデータ一覧!$T$3:$U$367,2),バックデータ一覧!$G$3:$I$3,0))*10^-3</f>
        <v>1.3000000000000002E-4</v>
      </c>
      <c r="G5675" s="97">
        <f>INDEX(バックデータ一覧!$J$4:$L$27,MATCH(計算過程!B5675,バックデータ一覧!$F$4:$F$27,0),MATCH(VLOOKUP(A5675,バックデータ一覧!$T$3:$U$367,2),バックデータ一覧!$J$3:$L$3,0))*10^-3</f>
        <v>2.5000000000000001E-4</v>
      </c>
      <c r="H5675" s="97">
        <f>INDEX(バックデータ一覧!$M$4:$O$27,MATCH(計算過程!B5675,バックデータ一覧!$F$4:$F$27,0),MATCH(VLOOKUP(A5675,バックデータ一覧!$T$3:$U$367,2),バックデータ一覧!$M$3:$O$3,0))*10^-3</f>
        <v>3.8000000000000002E-4</v>
      </c>
      <c r="I5675" s="97">
        <f>INDEX(バックデータ一覧!$P$4:$R$27,MATCH(計算過程!B5675,バックデータ一覧!$F$4:$F$27,0),MATCH(VLOOKUP(A5675,バックデータ一覧!$T$3:$U$367,2),バックデータ一覧!$P$3:$R$3,0))*10^-3</f>
        <v>5.0000000000000001E-4</v>
      </c>
    </row>
    <row r="5676" spans="1:9" x14ac:dyDescent="0.15">
      <c r="A5676" s="57">
        <v>41876</v>
      </c>
      <c r="B5676" s="9" t="s">
        <v>110</v>
      </c>
      <c r="C5676" s="83">
        <f t="shared" si="265"/>
        <v>6.0700000000000007E-3</v>
      </c>
      <c r="D5676" s="82">
        <f t="shared" si="264"/>
        <v>5.9400000000000008E-3</v>
      </c>
      <c r="E5676" s="81">
        <f t="shared" si="266"/>
        <v>1.3000000000000002E-4</v>
      </c>
      <c r="F5676" s="97">
        <f>INDEX(バックデータ一覧!$G$4:$I$27,MATCH(計算過程!B5676,バックデータ一覧!$F$4:$F$27,0),MATCH(VLOOKUP(A5676,バックデータ一覧!$T$3:$U$367,2),バックデータ一覧!$G$3:$I$3,0))*10^-3</f>
        <v>1.3000000000000002E-4</v>
      </c>
      <c r="G5676" s="97">
        <f>INDEX(バックデータ一覧!$J$4:$L$27,MATCH(計算過程!B5676,バックデータ一覧!$F$4:$F$27,0),MATCH(VLOOKUP(A5676,バックデータ一覧!$T$3:$U$367,2),バックデータ一覧!$J$3:$L$3,0))*10^-3</f>
        <v>2.5000000000000001E-4</v>
      </c>
      <c r="H5676" s="97">
        <f>INDEX(バックデータ一覧!$M$4:$O$27,MATCH(計算過程!B5676,バックデータ一覧!$F$4:$F$27,0),MATCH(VLOOKUP(A5676,バックデータ一覧!$T$3:$U$367,2),バックデータ一覧!$M$3:$O$3,0))*10^-3</f>
        <v>3.8000000000000002E-4</v>
      </c>
      <c r="I5676" s="97">
        <f>INDEX(バックデータ一覧!$P$4:$R$27,MATCH(計算過程!B5676,バックデータ一覧!$F$4:$F$27,0),MATCH(VLOOKUP(A5676,バックデータ一覧!$T$3:$U$367,2),バックデータ一覧!$P$3:$R$3,0))*10^-3</f>
        <v>5.0000000000000001E-4</v>
      </c>
    </row>
    <row r="5677" spans="1:9" x14ac:dyDescent="0.15">
      <c r="A5677" s="57">
        <v>41876</v>
      </c>
      <c r="B5677" s="9" t="s">
        <v>111</v>
      </c>
      <c r="C5677" s="83">
        <f t="shared" si="265"/>
        <v>9.3200000000000002E-3</v>
      </c>
      <c r="D5677" s="82">
        <f t="shared" si="264"/>
        <v>5.9400000000000008E-3</v>
      </c>
      <c r="E5677" s="81">
        <f t="shared" si="266"/>
        <v>3.3799999999999998E-3</v>
      </c>
      <c r="F5677" s="97">
        <f>INDEX(バックデータ一覧!$G$4:$I$27,MATCH(計算過程!B5677,バックデータ一覧!$F$4:$F$27,0),MATCH(VLOOKUP(A5677,バックデータ一覧!$T$3:$U$367,2),バックデータ一覧!$G$3:$I$3,0))*10^-3</f>
        <v>3.3799999999999998E-3</v>
      </c>
      <c r="G5677" s="97">
        <f>INDEX(バックデータ一覧!$J$4:$L$27,MATCH(計算過程!B5677,バックデータ一覧!$F$4:$F$27,0),MATCH(VLOOKUP(A5677,バックデータ一覧!$T$3:$U$367,2),バックデータ一覧!$J$3:$L$3,0))*10^-3</f>
        <v>6.7499999999999999E-3</v>
      </c>
      <c r="H5677" s="97">
        <f>INDEX(バックデータ一覧!$M$4:$O$27,MATCH(計算過程!B5677,バックデータ一覧!$F$4:$F$27,0),MATCH(VLOOKUP(A5677,バックデータ一覧!$T$3:$U$367,2),バックデータ一覧!$M$3:$O$3,0))*10^-3</f>
        <v>1.0130000000000002E-2</v>
      </c>
      <c r="I5677" s="97">
        <f>INDEX(バックデータ一覧!$P$4:$R$27,MATCH(計算過程!B5677,バックデータ一覧!$F$4:$F$27,0),MATCH(VLOOKUP(A5677,バックデータ一覧!$T$3:$U$367,2),バックデータ一覧!$P$3:$R$3,0))*10^-3</f>
        <v>1.3509999999999999E-2</v>
      </c>
    </row>
    <row r="5678" spans="1:9" x14ac:dyDescent="0.15">
      <c r="A5678" s="57">
        <v>41876</v>
      </c>
      <c r="B5678" s="9" t="s">
        <v>112</v>
      </c>
      <c r="C5678" s="83">
        <f t="shared" si="265"/>
        <v>6.4800000000000005E-3</v>
      </c>
      <c r="D5678" s="82">
        <f t="shared" si="264"/>
        <v>5.9400000000000008E-3</v>
      </c>
      <c r="E5678" s="81">
        <f t="shared" si="266"/>
        <v>5.4000000000000001E-4</v>
      </c>
      <c r="F5678" s="97">
        <f>INDEX(バックデータ一覧!$G$4:$I$27,MATCH(計算過程!B5678,バックデータ一覧!$F$4:$F$27,0),MATCH(VLOOKUP(A5678,バックデータ一覧!$T$3:$U$367,2),バックデータ一覧!$G$3:$I$3,0))*10^-3</f>
        <v>5.4000000000000001E-4</v>
      </c>
      <c r="G5678" s="97">
        <f>INDEX(バックデータ一覧!$J$4:$L$27,MATCH(計算過程!B5678,バックデータ一覧!$F$4:$F$27,0),MATCH(VLOOKUP(A5678,バックデータ一覧!$T$3:$U$367,2),バックデータ一覧!$J$3:$L$3,0))*10^-3</f>
        <v>1.08E-3</v>
      </c>
      <c r="H5678" s="97">
        <f>INDEX(バックデータ一覧!$M$4:$O$27,MATCH(計算過程!B5678,バックデータ一覧!$F$4:$F$27,0),MATCH(VLOOKUP(A5678,バックデータ一覧!$T$3:$U$367,2),バックデータ一覧!$M$3:$O$3,0))*10^-3</f>
        <v>1.6299999999999999E-3</v>
      </c>
      <c r="I5678" s="97">
        <f>INDEX(バックデータ一覧!$P$4:$R$27,MATCH(計算過程!B5678,バックデータ一覧!$F$4:$F$27,0),MATCH(VLOOKUP(A5678,バックデータ一覧!$T$3:$U$367,2),バックデータ一覧!$P$3:$R$3,0))*10^-3</f>
        <v>2.1700000000000001E-3</v>
      </c>
    </row>
    <row r="5679" spans="1:9" x14ac:dyDescent="0.15">
      <c r="A5679" s="57">
        <v>41876</v>
      </c>
      <c r="B5679" s="9" t="s">
        <v>113</v>
      </c>
      <c r="C5679" s="83">
        <f t="shared" si="265"/>
        <v>6.4800000000000005E-3</v>
      </c>
      <c r="D5679" s="82">
        <f t="shared" si="264"/>
        <v>5.9400000000000008E-3</v>
      </c>
      <c r="E5679" s="81">
        <f t="shared" si="266"/>
        <v>5.4000000000000001E-4</v>
      </c>
      <c r="F5679" s="97">
        <f>INDEX(バックデータ一覧!$G$4:$I$27,MATCH(計算過程!B5679,バックデータ一覧!$F$4:$F$27,0),MATCH(VLOOKUP(A5679,バックデータ一覧!$T$3:$U$367,2),バックデータ一覧!$G$3:$I$3,0))*10^-3</f>
        <v>5.4000000000000001E-4</v>
      </c>
      <c r="G5679" s="97">
        <f>INDEX(バックデータ一覧!$J$4:$L$27,MATCH(計算過程!B5679,バックデータ一覧!$F$4:$F$27,0),MATCH(VLOOKUP(A5679,バックデータ一覧!$T$3:$U$367,2),バックデータ一覧!$J$3:$L$3,0))*10^-3</f>
        <v>1.08E-3</v>
      </c>
      <c r="H5679" s="97">
        <f>INDEX(バックデータ一覧!$M$4:$O$27,MATCH(計算過程!B5679,バックデータ一覧!$F$4:$F$27,0),MATCH(VLOOKUP(A5679,バックデータ一覧!$T$3:$U$367,2),バックデータ一覧!$M$3:$O$3,0))*10^-3</f>
        <v>1.6299999999999999E-3</v>
      </c>
      <c r="I5679" s="97">
        <f>INDEX(バックデータ一覧!$P$4:$R$27,MATCH(計算過程!B5679,バックデータ一覧!$F$4:$F$27,0),MATCH(VLOOKUP(A5679,バックデータ一覧!$T$3:$U$367,2),バックデータ一覧!$P$3:$R$3,0))*10^-3</f>
        <v>2.1700000000000001E-3</v>
      </c>
    </row>
    <row r="5680" spans="1:9" x14ac:dyDescent="0.15">
      <c r="A5680" s="57">
        <v>41876</v>
      </c>
      <c r="B5680" s="9" t="s">
        <v>114</v>
      </c>
      <c r="C5680" s="83">
        <f t="shared" si="265"/>
        <v>6.0700000000000007E-3</v>
      </c>
      <c r="D5680" s="82">
        <f t="shared" si="264"/>
        <v>5.9400000000000008E-3</v>
      </c>
      <c r="E5680" s="81">
        <f t="shared" si="266"/>
        <v>1.3000000000000002E-4</v>
      </c>
      <c r="F5680" s="97">
        <f>INDEX(バックデータ一覧!$G$4:$I$27,MATCH(計算過程!B5680,バックデータ一覧!$F$4:$F$27,0),MATCH(VLOOKUP(A5680,バックデータ一覧!$T$3:$U$367,2),バックデータ一覧!$G$3:$I$3,0))*10^-3</f>
        <v>1.3000000000000002E-4</v>
      </c>
      <c r="G5680" s="97">
        <f>INDEX(バックデータ一覧!$J$4:$L$27,MATCH(計算過程!B5680,バックデータ一覧!$F$4:$F$27,0),MATCH(VLOOKUP(A5680,バックデータ一覧!$T$3:$U$367,2),バックデータ一覧!$J$3:$L$3,0))*10^-3</f>
        <v>2.5000000000000001E-4</v>
      </c>
      <c r="H5680" s="97">
        <f>INDEX(バックデータ一覧!$M$4:$O$27,MATCH(計算過程!B5680,バックデータ一覧!$F$4:$F$27,0),MATCH(VLOOKUP(A5680,バックデータ一覧!$T$3:$U$367,2),バックデータ一覧!$M$3:$O$3,0))*10^-3</f>
        <v>3.8000000000000002E-4</v>
      </c>
      <c r="I5680" s="97">
        <f>INDEX(バックデータ一覧!$P$4:$R$27,MATCH(計算過程!B5680,バックデータ一覧!$F$4:$F$27,0),MATCH(VLOOKUP(A5680,バックデータ一覧!$T$3:$U$367,2),バックデータ一覧!$P$3:$R$3,0))*10^-3</f>
        <v>5.0000000000000001E-4</v>
      </c>
    </row>
    <row r="5681" spans="1:9" x14ac:dyDescent="0.15">
      <c r="A5681" s="57">
        <v>41876</v>
      </c>
      <c r="B5681" s="9" t="s">
        <v>115</v>
      </c>
      <c r="C5681" s="83">
        <f t="shared" si="265"/>
        <v>6.2700000000000013E-3</v>
      </c>
      <c r="D5681" s="82">
        <f t="shared" si="264"/>
        <v>5.9400000000000008E-3</v>
      </c>
      <c r="E5681" s="81">
        <f t="shared" si="266"/>
        <v>3.3E-4</v>
      </c>
      <c r="F5681" s="97">
        <f>INDEX(バックデータ一覧!$G$4:$I$27,MATCH(計算過程!B5681,バックデータ一覧!$F$4:$F$27,0),MATCH(VLOOKUP(A5681,バックデータ一覧!$T$3:$U$367,2),バックデータ一覧!$G$3:$I$3,0))*10^-3</f>
        <v>3.3E-4</v>
      </c>
      <c r="G5681" s="97">
        <f>INDEX(バックデータ一覧!$J$4:$L$27,MATCH(計算過程!B5681,バックデータ一覧!$F$4:$F$27,0),MATCH(VLOOKUP(A5681,バックデータ一覧!$T$3:$U$367,2),バックデータ一覧!$J$3:$L$3,0))*10^-3</f>
        <v>6.7000000000000002E-4</v>
      </c>
      <c r="H5681" s="97">
        <f>INDEX(バックデータ一覧!$M$4:$O$27,MATCH(計算過程!B5681,バックデータ一覧!$F$4:$F$27,0),MATCH(VLOOKUP(A5681,バックデータ一覧!$T$3:$U$367,2),バックデータ一覧!$M$3:$O$3,0))*10^-3</f>
        <v>1E-3</v>
      </c>
      <c r="I5681" s="97">
        <f>INDEX(バックデータ一覧!$P$4:$R$27,MATCH(計算過程!B5681,バックデータ一覧!$F$4:$F$27,0),MATCH(VLOOKUP(A5681,バックデータ一覧!$T$3:$U$367,2),バックデータ一覧!$P$3:$R$3,0))*10^-3</f>
        <v>1.33E-3</v>
      </c>
    </row>
    <row r="5682" spans="1:9" x14ac:dyDescent="0.15">
      <c r="A5682" s="57">
        <v>41876</v>
      </c>
      <c r="B5682" s="9" t="s">
        <v>116</v>
      </c>
      <c r="C5682" s="83">
        <f t="shared" si="265"/>
        <v>6.0700000000000007E-3</v>
      </c>
      <c r="D5682" s="82">
        <f t="shared" si="264"/>
        <v>5.9400000000000008E-3</v>
      </c>
      <c r="E5682" s="81">
        <f t="shared" si="266"/>
        <v>1.3000000000000002E-4</v>
      </c>
      <c r="F5682" s="97">
        <f>INDEX(バックデータ一覧!$G$4:$I$27,MATCH(計算過程!B5682,バックデータ一覧!$F$4:$F$27,0),MATCH(VLOOKUP(A5682,バックデータ一覧!$T$3:$U$367,2),バックデータ一覧!$G$3:$I$3,0))*10^-3</f>
        <v>1.3000000000000002E-4</v>
      </c>
      <c r="G5682" s="97">
        <f>INDEX(バックデータ一覧!$J$4:$L$27,MATCH(計算過程!B5682,バックデータ一覧!$F$4:$F$27,0),MATCH(VLOOKUP(A5682,バックデータ一覧!$T$3:$U$367,2),バックデータ一覧!$J$3:$L$3,0))*10^-3</f>
        <v>2.5000000000000001E-4</v>
      </c>
      <c r="H5682" s="97">
        <f>INDEX(バックデータ一覧!$M$4:$O$27,MATCH(計算過程!B5682,バックデータ一覧!$F$4:$F$27,0),MATCH(VLOOKUP(A5682,バックデータ一覧!$T$3:$U$367,2),バックデータ一覧!$M$3:$O$3,0))*10^-3</f>
        <v>3.8000000000000002E-4</v>
      </c>
      <c r="I5682" s="97">
        <f>INDEX(バックデータ一覧!$P$4:$R$27,MATCH(計算過程!B5682,バックデータ一覧!$F$4:$F$27,0),MATCH(VLOOKUP(A5682,バックデータ一覧!$T$3:$U$367,2),バックデータ一覧!$P$3:$R$3,0))*10^-3</f>
        <v>5.0000000000000001E-4</v>
      </c>
    </row>
    <row r="5683" spans="1:9" x14ac:dyDescent="0.15">
      <c r="A5683" s="57">
        <v>41876</v>
      </c>
      <c r="B5683" s="9" t="s">
        <v>117</v>
      </c>
      <c r="C5683" s="83">
        <f t="shared" si="265"/>
        <v>9.3200000000000002E-3</v>
      </c>
      <c r="D5683" s="82">
        <f t="shared" si="264"/>
        <v>5.9400000000000008E-3</v>
      </c>
      <c r="E5683" s="81">
        <f t="shared" si="266"/>
        <v>3.3799999999999998E-3</v>
      </c>
      <c r="F5683" s="97">
        <f>INDEX(バックデータ一覧!$G$4:$I$27,MATCH(計算過程!B5683,バックデータ一覧!$F$4:$F$27,0),MATCH(VLOOKUP(A5683,バックデータ一覧!$T$3:$U$367,2),バックデータ一覧!$G$3:$I$3,0))*10^-3</f>
        <v>3.3799999999999998E-3</v>
      </c>
      <c r="G5683" s="97">
        <f>INDEX(バックデータ一覧!$J$4:$L$27,MATCH(計算過程!B5683,バックデータ一覧!$F$4:$F$27,0),MATCH(VLOOKUP(A5683,バックデータ一覧!$T$3:$U$367,2),バックデータ一覧!$J$3:$L$3,0))*10^-3</f>
        <v>6.7499999999999999E-3</v>
      </c>
      <c r="H5683" s="97">
        <f>INDEX(バックデータ一覧!$M$4:$O$27,MATCH(計算過程!B5683,バックデータ一覧!$F$4:$F$27,0),MATCH(VLOOKUP(A5683,バックデータ一覧!$T$3:$U$367,2),バックデータ一覧!$M$3:$O$3,0))*10^-3</f>
        <v>1.0130000000000002E-2</v>
      </c>
      <c r="I5683" s="97">
        <f>INDEX(バックデータ一覧!$P$4:$R$27,MATCH(計算過程!B5683,バックデータ一覧!$F$4:$F$27,0),MATCH(VLOOKUP(A5683,バックデータ一覧!$T$3:$U$367,2),バックデータ一覧!$P$3:$R$3,0))*10^-3</f>
        <v>1.3509999999999999E-2</v>
      </c>
    </row>
    <row r="5684" spans="1:9" x14ac:dyDescent="0.15">
      <c r="A5684" s="57">
        <v>41876</v>
      </c>
      <c r="B5684" s="9" t="s">
        <v>118</v>
      </c>
      <c r="C5684" s="83">
        <f t="shared" si="265"/>
        <v>6.2700000000000013E-3</v>
      </c>
      <c r="D5684" s="82">
        <f t="shared" si="264"/>
        <v>5.9400000000000008E-3</v>
      </c>
      <c r="E5684" s="81">
        <f t="shared" si="266"/>
        <v>3.3E-4</v>
      </c>
      <c r="F5684" s="97">
        <f>INDEX(バックデータ一覧!$G$4:$I$27,MATCH(計算過程!B5684,バックデータ一覧!$F$4:$F$27,0),MATCH(VLOOKUP(A5684,バックデータ一覧!$T$3:$U$367,2),バックデータ一覧!$G$3:$I$3,0))*10^-3</f>
        <v>3.3E-4</v>
      </c>
      <c r="G5684" s="97">
        <f>INDEX(バックデータ一覧!$J$4:$L$27,MATCH(計算過程!B5684,バックデータ一覧!$F$4:$F$27,0),MATCH(VLOOKUP(A5684,バックデータ一覧!$T$3:$U$367,2),バックデータ一覧!$J$3:$L$3,0))*10^-3</f>
        <v>6.7000000000000002E-4</v>
      </c>
      <c r="H5684" s="97">
        <f>INDEX(バックデータ一覧!$M$4:$O$27,MATCH(計算過程!B5684,バックデータ一覧!$F$4:$F$27,0),MATCH(VLOOKUP(A5684,バックデータ一覧!$T$3:$U$367,2),バックデータ一覧!$M$3:$O$3,0))*10^-3</f>
        <v>1E-3</v>
      </c>
      <c r="I5684" s="97">
        <f>INDEX(バックデータ一覧!$P$4:$R$27,MATCH(計算過程!B5684,バックデータ一覧!$F$4:$F$27,0),MATCH(VLOOKUP(A5684,バックデータ一覧!$T$3:$U$367,2),バックデータ一覧!$P$3:$R$3,0))*10^-3</f>
        <v>1.33E-3</v>
      </c>
    </row>
    <row r="5685" spans="1:9" x14ac:dyDescent="0.15">
      <c r="A5685" s="57">
        <v>41876</v>
      </c>
      <c r="B5685" s="9" t="s">
        <v>119</v>
      </c>
      <c r="C5685" s="83">
        <f t="shared" si="265"/>
        <v>6.0700000000000007E-3</v>
      </c>
      <c r="D5685" s="82">
        <f t="shared" si="264"/>
        <v>5.9400000000000008E-3</v>
      </c>
      <c r="E5685" s="81">
        <f t="shared" si="266"/>
        <v>1.3000000000000002E-4</v>
      </c>
      <c r="F5685" s="97">
        <f>INDEX(バックデータ一覧!$G$4:$I$27,MATCH(計算過程!B5685,バックデータ一覧!$F$4:$F$27,0),MATCH(VLOOKUP(A5685,バックデータ一覧!$T$3:$U$367,2),バックデータ一覧!$G$3:$I$3,0))*10^-3</f>
        <v>1.3000000000000002E-4</v>
      </c>
      <c r="G5685" s="97">
        <f>INDEX(バックデータ一覧!$J$4:$L$27,MATCH(計算過程!B5685,バックデータ一覧!$F$4:$F$27,0),MATCH(VLOOKUP(A5685,バックデータ一覧!$T$3:$U$367,2),バックデータ一覧!$J$3:$L$3,0))*10^-3</f>
        <v>2.5000000000000001E-4</v>
      </c>
      <c r="H5685" s="97">
        <f>INDEX(バックデータ一覧!$M$4:$O$27,MATCH(計算過程!B5685,バックデータ一覧!$F$4:$F$27,0),MATCH(VLOOKUP(A5685,バックデータ一覧!$T$3:$U$367,2),バックデータ一覧!$M$3:$O$3,0))*10^-3</f>
        <v>3.8000000000000002E-4</v>
      </c>
      <c r="I5685" s="97">
        <f>INDEX(バックデータ一覧!$P$4:$R$27,MATCH(計算過程!B5685,バックデータ一覧!$F$4:$F$27,0),MATCH(VLOOKUP(A5685,バックデータ一覧!$T$3:$U$367,2),バックデータ一覧!$P$3:$R$3,0))*10^-3</f>
        <v>5.0000000000000001E-4</v>
      </c>
    </row>
    <row r="5686" spans="1:9" x14ac:dyDescent="0.15">
      <c r="A5686" s="57">
        <v>41876</v>
      </c>
      <c r="B5686" s="9" t="s">
        <v>120</v>
      </c>
      <c r="C5686" s="83">
        <f t="shared" si="265"/>
        <v>6.0700000000000007E-3</v>
      </c>
      <c r="D5686" s="82">
        <f t="shared" si="264"/>
        <v>5.9400000000000008E-3</v>
      </c>
      <c r="E5686" s="81">
        <f t="shared" si="266"/>
        <v>1.3000000000000002E-4</v>
      </c>
      <c r="F5686" s="97">
        <f>INDEX(バックデータ一覧!$G$4:$I$27,MATCH(計算過程!B5686,バックデータ一覧!$F$4:$F$27,0),MATCH(VLOOKUP(A5686,バックデータ一覧!$T$3:$U$367,2),バックデータ一覧!$G$3:$I$3,0))*10^-3</f>
        <v>1.3000000000000002E-4</v>
      </c>
      <c r="G5686" s="97">
        <f>INDEX(バックデータ一覧!$J$4:$L$27,MATCH(計算過程!B5686,バックデータ一覧!$F$4:$F$27,0),MATCH(VLOOKUP(A5686,バックデータ一覧!$T$3:$U$367,2),バックデータ一覧!$J$3:$L$3,0))*10^-3</f>
        <v>2.5000000000000001E-4</v>
      </c>
      <c r="H5686" s="97">
        <f>INDEX(バックデータ一覧!$M$4:$O$27,MATCH(計算過程!B5686,バックデータ一覧!$F$4:$F$27,0),MATCH(VLOOKUP(A5686,バックデータ一覧!$T$3:$U$367,2),バックデータ一覧!$M$3:$O$3,0))*10^-3</f>
        <v>3.8000000000000002E-4</v>
      </c>
      <c r="I5686" s="97">
        <f>INDEX(バックデータ一覧!$P$4:$R$27,MATCH(計算過程!B5686,バックデータ一覧!$F$4:$F$27,0),MATCH(VLOOKUP(A5686,バックデータ一覧!$T$3:$U$367,2),バックデータ一覧!$P$3:$R$3,0))*10^-3</f>
        <v>5.0000000000000001E-4</v>
      </c>
    </row>
    <row r="5687" spans="1:9" x14ac:dyDescent="0.15">
      <c r="A5687" s="57">
        <v>41876</v>
      </c>
      <c r="B5687" s="9" t="s">
        <v>121</v>
      </c>
      <c r="C5687" s="83">
        <f t="shared" si="265"/>
        <v>6.2700000000000013E-3</v>
      </c>
      <c r="D5687" s="82">
        <f t="shared" si="264"/>
        <v>5.9400000000000008E-3</v>
      </c>
      <c r="E5687" s="81">
        <f t="shared" si="266"/>
        <v>3.3E-4</v>
      </c>
      <c r="F5687" s="97">
        <f>INDEX(バックデータ一覧!$G$4:$I$27,MATCH(計算過程!B5687,バックデータ一覧!$F$4:$F$27,0),MATCH(VLOOKUP(A5687,バックデータ一覧!$T$3:$U$367,2),バックデータ一覧!$G$3:$I$3,0))*10^-3</f>
        <v>3.3E-4</v>
      </c>
      <c r="G5687" s="97">
        <f>INDEX(バックデータ一覧!$J$4:$L$27,MATCH(計算過程!B5687,バックデータ一覧!$F$4:$F$27,0),MATCH(VLOOKUP(A5687,バックデータ一覧!$T$3:$U$367,2),バックデータ一覧!$J$3:$L$3,0))*10^-3</f>
        <v>6.7000000000000002E-4</v>
      </c>
      <c r="H5687" s="97">
        <f>INDEX(バックデータ一覧!$M$4:$O$27,MATCH(計算過程!B5687,バックデータ一覧!$F$4:$F$27,0),MATCH(VLOOKUP(A5687,バックデータ一覧!$T$3:$U$367,2),バックデータ一覧!$M$3:$O$3,0))*10^-3</f>
        <v>1E-3</v>
      </c>
      <c r="I5687" s="97">
        <f>INDEX(バックデータ一覧!$P$4:$R$27,MATCH(計算過程!B5687,バックデータ一覧!$F$4:$F$27,0),MATCH(VLOOKUP(A5687,バックデータ一覧!$T$3:$U$367,2),バックデータ一覧!$P$3:$R$3,0))*10^-3</f>
        <v>1.33E-3</v>
      </c>
    </row>
    <row r="5688" spans="1:9" x14ac:dyDescent="0.15">
      <c r="A5688" s="57">
        <v>41876</v>
      </c>
      <c r="B5688" s="9" t="s">
        <v>122</v>
      </c>
      <c r="C5688" s="83">
        <f t="shared" si="265"/>
        <v>6.2700000000000013E-3</v>
      </c>
      <c r="D5688" s="82">
        <f t="shared" si="264"/>
        <v>5.9400000000000008E-3</v>
      </c>
      <c r="E5688" s="81">
        <f t="shared" si="266"/>
        <v>3.3E-4</v>
      </c>
      <c r="F5688" s="97">
        <f>INDEX(バックデータ一覧!$G$4:$I$27,MATCH(計算過程!B5688,バックデータ一覧!$F$4:$F$27,0),MATCH(VLOOKUP(A5688,バックデータ一覧!$T$3:$U$367,2),バックデータ一覧!$G$3:$I$3,0))*10^-3</f>
        <v>3.3E-4</v>
      </c>
      <c r="G5688" s="97">
        <f>INDEX(バックデータ一覧!$J$4:$L$27,MATCH(計算過程!B5688,バックデータ一覧!$F$4:$F$27,0),MATCH(VLOOKUP(A5688,バックデータ一覧!$T$3:$U$367,2),バックデータ一覧!$J$3:$L$3,0))*10^-3</f>
        <v>6.7000000000000002E-4</v>
      </c>
      <c r="H5688" s="97">
        <f>INDEX(バックデータ一覧!$M$4:$O$27,MATCH(計算過程!B5688,バックデータ一覧!$F$4:$F$27,0),MATCH(VLOOKUP(A5688,バックデータ一覧!$T$3:$U$367,2),バックデータ一覧!$M$3:$O$3,0))*10^-3</f>
        <v>1E-3</v>
      </c>
      <c r="I5688" s="97">
        <f>INDEX(バックデータ一覧!$P$4:$R$27,MATCH(計算過程!B5688,バックデータ一覧!$F$4:$F$27,0),MATCH(VLOOKUP(A5688,バックデータ一覧!$T$3:$U$367,2),バックデータ一覧!$P$3:$R$3,0))*10^-3</f>
        <v>1.33E-3</v>
      </c>
    </row>
    <row r="5689" spans="1:9" x14ac:dyDescent="0.15">
      <c r="A5689" s="57">
        <v>41876</v>
      </c>
      <c r="B5689" s="9" t="s">
        <v>123</v>
      </c>
      <c r="C5689" s="83">
        <f t="shared" si="265"/>
        <v>1.2360000000000001E-2</v>
      </c>
      <c r="D5689" s="82">
        <f t="shared" si="264"/>
        <v>5.9400000000000008E-3</v>
      </c>
      <c r="E5689" s="81">
        <f t="shared" si="266"/>
        <v>6.4200000000000004E-3</v>
      </c>
      <c r="F5689" s="97">
        <f>INDEX(バックデータ一覧!$G$4:$I$27,MATCH(計算過程!B5689,バックデータ一覧!$F$4:$F$27,0),MATCH(VLOOKUP(A5689,バックデータ一覧!$T$3:$U$367,2),バックデータ一覧!$G$3:$I$3,0))*10^-3</f>
        <v>6.4200000000000004E-3</v>
      </c>
      <c r="G5689" s="97">
        <f>INDEX(バックデータ一覧!$J$4:$L$27,MATCH(計算過程!B5689,バックデータ一覧!$F$4:$F$27,0),MATCH(VLOOKUP(A5689,バックデータ一覧!$T$3:$U$367,2),バックデータ一覧!$J$3:$L$3,0))*10^-3</f>
        <v>1.2840000000000001E-2</v>
      </c>
      <c r="H5689" s="97">
        <f>INDEX(バックデータ一覧!$M$4:$O$27,MATCH(計算過程!B5689,バックデータ一覧!$F$4:$F$27,0),MATCH(VLOOKUP(A5689,バックデータ一覧!$T$3:$U$367,2),バックデータ一覧!$M$3:$O$3,0))*10^-3</f>
        <v>1.9260000000000003E-2</v>
      </c>
      <c r="I5689" s="97">
        <f>INDEX(バックデータ一覧!$P$4:$R$27,MATCH(計算過程!B5689,バックデータ一覧!$F$4:$F$27,0),MATCH(VLOOKUP(A5689,バックデータ一覧!$T$3:$U$367,2),バックデータ一覧!$P$3:$R$3,0))*10^-3</f>
        <v>2.5680000000000001E-2</v>
      </c>
    </row>
    <row r="5690" spans="1:9" x14ac:dyDescent="0.15">
      <c r="A5690" s="57">
        <v>41876</v>
      </c>
      <c r="B5690" s="9" t="s">
        <v>124</v>
      </c>
      <c r="C5690" s="83">
        <f t="shared" si="265"/>
        <v>1.2360000000000001E-2</v>
      </c>
      <c r="D5690" s="82">
        <f t="shared" si="264"/>
        <v>5.9400000000000008E-3</v>
      </c>
      <c r="E5690" s="81">
        <f t="shared" si="266"/>
        <v>6.4200000000000004E-3</v>
      </c>
      <c r="F5690" s="97">
        <f>INDEX(バックデータ一覧!$G$4:$I$27,MATCH(計算過程!B5690,バックデータ一覧!$F$4:$F$27,0),MATCH(VLOOKUP(A5690,バックデータ一覧!$T$3:$U$367,2),バックデータ一覧!$G$3:$I$3,0))*10^-3</f>
        <v>6.4200000000000004E-3</v>
      </c>
      <c r="G5690" s="97">
        <f>INDEX(バックデータ一覧!$J$4:$L$27,MATCH(計算過程!B5690,バックデータ一覧!$F$4:$F$27,0),MATCH(VLOOKUP(A5690,バックデータ一覧!$T$3:$U$367,2),バックデータ一覧!$J$3:$L$3,0))*10^-3</f>
        <v>1.2840000000000001E-2</v>
      </c>
      <c r="H5690" s="97">
        <f>INDEX(バックデータ一覧!$M$4:$O$27,MATCH(計算過程!B5690,バックデータ一覧!$F$4:$F$27,0),MATCH(VLOOKUP(A5690,バックデータ一覧!$T$3:$U$367,2),バックデータ一覧!$M$3:$O$3,0))*10^-3</f>
        <v>1.9260000000000003E-2</v>
      </c>
      <c r="I5690" s="97">
        <f>INDEX(バックデータ一覧!$P$4:$R$27,MATCH(計算過程!B5690,バックデータ一覧!$F$4:$F$27,0),MATCH(VLOOKUP(A5690,バックデータ一覧!$T$3:$U$367,2),バックデータ一覧!$P$3:$R$3,0))*10^-3</f>
        <v>2.5680000000000001E-2</v>
      </c>
    </row>
    <row r="5691" spans="1:9" x14ac:dyDescent="0.15">
      <c r="A5691" s="57">
        <v>41876</v>
      </c>
      <c r="B5691" s="9" t="s">
        <v>125</v>
      </c>
      <c r="C5691" s="83">
        <f t="shared" si="265"/>
        <v>6.2700000000000013E-3</v>
      </c>
      <c r="D5691" s="82">
        <f t="shared" si="264"/>
        <v>5.9400000000000008E-3</v>
      </c>
      <c r="E5691" s="81">
        <f t="shared" si="266"/>
        <v>3.3E-4</v>
      </c>
      <c r="F5691" s="97">
        <f>INDEX(バックデータ一覧!$G$4:$I$27,MATCH(計算過程!B5691,バックデータ一覧!$F$4:$F$27,0),MATCH(VLOOKUP(A5691,バックデータ一覧!$T$3:$U$367,2),バックデータ一覧!$G$3:$I$3,0))*10^-3</f>
        <v>3.3E-4</v>
      </c>
      <c r="G5691" s="97">
        <f>INDEX(バックデータ一覧!$J$4:$L$27,MATCH(計算過程!B5691,バックデータ一覧!$F$4:$F$27,0),MATCH(VLOOKUP(A5691,バックデータ一覧!$T$3:$U$367,2),バックデータ一覧!$J$3:$L$3,0))*10^-3</f>
        <v>6.7000000000000002E-4</v>
      </c>
      <c r="H5691" s="97">
        <f>INDEX(バックデータ一覧!$M$4:$O$27,MATCH(計算過程!B5691,バックデータ一覧!$F$4:$F$27,0),MATCH(VLOOKUP(A5691,バックデータ一覧!$T$3:$U$367,2),バックデータ一覧!$M$3:$O$3,0))*10^-3</f>
        <v>1E-3</v>
      </c>
      <c r="I5691" s="97">
        <f>INDEX(バックデータ一覧!$P$4:$R$27,MATCH(計算過程!B5691,バックデータ一覧!$F$4:$F$27,0),MATCH(VLOOKUP(A5691,バックデータ一覧!$T$3:$U$367,2),バックデータ一覧!$P$3:$R$3,0))*10^-3</f>
        <v>1.33E-3</v>
      </c>
    </row>
    <row r="5692" spans="1:9" x14ac:dyDescent="0.15">
      <c r="A5692" s="57">
        <v>41876</v>
      </c>
      <c r="B5692" s="9" t="s">
        <v>126</v>
      </c>
      <c r="C5692" s="83">
        <f t="shared" si="265"/>
        <v>6.2700000000000013E-3</v>
      </c>
      <c r="D5692" s="82">
        <f t="shared" si="264"/>
        <v>5.9400000000000008E-3</v>
      </c>
      <c r="E5692" s="81">
        <f t="shared" si="266"/>
        <v>3.3E-4</v>
      </c>
      <c r="F5692" s="97">
        <f>INDEX(バックデータ一覧!$G$4:$I$27,MATCH(計算過程!B5692,バックデータ一覧!$F$4:$F$27,0),MATCH(VLOOKUP(A5692,バックデータ一覧!$T$3:$U$367,2),バックデータ一覧!$G$3:$I$3,0))*10^-3</f>
        <v>3.3E-4</v>
      </c>
      <c r="G5692" s="97">
        <f>INDEX(バックデータ一覧!$J$4:$L$27,MATCH(計算過程!B5692,バックデータ一覧!$F$4:$F$27,0),MATCH(VLOOKUP(A5692,バックデータ一覧!$T$3:$U$367,2),バックデータ一覧!$J$3:$L$3,0))*10^-3</f>
        <v>6.7000000000000002E-4</v>
      </c>
      <c r="H5692" s="97">
        <f>INDEX(バックデータ一覧!$M$4:$O$27,MATCH(計算過程!B5692,バックデータ一覧!$F$4:$F$27,0),MATCH(VLOOKUP(A5692,バックデータ一覧!$T$3:$U$367,2),バックデータ一覧!$M$3:$O$3,0))*10^-3</f>
        <v>1E-3</v>
      </c>
      <c r="I5692" s="97">
        <f>INDEX(バックデータ一覧!$P$4:$R$27,MATCH(計算過程!B5692,バックデータ一覧!$F$4:$F$27,0),MATCH(VLOOKUP(A5692,バックデータ一覧!$T$3:$U$367,2),バックデータ一覧!$P$3:$R$3,0))*10^-3</f>
        <v>1.33E-3</v>
      </c>
    </row>
    <row r="5693" spans="1:9" x14ac:dyDescent="0.15">
      <c r="A5693" s="57">
        <v>41876</v>
      </c>
      <c r="B5693" s="9" t="s">
        <v>127</v>
      </c>
      <c r="C5693" s="83">
        <f t="shared" si="265"/>
        <v>1.2220000000000002E-2</v>
      </c>
      <c r="D5693" s="82">
        <f t="shared" si="264"/>
        <v>5.9400000000000008E-3</v>
      </c>
      <c r="E5693" s="81">
        <f t="shared" si="266"/>
        <v>6.28E-3</v>
      </c>
      <c r="F5693" s="97">
        <f>INDEX(バックデータ一覧!$G$4:$I$27,MATCH(計算過程!B5693,バックデータ一覧!$F$4:$F$27,0),MATCH(VLOOKUP(A5693,バックデータ一覧!$T$3:$U$367,2),バックデータ一覧!$G$3:$I$3,0))*10^-3</f>
        <v>6.28E-3</v>
      </c>
      <c r="G5693" s="97">
        <f>INDEX(バックデータ一覧!$J$4:$L$27,MATCH(計算過程!B5693,バックデータ一覧!$F$4:$F$27,0),MATCH(VLOOKUP(A5693,バックデータ一覧!$T$3:$U$367,2),バックデータ一覧!$J$3:$L$3,0))*10^-3</f>
        <v>1.256E-2</v>
      </c>
      <c r="H5693" s="97">
        <f>INDEX(バックデータ一覧!$M$4:$O$27,MATCH(計算過程!B5693,バックデータ一覧!$F$4:$F$27,0),MATCH(VLOOKUP(A5693,バックデータ一覧!$T$3:$U$367,2),バックデータ一覧!$M$3:$O$3,0))*10^-3</f>
        <v>1.8839999999999999E-2</v>
      </c>
      <c r="I5693" s="97">
        <f>INDEX(バックデータ一覧!$P$4:$R$27,MATCH(計算過程!B5693,バックデータ一覧!$F$4:$F$27,0),MATCH(VLOOKUP(A5693,バックデータ一覧!$T$3:$U$367,2),バックデータ一覧!$P$3:$R$3,0))*10^-3</f>
        <v>2.512E-2</v>
      </c>
    </row>
    <row r="5694" spans="1:9" x14ac:dyDescent="0.15">
      <c r="A5694" s="57">
        <v>41876</v>
      </c>
      <c r="B5694" s="9" t="s">
        <v>128</v>
      </c>
      <c r="C5694" s="83">
        <f t="shared" si="265"/>
        <v>1.2640000000000002E-2</v>
      </c>
      <c r="D5694" s="82">
        <f t="shared" si="264"/>
        <v>5.9400000000000008E-3</v>
      </c>
      <c r="E5694" s="81">
        <f t="shared" si="266"/>
        <v>6.7000000000000002E-3</v>
      </c>
      <c r="F5694" s="97">
        <f>INDEX(バックデータ一覧!$G$4:$I$27,MATCH(計算過程!B5694,バックデータ一覧!$F$4:$F$27,0),MATCH(VLOOKUP(A5694,バックデータ一覧!$T$3:$U$367,2),バックデータ一覧!$G$3:$I$3,0))*10^-3</f>
        <v>6.7000000000000002E-3</v>
      </c>
      <c r="G5694" s="97">
        <f>INDEX(バックデータ一覧!$J$4:$L$27,MATCH(計算過程!B5694,バックデータ一覧!$F$4:$F$27,0),MATCH(VLOOKUP(A5694,バックデータ一覧!$T$3:$U$367,2),バックデータ一覧!$J$3:$L$3,0))*10^-3</f>
        <v>1.3390000000000001E-2</v>
      </c>
      <c r="H5694" s="97">
        <f>INDEX(バックデータ一覧!$M$4:$O$27,MATCH(計算過程!B5694,バックデータ一覧!$F$4:$F$27,0),MATCH(VLOOKUP(A5694,バックデータ一覧!$T$3:$U$367,2),バックデータ一覧!$M$3:$O$3,0))*10^-3</f>
        <v>2.009E-2</v>
      </c>
      <c r="I5694" s="97">
        <f>INDEX(バックデータ一覧!$P$4:$R$27,MATCH(計算過程!B5694,バックデータ一覧!$F$4:$F$27,0),MATCH(VLOOKUP(A5694,バックデータ一覧!$T$3:$U$367,2),バックデータ一覧!$P$3:$R$3,0))*10^-3</f>
        <v>2.6790000000000001E-2</v>
      </c>
    </row>
    <row r="5695" spans="1:9" x14ac:dyDescent="0.15">
      <c r="A5695" s="57">
        <v>41877</v>
      </c>
      <c r="B5695" s="9" t="s">
        <v>105</v>
      </c>
      <c r="C5695" s="83">
        <f t="shared" si="265"/>
        <v>6.0700000000000007E-3</v>
      </c>
      <c r="D5695" s="82">
        <f t="shared" si="264"/>
        <v>5.9400000000000008E-3</v>
      </c>
      <c r="E5695" s="81">
        <f t="shared" si="266"/>
        <v>1.2999999999999999E-4</v>
      </c>
      <c r="F5695" s="97">
        <f>INDEX(バックデータ一覧!$G$4:$I$27,MATCH(計算過程!B5695,バックデータ一覧!$F$4:$F$27,0),MATCH(VLOOKUP(A5695,バックデータ一覧!$T$3:$U$367,2),バックデータ一覧!$G$3:$I$3,0))*10^-3</f>
        <v>1.2999999999999999E-4</v>
      </c>
      <c r="G5695" s="97">
        <f>INDEX(バックデータ一覧!$J$4:$L$27,MATCH(計算過程!B5695,バックデータ一覧!$F$4:$F$27,0),MATCH(VLOOKUP(A5695,バックデータ一覧!$T$3:$U$367,2),バックデータ一覧!$J$3:$L$3,0))*10^-3</f>
        <v>2.5000000000000001E-4</v>
      </c>
      <c r="H5695" s="97">
        <f>INDEX(バックデータ一覧!$M$4:$O$27,MATCH(計算過程!B5695,バックデータ一覧!$F$4:$F$27,0),MATCH(VLOOKUP(A5695,バックデータ一覧!$T$3:$U$367,2),バックデータ一覧!$M$3:$O$3,0))*10^-3</f>
        <v>3.8000000000000002E-4</v>
      </c>
      <c r="I5695" s="97">
        <f>INDEX(バックデータ一覧!$P$4:$R$27,MATCH(計算過程!B5695,バックデータ一覧!$F$4:$F$27,0),MATCH(VLOOKUP(A5695,バックデータ一覧!$T$3:$U$367,2),バックデータ一覧!$P$3:$R$3,0))*10^-3</f>
        <v>5.0000000000000001E-4</v>
      </c>
    </row>
    <row r="5696" spans="1:9" x14ac:dyDescent="0.15">
      <c r="A5696" s="57">
        <v>41877</v>
      </c>
      <c r="B5696" s="9" t="s">
        <v>106</v>
      </c>
      <c r="C5696" s="83">
        <f t="shared" si="265"/>
        <v>6.0700000000000007E-3</v>
      </c>
      <c r="D5696" s="82">
        <f t="shared" si="264"/>
        <v>5.9400000000000008E-3</v>
      </c>
      <c r="E5696" s="81">
        <f t="shared" si="266"/>
        <v>1.2999999999999999E-4</v>
      </c>
      <c r="F5696" s="97">
        <f>INDEX(バックデータ一覧!$G$4:$I$27,MATCH(計算過程!B5696,バックデータ一覧!$F$4:$F$27,0),MATCH(VLOOKUP(A5696,バックデータ一覧!$T$3:$U$367,2),バックデータ一覧!$G$3:$I$3,0))*10^-3</f>
        <v>1.2999999999999999E-4</v>
      </c>
      <c r="G5696" s="97">
        <f>INDEX(バックデータ一覧!$J$4:$L$27,MATCH(計算過程!B5696,バックデータ一覧!$F$4:$F$27,0),MATCH(VLOOKUP(A5696,バックデータ一覧!$T$3:$U$367,2),バックデータ一覧!$J$3:$L$3,0))*10^-3</f>
        <v>2.5000000000000001E-4</v>
      </c>
      <c r="H5696" s="97">
        <f>INDEX(バックデータ一覧!$M$4:$O$27,MATCH(計算過程!B5696,バックデータ一覧!$F$4:$F$27,0),MATCH(VLOOKUP(A5696,バックデータ一覧!$T$3:$U$367,2),バックデータ一覧!$M$3:$O$3,0))*10^-3</f>
        <v>3.8000000000000002E-4</v>
      </c>
      <c r="I5696" s="97">
        <f>INDEX(バックデータ一覧!$P$4:$R$27,MATCH(計算過程!B5696,バックデータ一覧!$F$4:$F$27,0),MATCH(VLOOKUP(A5696,バックデータ一覧!$T$3:$U$367,2),バックデータ一覧!$P$3:$R$3,0))*10^-3</f>
        <v>5.0000000000000001E-4</v>
      </c>
    </row>
    <row r="5697" spans="1:9" x14ac:dyDescent="0.15">
      <c r="A5697" s="57">
        <v>41877</v>
      </c>
      <c r="B5697" s="9" t="s">
        <v>107</v>
      </c>
      <c r="C5697" s="83">
        <f t="shared" si="265"/>
        <v>6.0700000000000007E-3</v>
      </c>
      <c r="D5697" s="82">
        <f t="shared" si="264"/>
        <v>5.9400000000000008E-3</v>
      </c>
      <c r="E5697" s="81">
        <f t="shared" si="266"/>
        <v>1.3000000000000002E-4</v>
      </c>
      <c r="F5697" s="97">
        <f>INDEX(バックデータ一覧!$G$4:$I$27,MATCH(計算過程!B5697,バックデータ一覧!$F$4:$F$27,0),MATCH(VLOOKUP(A5697,バックデータ一覧!$T$3:$U$367,2),バックデータ一覧!$G$3:$I$3,0))*10^-3</f>
        <v>1.3000000000000002E-4</v>
      </c>
      <c r="G5697" s="97">
        <f>INDEX(バックデータ一覧!$J$4:$L$27,MATCH(計算過程!B5697,バックデータ一覧!$F$4:$F$27,0),MATCH(VLOOKUP(A5697,バックデータ一覧!$T$3:$U$367,2),バックデータ一覧!$J$3:$L$3,0))*10^-3</f>
        <v>2.5000000000000001E-4</v>
      </c>
      <c r="H5697" s="97">
        <f>INDEX(バックデータ一覧!$M$4:$O$27,MATCH(計算過程!B5697,バックデータ一覧!$F$4:$F$27,0),MATCH(VLOOKUP(A5697,バックデータ一覧!$T$3:$U$367,2),バックデータ一覧!$M$3:$O$3,0))*10^-3</f>
        <v>3.8000000000000002E-4</v>
      </c>
      <c r="I5697" s="97">
        <f>INDEX(バックデータ一覧!$P$4:$R$27,MATCH(計算過程!B5697,バックデータ一覧!$F$4:$F$27,0),MATCH(VLOOKUP(A5697,バックデータ一覧!$T$3:$U$367,2),バックデータ一覧!$P$3:$R$3,0))*10^-3</f>
        <v>5.0000000000000001E-4</v>
      </c>
    </row>
    <row r="5698" spans="1:9" x14ac:dyDescent="0.15">
      <c r="A5698" s="57">
        <v>41877</v>
      </c>
      <c r="B5698" s="9" t="s">
        <v>108</v>
      </c>
      <c r="C5698" s="83">
        <f t="shared" si="265"/>
        <v>6.0700000000000007E-3</v>
      </c>
      <c r="D5698" s="82">
        <f t="shared" si="264"/>
        <v>5.9400000000000008E-3</v>
      </c>
      <c r="E5698" s="81">
        <f t="shared" si="266"/>
        <v>1.3000000000000002E-4</v>
      </c>
      <c r="F5698" s="97">
        <f>INDEX(バックデータ一覧!$G$4:$I$27,MATCH(計算過程!B5698,バックデータ一覧!$F$4:$F$27,0),MATCH(VLOOKUP(A5698,バックデータ一覧!$T$3:$U$367,2),バックデータ一覧!$G$3:$I$3,0))*10^-3</f>
        <v>1.3000000000000002E-4</v>
      </c>
      <c r="G5698" s="97">
        <f>INDEX(バックデータ一覧!$J$4:$L$27,MATCH(計算過程!B5698,バックデータ一覧!$F$4:$F$27,0),MATCH(VLOOKUP(A5698,バックデータ一覧!$T$3:$U$367,2),バックデータ一覧!$J$3:$L$3,0))*10^-3</f>
        <v>2.5000000000000001E-4</v>
      </c>
      <c r="H5698" s="97">
        <f>INDEX(バックデータ一覧!$M$4:$O$27,MATCH(計算過程!B5698,バックデータ一覧!$F$4:$F$27,0),MATCH(VLOOKUP(A5698,バックデータ一覧!$T$3:$U$367,2),バックデータ一覧!$M$3:$O$3,0))*10^-3</f>
        <v>3.8000000000000002E-4</v>
      </c>
      <c r="I5698" s="97">
        <f>INDEX(バックデータ一覧!$P$4:$R$27,MATCH(計算過程!B5698,バックデータ一覧!$F$4:$F$27,0),MATCH(VLOOKUP(A5698,バックデータ一覧!$T$3:$U$367,2),バックデータ一覧!$P$3:$R$3,0))*10^-3</f>
        <v>5.0000000000000001E-4</v>
      </c>
    </row>
    <row r="5699" spans="1:9" x14ac:dyDescent="0.15">
      <c r="A5699" s="57">
        <v>41877</v>
      </c>
      <c r="B5699" s="9" t="s">
        <v>109</v>
      </c>
      <c r="C5699" s="83">
        <f t="shared" si="265"/>
        <v>6.0700000000000007E-3</v>
      </c>
      <c r="D5699" s="82">
        <f t="shared" si="264"/>
        <v>5.9400000000000008E-3</v>
      </c>
      <c r="E5699" s="81">
        <f t="shared" si="266"/>
        <v>1.3000000000000002E-4</v>
      </c>
      <c r="F5699" s="97">
        <f>INDEX(バックデータ一覧!$G$4:$I$27,MATCH(計算過程!B5699,バックデータ一覧!$F$4:$F$27,0),MATCH(VLOOKUP(A5699,バックデータ一覧!$T$3:$U$367,2),バックデータ一覧!$G$3:$I$3,0))*10^-3</f>
        <v>1.3000000000000002E-4</v>
      </c>
      <c r="G5699" s="97">
        <f>INDEX(バックデータ一覧!$J$4:$L$27,MATCH(計算過程!B5699,バックデータ一覧!$F$4:$F$27,0),MATCH(VLOOKUP(A5699,バックデータ一覧!$T$3:$U$367,2),バックデータ一覧!$J$3:$L$3,0))*10^-3</f>
        <v>2.5000000000000001E-4</v>
      </c>
      <c r="H5699" s="97">
        <f>INDEX(バックデータ一覧!$M$4:$O$27,MATCH(計算過程!B5699,バックデータ一覧!$F$4:$F$27,0),MATCH(VLOOKUP(A5699,バックデータ一覧!$T$3:$U$367,2),バックデータ一覧!$M$3:$O$3,0))*10^-3</f>
        <v>3.8000000000000002E-4</v>
      </c>
      <c r="I5699" s="97">
        <f>INDEX(バックデータ一覧!$P$4:$R$27,MATCH(計算過程!B5699,バックデータ一覧!$F$4:$F$27,0),MATCH(VLOOKUP(A5699,バックデータ一覧!$T$3:$U$367,2),バックデータ一覧!$P$3:$R$3,0))*10^-3</f>
        <v>5.0000000000000001E-4</v>
      </c>
    </row>
    <row r="5700" spans="1:9" x14ac:dyDescent="0.15">
      <c r="A5700" s="57">
        <v>41877</v>
      </c>
      <c r="B5700" s="9" t="s">
        <v>110</v>
      </c>
      <c r="C5700" s="83">
        <f t="shared" si="265"/>
        <v>6.0700000000000007E-3</v>
      </c>
      <c r="D5700" s="82">
        <f t="shared" si="264"/>
        <v>5.9400000000000008E-3</v>
      </c>
      <c r="E5700" s="81">
        <f t="shared" si="266"/>
        <v>1.3000000000000002E-4</v>
      </c>
      <c r="F5700" s="97">
        <f>INDEX(バックデータ一覧!$G$4:$I$27,MATCH(計算過程!B5700,バックデータ一覧!$F$4:$F$27,0),MATCH(VLOOKUP(A5700,バックデータ一覧!$T$3:$U$367,2),バックデータ一覧!$G$3:$I$3,0))*10^-3</f>
        <v>1.3000000000000002E-4</v>
      </c>
      <c r="G5700" s="97">
        <f>INDEX(バックデータ一覧!$J$4:$L$27,MATCH(計算過程!B5700,バックデータ一覧!$F$4:$F$27,0),MATCH(VLOOKUP(A5700,バックデータ一覧!$T$3:$U$367,2),バックデータ一覧!$J$3:$L$3,0))*10^-3</f>
        <v>2.5000000000000001E-4</v>
      </c>
      <c r="H5700" s="97">
        <f>INDEX(バックデータ一覧!$M$4:$O$27,MATCH(計算過程!B5700,バックデータ一覧!$F$4:$F$27,0),MATCH(VLOOKUP(A5700,バックデータ一覧!$T$3:$U$367,2),バックデータ一覧!$M$3:$O$3,0))*10^-3</f>
        <v>3.8000000000000002E-4</v>
      </c>
      <c r="I5700" s="97">
        <f>INDEX(バックデータ一覧!$P$4:$R$27,MATCH(計算過程!B5700,バックデータ一覧!$F$4:$F$27,0),MATCH(VLOOKUP(A5700,バックデータ一覧!$T$3:$U$367,2),バックデータ一覧!$P$3:$R$3,0))*10^-3</f>
        <v>5.0000000000000001E-4</v>
      </c>
    </row>
    <row r="5701" spans="1:9" x14ac:dyDescent="0.15">
      <c r="A5701" s="57">
        <v>41877</v>
      </c>
      <c r="B5701" s="9" t="s">
        <v>111</v>
      </c>
      <c r="C5701" s="83">
        <f t="shared" si="265"/>
        <v>6.0700000000000007E-3</v>
      </c>
      <c r="D5701" s="82">
        <f t="shared" si="264"/>
        <v>5.9400000000000008E-3</v>
      </c>
      <c r="E5701" s="81">
        <f t="shared" si="266"/>
        <v>1.3000000000000002E-4</v>
      </c>
      <c r="F5701" s="97">
        <f>INDEX(バックデータ一覧!$G$4:$I$27,MATCH(計算過程!B5701,バックデータ一覧!$F$4:$F$27,0),MATCH(VLOOKUP(A5701,バックデータ一覧!$T$3:$U$367,2),バックデータ一覧!$G$3:$I$3,0))*10^-3</f>
        <v>1.3000000000000002E-4</v>
      </c>
      <c r="G5701" s="97">
        <f>INDEX(バックデータ一覧!$J$4:$L$27,MATCH(計算過程!B5701,バックデータ一覧!$F$4:$F$27,0),MATCH(VLOOKUP(A5701,バックデータ一覧!$T$3:$U$367,2),バックデータ一覧!$J$3:$L$3,0))*10^-3</f>
        <v>2.5000000000000001E-4</v>
      </c>
      <c r="H5701" s="97">
        <f>INDEX(バックデータ一覧!$M$4:$O$27,MATCH(計算過程!B5701,バックデータ一覧!$F$4:$F$27,0),MATCH(VLOOKUP(A5701,バックデータ一覧!$T$3:$U$367,2),バックデータ一覧!$M$3:$O$3,0))*10^-3</f>
        <v>3.8000000000000002E-4</v>
      </c>
      <c r="I5701" s="97">
        <f>INDEX(バックデータ一覧!$P$4:$R$27,MATCH(計算過程!B5701,バックデータ一覧!$F$4:$F$27,0),MATCH(VLOOKUP(A5701,バックデータ一覧!$T$3:$U$367,2),バックデータ一覧!$P$3:$R$3,0))*10^-3</f>
        <v>5.0000000000000001E-4</v>
      </c>
    </row>
    <row r="5702" spans="1:9" x14ac:dyDescent="0.15">
      <c r="A5702" s="57">
        <v>41877</v>
      </c>
      <c r="B5702" s="9" t="s">
        <v>112</v>
      </c>
      <c r="C5702" s="83">
        <f t="shared" si="265"/>
        <v>6.4800000000000005E-3</v>
      </c>
      <c r="D5702" s="82">
        <f t="shared" si="264"/>
        <v>5.9400000000000008E-3</v>
      </c>
      <c r="E5702" s="81">
        <f t="shared" si="266"/>
        <v>5.4000000000000001E-4</v>
      </c>
      <c r="F5702" s="97">
        <f>INDEX(バックデータ一覧!$G$4:$I$27,MATCH(計算過程!B5702,バックデータ一覧!$F$4:$F$27,0),MATCH(VLOOKUP(A5702,バックデータ一覧!$T$3:$U$367,2),バックデータ一覧!$G$3:$I$3,0))*10^-3</f>
        <v>5.4000000000000001E-4</v>
      </c>
      <c r="G5702" s="97">
        <f>INDEX(バックデータ一覧!$J$4:$L$27,MATCH(計算過程!B5702,バックデータ一覧!$F$4:$F$27,0),MATCH(VLOOKUP(A5702,バックデータ一覧!$T$3:$U$367,2),バックデータ一覧!$J$3:$L$3,0))*10^-3</f>
        <v>1.08E-3</v>
      </c>
      <c r="H5702" s="97">
        <f>INDEX(バックデータ一覧!$M$4:$O$27,MATCH(計算過程!B5702,バックデータ一覧!$F$4:$F$27,0),MATCH(VLOOKUP(A5702,バックデータ一覧!$T$3:$U$367,2),バックデータ一覧!$M$3:$O$3,0))*10^-3</f>
        <v>1.6299999999999999E-3</v>
      </c>
      <c r="I5702" s="97">
        <f>INDEX(バックデータ一覧!$P$4:$R$27,MATCH(計算過程!B5702,バックデータ一覧!$F$4:$F$27,0),MATCH(VLOOKUP(A5702,バックデータ一覧!$T$3:$U$367,2),バックデータ一覧!$P$3:$R$3,0))*10^-3</f>
        <v>2.1700000000000001E-3</v>
      </c>
    </row>
    <row r="5703" spans="1:9" x14ac:dyDescent="0.15">
      <c r="A5703" s="57">
        <v>41877</v>
      </c>
      <c r="B5703" s="9" t="s">
        <v>113</v>
      </c>
      <c r="C5703" s="83">
        <f t="shared" si="265"/>
        <v>9.7300000000000008E-3</v>
      </c>
      <c r="D5703" s="82">
        <f t="shared" ref="D5703:D5766" si="267">$O$4*$O$5*10^-3</f>
        <v>5.9400000000000008E-3</v>
      </c>
      <c r="E5703" s="81">
        <f t="shared" si="266"/>
        <v>3.79E-3</v>
      </c>
      <c r="F5703" s="97">
        <f>INDEX(バックデータ一覧!$G$4:$I$27,MATCH(計算過程!B5703,バックデータ一覧!$F$4:$F$27,0),MATCH(VLOOKUP(A5703,バックデータ一覧!$T$3:$U$367,2),バックデータ一覧!$G$3:$I$3,0))*10^-3</f>
        <v>3.79E-3</v>
      </c>
      <c r="G5703" s="97">
        <f>INDEX(バックデータ一覧!$J$4:$L$27,MATCH(計算過程!B5703,バックデータ一覧!$F$4:$F$27,0),MATCH(VLOOKUP(A5703,バックデータ一覧!$T$3:$U$367,2),バックデータ一覧!$J$3:$L$3,0))*10^-3</f>
        <v>7.5900000000000004E-3</v>
      </c>
      <c r="H5703" s="97">
        <f>INDEX(バックデータ一覧!$M$4:$O$27,MATCH(計算過程!B5703,バックデータ一覧!$F$4:$F$27,0),MATCH(VLOOKUP(A5703,バックデータ一覧!$T$3:$U$367,2),バックデータ一覧!$M$3:$O$3,0))*10^-3</f>
        <v>1.1380000000000001E-2</v>
      </c>
      <c r="I5703" s="97">
        <f>INDEX(バックデータ一覧!$P$4:$R$27,MATCH(計算過程!B5703,バックデータ一覧!$F$4:$F$27,0),MATCH(VLOOKUP(A5703,バックデータ一覧!$T$3:$U$367,2),バックデータ一覧!$P$3:$R$3,0))*10^-3</f>
        <v>1.5180000000000001E-2</v>
      </c>
    </row>
    <row r="5704" spans="1:9" x14ac:dyDescent="0.15">
      <c r="A5704" s="57">
        <v>41877</v>
      </c>
      <c r="B5704" s="9" t="s">
        <v>114</v>
      </c>
      <c r="C5704" s="83">
        <f t="shared" ref="C5704:C5767" si="268">D5704+E5704</f>
        <v>6.2700000000000013E-3</v>
      </c>
      <c r="D5704" s="82">
        <f t="shared" si="267"/>
        <v>5.9400000000000008E-3</v>
      </c>
      <c r="E5704" s="81">
        <f t="shared" ref="E5704:E5767" si="269">IF(AND($O$10&gt;=1,$O$10&lt;2),$F5704*(2-$O$10)/(2-1)+$G5704*($O$10-1)/(2-1),IF(AND($O$10&gt;=2,$O$10&lt;3),$G5704*(3-$O$10)/(3-2)+$H5704*($O$10-2)/(3-2),$H5704*(4-$O$10)/(4-3)+$I5704*($O$10-3)/(4-3)))</f>
        <v>3.3E-4</v>
      </c>
      <c r="F5704" s="97">
        <f>INDEX(バックデータ一覧!$G$4:$I$27,MATCH(計算過程!B5704,バックデータ一覧!$F$4:$F$27,0),MATCH(VLOOKUP(A5704,バックデータ一覧!$T$3:$U$367,2),バックデータ一覧!$G$3:$I$3,0))*10^-3</f>
        <v>3.3E-4</v>
      </c>
      <c r="G5704" s="97">
        <f>INDEX(バックデータ一覧!$J$4:$L$27,MATCH(計算過程!B5704,バックデータ一覧!$F$4:$F$27,0),MATCH(VLOOKUP(A5704,バックデータ一覧!$T$3:$U$367,2),バックデータ一覧!$J$3:$L$3,0))*10^-3</f>
        <v>6.7000000000000002E-4</v>
      </c>
      <c r="H5704" s="97">
        <f>INDEX(バックデータ一覧!$M$4:$O$27,MATCH(計算過程!B5704,バックデータ一覧!$F$4:$F$27,0),MATCH(VLOOKUP(A5704,バックデータ一覧!$T$3:$U$367,2),バックデータ一覧!$M$3:$O$3,0))*10^-3</f>
        <v>1E-3</v>
      </c>
      <c r="I5704" s="97">
        <f>INDEX(バックデータ一覧!$P$4:$R$27,MATCH(計算過程!B5704,バックデータ一覧!$F$4:$F$27,0),MATCH(VLOOKUP(A5704,バックデータ一覧!$T$3:$U$367,2),バックデータ一覧!$P$3:$R$3,0))*10^-3</f>
        <v>1.33E-3</v>
      </c>
    </row>
    <row r="5705" spans="1:9" x14ac:dyDescent="0.15">
      <c r="A5705" s="57">
        <v>41877</v>
      </c>
      <c r="B5705" s="9" t="s">
        <v>115</v>
      </c>
      <c r="C5705" s="83">
        <f t="shared" si="268"/>
        <v>6.4800000000000005E-3</v>
      </c>
      <c r="D5705" s="82">
        <f t="shared" si="267"/>
        <v>5.9400000000000008E-3</v>
      </c>
      <c r="E5705" s="81">
        <f t="shared" si="269"/>
        <v>5.4000000000000001E-4</v>
      </c>
      <c r="F5705" s="97">
        <f>INDEX(バックデータ一覧!$G$4:$I$27,MATCH(計算過程!B5705,バックデータ一覧!$F$4:$F$27,0),MATCH(VLOOKUP(A5705,バックデータ一覧!$T$3:$U$367,2),バックデータ一覧!$G$3:$I$3,0))*10^-3</f>
        <v>5.4000000000000001E-4</v>
      </c>
      <c r="G5705" s="97">
        <f>INDEX(バックデータ一覧!$J$4:$L$27,MATCH(計算過程!B5705,バックデータ一覧!$F$4:$F$27,0),MATCH(VLOOKUP(A5705,バックデータ一覧!$T$3:$U$367,2),バックデータ一覧!$J$3:$L$3,0))*10^-3</f>
        <v>1.08E-3</v>
      </c>
      <c r="H5705" s="97">
        <f>INDEX(バックデータ一覧!$M$4:$O$27,MATCH(計算過程!B5705,バックデータ一覧!$F$4:$F$27,0),MATCH(VLOOKUP(A5705,バックデータ一覧!$T$3:$U$367,2),バックデータ一覧!$M$3:$O$3,0))*10^-3</f>
        <v>1.6299999999999999E-3</v>
      </c>
      <c r="I5705" s="97">
        <f>INDEX(バックデータ一覧!$P$4:$R$27,MATCH(計算過程!B5705,バックデータ一覧!$F$4:$F$27,0),MATCH(VLOOKUP(A5705,バックデータ一覧!$T$3:$U$367,2),バックデータ一覧!$P$3:$R$3,0))*10^-3</f>
        <v>2.1700000000000001E-3</v>
      </c>
    </row>
    <row r="5706" spans="1:9" x14ac:dyDescent="0.15">
      <c r="A5706" s="57">
        <v>41877</v>
      </c>
      <c r="B5706" s="9" t="s">
        <v>116</v>
      </c>
      <c r="C5706" s="83">
        <f t="shared" si="268"/>
        <v>6.2700000000000013E-3</v>
      </c>
      <c r="D5706" s="82">
        <f t="shared" si="267"/>
        <v>5.9400000000000008E-3</v>
      </c>
      <c r="E5706" s="81">
        <f t="shared" si="269"/>
        <v>3.3E-4</v>
      </c>
      <c r="F5706" s="97">
        <f>INDEX(バックデータ一覧!$G$4:$I$27,MATCH(計算過程!B5706,バックデータ一覧!$F$4:$F$27,0),MATCH(VLOOKUP(A5706,バックデータ一覧!$T$3:$U$367,2),バックデータ一覧!$G$3:$I$3,0))*10^-3</f>
        <v>3.3E-4</v>
      </c>
      <c r="G5706" s="97">
        <f>INDEX(バックデータ一覧!$J$4:$L$27,MATCH(計算過程!B5706,バックデータ一覧!$F$4:$F$27,0),MATCH(VLOOKUP(A5706,バックデータ一覧!$T$3:$U$367,2),バックデータ一覧!$J$3:$L$3,0))*10^-3</f>
        <v>6.7000000000000002E-4</v>
      </c>
      <c r="H5706" s="97">
        <f>INDEX(バックデータ一覧!$M$4:$O$27,MATCH(計算過程!B5706,バックデータ一覧!$F$4:$F$27,0),MATCH(VLOOKUP(A5706,バックデータ一覧!$T$3:$U$367,2),バックデータ一覧!$M$3:$O$3,0))*10^-3</f>
        <v>1E-3</v>
      </c>
      <c r="I5706" s="97">
        <f>INDEX(バックデータ一覧!$P$4:$R$27,MATCH(計算過程!B5706,バックデータ一覧!$F$4:$F$27,0),MATCH(VLOOKUP(A5706,バックデータ一覧!$T$3:$U$367,2),バックデータ一覧!$P$3:$R$3,0))*10^-3</f>
        <v>1.33E-3</v>
      </c>
    </row>
    <row r="5707" spans="1:9" x14ac:dyDescent="0.15">
      <c r="A5707" s="57">
        <v>41877</v>
      </c>
      <c r="B5707" s="9" t="s">
        <v>117</v>
      </c>
      <c r="C5707" s="83">
        <f t="shared" si="268"/>
        <v>9.3200000000000002E-3</v>
      </c>
      <c r="D5707" s="82">
        <f t="shared" si="267"/>
        <v>5.9400000000000008E-3</v>
      </c>
      <c r="E5707" s="81">
        <f t="shared" si="269"/>
        <v>3.3799999999999998E-3</v>
      </c>
      <c r="F5707" s="97">
        <f>INDEX(バックデータ一覧!$G$4:$I$27,MATCH(計算過程!B5707,バックデータ一覧!$F$4:$F$27,0),MATCH(VLOOKUP(A5707,バックデータ一覧!$T$3:$U$367,2),バックデータ一覧!$G$3:$I$3,0))*10^-3</f>
        <v>3.3799999999999998E-3</v>
      </c>
      <c r="G5707" s="97">
        <f>INDEX(バックデータ一覧!$J$4:$L$27,MATCH(計算過程!B5707,バックデータ一覧!$F$4:$F$27,0),MATCH(VLOOKUP(A5707,バックデータ一覧!$T$3:$U$367,2),バックデータ一覧!$J$3:$L$3,0))*10^-3</f>
        <v>6.7499999999999999E-3</v>
      </c>
      <c r="H5707" s="97">
        <f>INDEX(バックデータ一覧!$M$4:$O$27,MATCH(計算過程!B5707,バックデータ一覧!$F$4:$F$27,0),MATCH(VLOOKUP(A5707,バックデータ一覧!$T$3:$U$367,2),バックデータ一覧!$M$3:$O$3,0))*10^-3</f>
        <v>1.0130000000000002E-2</v>
      </c>
      <c r="I5707" s="97">
        <f>INDEX(バックデータ一覧!$P$4:$R$27,MATCH(計算過程!B5707,バックデータ一覧!$F$4:$F$27,0),MATCH(VLOOKUP(A5707,バックデータ一覧!$T$3:$U$367,2),バックデータ一覧!$P$3:$R$3,0))*10^-3</f>
        <v>1.3509999999999999E-2</v>
      </c>
    </row>
    <row r="5708" spans="1:9" x14ac:dyDescent="0.15">
      <c r="A5708" s="57">
        <v>41877</v>
      </c>
      <c r="B5708" s="9" t="s">
        <v>118</v>
      </c>
      <c r="C5708" s="83">
        <f t="shared" si="268"/>
        <v>6.2700000000000013E-3</v>
      </c>
      <c r="D5708" s="82">
        <f t="shared" si="267"/>
        <v>5.9400000000000008E-3</v>
      </c>
      <c r="E5708" s="81">
        <f t="shared" si="269"/>
        <v>3.3E-4</v>
      </c>
      <c r="F5708" s="97">
        <f>INDEX(バックデータ一覧!$G$4:$I$27,MATCH(計算過程!B5708,バックデータ一覧!$F$4:$F$27,0),MATCH(VLOOKUP(A5708,バックデータ一覧!$T$3:$U$367,2),バックデータ一覧!$G$3:$I$3,0))*10^-3</f>
        <v>3.3E-4</v>
      </c>
      <c r="G5708" s="97">
        <f>INDEX(バックデータ一覧!$J$4:$L$27,MATCH(計算過程!B5708,バックデータ一覧!$F$4:$F$27,0),MATCH(VLOOKUP(A5708,バックデータ一覧!$T$3:$U$367,2),バックデータ一覧!$J$3:$L$3,0))*10^-3</f>
        <v>6.7000000000000002E-4</v>
      </c>
      <c r="H5708" s="97">
        <f>INDEX(バックデータ一覧!$M$4:$O$27,MATCH(計算過程!B5708,バックデータ一覧!$F$4:$F$27,0),MATCH(VLOOKUP(A5708,バックデータ一覧!$T$3:$U$367,2),バックデータ一覧!$M$3:$O$3,0))*10^-3</f>
        <v>1E-3</v>
      </c>
      <c r="I5708" s="97">
        <f>INDEX(バックデータ一覧!$P$4:$R$27,MATCH(計算過程!B5708,バックデータ一覧!$F$4:$F$27,0),MATCH(VLOOKUP(A5708,バックデータ一覧!$T$3:$U$367,2),バックデータ一覧!$P$3:$R$3,0))*10^-3</f>
        <v>1.33E-3</v>
      </c>
    </row>
    <row r="5709" spans="1:9" x14ac:dyDescent="0.15">
      <c r="A5709" s="57">
        <v>41877</v>
      </c>
      <c r="B5709" s="9" t="s">
        <v>119</v>
      </c>
      <c r="C5709" s="83">
        <f t="shared" si="268"/>
        <v>6.0700000000000007E-3</v>
      </c>
      <c r="D5709" s="82">
        <f t="shared" si="267"/>
        <v>5.9400000000000008E-3</v>
      </c>
      <c r="E5709" s="81">
        <f t="shared" si="269"/>
        <v>1.3000000000000002E-4</v>
      </c>
      <c r="F5709" s="97">
        <f>INDEX(バックデータ一覧!$G$4:$I$27,MATCH(計算過程!B5709,バックデータ一覧!$F$4:$F$27,0),MATCH(VLOOKUP(A5709,バックデータ一覧!$T$3:$U$367,2),バックデータ一覧!$G$3:$I$3,0))*10^-3</f>
        <v>1.3000000000000002E-4</v>
      </c>
      <c r="G5709" s="97">
        <f>INDEX(バックデータ一覧!$J$4:$L$27,MATCH(計算過程!B5709,バックデータ一覧!$F$4:$F$27,0),MATCH(VLOOKUP(A5709,バックデータ一覧!$T$3:$U$367,2),バックデータ一覧!$J$3:$L$3,0))*10^-3</f>
        <v>2.5000000000000001E-4</v>
      </c>
      <c r="H5709" s="97">
        <f>INDEX(バックデータ一覧!$M$4:$O$27,MATCH(計算過程!B5709,バックデータ一覧!$F$4:$F$27,0),MATCH(VLOOKUP(A5709,バックデータ一覧!$T$3:$U$367,2),バックデータ一覧!$M$3:$O$3,0))*10^-3</f>
        <v>3.8000000000000002E-4</v>
      </c>
      <c r="I5709" s="97">
        <f>INDEX(バックデータ一覧!$P$4:$R$27,MATCH(計算過程!B5709,バックデータ一覧!$F$4:$F$27,0),MATCH(VLOOKUP(A5709,バックデータ一覧!$T$3:$U$367,2),バックデータ一覧!$P$3:$R$3,0))*10^-3</f>
        <v>5.0000000000000001E-4</v>
      </c>
    </row>
    <row r="5710" spans="1:9" x14ac:dyDescent="0.15">
      <c r="A5710" s="57">
        <v>41877</v>
      </c>
      <c r="B5710" s="9" t="s">
        <v>120</v>
      </c>
      <c r="C5710" s="83">
        <f t="shared" si="268"/>
        <v>6.0700000000000007E-3</v>
      </c>
      <c r="D5710" s="82">
        <f t="shared" si="267"/>
        <v>5.9400000000000008E-3</v>
      </c>
      <c r="E5710" s="81">
        <f t="shared" si="269"/>
        <v>1.3000000000000002E-4</v>
      </c>
      <c r="F5710" s="97">
        <f>INDEX(バックデータ一覧!$G$4:$I$27,MATCH(計算過程!B5710,バックデータ一覧!$F$4:$F$27,0),MATCH(VLOOKUP(A5710,バックデータ一覧!$T$3:$U$367,2),バックデータ一覧!$G$3:$I$3,0))*10^-3</f>
        <v>1.3000000000000002E-4</v>
      </c>
      <c r="G5710" s="97">
        <f>INDEX(バックデータ一覧!$J$4:$L$27,MATCH(計算過程!B5710,バックデータ一覧!$F$4:$F$27,0),MATCH(VLOOKUP(A5710,バックデータ一覧!$T$3:$U$367,2),バックデータ一覧!$J$3:$L$3,0))*10^-3</f>
        <v>2.5000000000000001E-4</v>
      </c>
      <c r="H5710" s="97">
        <f>INDEX(バックデータ一覧!$M$4:$O$27,MATCH(計算過程!B5710,バックデータ一覧!$F$4:$F$27,0),MATCH(VLOOKUP(A5710,バックデータ一覧!$T$3:$U$367,2),バックデータ一覧!$M$3:$O$3,0))*10^-3</f>
        <v>3.8000000000000002E-4</v>
      </c>
      <c r="I5710" s="97">
        <f>INDEX(バックデータ一覧!$P$4:$R$27,MATCH(計算過程!B5710,バックデータ一覧!$F$4:$F$27,0),MATCH(VLOOKUP(A5710,バックデータ一覧!$T$3:$U$367,2),バックデータ一覧!$P$3:$R$3,0))*10^-3</f>
        <v>5.0000000000000001E-4</v>
      </c>
    </row>
    <row r="5711" spans="1:9" x14ac:dyDescent="0.15">
      <c r="A5711" s="57">
        <v>41877</v>
      </c>
      <c r="B5711" s="9" t="s">
        <v>121</v>
      </c>
      <c r="C5711" s="83">
        <f t="shared" si="268"/>
        <v>6.4800000000000005E-3</v>
      </c>
      <c r="D5711" s="82">
        <f t="shared" si="267"/>
        <v>5.9400000000000008E-3</v>
      </c>
      <c r="E5711" s="81">
        <f t="shared" si="269"/>
        <v>5.4000000000000001E-4</v>
      </c>
      <c r="F5711" s="97">
        <f>INDEX(バックデータ一覧!$G$4:$I$27,MATCH(計算過程!B5711,バックデータ一覧!$F$4:$F$27,0),MATCH(VLOOKUP(A5711,バックデータ一覧!$T$3:$U$367,2),バックデータ一覧!$G$3:$I$3,0))*10^-3</f>
        <v>5.4000000000000001E-4</v>
      </c>
      <c r="G5711" s="97">
        <f>INDEX(バックデータ一覧!$J$4:$L$27,MATCH(計算過程!B5711,バックデータ一覧!$F$4:$F$27,0),MATCH(VLOOKUP(A5711,バックデータ一覧!$T$3:$U$367,2),バックデータ一覧!$J$3:$L$3,0))*10^-3</f>
        <v>1.08E-3</v>
      </c>
      <c r="H5711" s="97">
        <f>INDEX(バックデータ一覧!$M$4:$O$27,MATCH(計算過程!B5711,バックデータ一覧!$F$4:$F$27,0),MATCH(VLOOKUP(A5711,バックデータ一覧!$T$3:$U$367,2),バックデータ一覧!$M$3:$O$3,0))*10^-3</f>
        <v>1.6299999999999999E-3</v>
      </c>
      <c r="I5711" s="97">
        <f>INDEX(バックデータ一覧!$P$4:$R$27,MATCH(計算過程!B5711,バックデータ一覧!$F$4:$F$27,0),MATCH(VLOOKUP(A5711,バックデータ一覧!$T$3:$U$367,2),バックデータ一覧!$P$3:$R$3,0))*10^-3</f>
        <v>2.1700000000000001E-3</v>
      </c>
    </row>
    <row r="5712" spans="1:9" x14ac:dyDescent="0.15">
      <c r="A5712" s="57">
        <v>41877</v>
      </c>
      <c r="B5712" s="9" t="s">
        <v>122</v>
      </c>
      <c r="C5712" s="83">
        <f t="shared" si="268"/>
        <v>1.2360000000000001E-2</v>
      </c>
      <c r="D5712" s="82">
        <f t="shared" si="267"/>
        <v>5.9400000000000008E-3</v>
      </c>
      <c r="E5712" s="81">
        <f t="shared" si="269"/>
        <v>6.4200000000000004E-3</v>
      </c>
      <c r="F5712" s="97">
        <f>INDEX(バックデータ一覧!$G$4:$I$27,MATCH(計算過程!B5712,バックデータ一覧!$F$4:$F$27,0),MATCH(VLOOKUP(A5712,バックデータ一覧!$T$3:$U$367,2),バックデータ一覧!$G$3:$I$3,0))*10^-3</f>
        <v>6.4200000000000004E-3</v>
      </c>
      <c r="G5712" s="97">
        <f>INDEX(バックデータ一覧!$J$4:$L$27,MATCH(計算過程!B5712,バックデータ一覧!$F$4:$F$27,0),MATCH(VLOOKUP(A5712,バックデータ一覧!$T$3:$U$367,2),バックデータ一覧!$J$3:$L$3,0))*10^-3</f>
        <v>1.2840000000000001E-2</v>
      </c>
      <c r="H5712" s="97">
        <f>INDEX(バックデータ一覧!$M$4:$O$27,MATCH(計算過程!B5712,バックデータ一覧!$F$4:$F$27,0),MATCH(VLOOKUP(A5712,バックデータ一覧!$T$3:$U$367,2),バックデータ一覧!$M$3:$O$3,0))*10^-3</f>
        <v>1.9260000000000003E-2</v>
      </c>
      <c r="I5712" s="97">
        <f>INDEX(バックデータ一覧!$P$4:$R$27,MATCH(計算過程!B5712,バックデータ一覧!$F$4:$F$27,0),MATCH(VLOOKUP(A5712,バックデータ一覧!$T$3:$U$367,2),バックデータ一覧!$P$3:$R$3,0))*10^-3</f>
        <v>2.5680000000000001E-2</v>
      </c>
    </row>
    <row r="5713" spans="1:9" x14ac:dyDescent="0.15">
      <c r="A5713" s="57">
        <v>41877</v>
      </c>
      <c r="B5713" s="9" t="s">
        <v>123</v>
      </c>
      <c r="C5713" s="83">
        <f t="shared" si="268"/>
        <v>1.2360000000000001E-2</v>
      </c>
      <c r="D5713" s="82">
        <f t="shared" si="267"/>
        <v>5.9400000000000008E-3</v>
      </c>
      <c r="E5713" s="81">
        <f t="shared" si="269"/>
        <v>6.4200000000000004E-3</v>
      </c>
      <c r="F5713" s="97">
        <f>INDEX(バックデータ一覧!$G$4:$I$27,MATCH(計算過程!B5713,バックデータ一覧!$F$4:$F$27,0),MATCH(VLOOKUP(A5713,バックデータ一覧!$T$3:$U$367,2),バックデータ一覧!$G$3:$I$3,0))*10^-3</f>
        <v>6.4200000000000004E-3</v>
      </c>
      <c r="G5713" s="97">
        <f>INDEX(バックデータ一覧!$J$4:$L$27,MATCH(計算過程!B5713,バックデータ一覧!$F$4:$F$27,0),MATCH(VLOOKUP(A5713,バックデータ一覧!$T$3:$U$367,2),バックデータ一覧!$J$3:$L$3,0))*10^-3</f>
        <v>1.2840000000000001E-2</v>
      </c>
      <c r="H5713" s="97">
        <f>INDEX(バックデータ一覧!$M$4:$O$27,MATCH(計算過程!B5713,バックデータ一覧!$F$4:$F$27,0),MATCH(VLOOKUP(A5713,バックデータ一覧!$T$3:$U$367,2),バックデータ一覧!$M$3:$O$3,0))*10^-3</f>
        <v>1.9260000000000003E-2</v>
      </c>
      <c r="I5713" s="97">
        <f>INDEX(バックデータ一覧!$P$4:$R$27,MATCH(計算過程!B5713,バックデータ一覧!$F$4:$F$27,0),MATCH(VLOOKUP(A5713,バックデータ一覧!$T$3:$U$367,2),バックデータ一覧!$P$3:$R$3,0))*10^-3</f>
        <v>2.5680000000000001E-2</v>
      </c>
    </row>
    <row r="5714" spans="1:9" x14ac:dyDescent="0.15">
      <c r="A5714" s="57">
        <v>41877</v>
      </c>
      <c r="B5714" s="9" t="s">
        <v>124</v>
      </c>
      <c r="C5714" s="83">
        <f t="shared" si="268"/>
        <v>6.0700000000000007E-3</v>
      </c>
      <c r="D5714" s="82">
        <f t="shared" si="267"/>
        <v>5.9400000000000008E-3</v>
      </c>
      <c r="E5714" s="81">
        <f t="shared" si="269"/>
        <v>1.3000000000000002E-4</v>
      </c>
      <c r="F5714" s="97">
        <f>INDEX(バックデータ一覧!$G$4:$I$27,MATCH(計算過程!B5714,バックデータ一覧!$F$4:$F$27,0),MATCH(VLOOKUP(A5714,バックデータ一覧!$T$3:$U$367,2),バックデータ一覧!$G$3:$I$3,0))*10^-3</f>
        <v>1.3000000000000002E-4</v>
      </c>
      <c r="G5714" s="97">
        <f>INDEX(バックデータ一覧!$J$4:$L$27,MATCH(計算過程!B5714,バックデータ一覧!$F$4:$F$27,0),MATCH(VLOOKUP(A5714,バックデータ一覧!$T$3:$U$367,2),バックデータ一覧!$J$3:$L$3,0))*10^-3</f>
        <v>2.5000000000000001E-4</v>
      </c>
      <c r="H5714" s="97">
        <f>INDEX(バックデータ一覧!$M$4:$O$27,MATCH(計算過程!B5714,バックデータ一覧!$F$4:$F$27,0),MATCH(VLOOKUP(A5714,バックデータ一覧!$T$3:$U$367,2),バックデータ一覧!$M$3:$O$3,0))*10^-3</f>
        <v>3.8000000000000002E-4</v>
      </c>
      <c r="I5714" s="97">
        <f>INDEX(バックデータ一覧!$P$4:$R$27,MATCH(計算過程!B5714,バックデータ一覧!$F$4:$F$27,0),MATCH(VLOOKUP(A5714,バックデータ一覧!$T$3:$U$367,2),バックデータ一覧!$P$3:$R$3,0))*10^-3</f>
        <v>5.0000000000000001E-4</v>
      </c>
    </row>
    <row r="5715" spans="1:9" x14ac:dyDescent="0.15">
      <c r="A5715" s="57">
        <v>41877</v>
      </c>
      <c r="B5715" s="9" t="s">
        <v>125</v>
      </c>
      <c r="C5715" s="83">
        <f t="shared" si="268"/>
        <v>6.2700000000000013E-3</v>
      </c>
      <c r="D5715" s="82">
        <f t="shared" si="267"/>
        <v>5.9400000000000008E-3</v>
      </c>
      <c r="E5715" s="81">
        <f t="shared" si="269"/>
        <v>3.3E-4</v>
      </c>
      <c r="F5715" s="97">
        <f>INDEX(バックデータ一覧!$G$4:$I$27,MATCH(計算過程!B5715,バックデータ一覧!$F$4:$F$27,0),MATCH(VLOOKUP(A5715,バックデータ一覧!$T$3:$U$367,2),バックデータ一覧!$G$3:$I$3,0))*10^-3</f>
        <v>3.3E-4</v>
      </c>
      <c r="G5715" s="97">
        <f>INDEX(バックデータ一覧!$J$4:$L$27,MATCH(計算過程!B5715,バックデータ一覧!$F$4:$F$27,0),MATCH(VLOOKUP(A5715,バックデータ一覧!$T$3:$U$367,2),バックデータ一覧!$J$3:$L$3,0))*10^-3</f>
        <v>6.7000000000000002E-4</v>
      </c>
      <c r="H5715" s="97">
        <f>INDEX(バックデータ一覧!$M$4:$O$27,MATCH(計算過程!B5715,バックデータ一覧!$F$4:$F$27,0),MATCH(VLOOKUP(A5715,バックデータ一覧!$T$3:$U$367,2),バックデータ一覧!$M$3:$O$3,0))*10^-3</f>
        <v>1E-3</v>
      </c>
      <c r="I5715" s="97">
        <f>INDEX(バックデータ一覧!$P$4:$R$27,MATCH(計算過程!B5715,バックデータ一覧!$F$4:$F$27,0),MATCH(VLOOKUP(A5715,バックデータ一覧!$T$3:$U$367,2),バックデータ一覧!$P$3:$R$3,0))*10^-3</f>
        <v>1.33E-3</v>
      </c>
    </row>
    <row r="5716" spans="1:9" x14ac:dyDescent="0.15">
      <c r="A5716" s="57">
        <v>41877</v>
      </c>
      <c r="B5716" s="9" t="s">
        <v>126</v>
      </c>
      <c r="C5716" s="83">
        <f t="shared" si="268"/>
        <v>1.2220000000000002E-2</v>
      </c>
      <c r="D5716" s="82">
        <f t="shared" si="267"/>
        <v>5.9400000000000008E-3</v>
      </c>
      <c r="E5716" s="81">
        <f t="shared" si="269"/>
        <v>6.28E-3</v>
      </c>
      <c r="F5716" s="97">
        <f>INDEX(バックデータ一覧!$G$4:$I$27,MATCH(計算過程!B5716,バックデータ一覧!$F$4:$F$27,0),MATCH(VLOOKUP(A5716,バックデータ一覧!$T$3:$U$367,2),バックデータ一覧!$G$3:$I$3,0))*10^-3</f>
        <v>6.28E-3</v>
      </c>
      <c r="G5716" s="97">
        <f>INDEX(バックデータ一覧!$J$4:$L$27,MATCH(計算過程!B5716,バックデータ一覧!$F$4:$F$27,0),MATCH(VLOOKUP(A5716,バックデータ一覧!$T$3:$U$367,2),バックデータ一覧!$J$3:$L$3,0))*10^-3</f>
        <v>1.256E-2</v>
      </c>
      <c r="H5716" s="97">
        <f>INDEX(バックデータ一覧!$M$4:$O$27,MATCH(計算過程!B5716,バックデータ一覧!$F$4:$F$27,0),MATCH(VLOOKUP(A5716,バックデータ一覧!$T$3:$U$367,2),バックデータ一覧!$M$3:$O$3,0))*10^-3</f>
        <v>1.8839999999999999E-2</v>
      </c>
      <c r="I5716" s="97">
        <f>INDEX(バックデータ一覧!$P$4:$R$27,MATCH(計算過程!B5716,バックデータ一覧!$F$4:$F$27,0),MATCH(VLOOKUP(A5716,バックデータ一覧!$T$3:$U$367,2),バックデータ一覧!$P$3:$R$3,0))*10^-3</f>
        <v>2.512E-2</v>
      </c>
    </row>
    <row r="5717" spans="1:9" x14ac:dyDescent="0.15">
      <c r="A5717" s="57">
        <v>41877</v>
      </c>
      <c r="B5717" s="9" t="s">
        <v>127</v>
      </c>
      <c r="C5717" s="83">
        <f t="shared" si="268"/>
        <v>1.243E-2</v>
      </c>
      <c r="D5717" s="82">
        <f t="shared" si="267"/>
        <v>5.9400000000000008E-3</v>
      </c>
      <c r="E5717" s="81">
        <f t="shared" si="269"/>
        <v>6.4900000000000001E-3</v>
      </c>
      <c r="F5717" s="97">
        <f>INDEX(バックデータ一覧!$G$4:$I$27,MATCH(計算過程!B5717,バックデータ一覧!$F$4:$F$27,0),MATCH(VLOOKUP(A5717,バックデータ一覧!$T$3:$U$367,2),バックデータ一覧!$G$3:$I$3,0))*10^-3</f>
        <v>6.4900000000000001E-3</v>
      </c>
      <c r="G5717" s="97">
        <f>INDEX(バックデータ一覧!$J$4:$L$27,MATCH(計算過程!B5717,バックデータ一覧!$F$4:$F$27,0),MATCH(VLOOKUP(A5717,バックデータ一覧!$T$3:$U$367,2),バックデータ一覧!$J$3:$L$3,0))*10^-3</f>
        <v>1.298E-2</v>
      </c>
      <c r="H5717" s="97">
        <f>INDEX(バックデータ一覧!$M$4:$O$27,MATCH(計算過程!B5717,バックデータ一覧!$F$4:$F$27,0),MATCH(VLOOKUP(A5717,バックデータ一覧!$T$3:$U$367,2),バックデータ一覧!$M$3:$O$3,0))*10^-3</f>
        <v>1.9469999999999998E-2</v>
      </c>
      <c r="I5717" s="97">
        <f>INDEX(バックデータ一覧!$P$4:$R$27,MATCH(計算過程!B5717,バックデータ一覧!$F$4:$F$27,0),MATCH(VLOOKUP(A5717,バックデータ一覧!$T$3:$U$367,2),バックデータ一覧!$P$3:$R$3,0))*10^-3</f>
        <v>2.5950000000000001E-2</v>
      </c>
    </row>
    <row r="5718" spans="1:9" x14ac:dyDescent="0.15">
      <c r="A5718" s="57">
        <v>41877</v>
      </c>
      <c r="B5718" s="9" t="s">
        <v>128</v>
      </c>
      <c r="C5718" s="83">
        <f t="shared" si="268"/>
        <v>9.2500000000000013E-3</v>
      </c>
      <c r="D5718" s="82">
        <f t="shared" si="267"/>
        <v>5.9400000000000008E-3</v>
      </c>
      <c r="E5718" s="81">
        <f t="shared" si="269"/>
        <v>3.31E-3</v>
      </c>
      <c r="F5718" s="97">
        <f>INDEX(バックデータ一覧!$G$4:$I$27,MATCH(計算過程!B5718,バックデータ一覧!$F$4:$F$27,0),MATCH(VLOOKUP(A5718,バックデータ一覧!$T$3:$U$367,2),バックデータ一覧!$G$3:$I$3,0))*10^-3</f>
        <v>3.31E-3</v>
      </c>
      <c r="G5718" s="97">
        <f>INDEX(バックデータ一覧!$J$4:$L$27,MATCH(計算過程!B5718,バックデータ一覧!$F$4:$F$27,0),MATCH(VLOOKUP(A5718,バックデータ一覧!$T$3:$U$367,2),バックデータ一覧!$J$3:$L$3,0))*10^-3</f>
        <v>6.6100000000000004E-3</v>
      </c>
      <c r="H5718" s="97">
        <f>INDEX(バックデータ一覧!$M$4:$O$27,MATCH(計算過程!B5718,バックデータ一覧!$F$4:$F$27,0),MATCH(VLOOKUP(A5718,バックデータ一覧!$T$3:$U$367,2),バックデータ一覧!$M$3:$O$3,0))*10^-3</f>
        <v>9.92E-3</v>
      </c>
      <c r="I5718" s="97">
        <f>INDEX(バックデータ一覧!$P$4:$R$27,MATCH(計算過程!B5718,バックデータ一覧!$F$4:$F$27,0),MATCH(VLOOKUP(A5718,バックデータ一覧!$T$3:$U$367,2),バックデータ一覧!$P$3:$R$3,0))*10^-3</f>
        <v>1.323E-2</v>
      </c>
    </row>
    <row r="5719" spans="1:9" x14ac:dyDescent="0.15">
      <c r="A5719" s="57">
        <v>41878</v>
      </c>
      <c r="B5719" s="9" t="s">
        <v>105</v>
      </c>
      <c r="C5719" s="83">
        <f t="shared" si="268"/>
        <v>6.0700000000000007E-3</v>
      </c>
      <c r="D5719" s="82">
        <f t="shared" si="267"/>
        <v>5.9400000000000008E-3</v>
      </c>
      <c r="E5719" s="81">
        <f t="shared" si="269"/>
        <v>1.2999999999999999E-4</v>
      </c>
      <c r="F5719" s="97">
        <f>INDEX(バックデータ一覧!$G$4:$I$27,MATCH(計算過程!B5719,バックデータ一覧!$F$4:$F$27,0),MATCH(VLOOKUP(A5719,バックデータ一覧!$T$3:$U$367,2),バックデータ一覧!$G$3:$I$3,0))*10^-3</f>
        <v>1.2999999999999999E-4</v>
      </c>
      <c r="G5719" s="97">
        <f>INDEX(バックデータ一覧!$J$4:$L$27,MATCH(計算過程!B5719,バックデータ一覧!$F$4:$F$27,0),MATCH(VLOOKUP(A5719,バックデータ一覧!$T$3:$U$367,2),バックデータ一覧!$J$3:$L$3,0))*10^-3</f>
        <v>2.5000000000000001E-4</v>
      </c>
      <c r="H5719" s="97">
        <f>INDEX(バックデータ一覧!$M$4:$O$27,MATCH(計算過程!B5719,バックデータ一覧!$F$4:$F$27,0),MATCH(VLOOKUP(A5719,バックデータ一覧!$T$3:$U$367,2),バックデータ一覧!$M$3:$O$3,0))*10^-3</f>
        <v>3.8000000000000002E-4</v>
      </c>
      <c r="I5719" s="97">
        <f>INDEX(バックデータ一覧!$P$4:$R$27,MATCH(計算過程!B5719,バックデータ一覧!$F$4:$F$27,0),MATCH(VLOOKUP(A5719,バックデータ一覧!$T$3:$U$367,2),バックデータ一覧!$P$3:$R$3,0))*10^-3</f>
        <v>5.0000000000000001E-4</v>
      </c>
    </row>
    <row r="5720" spans="1:9" x14ac:dyDescent="0.15">
      <c r="A5720" s="57">
        <v>41878</v>
      </c>
      <c r="B5720" s="9" t="s">
        <v>106</v>
      </c>
      <c r="C5720" s="83">
        <f t="shared" si="268"/>
        <v>6.0700000000000007E-3</v>
      </c>
      <c r="D5720" s="82">
        <f t="shared" si="267"/>
        <v>5.9400000000000008E-3</v>
      </c>
      <c r="E5720" s="81">
        <f t="shared" si="269"/>
        <v>1.2999999999999999E-4</v>
      </c>
      <c r="F5720" s="97">
        <f>INDEX(バックデータ一覧!$G$4:$I$27,MATCH(計算過程!B5720,バックデータ一覧!$F$4:$F$27,0),MATCH(VLOOKUP(A5720,バックデータ一覧!$T$3:$U$367,2),バックデータ一覧!$G$3:$I$3,0))*10^-3</f>
        <v>1.2999999999999999E-4</v>
      </c>
      <c r="G5720" s="97">
        <f>INDEX(バックデータ一覧!$J$4:$L$27,MATCH(計算過程!B5720,バックデータ一覧!$F$4:$F$27,0),MATCH(VLOOKUP(A5720,バックデータ一覧!$T$3:$U$367,2),バックデータ一覧!$J$3:$L$3,0))*10^-3</f>
        <v>2.5000000000000001E-4</v>
      </c>
      <c r="H5720" s="97">
        <f>INDEX(バックデータ一覧!$M$4:$O$27,MATCH(計算過程!B5720,バックデータ一覧!$F$4:$F$27,0),MATCH(VLOOKUP(A5720,バックデータ一覧!$T$3:$U$367,2),バックデータ一覧!$M$3:$O$3,0))*10^-3</f>
        <v>3.8000000000000002E-4</v>
      </c>
      <c r="I5720" s="97">
        <f>INDEX(バックデータ一覧!$P$4:$R$27,MATCH(計算過程!B5720,バックデータ一覧!$F$4:$F$27,0),MATCH(VLOOKUP(A5720,バックデータ一覧!$T$3:$U$367,2),バックデータ一覧!$P$3:$R$3,0))*10^-3</f>
        <v>5.0000000000000001E-4</v>
      </c>
    </row>
    <row r="5721" spans="1:9" x14ac:dyDescent="0.15">
      <c r="A5721" s="57">
        <v>41878</v>
      </c>
      <c r="B5721" s="9" t="s">
        <v>107</v>
      </c>
      <c r="C5721" s="83">
        <f t="shared" si="268"/>
        <v>6.0700000000000007E-3</v>
      </c>
      <c r="D5721" s="82">
        <f t="shared" si="267"/>
        <v>5.9400000000000008E-3</v>
      </c>
      <c r="E5721" s="81">
        <f t="shared" si="269"/>
        <v>1.3000000000000002E-4</v>
      </c>
      <c r="F5721" s="97">
        <f>INDEX(バックデータ一覧!$G$4:$I$27,MATCH(計算過程!B5721,バックデータ一覧!$F$4:$F$27,0),MATCH(VLOOKUP(A5721,バックデータ一覧!$T$3:$U$367,2),バックデータ一覧!$G$3:$I$3,0))*10^-3</f>
        <v>1.3000000000000002E-4</v>
      </c>
      <c r="G5721" s="97">
        <f>INDEX(バックデータ一覧!$J$4:$L$27,MATCH(計算過程!B5721,バックデータ一覧!$F$4:$F$27,0),MATCH(VLOOKUP(A5721,バックデータ一覧!$T$3:$U$367,2),バックデータ一覧!$J$3:$L$3,0))*10^-3</f>
        <v>2.5000000000000001E-4</v>
      </c>
      <c r="H5721" s="97">
        <f>INDEX(バックデータ一覧!$M$4:$O$27,MATCH(計算過程!B5721,バックデータ一覧!$F$4:$F$27,0),MATCH(VLOOKUP(A5721,バックデータ一覧!$T$3:$U$367,2),バックデータ一覧!$M$3:$O$3,0))*10^-3</f>
        <v>3.8000000000000002E-4</v>
      </c>
      <c r="I5721" s="97">
        <f>INDEX(バックデータ一覧!$P$4:$R$27,MATCH(計算過程!B5721,バックデータ一覧!$F$4:$F$27,0),MATCH(VLOOKUP(A5721,バックデータ一覧!$T$3:$U$367,2),バックデータ一覧!$P$3:$R$3,0))*10^-3</f>
        <v>5.0000000000000001E-4</v>
      </c>
    </row>
    <row r="5722" spans="1:9" x14ac:dyDescent="0.15">
      <c r="A5722" s="57">
        <v>41878</v>
      </c>
      <c r="B5722" s="9" t="s">
        <v>108</v>
      </c>
      <c r="C5722" s="83">
        <f t="shared" si="268"/>
        <v>6.0700000000000007E-3</v>
      </c>
      <c r="D5722" s="82">
        <f t="shared" si="267"/>
        <v>5.9400000000000008E-3</v>
      </c>
      <c r="E5722" s="81">
        <f t="shared" si="269"/>
        <v>1.3000000000000002E-4</v>
      </c>
      <c r="F5722" s="97">
        <f>INDEX(バックデータ一覧!$G$4:$I$27,MATCH(計算過程!B5722,バックデータ一覧!$F$4:$F$27,0),MATCH(VLOOKUP(A5722,バックデータ一覧!$T$3:$U$367,2),バックデータ一覧!$G$3:$I$3,0))*10^-3</f>
        <v>1.3000000000000002E-4</v>
      </c>
      <c r="G5722" s="97">
        <f>INDEX(バックデータ一覧!$J$4:$L$27,MATCH(計算過程!B5722,バックデータ一覧!$F$4:$F$27,0),MATCH(VLOOKUP(A5722,バックデータ一覧!$T$3:$U$367,2),バックデータ一覧!$J$3:$L$3,0))*10^-3</f>
        <v>2.5000000000000001E-4</v>
      </c>
      <c r="H5722" s="97">
        <f>INDEX(バックデータ一覧!$M$4:$O$27,MATCH(計算過程!B5722,バックデータ一覧!$F$4:$F$27,0),MATCH(VLOOKUP(A5722,バックデータ一覧!$T$3:$U$367,2),バックデータ一覧!$M$3:$O$3,0))*10^-3</f>
        <v>3.8000000000000002E-4</v>
      </c>
      <c r="I5722" s="97">
        <f>INDEX(バックデータ一覧!$P$4:$R$27,MATCH(計算過程!B5722,バックデータ一覧!$F$4:$F$27,0),MATCH(VLOOKUP(A5722,バックデータ一覧!$T$3:$U$367,2),バックデータ一覧!$P$3:$R$3,0))*10^-3</f>
        <v>5.0000000000000001E-4</v>
      </c>
    </row>
    <row r="5723" spans="1:9" x14ac:dyDescent="0.15">
      <c r="A5723" s="57">
        <v>41878</v>
      </c>
      <c r="B5723" s="9" t="s">
        <v>109</v>
      </c>
      <c r="C5723" s="83">
        <f t="shared" si="268"/>
        <v>6.0700000000000007E-3</v>
      </c>
      <c r="D5723" s="82">
        <f t="shared" si="267"/>
        <v>5.9400000000000008E-3</v>
      </c>
      <c r="E5723" s="81">
        <f t="shared" si="269"/>
        <v>1.3000000000000002E-4</v>
      </c>
      <c r="F5723" s="97">
        <f>INDEX(バックデータ一覧!$G$4:$I$27,MATCH(計算過程!B5723,バックデータ一覧!$F$4:$F$27,0),MATCH(VLOOKUP(A5723,バックデータ一覧!$T$3:$U$367,2),バックデータ一覧!$G$3:$I$3,0))*10^-3</f>
        <v>1.3000000000000002E-4</v>
      </c>
      <c r="G5723" s="97">
        <f>INDEX(バックデータ一覧!$J$4:$L$27,MATCH(計算過程!B5723,バックデータ一覧!$F$4:$F$27,0),MATCH(VLOOKUP(A5723,バックデータ一覧!$T$3:$U$367,2),バックデータ一覧!$J$3:$L$3,0))*10^-3</f>
        <v>2.5000000000000001E-4</v>
      </c>
      <c r="H5723" s="97">
        <f>INDEX(バックデータ一覧!$M$4:$O$27,MATCH(計算過程!B5723,バックデータ一覧!$F$4:$F$27,0),MATCH(VLOOKUP(A5723,バックデータ一覧!$T$3:$U$367,2),バックデータ一覧!$M$3:$O$3,0))*10^-3</f>
        <v>3.8000000000000002E-4</v>
      </c>
      <c r="I5723" s="97">
        <f>INDEX(バックデータ一覧!$P$4:$R$27,MATCH(計算過程!B5723,バックデータ一覧!$F$4:$F$27,0),MATCH(VLOOKUP(A5723,バックデータ一覧!$T$3:$U$367,2),バックデータ一覧!$P$3:$R$3,0))*10^-3</f>
        <v>5.0000000000000001E-4</v>
      </c>
    </row>
    <row r="5724" spans="1:9" x14ac:dyDescent="0.15">
      <c r="A5724" s="57">
        <v>41878</v>
      </c>
      <c r="B5724" s="9" t="s">
        <v>110</v>
      </c>
      <c r="C5724" s="83">
        <f t="shared" si="268"/>
        <v>6.0700000000000007E-3</v>
      </c>
      <c r="D5724" s="82">
        <f t="shared" si="267"/>
        <v>5.9400000000000008E-3</v>
      </c>
      <c r="E5724" s="81">
        <f t="shared" si="269"/>
        <v>1.3000000000000002E-4</v>
      </c>
      <c r="F5724" s="97">
        <f>INDEX(バックデータ一覧!$G$4:$I$27,MATCH(計算過程!B5724,バックデータ一覧!$F$4:$F$27,0),MATCH(VLOOKUP(A5724,バックデータ一覧!$T$3:$U$367,2),バックデータ一覧!$G$3:$I$3,0))*10^-3</f>
        <v>1.3000000000000002E-4</v>
      </c>
      <c r="G5724" s="97">
        <f>INDEX(バックデータ一覧!$J$4:$L$27,MATCH(計算過程!B5724,バックデータ一覧!$F$4:$F$27,0),MATCH(VLOOKUP(A5724,バックデータ一覧!$T$3:$U$367,2),バックデータ一覧!$J$3:$L$3,0))*10^-3</f>
        <v>2.5000000000000001E-4</v>
      </c>
      <c r="H5724" s="97">
        <f>INDEX(バックデータ一覧!$M$4:$O$27,MATCH(計算過程!B5724,バックデータ一覧!$F$4:$F$27,0),MATCH(VLOOKUP(A5724,バックデータ一覧!$T$3:$U$367,2),バックデータ一覧!$M$3:$O$3,0))*10^-3</f>
        <v>3.8000000000000002E-4</v>
      </c>
      <c r="I5724" s="97">
        <f>INDEX(バックデータ一覧!$P$4:$R$27,MATCH(計算過程!B5724,バックデータ一覧!$F$4:$F$27,0),MATCH(VLOOKUP(A5724,バックデータ一覧!$T$3:$U$367,2),バックデータ一覧!$P$3:$R$3,0))*10^-3</f>
        <v>5.0000000000000001E-4</v>
      </c>
    </row>
    <row r="5725" spans="1:9" x14ac:dyDescent="0.15">
      <c r="A5725" s="57">
        <v>41878</v>
      </c>
      <c r="B5725" s="9" t="s">
        <v>111</v>
      </c>
      <c r="C5725" s="83">
        <f t="shared" si="268"/>
        <v>6.0700000000000007E-3</v>
      </c>
      <c r="D5725" s="82">
        <f t="shared" si="267"/>
        <v>5.9400000000000008E-3</v>
      </c>
      <c r="E5725" s="81">
        <f t="shared" si="269"/>
        <v>1.3000000000000002E-4</v>
      </c>
      <c r="F5725" s="97">
        <f>INDEX(バックデータ一覧!$G$4:$I$27,MATCH(計算過程!B5725,バックデータ一覧!$F$4:$F$27,0),MATCH(VLOOKUP(A5725,バックデータ一覧!$T$3:$U$367,2),バックデータ一覧!$G$3:$I$3,0))*10^-3</f>
        <v>1.3000000000000002E-4</v>
      </c>
      <c r="G5725" s="97">
        <f>INDEX(バックデータ一覧!$J$4:$L$27,MATCH(計算過程!B5725,バックデータ一覧!$F$4:$F$27,0),MATCH(VLOOKUP(A5725,バックデータ一覧!$T$3:$U$367,2),バックデータ一覧!$J$3:$L$3,0))*10^-3</f>
        <v>2.5000000000000001E-4</v>
      </c>
      <c r="H5725" s="97">
        <f>INDEX(バックデータ一覧!$M$4:$O$27,MATCH(計算過程!B5725,バックデータ一覧!$F$4:$F$27,0),MATCH(VLOOKUP(A5725,バックデータ一覧!$T$3:$U$367,2),バックデータ一覧!$M$3:$O$3,0))*10^-3</f>
        <v>3.8000000000000002E-4</v>
      </c>
      <c r="I5725" s="97">
        <f>INDEX(バックデータ一覧!$P$4:$R$27,MATCH(計算過程!B5725,バックデータ一覧!$F$4:$F$27,0),MATCH(VLOOKUP(A5725,バックデータ一覧!$T$3:$U$367,2),バックデータ一覧!$P$3:$R$3,0))*10^-3</f>
        <v>5.0000000000000001E-4</v>
      </c>
    </row>
    <row r="5726" spans="1:9" x14ac:dyDescent="0.15">
      <c r="A5726" s="57">
        <v>41878</v>
      </c>
      <c r="B5726" s="9" t="s">
        <v>112</v>
      </c>
      <c r="C5726" s="83">
        <f t="shared" si="268"/>
        <v>6.4800000000000005E-3</v>
      </c>
      <c r="D5726" s="82">
        <f t="shared" si="267"/>
        <v>5.9400000000000008E-3</v>
      </c>
      <c r="E5726" s="81">
        <f t="shared" si="269"/>
        <v>5.4000000000000001E-4</v>
      </c>
      <c r="F5726" s="97">
        <f>INDEX(バックデータ一覧!$G$4:$I$27,MATCH(計算過程!B5726,バックデータ一覧!$F$4:$F$27,0),MATCH(VLOOKUP(A5726,バックデータ一覧!$T$3:$U$367,2),バックデータ一覧!$G$3:$I$3,0))*10^-3</f>
        <v>5.4000000000000001E-4</v>
      </c>
      <c r="G5726" s="97">
        <f>INDEX(バックデータ一覧!$J$4:$L$27,MATCH(計算過程!B5726,バックデータ一覧!$F$4:$F$27,0),MATCH(VLOOKUP(A5726,バックデータ一覧!$T$3:$U$367,2),バックデータ一覧!$J$3:$L$3,0))*10^-3</f>
        <v>1.08E-3</v>
      </c>
      <c r="H5726" s="97">
        <f>INDEX(バックデータ一覧!$M$4:$O$27,MATCH(計算過程!B5726,バックデータ一覧!$F$4:$F$27,0),MATCH(VLOOKUP(A5726,バックデータ一覧!$T$3:$U$367,2),バックデータ一覧!$M$3:$O$3,0))*10^-3</f>
        <v>1.6299999999999999E-3</v>
      </c>
      <c r="I5726" s="97">
        <f>INDEX(バックデータ一覧!$P$4:$R$27,MATCH(計算過程!B5726,バックデータ一覧!$F$4:$F$27,0),MATCH(VLOOKUP(A5726,バックデータ一覧!$T$3:$U$367,2),バックデータ一覧!$P$3:$R$3,0))*10^-3</f>
        <v>2.1700000000000001E-3</v>
      </c>
    </row>
    <row r="5727" spans="1:9" x14ac:dyDescent="0.15">
      <c r="A5727" s="57">
        <v>41878</v>
      </c>
      <c r="B5727" s="9" t="s">
        <v>113</v>
      </c>
      <c r="C5727" s="83">
        <f t="shared" si="268"/>
        <v>9.7300000000000008E-3</v>
      </c>
      <c r="D5727" s="82">
        <f t="shared" si="267"/>
        <v>5.9400000000000008E-3</v>
      </c>
      <c r="E5727" s="81">
        <f t="shared" si="269"/>
        <v>3.79E-3</v>
      </c>
      <c r="F5727" s="97">
        <f>INDEX(バックデータ一覧!$G$4:$I$27,MATCH(計算過程!B5727,バックデータ一覧!$F$4:$F$27,0),MATCH(VLOOKUP(A5727,バックデータ一覧!$T$3:$U$367,2),バックデータ一覧!$G$3:$I$3,0))*10^-3</f>
        <v>3.79E-3</v>
      </c>
      <c r="G5727" s="97">
        <f>INDEX(バックデータ一覧!$J$4:$L$27,MATCH(計算過程!B5727,バックデータ一覧!$F$4:$F$27,0),MATCH(VLOOKUP(A5727,バックデータ一覧!$T$3:$U$367,2),バックデータ一覧!$J$3:$L$3,0))*10^-3</f>
        <v>7.5900000000000004E-3</v>
      </c>
      <c r="H5727" s="97">
        <f>INDEX(バックデータ一覧!$M$4:$O$27,MATCH(計算過程!B5727,バックデータ一覧!$F$4:$F$27,0),MATCH(VLOOKUP(A5727,バックデータ一覧!$T$3:$U$367,2),バックデータ一覧!$M$3:$O$3,0))*10^-3</f>
        <v>1.1380000000000001E-2</v>
      </c>
      <c r="I5727" s="97">
        <f>INDEX(バックデータ一覧!$P$4:$R$27,MATCH(計算過程!B5727,バックデータ一覧!$F$4:$F$27,0),MATCH(VLOOKUP(A5727,バックデータ一覧!$T$3:$U$367,2),バックデータ一覧!$P$3:$R$3,0))*10^-3</f>
        <v>1.5180000000000001E-2</v>
      </c>
    </row>
    <row r="5728" spans="1:9" x14ac:dyDescent="0.15">
      <c r="A5728" s="57">
        <v>41878</v>
      </c>
      <c r="B5728" s="9" t="s">
        <v>114</v>
      </c>
      <c r="C5728" s="83">
        <f t="shared" si="268"/>
        <v>6.2700000000000013E-3</v>
      </c>
      <c r="D5728" s="82">
        <f t="shared" si="267"/>
        <v>5.9400000000000008E-3</v>
      </c>
      <c r="E5728" s="81">
        <f t="shared" si="269"/>
        <v>3.3E-4</v>
      </c>
      <c r="F5728" s="97">
        <f>INDEX(バックデータ一覧!$G$4:$I$27,MATCH(計算過程!B5728,バックデータ一覧!$F$4:$F$27,0),MATCH(VLOOKUP(A5728,バックデータ一覧!$T$3:$U$367,2),バックデータ一覧!$G$3:$I$3,0))*10^-3</f>
        <v>3.3E-4</v>
      </c>
      <c r="G5728" s="97">
        <f>INDEX(バックデータ一覧!$J$4:$L$27,MATCH(計算過程!B5728,バックデータ一覧!$F$4:$F$27,0),MATCH(VLOOKUP(A5728,バックデータ一覧!$T$3:$U$367,2),バックデータ一覧!$J$3:$L$3,0))*10^-3</f>
        <v>6.7000000000000002E-4</v>
      </c>
      <c r="H5728" s="97">
        <f>INDEX(バックデータ一覧!$M$4:$O$27,MATCH(計算過程!B5728,バックデータ一覧!$F$4:$F$27,0),MATCH(VLOOKUP(A5728,バックデータ一覧!$T$3:$U$367,2),バックデータ一覧!$M$3:$O$3,0))*10^-3</f>
        <v>1E-3</v>
      </c>
      <c r="I5728" s="97">
        <f>INDEX(バックデータ一覧!$P$4:$R$27,MATCH(計算過程!B5728,バックデータ一覧!$F$4:$F$27,0),MATCH(VLOOKUP(A5728,バックデータ一覧!$T$3:$U$367,2),バックデータ一覧!$P$3:$R$3,0))*10^-3</f>
        <v>1.33E-3</v>
      </c>
    </row>
    <row r="5729" spans="1:9" x14ac:dyDescent="0.15">
      <c r="A5729" s="57">
        <v>41878</v>
      </c>
      <c r="B5729" s="9" t="s">
        <v>115</v>
      </c>
      <c r="C5729" s="83">
        <f t="shared" si="268"/>
        <v>6.4800000000000005E-3</v>
      </c>
      <c r="D5729" s="82">
        <f t="shared" si="267"/>
        <v>5.9400000000000008E-3</v>
      </c>
      <c r="E5729" s="81">
        <f t="shared" si="269"/>
        <v>5.4000000000000001E-4</v>
      </c>
      <c r="F5729" s="97">
        <f>INDEX(バックデータ一覧!$G$4:$I$27,MATCH(計算過程!B5729,バックデータ一覧!$F$4:$F$27,0),MATCH(VLOOKUP(A5729,バックデータ一覧!$T$3:$U$367,2),バックデータ一覧!$G$3:$I$3,0))*10^-3</f>
        <v>5.4000000000000001E-4</v>
      </c>
      <c r="G5729" s="97">
        <f>INDEX(バックデータ一覧!$J$4:$L$27,MATCH(計算過程!B5729,バックデータ一覧!$F$4:$F$27,0),MATCH(VLOOKUP(A5729,バックデータ一覧!$T$3:$U$367,2),バックデータ一覧!$J$3:$L$3,0))*10^-3</f>
        <v>1.08E-3</v>
      </c>
      <c r="H5729" s="97">
        <f>INDEX(バックデータ一覧!$M$4:$O$27,MATCH(計算過程!B5729,バックデータ一覧!$F$4:$F$27,0),MATCH(VLOOKUP(A5729,バックデータ一覧!$T$3:$U$367,2),バックデータ一覧!$M$3:$O$3,0))*10^-3</f>
        <v>1.6299999999999999E-3</v>
      </c>
      <c r="I5729" s="97">
        <f>INDEX(バックデータ一覧!$P$4:$R$27,MATCH(計算過程!B5729,バックデータ一覧!$F$4:$F$27,0),MATCH(VLOOKUP(A5729,バックデータ一覧!$T$3:$U$367,2),バックデータ一覧!$P$3:$R$3,0))*10^-3</f>
        <v>2.1700000000000001E-3</v>
      </c>
    </row>
    <row r="5730" spans="1:9" x14ac:dyDescent="0.15">
      <c r="A5730" s="57">
        <v>41878</v>
      </c>
      <c r="B5730" s="9" t="s">
        <v>116</v>
      </c>
      <c r="C5730" s="83">
        <f t="shared" si="268"/>
        <v>6.2700000000000013E-3</v>
      </c>
      <c r="D5730" s="82">
        <f t="shared" si="267"/>
        <v>5.9400000000000008E-3</v>
      </c>
      <c r="E5730" s="81">
        <f t="shared" si="269"/>
        <v>3.3E-4</v>
      </c>
      <c r="F5730" s="97">
        <f>INDEX(バックデータ一覧!$G$4:$I$27,MATCH(計算過程!B5730,バックデータ一覧!$F$4:$F$27,0),MATCH(VLOOKUP(A5730,バックデータ一覧!$T$3:$U$367,2),バックデータ一覧!$G$3:$I$3,0))*10^-3</f>
        <v>3.3E-4</v>
      </c>
      <c r="G5730" s="97">
        <f>INDEX(バックデータ一覧!$J$4:$L$27,MATCH(計算過程!B5730,バックデータ一覧!$F$4:$F$27,0),MATCH(VLOOKUP(A5730,バックデータ一覧!$T$3:$U$367,2),バックデータ一覧!$J$3:$L$3,0))*10^-3</f>
        <v>6.7000000000000002E-4</v>
      </c>
      <c r="H5730" s="97">
        <f>INDEX(バックデータ一覧!$M$4:$O$27,MATCH(計算過程!B5730,バックデータ一覧!$F$4:$F$27,0),MATCH(VLOOKUP(A5730,バックデータ一覧!$T$3:$U$367,2),バックデータ一覧!$M$3:$O$3,0))*10^-3</f>
        <v>1E-3</v>
      </c>
      <c r="I5730" s="97">
        <f>INDEX(バックデータ一覧!$P$4:$R$27,MATCH(計算過程!B5730,バックデータ一覧!$F$4:$F$27,0),MATCH(VLOOKUP(A5730,バックデータ一覧!$T$3:$U$367,2),バックデータ一覧!$P$3:$R$3,0))*10^-3</f>
        <v>1.33E-3</v>
      </c>
    </row>
    <row r="5731" spans="1:9" x14ac:dyDescent="0.15">
      <c r="A5731" s="57">
        <v>41878</v>
      </c>
      <c r="B5731" s="9" t="s">
        <v>117</v>
      </c>
      <c r="C5731" s="83">
        <f t="shared" si="268"/>
        <v>9.3200000000000002E-3</v>
      </c>
      <c r="D5731" s="82">
        <f t="shared" si="267"/>
        <v>5.9400000000000008E-3</v>
      </c>
      <c r="E5731" s="81">
        <f t="shared" si="269"/>
        <v>3.3799999999999998E-3</v>
      </c>
      <c r="F5731" s="97">
        <f>INDEX(バックデータ一覧!$G$4:$I$27,MATCH(計算過程!B5731,バックデータ一覧!$F$4:$F$27,0),MATCH(VLOOKUP(A5731,バックデータ一覧!$T$3:$U$367,2),バックデータ一覧!$G$3:$I$3,0))*10^-3</f>
        <v>3.3799999999999998E-3</v>
      </c>
      <c r="G5731" s="97">
        <f>INDEX(バックデータ一覧!$J$4:$L$27,MATCH(計算過程!B5731,バックデータ一覧!$F$4:$F$27,0),MATCH(VLOOKUP(A5731,バックデータ一覧!$T$3:$U$367,2),バックデータ一覧!$J$3:$L$3,0))*10^-3</f>
        <v>6.7499999999999999E-3</v>
      </c>
      <c r="H5731" s="97">
        <f>INDEX(バックデータ一覧!$M$4:$O$27,MATCH(計算過程!B5731,バックデータ一覧!$F$4:$F$27,0),MATCH(VLOOKUP(A5731,バックデータ一覧!$T$3:$U$367,2),バックデータ一覧!$M$3:$O$3,0))*10^-3</f>
        <v>1.0130000000000002E-2</v>
      </c>
      <c r="I5731" s="97">
        <f>INDEX(バックデータ一覧!$P$4:$R$27,MATCH(計算過程!B5731,バックデータ一覧!$F$4:$F$27,0),MATCH(VLOOKUP(A5731,バックデータ一覧!$T$3:$U$367,2),バックデータ一覧!$P$3:$R$3,0))*10^-3</f>
        <v>1.3509999999999999E-2</v>
      </c>
    </row>
    <row r="5732" spans="1:9" x14ac:dyDescent="0.15">
      <c r="A5732" s="57">
        <v>41878</v>
      </c>
      <c r="B5732" s="9" t="s">
        <v>118</v>
      </c>
      <c r="C5732" s="83">
        <f t="shared" si="268"/>
        <v>6.2700000000000013E-3</v>
      </c>
      <c r="D5732" s="82">
        <f t="shared" si="267"/>
        <v>5.9400000000000008E-3</v>
      </c>
      <c r="E5732" s="81">
        <f t="shared" si="269"/>
        <v>3.3E-4</v>
      </c>
      <c r="F5732" s="97">
        <f>INDEX(バックデータ一覧!$G$4:$I$27,MATCH(計算過程!B5732,バックデータ一覧!$F$4:$F$27,0),MATCH(VLOOKUP(A5732,バックデータ一覧!$T$3:$U$367,2),バックデータ一覧!$G$3:$I$3,0))*10^-3</f>
        <v>3.3E-4</v>
      </c>
      <c r="G5732" s="97">
        <f>INDEX(バックデータ一覧!$J$4:$L$27,MATCH(計算過程!B5732,バックデータ一覧!$F$4:$F$27,0),MATCH(VLOOKUP(A5732,バックデータ一覧!$T$3:$U$367,2),バックデータ一覧!$J$3:$L$3,0))*10^-3</f>
        <v>6.7000000000000002E-4</v>
      </c>
      <c r="H5732" s="97">
        <f>INDEX(バックデータ一覧!$M$4:$O$27,MATCH(計算過程!B5732,バックデータ一覧!$F$4:$F$27,0),MATCH(VLOOKUP(A5732,バックデータ一覧!$T$3:$U$367,2),バックデータ一覧!$M$3:$O$3,0))*10^-3</f>
        <v>1E-3</v>
      </c>
      <c r="I5732" s="97">
        <f>INDEX(バックデータ一覧!$P$4:$R$27,MATCH(計算過程!B5732,バックデータ一覧!$F$4:$F$27,0),MATCH(VLOOKUP(A5732,バックデータ一覧!$T$3:$U$367,2),バックデータ一覧!$P$3:$R$3,0))*10^-3</f>
        <v>1.33E-3</v>
      </c>
    </row>
    <row r="5733" spans="1:9" x14ac:dyDescent="0.15">
      <c r="A5733" s="57">
        <v>41878</v>
      </c>
      <c r="B5733" s="9" t="s">
        <v>119</v>
      </c>
      <c r="C5733" s="83">
        <f t="shared" si="268"/>
        <v>6.0700000000000007E-3</v>
      </c>
      <c r="D5733" s="82">
        <f t="shared" si="267"/>
        <v>5.9400000000000008E-3</v>
      </c>
      <c r="E5733" s="81">
        <f t="shared" si="269"/>
        <v>1.3000000000000002E-4</v>
      </c>
      <c r="F5733" s="97">
        <f>INDEX(バックデータ一覧!$G$4:$I$27,MATCH(計算過程!B5733,バックデータ一覧!$F$4:$F$27,0),MATCH(VLOOKUP(A5733,バックデータ一覧!$T$3:$U$367,2),バックデータ一覧!$G$3:$I$3,0))*10^-3</f>
        <v>1.3000000000000002E-4</v>
      </c>
      <c r="G5733" s="97">
        <f>INDEX(バックデータ一覧!$J$4:$L$27,MATCH(計算過程!B5733,バックデータ一覧!$F$4:$F$27,0),MATCH(VLOOKUP(A5733,バックデータ一覧!$T$3:$U$367,2),バックデータ一覧!$J$3:$L$3,0))*10^-3</f>
        <v>2.5000000000000001E-4</v>
      </c>
      <c r="H5733" s="97">
        <f>INDEX(バックデータ一覧!$M$4:$O$27,MATCH(計算過程!B5733,バックデータ一覧!$F$4:$F$27,0),MATCH(VLOOKUP(A5733,バックデータ一覧!$T$3:$U$367,2),バックデータ一覧!$M$3:$O$3,0))*10^-3</f>
        <v>3.8000000000000002E-4</v>
      </c>
      <c r="I5733" s="97">
        <f>INDEX(バックデータ一覧!$P$4:$R$27,MATCH(計算過程!B5733,バックデータ一覧!$F$4:$F$27,0),MATCH(VLOOKUP(A5733,バックデータ一覧!$T$3:$U$367,2),バックデータ一覧!$P$3:$R$3,0))*10^-3</f>
        <v>5.0000000000000001E-4</v>
      </c>
    </row>
    <row r="5734" spans="1:9" x14ac:dyDescent="0.15">
      <c r="A5734" s="57">
        <v>41878</v>
      </c>
      <c r="B5734" s="9" t="s">
        <v>120</v>
      </c>
      <c r="C5734" s="83">
        <f t="shared" si="268"/>
        <v>6.0700000000000007E-3</v>
      </c>
      <c r="D5734" s="82">
        <f t="shared" si="267"/>
        <v>5.9400000000000008E-3</v>
      </c>
      <c r="E5734" s="81">
        <f t="shared" si="269"/>
        <v>1.3000000000000002E-4</v>
      </c>
      <c r="F5734" s="97">
        <f>INDEX(バックデータ一覧!$G$4:$I$27,MATCH(計算過程!B5734,バックデータ一覧!$F$4:$F$27,0),MATCH(VLOOKUP(A5734,バックデータ一覧!$T$3:$U$367,2),バックデータ一覧!$G$3:$I$3,0))*10^-3</f>
        <v>1.3000000000000002E-4</v>
      </c>
      <c r="G5734" s="97">
        <f>INDEX(バックデータ一覧!$J$4:$L$27,MATCH(計算過程!B5734,バックデータ一覧!$F$4:$F$27,0),MATCH(VLOOKUP(A5734,バックデータ一覧!$T$3:$U$367,2),バックデータ一覧!$J$3:$L$3,0))*10^-3</f>
        <v>2.5000000000000001E-4</v>
      </c>
      <c r="H5734" s="97">
        <f>INDEX(バックデータ一覧!$M$4:$O$27,MATCH(計算過程!B5734,バックデータ一覧!$F$4:$F$27,0),MATCH(VLOOKUP(A5734,バックデータ一覧!$T$3:$U$367,2),バックデータ一覧!$M$3:$O$3,0))*10^-3</f>
        <v>3.8000000000000002E-4</v>
      </c>
      <c r="I5734" s="97">
        <f>INDEX(バックデータ一覧!$P$4:$R$27,MATCH(計算過程!B5734,バックデータ一覧!$F$4:$F$27,0),MATCH(VLOOKUP(A5734,バックデータ一覧!$T$3:$U$367,2),バックデータ一覧!$P$3:$R$3,0))*10^-3</f>
        <v>5.0000000000000001E-4</v>
      </c>
    </row>
    <row r="5735" spans="1:9" x14ac:dyDescent="0.15">
      <c r="A5735" s="57">
        <v>41878</v>
      </c>
      <c r="B5735" s="9" t="s">
        <v>121</v>
      </c>
      <c r="C5735" s="83">
        <f t="shared" si="268"/>
        <v>6.4800000000000005E-3</v>
      </c>
      <c r="D5735" s="82">
        <f t="shared" si="267"/>
        <v>5.9400000000000008E-3</v>
      </c>
      <c r="E5735" s="81">
        <f t="shared" si="269"/>
        <v>5.4000000000000001E-4</v>
      </c>
      <c r="F5735" s="97">
        <f>INDEX(バックデータ一覧!$G$4:$I$27,MATCH(計算過程!B5735,バックデータ一覧!$F$4:$F$27,0),MATCH(VLOOKUP(A5735,バックデータ一覧!$T$3:$U$367,2),バックデータ一覧!$G$3:$I$3,0))*10^-3</f>
        <v>5.4000000000000001E-4</v>
      </c>
      <c r="G5735" s="97">
        <f>INDEX(バックデータ一覧!$J$4:$L$27,MATCH(計算過程!B5735,バックデータ一覧!$F$4:$F$27,0),MATCH(VLOOKUP(A5735,バックデータ一覧!$T$3:$U$367,2),バックデータ一覧!$J$3:$L$3,0))*10^-3</f>
        <v>1.08E-3</v>
      </c>
      <c r="H5735" s="97">
        <f>INDEX(バックデータ一覧!$M$4:$O$27,MATCH(計算過程!B5735,バックデータ一覧!$F$4:$F$27,0),MATCH(VLOOKUP(A5735,バックデータ一覧!$T$3:$U$367,2),バックデータ一覧!$M$3:$O$3,0))*10^-3</f>
        <v>1.6299999999999999E-3</v>
      </c>
      <c r="I5735" s="97">
        <f>INDEX(バックデータ一覧!$P$4:$R$27,MATCH(計算過程!B5735,バックデータ一覧!$F$4:$F$27,0),MATCH(VLOOKUP(A5735,バックデータ一覧!$T$3:$U$367,2),バックデータ一覧!$P$3:$R$3,0))*10^-3</f>
        <v>2.1700000000000001E-3</v>
      </c>
    </row>
    <row r="5736" spans="1:9" x14ac:dyDescent="0.15">
      <c r="A5736" s="57">
        <v>41878</v>
      </c>
      <c r="B5736" s="9" t="s">
        <v>122</v>
      </c>
      <c r="C5736" s="83">
        <f t="shared" si="268"/>
        <v>1.2360000000000001E-2</v>
      </c>
      <c r="D5736" s="82">
        <f t="shared" si="267"/>
        <v>5.9400000000000008E-3</v>
      </c>
      <c r="E5736" s="81">
        <f t="shared" si="269"/>
        <v>6.4200000000000004E-3</v>
      </c>
      <c r="F5736" s="97">
        <f>INDEX(バックデータ一覧!$G$4:$I$27,MATCH(計算過程!B5736,バックデータ一覧!$F$4:$F$27,0),MATCH(VLOOKUP(A5736,バックデータ一覧!$T$3:$U$367,2),バックデータ一覧!$G$3:$I$3,0))*10^-3</f>
        <v>6.4200000000000004E-3</v>
      </c>
      <c r="G5736" s="97">
        <f>INDEX(バックデータ一覧!$J$4:$L$27,MATCH(計算過程!B5736,バックデータ一覧!$F$4:$F$27,0),MATCH(VLOOKUP(A5736,バックデータ一覧!$T$3:$U$367,2),バックデータ一覧!$J$3:$L$3,0))*10^-3</f>
        <v>1.2840000000000001E-2</v>
      </c>
      <c r="H5736" s="97">
        <f>INDEX(バックデータ一覧!$M$4:$O$27,MATCH(計算過程!B5736,バックデータ一覧!$F$4:$F$27,0),MATCH(VLOOKUP(A5736,バックデータ一覧!$T$3:$U$367,2),バックデータ一覧!$M$3:$O$3,0))*10^-3</f>
        <v>1.9260000000000003E-2</v>
      </c>
      <c r="I5736" s="97">
        <f>INDEX(バックデータ一覧!$P$4:$R$27,MATCH(計算過程!B5736,バックデータ一覧!$F$4:$F$27,0),MATCH(VLOOKUP(A5736,バックデータ一覧!$T$3:$U$367,2),バックデータ一覧!$P$3:$R$3,0))*10^-3</f>
        <v>2.5680000000000001E-2</v>
      </c>
    </row>
    <row r="5737" spans="1:9" x14ac:dyDescent="0.15">
      <c r="A5737" s="57">
        <v>41878</v>
      </c>
      <c r="B5737" s="9" t="s">
        <v>123</v>
      </c>
      <c r="C5737" s="83">
        <f t="shared" si="268"/>
        <v>1.2360000000000001E-2</v>
      </c>
      <c r="D5737" s="82">
        <f t="shared" si="267"/>
        <v>5.9400000000000008E-3</v>
      </c>
      <c r="E5737" s="81">
        <f t="shared" si="269"/>
        <v>6.4200000000000004E-3</v>
      </c>
      <c r="F5737" s="97">
        <f>INDEX(バックデータ一覧!$G$4:$I$27,MATCH(計算過程!B5737,バックデータ一覧!$F$4:$F$27,0),MATCH(VLOOKUP(A5737,バックデータ一覧!$T$3:$U$367,2),バックデータ一覧!$G$3:$I$3,0))*10^-3</f>
        <v>6.4200000000000004E-3</v>
      </c>
      <c r="G5737" s="97">
        <f>INDEX(バックデータ一覧!$J$4:$L$27,MATCH(計算過程!B5737,バックデータ一覧!$F$4:$F$27,0),MATCH(VLOOKUP(A5737,バックデータ一覧!$T$3:$U$367,2),バックデータ一覧!$J$3:$L$3,0))*10^-3</f>
        <v>1.2840000000000001E-2</v>
      </c>
      <c r="H5737" s="97">
        <f>INDEX(バックデータ一覧!$M$4:$O$27,MATCH(計算過程!B5737,バックデータ一覧!$F$4:$F$27,0),MATCH(VLOOKUP(A5737,バックデータ一覧!$T$3:$U$367,2),バックデータ一覧!$M$3:$O$3,0))*10^-3</f>
        <v>1.9260000000000003E-2</v>
      </c>
      <c r="I5737" s="97">
        <f>INDEX(バックデータ一覧!$P$4:$R$27,MATCH(計算過程!B5737,バックデータ一覧!$F$4:$F$27,0),MATCH(VLOOKUP(A5737,バックデータ一覧!$T$3:$U$367,2),バックデータ一覧!$P$3:$R$3,0))*10^-3</f>
        <v>2.5680000000000001E-2</v>
      </c>
    </row>
    <row r="5738" spans="1:9" x14ac:dyDescent="0.15">
      <c r="A5738" s="57">
        <v>41878</v>
      </c>
      <c r="B5738" s="9" t="s">
        <v>124</v>
      </c>
      <c r="C5738" s="83">
        <f t="shared" si="268"/>
        <v>6.0700000000000007E-3</v>
      </c>
      <c r="D5738" s="82">
        <f t="shared" si="267"/>
        <v>5.9400000000000008E-3</v>
      </c>
      <c r="E5738" s="81">
        <f t="shared" si="269"/>
        <v>1.3000000000000002E-4</v>
      </c>
      <c r="F5738" s="97">
        <f>INDEX(バックデータ一覧!$G$4:$I$27,MATCH(計算過程!B5738,バックデータ一覧!$F$4:$F$27,0),MATCH(VLOOKUP(A5738,バックデータ一覧!$T$3:$U$367,2),バックデータ一覧!$G$3:$I$3,0))*10^-3</f>
        <v>1.3000000000000002E-4</v>
      </c>
      <c r="G5738" s="97">
        <f>INDEX(バックデータ一覧!$J$4:$L$27,MATCH(計算過程!B5738,バックデータ一覧!$F$4:$F$27,0),MATCH(VLOOKUP(A5738,バックデータ一覧!$T$3:$U$367,2),バックデータ一覧!$J$3:$L$3,0))*10^-3</f>
        <v>2.5000000000000001E-4</v>
      </c>
      <c r="H5738" s="97">
        <f>INDEX(バックデータ一覧!$M$4:$O$27,MATCH(計算過程!B5738,バックデータ一覧!$F$4:$F$27,0),MATCH(VLOOKUP(A5738,バックデータ一覧!$T$3:$U$367,2),バックデータ一覧!$M$3:$O$3,0))*10^-3</f>
        <v>3.8000000000000002E-4</v>
      </c>
      <c r="I5738" s="97">
        <f>INDEX(バックデータ一覧!$P$4:$R$27,MATCH(計算過程!B5738,バックデータ一覧!$F$4:$F$27,0),MATCH(VLOOKUP(A5738,バックデータ一覧!$T$3:$U$367,2),バックデータ一覧!$P$3:$R$3,0))*10^-3</f>
        <v>5.0000000000000001E-4</v>
      </c>
    </row>
    <row r="5739" spans="1:9" x14ac:dyDescent="0.15">
      <c r="A5739" s="57">
        <v>41878</v>
      </c>
      <c r="B5739" s="9" t="s">
        <v>125</v>
      </c>
      <c r="C5739" s="83">
        <f t="shared" si="268"/>
        <v>6.2700000000000013E-3</v>
      </c>
      <c r="D5739" s="82">
        <f t="shared" si="267"/>
        <v>5.9400000000000008E-3</v>
      </c>
      <c r="E5739" s="81">
        <f t="shared" si="269"/>
        <v>3.3E-4</v>
      </c>
      <c r="F5739" s="97">
        <f>INDEX(バックデータ一覧!$G$4:$I$27,MATCH(計算過程!B5739,バックデータ一覧!$F$4:$F$27,0),MATCH(VLOOKUP(A5739,バックデータ一覧!$T$3:$U$367,2),バックデータ一覧!$G$3:$I$3,0))*10^-3</f>
        <v>3.3E-4</v>
      </c>
      <c r="G5739" s="97">
        <f>INDEX(バックデータ一覧!$J$4:$L$27,MATCH(計算過程!B5739,バックデータ一覧!$F$4:$F$27,0),MATCH(VLOOKUP(A5739,バックデータ一覧!$T$3:$U$367,2),バックデータ一覧!$J$3:$L$3,0))*10^-3</f>
        <v>6.7000000000000002E-4</v>
      </c>
      <c r="H5739" s="97">
        <f>INDEX(バックデータ一覧!$M$4:$O$27,MATCH(計算過程!B5739,バックデータ一覧!$F$4:$F$27,0),MATCH(VLOOKUP(A5739,バックデータ一覧!$T$3:$U$367,2),バックデータ一覧!$M$3:$O$3,0))*10^-3</f>
        <v>1E-3</v>
      </c>
      <c r="I5739" s="97">
        <f>INDEX(バックデータ一覧!$P$4:$R$27,MATCH(計算過程!B5739,バックデータ一覧!$F$4:$F$27,0),MATCH(VLOOKUP(A5739,バックデータ一覧!$T$3:$U$367,2),バックデータ一覧!$P$3:$R$3,0))*10^-3</f>
        <v>1.33E-3</v>
      </c>
    </row>
    <row r="5740" spans="1:9" x14ac:dyDescent="0.15">
      <c r="A5740" s="57">
        <v>41878</v>
      </c>
      <c r="B5740" s="9" t="s">
        <v>126</v>
      </c>
      <c r="C5740" s="83">
        <f t="shared" si="268"/>
        <v>1.2220000000000002E-2</v>
      </c>
      <c r="D5740" s="82">
        <f t="shared" si="267"/>
        <v>5.9400000000000008E-3</v>
      </c>
      <c r="E5740" s="81">
        <f t="shared" si="269"/>
        <v>6.28E-3</v>
      </c>
      <c r="F5740" s="97">
        <f>INDEX(バックデータ一覧!$G$4:$I$27,MATCH(計算過程!B5740,バックデータ一覧!$F$4:$F$27,0),MATCH(VLOOKUP(A5740,バックデータ一覧!$T$3:$U$367,2),バックデータ一覧!$G$3:$I$3,0))*10^-3</f>
        <v>6.28E-3</v>
      </c>
      <c r="G5740" s="97">
        <f>INDEX(バックデータ一覧!$J$4:$L$27,MATCH(計算過程!B5740,バックデータ一覧!$F$4:$F$27,0),MATCH(VLOOKUP(A5740,バックデータ一覧!$T$3:$U$367,2),バックデータ一覧!$J$3:$L$3,0))*10^-3</f>
        <v>1.256E-2</v>
      </c>
      <c r="H5740" s="97">
        <f>INDEX(バックデータ一覧!$M$4:$O$27,MATCH(計算過程!B5740,バックデータ一覧!$F$4:$F$27,0),MATCH(VLOOKUP(A5740,バックデータ一覧!$T$3:$U$367,2),バックデータ一覧!$M$3:$O$3,0))*10^-3</f>
        <v>1.8839999999999999E-2</v>
      </c>
      <c r="I5740" s="97">
        <f>INDEX(バックデータ一覧!$P$4:$R$27,MATCH(計算過程!B5740,バックデータ一覧!$F$4:$F$27,0),MATCH(VLOOKUP(A5740,バックデータ一覧!$T$3:$U$367,2),バックデータ一覧!$P$3:$R$3,0))*10^-3</f>
        <v>2.512E-2</v>
      </c>
    </row>
    <row r="5741" spans="1:9" x14ac:dyDescent="0.15">
      <c r="A5741" s="57">
        <v>41878</v>
      </c>
      <c r="B5741" s="9" t="s">
        <v>127</v>
      </c>
      <c r="C5741" s="83">
        <f t="shared" si="268"/>
        <v>1.243E-2</v>
      </c>
      <c r="D5741" s="82">
        <f t="shared" si="267"/>
        <v>5.9400000000000008E-3</v>
      </c>
      <c r="E5741" s="81">
        <f t="shared" si="269"/>
        <v>6.4900000000000001E-3</v>
      </c>
      <c r="F5741" s="97">
        <f>INDEX(バックデータ一覧!$G$4:$I$27,MATCH(計算過程!B5741,バックデータ一覧!$F$4:$F$27,0),MATCH(VLOOKUP(A5741,バックデータ一覧!$T$3:$U$367,2),バックデータ一覧!$G$3:$I$3,0))*10^-3</f>
        <v>6.4900000000000001E-3</v>
      </c>
      <c r="G5741" s="97">
        <f>INDEX(バックデータ一覧!$J$4:$L$27,MATCH(計算過程!B5741,バックデータ一覧!$F$4:$F$27,0),MATCH(VLOOKUP(A5741,バックデータ一覧!$T$3:$U$367,2),バックデータ一覧!$J$3:$L$3,0))*10^-3</f>
        <v>1.298E-2</v>
      </c>
      <c r="H5741" s="97">
        <f>INDEX(バックデータ一覧!$M$4:$O$27,MATCH(計算過程!B5741,バックデータ一覧!$F$4:$F$27,0),MATCH(VLOOKUP(A5741,バックデータ一覧!$T$3:$U$367,2),バックデータ一覧!$M$3:$O$3,0))*10^-3</f>
        <v>1.9469999999999998E-2</v>
      </c>
      <c r="I5741" s="97">
        <f>INDEX(バックデータ一覧!$P$4:$R$27,MATCH(計算過程!B5741,バックデータ一覧!$F$4:$F$27,0),MATCH(VLOOKUP(A5741,バックデータ一覧!$T$3:$U$367,2),バックデータ一覧!$P$3:$R$3,0))*10^-3</f>
        <v>2.5950000000000001E-2</v>
      </c>
    </row>
    <row r="5742" spans="1:9" x14ac:dyDescent="0.15">
      <c r="A5742" s="57">
        <v>41878</v>
      </c>
      <c r="B5742" s="9" t="s">
        <v>128</v>
      </c>
      <c r="C5742" s="83">
        <f t="shared" si="268"/>
        <v>9.2500000000000013E-3</v>
      </c>
      <c r="D5742" s="82">
        <f t="shared" si="267"/>
        <v>5.9400000000000008E-3</v>
      </c>
      <c r="E5742" s="81">
        <f t="shared" si="269"/>
        <v>3.31E-3</v>
      </c>
      <c r="F5742" s="97">
        <f>INDEX(バックデータ一覧!$G$4:$I$27,MATCH(計算過程!B5742,バックデータ一覧!$F$4:$F$27,0),MATCH(VLOOKUP(A5742,バックデータ一覧!$T$3:$U$367,2),バックデータ一覧!$G$3:$I$3,0))*10^-3</f>
        <v>3.31E-3</v>
      </c>
      <c r="G5742" s="97">
        <f>INDEX(バックデータ一覧!$J$4:$L$27,MATCH(計算過程!B5742,バックデータ一覧!$F$4:$F$27,0),MATCH(VLOOKUP(A5742,バックデータ一覧!$T$3:$U$367,2),バックデータ一覧!$J$3:$L$3,0))*10^-3</f>
        <v>6.6100000000000004E-3</v>
      </c>
      <c r="H5742" s="97">
        <f>INDEX(バックデータ一覧!$M$4:$O$27,MATCH(計算過程!B5742,バックデータ一覧!$F$4:$F$27,0),MATCH(VLOOKUP(A5742,バックデータ一覧!$T$3:$U$367,2),バックデータ一覧!$M$3:$O$3,0))*10^-3</f>
        <v>9.92E-3</v>
      </c>
      <c r="I5742" s="97">
        <f>INDEX(バックデータ一覧!$P$4:$R$27,MATCH(計算過程!B5742,バックデータ一覧!$F$4:$F$27,0),MATCH(VLOOKUP(A5742,バックデータ一覧!$T$3:$U$367,2),バックデータ一覧!$P$3:$R$3,0))*10^-3</f>
        <v>1.323E-2</v>
      </c>
    </row>
    <row r="5743" spans="1:9" x14ac:dyDescent="0.15">
      <c r="A5743" s="57">
        <v>41879</v>
      </c>
      <c r="B5743" s="9" t="s">
        <v>105</v>
      </c>
      <c r="C5743" s="83">
        <f t="shared" si="268"/>
        <v>6.0700000000000007E-3</v>
      </c>
      <c r="D5743" s="82">
        <f t="shared" si="267"/>
        <v>5.9400000000000008E-3</v>
      </c>
      <c r="E5743" s="81">
        <f t="shared" si="269"/>
        <v>1.3000000000000002E-4</v>
      </c>
      <c r="F5743" s="97">
        <f>INDEX(バックデータ一覧!$G$4:$I$27,MATCH(計算過程!B5743,バックデータ一覧!$F$4:$F$27,0),MATCH(VLOOKUP(A5743,バックデータ一覧!$T$3:$U$367,2),バックデータ一覧!$G$3:$I$3,0))*10^-3</f>
        <v>1.3000000000000002E-4</v>
      </c>
      <c r="G5743" s="97">
        <f>INDEX(バックデータ一覧!$J$4:$L$27,MATCH(計算過程!B5743,バックデータ一覧!$F$4:$F$27,0),MATCH(VLOOKUP(A5743,バックデータ一覧!$T$3:$U$367,2),バックデータ一覧!$J$3:$L$3,0))*10^-3</f>
        <v>2.5000000000000001E-4</v>
      </c>
      <c r="H5743" s="97">
        <f>INDEX(バックデータ一覧!$M$4:$O$27,MATCH(計算過程!B5743,バックデータ一覧!$F$4:$F$27,0),MATCH(VLOOKUP(A5743,バックデータ一覧!$T$3:$U$367,2),バックデータ一覧!$M$3:$O$3,0))*10^-3</f>
        <v>3.8000000000000002E-4</v>
      </c>
      <c r="I5743" s="97">
        <f>INDEX(バックデータ一覧!$P$4:$R$27,MATCH(計算過程!B5743,バックデータ一覧!$F$4:$F$27,0),MATCH(VLOOKUP(A5743,バックデータ一覧!$T$3:$U$367,2),バックデータ一覧!$P$3:$R$3,0))*10^-3</f>
        <v>5.0000000000000001E-4</v>
      </c>
    </row>
    <row r="5744" spans="1:9" x14ac:dyDescent="0.15">
      <c r="A5744" s="57">
        <v>41879</v>
      </c>
      <c r="B5744" s="9" t="s">
        <v>106</v>
      </c>
      <c r="C5744" s="83">
        <f t="shared" si="268"/>
        <v>6.0700000000000007E-3</v>
      </c>
      <c r="D5744" s="82">
        <f t="shared" si="267"/>
        <v>5.9400000000000008E-3</v>
      </c>
      <c r="E5744" s="81">
        <f t="shared" si="269"/>
        <v>1.3000000000000002E-4</v>
      </c>
      <c r="F5744" s="97">
        <f>INDEX(バックデータ一覧!$G$4:$I$27,MATCH(計算過程!B5744,バックデータ一覧!$F$4:$F$27,0),MATCH(VLOOKUP(A5744,バックデータ一覧!$T$3:$U$367,2),バックデータ一覧!$G$3:$I$3,0))*10^-3</f>
        <v>1.3000000000000002E-4</v>
      </c>
      <c r="G5744" s="97">
        <f>INDEX(バックデータ一覧!$J$4:$L$27,MATCH(計算過程!B5744,バックデータ一覧!$F$4:$F$27,0),MATCH(VLOOKUP(A5744,バックデータ一覧!$T$3:$U$367,2),バックデータ一覧!$J$3:$L$3,0))*10^-3</f>
        <v>2.5000000000000001E-4</v>
      </c>
      <c r="H5744" s="97">
        <f>INDEX(バックデータ一覧!$M$4:$O$27,MATCH(計算過程!B5744,バックデータ一覧!$F$4:$F$27,0),MATCH(VLOOKUP(A5744,バックデータ一覧!$T$3:$U$367,2),バックデータ一覧!$M$3:$O$3,0))*10^-3</f>
        <v>3.8000000000000002E-4</v>
      </c>
      <c r="I5744" s="97">
        <f>INDEX(バックデータ一覧!$P$4:$R$27,MATCH(計算過程!B5744,バックデータ一覧!$F$4:$F$27,0),MATCH(VLOOKUP(A5744,バックデータ一覧!$T$3:$U$367,2),バックデータ一覧!$P$3:$R$3,0))*10^-3</f>
        <v>5.0000000000000001E-4</v>
      </c>
    </row>
    <row r="5745" spans="1:9" x14ac:dyDescent="0.15">
      <c r="A5745" s="57">
        <v>41879</v>
      </c>
      <c r="B5745" s="9" t="s">
        <v>107</v>
      </c>
      <c r="C5745" s="83">
        <f t="shared" si="268"/>
        <v>6.0700000000000007E-3</v>
      </c>
      <c r="D5745" s="82">
        <f t="shared" si="267"/>
        <v>5.9400000000000008E-3</v>
      </c>
      <c r="E5745" s="81">
        <f t="shared" si="269"/>
        <v>1.3000000000000002E-4</v>
      </c>
      <c r="F5745" s="97">
        <f>INDEX(バックデータ一覧!$G$4:$I$27,MATCH(計算過程!B5745,バックデータ一覧!$F$4:$F$27,0),MATCH(VLOOKUP(A5745,バックデータ一覧!$T$3:$U$367,2),バックデータ一覧!$G$3:$I$3,0))*10^-3</f>
        <v>1.3000000000000002E-4</v>
      </c>
      <c r="G5745" s="97">
        <f>INDEX(バックデータ一覧!$J$4:$L$27,MATCH(計算過程!B5745,バックデータ一覧!$F$4:$F$27,0),MATCH(VLOOKUP(A5745,バックデータ一覧!$T$3:$U$367,2),バックデータ一覧!$J$3:$L$3,0))*10^-3</f>
        <v>2.5000000000000001E-4</v>
      </c>
      <c r="H5745" s="97">
        <f>INDEX(バックデータ一覧!$M$4:$O$27,MATCH(計算過程!B5745,バックデータ一覧!$F$4:$F$27,0),MATCH(VLOOKUP(A5745,バックデータ一覧!$T$3:$U$367,2),バックデータ一覧!$M$3:$O$3,0))*10^-3</f>
        <v>3.8000000000000002E-4</v>
      </c>
      <c r="I5745" s="97">
        <f>INDEX(バックデータ一覧!$P$4:$R$27,MATCH(計算過程!B5745,バックデータ一覧!$F$4:$F$27,0),MATCH(VLOOKUP(A5745,バックデータ一覧!$T$3:$U$367,2),バックデータ一覧!$P$3:$R$3,0))*10^-3</f>
        <v>5.0000000000000001E-4</v>
      </c>
    </row>
    <row r="5746" spans="1:9" x14ac:dyDescent="0.15">
      <c r="A5746" s="57">
        <v>41879</v>
      </c>
      <c r="B5746" s="9" t="s">
        <v>108</v>
      </c>
      <c r="C5746" s="83">
        <f t="shared" si="268"/>
        <v>6.0700000000000007E-3</v>
      </c>
      <c r="D5746" s="82">
        <f t="shared" si="267"/>
        <v>5.9400000000000008E-3</v>
      </c>
      <c r="E5746" s="81">
        <f t="shared" si="269"/>
        <v>1.3000000000000002E-4</v>
      </c>
      <c r="F5746" s="97">
        <f>INDEX(バックデータ一覧!$G$4:$I$27,MATCH(計算過程!B5746,バックデータ一覧!$F$4:$F$27,0),MATCH(VLOOKUP(A5746,バックデータ一覧!$T$3:$U$367,2),バックデータ一覧!$G$3:$I$3,0))*10^-3</f>
        <v>1.3000000000000002E-4</v>
      </c>
      <c r="G5746" s="97">
        <f>INDEX(バックデータ一覧!$J$4:$L$27,MATCH(計算過程!B5746,バックデータ一覧!$F$4:$F$27,0),MATCH(VLOOKUP(A5746,バックデータ一覧!$T$3:$U$367,2),バックデータ一覧!$J$3:$L$3,0))*10^-3</f>
        <v>2.5000000000000001E-4</v>
      </c>
      <c r="H5746" s="97">
        <f>INDEX(バックデータ一覧!$M$4:$O$27,MATCH(計算過程!B5746,バックデータ一覧!$F$4:$F$27,0),MATCH(VLOOKUP(A5746,バックデータ一覧!$T$3:$U$367,2),バックデータ一覧!$M$3:$O$3,0))*10^-3</f>
        <v>3.8000000000000002E-4</v>
      </c>
      <c r="I5746" s="97">
        <f>INDEX(バックデータ一覧!$P$4:$R$27,MATCH(計算過程!B5746,バックデータ一覧!$F$4:$F$27,0),MATCH(VLOOKUP(A5746,バックデータ一覧!$T$3:$U$367,2),バックデータ一覧!$P$3:$R$3,0))*10^-3</f>
        <v>5.0000000000000001E-4</v>
      </c>
    </row>
    <row r="5747" spans="1:9" x14ac:dyDescent="0.15">
      <c r="A5747" s="57">
        <v>41879</v>
      </c>
      <c r="B5747" s="9" t="s">
        <v>109</v>
      </c>
      <c r="C5747" s="83">
        <f t="shared" si="268"/>
        <v>6.0700000000000007E-3</v>
      </c>
      <c r="D5747" s="82">
        <f t="shared" si="267"/>
        <v>5.9400000000000008E-3</v>
      </c>
      <c r="E5747" s="81">
        <f t="shared" si="269"/>
        <v>1.3000000000000002E-4</v>
      </c>
      <c r="F5747" s="97">
        <f>INDEX(バックデータ一覧!$G$4:$I$27,MATCH(計算過程!B5747,バックデータ一覧!$F$4:$F$27,0),MATCH(VLOOKUP(A5747,バックデータ一覧!$T$3:$U$367,2),バックデータ一覧!$G$3:$I$3,0))*10^-3</f>
        <v>1.3000000000000002E-4</v>
      </c>
      <c r="G5747" s="97">
        <f>INDEX(バックデータ一覧!$J$4:$L$27,MATCH(計算過程!B5747,バックデータ一覧!$F$4:$F$27,0),MATCH(VLOOKUP(A5747,バックデータ一覧!$T$3:$U$367,2),バックデータ一覧!$J$3:$L$3,0))*10^-3</f>
        <v>2.5000000000000001E-4</v>
      </c>
      <c r="H5747" s="97">
        <f>INDEX(バックデータ一覧!$M$4:$O$27,MATCH(計算過程!B5747,バックデータ一覧!$F$4:$F$27,0),MATCH(VLOOKUP(A5747,バックデータ一覧!$T$3:$U$367,2),バックデータ一覧!$M$3:$O$3,0))*10^-3</f>
        <v>3.8000000000000002E-4</v>
      </c>
      <c r="I5747" s="97">
        <f>INDEX(バックデータ一覧!$P$4:$R$27,MATCH(計算過程!B5747,バックデータ一覧!$F$4:$F$27,0),MATCH(VLOOKUP(A5747,バックデータ一覧!$T$3:$U$367,2),バックデータ一覧!$P$3:$R$3,0))*10^-3</f>
        <v>5.0000000000000001E-4</v>
      </c>
    </row>
    <row r="5748" spans="1:9" x14ac:dyDescent="0.15">
      <c r="A5748" s="57">
        <v>41879</v>
      </c>
      <c r="B5748" s="9" t="s">
        <v>110</v>
      </c>
      <c r="C5748" s="83">
        <f t="shared" si="268"/>
        <v>6.0700000000000007E-3</v>
      </c>
      <c r="D5748" s="82">
        <f t="shared" si="267"/>
        <v>5.9400000000000008E-3</v>
      </c>
      <c r="E5748" s="81">
        <f t="shared" si="269"/>
        <v>1.3000000000000002E-4</v>
      </c>
      <c r="F5748" s="97">
        <f>INDEX(バックデータ一覧!$G$4:$I$27,MATCH(計算過程!B5748,バックデータ一覧!$F$4:$F$27,0),MATCH(VLOOKUP(A5748,バックデータ一覧!$T$3:$U$367,2),バックデータ一覧!$G$3:$I$3,0))*10^-3</f>
        <v>1.3000000000000002E-4</v>
      </c>
      <c r="G5748" s="97">
        <f>INDEX(バックデータ一覧!$J$4:$L$27,MATCH(計算過程!B5748,バックデータ一覧!$F$4:$F$27,0),MATCH(VLOOKUP(A5748,バックデータ一覧!$T$3:$U$367,2),バックデータ一覧!$J$3:$L$3,0))*10^-3</f>
        <v>2.5000000000000001E-4</v>
      </c>
      <c r="H5748" s="97">
        <f>INDEX(バックデータ一覧!$M$4:$O$27,MATCH(計算過程!B5748,バックデータ一覧!$F$4:$F$27,0),MATCH(VLOOKUP(A5748,バックデータ一覧!$T$3:$U$367,2),バックデータ一覧!$M$3:$O$3,0))*10^-3</f>
        <v>3.8000000000000002E-4</v>
      </c>
      <c r="I5748" s="97">
        <f>INDEX(バックデータ一覧!$P$4:$R$27,MATCH(計算過程!B5748,バックデータ一覧!$F$4:$F$27,0),MATCH(VLOOKUP(A5748,バックデータ一覧!$T$3:$U$367,2),バックデータ一覧!$P$3:$R$3,0))*10^-3</f>
        <v>5.0000000000000001E-4</v>
      </c>
    </row>
    <row r="5749" spans="1:9" x14ac:dyDescent="0.15">
      <c r="A5749" s="57">
        <v>41879</v>
      </c>
      <c r="B5749" s="9" t="s">
        <v>111</v>
      </c>
      <c r="C5749" s="83">
        <f t="shared" si="268"/>
        <v>9.3200000000000002E-3</v>
      </c>
      <c r="D5749" s="82">
        <f t="shared" si="267"/>
        <v>5.9400000000000008E-3</v>
      </c>
      <c r="E5749" s="81">
        <f t="shared" si="269"/>
        <v>3.3799999999999998E-3</v>
      </c>
      <c r="F5749" s="97">
        <f>INDEX(バックデータ一覧!$G$4:$I$27,MATCH(計算過程!B5749,バックデータ一覧!$F$4:$F$27,0),MATCH(VLOOKUP(A5749,バックデータ一覧!$T$3:$U$367,2),バックデータ一覧!$G$3:$I$3,0))*10^-3</f>
        <v>3.3799999999999998E-3</v>
      </c>
      <c r="G5749" s="97">
        <f>INDEX(バックデータ一覧!$J$4:$L$27,MATCH(計算過程!B5749,バックデータ一覧!$F$4:$F$27,0),MATCH(VLOOKUP(A5749,バックデータ一覧!$T$3:$U$367,2),バックデータ一覧!$J$3:$L$3,0))*10^-3</f>
        <v>6.7499999999999999E-3</v>
      </c>
      <c r="H5749" s="97">
        <f>INDEX(バックデータ一覧!$M$4:$O$27,MATCH(計算過程!B5749,バックデータ一覧!$F$4:$F$27,0),MATCH(VLOOKUP(A5749,バックデータ一覧!$T$3:$U$367,2),バックデータ一覧!$M$3:$O$3,0))*10^-3</f>
        <v>1.0130000000000002E-2</v>
      </c>
      <c r="I5749" s="97">
        <f>INDEX(バックデータ一覧!$P$4:$R$27,MATCH(計算過程!B5749,バックデータ一覧!$F$4:$F$27,0),MATCH(VLOOKUP(A5749,バックデータ一覧!$T$3:$U$367,2),バックデータ一覧!$P$3:$R$3,0))*10^-3</f>
        <v>1.3509999999999999E-2</v>
      </c>
    </row>
    <row r="5750" spans="1:9" x14ac:dyDescent="0.15">
      <c r="A5750" s="57">
        <v>41879</v>
      </c>
      <c r="B5750" s="9" t="s">
        <v>112</v>
      </c>
      <c r="C5750" s="83">
        <f t="shared" si="268"/>
        <v>6.4800000000000005E-3</v>
      </c>
      <c r="D5750" s="82">
        <f t="shared" si="267"/>
        <v>5.9400000000000008E-3</v>
      </c>
      <c r="E5750" s="81">
        <f t="shared" si="269"/>
        <v>5.4000000000000001E-4</v>
      </c>
      <c r="F5750" s="97">
        <f>INDEX(バックデータ一覧!$G$4:$I$27,MATCH(計算過程!B5750,バックデータ一覧!$F$4:$F$27,0),MATCH(VLOOKUP(A5750,バックデータ一覧!$T$3:$U$367,2),バックデータ一覧!$G$3:$I$3,0))*10^-3</f>
        <v>5.4000000000000001E-4</v>
      </c>
      <c r="G5750" s="97">
        <f>INDEX(バックデータ一覧!$J$4:$L$27,MATCH(計算過程!B5750,バックデータ一覧!$F$4:$F$27,0),MATCH(VLOOKUP(A5750,バックデータ一覧!$T$3:$U$367,2),バックデータ一覧!$J$3:$L$3,0))*10^-3</f>
        <v>1.08E-3</v>
      </c>
      <c r="H5750" s="97">
        <f>INDEX(バックデータ一覧!$M$4:$O$27,MATCH(計算過程!B5750,バックデータ一覧!$F$4:$F$27,0),MATCH(VLOOKUP(A5750,バックデータ一覧!$T$3:$U$367,2),バックデータ一覧!$M$3:$O$3,0))*10^-3</f>
        <v>1.6299999999999999E-3</v>
      </c>
      <c r="I5750" s="97">
        <f>INDEX(バックデータ一覧!$P$4:$R$27,MATCH(計算過程!B5750,バックデータ一覧!$F$4:$F$27,0),MATCH(VLOOKUP(A5750,バックデータ一覧!$T$3:$U$367,2),バックデータ一覧!$P$3:$R$3,0))*10^-3</f>
        <v>2.1700000000000001E-3</v>
      </c>
    </row>
    <row r="5751" spans="1:9" x14ac:dyDescent="0.15">
      <c r="A5751" s="57">
        <v>41879</v>
      </c>
      <c r="B5751" s="9" t="s">
        <v>113</v>
      </c>
      <c r="C5751" s="83">
        <f t="shared" si="268"/>
        <v>6.4800000000000005E-3</v>
      </c>
      <c r="D5751" s="82">
        <f t="shared" si="267"/>
        <v>5.9400000000000008E-3</v>
      </c>
      <c r="E5751" s="81">
        <f t="shared" si="269"/>
        <v>5.4000000000000001E-4</v>
      </c>
      <c r="F5751" s="97">
        <f>INDEX(バックデータ一覧!$G$4:$I$27,MATCH(計算過程!B5751,バックデータ一覧!$F$4:$F$27,0),MATCH(VLOOKUP(A5751,バックデータ一覧!$T$3:$U$367,2),バックデータ一覧!$G$3:$I$3,0))*10^-3</f>
        <v>5.4000000000000001E-4</v>
      </c>
      <c r="G5751" s="97">
        <f>INDEX(バックデータ一覧!$J$4:$L$27,MATCH(計算過程!B5751,バックデータ一覧!$F$4:$F$27,0),MATCH(VLOOKUP(A5751,バックデータ一覧!$T$3:$U$367,2),バックデータ一覧!$J$3:$L$3,0))*10^-3</f>
        <v>1.08E-3</v>
      </c>
      <c r="H5751" s="97">
        <f>INDEX(バックデータ一覧!$M$4:$O$27,MATCH(計算過程!B5751,バックデータ一覧!$F$4:$F$27,0),MATCH(VLOOKUP(A5751,バックデータ一覧!$T$3:$U$367,2),バックデータ一覧!$M$3:$O$3,0))*10^-3</f>
        <v>1.6299999999999999E-3</v>
      </c>
      <c r="I5751" s="97">
        <f>INDEX(バックデータ一覧!$P$4:$R$27,MATCH(計算過程!B5751,バックデータ一覧!$F$4:$F$27,0),MATCH(VLOOKUP(A5751,バックデータ一覧!$T$3:$U$367,2),バックデータ一覧!$P$3:$R$3,0))*10^-3</f>
        <v>2.1700000000000001E-3</v>
      </c>
    </row>
    <row r="5752" spans="1:9" x14ac:dyDescent="0.15">
      <c r="A5752" s="57">
        <v>41879</v>
      </c>
      <c r="B5752" s="9" t="s">
        <v>114</v>
      </c>
      <c r="C5752" s="83">
        <f t="shared" si="268"/>
        <v>6.0700000000000007E-3</v>
      </c>
      <c r="D5752" s="82">
        <f t="shared" si="267"/>
        <v>5.9400000000000008E-3</v>
      </c>
      <c r="E5752" s="81">
        <f t="shared" si="269"/>
        <v>1.3000000000000002E-4</v>
      </c>
      <c r="F5752" s="97">
        <f>INDEX(バックデータ一覧!$G$4:$I$27,MATCH(計算過程!B5752,バックデータ一覧!$F$4:$F$27,0),MATCH(VLOOKUP(A5752,バックデータ一覧!$T$3:$U$367,2),バックデータ一覧!$G$3:$I$3,0))*10^-3</f>
        <v>1.3000000000000002E-4</v>
      </c>
      <c r="G5752" s="97">
        <f>INDEX(バックデータ一覧!$J$4:$L$27,MATCH(計算過程!B5752,バックデータ一覧!$F$4:$F$27,0),MATCH(VLOOKUP(A5752,バックデータ一覧!$T$3:$U$367,2),バックデータ一覧!$J$3:$L$3,0))*10^-3</f>
        <v>2.5000000000000001E-4</v>
      </c>
      <c r="H5752" s="97">
        <f>INDEX(バックデータ一覧!$M$4:$O$27,MATCH(計算過程!B5752,バックデータ一覧!$F$4:$F$27,0),MATCH(VLOOKUP(A5752,バックデータ一覧!$T$3:$U$367,2),バックデータ一覧!$M$3:$O$3,0))*10^-3</f>
        <v>3.8000000000000002E-4</v>
      </c>
      <c r="I5752" s="97">
        <f>INDEX(バックデータ一覧!$P$4:$R$27,MATCH(計算過程!B5752,バックデータ一覧!$F$4:$F$27,0),MATCH(VLOOKUP(A5752,バックデータ一覧!$T$3:$U$367,2),バックデータ一覧!$P$3:$R$3,0))*10^-3</f>
        <v>5.0000000000000001E-4</v>
      </c>
    </row>
    <row r="5753" spans="1:9" x14ac:dyDescent="0.15">
      <c r="A5753" s="57">
        <v>41879</v>
      </c>
      <c r="B5753" s="9" t="s">
        <v>115</v>
      </c>
      <c r="C5753" s="83">
        <f t="shared" si="268"/>
        <v>6.2700000000000013E-3</v>
      </c>
      <c r="D5753" s="82">
        <f t="shared" si="267"/>
        <v>5.9400000000000008E-3</v>
      </c>
      <c r="E5753" s="81">
        <f t="shared" si="269"/>
        <v>3.3E-4</v>
      </c>
      <c r="F5753" s="97">
        <f>INDEX(バックデータ一覧!$G$4:$I$27,MATCH(計算過程!B5753,バックデータ一覧!$F$4:$F$27,0),MATCH(VLOOKUP(A5753,バックデータ一覧!$T$3:$U$367,2),バックデータ一覧!$G$3:$I$3,0))*10^-3</f>
        <v>3.3E-4</v>
      </c>
      <c r="G5753" s="97">
        <f>INDEX(バックデータ一覧!$J$4:$L$27,MATCH(計算過程!B5753,バックデータ一覧!$F$4:$F$27,0),MATCH(VLOOKUP(A5753,バックデータ一覧!$T$3:$U$367,2),バックデータ一覧!$J$3:$L$3,0))*10^-3</f>
        <v>6.7000000000000002E-4</v>
      </c>
      <c r="H5753" s="97">
        <f>INDEX(バックデータ一覧!$M$4:$O$27,MATCH(計算過程!B5753,バックデータ一覧!$F$4:$F$27,0),MATCH(VLOOKUP(A5753,バックデータ一覧!$T$3:$U$367,2),バックデータ一覧!$M$3:$O$3,0))*10^-3</f>
        <v>1E-3</v>
      </c>
      <c r="I5753" s="97">
        <f>INDEX(バックデータ一覧!$P$4:$R$27,MATCH(計算過程!B5753,バックデータ一覧!$F$4:$F$27,0),MATCH(VLOOKUP(A5753,バックデータ一覧!$T$3:$U$367,2),バックデータ一覧!$P$3:$R$3,0))*10^-3</f>
        <v>1.33E-3</v>
      </c>
    </row>
    <row r="5754" spans="1:9" x14ac:dyDescent="0.15">
      <c r="A5754" s="57">
        <v>41879</v>
      </c>
      <c r="B5754" s="9" t="s">
        <v>116</v>
      </c>
      <c r="C5754" s="83">
        <f t="shared" si="268"/>
        <v>6.0700000000000007E-3</v>
      </c>
      <c r="D5754" s="82">
        <f t="shared" si="267"/>
        <v>5.9400000000000008E-3</v>
      </c>
      <c r="E5754" s="81">
        <f t="shared" si="269"/>
        <v>1.3000000000000002E-4</v>
      </c>
      <c r="F5754" s="97">
        <f>INDEX(バックデータ一覧!$G$4:$I$27,MATCH(計算過程!B5754,バックデータ一覧!$F$4:$F$27,0),MATCH(VLOOKUP(A5754,バックデータ一覧!$T$3:$U$367,2),バックデータ一覧!$G$3:$I$3,0))*10^-3</f>
        <v>1.3000000000000002E-4</v>
      </c>
      <c r="G5754" s="97">
        <f>INDEX(バックデータ一覧!$J$4:$L$27,MATCH(計算過程!B5754,バックデータ一覧!$F$4:$F$27,0),MATCH(VLOOKUP(A5754,バックデータ一覧!$T$3:$U$367,2),バックデータ一覧!$J$3:$L$3,0))*10^-3</f>
        <v>2.5000000000000001E-4</v>
      </c>
      <c r="H5754" s="97">
        <f>INDEX(バックデータ一覧!$M$4:$O$27,MATCH(計算過程!B5754,バックデータ一覧!$F$4:$F$27,0),MATCH(VLOOKUP(A5754,バックデータ一覧!$T$3:$U$367,2),バックデータ一覧!$M$3:$O$3,0))*10^-3</f>
        <v>3.8000000000000002E-4</v>
      </c>
      <c r="I5754" s="97">
        <f>INDEX(バックデータ一覧!$P$4:$R$27,MATCH(計算過程!B5754,バックデータ一覧!$F$4:$F$27,0),MATCH(VLOOKUP(A5754,バックデータ一覧!$T$3:$U$367,2),バックデータ一覧!$P$3:$R$3,0))*10^-3</f>
        <v>5.0000000000000001E-4</v>
      </c>
    </row>
    <row r="5755" spans="1:9" x14ac:dyDescent="0.15">
      <c r="A5755" s="57">
        <v>41879</v>
      </c>
      <c r="B5755" s="9" t="s">
        <v>117</v>
      </c>
      <c r="C5755" s="83">
        <f t="shared" si="268"/>
        <v>9.3200000000000002E-3</v>
      </c>
      <c r="D5755" s="82">
        <f t="shared" si="267"/>
        <v>5.9400000000000008E-3</v>
      </c>
      <c r="E5755" s="81">
        <f t="shared" si="269"/>
        <v>3.3799999999999998E-3</v>
      </c>
      <c r="F5755" s="97">
        <f>INDEX(バックデータ一覧!$G$4:$I$27,MATCH(計算過程!B5755,バックデータ一覧!$F$4:$F$27,0),MATCH(VLOOKUP(A5755,バックデータ一覧!$T$3:$U$367,2),バックデータ一覧!$G$3:$I$3,0))*10^-3</f>
        <v>3.3799999999999998E-3</v>
      </c>
      <c r="G5755" s="97">
        <f>INDEX(バックデータ一覧!$J$4:$L$27,MATCH(計算過程!B5755,バックデータ一覧!$F$4:$F$27,0),MATCH(VLOOKUP(A5755,バックデータ一覧!$T$3:$U$367,2),バックデータ一覧!$J$3:$L$3,0))*10^-3</f>
        <v>6.7499999999999999E-3</v>
      </c>
      <c r="H5755" s="97">
        <f>INDEX(バックデータ一覧!$M$4:$O$27,MATCH(計算過程!B5755,バックデータ一覧!$F$4:$F$27,0),MATCH(VLOOKUP(A5755,バックデータ一覧!$T$3:$U$367,2),バックデータ一覧!$M$3:$O$3,0))*10^-3</f>
        <v>1.0130000000000002E-2</v>
      </c>
      <c r="I5755" s="97">
        <f>INDEX(バックデータ一覧!$P$4:$R$27,MATCH(計算過程!B5755,バックデータ一覧!$F$4:$F$27,0),MATCH(VLOOKUP(A5755,バックデータ一覧!$T$3:$U$367,2),バックデータ一覧!$P$3:$R$3,0))*10^-3</f>
        <v>1.3509999999999999E-2</v>
      </c>
    </row>
    <row r="5756" spans="1:9" x14ac:dyDescent="0.15">
      <c r="A5756" s="57">
        <v>41879</v>
      </c>
      <c r="B5756" s="9" t="s">
        <v>118</v>
      </c>
      <c r="C5756" s="83">
        <f t="shared" si="268"/>
        <v>6.2700000000000013E-3</v>
      </c>
      <c r="D5756" s="82">
        <f t="shared" si="267"/>
        <v>5.9400000000000008E-3</v>
      </c>
      <c r="E5756" s="81">
        <f t="shared" si="269"/>
        <v>3.3E-4</v>
      </c>
      <c r="F5756" s="97">
        <f>INDEX(バックデータ一覧!$G$4:$I$27,MATCH(計算過程!B5756,バックデータ一覧!$F$4:$F$27,0),MATCH(VLOOKUP(A5756,バックデータ一覧!$T$3:$U$367,2),バックデータ一覧!$G$3:$I$3,0))*10^-3</f>
        <v>3.3E-4</v>
      </c>
      <c r="G5756" s="97">
        <f>INDEX(バックデータ一覧!$J$4:$L$27,MATCH(計算過程!B5756,バックデータ一覧!$F$4:$F$27,0),MATCH(VLOOKUP(A5756,バックデータ一覧!$T$3:$U$367,2),バックデータ一覧!$J$3:$L$3,0))*10^-3</f>
        <v>6.7000000000000002E-4</v>
      </c>
      <c r="H5756" s="97">
        <f>INDEX(バックデータ一覧!$M$4:$O$27,MATCH(計算過程!B5756,バックデータ一覧!$F$4:$F$27,0),MATCH(VLOOKUP(A5756,バックデータ一覧!$T$3:$U$367,2),バックデータ一覧!$M$3:$O$3,0))*10^-3</f>
        <v>1E-3</v>
      </c>
      <c r="I5756" s="97">
        <f>INDEX(バックデータ一覧!$P$4:$R$27,MATCH(計算過程!B5756,バックデータ一覧!$F$4:$F$27,0),MATCH(VLOOKUP(A5756,バックデータ一覧!$T$3:$U$367,2),バックデータ一覧!$P$3:$R$3,0))*10^-3</f>
        <v>1.33E-3</v>
      </c>
    </row>
    <row r="5757" spans="1:9" x14ac:dyDescent="0.15">
      <c r="A5757" s="57">
        <v>41879</v>
      </c>
      <c r="B5757" s="9" t="s">
        <v>119</v>
      </c>
      <c r="C5757" s="83">
        <f t="shared" si="268"/>
        <v>6.0700000000000007E-3</v>
      </c>
      <c r="D5757" s="82">
        <f t="shared" si="267"/>
        <v>5.9400000000000008E-3</v>
      </c>
      <c r="E5757" s="81">
        <f t="shared" si="269"/>
        <v>1.3000000000000002E-4</v>
      </c>
      <c r="F5757" s="97">
        <f>INDEX(バックデータ一覧!$G$4:$I$27,MATCH(計算過程!B5757,バックデータ一覧!$F$4:$F$27,0),MATCH(VLOOKUP(A5757,バックデータ一覧!$T$3:$U$367,2),バックデータ一覧!$G$3:$I$3,0))*10^-3</f>
        <v>1.3000000000000002E-4</v>
      </c>
      <c r="G5757" s="97">
        <f>INDEX(バックデータ一覧!$J$4:$L$27,MATCH(計算過程!B5757,バックデータ一覧!$F$4:$F$27,0),MATCH(VLOOKUP(A5757,バックデータ一覧!$T$3:$U$367,2),バックデータ一覧!$J$3:$L$3,0))*10^-3</f>
        <v>2.5000000000000001E-4</v>
      </c>
      <c r="H5757" s="97">
        <f>INDEX(バックデータ一覧!$M$4:$O$27,MATCH(計算過程!B5757,バックデータ一覧!$F$4:$F$27,0),MATCH(VLOOKUP(A5757,バックデータ一覧!$T$3:$U$367,2),バックデータ一覧!$M$3:$O$3,0))*10^-3</f>
        <v>3.8000000000000002E-4</v>
      </c>
      <c r="I5757" s="97">
        <f>INDEX(バックデータ一覧!$P$4:$R$27,MATCH(計算過程!B5757,バックデータ一覧!$F$4:$F$27,0),MATCH(VLOOKUP(A5757,バックデータ一覧!$T$3:$U$367,2),バックデータ一覧!$P$3:$R$3,0))*10^-3</f>
        <v>5.0000000000000001E-4</v>
      </c>
    </row>
    <row r="5758" spans="1:9" x14ac:dyDescent="0.15">
      <c r="A5758" s="57">
        <v>41879</v>
      </c>
      <c r="B5758" s="9" t="s">
        <v>120</v>
      </c>
      <c r="C5758" s="83">
        <f t="shared" si="268"/>
        <v>6.0700000000000007E-3</v>
      </c>
      <c r="D5758" s="82">
        <f t="shared" si="267"/>
        <v>5.9400000000000008E-3</v>
      </c>
      <c r="E5758" s="81">
        <f t="shared" si="269"/>
        <v>1.3000000000000002E-4</v>
      </c>
      <c r="F5758" s="97">
        <f>INDEX(バックデータ一覧!$G$4:$I$27,MATCH(計算過程!B5758,バックデータ一覧!$F$4:$F$27,0),MATCH(VLOOKUP(A5758,バックデータ一覧!$T$3:$U$367,2),バックデータ一覧!$G$3:$I$3,0))*10^-3</f>
        <v>1.3000000000000002E-4</v>
      </c>
      <c r="G5758" s="97">
        <f>INDEX(バックデータ一覧!$J$4:$L$27,MATCH(計算過程!B5758,バックデータ一覧!$F$4:$F$27,0),MATCH(VLOOKUP(A5758,バックデータ一覧!$T$3:$U$367,2),バックデータ一覧!$J$3:$L$3,0))*10^-3</f>
        <v>2.5000000000000001E-4</v>
      </c>
      <c r="H5758" s="97">
        <f>INDEX(バックデータ一覧!$M$4:$O$27,MATCH(計算過程!B5758,バックデータ一覧!$F$4:$F$27,0),MATCH(VLOOKUP(A5758,バックデータ一覧!$T$3:$U$367,2),バックデータ一覧!$M$3:$O$3,0))*10^-3</f>
        <v>3.8000000000000002E-4</v>
      </c>
      <c r="I5758" s="97">
        <f>INDEX(バックデータ一覧!$P$4:$R$27,MATCH(計算過程!B5758,バックデータ一覧!$F$4:$F$27,0),MATCH(VLOOKUP(A5758,バックデータ一覧!$T$3:$U$367,2),バックデータ一覧!$P$3:$R$3,0))*10^-3</f>
        <v>5.0000000000000001E-4</v>
      </c>
    </row>
    <row r="5759" spans="1:9" x14ac:dyDescent="0.15">
      <c r="A5759" s="57">
        <v>41879</v>
      </c>
      <c r="B5759" s="9" t="s">
        <v>121</v>
      </c>
      <c r="C5759" s="83">
        <f t="shared" si="268"/>
        <v>6.2700000000000013E-3</v>
      </c>
      <c r="D5759" s="82">
        <f t="shared" si="267"/>
        <v>5.9400000000000008E-3</v>
      </c>
      <c r="E5759" s="81">
        <f t="shared" si="269"/>
        <v>3.3E-4</v>
      </c>
      <c r="F5759" s="97">
        <f>INDEX(バックデータ一覧!$G$4:$I$27,MATCH(計算過程!B5759,バックデータ一覧!$F$4:$F$27,0),MATCH(VLOOKUP(A5759,バックデータ一覧!$T$3:$U$367,2),バックデータ一覧!$G$3:$I$3,0))*10^-3</f>
        <v>3.3E-4</v>
      </c>
      <c r="G5759" s="97">
        <f>INDEX(バックデータ一覧!$J$4:$L$27,MATCH(計算過程!B5759,バックデータ一覧!$F$4:$F$27,0),MATCH(VLOOKUP(A5759,バックデータ一覧!$T$3:$U$367,2),バックデータ一覧!$J$3:$L$3,0))*10^-3</f>
        <v>6.7000000000000002E-4</v>
      </c>
      <c r="H5759" s="97">
        <f>INDEX(バックデータ一覧!$M$4:$O$27,MATCH(計算過程!B5759,バックデータ一覧!$F$4:$F$27,0),MATCH(VLOOKUP(A5759,バックデータ一覧!$T$3:$U$367,2),バックデータ一覧!$M$3:$O$3,0))*10^-3</f>
        <v>1E-3</v>
      </c>
      <c r="I5759" s="97">
        <f>INDEX(バックデータ一覧!$P$4:$R$27,MATCH(計算過程!B5759,バックデータ一覧!$F$4:$F$27,0),MATCH(VLOOKUP(A5759,バックデータ一覧!$T$3:$U$367,2),バックデータ一覧!$P$3:$R$3,0))*10^-3</f>
        <v>1.33E-3</v>
      </c>
    </row>
    <row r="5760" spans="1:9" x14ac:dyDescent="0.15">
      <c r="A5760" s="57">
        <v>41879</v>
      </c>
      <c r="B5760" s="9" t="s">
        <v>122</v>
      </c>
      <c r="C5760" s="83">
        <f t="shared" si="268"/>
        <v>6.2700000000000013E-3</v>
      </c>
      <c r="D5760" s="82">
        <f t="shared" si="267"/>
        <v>5.9400000000000008E-3</v>
      </c>
      <c r="E5760" s="81">
        <f t="shared" si="269"/>
        <v>3.3E-4</v>
      </c>
      <c r="F5760" s="97">
        <f>INDEX(バックデータ一覧!$G$4:$I$27,MATCH(計算過程!B5760,バックデータ一覧!$F$4:$F$27,0),MATCH(VLOOKUP(A5760,バックデータ一覧!$T$3:$U$367,2),バックデータ一覧!$G$3:$I$3,0))*10^-3</f>
        <v>3.3E-4</v>
      </c>
      <c r="G5760" s="97">
        <f>INDEX(バックデータ一覧!$J$4:$L$27,MATCH(計算過程!B5760,バックデータ一覧!$F$4:$F$27,0),MATCH(VLOOKUP(A5760,バックデータ一覧!$T$3:$U$367,2),バックデータ一覧!$J$3:$L$3,0))*10^-3</f>
        <v>6.7000000000000002E-4</v>
      </c>
      <c r="H5760" s="97">
        <f>INDEX(バックデータ一覧!$M$4:$O$27,MATCH(計算過程!B5760,バックデータ一覧!$F$4:$F$27,0),MATCH(VLOOKUP(A5760,バックデータ一覧!$T$3:$U$367,2),バックデータ一覧!$M$3:$O$3,0))*10^-3</f>
        <v>1E-3</v>
      </c>
      <c r="I5760" s="97">
        <f>INDEX(バックデータ一覧!$P$4:$R$27,MATCH(計算過程!B5760,バックデータ一覧!$F$4:$F$27,0),MATCH(VLOOKUP(A5760,バックデータ一覧!$T$3:$U$367,2),バックデータ一覧!$P$3:$R$3,0))*10^-3</f>
        <v>1.33E-3</v>
      </c>
    </row>
    <row r="5761" spans="1:9" x14ac:dyDescent="0.15">
      <c r="A5761" s="57">
        <v>41879</v>
      </c>
      <c r="B5761" s="9" t="s">
        <v>123</v>
      </c>
      <c r="C5761" s="83">
        <f t="shared" si="268"/>
        <v>1.2360000000000001E-2</v>
      </c>
      <c r="D5761" s="82">
        <f t="shared" si="267"/>
        <v>5.9400000000000008E-3</v>
      </c>
      <c r="E5761" s="81">
        <f t="shared" si="269"/>
        <v>6.4200000000000004E-3</v>
      </c>
      <c r="F5761" s="97">
        <f>INDEX(バックデータ一覧!$G$4:$I$27,MATCH(計算過程!B5761,バックデータ一覧!$F$4:$F$27,0),MATCH(VLOOKUP(A5761,バックデータ一覧!$T$3:$U$367,2),バックデータ一覧!$G$3:$I$3,0))*10^-3</f>
        <v>6.4200000000000004E-3</v>
      </c>
      <c r="G5761" s="97">
        <f>INDEX(バックデータ一覧!$J$4:$L$27,MATCH(計算過程!B5761,バックデータ一覧!$F$4:$F$27,0),MATCH(VLOOKUP(A5761,バックデータ一覧!$T$3:$U$367,2),バックデータ一覧!$J$3:$L$3,0))*10^-3</f>
        <v>1.2840000000000001E-2</v>
      </c>
      <c r="H5761" s="97">
        <f>INDEX(バックデータ一覧!$M$4:$O$27,MATCH(計算過程!B5761,バックデータ一覧!$F$4:$F$27,0),MATCH(VLOOKUP(A5761,バックデータ一覧!$T$3:$U$367,2),バックデータ一覧!$M$3:$O$3,0))*10^-3</f>
        <v>1.9260000000000003E-2</v>
      </c>
      <c r="I5761" s="97">
        <f>INDEX(バックデータ一覧!$P$4:$R$27,MATCH(計算過程!B5761,バックデータ一覧!$F$4:$F$27,0),MATCH(VLOOKUP(A5761,バックデータ一覧!$T$3:$U$367,2),バックデータ一覧!$P$3:$R$3,0))*10^-3</f>
        <v>2.5680000000000001E-2</v>
      </c>
    </row>
    <row r="5762" spans="1:9" x14ac:dyDescent="0.15">
      <c r="A5762" s="57">
        <v>41879</v>
      </c>
      <c r="B5762" s="9" t="s">
        <v>124</v>
      </c>
      <c r="C5762" s="83">
        <f t="shared" si="268"/>
        <v>1.2360000000000001E-2</v>
      </c>
      <c r="D5762" s="82">
        <f t="shared" si="267"/>
        <v>5.9400000000000008E-3</v>
      </c>
      <c r="E5762" s="81">
        <f t="shared" si="269"/>
        <v>6.4200000000000004E-3</v>
      </c>
      <c r="F5762" s="97">
        <f>INDEX(バックデータ一覧!$G$4:$I$27,MATCH(計算過程!B5762,バックデータ一覧!$F$4:$F$27,0),MATCH(VLOOKUP(A5762,バックデータ一覧!$T$3:$U$367,2),バックデータ一覧!$G$3:$I$3,0))*10^-3</f>
        <v>6.4200000000000004E-3</v>
      </c>
      <c r="G5762" s="97">
        <f>INDEX(バックデータ一覧!$J$4:$L$27,MATCH(計算過程!B5762,バックデータ一覧!$F$4:$F$27,0),MATCH(VLOOKUP(A5762,バックデータ一覧!$T$3:$U$367,2),バックデータ一覧!$J$3:$L$3,0))*10^-3</f>
        <v>1.2840000000000001E-2</v>
      </c>
      <c r="H5762" s="97">
        <f>INDEX(バックデータ一覧!$M$4:$O$27,MATCH(計算過程!B5762,バックデータ一覧!$F$4:$F$27,0),MATCH(VLOOKUP(A5762,バックデータ一覧!$T$3:$U$367,2),バックデータ一覧!$M$3:$O$3,0))*10^-3</f>
        <v>1.9260000000000003E-2</v>
      </c>
      <c r="I5762" s="97">
        <f>INDEX(バックデータ一覧!$P$4:$R$27,MATCH(計算過程!B5762,バックデータ一覧!$F$4:$F$27,0),MATCH(VLOOKUP(A5762,バックデータ一覧!$T$3:$U$367,2),バックデータ一覧!$P$3:$R$3,0))*10^-3</f>
        <v>2.5680000000000001E-2</v>
      </c>
    </row>
    <row r="5763" spans="1:9" x14ac:dyDescent="0.15">
      <c r="A5763" s="57">
        <v>41879</v>
      </c>
      <c r="B5763" s="9" t="s">
        <v>125</v>
      </c>
      <c r="C5763" s="83">
        <f t="shared" si="268"/>
        <v>6.2700000000000013E-3</v>
      </c>
      <c r="D5763" s="82">
        <f t="shared" si="267"/>
        <v>5.9400000000000008E-3</v>
      </c>
      <c r="E5763" s="81">
        <f t="shared" si="269"/>
        <v>3.3E-4</v>
      </c>
      <c r="F5763" s="97">
        <f>INDEX(バックデータ一覧!$G$4:$I$27,MATCH(計算過程!B5763,バックデータ一覧!$F$4:$F$27,0),MATCH(VLOOKUP(A5763,バックデータ一覧!$T$3:$U$367,2),バックデータ一覧!$G$3:$I$3,0))*10^-3</f>
        <v>3.3E-4</v>
      </c>
      <c r="G5763" s="97">
        <f>INDEX(バックデータ一覧!$J$4:$L$27,MATCH(計算過程!B5763,バックデータ一覧!$F$4:$F$27,0),MATCH(VLOOKUP(A5763,バックデータ一覧!$T$3:$U$367,2),バックデータ一覧!$J$3:$L$3,0))*10^-3</f>
        <v>6.7000000000000002E-4</v>
      </c>
      <c r="H5763" s="97">
        <f>INDEX(バックデータ一覧!$M$4:$O$27,MATCH(計算過程!B5763,バックデータ一覧!$F$4:$F$27,0),MATCH(VLOOKUP(A5763,バックデータ一覧!$T$3:$U$367,2),バックデータ一覧!$M$3:$O$3,0))*10^-3</f>
        <v>1E-3</v>
      </c>
      <c r="I5763" s="97">
        <f>INDEX(バックデータ一覧!$P$4:$R$27,MATCH(計算過程!B5763,バックデータ一覧!$F$4:$F$27,0),MATCH(VLOOKUP(A5763,バックデータ一覧!$T$3:$U$367,2),バックデータ一覧!$P$3:$R$3,0))*10^-3</f>
        <v>1.33E-3</v>
      </c>
    </row>
    <row r="5764" spans="1:9" x14ac:dyDescent="0.15">
      <c r="A5764" s="57">
        <v>41879</v>
      </c>
      <c r="B5764" s="9" t="s">
        <v>126</v>
      </c>
      <c r="C5764" s="83">
        <f t="shared" si="268"/>
        <v>6.2700000000000013E-3</v>
      </c>
      <c r="D5764" s="82">
        <f t="shared" si="267"/>
        <v>5.9400000000000008E-3</v>
      </c>
      <c r="E5764" s="81">
        <f t="shared" si="269"/>
        <v>3.3E-4</v>
      </c>
      <c r="F5764" s="97">
        <f>INDEX(バックデータ一覧!$G$4:$I$27,MATCH(計算過程!B5764,バックデータ一覧!$F$4:$F$27,0),MATCH(VLOOKUP(A5764,バックデータ一覧!$T$3:$U$367,2),バックデータ一覧!$G$3:$I$3,0))*10^-3</f>
        <v>3.3E-4</v>
      </c>
      <c r="G5764" s="97">
        <f>INDEX(バックデータ一覧!$J$4:$L$27,MATCH(計算過程!B5764,バックデータ一覧!$F$4:$F$27,0),MATCH(VLOOKUP(A5764,バックデータ一覧!$T$3:$U$367,2),バックデータ一覧!$J$3:$L$3,0))*10^-3</f>
        <v>6.7000000000000002E-4</v>
      </c>
      <c r="H5764" s="97">
        <f>INDEX(バックデータ一覧!$M$4:$O$27,MATCH(計算過程!B5764,バックデータ一覧!$F$4:$F$27,0),MATCH(VLOOKUP(A5764,バックデータ一覧!$T$3:$U$367,2),バックデータ一覧!$M$3:$O$3,0))*10^-3</f>
        <v>1E-3</v>
      </c>
      <c r="I5764" s="97">
        <f>INDEX(バックデータ一覧!$P$4:$R$27,MATCH(計算過程!B5764,バックデータ一覧!$F$4:$F$27,0),MATCH(VLOOKUP(A5764,バックデータ一覧!$T$3:$U$367,2),バックデータ一覧!$P$3:$R$3,0))*10^-3</f>
        <v>1.33E-3</v>
      </c>
    </row>
    <row r="5765" spans="1:9" x14ac:dyDescent="0.15">
      <c r="A5765" s="57">
        <v>41879</v>
      </c>
      <c r="B5765" s="9" t="s">
        <v>127</v>
      </c>
      <c r="C5765" s="83">
        <f t="shared" si="268"/>
        <v>1.2220000000000002E-2</v>
      </c>
      <c r="D5765" s="82">
        <f t="shared" si="267"/>
        <v>5.9400000000000008E-3</v>
      </c>
      <c r="E5765" s="81">
        <f t="shared" si="269"/>
        <v>6.28E-3</v>
      </c>
      <c r="F5765" s="97">
        <f>INDEX(バックデータ一覧!$G$4:$I$27,MATCH(計算過程!B5765,バックデータ一覧!$F$4:$F$27,0),MATCH(VLOOKUP(A5765,バックデータ一覧!$T$3:$U$367,2),バックデータ一覧!$G$3:$I$3,0))*10^-3</f>
        <v>6.28E-3</v>
      </c>
      <c r="G5765" s="97">
        <f>INDEX(バックデータ一覧!$J$4:$L$27,MATCH(計算過程!B5765,バックデータ一覧!$F$4:$F$27,0),MATCH(VLOOKUP(A5765,バックデータ一覧!$T$3:$U$367,2),バックデータ一覧!$J$3:$L$3,0))*10^-3</f>
        <v>1.256E-2</v>
      </c>
      <c r="H5765" s="97">
        <f>INDEX(バックデータ一覧!$M$4:$O$27,MATCH(計算過程!B5765,バックデータ一覧!$F$4:$F$27,0),MATCH(VLOOKUP(A5765,バックデータ一覧!$T$3:$U$367,2),バックデータ一覧!$M$3:$O$3,0))*10^-3</f>
        <v>1.8839999999999999E-2</v>
      </c>
      <c r="I5765" s="97">
        <f>INDEX(バックデータ一覧!$P$4:$R$27,MATCH(計算過程!B5765,バックデータ一覧!$F$4:$F$27,0),MATCH(VLOOKUP(A5765,バックデータ一覧!$T$3:$U$367,2),バックデータ一覧!$P$3:$R$3,0))*10^-3</f>
        <v>2.512E-2</v>
      </c>
    </row>
    <row r="5766" spans="1:9" x14ac:dyDescent="0.15">
      <c r="A5766" s="57">
        <v>41879</v>
      </c>
      <c r="B5766" s="9" t="s">
        <v>128</v>
      </c>
      <c r="C5766" s="83">
        <f t="shared" si="268"/>
        <v>1.2640000000000002E-2</v>
      </c>
      <c r="D5766" s="82">
        <f t="shared" si="267"/>
        <v>5.9400000000000008E-3</v>
      </c>
      <c r="E5766" s="81">
        <f t="shared" si="269"/>
        <v>6.7000000000000002E-3</v>
      </c>
      <c r="F5766" s="97">
        <f>INDEX(バックデータ一覧!$G$4:$I$27,MATCH(計算過程!B5766,バックデータ一覧!$F$4:$F$27,0),MATCH(VLOOKUP(A5766,バックデータ一覧!$T$3:$U$367,2),バックデータ一覧!$G$3:$I$3,0))*10^-3</f>
        <v>6.7000000000000002E-3</v>
      </c>
      <c r="G5766" s="97">
        <f>INDEX(バックデータ一覧!$J$4:$L$27,MATCH(計算過程!B5766,バックデータ一覧!$F$4:$F$27,0),MATCH(VLOOKUP(A5766,バックデータ一覧!$T$3:$U$367,2),バックデータ一覧!$J$3:$L$3,0))*10^-3</f>
        <v>1.3390000000000001E-2</v>
      </c>
      <c r="H5766" s="97">
        <f>INDEX(バックデータ一覧!$M$4:$O$27,MATCH(計算過程!B5766,バックデータ一覧!$F$4:$F$27,0),MATCH(VLOOKUP(A5766,バックデータ一覧!$T$3:$U$367,2),バックデータ一覧!$M$3:$O$3,0))*10^-3</f>
        <v>2.009E-2</v>
      </c>
      <c r="I5766" s="97">
        <f>INDEX(バックデータ一覧!$P$4:$R$27,MATCH(計算過程!B5766,バックデータ一覧!$F$4:$F$27,0),MATCH(VLOOKUP(A5766,バックデータ一覧!$T$3:$U$367,2),バックデータ一覧!$P$3:$R$3,0))*10^-3</f>
        <v>2.6790000000000001E-2</v>
      </c>
    </row>
    <row r="5767" spans="1:9" x14ac:dyDescent="0.15">
      <c r="A5767" s="57">
        <v>41880</v>
      </c>
      <c r="B5767" s="9" t="s">
        <v>105</v>
      </c>
      <c r="C5767" s="83">
        <f t="shared" si="268"/>
        <v>6.0700000000000007E-3</v>
      </c>
      <c r="D5767" s="82">
        <f t="shared" ref="D5767:D5830" si="270">$O$4*$O$5*10^-3</f>
        <v>5.9400000000000008E-3</v>
      </c>
      <c r="E5767" s="81">
        <f t="shared" si="269"/>
        <v>1.3000000000000002E-4</v>
      </c>
      <c r="F5767" s="97">
        <f>INDEX(バックデータ一覧!$G$4:$I$27,MATCH(計算過程!B5767,バックデータ一覧!$F$4:$F$27,0),MATCH(VLOOKUP(A5767,バックデータ一覧!$T$3:$U$367,2),バックデータ一覧!$G$3:$I$3,0))*10^-3</f>
        <v>1.3000000000000002E-4</v>
      </c>
      <c r="G5767" s="97">
        <f>INDEX(バックデータ一覧!$J$4:$L$27,MATCH(計算過程!B5767,バックデータ一覧!$F$4:$F$27,0),MATCH(VLOOKUP(A5767,バックデータ一覧!$T$3:$U$367,2),バックデータ一覧!$J$3:$L$3,0))*10^-3</f>
        <v>2.5000000000000001E-4</v>
      </c>
      <c r="H5767" s="97">
        <f>INDEX(バックデータ一覧!$M$4:$O$27,MATCH(計算過程!B5767,バックデータ一覧!$F$4:$F$27,0),MATCH(VLOOKUP(A5767,バックデータ一覧!$T$3:$U$367,2),バックデータ一覧!$M$3:$O$3,0))*10^-3</f>
        <v>3.8000000000000002E-4</v>
      </c>
      <c r="I5767" s="97">
        <f>INDEX(バックデータ一覧!$P$4:$R$27,MATCH(計算過程!B5767,バックデータ一覧!$F$4:$F$27,0),MATCH(VLOOKUP(A5767,バックデータ一覧!$T$3:$U$367,2),バックデータ一覧!$P$3:$R$3,0))*10^-3</f>
        <v>5.0000000000000001E-4</v>
      </c>
    </row>
    <row r="5768" spans="1:9" x14ac:dyDescent="0.15">
      <c r="A5768" s="57">
        <v>41880</v>
      </c>
      <c r="B5768" s="9" t="s">
        <v>106</v>
      </c>
      <c r="C5768" s="83">
        <f t="shared" ref="C5768:C5831" si="271">D5768+E5768</f>
        <v>6.0700000000000007E-3</v>
      </c>
      <c r="D5768" s="82">
        <f t="shared" si="270"/>
        <v>5.9400000000000008E-3</v>
      </c>
      <c r="E5768" s="81">
        <f t="shared" ref="E5768:E5831" si="272">IF(AND($O$10&gt;=1,$O$10&lt;2),$F5768*(2-$O$10)/(2-1)+$G5768*($O$10-1)/(2-1),IF(AND($O$10&gt;=2,$O$10&lt;3),$G5768*(3-$O$10)/(3-2)+$H5768*($O$10-2)/(3-2),$H5768*(4-$O$10)/(4-3)+$I5768*($O$10-3)/(4-3)))</f>
        <v>1.3000000000000002E-4</v>
      </c>
      <c r="F5768" s="97">
        <f>INDEX(バックデータ一覧!$G$4:$I$27,MATCH(計算過程!B5768,バックデータ一覧!$F$4:$F$27,0),MATCH(VLOOKUP(A5768,バックデータ一覧!$T$3:$U$367,2),バックデータ一覧!$G$3:$I$3,0))*10^-3</f>
        <v>1.3000000000000002E-4</v>
      </c>
      <c r="G5768" s="97">
        <f>INDEX(バックデータ一覧!$J$4:$L$27,MATCH(計算過程!B5768,バックデータ一覧!$F$4:$F$27,0),MATCH(VLOOKUP(A5768,バックデータ一覧!$T$3:$U$367,2),バックデータ一覧!$J$3:$L$3,0))*10^-3</f>
        <v>2.5000000000000001E-4</v>
      </c>
      <c r="H5768" s="97">
        <f>INDEX(バックデータ一覧!$M$4:$O$27,MATCH(計算過程!B5768,バックデータ一覧!$F$4:$F$27,0),MATCH(VLOOKUP(A5768,バックデータ一覧!$T$3:$U$367,2),バックデータ一覧!$M$3:$O$3,0))*10^-3</f>
        <v>3.8000000000000002E-4</v>
      </c>
      <c r="I5768" s="97">
        <f>INDEX(バックデータ一覧!$P$4:$R$27,MATCH(計算過程!B5768,バックデータ一覧!$F$4:$F$27,0),MATCH(VLOOKUP(A5768,バックデータ一覧!$T$3:$U$367,2),バックデータ一覧!$P$3:$R$3,0))*10^-3</f>
        <v>5.0000000000000001E-4</v>
      </c>
    </row>
    <row r="5769" spans="1:9" x14ac:dyDescent="0.15">
      <c r="A5769" s="57">
        <v>41880</v>
      </c>
      <c r="B5769" s="9" t="s">
        <v>107</v>
      </c>
      <c r="C5769" s="83">
        <f t="shared" si="271"/>
        <v>6.0700000000000007E-3</v>
      </c>
      <c r="D5769" s="82">
        <f t="shared" si="270"/>
        <v>5.9400000000000008E-3</v>
      </c>
      <c r="E5769" s="81">
        <f t="shared" si="272"/>
        <v>1.3000000000000002E-4</v>
      </c>
      <c r="F5769" s="97">
        <f>INDEX(バックデータ一覧!$G$4:$I$27,MATCH(計算過程!B5769,バックデータ一覧!$F$4:$F$27,0),MATCH(VLOOKUP(A5769,バックデータ一覧!$T$3:$U$367,2),バックデータ一覧!$G$3:$I$3,0))*10^-3</f>
        <v>1.3000000000000002E-4</v>
      </c>
      <c r="G5769" s="97">
        <f>INDEX(バックデータ一覧!$J$4:$L$27,MATCH(計算過程!B5769,バックデータ一覧!$F$4:$F$27,0),MATCH(VLOOKUP(A5769,バックデータ一覧!$T$3:$U$367,2),バックデータ一覧!$J$3:$L$3,0))*10^-3</f>
        <v>2.5000000000000001E-4</v>
      </c>
      <c r="H5769" s="97">
        <f>INDEX(バックデータ一覧!$M$4:$O$27,MATCH(計算過程!B5769,バックデータ一覧!$F$4:$F$27,0),MATCH(VLOOKUP(A5769,バックデータ一覧!$T$3:$U$367,2),バックデータ一覧!$M$3:$O$3,0))*10^-3</f>
        <v>3.8000000000000002E-4</v>
      </c>
      <c r="I5769" s="97">
        <f>INDEX(バックデータ一覧!$P$4:$R$27,MATCH(計算過程!B5769,バックデータ一覧!$F$4:$F$27,0),MATCH(VLOOKUP(A5769,バックデータ一覧!$T$3:$U$367,2),バックデータ一覧!$P$3:$R$3,0))*10^-3</f>
        <v>5.0000000000000001E-4</v>
      </c>
    </row>
    <row r="5770" spans="1:9" x14ac:dyDescent="0.15">
      <c r="A5770" s="57">
        <v>41880</v>
      </c>
      <c r="B5770" s="9" t="s">
        <v>108</v>
      </c>
      <c r="C5770" s="83">
        <f t="shared" si="271"/>
        <v>6.0700000000000007E-3</v>
      </c>
      <c r="D5770" s="82">
        <f t="shared" si="270"/>
        <v>5.9400000000000008E-3</v>
      </c>
      <c r="E5770" s="81">
        <f t="shared" si="272"/>
        <v>1.3000000000000002E-4</v>
      </c>
      <c r="F5770" s="97">
        <f>INDEX(バックデータ一覧!$G$4:$I$27,MATCH(計算過程!B5770,バックデータ一覧!$F$4:$F$27,0),MATCH(VLOOKUP(A5770,バックデータ一覧!$T$3:$U$367,2),バックデータ一覧!$G$3:$I$3,0))*10^-3</f>
        <v>1.3000000000000002E-4</v>
      </c>
      <c r="G5770" s="97">
        <f>INDEX(バックデータ一覧!$J$4:$L$27,MATCH(計算過程!B5770,バックデータ一覧!$F$4:$F$27,0),MATCH(VLOOKUP(A5770,バックデータ一覧!$T$3:$U$367,2),バックデータ一覧!$J$3:$L$3,0))*10^-3</f>
        <v>2.5000000000000001E-4</v>
      </c>
      <c r="H5770" s="97">
        <f>INDEX(バックデータ一覧!$M$4:$O$27,MATCH(計算過程!B5770,バックデータ一覧!$F$4:$F$27,0),MATCH(VLOOKUP(A5770,バックデータ一覧!$T$3:$U$367,2),バックデータ一覧!$M$3:$O$3,0))*10^-3</f>
        <v>3.8000000000000002E-4</v>
      </c>
      <c r="I5770" s="97">
        <f>INDEX(バックデータ一覧!$P$4:$R$27,MATCH(計算過程!B5770,バックデータ一覧!$F$4:$F$27,0),MATCH(VLOOKUP(A5770,バックデータ一覧!$T$3:$U$367,2),バックデータ一覧!$P$3:$R$3,0))*10^-3</f>
        <v>5.0000000000000001E-4</v>
      </c>
    </row>
    <row r="5771" spans="1:9" x14ac:dyDescent="0.15">
      <c r="A5771" s="57">
        <v>41880</v>
      </c>
      <c r="B5771" s="9" t="s">
        <v>109</v>
      </c>
      <c r="C5771" s="83">
        <f t="shared" si="271"/>
        <v>6.0700000000000007E-3</v>
      </c>
      <c r="D5771" s="82">
        <f t="shared" si="270"/>
        <v>5.9400000000000008E-3</v>
      </c>
      <c r="E5771" s="81">
        <f t="shared" si="272"/>
        <v>1.3000000000000002E-4</v>
      </c>
      <c r="F5771" s="97">
        <f>INDEX(バックデータ一覧!$G$4:$I$27,MATCH(計算過程!B5771,バックデータ一覧!$F$4:$F$27,0),MATCH(VLOOKUP(A5771,バックデータ一覧!$T$3:$U$367,2),バックデータ一覧!$G$3:$I$3,0))*10^-3</f>
        <v>1.3000000000000002E-4</v>
      </c>
      <c r="G5771" s="97">
        <f>INDEX(バックデータ一覧!$J$4:$L$27,MATCH(計算過程!B5771,バックデータ一覧!$F$4:$F$27,0),MATCH(VLOOKUP(A5771,バックデータ一覧!$T$3:$U$367,2),バックデータ一覧!$J$3:$L$3,0))*10^-3</f>
        <v>2.5000000000000001E-4</v>
      </c>
      <c r="H5771" s="97">
        <f>INDEX(バックデータ一覧!$M$4:$O$27,MATCH(計算過程!B5771,バックデータ一覧!$F$4:$F$27,0),MATCH(VLOOKUP(A5771,バックデータ一覧!$T$3:$U$367,2),バックデータ一覧!$M$3:$O$3,0))*10^-3</f>
        <v>3.8000000000000002E-4</v>
      </c>
      <c r="I5771" s="97">
        <f>INDEX(バックデータ一覧!$P$4:$R$27,MATCH(計算過程!B5771,バックデータ一覧!$F$4:$F$27,0),MATCH(VLOOKUP(A5771,バックデータ一覧!$T$3:$U$367,2),バックデータ一覧!$P$3:$R$3,0))*10^-3</f>
        <v>5.0000000000000001E-4</v>
      </c>
    </row>
    <row r="5772" spans="1:9" x14ac:dyDescent="0.15">
      <c r="A5772" s="57">
        <v>41880</v>
      </c>
      <c r="B5772" s="9" t="s">
        <v>110</v>
      </c>
      <c r="C5772" s="83">
        <f t="shared" si="271"/>
        <v>6.0700000000000007E-3</v>
      </c>
      <c r="D5772" s="82">
        <f t="shared" si="270"/>
        <v>5.9400000000000008E-3</v>
      </c>
      <c r="E5772" s="81">
        <f t="shared" si="272"/>
        <v>1.3000000000000002E-4</v>
      </c>
      <c r="F5772" s="97">
        <f>INDEX(バックデータ一覧!$G$4:$I$27,MATCH(計算過程!B5772,バックデータ一覧!$F$4:$F$27,0),MATCH(VLOOKUP(A5772,バックデータ一覧!$T$3:$U$367,2),バックデータ一覧!$G$3:$I$3,0))*10^-3</f>
        <v>1.3000000000000002E-4</v>
      </c>
      <c r="G5772" s="97">
        <f>INDEX(バックデータ一覧!$J$4:$L$27,MATCH(計算過程!B5772,バックデータ一覧!$F$4:$F$27,0),MATCH(VLOOKUP(A5772,バックデータ一覧!$T$3:$U$367,2),バックデータ一覧!$J$3:$L$3,0))*10^-3</f>
        <v>2.5000000000000001E-4</v>
      </c>
      <c r="H5772" s="97">
        <f>INDEX(バックデータ一覧!$M$4:$O$27,MATCH(計算過程!B5772,バックデータ一覧!$F$4:$F$27,0),MATCH(VLOOKUP(A5772,バックデータ一覧!$T$3:$U$367,2),バックデータ一覧!$M$3:$O$3,0))*10^-3</f>
        <v>3.8000000000000002E-4</v>
      </c>
      <c r="I5772" s="97">
        <f>INDEX(バックデータ一覧!$P$4:$R$27,MATCH(計算過程!B5772,バックデータ一覧!$F$4:$F$27,0),MATCH(VLOOKUP(A5772,バックデータ一覧!$T$3:$U$367,2),バックデータ一覧!$P$3:$R$3,0))*10^-3</f>
        <v>5.0000000000000001E-4</v>
      </c>
    </row>
    <row r="5773" spans="1:9" x14ac:dyDescent="0.15">
      <c r="A5773" s="57">
        <v>41880</v>
      </c>
      <c r="B5773" s="9" t="s">
        <v>111</v>
      </c>
      <c r="C5773" s="83">
        <f t="shared" si="271"/>
        <v>9.3200000000000002E-3</v>
      </c>
      <c r="D5773" s="82">
        <f t="shared" si="270"/>
        <v>5.9400000000000008E-3</v>
      </c>
      <c r="E5773" s="81">
        <f t="shared" si="272"/>
        <v>3.3799999999999998E-3</v>
      </c>
      <c r="F5773" s="97">
        <f>INDEX(バックデータ一覧!$G$4:$I$27,MATCH(計算過程!B5773,バックデータ一覧!$F$4:$F$27,0),MATCH(VLOOKUP(A5773,バックデータ一覧!$T$3:$U$367,2),バックデータ一覧!$G$3:$I$3,0))*10^-3</f>
        <v>3.3799999999999998E-3</v>
      </c>
      <c r="G5773" s="97">
        <f>INDEX(バックデータ一覧!$J$4:$L$27,MATCH(計算過程!B5773,バックデータ一覧!$F$4:$F$27,0),MATCH(VLOOKUP(A5773,バックデータ一覧!$T$3:$U$367,2),バックデータ一覧!$J$3:$L$3,0))*10^-3</f>
        <v>6.7499999999999999E-3</v>
      </c>
      <c r="H5773" s="97">
        <f>INDEX(バックデータ一覧!$M$4:$O$27,MATCH(計算過程!B5773,バックデータ一覧!$F$4:$F$27,0),MATCH(VLOOKUP(A5773,バックデータ一覧!$T$3:$U$367,2),バックデータ一覧!$M$3:$O$3,0))*10^-3</f>
        <v>1.0130000000000002E-2</v>
      </c>
      <c r="I5773" s="97">
        <f>INDEX(バックデータ一覧!$P$4:$R$27,MATCH(計算過程!B5773,バックデータ一覧!$F$4:$F$27,0),MATCH(VLOOKUP(A5773,バックデータ一覧!$T$3:$U$367,2),バックデータ一覧!$P$3:$R$3,0))*10^-3</f>
        <v>1.3509999999999999E-2</v>
      </c>
    </row>
    <row r="5774" spans="1:9" x14ac:dyDescent="0.15">
      <c r="A5774" s="57">
        <v>41880</v>
      </c>
      <c r="B5774" s="9" t="s">
        <v>112</v>
      </c>
      <c r="C5774" s="83">
        <f t="shared" si="271"/>
        <v>6.4800000000000005E-3</v>
      </c>
      <c r="D5774" s="82">
        <f t="shared" si="270"/>
        <v>5.9400000000000008E-3</v>
      </c>
      <c r="E5774" s="81">
        <f t="shared" si="272"/>
        <v>5.4000000000000001E-4</v>
      </c>
      <c r="F5774" s="97">
        <f>INDEX(バックデータ一覧!$G$4:$I$27,MATCH(計算過程!B5774,バックデータ一覧!$F$4:$F$27,0),MATCH(VLOOKUP(A5774,バックデータ一覧!$T$3:$U$367,2),バックデータ一覧!$G$3:$I$3,0))*10^-3</f>
        <v>5.4000000000000001E-4</v>
      </c>
      <c r="G5774" s="97">
        <f>INDEX(バックデータ一覧!$J$4:$L$27,MATCH(計算過程!B5774,バックデータ一覧!$F$4:$F$27,0),MATCH(VLOOKUP(A5774,バックデータ一覧!$T$3:$U$367,2),バックデータ一覧!$J$3:$L$3,0))*10^-3</f>
        <v>1.08E-3</v>
      </c>
      <c r="H5774" s="97">
        <f>INDEX(バックデータ一覧!$M$4:$O$27,MATCH(計算過程!B5774,バックデータ一覧!$F$4:$F$27,0),MATCH(VLOOKUP(A5774,バックデータ一覧!$T$3:$U$367,2),バックデータ一覧!$M$3:$O$3,0))*10^-3</f>
        <v>1.6299999999999999E-3</v>
      </c>
      <c r="I5774" s="97">
        <f>INDEX(バックデータ一覧!$P$4:$R$27,MATCH(計算過程!B5774,バックデータ一覧!$F$4:$F$27,0),MATCH(VLOOKUP(A5774,バックデータ一覧!$T$3:$U$367,2),バックデータ一覧!$P$3:$R$3,0))*10^-3</f>
        <v>2.1700000000000001E-3</v>
      </c>
    </row>
    <row r="5775" spans="1:9" x14ac:dyDescent="0.15">
      <c r="A5775" s="57">
        <v>41880</v>
      </c>
      <c r="B5775" s="9" t="s">
        <v>113</v>
      </c>
      <c r="C5775" s="83">
        <f t="shared" si="271"/>
        <v>6.4800000000000005E-3</v>
      </c>
      <c r="D5775" s="82">
        <f t="shared" si="270"/>
        <v>5.9400000000000008E-3</v>
      </c>
      <c r="E5775" s="81">
        <f t="shared" si="272"/>
        <v>5.4000000000000001E-4</v>
      </c>
      <c r="F5775" s="97">
        <f>INDEX(バックデータ一覧!$G$4:$I$27,MATCH(計算過程!B5775,バックデータ一覧!$F$4:$F$27,0),MATCH(VLOOKUP(A5775,バックデータ一覧!$T$3:$U$367,2),バックデータ一覧!$G$3:$I$3,0))*10^-3</f>
        <v>5.4000000000000001E-4</v>
      </c>
      <c r="G5775" s="97">
        <f>INDEX(バックデータ一覧!$J$4:$L$27,MATCH(計算過程!B5775,バックデータ一覧!$F$4:$F$27,0),MATCH(VLOOKUP(A5775,バックデータ一覧!$T$3:$U$367,2),バックデータ一覧!$J$3:$L$3,0))*10^-3</f>
        <v>1.08E-3</v>
      </c>
      <c r="H5775" s="97">
        <f>INDEX(バックデータ一覧!$M$4:$O$27,MATCH(計算過程!B5775,バックデータ一覧!$F$4:$F$27,0),MATCH(VLOOKUP(A5775,バックデータ一覧!$T$3:$U$367,2),バックデータ一覧!$M$3:$O$3,0))*10^-3</f>
        <v>1.6299999999999999E-3</v>
      </c>
      <c r="I5775" s="97">
        <f>INDEX(バックデータ一覧!$P$4:$R$27,MATCH(計算過程!B5775,バックデータ一覧!$F$4:$F$27,0),MATCH(VLOOKUP(A5775,バックデータ一覧!$T$3:$U$367,2),バックデータ一覧!$P$3:$R$3,0))*10^-3</f>
        <v>2.1700000000000001E-3</v>
      </c>
    </row>
    <row r="5776" spans="1:9" x14ac:dyDescent="0.15">
      <c r="A5776" s="57">
        <v>41880</v>
      </c>
      <c r="B5776" s="9" t="s">
        <v>114</v>
      </c>
      <c r="C5776" s="83">
        <f t="shared" si="271"/>
        <v>6.0700000000000007E-3</v>
      </c>
      <c r="D5776" s="82">
        <f t="shared" si="270"/>
        <v>5.9400000000000008E-3</v>
      </c>
      <c r="E5776" s="81">
        <f t="shared" si="272"/>
        <v>1.3000000000000002E-4</v>
      </c>
      <c r="F5776" s="97">
        <f>INDEX(バックデータ一覧!$G$4:$I$27,MATCH(計算過程!B5776,バックデータ一覧!$F$4:$F$27,0),MATCH(VLOOKUP(A5776,バックデータ一覧!$T$3:$U$367,2),バックデータ一覧!$G$3:$I$3,0))*10^-3</f>
        <v>1.3000000000000002E-4</v>
      </c>
      <c r="G5776" s="97">
        <f>INDEX(バックデータ一覧!$J$4:$L$27,MATCH(計算過程!B5776,バックデータ一覧!$F$4:$F$27,0),MATCH(VLOOKUP(A5776,バックデータ一覧!$T$3:$U$367,2),バックデータ一覧!$J$3:$L$3,0))*10^-3</f>
        <v>2.5000000000000001E-4</v>
      </c>
      <c r="H5776" s="97">
        <f>INDEX(バックデータ一覧!$M$4:$O$27,MATCH(計算過程!B5776,バックデータ一覧!$F$4:$F$27,0),MATCH(VLOOKUP(A5776,バックデータ一覧!$T$3:$U$367,2),バックデータ一覧!$M$3:$O$3,0))*10^-3</f>
        <v>3.8000000000000002E-4</v>
      </c>
      <c r="I5776" s="97">
        <f>INDEX(バックデータ一覧!$P$4:$R$27,MATCH(計算過程!B5776,バックデータ一覧!$F$4:$F$27,0),MATCH(VLOOKUP(A5776,バックデータ一覧!$T$3:$U$367,2),バックデータ一覧!$P$3:$R$3,0))*10^-3</f>
        <v>5.0000000000000001E-4</v>
      </c>
    </row>
    <row r="5777" spans="1:9" x14ac:dyDescent="0.15">
      <c r="A5777" s="57">
        <v>41880</v>
      </c>
      <c r="B5777" s="9" t="s">
        <v>115</v>
      </c>
      <c r="C5777" s="83">
        <f t="shared" si="271"/>
        <v>6.2700000000000013E-3</v>
      </c>
      <c r="D5777" s="82">
        <f t="shared" si="270"/>
        <v>5.9400000000000008E-3</v>
      </c>
      <c r="E5777" s="81">
        <f t="shared" si="272"/>
        <v>3.3E-4</v>
      </c>
      <c r="F5777" s="97">
        <f>INDEX(バックデータ一覧!$G$4:$I$27,MATCH(計算過程!B5777,バックデータ一覧!$F$4:$F$27,0),MATCH(VLOOKUP(A5777,バックデータ一覧!$T$3:$U$367,2),バックデータ一覧!$G$3:$I$3,0))*10^-3</f>
        <v>3.3E-4</v>
      </c>
      <c r="G5777" s="97">
        <f>INDEX(バックデータ一覧!$J$4:$L$27,MATCH(計算過程!B5777,バックデータ一覧!$F$4:$F$27,0),MATCH(VLOOKUP(A5777,バックデータ一覧!$T$3:$U$367,2),バックデータ一覧!$J$3:$L$3,0))*10^-3</f>
        <v>6.7000000000000002E-4</v>
      </c>
      <c r="H5777" s="97">
        <f>INDEX(バックデータ一覧!$M$4:$O$27,MATCH(計算過程!B5777,バックデータ一覧!$F$4:$F$27,0),MATCH(VLOOKUP(A5777,バックデータ一覧!$T$3:$U$367,2),バックデータ一覧!$M$3:$O$3,0))*10^-3</f>
        <v>1E-3</v>
      </c>
      <c r="I5777" s="97">
        <f>INDEX(バックデータ一覧!$P$4:$R$27,MATCH(計算過程!B5777,バックデータ一覧!$F$4:$F$27,0),MATCH(VLOOKUP(A5777,バックデータ一覧!$T$3:$U$367,2),バックデータ一覧!$P$3:$R$3,0))*10^-3</f>
        <v>1.33E-3</v>
      </c>
    </row>
    <row r="5778" spans="1:9" x14ac:dyDescent="0.15">
      <c r="A5778" s="57">
        <v>41880</v>
      </c>
      <c r="B5778" s="9" t="s">
        <v>116</v>
      </c>
      <c r="C5778" s="83">
        <f t="shared" si="271"/>
        <v>6.0700000000000007E-3</v>
      </c>
      <c r="D5778" s="82">
        <f t="shared" si="270"/>
        <v>5.9400000000000008E-3</v>
      </c>
      <c r="E5778" s="81">
        <f t="shared" si="272"/>
        <v>1.3000000000000002E-4</v>
      </c>
      <c r="F5778" s="97">
        <f>INDEX(バックデータ一覧!$G$4:$I$27,MATCH(計算過程!B5778,バックデータ一覧!$F$4:$F$27,0),MATCH(VLOOKUP(A5778,バックデータ一覧!$T$3:$U$367,2),バックデータ一覧!$G$3:$I$3,0))*10^-3</f>
        <v>1.3000000000000002E-4</v>
      </c>
      <c r="G5778" s="97">
        <f>INDEX(バックデータ一覧!$J$4:$L$27,MATCH(計算過程!B5778,バックデータ一覧!$F$4:$F$27,0),MATCH(VLOOKUP(A5778,バックデータ一覧!$T$3:$U$367,2),バックデータ一覧!$J$3:$L$3,0))*10^-3</f>
        <v>2.5000000000000001E-4</v>
      </c>
      <c r="H5778" s="97">
        <f>INDEX(バックデータ一覧!$M$4:$O$27,MATCH(計算過程!B5778,バックデータ一覧!$F$4:$F$27,0),MATCH(VLOOKUP(A5778,バックデータ一覧!$T$3:$U$367,2),バックデータ一覧!$M$3:$O$3,0))*10^-3</f>
        <v>3.8000000000000002E-4</v>
      </c>
      <c r="I5778" s="97">
        <f>INDEX(バックデータ一覧!$P$4:$R$27,MATCH(計算過程!B5778,バックデータ一覧!$F$4:$F$27,0),MATCH(VLOOKUP(A5778,バックデータ一覧!$T$3:$U$367,2),バックデータ一覧!$P$3:$R$3,0))*10^-3</f>
        <v>5.0000000000000001E-4</v>
      </c>
    </row>
    <row r="5779" spans="1:9" x14ac:dyDescent="0.15">
      <c r="A5779" s="57">
        <v>41880</v>
      </c>
      <c r="B5779" s="9" t="s">
        <v>117</v>
      </c>
      <c r="C5779" s="83">
        <f t="shared" si="271"/>
        <v>9.3200000000000002E-3</v>
      </c>
      <c r="D5779" s="82">
        <f t="shared" si="270"/>
        <v>5.9400000000000008E-3</v>
      </c>
      <c r="E5779" s="81">
        <f t="shared" si="272"/>
        <v>3.3799999999999998E-3</v>
      </c>
      <c r="F5779" s="97">
        <f>INDEX(バックデータ一覧!$G$4:$I$27,MATCH(計算過程!B5779,バックデータ一覧!$F$4:$F$27,0),MATCH(VLOOKUP(A5779,バックデータ一覧!$T$3:$U$367,2),バックデータ一覧!$G$3:$I$3,0))*10^-3</f>
        <v>3.3799999999999998E-3</v>
      </c>
      <c r="G5779" s="97">
        <f>INDEX(バックデータ一覧!$J$4:$L$27,MATCH(計算過程!B5779,バックデータ一覧!$F$4:$F$27,0),MATCH(VLOOKUP(A5779,バックデータ一覧!$T$3:$U$367,2),バックデータ一覧!$J$3:$L$3,0))*10^-3</f>
        <v>6.7499999999999999E-3</v>
      </c>
      <c r="H5779" s="97">
        <f>INDEX(バックデータ一覧!$M$4:$O$27,MATCH(計算過程!B5779,バックデータ一覧!$F$4:$F$27,0),MATCH(VLOOKUP(A5779,バックデータ一覧!$T$3:$U$367,2),バックデータ一覧!$M$3:$O$3,0))*10^-3</f>
        <v>1.0130000000000002E-2</v>
      </c>
      <c r="I5779" s="97">
        <f>INDEX(バックデータ一覧!$P$4:$R$27,MATCH(計算過程!B5779,バックデータ一覧!$F$4:$F$27,0),MATCH(VLOOKUP(A5779,バックデータ一覧!$T$3:$U$367,2),バックデータ一覧!$P$3:$R$3,0))*10^-3</f>
        <v>1.3509999999999999E-2</v>
      </c>
    </row>
    <row r="5780" spans="1:9" x14ac:dyDescent="0.15">
      <c r="A5780" s="57">
        <v>41880</v>
      </c>
      <c r="B5780" s="9" t="s">
        <v>118</v>
      </c>
      <c r="C5780" s="83">
        <f t="shared" si="271"/>
        <v>6.2700000000000013E-3</v>
      </c>
      <c r="D5780" s="82">
        <f t="shared" si="270"/>
        <v>5.9400000000000008E-3</v>
      </c>
      <c r="E5780" s="81">
        <f t="shared" si="272"/>
        <v>3.3E-4</v>
      </c>
      <c r="F5780" s="97">
        <f>INDEX(バックデータ一覧!$G$4:$I$27,MATCH(計算過程!B5780,バックデータ一覧!$F$4:$F$27,0),MATCH(VLOOKUP(A5780,バックデータ一覧!$T$3:$U$367,2),バックデータ一覧!$G$3:$I$3,0))*10^-3</f>
        <v>3.3E-4</v>
      </c>
      <c r="G5780" s="97">
        <f>INDEX(バックデータ一覧!$J$4:$L$27,MATCH(計算過程!B5780,バックデータ一覧!$F$4:$F$27,0),MATCH(VLOOKUP(A5780,バックデータ一覧!$T$3:$U$367,2),バックデータ一覧!$J$3:$L$3,0))*10^-3</f>
        <v>6.7000000000000002E-4</v>
      </c>
      <c r="H5780" s="97">
        <f>INDEX(バックデータ一覧!$M$4:$O$27,MATCH(計算過程!B5780,バックデータ一覧!$F$4:$F$27,0),MATCH(VLOOKUP(A5780,バックデータ一覧!$T$3:$U$367,2),バックデータ一覧!$M$3:$O$3,0))*10^-3</f>
        <v>1E-3</v>
      </c>
      <c r="I5780" s="97">
        <f>INDEX(バックデータ一覧!$P$4:$R$27,MATCH(計算過程!B5780,バックデータ一覧!$F$4:$F$27,0),MATCH(VLOOKUP(A5780,バックデータ一覧!$T$3:$U$367,2),バックデータ一覧!$P$3:$R$3,0))*10^-3</f>
        <v>1.33E-3</v>
      </c>
    </row>
    <row r="5781" spans="1:9" x14ac:dyDescent="0.15">
      <c r="A5781" s="57">
        <v>41880</v>
      </c>
      <c r="B5781" s="9" t="s">
        <v>119</v>
      </c>
      <c r="C5781" s="83">
        <f t="shared" si="271"/>
        <v>6.0700000000000007E-3</v>
      </c>
      <c r="D5781" s="82">
        <f t="shared" si="270"/>
        <v>5.9400000000000008E-3</v>
      </c>
      <c r="E5781" s="81">
        <f t="shared" si="272"/>
        <v>1.3000000000000002E-4</v>
      </c>
      <c r="F5781" s="97">
        <f>INDEX(バックデータ一覧!$G$4:$I$27,MATCH(計算過程!B5781,バックデータ一覧!$F$4:$F$27,0),MATCH(VLOOKUP(A5781,バックデータ一覧!$T$3:$U$367,2),バックデータ一覧!$G$3:$I$3,0))*10^-3</f>
        <v>1.3000000000000002E-4</v>
      </c>
      <c r="G5781" s="97">
        <f>INDEX(バックデータ一覧!$J$4:$L$27,MATCH(計算過程!B5781,バックデータ一覧!$F$4:$F$27,0),MATCH(VLOOKUP(A5781,バックデータ一覧!$T$3:$U$367,2),バックデータ一覧!$J$3:$L$3,0))*10^-3</f>
        <v>2.5000000000000001E-4</v>
      </c>
      <c r="H5781" s="97">
        <f>INDEX(バックデータ一覧!$M$4:$O$27,MATCH(計算過程!B5781,バックデータ一覧!$F$4:$F$27,0),MATCH(VLOOKUP(A5781,バックデータ一覧!$T$3:$U$367,2),バックデータ一覧!$M$3:$O$3,0))*10^-3</f>
        <v>3.8000000000000002E-4</v>
      </c>
      <c r="I5781" s="97">
        <f>INDEX(バックデータ一覧!$P$4:$R$27,MATCH(計算過程!B5781,バックデータ一覧!$F$4:$F$27,0),MATCH(VLOOKUP(A5781,バックデータ一覧!$T$3:$U$367,2),バックデータ一覧!$P$3:$R$3,0))*10^-3</f>
        <v>5.0000000000000001E-4</v>
      </c>
    </row>
    <row r="5782" spans="1:9" x14ac:dyDescent="0.15">
      <c r="A5782" s="57">
        <v>41880</v>
      </c>
      <c r="B5782" s="9" t="s">
        <v>120</v>
      </c>
      <c r="C5782" s="83">
        <f t="shared" si="271"/>
        <v>6.0700000000000007E-3</v>
      </c>
      <c r="D5782" s="82">
        <f t="shared" si="270"/>
        <v>5.9400000000000008E-3</v>
      </c>
      <c r="E5782" s="81">
        <f t="shared" si="272"/>
        <v>1.3000000000000002E-4</v>
      </c>
      <c r="F5782" s="97">
        <f>INDEX(バックデータ一覧!$G$4:$I$27,MATCH(計算過程!B5782,バックデータ一覧!$F$4:$F$27,0),MATCH(VLOOKUP(A5782,バックデータ一覧!$T$3:$U$367,2),バックデータ一覧!$G$3:$I$3,0))*10^-3</f>
        <v>1.3000000000000002E-4</v>
      </c>
      <c r="G5782" s="97">
        <f>INDEX(バックデータ一覧!$J$4:$L$27,MATCH(計算過程!B5782,バックデータ一覧!$F$4:$F$27,0),MATCH(VLOOKUP(A5782,バックデータ一覧!$T$3:$U$367,2),バックデータ一覧!$J$3:$L$3,0))*10^-3</f>
        <v>2.5000000000000001E-4</v>
      </c>
      <c r="H5782" s="97">
        <f>INDEX(バックデータ一覧!$M$4:$O$27,MATCH(計算過程!B5782,バックデータ一覧!$F$4:$F$27,0),MATCH(VLOOKUP(A5782,バックデータ一覧!$T$3:$U$367,2),バックデータ一覧!$M$3:$O$3,0))*10^-3</f>
        <v>3.8000000000000002E-4</v>
      </c>
      <c r="I5782" s="97">
        <f>INDEX(バックデータ一覧!$P$4:$R$27,MATCH(計算過程!B5782,バックデータ一覧!$F$4:$F$27,0),MATCH(VLOOKUP(A5782,バックデータ一覧!$T$3:$U$367,2),バックデータ一覧!$P$3:$R$3,0))*10^-3</f>
        <v>5.0000000000000001E-4</v>
      </c>
    </row>
    <row r="5783" spans="1:9" x14ac:dyDescent="0.15">
      <c r="A5783" s="57">
        <v>41880</v>
      </c>
      <c r="B5783" s="9" t="s">
        <v>121</v>
      </c>
      <c r="C5783" s="83">
        <f t="shared" si="271"/>
        <v>6.2700000000000013E-3</v>
      </c>
      <c r="D5783" s="82">
        <f t="shared" si="270"/>
        <v>5.9400000000000008E-3</v>
      </c>
      <c r="E5783" s="81">
        <f t="shared" si="272"/>
        <v>3.3E-4</v>
      </c>
      <c r="F5783" s="97">
        <f>INDEX(バックデータ一覧!$G$4:$I$27,MATCH(計算過程!B5783,バックデータ一覧!$F$4:$F$27,0),MATCH(VLOOKUP(A5783,バックデータ一覧!$T$3:$U$367,2),バックデータ一覧!$G$3:$I$3,0))*10^-3</f>
        <v>3.3E-4</v>
      </c>
      <c r="G5783" s="97">
        <f>INDEX(バックデータ一覧!$J$4:$L$27,MATCH(計算過程!B5783,バックデータ一覧!$F$4:$F$27,0),MATCH(VLOOKUP(A5783,バックデータ一覧!$T$3:$U$367,2),バックデータ一覧!$J$3:$L$3,0))*10^-3</f>
        <v>6.7000000000000002E-4</v>
      </c>
      <c r="H5783" s="97">
        <f>INDEX(バックデータ一覧!$M$4:$O$27,MATCH(計算過程!B5783,バックデータ一覧!$F$4:$F$27,0),MATCH(VLOOKUP(A5783,バックデータ一覧!$T$3:$U$367,2),バックデータ一覧!$M$3:$O$3,0))*10^-3</f>
        <v>1E-3</v>
      </c>
      <c r="I5783" s="97">
        <f>INDEX(バックデータ一覧!$P$4:$R$27,MATCH(計算過程!B5783,バックデータ一覧!$F$4:$F$27,0),MATCH(VLOOKUP(A5783,バックデータ一覧!$T$3:$U$367,2),バックデータ一覧!$P$3:$R$3,0))*10^-3</f>
        <v>1.33E-3</v>
      </c>
    </row>
    <row r="5784" spans="1:9" x14ac:dyDescent="0.15">
      <c r="A5784" s="57">
        <v>41880</v>
      </c>
      <c r="B5784" s="9" t="s">
        <v>122</v>
      </c>
      <c r="C5784" s="83">
        <f t="shared" si="271"/>
        <v>6.2700000000000013E-3</v>
      </c>
      <c r="D5784" s="82">
        <f t="shared" si="270"/>
        <v>5.9400000000000008E-3</v>
      </c>
      <c r="E5784" s="81">
        <f t="shared" si="272"/>
        <v>3.3E-4</v>
      </c>
      <c r="F5784" s="97">
        <f>INDEX(バックデータ一覧!$G$4:$I$27,MATCH(計算過程!B5784,バックデータ一覧!$F$4:$F$27,0),MATCH(VLOOKUP(A5784,バックデータ一覧!$T$3:$U$367,2),バックデータ一覧!$G$3:$I$3,0))*10^-3</f>
        <v>3.3E-4</v>
      </c>
      <c r="G5784" s="97">
        <f>INDEX(バックデータ一覧!$J$4:$L$27,MATCH(計算過程!B5784,バックデータ一覧!$F$4:$F$27,0),MATCH(VLOOKUP(A5784,バックデータ一覧!$T$3:$U$367,2),バックデータ一覧!$J$3:$L$3,0))*10^-3</f>
        <v>6.7000000000000002E-4</v>
      </c>
      <c r="H5784" s="97">
        <f>INDEX(バックデータ一覧!$M$4:$O$27,MATCH(計算過程!B5784,バックデータ一覧!$F$4:$F$27,0),MATCH(VLOOKUP(A5784,バックデータ一覧!$T$3:$U$367,2),バックデータ一覧!$M$3:$O$3,0))*10^-3</f>
        <v>1E-3</v>
      </c>
      <c r="I5784" s="97">
        <f>INDEX(バックデータ一覧!$P$4:$R$27,MATCH(計算過程!B5784,バックデータ一覧!$F$4:$F$27,0),MATCH(VLOOKUP(A5784,バックデータ一覧!$T$3:$U$367,2),バックデータ一覧!$P$3:$R$3,0))*10^-3</f>
        <v>1.33E-3</v>
      </c>
    </row>
    <row r="5785" spans="1:9" x14ac:dyDescent="0.15">
      <c r="A5785" s="57">
        <v>41880</v>
      </c>
      <c r="B5785" s="9" t="s">
        <v>123</v>
      </c>
      <c r="C5785" s="83">
        <f t="shared" si="271"/>
        <v>1.2360000000000001E-2</v>
      </c>
      <c r="D5785" s="82">
        <f t="shared" si="270"/>
        <v>5.9400000000000008E-3</v>
      </c>
      <c r="E5785" s="81">
        <f t="shared" si="272"/>
        <v>6.4200000000000004E-3</v>
      </c>
      <c r="F5785" s="97">
        <f>INDEX(バックデータ一覧!$G$4:$I$27,MATCH(計算過程!B5785,バックデータ一覧!$F$4:$F$27,0),MATCH(VLOOKUP(A5785,バックデータ一覧!$T$3:$U$367,2),バックデータ一覧!$G$3:$I$3,0))*10^-3</f>
        <v>6.4200000000000004E-3</v>
      </c>
      <c r="G5785" s="97">
        <f>INDEX(バックデータ一覧!$J$4:$L$27,MATCH(計算過程!B5785,バックデータ一覧!$F$4:$F$27,0),MATCH(VLOOKUP(A5785,バックデータ一覧!$T$3:$U$367,2),バックデータ一覧!$J$3:$L$3,0))*10^-3</f>
        <v>1.2840000000000001E-2</v>
      </c>
      <c r="H5785" s="97">
        <f>INDEX(バックデータ一覧!$M$4:$O$27,MATCH(計算過程!B5785,バックデータ一覧!$F$4:$F$27,0),MATCH(VLOOKUP(A5785,バックデータ一覧!$T$3:$U$367,2),バックデータ一覧!$M$3:$O$3,0))*10^-3</f>
        <v>1.9260000000000003E-2</v>
      </c>
      <c r="I5785" s="97">
        <f>INDEX(バックデータ一覧!$P$4:$R$27,MATCH(計算過程!B5785,バックデータ一覧!$F$4:$F$27,0),MATCH(VLOOKUP(A5785,バックデータ一覧!$T$3:$U$367,2),バックデータ一覧!$P$3:$R$3,0))*10^-3</f>
        <v>2.5680000000000001E-2</v>
      </c>
    </row>
    <row r="5786" spans="1:9" x14ac:dyDescent="0.15">
      <c r="A5786" s="57">
        <v>41880</v>
      </c>
      <c r="B5786" s="9" t="s">
        <v>124</v>
      </c>
      <c r="C5786" s="83">
        <f t="shared" si="271"/>
        <v>1.2360000000000001E-2</v>
      </c>
      <c r="D5786" s="82">
        <f t="shared" si="270"/>
        <v>5.9400000000000008E-3</v>
      </c>
      <c r="E5786" s="81">
        <f t="shared" si="272"/>
        <v>6.4200000000000004E-3</v>
      </c>
      <c r="F5786" s="97">
        <f>INDEX(バックデータ一覧!$G$4:$I$27,MATCH(計算過程!B5786,バックデータ一覧!$F$4:$F$27,0),MATCH(VLOOKUP(A5786,バックデータ一覧!$T$3:$U$367,2),バックデータ一覧!$G$3:$I$3,0))*10^-3</f>
        <v>6.4200000000000004E-3</v>
      </c>
      <c r="G5786" s="97">
        <f>INDEX(バックデータ一覧!$J$4:$L$27,MATCH(計算過程!B5786,バックデータ一覧!$F$4:$F$27,0),MATCH(VLOOKUP(A5786,バックデータ一覧!$T$3:$U$367,2),バックデータ一覧!$J$3:$L$3,0))*10^-3</f>
        <v>1.2840000000000001E-2</v>
      </c>
      <c r="H5786" s="97">
        <f>INDEX(バックデータ一覧!$M$4:$O$27,MATCH(計算過程!B5786,バックデータ一覧!$F$4:$F$27,0),MATCH(VLOOKUP(A5786,バックデータ一覧!$T$3:$U$367,2),バックデータ一覧!$M$3:$O$3,0))*10^-3</f>
        <v>1.9260000000000003E-2</v>
      </c>
      <c r="I5786" s="97">
        <f>INDEX(バックデータ一覧!$P$4:$R$27,MATCH(計算過程!B5786,バックデータ一覧!$F$4:$F$27,0),MATCH(VLOOKUP(A5786,バックデータ一覧!$T$3:$U$367,2),バックデータ一覧!$P$3:$R$3,0))*10^-3</f>
        <v>2.5680000000000001E-2</v>
      </c>
    </row>
    <row r="5787" spans="1:9" x14ac:dyDescent="0.15">
      <c r="A5787" s="57">
        <v>41880</v>
      </c>
      <c r="B5787" s="9" t="s">
        <v>125</v>
      </c>
      <c r="C5787" s="83">
        <f t="shared" si="271"/>
        <v>6.2700000000000013E-3</v>
      </c>
      <c r="D5787" s="82">
        <f t="shared" si="270"/>
        <v>5.9400000000000008E-3</v>
      </c>
      <c r="E5787" s="81">
        <f t="shared" si="272"/>
        <v>3.3E-4</v>
      </c>
      <c r="F5787" s="97">
        <f>INDEX(バックデータ一覧!$G$4:$I$27,MATCH(計算過程!B5787,バックデータ一覧!$F$4:$F$27,0),MATCH(VLOOKUP(A5787,バックデータ一覧!$T$3:$U$367,2),バックデータ一覧!$G$3:$I$3,0))*10^-3</f>
        <v>3.3E-4</v>
      </c>
      <c r="G5787" s="97">
        <f>INDEX(バックデータ一覧!$J$4:$L$27,MATCH(計算過程!B5787,バックデータ一覧!$F$4:$F$27,0),MATCH(VLOOKUP(A5787,バックデータ一覧!$T$3:$U$367,2),バックデータ一覧!$J$3:$L$3,0))*10^-3</f>
        <v>6.7000000000000002E-4</v>
      </c>
      <c r="H5787" s="97">
        <f>INDEX(バックデータ一覧!$M$4:$O$27,MATCH(計算過程!B5787,バックデータ一覧!$F$4:$F$27,0),MATCH(VLOOKUP(A5787,バックデータ一覧!$T$3:$U$367,2),バックデータ一覧!$M$3:$O$3,0))*10^-3</f>
        <v>1E-3</v>
      </c>
      <c r="I5787" s="97">
        <f>INDEX(バックデータ一覧!$P$4:$R$27,MATCH(計算過程!B5787,バックデータ一覧!$F$4:$F$27,0),MATCH(VLOOKUP(A5787,バックデータ一覧!$T$3:$U$367,2),バックデータ一覧!$P$3:$R$3,0))*10^-3</f>
        <v>1.33E-3</v>
      </c>
    </row>
    <row r="5788" spans="1:9" x14ac:dyDescent="0.15">
      <c r="A5788" s="57">
        <v>41880</v>
      </c>
      <c r="B5788" s="9" t="s">
        <v>126</v>
      </c>
      <c r="C5788" s="83">
        <f t="shared" si="271"/>
        <v>6.2700000000000013E-3</v>
      </c>
      <c r="D5788" s="82">
        <f t="shared" si="270"/>
        <v>5.9400000000000008E-3</v>
      </c>
      <c r="E5788" s="81">
        <f t="shared" si="272"/>
        <v>3.3E-4</v>
      </c>
      <c r="F5788" s="97">
        <f>INDEX(バックデータ一覧!$G$4:$I$27,MATCH(計算過程!B5788,バックデータ一覧!$F$4:$F$27,0),MATCH(VLOOKUP(A5788,バックデータ一覧!$T$3:$U$367,2),バックデータ一覧!$G$3:$I$3,0))*10^-3</f>
        <v>3.3E-4</v>
      </c>
      <c r="G5788" s="97">
        <f>INDEX(バックデータ一覧!$J$4:$L$27,MATCH(計算過程!B5788,バックデータ一覧!$F$4:$F$27,0),MATCH(VLOOKUP(A5788,バックデータ一覧!$T$3:$U$367,2),バックデータ一覧!$J$3:$L$3,0))*10^-3</f>
        <v>6.7000000000000002E-4</v>
      </c>
      <c r="H5788" s="97">
        <f>INDEX(バックデータ一覧!$M$4:$O$27,MATCH(計算過程!B5788,バックデータ一覧!$F$4:$F$27,0),MATCH(VLOOKUP(A5788,バックデータ一覧!$T$3:$U$367,2),バックデータ一覧!$M$3:$O$3,0))*10^-3</f>
        <v>1E-3</v>
      </c>
      <c r="I5788" s="97">
        <f>INDEX(バックデータ一覧!$P$4:$R$27,MATCH(計算過程!B5788,バックデータ一覧!$F$4:$F$27,0),MATCH(VLOOKUP(A5788,バックデータ一覧!$T$3:$U$367,2),バックデータ一覧!$P$3:$R$3,0))*10^-3</f>
        <v>1.33E-3</v>
      </c>
    </row>
    <row r="5789" spans="1:9" x14ac:dyDescent="0.15">
      <c r="A5789" s="57">
        <v>41880</v>
      </c>
      <c r="B5789" s="9" t="s">
        <v>127</v>
      </c>
      <c r="C5789" s="83">
        <f t="shared" si="271"/>
        <v>1.2220000000000002E-2</v>
      </c>
      <c r="D5789" s="82">
        <f t="shared" si="270"/>
        <v>5.9400000000000008E-3</v>
      </c>
      <c r="E5789" s="81">
        <f t="shared" si="272"/>
        <v>6.28E-3</v>
      </c>
      <c r="F5789" s="97">
        <f>INDEX(バックデータ一覧!$G$4:$I$27,MATCH(計算過程!B5789,バックデータ一覧!$F$4:$F$27,0),MATCH(VLOOKUP(A5789,バックデータ一覧!$T$3:$U$367,2),バックデータ一覧!$G$3:$I$3,0))*10^-3</f>
        <v>6.28E-3</v>
      </c>
      <c r="G5789" s="97">
        <f>INDEX(バックデータ一覧!$J$4:$L$27,MATCH(計算過程!B5789,バックデータ一覧!$F$4:$F$27,0),MATCH(VLOOKUP(A5789,バックデータ一覧!$T$3:$U$367,2),バックデータ一覧!$J$3:$L$3,0))*10^-3</f>
        <v>1.256E-2</v>
      </c>
      <c r="H5789" s="97">
        <f>INDEX(バックデータ一覧!$M$4:$O$27,MATCH(計算過程!B5789,バックデータ一覧!$F$4:$F$27,0),MATCH(VLOOKUP(A5789,バックデータ一覧!$T$3:$U$367,2),バックデータ一覧!$M$3:$O$3,0))*10^-3</f>
        <v>1.8839999999999999E-2</v>
      </c>
      <c r="I5789" s="97">
        <f>INDEX(バックデータ一覧!$P$4:$R$27,MATCH(計算過程!B5789,バックデータ一覧!$F$4:$F$27,0),MATCH(VLOOKUP(A5789,バックデータ一覧!$T$3:$U$367,2),バックデータ一覧!$P$3:$R$3,0))*10^-3</f>
        <v>2.512E-2</v>
      </c>
    </row>
    <row r="5790" spans="1:9" x14ac:dyDescent="0.15">
      <c r="A5790" s="57">
        <v>41880</v>
      </c>
      <c r="B5790" s="9" t="s">
        <v>128</v>
      </c>
      <c r="C5790" s="83">
        <f t="shared" si="271"/>
        <v>1.2640000000000002E-2</v>
      </c>
      <c r="D5790" s="82">
        <f t="shared" si="270"/>
        <v>5.9400000000000008E-3</v>
      </c>
      <c r="E5790" s="81">
        <f t="shared" si="272"/>
        <v>6.7000000000000002E-3</v>
      </c>
      <c r="F5790" s="97">
        <f>INDEX(バックデータ一覧!$G$4:$I$27,MATCH(計算過程!B5790,バックデータ一覧!$F$4:$F$27,0),MATCH(VLOOKUP(A5790,バックデータ一覧!$T$3:$U$367,2),バックデータ一覧!$G$3:$I$3,0))*10^-3</f>
        <v>6.7000000000000002E-3</v>
      </c>
      <c r="G5790" s="97">
        <f>INDEX(バックデータ一覧!$J$4:$L$27,MATCH(計算過程!B5790,バックデータ一覧!$F$4:$F$27,0),MATCH(VLOOKUP(A5790,バックデータ一覧!$T$3:$U$367,2),バックデータ一覧!$J$3:$L$3,0))*10^-3</f>
        <v>1.3390000000000001E-2</v>
      </c>
      <c r="H5790" s="97">
        <f>INDEX(バックデータ一覧!$M$4:$O$27,MATCH(計算過程!B5790,バックデータ一覧!$F$4:$F$27,0),MATCH(VLOOKUP(A5790,バックデータ一覧!$T$3:$U$367,2),バックデータ一覧!$M$3:$O$3,0))*10^-3</f>
        <v>2.009E-2</v>
      </c>
      <c r="I5790" s="97">
        <f>INDEX(バックデータ一覧!$P$4:$R$27,MATCH(計算過程!B5790,バックデータ一覧!$F$4:$F$27,0),MATCH(VLOOKUP(A5790,バックデータ一覧!$T$3:$U$367,2),バックデータ一覧!$P$3:$R$3,0))*10^-3</f>
        <v>2.6790000000000001E-2</v>
      </c>
    </row>
    <row r="5791" spans="1:9" x14ac:dyDescent="0.15">
      <c r="A5791" s="57">
        <v>41881</v>
      </c>
      <c r="B5791" s="9" t="s">
        <v>105</v>
      </c>
      <c r="C5791" s="83">
        <f t="shared" si="271"/>
        <v>6.0700000000000007E-3</v>
      </c>
      <c r="D5791" s="82">
        <f t="shared" si="270"/>
        <v>5.9400000000000008E-3</v>
      </c>
      <c r="E5791" s="81">
        <f t="shared" si="272"/>
        <v>1.3000000000000002E-4</v>
      </c>
      <c r="F5791" s="97">
        <f>INDEX(バックデータ一覧!$G$4:$I$27,MATCH(計算過程!B5791,バックデータ一覧!$F$4:$F$27,0),MATCH(VLOOKUP(A5791,バックデータ一覧!$T$3:$U$367,2),バックデータ一覧!$G$3:$I$3,0))*10^-3</f>
        <v>1.3000000000000002E-4</v>
      </c>
      <c r="G5791" s="97">
        <f>INDEX(バックデータ一覧!$J$4:$L$27,MATCH(計算過程!B5791,バックデータ一覧!$F$4:$F$27,0),MATCH(VLOOKUP(A5791,バックデータ一覧!$T$3:$U$367,2),バックデータ一覧!$J$3:$L$3,0))*10^-3</f>
        <v>2.5000000000000001E-4</v>
      </c>
      <c r="H5791" s="97">
        <f>INDEX(バックデータ一覧!$M$4:$O$27,MATCH(計算過程!B5791,バックデータ一覧!$F$4:$F$27,0),MATCH(VLOOKUP(A5791,バックデータ一覧!$T$3:$U$367,2),バックデータ一覧!$M$3:$O$3,0))*10^-3</f>
        <v>3.8000000000000002E-4</v>
      </c>
      <c r="I5791" s="97">
        <f>INDEX(バックデータ一覧!$P$4:$R$27,MATCH(計算過程!B5791,バックデータ一覧!$F$4:$F$27,0),MATCH(VLOOKUP(A5791,バックデータ一覧!$T$3:$U$367,2),バックデータ一覧!$P$3:$R$3,0))*10^-3</f>
        <v>5.0000000000000001E-4</v>
      </c>
    </row>
    <row r="5792" spans="1:9" x14ac:dyDescent="0.15">
      <c r="A5792" s="57">
        <v>41881</v>
      </c>
      <c r="B5792" s="9" t="s">
        <v>106</v>
      </c>
      <c r="C5792" s="83">
        <f t="shared" si="271"/>
        <v>6.0700000000000007E-3</v>
      </c>
      <c r="D5792" s="82">
        <f t="shared" si="270"/>
        <v>5.9400000000000008E-3</v>
      </c>
      <c r="E5792" s="81">
        <f t="shared" si="272"/>
        <v>1.3000000000000002E-4</v>
      </c>
      <c r="F5792" s="97">
        <f>INDEX(バックデータ一覧!$G$4:$I$27,MATCH(計算過程!B5792,バックデータ一覧!$F$4:$F$27,0),MATCH(VLOOKUP(A5792,バックデータ一覧!$T$3:$U$367,2),バックデータ一覧!$G$3:$I$3,0))*10^-3</f>
        <v>1.3000000000000002E-4</v>
      </c>
      <c r="G5792" s="97">
        <f>INDEX(バックデータ一覧!$J$4:$L$27,MATCH(計算過程!B5792,バックデータ一覧!$F$4:$F$27,0),MATCH(VLOOKUP(A5792,バックデータ一覧!$T$3:$U$367,2),バックデータ一覧!$J$3:$L$3,0))*10^-3</f>
        <v>2.5000000000000001E-4</v>
      </c>
      <c r="H5792" s="97">
        <f>INDEX(バックデータ一覧!$M$4:$O$27,MATCH(計算過程!B5792,バックデータ一覧!$F$4:$F$27,0),MATCH(VLOOKUP(A5792,バックデータ一覧!$T$3:$U$367,2),バックデータ一覧!$M$3:$O$3,0))*10^-3</f>
        <v>3.8000000000000002E-4</v>
      </c>
      <c r="I5792" s="97">
        <f>INDEX(バックデータ一覧!$P$4:$R$27,MATCH(計算過程!B5792,バックデータ一覧!$F$4:$F$27,0),MATCH(VLOOKUP(A5792,バックデータ一覧!$T$3:$U$367,2),バックデータ一覧!$P$3:$R$3,0))*10^-3</f>
        <v>5.0000000000000001E-4</v>
      </c>
    </row>
    <row r="5793" spans="1:9" x14ac:dyDescent="0.15">
      <c r="A5793" s="57">
        <v>41881</v>
      </c>
      <c r="B5793" s="9" t="s">
        <v>107</v>
      </c>
      <c r="C5793" s="83">
        <f t="shared" si="271"/>
        <v>6.0700000000000007E-3</v>
      </c>
      <c r="D5793" s="82">
        <f t="shared" si="270"/>
        <v>5.9400000000000008E-3</v>
      </c>
      <c r="E5793" s="81">
        <f t="shared" si="272"/>
        <v>1.3000000000000002E-4</v>
      </c>
      <c r="F5793" s="97">
        <f>INDEX(バックデータ一覧!$G$4:$I$27,MATCH(計算過程!B5793,バックデータ一覧!$F$4:$F$27,0),MATCH(VLOOKUP(A5793,バックデータ一覧!$T$3:$U$367,2),バックデータ一覧!$G$3:$I$3,0))*10^-3</f>
        <v>1.3000000000000002E-4</v>
      </c>
      <c r="G5793" s="97">
        <f>INDEX(バックデータ一覧!$J$4:$L$27,MATCH(計算過程!B5793,バックデータ一覧!$F$4:$F$27,0),MATCH(VLOOKUP(A5793,バックデータ一覧!$T$3:$U$367,2),バックデータ一覧!$J$3:$L$3,0))*10^-3</f>
        <v>2.5000000000000001E-4</v>
      </c>
      <c r="H5793" s="97">
        <f>INDEX(バックデータ一覧!$M$4:$O$27,MATCH(計算過程!B5793,バックデータ一覧!$F$4:$F$27,0),MATCH(VLOOKUP(A5793,バックデータ一覧!$T$3:$U$367,2),バックデータ一覧!$M$3:$O$3,0))*10^-3</f>
        <v>3.8000000000000002E-4</v>
      </c>
      <c r="I5793" s="97">
        <f>INDEX(バックデータ一覧!$P$4:$R$27,MATCH(計算過程!B5793,バックデータ一覧!$F$4:$F$27,0),MATCH(VLOOKUP(A5793,バックデータ一覧!$T$3:$U$367,2),バックデータ一覧!$P$3:$R$3,0))*10^-3</f>
        <v>5.0000000000000001E-4</v>
      </c>
    </row>
    <row r="5794" spans="1:9" x14ac:dyDescent="0.15">
      <c r="A5794" s="57">
        <v>41881</v>
      </c>
      <c r="B5794" s="9" t="s">
        <v>108</v>
      </c>
      <c r="C5794" s="83">
        <f t="shared" si="271"/>
        <v>6.0700000000000007E-3</v>
      </c>
      <c r="D5794" s="82">
        <f t="shared" si="270"/>
        <v>5.9400000000000008E-3</v>
      </c>
      <c r="E5794" s="81">
        <f t="shared" si="272"/>
        <v>1.3000000000000002E-4</v>
      </c>
      <c r="F5794" s="97">
        <f>INDEX(バックデータ一覧!$G$4:$I$27,MATCH(計算過程!B5794,バックデータ一覧!$F$4:$F$27,0),MATCH(VLOOKUP(A5794,バックデータ一覧!$T$3:$U$367,2),バックデータ一覧!$G$3:$I$3,0))*10^-3</f>
        <v>1.3000000000000002E-4</v>
      </c>
      <c r="G5794" s="97">
        <f>INDEX(バックデータ一覧!$J$4:$L$27,MATCH(計算過程!B5794,バックデータ一覧!$F$4:$F$27,0),MATCH(VLOOKUP(A5794,バックデータ一覧!$T$3:$U$367,2),バックデータ一覧!$J$3:$L$3,0))*10^-3</f>
        <v>2.5000000000000001E-4</v>
      </c>
      <c r="H5794" s="97">
        <f>INDEX(バックデータ一覧!$M$4:$O$27,MATCH(計算過程!B5794,バックデータ一覧!$F$4:$F$27,0),MATCH(VLOOKUP(A5794,バックデータ一覧!$T$3:$U$367,2),バックデータ一覧!$M$3:$O$3,0))*10^-3</f>
        <v>3.8000000000000002E-4</v>
      </c>
      <c r="I5794" s="97">
        <f>INDEX(バックデータ一覧!$P$4:$R$27,MATCH(計算過程!B5794,バックデータ一覧!$F$4:$F$27,0),MATCH(VLOOKUP(A5794,バックデータ一覧!$T$3:$U$367,2),バックデータ一覧!$P$3:$R$3,0))*10^-3</f>
        <v>5.0000000000000001E-4</v>
      </c>
    </row>
    <row r="5795" spans="1:9" x14ac:dyDescent="0.15">
      <c r="A5795" s="57">
        <v>41881</v>
      </c>
      <c r="B5795" s="9" t="s">
        <v>109</v>
      </c>
      <c r="C5795" s="83">
        <f t="shared" si="271"/>
        <v>6.0700000000000007E-3</v>
      </c>
      <c r="D5795" s="82">
        <f t="shared" si="270"/>
        <v>5.9400000000000008E-3</v>
      </c>
      <c r="E5795" s="81">
        <f t="shared" si="272"/>
        <v>1.3000000000000002E-4</v>
      </c>
      <c r="F5795" s="97">
        <f>INDEX(バックデータ一覧!$G$4:$I$27,MATCH(計算過程!B5795,バックデータ一覧!$F$4:$F$27,0),MATCH(VLOOKUP(A5795,バックデータ一覧!$T$3:$U$367,2),バックデータ一覧!$G$3:$I$3,0))*10^-3</f>
        <v>1.3000000000000002E-4</v>
      </c>
      <c r="G5795" s="97">
        <f>INDEX(バックデータ一覧!$J$4:$L$27,MATCH(計算過程!B5795,バックデータ一覧!$F$4:$F$27,0),MATCH(VLOOKUP(A5795,バックデータ一覧!$T$3:$U$367,2),バックデータ一覧!$J$3:$L$3,0))*10^-3</f>
        <v>2.5000000000000001E-4</v>
      </c>
      <c r="H5795" s="97">
        <f>INDEX(バックデータ一覧!$M$4:$O$27,MATCH(計算過程!B5795,バックデータ一覧!$F$4:$F$27,0),MATCH(VLOOKUP(A5795,バックデータ一覧!$T$3:$U$367,2),バックデータ一覧!$M$3:$O$3,0))*10^-3</f>
        <v>3.8000000000000002E-4</v>
      </c>
      <c r="I5795" s="97">
        <f>INDEX(バックデータ一覧!$P$4:$R$27,MATCH(計算過程!B5795,バックデータ一覧!$F$4:$F$27,0),MATCH(VLOOKUP(A5795,バックデータ一覧!$T$3:$U$367,2),バックデータ一覧!$P$3:$R$3,0))*10^-3</f>
        <v>5.0000000000000001E-4</v>
      </c>
    </row>
    <row r="5796" spans="1:9" x14ac:dyDescent="0.15">
      <c r="A5796" s="57">
        <v>41881</v>
      </c>
      <c r="B5796" s="9" t="s">
        <v>110</v>
      </c>
      <c r="C5796" s="83">
        <f t="shared" si="271"/>
        <v>6.0700000000000007E-3</v>
      </c>
      <c r="D5796" s="82">
        <f t="shared" si="270"/>
        <v>5.9400000000000008E-3</v>
      </c>
      <c r="E5796" s="81">
        <f t="shared" si="272"/>
        <v>1.3000000000000002E-4</v>
      </c>
      <c r="F5796" s="97">
        <f>INDEX(バックデータ一覧!$G$4:$I$27,MATCH(計算過程!B5796,バックデータ一覧!$F$4:$F$27,0),MATCH(VLOOKUP(A5796,バックデータ一覧!$T$3:$U$367,2),バックデータ一覧!$G$3:$I$3,0))*10^-3</f>
        <v>1.3000000000000002E-4</v>
      </c>
      <c r="G5796" s="97">
        <f>INDEX(バックデータ一覧!$J$4:$L$27,MATCH(計算過程!B5796,バックデータ一覧!$F$4:$F$27,0),MATCH(VLOOKUP(A5796,バックデータ一覧!$T$3:$U$367,2),バックデータ一覧!$J$3:$L$3,0))*10^-3</f>
        <v>2.5000000000000001E-4</v>
      </c>
      <c r="H5796" s="97">
        <f>INDEX(バックデータ一覧!$M$4:$O$27,MATCH(計算過程!B5796,バックデータ一覧!$F$4:$F$27,0),MATCH(VLOOKUP(A5796,バックデータ一覧!$T$3:$U$367,2),バックデータ一覧!$M$3:$O$3,0))*10^-3</f>
        <v>3.8000000000000002E-4</v>
      </c>
      <c r="I5796" s="97">
        <f>INDEX(バックデータ一覧!$P$4:$R$27,MATCH(計算過程!B5796,バックデータ一覧!$F$4:$F$27,0),MATCH(VLOOKUP(A5796,バックデータ一覧!$T$3:$U$367,2),バックデータ一覧!$P$3:$R$3,0))*10^-3</f>
        <v>5.0000000000000001E-4</v>
      </c>
    </row>
    <row r="5797" spans="1:9" x14ac:dyDescent="0.15">
      <c r="A5797" s="57">
        <v>41881</v>
      </c>
      <c r="B5797" s="9" t="s">
        <v>111</v>
      </c>
      <c r="C5797" s="83">
        <f t="shared" si="271"/>
        <v>9.3200000000000002E-3</v>
      </c>
      <c r="D5797" s="82">
        <f t="shared" si="270"/>
        <v>5.9400000000000008E-3</v>
      </c>
      <c r="E5797" s="81">
        <f t="shared" si="272"/>
        <v>3.3799999999999998E-3</v>
      </c>
      <c r="F5797" s="97">
        <f>INDEX(バックデータ一覧!$G$4:$I$27,MATCH(計算過程!B5797,バックデータ一覧!$F$4:$F$27,0),MATCH(VLOOKUP(A5797,バックデータ一覧!$T$3:$U$367,2),バックデータ一覧!$G$3:$I$3,0))*10^-3</f>
        <v>3.3799999999999998E-3</v>
      </c>
      <c r="G5797" s="97">
        <f>INDEX(バックデータ一覧!$J$4:$L$27,MATCH(計算過程!B5797,バックデータ一覧!$F$4:$F$27,0),MATCH(VLOOKUP(A5797,バックデータ一覧!$T$3:$U$367,2),バックデータ一覧!$J$3:$L$3,0))*10^-3</f>
        <v>6.7499999999999999E-3</v>
      </c>
      <c r="H5797" s="97">
        <f>INDEX(バックデータ一覧!$M$4:$O$27,MATCH(計算過程!B5797,バックデータ一覧!$F$4:$F$27,0),MATCH(VLOOKUP(A5797,バックデータ一覧!$T$3:$U$367,2),バックデータ一覧!$M$3:$O$3,0))*10^-3</f>
        <v>1.0130000000000002E-2</v>
      </c>
      <c r="I5797" s="97">
        <f>INDEX(バックデータ一覧!$P$4:$R$27,MATCH(計算過程!B5797,バックデータ一覧!$F$4:$F$27,0),MATCH(VLOOKUP(A5797,バックデータ一覧!$T$3:$U$367,2),バックデータ一覧!$P$3:$R$3,0))*10^-3</f>
        <v>1.3509999999999999E-2</v>
      </c>
    </row>
    <row r="5798" spans="1:9" x14ac:dyDescent="0.15">
      <c r="A5798" s="57">
        <v>41881</v>
      </c>
      <c r="B5798" s="9" t="s">
        <v>112</v>
      </c>
      <c r="C5798" s="83">
        <f t="shared" si="271"/>
        <v>6.4800000000000005E-3</v>
      </c>
      <c r="D5798" s="82">
        <f t="shared" si="270"/>
        <v>5.9400000000000008E-3</v>
      </c>
      <c r="E5798" s="81">
        <f t="shared" si="272"/>
        <v>5.4000000000000001E-4</v>
      </c>
      <c r="F5798" s="97">
        <f>INDEX(バックデータ一覧!$G$4:$I$27,MATCH(計算過程!B5798,バックデータ一覧!$F$4:$F$27,0),MATCH(VLOOKUP(A5798,バックデータ一覧!$T$3:$U$367,2),バックデータ一覧!$G$3:$I$3,0))*10^-3</f>
        <v>5.4000000000000001E-4</v>
      </c>
      <c r="G5798" s="97">
        <f>INDEX(バックデータ一覧!$J$4:$L$27,MATCH(計算過程!B5798,バックデータ一覧!$F$4:$F$27,0),MATCH(VLOOKUP(A5798,バックデータ一覧!$T$3:$U$367,2),バックデータ一覧!$J$3:$L$3,0))*10^-3</f>
        <v>1.08E-3</v>
      </c>
      <c r="H5798" s="97">
        <f>INDEX(バックデータ一覧!$M$4:$O$27,MATCH(計算過程!B5798,バックデータ一覧!$F$4:$F$27,0),MATCH(VLOOKUP(A5798,バックデータ一覧!$T$3:$U$367,2),バックデータ一覧!$M$3:$O$3,0))*10^-3</f>
        <v>1.6299999999999999E-3</v>
      </c>
      <c r="I5798" s="97">
        <f>INDEX(バックデータ一覧!$P$4:$R$27,MATCH(計算過程!B5798,バックデータ一覧!$F$4:$F$27,0),MATCH(VLOOKUP(A5798,バックデータ一覧!$T$3:$U$367,2),バックデータ一覧!$P$3:$R$3,0))*10^-3</f>
        <v>2.1700000000000001E-3</v>
      </c>
    </row>
    <row r="5799" spans="1:9" x14ac:dyDescent="0.15">
      <c r="A5799" s="57">
        <v>41881</v>
      </c>
      <c r="B5799" s="9" t="s">
        <v>113</v>
      </c>
      <c r="C5799" s="83">
        <f t="shared" si="271"/>
        <v>6.4800000000000005E-3</v>
      </c>
      <c r="D5799" s="82">
        <f t="shared" si="270"/>
        <v>5.9400000000000008E-3</v>
      </c>
      <c r="E5799" s="81">
        <f t="shared" si="272"/>
        <v>5.4000000000000001E-4</v>
      </c>
      <c r="F5799" s="97">
        <f>INDEX(バックデータ一覧!$G$4:$I$27,MATCH(計算過程!B5799,バックデータ一覧!$F$4:$F$27,0),MATCH(VLOOKUP(A5799,バックデータ一覧!$T$3:$U$367,2),バックデータ一覧!$G$3:$I$3,0))*10^-3</f>
        <v>5.4000000000000001E-4</v>
      </c>
      <c r="G5799" s="97">
        <f>INDEX(バックデータ一覧!$J$4:$L$27,MATCH(計算過程!B5799,バックデータ一覧!$F$4:$F$27,0),MATCH(VLOOKUP(A5799,バックデータ一覧!$T$3:$U$367,2),バックデータ一覧!$J$3:$L$3,0))*10^-3</f>
        <v>1.08E-3</v>
      </c>
      <c r="H5799" s="97">
        <f>INDEX(バックデータ一覧!$M$4:$O$27,MATCH(計算過程!B5799,バックデータ一覧!$F$4:$F$27,0),MATCH(VLOOKUP(A5799,バックデータ一覧!$T$3:$U$367,2),バックデータ一覧!$M$3:$O$3,0))*10^-3</f>
        <v>1.6299999999999999E-3</v>
      </c>
      <c r="I5799" s="97">
        <f>INDEX(バックデータ一覧!$P$4:$R$27,MATCH(計算過程!B5799,バックデータ一覧!$F$4:$F$27,0),MATCH(VLOOKUP(A5799,バックデータ一覧!$T$3:$U$367,2),バックデータ一覧!$P$3:$R$3,0))*10^-3</f>
        <v>2.1700000000000001E-3</v>
      </c>
    </row>
    <row r="5800" spans="1:9" x14ac:dyDescent="0.15">
      <c r="A5800" s="57">
        <v>41881</v>
      </c>
      <c r="B5800" s="9" t="s">
        <v>114</v>
      </c>
      <c r="C5800" s="83">
        <f t="shared" si="271"/>
        <v>6.0700000000000007E-3</v>
      </c>
      <c r="D5800" s="82">
        <f t="shared" si="270"/>
        <v>5.9400000000000008E-3</v>
      </c>
      <c r="E5800" s="81">
        <f t="shared" si="272"/>
        <v>1.3000000000000002E-4</v>
      </c>
      <c r="F5800" s="97">
        <f>INDEX(バックデータ一覧!$G$4:$I$27,MATCH(計算過程!B5800,バックデータ一覧!$F$4:$F$27,0),MATCH(VLOOKUP(A5800,バックデータ一覧!$T$3:$U$367,2),バックデータ一覧!$G$3:$I$3,0))*10^-3</f>
        <v>1.3000000000000002E-4</v>
      </c>
      <c r="G5800" s="97">
        <f>INDEX(バックデータ一覧!$J$4:$L$27,MATCH(計算過程!B5800,バックデータ一覧!$F$4:$F$27,0),MATCH(VLOOKUP(A5800,バックデータ一覧!$T$3:$U$367,2),バックデータ一覧!$J$3:$L$3,0))*10^-3</f>
        <v>2.5000000000000001E-4</v>
      </c>
      <c r="H5800" s="97">
        <f>INDEX(バックデータ一覧!$M$4:$O$27,MATCH(計算過程!B5800,バックデータ一覧!$F$4:$F$27,0),MATCH(VLOOKUP(A5800,バックデータ一覧!$T$3:$U$367,2),バックデータ一覧!$M$3:$O$3,0))*10^-3</f>
        <v>3.8000000000000002E-4</v>
      </c>
      <c r="I5800" s="97">
        <f>INDEX(バックデータ一覧!$P$4:$R$27,MATCH(計算過程!B5800,バックデータ一覧!$F$4:$F$27,0),MATCH(VLOOKUP(A5800,バックデータ一覧!$T$3:$U$367,2),バックデータ一覧!$P$3:$R$3,0))*10^-3</f>
        <v>5.0000000000000001E-4</v>
      </c>
    </row>
    <row r="5801" spans="1:9" x14ac:dyDescent="0.15">
      <c r="A5801" s="57">
        <v>41881</v>
      </c>
      <c r="B5801" s="9" t="s">
        <v>115</v>
      </c>
      <c r="C5801" s="83">
        <f t="shared" si="271"/>
        <v>6.2700000000000013E-3</v>
      </c>
      <c r="D5801" s="82">
        <f t="shared" si="270"/>
        <v>5.9400000000000008E-3</v>
      </c>
      <c r="E5801" s="81">
        <f t="shared" si="272"/>
        <v>3.3E-4</v>
      </c>
      <c r="F5801" s="97">
        <f>INDEX(バックデータ一覧!$G$4:$I$27,MATCH(計算過程!B5801,バックデータ一覧!$F$4:$F$27,0),MATCH(VLOOKUP(A5801,バックデータ一覧!$T$3:$U$367,2),バックデータ一覧!$G$3:$I$3,0))*10^-3</f>
        <v>3.3E-4</v>
      </c>
      <c r="G5801" s="97">
        <f>INDEX(バックデータ一覧!$J$4:$L$27,MATCH(計算過程!B5801,バックデータ一覧!$F$4:$F$27,0),MATCH(VLOOKUP(A5801,バックデータ一覧!$T$3:$U$367,2),バックデータ一覧!$J$3:$L$3,0))*10^-3</f>
        <v>6.7000000000000002E-4</v>
      </c>
      <c r="H5801" s="97">
        <f>INDEX(バックデータ一覧!$M$4:$O$27,MATCH(計算過程!B5801,バックデータ一覧!$F$4:$F$27,0),MATCH(VLOOKUP(A5801,バックデータ一覧!$T$3:$U$367,2),バックデータ一覧!$M$3:$O$3,0))*10^-3</f>
        <v>1E-3</v>
      </c>
      <c r="I5801" s="97">
        <f>INDEX(バックデータ一覧!$P$4:$R$27,MATCH(計算過程!B5801,バックデータ一覧!$F$4:$F$27,0),MATCH(VLOOKUP(A5801,バックデータ一覧!$T$3:$U$367,2),バックデータ一覧!$P$3:$R$3,0))*10^-3</f>
        <v>1.33E-3</v>
      </c>
    </row>
    <row r="5802" spans="1:9" x14ac:dyDescent="0.15">
      <c r="A5802" s="57">
        <v>41881</v>
      </c>
      <c r="B5802" s="9" t="s">
        <v>116</v>
      </c>
      <c r="C5802" s="83">
        <f t="shared" si="271"/>
        <v>6.0700000000000007E-3</v>
      </c>
      <c r="D5802" s="82">
        <f t="shared" si="270"/>
        <v>5.9400000000000008E-3</v>
      </c>
      <c r="E5802" s="81">
        <f t="shared" si="272"/>
        <v>1.3000000000000002E-4</v>
      </c>
      <c r="F5802" s="97">
        <f>INDEX(バックデータ一覧!$G$4:$I$27,MATCH(計算過程!B5802,バックデータ一覧!$F$4:$F$27,0),MATCH(VLOOKUP(A5802,バックデータ一覧!$T$3:$U$367,2),バックデータ一覧!$G$3:$I$3,0))*10^-3</f>
        <v>1.3000000000000002E-4</v>
      </c>
      <c r="G5802" s="97">
        <f>INDEX(バックデータ一覧!$J$4:$L$27,MATCH(計算過程!B5802,バックデータ一覧!$F$4:$F$27,0),MATCH(VLOOKUP(A5802,バックデータ一覧!$T$3:$U$367,2),バックデータ一覧!$J$3:$L$3,0))*10^-3</f>
        <v>2.5000000000000001E-4</v>
      </c>
      <c r="H5802" s="97">
        <f>INDEX(バックデータ一覧!$M$4:$O$27,MATCH(計算過程!B5802,バックデータ一覧!$F$4:$F$27,0),MATCH(VLOOKUP(A5802,バックデータ一覧!$T$3:$U$367,2),バックデータ一覧!$M$3:$O$3,0))*10^-3</f>
        <v>3.8000000000000002E-4</v>
      </c>
      <c r="I5802" s="97">
        <f>INDEX(バックデータ一覧!$P$4:$R$27,MATCH(計算過程!B5802,バックデータ一覧!$F$4:$F$27,0),MATCH(VLOOKUP(A5802,バックデータ一覧!$T$3:$U$367,2),バックデータ一覧!$P$3:$R$3,0))*10^-3</f>
        <v>5.0000000000000001E-4</v>
      </c>
    </row>
    <row r="5803" spans="1:9" x14ac:dyDescent="0.15">
      <c r="A5803" s="57">
        <v>41881</v>
      </c>
      <c r="B5803" s="9" t="s">
        <v>117</v>
      </c>
      <c r="C5803" s="83">
        <f t="shared" si="271"/>
        <v>9.3200000000000002E-3</v>
      </c>
      <c r="D5803" s="82">
        <f t="shared" si="270"/>
        <v>5.9400000000000008E-3</v>
      </c>
      <c r="E5803" s="81">
        <f t="shared" si="272"/>
        <v>3.3799999999999998E-3</v>
      </c>
      <c r="F5803" s="97">
        <f>INDEX(バックデータ一覧!$G$4:$I$27,MATCH(計算過程!B5803,バックデータ一覧!$F$4:$F$27,0),MATCH(VLOOKUP(A5803,バックデータ一覧!$T$3:$U$367,2),バックデータ一覧!$G$3:$I$3,0))*10^-3</f>
        <v>3.3799999999999998E-3</v>
      </c>
      <c r="G5803" s="97">
        <f>INDEX(バックデータ一覧!$J$4:$L$27,MATCH(計算過程!B5803,バックデータ一覧!$F$4:$F$27,0),MATCH(VLOOKUP(A5803,バックデータ一覧!$T$3:$U$367,2),バックデータ一覧!$J$3:$L$3,0))*10^-3</f>
        <v>6.7499999999999999E-3</v>
      </c>
      <c r="H5803" s="97">
        <f>INDEX(バックデータ一覧!$M$4:$O$27,MATCH(計算過程!B5803,バックデータ一覧!$F$4:$F$27,0),MATCH(VLOOKUP(A5803,バックデータ一覧!$T$3:$U$367,2),バックデータ一覧!$M$3:$O$3,0))*10^-3</f>
        <v>1.0130000000000002E-2</v>
      </c>
      <c r="I5803" s="97">
        <f>INDEX(バックデータ一覧!$P$4:$R$27,MATCH(計算過程!B5803,バックデータ一覧!$F$4:$F$27,0),MATCH(VLOOKUP(A5803,バックデータ一覧!$T$3:$U$367,2),バックデータ一覧!$P$3:$R$3,0))*10^-3</f>
        <v>1.3509999999999999E-2</v>
      </c>
    </row>
    <row r="5804" spans="1:9" x14ac:dyDescent="0.15">
      <c r="A5804" s="57">
        <v>41881</v>
      </c>
      <c r="B5804" s="9" t="s">
        <v>118</v>
      </c>
      <c r="C5804" s="83">
        <f t="shared" si="271"/>
        <v>6.2700000000000013E-3</v>
      </c>
      <c r="D5804" s="82">
        <f t="shared" si="270"/>
        <v>5.9400000000000008E-3</v>
      </c>
      <c r="E5804" s="81">
        <f t="shared" si="272"/>
        <v>3.3E-4</v>
      </c>
      <c r="F5804" s="97">
        <f>INDEX(バックデータ一覧!$G$4:$I$27,MATCH(計算過程!B5804,バックデータ一覧!$F$4:$F$27,0),MATCH(VLOOKUP(A5804,バックデータ一覧!$T$3:$U$367,2),バックデータ一覧!$G$3:$I$3,0))*10^-3</f>
        <v>3.3E-4</v>
      </c>
      <c r="G5804" s="97">
        <f>INDEX(バックデータ一覧!$J$4:$L$27,MATCH(計算過程!B5804,バックデータ一覧!$F$4:$F$27,0),MATCH(VLOOKUP(A5804,バックデータ一覧!$T$3:$U$367,2),バックデータ一覧!$J$3:$L$3,0))*10^-3</f>
        <v>6.7000000000000002E-4</v>
      </c>
      <c r="H5804" s="97">
        <f>INDEX(バックデータ一覧!$M$4:$O$27,MATCH(計算過程!B5804,バックデータ一覧!$F$4:$F$27,0),MATCH(VLOOKUP(A5804,バックデータ一覧!$T$3:$U$367,2),バックデータ一覧!$M$3:$O$3,0))*10^-3</f>
        <v>1E-3</v>
      </c>
      <c r="I5804" s="97">
        <f>INDEX(バックデータ一覧!$P$4:$R$27,MATCH(計算過程!B5804,バックデータ一覧!$F$4:$F$27,0),MATCH(VLOOKUP(A5804,バックデータ一覧!$T$3:$U$367,2),バックデータ一覧!$P$3:$R$3,0))*10^-3</f>
        <v>1.33E-3</v>
      </c>
    </row>
    <row r="5805" spans="1:9" x14ac:dyDescent="0.15">
      <c r="A5805" s="57">
        <v>41881</v>
      </c>
      <c r="B5805" s="9" t="s">
        <v>119</v>
      </c>
      <c r="C5805" s="83">
        <f t="shared" si="271"/>
        <v>6.0700000000000007E-3</v>
      </c>
      <c r="D5805" s="82">
        <f t="shared" si="270"/>
        <v>5.9400000000000008E-3</v>
      </c>
      <c r="E5805" s="81">
        <f t="shared" si="272"/>
        <v>1.3000000000000002E-4</v>
      </c>
      <c r="F5805" s="97">
        <f>INDEX(バックデータ一覧!$G$4:$I$27,MATCH(計算過程!B5805,バックデータ一覧!$F$4:$F$27,0),MATCH(VLOOKUP(A5805,バックデータ一覧!$T$3:$U$367,2),バックデータ一覧!$G$3:$I$3,0))*10^-3</f>
        <v>1.3000000000000002E-4</v>
      </c>
      <c r="G5805" s="97">
        <f>INDEX(バックデータ一覧!$J$4:$L$27,MATCH(計算過程!B5805,バックデータ一覧!$F$4:$F$27,0),MATCH(VLOOKUP(A5805,バックデータ一覧!$T$3:$U$367,2),バックデータ一覧!$J$3:$L$3,0))*10^-3</f>
        <v>2.5000000000000001E-4</v>
      </c>
      <c r="H5805" s="97">
        <f>INDEX(バックデータ一覧!$M$4:$O$27,MATCH(計算過程!B5805,バックデータ一覧!$F$4:$F$27,0),MATCH(VLOOKUP(A5805,バックデータ一覧!$T$3:$U$367,2),バックデータ一覧!$M$3:$O$3,0))*10^-3</f>
        <v>3.8000000000000002E-4</v>
      </c>
      <c r="I5805" s="97">
        <f>INDEX(バックデータ一覧!$P$4:$R$27,MATCH(計算過程!B5805,バックデータ一覧!$F$4:$F$27,0),MATCH(VLOOKUP(A5805,バックデータ一覧!$T$3:$U$367,2),バックデータ一覧!$P$3:$R$3,0))*10^-3</f>
        <v>5.0000000000000001E-4</v>
      </c>
    </row>
    <row r="5806" spans="1:9" x14ac:dyDescent="0.15">
      <c r="A5806" s="57">
        <v>41881</v>
      </c>
      <c r="B5806" s="9" t="s">
        <v>120</v>
      </c>
      <c r="C5806" s="83">
        <f t="shared" si="271"/>
        <v>6.0700000000000007E-3</v>
      </c>
      <c r="D5806" s="82">
        <f t="shared" si="270"/>
        <v>5.9400000000000008E-3</v>
      </c>
      <c r="E5806" s="81">
        <f t="shared" si="272"/>
        <v>1.3000000000000002E-4</v>
      </c>
      <c r="F5806" s="97">
        <f>INDEX(バックデータ一覧!$G$4:$I$27,MATCH(計算過程!B5806,バックデータ一覧!$F$4:$F$27,0),MATCH(VLOOKUP(A5806,バックデータ一覧!$T$3:$U$367,2),バックデータ一覧!$G$3:$I$3,0))*10^-3</f>
        <v>1.3000000000000002E-4</v>
      </c>
      <c r="G5806" s="97">
        <f>INDEX(バックデータ一覧!$J$4:$L$27,MATCH(計算過程!B5806,バックデータ一覧!$F$4:$F$27,0),MATCH(VLOOKUP(A5806,バックデータ一覧!$T$3:$U$367,2),バックデータ一覧!$J$3:$L$3,0))*10^-3</f>
        <v>2.5000000000000001E-4</v>
      </c>
      <c r="H5806" s="97">
        <f>INDEX(バックデータ一覧!$M$4:$O$27,MATCH(計算過程!B5806,バックデータ一覧!$F$4:$F$27,0),MATCH(VLOOKUP(A5806,バックデータ一覧!$T$3:$U$367,2),バックデータ一覧!$M$3:$O$3,0))*10^-3</f>
        <v>3.8000000000000002E-4</v>
      </c>
      <c r="I5806" s="97">
        <f>INDEX(バックデータ一覧!$P$4:$R$27,MATCH(計算過程!B5806,バックデータ一覧!$F$4:$F$27,0),MATCH(VLOOKUP(A5806,バックデータ一覧!$T$3:$U$367,2),バックデータ一覧!$P$3:$R$3,0))*10^-3</f>
        <v>5.0000000000000001E-4</v>
      </c>
    </row>
    <row r="5807" spans="1:9" x14ac:dyDescent="0.15">
      <c r="A5807" s="57">
        <v>41881</v>
      </c>
      <c r="B5807" s="9" t="s">
        <v>121</v>
      </c>
      <c r="C5807" s="83">
        <f t="shared" si="271"/>
        <v>6.2700000000000013E-3</v>
      </c>
      <c r="D5807" s="82">
        <f t="shared" si="270"/>
        <v>5.9400000000000008E-3</v>
      </c>
      <c r="E5807" s="81">
        <f t="shared" si="272"/>
        <v>3.3E-4</v>
      </c>
      <c r="F5807" s="97">
        <f>INDEX(バックデータ一覧!$G$4:$I$27,MATCH(計算過程!B5807,バックデータ一覧!$F$4:$F$27,0),MATCH(VLOOKUP(A5807,バックデータ一覧!$T$3:$U$367,2),バックデータ一覧!$G$3:$I$3,0))*10^-3</f>
        <v>3.3E-4</v>
      </c>
      <c r="G5807" s="97">
        <f>INDEX(バックデータ一覧!$J$4:$L$27,MATCH(計算過程!B5807,バックデータ一覧!$F$4:$F$27,0),MATCH(VLOOKUP(A5807,バックデータ一覧!$T$3:$U$367,2),バックデータ一覧!$J$3:$L$3,0))*10^-3</f>
        <v>6.7000000000000002E-4</v>
      </c>
      <c r="H5807" s="97">
        <f>INDEX(バックデータ一覧!$M$4:$O$27,MATCH(計算過程!B5807,バックデータ一覧!$F$4:$F$27,0),MATCH(VLOOKUP(A5807,バックデータ一覧!$T$3:$U$367,2),バックデータ一覧!$M$3:$O$3,0))*10^-3</f>
        <v>1E-3</v>
      </c>
      <c r="I5807" s="97">
        <f>INDEX(バックデータ一覧!$P$4:$R$27,MATCH(計算過程!B5807,バックデータ一覧!$F$4:$F$27,0),MATCH(VLOOKUP(A5807,バックデータ一覧!$T$3:$U$367,2),バックデータ一覧!$P$3:$R$3,0))*10^-3</f>
        <v>1.33E-3</v>
      </c>
    </row>
    <row r="5808" spans="1:9" x14ac:dyDescent="0.15">
      <c r="A5808" s="57">
        <v>41881</v>
      </c>
      <c r="B5808" s="9" t="s">
        <v>122</v>
      </c>
      <c r="C5808" s="83">
        <f t="shared" si="271"/>
        <v>6.2700000000000013E-3</v>
      </c>
      <c r="D5808" s="82">
        <f t="shared" si="270"/>
        <v>5.9400000000000008E-3</v>
      </c>
      <c r="E5808" s="81">
        <f t="shared" si="272"/>
        <v>3.3E-4</v>
      </c>
      <c r="F5808" s="97">
        <f>INDEX(バックデータ一覧!$G$4:$I$27,MATCH(計算過程!B5808,バックデータ一覧!$F$4:$F$27,0),MATCH(VLOOKUP(A5808,バックデータ一覧!$T$3:$U$367,2),バックデータ一覧!$G$3:$I$3,0))*10^-3</f>
        <v>3.3E-4</v>
      </c>
      <c r="G5808" s="97">
        <f>INDEX(バックデータ一覧!$J$4:$L$27,MATCH(計算過程!B5808,バックデータ一覧!$F$4:$F$27,0),MATCH(VLOOKUP(A5808,バックデータ一覧!$T$3:$U$367,2),バックデータ一覧!$J$3:$L$3,0))*10^-3</f>
        <v>6.7000000000000002E-4</v>
      </c>
      <c r="H5808" s="97">
        <f>INDEX(バックデータ一覧!$M$4:$O$27,MATCH(計算過程!B5808,バックデータ一覧!$F$4:$F$27,0),MATCH(VLOOKUP(A5808,バックデータ一覧!$T$3:$U$367,2),バックデータ一覧!$M$3:$O$3,0))*10^-3</f>
        <v>1E-3</v>
      </c>
      <c r="I5808" s="97">
        <f>INDEX(バックデータ一覧!$P$4:$R$27,MATCH(計算過程!B5808,バックデータ一覧!$F$4:$F$27,0),MATCH(VLOOKUP(A5808,バックデータ一覧!$T$3:$U$367,2),バックデータ一覧!$P$3:$R$3,0))*10^-3</f>
        <v>1.33E-3</v>
      </c>
    </row>
    <row r="5809" spans="1:9" x14ac:dyDescent="0.15">
      <c r="A5809" s="57">
        <v>41881</v>
      </c>
      <c r="B5809" s="9" t="s">
        <v>123</v>
      </c>
      <c r="C5809" s="83">
        <f t="shared" si="271"/>
        <v>1.2360000000000001E-2</v>
      </c>
      <c r="D5809" s="82">
        <f t="shared" si="270"/>
        <v>5.9400000000000008E-3</v>
      </c>
      <c r="E5809" s="81">
        <f t="shared" si="272"/>
        <v>6.4200000000000004E-3</v>
      </c>
      <c r="F5809" s="97">
        <f>INDEX(バックデータ一覧!$G$4:$I$27,MATCH(計算過程!B5809,バックデータ一覧!$F$4:$F$27,0),MATCH(VLOOKUP(A5809,バックデータ一覧!$T$3:$U$367,2),バックデータ一覧!$G$3:$I$3,0))*10^-3</f>
        <v>6.4200000000000004E-3</v>
      </c>
      <c r="G5809" s="97">
        <f>INDEX(バックデータ一覧!$J$4:$L$27,MATCH(計算過程!B5809,バックデータ一覧!$F$4:$F$27,0),MATCH(VLOOKUP(A5809,バックデータ一覧!$T$3:$U$367,2),バックデータ一覧!$J$3:$L$3,0))*10^-3</f>
        <v>1.2840000000000001E-2</v>
      </c>
      <c r="H5809" s="97">
        <f>INDEX(バックデータ一覧!$M$4:$O$27,MATCH(計算過程!B5809,バックデータ一覧!$F$4:$F$27,0),MATCH(VLOOKUP(A5809,バックデータ一覧!$T$3:$U$367,2),バックデータ一覧!$M$3:$O$3,0))*10^-3</f>
        <v>1.9260000000000003E-2</v>
      </c>
      <c r="I5809" s="97">
        <f>INDEX(バックデータ一覧!$P$4:$R$27,MATCH(計算過程!B5809,バックデータ一覧!$F$4:$F$27,0),MATCH(VLOOKUP(A5809,バックデータ一覧!$T$3:$U$367,2),バックデータ一覧!$P$3:$R$3,0))*10^-3</f>
        <v>2.5680000000000001E-2</v>
      </c>
    </row>
    <row r="5810" spans="1:9" x14ac:dyDescent="0.15">
      <c r="A5810" s="57">
        <v>41881</v>
      </c>
      <c r="B5810" s="9" t="s">
        <v>124</v>
      </c>
      <c r="C5810" s="83">
        <f t="shared" si="271"/>
        <v>1.2360000000000001E-2</v>
      </c>
      <c r="D5810" s="82">
        <f t="shared" si="270"/>
        <v>5.9400000000000008E-3</v>
      </c>
      <c r="E5810" s="81">
        <f t="shared" si="272"/>
        <v>6.4200000000000004E-3</v>
      </c>
      <c r="F5810" s="97">
        <f>INDEX(バックデータ一覧!$G$4:$I$27,MATCH(計算過程!B5810,バックデータ一覧!$F$4:$F$27,0),MATCH(VLOOKUP(A5810,バックデータ一覧!$T$3:$U$367,2),バックデータ一覧!$G$3:$I$3,0))*10^-3</f>
        <v>6.4200000000000004E-3</v>
      </c>
      <c r="G5810" s="97">
        <f>INDEX(バックデータ一覧!$J$4:$L$27,MATCH(計算過程!B5810,バックデータ一覧!$F$4:$F$27,0),MATCH(VLOOKUP(A5810,バックデータ一覧!$T$3:$U$367,2),バックデータ一覧!$J$3:$L$3,0))*10^-3</f>
        <v>1.2840000000000001E-2</v>
      </c>
      <c r="H5810" s="97">
        <f>INDEX(バックデータ一覧!$M$4:$O$27,MATCH(計算過程!B5810,バックデータ一覧!$F$4:$F$27,0),MATCH(VLOOKUP(A5810,バックデータ一覧!$T$3:$U$367,2),バックデータ一覧!$M$3:$O$3,0))*10^-3</f>
        <v>1.9260000000000003E-2</v>
      </c>
      <c r="I5810" s="97">
        <f>INDEX(バックデータ一覧!$P$4:$R$27,MATCH(計算過程!B5810,バックデータ一覧!$F$4:$F$27,0),MATCH(VLOOKUP(A5810,バックデータ一覧!$T$3:$U$367,2),バックデータ一覧!$P$3:$R$3,0))*10^-3</f>
        <v>2.5680000000000001E-2</v>
      </c>
    </row>
    <row r="5811" spans="1:9" x14ac:dyDescent="0.15">
      <c r="A5811" s="57">
        <v>41881</v>
      </c>
      <c r="B5811" s="9" t="s">
        <v>125</v>
      </c>
      <c r="C5811" s="83">
        <f t="shared" si="271"/>
        <v>6.2700000000000013E-3</v>
      </c>
      <c r="D5811" s="82">
        <f t="shared" si="270"/>
        <v>5.9400000000000008E-3</v>
      </c>
      <c r="E5811" s="81">
        <f t="shared" si="272"/>
        <v>3.3E-4</v>
      </c>
      <c r="F5811" s="97">
        <f>INDEX(バックデータ一覧!$G$4:$I$27,MATCH(計算過程!B5811,バックデータ一覧!$F$4:$F$27,0),MATCH(VLOOKUP(A5811,バックデータ一覧!$T$3:$U$367,2),バックデータ一覧!$G$3:$I$3,0))*10^-3</f>
        <v>3.3E-4</v>
      </c>
      <c r="G5811" s="97">
        <f>INDEX(バックデータ一覧!$J$4:$L$27,MATCH(計算過程!B5811,バックデータ一覧!$F$4:$F$27,0),MATCH(VLOOKUP(A5811,バックデータ一覧!$T$3:$U$367,2),バックデータ一覧!$J$3:$L$3,0))*10^-3</f>
        <v>6.7000000000000002E-4</v>
      </c>
      <c r="H5811" s="97">
        <f>INDEX(バックデータ一覧!$M$4:$O$27,MATCH(計算過程!B5811,バックデータ一覧!$F$4:$F$27,0),MATCH(VLOOKUP(A5811,バックデータ一覧!$T$3:$U$367,2),バックデータ一覧!$M$3:$O$3,0))*10^-3</f>
        <v>1E-3</v>
      </c>
      <c r="I5811" s="97">
        <f>INDEX(バックデータ一覧!$P$4:$R$27,MATCH(計算過程!B5811,バックデータ一覧!$F$4:$F$27,0),MATCH(VLOOKUP(A5811,バックデータ一覧!$T$3:$U$367,2),バックデータ一覧!$P$3:$R$3,0))*10^-3</f>
        <v>1.33E-3</v>
      </c>
    </row>
    <row r="5812" spans="1:9" x14ac:dyDescent="0.15">
      <c r="A5812" s="57">
        <v>41881</v>
      </c>
      <c r="B5812" s="9" t="s">
        <v>126</v>
      </c>
      <c r="C5812" s="83">
        <f t="shared" si="271"/>
        <v>6.2700000000000013E-3</v>
      </c>
      <c r="D5812" s="82">
        <f t="shared" si="270"/>
        <v>5.9400000000000008E-3</v>
      </c>
      <c r="E5812" s="81">
        <f t="shared" si="272"/>
        <v>3.3E-4</v>
      </c>
      <c r="F5812" s="97">
        <f>INDEX(バックデータ一覧!$G$4:$I$27,MATCH(計算過程!B5812,バックデータ一覧!$F$4:$F$27,0),MATCH(VLOOKUP(A5812,バックデータ一覧!$T$3:$U$367,2),バックデータ一覧!$G$3:$I$3,0))*10^-3</f>
        <v>3.3E-4</v>
      </c>
      <c r="G5812" s="97">
        <f>INDEX(バックデータ一覧!$J$4:$L$27,MATCH(計算過程!B5812,バックデータ一覧!$F$4:$F$27,0),MATCH(VLOOKUP(A5812,バックデータ一覧!$T$3:$U$367,2),バックデータ一覧!$J$3:$L$3,0))*10^-3</f>
        <v>6.7000000000000002E-4</v>
      </c>
      <c r="H5812" s="97">
        <f>INDEX(バックデータ一覧!$M$4:$O$27,MATCH(計算過程!B5812,バックデータ一覧!$F$4:$F$27,0),MATCH(VLOOKUP(A5812,バックデータ一覧!$T$3:$U$367,2),バックデータ一覧!$M$3:$O$3,0))*10^-3</f>
        <v>1E-3</v>
      </c>
      <c r="I5812" s="97">
        <f>INDEX(バックデータ一覧!$P$4:$R$27,MATCH(計算過程!B5812,バックデータ一覧!$F$4:$F$27,0),MATCH(VLOOKUP(A5812,バックデータ一覧!$T$3:$U$367,2),バックデータ一覧!$P$3:$R$3,0))*10^-3</f>
        <v>1.33E-3</v>
      </c>
    </row>
    <row r="5813" spans="1:9" x14ac:dyDescent="0.15">
      <c r="A5813" s="57">
        <v>41881</v>
      </c>
      <c r="B5813" s="9" t="s">
        <v>127</v>
      </c>
      <c r="C5813" s="83">
        <f t="shared" si="271"/>
        <v>1.2220000000000002E-2</v>
      </c>
      <c r="D5813" s="82">
        <f t="shared" si="270"/>
        <v>5.9400000000000008E-3</v>
      </c>
      <c r="E5813" s="81">
        <f t="shared" si="272"/>
        <v>6.28E-3</v>
      </c>
      <c r="F5813" s="97">
        <f>INDEX(バックデータ一覧!$G$4:$I$27,MATCH(計算過程!B5813,バックデータ一覧!$F$4:$F$27,0),MATCH(VLOOKUP(A5813,バックデータ一覧!$T$3:$U$367,2),バックデータ一覧!$G$3:$I$3,0))*10^-3</f>
        <v>6.28E-3</v>
      </c>
      <c r="G5813" s="97">
        <f>INDEX(バックデータ一覧!$J$4:$L$27,MATCH(計算過程!B5813,バックデータ一覧!$F$4:$F$27,0),MATCH(VLOOKUP(A5813,バックデータ一覧!$T$3:$U$367,2),バックデータ一覧!$J$3:$L$3,0))*10^-3</f>
        <v>1.256E-2</v>
      </c>
      <c r="H5813" s="97">
        <f>INDEX(バックデータ一覧!$M$4:$O$27,MATCH(計算過程!B5813,バックデータ一覧!$F$4:$F$27,0),MATCH(VLOOKUP(A5813,バックデータ一覧!$T$3:$U$367,2),バックデータ一覧!$M$3:$O$3,0))*10^-3</f>
        <v>1.8839999999999999E-2</v>
      </c>
      <c r="I5813" s="97">
        <f>INDEX(バックデータ一覧!$P$4:$R$27,MATCH(計算過程!B5813,バックデータ一覧!$F$4:$F$27,0),MATCH(VLOOKUP(A5813,バックデータ一覧!$T$3:$U$367,2),バックデータ一覧!$P$3:$R$3,0))*10^-3</f>
        <v>2.512E-2</v>
      </c>
    </row>
    <row r="5814" spans="1:9" x14ac:dyDescent="0.15">
      <c r="A5814" s="57">
        <v>41881</v>
      </c>
      <c r="B5814" s="9" t="s">
        <v>128</v>
      </c>
      <c r="C5814" s="83">
        <f t="shared" si="271"/>
        <v>1.2640000000000002E-2</v>
      </c>
      <c r="D5814" s="82">
        <f t="shared" si="270"/>
        <v>5.9400000000000008E-3</v>
      </c>
      <c r="E5814" s="81">
        <f t="shared" si="272"/>
        <v>6.7000000000000002E-3</v>
      </c>
      <c r="F5814" s="97">
        <f>INDEX(バックデータ一覧!$G$4:$I$27,MATCH(計算過程!B5814,バックデータ一覧!$F$4:$F$27,0),MATCH(VLOOKUP(A5814,バックデータ一覧!$T$3:$U$367,2),バックデータ一覧!$G$3:$I$3,0))*10^-3</f>
        <v>6.7000000000000002E-3</v>
      </c>
      <c r="G5814" s="97">
        <f>INDEX(バックデータ一覧!$J$4:$L$27,MATCH(計算過程!B5814,バックデータ一覧!$F$4:$F$27,0),MATCH(VLOOKUP(A5814,バックデータ一覧!$T$3:$U$367,2),バックデータ一覧!$J$3:$L$3,0))*10^-3</f>
        <v>1.3390000000000001E-2</v>
      </c>
      <c r="H5814" s="97">
        <f>INDEX(バックデータ一覧!$M$4:$O$27,MATCH(計算過程!B5814,バックデータ一覧!$F$4:$F$27,0),MATCH(VLOOKUP(A5814,バックデータ一覧!$T$3:$U$367,2),バックデータ一覧!$M$3:$O$3,0))*10^-3</f>
        <v>2.009E-2</v>
      </c>
      <c r="I5814" s="97">
        <f>INDEX(バックデータ一覧!$P$4:$R$27,MATCH(計算過程!B5814,バックデータ一覧!$F$4:$F$27,0),MATCH(VLOOKUP(A5814,バックデータ一覧!$T$3:$U$367,2),バックデータ一覧!$P$3:$R$3,0))*10^-3</f>
        <v>2.6790000000000001E-2</v>
      </c>
    </row>
    <row r="5815" spans="1:9" x14ac:dyDescent="0.15">
      <c r="A5815" s="57">
        <v>41882</v>
      </c>
      <c r="B5815" s="9" t="s">
        <v>105</v>
      </c>
      <c r="C5815" s="83">
        <f t="shared" si="271"/>
        <v>6.0700000000000007E-3</v>
      </c>
      <c r="D5815" s="82">
        <f t="shared" si="270"/>
        <v>5.9400000000000008E-3</v>
      </c>
      <c r="E5815" s="81">
        <f t="shared" si="272"/>
        <v>1.3000000000000002E-4</v>
      </c>
      <c r="F5815" s="97">
        <f>INDEX(バックデータ一覧!$G$4:$I$27,MATCH(計算過程!B5815,バックデータ一覧!$F$4:$F$27,0),MATCH(VLOOKUP(A5815,バックデータ一覧!$T$3:$U$367,2),バックデータ一覧!$G$3:$I$3,0))*10^-3</f>
        <v>1.3000000000000002E-4</v>
      </c>
      <c r="G5815" s="97">
        <f>INDEX(バックデータ一覧!$J$4:$L$27,MATCH(計算過程!B5815,バックデータ一覧!$F$4:$F$27,0),MATCH(VLOOKUP(A5815,バックデータ一覧!$T$3:$U$367,2),バックデータ一覧!$J$3:$L$3,0))*10^-3</f>
        <v>2.5000000000000001E-4</v>
      </c>
      <c r="H5815" s="97">
        <f>INDEX(バックデータ一覧!$M$4:$O$27,MATCH(計算過程!B5815,バックデータ一覧!$F$4:$F$27,0),MATCH(VLOOKUP(A5815,バックデータ一覧!$T$3:$U$367,2),バックデータ一覧!$M$3:$O$3,0))*10^-3</f>
        <v>3.8000000000000002E-4</v>
      </c>
      <c r="I5815" s="97">
        <f>INDEX(バックデータ一覧!$P$4:$R$27,MATCH(計算過程!B5815,バックデータ一覧!$F$4:$F$27,0),MATCH(VLOOKUP(A5815,バックデータ一覧!$T$3:$U$367,2),バックデータ一覧!$P$3:$R$3,0))*10^-3</f>
        <v>5.0000000000000001E-4</v>
      </c>
    </row>
    <row r="5816" spans="1:9" x14ac:dyDescent="0.15">
      <c r="A5816" s="57">
        <v>41882</v>
      </c>
      <c r="B5816" s="9" t="s">
        <v>106</v>
      </c>
      <c r="C5816" s="83">
        <f t="shared" si="271"/>
        <v>6.0700000000000007E-3</v>
      </c>
      <c r="D5816" s="82">
        <f t="shared" si="270"/>
        <v>5.9400000000000008E-3</v>
      </c>
      <c r="E5816" s="81">
        <f t="shared" si="272"/>
        <v>1.3000000000000002E-4</v>
      </c>
      <c r="F5816" s="97">
        <f>INDEX(バックデータ一覧!$G$4:$I$27,MATCH(計算過程!B5816,バックデータ一覧!$F$4:$F$27,0),MATCH(VLOOKUP(A5816,バックデータ一覧!$T$3:$U$367,2),バックデータ一覧!$G$3:$I$3,0))*10^-3</f>
        <v>1.3000000000000002E-4</v>
      </c>
      <c r="G5816" s="97">
        <f>INDEX(バックデータ一覧!$J$4:$L$27,MATCH(計算過程!B5816,バックデータ一覧!$F$4:$F$27,0),MATCH(VLOOKUP(A5816,バックデータ一覧!$T$3:$U$367,2),バックデータ一覧!$J$3:$L$3,0))*10^-3</f>
        <v>2.5000000000000001E-4</v>
      </c>
      <c r="H5816" s="97">
        <f>INDEX(バックデータ一覧!$M$4:$O$27,MATCH(計算過程!B5816,バックデータ一覧!$F$4:$F$27,0),MATCH(VLOOKUP(A5816,バックデータ一覧!$T$3:$U$367,2),バックデータ一覧!$M$3:$O$3,0))*10^-3</f>
        <v>3.8000000000000002E-4</v>
      </c>
      <c r="I5816" s="97">
        <f>INDEX(バックデータ一覧!$P$4:$R$27,MATCH(計算過程!B5816,バックデータ一覧!$F$4:$F$27,0),MATCH(VLOOKUP(A5816,バックデータ一覧!$T$3:$U$367,2),バックデータ一覧!$P$3:$R$3,0))*10^-3</f>
        <v>5.0000000000000001E-4</v>
      </c>
    </row>
    <row r="5817" spans="1:9" x14ac:dyDescent="0.15">
      <c r="A5817" s="57">
        <v>41882</v>
      </c>
      <c r="B5817" s="9" t="s">
        <v>107</v>
      </c>
      <c r="C5817" s="83">
        <f t="shared" si="271"/>
        <v>6.0700000000000007E-3</v>
      </c>
      <c r="D5817" s="82">
        <f t="shared" si="270"/>
        <v>5.9400000000000008E-3</v>
      </c>
      <c r="E5817" s="81">
        <f t="shared" si="272"/>
        <v>1.3000000000000002E-4</v>
      </c>
      <c r="F5817" s="97">
        <f>INDEX(バックデータ一覧!$G$4:$I$27,MATCH(計算過程!B5817,バックデータ一覧!$F$4:$F$27,0),MATCH(VLOOKUP(A5817,バックデータ一覧!$T$3:$U$367,2),バックデータ一覧!$G$3:$I$3,0))*10^-3</f>
        <v>1.3000000000000002E-4</v>
      </c>
      <c r="G5817" s="97">
        <f>INDEX(バックデータ一覧!$J$4:$L$27,MATCH(計算過程!B5817,バックデータ一覧!$F$4:$F$27,0),MATCH(VLOOKUP(A5817,バックデータ一覧!$T$3:$U$367,2),バックデータ一覧!$J$3:$L$3,0))*10^-3</f>
        <v>2.5000000000000001E-4</v>
      </c>
      <c r="H5817" s="97">
        <f>INDEX(バックデータ一覧!$M$4:$O$27,MATCH(計算過程!B5817,バックデータ一覧!$F$4:$F$27,0),MATCH(VLOOKUP(A5817,バックデータ一覧!$T$3:$U$367,2),バックデータ一覧!$M$3:$O$3,0))*10^-3</f>
        <v>3.8000000000000002E-4</v>
      </c>
      <c r="I5817" s="97">
        <f>INDEX(バックデータ一覧!$P$4:$R$27,MATCH(計算過程!B5817,バックデータ一覧!$F$4:$F$27,0),MATCH(VLOOKUP(A5817,バックデータ一覧!$T$3:$U$367,2),バックデータ一覧!$P$3:$R$3,0))*10^-3</f>
        <v>5.0000000000000001E-4</v>
      </c>
    </row>
    <row r="5818" spans="1:9" x14ac:dyDescent="0.15">
      <c r="A5818" s="57">
        <v>41882</v>
      </c>
      <c r="B5818" s="9" t="s">
        <v>108</v>
      </c>
      <c r="C5818" s="83">
        <f t="shared" si="271"/>
        <v>6.0700000000000007E-3</v>
      </c>
      <c r="D5818" s="82">
        <f t="shared" si="270"/>
        <v>5.9400000000000008E-3</v>
      </c>
      <c r="E5818" s="81">
        <f t="shared" si="272"/>
        <v>1.3000000000000002E-4</v>
      </c>
      <c r="F5818" s="97">
        <f>INDEX(バックデータ一覧!$G$4:$I$27,MATCH(計算過程!B5818,バックデータ一覧!$F$4:$F$27,0),MATCH(VLOOKUP(A5818,バックデータ一覧!$T$3:$U$367,2),バックデータ一覧!$G$3:$I$3,0))*10^-3</f>
        <v>1.3000000000000002E-4</v>
      </c>
      <c r="G5818" s="97">
        <f>INDEX(バックデータ一覧!$J$4:$L$27,MATCH(計算過程!B5818,バックデータ一覧!$F$4:$F$27,0),MATCH(VLOOKUP(A5818,バックデータ一覧!$T$3:$U$367,2),バックデータ一覧!$J$3:$L$3,0))*10^-3</f>
        <v>2.5000000000000001E-4</v>
      </c>
      <c r="H5818" s="97">
        <f>INDEX(バックデータ一覧!$M$4:$O$27,MATCH(計算過程!B5818,バックデータ一覧!$F$4:$F$27,0),MATCH(VLOOKUP(A5818,バックデータ一覧!$T$3:$U$367,2),バックデータ一覧!$M$3:$O$3,0))*10^-3</f>
        <v>3.8000000000000002E-4</v>
      </c>
      <c r="I5818" s="97">
        <f>INDEX(バックデータ一覧!$P$4:$R$27,MATCH(計算過程!B5818,バックデータ一覧!$F$4:$F$27,0),MATCH(VLOOKUP(A5818,バックデータ一覧!$T$3:$U$367,2),バックデータ一覧!$P$3:$R$3,0))*10^-3</f>
        <v>5.0000000000000001E-4</v>
      </c>
    </row>
    <row r="5819" spans="1:9" x14ac:dyDescent="0.15">
      <c r="A5819" s="57">
        <v>41882</v>
      </c>
      <c r="B5819" s="9" t="s">
        <v>109</v>
      </c>
      <c r="C5819" s="83">
        <f t="shared" si="271"/>
        <v>6.0700000000000007E-3</v>
      </c>
      <c r="D5819" s="82">
        <f t="shared" si="270"/>
        <v>5.9400000000000008E-3</v>
      </c>
      <c r="E5819" s="81">
        <f t="shared" si="272"/>
        <v>1.3000000000000002E-4</v>
      </c>
      <c r="F5819" s="97">
        <f>INDEX(バックデータ一覧!$G$4:$I$27,MATCH(計算過程!B5819,バックデータ一覧!$F$4:$F$27,0),MATCH(VLOOKUP(A5819,バックデータ一覧!$T$3:$U$367,2),バックデータ一覧!$G$3:$I$3,0))*10^-3</f>
        <v>1.3000000000000002E-4</v>
      </c>
      <c r="G5819" s="97">
        <f>INDEX(バックデータ一覧!$J$4:$L$27,MATCH(計算過程!B5819,バックデータ一覧!$F$4:$F$27,0),MATCH(VLOOKUP(A5819,バックデータ一覧!$T$3:$U$367,2),バックデータ一覧!$J$3:$L$3,0))*10^-3</f>
        <v>2.5000000000000001E-4</v>
      </c>
      <c r="H5819" s="97">
        <f>INDEX(バックデータ一覧!$M$4:$O$27,MATCH(計算過程!B5819,バックデータ一覧!$F$4:$F$27,0),MATCH(VLOOKUP(A5819,バックデータ一覧!$T$3:$U$367,2),バックデータ一覧!$M$3:$O$3,0))*10^-3</f>
        <v>3.8000000000000002E-4</v>
      </c>
      <c r="I5819" s="97">
        <f>INDEX(バックデータ一覧!$P$4:$R$27,MATCH(計算過程!B5819,バックデータ一覧!$F$4:$F$27,0),MATCH(VLOOKUP(A5819,バックデータ一覧!$T$3:$U$367,2),バックデータ一覧!$P$3:$R$3,0))*10^-3</f>
        <v>5.0000000000000001E-4</v>
      </c>
    </row>
    <row r="5820" spans="1:9" x14ac:dyDescent="0.15">
      <c r="A5820" s="57">
        <v>41882</v>
      </c>
      <c r="B5820" s="9" t="s">
        <v>110</v>
      </c>
      <c r="C5820" s="83">
        <f t="shared" si="271"/>
        <v>6.0700000000000007E-3</v>
      </c>
      <c r="D5820" s="82">
        <f t="shared" si="270"/>
        <v>5.9400000000000008E-3</v>
      </c>
      <c r="E5820" s="81">
        <f t="shared" si="272"/>
        <v>1.3000000000000002E-4</v>
      </c>
      <c r="F5820" s="97">
        <f>INDEX(バックデータ一覧!$G$4:$I$27,MATCH(計算過程!B5820,バックデータ一覧!$F$4:$F$27,0),MATCH(VLOOKUP(A5820,バックデータ一覧!$T$3:$U$367,2),バックデータ一覧!$G$3:$I$3,0))*10^-3</f>
        <v>1.3000000000000002E-4</v>
      </c>
      <c r="G5820" s="97">
        <f>INDEX(バックデータ一覧!$J$4:$L$27,MATCH(計算過程!B5820,バックデータ一覧!$F$4:$F$27,0),MATCH(VLOOKUP(A5820,バックデータ一覧!$T$3:$U$367,2),バックデータ一覧!$J$3:$L$3,0))*10^-3</f>
        <v>2.5000000000000001E-4</v>
      </c>
      <c r="H5820" s="97">
        <f>INDEX(バックデータ一覧!$M$4:$O$27,MATCH(計算過程!B5820,バックデータ一覧!$F$4:$F$27,0),MATCH(VLOOKUP(A5820,バックデータ一覧!$T$3:$U$367,2),バックデータ一覧!$M$3:$O$3,0))*10^-3</f>
        <v>3.8000000000000002E-4</v>
      </c>
      <c r="I5820" s="97">
        <f>INDEX(バックデータ一覧!$P$4:$R$27,MATCH(計算過程!B5820,バックデータ一覧!$F$4:$F$27,0),MATCH(VLOOKUP(A5820,バックデータ一覧!$T$3:$U$367,2),バックデータ一覧!$P$3:$R$3,0))*10^-3</f>
        <v>5.0000000000000001E-4</v>
      </c>
    </row>
    <row r="5821" spans="1:9" x14ac:dyDescent="0.15">
      <c r="A5821" s="57">
        <v>41882</v>
      </c>
      <c r="B5821" s="9" t="s">
        <v>111</v>
      </c>
      <c r="C5821" s="83">
        <f t="shared" si="271"/>
        <v>9.3200000000000002E-3</v>
      </c>
      <c r="D5821" s="82">
        <f t="shared" si="270"/>
        <v>5.9400000000000008E-3</v>
      </c>
      <c r="E5821" s="81">
        <f t="shared" si="272"/>
        <v>3.3799999999999998E-3</v>
      </c>
      <c r="F5821" s="97">
        <f>INDEX(バックデータ一覧!$G$4:$I$27,MATCH(計算過程!B5821,バックデータ一覧!$F$4:$F$27,0),MATCH(VLOOKUP(A5821,バックデータ一覧!$T$3:$U$367,2),バックデータ一覧!$G$3:$I$3,0))*10^-3</f>
        <v>3.3799999999999998E-3</v>
      </c>
      <c r="G5821" s="97">
        <f>INDEX(バックデータ一覧!$J$4:$L$27,MATCH(計算過程!B5821,バックデータ一覧!$F$4:$F$27,0),MATCH(VLOOKUP(A5821,バックデータ一覧!$T$3:$U$367,2),バックデータ一覧!$J$3:$L$3,0))*10^-3</f>
        <v>6.7499999999999999E-3</v>
      </c>
      <c r="H5821" s="97">
        <f>INDEX(バックデータ一覧!$M$4:$O$27,MATCH(計算過程!B5821,バックデータ一覧!$F$4:$F$27,0),MATCH(VLOOKUP(A5821,バックデータ一覧!$T$3:$U$367,2),バックデータ一覧!$M$3:$O$3,0))*10^-3</f>
        <v>1.0130000000000002E-2</v>
      </c>
      <c r="I5821" s="97">
        <f>INDEX(バックデータ一覧!$P$4:$R$27,MATCH(計算過程!B5821,バックデータ一覧!$F$4:$F$27,0),MATCH(VLOOKUP(A5821,バックデータ一覧!$T$3:$U$367,2),バックデータ一覧!$P$3:$R$3,0))*10^-3</f>
        <v>1.3509999999999999E-2</v>
      </c>
    </row>
    <row r="5822" spans="1:9" x14ac:dyDescent="0.15">
      <c r="A5822" s="57">
        <v>41882</v>
      </c>
      <c r="B5822" s="9" t="s">
        <v>112</v>
      </c>
      <c r="C5822" s="83">
        <f t="shared" si="271"/>
        <v>6.4800000000000005E-3</v>
      </c>
      <c r="D5822" s="82">
        <f t="shared" si="270"/>
        <v>5.9400000000000008E-3</v>
      </c>
      <c r="E5822" s="81">
        <f t="shared" si="272"/>
        <v>5.4000000000000001E-4</v>
      </c>
      <c r="F5822" s="97">
        <f>INDEX(バックデータ一覧!$G$4:$I$27,MATCH(計算過程!B5822,バックデータ一覧!$F$4:$F$27,0),MATCH(VLOOKUP(A5822,バックデータ一覧!$T$3:$U$367,2),バックデータ一覧!$G$3:$I$3,0))*10^-3</f>
        <v>5.4000000000000001E-4</v>
      </c>
      <c r="G5822" s="97">
        <f>INDEX(バックデータ一覧!$J$4:$L$27,MATCH(計算過程!B5822,バックデータ一覧!$F$4:$F$27,0),MATCH(VLOOKUP(A5822,バックデータ一覧!$T$3:$U$367,2),バックデータ一覧!$J$3:$L$3,0))*10^-3</f>
        <v>1.08E-3</v>
      </c>
      <c r="H5822" s="97">
        <f>INDEX(バックデータ一覧!$M$4:$O$27,MATCH(計算過程!B5822,バックデータ一覧!$F$4:$F$27,0),MATCH(VLOOKUP(A5822,バックデータ一覧!$T$3:$U$367,2),バックデータ一覧!$M$3:$O$3,0))*10^-3</f>
        <v>1.6299999999999999E-3</v>
      </c>
      <c r="I5822" s="97">
        <f>INDEX(バックデータ一覧!$P$4:$R$27,MATCH(計算過程!B5822,バックデータ一覧!$F$4:$F$27,0),MATCH(VLOOKUP(A5822,バックデータ一覧!$T$3:$U$367,2),バックデータ一覧!$P$3:$R$3,0))*10^-3</f>
        <v>2.1700000000000001E-3</v>
      </c>
    </row>
    <row r="5823" spans="1:9" x14ac:dyDescent="0.15">
      <c r="A5823" s="57">
        <v>41882</v>
      </c>
      <c r="B5823" s="9" t="s">
        <v>113</v>
      </c>
      <c r="C5823" s="83">
        <f t="shared" si="271"/>
        <v>6.4800000000000005E-3</v>
      </c>
      <c r="D5823" s="82">
        <f t="shared" si="270"/>
        <v>5.9400000000000008E-3</v>
      </c>
      <c r="E5823" s="81">
        <f t="shared" si="272"/>
        <v>5.4000000000000001E-4</v>
      </c>
      <c r="F5823" s="97">
        <f>INDEX(バックデータ一覧!$G$4:$I$27,MATCH(計算過程!B5823,バックデータ一覧!$F$4:$F$27,0),MATCH(VLOOKUP(A5823,バックデータ一覧!$T$3:$U$367,2),バックデータ一覧!$G$3:$I$3,0))*10^-3</f>
        <v>5.4000000000000001E-4</v>
      </c>
      <c r="G5823" s="97">
        <f>INDEX(バックデータ一覧!$J$4:$L$27,MATCH(計算過程!B5823,バックデータ一覧!$F$4:$F$27,0),MATCH(VLOOKUP(A5823,バックデータ一覧!$T$3:$U$367,2),バックデータ一覧!$J$3:$L$3,0))*10^-3</f>
        <v>1.08E-3</v>
      </c>
      <c r="H5823" s="97">
        <f>INDEX(バックデータ一覧!$M$4:$O$27,MATCH(計算過程!B5823,バックデータ一覧!$F$4:$F$27,0),MATCH(VLOOKUP(A5823,バックデータ一覧!$T$3:$U$367,2),バックデータ一覧!$M$3:$O$3,0))*10^-3</f>
        <v>1.6299999999999999E-3</v>
      </c>
      <c r="I5823" s="97">
        <f>INDEX(バックデータ一覧!$P$4:$R$27,MATCH(計算過程!B5823,バックデータ一覧!$F$4:$F$27,0),MATCH(VLOOKUP(A5823,バックデータ一覧!$T$3:$U$367,2),バックデータ一覧!$P$3:$R$3,0))*10^-3</f>
        <v>2.1700000000000001E-3</v>
      </c>
    </row>
    <row r="5824" spans="1:9" x14ac:dyDescent="0.15">
      <c r="A5824" s="57">
        <v>41882</v>
      </c>
      <c r="B5824" s="9" t="s">
        <v>114</v>
      </c>
      <c r="C5824" s="83">
        <f t="shared" si="271"/>
        <v>6.0700000000000007E-3</v>
      </c>
      <c r="D5824" s="82">
        <f t="shared" si="270"/>
        <v>5.9400000000000008E-3</v>
      </c>
      <c r="E5824" s="81">
        <f t="shared" si="272"/>
        <v>1.3000000000000002E-4</v>
      </c>
      <c r="F5824" s="97">
        <f>INDEX(バックデータ一覧!$G$4:$I$27,MATCH(計算過程!B5824,バックデータ一覧!$F$4:$F$27,0),MATCH(VLOOKUP(A5824,バックデータ一覧!$T$3:$U$367,2),バックデータ一覧!$G$3:$I$3,0))*10^-3</f>
        <v>1.3000000000000002E-4</v>
      </c>
      <c r="G5824" s="97">
        <f>INDEX(バックデータ一覧!$J$4:$L$27,MATCH(計算過程!B5824,バックデータ一覧!$F$4:$F$27,0),MATCH(VLOOKUP(A5824,バックデータ一覧!$T$3:$U$367,2),バックデータ一覧!$J$3:$L$3,0))*10^-3</f>
        <v>2.5000000000000001E-4</v>
      </c>
      <c r="H5824" s="97">
        <f>INDEX(バックデータ一覧!$M$4:$O$27,MATCH(計算過程!B5824,バックデータ一覧!$F$4:$F$27,0),MATCH(VLOOKUP(A5824,バックデータ一覧!$T$3:$U$367,2),バックデータ一覧!$M$3:$O$3,0))*10^-3</f>
        <v>3.8000000000000002E-4</v>
      </c>
      <c r="I5824" s="97">
        <f>INDEX(バックデータ一覧!$P$4:$R$27,MATCH(計算過程!B5824,バックデータ一覧!$F$4:$F$27,0),MATCH(VLOOKUP(A5824,バックデータ一覧!$T$3:$U$367,2),バックデータ一覧!$P$3:$R$3,0))*10^-3</f>
        <v>5.0000000000000001E-4</v>
      </c>
    </row>
    <row r="5825" spans="1:9" x14ac:dyDescent="0.15">
      <c r="A5825" s="57">
        <v>41882</v>
      </c>
      <c r="B5825" s="9" t="s">
        <v>115</v>
      </c>
      <c r="C5825" s="83">
        <f t="shared" si="271"/>
        <v>6.2700000000000013E-3</v>
      </c>
      <c r="D5825" s="82">
        <f t="shared" si="270"/>
        <v>5.9400000000000008E-3</v>
      </c>
      <c r="E5825" s="81">
        <f t="shared" si="272"/>
        <v>3.3E-4</v>
      </c>
      <c r="F5825" s="97">
        <f>INDEX(バックデータ一覧!$G$4:$I$27,MATCH(計算過程!B5825,バックデータ一覧!$F$4:$F$27,0),MATCH(VLOOKUP(A5825,バックデータ一覧!$T$3:$U$367,2),バックデータ一覧!$G$3:$I$3,0))*10^-3</f>
        <v>3.3E-4</v>
      </c>
      <c r="G5825" s="97">
        <f>INDEX(バックデータ一覧!$J$4:$L$27,MATCH(計算過程!B5825,バックデータ一覧!$F$4:$F$27,0),MATCH(VLOOKUP(A5825,バックデータ一覧!$T$3:$U$367,2),バックデータ一覧!$J$3:$L$3,0))*10^-3</f>
        <v>6.7000000000000002E-4</v>
      </c>
      <c r="H5825" s="97">
        <f>INDEX(バックデータ一覧!$M$4:$O$27,MATCH(計算過程!B5825,バックデータ一覧!$F$4:$F$27,0),MATCH(VLOOKUP(A5825,バックデータ一覧!$T$3:$U$367,2),バックデータ一覧!$M$3:$O$3,0))*10^-3</f>
        <v>1E-3</v>
      </c>
      <c r="I5825" s="97">
        <f>INDEX(バックデータ一覧!$P$4:$R$27,MATCH(計算過程!B5825,バックデータ一覧!$F$4:$F$27,0),MATCH(VLOOKUP(A5825,バックデータ一覧!$T$3:$U$367,2),バックデータ一覧!$P$3:$R$3,0))*10^-3</f>
        <v>1.33E-3</v>
      </c>
    </row>
    <row r="5826" spans="1:9" x14ac:dyDescent="0.15">
      <c r="A5826" s="57">
        <v>41882</v>
      </c>
      <c r="B5826" s="9" t="s">
        <v>116</v>
      </c>
      <c r="C5826" s="83">
        <f t="shared" si="271"/>
        <v>6.0700000000000007E-3</v>
      </c>
      <c r="D5826" s="82">
        <f t="shared" si="270"/>
        <v>5.9400000000000008E-3</v>
      </c>
      <c r="E5826" s="81">
        <f t="shared" si="272"/>
        <v>1.3000000000000002E-4</v>
      </c>
      <c r="F5826" s="97">
        <f>INDEX(バックデータ一覧!$G$4:$I$27,MATCH(計算過程!B5826,バックデータ一覧!$F$4:$F$27,0),MATCH(VLOOKUP(A5826,バックデータ一覧!$T$3:$U$367,2),バックデータ一覧!$G$3:$I$3,0))*10^-3</f>
        <v>1.3000000000000002E-4</v>
      </c>
      <c r="G5826" s="97">
        <f>INDEX(バックデータ一覧!$J$4:$L$27,MATCH(計算過程!B5826,バックデータ一覧!$F$4:$F$27,0),MATCH(VLOOKUP(A5826,バックデータ一覧!$T$3:$U$367,2),バックデータ一覧!$J$3:$L$3,0))*10^-3</f>
        <v>2.5000000000000001E-4</v>
      </c>
      <c r="H5826" s="97">
        <f>INDEX(バックデータ一覧!$M$4:$O$27,MATCH(計算過程!B5826,バックデータ一覧!$F$4:$F$27,0),MATCH(VLOOKUP(A5826,バックデータ一覧!$T$3:$U$367,2),バックデータ一覧!$M$3:$O$3,0))*10^-3</f>
        <v>3.8000000000000002E-4</v>
      </c>
      <c r="I5826" s="97">
        <f>INDEX(バックデータ一覧!$P$4:$R$27,MATCH(計算過程!B5826,バックデータ一覧!$F$4:$F$27,0),MATCH(VLOOKUP(A5826,バックデータ一覧!$T$3:$U$367,2),バックデータ一覧!$P$3:$R$3,0))*10^-3</f>
        <v>5.0000000000000001E-4</v>
      </c>
    </row>
    <row r="5827" spans="1:9" x14ac:dyDescent="0.15">
      <c r="A5827" s="57">
        <v>41882</v>
      </c>
      <c r="B5827" s="9" t="s">
        <v>117</v>
      </c>
      <c r="C5827" s="83">
        <f t="shared" si="271"/>
        <v>9.3200000000000002E-3</v>
      </c>
      <c r="D5827" s="82">
        <f t="shared" si="270"/>
        <v>5.9400000000000008E-3</v>
      </c>
      <c r="E5827" s="81">
        <f t="shared" si="272"/>
        <v>3.3799999999999998E-3</v>
      </c>
      <c r="F5827" s="97">
        <f>INDEX(バックデータ一覧!$G$4:$I$27,MATCH(計算過程!B5827,バックデータ一覧!$F$4:$F$27,0),MATCH(VLOOKUP(A5827,バックデータ一覧!$T$3:$U$367,2),バックデータ一覧!$G$3:$I$3,0))*10^-3</f>
        <v>3.3799999999999998E-3</v>
      </c>
      <c r="G5827" s="97">
        <f>INDEX(バックデータ一覧!$J$4:$L$27,MATCH(計算過程!B5827,バックデータ一覧!$F$4:$F$27,0),MATCH(VLOOKUP(A5827,バックデータ一覧!$T$3:$U$367,2),バックデータ一覧!$J$3:$L$3,0))*10^-3</f>
        <v>6.7499999999999999E-3</v>
      </c>
      <c r="H5827" s="97">
        <f>INDEX(バックデータ一覧!$M$4:$O$27,MATCH(計算過程!B5827,バックデータ一覧!$F$4:$F$27,0),MATCH(VLOOKUP(A5827,バックデータ一覧!$T$3:$U$367,2),バックデータ一覧!$M$3:$O$3,0))*10^-3</f>
        <v>1.0130000000000002E-2</v>
      </c>
      <c r="I5827" s="97">
        <f>INDEX(バックデータ一覧!$P$4:$R$27,MATCH(計算過程!B5827,バックデータ一覧!$F$4:$F$27,0),MATCH(VLOOKUP(A5827,バックデータ一覧!$T$3:$U$367,2),バックデータ一覧!$P$3:$R$3,0))*10^-3</f>
        <v>1.3509999999999999E-2</v>
      </c>
    </row>
    <row r="5828" spans="1:9" x14ac:dyDescent="0.15">
      <c r="A5828" s="57">
        <v>41882</v>
      </c>
      <c r="B5828" s="9" t="s">
        <v>118</v>
      </c>
      <c r="C5828" s="83">
        <f t="shared" si="271"/>
        <v>6.2700000000000013E-3</v>
      </c>
      <c r="D5828" s="82">
        <f t="shared" si="270"/>
        <v>5.9400000000000008E-3</v>
      </c>
      <c r="E5828" s="81">
        <f t="shared" si="272"/>
        <v>3.3E-4</v>
      </c>
      <c r="F5828" s="97">
        <f>INDEX(バックデータ一覧!$G$4:$I$27,MATCH(計算過程!B5828,バックデータ一覧!$F$4:$F$27,0),MATCH(VLOOKUP(A5828,バックデータ一覧!$T$3:$U$367,2),バックデータ一覧!$G$3:$I$3,0))*10^-3</f>
        <v>3.3E-4</v>
      </c>
      <c r="G5828" s="97">
        <f>INDEX(バックデータ一覧!$J$4:$L$27,MATCH(計算過程!B5828,バックデータ一覧!$F$4:$F$27,0),MATCH(VLOOKUP(A5828,バックデータ一覧!$T$3:$U$367,2),バックデータ一覧!$J$3:$L$3,0))*10^-3</f>
        <v>6.7000000000000002E-4</v>
      </c>
      <c r="H5828" s="97">
        <f>INDEX(バックデータ一覧!$M$4:$O$27,MATCH(計算過程!B5828,バックデータ一覧!$F$4:$F$27,0),MATCH(VLOOKUP(A5828,バックデータ一覧!$T$3:$U$367,2),バックデータ一覧!$M$3:$O$3,0))*10^-3</f>
        <v>1E-3</v>
      </c>
      <c r="I5828" s="97">
        <f>INDEX(バックデータ一覧!$P$4:$R$27,MATCH(計算過程!B5828,バックデータ一覧!$F$4:$F$27,0),MATCH(VLOOKUP(A5828,バックデータ一覧!$T$3:$U$367,2),バックデータ一覧!$P$3:$R$3,0))*10^-3</f>
        <v>1.33E-3</v>
      </c>
    </row>
    <row r="5829" spans="1:9" x14ac:dyDescent="0.15">
      <c r="A5829" s="57">
        <v>41882</v>
      </c>
      <c r="B5829" s="9" t="s">
        <v>119</v>
      </c>
      <c r="C5829" s="83">
        <f t="shared" si="271"/>
        <v>6.0700000000000007E-3</v>
      </c>
      <c r="D5829" s="82">
        <f t="shared" si="270"/>
        <v>5.9400000000000008E-3</v>
      </c>
      <c r="E5829" s="81">
        <f t="shared" si="272"/>
        <v>1.3000000000000002E-4</v>
      </c>
      <c r="F5829" s="97">
        <f>INDEX(バックデータ一覧!$G$4:$I$27,MATCH(計算過程!B5829,バックデータ一覧!$F$4:$F$27,0),MATCH(VLOOKUP(A5829,バックデータ一覧!$T$3:$U$367,2),バックデータ一覧!$G$3:$I$3,0))*10^-3</f>
        <v>1.3000000000000002E-4</v>
      </c>
      <c r="G5829" s="97">
        <f>INDEX(バックデータ一覧!$J$4:$L$27,MATCH(計算過程!B5829,バックデータ一覧!$F$4:$F$27,0),MATCH(VLOOKUP(A5829,バックデータ一覧!$T$3:$U$367,2),バックデータ一覧!$J$3:$L$3,0))*10^-3</f>
        <v>2.5000000000000001E-4</v>
      </c>
      <c r="H5829" s="97">
        <f>INDEX(バックデータ一覧!$M$4:$O$27,MATCH(計算過程!B5829,バックデータ一覧!$F$4:$F$27,0),MATCH(VLOOKUP(A5829,バックデータ一覧!$T$3:$U$367,2),バックデータ一覧!$M$3:$O$3,0))*10^-3</f>
        <v>3.8000000000000002E-4</v>
      </c>
      <c r="I5829" s="97">
        <f>INDEX(バックデータ一覧!$P$4:$R$27,MATCH(計算過程!B5829,バックデータ一覧!$F$4:$F$27,0),MATCH(VLOOKUP(A5829,バックデータ一覧!$T$3:$U$367,2),バックデータ一覧!$P$3:$R$3,0))*10^-3</f>
        <v>5.0000000000000001E-4</v>
      </c>
    </row>
    <row r="5830" spans="1:9" x14ac:dyDescent="0.15">
      <c r="A5830" s="57">
        <v>41882</v>
      </c>
      <c r="B5830" s="9" t="s">
        <v>120</v>
      </c>
      <c r="C5830" s="83">
        <f t="shared" si="271"/>
        <v>6.0700000000000007E-3</v>
      </c>
      <c r="D5830" s="82">
        <f t="shared" si="270"/>
        <v>5.9400000000000008E-3</v>
      </c>
      <c r="E5830" s="81">
        <f t="shared" si="272"/>
        <v>1.3000000000000002E-4</v>
      </c>
      <c r="F5830" s="97">
        <f>INDEX(バックデータ一覧!$G$4:$I$27,MATCH(計算過程!B5830,バックデータ一覧!$F$4:$F$27,0),MATCH(VLOOKUP(A5830,バックデータ一覧!$T$3:$U$367,2),バックデータ一覧!$G$3:$I$3,0))*10^-3</f>
        <v>1.3000000000000002E-4</v>
      </c>
      <c r="G5830" s="97">
        <f>INDEX(バックデータ一覧!$J$4:$L$27,MATCH(計算過程!B5830,バックデータ一覧!$F$4:$F$27,0),MATCH(VLOOKUP(A5830,バックデータ一覧!$T$3:$U$367,2),バックデータ一覧!$J$3:$L$3,0))*10^-3</f>
        <v>2.5000000000000001E-4</v>
      </c>
      <c r="H5830" s="97">
        <f>INDEX(バックデータ一覧!$M$4:$O$27,MATCH(計算過程!B5830,バックデータ一覧!$F$4:$F$27,0),MATCH(VLOOKUP(A5830,バックデータ一覧!$T$3:$U$367,2),バックデータ一覧!$M$3:$O$3,0))*10^-3</f>
        <v>3.8000000000000002E-4</v>
      </c>
      <c r="I5830" s="97">
        <f>INDEX(バックデータ一覧!$P$4:$R$27,MATCH(計算過程!B5830,バックデータ一覧!$F$4:$F$27,0),MATCH(VLOOKUP(A5830,バックデータ一覧!$T$3:$U$367,2),バックデータ一覧!$P$3:$R$3,0))*10^-3</f>
        <v>5.0000000000000001E-4</v>
      </c>
    </row>
    <row r="5831" spans="1:9" x14ac:dyDescent="0.15">
      <c r="A5831" s="57">
        <v>41882</v>
      </c>
      <c r="B5831" s="9" t="s">
        <v>121</v>
      </c>
      <c r="C5831" s="83">
        <f t="shared" si="271"/>
        <v>6.2700000000000013E-3</v>
      </c>
      <c r="D5831" s="82">
        <f t="shared" ref="D5831:D5894" si="273">$O$4*$O$5*10^-3</f>
        <v>5.9400000000000008E-3</v>
      </c>
      <c r="E5831" s="81">
        <f t="shared" si="272"/>
        <v>3.3E-4</v>
      </c>
      <c r="F5831" s="97">
        <f>INDEX(バックデータ一覧!$G$4:$I$27,MATCH(計算過程!B5831,バックデータ一覧!$F$4:$F$27,0),MATCH(VLOOKUP(A5831,バックデータ一覧!$T$3:$U$367,2),バックデータ一覧!$G$3:$I$3,0))*10^-3</f>
        <v>3.3E-4</v>
      </c>
      <c r="G5831" s="97">
        <f>INDEX(バックデータ一覧!$J$4:$L$27,MATCH(計算過程!B5831,バックデータ一覧!$F$4:$F$27,0),MATCH(VLOOKUP(A5831,バックデータ一覧!$T$3:$U$367,2),バックデータ一覧!$J$3:$L$3,0))*10^-3</f>
        <v>6.7000000000000002E-4</v>
      </c>
      <c r="H5831" s="97">
        <f>INDEX(バックデータ一覧!$M$4:$O$27,MATCH(計算過程!B5831,バックデータ一覧!$F$4:$F$27,0),MATCH(VLOOKUP(A5831,バックデータ一覧!$T$3:$U$367,2),バックデータ一覧!$M$3:$O$3,0))*10^-3</f>
        <v>1E-3</v>
      </c>
      <c r="I5831" s="97">
        <f>INDEX(バックデータ一覧!$P$4:$R$27,MATCH(計算過程!B5831,バックデータ一覧!$F$4:$F$27,0),MATCH(VLOOKUP(A5831,バックデータ一覧!$T$3:$U$367,2),バックデータ一覧!$P$3:$R$3,0))*10^-3</f>
        <v>1.33E-3</v>
      </c>
    </row>
    <row r="5832" spans="1:9" x14ac:dyDescent="0.15">
      <c r="A5832" s="57">
        <v>41882</v>
      </c>
      <c r="B5832" s="9" t="s">
        <v>122</v>
      </c>
      <c r="C5832" s="83">
        <f t="shared" ref="C5832:C5895" si="274">D5832+E5832</f>
        <v>6.2700000000000013E-3</v>
      </c>
      <c r="D5832" s="82">
        <f t="shared" si="273"/>
        <v>5.9400000000000008E-3</v>
      </c>
      <c r="E5832" s="81">
        <f t="shared" ref="E5832:E5895" si="275">IF(AND($O$10&gt;=1,$O$10&lt;2),$F5832*(2-$O$10)/(2-1)+$G5832*($O$10-1)/(2-1),IF(AND($O$10&gt;=2,$O$10&lt;3),$G5832*(3-$O$10)/(3-2)+$H5832*($O$10-2)/(3-2),$H5832*(4-$O$10)/(4-3)+$I5832*($O$10-3)/(4-3)))</f>
        <v>3.3E-4</v>
      </c>
      <c r="F5832" s="97">
        <f>INDEX(バックデータ一覧!$G$4:$I$27,MATCH(計算過程!B5832,バックデータ一覧!$F$4:$F$27,0),MATCH(VLOOKUP(A5832,バックデータ一覧!$T$3:$U$367,2),バックデータ一覧!$G$3:$I$3,0))*10^-3</f>
        <v>3.3E-4</v>
      </c>
      <c r="G5832" s="97">
        <f>INDEX(バックデータ一覧!$J$4:$L$27,MATCH(計算過程!B5832,バックデータ一覧!$F$4:$F$27,0),MATCH(VLOOKUP(A5832,バックデータ一覧!$T$3:$U$367,2),バックデータ一覧!$J$3:$L$3,0))*10^-3</f>
        <v>6.7000000000000002E-4</v>
      </c>
      <c r="H5832" s="97">
        <f>INDEX(バックデータ一覧!$M$4:$O$27,MATCH(計算過程!B5832,バックデータ一覧!$F$4:$F$27,0),MATCH(VLOOKUP(A5832,バックデータ一覧!$T$3:$U$367,2),バックデータ一覧!$M$3:$O$3,0))*10^-3</f>
        <v>1E-3</v>
      </c>
      <c r="I5832" s="97">
        <f>INDEX(バックデータ一覧!$P$4:$R$27,MATCH(計算過程!B5832,バックデータ一覧!$F$4:$F$27,0),MATCH(VLOOKUP(A5832,バックデータ一覧!$T$3:$U$367,2),バックデータ一覧!$P$3:$R$3,0))*10^-3</f>
        <v>1.33E-3</v>
      </c>
    </row>
    <row r="5833" spans="1:9" x14ac:dyDescent="0.15">
      <c r="A5833" s="57">
        <v>41882</v>
      </c>
      <c r="B5833" s="9" t="s">
        <v>123</v>
      </c>
      <c r="C5833" s="83">
        <f t="shared" si="274"/>
        <v>1.2360000000000001E-2</v>
      </c>
      <c r="D5833" s="82">
        <f t="shared" si="273"/>
        <v>5.9400000000000008E-3</v>
      </c>
      <c r="E5833" s="81">
        <f t="shared" si="275"/>
        <v>6.4200000000000004E-3</v>
      </c>
      <c r="F5833" s="97">
        <f>INDEX(バックデータ一覧!$G$4:$I$27,MATCH(計算過程!B5833,バックデータ一覧!$F$4:$F$27,0),MATCH(VLOOKUP(A5833,バックデータ一覧!$T$3:$U$367,2),バックデータ一覧!$G$3:$I$3,0))*10^-3</f>
        <v>6.4200000000000004E-3</v>
      </c>
      <c r="G5833" s="97">
        <f>INDEX(バックデータ一覧!$J$4:$L$27,MATCH(計算過程!B5833,バックデータ一覧!$F$4:$F$27,0),MATCH(VLOOKUP(A5833,バックデータ一覧!$T$3:$U$367,2),バックデータ一覧!$J$3:$L$3,0))*10^-3</f>
        <v>1.2840000000000001E-2</v>
      </c>
      <c r="H5833" s="97">
        <f>INDEX(バックデータ一覧!$M$4:$O$27,MATCH(計算過程!B5833,バックデータ一覧!$F$4:$F$27,0),MATCH(VLOOKUP(A5833,バックデータ一覧!$T$3:$U$367,2),バックデータ一覧!$M$3:$O$3,0))*10^-3</f>
        <v>1.9260000000000003E-2</v>
      </c>
      <c r="I5833" s="97">
        <f>INDEX(バックデータ一覧!$P$4:$R$27,MATCH(計算過程!B5833,バックデータ一覧!$F$4:$F$27,0),MATCH(VLOOKUP(A5833,バックデータ一覧!$T$3:$U$367,2),バックデータ一覧!$P$3:$R$3,0))*10^-3</f>
        <v>2.5680000000000001E-2</v>
      </c>
    </row>
    <row r="5834" spans="1:9" x14ac:dyDescent="0.15">
      <c r="A5834" s="57">
        <v>41882</v>
      </c>
      <c r="B5834" s="9" t="s">
        <v>124</v>
      </c>
      <c r="C5834" s="83">
        <f t="shared" si="274"/>
        <v>1.2360000000000001E-2</v>
      </c>
      <c r="D5834" s="82">
        <f t="shared" si="273"/>
        <v>5.9400000000000008E-3</v>
      </c>
      <c r="E5834" s="81">
        <f t="shared" si="275"/>
        <v>6.4200000000000004E-3</v>
      </c>
      <c r="F5834" s="97">
        <f>INDEX(バックデータ一覧!$G$4:$I$27,MATCH(計算過程!B5834,バックデータ一覧!$F$4:$F$27,0),MATCH(VLOOKUP(A5834,バックデータ一覧!$T$3:$U$367,2),バックデータ一覧!$G$3:$I$3,0))*10^-3</f>
        <v>6.4200000000000004E-3</v>
      </c>
      <c r="G5834" s="97">
        <f>INDEX(バックデータ一覧!$J$4:$L$27,MATCH(計算過程!B5834,バックデータ一覧!$F$4:$F$27,0),MATCH(VLOOKUP(A5834,バックデータ一覧!$T$3:$U$367,2),バックデータ一覧!$J$3:$L$3,0))*10^-3</f>
        <v>1.2840000000000001E-2</v>
      </c>
      <c r="H5834" s="97">
        <f>INDEX(バックデータ一覧!$M$4:$O$27,MATCH(計算過程!B5834,バックデータ一覧!$F$4:$F$27,0),MATCH(VLOOKUP(A5834,バックデータ一覧!$T$3:$U$367,2),バックデータ一覧!$M$3:$O$3,0))*10^-3</f>
        <v>1.9260000000000003E-2</v>
      </c>
      <c r="I5834" s="97">
        <f>INDEX(バックデータ一覧!$P$4:$R$27,MATCH(計算過程!B5834,バックデータ一覧!$F$4:$F$27,0),MATCH(VLOOKUP(A5834,バックデータ一覧!$T$3:$U$367,2),バックデータ一覧!$P$3:$R$3,0))*10^-3</f>
        <v>2.5680000000000001E-2</v>
      </c>
    </row>
    <row r="5835" spans="1:9" x14ac:dyDescent="0.15">
      <c r="A5835" s="57">
        <v>41882</v>
      </c>
      <c r="B5835" s="9" t="s">
        <v>125</v>
      </c>
      <c r="C5835" s="83">
        <f t="shared" si="274"/>
        <v>6.2700000000000013E-3</v>
      </c>
      <c r="D5835" s="82">
        <f t="shared" si="273"/>
        <v>5.9400000000000008E-3</v>
      </c>
      <c r="E5835" s="81">
        <f t="shared" si="275"/>
        <v>3.3E-4</v>
      </c>
      <c r="F5835" s="97">
        <f>INDEX(バックデータ一覧!$G$4:$I$27,MATCH(計算過程!B5835,バックデータ一覧!$F$4:$F$27,0),MATCH(VLOOKUP(A5835,バックデータ一覧!$T$3:$U$367,2),バックデータ一覧!$G$3:$I$3,0))*10^-3</f>
        <v>3.3E-4</v>
      </c>
      <c r="G5835" s="97">
        <f>INDEX(バックデータ一覧!$J$4:$L$27,MATCH(計算過程!B5835,バックデータ一覧!$F$4:$F$27,0),MATCH(VLOOKUP(A5835,バックデータ一覧!$T$3:$U$367,2),バックデータ一覧!$J$3:$L$3,0))*10^-3</f>
        <v>6.7000000000000002E-4</v>
      </c>
      <c r="H5835" s="97">
        <f>INDEX(バックデータ一覧!$M$4:$O$27,MATCH(計算過程!B5835,バックデータ一覧!$F$4:$F$27,0),MATCH(VLOOKUP(A5835,バックデータ一覧!$T$3:$U$367,2),バックデータ一覧!$M$3:$O$3,0))*10^-3</f>
        <v>1E-3</v>
      </c>
      <c r="I5835" s="97">
        <f>INDEX(バックデータ一覧!$P$4:$R$27,MATCH(計算過程!B5835,バックデータ一覧!$F$4:$F$27,0),MATCH(VLOOKUP(A5835,バックデータ一覧!$T$3:$U$367,2),バックデータ一覧!$P$3:$R$3,0))*10^-3</f>
        <v>1.33E-3</v>
      </c>
    </row>
    <row r="5836" spans="1:9" x14ac:dyDescent="0.15">
      <c r="A5836" s="57">
        <v>41882</v>
      </c>
      <c r="B5836" s="9" t="s">
        <v>126</v>
      </c>
      <c r="C5836" s="83">
        <f t="shared" si="274"/>
        <v>6.2700000000000013E-3</v>
      </c>
      <c r="D5836" s="82">
        <f t="shared" si="273"/>
        <v>5.9400000000000008E-3</v>
      </c>
      <c r="E5836" s="81">
        <f t="shared" si="275"/>
        <v>3.3E-4</v>
      </c>
      <c r="F5836" s="97">
        <f>INDEX(バックデータ一覧!$G$4:$I$27,MATCH(計算過程!B5836,バックデータ一覧!$F$4:$F$27,0),MATCH(VLOOKUP(A5836,バックデータ一覧!$T$3:$U$367,2),バックデータ一覧!$G$3:$I$3,0))*10^-3</f>
        <v>3.3E-4</v>
      </c>
      <c r="G5836" s="97">
        <f>INDEX(バックデータ一覧!$J$4:$L$27,MATCH(計算過程!B5836,バックデータ一覧!$F$4:$F$27,0),MATCH(VLOOKUP(A5836,バックデータ一覧!$T$3:$U$367,2),バックデータ一覧!$J$3:$L$3,0))*10^-3</f>
        <v>6.7000000000000002E-4</v>
      </c>
      <c r="H5836" s="97">
        <f>INDEX(バックデータ一覧!$M$4:$O$27,MATCH(計算過程!B5836,バックデータ一覧!$F$4:$F$27,0),MATCH(VLOOKUP(A5836,バックデータ一覧!$T$3:$U$367,2),バックデータ一覧!$M$3:$O$3,0))*10^-3</f>
        <v>1E-3</v>
      </c>
      <c r="I5836" s="97">
        <f>INDEX(バックデータ一覧!$P$4:$R$27,MATCH(計算過程!B5836,バックデータ一覧!$F$4:$F$27,0),MATCH(VLOOKUP(A5836,バックデータ一覧!$T$3:$U$367,2),バックデータ一覧!$P$3:$R$3,0))*10^-3</f>
        <v>1.33E-3</v>
      </c>
    </row>
    <row r="5837" spans="1:9" x14ac:dyDescent="0.15">
      <c r="A5837" s="57">
        <v>41882</v>
      </c>
      <c r="B5837" s="9" t="s">
        <v>127</v>
      </c>
      <c r="C5837" s="83">
        <f t="shared" si="274"/>
        <v>1.2220000000000002E-2</v>
      </c>
      <c r="D5837" s="82">
        <f t="shared" si="273"/>
        <v>5.9400000000000008E-3</v>
      </c>
      <c r="E5837" s="81">
        <f t="shared" si="275"/>
        <v>6.28E-3</v>
      </c>
      <c r="F5837" s="97">
        <f>INDEX(バックデータ一覧!$G$4:$I$27,MATCH(計算過程!B5837,バックデータ一覧!$F$4:$F$27,0),MATCH(VLOOKUP(A5837,バックデータ一覧!$T$3:$U$367,2),バックデータ一覧!$G$3:$I$3,0))*10^-3</f>
        <v>6.28E-3</v>
      </c>
      <c r="G5837" s="97">
        <f>INDEX(バックデータ一覧!$J$4:$L$27,MATCH(計算過程!B5837,バックデータ一覧!$F$4:$F$27,0),MATCH(VLOOKUP(A5837,バックデータ一覧!$T$3:$U$367,2),バックデータ一覧!$J$3:$L$3,0))*10^-3</f>
        <v>1.256E-2</v>
      </c>
      <c r="H5837" s="97">
        <f>INDEX(バックデータ一覧!$M$4:$O$27,MATCH(計算過程!B5837,バックデータ一覧!$F$4:$F$27,0),MATCH(VLOOKUP(A5837,バックデータ一覧!$T$3:$U$367,2),バックデータ一覧!$M$3:$O$3,0))*10^-3</f>
        <v>1.8839999999999999E-2</v>
      </c>
      <c r="I5837" s="97">
        <f>INDEX(バックデータ一覧!$P$4:$R$27,MATCH(計算過程!B5837,バックデータ一覧!$F$4:$F$27,0),MATCH(VLOOKUP(A5837,バックデータ一覧!$T$3:$U$367,2),バックデータ一覧!$P$3:$R$3,0))*10^-3</f>
        <v>2.512E-2</v>
      </c>
    </row>
    <row r="5838" spans="1:9" x14ac:dyDescent="0.15">
      <c r="A5838" s="57">
        <v>41882</v>
      </c>
      <c r="B5838" s="9" t="s">
        <v>128</v>
      </c>
      <c r="C5838" s="83">
        <f t="shared" si="274"/>
        <v>1.2640000000000002E-2</v>
      </c>
      <c r="D5838" s="82">
        <f t="shared" si="273"/>
        <v>5.9400000000000008E-3</v>
      </c>
      <c r="E5838" s="81">
        <f t="shared" si="275"/>
        <v>6.7000000000000002E-3</v>
      </c>
      <c r="F5838" s="97">
        <f>INDEX(バックデータ一覧!$G$4:$I$27,MATCH(計算過程!B5838,バックデータ一覧!$F$4:$F$27,0),MATCH(VLOOKUP(A5838,バックデータ一覧!$T$3:$U$367,2),バックデータ一覧!$G$3:$I$3,0))*10^-3</f>
        <v>6.7000000000000002E-3</v>
      </c>
      <c r="G5838" s="97">
        <f>INDEX(バックデータ一覧!$J$4:$L$27,MATCH(計算過程!B5838,バックデータ一覧!$F$4:$F$27,0),MATCH(VLOOKUP(A5838,バックデータ一覧!$T$3:$U$367,2),バックデータ一覧!$J$3:$L$3,0))*10^-3</f>
        <v>1.3390000000000001E-2</v>
      </c>
      <c r="H5838" s="97">
        <f>INDEX(バックデータ一覧!$M$4:$O$27,MATCH(計算過程!B5838,バックデータ一覧!$F$4:$F$27,0),MATCH(VLOOKUP(A5838,バックデータ一覧!$T$3:$U$367,2),バックデータ一覧!$M$3:$O$3,0))*10^-3</f>
        <v>2.009E-2</v>
      </c>
      <c r="I5838" s="97">
        <f>INDEX(バックデータ一覧!$P$4:$R$27,MATCH(計算過程!B5838,バックデータ一覧!$F$4:$F$27,0),MATCH(VLOOKUP(A5838,バックデータ一覧!$T$3:$U$367,2),バックデータ一覧!$P$3:$R$3,0))*10^-3</f>
        <v>2.6790000000000001E-2</v>
      </c>
    </row>
    <row r="5839" spans="1:9" x14ac:dyDescent="0.15">
      <c r="A5839" s="57">
        <v>41883</v>
      </c>
      <c r="B5839" s="9" t="s">
        <v>105</v>
      </c>
      <c r="C5839" s="83">
        <f t="shared" si="274"/>
        <v>6.0700000000000007E-3</v>
      </c>
      <c r="D5839" s="82">
        <f t="shared" si="273"/>
        <v>5.9400000000000008E-3</v>
      </c>
      <c r="E5839" s="81">
        <f t="shared" si="275"/>
        <v>1.3000000000000002E-4</v>
      </c>
      <c r="F5839" s="97">
        <f>INDEX(バックデータ一覧!$G$4:$I$27,MATCH(計算過程!B5839,バックデータ一覧!$F$4:$F$27,0),MATCH(VLOOKUP(A5839,バックデータ一覧!$T$3:$U$367,2),バックデータ一覧!$G$3:$I$3,0))*10^-3</f>
        <v>1.3000000000000002E-4</v>
      </c>
      <c r="G5839" s="97">
        <f>INDEX(バックデータ一覧!$J$4:$L$27,MATCH(計算過程!B5839,バックデータ一覧!$F$4:$F$27,0),MATCH(VLOOKUP(A5839,バックデータ一覧!$T$3:$U$367,2),バックデータ一覧!$J$3:$L$3,0))*10^-3</f>
        <v>2.5000000000000001E-4</v>
      </c>
      <c r="H5839" s="97">
        <f>INDEX(バックデータ一覧!$M$4:$O$27,MATCH(計算過程!B5839,バックデータ一覧!$F$4:$F$27,0),MATCH(VLOOKUP(A5839,バックデータ一覧!$T$3:$U$367,2),バックデータ一覧!$M$3:$O$3,0))*10^-3</f>
        <v>3.8000000000000002E-4</v>
      </c>
      <c r="I5839" s="97">
        <f>INDEX(バックデータ一覧!$P$4:$R$27,MATCH(計算過程!B5839,バックデータ一覧!$F$4:$F$27,0),MATCH(VLOOKUP(A5839,バックデータ一覧!$T$3:$U$367,2),バックデータ一覧!$P$3:$R$3,0))*10^-3</f>
        <v>5.0000000000000001E-4</v>
      </c>
    </row>
    <row r="5840" spans="1:9" x14ac:dyDescent="0.15">
      <c r="A5840" s="57">
        <v>41883</v>
      </c>
      <c r="B5840" s="9" t="s">
        <v>106</v>
      </c>
      <c r="C5840" s="83">
        <f t="shared" si="274"/>
        <v>6.0700000000000007E-3</v>
      </c>
      <c r="D5840" s="82">
        <f t="shared" si="273"/>
        <v>5.9400000000000008E-3</v>
      </c>
      <c r="E5840" s="81">
        <f t="shared" si="275"/>
        <v>1.3000000000000002E-4</v>
      </c>
      <c r="F5840" s="97">
        <f>INDEX(バックデータ一覧!$G$4:$I$27,MATCH(計算過程!B5840,バックデータ一覧!$F$4:$F$27,0),MATCH(VLOOKUP(A5840,バックデータ一覧!$T$3:$U$367,2),バックデータ一覧!$G$3:$I$3,0))*10^-3</f>
        <v>1.3000000000000002E-4</v>
      </c>
      <c r="G5840" s="97">
        <f>INDEX(バックデータ一覧!$J$4:$L$27,MATCH(計算過程!B5840,バックデータ一覧!$F$4:$F$27,0),MATCH(VLOOKUP(A5840,バックデータ一覧!$T$3:$U$367,2),バックデータ一覧!$J$3:$L$3,0))*10^-3</f>
        <v>2.5000000000000001E-4</v>
      </c>
      <c r="H5840" s="97">
        <f>INDEX(バックデータ一覧!$M$4:$O$27,MATCH(計算過程!B5840,バックデータ一覧!$F$4:$F$27,0),MATCH(VLOOKUP(A5840,バックデータ一覧!$T$3:$U$367,2),バックデータ一覧!$M$3:$O$3,0))*10^-3</f>
        <v>3.8000000000000002E-4</v>
      </c>
      <c r="I5840" s="97">
        <f>INDEX(バックデータ一覧!$P$4:$R$27,MATCH(計算過程!B5840,バックデータ一覧!$F$4:$F$27,0),MATCH(VLOOKUP(A5840,バックデータ一覧!$T$3:$U$367,2),バックデータ一覧!$P$3:$R$3,0))*10^-3</f>
        <v>5.0000000000000001E-4</v>
      </c>
    </row>
    <row r="5841" spans="1:9" x14ac:dyDescent="0.15">
      <c r="A5841" s="57">
        <v>41883</v>
      </c>
      <c r="B5841" s="9" t="s">
        <v>107</v>
      </c>
      <c r="C5841" s="83">
        <f t="shared" si="274"/>
        <v>6.0700000000000007E-3</v>
      </c>
      <c r="D5841" s="82">
        <f t="shared" si="273"/>
        <v>5.9400000000000008E-3</v>
      </c>
      <c r="E5841" s="81">
        <f t="shared" si="275"/>
        <v>1.3000000000000002E-4</v>
      </c>
      <c r="F5841" s="97">
        <f>INDEX(バックデータ一覧!$G$4:$I$27,MATCH(計算過程!B5841,バックデータ一覧!$F$4:$F$27,0),MATCH(VLOOKUP(A5841,バックデータ一覧!$T$3:$U$367,2),バックデータ一覧!$G$3:$I$3,0))*10^-3</f>
        <v>1.3000000000000002E-4</v>
      </c>
      <c r="G5841" s="97">
        <f>INDEX(バックデータ一覧!$J$4:$L$27,MATCH(計算過程!B5841,バックデータ一覧!$F$4:$F$27,0),MATCH(VLOOKUP(A5841,バックデータ一覧!$T$3:$U$367,2),バックデータ一覧!$J$3:$L$3,0))*10^-3</f>
        <v>2.5000000000000001E-4</v>
      </c>
      <c r="H5841" s="97">
        <f>INDEX(バックデータ一覧!$M$4:$O$27,MATCH(計算過程!B5841,バックデータ一覧!$F$4:$F$27,0),MATCH(VLOOKUP(A5841,バックデータ一覧!$T$3:$U$367,2),バックデータ一覧!$M$3:$O$3,0))*10^-3</f>
        <v>3.8000000000000002E-4</v>
      </c>
      <c r="I5841" s="97">
        <f>INDEX(バックデータ一覧!$P$4:$R$27,MATCH(計算過程!B5841,バックデータ一覧!$F$4:$F$27,0),MATCH(VLOOKUP(A5841,バックデータ一覧!$T$3:$U$367,2),バックデータ一覧!$P$3:$R$3,0))*10^-3</f>
        <v>5.0000000000000001E-4</v>
      </c>
    </row>
    <row r="5842" spans="1:9" x14ac:dyDescent="0.15">
      <c r="A5842" s="57">
        <v>41883</v>
      </c>
      <c r="B5842" s="9" t="s">
        <v>108</v>
      </c>
      <c r="C5842" s="83">
        <f t="shared" si="274"/>
        <v>6.0700000000000007E-3</v>
      </c>
      <c r="D5842" s="82">
        <f t="shared" si="273"/>
        <v>5.9400000000000008E-3</v>
      </c>
      <c r="E5842" s="81">
        <f t="shared" si="275"/>
        <v>1.3000000000000002E-4</v>
      </c>
      <c r="F5842" s="97">
        <f>INDEX(バックデータ一覧!$G$4:$I$27,MATCH(計算過程!B5842,バックデータ一覧!$F$4:$F$27,0),MATCH(VLOOKUP(A5842,バックデータ一覧!$T$3:$U$367,2),バックデータ一覧!$G$3:$I$3,0))*10^-3</f>
        <v>1.3000000000000002E-4</v>
      </c>
      <c r="G5842" s="97">
        <f>INDEX(バックデータ一覧!$J$4:$L$27,MATCH(計算過程!B5842,バックデータ一覧!$F$4:$F$27,0),MATCH(VLOOKUP(A5842,バックデータ一覧!$T$3:$U$367,2),バックデータ一覧!$J$3:$L$3,0))*10^-3</f>
        <v>2.5000000000000001E-4</v>
      </c>
      <c r="H5842" s="97">
        <f>INDEX(バックデータ一覧!$M$4:$O$27,MATCH(計算過程!B5842,バックデータ一覧!$F$4:$F$27,0),MATCH(VLOOKUP(A5842,バックデータ一覧!$T$3:$U$367,2),バックデータ一覧!$M$3:$O$3,0))*10^-3</f>
        <v>3.8000000000000002E-4</v>
      </c>
      <c r="I5842" s="97">
        <f>INDEX(バックデータ一覧!$P$4:$R$27,MATCH(計算過程!B5842,バックデータ一覧!$F$4:$F$27,0),MATCH(VLOOKUP(A5842,バックデータ一覧!$T$3:$U$367,2),バックデータ一覧!$P$3:$R$3,0))*10^-3</f>
        <v>5.0000000000000001E-4</v>
      </c>
    </row>
    <row r="5843" spans="1:9" x14ac:dyDescent="0.15">
      <c r="A5843" s="57">
        <v>41883</v>
      </c>
      <c r="B5843" s="9" t="s">
        <v>109</v>
      </c>
      <c r="C5843" s="83">
        <f t="shared" si="274"/>
        <v>6.0700000000000007E-3</v>
      </c>
      <c r="D5843" s="82">
        <f t="shared" si="273"/>
        <v>5.9400000000000008E-3</v>
      </c>
      <c r="E5843" s="81">
        <f t="shared" si="275"/>
        <v>1.3000000000000002E-4</v>
      </c>
      <c r="F5843" s="97">
        <f>INDEX(バックデータ一覧!$G$4:$I$27,MATCH(計算過程!B5843,バックデータ一覧!$F$4:$F$27,0),MATCH(VLOOKUP(A5843,バックデータ一覧!$T$3:$U$367,2),バックデータ一覧!$G$3:$I$3,0))*10^-3</f>
        <v>1.3000000000000002E-4</v>
      </c>
      <c r="G5843" s="97">
        <f>INDEX(バックデータ一覧!$J$4:$L$27,MATCH(計算過程!B5843,バックデータ一覧!$F$4:$F$27,0),MATCH(VLOOKUP(A5843,バックデータ一覧!$T$3:$U$367,2),バックデータ一覧!$J$3:$L$3,0))*10^-3</f>
        <v>2.5000000000000001E-4</v>
      </c>
      <c r="H5843" s="97">
        <f>INDEX(バックデータ一覧!$M$4:$O$27,MATCH(計算過程!B5843,バックデータ一覧!$F$4:$F$27,0),MATCH(VLOOKUP(A5843,バックデータ一覧!$T$3:$U$367,2),バックデータ一覧!$M$3:$O$3,0))*10^-3</f>
        <v>3.8000000000000002E-4</v>
      </c>
      <c r="I5843" s="97">
        <f>INDEX(バックデータ一覧!$P$4:$R$27,MATCH(計算過程!B5843,バックデータ一覧!$F$4:$F$27,0),MATCH(VLOOKUP(A5843,バックデータ一覧!$T$3:$U$367,2),バックデータ一覧!$P$3:$R$3,0))*10^-3</f>
        <v>5.0000000000000001E-4</v>
      </c>
    </row>
    <row r="5844" spans="1:9" x14ac:dyDescent="0.15">
      <c r="A5844" s="57">
        <v>41883</v>
      </c>
      <c r="B5844" s="9" t="s">
        <v>110</v>
      </c>
      <c r="C5844" s="83">
        <f t="shared" si="274"/>
        <v>6.0700000000000007E-3</v>
      </c>
      <c r="D5844" s="82">
        <f t="shared" si="273"/>
        <v>5.9400000000000008E-3</v>
      </c>
      <c r="E5844" s="81">
        <f t="shared" si="275"/>
        <v>1.3000000000000002E-4</v>
      </c>
      <c r="F5844" s="97">
        <f>INDEX(バックデータ一覧!$G$4:$I$27,MATCH(計算過程!B5844,バックデータ一覧!$F$4:$F$27,0),MATCH(VLOOKUP(A5844,バックデータ一覧!$T$3:$U$367,2),バックデータ一覧!$G$3:$I$3,0))*10^-3</f>
        <v>1.3000000000000002E-4</v>
      </c>
      <c r="G5844" s="97">
        <f>INDEX(バックデータ一覧!$J$4:$L$27,MATCH(計算過程!B5844,バックデータ一覧!$F$4:$F$27,0),MATCH(VLOOKUP(A5844,バックデータ一覧!$T$3:$U$367,2),バックデータ一覧!$J$3:$L$3,0))*10^-3</f>
        <v>2.5000000000000001E-4</v>
      </c>
      <c r="H5844" s="97">
        <f>INDEX(バックデータ一覧!$M$4:$O$27,MATCH(計算過程!B5844,バックデータ一覧!$F$4:$F$27,0),MATCH(VLOOKUP(A5844,バックデータ一覧!$T$3:$U$367,2),バックデータ一覧!$M$3:$O$3,0))*10^-3</f>
        <v>3.8000000000000002E-4</v>
      </c>
      <c r="I5844" s="97">
        <f>INDEX(バックデータ一覧!$P$4:$R$27,MATCH(計算過程!B5844,バックデータ一覧!$F$4:$F$27,0),MATCH(VLOOKUP(A5844,バックデータ一覧!$T$3:$U$367,2),バックデータ一覧!$P$3:$R$3,0))*10^-3</f>
        <v>5.0000000000000001E-4</v>
      </c>
    </row>
    <row r="5845" spans="1:9" x14ac:dyDescent="0.15">
      <c r="A5845" s="57">
        <v>41883</v>
      </c>
      <c r="B5845" s="9" t="s">
        <v>111</v>
      </c>
      <c r="C5845" s="83">
        <f t="shared" si="274"/>
        <v>9.3200000000000002E-3</v>
      </c>
      <c r="D5845" s="82">
        <f t="shared" si="273"/>
        <v>5.9400000000000008E-3</v>
      </c>
      <c r="E5845" s="81">
        <f t="shared" si="275"/>
        <v>3.3799999999999998E-3</v>
      </c>
      <c r="F5845" s="97">
        <f>INDEX(バックデータ一覧!$G$4:$I$27,MATCH(計算過程!B5845,バックデータ一覧!$F$4:$F$27,0),MATCH(VLOOKUP(A5845,バックデータ一覧!$T$3:$U$367,2),バックデータ一覧!$G$3:$I$3,0))*10^-3</f>
        <v>3.3799999999999998E-3</v>
      </c>
      <c r="G5845" s="97">
        <f>INDEX(バックデータ一覧!$J$4:$L$27,MATCH(計算過程!B5845,バックデータ一覧!$F$4:$F$27,0),MATCH(VLOOKUP(A5845,バックデータ一覧!$T$3:$U$367,2),バックデータ一覧!$J$3:$L$3,0))*10^-3</f>
        <v>6.7499999999999999E-3</v>
      </c>
      <c r="H5845" s="97">
        <f>INDEX(バックデータ一覧!$M$4:$O$27,MATCH(計算過程!B5845,バックデータ一覧!$F$4:$F$27,0),MATCH(VLOOKUP(A5845,バックデータ一覧!$T$3:$U$367,2),バックデータ一覧!$M$3:$O$3,0))*10^-3</f>
        <v>1.0130000000000002E-2</v>
      </c>
      <c r="I5845" s="97">
        <f>INDEX(バックデータ一覧!$P$4:$R$27,MATCH(計算過程!B5845,バックデータ一覧!$F$4:$F$27,0),MATCH(VLOOKUP(A5845,バックデータ一覧!$T$3:$U$367,2),バックデータ一覧!$P$3:$R$3,0))*10^-3</f>
        <v>1.3509999999999999E-2</v>
      </c>
    </row>
    <row r="5846" spans="1:9" x14ac:dyDescent="0.15">
      <c r="A5846" s="57">
        <v>41883</v>
      </c>
      <c r="B5846" s="9" t="s">
        <v>112</v>
      </c>
      <c r="C5846" s="83">
        <f t="shared" si="274"/>
        <v>6.4800000000000005E-3</v>
      </c>
      <c r="D5846" s="82">
        <f t="shared" si="273"/>
        <v>5.9400000000000008E-3</v>
      </c>
      <c r="E5846" s="81">
        <f t="shared" si="275"/>
        <v>5.4000000000000001E-4</v>
      </c>
      <c r="F5846" s="97">
        <f>INDEX(バックデータ一覧!$G$4:$I$27,MATCH(計算過程!B5846,バックデータ一覧!$F$4:$F$27,0),MATCH(VLOOKUP(A5846,バックデータ一覧!$T$3:$U$367,2),バックデータ一覧!$G$3:$I$3,0))*10^-3</f>
        <v>5.4000000000000001E-4</v>
      </c>
      <c r="G5846" s="97">
        <f>INDEX(バックデータ一覧!$J$4:$L$27,MATCH(計算過程!B5846,バックデータ一覧!$F$4:$F$27,0),MATCH(VLOOKUP(A5846,バックデータ一覧!$T$3:$U$367,2),バックデータ一覧!$J$3:$L$3,0))*10^-3</f>
        <v>1.08E-3</v>
      </c>
      <c r="H5846" s="97">
        <f>INDEX(バックデータ一覧!$M$4:$O$27,MATCH(計算過程!B5846,バックデータ一覧!$F$4:$F$27,0),MATCH(VLOOKUP(A5846,バックデータ一覧!$T$3:$U$367,2),バックデータ一覧!$M$3:$O$3,0))*10^-3</f>
        <v>1.6299999999999999E-3</v>
      </c>
      <c r="I5846" s="97">
        <f>INDEX(バックデータ一覧!$P$4:$R$27,MATCH(計算過程!B5846,バックデータ一覧!$F$4:$F$27,0),MATCH(VLOOKUP(A5846,バックデータ一覧!$T$3:$U$367,2),バックデータ一覧!$P$3:$R$3,0))*10^-3</f>
        <v>2.1700000000000001E-3</v>
      </c>
    </row>
    <row r="5847" spans="1:9" x14ac:dyDescent="0.15">
      <c r="A5847" s="57">
        <v>41883</v>
      </c>
      <c r="B5847" s="9" t="s">
        <v>113</v>
      </c>
      <c r="C5847" s="83">
        <f t="shared" si="274"/>
        <v>6.4800000000000005E-3</v>
      </c>
      <c r="D5847" s="82">
        <f t="shared" si="273"/>
        <v>5.9400000000000008E-3</v>
      </c>
      <c r="E5847" s="81">
        <f t="shared" si="275"/>
        <v>5.4000000000000001E-4</v>
      </c>
      <c r="F5847" s="97">
        <f>INDEX(バックデータ一覧!$G$4:$I$27,MATCH(計算過程!B5847,バックデータ一覧!$F$4:$F$27,0),MATCH(VLOOKUP(A5847,バックデータ一覧!$T$3:$U$367,2),バックデータ一覧!$G$3:$I$3,0))*10^-3</f>
        <v>5.4000000000000001E-4</v>
      </c>
      <c r="G5847" s="97">
        <f>INDEX(バックデータ一覧!$J$4:$L$27,MATCH(計算過程!B5847,バックデータ一覧!$F$4:$F$27,0),MATCH(VLOOKUP(A5847,バックデータ一覧!$T$3:$U$367,2),バックデータ一覧!$J$3:$L$3,0))*10^-3</f>
        <v>1.08E-3</v>
      </c>
      <c r="H5847" s="97">
        <f>INDEX(バックデータ一覧!$M$4:$O$27,MATCH(計算過程!B5847,バックデータ一覧!$F$4:$F$27,0),MATCH(VLOOKUP(A5847,バックデータ一覧!$T$3:$U$367,2),バックデータ一覧!$M$3:$O$3,0))*10^-3</f>
        <v>1.6299999999999999E-3</v>
      </c>
      <c r="I5847" s="97">
        <f>INDEX(バックデータ一覧!$P$4:$R$27,MATCH(計算過程!B5847,バックデータ一覧!$F$4:$F$27,0),MATCH(VLOOKUP(A5847,バックデータ一覧!$T$3:$U$367,2),バックデータ一覧!$P$3:$R$3,0))*10^-3</f>
        <v>2.1700000000000001E-3</v>
      </c>
    </row>
    <row r="5848" spans="1:9" x14ac:dyDescent="0.15">
      <c r="A5848" s="57">
        <v>41883</v>
      </c>
      <c r="B5848" s="9" t="s">
        <v>114</v>
      </c>
      <c r="C5848" s="83">
        <f t="shared" si="274"/>
        <v>6.0700000000000007E-3</v>
      </c>
      <c r="D5848" s="82">
        <f t="shared" si="273"/>
        <v>5.9400000000000008E-3</v>
      </c>
      <c r="E5848" s="81">
        <f t="shared" si="275"/>
        <v>1.3000000000000002E-4</v>
      </c>
      <c r="F5848" s="97">
        <f>INDEX(バックデータ一覧!$G$4:$I$27,MATCH(計算過程!B5848,バックデータ一覧!$F$4:$F$27,0),MATCH(VLOOKUP(A5848,バックデータ一覧!$T$3:$U$367,2),バックデータ一覧!$G$3:$I$3,0))*10^-3</f>
        <v>1.3000000000000002E-4</v>
      </c>
      <c r="G5848" s="97">
        <f>INDEX(バックデータ一覧!$J$4:$L$27,MATCH(計算過程!B5848,バックデータ一覧!$F$4:$F$27,0),MATCH(VLOOKUP(A5848,バックデータ一覧!$T$3:$U$367,2),バックデータ一覧!$J$3:$L$3,0))*10^-3</f>
        <v>2.5000000000000001E-4</v>
      </c>
      <c r="H5848" s="97">
        <f>INDEX(バックデータ一覧!$M$4:$O$27,MATCH(計算過程!B5848,バックデータ一覧!$F$4:$F$27,0),MATCH(VLOOKUP(A5848,バックデータ一覧!$T$3:$U$367,2),バックデータ一覧!$M$3:$O$3,0))*10^-3</f>
        <v>3.8000000000000002E-4</v>
      </c>
      <c r="I5848" s="97">
        <f>INDEX(バックデータ一覧!$P$4:$R$27,MATCH(計算過程!B5848,バックデータ一覧!$F$4:$F$27,0),MATCH(VLOOKUP(A5848,バックデータ一覧!$T$3:$U$367,2),バックデータ一覧!$P$3:$R$3,0))*10^-3</f>
        <v>5.0000000000000001E-4</v>
      </c>
    </row>
    <row r="5849" spans="1:9" x14ac:dyDescent="0.15">
      <c r="A5849" s="57">
        <v>41883</v>
      </c>
      <c r="B5849" s="9" t="s">
        <v>115</v>
      </c>
      <c r="C5849" s="83">
        <f t="shared" si="274"/>
        <v>6.2700000000000013E-3</v>
      </c>
      <c r="D5849" s="82">
        <f t="shared" si="273"/>
        <v>5.9400000000000008E-3</v>
      </c>
      <c r="E5849" s="81">
        <f t="shared" si="275"/>
        <v>3.3E-4</v>
      </c>
      <c r="F5849" s="97">
        <f>INDEX(バックデータ一覧!$G$4:$I$27,MATCH(計算過程!B5849,バックデータ一覧!$F$4:$F$27,0),MATCH(VLOOKUP(A5849,バックデータ一覧!$T$3:$U$367,2),バックデータ一覧!$G$3:$I$3,0))*10^-3</f>
        <v>3.3E-4</v>
      </c>
      <c r="G5849" s="97">
        <f>INDEX(バックデータ一覧!$J$4:$L$27,MATCH(計算過程!B5849,バックデータ一覧!$F$4:$F$27,0),MATCH(VLOOKUP(A5849,バックデータ一覧!$T$3:$U$367,2),バックデータ一覧!$J$3:$L$3,0))*10^-3</f>
        <v>6.7000000000000002E-4</v>
      </c>
      <c r="H5849" s="97">
        <f>INDEX(バックデータ一覧!$M$4:$O$27,MATCH(計算過程!B5849,バックデータ一覧!$F$4:$F$27,0),MATCH(VLOOKUP(A5849,バックデータ一覧!$T$3:$U$367,2),バックデータ一覧!$M$3:$O$3,0))*10^-3</f>
        <v>1E-3</v>
      </c>
      <c r="I5849" s="97">
        <f>INDEX(バックデータ一覧!$P$4:$R$27,MATCH(計算過程!B5849,バックデータ一覧!$F$4:$F$27,0),MATCH(VLOOKUP(A5849,バックデータ一覧!$T$3:$U$367,2),バックデータ一覧!$P$3:$R$3,0))*10^-3</f>
        <v>1.33E-3</v>
      </c>
    </row>
    <row r="5850" spans="1:9" x14ac:dyDescent="0.15">
      <c r="A5850" s="57">
        <v>41883</v>
      </c>
      <c r="B5850" s="9" t="s">
        <v>116</v>
      </c>
      <c r="C5850" s="83">
        <f t="shared" si="274"/>
        <v>6.0700000000000007E-3</v>
      </c>
      <c r="D5850" s="82">
        <f t="shared" si="273"/>
        <v>5.9400000000000008E-3</v>
      </c>
      <c r="E5850" s="81">
        <f t="shared" si="275"/>
        <v>1.3000000000000002E-4</v>
      </c>
      <c r="F5850" s="97">
        <f>INDEX(バックデータ一覧!$G$4:$I$27,MATCH(計算過程!B5850,バックデータ一覧!$F$4:$F$27,0),MATCH(VLOOKUP(A5850,バックデータ一覧!$T$3:$U$367,2),バックデータ一覧!$G$3:$I$3,0))*10^-3</f>
        <v>1.3000000000000002E-4</v>
      </c>
      <c r="G5850" s="97">
        <f>INDEX(バックデータ一覧!$J$4:$L$27,MATCH(計算過程!B5850,バックデータ一覧!$F$4:$F$27,0),MATCH(VLOOKUP(A5850,バックデータ一覧!$T$3:$U$367,2),バックデータ一覧!$J$3:$L$3,0))*10^-3</f>
        <v>2.5000000000000001E-4</v>
      </c>
      <c r="H5850" s="97">
        <f>INDEX(バックデータ一覧!$M$4:$O$27,MATCH(計算過程!B5850,バックデータ一覧!$F$4:$F$27,0),MATCH(VLOOKUP(A5850,バックデータ一覧!$T$3:$U$367,2),バックデータ一覧!$M$3:$O$3,0))*10^-3</f>
        <v>3.8000000000000002E-4</v>
      </c>
      <c r="I5850" s="97">
        <f>INDEX(バックデータ一覧!$P$4:$R$27,MATCH(計算過程!B5850,バックデータ一覧!$F$4:$F$27,0),MATCH(VLOOKUP(A5850,バックデータ一覧!$T$3:$U$367,2),バックデータ一覧!$P$3:$R$3,0))*10^-3</f>
        <v>5.0000000000000001E-4</v>
      </c>
    </row>
    <row r="5851" spans="1:9" x14ac:dyDescent="0.15">
      <c r="A5851" s="57">
        <v>41883</v>
      </c>
      <c r="B5851" s="9" t="s">
        <v>117</v>
      </c>
      <c r="C5851" s="83">
        <f t="shared" si="274"/>
        <v>9.3200000000000002E-3</v>
      </c>
      <c r="D5851" s="82">
        <f t="shared" si="273"/>
        <v>5.9400000000000008E-3</v>
      </c>
      <c r="E5851" s="81">
        <f t="shared" si="275"/>
        <v>3.3799999999999998E-3</v>
      </c>
      <c r="F5851" s="97">
        <f>INDEX(バックデータ一覧!$G$4:$I$27,MATCH(計算過程!B5851,バックデータ一覧!$F$4:$F$27,0),MATCH(VLOOKUP(A5851,バックデータ一覧!$T$3:$U$367,2),バックデータ一覧!$G$3:$I$3,0))*10^-3</f>
        <v>3.3799999999999998E-3</v>
      </c>
      <c r="G5851" s="97">
        <f>INDEX(バックデータ一覧!$J$4:$L$27,MATCH(計算過程!B5851,バックデータ一覧!$F$4:$F$27,0),MATCH(VLOOKUP(A5851,バックデータ一覧!$T$3:$U$367,2),バックデータ一覧!$J$3:$L$3,0))*10^-3</f>
        <v>6.7499999999999999E-3</v>
      </c>
      <c r="H5851" s="97">
        <f>INDEX(バックデータ一覧!$M$4:$O$27,MATCH(計算過程!B5851,バックデータ一覧!$F$4:$F$27,0),MATCH(VLOOKUP(A5851,バックデータ一覧!$T$3:$U$367,2),バックデータ一覧!$M$3:$O$3,0))*10^-3</f>
        <v>1.0130000000000002E-2</v>
      </c>
      <c r="I5851" s="97">
        <f>INDEX(バックデータ一覧!$P$4:$R$27,MATCH(計算過程!B5851,バックデータ一覧!$F$4:$F$27,0),MATCH(VLOOKUP(A5851,バックデータ一覧!$T$3:$U$367,2),バックデータ一覧!$P$3:$R$3,0))*10^-3</f>
        <v>1.3509999999999999E-2</v>
      </c>
    </row>
    <row r="5852" spans="1:9" x14ac:dyDescent="0.15">
      <c r="A5852" s="57">
        <v>41883</v>
      </c>
      <c r="B5852" s="9" t="s">
        <v>118</v>
      </c>
      <c r="C5852" s="83">
        <f t="shared" si="274"/>
        <v>6.2700000000000013E-3</v>
      </c>
      <c r="D5852" s="82">
        <f t="shared" si="273"/>
        <v>5.9400000000000008E-3</v>
      </c>
      <c r="E5852" s="81">
        <f t="shared" si="275"/>
        <v>3.3E-4</v>
      </c>
      <c r="F5852" s="97">
        <f>INDEX(バックデータ一覧!$G$4:$I$27,MATCH(計算過程!B5852,バックデータ一覧!$F$4:$F$27,0),MATCH(VLOOKUP(A5852,バックデータ一覧!$T$3:$U$367,2),バックデータ一覧!$G$3:$I$3,0))*10^-3</f>
        <v>3.3E-4</v>
      </c>
      <c r="G5852" s="97">
        <f>INDEX(バックデータ一覧!$J$4:$L$27,MATCH(計算過程!B5852,バックデータ一覧!$F$4:$F$27,0),MATCH(VLOOKUP(A5852,バックデータ一覧!$T$3:$U$367,2),バックデータ一覧!$J$3:$L$3,0))*10^-3</f>
        <v>6.7000000000000002E-4</v>
      </c>
      <c r="H5852" s="97">
        <f>INDEX(バックデータ一覧!$M$4:$O$27,MATCH(計算過程!B5852,バックデータ一覧!$F$4:$F$27,0),MATCH(VLOOKUP(A5852,バックデータ一覧!$T$3:$U$367,2),バックデータ一覧!$M$3:$O$3,0))*10^-3</f>
        <v>1E-3</v>
      </c>
      <c r="I5852" s="97">
        <f>INDEX(バックデータ一覧!$P$4:$R$27,MATCH(計算過程!B5852,バックデータ一覧!$F$4:$F$27,0),MATCH(VLOOKUP(A5852,バックデータ一覧!$T$3:$U$367,2),バックデータ一覧!$P$3:$R$3,0))*10^-3</f>
        <v>1.33E-3</v>
      </c>
    </row>
    <row r="5853" spans="1:9" x14ac:dyDescent="0.15">
      <c r="A5853" s="57">
        <v>41883</v>
      </c>
      <c r="B5853" s="9" t="s">
        <v>119</v>
      </c>
      <c r="C5853" s="83">
        <f t="shared" si="274"/>
        <v>6.0700000000000007E-3</v>
      </c>
      <c r="D5853" s="82">
        <f t="shared" si="273"/>
        <v>5.9400000000000008E-3</v>
      </c>
      <c r="E5853" s="81">
        <f t="shared" si="275"/>
        <v>1.3000000000000002E-4</v>
      </c>
      <c r="F5853" s="97">
        <f>INDEX(バックデータ一覧!$G$4:$I$27,MATCH(計算過程!B5853,バックデータ一覧!$F$4:$F$27,0),MATCH(VLOOKUP(A5853,バックデータ一覧!$T$3:$U$367,2),バックデータ一覧!$G$3:$I$3,0))*10^-3</f>
        <v>1.3000000000000002E-4</v>
      </c>
      <c r="G5853" s="97">
        <f>INDEX(バックデータ一覧!$J$4:$L$27,MATCH(計算過程!B5853,バックデータ一覧!$F$4:$F$27,0),MATCH(VLOOKUP(A5853,バックデータ一覧!$T$3:$U$367,2),バックデータ一覧!$J$3:$L$3,0))*10^-3</f>
        <v>2.5000000000000001E-4</v>
      </c>
      <c r="H5853" s="97">
        <f>INDEX(バックデータ一覧!$M$4:$O$27,MATCH(計算過程!B5853,バックデータ一覧!$F$4:$F$27,0),MATCH(VLOOKUP(A5853,バックデータ一覧!$T$3:$U$367,2),バックデータ一覧!$M$3:$O$3,0))*10^-3</f>
        <v>3.8000000000000002E-4</v>
      </c>
      <c r="I5853" s="97">
        <f>INDEX(バックデータ一覧!$P$4:$R$27,MATCH(計算過程!B5853,バックデータ一覧!$F$4:$F$27,0),MATCH(VLOOKUP(A5853,バックデータ一覧!$T$3:$U$367,2),バックデータ一覧!$P$3:$R$3,0))*10^-3</f>
        <v>5.0000000000000001E-4</v>
      </c>
    </row>
    <row r="5854" spans="1:9" x14ac:dyDescent="0.15">
      <c r="A5854" s="57">
        <v>41883</v>
      </c>
      <c r="B5854" s="9" t="s">
        <v>120</v>
      </c>
      <c r="C5854" s="83">
        <f t="shared" si="274"/>
        <v>6.0700000000000007E-3</v>
      </c>
      <c r="D5854" s="82">
        <f t="shared" si="273"/>
        <v>5.9400000000000008E-3</v>
      </c>
      <c r="E5854" s="81">
        <f t="shared" si="275"/>
        <v>1.3000000000000002E-4</v>
      </c>
      <c r="F5854" s="97">
        <f>INDEX(バックデータ一覧!$G$4:$I$27,MATCH(計算過程!B5854,バックデータ一覧!$F$4:$F$27,0),MATCH(VLOOKUP(A5854,バックデータ一覧!$T$3:$U$367,2),バックデータ一覧!$G$3:$I$3,0))*10^-3</f>
        <v>1.3000000000000002E-4</v>
      </c>
      <c r="G5854" s="97">
        <f>INDEX(バックデータ一覧!$J$4:$L$27,MATCH(計算過程!B5854,バックデータ一覧!$F$4:$F$27,0),MATCH(VLOOKUP(A5854,バックデータ一覧!$T$3:$U$367,2),バックデータ一覧!$J$3:$L$3,0))*10^-3</f>
        <v>2.5000000000000001E-4</v>
      </c>
      <c r="H5854" s="97">
        <f>INDEX(バックデータ一覧!$M$4:$O$27,MATCH(計算過程!B5854,バックデータ一覧!$F$4:$F$27,0),MATCH(VLOOKUP(A5854,バックデータ一覧!$T$3:$U$367,2),バックデータ一覧!$M$3:$O$3,0))*10^-3</f>
        <v>3.8000000000000002E-4</v>
      </c>
      <c r="I5854" s="97">
        <f>INDEX(バックデータ一覧!$P$4:$R$27,MATCH(計算過程!B5854,バックデータ一覧!$F$4:$F$27,0),MATCH(VLOOKUP(A5854,バックデータ一覧!$T$3:$U$367,2),バックデータ一覧!$P$3:$R$3,0))*10^-3</f>
        <v>5.0000000000000001E-4</v>
      </c>
    </row>
    <row r="5855" spans="1:9" x14ac:dyDescent="0.15">
      <c r="A5855" s="57">
        <v>41883</v>
      </c>
      <c r="B5855" s="9" t="s">
        <v>121</v>
      </c>
      <c r="C5855" s="83">
        <f t="shared" si="274"/>
        <v>6.2700000000000013E-3</v>
      </c>
      <c r="D5855" s="82">
        <f t="shared" si="273"/>
        <v>5.9400000000000008E-3</v>
      </c>
      <c r="E5855" s="81">
        <f t="shared" si="275"/>
        <v>3.3E-4</v>
      </c>
      <c r="F5855" s="97">
        <f>INDEX(バックデータ一覧!$G$4:$I$27,MATCH(計算過程!B5855,バックデータ一覧!$F$4:$F$27,0),MATCH(VLOOKUP(A5855,バックデータ一覧!$T$3:$U$367,2),バックデータ一覧!$G$3:$I$3,0))*10^-3</f>
        <v>3.3E-4</v>
      </c>
      <c r="G5855" s="97">
        <f>INDEX(バックデータ一覧!$J$4:$L$27,MATCH(計算過程!B5855,バックデータ一覧!$F$4:$F$27,0),MATCH(VLOOKUP(A5855,バックデータ一覧!$T$3:$U$367,2),バックデータ一覧!$J$3:$L$3,0))*10^-3</f>
        <v>6.7000000000000002E-4</v>
      </c>
      <c r="H5855" s="97">
        <f>INDEX(バックデータ一覧!$M$4:$O$27,MATCH(計算過程!B5855,バックデータ一覧!$F$4:$F$27,0),MATCH(VLOOKUP(A5855,バックデータ一覧!$T$3:$U$367,2),バックデータ一覧!$M$3:$O$3,0))*10^-3</f>
        <v>1E-3</v>
      </c>
      <c r="I5855" s="97">
        <f>INDEX(バックデータ一覧!$P$4:$R$27,MATCH(計算過程!B5855,バックデータ一覧!$F$4:$F$27,0),MATCH(VLOOKUP(A5855,バックデータ一覧!$T$3:$U$367,2),バックデータ一覧!$P$3:$R$3,0))*10^-3</f>
        <v>1.33E-3</v>
      </c>
    </row>
    <row r="5856" spans="1:9" x14ac:dyDescent="0.15">
      <c r="A5856" s="57">
        <v>41883</v>
      </c>
      <c r="B5856" s="9" t="s">
        <v>122</v>
      </c>
      <c r="C5856" s="83">
        <f t="shared" si="274"/>
        <v>6.2700000000000013E-3</v>
      </c>
      <c r="D5856" s="82">
        <f t="shared" si="273"/>
        <v>5.9400000000000008E-3</v>
      </c>
      <c r="E5856" s="81">
        <f t="shared" si="275"/>
        <v>3.3E-4</v>
      </c>
      <c r="F5856" s="97">
        <f>INDEX(バックデータ一覧!$G$4:$I$27,MATCH(計算過程!B5856,バックデータ一覧!$F$4:$F$27,0),MATCH(VLOOKUP(A5856,バックデータ一覧!$T$3:$U$367,2),バックデータ一覧!$G$3:$I$3,0))*10^-3</f>
        <v>3.3E-4</v>
      </c>
      <c r="G5856" s="97">
        <f>INDEX(バックデータ一覧!$J$4:$L$27,MATCH(計算過程!B5856,バックデータ一覧!$F$4:$F$27,0),MATCH(VLOOKUP(A5856,バックデータ一覧!$T$3:$U$367,2),バックデータ一覧!$J$3:$L$3,0))*10^-3</f>
        <v>6.7000000000000002E-4</v>
      </c>
      <c r="H5856" s="97">
        <f>INDEX(バックデータ一覧!$M$4:$O$27,MATCH(計算過程!B5856,バックデータ一覧!$F$4:$F$27,0),MATCH(VLOOKUP(A5856,バックデータ一覧!$T$3:$U$367,2),バックデータ一覧!$M$3:$O$3,0))*10^-3</f>
        <v>1E-3</v>
      </c>
      <c r="I5856" s="97">
        <f>INDEX(バックデータ一覧!$P$4:$R$27,MATCH(計算過程!B5856,バックデータ一覧!$F$4:$F$27,0),MATCH(VLOOKUP(A5856,バックデータ一覧!$T$3:$U$367,2),バックデータ一覧!$P$3:$R$3,0))*10^-3</f>
        <v>1.33E-3</v>
      </c>
    </row>
    <row r="5857" spans="1:9" x14ac:dyDescent="0.15">
      <c r="A5857" s="57">
        <v>41883</v>
      </c>
      <c r="B5857" s="9" t="s">
        <v>123</v>
      </c>
      <c r="C5857" s="83">
        <f t="shared" si="274"/>
        <v>1.2360000000000001E-2</v>
      </c>
      <c r="D5857" s="82">
        <f t="shared" si="273"/>
        <v>5.9400000000000008E-3</v>
      </c>
      <c r="E5857" s="81">
        <f t="shared" si="275"/>
        <v>6.4200000000000004E-3</v>
      </c>
      <c r="F5857" s="97">
        <f>INDEX(バックデータ一覧!$G$4:$I$27,MATCH(計算過程!B5857,バックデータ一覧!$F$4:$F$27,0),MATCH(VLOOKUP(A5857,バックデータ一覧!$T$3:$U$367,2),バックデータ一覧!$G$3:$I$3,0))*10^-3</f>
        <v>6.4200000000000004E-3</v>
      </c>
      <c r="G5857" s="97">
        <f>INDEX(バックデータ一覧!$J$4:$L$27,MATCH(計算過程!B5857,バックデータ一覧!$F$4:$F$27,0),MATCH(VLOOKUP(A5857,バックデータ一覧!$T$3:$U$367,2),バックデータ一覧!$J$3:$L$3,0))*10^-3</f>
        <v>1.2840000000000001E-2</v>
      </c>
      <c r="H5857" s="97">
        <f>INDEX(バックデータ一覧!$M$4:$O$27,MATCH(計算過程!B5857,バックデータ一覧!$F$4:$F$27,0),MATCH(VLOOKUP(A5857,バックデータ一覧!$T$3:$U$367,2),バックデータ一覧!$M$3:$O$3,0))*10^-3</f>
        <v>1.9260000000000003E-2</v>
      </c>
      <c r="I5857" s="97">
        <f>INDEX(バックデータ一覧!$P$4:$R$27,MATCH(計算過程!B5857,バックデータ一覧!$F$4:$F$27,0),MATCH(VLOOKUP(A5857,バックデータ一覧!$T$3:$U$367,2),バックデータ一覧!$P$3:$R$3,0))*10^-3</f>
        <v>2.5680000000000001E-2</v>
      </c>
    </row>
    <row r="5858" spans="1:9" x14ac:dyDescent="0.15">
      <c r="A5858" s="57">
        <v>41883</v>
      </c>
      <c r="B5858" s="9" t="s">
        <v>124</v>
      </c>
      <c r="C5858" s="83">
        <f t="shared" si="274"/>
        <v>1.2360000000000001E-2</v>
      </c>
      <c r="D5858" s="82">
        <f t="shared" si="273"/>
        <v>5.9400000000000008E-3</v>
      </c>
      <c r="E5858" s="81">
        <f t="shared" si="275"/>
        <v>6.4200000000000004E-3</v>
      </c>
      <c r="F5858" s="97">
        <f>INDEX(バックデータ一覧!$G$4:$I$27,MATCH(計算過程!B5858,バックデータ一覧!$F$4:$F$27,0),MATCH(VLOOKUP(A5858,バックデータ一覧!$T$3:$U$367,2),バックデータ一覧!$G$3:$I$3,0))*10^-3</f>
        <v>6.4200000000000004E-3</v>
      </c>
      <c r="G5858" s="97">
        <f>INDEX(バックデータ一覧!$J$4:$L$27,MATCH(計算過程!B5858,バックデータ一覧!$F$4:$F$27,0),MATCH(VLOOKUP(A5858,バックデータ一覧!$T$3:$U$367,2),バックデータ一覧!$J$3:$L$3,0))*10^-3</f>
        <v>1.2840000000000001E-2</v>
      </c>
      <c r="H5858" s="97">
        <f>INDEX(バックデータ一覧!$M$4:$O$27,MATCH(計算過程!B5858,バックデータ一覧!$F$4:$F$27,0),MATCH(VLOOKUP(A5858,バックデータ一覧!$T$3:$U$367,2),バックデータ一覧!$M$3:$O$3,0))*10^-3</f>
        <v>1.9260000000000003E-2</v>
      </c>
      <c r="I5858" s="97">
        <f>INDEX(バックデータ一覧!$P$4:$R$27,MATCH(計算過程!B5858,バックデータ一覧!$F$4:$F$27,0),MATCH(VLOOKUP(A5858,バックデータ一覧!$T$3:$U$367,2),バックデータ一覧!$P$3:$R$3,0))*10^-3</f>
        <v>2.5680000000000001E-2</v>
      </c>
    </row>
    <row r="5859" spans="1:9" x14ac:dyDescent="0.15">
      <c r="A5859" s="57">
        <v>41883</v>
      </c>
      <c r="B5859" s="9" t="s">
        <v>125</v>
      </c>
      <c r="C5859" s="83">
        <f t="shared" si="274"/>
        <v>6.2700000000000013E-3</v>
      </c>
      <c r="D5859" s="82">
        <f t="shared" si="273"/>
        <v>5.9400000000000008E-3</v>
      </c>
      <c r="E5859" s="81">
        <f t="shared" si="275"/>
        <v>3.3E-4</v>
      </c>
      <c r="F5859" s="97">
        <f>INDEX(バックデータ一覧!$G$4:$I$27,MATCH(計算過程!B5859,バックデータ一覧!$F$4:$F$27,0),MATCH(VLOOKUP(A5859,バックデータ一覧!$T$3:$U$367,2),バックデータ一覧!$G$3:$I$3,0))*10^-3</f>
        <v>3.3E-4</v>
      </c>
      <c r="G5859" s="97">
        <f>INDEX(バックデータ一覧!$J$4:$L$27,MATCH(計算過程!B5859,バックデータ一覧!$F$4:$F$27,0),MATCH(VLOOKUP(A5859,バックデータ一覧!$T$3:$U$367,2),バックデータ一覧!$J$3:$L$3,0))*10^-3</f>
        <v>6.7000000000000002E-4</v>
      </c>
      <c r="H5859" s="97">
        <f>INDEX(バックデータ一覧!$M$4:$O$27,MATCH(計算過程!B5859,バックデータ一覧!$F$4:$F$27,0),MATCH(VLOOKUP(A5859,バックデータ一覧!$T$3:$U$367,2),バックデータ一覧!$M$3:$O$3,0))*10^-3</f>
        <v>1E-3</v>
      </c>
      <c r="I5859" s="97">
        <f>INDEX(バックデータ一覧!$P$4:$R$27,MATCH(計算過程!B5859,バックデータ一覧!$F$4:$F$27,0),MATCH(VLOOKUP(A5859,バックデータ一覧!$T$3:$U$367,2),バックデータ一覧!$P$3:$R$3,0))*10^-3</f>
        <v>1.33E-3</v>
      </c>
    </row>
    <row r="5860" spans="1:9" x14ac:dyDescent="0.15">
      <c r="A5860" s="57">
        <v>41883</v>
      </c>
      <c r="B5860" s="9" t="s">
        <v>126</v>
      </c>
      <c r="C5860" s="83">
        <f t="shared" si="274"/>
        <v>6.2700000000000013E-3</v>
      </c>
      <c r="D5860" s="82">
        <f t="shared" si="273"/>
        <v>5.9400000000000008E-3</v>
      </c>
      <c r="E5860" s="81">
        <f t="shared" si="275"/>
        <v>3.3E-4</v>
      </c>
      <c r="F5860" s="97">
        <f>INDEX(バックデータ一覧!$G$4:$I$27,MATCH(計算過程!B5860,バックデータ一覧!$F$4:$F$27,0),MATCH(VLOOKUP(A5860,バックデータ一覧!$T$3:$U$367,2),バックデータ一覧!$G$3:$I$3,0))*10^-3</f>
        <v>3.3E-4</v>
      </c>
      <c r="G5860" s="97">
        <f>INDEX(バックデータ一覧!$J$4:$L$27,MATCH(計算過程!B5860,バックデータ一覧!$F$4:$F$27,0),MATCH(VLOOKUP(A5860,バックデータ一覧!$T$3:$U$367,2),バックデータ一覧!$J$3:$L$3,0))*10^-3</f>
        <v>6.7000000000000002E-4</v>
      </c>
      <c r="H5860" s="97">
        <f>INDEX(バックデータ一覧!$M$4:$O$27,MATCH(計算過程!B5860,バックデータ一覧!$F$4:$F$27,0),MATCH(VLOOKUP(A5860,バックデータ一覧!$T$3:$U$367,2),バックデータ一覧!$M$3:$O$3,0))*10^-3</f>
        <v>1E-3</v>
      </c>
      <c r="I5860" s="97">
        <f>INDEX(バックデータ一覧!$P$4:$R$27,MATCH(計算過程!B5860,バックデータ一覧!$F$4:$F$27,0),MATCH(VLOOKUP(A5860,バックデータ一覧!$T$3:$U$367,2),バックデータ一覧!$P$3:$R$3,0))*10^-3</f>
        <v>1.33E-3</v>
      </c>
    </row>
    <row r="5861" spans="1:9" x14ac:dyDescent="0.15">
      <c r="A5861" s="57">
        <v>41883</v>
      </c>
      <c r="B5861" s="9" t="s">
        <v>127</v>
      </c>
      <c r="C5861" s="83">
        <f t="shared" si="274"/>
        <v>1.2220000000000002E-2</v>
      </c>
      <c r="D5861" s="82">
        <f t="shared" si="273"/>
        <v>5.9400000000000008E-3</v>
      </c>
      <c r="E5861" s="81">
        <f t="shared" si="275"/>
        <v>6.28E-3</v>
      </c>
      <c r="F5861" s="97">
        <f>INDEX(バックデータ一覧!$G$4:$I$27,MATCH(計算過程!B5861,バックデータ一覧!$F$4:$F$27,0),MATCH(VLOOKUP(A5861,バックデータ一覧!$T$3:$U$367,2),バックデータ一覧!$G$3:$I$3,0))*10^-3</f>
        <v>6.28E-3</v>
      </c>
      <c r="G5861" s="97">
        <f>INDEX(バックデータ一覧!$J$4:$L$27,MATCH(計算過程!B5861,バックデータ一覧!$F$4:$F$27,0),MATCH(VLOOKUP(A5861,バックデータ一覧!$T$3:$U$367,2),バックデータ一覧!$J$3:$L$3,0))*10^-3</f>
        <v>1.256E-2</v>
      </c>
      <c r="H5861" s="97">
        <f>INDEX(バックデータ一覧!$M$4:$O$27,MATCH(計算過程!B5861,バックデータ一覧!$F$4:$F$27,0),MATCH(VLOOKUP(A5861,バックデータ一覧!$T$3:$U$367,2),バックデータ一覧!$M$3:$O$3,0))*10^-3</f>
        <v>1.8839999999999999E-2</v>
      </c>
      <c r="I5861" s="97">
        <f>INDEX(バックデータ一覧!$P$4:$R$27,MATCH(計算過程!B5861,バックデータ一覧!$F$4:$F$27,0),MATCH(VLOOKUP(A5861,バックデータ一覧!$T$3:$U$367,2),バックデータ一覧!$P$3:$R$3,0))*10^-3</f>
        <v>2.512E-2</v>
      </c>
    </row>
    <row r="5862" spans="1:9" x14ac:dyDescent="0.15">
      <c r="A5862" s="57">
        <v>41883</v>
      </c>
      <c r="B5862" s="9" t="s">
        <v>128</v>
      </c>
      <c r="C5862" s="83">
        <f t="shared" si="274"/>
        <v>1.2640000000000002E-2</v>
      </c>
      <c r="D5862" s="82">
        <f t="shared" si="273"/>
        <v>5.9400000000000008E-3</v>
      </c>
      <c r="E5862" s="81">
        <f t="shared" si="275"/>
        <v>6.7000000000000002E-3</v>
      </c>
      <c r="F5862" s="97">
        <f>INDEX(バックデータ一覧!$G$4:$I$27,MATCH(計算過程!B5862,バックデータ一覧!$F$4:$F$27,0),MATCH(VLOOKUP(A5862,バックデータ一覧!$T$3:$U$367,2),バックデータ一覧!$G$3:$I$3,0))*10^-3</f>
        <v>6.7000000000000002E-3</v>
      </c>
      <c r="G5862" s="97">
        <f>INDEX(バックデータ一覧!$J$4:$L$27,MATCH(計算過程!B5862,バックデータ一覧!$F$4:$F$27,0),MATCH(VLOOKUP(A5862,バックデータ一覧!$T$3:$U$367,2),バックデータ一覧!$J$3:$L$3,0))*10^-3</f>
        <v>1.3390000000000001E-2</v>
      </c>
      <c r="H5862" s="97">
        <f>INDEX(バックデータ一覧!$M$4:$O$27,MATCH(計算過程!B5862,バックデータ一覧!$F$4:$F$27,0),MATCH(VLOOKUP(A5862,バックデータ一覧!$T$3:$U$367,2),バックデータ一覧!$M$3:$O$3,0))*10^-3</f>
        <v>2.009E-2</v>
      </c>
      <c r="I5862" s="97">
        <f>INDEX(バックデータ一覧!$P$4:$R$27,MATCH(計算過程!B5862,バックデータ一覧!$F$4:$F$27,0),MATCH(VLOOKUP(A5862,バックデータ一覧!$T$3:$U$367,2),バックデータ一覧!$P$3:$R$3,0))*10^-3</f>
        <v>2.6790000000000001E-2</v>
      </c>
    </row>
    <row r="5863" spans="1:9" x14ac:dyDescent="0.15">
      <c r="A5863" s="57">
        <v>41884</v>
      </c>
      <c r="B5863" s="9" t="s">
        <v>105</v>
      </c>
      <c r="C5863" s="83">
        <f t="shared" si="274"/>
        <v>6.0700000000000007E-3</v>
      </c>
      <c r="D5863" s="82">
        <f t="shared" si="273"/>
        <v>5.9400000000000008E-3</v>
      </c>
      <c r="E5863" s="81">
        <f t="shared" si="275"/>
        <v>1.2999999999999999E-4</v>
      </c>
      <c r="F5863" s="97">
        <f>INDEX(バックデータ一覧!$G$4:$I$27,MATCH(計算過程!B5863,バックデータ一覧!$F$4:$F$27,0),MATCH(VLOOKUP(A5863,バックデータ一覧!$T$3:$U$367,2),バックデータ一覧!$G$3:$I$3,0))*10^-3</f>
        <v>1.2999999999999999E-4</v>
      </c>
      <c r="G5863" s="97">
        <f>INDEX(バックデータ一覧!$J$4:$L$27,MATCH(計算過程!B5863,バックデータ一覧!$F$4:$F$27,0),MATCH(VLOOKUP(A5863,バックデータ一覧!$T$3:$U$367,2),バックデータ一覧!$J$3:$L$3,0))*10^-3</f>
        <v>2.5000000000000001E-4</v>
      </c>
      <c r="H5863" s="97">
        <f>INDEX(バックデータ一覧!$M$4:$O$27,MATCH(計算過程!B5863,バックデータ一覧!$F$4:$F$27,0),MATCH(VLOOKUP(A5863,バックデータ一覧!$T$3:$U$367,2),バックデータ一覧!$M$3:$O$3,0))*10^-3</f>
        <v>3.8000000000000002E-4</v>
      </c>
      <c r="I5863" s="97">
        <f>INDEX(バックデータ一覧!$P$4:$R$27,MATCH(計算過程!B5863,バックデータ一覧!$F$4:$F$27,0),MATCH(VLOOKUP(A5863,バックデータ一覧!$T$3:$U$367,2),バックデータ一覧!$P$3:$R$3,0))*10^-3</f>
        <v>5.0000000000000001E-4</v>
      </c>
    </row>
    <row r="5864" spans="1:9" x14ac:dyDescent="0.15">
      <c r="A5864" s="57">
        <v>41884</v>
      </c>
      <c r="B5864" s="9" t="s">
        <v>106</v>
      </c>
      <c r="C5864" s="83">
        <f t="shared" si="274"/>
        <v>6.0700000000000007E-3</v>
      </c>
      <c r="D5864" s="82">
        <f t="shared" si="273"/>
        <v>5.9400000000000008E-3</v>
      </c>
      <c r="E5864" s="81">
        <f t="shared" si="275"/>
        <v>1.2999999999999999E-4</v>
      </c>
      <c r="F5864" s="97">
        <f>INDEX(バックデータ一覧!$G$4:$I$27,MATCH(計算過程!B5864,バックデータ一覧!$F$4:$F$27,0),MATCH(VLOOKUP(A5864,バックデータ一覧!$T$3:$U$367,2),バックデータ一覧!$G$3:$I$3,0))*10^-3</f>
        <v>1.2999999999999999E-4</v>
      </c>
      <c r="G5864" s="97">
        <f>INDEX(バックデータ一覧!$J$4:$L$27,MATCH(計算過程!B5864,バックデータ一覧!$F$4:$F$27,0),MATCH(VLOOKUP(A5864,バックデータ一覧!$T$3:$U$367,2),バックデータ一覧!$J$3:$L$3,0))*10^-3</f>
        <v>2.5000000000000001E-4</v>
      </c>
      <c r="H5864" s="97">
        <f>INDEX(バックデータ一覧!$M$4:$O$27,MATCH(計算過程!B5864,バックデータ一覧!$F$4:$F$27,0),MATCH(VLOOKUP(A5864,バックデータ一覧!$T$3:$U$367,2),バックデータ一覧!$M$3:$O$3,0))*10^-3</f>
        <v>3.8000000000000002E-4</v>
      </c>
      <c r="I5864" s="97">
        <f>INDEX(バックデータ一覧!$P$4:$R$27,MATCH(計算過程!B5864,バックデータ一覧!$F$4:$F$27,0),MATCH(VLOOKUP(A5864,バックデータ一覧!$T$3:$U$367,2),バックデータ一覧!$P$3:$R$3,0))*10^-3</f>
        <v>5.0000000000000001E-4</v>
      </c>
    </row>
    <row r="5865" spans="1:9" x14ac:dyDescent="0.15">
      <c r="A5865" s="57">
        <v>41884</v>
      </c>
      <c r="B5865" s="9" t="s">
        <v>107</v>
      </c>
      <c r="C5865" s="83">
        <f t="shared" si="274"/>
        <v>6.0700000000000007E-3</v>
      </c>
      <c r="D5865" s="82">
        <f t="shared" si="273"/>
        <v>5.9400000000000008E-3</v>
      </c>
      <c r="E5865" s="81">
        <f t="shared" si="275"/>
        <v>1.3000000000000002E-4</v>
      </c>
      <c r="F5865" s="97">
        <f>INDEX(バックデータ一覧!$G$4:$I$27,MATCH(計算過程!B5865,バックデータ一覧!$F$4:$F$27,0),MATCH(VLOOKUP(A5865,バックデータ一覧!$T$3:$U$367,2),バックデータ一覧!$G$3:$I$3,0))*10^-3</f>
        <v>1.3000000000000002E-4</v>
      </c>
      <c r="G5865" s="97">
        <f>INDEX(バックデータ一覧!$J$4:$L$27,MATCH(計算過程!B5865,バックデータ一覧!$F$4:$F$27,0),MATCH(VLOOKUP(A5865,バックデータ一覧!$T$3:$U$367,2),バックデータ一覧!$J$3:$L$3,0))*10^-3</f>
        <v>2.5000000000000001E-4</v>
      </c>
      <c r="H5865" s="97">
        <f>INDEX(バックデータ一覧!$M$4:$O$27,MATCH(計算過程!B5865,バックデータ一覧!$F$4:$F$27,0),MATCH(VLOOKUP(A5865,バックデータ一覧!$T$3:$U$367,2),バックデータ一覧!$M$3:$O$3,0))*10^-3</f>
        <v>3.8000000000000002E-4</v>
      </c>
      <c r="I5865" s="97">
        <f>INDEX(バックデータ一覧!$P$4:$R$27,MATCH(計算過程!B5865,バックデータ一覧!$F$4:$F$27,0),MATCH(VLOOKUP(A5865,バックデータ一覧!$T$3:$U$367,2),バックデータ一覧!$P$3:$R$3,0))*10^-3</f>
        <v>5.0000000000000001E-4</v>
      </c>
    </row>
    <row r="5866" spans="1:9" x14ac:dyDescent="0.15">
      <c r="A5866" s="57">
        <v>41884</v>
      </c>
      <c r="B5866" s="9" t="s">
        <v>108</v>
      </c>
      <c r="C5866" s="83">
        <f t="shared" si="274"/>
        <v>6.0700000000000007E-3</v>
      </c>
      <c r="D5866" s="82">
        <f t="shared" si="273"/>
        <v>5.9400000000000008E-3</v>
      </c>
      <c r="E5866" s="81">
        <f t="shared" si="275"/>
        <v>1.3000000000000002E-4</v>
      </c>
      <c r="F5866" s="97">
        <f>INDEX(バックデータ一覧!$G$4:$I$27,MATCH(計算過程!B5866,バックデータ一覧!$F$4:$F$27,0),MATCH(VLOOKUP(A5866,バックデータ一覧!$T$3:$U$367,2),バックデータ一覧!$G$3:$I$3,0))*10^-3</f>
        <v>1.3000000000000002E-4</v>
      </c>
      <c r="G5866" s="97">
        <f>INDEX(バックデータ一覧!$J$4:$L$27,MATCH(計算過程!B5866,バックデータ一覧!$F$4:$F$27,0),MATCH(VLOOKUP(A5866,バックデータ一覧!$T$3:$U$367,2),バックデータ一覧!$J$3:$L$3,0))*10^-3</f>
        <v>2.5000000000000001E-4</v>
      </c>
      <c r="H5866" s="97">
        <f>INDEX(バックデータ一覧!$M$4:$O$27,MATCH(計算過程!B5866,バックデータ一覧!$F$4:$F$27,0),MATCH(VLOOKUP(A5866,バックデータ一覧!$T$3:$U$367,2),バックデータ一覧!$M$3:$O$3,0))*10^-3</f>
        <v>3.8000000000000002E-4</v>
      </c>
      <c r="I5866" s="97">
        <f>INDEX(バックデータ一覧!$P$4:$R$27,MATCH(計算過程!B5866,バックデータ一覧!$F$4:$F$27,0),MATCH(VLOOKUP(A5866,バックデータ一覧!$T$3:$U$367,2),バックデータ一覧!$P$3:$R$3,0))*10^-3</f>
        <v>5.0000000000000001E-4</v>
      </c>
    </row>
    <row r="5867" spans="1:9" x14ac:dyDescent="0.15">
      <c r="A5867" s="57">
        <v>41884</v>
      </c>
      <c r="B5867" s="9" t="s">
        <v>109</v>
      </c>
      <c r="C5867" s="83">
        <f t="shared" si="274"/>
        <v>6.0700000000000007E-3</v>
      </c>
      <c r="D5867" s="82">
        <f t="shared" si="273"/>
        <v>5.9400000000000008E-3</v>
      </c>
      <c r="E5867" s="81">
        <f t="shared" si="275"/>
        <v>1.3000000000000002E-4</v>
      </c>
      <c r="F5867" s="97">
        <f>INDEX(バックデータ一覧!$G$4:$I$27,MATCH(計算過程!B5867,バックデータ一覧!$F$4:$F$27,0),MATCH(VLOOKUP(A5867,バックデータ一覧!$T$3:$U$367,2),バックデータ一覧!$G$3:$I$3,0))*10^-3</f>
        <v>1.3000000000000002E-4</v>
      </c>
      <c r="G5867" s="97">
        <f>INDEX(バックデータ一覧!$J$4:$L$27,MATCH(計算過程!B5867,バックデータ一覧!$F$4:$F$27,0),MATCH(VLOOKUP(A5867,バックデータ一覧!$T$3:$U$367,2),バックデータ一覧!$J$3:$L$3,0))*10^-3</f>
        <v>2.5000000000000001E-4</v>
      </c>
      <c r="H5867" s="97">
        <f>INDEX(バックデータ一覧!$M$4:$O$27,MATCH(計算過程!B5867,バックデータ一覧!$F$4:$F$27,0),MATCH(VLOOKUP(A5867,バックデータ一覧!$T$3:$U$367,2),バックデータ一覧!$M$3:$O$3,0))*10^-3</f>
        <v>3.8000000000000002E-4</v>
      </c>
      <c r="I5867" s="97">
        <f>INDEX(バックデータ一覧!$P$4:$R$27,MATCH(計算過程!B5867,バックデータ一覧!$F$4:$F$27,0),MATCH(VLOOKUP(A5867,バックデータ一覧!$T$3:$U$367,2),バックデータ一覧!$P$3:$R$3,0))*10^-3</f>
        <v>5.0000000000000001E-4</v>
      </c>
    </row>
    <row r="5868" spans="1:9" x14ac:dyDescent="0.15">
      <c r="A5868" s="57">
        <v>41884</v>
      </c>
      <c r="B5868" s="9" t="s">
        <v>110</v>
      </c>
      <c r="C5868" s="83">
        <f t="shared" si="274"/>
        <v>6.0700000000000007E-3</v>
      </c>
      <c r="D5868" s="82">
        <f t="shared" si="273"/>
        <v>5.9400000000000008E-3</v>
      </c>
      <c r="E5868" s="81">
        <f t="shared" si="275"/>
        <v>1.3000000000000002E-4</v>
      </c>
      <c r="F5868" s="97">
        <f>INDEX(バックデータ一覧!$G$4:$I$27,MATCH(計算過程!B5868,バックデータ一覧!$F$4:$F$27,0),MATCH(VLOOKUP(A5868,バックデータ一覧!$T$3:$U$367,2),バックデータ一覧!$G$3:$I$3,0))*10^-3</f>
        <v>1.3000000000000002E-4</v>
      </c>
      <c r="G5868" s="97">
        <f>INDEX(バックデータ一覧!$J$4:$L$27,MATCH(計算過程!B5868,バックデータ一覧!$F$4:$F$27,0),MATCH(VLOOKUP(A5868,バックデータ一覧!$T$3:$U$367,2),バックデータ一覧!$J$3:$L$3,0))*10^-3</f>
        <v>2.5000000000000001E-4</v>
      </c>
      <c r="H5868" s="97">
        <f>INDEX(バックデータ一覧!$M$4:$O$27,MATCH(計算過程!B5868,バックデータ一覧!$F$4:$F$27,0),MATCH(VLOOKUP(A5868,バックデータ一覧!$T$3:$U$367,2),バックデータ一覧!$M$3:$O$3,0))*10^-3</f>
        <v>3.8000000000000002E-4</v>
      </c>
      <c r="I5868" s="97">
        <f>INDEX(バックデータ一覧!$P$4:$R$27,MATCH(計算過程!B5868,バックデータ一覧!$F$4:$F$27,0),MATCH(VLOOKUP(A5868,バックデータ一覧!$T$3:$U$367,2),バックデータ一覧!$P$3:$R$3,0))*10^-3</f>
        <v>5.0000000000000001E-4</v>
      </c>
    </row>
    <row r="5869" spans="1:9" x14ac:dyDescent="0.15">
      <c r="A5869" s="57">
        <v>41884</v>
      </c>
      <c r="B5869" s="9" t="s">
        <v>111</v>
      </c>
      <c r="C5869" s="83">
        <f t="shared" si="274"/>
        <v>6.0700000000000007E-3</v>
      </c>
      <c r="D5869" s="82">
        <f t="shared" si="273"/>
        <v>5.9400000000000008E-3</v>
      </c>
      <c r="E5869" s="81">
        <f t="shared" si="275"/>
        <v>1.3000000000000002E-4</v>
      </c>
      <c r="F5869" s="97">
        <f>INDEX(バックデータ一覧!$G$4:$I$27,MATCH(計算過程!B5869,バックデータ一覧!$F$4:$F$27,0),MATCH(VLOOKUP(A5869,バックデータ一覧!$T$3:$U$367,2),バックデータ一覧!$G$3:$I$3,0))*10^-3</f>
        <v>1.3000000000000002E-4</v>
      </c>
      <c r="G5869" s="97">
        <f>INDEX(バックデータ一覧!$J$4:$L$27,MATCH(計算過程!B5869,バックデータ一覧!$F$4:$F$27,0),MATCH(VLOOKUP(A5869,バックデータ一覧!$T$3:$U$367,2),バックデータ一覧!$J$3:$L$3,0))*10^-3</f>
        <v>2.5000000000000001E-4</v>
      </c>
      <c r="H5869" s="97">
        <f>INDEX(バックデータ一覧!$M$4:$O$27,MATCH(計算過程!B5869,バックデータ一覧!$F$4:$F$27,0),MATCH(VLOOKUP(A5869,バックデータ一覧!$T$3:$U$367,2),バックデータ一覧!$M$3:$O$3,0))*10^-3</f>
        <v>3.8000000000000002E-4</v>
      </c>
      <c r="I5869" s="97">
        <f>INDEX(バックデータ一覧!$P$4:$R$27,MATCH(計算過程!B5869,バックデータ一覧!$F$4:$F$27,0),MATCH(VLOOKUP(A5869,バックデータ一覧!$T$3:$U$367,2),バックデータ一覧!$P$3:$R$3,0))*10^-3</f>
        <v>5.0000000000000001E-4</v>
      </c>
    </row>
    <row r="5870" spans="1:9" x14ac:dyDescent="0.15">
      <c r="A5870" s="57">
        <v>41884</v>
      </c>
      <c r="B5870" s="9" t="s">
        <v>112</v>
      </c>
      <c r="C5870" s="83">
        <f t="shared" si="274"/>
        <v>6.4800000000000005E-3</v>
      </c>
      <c r="D5870" s="82">
        <f t="shared" si="273"/>
        <v>5.9400000000000008E-3</v>
      </c>
      <c r="E5870" s="81">
        <f t="shared" si="275"/>
        <v>5.4000000000000001E-4</v>
      </c>
      <c r="F5870" s="97">
        <f>INDEX(バックデータ一覧!$G$4:$I$27,MATCH(計算過程!B5870,バックデータ一覧!$F$4:$F$27,0),MATCH(VLOOKUP(A5870,バックデータ一覧!$T$3:$U$367,2),バックデータ一覧!$G$3:$I$3,0))*10^-3</f>
        <v>5.4000000000000001E-4</v>
      </c>
      <c r="G5870" s="97">
        <f>INDEX(バックデータ一覧!$J$4:$L$27,MATCH(計算過程!B5870,バックデータ一覧!$F$4:$F$27,0),MATCH(VLOOKUP(A5870,バックデータ一覧!$T$3:$U$367,2),バックデータ一覧!$J$3:$L$3,0))*10^-3</f>
        <v>1.08E-3</v>
      </c>
      <c r="H5870" s="97">
        <f>INDEX(バックデータ一覧!$M$4:$O$27,MATCH(計算過程!B5870,バックデータ一覧!$F$4:$F$27,0),MATCH(VLOOKUP(A5870,バックデータ一覧!$T$3:$U$367,2),バックデータ一覧!$M$3:$O$3,0))*10^-3</f>
        <v>1.6299999999999999E-3</v>
      </c>
      <c r="I5870" s="97">
        <f>INDEX(バックデータ一覧!$P$4:$R$27,MATCH(計算過程!B5870,バックデータ一覧!$F$4:$F$27,0),MATCH(VLOOKUP(A5870,バックデータ一覧!$T$3:$U$367,2),バックデータ一覧!$P$3:$R$3,0))*10^-3</f>
        <v>2.1700000000000001E-3</v>
      </c>
    </row>
    <row r="5871" spans="1:9" x14ac:dyDescent="0.15">
      <c r="A5871" s="57">
        <v>41884</v>
      </c>
      <c r="B5871" s="9" t="s">
        <v>113</v>
      </c>
      <c r="C5871" s="83">
        <f t="shared" si="274"/>
        <v>9.7300000000000008E-3</v>
      </c>
      <c r="D5871" s="82">
        <f t="shared" si="273"/>
        <v>5.9400000000000008E-3</v>
      </c>
      <c r="E5871" s="81">
        <f t="shared" si="275"/>
        <v>3.79E-3</v>
      </c>
      <c r="F5871" s="97">
        <f>INDEX(バックデータ一覧!$G$4:$I$27,MATCH(計算過程!B5871,バックデータ一覧!$F$4:$F$27,0),MATCH(VLOOKUP(A5871,バックデータ一覧!$T$3:$U$367,2),バックデータ一覧!$G$3:$I$3,0))*10^-3</f>
        <v>3.79E-3</v>
      </c>
      <c r="G5871" s="97">
        <f>INDEX(バックデータ一覧!$J$4:$L$27,MATCH(計算過程!B5871,バックデータ一覧!$F$4:$F$27,0),MATCH(VLOOKUP(A5871,バックデータ一覧!$T$3:$U$367,2),バックデータ一覧!$J$3:$L$3,0))*10^-3</f>
        <v>7.5900000000000004E-3</v>
      </c>
      <c r="H5871" s="97">
        <f>INDEX(バックデータ一覧!$M$4:$O$27,MATCH(計算過程!B5871,バックデータ一覧!$F$4:$F$27,0),MATCH(VLOOKUP(A5871,バックデータ一覧!$T$3:$U$367,2),バックデータ一覧!$M$3:$O$3,0))*10^-3</f>
        <v>1.1380000000000001E-2</v>
      </c>
      <c r="I5871" s="97">
        <f>INDEX(バックデータ一覧!$P$4:$R$27,MATCH(計算過程!B5871,バックデータ一覧!$F$4:$F$27,0),MATCH(VLOOKUP(A5871,バックデータ一覧!$T$3:$U$367,2),バックデータ一覧!$P$3:$R$3,0))*10^-3</f>
        <v>1.5180000000000001E-2</v>
      </c>
    </row>
    <row r="5872" spans="1:9" x14ac:dyDescent="0.15">
      <c r="A5872" s="57">
        <v>41884</v>
      </c>
      <c r="B5872" s="9" t="s">
        <v>114</v>
      </c>
      <c r="C5872" s="83">
        <f t="shared" si="274"/>
        <v>6.2700000000000013E-3</v>
      </c>
      <c r="D5872" s="82">
        <f t="shared" si="273"/>
        <v>5.9400000000000008E-3</v>
      </c>
      <c r="E5872" s="81">
        <f t="shared" si="275"/>
        <v>3.3E-4</v>
      </c>
      <c r="F5872" s="97">
        <f>INDEX(バックデータ一覧!$G$4:$I$27,MATCH(計算過程!B5872,バックデータ一覧!$F$4:$F$27,0),MATCH(VLOOKUP(A5872,バックデータ一覧!$T$3:$U$367,2),バックデータ一覧!$G$3:$I$3,0))*10^-3</f>
        <v>3.3E-4</v>
      </c>
      <c r="G5872" s="97">
        <f>INDEX(バックデータ一覧!$J$4:$L$27,MATCH(計算過程!B5872,バックデータ一覧!$F$4:$F$27,0),MATCH(VLOOKUP(A5872,バックデータ一覧!$T$3:$U$367,2),バックデータ一覧!$J$3:$L$3,0))*10^-3</f>
        <v>6.7000000000000002E-4</v>
      </c>
      <c r="H5872" s="97">
        <f>INDEX(バックデータ一覧!$M$4:$O$27,MATCH(計算過程!B5872,バックデータ一覧!$F$4:$F$27,0),MATCH(VLOOKUP(A5872,バックデータ一覧!$T$3:$U$367,2),バックデータ一覧!$M$3:$O$3,0))*10^-3</f>
        <v>1E-3</v>
      </c>
      <c r="I5872" s="97">
        <f>INDEX(バックデータ一覧!$P$4:$R$27,MATCH(計算過程!B5872,バックデータ一覧!$F$4:$F$27,0),MATCH(VLOOKUP(A5872,バックデータ一覧!$T$3:$U$367,2),バックデータ一覧!$P$3:$R$3,0))*10^-3</f>
        <v>1.33E-3</v>
      </c>
    </row>
    <row r="5873" spans="1:9" x14ac:dyDescent="0.15">
      <c r="A5873" s="57">
        <v>41884</v>
      </c>
      <c r="B5873" s="9" t="s">
        <v>115</v>
      </c>
      <c r="C5873" s="83">
        <f t="shared" si="274"/>
        <v>6.4800000000000005E-3</v>
      </c>
      <c r="D5873" s="82">
        <f t="shared" si="273"/>
        <v>5.9400000000000008E-3</v>
      </c>
      <c r="E5873" s="81">
        <f t="shared" si="275"/>
        <v>5.4000000000000001E-4</v>
      </c>
      <c r="F5873" s="97">
        <f>INDEX(バックデータ一覧!$G$4:$I$27,MATCH(計算過程!B5873,バックデータ一覧!$F$4:$F$27,0),MATCH(VLOOKUP(A5873,バックデータ一覧!$T$3:$U$367,2),バックデータ一覧!$G$3:$I$3,0))*10^-3</f>
        <v>5.4000000000000001E-4</v>
      </c>
      <c r="G5873" s="97">
        <f>INDEX(バックデータ一覧!$J$4:$L$27,MATCH(計算過程!B5873,バックデータ一覧!$F$4:$F$27,0),MATCH(VLOOKUP(A5873,バックデータ一覧!$T$3:$U$367,2),バックデータ一覧!$J$3:$L$3,0))*10^-3</f>
        <v>1.08E-3</v>
      </c>
      <c r="H5873" s="97">
        <f>INDEX(バックデータ一覧!$M$4:$O$27,MATCH(計算過程!B5873,バックデータ一覧!$F$4:$F$27,0),MATCH(VLOOKUP(A5873,バックデータ一覧!$T$3:$U$367,2),バックデータ一覧!$M$3:$O$3,0))*10^-3</f>
        <v>1.6299999999999999E-3</v>
      </c>
      <c r="I5873" s="97">
        <f>INDEX(バックデータ一覧!$P$4:$R$27,MATCH(計算過程!B5873,バックデータ一覧!$F$4:$F$27,0),MATCH(VLOOKUP(A5873,バックデータ一覧!$T$3:$U$367,2),バックデータ一覧!$P$3:$R$3,0))*10^-3</f>
        <v>2.1700000000000001E-3</v>
      </c>
    </row>
    <row r="5874" spans="1:9" x14ac:dyDescent="0.15">
      <c r="A5874" s="57">
        <v>41884</v>
      </c>
      <c r="B5874" s="9" t="s">
        <v>116</v>
      </c>
      <c r="C5874" s="83">
        <f t="shared" si="274"/>
        <v>6.2700000000000013E-3</v>
      </c>
      <c r="D5874" s="82">
        <f t="shared" si="273"/>
        <v>5.9400000000000008E-3</v>
      </c>
      <c r="E5874" s="81">
        <f t="shared" si="275"/>
        <v>3.3E-4</v>
      </c>
      <c r="F5874" s="97">
        <f>INDEX(バックデータ一覧!$G$4:$I$27,MATCH(計算過程!B5874,バックデータ一覧!$F$4:$F$27,0),MATCH(VLOOKUP(A5874,バックデータ一覧!$T$3:$U$367,2),バックデータ一覧!$G$3:$I$3,0))*10^-3</f>
        <v>3.3E-4</v>
      </c>
      <c r="G5874" s="97">
        <f>INDEX(バックデータ一覧!$J$4:$L$27,MATCH(計算過程!B5874,バックデータ一覧!$F$4:$F$27,0),MATCH(VLOOKUP(A5874,バックデータ一覧!$T$3:$U$367,2),バックデータ一覧!$J$3:$L$3,0))*10^-3</f>
        <v>6.7000000000000002E-4</v>
      </c>
      <c r="H5874" s="97">
        <f>INDEX(バックデータ一覧!$M$4:$O$27,MATCH(計算過程!B5874,バックデータ一覧!$F$4:$F$27,0),MATCH(VLOOKUP(A5874,バックデータ一覧!$T$3:$U$367,2),バックデータ一覧!$M$3:$O$3,0))*10^-3</f>
        <v>1E-3</v>
      </c>
      <c r="I5874" s="97">
        <f>INDEX(バックデータ一覧!$P$4:$R$27,MATCH(計算過程!B5874,バックデータ一覧!$F$4:$F$27,0),MATCH(VLOOKUP(A5874,バックデータ一覧!$T$3:$U$367,2),バックデータ一覧!$P$3:$R$3,0))*10^-3</f>
        <v>1.33E-3</v>
      </c>
    </row>
    <row r="5875" spans="1:9" x14ac:dyDescent="0.15">
      <c r="A5875" s="57">
        <v>41884</v>
      </c>
      <c r="B5875" s="9" t="s">
        <v>117</v>
      </c>
      <c r="C5875" s="83">
        <f t="shared" si="274"/>
        <v>9.3200000000000002E-3</v>
      </c>
      <c r="D5875" s="82">
        <f t="shared" si="273"/>
        <v>5.9400000000000008E-3</v>
      </c>
      <c r="E5875" s="81">
        <f t="shared" si="275"/>
        <v>3.3799999999999998E-3</v>
      </c>
      <c r="F5875" s="97">
        <f>INDEX(バックデータ一覧!$G$4:$I$27,MATCH(計算過程!B5875,バックデータ一覧!$F$4:$F$27,0),MATCH(VLOOKUP(A5875,バックデータ一覧!$T$3:$U$367,2),バックデータ一覧!$G$3:$I$3,0))*10^-3</f>
        <v>3.3799999999999998E-3</v>
      </c>
      <c r="G5875" s="97">
        <f>INDEX(バックデータ一覧!$J$4:$L$27,MATCH(計算過程!B5875,バックデータ一覧!$F$4:$F$27,0),MATCH(VLOOKUP(A5875,バックデータ一覧!$T$3:$U$367,2),バックデータ一覧!$J$3:$L$3,0))*10^-3</f>
        <v>6.7499999999999999E-3</v>
      </c>
      <c r="H5875" s="97">
        <f>INDEX(バックデータ一覧!$M$4:$O$27,MATCH(計算過程!B5875,バックデータ一覧!$F$4:$F$27,0),MATCH(VLOOKUP(A5875,バックデータ一覧!$T$3:$U$367,2),バックデータ一覧!$M$3:$O$3,0))*10^-3</f>
        <v>1.0130000000000002E-2</v>
      </c>
      <c r="I5875" s="97">
        <f>INDEX(バックデータ一覧!$P$4:$R$27,MATCH(計算過程!B5875,バックデータ一覧!$F$4:$F$27,0),MATCH(VLOOKUP(A5875,バックデータ一覧!$T$3:$U$367,2),バックデータ一覧!$P$3:$R$3,0))*10^-3</f>
        <v>1.3509999999999999E-2</v>
      </c>
    </row>
    <row r="5876" spans="1:9" x14ac:dyDescent="0.15">
      <c r="A5876" s="57">
        <v>41884</v>
      </c>
      <c r="B5876" s="9" t="s">
        <v>118</v>
      </c>
      <c r="C5876" s="83">
        <f t="shared" si="274"/>
        <v>6.2700000000000013E-3</v>
      </c>
      <c r="D5876" s="82">
        <f t="shared" si="273"/>
        <v>5.9400000000000008E-3</v>
      </c>
      <c r="E5876" s="81">
        <f t="shared" si="275"/>
        <v>3.3E-4</v>
      </c>
      <c r="F5876" s="97">
        <f>INDEX(バックデータ一覧!$G$4:$I$27,MATCH(計算過程!B5876,バックデータ一覧!$F$4:$F$27,0),MATCH(VLOOKUP(A5876,バックデータ一覧!$T$3:$U$367,2),バックデータ一覧!$G$3:$I$3,0))*10^-3</f>
        <v>3.3E-4</v>
      </c>
      <c r="G5876" s="97">
        <f>INDEX(バックデータ一覧!$J$4:$L$27,MATCH(計算過程!B5876,バックデータ一覧!$F$4:$F$27,0),MATCH(VLOOKUP(A5876,バックデータ一覧!$T$3:$U$367,2),バックデータ一覧!$J$3:$L$3,0))*10^-3</f>
        <v>6.7000000000000002E-4</v>
      </c>
      <c r="H5876" s="97">
        <f>INDEX(バックデータ一覧!$M$4:$O$27,MATCH(計算過程!B5876,バックデータ一覧!$F$4:$F$27,0),MATCH(VLOOKUP(A5876,バックデータ一覧!$T$3:$U$367,2),バックデータ一覧!$M$3:$O$3,0))*10^-3</f>
        <v>1E-3</v>
      </c>
      <c r="I5876" s="97">
        <f>INDEX(バックデータ一覧!$P$4:$R$27,MATCH(計算過程!B5876,バックデータ一覧!$F$4:$F$27,0),MATCH(VLOOKUP(A5876,バックデータ一覧!$T$3:$U$367,2),バックデータ一覧!$P$3:$R$3,0))*10^-3</f>
        <v>1.33E-3</v>
      </c>
    </row>
    <row r="5877" spans="1:9" x14ac:dyDescent="0.15">
      <c r="A5877" s="57">
        <v>41884</v>
      </c>
      <c r="B5877" s="9" t="s">
        <v>119</v>
      </c>
      <c r="C5877" s="83">
        <f t="shared" si="274"/>
        <v>6.0700000000000007E-3</v>
      </c>
      <c r="D5877" s="82">
        <f t="shared" si="273"/>
        <v>5.9400000000000008E-3</v>
      </c>
      <c r="E5877" s="81">
        <f t="shared" si="275"/>
        <v>1.3000000000000002E-4</v>
      </c>
      <c r="F5877" s="97">
        <f>INDEX(バックデータ一覧!$G$4:$I$27,MATCH(計算過程!B5877,バックデータ一覧!$F$4:$F$27,0),MATCH(VLOOKUP(A5877,バックデータ一覧!$T$3:$U$367,2),バックデータ一覧!$G$3:$I$3,0))*10^-3</f>
        <v>1.3000000000000002E-4</v>
      </c>
      <c r="G5877" s="97">
        <f>INDEX(バックデータ一覧!$J$4:$L$27,MATCH(計算過程!B5877,バックデータ一覧!$F$4:$F$27,0),MATCH(VLOOKUP(A5877,バックデータ一覧!$T$3:$U$367,2),バックデータ一覧!$J$3:$L$3,0))*10^-3</f>
        <v>2.5000000000000001E-4</v>
      </c>
      <c r="H5877" s="97">
        <f>INDEX(バックデータ一覧!$M$4:$O$27,MATCH(計算過程!B5877,バックデータ一覧!$F$4:$F$27,0),MATCH(VLOOKUP(A5877,バックデータ一覧!$T$3:$U$367,2),バックデータ一覧!$M$3:$O$3,0))*10^-3</f>
        <v>3.8000000000000002E-4</v>
      </c>
      <c r="I5877" s="97">
        <f>INDEX(バックデータ一覧!$P$4:$R$27,MATCH(計算過程!B5877,バックデータ一覧!$F$4:$F$27,0),MATCH(VLOOKUP(A5877,バックデータ一覧!$T$3:$U$367,2),バックデータ一覧!$P$3:$R$3,0))*10^-3</f>
        <v>5.0000000000000001E-4</v>
      </c>
    </row>
    <row r="5878" spans="1:9" x14ac:dyDescent="0.15">
      <c r="A5878" s="57">
        <v>41884</v>
      </c>
      <c r="B5878" s="9" t="s">
        <v>120</v>
      </c>
      <c r="C5878" s="83">
        <f t="shared" si="274"/>
        <v>6.0700000000000007E-3</v>
      </c>
      <c r="D5878" s="82">
        <f t="shared" si="273"/>
        <v>5.9400000000000008E-3</v>
      </c>
      <c r="E5878" s="81">
        <f t="shared" si="275"/>
        <v>1.3000000000000002E-4</v>
      </c>
      <c r="F5878" s="97">
        <f>INDEX(バックデータ一覧!$G$4:$I$27,MATCH(計算過程!B5878,バックデータ一覧!$F$4:$F$27,0),MATCH(VLOOKUP(A5878,バックデータ一覧!$T$3:$U$367,2),バックデータ一覧!$G$3:$I$3,0))*10^-3</f>
        <v>1.3000000000000002E-4</v>
      </c>
      <c r="G5878" s="97">
        <f>INDEX(バックデータ一覧!$J$4:$L$27,MATCH(計算過程!B5878,バックデータ一覧!$F$4:$F$27,0),MATCH(VLOOKUP(A5878,バックデータ一覧!$T$3:$U$367,2),バックデータ一覧!$J$3:$L$3,0))*10^-3</f>
        <v>2.5000000000000001E-4</v>
      </c>
      <c r="H5878" s="97">
        <f>INDEX(バックデータ一覧!$M$4:$O$27,MATCH(計算過程!B5878,バックデータ一覧!$F$4:$F$27,0),MATCH(VLOOKUP(A5878,バックデータ一覧!$T$3:$U$367,2),バックデータ一覧!$M$3:$O$3,0))*10^-3</f>
        <v>3.8000000000000002E-4</v>
      </c>
      <c r="I5878" s="97">
        <f>INDEX(バックデータ一覧!$P$4:$R$27,MATCH(計算過程!B5878,バックデータ一覧!$F$4:$F$27,0),MATCH(VLOOKUP(A5878,バックデータ一覧!$T$3:$U$367,2),バックデータ一覧!$P$3:$R$3,0))*10^-3</f>
        <v>5.0000000000000001E-4</v>
      </c>
    </row>
    <row r="5879" spans="1:9" x14ac:dyDescent="0.15">
      <c r="A5879" s="57">
        <v>41884</v>
      </c>
      <c r="B5879" s="9" t="s">
        <v>121</v>
      </c>
      <c r="C5879" s="83">
        <f t="shared" si="274"/>
        <v>6.4800000000000005E-3</v>
      </c>
      <c r="D5879" s="82">
        <f t="shared" si="273"/>
        <v>5.9400000000000008E-3</v>
      </c>
      <c r="E5879" s="81">
        <f t="shared" si="275"/>
        <v>5.4000000000000001E-4</v>
      </c>
      <c r="F5879" s="97">
        <f>INDEX(バックデータ一覧!$G$4:$I$27,MATCH(計算過程!B5879,バックデータ一覧!$F$4:$F$27,0),MATCH(VLOOKUP(A5879,バックデータ一覧!$T$3:$U$367,2),バックデータ一覧!$G$3:$I$3,0))*10^-3</f>
        <v>5.4000000000000001E-4</v>
      </c>
      <c r="G5879" s="97">
        <f>INDEX(バックデータ一覧!$J$4:$L$27,MATCH(計算過程!B5879,バックデータ一覧!$F$4:$F$27,0),MATCH(VLOOKUP(A5879,バックデータ一覧!$T$3:$U$367,2),バックデータ一覧!$J$3:$L$3,0))*10^-3</f>
        <v>1.08E-3</v>
      </c>
      <c r="H5879" s="97">
        <f>INDEX(バックデータ一覧!$M$4:$O$27,MATCH(計算過程!B5879,バックデータ一覧!$F$4:$F$27,0),MATCH(VLOOKUP(A5879,バックデータ一覧!$T$3:$U$367,2),バックデータ一覧!$M$3:$O$3,0))*10^-3</f>
        <v>1.6299999999999999E-3</v>
      </c>
      <c r="I5879" s="97">
        <f>INDEX(バックデータ一覧!$P$4:$R$27,MATCH(計算過程!B5879,バックデータ一覧!$F$4:$F$27,0),MATCH(VLOOKUP(A5879,バックデータ一覧!$T$3:$U$367,2),バックデータ一覧!$P$3:$R$3,0))*10^-3</f>
        <v>2.1700000000000001E-3</v>
      </c>
    </row>
    <row r="5880" spans="1:9" x14ac:dyDescent="0.15">
      <c r="A5880" s="57">
        <v>41884</v>
      </c>
      <c r="B5880" s="9" t="s">
        <v>122</v>
      </c>
      <c r="C5880" s="83">
        <f t="shared" si="274"/>
        <v>1.2360000000000001E-2</v>
      </c>
      <c r="D5880" s="82">
        <f t="shared" si="273"/>
        <v>5.9400000000000008E-3</v>
      </c>
      <c r="E5880" s="81">
        <f t="shared" si="275"/>
        <v>6.4200000000000004E-3</v>
      </c>
      <c r="F5880" s="97">
        <f>INDEX(バックデータ一覧!$G$4:$I$27,MATCH(計算過程!B5880,バックデータ一覧!$F$4:$F$27,0),MATCH(VLOOKUP(A5880,バックデータ一覧!$T$3:$U$367,2),バックデータ一覧!$G$3:$I$3,0))*10^-3</f>
        <v>6.4200000000000004E-3</v>
      </c>
      <c r="G5880" s="97">
        <f>INDEX(バックデータ一覧!$J$4:$L$27,MATCH(計算過程!B5880,バックデータ一覧!$F$4:$F$27,0),MATCH(VLOOKUP(A5880,バックデータ一覧!$T$3:$U$367,2),バックデータ一覧!$J$3:$L$3,0))*10^-3</f>
        <v>1.2840000000000001E-2</v>
      </c>
      <c r="H5880" s="97">
        <f>INDEX(バックデータ一覧!$M$4:$O$27,MATCH(計算過程!B5880,バックデータ一覧!$F$4:$F$27,0),MATCH(VLOOKUP(A5880,バックデータ一覧!$T$3:$U$367,2),バックデータ一覧!$M$3:$O$3,0))*10^-3</f>
        <v>1.9260000000000003E-2</v>
      </c>
      <c r="I5880" s="97">
        <f>INDEX(バックデータ一覧!$P$4:$R$27,MATCH(計算過程!B5880,バックデータ一覧!$F$4:$F$27,0),MATCH(VLOOKUP(A5880,バックデータ一覧!$T$3:$U$367,2),バックデータ一覧!$P$3:$R$3,0))*10^-3</f>
        <v>2.5680000000000001E-2</v>
      </c>
    </row>
    <row r="5881" spans="1:9" x14ac:dyDescent="0.15">
      <c r="A5881" s="57">
        <v>41884</v>
      </c>
      <c r="B5881" s="9" t="s">
        <v>123</v>
      </c>
      <c r="C5881" s="83">
        <f t="shared" si="274"/>
        <v>1.2360000000000001E-2</v>
      </c>
      <c r="D5881" s="82">
        <f t="shared" si="273"/>
        <v>5.9400000000000008E-3</v>
      </c>
      <c r="E5881" s="81">
        <f t="shared" si="275"/>
        <v>6.4200000000000004E-3</v>
      </c>
      <c r="F5881" s="97">
        <f>INDEX(バックデータ一覧!$G$4:$I$27,MATCH(計算過程!B5881,バックデータ一覧!$F$4:$F$27,0),MATCH(VLOOKUP(A5881,バックデータ一覧!$T$3:$U$367,2),バックデータ一覧!$G$3:$I$3,0))*10^-3</f>
        <v>6.4200000000000004E-3</v>
      </c>
      <c r="G5881" s="97">
        <f>INDEX(バックデータ一覧!$J$4:$L$27,MATCH(計算過程!B5881,バックデータ一覧!$F$4:$F$27,0),MATCH(VLOOKUP(A5881,バックデータ一覧!$T$3:$U$367,2),バックデータ一覧!$J$3:$L$3,0))*10^-3</f>
        <v>1.2840000000000001E-2</v>
      </c>
      <c r="H5881" s="97">
        <f>INDEX(バックデータ一覧!$M$4:$O$27,MATCH(計算過程!B5881,バックデータ一覧!$F$4:$F$27,0),MATCH(VLOOKUP(A5881,バックデータ一覧!$T$3:$U$367,2),バックデータ一覧!$M$3:$O$3,0))*10^-3</f>
        <v>1.9260000000000003E-2</v>
      </c>
      <c r="I5881" s="97">
        <f>INDEX(バックデータ一覧!$P$4:$R$27,MATCH(計算過程!B5881,バックデータ一覧!$F$4:$F$27,0),MATCH(VLOOKUP(A5881,バックデータ一覧!$T$3:$U$367,2),バックデータ一覧!$P$3:$R$3,0))*10^-3</f>
        <v>2.5680000000000001E-2</v>
      </c>
    </row>
    <row r="5882" spans="1:9" x14ac:dyDescent="0.15">
      <c r="A5882" s="57">
        <v>41884</v>
      </c>
      <c r="B5882" s="9" t="s">
        <v>124</v>
      </c>
      <c r="C5882" s="83">
        <f t="shared" si="274"/>
        <v>6.0700000000000007E-3</v>
      </c>
      <c r="D5882" s="82">
        <f t="shared" si="273"/>
        <v>5.9400000000000008E-3</v>
      </c>
      <c r="E5882" s="81">
        <f t="shared" si="275"/>
        <v>1.3000000000000002E-4</v>
      </c>
      <c r="F5882" s="97">
        <f>INDEX(バックデータ一覧!$G$4:$I$27,MATCH(計算過程!B5882,バックデータ一覧!$F$4:$F$27,0),MATCH(VLOOKUP(A5882,バックデータ一覧!$T$3:$U$367,2),バックデータ一覧!$G$3:$I$3,0))*10^-3</f>
        <v>1.3000000000000002E-4</v>
      </c>
      <c r="G5882" s="97">
        <f>INDEX(バックデータ一覧!$J$4:$L$27,MATCH(計算過程!B5882,バックデータ一覧!$F$4:$F$27,0),MATCH(VLOOKUP(A5882,バックデータ一覧!$T$3:$U$367,2),バックデータ一覧!$J$3:$L$3,0))*10^-3</f>
        <v>2.5000000000000001E-4</v>
      </c>
      <c r="H5882" s="97">
        <f>INDEX(バックデータ一覧!$M$4:$O$27,MATCH(計算過程!B5882,バックデータ一覧!$F$4:$F$27,0),MATCH(VLOOKUP(A5882,バックデータ一覧!$T$3:$U$367,2),バックデータ一覧!$M$3:$O$3,0))*10^-3</f>
        <v>3.8000000000000002E-4</v>
      </c>
      <c r="I5882" s="97">
        <f>INDEX(バックデータ一覧!$P$4:$R$27,MATCH(計算過程!B5882,バックデータ一覧!$F$4:$F$27,0),MATCH(VLOOKUP(A5882,バックデータ一覧!$T$3:$U$367,2),バックデータ一覧!$P$3:$R$3,0))*10^-3</f>
        <v>5.0000000000000001E-4</v>
      </c>
    </row>
    <row r="5883" spans="1:9" x14ac:dyDescent="0.15">
      <c r="A5883" s="57">
        <v>41884</v>
      </c>
      <c r="B5883" s="9" t="s">
        <v>125</v>
      </c>
      <c r="C5883" s="83">
        <f t="shared" si="274"/>
        <v>6.2700000000000013E-3</v>
      </c>
      <c r="D5883" s="82">
        <f t="shared" si="273"/>
        <v>5.9400000000000008E-3</v>
      </c>
      <c r="E5883" s="81">
        <f t="shared" si="275"/>
        <v>3.3E-4</v>
      </c>
      <c r="F5883" s="97">
        <f>INDEX(バックデータ一覧!$G$4:$I$27,MATCH(計算過程!B5883,バックデータ一覧!$F$4:$F$27,0),MATCH(VLOOKUP(A5883,バックデータ一覧!$T$3:$U$367,2),バックデータ一覧!$G$3:$I$3,0))*10^-3</f>
        <v>3.3E-4</v>
      </c>
      <c r="G5883" s="97">
        <f>INDEX(バックデータ一覧!$J$4:$L$27,MATCH(計算過程!B5883,バックデータ一覧!$F$4:$F$27,0),MATCH(VLOOKUP(A5883,バックデータ一覧!$T$3:$U$367,2),バックデータ一覧!$J$3:$L$3,0))*10^-3</f>
        <v>6.7000000000000002E-4</v>
      </c>
      <c r="H5883" s="97">
        <f>INDEX(バックデータ一覧!$M$4:$O$27,MATCH(計算過程!B5883,バックデータ一覧!$F$4:$F$27,0),MATCH(VLOOKUP(A5883,バックデータ一覧!$T$3:$U$367,2),バックデータ一覧!$M$3:$O$3,0))*10^-3</f>
        <v>1E-3</v>
      </c>
      <c r="I5883" s="97">
        <f>INDEX(バックデータ一覧!$P$4:$R$27,MATCH(計算過程!B5883,バックデータ一覧!$F$4:$F$27,0),MATCH(VLOOKUP(A5883,バックデータ一覧!$T$3:$U$367,2),バックデータ一覧!$P$3:$R$3,0))*10^-3</f>
        <v>1.33E-3</v>
      </c>
    </row>
    <row r="5884" spans="1:9" x14ac:dyDescent="0.15">
      <c r="A5884" s="57">
        <v>41884</v>
      </c>
      <c r="B5884" s="9" t="s">
        <v>126</v>
      </c>
      <c r="C5884" s="83">
        <f t="shared" si="274"/>
        <v>1.2220000000000002E-2</v>
      </c>
      <c r="D5884" s="82">
        <f t="shared" si="273"/>
        <v>5.9400000000000008E-3</v>
      </c>
      <c r="E5884" s="81">
        <f t="shared" si="275"/>
        <v>6.28E-3</v>
      </c>
      <c r="F5884" s="97">
        <f>INDEX(バックデータ一覧!$G$4:$I$27,MATCH(計算過程!B5884,バックデータ一覧!$F$4:$F$27,0),MATCH(VLOOKUP(A5884,バックデータ一覧!$T$3:$U$367,2),バックデータ一覧!$G$3:$I$3,0))*10^-3</f>
        <v>6.28E-3</v>
      </c>
      <c r="G5884" s="97">
        <f>INDEX(バックデータ一覧!$J$4:$L$27,MATCH(計算過程!B5884,バックデータ一覧!$F$4:$F$27,0),MATCH(VLOOKUP(A5884,バックデータ一覧!$T$3:$U$367,2),バックデータ一覧!$J$3:$L$3,0))*10^-3</f>
        <v>1.256E-2</v>
      </c>
      <c r="H5884" s="97">
        <f>INDEX(バックデータ一覧!$M$4:$O$27,MATCH(計算過程!B5884,バックデータ一覧!$F$4:$F$27,0),MATCH(VLOOKUP(A5884,バックデータ一覧!$T$3:$U$367,2),バックデータ一覧!$M$3:$O$3,0))*10^-3</f>
        <v>1.8839999999999999E-2</v>
      </c>
      <c r="I5884" s="97">
        <f>INDEX(バックデータ一覧!$P$4:$R$27,MATCH(計算過程!B5884,バックデータ一覧!$F$4:$F$27,0),MATCH(VLOOKUP(A5884,バックデータ一覧!$T$3:$U$367,2),バックデータ一覧!$P$3:$R$3,0))*10^-3</f>
        <v>2.512E-2</v>
      </c>
    </row>
    <row r="5885" spans="1:9" x14ac:dyDescent="0.15">
      <c r="A5885" s="57">
        <v>41884</v>
      </c>
      <c r="B5885" s="9" t="s">
        <v>127</v>
      </c>
      <c r="C5885" s="83">
        <f t="shared" si="274"/>
        <v>1.243E-2</v>
      </c>
      <c r="D5885" s="82">
        <f t="shared" si="273"/>
        <v>5.9400000000000008E-3</v>
      </c>
      <c r="E5885" s="81">
        <f t="shared" si="275"/>
        <v>6.4900000000000001E-3</v>
      </c>
      <c r="F5885" s="97">
        <f>INDEX(バックデータ一覧!$G$4:$I$27,MATCH(計算過程!B5885,バックデータ一覧!$F$4:$F$27,0),MATCH(VLOOKUP(A5885,バックデータ一覧!$T$3:$U$367,2),バックデータ一覧!$G$3:$I$3,0))*10^-3</f>
        <v>6.4900000000000001E-3</v>
      </c>
      <c r="G5885" s="97">
        <f>INDEX(バックデータ一覧!$J$4:$L$27,MATCH(計算過程!B5885,バックデータ一覧!$F$4:$F$27,0),MATCH(VLOOKUP(A5885,バックデータ一覧!$T$3:$U$367,2),バックデータ一覧!$J$3:$L$3,0))*10^-3</f>
        <v>1.298E-2</v>
      </c>
      <c r="H5885" s="97">
        <f>INDEX(バックデータ一覧!$M$4:$O$27,MATCH(計算過程!B5885,バックデータ一覧!$F$4:$F$27,0),MATCH(VLOOKUP(A5885,バックデータ一覧!$T$3:$U$367,2),バックデータ一覧!$M$3:$O$3,0))*10^-3</f>
        <v>1.9469999999999998E-2</v>
      </c>
      <c r="I5885" s="97">
        <f>INDEX(バックデータ一覧!$P$4:$R$27,MATCH(計算過程!B5885,バックデータ一覧!$F$4:$F$27,0),MATCH(VLOOKUP(A5885,バックデータ一覧!$T$3:$U$367,2),バックデータ一覧!$P$3:$R$3,0))*10^-3</f>
        <v>2.5950000000000001E-2</v>
      </c>
    </row>
    <row r="5886" spans="1:9" x14ac:dyDescent="0.15">
      <c r="A5886" s="57">
        <v>41884</v>
      </c>
      <c r="B5886" s="9" t="s">
        <v>128</v>
      </c>
      <c r="C5886" s="83">
        <f t="shared" si="274"/>
        <v>9.2500000000000013E-3</v>
      </c>
      <c r="D5886" s="82">
        <f t="shared" si="273"/>
        <v>5.9400000000000008E-3</v>
      </c>
      <c r="E5886" s="81">
        <f t="shared" si="275"/>
        <v>3.31E-3</v>
      </c>
      <c r="F5886" s="97">
        <f>INDEX(バックデータ一覧!$G$4:$I$27,MATCH(計算過程!B5886,バックデータ一覧!$F$4:$F$27,0),MATCH(VLOOKUP(A5886,バックデータ一覧!$T$3:$U$367,2),バックデータ一覧!$G$3:$I$3,0))*10^-3</f>
        <v>3.31E-3</v>
      </c>
      <c r="G5886" s="97">
        <f>INDEX(バックデータ一覧!$J$4:$L$27,MATCH(計算過程!B5886,バックデータ一覧!$F$4:$F$27,0),MATCH(VLOOKUP(A5886,バックデータ一覧!$T$3:$U$367,2),バックデータ一覧!$J$3:$L$3,0))*10^-3</f>
        <v>6.6100000000000004E-3</v>
      </c>
      <c r="H5886" s="97">
        <f>INDEX(バックデータ一覧!$M$4:$O$27,MATCH(計算過程!B5886,バックデータ一覧!$F$4:$F$27,0),MATCH(VLOOKUP(A5886,バックデータ一覧!$T$3:$U$367,2),バックデータ一覧!$M$3:$O$3,0))*10^-3</f>
        <v>9.92E-3</v>
      </c>
      <c r="I5886" s="97">
        <f>INDEX(バックデータ一覧!$P$4:$R$27,MATCH(計算過程!B5886,バックデータ一覧!$F$4:$F$27,0),MATCH(VLOOKUP(A5886,バックデータ一覧!$T$3:$U$367,2),バックデータ一覧!$P$3:$R$3,0))*10^-3</f>
        <v>1.323E-2</v>
      </c>
    </row>
    <row r="5887" spans="1:9" x14ac:dyDescent="0.15">
      <c r="A5887" s="57">
        <v>41885</v>
      </c>
      <c r="B5887" s="9" t="s">
        <v>105</v>
      </c>
      <c r="C5887" s="83">
        <f t="shared" si="274"/>
        <v>6.0700000000000007E-3</v>
      </c>
      <c r="D5887" s="82">
        <f t="shared" si="273"/>
        <v>5.9400000000000008E-3</v>
      </c>
      <c r="E5887" s="81">
        <f t="shared" si="275"/>
        <v>1.3000000000000002E-4</v>
      </c>
      <c r="F5887" s="97">
        <f>INDEX(バックデータ一覧!$G$4:$I$27,MATCH(計算過程!B5887,バックデータ一覧!$F$4:$F$27,0),MATCH(VLOOKUP(A5887,バックデータ一覧!$T$3:$U$367,2),バックデータ一覧!$G$3:$I$3,0))*10^-3</f>
        <v>1.3000000000000002E-4</v>
      </c>
      <c r="G5887" s="97">
        <f>INDEX(バックデータ一覧!$J$4:$L$27,MATCH(計算過程!B5887,バックデータ一覧!$F$4:$F$27,0),MATCH(VLOOKUP(A5887,バックデータ一覧!$T$3:$U$367,2),バックデータ一覧!$J$3:$L$3,0))*10^-3</f>
        <v>2.5000000000000001E-4</v>
      </c>
      <c r="H5887" s="97">
        <f>INDEX(バックデータ一覧!$M$4:$O$27,MATCH(計算過程!B5887,バックデータ一覧!$F$4:$F$27,0),MATCH(VLOOKUP(A5887,バックデータ一覧!$T$3:$U$367,2),バックデータ一覧!$M$3:$O$3,0))*10^-3</f>
        <v>3.8000000000000002E-4</v>
      </c>
      <c r="I5887" s="97">
        <f>INDEX(バックデータ一覧!$P$4:$R$27,MATCH(計算過程!B5887,バックデータ一覧!$F$4:$F$27,0),MATCH(VLOOKUP(A5887,バックデータ一覧!$T$3:$U$367,2),バックデータ一覧!$P$3:$R$3,0))*10^-3</f>
        <v>5.0000000000000001E-4</v>
      </c>
    </row>
    <row r="5888" spans="1:9" x14ac:dyDescent="0.15">
      <c r="A5888" s="57">
        <v>41885</v>
      </c>
      <c r="B5888" s="9" t="s">
        <v>106</v>
      </c>
      <c r="C5888" s="83">
        <f t="shared" si="274"/>
        <v>6.0700000000000007E-3</v>
      </c>
      <c r="D5888" s="82">
        <f t="shared" si="273"/>
        <v>5.9400000000000008E-3</v>
      </c>
      <c r="E5888" s="81">
        <f t="shared" si="275"/>
        <v>1.3000000000000002E-4</v>
      </c>
      <c r="F5888" s="97">
        <f>INDEX(バックデータ一覧!$G$4:$I$27,MATCH(計算過程!B5888,バックデータ一覧!$F$4:$F$27,0),MATCH(VLOOKUP(A5888,バックデータ一覧!$T$3:$U$367,2),バックデータ一覧!$G$3:$I$3,0))*10^-3</f>
        <v>1.3000000000000002E-4</v>
      </c>
      <c r="G5888" s="97">
        <f>INDEX(バックデータ一覧!$J$4:$L$27,MATCH(計算過程!B5888,バックデータ一覧!$F$4:$F$27,0),MATCH(VLOOKUP(A5888,バックデータ一覧!$T$3:$U$367,2),バックデータ一覧!$J$3:$L$3,0))*10^-3</f>
        <v>2.5000000000000001E-4</v>
      </c>
      <c r="H5888" s="97">
        <f>INDEX(バックデータ一覧!$M$4:$O$27,MATCH(計算過程!B5888,バックデータ一覧!$F$4:$F$27,0),MATCH(VLOOKUP(A5888,バックデータ一覧!$T$3:$U$367,2),バックデータ一覧!$M$3:$O$3,0))*10^-3</f>
        <v>3.8000000000000002E-4</v>
      </c>
      <c r="I5888" s="97">
        <f>INDEX(バックデータ一覧!$P$4:$R$27,MATCH(計算過程!B5888,バックデータ一覧!$F$4:$F$27,0),MATCH(VLOOKUP(A5888,バックデータ一覧!$T$3:$U$367,2),バックデータ一覧!$P$3:$R$3,0))*10^-3</f>
        <v>5.0000000000000001E-4</v>
      </c>
    </row>
    <row r="5889" spans="1:9" x14ac:dyDescent="0.15">
      <c r="A5889" s="57">
        <v>41885</v>
      </c>
      <c r="B5889" s="9" t="s">
        <v>107</v>
      </c>
      <c r="C5889" s="83">
        <f t="shared" si="274"/>
        <v>6.0700000000000007E-3</v>
      </c>
      <c r="D5889" s="82">
        <f t="shared" si="273"/>
        <v>5.9400000000000008E-3</v>
      </c>
      <c r="E5889" s="81">
        <f t="shared" si="275"/>
        <v>1.3000000000000002E-4</v>
      </c>
      <c r="F5889" s="97">
        <f>INDEX(バックデータ一覧!$G$4:$I$27,MATCH(計算過程!B5889,バックデータ一覧!$F$4:$F$27,0),MATCH(VLOOKUP(A5889,バックデータ一覧!$T$3:$U$367,2),バックデータ一覧!$G$3:$I$3,0))*10^-3</f>
        <v>1.3000000000000002E-4</v>
      </c>
      <c r="G5889" s="97">
        <f>INDEX(バックデータ一覧!$J$4:$L$27,MATCH(計算過程!B5889,バックデータ一覧!$F$4:$F$27,0),MATCH(VLOOKUP(A5889,バックデータ一覧!$T$3:$U$367,2),バックデータ一覧!$J$3:$L$3,0))*10^-3</f>
        <v>2.5000000000000001E-4</v>
      </c>
      <c r="H5889" s="97">
        <f>INDEX(バックデータ一覧!$M$4:$O$27,MATCH(計算過程!B5889,バックデータ一覧!$F$4:$F$27,0),MATCH(VLOOKUP(A5889,バックデータ一覧!$T$3:$U$367,2),バックデータ一覧!$M$3:$O$3,0))*10^-3</f>
        <v>3.8000000000000002E-4</v>
      </c>
      <c r="I5889" s="97">
        <f>INDEX(バックデータ一覧!$P$4:$R$27,MATCH(計算過程!B5889,バックデータ一覧!$F$4:$F$27,0),MATCH(VLOOKUP(A5889,バックデータ一覧!$T$3:$U$367,2),バックデータ一覧!$P$3:$R$3,0))*10^-3</f>
        <v>5.0000000000000001E-4</v>
      </c>
    </row>
    <row r="5890" spans="1:9" x14ac:dyDescent="0.15">
      <c r="A5890" s="57">
        <v>41885</v>
      </c>
      <c r="B5890" s="9" t="s">
        <v>108</v>
      </c>
      <c r="C5890" s="83">
        <f t="shared" si="274"/>
        <v>6.0700000000000007E-3</v>
      </c>
      <c r="D5890" s="82">
        <f t="shared" si="273"/>
        <v>5.9400000000000008E-3</v>
      </c>
      <c r="E5890" s="81">
        <f t="shared" si="275"/>
        <v>1.3000000000000002E-4</v>
      </c>
      <c r="F5890" s="97">
        <f>INDEX(バックデータ一覧!$G$4:$I$27,MATCH(計算過程!B5890,バックデータ一覧!$F$4:$F$27,0),MATCH(VLOOKUP(A5890,バックデータ一覧!$T$3:$U$367,2),バックデータ一覧!$G$3:$I$3,0))*10^-3</f>
        <v>1.3000000000000002E-4</v>
      </c>
      <c r="G5890" s="97">
        <f>INDEX(バックデータ一覧!$J$4:$L$27,MATCH(計算過程!B5890,バックデータ一覧!$F$4:$F$27,0),MATCH(VLOOKUP(A5890,バックデータ一覧!$T$3:$U$367,2),バックデータ一覧!$J$3:$L$3,0))*10^-3</f>
        <v>2.5000000000000001E-4</v>
      </c>
      <c r="H5890" s="97">
        <f>INDEX(バックデータ一覧!$M$4:$O$27,MATCH(計算過程!B5890,バックデータ一覧!$F$4:$F$27,0),MATCH(VLOOKUP(A5890,バックデータ一覧!$T$3:$U$367,2),バックデータ一覧!$M$3:$O$3,0))*10^-3</f>
        <v>3.8000000000000002E-4</v>
      </c>
      <c r="I5890" s="97">
        <f>INDEX(バックデータ一覧!$P$4:$R$27,MATCH(計算過程!B5890,バックデータ一覧!$F$4:$F$27,0),MATCH(VLOOKUP(A5890,バックデータ一覧!$T$3:$U$367,2),バックデータ一覧!$P$3:$R$3,0))*10^-3</f>
        <v>5.0000000000000001E-4</v>
      </c>
    </row>
    <row r="5891" spans="1:9" x14ac:dyDescent="0.15">
      <c r="A5891" s="57">
        <v>41885</v>
      </c>
      <c r="B5891" s="9" t="s">
        <v>109</v>
      </c>
      <c r="C5891" s="83">
        <f t="shared" si="274"/>
        <v>6.0700000000000007E-3</v>
      </c>
      <c r="D5891" s="82">
        <f t="shared" si="273"/>
        <v>5.9400000000000008E-3</v>
      </c>
      <c r="E5891" s="81">
        <f t="shared" si="275"/>
        <v>1.3000000000000002E-4</v>
      </c>
      <c r="F5891" s="97">
        <f>INDEX(バックデータ一覧!$G$4:$I$27,MATCH(計算過程!B5891,バックデータ一覧!$F$4:$F$27,0),MATCH(VLOOKUP(A5891,バックデータ一覧!$T$3:$U$367,2),バックデータ一覧!$G$3:$I$3,0))*10^-3</f>
        <v>1.3000000000000002E-4</v>
      </c>
      <c r="G5891" s="97">
        <f>INDEX(バックデータ一覧!$J$4:$L$27,MATCH(計算過程!B5891,バックデータ一覧!$F$4:$F$27,0),MATCH(VLOOKUP(A5891,バックデータ一覧!$T$3:$U$367,2),バックデータ一覧!$J$3:$L$3,0))*10^-3</f>
        <v>2.5000000000000001E-4</v>
      </c>
      <c r="H5891" s="97">
        <f>INDEX(バックデータ一覧!$M$4:$O$27,MATCH(計算過程!B5891,バックデータ一覧!$F$4:$F$27,0),MATCH(VLOOKUP(A5891,バックデータ一覧!$T$3:$U$367,2),バックデータ一覧!$M$3:$O$3,0))*10^-3</f>
        <v>3.8000000000000002E-4</v>
      </c>
      <c r="I5891" s="97">
        <f>INDEX(バックデータ一覧!$P$4:$R$27,MATCH(計算過程!B5891,バックデータ一覧!$F$4:$F$27,0),MATCH(VLOOKUP(A5891,バックデータ一覧!$T$3:$U$367,2),バックデータ一覧!$P$3:$R$3,0))*10^-3</f>
        <v>5.0000000000000001E-4</v>
      </c>
    </row>
    <row r="5892" spans="1:9" x14ac:dyDescent="0.15">
      <c r="A5892" s="57">
        <v>41885</v>
      </c>
      <c r="B5892" s="9" t="s">
        <v>110</v>
      </c>
      <c r="C5892" s="83">
        <f t="shared" si="274"/>
        <v>6.0700000000000007E-3</v>
      </c>
      <c r="D5892" s="82">
        <f t="shared" si="273"/>
        <v>5.9400000000000008E-3</v>
      </c>
      <c r="E5892" s="81">
        <f t="shared" si="275"/>
        <v>1.3000000000000002E-4</v>
      </c>
      <c r="F5892" s="97">
        <f>INDEX(バックデータ一覧!$G$4:$I$27,MATCH(計算過程!B5892,バックデータ一覧!$F$4:$F$27,0),MATCH(VLOOKUP(A5892,バックデータ一覧!$T$3:$U$367,2),バックデータ一覧!$G$3:$I$3,0))*10^-3</f>
        <v>1.3000000000000002E-4</v>
      </c>
      <c r="G5892" s="97">
        <f>INDEX(バックデータ一覧!$J$4:$L$27,MATCH(計算過程!B5892,バックデータ一覧!$F$4:$F$27,0),MATCH(VLOOKUP(A5892,バックデータ一覧!$T$3:$U$367,2),バックデータ一覧!$J$3:$L$3,0))*10^-3</f>
        <v>2.5000000000000001E-4</v>
      </c>
      <c r="H5892" s="97">
        <f>INDEX(バックデータ一覧!$M$4:$O$27,MATCH(計算過程!B5892,バックデータ一覧!$F$4:$F$27,0),MATCH(VLOOKUP(A5892,バックデータ一覧!$T$3:$U$367,2),バックデータ一覧!$M$3:$O$3,0))*10^-3</f>
        <v>3.8000000000000002E-4</v>
      </c>
      <c r="I5892" s="97">
        <f>INDEX(バックデータ一覧!$P$4:$R$27,MATCH(計算過程!B5892,バックデータ一覧!$F$4:$F$27,0),MATCH(VLOOKUP(A5892,バックデータ一覧!$T$3:$U$367,2),バックデータ一覧!$P$3:$R$3,0))*10^-3</f>
        <v>5.0000000000000001E-4</v>
      </c>
    </row>
    <row r="5893" spans="1:9" x14ac:dyDescent="0.15">
      <c r="A5893" s="57">
        <v>41885</v>
      </c>
      <c r="B5893" s="9" t="s">
        <v>111</v>
      </c>
      <c r="C5893" s="83">
        <f t="shared" si="274"/>
        <v>6.2700000000000013E-3</v>
      </c>
      <c r="D5893" s="82">
        <f t="shared" si="273"/>
        <v>5.9400000000000008E-3</v>
      </c>
      <c r="E5893" s="81">
        <f t="shared" si="275"/>
        <v>3.3E-4</v>
      </c>
      <c r="F5893" s="97">
        <f>INDEX(バックデータ一覧!$G$4:$I$27,MATCH(計算過程!B5893,バックデータ一覧!$F$4:$F$27,0),MATCH(VLOOKUP(A5893,バックデータ一覧!$T$3:$U$367,2),バックデータ一覧!$G$3:$I$3,0))*10^-3</f>
        <v>3.3E-4</v>
      </c>
      <c r="G5893" s="97">
        <f>INDEX(バックデータ一覧!$J$4:$L$27,MATCH(計算過程!B5893,バックデータ一覧!$F$4:$F$27,0),MATCH(VLOOKUP(A5893,バックデータ一覧!$T$3:$U$367,2),バックデータ一覧!$J$3:$L$3,0))*10^-3</f>
        <v>6.7000000000000002E-4</v>
      </c>
      <c r="H5893" s="97">
        <f>INDEX(バックデータ一覧!$M$4:$O$27,MATCH(計算過程!B5893,バックデータ一覧!$F$4:$F$27,0),MATCH(VLOOKUP(A5893,バックデータ一覧!$T$3:$U$367,2),バックデータ一覧!$M$3:$O$3,0))*10^-3</f>
        <v>1E-3</v>
      </c>
      <c r="I5893" s="97">
        <f>INDEX(バックデータ一覧!$P$4:$R$27,MATCH(計算過程!B5893,バックデータ一覧!$F$4:$F$27,0),MATCH(VLOOKUP(A5893,バックデータ一覧!$T$3:$U$367,2),バックデータ一覧!$P$3:$R$3,0))*10^-3</f>
        <v>1.33E-3</v>
      </c>
    </row>
    <row r="5894" spans="1:9" x14ac:dyDescent="0.15">
      <c r="A5894" s="57">
        <v>41885</v>
      </c>
      <c r="B5894" s="9" t="s">
        <v>112</v>
      </c>
      <c r="C5894" s="83">
        <f t="shared" si="274"/>
        <v>6.2700000000000013E-3</v>
      </c>
      <c r="D5894" s="82">
        <f t="shared" si="273"/>
        <v>5.9400000000000008E-3</v>
      </c>
      <c r="E5894" s="81">
        <f t="shared" si="275"/>
        <v>3.3E-4</v>
      </c>
      <c r="F5894" s="97">
        <f>INDEX(バックデータ一覧!$G$4:$I$27,MATCH(計算過程!B5894,バックデータ一覧!$F$4:$F$27,0),MATCH(VLOOKUP(A5894,バックデータ一覧!$T$3:$U$367,2),バックデータ一覧!$G$3:$I$3,0))*10^-3</f>
        <v>3.3E-4</v>
      </c>
      <c r="G5894" s="97">
        <f>INDEX(バックデータ一覧!$J$4:$L$27,MATCH(計算過程!B5894,バックデータ一覧!$F$4:$F$27,0),MATCH(VLOOKUP(A5894,バックデータ一覧!$T$3:$U$367,2),バックデータ一覧!$J$3:$L$3,0))*10^-3</f>
        <v>6.7000000000000002E-4</v>
      </c>
      <c r="H5894" s="97">
        <f>INDEX(バックデータ一覧!$M$4:$O$27,MATCH(計算過程!B5894,バックデータ一覧!$F$4:$F$27,0),MATCH(VLOOKUP(A5894,バックデータ一覧!$T$3:$U$367,2),バックデータ一覧!$M$3:$O$3,0))*10^-3</f>
        <v>1E-3</v>
      </c>
      <c r="I5894" s="97">
        <f>INDEX(バックデータ一覧!$P$4:$R$27,MATCH(計算過程!B5894,バックデータ一覧!$F$4:$F$27,0),MATCH(VLOOKUP(A5894,バックデータ一覧!$T$3:$U$367,2),バックデータ一覧!$P$3:$R$3,0))*10^-3</f>
        <v>1.33E-3</v>
      </c>
    </row>
    <row r="5895" spans="1:9" x14ac:dyDescent="0.15">
      <c r="A5895" s="57">
        <v>41885</v>
      </c>
      <c r="B5895" s="9" t="s">
        <v>113</v>
      </c>
      <c r="C5895" s="83">
        <f t="shared" si="274"/>
        <v>1.2990000000000002E-2</v>
      </c>
      <c r="D5895" s="82">
        <f t="shared" ref="D5895:D5958" si="276">$O$4*$O$5*10^-3</f>
        <v>5.9400000000000008E-3</v>
      </c>
      <c r="E5895" s="81">
        <f t="shared" si="275"/>
        <v>7.0499999999999998E-3</v>
      </c>
      <c r="F5895" s="97">
        <f>INDEX(バックデータ一覧!$G$4:$I$27,MATCH(計算過程!B5895,バックデータ一覧!$F$4:$F$27,0),MATCH(VLOOKUP(A5895,バックデータ一覧!$T$3:$U$367,2),バックデータ一覧!$G$3:$I$3,0))*10^-3</f>
        <v>7.0499999999999998E-3</v>
      </c>
      <c r="G5895" s="97">
        <f>INDEX(バックデータ一覧!$J$4:$L$27,MATCH(計算過程!B5895,バックデータ一覧!$F$4:$F$27,0),MATCH(VLOOKUP(A5895,バックデータ一覧!$T$3:$U$367,2),バックデータ一覧!$J$3:$L$3,0))*10^-3</f>
        <v>1.409E-2</v>
      </c>
      <c r="H5895" s="97">
        <f>INDEX(バックデータ一覧!$M$4:$O$27,MATCH(計算過程!B5895,バックデータ一覧!$F$4:$F$27,0),MATCH(VLOOKUP(A5895,バックデータ一覧!$T$3:$U$367,2),バックデータ一覧!$M$3:$O$3,0))*10^-3</f>
        <v>2.1140000000000003E-2</v>
      </c>
      <c r="I5895" s="97">
        <f>INDEX(バックデータ一覧!$P$4:$R$27,MATCH(計算過程!B5895,バックデータ一覧!$F$4:$F$27,0),MATCH(VLOOKUP(A5895,バックデータ一覧!$T$3:$U$367,2),バックデータ一覧!$P$3:$R$3,0))*10^-3</f>
        <v>2.818E-2</v>
      </c>
    </row>
    <row r="5896" spans="1:9" x14ac:dyDescent="0.15">
      <c r="A5896" s="57">
        <v>41885</v>
      </c>
      <c r="B5896" s="9" t="s">
        <v>114</v>
      </c>
      <c r="C5896" s="83">
        <f t="shared" ref="C5896:C5959" si="277">D5896+E5896</f>
        <v>6.0700000000000007E-3</v>
      </c>
      <c r="D5896" s="82">
        <f t="shared" si="276"/>
        <v>5.9400000000000008E-3</v>
      </c>
      <c r="E5896" s="81">
        <f t="shared" ref="E5896:E5959" si="278">IF(AND($O$10&gt;=1,$O$10&lt;2),$F5896*(2-$O$10)/(2-1)+$G5896*($O$10-1)/(2-1),IF(AND($O$10&gt;=2,$O$10&lt;3),$G5896*(3-$O$10)/(3-2)+$H5896*($O$10-2)/(3-2),$H5896*(4-$O$10)/(4-3)+$I5896*($O$10-3)/(4-3)))</f>
        <v>1.3000000000000002E-4</v>
      </c>
      <c r="F5896" s="97">
        <f>INDEX(バックデータ一覧!$G$4:$I$27,MATCH(計算過程!B5896,バックデータ一覧!$F$4:$F$27,0),MATCH(VLOOKUP(A5896,バックデータ一覧!$T$3:$U$367,2),バックデータ一覧!$G$3:$I$3,0))*10^-3</f>
        <v>1.3000000000000002E-4</v>
      </c>
      <c r="G5896" s="97">
        <f>INDEX(バックデータ一覧!$J$4:$L$27,MATCH(計算過程!B5896,バックデータ一覧!$F$4:$F$27,0),MATCH(VLOOKUP(A5896,バックデータ一覧!$T$3:$U$367,2),バックデータ一覧!$J$3:$L$3,0))*10^-3</f>
        <v>2.5000000000000001E-4</v>
      </c>
      <c r="H5896" s="97">
        <f>INDEX(バックデータ一覧!$M$4:$O$27,MATCH(計算過程!B5896,バックデータ一覧!$F$4:$F$27,0),MATCH(VLOOKUP(A5896,バックデータ一覧!$T$3:$U$367,2),バックデータ一覧!$M$3:$O$3,0))*10^-3</f>
        <v>3.8000000000000002E-4</v>
      </c>
      <c r="I5896" s="97">
        <f>INDEX(バックデータ一覧!$P$4:$R$27,MATCH(計算過程!B5896,バックデータ一覧!$F$4:$F$27,0),MATCH(VLOOKUP(A5896,バックデータ一覧!$T$3:$U$367,2),バックデータ一覧!$P$3:$R$3,0))*10^-3</f>
        <v>5.0000000000000001E-4</v>
      </c>
    </row>
    <row r="5897" spans="1:9" x14ac:dyDescent="0.15">
      <c r="A5897" s="57">
        <v>41885</v>
      </c>
      <c r="B5897" s="9" t="s">
        <v>115</v>
      </c>
      <c r="C5897" s="83">
        <f t="shared" si="277"/>
        <v>6.0700000000000007E-3</v>
      </c>
      <c r="D5897" s="82">
        <f t="shared" si="276"/>
        <v>5.9400000000000008E-3</v>
      </c>
      <c r="E5897" s="81">
        <f t="shared" si="278"/>
        <v>1.3000000000000002E-4</v>
      </c>
      <c r="F5897" s="97">
        <f>INDEX(バックデータ一覧!$G$4:$I$27,MATCH(計算過程!B5897,バックデータ一覧!$F$4:$F$27,0),MATCH(VLOOKUP(A5897,バックデータ一覧!$T$3:$U$367,2),バックデータ一覧!$G$3:$I$3,0))*10^-3</f>
        <v>1.3000000000000002E-4</v>
      </c>
      <c r="G5897" s="97">
        <f>INDEX(バックデータ一覧!$J$4:$L$27,MATCH(計算過程!B5897,バックデータ一覧!$F$4:$F$27,0),MATCH(VLOOKUP(A5897,バックデータ一覧!$T$3:$U$367,2),バックデータ一覧!$J$3:$L$3,0))*10^-3</f>
        <v>2.5000000000000001E-4</v>
      </c>
      <c r="H5897" s="97">
        <f>INDEX(バックデータ一覧!$M$4:$O$27,MATCH(計算過程!B5897,バックデータ一覧!$F$4:$F$27,0),MATCH(VLOOKUP(A5897,バックデータ一覧!$T$3:$U$367,2),バックデータ一覧!$M$3:$O$3,0))*10^-3</f>
        <v>3.8000000000000002E-4</v>
      </c>
      <c r="I5897" s="97">
        <f>INDEX(バックデータ一覧!$P$4:$R$27,MATCH(計算過程!B5897,バックデータ一覧!$F$4:$F$27,0),MATCH(VLOOKUP(A5897,バックデータ一覧!$T$3:$U$367,2),バックデータ一覧!$P$3:$R$3,0))*10^-3</f>
        <v>5.0000000000000001E-4</v>
      </c>
    </row>
    <row r="5898" spans="1:9" x14ac:dyDescent="0.15">
      <c r="A5898" s="57">
        <v>41885</v>
      </c>
      <c r="B5898" s="9" t="s">
        <v>116</v>
      </c>
      <c r="C5898" s="83">
        <f t="shared" si="277"/>
        <v>6.0700000000000007E-3</v>
      </c>
      <c r="D5898" s="82">
        <f t="shared" si="276"/>
        <v>5.9400000000000008E-3</v>
      </c>
      <c r="E5898" s="81">
        <f t="shared" si="278"/>
        <v>1.3000000000000002E-4</v>
      </c>
      <c r="F5898" s="97">
        <f>INDEX(バックデータ一覧!$G$4:$I$27,MATCH(計算過程!B5898,バックデータ一覧!$F$4:$F$27,0),MATCH(VLOOKUP(A5898,バックデータ一覧!$T$3:$U$367,2),バックデータ一覧!$G$3:$I$3,0))*10^-3</f>
        <v>1.3000000000000002E-4</v>
      </c>
      <c r="G5898" s="97">
        <f>INDEX(バックデータ一覧!$J$4:$L$27,MATCH(計算過程!B5898,バックデータ一覧!$F$4:$F$27,0),MATCH(VLOOKUP(A5898,バックデータ一覧!$T$3:$U$367,2),バックデータ一覧!$J$3:$L$3,0))*10^-3</f>
        <v>2.5000000000000001E-4</v>
      </c>
      <c r="H5898" s="97">
        <f>INDEX(バックデータ一覧!$M$4:$O$27,MATCH(計算過程!B5898,バックデータ一覧!$F$4:$F$27,0),MATCH(VLOOKUP(A5898,バックデータ一覧!$T$3:$U$367,2),バックデータ一覧!$M$3:$O$3,0))*10^-3</f>
        <v>3.8000000000000002E-4</v>
      </c>
      <c r="I5898" s="97">
        <f>INDEX(バックデータ一覧!$P$4:$R$27,MATCH(計算過程!B5898,バックデータ一覧!$F$4:$F$27,0),MATCH(VLOOKUP(A5898,バックデータ一覧!$T$3:$U$367,2),バックデータ一覧!$P$3:$R$3,0))*10^-3</f>
        <v>5.0000000000000001E-4</v>
      </c>
    </row>
    <row r="5899" spans="1:9" x14ac:dyDescent="0.15">
      <c r="A5899" s="57">
        <v>41885</v>
      </c>
      <c r="B5899" s="9" t="s">
        <v>117</v>
      </c>
      <c r="C5899" s="83">
        <f t="shared" si="277"/>
        <v>6.0700000000000007E-3</v>
      </c>
      <c r="D5899" s="82">
        <f t="shared" si="276"/>
        <v>5.9400000000000008E-3</v>
      </c>
      <c r="E5899" s="81">
        <f t="shared" si="278"/>
        <v>1.3000000000000002E-4</v>
      </c>
      <c r="F5899" s="97">
        <f>INDEX(バックデータ一覧!$G$4:$I$27,MATCH(計算過程!B5899,バックデータ一覧!$F$4:$F$27,0),MATCH(VLOOKUP(A5899,バックデータ一覧!$T$3:$U$367,2),バックデータ一覧!$G$3:$I$3,0))*10^-3</f>
        <v>1.3000000000000002E-4</v>
      </c>
      <c r="G5899" s="97">
        <f>INDEX(バックデータ一覧!$J$4:$L$27,MATCH(計算過程!B5899,バックデータ一覧!$F$4:$F$27,0),MATCH(VLOOKUP(A5899,バックデータ一覧!$T$3:$U$367,2),バックデータ一覧!$J$3:$L$3,0))*10^-3</f>
        <v>2.5000000000000001E-4</v>
      </c>
      <c r="H5899" s="97">
        <f>INDEX(バックデータ一覧!$M$4:$O$27,MATCH(計算過程!B5899,バックデータ一覧!$F$4:$F$27,0),MATCH(VLOOKUP(A5899,バックデータ一覧!$T$3:$U$367,2),バックデータ一覧!$M$3:$O$3,0))*10^-3</f>
        <v>3.8000000000000002E-4</v>
      </c>
      <c r="I5899" s="97">
        <f>INDEX(バックデータ一覧!$P$4:$R$27,MATCH(計算過程!B5899,バックデータ一覧!$F$4:$F$27,0),MATCH(VLOOKUP(A5899,バックデータ一覧!$T$3:$U$367,2),バックデータ一覧!$P$3:$R$3,0))*10^-3</f>
        <v>5.0000000000000001E-4</v>
      </c>
    </row>
    <row r="5900" spans="1:9" x14ac:dyDescent="0.15">
      <c r="A5900" s="57">
        <v>41885</v>
      </c>
      <c r="B5900" s="9" t="s">
        <v>118</v>
      </c>
      <c r="C5900" s="83">
        <f t="shared" si="277"/>
        <v>6.0700000000000007E-3</v>
      </c>
      <c r="D5900" s="82">
        <f t="shared" si="276"/>
        <v>5.9400000000000008E-3</v>
      </c>
      <c r="E5900" s="81">
        <f t="shared" si="278"/>
        <v>1.3000000000000002E-4</v>
      </c>
      <c r="F5900" s="97">
        <f>INDEX(バックデータ一覧!$G$4:$I$27,MATCH(計算過程!B5900,バックデータ一覧!$F$4:$F$27,0),MATCH(VLOOKUP(A5900,バックデータ一覧!$T$3:$U$367,2),バックデータ一覧!$G$3:$I$3,0))*10^-3</f>
        <v>1.3000000000000002E-4</v>
      </c>
      <c r="G5900" s="97">
        <f>INDEX(バックデータ一覧!$J$4:$L$27,MATCH(計算過程!B5900,バックデータ一覧!$F$4:$F$27,0),MATCH(VLOOKUP(A5900,バックデータ一覧!$T$3:$U$367,2),バックデータ一覧!$J$3:$L$3,0))*10^-3</f>
        <v>2.5000000000000001E-4</v>
      </c>
      <c r="H5900" s="97">
        <f>INDEX(バックデータ一覧!$M$4:$O$27,MATCH(計算過程!B5900,バックデータ一覧!$F$4:$F$27,0),MATCH(VLOOKUP(A5900,バックデータ一覧!$T$3:$U$367,2),バックデータ一覧!$M$3:$O$3,0))*10^-3</f>
        <v>3.8000000000000002E-4</v>
      </c>
      <c r="I5900" s="97">
        <f>INDEX(バックデータ一覧!$P$4:$R$27,MATCH(計算過程!B5900,バックデータ一覧!$F$4:$F$27,0),MATCH(VLOOKUP(A5900,バックデータ一覧!$T$3:$U$367,2),バックデータ一覧!$P$3:$R$3,0))*10^-3</f>
        <v>5.0000000000000001E-4</v>
      </c>
    </row>
    <row r="5901" spans="1:9" x14ac:dyDescent="0.15">
      <c r="A5901" s="57">
        <v>41885</v>
      </c>
      <c r="B5901" s="9" t="s">
        <v>119</v>
      </c>
      <c r="C5901" s="83">
        <f t="shared" si="277"/>
        <v>6.0700000000000007E-3</v>
      </c>
      <c r="D5901" s="82">
        <f t="shared" si="276"/>
        <v>5.9400000000000008E-3</v>
      </c>
      <c r="E5901" s="81">
        <f t="shared" si="278"/>
        <v>1.3000000000000002E-4</v>
      </c>
      <c r="F5901" s="97">
        <f>INDEX(バックデータ一覧!$G$4:$I$27,MATCH(計算過程!B5901,バックデータ一覧!$F$4:$F$27,0),MATCH(VLOOKUP(A5901,バックデータ一覧!$T$3:$U$367,2),バックデータ一覧!$G$3:$I$3,0))*10^-3</f>
        <v>1.3000000000000002E-4</v>
      </c>
      <c r="G5901" s="97">
        <f>INDEX(バックデータ一覧!$J$4:$L$27,MATCH(計算過程!B5901,バックデータ一覧!$F$4:$F$27,0),MATCH(VLOOKUP(A5901,バックデータ一覧!$T$3:$U$367,2),バックデータ一覧!$J$3:$L$3,0))*10^-3</f>
        <v>2.5000000000000001E-4</v>
      </c>
      <c r="H5901" s="97">
        <f>INDEX(バックデータ一覧!$M$4:$O$27,MATCH(計算過程!B5901,バックデータ一覧!$F$4:$F$27,0),MATCH(VLOOKUP(A5901,バックデータ一覧!$T$3:$U$367,2),バックデータ一覧!$M$3:$O$3,0))*10^-3</f>
        <v>3.8000000000000002E-4</v>
      </c>
      <c r="I5901" s="97">
        <f>INDEX(バックデータ一覧!$P$4:$R$27,MATCH(計算過程!B5901,バックデータ一覧!$F$4:$F$27,0),MATCH(VLOOKUP(A5901,バックデータ一覧!$T$3:$U$367,2),バックデータ一覧!$P$3:$R$3,0))*10^-3</f>
        <v>5.0000000000000001E-4</v>
      </c>
    </row>
    <row r="5902" spans="1:9" x14ac:dyDescent="0.15">
      <c r="A5902" s="57">
        <v>41885</v>
      </c>
      <c r="B5902" s="9" t="s">
        <v>120</v>
      </c>
      <c r="C5902" s="83">
        <f t="shared" si="277"/>
        <v>6.0700000000000007E-3</v>
      </c>
      <c r="D5902" s="82">
        <f t="shared" si="276"/>
        <v>5.9400000000000008E-3</v>
      </c>
      <c r="E5902" s="81">
        <f t="shared" si="278"/>
        <v>1.3000000000000002E-4</v>
      </c>
      <c r="F5902" s="97">
        <f>INDEX(バックデータ一覧!$G$4:$I$27,MATCH(計算過程!B5902,バックデータ一覧!$F$4:$F$27,0),MATCH(VLOOKUP(A5902,バックデータ一覧!$T$3:$U$367,2),バックデータ一覧!$G$3:$I$3,0))*10^-3</f>
        <v>1.3000000000000002E-4</v>
      </c>
      <c r="G5902" s="97">
        <f>INDEX(バックデータ一覧!$J$4:$L$27,MATCH(計算過程!B5902,バックデータ一覧!$F$4:$F$27,0),MATCH(VLOOKUP(A5902,バックデータ一覧!$T$3:$U$367,2),バックデータ一覧!$J$3:$L$3,0))*10^-3</f>
        <v>2.5000000000000001E-4</v>
      </c>
      <c r="H5902" s="97">
        <f>INDEX(バックデータ一覧!$M$4:$O$27,MATCH(計算過程!B5902,バックデータ一覧!$F$4:$F$27,0),MATCH(VLOOKUP(A5902,バックデータ一覧!$T$3:$U$367,2),バックデータ一覧!$M$3:$O$3,0))*10^-3</f>
        <v>3.8000000000000002E-4</v>
      </c>
      <c r="I5902" s="97">
        <f>INDEX(バックデータ一覧!$P$4:$R$27,MATCH(計算過程!B5902,バックデータ一覧!$F$4:$F$27,0),MATCH(VLOOKUP(A5902,バックデータ一覧!$T$3:$U$367,2),バックデータ一覧!$P$3:$R$3,0))*10^-3</f>
        <v>5.0000000000000001E-4</v>
      </c>
    </row>
    <row r="5903" spans="1:9" x14ac:dyDescent="0.15">
      <c r="A5903" s="57">
        <v>41885</v>
      </c>
      <c r="B5903" s="9" t="s">
        <v>121</v>
      </c>
      <c r="C5903" s="83">
        <f t="shared" si="277"/>
        <v>6.0700000000000007E-3</v>
      </c>
      <c r="D5903" s="82">
        <f t="shared" si="276"/>
        <v>5.9400000000000008E-3</v>
      </c>
      <c r="E5903" s="81">
        <f t="shared" si="278"/>
        <v>1.3000000000000002E-4</v>
      </c>
      <c r="F5903" s="97">
        <f>INDEX(バックデータ一覧!$G$4:$I$27,MATCH(計算過程!B5903,バックデータ一覧!$F$4:$F$27,0),MATCH(VLOOKUP(A5903,バックデータ一覧!$T$3:$U$367,2),バックデータ一覧!$G$3:$I$3,0))*10^-3</f>
        <v>1.3000000000000002E-4</v>
      </c>
      <c r="G5903" s="97">
        <f>INDEX(バックデータ一覧!$J$4:$L$27,MATCH(計算過程!B5903,バックデータ一覧!$F$4:$F$27,0),MATCH(VLOOKUP(A5903,バックデータ一覧!$T$3:$U$367,2),バックデータ一覧!$J$3:$L$3,0))*10^-3</f>
        <v>2.5000000000000001E-4</v>
      </c>
      <c r="H5903" s="97">
        <f>INDEX(バックデータ一覧!$M$4:$O$27,MATCH(計算過程!B5903,バックデータ一覧!$F$4:$F$27,0),MATCH(VLOOKUP(A5903,バックデータ一覧!$T$3:$U$367,2),バックデータ一覧!$M$3:$O$3,0))*10^-3</f>
        <v>3.8000000000000002E-4</v>
      </c>
      <c r="I5903" s="97">
        <f>INDEX(バックデータ一覧!$P$4:$R$27,MATCH(計算過程!B5903,バックデータ一覧!$F$4:$F$27,0),MATCH(VLOOKUP(A5903,バックデータ一覧!$T$3:$U$367,2),バックデータ一覧!$P$3:$R$3,0))*10^-3</f>
        <v>5.0000000000000001E-4</v>
      </c>
    </row>
    <row r="5904" spans="1:9" x14ac:dyDescent="0.15">
      <c r="A5904" s="57">
        <v>41885</v>
      </c>
      <c r="B5904" s="9" t="s">
        <v>122</v>
      </c>
      <c r="C5904" s="83">
        <f t="shared" si="277"/>
        <v>6.0700000000000007E-3</v>
      </c>
      <c r="D5904" s="82">
        <f t="shared" si="276"/>
        <v>5.9400000000000008E-3</v>
      </c>
      <c r="E5904" s="81">
        <f t="shared" si="278"/>
        <v>1.3000000000000002E-4</v>
      </c>
      <c r="F5904" s="97">
        <f>INDEX(バックデータ一覧!$G$4:$I$27,MATCH(計算過程!B5904,バックデータ一覧!$F$4:$F$27,0),MATCH(VLOOKUP(A5904,バックデータ一覧!$T$3:$U$367,2),バックデータ一覧!$G$3:$I$3,0))*10^-3</f>
        <v>1.3000000000000002E-4</v>
      </c>
      <c r="G5904" s="97">
        <f>INDEX(バックデータ一覧!$J$4:$L$27,MATCH(計算過程!B5904,バックデータ一覧!$F$4:$F$27,0),MATCH(VLOOKUP(A5904,バックデータ一覧!$T$3:$U$367,2),バックデータ一覧!$J$3:$L$3,0))*10^-3</f>
        <v>2.5000000000000001E-4</v>
      </c>
      <c r="H5904" s="97">
        <f>INDEX(バックデータ一覧!$M$4:$O$27,MATCH(計算過程!B5904,バックデータ一覧!$F$4:$F$27,0),MATCH(VLOOKUP(A5904,バックデータ一覧!$T$3:$U$367,2),バックデータ一覧!$M$3:$O$3,0))*10^-3</f>
        <v>3.8000000000000002E-4</v>
      </c>
      <c r="I5904" s="97">
        <f>INDEX(バックデータ一覧!$P$4:$R$27,MATCH(計算過程!B5904,バックデータ一覧!$F$4:$F$27,0),MATCH(VLOOKUP(A5904,バックデータ一覧!$T$3:$U$367,2),バックデータ一覧!$P$3:$R$3,0))*10^-3</f>
        <v>5.0000000000000001E-4</v>
      </c>
    </row>
    <row r="5905" spans="1:9" x14ac:dyDescent="0.15">
      <c r="A5905" s="57">
        <v>41885</v>
      </c>
      <c r="B5905" s="9" t="s">
        <v>123</v>
      </c>
      <c r="C5905" s="83">
        <f t="shared" si="277"/>
        <v>6.0700000000000007E-3</v>
      </c>
      <c r="D5905" s="82">
        <f t="shared" si="276"/>
        <v>5.9400000000000008E-3</v>
      </c>
      <c r="E5905" s="81">
        <f t="shared" si="278"/>
        <v>1.3000000000000002E-4</v>
      </c>
      <c r="F5905" s="97">
        <f>INDEX(バックデータ一覧!$G$4:$I$27,MATCH(計算過程!B5905,バックデータ一覧!$F$4:$F$27,0),MATCH(VLOOKUP(A5905,バックデータ一覧!$T$3:$U$367,2),バックデータ一覧!$G$3:$I$3,0))*10^-3</f>
        <v>1.3000000000000002E-4</v>
      </c>
      <c r="G5905" s="97">
        <f>INDEX(バックデータ一覧!$J$4:$L$27,MATCH(計算過程!B5905,バックデータ一覧!$F$4:$F$27,0),MATCH(VLOOKUP(A5905,バックデータ一覧!$T$3:$U$367,2),バックデータ一覧!$J$3:$L$3,0))*10^-3</f>
        <v>2.5000000000000001E-4</v>
      </c>
      <c r="H5905" s="97">
        <f>INDEX(バックデータ一覧!$M$4:$O$27,MATCH(計算過程!B5905,バックデータ一覧!$F$4:$F$27,0),MATCH(VLOOKUP(A5905,バックデータ一覧!$T$3:$U$367,2),バックデータ一覧!$M$3:$O$3,0))*10^-3</f>
        <v>3.8000000000000002E-4</v>
      </c>
      <c r="I5905" s="97">
        <f>INDEX(バックデータ一覧!$P$4:$R$27,MATCH(計算過程!B5905,バックデータ一覧!$F$4:$F$27,0),MATCH(VLOOKUP(A5905,バックデータ一覧!$T$3:$U$367,2),バックデータ一覧!$P$3:$R$3,0))*10^-3</f>
        <v>5.0000000000000001E-4</v>
      </c>
    </row>
    <row r="5906" spans="1:9" x14ac:dyDescent="0.15">
      <c r="A5906" s="57">
        <v>41885</v>
      </c>
      <c r="B5906" s="9" t="s">
        <v>124</v>
      </c>
      <c r="C5906" s="83">
        <f t="shared" si="277"/>
        <v>6.0700000000000007E-3</v>
      </c>
      <c r="D5906" s="82">
        <f t="shared" si="276"/>
        <v>5.9400000000000008E-3</v>
      </c>
      <c r="E5906" s="81">
        <f t="shared" si="278"/>
        <v>1.3000000000000002E-4</v>
      </c>
      <c r="F5906" s="97">
        <f>INDEX(バックデータ一覧!$G$4:$I$27,MATCH(計算過程!B5906,バックデータ一覧!$F$4:$F$27,0),MATCH(VLOOKUP(A5906,バックデータ一覧!$T$3:$U$367,2),バックデータ一覧!$G$3:$I$3,0))*10^-3</f>
        <v>1.3000000000000002E-4</v>
      </c>
      <c r="G5906" s="97">
        <f>INDEX(バックデータ一覧!$J$4:$L$27,MATCH(計算過程!B5906,バックデータ一覧!$F$4:$F$27,0),MATCH(VLOOKUP(A5906,バックデータ一覧!$T$3:$U$367,2),バックデータ一覧!$J$3:$L$3,0))*10^-3</f>
        <v>2.5000000000000001E-4</v>
      </c>
      <c r="H5906" s="97">
        <f>INDEX(バックデータ一覧!$M$4:$O$27,MATCH(計算過程!B5906,バックデータ一覧!$F$4:$F$27,0),MATCH(VLOOKUP(A5906,バックデータ一覧!$T$3:$U$367,2),バックデータ一覧!$M$3:$O$3,0))*10^-3</f>
        <v>3.8000000000000002E-4</v>
      </c>
      <c r="I5906" s="97">
        <f>INDEX(バックデータ一覧!$P$4:$R$27,MATCH(計算過程!B5906,バックデータ一覧!$F$4:$F$27,0),MATCH(VLOOKUP(A5906,バックデータ一覧!$T$3:$U$367,2),バックデータ一覧!$P$3:$R$3,0))*10^-3</f>
        <v>5.0000000000000001E-4</v>
      </c>
    </row>
    <row r="5907" spans="1:9" x14ac:dyDescent="0.15">
      <c r="A5907" s="57">
        <v>41885</v>
      </c>
      <c r="B5907" s="9" t="s">
        <v>125</v>
      </c>
      <c r="C5907" s="83">
        <f t="shared" si="277"/>
        <v>6.4800000000000005E-3</v>
      </c>
      <c r="D5907" s="82">
        <f t="shared" si="276"/>
        <v>5.9400000000000008E-3</v>
      </c>
      <c r="E5907" s="81">
        <f t="shared" si="278"/>
        <v>5.4000000000000001E-4</v>
      </c>
      <c r="F5907" s="97">
        <f>INDEX(バックデータ一覧!$G$4:$I$27,MATCH(計算過程!B5907,バックデータ一覧!$F$4:$F$27,0),MATCH(VLOOKUP(A5907,バックデータ一覧!$T$3:$U$367,2),バックデータ一覧!$G$3:$I$3,0))*10^-3</f>
        <v>5.4000000000000001E-4</v>
      </c>
      <c r="G5907" s="97">
        <f>INDEX(バックデータ一覧!$J$4:$L$27,MATCH(計算過程!B5907,バックデータ一覧!$F$4:$F$27,0),MATCH(VLOOKUP(A5907,バックデータ一覧!$T$3:$U$367,2),バックデータ一覧!$J$3:$L$3,0))*10^-3</f>
        <v>1.08E-3</v>
      </c>
      <c r="H5907" s="97">
        <f>INDEX(バックデータ一覧!$M$4:$O$27,MATCH(計算過程!B5907,バックデータ一覧!$F$4:$F$27,0),MATCH(VLOOKUP(A5907,バックデータ一覧!$T$3:$U$367,2),バックデータ一覧!$M$3:$O$3,0))*10^-3</f>
        <v>1.6299999999999999E-3</v>
      </c>
      <c r="I5907" s="97">
        <f>INDEX(バックデータ一覧!$P$4:$R$27,MATCH(計算過程!B5907,バックデータ一覧!$F$4:$F$27,0),MATCH(VLOOKUP(A5907,バックデータ一覧!$T$3:$U$367,2),バックデータ一覧!$P$3:$R$3,0))*10^-3</f>
        <v>2.1700000000000001E-3</v>
      </c>
    </row>
    <row r="5908" spans="1:9" x14ac:dyDescent="0.15">
      <c r="A5908" s="57">
        <v>41885</v>
      </c>
      <c r="B5908" s="9" t="s">
        <v>126</v>
      </c>
      <c r="C5908" s="83">
        <f t="shared" si="277"/>
        <v>6.2700000000000013E-3</v>
      </c>
      <c r="D5908" s="82">
        <f t="shared" si="276"/>
        <v>5.9400000000000008E-3</v>
      </c>
      <c r="E5908" s="81">
        <f t="shared" si="278"/>
        <v>3.3E-4</v>
      </c>
      <c r="F5908" s="97">
        <f>INDEX(バックデータ一覧!$G$4:$I$27,MATCH(計算過程!B5908,バックデータ一覧!$F$4:$F$27,0),MATCH(VLOOKUP(A5908,バックデータ一覧!$T$3:$U$367,2),バックデータ一覧!$G$3:$I$3,0))*10^-3</f>
        <v>3.3E-4</v>
      </c>
      <c r="G5908" s="97">
        <f>INDEX(バックデータ一覧!$J$4:$L$27,MATCH(計算過程!B5908,バックデータ一覧!$F$4:$F$27,0),MATCH(VLOOKUP(A5908,バックデータ一覧!$T$3:$U$367,2),バックデータ一覧!$J$3:$L$3,0))*10^-3</f>
        <v>6.7000000000000002E-4</v>
      </c>
      <c r="H5908" s="97">
        <f>INDEX(バックデータ一覧!$M$4:$O$27,MATCH(計算過程!B5908,バックデータ一覧!$F$4:$F$27,0),MATCH(VLOOKUP(A5908,バックデータ一覧!$T$3:$U$367,2),バックデータ一覧!$M$3:$O$3,0))*10^-3</f>
        <v>1E-3</v>
      </c>
      <c r="I5908" s="97">
        <f>INDEX(バックデータ一覧!$P$4:$R$27,MATCH(計算過程!B5908,バックデータ一覧!$F$4:$F$27,0),MATCH(VLOOKUP(A5908,バックデータ一覧!$T$3:$U$367,2),バックデータ一覧!$P$3:$R$3,0))*10^-3</f>
        <v>1.33E-3</v>
      </c>
    </row>
    <row r="5909" spans="1:9" x14ac:dyDescent="0.15">
      <c r="A5909" s="57">
        <v>41885</v>
      </c>
      <c r="B5909" s="9" t="s">
        <v>127</v>
      </c>
      <c r="C5909" s="83">
        <f t="shared" si="277"/>
        <v>9.4600000000000014E-3</v>
      </c>
      <c r="D5909" s="82">
        <f t="shared" si="276"/>
        <v>5.9400000000000008E-3</v>
      </c>
      <c r="E5909" s="81">
        <f t="shared" si="278"/>
        <v>3.5200000000000001E-3</v>
      </c>
      <c r="F5909" s="97">
        <f>INDEX(バックデータ一覧!$G$4:$I$27,MATCH(計算過程!B5909,バックデータ一覧!$F$4:$F$27,0),MATCH(VLOOKUP(A5909,バックデータ一覧!$T$3:$U$367,2),バックデータ一覧!$G$3:$I$3,0))*10^-3</f>
        <v>3.5200000000000001E-3</v>
      </c>
      <c r="G5909" s="97">
        <f>INDEX(バックデータ一覧!$J$4:$L$27,MATCH(計算過程!B5909,バックデータ一覧!$F$4:$F$27,0),MATCH(VLOOKUP(A5909,バックデータ一覧!$T$3:$U$367,2),バックデータ一覧!$J$3:$L$3,0))*10^-3</f>
        <v>7.0300000000000007E-3</v>
      </c>
      <c r="H5909" s="97">
        <f>INDEX(バックデータ一覧!$M$4:$O$27,MATCH(計算過程!B5909,バックデータ一覧!$F$4:$F$27,0),MATCH(VLOOKUP(A5909,バックデータ一覧!$T$3:$U$367,2),バックデータ一覧!$M$3:$O$3,0))*10^-3</f>
        <v>1.055E-2</v>
      </c>
      <c r="I5909" s="97">
        <f>INDEX(バックデータ一覧!$P$4:$R$27,MATCH(計算過程!B5909,バックデータ一覧!$F$4:$F$27,0),MATCH(VLOOKUP(A5909,バックデータ一覧!$T$3:$U$367,2),バックデータ一覧!$P$3:$R$3,0))*10^-3</f>
        <v>1.4060000000000001E-2</v>
      </c>
    </row>
    <row r="5910" spans="1:9" x14ac:dyDescent="0.15">
      <c r="A5910" s="57">
        <v>41885</v>
      </c>
      <c r="B5910" s="9" t="s">
        <v>128</v>
      </c>
      <c r="C5910" s="83">
        <f t="shared" si="277"/>
        <v>1.2220000000000002E-2</v>
      </c>
      <c r="D5910" s="82">
        <f t="shared" si="276"/>
        <v>5.9400000000000008E-3</v>
      </c>
      <c r="E5910" s="81">
        <f t="shared" si="278"/>
        <v>6.28E-3</v>
      </c>
      <c r="F5910" s="97">
        <f>INDEX(バックデータ一覧!$G$4:$I$27,MATCH(計算過程!B5910,バックデータ一覧!$F$4:$F$27,0),MATCH(VLOOKUP(A5910,バックデータ一覧!$T$3:$U$367,2),バックデータ一覧!$G$3:$I$3,0))*10^-3</f>
        <v>6.28E-3</v>
      </c>
      <c r="G5910" s="97">
        <f>INDEX(バックデータ一覧!$J$4:$L$27,MATCH(計算過程!B5910,バックデータ一覧!$F$4:$F$27,0),MATCH(VLOOKUP(A5910,バックデータ一覧!$T$3:$U$367,2),バックデータ一覧!$J$3:$L$3,0))*10^-3</f>
        <v>1.256E-2</v>
      </c>
      <c r="H5910" s="97">
        <f>INDEX(バックデータ一覧!$M$4:$O$27,MATCH(計算過程!B5910,バックデータ一覧!$F$4:$F$27,0),MATCH(VLOOKUP(A5910,バックデータ一覧!$T$3:$U$367,2),バックデータ一覧!$M$3:$O$3,0))*10^-3</f>
        <v>1.8839999999999999E-2</v>
      </c>
      <c r="I5910" s="97">
        <f>INDEX(バックデータ一覧!$P$4:$R$27,MATCH(計算過程!B5910,バックデータ一覧!$F$4:$F$27,0),MATCH(VLOOKUP(A5910,バックデータ一覧!$T$3:$U$367,2),バックデータ一覧!$P$3:$R$3,0))*10^-3</f>
        <v>2.512E-2</v>
      </c>
    </row>
    <row r="5911" spans="1:9" x14ac:dyDescent="0.15">
      <c r="A5911" s="57">
        <v>41886</v>
      </c>
      <c r="B5911" s="9" t="s">
        <v>105</v>
      </c>
      <c r="C5911" s="83">
        <f t="shared" si="277"/>
        <v>6.0700000000000007E-3</v>
      </c>
      <c r="D5911" s="82">
        <f t="shared" si="276"/>
        <v>5.9400000000000008E-3</v>
      </c>
      <c r="E5911" s="81">
        <f t="shared" si="278"/>
        <v>1.3000000000000002E-4</v>
      </c>
      <c r="F5911" s="97">
        <f>INDEX(バックデータ一覧!$G$4:$I$27,MATCH(計算過程!B5911,バックデータ一覧!$F$4:$F$27,0),MATCH(VLOOKUP(A5911,バックデータ一覧!$T$3:$U$367,2),バックデータ一覧!$G$3:$I$3,0))*10^-3</f>
        <v>1.3000000000000002E-4</v>
      </c>
      <c r="G5911" s="97">
        <f>INDEX(バックデータ一覧!$J$4:$L$27,MATCH(計算過程!B5911,バックデータ一覧!$F$4:$F$27,0),MATCH(VLOOKUP(A5911,バックデータ一覧!$T$3:$U$367,2),バックデータ一覧!$J$3:$L$3,0))*10^-3</f>
        <v>2.5000000000000001E-4</v>
      </c>
      <c r="H5911" s="97">
        <f>INDEX(バックデータ一覧!$M$4:$O$27,MATCH(計算過程!B5911,バックデータ一覧!$F$4:$F$27,0),MATCH(VLOOKUP(A5911,バックデータ一覧!$T$3:$U$367,2),バックデータ一覧!$M$3:$O$3,0))*10^-3</f>
        <v>3.8000000000000002E-4</v>
      </c>
      <c r="I5911" s="97">
        <f>INDEX(バックデータ一覧!$P$4:$R$27,MATCH(計算過程!B5911,バックデータ一覧!$F$4:$F$27,0),MATCH(VLOOKUP(A5911,バックデータ一覧!$T$3:$U$367,2),バックデータ一覧!$P$3:$R$3,0))*10^-3</f>
        <v>5.0000000000000001E-4</v>
      </c>
    </row>
    <row r="5912" spans="1:9" x14ac:dyDescent="0.15">
      <c r="A5912" s="57">
        <v>41886</v>
      </c>
      <c r="B5912" s="9" t="s">
        <v>106</v>
      </c>
      <c r="C5912" s="83">
        <f t="shared" si="277"/>
        <v>6.0700000000000007E-3</v>
      </c>
      <c r="D5912" s="82">
        <f t="shared" si="276"/>
        <v>5.9400000000000008E-3</v>
      </c>
      <c r="E5912" s="81">
        <f t="shared" si="278"/>
        <v>1.3000000000000002E-4</v>
      </c>
      <c r="F5912" s="97">
        <f>INDEX(バックデータ一覧!$G$4:$I$27,MATCH(計算過程!B5912,バックデータ一覧!$F$4:$F$27,0),MATCH(VLOOKUP(A5912,バックデータ一覧!$T$3:$U$367,2),バックデータ一覧!$G$3:$I$3,0))*10^-3</f>
        <v>1.3000000000000002E-4</v>
      </c>
      <c r="G5912" s="97">
        <f>INDEX(バックデータ一覧!$J$4:$L$27,MATCH(計算過程!B5912,バックデータ一覧!$F$4:$F$27,0),MATCH(VLOOKUP(A5912,バックデータ一覧!$T$3:$U$367,2),バックデータ一覧!$J$3:$L$3,0))*10^-3</f>
        <v>2.5000000000000001E-4</v>
      </c>
      <c r="H5912" s="97">
        <f>INDEX(バックデータ一覧!$M$4:$O$27,MATCH(計算過程!B5912,バックデータ一覧!$F$4:$F$27,0),MATCH(VLOOKUP(A5912,バックデータ一覧!$T$3:$U$367,2),バックデータ一覧!$M$3:$O$3,0))*10^-3</f>
        <v>3.8000000000000002E-4</v>
      </c>
      <c r="I5912" s="97">
        <f>INDEX(バックデータ一覧!$P$4:$R$27,MATCH(計算過程!B5912,バックデータ一覧!$F$4:$F$27,0),MATCH(VLOOKUP(A5912,バックデータ一覧!$T$3:$U$367,2),バックデータ一覧!$P$3:$R$3,0))*10^-3</f>
        <v>5.0000000000000001E-4</v>
      </c>
    </row>
    <row r="5913" spans="1:9" x14ac:dyDescent="0.15">
      <c r="A5913" s="57">
        <v>41886</v>
      </c>
      <c r="B5913" s="9" t="s">
        <v>107</v>
      </c>
      <c r="C5913" s="83">
        <f t="shared" si="277"/>
        <v>6.0700000000000007E-3</v>
      </c>
      <c r="D5913" s="82">
        <f t="shared" si="276"/>
        <v>5.9400000000000008E-3</v>
      </c>
      <c r="E5913" s="81">
        <f t="shared" si="278"/>
        <v>1.3000000000000002E-4</v>
      </c>
      <c r="F5913" s="97">
        <f>INDEX(バックデータ一覧!$G$4:$I$27,MATCH(計算過程!B5913,バックデータ一覧!$F$4:$F$27,0),MATCH(VLOOKUP(A5913,バックデータ一覧!$T$3:$U$367,2),バックデータ一覧!$G$3:$I$3,0))*10^-3</f>
        <v>1.3000000000000002E-4</v>
      </c>
      <c r="G5913" s="97">
        <f>INDEX(バックデータ一覧!$J$4:$L$27,MATCH(計算過程!B5913,バックデータ一覧!$F$4:$F$27,0),MATCH(VLOOKUP(A5913,バックデータ一覧!$T$3:$U$367,2),バックデータ一覧!$J$3:$L$3,0))*10^-3</f>
        <v>2.5000000000000001E-4</v>
      </c>
      <c r="H5913" s="97">
        <f>INDEX(バックデータ一覧!$M$4:$O$27,MATCH(計算過程!B5913,バックデータ一覧!$F$4:$F$27,0),MATCH(VLOOKUP(A5913,バックデータ一覧!$T$3:$U$367,2),バックデータ一覧!$M$3:$O$3,0))*10^-3</f>
        <v>3.8000000000000002E-4</v>
      </c>
      <c r="I5913" s="97">
        <f>INDEX(バックデータ一覧!$P$4:$R$27,MATCH(計算過程!B5913,バックデータ一覧!$F$4:$F$27,0),MATCH(VLOOKUP(A5913,バックデータ一覧!$T$3:$U$367,2),バックデータ一覧!$P$3:$R$3,0))*10^-3</f>
        <v>5.0000000000000001E-4</v>
      </c>
    </row>
    <row r="5914" spans="1:9" x14ac:dyDescent="0.15">
      <c r="A5914" s="57">
        <v>41886</v>
      </c>
      <c r="B5914" s="9" t="s">
        <v>108</v>
      </c>
      <c r="C5914" s="83">
        <f t="shared" si="277"/>
        <v>6.0700000000000007E-3</v>
      </c>
      <c r="D5914" s="82">
        <f t="shared" si="276"/>
        <v>5.9400000000000008E-3</v>
      </c>
      <c r="E5914" s="81">
        <f t="shared" si="278"/>
        <v>1.3000000000000002E-4</v>
      </c>
      <c r="F5914" s="97">
        <f>INDEX(バックデータ一覧!$G$4:$I$27,MATCH(計算過程!B5914,バックデータ一覧!$F$4:$F$27,0),MATCH(VLOOKUP(A5914,バックデータ一覧!$T$3:$U$367,2),バックデータ一覧!$G$3:$I$3,0))*10^-3</f>
        <v>1.3000000000000002E-4</v>
      </c>
      <c r="G5914" s="97">
        <f>INDEX(バックデータ一覧!$J$4:$L$27,MATCH(計算過程!B5914,バックデータ一覧!$F$4:$F$27,0),MATCH(VLOOKUP(A5914,バックデータ一覧!$T$3:$U$367,2),バックデータ一覧!$J$3:$L$3,0))*10^-3</f>
        <v>2.5000000000000001E-4</v>
      </c>
      <c r="H5914" s="97">
        <f>INDEX(バックデータ一覧!$M$4:$O$27,MATCH(計算過程!B5914,バックデータ一覧!$F$4:$F$27,0),MATCH(VLOOKUP(A5914,バックデータ一覧!$T$3:$U$367,2),バックデータ一覧!$M$3:$O$3,0))*10^-3</f>
        <v>3.8000000000000002E-4</v>
      </c>
      <c r="I5914" s="97">
        <f>INDEX(バックデータ一覧!$P$4:$R$27,MATCH(計算過程!B5914,バックデータ一覧!$F$4:$F$27,0),MATCH(VLOOKUP(A5914,バックデータ一覧!$T$3:$U$367,2),バックデータ一覧!$P$3:$R$3,0))*10^-3</f>
        <v>5.0000000000000001E-4</v>
      </c>
    </row>
    <row r="5915" spans="1:9" x14ac:dyDescent="0.15">
      <c r="A5915" s="57">
        <v>41886</v>
      </c>
      <c r="B5915" s="9" t="s">
        <v>109</v>
      </c>
      <c r="C5915" s="83">
        <f t="shared" si="277"/>
        <v>6.0700000000000007E-3</v>
      </c>
      <c r="D5915" s="82">
        <f t="shared" si="276"/>
        <v>5.9400000000000008E-3</v>
      </c>
      <c r="E5915" s="81">
        <f t="shared" si="278"/>
        <v>1.3000000000000002E-4</v>
      </c>
      <c r="F5915" s="97">
        <f>INDEX(バックデータ一覧!$G$4:$I$27,MATCH(計算過程!B5915,バックデータ一覧!$F$4:$F$27,0),MATCH(VLOOKUP(A5915,バックデータ一覧!$T$3:$U$367,2),バックデータ一覧!$G$3:$I$3,0))*10^-3</f>
        <v>1.3000000000000002E-4</v>
      </c>
      <c r="G5915" s="97">
        <f>INDEX(バックデータ一覧!$J$4:$L$27,MATCH(計算過程!B5915,バックデータ一覧!$F$4:$F$27,0),MATCH(VLOOKUP(A5915,バックデータ一覧!$T$3:$U$367,2),バックデータ一覧!$J$3:$L$3,0))*10^-3</f>
        <v>2.5000000000000001E-4</v>
      </c>
      <c r="H5915" s="97">
        <f>INDEX(バックデータ一覧!$M$4:$O$27,MATCH(計算過程!B5915,バックデータ一覧!$F$4:$F$27,0),MATCH(VLOOKUP(A5915,バックデータ一覧!$T$3:$U$367,2),バックデータ一覧!$M$3:$O$3,0))*10^-3</f>
        <v>3.8000000000000002E-4</v>
      </c>
      <c r="I5915" s="97">
        <f>INDEX(バックデータ一覧!$P$4:$R$27,MATCH(計算過程!B5915,バックデータ一覧!$F$4:$F$27,0),MATCH(VLOOKUP(A5915,バックデータ一覧!$T$3:$U$367,2),バックデータ一覧!$P$3:$R$3,0))*10^-3</f>
        <v>5.0000000000000001E-4</v>
      </c>
    </row>
    <row r="5916" spans="1:9" x14ac:dyDescent="0.15">
      <c r="A5916" s="57">
        <v>41886</v>
      </c>
      <c r="B5916" s="9" t="s">
        <v>110</v>
      </c>
      <c r="C5916" s="83">
        <f t="shared" si="277"/>
        <v>6.0700000000000007E-3</v>
      </c>
      <c r="D5916" s="82">
        <f t="shared" si="276"/>
        <v>5.9400000000000008E-3</v>
      </c>
      <c r="E5916" s="81">
        <f t="shared" si="278"/>
        <v>1.3000000000000002E-4</v>
      </c>
      <c r="F5916" s="97">
        <f>INDEX(バックデータ一覧!$G$4:$I$27,MATCH(計算過程!B5916,バックデータ一覧!$F$4:$F$27,0),MATCH(VLOOKUP(A5916,バックデータ一覧!$T$3:$U$367,2),バックデータ一覧!$G$3:$I$3,0))*10^-3</f>
        <v>1.3000000000000002E-4</v>
      </c>
      <c r="G5916" s="97">
        <f>INDEX(バックデータ一覧!$J$4:$L$27,MATCH(計算過程!B5916,バックデータ一覧!$F$4:$F$27,0),MATCH(VLOOKUP(A5916,バックデータ一覧!$T$3:$U$367,2),バックデータ一覧!$J$3:$L$3,0))*10^-3</f>
        <v>2.5000000000000001E-4</v>
      </c>
      <c r="H5916" s="97">
        <f>INDEX(バックデータ一覧!$M$4:$O$27,MATCH(計算過程!B5916,バックデータ一覧!$F$4:$F$27,0),MATCH(VLOOKUP(A5916,バックデータ一覧!$T$3:$U$367,2),バックデータ一覧!$M$3:$O$3,0))*10^-3</f>
        <v>3.8000000000000002E-4</v>
      </c>
      <c r="I5916" s="97">
        <f>INDEX(バックデータ一覧!$P$4:$R$27,MATCH(計算過程!B5916,バックデータ一覧!$F$4:$F$27,0),MATCH(VLOOKUP(A5916,バックデータ一覧!$T$3:$U$367,2),バックデータ一覧!$P$3:$R$3,0))*10^-3</f>
        <v>5.0000000000000001E-4</v>
      </c>
    </row>
    <row r="5917" spans="1:9" x14ac:dyDescent="0.15">
      <c r="A5917" s="57">
        <v>41886</v>
      </c>
      <c r="B5917" s="9" t="s">
        <v>111</v>
      </c>
      <c r="C5917" s="83">
        <f t="shared" si="277"/>
        <v>9.3200000000000002E-3</v>
      </c>
      <c r="D5917" s="82">
        <f t="shared" si="276"/>
        <v>5.9400000000000008E-3</v>
      </c>
      <c r="E5917" s="81">
        <f t="shared" si="278"/>
        <v>3.3799999999999998E-3</v>
      </c>
      <c r="F5917" s="97">
        <f>INDEX(バックデータ一覧!$G$4:$I$27,MATCH(計算過程!B5917,バックデータ一覧!$F$4:$F$27,0),MATCH(VLOOKUP(A5917,バックデータ一覧!$T$3:$U$367,2),バックデータ一覧!$G$3:$I$3,0))*10^-3</f>
        <v>3.3799999999999998E-3</v>
      </c>
      <c r="G5917" s="97">
        <f>INDEX(バックデータ一覧!$J$4:$L$27,MATCH(計算過程!B5917,バックデータ一覧!$F$4:$F$27,0),MATCH(VLOOKUP(A5917,バックデータ一覧!$T$3:$U$367,2),バックデータ一覧!$J$3:$L$3,0))*10^-3</f>
        <v>6.7499999999999999E-3</v>
      </c>
      <c r="H5917" s="97">
        <f>INDEX(バックデータ一覧!$M$4:$O$27,MATCH(計算過程!B5917,バックデータ一覧!$F$4:$F$27,0),MATCH(VLOOKUP(A5917,バックデータ一覧!$T$3:$U$367,2),バックデータ一覧!$M$3:$O$3,0))*10^-3</f>
        <v>1.0130000000000002E-2</v>
      </c>
      <c r="I5917" s="97">
        <f>INDEX(バックデータ一覧!$P$4:$R$27,MATCH(計算過程!B5917,バックデータ一覧!$F$4:$F$27,0),MATCH(VLOOKUP(A5917,バックデータ一覧!$T$3:$U$367,2),バックデータ一覧!$P$3:$R$3,0))*10^-3</f>
        <v>1.3509999999999999E-2</v>
      </c>
    </row>
    <row r="5918" spans="1:9" x14ac:dyDescent="0.15">
      <c r="A5918" s="57">
        <v>41886</v>
      </c>
      <c r="B5918" s="9" t="s">
        <v>112</v>
      </c>
      <c r="C5918" s="83">
        <f t="shared" si="277"/>
        <v>6.4800000000000005E-3</v>
      </c>
      <c r="D5918" s="82">
        <f t="shared" si="276"/>
        <v>5.9400000000000008E-3</v>
      </c>
      <c r="E5918" s="81">
        <f t="shared" si="278"/>
        <v>5.4000000000000001E-4</v>
      </c>
      <c r="F5918" s="97">
        <f>INDEX(バックデータ一覧!$G$4:$I$27,MATCH(計算過程!B5918,バックデータ一覧!$F$4:$F$27,0),MATCH(VLOOKUP(A5918,バックデータ一覧!$T$3:$U$367,2),バックデータ一覧!$G$3:$I$3,0))*10^-3</f>
        <v>5.4000000000000001E-4</v>
      </c>
      <c r="G5918" s="97">
        <f>INDEX(バックデータ一覧!$J$4:$L$27,MATCH(計算過程!B5918,バックデータ一覧!$F$4:$F$27,0),MATCH(VLOOKUP(A5918,バックデータ一覧!$T$3:$U$367,2),バックデータ一覧!$J$3:$L$3,0))*10^-3</f>
        <v>1.08E-3</v>
      </c>
      <c r="H5918" s="97">
        <f>INDEX(バックデータ一覧!$M$4:$O$27,MATCH(計算過程!B5918,バックデータ一覧!$F$4:$F$27,0),MATCH(VLOOKUP(A5918,バックデータ一覧!$T$3:$U$367,2),バックデータ一覧!$M$3:$O$3,0))*10^-3</f>
        <v>1.6299999999999999E-3</v>
      </c>
      <c r="I5918" s="97">
        <f>INDEX(バックデータ一覧!$P$4:$R$27,MATCH(計算過程!B5918,バックデータ一覧!$F$4:$F$27,0),MATCH(VLOOKUP(A5918,バックデータ一覧!$T$3:$U$367,2),バックデータ一覧!$P$3:$R$3,0))*10^-3</f>
        <v>2.1700000000000001E-3</v>
      </c>
    </row>
    <row r="5919" spans="1:9" x14ac:dyDescent="0.15">
      <c r="A5919" s="57">
        <v>41886</v>
      </c>
      <c r="B5919" s="9" t="s">
        <v>113</v>
      </c>
      <c r="C5919" s="83">
        <f t="shared" si="277"/>
        <v>6.4800000000000005E-3</v>
      </c>
      <c r="D5919" s="82">
        <f t="shared" si="276"/>
        <v>5.9400000000000008E-3</v>
      </c>
      <c r="E5919" s="81">
        <f t="shared" si="278"/>
        <v>5.4000000000000001E-4</v>
      </c>
      <c r="F5919" s="97">
        <f>INDEX(バックデータ一覧!$G$4:$I$27,MATCH(計算過程!B5919,バックデータ一覧!$F$4:$F$27,0),MATCH(VLOOKUP(A5919,バックデータ一覧!$T$3:$U$367,2),バックデータ一覧!$G$3:$I$3,0))*10^-3</f>
        <v>5.4000000000000001E-4</v>
      </c>
      <c r="G5919" s="97">
        <f>INDEX(バックデータ一覧!$J$4:$L$27,MATCH(計算過程!B5919,バックデータ一覧!$F$4:$F$27,0),MATCH(VLOOKUP(A5919,バックデータ一覧!$T$3:$U$367,2),バックデータ一覧!$J$3:$L$3,0))*10^-3</f>
        <v>1.08E-3</v>
      </c>
      <c r="H5919" s="97">
        <f>INDEX(バックデータ一覧!$M$4:$O$27,MATCH(計算過程!B5919,バックデータ一覧!$F$4:$F$27,0),MATCH(VLOOKUP(A5919,バックデータ一覧!$T$3:$U$367,2),バックデータ一覧!$M$3:$O$3,0))*10^-3</f>
        <v>1.6299999999999999E-3</v>
      </c>
      <c r="I5919" s="97">
        <f>INDEX(バックデータ一覧!$P$4:$R$27,MATCH(計算過程!B5919,バックデータ一覧!$F$4:$F$27,0),MATCH(VLOOKUP(A5919,バックデータ一覧!$T$3:$U$367,2),バックデータ一覧!$P$3:$R$3,0))*10^-3</f>
        <v>2.1700000000000001E-3</v>
      </c>
    </row>
    <row r="5920" spans="1:9" x14ac:dyDescent="0.15">
      <c r="A5920" s="57">
        <v>41886</v>
      </c>
      <c r="B5920" s="9" t="s">
        <v>114</v>
      </c>
      <c r="C5920" s="83">
        <f t="shared" si="277"/>
        <v>6.0700000000000007E-3</v>
      </c>
      <c r="D5920" s="82">
        <f t="shared" si="276"/>
        <v>5.9400000000000008E-3</v>
      </c>
      <c r="E5920" s="81">
        <f t="shared" si="278"/>
        <v>1.3000000000000002E-4</v>
      </c>
      <c r="F5920" s="97">
        <f>INDEX(バックデータ一覧!$G$4:$I$27,MATCH(計算過程!B5920,バックデータ一覧!$F$4:$F$27,0),MATCH(VLOOKUP(A5920,バックデータ一覧!$T$3:$U$367,2),バックデータ一覧!$G$3:$I$3,0))*10^-3</f>
        <v>1.3000000000000002E-4</v>
      </c>
      <c r="G5920" s="97">
        <f>INDEX(バックデータ一覧!$J$4:$L$27,MATCH(計算過程!B5920,バックデータ一覧!$F$4:$F$27,0),MATCH(VLOOKUP(A5920,バックデータ一覧!$T$3:$U$367,2),バックデータ一覧!$J$3:$L$3,0))*10^-3</f>
        <v>2.5000000000000001E-4</v>
      </c>
      <c r="H5920" s="97">
        <f>INDEX(バックデータ一覧!$M$4:$O$27,MATCH(計算過程!B5920,バックデータ一覧!$F$4:$F$27,0),MATCH(VLOOKUP(A5920,バックデータ一覧!$T$3:$U$367,2),バックデータ一覧!$M$3:$O$3,0))*10^-3</f>
        <v>3.8000000000000002E-4</v>
      </c>
      <c r="I5920" s="97">
        <f>INDEX(バックデータ一覧!$P$4:$R$27,MATCH(計算過程!B5920,バックデータ一覧!$F$4:$F$27,0),MATCH(VLOOKUP(A5920,バックデータ一覧!$T$3:$U$367,2),バックデータ一覧!$P$3:$R$3,0))*10^-3</f>
        <v>5.0000000000000001E-4</v>
      </c>
    </row>
    <row r="5921" spans="1:9" x14ac:dyDescent="0.15">
      <c r="A5921" s="57">
        <v>41886</v>
      </c>
      <c r="B5921" s="9" t="s">
        <v>115</v>
      </c>
      <c r="C5921" s="83">
        <f t="shared" si="277"/>
        <v>6.2700000000000013E-3</v>
      </c>
      <c r="D5921" s="82">
        <f t="shared" si="276"/>
        <v>5.9400000000000008E-3</v>
      </c>
      <c r="E5921" s="81">
        <f t="shared" si="278"/>
        <v>3.3E-4</v>
      </c>
      <c r="F5921" s="97">
        <f>INDEX(バックデータ一覧!$G$4:$I$27,MATCH(計算過程!B5921,バックデータ一覧!$F$4:$F$27,0),MATCH(VLOOKUP(A5921,バックデータ一覧!$T$3:$U$367,2),バックデータ一覧!$G$3:$I$3,0))*10^-3</f>
        <v>3.3E-4</v>
      </c>
      <c r="G5921" s="97">
        <f>INDEX(バックデータ一覧!$J$4:$L$27,MATCH(計算過程!B5921,バックデータ一覧!$F$4:$F$27,0),MATCH(VLOOKUP(A5921,バックデータ一覧!$T$3:$U$367,2),バックデータ一覧!$J$3:$L$3,0))*10^-3</f>
        <v>6.7000000000000002E-4</v>
      </c>
      <c r="H5921" s="97">
        <f>INDEX(バックデータ一覧!$M$4:$O$27,MATCH(計算過程!B5921,バックデータ一覧!$F$4:$F$27,0),MATCH(VLOOKUP(A5921,バックデータ一覧!$T$3:$U$367,2),バックデータ一覧!$M$3:$O$3,0))*10^-3</f>
        <v>1E-3</v>
      </c>
      <c r="I5921" s="97">
        <f>INDEX(バックデータ一覧!$P$4:$R$27,MATCH(計算過程!B5921,バックデータ一覧!$F$4:$F$27,0),MATCH(VLOOKUP(A5921,バックデータ一覧!$T$3:$U$367,2),バックデータ一覧!$P$3:$R$3,0))*10^-3</f>
        <v>1.33E-3</v>
      </c>
    </row>
    <row r="5922" spans="1:9" x14ac:dyDescent="0.15">
      <c r="A5922" s="57">
        <v>41886</v>
      </c>
      <c r="B5922" s="9" t="s">
        <v>116</v>
      </c>
      <c r="C5922" s="83">
        <f t="shared" si="277"/>
        <v>6.0700000000000007E-3</v>
      </c>
      <c r="D5922" s="82">
        <f t="shared" si="276"/>
        <v>5.9400000000000008E-3</v>
      </c>
      <c r="E5922" s="81">
        <f t="shared" si="278"/>
        <v>1.3000000000000002E-4</v>
      </c>
      <c r="F5922" s="97">
        <f>INDEX(バックデータ一覧!$G$4:$I$27,MATCH(計算過程!B5922,バックデータ一覧!$F$4:$F$27,0),MATCH(VLOOKUP(A5922,バックデータ一覧!$T$3:$U$367,2),バックデータ一覧!$G$3:$I$3,0))*10^-3</f>
        <v>1.3000000000000002E-4</v>
      </c>
      <c r="G5922" s="97">
        <f>INDEX(バックデータ一覧!$J$4:$L$27,MATCH(計算過程!B5922,バックデータ一覧!$F$4:$F$27,0),MATCH(VLOOKUP(A5922,バックデータ一覧!$T$3:$U$367,2),バックデータ一覧!$J$3:$L$3,0))*10^-3</f>
        <v>2.5000000000000001E-4</v>
      </c>
      <c r="H5922" s="97">
        <f>INDEX(バックデータ一覧!$M$4:$O$27,MATCH(計算過程!B5922,バックデータ一覧!$F$4:$F$27,0),MATCH(VLOOKUP(A5922,バックデータ一覧!$T$3:$U$367,2),バックデータ一覧!$M$3:$O$3,0))*10^-3</f>
        <v>3.8000000000000002E-4</v>
      </c>
      <c r="I5922" s="97">
        <f>INDEX(バックデータ一覧!$P$4:$R$27,MATCH(計算過程!B5922,バックデータ一覧!$F$4:$F$27,0),MATCH(VLOOKUP(A5922,バックデータ一覧!$T$3:$U$367,2),バックデータ一覧!$P$3:$R$3,0))*10^-3</f>
        <v>5.0000000000000001E-4</v>
      </c>
    </row>
    <row r="5923" spans="1:9" x14ac:dyDescent="0.15">
      <c r="A5923" s="57">
        <v>41886</v>
      </c>
      <c r="B5923" s="9" t="s">
        <v>117</v>
      </c>
      <c r="C5923" s="83">
        <f t="shared" si="277"/>
        <v>9.3200000000000002E-3</v>
      </c>
      <c r="D5923" s="82">
        <f t="shared" si="276"/>
        <v>5.9400000000000008E-3</v>
      </c>
      <c r="E5923" s="81">
        <f t="shared" si="278"/>
        <v>3.3799999999999998E-3</v>
      </c>
      <c r="F5923" s="97">
        <f>INDEX(バックデータ一覧!$G$4:$I$27,MATCH(計算過程!B5923,バックデータ一覧!$F$4:$F$27,0),MATCH(VLOOKUP(A5923,バックデータ一覧!$T$3:$U$367,2),バックデータ一覧!$G$3:$I$3,0))*10^-3</f>
        <v>3.3799999999999998E-3</v>
      </c>
      <c r="G5923" s="97">
        <f>INDEX(バックデータ一覧!$J$4:$L$27,MATCH(計算過程!B5923,バックデータ一覧!$F$4:$F$27,0),MATCH(VLOOKUP(A5923,バックデータ一覧!$T$3:$U$367,2),バックデータ一覧!$J$3:$L$3,0))*10^-3</f>
        <v>6.7499999999999999E-3</v>
      </c>
      <c r="H5923" s="97">
        <f>INDEX(バックデータ一覧!$M$4:$O$27,MATCH(計算過程!B5923,バックデータ一覧!$F$4:$F$27,0),MATCH(VLOOKUP(A5923,バックデータ一覧!$T$3:$U$367,2),バックデータ一覧!$M$3:$O$3,0))*10^-3</f>
        <v>1.0130000000000002E-2</v>
      </c>
      <c r="I5923" s="97">
        <f>INDEX(バックデータ一覧!$P$4:$R$27,MATCH(計算過程!B5923,バックデータ一覧!$F$4:$F$27,0),MATCH(VLOOKUP(A5923,バックデータ一覧!$T$3:$U$367,2),バックデータ一覧!$P$3:$R$3,0))*10^-3</f>
        <v>1.3509999999999999E-2</v>
      </c>
    </row>
    <row r="5924" spans="1:9" x14ac:dyDescent="0.15">
      <c r="A5924" s="57">
        <v>41886</v>
      </c>
      <c r="B5924" s="9" t="s">
        <v>118</v>
      </c>
      <c r="C5924" s="83">
        <f t="shared" si="277"/>
        <v>6.2700000000000013E-3</v>
      </c>
      <c r="D5924" s="82">
        <f t="shared" si="276"/>
        <v>5.9400000000000008E-3</v>
      </c>
      <c r="E5924" s="81">
        <f t="shared" si="278"/>
        <v>3.3E-4</v>
      </c>
      <c r="F5924" s="97">
        <f>INDEX(バックデータ一覧!$G$4:$I$27,MATCH(計算過程!B5924,バックデータ一覧!$F$4:$F$27,0),MATCH(VLOOKUP(A5924,バックデータ一覧!$T$3:$U$367,2),バックデータ一覧!$G$3:$I$3,0))*10^-3</f>
        <v>3.3E-4</v>
      </c>
      <c r="G5924" s="97">
        <f>INDEX(バックデータ一覧!$J$4:$L$27,MATCH(計算過程!B5924,バックデータ一覧!$F$4:$F$27,0),MATCH(VLOOKUP(A5924,バックデータ一覧!$T$3:$U$367,2),バックデータ一覧!$J$3:$L$3,0))*10^-3</f>
        <v>6.7000000000000002E-4</v>
      </c>
      <c r="H5924" s="97">
        <f>INDEX(バックデータ一覧!$M$4:$O$27,MATCH(計算過程!B5924,バックデータ一覧!$F$4:$F$27,0),MATCH(VLOOKUP(A5924,バックデータ一覧!$T$3:$U$367,2),バックデータ一覧!$M$3:$O$3,0))*10^-3</f>
        <v>1E-3</v>
      </c>
      <c r="I5924" s="97">
        <f>INDEX(バックデータ一覧!$P$4:$R$27,MATCH(計算過程!B5924,バックデータ一覧!$F$4:$F$27,0),MATCH(VLOOKUP(A5924,バックデータ一覧!$T$3:$U$367,2),バックデータ一覧!$P$3:$R$3,0))*10^-3</f>
        <v>1.33E-3</v>
      </c>
    </row>
    <row r="5925" spans="1:9" x14ac:dyDescent="0.15">
      <c r="A5925" s="57">
        <v>41886</v>
      </c>
      <c r="B5925" s="9" t="s">
        <v>119</v>
      </c>
      <c r="C5925" s="83">
        <f t="shared" si="277"/>
        <v>6.0700000000000007E-3</v>
      </c>
      <c r="D5925" s="82">
        <f t="shared" si="276"/>
        <v>5.9400000000000008E-3</v>
      </c>
      <c r="E5925" s="81">
        <f t="shared" si="278"/>
        <v>1.3000000000000002E-4</v>
      </c>
      <c r="F5925" s="97">
        <f>INDEX(バックデータ一覧!$G$4:$I$27,MATCH(計算過程!B5925,バックデータ一覧!$F$4:$F$27,0),MATCH(VLOOKUP(A5925,バックデータ一覧!$T$3:$U$367,2),バックデータ一覧!$G$3:$I$3,0))*10^-3</f>
        <v>1.3000000000000002E-4</v>
      </c>
      <c r="G5925" s="97">
        <f>INDEX(バックデータ一覧!$J$4:$L$27,MATCH(計算過程!B5925,バックデータ一覧!$F$4:$F$27,0),MATCH(VLOOKUP(A5925,バックデータ一覧!$T$3:$U$367,2),バックデータ一覧!$J$3:$L$3,0))*10^-3</f>
        <v>2.5000000000000001E-4</v>
      </c>
      <c r="H5925" s="97">
        <f>INDEX(バックデータ一覧!$M$4:$O$27,MATCH(計算過程!B5925,バックデータ一覧!$F$4:$F$27,0),MATCH(VLOOKUP(A5925,バックデータ一覧!$T$3:$U$367,2),バックデータ一覧!$M$3:$O$3,0))*10^-3</f>
        <v>3.8000000000000002E-4</v>
      </c>
      <c r="I5925" s="97">
        <f>INDEX(バックデータ一覧!$P$4:$R$27,MATCH(計算過程!B5925,バックデータ一覧!$F$4:$F$27,0),MATCH(VLOOKUP(A5925,バックデータ一覧!$T$3:$U$367,2),バックデータ一覧!$P$3:$R$3,0))*10^-3</f>
        <v>5.0000000000000001E-4</v>
      </c>
    </row>
    <row r="5926" spans="1:9" x14ac:dyDescent="0.15">
      <c r="A5926" s="57">
        <v>41886</v>
      </c>
      <c r="B5926" s="9" t="s">
        <v>120</v>
      </c>
      <c r="C5926" s="83">
        <f t="shared" si="277"/>
        <v>6.0700000000000007E-3</v>
      </c>
      <c r="D5926" s="82">
        <f t="shared" si="276"/>
        <v>5.9400000000000008E-3</v>
      </c>
      <c r="E5926" s="81">
        <f t="shared" si="278"/>
        <v>1.3000000000000002E-4</v>
      </c>
      <c r="F5926" s="97">
        <f>INDEX(バックデータ一覧!$G$4:$I$27,MATCH(計算過程!B5926,バックデータ一覧!$F$4:$F$27,0),MATCH(VLOOKUP(A5926,バックデータ一覧!$T$3:$U$367,2),バックデータ一覧!$G$3:$I$3,0))*10^-3</f>
        <v>1.3000000000000002E-4</v>
      </c>
      <c r="G5926" s="97">
        <f>INDEX(バックデータ一覧!$J$4:$L$27,MATCH(計算過程!B5926,バックデータ一覧!$F$4:$F$27,0),MATCH(VLOOKUP(A5926,バックデータ一覧!$T$3:$U$367,2),バックデータ一覧!$J$3:$L$3,0))*10^-3</f>
        <v>2.5000000000000001E-4</v>
      </c>
      <c r="H5926" s="97">
        <f>INDEX(バックデータ一覧!$M$4:$O$27,MATCH(計算過程!B5926,バックデータ一覧!$F$4:$F$27,0),MATCH(VLOOKUP(A5926,バックデータ一覧!$T$3:$U$367,2),バックデータ一覧!$M$3:$O$3,0))*10^-3</f>
        <v>3.8000000000000002E-4</v>
      </c>
      <c r="I5926" s="97">
        <f>INDEX(バックデータ一覧!$P$4:$R$27,MATCH(計算過程!B5926,バックデータ一覧!$F$4:$F$27,0),MATCH(VLOOKUP(A5926,バックデータ一覧!$T$3:$U$367,2),バックデータ一覧!$P$3:$R$3,0))*10^-3</f>
        <v>5.0000000000000001E-4</v>
      </c>
    </row>
    <row r="5927" spans="1:9" x14ac:dyDescent="0.15">
      <c r="A5927" s="57">
        <v>41886</v>
      </c>
      <c r="B5927" s="9" t="s">
        <v>121</v>
      </c>
      <c r="C5927" s="83">
        <f t="shared" si="277"/>
        <v>6.2700000000000013E-3</v>
      </c>
      <c r="D5927" s="82">
        <f t="shared" si="276"/>
        <v>5.9400000000000008E-3</v>
      </c>
      <c r="E5927" s="81">
        <f t="shared" si="278"/>
        <v>3.3E-4</v>
      </c>
      <c r="F5927" s="97">
        <f>INDEX(バックデータ一覧!$G$4:$I$27,MATCH(計算過程!B5927,バックデータ一覧!$F$4:$F$27,0),MATCH(VLOOKUP(A5927,バックデータ一覧!$T$3:$U$367,2),バックデータ一覧!$G$3:$I$3,0))*10^-3</f>
        <v>3.3E-4</v>
      </c>
      <c r="G5927" s="97">
        <f>INDEX(バックデータ一覧!$J$4:$L$27,MATCH(計算過程!B5927,バックデータ一覧!$F$4:$F$27,0),MATCH(VLOOKUP(A5927,バックデータ一覧!$T$3:$U$367,2),バックデータ一覧!$J$3:$L$3,0))*10^-3</f>
        <v>6.7000000000000002E-4</v>
      </c>
      <c r="H5927" s="97">
        <f>INDEX(バックデータ一覧!$M$4:$O$27,MATCH(計算過程!B5927,バックデータ一覧!$F$4:$F$27,0),MATCH(VLOOKUP(A5927,バックデータ一覧!$T$3:$U$367,2),バックデータ一覧!$M$3:$O$3,0))*10^-3</f>
        <v>1E-3</v>
      </c>
      <c r="I5927" s="97">
        <f>INDEX(バックデータ一覧!$P$4:$R$27,MATCH(計算過程!B5927,バックデータ一覧!$F$4:$F$27,0),MATCH(VLOOKUP(A5927,バックデータ一覧!$T$3:$U$367,2),バックデータ一覧!$P$3:$R$3,0))*10^-3</f>
        <v>1.33E-3</v>
      </c>
    </row>
    <row r="5928" spans="1:9" x14ac:dyDescent="0.15">
      <c r="A5928" s="57">
        <v>41886</v>
      </c>
      <c r="B5928" s="9" t="s">
        <v>122</v>
      </c>
      <c r="C5928" s="83">
        <f t="shared" si="277"/>
        <v>6.2700000000000013E-3</v>
      </c>
      <c r="D5928" s="82">
        <f t="shared" si="276"/>
        <v>5.9400000000000008E-3</v>
      </c>
      <c r="E5928" s="81">
        <f t="shared" si="278"/>
        <v>3.3E-4</v>
      </c>
      <c r="F5928" s="97">
        <f>INDEX(バックデータ一覧!$G$4:$I$27,MATCH(計算過程!B5928,バックデータ一覧!$F$4:$F$27,0),MATCH(VLOOKUP(A5928,バックデータ一覧!$T$3:$U$367,2),バックデータ一覧!$G$3:$I$3,0))*10^-3</f>
        <v>3.3E-4</v>
      </c>
      <c r="G5928" s="97">
        <f>INDEX(バックデータ一覧!$J$4:$L$27,MATCH(計算過程!B5928,バックデータ一覧!$F$4:$F$27,0),MATCH(VLOOKUP(A5928,バックデータ一覧!$T$3:$U$367,2),バックデータ一覧!$J$3:$L$3,0))*10^-3</f>
        <v>6.7000000000000002E-4</v>
      </c>
      <c r="H5928" s="97">
        <f>INDEX(バックデータ一覧!$M$4:$O$27,MATCH(計算過程!B5928,バックデータ一覧!$F$4:$F$27,0),MATCH(VLOOKUP(A5928,バックデータ一覧!$T$3:$U$367,2),バックデータ一覧!$M$3:$O$3,0))*10^-3</f>
        <v>1E-3</v>
      </c>
      <c r="I5928" s="97">
        <f>INDEX(バックデータ一覧!$P$4:$R$27,MATCH(計算過程!B5928,バックデータ一覧!$F$4:$F$27,0),MATCH(VLOOKUP(A5928,バックデータ一覧!$T$3:$U$367,2),バックデータ一覧!$P$3:$R$3,0))*10^-3</f>
        <v>1.33E-3</v>
      </c>
    </row>
    <row r="5929" spans="1:9" x14ac:dyDescent="0.15">
      <c r="A5929" s="57">
        <v>41886</v>
      </c>
      <c r="B5929" s="9" t="s">
        <v>123</v>
      </c>
      <c r="C5929" s="83">
        <f t="shared" si="277"/>
        <v>1.2360000000000001E-2</v>
      </c>
      <c r="D5929" s="82">
        <f t="shared" si="276"/>
        <v>5.9400000000000008E-3</v>
      </c>
      <c r="E5929" s="81">
        <f t="shared" si="278"/>
        <v>6.4200000000000004E-3</v>
      </c>
      <c r="F5929" s="97">
        <f>INDEX(バックデータ一覧!$G$4:$I$27,MATCH(計算過程!B5929,バックデータ一覧!$F$4:$F$27,0),MATCH(VLOOKUP(A5929,バックデータ一覧!$T$3:$U$367,2),バックデータ一覧!$G$3:$I$3,0))*10^-3</f>
        <v>6.4200000000000004E-3</v>
      </c>
      <c r="G5929" s="97">
        <f>INDEX(バックデータ一覧!$J$4:$L$27,MATCH(計算過程!B5929,バックデータ一覧!$F$4:$F$27,0),MATCH(VLOOKUP(A5929,バックデータ一覧!$T$3:$U$367,2),バックデータ一覧!$J$3:$L$3,0))*10^-3</f>
        <v>1.2840000000000001E-2</v>
      </c>
      <c r="H5929" s="97">
        <f>INDEX(バックデータ一覧!$M$4:$O$27,MATCH(計算過程!B5929,バックデータ一覧!$F$4:$F$27,0),MATCH(VLOOKUP(A5929,バックデータ一覧!$T$3:$U$367,2),バックデータ一覧!$M$3:$O$3,0))*10^-3</f>
        <v>1.9260000000000003E-2</v>
      </c>
      <c r="I5929" s="97">
        <f>INDEX(バックデータ一覧!$P$4:$R$27,MATCH(計算過程!B5929,バックデータ一覧!$F$4:$F$27,0),MATCH(VLOOKUP(A5929,バックデータ一覧!$T$3:$U$367,2),バックデータ一覧!$P$3:$R$3,0))*10^-3</f>
        <v>2.5680000000000001E-2</v>
      </c>
    </row>
    <row r="5930" spans="1:9" x14ac:dyDescent="0.15">
      <c r="A5930" s="57">
        <v>41886</v>
      </c>
      <c r="B5930" s="9" t="s">
        <v>124</v>
      </c>
      <c r="C5930" s="83">
        <f t="shared" si="277"/>
        <v>1.2360000000000001E-2</v>
      </c>
      <c r="D5930" s="82">
        <f t="shared" si="276"/>
        <v>5.9400000000000008E-3</v>
      </c>
      <c r="E5930" s="81">
        <f t="shared" si="278"/>
        <v>6.4200000000000004E-3</v>
      </c>
      <c r="F5930" s="97">
        <f>INDEX(バックデータ一覧!$G$4:$I$27,MATCH(計算過程!B5930,バックデータ一覧!$F$4:$F$27,0),MATCH(VLOOKUP(A5930,バックデータ一覧!$T$3:$U$367,2),バックデータ一覧!$G$3:$I$3,0))*10^-3</f>
        <v>6.4200000000000004E-3</v>
      </c>
      <c r="G5930" s="97">
        <f>INDEX(バックデータ一覧!$J$4:$L$27,MATCH(計算過程!B5930,バックデータ一覧!$F$4:$F$27,0),MATCH(VLOOKUP(A5930,バックデータ一覧!$T$3:$U$367,2),バックデータ一覧!$J$3:$L$3,0))*10^-3</f>
        <v>1.2840000000000001E-2</v>
      </c>
      <c r="H5930" s="97">
        <f>INDEX(バックデータ一覧!$M$4:$O$27,MATCH(計算過程!B5930,バックデータ一覧!$F$4:$F$27,0),MATCH(VLOOKUP(A5930,バックデータ一覧!$T$3:$U$367,2),バックデータ一覧!$M$3:$O$3,0))*10^-3</f>
        <v>1.9260000000000003E-2</v>
      </c>
      <c r="I5930" s="97">
        <f>INDEX(バックデータ一覧!$P$4:$R$27,MATCH(計算過程!B5930,バックデータ一覧!$F$4:$F$27,0),MATCH(VLOOKUP(A5930,バックデータ一覧!$T$3:$U$367,2),バックデータ一覧!$P$3:$R$3,0))*10^-3</f>
        <v>2.5680000000000001E-2</v>
      </c>
    </row>
    <row r="5931" spans="1:9" x14ac:dyDescent="0.15">
      <c r="A5931" s="57">
        <v>41886</v>
      </c>
      <c r="B5931" s="9" t="s">
        <v>125</v>
      </c>
      <c r="C5931" s="83">
        <f t="shared" si="277"/>
        <v>6.2700000000000013E-3</v>
      </c>
      <c r="D5931" s="82">
        <f t="shared" si="276"/>
        <v>5.9400000000000008E-3</v>
      </c>
      <c r="E5931" s="81">
        <f t="shared" si="278"/>
        <v>3.3E-4</v>
      </c>
      <c r="F5931" s="97">
        <f>INDEX(バックデータ一覧!$G$4:$I$27,MATCH(計算過程!B5931,バックデータ一覧!$F$4:$F$27,0),MATCH(VLOOKUP(A5931,バックデータ一覧!$T$3:$U$367,2),バックデータ一覧!$G$3:$I$3,0))*10^-3</f>
        <v>3.3E-4</v>
      </c>
      <c r="G5931" s="97">
        <f>INDEX(バックデータ一覧!$J$4:$L$27,MATCH(計算過程!B5931,バックデータ一覧!$F$4:$F$27,0),MATCH(VLOOKUP(A5931,バックデータ一覧!$T$3:$U$367,2),バックデータ一覧!$J$3:$L$3,0))*10^-3</f>
        <v>6.7000000000000002E-4</v>
      </c>
      <c r="H5931" s="97">
        <f>INDEX(バックデータ一覧!$M$4:$O$27,MATCH(計算過程!B5931,バックデータ一覧!$F$4:$F$27,0),MATCH(VLOOKUP(A5931,バックデータ一覧!$T$3:$U$367,2),バックデータ一覧!$M$3:$O$3,0))*10^-3</f>
        <v>1E-3</v>
      </c>
      <c r="I5931" s="97">
        <f>INDEX(バックデータ一覧!$P$4:$R$27,MATCH(計算過程!B5931,バックデータ一覧!$F$4:$F$27,0),MATCH(VLOOKUP(A5931,バックデータ一覧!$T$3:$U$367,2),バックデータ一覧!$P$3:$R$3,0))*10^-3</f>
        <v>1.33E-3</v>
      </c>
    </row>
    <row r="5932" spans="1:9" x14ac:dyDescent="0.15">
      <c r="A5932" s="57">
        <v>41886</v>
      </c>
      <c r="B5932" s="9" t="s">
        <v>126</v>
      </c>
      <c r="C5932" s="83">
        <f t="shared" si="277"/>
        <v>6.2700000000000013E-3</v>
      </c>
      <c r="D5932" s="82">
        <f t="shared" si="276"/>
        <v>5.9400000000000008E-3</v>
      </c>
      <c r="E5932" s="81">
        <f t="shared" si="278"/>
        <v>3.3E-4</v>
      </c>
      <c r="F5932" s="97">
        <f>INDEX(バックデータ一覧!$G$4:$I$27,MATCH(計算過程!B5932,バックデータ一覧!$F$4:$F$27,0),MATCH(VLOOKUP(A5932,バックデータ一覧!$T$3:$U$367,2),バックデータ一覧!$G$3:$I$3,0))*10^-3</f>
        <v>3.3E-4</v>
      </c>
      <c r="G5932" s="97">
        <f>INDEX(バックデータ一覧!$J$4:$L$27,MATCH(計算過程!B5932,バックデータ一覧!$F$4:$F$27,0),MATCH(VLOOKUP(A5932,バックデータ一覧!$T$3:$U$367,2),バックデータ一覧!$J$3:$L$3,0))*10^-3</f>
        <v>6.7000000000000002E-4</v>
      </c>
      <c r="H5932" s="97">
        <f>INDEX(バックデータ一覧!$M$4:$O$27,MATCH(計算過程!B5932,バックデータ一覧!$F$4:$F$27,0),MATCH(VLOOKUP(A5932,バックデータ一覧!$T$3:$U$367,2),バックデータ一覧!$M$3:$O$3,0))*10^-3</f>
        <v>1E-3</v>
      </c>
      <c r="I5932" s="97">
        <f>INDEX(バックデータ一覧!$P$4:$R$27,MATCH(計算過程!B5932,バックデータ一覧!$F$4:$F$27,0),MATCH(VLOOKUP(A5932,バックデータ一覧!$T$3:$U$367,2),バックデータ一覧!$P$3:$R$3,0))*10^-3</f>
        <v>1.33E-3</v>
      </c>
    </row>
    <row r="5933" spans="1:9" x14ac:dyDescent="0.15">
      <c r="A5933" s="57">
        <v>41886</v>
      </c>
      <c r="B5933" s="9" t="s">
        <v>127</v>
      </c>
      <c r="C5933" s="83">
        <f t="shared" si="277"/>
        <v>1.2220000000000002E-2</v>
      </c>
      <c r="D5933" s="82">
        <f t="shared" si="276"/>
        <v>5.9400000000000008E-3</v>
      </c>
      <c r="E5933" s="81">
        <f t="shared" si="278"/>
        <v>6.28E-3</v>
      </c>
      <c r="F5933" s="97">
        <f>INDEX(バックデータ一覧!$G$4:$I$27,MATCH(計算過程!B5933,バックデータ一覧!$F$4:$F$27,0),MATCH(VLOOKUP(A5933,バックデータ一覧!$T$3:$U$367,2),バックデータ一覧!$G$3:$I$3,0))*10^-3</f>
        <v>6.28E-3</v>
      </c>
      <c r="G5933" s="97">
        <f>INDEX(バックデータ一覧!$J$4:$L$27,MATCH(計算過程!B5933,バックデータ一覧!$F$4:$F$27,0),MATCH(VLOOKUP(A5933,バックデータ一覧!$T$3:$U$367,2),バックデータ一覧!$J$3:$L$3,0))*10^-3</f>
        <v>1.256E-2</v>
      </c>
      <c r="H5933" s="97">
        <f>INDEX(バックデータ一覧!$M$4:$O$27,MATCH(計算過程!B5933,バックデータ一覧!$F$4:$F$27,0),MATCH(VLOOKUP(A5933,バックデータ一覧!$T$3:$U$367,2),バックデータ一覧!$M$3:$O$3,0))*10^-3</f>
        <v>1.8839999999999999E-2</v>
      </c>
      <c r="I5933" s="97">
        <f>INDEX(バックデータ一覧!$P$4:$R$27,MATCH(計算過程!B5933,バックデータ一覧!$F$4:$F$27,0),MATCH(VLOOKUP(A5933,バックデータ一覧!$T$3:$U$367,2),バックデータ一覧!$P$3:$R$3,0))*10^-3</f>
        <v>2.512E-2</v>
      </c>
    </row>
    <row r="5934" spans="1:9" x14ac:dyDescent="0.15">
      <c r="A5934" s="57">
        <v>41886</v>
      </c>
      <c r="B5934" s="9" t="s">
        <v>128</v>
      </c>
      <c r="C5934" s="83">
        <f t="shared" si="277"/>
        <v>1.2640000000000002E-2</v>
      </c>
      <c r="D5934" s="82">
        <f t="shared" si="276"/>
        <v>5.9400000000000008E-3</v>
      </c>
      <c r="E5934" s="81">
        <f t="shared" si="278"/>
        <v>6.7000000000000002E-3</v>
      </c>
      <c r="F5934" s="97">
        <f>INDEX(バックデータ一覧!$G$4:$I$27,MATCH(計算過程!B5934,バックデータ一覧!$F$4:$F$27,0),MATCH(VLOOKUP(A5934,バックデータ一覧!$T$3:$U$367,2),バックデータ一覧!$G$3:$I$3,0))*10^-3</f>
        <v>6.7000000000000002E-3</v>
      </c>
      <c r="G5934" s="97">
        <f>INDEX(バックデータ一覧!$J$4:$L$27,MATCH(計算過程!B5934,バックデータ一覧!$F$4:$F$27,0),MATCH(VLOOKUP(A5934,バックデータ一覧!$T$3:$U$367,2),バックデータ一覧!$J$3:$L$3,0))*10^-3</f>
        <v>1.3390000000000001E-2</v>
      </c>
      <c r="H5934" s="97">
        <f>INDEX(バックデータ一覧!$M$4:$O$27,MATCH(計算過程!B5934,バックデータ一覧!$F$4:$F$27,0),MATCH(VLOOKUP(A5934,バックデータ一覧!$T$3:$U$367,2),バックデータ一覧!$M$3:$O$3,0))*10^-3</f>
        <v>2.009E-2</v>
      </c>
      <c r="I5934" s="97">
        <f>INDEX(バックデータ一覧!$P$4:$R$27,MATCH(計算過程!B5934,バックデータ一覧!$F$4:$F$27,0),MATCH(VLOOKUP(A5934,バックデータ一覧!$T$3:$U$367,2),バックデータ一覧!$P$3:$R$3,0))*10^-3</f>
        <v>2.6790000000000001E-2</v>
      </c>
    </row>
    <row r="5935" spans="1:9" x14ac:dyDescent="0.15">
      <c r="A5935" s="57">
        <v>41887</v>
      </c>
      <c r="B5935" s="9" t="s">
        <v>105</v>
      </c>
      <c r="C5935" s="83">
        <f t="shared" si="277"/>
        <v>6.0700000000000007E-3</v>
      </c>
      <c r="D5935" s="82">
        <f t="shared" si="276"/>
        <v>5.9400000000000008E-3</v>
      </c>
      <c r="E5935" s="81">
        <f t="shared" si="278"/>
        <v>1.3000000000000002E-4</v>
      </c>
      <c r="F5935" s="97">
        <f>INDEX(バックデータ一覧!$G$4:$I$27,MATCH(計算過程!B5935,バックデータ一覧!$F$4:$F$27,0),MATCH(VLOOKUP(A5935,バックデータ一覧!$T$3:$U$367,2),バックデータ一覧!$G$3:$I$3,0))*10^-3</f>
        <v>1.3000000000000002E-4</v>
      </c>
      <c r="G5935" s="97">
        <f>INDEX(バックデータ一覧!$J$4:$L$27,MATCH(計算過程!B5935,バックデータ一覧!$F$4:$F$27,0),MATCH(VLOOKUP(A5935,バックデータ一覧!$T$3:$U$367,2),バックデータ一覧!$J$3:$L$3,0))*10^-3</f>
        <v>2.5000000000000001E-4</v>
      </c>
      <c r="H5935" s="97">
        <f>INDEX(バックデータ一覧!$M$4:$O$27,MATCH(計算過程!B5935,バックデータ一覧!$F$4:$F$27,0),MATCH(VLOOKUP(A5935,バックデータ一覧!$T$3:$U$367,2),バックデータ一覧!$M$3:$O$3,0))*10^-3</f>
        <v>3.8000000000000002E-4</v>
      </c>
      <c r="I5935" s="97">
        <f>INDEX(バックデータ一覧!$P$4:$R$27,MATCH(計算過程!B5935,バックデータ一覧!$F$4:$F$27,0),MATCH(VLOOKUP(A5935,バックデータ一覧!$T$3:$U$367,2),バックデータ一覧!$P$3:$R$3,0))*10^-3</f>
        <v>5.0000000000000001E-4</v>
      </c>
    </row>
    <row r="5936" spans="1:9" x14ac:dyDescent="0.15">
      <c r="A5936" s="57">
        <v>41887</v>
      </c>
      <c r="B5936" s="9" t="s">
        <v>106</v>
      </c>
      <c r="C5936" s="83">
        <f t="shared" si="277"/>
        <v>6.0700000000000007E-3</v>
      </c>
      <c r="D5936" s="82">
        <f t="shared" si="276"/>
        <v>5.9400000000000008E-3</v>
      </c>
      <c r="E5936" s="81">
        <f t="shared" si="278"/>
        <v>1.3000000000000002E-4</v>
      </c>
      <c r="F5936" s="97">
        <f>INDEX(バックデータ一覧!$G$4:$I$27,MATCH(計算過程!B5936,バックデータ一覧!$F$4:$F$27,0),MATCH(VLOOKUP(A5936,バックデータ一覧!$T$3:$U$367,2),バックデータ一覧!$G$3:$I$3,0))*10^-3</f>
        <v>1.3000000000000002E-4</v>
      </c>
      <c r="G5936" s="97">
        <f>INDEX(バックデータ一覧!$J$4:$L$27,MATCH(計算過程!B5936,バックデータ一覧!$F$4:$F$27,0),MATCH(VLOOKUP(A5936,バックデータ一覧!$T$3:$U$367,2),バックデータ一覧!$J$3:$L$3,0))*10^-3</f>
        <v>2.5000000000000001E-4</v>
      </c>
      <c r="H5936" s="97">
        <f>INDEX(バックデータ一覧!$M$4:$O$27,MATCH(計算過程!B5936,バックデータ一覧!$F$4:$F$27,0),MATCH(VLOOKUP(A5936,バックデータ一覧!$T$3:$U$367,2),バックデータ一覧!$M$3:$O$3,0))*10^-3</f>
        <v>3.8000000000000002E-4</v>
      </c>
      <c r="I5936" s="97">
        <f>INDEX(バックデータ一覧!$P$4:$R$27,MATCH(計算過程!B5936,バックデータ一覧!$F$4:$F$27,0),MATCH(VLOOKUP(A5936,バックデータ一覧!$T$3:$U$367,2),バックデータ一覧!$P$3:$R$3,0))*10^-3</f>
        <v>5.0000000000000001E-4</v>
      </c>
    </row>
    <row r="5937" spans="1:9" x14ac:dyDescent="0.15">
      <c r="A5937" s="57">
        <v>41887</v>
      </c>
      <c r="B5937" s="9" t="s">
        <v>107</v>
      </c>
      <c r="C5937" s="83">
        <f t="shared" si="277"/>
        <v>6.0700000000000007E-3</v>
      </c>
      <c r="D5937" s="82">
        <f t="shared" si="276"/>
        <v>5.9400000000000008E-3</v>
      </c>
      <c r="E5937" s="81">
        <f t="shared" si="278"/>
        <v>1.3000000000000002E-4</v>
      </c>
      <c r="F5937" s="97">
        <f>INDEX(バックデータ一覧!$G$4:$I$27,MATCH(計算過程!B5937,バックデータ一覧!$F$4:$F$27,0),MATCH(VLOOKUP(A5937,バックデータ一覧!$T$3:$U$367,2),バックデータ一覧!$G$3:$I$3,0))*10^-3</f>
        <v>1.3000000000000002E-4</v>
      </c>
      <c r="G5937" s="97">
        <f>INDEX(バックデータ一覧!$J$4:$L$27,MATCH(計算過程!B5937,バックデータ一覧!$F$4:$F$27,0),MATCH(VLOOKUP(A5937,バックデータ一覧!$T$3:$U$367,2),バックデータ一覧!$J$3:$L$3,0))*10^-3</f>
        <v>2.5000000000000001E-4</v>
      </c>
      <c r="H5937" s="97">
        <f>INDEX(バックデータ一覧!$M$4:$O$27,MATCH(計算過程!B5937,バックデータ一覧!$F$4:$F$27,0),MATCH(VLOOKUP(A5937,バックデータ一覧!$T$3:$U$367,2),バックデータ一覧!$M$3:$O$3,0))*10^-3</f>
        <v>3.8000000000000002E-4</v>
      </c>
      <c r="I5937" s="97">
        <f>INDEX(バックデータ一覧!$P$4:$R$27,MATCH(計算過程!B5937,バックデータ一覧!$F$4:$F$27,0),MATCH(VLOOKUP(A5937,バックデータ一覧!$T$3:$U$367,2),バックデータ一覧!$P$3:$R$3,0))*10^-3</f>
        <v>5.0000000000000001E-4</v>
      </c>
    </row>
    <row r="5938" spans="1:9" x14ac:dyDescent="0.15">
      <c r="A5938" s="57">
        <v>41887</v>
      </c>
      <c r="B5938" s="9" t="s">
        <v>108</v>
      </c>
      <c r="C5938" s="83">
        <f t="shared" si="277"/>
        <v>6.0700000000000007E-3</v>
      </c>
      <c r="D5938" s="82">
        <f t="shared" si="276"/>
        <v>5.9400000000000008E-3</v>
      </c>
      <c r="E5938" s="81">
        <f t="shared" si="278"/>
        <v>1.3000000000000002E-4</v>
      </c>
      <c r="F5938" s="97">
        <f>INDEX(バックデータ一覧!$G$4:$I$27,MATCH(計算過程!B5938,バックデータ一覧!$F$4:$F$27,0),MATCH(VLOOKUP(A5938,バックデータ一覧!$T$3:$U$367,2),バックデータ一覧!$G$3:$I$3,0))*10^-3</f>
        <v>1.3000000000000002E-4</v>
      </c>
      <c r="G5938" s="97">
        <f>INDEX(バックデータ一覧!$J$4:$L$27,MATCH(計算過程!B5938,バックデータ一覧!$F$4:$F$27,0),MATCH(VLOOKUP(A5938,バックデータ一覧!$T$3:$U$367,2),バックデータ一覧!$J$3:$L$3,0))*10^-3</f>
        <v>2.5000000000000001E-4</v>
      </c>
      <c r="H5938" s="97">
        <f>INDEX(バックデータ一覧!$M$4:$O$27,MATCH(計算過程!B5938,バックデータ一覧!$F$4:$F$27,0),MATCH(VLOOKUP(A5938,バックデータ一覧!$T$3:$U$367,2),バックデータ一覧!$M$3:$O$3,0))*10^-3</f>
        <v>3.8000000000000002E-4</v>
      </c>
      <c r="I5938" s="97">
        <f>INDEX(バックデータ一覧!$P$4:$R$27,MATCH(計算過程!B5938,バックデータ一覧!$F$4:$F$27,0),MATCH(VLOOKUP(A5938,バックデータ一覧!$T$3:$U$367,2),バックデータ一覧!$P$3:$R$3,0))*10^-3</f>
        <v>5.0000000000000001E-4</v>
      </c>
    </row>
    <row r="5939" spans="1:9" x14ac:dyDescent="0.15">
      <c r="A5939" s="57">
        <v>41887</v>
      </c>
      <c r="B5939" s="9" t="s">
        <v>109</v>
      </c>
      <c r="C5939" s="83">
        <f t="shared" si="277"/>
        <v>6.0700000000000007E-3</v>
      </c>
      <c r="D5939" s="82">
        <f t="shared" si="276"/>
        <v>5.9400000000000008E-3</v>
      </c>
      <c r="E5939" s="81">
        <f t="shared" si="278"/>
        <v>1.3000000000000002E-4</v>
      </c>
      <c r="F5939" s="97">
        <f>INDEX(バックデータ一覧!$G$4:$I$27,MATCH(計算過程!B5939,バックデータ一覧!$F$4:$F$27,0),MATCH(VLOOKUP(A5939,バックデータ一覧!$T$3:$U$367,2),バックデータ一覧!$G$3:$I$3,0))*10^-3</f>
        <v>1.3000000000000002E-4</v>
      </c>
      <c r="G5939" s="97">
        <f>INDEX(バックデータ一覧!$J$4:$L$27,MATCH(計算過程!B5939,バックデータ一覧!$F$4:$F$27,0),MATCH(VLOOKUP(A5939,バックデータ一覧!$T$3:$U$367,2),バックデータ一覧!$J$3:$L$3,0))*10^-3</f>
        <v>2.5000000000000001E-4</v>
      </c>
      <c r="H5939" s="97">
        <f>INDEX(バックデータ一覧!$M$4:$O$27,MATCH(計算過程!B5939,バックデータ一覧!$F$4:$F$27,0),MATCH(VLOOKUP(A5939,バックデータ一覧!$T$3:$U$367,2),バックデータ一覧!$M$3:$O$3,0))*10^-3</f>
        <v>3.8000000000000002E-4</v>
      </c>
      <c r="I5939" s="97">
        <f>INDEX(バックデータ一覧!$P$4:$R$27,MATCH(計算過程!B5939,バックデータ一覧!$F$4:$F$27,0),MATCH(VLOOKUP(A5939,バックデータ一覧!$T$3:$U$367,2),バックデータ一覧!$P$3:$R$3,0))*10^-3</f>
        <v>5.0000000000000001E-4</v>
      </c>
    </row>
    <row r="5940" spans="1:9" x14ac:dyDescent="0.15">
      <c r="A5940" s="57">
        <v>41887</v>
      </c>
      <c r="B5940" s="9" t="s">
        <v>110</v>
      </c>
      <c r="C5940" s="83">
        <f t="shared" si="277"/>
        <v>6.0700000000000007E-3</v>
      </c>
      <c r="D5940" s="82">
        <f t="shared" si="276"/>
        <v>5.9400000000000008E-3</v>
      </c>
      <c r="E5940" s="81">
        <f t="shared" si="278"/>
        <v>1.3000000000000002E-4</v>
      </c>
      <c r="F5940" s="97">
        <f>INDEX(バックデータ一覧!$G$4:$I$27,MATCH(計算過程!B5940,バックデータ一覧!$F$4:$F$27,0),MATCH(VLOOKUP(A5940,バックデータ一覧!$T$3:$U$367,2),バックデータ一覧!$G$3:$I$3,0))*10^-3</f>
        <v>1.3000000000000002E-4</v>
      </c>
      <c r="G5940" s="97">
        <f>INDEX(バックデータ一覧!$J$4:$L$27,MATCH(計算過程!B5940,バックデータ一覧!$F$4:$F$27,0),MATCH(VLOOKUP(A5940,バックデータ一覧!$T$3:$U$367,2),バックデータ一覧!$J$3:$L$3,0))*10^-3</f>
        <v>2.5000000000000001E-4</v>
      </c>
      <c r="H5940" s="97">
        <f>INDEX(バックデータ一覧!$M$4:$O$27,MATCH(計算過程!B5940,バックデータ一覧!$F$4:$F$27,0),MATCH(VLOOKUP(A5940,バックデータ一覧!$T$3:$U$367,2),バックデータ一覧!$M$3:$O$3,0))*10^-3</f>
        <v>3.8000000000000002E-4</v>
      </c>
      <c r="I5940" s="97">
        <f>INDEX(バックデータ一覧!$P$4:$R$27,MATCH(計算過程!B5940,バックデータ一覧!$F$4:$F$27,0),MATCH(VLOOKUP(A5940,バックデータ一覧!$T$3:$U$367,2),バックデータ一覧!$P$3:$R$3,0))*10^-3</f>
        <v>5.0000000000000001E-4</v>
      </c>
    </row>
    <row r="5941" spans="1:9" x14ac:dyDescent="0.15">
      <c r="A5941" s="57">
        <v>41887</v>
      </c>
      <c r="B5941" s="9" t="s">
        <v>111</v>
      </c>
      <c r="C5941" s="83">
        <f t="shared" si="277"/>
        <v>9.3200000000000002E-3</v>
      </c>
      <c r="D5941" s="82">
        <f t="shared" si="276"/>
        <v>5.9400000000000008E-3</v>
      </c>
      <c r="E5941" s="81">
        <f t="shared" si="278"/>
        <v>3.3799999999999998E-3</v>
      </c>
      <c r="F5941" s="97">
        <f>INDEX(バックデータ一覧!$G$4:$I$27,MATCH(計算過程!B5941,バックデータ一覧!$F$4:$F$27,0),MATCH(VLOOKUP(A5941,バックデータ一覧!$T$3:$U$367,2),バックデータ一覧!$G$3:$I$3,0))*10^-3</f>
        <v>3.3799999999999998E-3</v>
      </c>
      <c r="G5941" s="97">
        <f>INDEX(バックデータ一覧!$J$4:$L$27,MATCH(計算過程!B5941,バックデータ一覧!$F$4:$F$27,0),MATCH(VLOOKUP(A5941,バックデータ一覧!$T$3:$U$367,2),バックデータ一覧!$J$3:$L$3,0))*10^-3</f>
        <v>6.7499999999999999E-3</v>
      </c>
      <c r="H5941" s="97">
        <f>INDEX(バックデータ一覧!$M$4:$O$27,MATCH(計算過程!B5941,バックデータ一覧!$F$4:$F$27,0),MATCH(VLOOKUP(A5941,バックデータ一覧!$T$3:$U$367,2),バックデータ一覧!$M$3:$O$3,0))*10^-3</f>
        <v>1.0130000000000002E-2</v>
      </c>
      <c r="I5941" s="97">
        <f>INDEX(バックデータ一覧!$P$4:$R$27,MATCH(計算過程!B5941,バックデータ一覧!$F$4:$F$27,0),MATCH(VLOOKUP(A5941,バックデータ一覧!$T$3:$U$367,2),バックデータ一覧!$P$3:$R$3,0))*10^-3</f>
        <v>1.3509999999999999E-2</v>
      </c>
    </row>
    <row r="5942" spans="1:9" x14ac:dyDescent="0.15">
      <c r="A5942" s="57">
        <v>41887</v>
      </c>
      <c r="B5942" s="9" t="s">
        <v>112</v>
      </c>
      <c r="C5942" s="83">
        <f t="shared" si="277"/>
        <v>6.4800000000000005E-3</v>
      </c>
      <c r="D5942" s="82">
        <f t="shared" si="276"/>
        <v>5.9400000000000008E-3</v>
      </c>
      <c r="E5942" s="81">
        <f t="shared" si="278"/>
        <v>5.4000000000000001E-4</v>
      </c>
      <c r="F5942" s="97">
        <f>INDEX(バックデータ一覧!$G$4:$I$27,MATCH(計算過程!B5942,バックデータ一覧!$F$4:$F$27,0),MATCH(VLOOKUP(A5942,バックデータ一覧!$T$3:$U$367,2),バックデータ一覧!$G$3:$I$3,0))*10^-3</f>
        <v>5.4000000000000001E-4</v>
      </c>
      <c r="G5942" s="97">
        <f>INDEX(バックデータ一覧!$J$4:$L$27,MATCH(計算過程!B5942,バックデータ一覧!$F$4:$F$27,0),MATCH(VLOOKUP(A5942,バックデータ一覧!$T$3:$U$367,2),バックデータ一覧!$J$3:$L$3,0))*10^-3</f>
        <v>1.08E-3</v>
      </c>
      <c r="H5942" s="97">
        <f>INDEX(バックデータ一覧!$M$4:$O$27,MATCH(計算過程!B5942,バックデータ一覧!$F$4:$F$27,0),MATCH(VLOOKUP(A5942,バックデータ一覧!$T$3:$U$367,2),バックデータ一覧!$M$3:$O$3,0))*10^-3</f>
        <v>1.6299999999999999E-3</v>
      </c>
      <c r="I5942" s="97">
        <f>INDEX(バックデータ一覧!$P$4:$R$27,MATCH(計算過程!B5942,バックデータ一覧!$F$4:$F$27,0),MATCH(VLOOKUP(A5942,バックデータ一覧!$T$3:$U$367,2),バックデータ一覧!$P$3:$R$3,0))*10^-3</f>
        <v>2.1700000000000001E-3</v>
      </c>
    </row>
    <row r="5943" spans="1:9" x14ac:dyDescent="0.15">
      <c r="A5943" s="57">
        <v>41887</v>
      </c>
      <c r="B5943" s="9" t="s">
        <v>113</v>
      </c>
      <c r="C5943" s="83">
        <f t="shared" si="277"/>
        <v>6.4800000000000005E-3</v>
      </c>
      <c r="D5943" s="82">
        <f t="shared" si="276"/>
        <v>5.9400000000000008E-3</v>
      </c>
      <c r="E5943" s="81">
        <f t="shared" si="278"/>
        <v>5.4000000000000001E-4</v>
      </c>
      <c r="F5943" s="97">
        <f>INDEX(バックデータ一覧!$G$4:$I$27,MATCH(計算過程!B5943,バックデータ一覧!$F$4:$F$27,0),MATCH(VLOOKUP(A5943,バックデータ一覧!$T$3:$U$367,2),バックデータ一覧!$G$3:$I$3,0))*10^-3</f>
        <v>5.4000000000000001E-4</v>
      </c>
      <c r="G5943" s="97">
        <f>INDEX(バックデータ一覧!$J$4:$L$27,MATCH(計算過程!B5943,バックデータ一覧!$F$4:$F$27,0),MATCH(VLOOKUP(A5943,バックデータ一覧!$T$3:$U$367,2),バックデータ一覧!$J$3:$L$3,0))*10^-3</f>
        <v>1.08E-3</v>
      </c>
      <c r="H5943" s="97">
        <f>INDEX(バックデータ一覧!$M$4:$O$27,MATCH(計算過程!B5943,バックデータ一覧!$F$4:$F$27,0),MATCH(VLOOKUP(A5943,バックデータ一覧!$T$3:$U$367,2),バックデータ一覧!$M$3:$O$3,0))*10^-3</f>
        <v>1.6299999999999999E-3</v>
      </c>
      <c r="I5943" s="97">
        <f>INDEX(バックデータ一覧!$P$4:$R$27,MATCH(計算過程!B5943,バックデータ一覧!$F$4:$F$27,0),MATCH(VLOOKUP(A5943,バックデータ一覧!$T$3:$U$367,2),バックデータ一覧!$P$3:$R$3,0))*10^-3</f>
        <v>2.1700000000000001E-3</v>
      </c>
    </row>
    <row r="5944" spans="1:9" x14ac:dyDescent="0.15">
      <c r="A5944" s="57">
        <v>41887</v>
      </c>
      <c r="B5944" s="9" t="s">
        <v>114</v>
      </c>
      <c r="C5944" s="83">
        <f t="shared" si="277"/>
        <v>6.0700000000000007E-3</v>
      </c>
      <c r="D5944" s="82">
        <f t="shared" si="276"/>
        <v>5.9400000000000008E-3</v>
      </c>
      <c r="E5944" s="81">
        <f t="shared" si="278"/>
        <v>1.3000000000000002E-4</v>
      </c>
      <c r="F5944" s="97">
        <f>INDEX(バックデータ一覧!$G$4:$I$27,MATCH(計算過程!B5944,バックデータ一覧!$F$4:$F$27,0),MATCH(VLOOKUP(A5944,バックデータ一覧!$T$3:$U$367,2),バックデータ一覧!$G$3:$I$3,0))*10^-3</f>
        <v>1.3000000000000002E-4</v>
      </c>
      <c r="G5944" s="97">
        <f>INDEX(バックデータ一覧!$J$4:$L$27,MATCH(計算過程!B5944,バックデータ一覧!$F$4:$F$27,0),MATCH(VLOOKUP(A5944,バックデータ一覧!$T$3:$U$367,2),バックデータ一覧!$J$3:$L$3,0))*10^-3</f>
        <v>2.5000000000000001E-4</v>
      </c>
      <c r="H5944" s="97">
        <f>INDEX(バックデータ一覧!$M$4:$O$27,MATCH(計算過程!B5944,バックデータ一覧!$F$4:$F$27,0),MATCH(VLOOKUP(A5944,バックデータ一覧!$T$3:$U$367,2),バックデータ一覧!$M$3:$O$3,0))*10^-3</f>
        <v>3.8000000000000002E-4</v>
      </c>
      <c r="I5944" s="97">
        <f>INDEX(バックデータ一覧!$P$4:$R$27,MATCH(計算過程!B5944,バックデータ一覧!$F$4:$F$27,0),MATCH(VLOOKUP(A5944,バックデータ一覧!$T$3:$U$367,2),バックデータ一覧!$P$3:$R$3,0))*10^-3</f>
        <v>5.0000000000000001E-4</v>
      </c>
    </row>
    <row r="5945" spans="1:9" x14ac:dyDescent="0.15">
      <c r="A5945" s="57">
        <v>41887</v>
      </c>
      <c r="B5945" s="9" t="s">
        <v>115</v>
      </c>
      <c r="C5945" s="83">
        <f t="shared" si="277"/>
        <v>6.2700000000000013E-3</v>
      </c>
      <c r="D5945" s="82">
        <f t="shared" si="276"/>
        <v>5.9400000000000008E-3</v>
      </c>
      <c r="E5945" s="81">
        <f t="shared" si="278"/>
        <v>3.3E-4</v>
      </c>
      <c r="F5945" s="97">
        <f>INDEX(バックデータ一覧!$G$4:$I$27,MATCH(計算過程!B5945,バックデータ一覧!$F$4:$F$27,0),MATCH(VLOOKUP(A5945,バックデータ一覧!$T$3:$U$367,2),バックデータ一覧!$G$3:$I$3,0))*10^-3</f>
        <v>3.3E-4</v>
      </c>
      <c r="G5945" s="97">
        <f>INDEX(バックデータ一覧!$J$4:$L$27,MATCH(計算過程!B5945,バックデータ一覧!$F$4:$F$27,0),MATCH(VLOOKUP(A5945,バックデータ一覧!$T$3:$U$367,2),バックデータ一覧!$J$3:$L$3,0))*10^-3</f>
        <v>6.7000000000000002E-4</v>
      </c>
      <c r="H5945" s="97">
        <f>INDEX(バックデータ一覧!$M$4:$O$27,MATCH(計算過程!B5945,バックデータ一覧!$F$4:$F$27,0),MATCH(VLOOKUP(A5945,バックデータ一覧!$T$3:$U$367,2),バックデータ一覧!$M$3:$O$3,0))*10^-3</f>
        <v>1E-3</v>
      </c>
      <c r="I5945" s="97">
        <f>INDEX(バックデータ一覧!$P$4:$R$27,MATCH(計算過程!B5945,バックデータ一覧!$F$4:$F$27,0),MATCH(VLOOKUP(A5945,バックデータ一覧!$T$3:$U$367,2),バックデータ一覧!$P$3:$R$3,0))*10^-3</f>
        <v>1.33E-3</v>
      </c>
    </row>
    <row r="5946" spans="1:9" x14ac:dyDescent="0.15">
      <c r="A5946" s="57">
        <v>41887</v>
      </c>
      <c r="B5946" s="9" t="s">
        <v>116</v>
      </c>
      <c r="C5946" s="83">
        <f t="shared" si="277"/>
        <v>6.0700000000000007E-3</v>
      </c>
      <c r="D5946" s="82">
        <f t="shared" si="276"/>
        <v>5.9400000000000008E-3</v>
      </c>
      <c r="E5946" s="81">
        <f t="shared" si="278"/>
        <v>1.3000000000000002E-4</v>
      </c>
      <c r="F5946" s="97">
        <f>INDEX(バックデータ一覧!$G$4:$I$27,MATCH(計算過程!B5946,バックデータ一覧!$F$4:$F$27,0),MATCH(VLOOKUP(A5946,バックデータ一覧!$T$3:$U$367,2),バックデータ一覧!$G$3:$I$3,0))*10^-3</f>
        <v>1.3000000000000002E-4</v>
      </c>
      <c r="G5946" s="97">
        <f>INDEX(バックデータ一覧!$J$4:$L$27,MATCH(計算過程!B5946,バックデータ一覧!$F$4:$F$27,0),MATCH(VLOOKUP(A5946,バックデータ一覧!$T$3:$U$367,2),バックデータ一覧!$J$3:$L$3,0))*10^-3</f>
        <v>2.5000000000000001E-4</v>
      </c>
      <c r="H5946" s="97">
        <f>INDEX(バックデータ一覧!$M$4:$O$27,MATCH(計算過程!B5946,バックデータ一覧!$F$4:$F$27,0),MATCH(VLOOKUP(A5946,バックデータ一覧!$T$3:$U$367,2),バックデータ一覧!$M$3:$O$3,0))*10^-3</f>
        <v>3.8000000000000002E-4</v>
      </c>
      <c r="I5946" s="97">
        <f>INDEX(バックデータ一覧!$P$4:$R$27,MATCH(計算過程!B5946,バックデータ一覧!$F$4:$F$27,0),MATCH(VLOOKUP(A5946,バックデータ一覧!$T$3:$U$367,2),バックデータ一覧!$P$3:$R$3,0))*10^-3</f>
        <v>5.0000000000000001E-4</v>
      </c>
    </row>
    <row r="5947" spans="1:9" x14ac:dyDescent="0.15">
      <c r="A5947" s="57">
        <v>41887</v>
      </c>
      <c r="B5947" s="9" t="s">
        <v>117</v>
      </c>
      <c r="C5947" s="83">
        <f t="shared" si="277"/>
        <v>9.3200000000000002E-3</v>
      </c>
      <c r="D5947" s="82">
        <f t="shared" si="276"/>
        <v>5.9400000000000008E-3</v>
      </c>
      <c r="E5947" s="81">
        <f t="shared" si="278"/>
        <v>3.3799999999999998E-3</v>
      </c>
      <c r="F5947" s="97">
        <f>INDEX(バックデータ一覧!$G$4:$I$27,MATCH(計算過程!B5947,バックデータ一覧!$F$4:$F$27,0),MATCH(VLOOKUP(A5947,バックデータ一覧!$T$3:$U$367,2),バックデータ一覧!$G$3:$I$3,0))*10^-3</f>
        <v>3.3799999999999998E-3</v>
      </c>
      <c r="G5947" s="97">
        <f>INDEX(バックデータ一覧!$J$4:$L$27,MATCH(計算過程!B5947,バックデータ一覧!$F$4:$F$27,0),MATCH(VLOOKUP(A5947,バックデータ一覧!$T$3:$U$367,2),バックデータ一覧!$J$3:$L$3,0))*10^-3</f>
        <v>6.7499999999999999E-3</v>
      </c>
      <c r="H5947" s="97">
        <f>INDEX(バックデータ一覧!$M$4:$O$27,MATCH(計算過程!B5947,バックデータ一覧!$F$4:$F$27,0),MATCH(VLOOKUP(A5947,バックデータ一覧!$T$3:$U$367,2),バックデータ一覧!$M$3:$O$3,0))*10^-3</f>
        <v>1.0130000000000002E-2</v>
      </c>
      <c r="I5947" s="97">
        <f>INDEX(バックデータ一覧!$P$4:$R$27,MATCH(計算過程!B5947,バックデータ一覧!$F$4:$F$27,0),MATCH(VLOOKUP(A5947,バックデータ一覧!$T$3:$U$367,2),バックデータ一覧!$P$3:$R$3,0))*10^-3</f>
        <v>1.3509999999999999E-2</v>
      </c>
    </row>
    <row r="5948" spans="1:9" x14ac:dyDescent="0.15">
      <c r="A5948" s="57">
        <v>41887</v>
      </c>
      <c r="B5948" s="9" t="s">
        <v>118</v>
      </c>
      <c r="C5948" s="83">
        <f t="shared" si="277"/>
        <v>6.2700000000000013E-3</v>
      </c>
      <c r="D5948" s="82">
        <f t="shared" si="276"/>
        <v>5.9400000000000008E-3</v>
      </c>
      <c r="E5948" s="81">
        <f t="shared" si="278"/>
        <v>3.3E-4</v>
      </c>
      <c r="F5948" s="97">
        <f>INDEX(バックデータ一覧!$G$4:$I$27,MATCH(計算過程!B5948,バックデータ一覧!$F$4:$F$27,0),MATCH(VLOOKUP(A5948,バックデータ一覧!$T$3:$U$367,2),バックデータ一覧!$G$3:$I$3,0))*10^-3</f>
        <v>3.3E-4</v>
      </c>
      <c r="G5948" s="97">
        <f>INDEX(バックデータ一覧!$J$4:$L$27,MATCH(計算過程!B5948,バックデータ一覧!$F$4:$F$27,0),MATCH(VLOOKUP(A5948,バックデータ一覧!$T$3:$U$367,2),バックデータ一覧!$J$3:$L$3,0))*10^-3</f>
        <v>6.7000000000000002E-4</v>
      </c>
      <c r="H5948" s="97">
        <f>INDEX(バックデータ一覧!$M$4:$O$27,MATCH(計算過程!B5948,バックデータ一覧!$F$4:$F$27,0),MATCH(VLOOKUP(A5948,バックデータ一覧!$T$3:$U$367,2),バックデータ一覧!$M$3:$O$3,0))*10^-3</f>
        <v>1E-3</v>
      </c>
      <c r="I5948" s="97">
        <f>INDEX(バックデータ一覧!$P$4:$R$27,MATCH(計算過程!B5948,バックデータ一覧!$F$4:$F$27,0),MATCH(VLOOKUP(A5948,バックデータ一覧!$T$3:$U$367,2),バックデータ一覧!$P$3:$R$3,0))*10^-3</f>
        <v>1.33E-3</v>
      </c>
    </row>
    <row r="5949" spans="1:9" x14ac:dyDescent="0.15">
      <c r="A5949" s="57">
        <v>41887</v>
      </c>
      <c r="B5949" s="9" t="s">
        <v>119</v>
      </c>
      <c r="C5949" s="83">
        <f t="shared" si="277"/>
        <v>6.0700000000000007E-3</v>
      </c>
      <c r="D5949" s="82">
        <f t="shared" si="276"/>
        <v>5.9400000000000008E-3</v>
      </c>
      <c r="E5949" s="81">
        <f t="shared" si="278"/>
        <v>1.3000000000000002E-4</v>
      </c>
      <c r="F5949" s="97">
        <f>INDEX(バックデータ一覧!$G$4:$I$27,MATCH(計算過程!B5949,バックデータ一覧!$F$4:$F$27,0),MATCH(VLOOKUP(A5949,バックデータ一覧!$T$3:$U$367,2),バックデータ一覧!$G$3:$I$3,0))*10^-3</f>
        <v>1.3000000000000002E-4</v>
      </c>
      <c r="G5949" s="97">
        <f>INDEX(バックデータ一覧!$J$4:$L$27,MATCH(計算過程!B5949,バックデータ一覧!$F$4:$F$27,0),MATCH(VLOOKUP(A5949,バックデータ一覧!$T$3:$U$367,2),バックデータ一覧!$J$3:$L$3,0))*10^-3</f>
        <v>2.5000000000000001E-4</v>
      </c>
      <c r="H5949" s="97">
        <f>INDEX(バックデータ一覧!$M$4:$O$27,MATCH(計算過程!B5949,バックデータ一覧!$F$4:$F$27,0),MATCH(VLOOKUP(A5949,バックデータ一覧!$T$3:$U$367,2),バックデータ一覧!$M$3:$O$3,0))*10^-3</f>
        <v>3.8000000000000002E-4</v>
      </c>
      <c r="I5949" s="97">
        <f>INDEX(バックデータ一覧!$P$4:$R$27,MATCH(計算過程!B5949,バックデータ一覧!$F$4:$F$27,0),MATCH(VLOOKUP(A5949,バックデータ一覧!$T$3:$U$367,2),バックデータ一覧!$P$3:$R$3,0))*10^-3</f>
        <v>5.0000000000000001E-4</v>
      </c>
    </row>
    <row r="5950" spans="1:9" x14ac:dyDescent="0.15">
      <c r="A5950" s="57">
        <v>41887</v>
      </c>
      <c r="B5950" s="9" t="s">
        <v>120</v>
      </c>
      <c r="C5950" s="83">
        <f t="shared" si="277"/>
        <v>6.0700000000000007E-3</v>
      </c>
      <c r="D5950" s="82">
        <f t="shared" si="276"/>
        <v>5.9400000000000008E-3</v>
      </c>
      <c r="E5950" s="81">
        <f t="shared" si="278"/>
        <v>1.3000000000000002E-4</v>
      </c>
      <c r="F5950" s="97">
        <f>INDEX(バックデータ一覧!$G$4:$I$27,MATCH(計算過程!B5950,バックデータ一覧!$F$4:$F$27,0),MATCH(VLOOKUP(A5950,バックデータ一覧!$T$3:$U$367,2),バックデータ一覧!$G$3:$I$3,0))*10^-3</f>
        <v>1.3000000000000002E-4</v>
      </c>
      <c r="G5950" s="97">
        <f>INDEX(バックデータ一覧!$J$4:$L$27,MATCH(計算過程!B5950,バックデータ一覧!$F$4:$F$27,0),MATCH(VLOOKUP(A5950,バックデータ一覧!$T$3:$U$367,2),バックデータ一覧!$J$3:$L$3,0))*10^-3</f>
        <v>2.5000000000000001E-4</v>
      </c>
      <c r="H5950" s="97">
        <f>INDEX(バックデータ一覧!$M$4:$O$27,MATCH(計算過程!B5950,バックデータ一覧!$F$4:$F$27,0),MATCH(VLOOKUP(A5950,バックデータ一覧!$T$3:$U$367,2),バックデータ一覧!$M$3:$O$3,0))*10^-3</f>
        <v>3.8000000000000002E-4</v>
      </c>
      <c r="I5950" s="97">
        <f>INDEX(バックデータ一覧!$P$4:$R$27,MATCH(計算過程!B5950,バックデータ一覧!$F$4:$F$27,0),MATCH(VLOOKUP(A5950,バックデータ一覧!$T$3:$U$367,2),バックデータ一覧!$P$3:$R$3,0))*10^-3</f>
        <v>5.0000000000000001E-4</v>
      </c>
    </row>
    <row r="5951" spans="1:9" x14ac:dyDescent="0.15">
      <c r="A5951" s="57">
        <v>41887</v>
      </c>
      <c r="B5951" s="9" t="s">
        <v>121</v>
      </c>
      <c r="C5951" s="83">
        <f t="shared" si="277"/>
        <v>6.2700000000000013E-3</v>
      </c>
      <c r="D5951" s="82">
        <f t="shared" si="276"/>
        <v>5.9400000000000008E-3</v>
      </c>
      <c r="E5951" s="81">
        <f t="shared" si="278"/>
        <v>3.3E-4</v>
      </c>
      <c r="F5951" s="97">
        <f>INDEX(バックデータ一覧!$G$4:$I$27,MATCH(計算過程!B5951,バックデータ一覧!$F$4:$F$27,0),MATCH(VLOOKUP(A5951,バックデータ一覧!$T$3:$U$367,2),バックデータ一覧!$G$3:$I$3,0))*10^-3</f>
        <v>3.3E-4</v>
      </c>
      <c r="G5951" s="97">
        <f>INDEX(バックデータ一覧!$J$4:$L$27,MATCH(計算過程!B5951,バックデータ一覧!$F$4:$F$27,0),MATCH(VLOOKUP(A5951,バックデータ一覧!$T$3:$U$367,2),バックデータ一覧!$J$3:$L$3,0))*10^-3</f>
        <v>6.7000000000000002E-4</v>
      </c>
      <c r="H5951" s="97">
        <f>INDEX(バックデータ一覧!$M$4:$O$27,MATCH(計算過程!B5951,バックデータ一覧!$F$4:$F$27,0),MATCH(VLOOKUP(A5951,バックデータ一覧!$T$3:$U$367,2),バックデータ一覧!$M$3:$O$3,0))*10^-3</f>
        <v>1E-3</v>
      </c>
      <c r="I5951" s="97">
        <f>INDEX(バックデータ一覧!$P$4:$R$27,MATCH(計算過程!B5951,バックデータ一覧!$F$4:$F$27,0),MATCH(VLOOKUP(A5951,バックデータ一覧!$T$3:$U$367,2),バックデータ一覧!$P$3:$R$3,0))*10^-3</f>
        <v>1.33E-3</v>
      </c>
    </row>
    <row r="5952" spans="1:9" x14ac:dyDescent="0.15">
      <c r="A5952" s="57">
        <v>41887</v>
      </c>
      <c r="B5952" s="9" t="s">
        <v>122</v>
      </c>
      <c r="C5952" s="83">
        <f t="shared" si="277"/>
        <v>6.2700000000000013E-3</v>
      </c>
      <c r="D5952" s="82">
        <f t="shared" si="276"/>
        <v>5.9400000000000008E-3</v>
      </c>
      <c r="E5952" s="81">
        <f t="shared" si="278"/>
        <v>3.3E-4</v>
      </c>
      <c r="F5952" s="97">
        <f>INDEX(バックデータ一覧!$G$4:$I$27,MATCH(計算過程!B5952,バックデータ一覧!$F$4:$F$27,0),MATCH(VLOOKUP(A5952,バックデータ一覧!$T$3:$U$367,2),バックデータ一覧!$G$3:$I$3,0))*10^-3</f>
        <v>3.3E-4</v>
      </c>
      <c r="G5952" s="97">
        <f>INDEX(バックデータ一覧!$J$4:$L$27,MATCH(計算過程!B5952,バックデータ一覧!$F$4:$F$27,0),MATCH(VLOOKUP(A5952,バックデータ一覧!$T$3:$U$367,2),バックデータ一覧!$J$3:$L$3,0))*10^-3</f>
        <v>6.7000000000000002E-4</v>
      </c>
      <c r="H5952" s="97">
        <f>INDEX(バックデータ一覧!$M$4:$O$27,MATCH(計算過程!B5952,バックデータ一覧!$F$4:$F$27,0),MATCH(VLOOKUP(A5952,バックデータ一覧!$T$3:$U$367,2),バックデータ一覧!$M$3:$O$3,0))*10^-3</f>
        <v>1E-3</v>
      </c>
      <c r="I5952" s="97">
        <f>INDEX(バックデータ一覧!$P$4:$R$27,MATCH(計算過程!B5952,バックデータ一覧!$F$4:$F$27,0),MATCH(VLOOKUP(A5952,バックデータ一覧!$T$3:$U$367,2),バックデータ一覧!$P$3:$R$3,0))*10^-3</f>
        <v>1.33E-3</v>
      </c>
    </row>
    <row r="5953" spans="1:9" x14ac:dyDescent="0.15">
      <c r="A5953" s="57">
        <v>41887</v>
      </c>
      <c r="B5953" s="9" t="s">
        <v>123</v>
      </c>
      <c r="C5953" s="83">
        <f t="shared" si="277"/>
        <v>1.2360000000000001E-2</v>
      </c>
      <c r="D5953" s="82">
        <f t="shared" si="276"/>
        <v>5.9400000000000008E-3</v>
      </c>
      <c r="E5953" s="81">
        <f t="shared" si="278"/>
        <v>6.4200000000000004E-3</v>
      </c>
      <c r="F5953" s="97">
        <f>INDEX(バックデータ一覧!$G$4:$I$27,MATCH(計算過程!B5953,バックデータ一覧!$F$4:$F$27,0),MATCH(VLOOKUP(A5953,バックデータ一覧!$T$3:$U$367,2),バックデータ一覧!$G$3:$I$3,0))*10^-3</f>
        <v>6.4200000000000004E-3</v>
      </c>
      <c r="G5953" s="97">
        <f>INDEX(バックデータ一覧!$J$4:$L$27,MATCH(計算過程!B5953,バックデータ一覧!$F$4:$F$27,0),MATCH(VLOOKUP(A5953,バックデータ一覧!$T$3:$U$367,2),バックデータ一覧!$J$3:$L$3,0))*10^-3</f>
        <v>1.2840000000000001E-2</v>
      </c>
      <c r="H5953" s="97">
        <f>INDEX(バックデータ一覧!$M$4:$O$27,MATCH(計算過程!B5953,バックデータ一覧!$F$4:$F$27,0),MATCH(VLOOKUP(A5953,バックデータ一覧!$T$3:$U$367,2),バックデータ一覧!$M$3:$O$3,0))*10^-3</f>
        <v>1.9260000000000003E-2</v>
      </c>
      <c r="I5953" s="97">
        <f>INDEX(バックデータ一覧!$P$4:$R$27,MATCH(計算過程!B5953,バックデータ一覧!$F$4:$F$27,0),MATCH(VLOOKUP(A5953,バックデータ一覧!$T$3:$U$367,2),バックデータ一覧!$P$3:$R$3,0))*10^-3</f>
        <v>2.5680000000000001E-2</v>
      </c>
    </row>
    <row r="5954" spans="1:9" x14ac:dyDescent="0.15">
      <c r="A5954" s="57">
        <v>41887</v>
      </c>
      <c r="B5954" s="9" t="s">
        <v>124</v>
      </c>
      <c r="C5954" s="83">
        <f t="shared" si="277"/>
        <v>1.2360000000000001E-2</v>
      </c>
      <c r="D5954" s="82">
        <f t="shared" si="276"/>
        <v>5.9400000000000008E-3</v>
      </c>
      <c r="E5954" s="81">
        <f t="shared" si="278"/>
        <v>6.4200000000000004E-3</v>
      </c>
      <c r="F5954" s="97">
        <f>INDEX(バックデータ一覧!$G$4:$I$27,MATCH(計算過程!B5954,バックデータ一覧!$F$4:$F$27,0),MATCH(VLOOKUP(A5954,バックデータ一覧!$T$3:$U$367,2),バックデータ一覧!$G$3:$I$3,0))*10^-3</f>
        <v>6.4200000000000004E-3</v>
      </c>
      <c r="G5954" s="97">
        <f>INDEX(バックデータ一覧!$J$4:$L$27,MATCH(計算過程!B5954,バックデータ一覧!$F$4:$F$27,0),MATCH(VLOOKUP(A5954,バックデータ一覧!$T$3:$U$367,2),バックデータ一覧!$J$3:$L$3,0))*10^-3</f>
        <v>1.2840000000000001E-2</v>
      </c>
      <c r="H5954" s="97">
        <f>INDEX(バックデータ一覧!$M$4:$O$27,MATCH(計算過程!B5954,バックデータ一覧!$F$4:$F$27,0),MATCH(VLOOKUP(A5954,バックデータ一覧!$T$3:$U$367,2),バックデータ一覧!$M$3:$O$3,0))*10^-3</f>
        <v>1.9260000000000003E-2</v>
      </c>
      <c r="I5954" s="97">
        <f>INDEX(バックデータ一覧!$P$4:$R$27,MATCH(計算過程!B5954,バックデータ一覧!$F$4:$F$27,0),MATCH(VLOOKUP(A5954,バックデータ一覧!$T$3:$U$367,2),バックデータ一覧!$P$3:$R$3,0))*10^-3</f>
        <v>2.5680000000000001E-2</v>
      </c>
    </row>
    <row r="5955" spans="1:9" x14ac:dyDescent="0.15">
      <c r="A5955" s="57">
        <v>41887</v>
      </c>
      <c r="B5955" s="9" t="s">
        <v>125</v>
      </c>
      <c r="C5955" s="83">
        <f t="shared" si="277"/>
        <v>6.2700000000000013E-3</v>
      </c>
      <c r="D5955" s="82">
        <f t="shared" si="276"/>
        <v>5.9400000000000008E-3</v>
      </c>
      <c r="E5955" s="81">
        <f t="shared" si="278"/>
        <v>3.3E-4</v>
      </c>
      <c r="F5955" s="97">
        <f>INDEX(バックデータ一覧!$G$4:$I$27,MATCH(計算過程!B5955,バックデータ一覧!$F$4:$F$27,0),MATCH(VLOOKUP(A5955,バックデータ一覧!$T$3:$U$367,2),バックデータ一覧!$G$3:$I$3,0))*10^-3</f>
        <v>3.3E-4</v>
      </c>
      <c r="G5955" s="97">
        <f>INDEX(バックデータ一覧!$J$4:$L$27,MATCH(計算過程!B5955,バックデータ一覧!$F$4:$F$27,0),MATCH(VLOOKUP(A5955,バックデータ一覧!$T$3:$U$367,2),バックデータ一覧!$J$3:$L$3,0))*10^-3</f>
        <v>6.7000000000000002E-4</v>
      </c>
      <c r="H5955" s="97">
        <f>INDEX(バックデータ一覧!$M$4:$O$27,MATCH(計算過程!B5955,バックデータ一覧!$F$4:$F$27,0),MATCH(VLOOKUP(A5955,バックデータ一覧!$T$3:$U$367,2),バックデータ一覧!$M$3:$O$3,0))*10^-3</f>
        <v>1E-3</v>
      </c>
      <c r="I5955" s="97">
        <f>INDEX(バックデータ一覧!$P$4:$R$27,MATCH(計算過程!B5955,バックデータ一覧!$F$4:$F$27,0),MATCH(VLOOKUP(A5955,バックデータ一覧!$T$3:$U$367,2),バックデータ一覧!$P$3:$R$3,0))*10^-3</f>
        <v>1.33E-3</v>
      </c>
    </row>
    <row r="5956" spans="1:9" x14ac:dyDescent="0.15">
      <c r="A5956" s="57">
        <v>41887</v>
      </c>
      <c r="B5956" s="9" t="s">
        <v>126</v>
      </c>
      <c r="C5956" s="83">
        <f t="shared" si="277"/>
        <v>6.2700000000000013E-3</v>
      </c>
      <c r="D5956" s="82">
        <f t="shared" si="276"/>
        <v>5.9400000000000008E-3</v>
      </c>
      <c r="E5956" s="81">
        <f t="shared" si="278"/>
        <v>3.3E-4</v>
      </c>
      <c r="F5956" s="97">
        <f>INDEX(バックデータ一覧!$G$4:$I$27,MATCH(計算過程!B5956,バックデータ一覧!$F$4:$F$27,0),MATCH(VLOOKUP(A5956,バックデータ一覧!$T$3:$U$367,2),バックデータ一覧!$G$3:$I$3,0))*10^-3</f>
        <v>3.3E-4</v>
      </c>
      <c r="G5956" s="97">
        <f>INDEX(バックデータ一覧!$J$4:$L$27,MATCH(計算過程!B5956,バックデータ一覧!$F$4:$F$27,0),MATCH(VLOOKUP(A5956,バックデータ一覧!$T$3:$U$367,2),バックデータ一覧!$J$3:$L$3,0))*10^-3</f>
        <v>6.7000000000000002E-4</v>
      </c>
      <c r="H5956" s="97">
        <f>INDEX(バックデータ一覧!$M$4:$O$27,MATCH(計算過程!B5956,バックデータ一覧!$F$4:$F$27,0),MATCH(VLOOKUP(A5956,バックデータ一覧!$T$3:$U$367,2),バックデータ一覧!$M$3:$O$3,0))*10^-3</f>
        <v>1E-3</v>
      </c>
      <c r="I5956" s="97">
        <f>INDEX(バックデータ一覧!$P$4:$R$27,MATCH(計算過程!B5956,バックデータ一覧!$F$4:$F$27,0),MATCH(VLOOKUP(A5956,バックデータ一覧!$T$3:$U$367,2),バックデータ一覧!$P$3:$R$3,0))*10^-3</f>
        <v>1.33E-3</v>
      </c>
    </row>
    <row r="5957" spans="1:9" x14ac:dyDescent="0.15">
      <c r="A5957" s="57">
        <v>41887</v>
      </c>
      <c r="B5957" s="9" t="s">
        <v>127</v>
      </c>
      <c r="C5957" s="83">
        <f t="shared" si="277"/>
        <v>1.2220000000000002E-2</v>
      </c>
      <c r="D5957" s="82">
        <f t="shared" si="276"/>
        <v>5.9400000000000008E-3</v>
      </c>
      <c r="E5957" s="81">
        <f t="shared" si="278"/>
        <v>6.28E-3</v>
      </c>
      <c r="F5957" s="97">
        <f>INDEX(バックデータ一覧!$G$4:$I$27,MATCH(計算過程!B5957,バックデータ一覧!$F$4:$F$27,0),MATCH(VLOOKUP(A5957,バックデータ一覧!$T$3:$U$367,2),バックデータ一覧!$G$3:$I$3,0))*10^-3</f>
        <v>6.28E-3</v>
      </c>
      <c r="G5957" s="97">
        <f>INDEX(バックデータ一覧!$J$4:$L$27,MATCH(計算過程!B5957,バックデータ一覧!$F$4:$F$27,0),MATCH(VLOOKUP(A5957,バックデータ一覧!$T$3:$U$367,2),バックデータ一覧!$J$3:$L$3,0))*10^-3</f>
        <v>1.256E-2</v>
      </c>
      <c r="H5957" s="97">
        <f>INDEX(バックデータ一覧!$M$4:$O$27,MATCH(計算過程!B5957,バックデータ一覧!$F$4:$F$27,0),MATCH(VLOOKUP(A5957,バックデータ一覧!$T$3:$U$367,2),バックデータ一覧!$M$3:$O$3,0))*10^-3</f>
        <v>1.8839999999999999E-2</v>
      </c>
      <c r="I5957" s="97">
        <f>INDEX(バックデータ一覧!$P$4:$R$27,MATCH(計算過程!B5957,バックデータ一覧!$F$4:$F$27,0),MATCH(VLOOKUP(A5957,バックデータ一覧!$T$3:$U$367,2),バックデータ一覧!$P$3:$R$3,0))*10^-3</f>
        <v>2.512E-2</v>
      </c>
    </row>
    <row r="5958" spans="1:9" x14ac:dyDescent="0.15">
      <c r="A5958" s="57">
        <v>41887</v>
      </c>
      <c r="B5958" s="9" t="s">
        <v>128</v>
      </c>
      <c r="C5958" s="83">
        <f t="shared" si="277"/>
        <v>1.2640000000000002E-2</v>
      </c>
      <c r="D5958" s="82">
        <f t="shared" si="276"/>
        <v>5.9400000000000008E-3</v>
      </c>
      <c r="E5958" s="81">
        <f t="shared" si="278"/>
        <v>6.7000000000000002E-3</v>
      </c>
      <c r="F5958" s="97">
        <f>INDEX(バックデータ一覧!$G$4:$I$27,MATCH(計算過程!B5958,バックデータ一覧!$F$4:$F$27,0),MATCH(VLOOKUP(A5958,バックデータ一覧!$T$3:$U$367,2),バックデータ一覧!$G$3:$I$3,0))*10^-3</f>
        <v>6.7000000000000002E-3</v>
      </c>
      <c r="G5958" s="97">
        <f>INDEX(バックデータ一覧!$J$4:$L$27,MATCH(計算過程!B5958,バックデータ一覧!$F$4:$F$27,0),MATCH(VLOOKUP(A5958,バックデータ一覧!$T$3:$U$367,2),バックデータ一覧!$J$3:$L$3,0))*10^-3</f>
        <v>1.3390000000000001E-2</v>
      </c>
      <c r="H5958" s="97">
        <f>INDEX(バックデータ一覧!$M$4:$O$27,MATCH(計算過程!B5958,バックデータ一覧!$F$4:$F$27,0),MATCH(VLOOKUP(A5958,バックデータ一覧!$T$3:$U$367,2),バックデータ一覧!$M$3:$O$3,0))*10^-3</f>
        <v>2.009E-2</v>
      </c>
      <c r="I5958" s="97">
        <f>INDEX(バックデータ一覧!$P$4:$R$27,MATCH(計算過程!B5958,バックデータ一覧!$F$4:$F$27,0),MATCH(VLOOKUP(A5958,バックデータ一覧!$T$3:$U$367,2),バックデータ一覧!$P$3:$R$3,0))*10^-3</f>
        <v>2.6790000000000001E-2</v>
      </c>
    </row>
    <row r="5959" spans="1:9" x14ac:dyDescent="0.15">
      <c r="A5959" s="57">
        <v>41888</v>
      </c>
      <c r="B5959" s="9" t="s">
        <v>105</v>
      </c>
      <c r="C5959" s="83">
        <f t="shared" si="277"/>
        <v>6.0700000000000007E-3</v>
      </c>
      <c r="D5959" s="82">
        <f t="shared" ref="D5959:D6022" si="279">$O$4*$O$5*10^-3</f>
        <v>5.9400000000000008E-3</v>
      </c>
      <c r="E5959" s="81">
        <f t="shared" si="278"/>
        <v>1.3000000000000002E-4</v>
      </c>
      <c r="F5959" s="97">
        <f>INDEX(バックデータ一覧!$G$4:$I$27,MATCH(計算過程!B5959,バックデータ一覧!$F$4:$F$27,0),MATCH(VLOOKUP(A5959,バックデータ一覧!$T$3:$U$367,2),バックデータ一覧!$G$3:$I$3,0))*10^-3</f>
        <v>1.3000000000000002E-4</v>
      </c>
      <c r="G5959" s="97">
        <f>INDEX(バックデータ一覧!$J$4:$L$27,MATCH(計算過程!B5959,バックデータ一覧!$F$4:$F$27,0),MATCH(VLOOKUP(A5959,バックデータ一覧!$T$3:$U$367,2),バックデータ一覧!$J$3:$L$3,0))*10^-3</f>
        <v>2.5000000000000001E-4</v>
      </c>
      <c r="H5959" s="97">
        <f>INDEX(バックデータ一覧!$M$4:$O$27,MATCH(計算過程!B5959,バックデータ一覧!$F$4:$F$27,0),MATCH(VLOOKUP(A5959,バックデータ一覧!$T$3:$U$367,2),バックデータ一覧!$M$3:$O$3,0))*10^-3</f>
        <v>3.8000000000000002E-4</v>
      </c>
      <c r="I5959" s="97">
        <f>INDEX(バックデータ一覧!$P$4:$R$27,MATCH(計算過程!B5959,バックデータ一覧!$F$4:$F$27,0),MATCH(VLOOKUP(A5959,バックデータ一覧!$T$3:$U$367,2),バックデータ一覧!$P$3:$R$3,0))*10^-3</f>
        <v>5.0000000000000001E-4</v>
      </c>
    </row>
    <row r="5960" spans="1:9" x14ac:dyDescent="0.15">
      <c r="A5960" s="57">
        <v>41888</v>
      </c>
      <c r="B5960" s="9" t="s">
        <v>106</v>
      </c>
      <c r="C5960" s="83">
        <f t="shared" ref="C5960:C6023" si="280">D5960+E5960</f>
        <v>6.0700000000000007E-3</v>
      </c>
      <c r="D5960" s="82">
        <f t="shared" si="279"/>
        <v>5.9400000000000008E-3</v>
      </c>
      <c r="E5960" s="81">
        <f t="shared" ref="E5960:E6023" si="281">IF(AND($O$10&gt;=1,$O$10&lt;2),$F5960*(2-$O$10)/(2-1)+$G5960*($O$10-1)/(2-1),IF(AND($O$10&gt;=2,$O$10&lt;3),$G5960*(3-$O$10)/(3-2)+$H5960*($O$10-2)/(3-2),$H5960*(4-$O$10)/(4-3)+$I5960*($O$10-3)/(4-3)))</f>
        <v>1.3000000000000002E-4</v>
      </c>
      <c r="F5960" s="97">
        <f>INDEX(バックデータ一覧!$G$4:$I$27,MATCH(計算過程!B5960,バックデータ一覧!$F$4:$F$27,0),MATCH(VLOOKUP(A5960,バックデータ一覧!$T$3:$U$367,2),バックデータ一覧!$G$3:$I$3,0))*10^-3</f>
        <v>1.3000000000000002E-4</v>
      </c>
      <c r="G5960" s="97">
        <f>INDEX(バックデータ一覧!$J$4:$L$27,MATCH(計算過程!B5960,バックデータ一覧!$F$4:$F$27,0),MATCH(VLOOKUP(A5960,バックデータ一覧!$T$3:$U$367,2),バックデータ一覧!$J$3:$L$3,0))*10^-3</f>
        <v>2.5000000000000001E-4</v>
      </c>
      <c r="H5960" s="97">
        <f>INDEX(バックデータ一覧!$M$4:$O$27,MATCH(計算過程!B5960,バックデータ一覧!$F$4:$F$27,0),MATCH(VLOOKUP(A5960,バックデータ一覧!$T$3:$U$367,2),バックデータ一覧!$M$3:$O$3,0))*10^-3</f>
        <v>3.8000000000000002E-4</v>
      </c>
      <c r="I5960" s="97">
        <f>INDEX(バックデータ一覧!$P$4:$R$27,MATCH(計算過程!B5960,バックデータ一覧!$F$4:$F$27,0),MATCH(VLOOKUP(A5960,バックデータ一覧!$T$3:$U$367,2),バックデータ一覧!$P$3:$R$3,0))*10^-3</f>
        <v>5.0000000000000001E-4</v>
      </c>
    </row>
    <row r="5961" spans="1:9" x14ac:dyDescent="0.15">
      <c r="A5961" s="57">
        <v>41888</v>
      </c>
      <c r="B5961" s="9" t="s">
        <v>107</v>
      </c>
      <c r="C5961" s="83">
        <f t="shared" si="280"/>
        <v>6.0700000000000007E-3</v>
      </c>
      <c r="D5961" s="82">
        <f t="shared" si="279"/>
        <v>5.9400000000000008E-3</v>
      </c>
      <c r="E5961" s="81">
        <f t="shared" si="281"/>
        <v>1.3000000000000002E-4</v>
      </c>
      <c r="F5961" s="97">
        <f>INDEX(バックデータ一覧!$G$4:$I$27,MATCH(計算過程!B5961,バックデータ一覧!$F$4:$F$27,0),MATCH(VLOOKUP(A5961,バックデータ一覧!$T$3:$U$367,2),バックデータ一覧!$G$3:$I$3,0))*10^-3</f>
        <v>1.3000000000000002E-4</v>
      </c>
      <c r="G5961" s="97">
        <f>INDEX(バックデータ一覧!$J$4:$L$27,MATCH(計算過程!B5961,バックデータ一覧!$F$4:$F$27,0),MATCH(VLOOKUP(A5961,バックデータ一覧!$T$3:$U$367,2),バックデータ一覧!$J$3:$L$3,0))*10^-3</f>
        <v>2.5000000000000001E-4</v>
      </c>
      <c r="H5961" s="97">
        <f>INDEX(バックデータ一覧!$M$4:$O$27,MATCH(計算過程!B5961,バックデータ一覧!$F$4:$F$27,0),MATCH(VLOOKUP(A5961,バックデータ一覧!$T$3:$U$367,2),バックデータ一覧!$M$3:$O$3,0))*10^-3</f>
        <v>3.8000000000000002E-4</v>
      </c>
      <c r="I5961" s="97">
        <f>INDEX(バックデータ一覧!$P$4:$R$27,MATCH(計算過程!B5961,バックデータ一覧!$F$4:$F$27,0),MATCH(VLOOKUP(A5961,バックデータ一覧!$T$3:$U$367,2),バックデータ一覧!$P$3:$R$3,0))*10^-3</f>
        <v>5.0000000000000001E-4</v>
      </c>
    </row>
    <row r="5962" spans="1:9" x14ac:dyDescent="0.15">
      <c r="A5962" s="57">
        <v>41888</v>
      </c>
      <c r="B5962" s="9" t="s">
        <v>108</v>
      </c>
      <c r="C5962" s="83">
        <f t="shared" si="280"/>
        <v>6.0700000000000007E-3</v>
      </c>
      <c r="D5962" s="82">
        <f t="shared" si="279"/>
        <v>5.9400000000000008E-3</v>
      </c>
      <c r="E5962" s="81">
        <f t="shared" si="281"/>
        <v>1.3000000000000002E-4</v>
      </c>
      <c r="F5962" s="97">
        <f>INDEX(バックデータ一覧!$G$4:$I$27,MATCH(計算過程!B5962,バックデータ一覧!$F$4:$F$27,0),MATCH(VLOOKUP(A5962,バックデータ一覧!$T$3:$U$367,2),バックデータ一覧!$G$3:$I$3,0))*10^-3</f>
        <v>1.3000000000000002E-4</v>
      </c>
      <c r="G5962" s="97">
        <f>INDEX(バックデータ一覧!$J$4:$L$27,MATCH(計算過程!B5962,バックデータ一覧!$F$4:$F$27,0),MATCH(VLOOKUP(A5962,バックデータ一覧!$T$3:$U$367,2),バックデータ一覧!$J$3:$L$3,0))*10^-3</f>
        <v>2.5000000000000001E-4</v>
      </c>
      <c r="H5962" s="97">
        <f>INDEX(バックデータ一覧!$M$4:$O$27,MATCH(計算過程!B5962,バックデータ一覧!$F$4:$F$27,0),MATCH(VLOOKUP(A5962,バックデータ一覧!$T$3:$U$367,2),バックデータ一覧!$M$3:$O$3,0))*10^-3</f>
        <v>3.8000000000000002E-4</v>
      </c>
      <c r="I5962" s="97">
        <f>INDEX(バックデータ一覧!$P$4:$R$27,MATCH(計算過程!B5962,バックデータ一覧!$F$4:$F$27,0),MATCH(VLOOKUP(A5962,バックデータ一覧!$T$3:$U$367,2),バックデータ一覧!$P$3:$R$3,0))*10^-3</f>
        <v>5.0000000000000001E-4</v>
      </c>
    </row>
    <row r="5963" spans="1:9" x14ac:dyDescent="0.15">
      <c r="A5963" s="57">
        <v>41888</v>
      </c>
      <c r="B5963" s="9" t="s">
        <v>109</v>
      </c>
      <c r="C5963" s="83">
        <f t="shared" si="280"/>
        <v>6.0700000000000007E-3</v>
      </c>
      <c r="D5963" s="82">
        <f t="shared" si="279"/>
        <v>5.9400000000000008E-3</v>
      </c>
      <c r="E5963" s="81">
        <f t="shared" si="281"/>
        <v>1.3000000000000002E-4</v>
      </c>
      <c r="F5963" s="97">
        <f>INDEX(バックデータ一覧!$G$4:$I$27,MATCH(計算過程!B5963,バックデータ一覧!$F$4:$F$27,0),MATCH(VLOOKUP(A5963,バックデータ一覧!$T$3:$U$367,2),バックデータ一覧!$G$3:$I$3,0))*10^-3</f>
        <v>1.3000000000000002E-4</v>
      </c>
      <c r="G5963" s="97">
        <f>INDEX(バックデータ一覧!$J$4:$L$27,MATCH(計算過程!B5963,バックデータ一覧!$F$4:$F$27,0),MATCH(VLOOKUP(A5963,バックデータ一覧!$T$3:$U$367,2),バックデータ一覧!$J$3:$L$3,0))*10^-3</f>
        <v>2.5000000000000001E-4</v>
      </c>
      <c r="H5963" s="97">
        <f>INDEX(バックデータ一覧!$M$4:$O$27,MATCH(計算過程!B5963,バックデータ一覧!$F$4:$F$27,0),MATCH(VLOOKUP(A5963,バックデータ一覧!$T$3:$U$367,2),バックデータ一覧!$M$3:$O$3,0))*10^-3</f>
        <v>3.8000000000000002E-4</v>
      </c>
      <c r="I5963" s="97">
        <f>INDEX(バックデータ一覧!$P$4:$R$27,MATCH(計算過程!B5963,バックデータ一覧!$F$4:$F$27,0),MATCH(VLOOKUP(A5963,バックデータ一覧!$T$3:$U$367,2),バックデータ一覧!$P$3:$R$3,0))*10^-3</f>
        <v>5.0000000000000001E-4</v>
      </c>
    </row>
    <row r="5964" spans="1:9" x14ac:dyDescent="0.15">
      <c r="A5964" s="57">
        <v>41888</v>
      </c>
      <c r="B5964" s="9" t="s">
        <v>110</v>
      </c>
      <c r="C5964" s="83">
        <f t="shared" si="280"/>
        <v>6.0700000000000007E-3</v>
      </c>
      <c r="D5964" s="82">
        <f t="shared" si="279"/>
        <v>5.9400000000000008E-3</v>
      </c>
      <c r="E5964" s="81">
        <f t="shared" si="281"/>
        <v>1.3000000000000002E-4</v>
      </c>
      <c r="F5964" s="97">
        <f>INDEX(バックデータ一覧!$G$4:$I$27,MATCH(計算過程!B5964,バックデータ一覧!$F$4:$F$27,0),MATCH(VLOOKUP(A5964,バックデータ一覧!$T$3:$U$367,2),バックデータ一覧!$G$3:$I$3,0))*10^-3</f>
        <v>1.3000000000000002E-4</v>
      </c>
      <c r="G5964" s="97">
        <f>INDEX(バックデータ一覧!$J$4:$L$27,MATCH(計算過程!B5964,バックデータ一覧!$F$4:$F$27,0),MATCH(VLOOKUP(A5964,バックデータ一覧!$T$3:$U$367,2),バックデータ一覧!$J$3:$L$3,0))*10^-3</f>
        <v>2.5000000000000001E-4</v>
      </c>
      <c r="H5964" s="97">
        <f>INDEX(バックデータ一覧!$M$4:$O$27,MATCH(計算過程!B5964,バックデータ一覧!$F$4:$F$27,0),MATCH(VLOOKUP(A5964,バックデータ一覧!$T$3:$U$367,2),バックデータ一覧!$M$3:$O$3,0))*10^-3</f>
        <v>3.8000000000000002E-4</v>
      </c>
      <c r="I5964" s="97">
        <f>INDEX(バックデータ一覧!$P$4:$R$27,MATCH(計算過程!B5964,バックデータ一覧!$F$4:$F$27,0),MATCH(VLOOKUP(A5964,バックデータ一覧!$T$3:$U$367,2),バックデータ一覧!$P$3:$R$3,0))*10^-3</f>
        <v>5.0000000000000001E-4</v>
      </c>
    </row>
    <row r="5965" spans="1:9" x14ac:dyDescent="0.15">
      <c r="A5965" s="57">
        <v>41888</v>
      </c>
      <c r="B5965" s="9" t="s">
        <v>111</v>
      </c>
      <c r="C5965" s="83">
        <f t="shared" si="280"/>
        <v>9.3200000000000002E-3</v>
      </c>
      <c r="D5965" s="82">
        <f t="shared" si="279"/>
        <v>5.9400000000000008E-3</v>
      </c>
      <c r="E5965" s="81">
        <f t="shared" si="281"/>
        <v>3.3799999999999998E-3</v>
      </c>
      <c r="F5965" s="97">
        <f>INDEX(バックデータ一覧!$G$4:$I$27,MATCH(計算過程!B5965,バックデータ一覧!$F$4:$F$27,0),MATCH(VLOOKUP(A5965,バックデータ一覧!$T$3:$U$367,2),バックデータ一覧!$G$3:$I$3,0))*10^-3</f>
        <v>3.3799999999999998E-3</v>
      </c>
      <c r="G5965" s="97">
        <f>INDEX(バックデータ一覧!$J$4:$L$27,MATCH(計算過程!B5965,バックデータ一覧!$F$4:$F$27,0),MATCH(VLOOKUP(A5965,バックデータ一覧!$T$3:$U$367,2),バックデータ一覧!$J$3:$L$3,0))*10^-3</f>
        <v>6.7499999999999999E-3</v>
      </c>
      <c r="H5965" s="97">
        <f>INDEX(バックデータ一覧!$M$4:$O$27,MATCH(計算過程!B5965,バックデータ一覧!$F$4:$F$27,0),MATCH(VLOOKUP(A5965,バックデータ一覧!$T$3:$U$367,2),バックデータ一覧!$M$3:$O$3,0))*10^-3</f>
        <v>1.0130000000000002E-2</v>
      </c>
      <c r="I5965" s="97">
        <f>INDEX(バックデータ一覧!$P$4:$R$27,MATCH(計算過程!B5965,バックデータ一覧!$F$4:$F$27,0),MATCH(VLOOKUP(A5965,バックデータ一覧!$T$3:$U$367,2),バックデータ一覧!$P$3:$R$3,0))*10^-3</f>
        <v>1.3509999999999999E-2</v>
      </c>
    </row>
    <row r="5966" spans="1:9" x14ac:dyDescent="0.15">
      <c r="A5966" s="57">
        <v>41888</v>
      </c>
      <c r="B5966" s="9" t="s">
        <v>112</v>
      </c>
      <c r="C5966" s="83">
        <f t="shared" si="280"/>
        <v>6.4800000000000005E-3</v>
      </c>
      <c r="D5966" s="82">
        <f t="shared" si="279"/>
        <v>5.9400000000000008E-3</v>
      </c>
      <c r="E5966" s="81">
        <f t="shared" si="281"/>
        <v>5.4000000000000001E-4</v>
      </c>
      <c r="F5966" s="97">
        <f>INDEX(バックデータ一覧!$G$4:$I$27,MATCH(計算過程!B5966,バックデータ一覧!$F$4:$F$27,0),MATCH(VLOOKUP(A5966,バックデータ一覧!$T$3:$U$367,2),バックデータ一覧!$G$3:$I$3,0))*10^-3</f>
        <v>5.4000000000000001E-4</v>
      </c>
      <c r="G5966" s="97">
        <f>INDEX(バックデータ一覧!$J$4:$L$27,MATCH(計算過程!B5966,バックデータ一覧!$F$4:$F$27,0),MATCH(VLOOKUP(A5966,バックデータ一覧!$T$3:$U$367,2),バックデータ一覧!$J$3:$L$3,0))*10^-3</f>
        <v>1.08E-3</v>
      </c>
      <c r="H5966" s="97">
        <f>INDEX(バックデータ一覧!$M$4:$O$27,MATCH(計算過程!B5966,バックデータ一覧!$F$4:$F$27,0),MATCH(VLOOKUP(A5966,バックデータ一覧!$T$3:$U$367,2),バックデータ一覧!$M$3:$O$3,0))*10^-3</f>
        <v>1.6299999999999999E-3</v>
      </c>
      <c r="I5966" s="97">
        <f>INDEX(バックデータ一覧!$P$4:$R$27,MATCH(計算過程!B5966,バックデータ一覧!$F$4:$F$27,0),MATCH(VLOOKUP(A5966,バックデータ一覧!$T$3:$U$367,2),バックデータ一覧!$P$3:$R$3,0))*10^-3</f>
        <v>2.1700000000000001E-3</v>
      </c>
    </row>
    <row r="5967" spans="1:9" x14ac:dyDescent="0.15">
      <c r="A5967" s="57">
        <v>41888</v>
      </c>
      <c r="B5967" s="9" t="s">
        <v>113</v>
      </c>
      <c r="C5967" s="83">
        <f t="shared" si="280"/>
        <v>6.4800000000000005E-3</v>
      </c>
      <c r="D5967" s="82">
        <f t="shared" si="279"/>
        <v>5.9400000000000008E-3</v>
      </c>
      <c r="E5967" s="81">
        <f t="shared" si="281"/>
        <v>5.4000000000000001E-4</v>
      </c>
      <c r="F5967" s="97">
        <f>INDEX(バックデータ一覧!$G$4:$I$27,MATCH(計算過程!B5967,バックデータ一覧!$F$4:$F$27,0),MATCH(VLOOKUP(A5967,バックデータ一覧!$T$3:$U$367,2),バックデータ一覧!$G$3:$I$3,0))*10^-3</f>
        <v>5.4000000000000001E-4</v>
      </c>
      <c r="G5967" s="97">
        <f>INDEX(バックデータ一覧!$J$4:$L$27,MATCH(計算過程!B5967,バックデータ一覧!$F$4:$F$27,0),MATCH(VLOOKUP(A5967,バックデータ一覧!$T$3:$U$367,2),バックデータ一覧!$J$3:$L$3,0))*10^-3</f>
        <v>1.08E-3</v>
      </c>
      <c r="H5967" s="97">
        <f>INDEX(バックデータ一覧!$M$4:$O$27,MATCH(計算過程!B5967,バックデータ一覧!$F$4:$F$27,0),MATCH(VLOOKUP(A5967,バックデータ一覧!$T$3:$U$367,2),バックデータ一覧!$M$3:$O$3,0))*10^-3</f>
        <v>1.6299999999999999E-3</v>
      </c>
      <c r="I5967" s="97">
        <f>INDEX(バックデータ一覧!$P$4:$R$27,MATCH(計算過程!B5967,バックデータ一覧!$F$4:$F$27,0),MATCH(VLOOKUP(A5967,バックデータ一覧!$T$3:$U$367,2),バックデータ一覧!$P$3:$R$3,0))*10^-3</f>
        <v>2.1700000000000001E-3</v>
      </c>
    </row>
    <row r="5968" spans="1:9" x14ac:dyDescent="0.15">
      <c r="A5968" s="57">
        <v>41888</v>
      </c>
      <c r="B5968" s="9" t="s">
        <v>114</v>
      </c>
      <c r="C5968" s="83">
        <f t="shared" si="280"/>
        <v>6.0700000000000007E-3</v>
      </c>
      <c r="D5968" s="82">
        <f t="shared" si="279"/>
        <v>5.9400000000000008E-3</v>
      </c>
      <c r="E5968" s="81">
        <f t="shared" si="281"/>
        <v>1.3000000000000002E-4</v>
      </c>
      <c r="F5968" s="97">
        <f>INDEX(バックデータ一覧!$G$4:$I$27,MATCH(計算過程!B5968,バックデータ一覧!$F$4:$F$27,0),MATCH(VLOOKUP(A5968,バックデータ一覧!$T$3:$U$367,2),バックデータ一覧!$G$3:$I$3,0))*10^-3</f>
        <v>1.3000000000000002E-4</v>
      </c>
      <c r="G5968" s="97">
        <f>INDEX(バックデータ一覧!$J$4:$L$27,MATCH(計算過程!B5968,バックデータ一覧!$F$4:$F$27,0),MATCH(VLOOKUP(A5968,バックデータ一覧!$T$3:$U$367,2),バックデータ一覧!$J$3:$L$3,0))*10^-3</f>
        <v>2.5000000000000001E-4</v>
      </c>
      <c r="H5968" s="97">
        <f>INDEX(バックデータ一覧!$M$4:$O$27,MATCH(計算過程!B5968,バックデータ一覧!$F$4:$F$27,0),MATCH(VLOOKUP(A5968,バックデータ一覧!$T$3:$U$367,2),バックデータ一覧!$M$3:$O$3,0))*10^-3</f>
        <v>3.8000000000000002E-4</v>
      </c>
      <c r="I5968" s="97">
        <f>INDEX(バックデータ一覧!$P$4:$R$27,MATCH(計算過程!B5968,バックデータ一覧!$F$4:$F$27,0),MATCH(VLOOKUP(A5968,バックデータ一覧!$T$3:$U$367,2),バックデータ一覧!$P$3:$R$3,0))*10^-3</f>
        <v>5.0000000000000001E-4</v>
      </c>
    </row>
    <row r="5969" spans="1:9" x14ac:dyDescent="0.15">
      <c r="A5969" s="57">
        <v>41888</v>
      </c>
      <c r="B5969" s="9" t="s">
        <v>115</v>
      </c>
      <c r="C5969" s="83">
        <f t="shared" si="280"/>
        <v>6.2700000000000013E-3</v>
      </c>
      <c r="D5969" s="82">
        <f t="shared" si="279"/>
        <v>5.9400000000000008E-3</v>
      </c>
      <c r="E5969" s="81">
        <f t="shared" si="281"/>
        <v>3.3E-4</v>
      </c>
      <c r="F5969" s="97">
        <f>INDEX(バックデータ一覧!$G$4:$I$27,MATCH(計算過程!B5969,バックデータ一覧!$F$4:$F$27,0),MATCH(VLOOKUP(A5969,バックデータ一覧!$T$3:$U$367,2),バックデータ一覧!$G$3:$I$3,0))*10^-3</f>
        <v>3.3E-4</v>
      </c>
      <c r="G5969" s="97">
        <f>INDEX(バックデータ一覧!$J$4:$L$27,MATCH(計算過程!B5969,バックデータ一覧!$F$4:$F$27,0),MATCH(VLOOKUP(A5969,バックデータ一覧!$T$3:$U$367,2),バックデータ一覧!$J$3:$L$3,0))*10^-3</f>
        <v>6.7000000000000002E-4</v>
      </c>
      <c r="H5969" s="97">
        <f>INDEX(バックデータ一覧!$M$4:$O$27,MATCH(計算過程!B5969,バックデータ一覧!$F$4:$F$27,0),MATCH(VLOOKUP(A5969,バックデータ一覧!$T$3:$U$367,2),バックデータ一覧!$M$3:$O$3,0))*10^-3</f>
        <v>1E-3</v>
      </c>
      <c r="I5969" s="97">
        <f>INDEX(バックデータ一覧!$P$4:$R$27,MATCH(計算過程!B5969,バックデータ一覧!$F$4:$F$27,0),MATCH(VLOOKUP(A5969,バックデータ一覧!$T$3:$U$367,2),バックデータ一覧!$P$3:$R$3,0))*10^-3</f>
        <v>1.33E-3</v>
      </c>
    </row>
    <row r="5970" spans="1:9" x14ac:dyDescent="0.15">
      <c r="A5970" s="57">
        <v>41888</v>
      </c>
      <c r="B5970" s="9" t="s">
        <v>116</v>
      </c>
      <c r="C5970" s="83">
        <f t="shared" si="280"/>
        <v>6.0700000000000007E-3</v>
      </c>
      <c r="D5970" s="82">
        <f t="shared" si="279"/>
        <v>5.9400000000000008E-3</v>
      </c>
      <c r="E5970" s="81">
        <f t="shared" si="281"/>
        <v>1.3000000000000002E-4</v>
      </c>
      <c r="F5970" s="97">
        <f>INDEX(バックデータ一覧!$G$4:$I$27,MATCH(計算過程!B5970,バックデータ一覧!$F$4:$F$27,0),MATCH(VLOOKUP(A5970,バックデータ一覧!$T$3:$U$367,2),バックデータ一覧!$G$3:$I$3,0))*10^-3</f>
        <v>1.3000000000000002E-4</v>
      </c>
      <c r="G5970" s="97">
        <f>INDEX(バックデータ一覧!$J$4:$L$27,MATCH(計算過程!B5970,バックデータ一覧!$F$4:$F$27,0),MATCH(VLOOKUP(A5970,バックデータ一覧!$T$3:$U$367,2),バックデータ一覧!$J$3:$L$3,0))*10^-3</f>
        <v>2.5000000000000001E-4</v>
      </c>
      <c r="H5970" s="97">
        <f>INDEX(バックデータ一覧!$M$4:$O$27,MATCH(計算過程!B5970,バックデータ一覧!$F$4:$F$27,0),MATCH(VLOOKUP(A5970,バックデータ一覧!$T$3:$U$367,2),バックデータ一覧!$M$3:$O$3,0))*10^-3</f>
        <v>3.8000000000000002E-4</v>
      </c>
      <c r="I5970" s="97">
        <f>INDEX(バックデータ一覧!$P$4:$R$27,MATCH(計算過程!B5970,バックデータ一覧!$F$4:$F$27,0),MATCH(VLOOKUP(A5970,バックデータ一覧!$T$3:$U$367,2),バックデータ一覧!$P$3:$R$3,0))*10^-3</f>
        <v>5.0000000000000001E-4</v>
      </c>
    </row>
    <row r="5971" spans="1:9" x14ac:dyDescent="0.15">
      <c r="A5971" s="57">
        <v>41888</v>
      </c>
      <c r="B5971" s="9" t="s">
        <v>117</v>
      </c>
      <c r="C5971" s="83">
        <f t="shared" si="280"/>
        <v>9.3200000000000002E-3</v>
      </c>
      <c r="D5971" s="82">
        <f t="shared" si="279"/>
        <v>5.9400000000000008E-3</v>
      </c>
      <c r="E5971" s="81">
        <f t="shared" si="281"/>
        <v>3.3799999999999998E-3</v>
      </c>
      <c r="F5971" s="97">
        <f>INDEX(バックデータ一覧!$G$4:$I$27,MATCH(計算過程!B5971,バックデータ一覧!$F$4:$F$27,0),MATCH(VLOOKUP(A5971,バックデータ一覧!$T$3:$U$367,2),バックデータ一覧!$G$3:$I$3,0))*10^-3</f>
        <v>3.3799999999999998E-3</v>
      </c>
      <c r="G5971" s="97">
        <f>INDEX(バックデータ一覧!$J$4:$L$27,MATCH(計算過程!B5971,バックデータ一覧!$F$4:$F$27,0),MATCH(VLOOKUP(A5971,バックデータ一覧!$T$3:$U$367,2),バックデータ一覧!$J$3:$L$3,0))*10^-3</f>
        <v>6.7499999999999999E-3</v>
      </c>
      <c r="H5971" s="97">
        <f>INDEX(バックデータ一覧!$M$4:$O$27,MATCH(計算過程!B5971,バックデータ一覧!$F$4:$F$27,0),MATCH(VLOOKUP(A5971,バックデータ一覧!$T$3:$U$367,2),バックデータ一覧!$M$3:$O$3,0))*10^-3</f>
        <v>1.0130000000000002E-2</v>
      </c>
      <c r="I5971" s="97">
        <f>INDEX(バックデータ一覧!$P$4:$R$27,MATCH(計算過程!B5971,バックデータ一覧!$F$4:$F$27,0),MATCH(VLOOKUP(A5971,バックデータ一覧!$T$3:$U$367,2),バックデータ一覧!$P$3:$R$3,0))*10^-3</f>
        <v>1.3509999999999999E-2</v>
      </c>
    </row>
    <row r="5972" spans="1:9" x14ac:dyDescent="0.15">
      <c r="A5972" s="57">
        <v>41888</v>
      </c>
      <c r="B5972" s="9" t="s">
        <v>118</v>
      </c>
      <c r="C5972" s="83">
        <f t="shared" si="280"/>
        <v>6.2700000000000013E-3</v>
      </c>
      <c r="D5972" s="82">
        <f t="shared" si="279"/>
        <v>5.9400000000000008E-3</v>
      </c>
      <c r="E5972" s="81">
        <f t="shared" si="281"/>
        <v>3.3E-4</v>
      </c>
      <c r="F5972" s="97">
        <f>INDEX(バックデータ一覧!$G$4:$I$27,MATCH(計算過程!B5972,バックデータ一覧!$F$4:$F$27,0),MATCH(VLOOKUP(A5972,バックデータ一覧!$T$3:$U$367,2),バックデータ一覧!$G$3:$I$3,0))*10^-3</f>
        <v>3.3E-4</v>
      </c>
      <c r="G5972" s="97">
        <f>INDEX(バックデータ一覧!$J$4:$L$27,MATCH(計算過程!B5972,バックデータ一覧!$F$4:$F$27,0),MATCH(VLOOKUP(A5972,バックデータ一覧!$T$3:$U$367,2),バックデータ一覧!$J$3:$L$3,0))*10^-3</f>
        <v>6.7000000000000002E-4</v>
      </c>
      <c r="H5972" s="97">
        <f>INDEX(バックデータ一覧!$M$4:$O$27,MATCH(計算過程!B5972,バックデータ一覧!$F$4:$F$27,0),MATCH(VLOOKUP(A5972,バックデータ一覧!$T$3:$U$367,2),バックデータ一覧!$M$3:$O$3,0))*10^-3</f>
        <v>1E-3</v>
      </c>
      <c r="I5972" s="97">
        <f>INDEX(バックデータ一覧!$P$4:$R$27,MATCH(計算過程!B5972,バックデータ一覧!$F$4:$F$27,0),MATCH(VLOOKUP(A5972,バックデータ一覧!$T$3:$U$367,2),バックデータ一覧!$P$3:$R$3,0))*10^-3</f>
        <v>1.33E-3</v>
      </c>
    </row>
    <row r="5973" spans="1:9" x14ac:dyDescent="0.15">
      <c r="A5973" s="57">
        <v>41888</v>
      </c>
      <c r="B5973" s="9" t="s">
        <v>119</v>
      </c>
      <c r="C5973" s="83">
        <f t="shared" si="280"/>
        <v>6.0700000000000007E-3</v>
      </c>
      <c r="D5973" s="82">
        <f t="shared" si="279"/>
        <v>5.9400000000000008E-3</v>
      </c>
      <c r="E5973" s="81">
        <f t="shared" si="281"/>
        <v>1.3000000000000002E-4</v>
      </c>
      <c r="F5973" s="97">
        <f>INDEX(バックデータ一覧!$G$4:$I$27,MATCH(計算過程!B5973,バックデータ一覧!$F$4:$F$27,0),MATCH(VLOOKUP(A5973,バックデータ一覧!$T$3:$U$367,2),バックデータ一覧!$G$3:$I$3,0))*10^-3</f>
        <v>1.3000000000000002E-4</v>
      </c>
      <c r="G5973" s="97">
        <f>INDEX(バックデータ一覧!$J$4:$L$27,MATCH(計算過程!B5973,バックデータ一覧!$F$4:$F$27,0),MATCH(VLOOKUP(A5973,バックデータ一覧!$T$3:$U$367,2),バックデータ一覧!$J$3:$L$3,0))*10^-3</f>
        <v>2.5000000000000001E-4</v>
      </c>
      <c r="H5973" s="97">
        <f>INDEX(バックデータ一覧!$M$4:$O$27,MATCH(計算過程!B5973,バックデータ一覧!$F$4:$F$27,0),MATCH(VLOOKUP(A5973,バックデータ一覧!$T$3:$U$367,2),バックデータ一覧!$M$3:$O$3,0))*10^-3</f>
        <v>3.8000000000000002E-4</v>
      </c>
      <c r="I5973" s="97">
        <f>INDEX(バックデータ一覧!$P$4:$R$27,MATCH(計算過程!B5973,バックデータ一覧!$F$4:$F$27,0),MATCH(VLOOKUP(A5973,バックデータ一覧!$T$3:$U$367,2),バックデータ一覧!$P$3:$R$3,0))*10^-3</f>
        <v>5.0000000000000001E-4</v>
      </c>
    </row>
    <row r="5974" spans="1:9" x14ac:dyDescent="0.15">
      <c r="A5974" s="57">
        <v>41888</v>
      </c>
      <c r="B5974" s="9" t="s">
        <v>120</v>
      </c>
      <c r="C5974" s="83">
        <f t="shared" si="280"/>
        <v>6.0700000000000007E-3</v>
      </c>
      <c r="D5974" s="82">
        <f t="shared" si="279"/>
        <v>5.9400000000000008E-3</v>
      </c>
      <c r="E5974" s="81">
        <f t="shared" si="281"/>
        <v>1.3000000000000002E-4</v>
      </c>
      <c r="F5974" s="97">
        <f>INDEX(バックデータ一覧!$G$4:$I$27,MATCH(計算過程!B5974,バックデータ一覧!$F$4:$F$27,0),MATCH(VLOOKUP(A5974,バックデータ一覧!$T$3:$U$367,2),バックデータ一覧!$G$3:$I$3,0))*10^-3</f>
        <v>1.3000000000000002E-4</v>
      </c>
      <c r="G5974" s="97">
        <f>INDEX(バックデータ一覧!$J$4:$L$27,MATCH(計算過程!B5974,バックデータ一覧!$F$4:$F$27,0),MATCH(VLOOKUP(A5974,バックデータ一覧!$T$3:$U$367,2),バックデータ一覧!$J$3:$L$3,0))*10^-3</f>
        <v>2.5000000000000001E-4</v>
      </c>
      <c r="H5974" s="97">
        <f>INDEX(バックデータ一覧!$M$4:$O$27,MATCH(計算過程!B5974,バックデータ一覧!$F$4:$F$27,0),MATCH(VLOOKUP(A5974,バックデータ一覧!$T$3:$U$367,2),バックデータ一覧!$M$3:$O$3,0))*10^-3</f>
        <v>3.8000000000000002E-4</v>
      </c>
      <c r="I5974" s="97">
        <f>INDEX(バックデータ一覧!$P$4:$R$27,MATCH(計算過程!B5974,バックデータ一覧!$F$4:$F$27,0),MATCH(VLOOKUP(A5974,バックデータ一覧!$T$3:$U$367,2),バックデータ一覧!$P$3:$R$3,0))*10^-3</f>
        <v>5.0000000000000001E-4</v>
      </c>
    </row>
    <row r="5975" spans="1:9" x14ac:dyDescent="0.15">
      <c r="A5975" s="57">
        <v>41888</v>
      </c>
      <c r="B5975" s="9" t="s">
        <v>121</v>
      </c>
      <c r="C5975" s="83">
        <f t="shared" si="280"/>
        <v>6.2700000000000013E-3</v>
      </c>
      <c r="D5975" s="82">
        <f t="shared" si="279"/>
        <v>5.9400000000000008E-3</v>
      </c>
      <c r="E5975" s="81">
        <f t="shared" si="281"/>
        <v>3.3E-4</v>
      </c>
      <c r="F5975" s="97">
        <f>INDEX(バックデータ一覧!$G$4:$I$27,MATCH(計算過程!B5975,バックデータ一覧!$F$4:$F$27,0),MATCH(VLOOKUP(A5975,バックデータ一覧!$T$3:$U$367,2),バックデータ一覧!$G$3:$I$3,0))*10^-3</f>
        <v>3.3E-4</v>
      </c>
      <c r="G5975" s="97">
        <f>INDEX(バックデータ一覧!$J$4:$L$27,MATCH(計算過程!B5975,バックデータ一覧!$F$4:$F$27,0),MATCH(VLOOKUP(A5975,バックデータ一覧!$T$3:$U$367,2),バックデータ一覧!$J$3:$L$3,0))*10^-3</f>
        <v>6.7000000000000002E-4</v>
      </c>
      <c r="H5975" s="97">
        <f>INDEX(バックデータ一覧!$M$4:$O$27,MATCH(計算過程!B5975,バックデータ一覧!$F$4:$F$27,0),MATCH(VLOOKUP(A5975,バックデータ一覧!$T$3:$U$367,2),バックデータ一覧!$M$3:$O$3,0))*10^-3</f>
        <v>1E-3</v>
      </c>
      <c r="I5975" s="97">
        <f>INDEX(バックデータ一覧!$P$4:$R$27,MATCH(計算過程!B5975,バックデータ一覧!$F$4:$F$27,0),MATCH(VLOOKUP(A5975,バックデータ一覧!$T$3:$U$367,2),バックデータ一覧!$P$3:$R$3,0))*10^-3</f>
        <v>1.33E-3</v>
      </c>
    </row>
    <row r="5976" spans="1:9" x14ac:dyDescent="0.15">
      <c r="A5976" s="57">
        <v>41888</v>
      </c>
      <c r="B5976" s="9" t="s">
        <v>122</v>
      </c>
      <c r="C5976" s="83">
        <f t="shared" si="280"/>
        <v>6.2700000000000013E-3</v>
      </c>
      <c r="D5976" s="82">
        <f t="shared" si="279"/>
        <v>5.9400000000000008E-3</v>
      </c>
      <c r="E5976" s="81">
        <f t="shared" si="281"/>
        <v>3.3E-4</v>
      </c>
      <c r="F5976" s="97">
        <f>INDEX(バックデータ一覧!$G$4:$I$27,MATCH(計算過程!B5976,バックデータ一覧!$F$4:$F$27,0),MATCH(VLOOKUP(A5976,バックデータ一覧!$T$3:$U$367,2),バックデータ一覧!$G$3:$I$3,0))*10^-3</f>
        <v>3.3E-4</v>
      </c>
      <c r="G5976" s="97">
        <f>INDEX(バックデータ一覧!$J$4:$L$27,MATCH(計算過程!B5976,バックデータ一覧!$F$4:$F$27,0),MATCH(VLOOKUP(A5976,バックデータ一覧!$T$3:$U$367,2),バックデータ一覧!$J$3:$L$3,0))*10^-3</f>
        <v>6.7000000000000002E-4</v>
      </c>
      <c r="H5976" s="97">
        <f>INDEX(バックデータ一覧!$M$4:$O$27,MATCH(計算過程!B5976,バックデータ一覧!$F$4:$F$27,0),MATCH(VLOOKUP(A5976,バックデータ一覧!$T$3:$U$367,2),バックデータ一覧!$M$3:$O$3,0))*10^-3</f>
        <v>1E-3</v>
      </c>
      <c r="I5976" s="97">
        <f>INDEX(バックデータ一覧!$P$4:$R$27,MATCH(計算過程!B5976,バックデータ一覧!$F$4:$F$27,0),MATCH(VLOOKUP(A5976,バックデータ一覧!$T$3:$U$367,2),バックデータ一覧!$P$3:$R$3,0))*10^-3</f>
        <v>1.33E-3</v>
      </c>
    </row>
    <row r="5977" spans="1:9" x14ac:dyDescent="0.15">
      <c r="A5977" s="57">
        <v>41888</v>
      </c>
      <c r="B5977" s="9" t="s">
        <v>123</v>
      </c>
      <c r="C5977" s="83">
        <f t="shared" si="280"/>
        <v>1.2360000000000001E-2</v>
      </c>
      <c r="D5977" s="82">
        <f t="shared" si="279"/>
        <v>5.9400000000000008E-3</v>
      </c>
      <c r="E5977" s="81">
        <f t="shared" si="281"/>
        <v>6.4200000000000004E-3</v>
      </c>
      <c r="F5977" s="97">
        <f>INDEX(バックデータ一覧!$G$4:$I$27,MATCH(計算過程!B5977,バックデータ一覧!$F$4:$F$27,0),MATCH(VLOOKUP(A5977,バックデータ一覧!$T$3:$U$367,2),バックデータ一覧!$G$3:$I$3,0))*10^-3</f>
        <v>6.4200000000000004E-3</v>
      </c>
      <c r="G5977" s="97">
        <f>INDEX(バックデータ一覧!$J$4:$L$27,MATCH(計算過程!B5977,バックデータ一覧!$F$4:$F$27,0),MATCH(VLOOKUP(A5977,バックデータ一覧!$T$3:$U$367,2),バックデータ一覧!$J$3:$L$3,0))*10^-3</f>
        <v>1.2840000000000001E-2</v>
      </c>
      <c r="H5977" s="97">
        <f>INDEX(バックデータ一覧!$M$4:$O$27,MATCH(計算過程!B5977,バックデータ一覧!$F$4:$F$27,0),MATCH(VLOOKUP(A5977,バックデータ一覧!$T$3:$U$367,2),バックデータ一覧!$M$3:$O$3,0))*10^-3</f>
        <v>1.9260000000000003E-2</v>
      </c>
      <c r="I5977" s="97">
        <f>INDEX(バックデータ一覧!$P$4:$R$27,MATCH(計算過程!B5977,バックデータ一覧!$F$4:$F$27,0),MATCH(VLOOKUP(A5977,バックデータ一覧!$T$3:$U$367,2),バックデータ一覧!$P$3:$R$3,0))*10^-3</f>
        <v>2.5680000000000001E-2</v>
      </c>
    </row>
    <row r="5978" spans="1:9" x14ac:dyDescent="0.15">
      <c r="A5978" s="57">
        <v>41888</v>
      </c>
      <c r="B5978" s="9" t="s">
        <v>124</v>
      </c>
      <c r="C5978" s="83">
        <f t="shared" si="280"/>
        <v>1.2360000000000001E-2</v>
      </c>
      <c r="D5978" s="82">
        <f t="shared" si="279"/>
        <v>5.9400000000000008E-3</v>
      </c>
      <c r="E5978" s="81">
        <f t="shared" si="281"/>
        <v>6.4200000000000004E-3</v>
      </c>
      <c r="F5978" s="97">
        <f>INDEX(バックデータ一覧!$G$4:$I$27,MATCH(計算過程!B5978,バックデータ一覧!$F$4:$F$27,0),MATCH(VLOOKUP(A5978,バックデータ一覧!$T$3:$U$367,2),バックデータ一覧!$G$3:$I$3,0))*10^-3</f>
        <v>6.4200000000000004E-3</v>
      </c>
      <c r="G5978" s="97">
        <f>INDEX(バックデータ一覧!$J$4:$L$27,MATCH(計算過程!B5978,バックデータ一覧!$F$4:$F$27,0),MATCH(VLOOKUP(A5978,バックデータ一覧!$T$3:$U$367,2),バックデータ一覧!$J$3:$L$3,0))*10^-3</f>
        <v>1.2840000000000001E-2</v>
      </c>
      <c r="H5978" s="97">
        <f>INDEX(バックデータ一覧!$M$4:$O$27,MATCH(計算過程!B5978,バックデータ一覧!$F$4:$F$27,0),MATCH(VLOOKUP(A5978,バックデータ一覧!$T$3:$U$367,2),バックデータ一覧!$M$3:$O$3,0))*10^-3</f>
        <v>1.9260000000000003E-2</v>
      </c>
      <c r="I5978" s="97">
        <f>INDEX(バックデータ一覧!$P$4:$R$27,MATCH(計算過程!B5978,バックデータ一覧!$F$4:$F$27,0),MATCH(VLOOKUP(A5978,バックデータ一覧!$T$3:$U$367,2),バックデータ一覧!$P$3:$R$3,0))*10^-3</f>
        <v>2.5680000000000001E-2</v>
      </c>
    </row>
    <row r="5979" spans="1:9" x14ac:dyDescent="0.15">
      <c r="A5979" s="57">
        <v>41888</v>
      </c>
      <c r="B5979" s="9" t="s">
        <v>125</v>
      </c>
      <c r="C5979" s="83">
        <f t="shared" si="280"/>
        <v>6.2700000000000013E-3</v>
      </c>
      <c r="D5979" s="82">
        <f t="shared" si="279"/>
        <v>5.9400000000000008E-3</v>
      </c>
      <c r="E5979" s="81">
        <f t="shared" si="281"/>
        <v>3.3E-4</v>
      </c>
      <c r="F5979" s="97">
        <f>INDEX(バックデータ一覧!$G$4:$I$27,MATCH(計算過程!B5979,バックデータ一覧!$F$4:$F$27,0),MATCH(VLOOKUP(A5979,バックデータ一覧!$T$3:$U$367,2),バックデータ一覧!$G$3:$I$3,0))*10^-3</f>
        <v>3.3E-4</v>
      </c>
      <c r="G5979" s="97">
        <f>INDEX(バックデータ一覧!$J$4:$L$27,MATCH(計算過程!B5979,バックデータ一覧!$F$4:$F$27,0),MATCH(VLOOKUP(A5979,バックデータ一覧!$T$3:$U$367,2),バックデータ一覧!$J$3:$L$3,0))*10^-3</f>
        <v>6.7000000000000002E-4</v>
      </c>
      <c r="H5979" s="97">
        <f>INDEX(バックデータ一覧!$M$4:$O$27,MATCH(計算過程!B5979,バックデータ一覧!$F$4:$F$27,0),MATCH(VLOOKUP(A5979,バックデータ一覧!$T$3:$U$367,2),バックデータ一覧!$M$3:$O$3,0))*10^-3</f>
        <v>1E-3</v>
      </c>
      <c r="I5979" s="97">
        <f>INDEX(バックデータ一覧!$P$4:$R$27,MATCH(計算過程!B5979,バックデータ一覧!$F$4:$F$27,0),MATCH(VLOOKUP(A5979,バックデータ一覧!$T$3:$U$367,2),バックデータ一覧!$P$3:$R$3,0))*10^-3</f>
        <v>1.33E-3</v>
      </c>
    </row>
    <row r="5980" spans="1:9" x14ac:dyDescent="0.15">
      <c r="A5980" s="57">
        <v>41888</v>
      </c>
      <c r="B5980" s="9" t="s">
        <v>126</v>
      </c>
      <c r="C5980" s="83">
        <f t="shared" si="280"/>
        <v>6.2700000000000013E-3</v>
      </c>
      <c r="D5980" s="82">
        <f t="shared" si="279"/>
        <v>5.9400000000000008E-3</v>
      </c>
      <c r="E5980" s="81">
        <f t="shared" si="281"/>
        <v>3.3E-4</v>
      </c>
      <c r="F5980" s="97">
        <f>INDEX(バックデータ一覧!$G$4:$I$27,MATCH(計算過程!B5980,バックデータ一覧!$F$4:$F$27,0),MATCH(VLOOKUP(A5980,バックデータ一覧!$T$3:$U$367,2),バックデータ一覧!$G$3:$I$3,0))*10^-3</f>
        <v>3.3E-4</v>
      </c>
      <c r="G5980" s="97">
        <f>INDEX(バックデータ一覧!$J$4:$L$27,MATCH(計算過程!B5980,バックデータ一覧!$F$4:$F$27,0),MATCH(VLOOKUP(A5980,バックデータ一覧!$T$3:$U$367,2),バックデータ一覧!$J$3:$L$3,0))*10^-3</f>
        <v>6.7000000000000002E-4</v>
      </c>
      <c r="H5980" s="97">
        <f>INDEX(バックデータ一覧!$M$4:$O$27,MATCH(計算過程!B5980,バックデータ一覧!$F$4:$F$27,0),MATCH(VLOOKUP(A5980,バックデータ一覧!$T$3:$U$367,2),バックデータ一覧!$M$3:$O$3,0))*10^-3</f>
        <v>1E-3</v>
      </c>
      <c r="I5980" s="97">
        <f>INDEX(バックデータ一覧!$P$4:$R$27,MATCH(計算過程!B5980,バックデータ一覧!$F$4:$F$27,0),MATCH(VLOOKUP(A5980,バックデータ一覧!$T$3:$U$367,2),バックデータ一覧!$P$3:$R$3,0))*10^-3</f>
        <v>1.33E-3</v>
      </c>
    </row>
    <row r="5981" spans="1:9" x14ac:dyDescent="0.15">
      <c r="A5981" s="57">
        <v>41888</v>
      </c>
      <c r="B5981" s="9" t="s">
        <v>127</v>
      </c>
      <c r="C5981" s="83">
        <f t="shared" si="280"/>
        <v>1.2220000000000002E-2</v>
      </c>
      <c r="D5981" s="82">
        <f t="shared" si="279"/>
        <v>5.9400000000000008E-3</v>
      </c>
      <c r="E5981" s="81">
        <f t="shared" si="281"/>
        <v>6.28E-3</v>
      </c>
      <c r="F5981" s="97">
        <f>INDEX(バックデータ一覧!$G$4:$I$27,MATCH(計算過程!B5981,バックデータ一覧!$F$4:$F$27,0),MATCH(VLOOKUP(A5981,バックデータ一覧!$T$3:$U$367,2),バックデータ一覧!$G$3:$I$3,0))*10^-3</f>
        <v>6.28E-3</v>
      </c>
      <c r="G5981" s="97">
        <f>INDEX(バックデータ一覧!$J$4:$L$27,MATCH(計算過程!B5981,バックデータ一覧!$F$4:$F$27,0),MATCH(VLOOKUP(A5981,バックデータ一覧!$T$3:$U$367,2),バックデータ一覧!$J$3:$L$3,0))*10^-3</f>
        <v>1.256E-2</v>
      </c>
      <c r="H5981" s="97">
        <f>INDEX(バックデータ一覧!$M$4:$O$27,MATCH(計算過程!B5981,バックデータ一覧!$F$4:$F$27,0),MATCH(VLOOKUP(A5981,バックデータ一覧!$T$3:$U$367,2),バックデータ一覧!$M$3:$O$3,0))*10^-3</f>
        <v>1.8839999999999999E-2</v>
      </c>
      <c r="I5981" s="97">
        <f>INDEX(バックデータ一覧!$P$4:$R$27,MATCH(計算過程!B5981,バックデータ一覧!$F$4:$F$27,0),MATCH(VLOOKUP(A5981,バックデータ一覧!$T$3:$U$367,2),バックデータ一覧!$P$3:$R$3,0))*10^-3</f>
        <v>2.512E-2</v>
      </c>
    </row>
    <row r="5982" spans="1:9" x14ac:dyDescent="0.15">
      <c r="A5982" s="57">
        <v>41888</v>
      </c>
      <c r="B5982" s="9" t="s">
        <v>128</v>
      </c>
      <c r="C5982" s="83">
        <f t="shared" si="280"/>
        <v>1.2640000000000002E-2</v>
      </c>
      <c r="D5982" s="82">
        <f t="shared" si="279"/>
        <v>5.9400000000000008E-3</v>
      </c>
      <c r="E5982" s="81">
        <f t="shared" si="281"/>
        <v>6.7000000000000002E-3</v>
      </c>
      <c r="F5982" s="97">
        <f>INDEX(バックデータ一覧!$G$4:$I$27,MATCH(計算過程!B5982,バックデータ一覧!$F$4:$F$27,0),MATCH(VLOOKUP(A5982,バックデータ一覧!$T$3:$U$367,2),バックデータ一覧!$G$3:$I$3,0))*10^-3</f>
        <v>6.7000000000000002E-3</v>
      </c>
      <c r="G5982" s="97">
        <f>INDEX(バックデータ一覧!$J$4:$L$27,MATCH(計算過程!B5982,バックデータ一覧!$F$4:$F$27,0),MATCH(VLOOKUP(A5982,バックデータ一覧!$T$3:$U$367,2),バックデータ一覧!$J$3:$L$3,0))*10^-3</f>
        <v>1.3390000000000001E-2</v>
      </c>
      <c r="H5982" s="97">
        <f>INDEX(バックデータ一覧!$M$4:$O$27,MATCH(計算過程!B5982,バックデータ一覧!$F$4:$F$27,0),MATCH(VLOOKUP(A5982,バックデータ一覧!$T$3:$U$367,2),バックデータ一覧!$M$3:$O$3,0))*10^-3</f>
        <v>2.009E-2</v>
      </c>
      <c r="I5982" s="97">
        <f>INDEX(バックデータ一覧!$P$4:$R$27,MATCH(計算過程!B5982,バックデータ一覧!$F$4:$F$27,0),MATCH(VLOOKUP(A5982,バックデータ一覧!$T$3:$U$367,2),バックデータ一覧!$P$3:$R$3,0))*10^-3</f>
        <v>2.6790000000000001E-2</v>
      </c>
    </row>
    <row r="5983" spans="1:9" x14ac:dyDescent="0.15">
      <c r="A5983" s="57">
        <v>41889</v>
      </c>
      <c r="B5983" s="9" t="s">
        <v>105</v>
      </c>
      <c r="C5983" s="83">
        <f t="shared" si="280"/>
        <v>6.0700000000000007E-3</v>
      </c>
      <c r="D5983" s="82">
        <f t="shared" si="279"/>
        <v>5.9400000000000008E-3</v>
      </c>
      <c r="E5983" s="81">
        <f t="shared" si="281"/>
        <v>1.3000000000000002E-4</v>
      </c>
      <c r="F5983" s="97">
        <f>INDEX(バックデータ一覧!$G$4:$I$27,MATCH(計算過程!B5983,バックデータ一覧!$F$4:$F$27,0),MATCH(VLOOKUP(A5983,バックデータ一覧!$T$3:$U$367,2),バックデータ一覧!$G$3:$I$3,0))*10^-3</f>
        <v>1.3000000000000002E-4</v>
      </c>
      <c r="G5983" s="97">
        <f>INDEX(バックデータ一覧!$J$4:$L$27,MATCH(計算過程!B5983,バックデータ一覧!$F$4:$F$27,0),MATCH(VLOOKUP(A5983,バックデータ一覧!$T$3:$U$367,2),バックデータ一覧!$J$3:$L$3,0))*10^-3</f>
        <v>2.5000000000000001E-4</v>
      </c>
      <c r="H5983" s="97">
        <f>INDEX(バックデータ一覧!$M$4:$O$27,MATCH(計算過程!B5983,バックデータ一覧!$F$4:$F$27,0),MATCH(VLOOKUP(A5983,バックデータ一覧!$T$3:$U$367,2),バックデータ一覧!$M$3:$O$3,0))*10^-3</f>
        <v>3.8000000000000002E-4</v>
      </c>
      <c r="I5983" s="97">
        <f>INDEX(バックデータ一覧!$P$4:$R$27,MATCH(計算過程!B5983,バックデータ一覧!$F$4:$F$27,0),MATCH(VLOOKUP(A5983,バックデータ一覧!$T$3:$U$367,2),バックデータ一覧!$P$3:$R$3,0))*10^-3</f>
        <v>5.0000000000000001E-4</v>
      </c>
    </row>
    <row r="5984" spans="1:9" x14ac:dyDescent="0.15">
      <c r="A5984" s="57">
        <v>41889</v>
      </c>
      <c r="B5984" s="9" t="s">
        <v>106</v>
      </c>
      <c r="C5984" s="83">
        <f t="shared" si="280"/>
        <v>6.0700000000000007E-3</v>
      </c>
      <c r="D5984" s="82">
        <f t="shared" si="279"/>
        <v>5.9400000000000008E-3</v>
      </c>
      <c r="E5984" s="81">
        <f t="shared" si="281"/>
        <v>1.3000000000000002E-4</v>
      </c>
      <c r="F5984" s="97">
        <f>INDEX(バックデータ一覧!$G$4:$I$27,MATCH(計算過程!B5984,バックデータ一覧!$F$4:$F$27,0),MATCH(VLOOKUP(A5984,バックデータ一覧!$T$3:$U$367,2),バックデータ一覧!$G$3:$I$3,0))*10^-3</f>
        <v>1.3000000000000002E-4</v>
      </c>
      <c r="G5984" s="97">
        <f>INDEX(バックデータ一覧!$J$4:$L$27,MATCH(計算過程!B5984,バックデータ一覧!$F$4:$F$27,0),MATCH(VLOOKUP(A5984,バックデータ一覧!$T$3:$U$367,2),バックデータ一覧!$J$3:$L$3,0))*10^-3</f>
        <v>2.5000000000000001E-4</v>
      </c>
      <c r="H5984" s="97">
        <f>INDEX(バックデータ一覧!$M$4:$O$27,MATCH(計算過程!B5984,バックデータ一覧!$F$4:$F$27,0),MATCH(VLOOKUP(A5984,バックデータ一覧!$T$3:$U$367,2),バックデータ一覧!$M$3:$O$3,0))*10^-3</f>
        <v>3.8000000000000002E-4</v>
      </c>
      <c r="I5984" s="97">
        <f>INDEX(バックデータ一覧!$P$4:$R$27,MATCH(計算過程!B5984,バックデータ一覧!$F$4:$F$27,0),MATCH(VLOOKUP(A5984,バックデータ一覧!$T$3:$U$367,2),バックデータ一覧!$P$3:$R$3,0))*10^-3</f>
        <v>5.0000000000000001E-4</v>
      </c>
    </row>
    <row r="5985" spans="1:9" x14ac:dyDescent="0.15">
      <c r="A5985" s="57">
        <v>41889</v>
      </c>
      <c r="B5985" s="9" t="s">
        <v>107</v>
      </c>
      <c r="C5985" s="83">
        <f t="shared" si="280"/>
        <v>6.0700000000000007E-3</v>
      </c>
      <c r="D5985" s="82">
        <f t="shared" si="279"/>
        <v>5.9400000000000008E-3</v>
      </c>
      <c r="E5985" s="81">
        <f t="shared" si="281"/>
        <v>1.3000000000000002E-4</v>
      </c>
      <c r="F5985" s="97">
        <f>INDEX(バックデータ一覧!$G$4:$I$27,MATCH(計算過程!B5985,バックデータ一覧!$F$4:$F$27,0),MATCH(VLOOKUP(A5985,バックデータ一覧!$T$3:$U$367,2),バックデータ一覧!$G$3:$I$3,0))*10^-3</f>
        <v>1.3000000000000002E-4</v>
      </c>
      <c r="G5985" s="97">
        <f>INDEX(バックデータ一覧!$J$4:$L$27,MATCH(計算過程!B5985,バックデータ一覧!$F$4:$F$27,0),MATCH(VLOOKUP(A5985,バックデータ一覧!$T$3:$U$367,2),バックデータ一覧!$J$3:$L$3,0))*10^-3</f>
        <v>2.5000000000000001E-4</v>
      </c>
      <c r="H5985" s="97">
        <f>INDEX(バックデータ一覧!$M$4:$O$27,MATCH(計算過程!B5985,バックデータ一覧!$F$4:$F$27,0),MATCH(VLOOKUP(A5985,バックデータ一覧!$T$3:$U$367,2),バックデータ一覧!$M$3:$O$3,0))*10^-3</f>
        <v>3.8000000000000002E-4</v>
      </c>
      <c r="I5985" s="97">
        <f>INDEX(バックデータ一覧!$P$4:$R$27,MATCH(計算過程!B5985,バックデータ一覧!$F$4:$F$27,0),MATCH(VLOOKUP(A5985,バックデータ一覧!$T$3:$U$367,2),バックデータ一覧!$P$3:$R$3,0))*10^-3</f>
        <v>5.0000000000000001E-4</v>
      </c>
    </row>
    <row r="5986" spans="1:9" x14ac:dyDescent="0.15">
      <c r="A5986" s="57">
        <v>41889</v>
      </c>
      <c r="B5986" s="9" t="s">
        <v>108</v>
      </c>
      <c r="C5986" s="83">
        <f t="shared" si="280"/>
        <v>6.0700000000000007E-3</v>
      </c>
      <c r="D5986" s="82">
        <f t="shared" si="279"/>
        <v>5.9400000000000008E-3</v>
      </c>
      <c r="E5986" s="81">
        <f t="shared" si="281"/>
        <v>1.3000000000000002E-4</v>
      </c>
      <c r="F5986" s="97">
        <f>INDEX(バックデータ一覧!$G$4:$I$27,MATCH(計算過程!B5986,バックデータ一覧!$F$4:$F$27,0),MATCH(VLOOKUP(A5986,バックデータ一覧!$T$3:$U$367,2),バックデータ一覧!$G$3:$I$3,0))*10^-3</f>
        <v>1.3000000000000002E-4</v>
      </c>
      <c r="G5986" s="97">
        <f>INDEX(バックデータ一覧!$J$4:$L$27,MATCH(計算過程!B5986,バックデータ一覧!$F$4:$F$27,0),MATCH(VLOOKUP(A5986,バックデータ一覧!$T$3:$U$367,2),バックデータ一覧!$J$3:$L$3,0))*10^-3</f>
        <v>2.5000000000000001E-4</v>
      </c>
      <c r="H5986" s="97">
        <f>INDEX(バックデータ一覧!$M$4:$O$27,MATCH(計算過程!B5986,バックデータ一覧!$F$4:$F$27,0),MATCH(VLOOKUP(A5986,バックデータ一覧!$T$3:$U$367,2),バックデータ一覧!$M$3:$O$3,0))*10^-3</f>
        <v>3.8000000000000002E-4</v>
      </c>
      <c r="I5986" s="97">
        <f>INDEX(バックデータ一覧!$P$4:$R$27,MATCH(計算過程!B5986,バックデータ一覧!$F$4:$F$27,0),MATCH(VLOOKUP(A5986,バックデータ一覧!$T$3:$U$367,2),バックデータ一覧!$P$3:$R$3,0))*10^-3</f>
        <v>5.0000000000000001E-4</v>
      </c>
    </row>
    <row r="5987" spans="1:9" x14ac:dyDescent="0.15">
      <c r="A5987" s="57">
        <v>41889</v>
      </c>
      <c r="B5987" s="9" t="s">
        <v>109</v>
      </c>
      <c r="C5987" s="83">
        <f t="shared" si="280"/>
        <v>6.0700000000000007E-3</v>
      </c>
      <c r="D5987" s="82">
        <f t="shared" si="279"/>
        <v>5.9400000000000008E-3</v>
      </c>
      <c r="E5987" s="81">
        <f t="shared" si="281"/>
        <v>1.3000000000000002E-4</v>
      </c>
      <c r="F5987" s="97">
        <f>INDEX(バックデータ一覧!$G$4:$I$27,MATCH(計算過程!B5987,バックデータ一覧!$F$4:$F$27,0),MATCH(VLOOKUP(A5987,バックデータ一覧!$T$3:$U$367,2),バックデータ一覧!$G$3:$I$3,0))*10^-3</f>
        <v>1.3000000000000002E-4</v>
      </c>
      <c r="G5987" s="97">
        <f>INDEX(バックデータ一覧!$J$4:$L$27,MATCH(計算過程!B5987,バックデータ一覧!$F$4:$F$27,0),MATCH(VLOOKUP(A5987,バックデータ一覧!$T$3:$U$367,2),バックデータ一覧!$J$3:$L$3,0))*10^-3</f>
        <v>2.5000000000000001E-4</v>
      </c>
      <c r="H5987" s="97">
        <f>INDEX(バックデータ一覧!$M$4:$O$27,MATCH(計算過程!B5987,バックデータ一覧!$F$4:$F$27,0),MATCH(VLOOKUP(A5987,バックデータ一覧!$T$3:$U$367,2),バックデータ一覧!$M$3:$O$3,0))*10^-3</f>
        <v>3.8000000000000002E-4</v>
      </c>
      <c r="I5987" s="97">
        <f>INDEX(バックデータ一覧!$P$4:$R$27,MATCH(計算過程!B5987,バックデータ一覧!$F$4:$F$27,0),MATCH(VLOOKUP(A5987,バックデータ一覧!$T$3:$U$367,2),バックデータ一覧!$P$3:$R$3,0))*10^-3</f>
        <v>5.0000000000000001E-4</v>
      </c>
    </row>
    <row r="5988" spans="1:9" x14ac:dyDescent="0.15">
      <c r="A5988" s="57">
        <v>41889</v>
      </c>
      <c r="B5988" s="9" t="s">
        <v>110</v>
      </c>
      <c r="C5988" s="83">
        <f t="shared" si="280"/>
        <v>6.0700000000000007E-3</v>
      </c>
      <c r="D5988" s="82">
        <f t="shared" si="279"/>
        <v>5.9400000000000008E-3</v>
      </c>
      <c r="E5988" s="81">
        <f t="shared" si="281"/>
        <v>1.3000000000000002E-4</v>
      </c>
      <c r="F5988" s="97">
        <f>INDEX(バックデータ一覧!$G$4:$I$27,MATCH(計算過程!B5988,バックデータ一覧!$F$4:$F$27,0),MATCH(VLOOKUP(A5988,バックデータ一覧!$T$3:$U$367,2),バックデータ一覧!$G$3:$I$3,0))*10^-3</f>
        <v>1.3000000000000002E-4</v>
      </c>
      <c r="G5988" s="97">
        <f>INDEX(バックデータ一覧!$J$4:$L$27,MATCH(計算過程!B5988,バックデータ一覧!$F$4:$F$27,0),MATCH(VLOOKUP(A5988,バックデータ一覧!$T$3:$U$367,2),バックデータ一覧!$J$3:$L$3,0))*10^-3</f>
        <v>2.5000000000000001E-4</v>
      </c>
      <c r="H5988" s="97">
        <f>INDEX(バックデータ一覧!$M$4:$O$27,MATCH(計算過程!B5988,バックデータ一覧!$F$4:$F$27,0),MATCH(VLOOKUP(A5988,バックデータ一覧!$T$3:$U$367,2),バックデータ一覧!$M$3:$O$3,0))*10^-3</f>
        <v>3.8000000000000002E-4</v>
      </c>
      <c r="I5988" s="97">
        <f>INDEX(バックデータ一覧!$P$4:$R$27,MATCH(計算過程!B5988,バックデータ一覧!$F$4:$F$27,0),MATCH(VLOOKUP(A5988,バックデータ一覧!$T$3:$U$367,2),バックデータ一覧!$P$3:$R$3,0))*10^-3</f>
        <v>5.0000000000000001E-4</v>
      </c>
    </row>
    <row r="5989" spans="1:9" x14ac:dyDescent="0.15">
      <c r="A5989" s="57">
        <v>41889</v>
      </c>
      <c r="B5989" s="9" t="s">
        <v>111</v>
      </c>
      <c r="C5989" s="83">
        <f t="shared" si="280"/>
        <v>9.3200000000000002E-3</v>
      </c>
      <c r="D5989" s="82">
        <f t="shared" si="279"/>
        <v>5.9400000000000008E-3</v>
      </c>
      <c r="E5989" s="81">
        <f t="shared" si="281"/>
        <v>3.3799999999999998E-3</v>
      </c>
      <c r="F5989" s="97">
        <f>INDEX(バックデータ一覧!$G$4:$I$27,MATCH(計算過程!B5989,バックデータ一覧!$F$4:$F$27,0),MATCH(VLOOKUP(A5989,バックデータ一覧!$T$3:$U$367,2),バックデータ一覧!$G$3:$I$3,0))*10^-3</f>
        <v>3.3799999999999998E-3</v>
      </c>
      <c r="G5989" s="97">
        <f>INDEX(バックデータ一覧!$J$4:$L$27,MATCH(計算過程!B5989,バックデータ一覧!$F$4:$F$27,0),MATCH(VLOOKUP(A5989,バックデータ一覧!$T$3:$U$367,2),バックデータ一覧!$J$3:$L$3,0))*10^-3</f>
        <v>6.7499999999999999E-3</v>
      </c>
      <c r="H5989" s="97">
        <f>INDEX(バックデータ一覧!$M$4:$O$27,MATCH(計算過程!B5989,バックデータ一覧!$F$4:$F$27,0),MATCH(VLOOKUP(A5989,バックデータ一覧!$T$3:$U$367,2),バックデータ一覧!$M$3:$O$3,0))*10^-3</f>
        <v>1.0130000000000002E-2</v>
      </c>
      <c r="I5989" s="97">
        <f>INDEX(バックデータ一覧!$P$4:$R$27,MATCH(計算過程!B5989,バックデータ一覧!$F$4:$F$27,0),MATCH(VLOOKUP(A5989,バックデータ一覧!$T$3:$U$367,2),バックデータ一覧!$P$3:$R$3,0))*10^-3</f>
        <v>1.3509999999999999E-2</v>
      </c>
    </row>
    <row r="5990" spans="1:9" x14ac:dyDescent="0.15">
      <c r="A5990" s="57">
        <v>41889</v>
      </c>
      <c r="B5990" s="9" t="s">
        <v>112</v>
      </c>
      <c r="C5990" s="83">
        <f t="shared" si="280"/>
        <v>6.4800000000000005E-3</v>
      </c>
      <c r="D5990" s="82">
        <f t="shared" si="279"/>
        <v>5.9400000000000008E-3</v>
      </c>
      <c r="E5990" s="81">
        <f t="shared" si="281"/>
        <v>5.4000000000000001E-4</v>
      </c>
      <c r="F5990" s="97">
        <f>INDEX(バックデータ一覧!$G$4:$I$27,MATCH(計算過程!B5990,バックデータ一覧!$F$4:$F$27,0),MATCH(VLOOKUP(A5990,バックデータ一覧!$T$3:$U$367,2),バックデータ一覧!$G$3:$I$3,0))*10^-3</f>
        <v>5.4000000000000001E-4</v>
      </c>
      <c r="G5990" s="97">
        <f>INDEX(バックデータ一覧!$J$4:$L$27,MATCH(計算過程!B5990,バックデータ一覧!$F$4:$F$27,0),MATCH(VLOOKUP(A5990,バックデータ一覧!$T$3:$U$367,2),バックデータ一覧!$J$3:$L$3,0))*10^-3</f>
        <v>1.08E-3</v>
      </c>
      <c r="H5990" s="97">
        <f>INDEX(バックデータ一覧!$M$4:$O$27,MATCH(計算過程!B5990,バックデータ一覧!$F$4:$F$27,0),MATCH(VLOOKUP(A5990,バックデータ一覧!$T$3:$U$367,2),バックデータ一覧!$M$3:$O$3,0))*10^-3</f>
        <v>1.6299999999999999E-3</v>
      </c>
      <c r="I5990" s="97">
        <f>INDEX(バックデータ一覧!$P$4:$R$27,MATCH(計算過程!B5990,バックデータ一覧!$F$4:$F$27,0),MATCH(VLOOKUP(A5990,バックデータ一覧!$T$3:$U$367,2),バックデータ一覧!$P$3:$R$3,0))*10^-3</f>
        <v>2.1700000000000001E-3</v>
      </c>
    </row>
    <row r="5991" spans="1:9" x14ac:dyDescent="0.15">
      <c r="A5991" s="57">
        <v>41889</v>
      </c>
      <c r="B5991" s="9" t="s">
        <v>113</v>
      </c>
      <c r="C5991" s="83">
        <f t="shared" si="280"/>
        <v>6.4800000000000005E-3</v>
      </c>
      <c r="D5991" s="82">
        <f t="shared" si="279"/>
        <v>5.9400000000000008E-3</v>
      </c>
      <c r="E5991" s="81">
        <f t="shared" si="281"/>
        <v>5.4000000000000001E-4</v>
      </c>
      <c r="F5991" s="97">
        <f>INDEX(バックデータ一覧!$G$4:$I$27,MATCH(計算過程!B5991,バックデータ一覧!$F$4:$F$27,0),MATCH(VLOOKUP(A5991,バックデータ一覧!$T$3:$U$367,2),バックデータ一覧!$G$3:$I$3,0))*10^-3</f>
        <v>5.4000000000000001E-4</v>
      </c>
      <c r="G5991" s="97">
        <f>INDEX(バックデータ一覧!$J$4:$L$27,MATCH(計算過程!B5991,バックデータ一覧!$F$4:$F$27,0),MATCH(VLOOKUP(A5991,バックデータ一覧!$T$3:$U$367,2),バックデータ一覧!$J$3:$L$3,0))*10^-3</f>
        <v>1.08E-3</v>
      </c>
      <c r="H5991" s="97">
        <f>INDEX(バックデータ一覧!$M$4:$O$27,MATCH(計算過程!B5991,バックデータ一覧!$F$4:$F$27,0),MATCH(VLOOKUP(A5991,バックデータ一覧!$T$3:$U$367,2),バックデータ一覧!$M$3:$O$3,0))*10^-3</f>
        <v>1.6299999999999999E-3</v>
      </c>
      <c r="I5991" s="97">
        <f>INDEX(バックデータ一覧!$P$4:$R$27,MATCH(計算過程!B5991,バックデータ一覧!$F$4:$F$27,0),MATCH(VLOOKUP(A5991,バックデータ一覧!$T$3:$U$367,2),バックデータ一覧!$P$3:$R$3,0))*10^-3</f>
        <v>2.1700000000000001E-3</v>
      </c>
    </row>
    <row r="5992" spans="1:9" x14ac:dyDescent="0.15">
      <c r="A5992" s="57">
        <v>41889</v>
      </c>
      <c r="B5992" s="9" t="s">
        <v>114</v>
      </c>
      <c r="C5992" s="83">
        <f t="shared" si="280"/>
        <v>6.0700000000000007E-3</v>
      </c>
      <c r="D5992" s="82">
        <f t="shared" si="279"/>
        <v>5.9400000000000008E-3</v>
      </c>
      <c r="E5992" s="81">
        <f t="shared" si="281"/>
        <v>1.3000000000000002E-4</v>
      </c>
      <c r="F5992" s="97">
        <f>INDEX(バックデータ一覧!$G$4:$I$27,MATCH(計算過程!B5992,バックデータ一覧!$F$4:$F$27,0),MATCH(VLOOKUP(A5992,バックデータ一覧!$T$3:$U$367,2),バックデータ一覧!$G$3:$I$3,0))*10^-3</f>
        <v>1.3000000000000002E-4</v>
      </c>
      <c r="G5992" s="97">
        <f>INDEX(バックデータ一覧!$J$4:$L$27,MATCH(計算過程!B5992,バックデータ一覧!$F$4:$F$27,0),MATCH(VLOOKUP(A5992,バックデータ一覧!$T$3:$U$367,2),バックデータ一覧!$J$3:$L$3,0))*10^-3</f>
        <v>2.5000000000000001E-4</v>
      </c>
      <c r="H5992" s="97">
        <f>INDEX(バックデータ一覧!$M$4:$O$27,MATCH(計算過程!B5992,バックデータ一覧!$F$4:$F$27,0),MATCH(VLOOKUP(A5992,バックデータ一覧!$T$3:$U$367,2),バックデータ一覧!$M$3:$O$3,0))*10^-3</f>
        <v>3.8000000000000002E-4</v>
      </c>
      <c r="I5992" s="97">
        <f>INDEX(バックデータ一覧!$P$4:$R$27,MATCH(計算過程!B5992,バックデータ一覧!$F$4:$F$27,0),MATCH(VLOOKUP(A5992,バックデータ一覧!$T$3:$U$367,2),バックデータ一覧!$P$3:$R$3,0))*10^-3</f>
        <v>5.0000000000000001E-4</v>
      </c>
    </row>
    <row r="5993" spans="1:9" x14ac:dyDescent="0.15">
      <c r="A5993" s="57">
        <v>41889</v>
      </c>
      <c r="B5993" s="9" t="s">
        <v>115</v>
      </c>
      <c r="C5993" s="83">
        <f t="shared" si="280"/>
        <v>6.2700000000000013E-3</v>
      </c>
      <c r="D5993" s="82">
        <f t="shared" si="279"/>
        <v>5.9400000000000008E-3</v>
      </c>
      <c r="E5993" s="81">
        <f t="shared" si="281"/>
        <v>3.3E-4</v>
      </c>
      <c r="F5993" s="97">
        <f>INDEX(バックデータ一覧!$G$4:$I$27,MATCH(計算過程!B5993,バックデータ一覧!$F$4:$F$27,0),MATCH(VLOOKUP(A5993,バックデータ一覧!$T$3:$U$367,2),バックデータ一覧!$G$3:$I$3,0))*10^-3</f>
        <v>3.3E-4</v>
      </c>
      <c r="G5993" s="97">
        <f>INDEX(バックデータ一覧!$J$4:$L$27,MATCH(計算過程!B5993,バックデータ一覧!$F$4:$F$27,0),MATCH(VLOOKUP(A5993,バックデータ一覧!$T$3:$U$367,2),バックデータ一覧!$J$3:$L$3,0))*10^-3</f>
        <v>6.7000000000000002E-4</v>
      </c>
      <c r="H5993" s="97">
        <f>INDEX(バックデータ一覧!$M$4:$O$27,MATCH(計算過程!B5993,バックデータ一覧!$F$4:$F$27,0),MATCH(VLOOKUP(A5993,バックデータ一覧!$T$3:$U$367,2),バックデータ一覧!$M$3:$O$3,0))*10^-3</f>
        <v>1E-3</v>
      </c>
      <c r="I5993" s="97">
        <f>INDEX(バックデータ一覧!$P$4:$R$27,MATCH(計算過程!B5993,バックデータ一覧!$F$4:$F$27,0),MATCH(VLOOKUP(A5993,バックデータ一覧!$T$3:$U$367,2),バックデータ一覧!$P$3:$R$3,0))*10^-3</f>
        <v>1.33E-3</v>
      </c>
    </row>
    <row r="5994" spans="1:9" x14ac:dyDescent="0.15">
      <c r="A5994" s="57">
        <v>41889</v>
      </c>
      <c r="B5994" s="9" t="s">
        <v>116</v>
      </c>
      <c r="C5994" s="83">
        <f t="shared" si="280"/>
        <v>6.0700000000000007E-3</v>
      </c>
      <c r="D5994" s="82">
        <f t="shared" si="279"/>
        <v>5.9400000000000008E-3</v>
      </c>
      <c r="E5994" s="81">
        <f t="shared" si="281"/>
        <v>1.3000000000000002E-4</v>
      </c>
      <c r="F5994" s="97">
        <f>INDEX(バックデータ一覧!$G$4:$I$27,MATCH(計算過程!B5994,バックデータ一覧!$F$4:$F$27,0),MATCH(VLOOKUP(A5994,バックデータ一覧!$T$3:$U$367,2),バックデータ一覧!$G$3:$I$3,0))*10^-3</f>
        <v>1.3000000000000002E-4</v>
      </c>
      <c r="G5994" s="97">
        <f>INDEX(バックデータ一覧!$J$4:$L$27,MATCH(計算過程!B5994,バックデータ一覧!$F$4:$F$27,0),MATCH(VLOOKUP(A5994,バックデータ一覧!$T$3:$U$367,2),バックデータ一覧!$J$3:$L$3,0))*10^-3</f>
        <v>2.5000000000000001E-4</v>
      </c>
      <c r="H5994" s="97">
        <f>INDEX(バックデータ一覧!$M$4:$O$27,MATCH(計算過程!B5994,バックデータ一覧!$F$4:$F$27,0),MATCH(VLOOKUP(A5994,バックデータ一覧!$T$3:$U$367,2),バックデータ一覧!$M$3:$O$3,0))*10^-3</f>
        <v>3.8000000000000002E-4</v>
      </c>
      <c r="I5994" s="97">
        <f>INDEX(バックデータ一覧!$P$4:$R$27,MATCH(計算過程!B5994,バックデータ一覧!$F$4:$F$27,0),MATCH(VLOOKUP(A5994,バックデータ一覧!$T$3:$U$367,2),バックデータ一覧!$P$3:$R$3,0))*10^-3</f>
        <v>5.0000000000000001E-4</v>
      </c>
    </row>
    <row r="5995" spans="1:9" x14ac:dyDescent="0.15">
      <c r="A5995" s="57">
        <v>41889</v>
      </c>
      <c r="B5995" s="9" t="s">
        <v>117</v>
      </c>
      <c r="C5995" s="83">
        <f t="shared" si="280"/>
        <v>9.3200000000000002E-3</v>
      </c>
      <c r="D5995" s="82">
        <f t="shared" si="279"/>
        <v>5.9400000000000008E-3</v>
      </c>
      <c r="E5995" s="81">
        <f t="shared" si="281"/>
        <v>3.3799999999999998E-3</v>
      </c>
      <c r="F5995" s="97">
        <f>INDEX(バックデータ一覧!$G$4:$I$27,MATCH(計算過程!B5995,バックデータ一覧!$F$4:$F$27,0),MATCH(VLOOKUP(A5995,バックデータ一覧!$T$3:$U$367,2),バックデータ一覧!$G$3:$I$3,0))*10^-3</f>
        <v>3.3799999999999998E-3</v>
      </c>
      <c r="G5995" s="97">
        <f>INDEX(バックデータ一覧!$J$4:$L$27,MATCH(計算過程!B5995,バックデータ一覧!$F$4:$F$27,0),MATCH(VLOOKUP(A5995,バックデータ一覧!$T$3:$U$367,2),バックデータ一覧!$J$3:$L$3,0))*10^-3</f>
        <v>6.7499999999999999E-3</v>
      </c>
      <c r="H5995" s="97">
        <f>INDEX(バックデータ一覧!$M$4:$O$27,MATCH(計算過程!B5995,バックデータ一覧!$F$4:$F$27,0),MATCH(VLOOKUP(A5995,バックデータ一覧!$T$3:$U$367,2),バックデータ一覧!$M$3:$O$3,0))*10^-3</f>
        <v>1.0130000000000002E-2</v>
      </c>
      <c r="I5995" s="97">
        <f>INDEX(バックデータ一覧!$P$4:$R$27,MATCH(計算過程!B5995,バックデータ一覧!$F$4:$F$27,0),MATCH(VLOOKUP(A5995,バックデータ一覧!$T$3:$U$367,2),バックデータ一覧!$P$3:$R$3,0))*10^-3</f>
        <v>1.3509999999999999E-2</v>
      </c>
    </row>
    <row r="5996" spans="1:9" x14ac:dyDescent="0.15">
      <c r="A5996" s="57">
        <v>41889</v>
      </c>
      <c r="B5996" s="9" t="s">
        <v>118</v>
      </c>
      <c r="C5996" s="83">
        <f t="shared" si="280"/>
        <v>6.2700000000000013E-3</v>
      </c>
      <c r="D5996" s="82">
        <f t="shared" si="279"/>
        <v>5.9400000000000008E-3</v>
      </c>
      <c r="E5996" s="81">
        <f t="shared" si="281"/>
        <v>3.3E-4</v>
      </c>
      <c r="F5996" s="97">
        <f>INDEX(バックデータ一覧!$G$4:$I$27,MATCH(計算過程!B5996,バックデータ一覧!$F$4:$F$27,0),MATCH(VLOOKUP(A5996,バックデータ一覧!$T$3:$U$367,2),バックデータ一覧!$G$3:$I$3,0))*10^-3</f>
        <v>3.3E-4</v>
      </c>
      <c r="G5996" s="97">
        <f>INDEX(バックデータ一覧!$J$4:$L$27,MATCH(計算過程!B5996,バックデータ一覧!$F$4:$F$27,0),MATCH(VLOOKUP(A5996,バックデータ一覧!$T$3:$U$367,2),バックデータ一覧!$J$3:$L$3,0))*10^-3</f>
        <v>6.7000000000000002E-4</v>
      </c>
      <c r="H5996" s="97">
        <f>INDEX(バックデータ一覧!$M$4:$O$27,MATCH(計算過程!B5996,バックデータ一覧!$F$4:$F$27,0),MATCH(VLOOKUP(A5996,バックデータ一覧!$T$3:$U$367,2),バックデータ一覧!$M$3:$O$3,0))*10^-3</f>
        <v>1E-3</v>
      </c>
      <c r="I5996" s="97">
        <f>INDEX(バックデータ一覧!$P$4:$R$27,MATCH(計算過程!B5996,バックデータ一覧!$F$4:$F$27,0),MATCH(VLOOKUP(A5996,バックデータ一覧!$T$3:$U$367,2),バックデータ一覧!$P$3:$R$3,0))*10^-3</f>
        <v>1.33E-3</v>
      </c>
    </row>
    <row r="5997" spans="1:9" x14ac:dyDescent="0.15">
      <c r="A5997" s="57">
        <v>41889</v>
      </c>
      <c r="B5997" s="9" t="s">
        <v>119</v>
      </c>
      <c r="C5997" s="83">
        <f t="shared" si="280"/>
        <v>6.0700000000000007E-3</v>
      </c>
      <c r="D5997" s="82">
        <f t="shared" si="279"/>
        <v>5.9400000000000008E-3</v>
      </c>
      <c r="E5997" s="81">
        <f t="shared" si="281"/>
        <v>1.3000000000000002E-4</v>
      </c>
      <c r="F5997" s="97">
        <f>INDEX(バックデータ一覧!$G$4:$I$27,MATCH(計算過程!B5997,バックデータ一覧!$F$4:$F$27,0),MATCH(VLOOKUP(A5997,バックデータ一覧!$T$3:$U$367,2),バックデータ一覧!$G$3:$I$3,0))*10^-3</f>
        <v>1.3000000000000002E-4</v>
      </c>
      <c r="G5997" s="97">
        <f>INDEX(バックデータ一覧!$J$4:$L$27,MATCH(計算過程!B5997,バックデータ一覧!$F$4:$F$27,0),MATCH(VLOOKUP(A5997,バックデータ一覧!$T$3:$U$367,2),バックデータ一覧!$J$3:$L$3,0))*10^-3</f>
        <v>2.5000000000000001E-4</v>
      </c>
      <c r="H5997" s="97">
        <f>INDEX(バックデータ一覧!$M$4:$O$27,MATCH(計算過程!B5997,バックデータ一覧!$F$4:$F$27,0),MATCH(VLOOKUP(A5997,バックデータ一覧!$T$3:$U$367,2),バックデータ一覧!$M$3:$O$3,0))*10^-3</f>
        <v>3.8000000000000002E-4</v>
      </c>
      <c r="I5997" s="97">
        <f>INDEX(バックデータ一覧!$P$4:$R$27,MATCH(計算過程!B5997,バックデータ一覧!$F$4:$F$27,0),MATCH(VLOOKUP(A5997,バックデータ一覧!$T$3:$U$367,2),バックデータ一覧!$P$3:$R$3,0))*10^-3</f>
        <v>5.0000000000000001E-4</v>
      </c>
    </row>
    <row r="5998" spans="1:9" x14ac:dyDescent="0.15">
      <c r="A5998" s="57">
        <v>41889</v>
      </c>
      <c r="B5998" s="9" t="s">
        <v>120</v>
      </c>
      <c r="C5998" s="83">
        <f t="shared" si="280"/>
        <v>6.0700000000000007E-3</v>
      </c>
      <c r="D5998" s="82">
        <f t="shared" si="279"/>
        <v>5.9400000000000008E-3</v>
      </c>
      <c r="E5998" s="81">
        <f t="shared" si="281"/>
        <v>1.3000000000000002E-4</v>
      </c>
      <c r="F5998" s="97">
        <f>INDEX(バックデータ一覧!$G$4:$I$27,MATCH(計算過程!B5998,バックデータ一覧!$F$4:$F$27,0),MATCH(VLOOKUP(A5998,バックデータ一覧!$T$3:$U$367,2),バックデータ一覧!$G$3:$I$3,0))*10^-3</f>
        <v>1.3000000000000002E-4</v>
      </c>
      <c r="G5998" s="97">
        <f>INDEX(バックデータ一覧!$J$4:$L$27,MATCH(計算過程!B5998,バックデータ一覧!$F$4:$F$27,0),MATCH(VLOOKUP(A5998,バックデータ一覧!$T$3:$U$367,2),バックデータ一覧!$J$3:$L$3,0))*10^-3</f>
        <v>2.5000000000000001E-4</v>
      </c>
      <c r="H5998" s="97">
        <f>INDEX(バックデータ一覧!$M$4:$O$27,MATCH(計算過程!B5998,バックデータ一覧!$F$4:$F$27,0),MATCH(VLOOKUP(A5998,バックデータ一覧!$T$3:$U$367,2),バックデータ一覧!$M$3:$O$3,0))*10^-3</f>
        <v>3.8000000000000002E-4</v>
      </c>
      <c r="I5998" s="97">
        <f>INDEX(バックデータ一覧!$P$4:$R$27,MATCH(計算過程!B5998,バックデータ一覧!$F$4:$F$27,0),MATCH(VLOOKUP(A5998,バックデータ一覧!$T$3:$U$367,2),バックデータ一覧!$P$3:$R$3,0))*10^-3</f>
        <v>5.0000000000000001E-4</v>
      </c>
    </row>
    <row r="5999" spans="1:9" x14ac:dyDescent="0.15">
      <c r="A5999" s="57">
        <v>41889</v>
      </c>
      <c r="B5999" s="9" t="s">
        <v>121</v>
      </c>
      <c r="C5999" s="83">
        <f t="shared" si="280"/>
        <v>6.2700000000000013E-3</v>
      </c>
      <c r="D5999" s="82">
        <f t="shared" si="279"/>
        <v>5.9400000000000008E-3</v>
      </c>
      <c r="E5999" s="81">
        <f t="shared" si="281"/>
        <v>3.3E-4</v>
      </c>
      <c r="F5999" s="97">
        <f>INDEX(バックデータ一覧!$G$4:$I$27,MATCH(計算過程!B5999,バックデータ一覧!$F$4:$F$27,0),MATCH(VLOOKUP(A5999,バックデータ一覧!$T$3:$U$367,2),バックデータ一覧!$G$3:$I$3,0))*10^-3</f>
        <v>3.3E-4</v>
      </c>
      <c r="G5999" s="97">
        <f>INDEX(バックデータ一覧!$J$4:$L$27,MATCH(計算過程!B5999,バックデータ一覧!$F$4:$F$27,0),MATCH(VLOOKUP(A5999,バックデータ一覧!$T$3:$U$367,2),バックデータ一覧!$J$3:$L$3,0))*10^-3</f>
        <v>6.7000000000000002E-4</v>
      </c>
      <c r="H5999" s="97">
        <f>INDEX(バックデータ一覧!$M$4:$O$27,MATCH(計算過程!B5999,バックデータ一覧!$F$4:$F$27,0),MATCH(VLOOKUP(A5999,バックデータ一覧!$T$3:$U$367,2),バックデータ一覧!$M$3:$O$3,0))*10^-3</f>
        <v>1E-3</v>
      </c>
      <c r="I5999" s="97">
        <f>INDEX(バックデータ一覧!$P$4:$R$27,MATCH(計算過程!B5999,バックデータ一覧!$F$4:$F$27,0),MATCH(VLOOKUP(A5999,バックデータ一覧!$T$3:$U$367,2),バックデータ一覧!$P$3:$R$3,0))*10^-3</f>
        <v>1.33E-3</v>
      </c>
    </row>
    <row r="6000" spans="1:9" x14ac:dyDescent="0.15">
      <c r="A6000" s="57">
        <v>41889</v>
      </c>
      <c r="B6000" s="9" t="s">
        <v>122</v>
      </c>
      <c r="C6000" s="83">
        <f t="shared" si="280"/>
        <v>6.2700000000000013E-3</v>
      </c>
      <c r="D6000" s="82">
        <f t="shared" si="279"/>
        <v>5.9400000000000008E-3</v>
      </c>
      <c r="E6000" s="81">
        <f t="shared" si="281"/>
        <v>3.3E-4</v>
      </c>
      <c r="F6000" s="97">
        <f>INDEX(バックデータ一覧!$G$4:$I$27,MATCH(計算過程!B6000,バックデータ一覧!$F$4:$F$27,0),MATCH(VLOOKUP(A6000,バックデータ一覧!$T$3:$U$367,2),バックデータ一覧!$G$3:$I$3,0))*10^-3</f>
        <v>3.3E-4</v>
      </c>
      <c r="G6000" s="97">
        <f>INDEX(バックデータ一覧!$J$4:$L$27,MATCH(計算過程!B6000,バックデータ一覧!$F$4:$F$27,0),MATCH(VLOOKUP(A6000,バックデータ一覧!$T$3:$U$367,2),バックデータ一覧!$J$3:$L$3,0))*10^-3</f>
        <v>6.7000000000000002E-4</v>
      </c>
      <c r="H6000" s="97">
        <f>INDEX(バックデータ一覧!$M$4:$O$27,MATCH(計算過程!B6000,バックデータ一覧!$F$4:$F$27,0),MATCH(VLOOKUP(A6000,バックデータ一覧!$T$3:$U$367,2),バックデータ一覧!$M$3:$O$3,0))*10^-3</f>
        <v>1E-3</v>
      </c>
      <c r="I6000" s="97">
        <f>INDEX(バックデータ一覧!$P$4:$R$27,MATCH(計算過程!B6000,バックデータ一覧!$F$4:$F$27,0),MATCH(VLOOKUP(A6000,バックデータ一覧!$T$3:$U$367,2),バックデータ一覧!$P$3:$R$3,0))*10^-3</f>
        <v>1.33E-3</v>
      </c>
    </row>
    <row r="6001" spans="1:9" x14ac:dyDescent="0.15">
      <c r="A6001" s="57">
        <v>41889</v>
      </c>
      <c r="B6001" s="9" t="s">
        <v>123</v>
      </c>
      <c r="C6001" s="83">
        <f t="shared" si="280"/>
        <v>1.2360000000000001E-2</v>
      </c>
      <c r="D6001" s="82">
        <f t="shared" si="279"/>
        <v>5.9400000000000008E-3</v>
      </c>
      <c r="E6001" s="81">
        <f t="shared" si="281"/>
        <v>6.4200000000000004E-3</v>
      </c>
      <c r="F6001" s="97">
        <f>INDEX(バックデータ一覧!$G$4:$I$27,MATCH(計算過程!B6001,バックデータ一覧!$F$4:$F$27,0),MATCH(VLOOKUP(A6001,バックデータ一覧!$T$3:$U$367,2),バックデータ一覧!$G$3:$I$3,0))*10^-3</f>
        <v>6.4200000000000004E-3</v>
      </c>
      <c r="G6001" s="97">
        <f>INDEX(バックデータ一覧!$J$4:$L$27,MATCH(計算過程!B6001,バックデータ一覧!$F$4:$F$27,0),MATCH(VLOOKUP(A6001,バックデータ一覧!$T$3:$U$367,2),バックデータ一覧!$J$3:$L$3,0))*10^-3</f>
        <v>1.2840000000000001E-2</v>
      </c>
      <c r="H6001" s="97">
        <f>INDEX(バックデータ一覧!$M$4:$O$27,MATCH(計算過程!B6001,バックデータ一覧!$F$4:$F$27,0),MATCH(VLOOKUP(A6001,バックデータ一覧!$T$3:$U$367,2),バックデータ一覧!$M$3:$O$3,0))*10^-3</f>
        <v>1.9260000000000003E-2</v>
      </c>
      <c r="I6001" s="97">
        <f>INDEX(バックデータ一覧!$P$4:$R$27,MATCH(計算過程!B6001,バックデータ一覧!$F$4:$F$27,0),MATCH(VLOOKUP(A6001,バックデータ一覧!$T$3:$U$367,2),バックデータ一覧!$P$3:$R$3,0))*10^-3</f>
        <v>2.5680000000000001E-2</v>
      </c>
    </row>
    <row r="6002" spans="1:9" x14ac:dyDescent="0.15">
      <c r="A6002" s="57">
        <v>41889</v>
      </c>
      <c r="B6002" s="9" t="s">
        <v>124</v>
      </c>
      <c r="C6002" s="83">
        <f t="shared" si="280"/>
        <v>1.2360000000000001E-2</v>
      </c>
      <c r="D6002" s="82">
        <f t="shared" si="279"/>
        <v>5.9400000000000008E-3</v>
      </c>
      <c r="E6002" s="81">
        <f t="shared" si="281"/>
        <v>6.4200000000000004E-3</v>
      </c>
      <c r="F6002" s="97">
        <f>INDEX(バックデータ一覧!$G$4:$I$27,MATCH(計算過程!B6002,バックデータ一覧!$F$4:$F$27,0),MATCH(VLOOKUP(A6002,バックデータ一覧!$T$3:$U$367,2),バックデータ一覧!$G$3:$I$3,0))*10^-3</f>
        <v>6.4200000000000004E-3</v>
      </c>
      <c r="G6002" s="97">
        <f>INDEX(バックデータ一覧!$J$4:$L$27,MATCH(計算過程!B6002,バックデータ一覧!$F$4:$F$27,0),MATCH(VLOOKUP(A6002,バックデータ一覧!$T$3:$U$367,2),バックデータ一覧!$J$3:$L$3,0))*10^-3</f>
        <v>1.2840000000000001E-2</v>
      </c>
      <c r="H6002" s="97">
        <f>INDEX(バックデータ一覧!$M$4:$O$27,MATCH(計算過程!B6002,バックデータ一覧!$F$4:$F$27,0),MATCH(VLOOKUP(A6002,バックデータ一覧!$T$3:$U$367,2),バックデータ一覧!$M$3:$O$3,0))*10^-3</f>
        <v>1.9260000000000003E-2</v>
      </c>
      <c r="I6002" s="97">
        <f>INDEX(バックデータ一覧!$P$4:$R$27,MATCH(計算過程!B6002,バックデータ一覧!$F$4:$F$27,0),MATCH(VLOOKUP(A6002,バックデータ一覧!$T$3:$U$367,2),バックデータ一覧!$P$3:$R$3,0))*10^-3</f>
        <v>2.5680000000000001E-2</v>
      </c>
    </row>
    <row r="6003" spans="1:9" x14ac:dyDescent="0.15">
      <c r="A6003" s="57">
        <v>41889</v>
      </c>
      <c r="B6003" s="9" t="s">
        <v>125</v>
      </c>
      <c r="C6003" s="83">
        <f t="shared" si="280"/>
        <v>6.2700000000000013E-3</v>
      </c>
      <c r="D6003" s="82">
        <f t="shared" si="279"/>
        <v>5.9400000000000008E-3</v>
      </c>
      <c r="E6003" s="81">
        <f t="shared" si="281"/>
        <v>3.3E-4</v>
      </c>
      <c r="F6003" s="97">
        <f>INDEX(バックデータ一覧!$G$4:$I$27,MATCH(計算過程!B6003,バックデータ一覧!$F$4:$F$27,0),MATCH(VLOOKUP(A6003,バックデータ一覧!$T$3:$U$367,2),バックデータ一覧!$G$3:$I$3,0))*10^-3</f>
        <v>3.3E-4</v>
      </c>
      <c r="G6003" s="97">
        <f>INDEX(バックデータ一覧!$J$4:$L$27,MATCH(計算過程!B6003,バックデータ一覧!$F$4:$F$27,0),MATCH(VLOOKUP(A6003,バックデータ一覧!$T$3:$U$367,2),バックデータ一覧!$J$3:$L$3,0))*10^-3</f>
        <v>6.7000000000000002E-4</v>
      </c>
      <c r="H6003" s="97">
        <f>INDEX(バックデータ一覧!$M$4:$O$27,MATCH(計算過程!B6003,バックデータ一覧!$F$4:$F$27,0),MATCH(VLOOKUP(A6003,バックデータ一覧!$T$3:$U$367,2),バックデータ一覧!$M$3:$O$3,0))*10^-3</f>
        <v>1E-3</v>
      </c>
      <c r="I6003" s="97">
        <f>INDEX(バックデータ一覧!$P$4:$R$27,MATCH(計算過程!B6003,バックデータ一覧!$F$4:$F$27,0),MATCH(VLOOKUP(A6003,バックデータ一覧!$T$3:$U$367,2),バックデータ一覧!$P$3:$R$3,0))*10^-3</f>
        <v>1.33E-3</v>
      </c>
    </row>
    <row r="6004" spans="1:9" x14ac:dyDescent="0.15">
      <c r="A6004" s="57">
        <v>41889</v>
      </c>
      <c r="B6004" s="9" t="s">
        <v>126</v>
      </c>
      <c r="C6004" s="83">
        <f t="shared" si="280"/>
        <v>6.2700000000000013E-3</v>
      </c>
      <c r="D6004" s="82">
        <f t="shared" si="279"/>
        <v>5.9400000000000008E-3</v>
      </c>
      <c r="E6004" s="81">
        <f t="shared" si="281"/>
        <v>3.3E-4</v>
      </c>
      <c r="F6004" s="97">
        <f>INDEX(バックデータ一覧!$G$4:$I$27,MATCH(計算過程!B6004,バックデータ一覧!$F$4:$F$27,0),MATCH(VLOOKUP(A6004,バックデータ一覧!$T$3:$U$367,2),バックデータ一覧!$G$3:$I$3,0))*10^-3</f>
        <v>3.3E-4</v>
      </c>
      <c r="G6004" s="97">
        <f>INDEX(バックデータ一覧!$J$4:$L$27,MATCH(計算過程!B6004,バックデータ一覧!$F$4:$F$27,0),MATCH(VLOOKUP(A6004,バックデータ一覧!$T$3:$U$367,2),バックデータ一覧!$J$3:$L$3,0))*10^-3</f>
        <v>6.7000000000000002E-4</v>
      </c>
      <c r="H6004" s="97">
        <f>INDEX(バックデータ一覧!$M$4:$O$27,MATCH(計算過程!B6004,バックデータ一覧!$F$4:$F$27,0),MATCH(VLOOKUP(A6004,バックデータ一覧!$T$3:$U$367,2),バックデータ一覧!$M$3:$O$3,0))*10^-3</f>
        <v>1E-3</v>
      </c>
      <c r="I6004" s="97">
        <f>INDEX(バックデータ一覧!$P$4:$R$27,MATCH(計算過程!B6004,バックデータ一覧!$F$4:$F$27,0),MATCH(VLOOKUP(A6004,バックデータ一覧!$T$3:$U$367,2),バックデータ一覧!$P$3:$R$3,0))*10^-3</f>
        <v>1.33E-3</v>
      </c>
    </row>
    <row r="6005" spans="1:9" x14ac:dyDescent="0.15">
      <c r="A6005" s="57">
        <v>41889</v>
      </c>
      <c r="B6005" s="9" t="s">
        <v>127</v>
      </c>
      <c r="C6005" s="83">
        <f t="shared" si="280"/>
        <v>1.2220000000000002E-2</v>
      </c>
      <c r="D6005" s="82">
        <f t="shared" si="279"/>
        <v>5.9400000000000008E-3</v>
      </c>
      <c r="E6005" s="81">
        <f t="shared" si="281"/>
        <v>6.28E-3</v>
      </c>
      <c r="F6005" s="97">
        <f>INDEX(バックデータ一覧!$G$4:$I$27,MATCH(計算過程!B6005,バックデータ一覧!$F$4:$F$27,0),MATCH(VLOOKUP(A6005,バックデータ一覧!$T$3:$U$367,2),バックデータ一覧!$G$3:$I$3,0))*10^-3</f>
        <v>6.28E-3</v>
      </c>
      <c r="G6005" s="97">
        <f>INDEX(バックデータ一覧!$J$4:$L$27,MATCH(計算過程!B6005,バックデータ一覧!$F$4:$F$27,0),MATCH(VLOOKUP(A6005,バックデータ一覧!$T$3:$U$367,2),バックデータ一覧!$J$3:$L$3,0))*10^-3</f>
        <v>1.256E-2</v>
      </c>
      <c r="H6005" s="97">
        <f>INDEX(バックデータ一覧!$M$4:$O$27,MATCH(計算過程!B6005,バックデータ一覧!$F$4:$F$27,0),MATCH(VLOOKUP(A6005,バックデータ一覧!$T$3:$U$367,2),バックデータ一覧!$M$3:$O$3,0))*10^-3</f>
        <v>1.8839999999999999E-2</v>
      </c>
      <c r="I6005" s="97">
        <f>INDEX(バックデータ一覧!$P$4:$R$27,MATCH(計算過程!B6005,バックデータ一覧!$F$4:$F$27,0),MATCH(VLOOKUP(A6005,バックデータ一覧!$T$3:$U$367,2),バックデータ一覧!$P$3:$R$3,0))*10^-3</f>
        <v>2.512E-2</v>
      </c>
    </row>
    <row r="6006" spans="1:9" x14ac:dyDescent="0.15">
      <c r="A6006" s="57">
        <v>41889</v>
      </c>
      <c r="B6006" s="9" t="s">
        <v>128</v>
      </c>
      <c r="C6006" s="83">
        <f t="shared" si="280"/>
        <v>1.2640000000000002E-2</v>
      </c>
      <c r="D6006" s="82">
        <f t="shared" si="279"/>
        <v>5.9400000000000008E-3</v>
      </c>
      <c r="E6006" s="81">
        <f t="shared" si="281"/>
        <v>6.7000000000000002E-3</v>
      </c>
      <c r="F6006" s="97">
        <f>INDEX(バックデータ一覧!$G$4:$I$27,MATCH(計算過程!B6006,バックデータ一覧!$F$4:$F$27,0),MATCH(VLOOKUP(A6006,バックデータ一覧!$T$3:$U$367,2),バックデータ一覧!$G$3:$I$3,0))*10^-3</f>
        <v>6.7000000000000002E-3</v>
      </c>
      <c r="G6006" s="97">
        <f>INDEX(バックデータ一覧!$J$4:$L$27,MATCH(計算過程!B6006,バックデータ一覧!$F$4:$F$27,0),MATCH(VLOOKUP(A6006,バックデータ一覧!$T$3:$U$367,2),バックデータ一覧!$J$3:$L$3,0))*10^-3</f>
        <v>1.3390000000000001E-2</v>
      </c>
      <c r="H6006" s="97">
        <f>INDEX(バックデータ一覧!$M$4:$O$27,MATCH(計算過程!B6006,バックデータ一覧!$F$4:$F$27,0),MATCH(VLOOKUP(A6006,バックデータ一覧!$T$3:$U$367,2),バックデータ一覧!$M$3:$O$3,0))*10^-3</f>
        <v>2.009E-2</v>
      </c>
      <c r="I6006" s="97">
        <f>INDEX(バックデータ一覧!$P$4:$R$27,MATCH(計算過程!B6006,バックデータ一覧!$F$4:$F$27,0),MATCH(VLOOKUP(A6006,バックデータ一覧!$T$3:$U$367,2),バックデータ一覧!$P$3:$R$3,0))*10^-3</f>
        <v>2.6790000000000001E-2</v>
      </c>
    </row>
    <row r="6007" spans="1:9" x14ac:dyDescent="0.15">
      <c r="A6007" s="57">
        <v>41890</v>
      </c>
      <c r="B6007" s="9" t="s">
        <v>105</v>
      </c>
      <c r="C6007" s="83">
        <f t="shared" si="280"/>
        <v>6.0700000000000007E-3</v>
      </c>
      <c r="D6007" s="82">
        <f t="shared" si="279"/>
        <v>5.9400000000000008E-3</v>
      </c>
      <c r="E6007" s="81">
        <f t="shared" si="281"/>
        <v>1.3000000000000002E-4</v>
      </c>
      <c r="F6007" s="97">
        <f>INDEX(バックデータ一覧!$G$4:$I$27,MATCH(計算過程!B6007,バックデータ一覧!$F$4:$F$27,0),MATCH(VLOOKUP(A6007,バックデータ一覧!$T$3:$U$367,2),バックデータ一覧!$G$3:$I$3,0))*10^-3</f>
        <v>1.3000000000000002E-4</v>
      </c>
      <c r="G6007" s="97">
        <f>INDEX(バックデータ一覧!$J$4:$L$27,MATCH(計算過程!B6007,バックデータ一覧!$F$4:$F$27,0),MATCH(VLOOKUP(A6007,バックデータ一覧!$T$3:$U$367,2),バックデータ一覧!$J$3:$L$3,0))*10^-3</f>
        <v>2.5000000000000001E-4</v>
      </c>
      <c r="H6007" s="97">
        <f>INDEX(バックデータ一覧!$M$4:$O$27,MATCH(計算過程!B6007,バックデータ一覧!$F$4:$F$27,0),MATCH(VLOOKUP(A6007,バックデータ一覧!$T$3:$U$367,2),バックデータ一覧!$M$3:$O$3,0))*10^-3</f>
        <v>3.8000000000000002E-4</v>
      </c>
      <c r="I6007" s="97">
        <f>INDEX(バックデータ一覧!$P$4:$R$27,MATCH(計算過程!B6007,バックデータ一覧!$F$4:$F$27,0),MATCH(VLOOKUP(A6007,バックデータ一覧!$T$3:$U$367,2),バックデータ一覧!$P$3:$R$3,0))*10^-3</f>
        <v>5.0000000000000001E-4</v>
      </c>
    </row>
    <row r="6008" spans="1:9" x14ac:dyDescent="0.15">
      <c r="A6008" s="57">
        <v>41890</v>
      </c>
      <c r="B6008" s="9" t="s">
        <v>106</v>
      </c>
      <c r="C6008" s="83">
        <f t="shared" si="280"/>
        <v>6.0700000000000007E-3</v>
      </c>
      <c r="D6008" s="82">
        <f t="shared" si="279"/>
        <v>5.9400000000000008E-3</v>
      </c>
      <c r="E6008" s="81">
        <f t="shared" si="281"/>
        <v>1.3000000000000002E-4</v>
      </c>
      <c r="F6008" s="97">
        <f>INDEX(バックデータ一覧!$G$4:$I$27,MATCH(計算過程!B6008,バックデータ一覧!$F$4:$F$27,0),MATCH(VLOOKUP(A6008,バックデータ一覧!$T$3:$U$367,2),バックデータ一覧!$G$3:$I$3,0))*10^-3</f>
        <v>1.3000000000000002E-4</v>
      </c>
      <c r="G6008" s="97">
        <f>INDEX(バックデータ一覧!$J$4:$L$27,MATCH(計算過程!B6008,バックデータ一覧!$F$4:$F$27,0),MATCH(VLOOKUP(A6008,バックデータ一覧!$T$3:$U$367,2),バックデータ一覧!$J$3:$L$3,0))*10^-3</f>
        <v>2.5000000000000001E-4</v>
      </c>
      <c r="H6008" s="97">
        <f>INDEX(バックデータ一覧!$M$4:$O$27,MATCH(計算過程!B6008,バックデータ一覧!$F$4:$F$27,0),MATCH(VLOOKUP(A6008,バックデータ一覧!$T$3:$U$367,2),バックデータ一覧!$M$3:$O$3,0))*10^-3</f>
        <v>3.8000000000000002E-4</v>
      </c>
      <c r="I6008" s="97">
        <f>INDEX(バックデータ一覧!$P$4:$R$27,MATCH(計算過程!B6008,バックデータ一覧!$F$4:$F$27,0),MATCH(VLOOKUP(A6008,バックデータ一覧!$T$3:$U$367,2),バックデータ一覧!$P$3:$R$3,0))*10^-3</f>
        <v>5.0000000000000001E-4</v>
      </c>
    </row>
    <row r="6009" spans="1:9" x14ac:dyDescent="0.15">
      <c r="A6009" s="57">
        <v>41890</v>
      </c>
      <c r="B6009" s="9" t="s">
        <v>107</v>
      </c>
      <c r="C6009" s="83">
        <f t="shared" si="280"/>
        <v>6.0700000000000007E-3</v>
      </c>
      <c r="D6009" s="82">
        <f t="shared" si="279"/>
        <v>5.9400000000000008E-3</v>
      </c>
      <c r="E6009" s="81">
        <f t="shared" si="281"/>
        <v>1.3000000000000002E-4</v>
      </c>
      <c r="F6009" s="97">
        <f>INDEX(バックデータ一覧!$G$4:$I$27,MATCH(計算過程!B6009,バックデータ一覧!$F$4:$F$27,0),MATCH(VLOOKUP(A6009,バックデータ一覧!$T$3:$U$367,2),バックデータ一覧!$G$3:$I$3,0))*10^-3</f>
        <v>1.3000000000000002E-4</v>
      </c>
      <c r="G6009" s="97">
        <f>INDEX(バックデータ一覧!$J$4:$L$27,MATCH(計算過程!B6009,バックデータ一覧!$F$4:$F$27,0),MATCH(VLOOKUP(A6009,バックデータ一覧!$T$3:$U$367,2),バックデータ一覧!$J$3:$L$3,0))*10^-3</f>
        <v>2.5000000000000001E-4</v>
      </c>
      <c r="H6009" s="97">
        <f>INDEX(バックデータ一覧!$M$4:$O$27,MATCH(計算過程!B6009,バックデータ一覧!$F$4:$F$27,0),MATCH(VLOOKUP(A6009,バックデータ一覧!$T$3:$U$367,2),バックデータ一覧!$M$3:$O$3,0))*10^-3</f>
        <v>3.8000000000000002E-4</v>
      </c>
      <c r="I6009" s="97">
        <f>INDEX(バックデータ一覧!$P$4:$R$27,MATCH(計算過程!B6009,バックデータ一覧!$F$4:$F$27,0),MATCH(VLOOKUP(A6009,バックデータ一覧!$T$3:$U$367,2),バックデータ一覧!$P$3:$R$3,0))*10^-3</f>
        <v>5.0000000000000001E-4</v>
      </c>
    </row>
    <row r="6010" spans="1:9" x14ac:dyDescent="0.15">
      <c r="A6010" s="57">
        <v>41890</v>
      </c>
      <c r="B6010" s="9" t="s">
        <v>108</v>
      </c>
      <c r="C6010" s="83">
        <f t="shared" si="280"/>
        <v>6.0700000000000007E-3</v>
      </c>
      <c r="D6010" s="82">
        <f t="shared" si="279"/>
        <v>5.9400000000000008E-3</v>
      </c>
      <c r="E6010" s="81">
        <f t="shared" si="281"/>
        <v>1.3000000000000002E-4</v>
      </c>
      <c r="F6010" s="97">
        <f>INDEX(バックデータ一覧!$G$4:$I$27,MATCH(計算過程!B6010,バックデータ一覧!$F$4:$F$27,0),MATCH(VLOOKUP(A6010,バックデータ一覧!$T$3:$U$367,2),バックデータ一覧!$G$3:$I$3,0))*10^-3</f>
        <v>1.3000000000000002E-4</v>
      </c>
      <c r="G6010" s="97">
        <f>INDEX(バックデータ一覧!$J$4:$L$27,MATCH(計算過程!B6010,バックデータ一覧!$F$4:$F$27,0),MATCH(VLOOKUP(A6010,バックデータ一覧!$T$3:$U$367,2),バックデータ一覧!$J$3:$L$3,0))*10^-3</f>
        <v>2.5000000000000001E-4</v>
      </c>
      <c r="H6010" s="97">
        <f>INDEX(バックデータ一覧!$M$4:$O$27,MATCH(計算過程!B6010,バックデータ一覧!$F$4:$F$27,0),MATCH(VLOOKUP(A6010,バックデータ一覧!$T$3:$U$367,2),バックデータ一覧!$M$3:$O$3,0))*10^-3</f>
        <v>3.8000000000000002E-4</v>
      </c>
      <c r="I6010" s="97">
        <f>INDEX(バックデータ一覧!$P$4:$R$27,MATCH(計算過程!B6010,バックデータ一覧!$F$4:$F$27,0),MATCH(VLOOKUP(A6010,バックデータ一覧!$T$3:$U$367,2),バックデータ一覧!$P$3:$R$3,0))*10^-3</f>
        <v>5.0000000000000001E-4</v>
      </c>
    </row>
    <row r="6011" spans="1:9" x14ac:dyDescent="0.15">
      <c r="A6011" s="57">
        <v>41890</v>
      </c>
      <c r="B6011" s="9" t="s">
        <v>109</v>
      </c>
      <c r="C6011" s="83">
        <f t="shared" si="280"/>
        <v>6.0700000000000007E-3</v>
      </c>
      <c r="D6011" s="82">
        <f t="shared" si="279"/>
        <v>5.9400000000000008E-3</v>
      </c>
      <c r="E6011" s="81">
        <f t="shared" si="281"/>
        <v>1.3000000000000002E-4</v>
      </c>
      <c r="F6011" s="97">
        <f>INDEX(バックデータ一覧!$G$4:$I$27,MATCH(計算過程!B6011,バックデータ一覧!$F$4:$F$27,0),MATCH(VLOOKUP(A6011,バックデータ一覧!$T$3:$U$367,2),バックデータ一覧!$G$3:$I$3,0))*10^-3</f>
        <v>1.3000000000000002E-4</v>
      </c>
      <c r="G6011" s="97">
        <f>INDEX(バックデータ一覧!$J$4:$L$27,MATCH(計算過程!B6011,バックデータ一覧!$F$4:$F$27,0),MATCH(VLOOKUP(A6011,バックデータ一覧!$T$3:$U$367,2),バックデータ一覧!$J$3:$L$3,0))*10^-3</f>
        <v>2.5000000000000001E-4</v>
      </c>
      <c r="H6011" s="97">
        <f>INDEX(バックデータ一覧!$M$4:$O$27,MATCH(計算過程!B6011,バックデータ一覧!$F$4:$F$27,0),MATCH(VLOOKUP(A6011,バックデータ一覧!$T$3:$U$367,2),バックデータ一覧!$M$3:$O$3,0))*10^-3</f>
        <v>3.8000000000000002E-4</v>
      </c>
      <c r="I6011" s="97">
        <f>INDEX(バックデータ一覧!$P$4:$R$27,MATCH(計算過程!B6011,バックデータ一覧!$F$4:$F$27,0),MATCH(VLOOKUP(A6011,バックデータ一覧!$T$3:$U$367,2),バックデータ一覧!$P$3:$R$3,0))*10^-3</f>
        <v>5.0000000000000001E-4</v>
      </c>
    </row>
    <row r="6012" spans="1:9" x14ac:dyDescent="0.15">
      <c r="A6012" s="57">
        <v>41890</v>
      </c>
      <c r="B6012" s="9" t="s">
        <v>110</v>
      </c>
      <c r="C6012" s="83">
        <f t="shared" si="280"/>
        <v>6.0700000000000007E-3</v>
      </c>
      <c r="D6012" s="82">
        <f t="shared" si="279"/>
        <v>5.9400000000000008E-3</v>
      </c>
      <c r="E6012" s="81">
        <f t="shared" si="281"/>
        <v>1.3000000000000002E-4</v>
      </c>
      <c r="F6012" s="97">
        <f>INDEX(バックデータ一覧!$G$4:$I$27,MATCH(計算過程!B6012,バックデータ一覧!$F$4:$F$27,0),MATCH(VLOOKUP(A6012,バックデータ一覧!$T$3:$U$367,2),バックデータ一覧!$G$3:$I$3,0))*10^-3</f>
        <v>1.3000000000000002E-4</v>
      </c>
      <c r="G6012" s="97">
        <f>INDEX(バックデータ一覧!$J$4:$L$27,MATCH(計算過程!B6012,バックデータ一覧!$F$4:$F$27,0),MATCH(VLOOKUP(A6012,バックデータ一覧!$T$3:$U$367,2),バックデータ一覧!$J$3:$L$3,0))*10^-3</f>
        <v>2.5000000000000001E-4</v>
      </c>
      <c r="H6012" s="97">
        <f>INDEX(バックデータ一覧!$M$4:$O$27,MATCH(計算過程!B6012,バックデータ一覧!$F$4:$F$27,0),MATCH(VLOOKUP(A6012,バックデータ一覧!$T$3:$U$367,2),バックデータ一覧!$M$3:$O$3,0))*10^-3</f>
        <v>3.8000000000000002E-4</v>
      </c>
      <c r="I6012" s="97">
        <f>INDEX(バックデータ一覧!$P$4:$R$27,MATCH(計算過程!B6012,バックデータ一覧!$F$4:$F$27,0),MATCH(VLOOKUP(A6012,バックデータ一覧!$T$3:$U$367,2),バックデータ一覧!$P$3:$R$3,0))*10^-3</f>
        <v>5.0000000000000001E-4</v>
      </c>
    </row>
    <row r="6013" spans="1:9" x14ac:dyDescent="0.15">
      <c r="A6013" s="57">
        <v>41890</v>
      </c>
      <c r="B6013" s="9" t="s">
        <v>111</v>
      </c>
      <c r="C6013" s="83">
        <f t="shared" si="280"/>
        <v>9.3200000000000002E-3</v>
      </c>
      <c r="D6013" s="82">
        <f t="shared" si="279"/>
        <v>5.9400000000000008E-3</v>
      </c>
      <c r="E6013" s="81">
        <f t="shared" si="281"/>
        <v>3.3799999999999998E-3</v>
      </c>
      <c r="F6013" s="97">
        <f>INDEX(バックデータ一覧!$G$4:$I$27,MATCH(計算過程!B6013,バックデータ一覧!$F$4:$F$27,0),MATCH(VLOOKUP(A6013,バックデータ一覧!$T$3:$U$367,2),バックデータ一覧!$G$3:$I$3,0))*10^-3</f>
        <v>3.3799999999999998E-3</v>
      </c>
      <c r="G6013" s="97">
        <f>INDEX(バックデータ一覧!$J$4:$L$27,MATCH(計算過程!B6013,バックデータ一覧!$F$4:$F$27,0),MATCH(VLOOKUP(A6013,バックデータ一覧!$T$3:$U$367,2),バックデータ一覧!$J$3:$L$3,0))*10^-3</f>
        <v>6.7499999999999999E-3</v>
      </c>
      <c r="H6013" s="97">
        <f>INDEX(バックデータ一覧!$M$4:$O$27,MATCH(計算過程!B6013,バックデータ一覧!$F$4:$F$27,0),MATCH(VLOOKUP(A6013,バックデータ一覧!$T$3:$U$367,2),バックデータ一覧!$M$3:$O$3,0))*10^-3</f>
        <v>1.0130000000000002E-2</v>
      </c>
      <c r="I6013" s="97">
        <f>INDEX(バックデータ一覧!$P$4:$R$27,MATCH(計算過程!B6013,バックデータ一覧!$F$4:$F$27,0),MATCH(VLOOKUP(A6013,バックデータ一覧!$T$3:$U$367,2),バックデータ一覧!$P$3:$R$3,0))*10^-3</f>
        <v>1.3509999999999999E-2</v>
      </c>
    </row>
    <row r="6014" spans="1:9" x14ac:dyDescent="0.15">
      <c r="A6014" s="57">
        <v>41890</v>
      </c>
      <c r="B6014" s="9" t="s">
        <v>112</v>
      </c>
      <c r="C6014" s="83">
        <f t="shared" si="280"/>
        <v>6.4800000000000005E-3</v>
      </c>
      <c r="D6014" s="82">
        <f t="shared" si="279"/>
        <v>5.9400000000000008E-3</v>
      </c>
      <c r="E6014" s="81">
        <f t="shared" si="281"/>
        <v>5.4000000000000001E-4</v>
      </c>
      <c r="F6014" s="97">
        <f>INDEX(バックデータ一覧!$G$4:$I$27,MATCH(計算過程!B6014,バックデータ一覧!$F$4:$F$27,0),MATCH(VLOOKUP(A6014,バックデータ一覧!$T$3:$U$367,2),バックデータ一覧!$G$3:$I$3,0))*10^-3</f>
        <v>5.4000000000000001E-4</v>
      </c>
      <c r="G6014" s="97">
        <f>INDEX(バックデータ一覧!$J$4:$L$27,MATCH(計算過程!B6014,バックデータ一覧!$F$4:$F$27,0),MATCH(VLOOKUP(A6014,バックデータ一覧!$T$3:$U$367,2),バックデータ一覧!$J$3:$L$3,0))*10^-3</f>
        <v>1.08E-3</v>
      </c>
      <c r="H6014" s="97">
        <f>INDEX(バックデータ一覧!$M$4:$O$27,MATCH(計算過程!B6014,バックデータ一覧!$F$4:$F$27,0),MATCH(VLOOKUP(A6014,バックデータ一覧!$T$3:$U$367,2),バックデータ一覧!$M$3:$O$3,0))*10^-3</f>
        <v>1.6299999999999999E-3</v>
      </c>
      <c r="I6014" s="97">
        <f>INDEX(バックデータ一覧!$P$4:$R$27,MATCH(計算過程!B6014,バックデータ一覧!$F$4:$F$27,0),MATCH(VLOOKUP(A6014,バックデータ一覧!$T$3:$U$367,2),バックデータ一覧!$P$3:$R$3,0))*10^-3</f>
        <v>2.1700000000000001E-3</v>
      </c>
    </row>
    <row r="6015" spans="1:9" x14ac:dyDescent="0.15">
      <c r="A6015" s="57">
        <v>41890</v>
      </c>
      <c r="B6015" s="9" t="s">
        <v>113</v>
      </c>
      <c r="C6015" s="83">
        <f t="shared" si="280"/>
        <v>6.4800000000000005E-3</v>
      </c>
      <c r="D6015" s="82">
        <f t="shared" si="279"/>
        <v>5.9400000000000008E-3</v>
      </c>
      <c r="E6015" s="81">
        <f t="shared" si="281"/>
        <v>5.4000000000000001E-4</v>
      </c>
      <c r="F6015" s="97">
        <f>INDEX(バックデータ一覧!$G$4:$I$27,MATCH(計算過程!B6015,バックデータ一覧!$F$4:$F$27,0),MATCH(VLOOKUP(A6015,バックデータ一覧!$T$3:$U$367,2),バックデータ一覧!$G$3:$I$3,0))*10^-3</f>
        <v>5.4000000000000001E-4</v>
      </c>
      <c r="G6015" s="97">
        <f>INDEX(バックデータ一覧!$J$4:$L$27,MATCH(計算過程!B6015,バックデータ一覧!$F$4:$F$27,0),MATCH(VLOOKUP(A6015,バックデータ一覧!$T$3:$U$367,2),バックデータ一覧!$J$3:$L$3,0))*10^-3</f>
        <v>1.08E-3</v>
      </c>
      <c r="H6015" s="97">
        <f>INDEX(バックデータ一覧!$M$4:$O$27,MATCH(計算過程!B6015,バックデータ一覧!$F$4:$F$27,0),MATCH(VLOOKUP(A6015,バックデータ一覧!$T$3:$U$367,2),バックデータ一覧!$M$3:$O$3,0))*10^-3</f>
        <v>1.6299999999999999E-3</v>
      </c>
      <c r="I6015" s="97">
        <f>INDEX(バックデータ一覧!$P$4:$R$27,MATCH(計算過程!B6015,バックデータ一覧!$F$4:$F$27,0),MATCH(VLOOKUP(A6015,バックデータ一覧!$T$3:$U$367,2),バックデータ一覧!$P$3:$R$3,0))*10^-3</f>
        <v>2.1700000000000001E-3</v>
      </c>
    </row>
    <row r="6016" spans="1:9" x14ac:dyDescent="0.15">
      <c r="A6016" s="57">
        <v>41890</v>
      </c>
      <c r="B6016" s="9" t="s">
        <v>114</v>
      </c>
      <c r="C6016" s="83">
        <f t="shared" si="280"/>
        <v>6.0700000000000007E-3</v>
      </c>
      <c r="D6016" s="82">
        <f t="shared" si="279"/>
        <v>5.9400000000000008E-3</v>
      </c>
      <c r="E6016" s="81">
        <f t="shared" si="281"/>
        <v>1.3000000000000002E-4</v>
      </c>
      <c r="F6016" s="97">
        <f>INDEX(バックデータ一覧!$G$4:$I$27,MATCH(計算過程!B6016,バックデータ一覧!$F$4:$F$27,0),MATCH(VLOOKUP(A6016,バックデータ一覧!$T$3:$U$367,2),バックデータ一覧!$G$3:$I$3,0))*10^-3</f>
        <v>1.3000000000000002E-4</v>
      </c>
      <c r="G6016" s="97">
        <f>INDEX(バックデータ一覧!$J$4:$L$27,MATCH(計算過程!B6016,バックデータ一覧!$F$4:$F$27,0),MATCH(VLOOKUP(A6016,バックデータ一覧!$T$3:$U$367,2),バックデータ一覧!$J$3:$L$3,0))*10^-3</f>
        <v>2.5000000000000001E-4</v>
      </c>
      <c r="H6016" s="97">
        <f>INDEX(バックデータ一覧!$M$4:$O$27,MATCH(計算過程!B6016,バックデータ一覧!$F$4:$F$27,0),MATCH(VLOOKUP(A6016,バックデータ一覧!$T$3:$U$367,2),バックデータ一覧!$M$3:$O$3,0))*10^-3</f>
        <v>3.8000000000000002E-4</v>
      </c>
      <c r="I6016" s="97">
        <f>INDEX(バックデータ一覧!$P$4:$R$27,MATCH(計算過程!B6016,バックデータ一覧!$F$4:$F$27,0),MATCH(VLOOKUP(A6016,バックデータ一覧!$T$3:$U$367,2),バックデータ一覧!$P$3:$R$3,0))*10^-3</f>
        <v>5.0000000000000001E-4</v>
      </c>
    </row>
    <row r="6017" spans="1:9" x14ac:dyDescent="0.15">
      <c r="A6017" s="57">
        <v>41890</v>
      </c>
      <c r="B6017" s="9" t="s">
        <v>115</v>
      </c>
      <c r="C6017" s="83">
        <f t="shared" si="280"/>
        <v>6.2700000000000013E-3</v>
      </c>
      <c r="D6017" s="82">
        <f t="shared" si="279"/>
        <v>5.9400000000000008E-3</v>
      </c>
      <c r="E6017" s="81">
        <f t="shared" si="281"/>
        <v>3.3E-4</v>
      </c>
      <c r="F6017" s="97">
        <f>INDEX(バックデータ一覧!$G$4:$I$27,MATCH(計算過程!B6017,バックデータ一覧!$F$4:$F$27,0),MATCH(VLOOKUP(A6017,バックデータ一覧!$T$3:$U$367,2),バックデータ一覧!$G$3:$I$3,0))*10^-3</f>
        <v>3.3E-4</v>
      </c>
      <c r="G6017" s="97">
        <f>INDEX(バックデータ一覧!$J$4:$L$27,MATCH(計算過程!B6017,バックデータ一覧!$F$4:$F$27,0),MATCH(VLOOKUP(A6017,バックデータ一覧!$T$3:$U$367,2),バックデータ一覧!$J$3:$L$3,0))*10^-3</f>
        <v>6.7000000000000002E-4</v>
      </c>
      <c r="H6017" s="97">
        <f>INDEX(バックデータ一覧!$M$4:$O$27,MATCH(計算過程!B6017,バックデータ一覧!$F$4:$F$27,0),MATCH(VLOOKUP(A6017,バックデータ一覧!$T$3:$U$367,2),バックデータ一覧!$M$3:$O$3,0))*10^-3</f>
        <v>1E-3</v>
      </c>
      <c r="I6017" s="97">
        <f>INDEX(バックデータ一覧!$P$4:$R$27,MATCH(計算過程!B6017,バックデータ一覧!$F$4:$F$27,0),MATCH(VLOOKUP(A6017,バックデータ一覧!$T$3:$U$367,2),バックデータ一覧!$P$3:$R$3,0))*10^-3</f>
        <v>1.33E-3</v>
      </c>
    </row>
    <row r="6018" spans="1:9" x14ac:dyDescent="0.15">
      <c r="A6018" s="57">
        <v>41890</v>
      </c>
      <c r="B6018" s="9" t="s">
        <v>116</v>
      </c>
      <c r="C6018" s="83">
        <f t="shared" si="280"/>
        <v>6.0700000000000007E-3</v>
      </c>
      <c r="D6018" s="82">
        <f t="shared" si="279"/>
        <v>5.9400000000000008E-3</v>
      </c>
      <c r="E6018" s="81">
        <f t="shared" si="281"/>
        <v>1.3000000000000002E-4</v>
      </c>
      <c r="F6018" s="97">
        <f>INDEX(バックデータ一覧!$G$4:$I$27,MATCH(計算過程!B6018,バックデータ一覧!$F$4:$F$27,0),MATCH(VLOOKUP(A6018,バックデータ一覧!$T$3:$U$367,2),バックデータ一覧!$G$3:$I$3,0))*10^-3</f>
        <v>1.3000000000000002E-4</v>
      </c>
      <c r="G6018" s="97">
        <f>INDEX(バックデータ一覧!$J$4:$L$27,MATCH(計算過程!B6018,バックデータ一覧!$F$4:$F$27,0),MATCH(VLOOKUP(A6018,バックデータ一覧!$T$3:$U$367,2),バックデータ一覧!$J$3:$L$3,0))*10^-3</f>
        <v>2.5000000000000001E-4</v>
      </c>
      <c r="H6018" s="97">
        <f>INDEX(バックデータ一覧!$M$4:$O$27,MATCH(計算過程!B6018,バックデータ一覧!$F$4:$F$27,0),MATCH(VLOOKUP(A6018,バックデータ一覧!$T$3:$U$367,2),バックデータ一覧!$M$3:$O$3,0))*10^-3</f>
        <v>3.8000000000000002E-4</v>
      </c>
      <c r="I6018" s="97">
        <f>INDEX(バックデータ一覧!$P$4:$R$27,MATCH(計算過程!B6018,バックデータ一覧!$F$4:$F$27,0),MATCH(VLOOKUP(A6018,バックデータ一覧!$T$3:$U$367,2),バックデータ一覧!$P$3:$R$3,0))*10^-3</f>
        <v>5.0000000000000001E-4</v>
      </c>
    </row>
    <row r="6019" spans="1:9" x14ac:dyDescent="0.15">
      <c r="A6019" s="57">
        <v>41890</v>
      </c>
      <c r="B6019" s="9" t="s">
        <v>117</v>
      </c>
      <c r="C6019" s="83">
        <f t="shared" si="280"/>
        <v>9.3200000000000002E-3</v>
      </c>
      <c r="D6019" s="82">
        <f t="shared" si="279"/>
        <v>5.9400000000000008E-3</v>
      </c>
      <c r="E6019" s="81">
        <f t="shared" si="281"/>
        <v>3.3799999999999998E-3</v>
      </c>
      <c r="F6019" s="97">
        <f>INDEX(バックデータ一覧!$G$4:$I$27,MATCH(計算過程!B6019,バックデータ一覧!$F$4:$F$27,0),MATCH(VLOOKUP(A6019,バックデータ一覧!$T$3:$U$367,2),バックデータ一覧!$G$3:$I$3,0))*10^-3</f>
        <v>3.3799999999999998E-3</v>
      </c>
      <c r="G6019" s="97">
        <f>INDEX(バックデータ一覧!$J$4:$L$27,MATCH(計算過程!B6019,バックデータ一覧!$F$4:$F$27,0),MATCH(VLOOKUP(A6019,バックデータ一覧!$T$3:$U$367,2),バックデータ一覧!$J$3:$L$3,0))*10^-3</f>
        <v>6.7499999999999999E-3</v>
      </c>
      <c r="H6019" s="97">
        <f>INDEX(バックデータ一覧!$M$4:$O$27,MATCH(計算過程!B6019,バックデータ一覧!$F$4:$F$27,0),MATCH(VLOOKUP(A6019,バックデータ一覧!$T$3:$U$367,2),バックデータ一覧!$M$3:$O$3,0))*10^-3</f>
        <v>1.0130000000000002E-2</v>
      </c>
      <c r="I6019" s="97">
        <f>INDEX(バックデータ一覧!$P$4:$R$27,MATCH(計算過程!B6019,バックデータ一覧!$F$4:$F$27,0),MATCH(VLOOKUP(A6019,バックデータ一覧!$T$3:$U$367,2),バックデータ一覧!$P$3:$R$3,0))*10^-3</f>
        <v>1.3509999999999999E-2</v>
      </c>
    </row>
    <row r="6020" spans="1:9" x14ac:dyDescent="0.15">
      <c r="A6020" s="57">
        <v>41890</v>
      </c>
      <c r="B6020" s="9" t="s">
        <v>118</v>
      </c>
      <c r="C6020" s="83">
        <f t="shared" si="280"/>
        <v>6.2700000000000013E-3</v>
      </c>
      <c r="D6020" s="82">
        <f t="shared" si="279"/>
        <v>5.9400000000000008E-3</v>
      </c>
      <c r="E6020" s="81">
        <f t="shared" si="281"/>
        <v>3.3E-4</v>
      </c>
      <c r="F6020" s="97">
        <f>INDEX(バックデータ一覧!$G$4:$I$27,MATCH(計算過程!B6020,バックデータ一覧!$F$4:$F$27,0),MATCH(VLOOKUP(A6020,バックデータ一覧!$T$3:$U$367,2),バックデータ一覧!$G$3:$I$3,0))*10^-3</f>
        <v>3.3E-4</v>
      </c>
      <c r="G6020" s="97">
        <f>INDEX(バックデータ一覧!$J$4:$L$27,MATCH(計算過程!B6020,バックデータ一覧!$F$4:$F$27,0),MATCH(VLOOKUP(A6020,バックデータ一覧!$T$3:$U$367,2),バックデータ一覧!$J$3:$L$3,0))*10^-3</f>
        <v>6.7000000000000002E-4</v>
      </c>
      <c r="H6020" s="97">
        <f>INDEX(バックデータ一覧!$M$4:$O$27,MATCH(計算過程!B6020,バックデータ一覧!$F$4:$F$27,0),MATCH(VLOOKUP(A6020,バックデータ一覧!$T$3:$U$367,2),バックデータ一覧!$M$3:$O$3,0))*10^-3</f>
        <v>1E-3</v>
      </c>
      <c r="I6020" s="97">
        <f>INDEX(バックデータ一覧!$P$4:$R$27,MATCH(計算過程!B6020,バックデータ一覧!$F$4:$F$27,0),MATCH(VLOOKUP(A6020,バックデータ一覧!$T$3:$U$367,2),バックデータ一覧!$P$3:$R$3,0))*10^-3</f>
        <v>1.33E-3</v>
      </c>
    </row>
    <row r="6021" spans="1:9" x14ac:dyDescent="0.15">
      <c r="A6021" s="57">
        <v>41890</v>
      </c>
      <c r="B6021" s="9" t="s">
        <v>119</v>
      </c>
      <c r="C6021" s="83">
        <f t="shared" si="280"/>
        <v>6.0700000000000007E-3</v>
      </c>
      <c r="D6021" s="82">
        <f t="shared" si="279"/>
        <v>5.9400000000000008E-3</v>
      </c>
      <c r="E6021" s="81">
        <f t="shared" si="281"/>
        <v>1.3000000000000002E-4</v>
      </c>
      <c r="F6021" s="97">
        <f>INDEX(バックデータ一覧!$G$4:$I$27,MATCH(計算過程!B6021,バックデータ一覧!$F$4:$F$27,0),MATCH(VLOOKUP(A6021,バックデータ一覧!$T$3:$U$367,2),バックデータ一覧!$G$3:$I$3,0))*10^-3</f>
        <v>1.3000000000000002E-4</v>
      </c>
      <c r="G6021" s="97">
        <f>INDEX(バックデータ一覧!$J$4:$L$27,MATCH(計算過程!B6021,バックデータ一覧!$F$4:$F$27,0),MATCH(VLOOKUP(A6021,バックデータ一覧!$T$3:$U$367,2),バックデータ一覧!$J$3:$L$3,0))*10^-3</f>
        <v>2.5000000000000001E-4</v>
      </c>
      <c r="H6021" s="97">
        <f>INDEX(バックデータ一覧!$M$4:$O$27,MATCH(計算過程!B6021,バックデータ一覧!$F$4:$F$27,0),MATCH(VLOOKUP(A6021,バックデータ一覧!$T$3:$U$367,2),バックデータ一覧!$M$3:$O$3,0))*10^-3</f>
        <v>3.8000000000000002E-4</v>
      </c>
      <c r="I6021" s="97">
        <f>INDEX(バックデータ一覧!$P$4:$R$27,MATCH(計算過程!B6021,バックデータ一覧!$F$4:$F$27,0),MATCH(VLOOKUP(A6021,バックデータ一覧!$T$3:$U$367,2),バックデータ一覧!$P$3:$R$3,0))*10^-3</f>
        <v>5.0000000000000001E-4</v>
      </c>
    </row>
    <row r="6022" spans="1:9" x14ac:dyDescent="0.15">
      <c r="A6022" s="57">
        <v>41890</v>
      </c>
      <c r="B6022" s="9" t="s">
        <v>120</v>
      </c>
      <c r="C6022" s="83">
        <f t="shared" si="280"/>
        <v>6.0700000000000007E-3</v>
      </c>
      <c r="D6022" s="82">
        <f t="shared" si="279"/>
        <v>5.9400000000000008E-3</v>
      </c>
      <c r="E6022" s="81">
        <f t="shared" si="281"/>
        <v>1.3000000000000002E-4</v>
      </c>
      <c r="F6022" s="97">
        <f>INDEX(バックデータ一覧!$G$4:$I$27,MATCH(計算過程!B6022,バックデータ一覧!$F$4:$F$27,0),MATCH(VLOOKUP(A6022,バックデータ一覧!$T$3:$U$367,2),バックデータ一覧!$G$3:$I$3,0))*10^-3</f>
        <v>1.3000000000000002E-4</v>
      </c>
      <c r="G6022" s="97">
        <f>INDEX(バックデータ一覧!$J$4:$L$27,MATCH(計算過程!B6022,バックデータ一覧!$F$4:$F$27,0),MATCH(VLOOKUP(A6022,バックデータ一覧!$T$3:$U$367,2),バックデータ一覧!$J$3:$L$3,0))*10^-3</f>
        <v>2.5000000000000001E-4</v>
      </c>
      <c r="H6022" s="97">
        <f>INDEX(バックデータ一覧!$M$4:$O$27,MATCH(計算過程!B6022,バックデータ一覧!$F$4:$F$27,0),MATCH(VLOOKUP(A6022,バックデータ一覧!$T$3:$U$367,2),バックデータ一覧!$M$3:$O$3,0))*10^-3</f>
        <v>3.8000000000000002E-4</v>
      </c>
      <c r="I6022" s="97">
        <f>INDEX(バックデータ一覧!$P$4:$R$27,MATCH(計算過程!B6022,バックデータ一覧!$F$4:$F$27,0),MATCH(VLOOKUP(A6022,バックデータ一覧!$T$3:$U$367,2),バックデータ一覧!$P$3:$R$3,0))*10^-3</f>
        <v>5.0000000000000001E-4</v>
      </c>
    </row>
    <row r="6023" spans="1:9" x14ac:dyDescent="0.15">
      <c r="A6023" s="57">
        <v>41890</v>
      </c>
      <c r="B6023" s="9" t="s">
        <v>121</v>
      </c>
      <c r="C6023" s="83">
        <f t="shared" si="280"/>
        <v>6.2700000000000013E-3</v>
      </c>
      <c r="D6023" s="82">
        <f t="shared" ref="D6023:D6086" si="282">$O$4*$O$5*10^-3</f>
        <v>5.9400000000000008E-3</v>
      </c>
      <c r="E6023" s="81">
        <f t="shared" si="281"/>
        <v>3.3E-4</v>
      </c>
      <c r="F6023" s="97">
        <f>INDEX(バックデータ一覧!$G$4:$I$27,MATCH(計算過程!B6023,バックデータ一覧!$F$4:$F$27,0),MATCH(VLOOKUP(A6023,バックデータ一覧!$T$3:$U$367,2),バックデータ一覧!$G$3:$I$3,0))*10^-3</f>
        <v>3.3E-4</v>
      </c>
      <c r="G6023" s="97">
        <f>INDEX(バックデータ一覧!$J$4:$L$27,MATCH(計算過程!B6023,バックデータ一覧!$F$4:$F$27,0),MATCH(VLOOKUP(A6023,バックデータ一覧!$T$3:$U$367,2),バックデータ一覧!$J$3:$L$3,0))*10^-3</f>
        <v>6.7000000000000002E-4</v>
      </c>
      <c r="H6023" s="97">
        <f>INDEX(バックデータ一覧!$M$4:$O$27,MATCH(計算過程!B6023,バックデータ一覧!$F$4:$F$27,0),MATCH(VLOOKUP(A6023,バックデータ一覧!$T$3:$U$367,2),バックデータ一覧!$M$3:$O$3,0))*10^-3</f>
        <v>1E-3</v>
      </c>
      <c r="I6023" s="97">
        <f>INDEX(バックデータ一覧!$P$4:$R$27,MATCH(計算過程!B6023,バックデータ一覧!$F$4:$F$27,0),MATCH(VLOOKUP(A6023,バックデータ一覧!$T$3:$U$367,2),バックデータ一覧!$P$3:$R$3,0))*10^-3</f>
        <v>1.33E-3</v>
      </c>
    </row>
    <row r="6024" spans="1:9" x14ac:dyDescent="0.15">
      <c r="A6024" s="57">
        <v>41890</v>
      </c>
      <c r="B6024" s="9" t="s">
        <v>122</v>
      </c>
      <c r="C6024" s="83">
        <f t="shared" ref="C6024:C6087" si="283">D6024+E6024</f>
        <v>6.2700000000000013E-3</v>
      </c>
      <c r="D6024" s="82">
        <f t="shared" si="282"/>
        <v>5.9400000000000008E-3</v>
      </c>
      <c r="E6024" s="81">
        <f t="shared" ref="E6024:E6087" si="284">IF(AND($O$10&gt;=1,$O$10&lt;2),$F6024*(2-$O$10)/(2-1)+$G6024*($O$10-1)/(2-1),IF(AND($O$10&gt;=2,$O$10&lt;3),$G6024*(3-$O$10)/(3-2)+$H6024*($O$10-2)/(3-2),$H6024*(4-$O$10)/(4-3)+$I6024*($O$10-3)/(4-3)))</f>
        <v>3.3E-4</v>
      </c>
      <c r="F6024" s="97">
        <f>INDEX(バックデータ一覧!$G$4:$I$27,MATCH(計算過程!B6024,バックデータ一覧!$F$4:$F$27,0),MATCH(VLOOKUP(A6024,バックデータ一覧!$T$3:$U$367,2),バックデータ一覧!$G$3:$I$3,0))*10^-3</f>
        <v>3.3E-4</v>
      </c>
      <c r="G6024" s="97">
        <f>INDEX(バックデータ一覧!$J$4:$L$27,MATCH(計算過程!B6024,バックデータ一覧!$F$4:$F$27,0),MATCH(VLOOKUP(A6024,バックデータ一覧!$T$3:$U$367,2),バックデータ一覧!$J$3:$L$3,0))*10^-3</f>
        <v>6.7000000000000002E-4</v>
      </c>
      <c r="H6024" s="97">
        <f>INDEX(バックデータ一覧!$M$4:$O$27,MATCH(計算過程!B6024,バックデータ一覧!$F$4:$F$27,0),MATCH(VLOOKUP(A6024,バックデータ一覧!$T$3:$U$367,2),バックデータ一覧!$M$3:$O$3,0))*10^-3</f>
        <v>1E-3</v>
      </c>
      <c r="I6024" s="97">
        <f>INDEX(バックデータ一覧!$P$4:$R$27,MATCH(計算過程!B6024,バックデータ一覧!$F$4:$F$27,0),MATCH(VLOOKUP(A6024,バックデータ一覧!$T$3:$U$367,2),バックデータ一覧!$P$3:$R$3,0))*10^-3</f>
        <v>1.33E-3</v>
      </c>
    </row>
    <row r="6025" spans="1:9" x14ac:dyDescent="0.15">
      <c r="A6025" s="57">
        <v>41890</v>
      </c>
      <c r="B6025" s="9" t="s">
        <v>123</v>
      </c>
      <c r="C6025" s="83">
        <f t="shared" si="283"/>
        <v>1.2360000000000001E-2</v>
      </c>
      <c r="D6025" s="82">
        <f t="shared" si="282"/>
        <v>5.9400000000000008E-3</v>
      </c>
      <c r="E6025" s="81">
        <f t="shared" si="284"/>
        <v>6.4200000000000004E-3</v>
      </c>
      <c r="F6025" s="97">
        <f>INDEX(バックデータ一覧!$G$4:$I$27,MATCH(計算過程!B6025,バックデータ一覧!$F$4:$F$27,0),MATCH(VLOOKUP(A6025,バックデータ一覧!$T$3:$U$367,2),バックデータ一覧!$G$3:$I$3,0))*10^-3</f>
        <v>6.4200000000000004E-3</v>
      </c>
      <c r="G6025" s="97">
        <f>INDEX(バックデータ一覧!$J$4:$L$27,MATCH(計算過程!B6025,バックデータ一覧!$F$4:$F$27,0),MATCH(VLOOKUP(A6025,バックデータ一覧!$T$3:$U$367,2),バックデータ一覧!$J$3:$L$3,0))*10^-3</f>
        <v>1.2840000000000001E-2</v>
      </c>
      <c r="H6025" s="97">
        <f>INDEX(バックデータ一覧!$M$4:$O$27,MATCH(計算過程!B6025,バックデータ一覧!$F$4:$F$27,0),MATCH(VLOOKUP(A6025,バックデータ一覧!$T$3:$U$367,2),バックデータ一覧!$M$3:$O$3,0))*10^-3</f>
        <v>1.9260000000000003E-2</v>
      </c>
      <c r="I6025" s="97">
        <f>INDEX(バックデータ一覧!$P$4:$R$27,MATCH(計算過程!B6025,バックデータ一覧!$F$4:$F$27,0),MATCH(VLOOKUP(A6025,バックデータ一覧!$T$3:$U$367,2),バックデータ一覧!$P$3:$R$3,0))*10^-3</f>
        <v>2.5680000000000001E-2</v>
      </c>
    </row>
    <row r="6026" spans="1:9" x14ac:dyDescent="0.15">
      <c r="A6026" s="57">
        <v>41890</v>
      </c>
      <c r="B6026" s="9" t="s">
        <v>124</v>
      </c>
      <c r="C6026" s="83">
        <f t="shared" si="283"/>
        <v>1.2360000000000001E-2</v>
      </c>
      <c r="D6026" s="82">
        <f t="shared" si="282"/>
        <v>5.9400000000000008E-3</v>
      </c>
      <c r="E6026" s="81">
        <f t="shared" si="284"/>
        <v>6.4200000000000004E-3</v>
      </c>
      <c r="F6026" s="97">
        <f>INDEX(バックデータ一覧!$G$4:$I$27,MATCH(計算過程!B6026,バックデータ一覧!$F$4:$F$27,0),MATCH(VLOOKUP(A6026,バックデータ一覧!$T$3:$U$367,2),バックデータ一覧!$G$3:$I$3,0))*10^-3</f>
        <v>6.4200000000000004E-3</v>
      </c>
      <c r="G6026" s="97">
        <f>INDEX(バックデータ一覧!$J$4:$L$27,MATCH(計算過程!B6026,バックデータ一覧!$F$4:$F$27,0),MATCH(VLOOKUP(A6026,バックデータ一覧!$T$3:$U$367,2),バックデータ一覧!$J$3:$L$3,0))*10^-3</f>
        <v>1.2840000000000001E-2</v>
      </c>
      <c r="H6026" s="97">
        <f>INDEX(バックデータ一覧!$M$4:$O$27,MATCH(計算過程!B6026,バックデータ一覧!$F$4:$F$27,0),MATCH(VLOOKUP(A6026,バックデータ一覧!$T$3:$U$367,2),バックデータ一覧!$M$3:$O$3,0))*10^-3</f>
        <v>1.9260000000000003E-2</v>
      </c>
      <c r="I6026" s="97">
        <f>INDEX(バックデータ一覧!$P$4:$R$27,MATCH(計算過程!B6026,バックデータ一覧!$F$4:$F$27,0),MATCH(VLOOKUP(A6026,バックデータ一覧!$T$3:$U$367,2),バックデータ一覧!$P$3:$R$3,0))*10^-3</f>
        <v>2.5680000000000001E-2</v>
      </c>
    </row>
    <row r="6027" spans="1:9" x14ac:dyDescent="0.15">
      <c r="A6027" s="57">
        <v>41890</v>
      </c>
      <c r="B6027" s="9" t="s">
        <v>125</v>
      </c>
      <c r="C6027" s="83">
        <f t="shared" si="283"/>
        <v>6.2700000000000013E-3</v>
      </c>
      <c r="D6027" s="82">
        <f t="shared" si="282"/>
        <v>5.9400000000000008E-3</v>
      </c>
      <c r="E6027" s="81">
        <f t="shared" si="284"/>
        <v>3.3E-4</v>
      </c>
      <c r="F6027" s="97">
        <f>INDEX(バックデータ一覧!$G$4:$I$27,MATCH(計算過程!B6027,バックデータ一覧!$F$4:$F$27,0),MATCH(VLOOKUP(A6027,バックデータ一覧!$T$3:$U$367,2),バックデータ一覧!$G$3:$I$3,0))*10^-3</f>
        <v>3.3E-4</v>
      </c>
      <c r="G6027" s="97">
        <f>INDEX(バックデータ一覧!$J$4:$L$27,MATCH(計算過程!B6027,バックデータ一覧!$F$4:$F$27,0),MATCH(VLOOKUP(A6027,バックデータ一覧!$T$3:$U$367,2),バックデータ一覧!$J$3:$L$3,0))*10^-3</f>
        <v>6.7000000000000002E-4</v>
      </c>
      <c r="H6027" s="97">
        <f>INDEX(バックデータ一覧!$M$4:$O$27,MATCH(計算過程!B6027,バックデータ一覧!$F$4:$F$27,0),MATCH(VLOOKUP(A6027,バックデータ一覧!$T$3:$U$367,2),バックデータ一覧!$M$3:$O$3,0))*10^-3</f>
        <v>1E-3</v>
      </c>
      <c r="I6027" s="97">
        <f>INDEX(バックデータ一覧!$P$4:$R$27,MATCH(計算過程!B6027,バックデータ一覧!$F$4:$F$27,0),MATCH(VLOOKUP(A6027,バックデータ一覧!$T$3:$U$367,2),バックデータ一覧!$P$3:$R$3,0))*10^-3</f>
        <v>1.33E-3</v>
      </c>
    </row>
    <row r="6028" spans="1:9" x14ac:dyDescent="0.15">
      <c r="A6028" s="57">
        <v>41890</v>
      </c>
      <c r="B6028" s="9" t="s">
        <v>126</v>
      </c>
      <c r="C6028" s="83">
        <f t="shared" si="283"/>
        <v>6.2700000000000013E-3</v>
      </c>
      <c r="D6028" s="82">
        <f t="shared" si="282"/>
        <v>5.9400000000000008E-3</v>
      </c>
      <c r="E6028" s="81">
        <f t="shared" si="284"/>
        <v>3.3E-4</v>
      </c>
      <c r="F6028" s="97">
        <f>INDEX(バックデータ一覧!$G$4:$I$27,MATCH(計算過程!B6028,バックデータ一覧!$F$4:$F$27,0),MATCH(VLOOKUP(A6028,バックデータ一覧!$T$3:$U$367,2),バックデータ一覧!$G$3:$I$3,0))*10^-3</f>
        <v>3.3E-4</v>
      </c>
      <c r="G6028" s="97">
        <f>INDEX(バックデータ一覧!$J$4:$L$27,MATCH(計算過程!B6028,バックデータ一覧!$F$4:$F$27,0),MATCH(VLOOKUP(A6028,バックデータ一覧!$T$3:$U$367,2),バックデータ一覧!$J$3:$L$3,0))*10^-3</f>
        <v>6.7000000000000002E-4</v>
      </c>
      <c r="H6028" s="97">
        <f>INDEX(バックデータ一覧!$M$4:$O$27,MATCH(計算過程!B6028,バックデータ一覧!$F$4:$F$27,0),MATCH(VLOOKUP(A6028,バックデータ一覧!$T$3:$U$367,2),バックデータ一覧!$M$3:$O$3,0))*10^-3</f>
        <v>1E-3</v>
      </c>
      <c r="I6028" s="97">
        <f>INDEX(バックデータ一覧!$P$4:$R$27,MATCH(計算過程!B6028,バックデータ一覧!$F$4:$F$27,0),MATCH(VLOOKUP(A6028,バックデータ一覧!$T$3:$U$367,2),バックデータ一覧!$P$3:$R$3,0))*10^-3</f>
        <v>1.33E-3</v>
      </c>
    </row>
    <row r="6029" spans="1:9" x14ac:dyDescent="0.15">
      <c r="A6029" s="57">
        <v>41890</v>
      </c>
      <c r="B6029" s="9" t="s">
        <v>127</v>
      </c>
      <c r="C6029" s="83">
        <f t="shared" si="283"/>
        <v>1.2220000000000002E-2</v>
      </c>
      <c r="D6029" s="82">
        <f t="shared" si="282"/>
        <v>5.9400000000000008E-3</v>
      </c>
      <c r="E6029" s="81">
        <f t="shared" si="284"/>
        <v>6.28E-3</v>
      </c>
      <c r="F6029" s="97">
        <f>INDEX(バックデータ一覧!$G$4:$I$27,MATCH(計算過程!B6029,バックデータ一覧!$F$4:$F$27,0),MATCH(VLOOKUP(A6029,バックデータ一覧!$T$3:$U$367,2),バックデータ一覧!$G$3:$I$3,0))*10^-3</f>
        <v>6.28E-3</v>
      </c>
      <c r="G6029" s="97">
        <f>INDEX(バックデータ一覧!$J$4:$L$27,MATCH(計算過程!B6029,バックデータ一覧!$F$4:$F$27,0),MATCH(VLOOKUP(A6029,バックデータ一覧!$T$3:$U$367,2),バックデータ一覧!$J$3:$L$3,0))*10^-3</f>
        <v>1.256E-2</v>
      </c>
      <c r="H6029" s="97">
        <f>INDEX(バックデータ一覧!$M$4:$O$27,MATCH(計算過程!B6029,バックデータ一覧!$F$4:$F$27,0),MATCH(VLOOKUP(A6029,バックデータ一覧!$T$3:$U$367,2),バックデータ一覧!$M$3:$O$3,0))*10^-3</f>
        <v>1.8839999999999999E-2</v>
      </c>
      <c r="I6029" s="97">
        <f>INDEX(バックデータ一覧!$P$4:$R$27,MATCH(計算過程!B6029,バックデータ一覧!$F$4:$F$27,0),MATCH(VLOOKUP(A6029,バックデータ一覧!$T$3:$U$367,2),バックデータ一覧!$P$3:$R$3,0))*10^-3</f>
        <v>2.512E-2</v>
      </c>
    </row>
    <row r="6030" spans="1:9" x14ac:dyDescent="0.15">
      <c r="A6030" s="57">
        <v>41890</v>
      </c>
      <c r="B6030" s="9" t="s">
        <v>128</v>
      </c>
      <c r="C6030" s="83">
        <f t="shared" si="283"/>
        <v>1.2640000000000002E-2</v>
      </c>
      <c r="D6030" s="82">
        <f t="shared" si="282"/>
        <v>5.9400000000000008E-3</v>
      </c>
      <c r="E6030" s="81">
        <f t="shared" si="284"/>
        <v>6.7000000000000002E-3</v>
      </c>
      <c r="F6030" s="97">
        <f>INDEX(バックデータ一覧!$G$4:$I$27,MATCH(計算過程!B6030,バックデータ一覧!$F$4:$F$27,0),MATCH(VLOOKUP(A6030,バックデータ一覧!$T$3:$U$367,2),バックデータ一覧!$G$3:$I$3,0))*10^-3</f>
        <v>6.7000000000000002E-3</v>
      </c>
      <c r="G6030" s="97">
        <f>INDEX(バックデータ一覧!$J$4:$L$27,MATCH(計算過程!B6030,バックデータ一覧!$F$4:$F$27,0),MATCH(VLOOKUP(A6030,バックデータ一覧!$T$3:$U$367,2),バックデータ一覧!$J$3:$L$3,0))*10^-3</f>
        <v>1.3390000000000001E-2</v>
      </c>
      <c r="H6030" s="97">
        <f>INDEX(バックデータ一覧!$M$4:$O$27,MATCH(計算過程!B6030,バックデータ一覧!$F$4:$F$27,0),MATCH(VLOOKUP(A6030,バックデータ一覧!$T$3:$U$367,2),バックデータ一覧!$M$3:$O$3,0))*10^-3</f>
        <v>2.009E-2</v>
      </c>
      <c r="I6030" s="97">
        <f>INDEX(バックデータ一覧!$P$4:$R$27,MATCH(計算過程!B6030,バックデータ一覧!$F$4:$F$27,0),MATCH(VLOOKUP(A6030,バックデータ一覧!$T$3:$U$367,2),バックデータ一覧!$P$3:$R$3,0))*10^-3</f>
        <v>2.6790000000000001E-2</v>
      </c>
    </row>
    <row r="6031" spans="1:9" x14ac:dyDescent="0.15">
      <c r="A6031" s="57">
        <v>41891</v>
      </c>
      <c r="B6031" s="9" t="s">
        <v>105</v>
      </c>
      <c r="C6031" s="83">
        <f t="shared" si="283"/>
        <v>6.0700000000000007E-3</v>
      </c>
      <c r="D6031" s="82">
        <f t="shared" si="282"/>
        <v>5.9400000000000008E-3</v>
      </c>
      <c r="E6031" s="81">
        <f t="shared" si="284"/>
        <v>1.2999999999999999E-4</v>
      </c>
      <c r="F6031" s="97">
        <f>INDEX(バックデータ一覧!$G$4:$I$27,MATCH(計算過程!B6031,バックデータ一覧!$F$4:$F$27,0),MATCH(VLOOKUP(A6031,バックデータ一覧!$T$3:$U$367,2),バックデータ一覧!$G$3:$I$3,0))*10^-3</f>
        <v>1.2999999999999999E-4</v>
      </c>
      <c r="G6031" s="97">
        <f>INDEX(バックデータ一覧!$J$4:$L$27,MATCH(計算過程!B6031,バックデータ一覧!$F$4:$F$27,0),MATCH(VLOOKUP(A6031,バックデータ一覧!$T$3:$U$367,2),バックデータ一覧!$J$3:$L$3,0))*10^-3</f>
        <v>2.5000000000000001E-4</v>
      </c>
      <c r="H6031" s="97">
        <f>INDEX(バックデータ一覧!$M$4:$O$27,MATCH(計算過程!B6031,バックデータ一覧!$F$4:$F$27,0),MATCH(VLOOKUP(A6031,バックデータ一覧!$T$3:$U$367,2),バックデータ一覧!$M$3:$O$3,0))*10^-3</f>
        <v>3.8000000000000002E-4</v>
      </c>
      <c r="I6031" s="97">
        <f>INDEX(バックデータ一覧!$P$4:$R$27,MATCH(計算過程!B6031,バックデータ一覧!$F$4:$F$27,0),MATCH(VLOOKUP(A6031,バックデータ一覧!$T$3:$U$367,2),バックデータ一覧!$P$3:$R$3,0))*10^-3</f>
        <v>5.0000000000000001E-4</v>
      </c>
    </row>
    <row r="6032" spans="1:9" x14ac:dyDescent="0.15">
      <c r="A6032" s="57">
        <v>41891</v>
      </c>
      <c r="B6032" s="9" t="s">
        <v>106</v>
      </c>
      <c r="C6032" s="83">
        <f t="shared" si="283"/>
        <v>6.0700000000000007E-3</v>
      </c>
      <c r="D6032" s="82">
        <f t="shared" si="282"/>
        <v>5.9400000000000008E-3</v>
      </c>
      <c r="E6032" s="81">
        <f t="shared" si="284"/>
        <v>1.2999999999999999E-4</v>
      </c>
      <c r="F6032" s="97">
        <f>INDEX(バックデータ一覧!$G$4:$I$27,MATCH(計算過程!B6032,バックデータ一覧!$F$4:$F$27,0),MATCH(VLOOKUP(A6032,バックデータ一覧!$T$3:$U$367,2),バックデータ一覧!$G$3:$I$3,0))*10^-3</f>
        <v>1.2999999999999999E-4</v>
      </c>
      <c r="G6032" s="97">
        <f>INDEX(バックデータ一覧!$J$4:$L$27,MATCH(計算過程!B6032,バックデータ一覧!$F$4:$F$27,0),MATCH(VLOOKUP(A6032,バックデータ一覧!$T$3:$U$367,2),バックデータ一覧!$J$3:$L$3,0))*10^-3</f>
        <v>2.5000000000000001E-4</v>
      </c>
      <c r="H6032" s="97">
        <f>INDEX(バックデータ一覧!$M$4:$O$27,MATCH(計算過程!B6032,バックデータ一覧!$F$4:$F$27,0),MATCH(VLOOKUP(A6032,バックデータ一覧!$T$3:$U$367,2),バックデータ一覧!$M$3:$O$3,0))*10^-3</f>
        <v>3.8000000000000002E-4</v>
      </c>
      <c r="I6032" s="97">
        <f>INDEX(バックデータ一覧!$P$4:$R$27,MATCH(計算過程!B6032,バックデータ一覧!$F$4:$F$27,0),MATCH(VLOOKUP(A6032,バックデータ一覧!$T$3:$U$367,2),バックデータ一覧!$P$3:$R$3,0))*10^-3</f>
        <v>5.0000000000000001E-4</v>
      </c>
    </row>
    <row r="6033" spans="1:9" x14ac:dyDescent="0.15">
      <c r="A6033" s="57">
        <v>41891</v>
      </c>
      <c r="B6033" s="9" t="s">
        <v>107</v>
      </c>
      <c r="C6033" s="83">
        <f t="shared" si="283"/>
        <v>6.0700000000000007E-3</v>
      </c>
      <c r="D6033" s="82">
        <f t="shared" si="282"/>
        <v>5.9400000000000008E-3</v>
      </c>
      <c r="E6033" s="81">
        <f t="shared" si="284"/>
        <v>1.3000000000000002E-4</v>
      </c>
      <c r="F6033" s="97">
        <f>INDEX(バックデータ一覧!$G$4:$I$27,MATCH(計算過程!B6033,バックデータ一覧!$F$4:$F$27,0),MATCH(VLOOKUP(A6033,バックデータ一覧!$T$3:$U$367,2),バックデータ一覧!$G$3:$I$3,0))*10^-3</f>
        <v>1.3000000000000002E-4</v>
      </c>
      <c r="G6033" s="97">
        <f>INDEX(バックデータ一覧!$J$4:$L$27,MATCH(計算過程!B6033,バックデータ一覧!$F$4:$F$27,0),MATCH(VLOOKUP(A6033,バックデータ一覧!$T$3:$U$367,2),バックデータ一覧!$J$3:$L$3,0))*10^-3</f>
        <v>2.5000000000000001E-4</v>
      </c>
      <c r="H6033" s="97">
        <f>INDEX(バックデータ一覧!$M$4:$O$27,MATCH(計算過程!B6033,バックデータ一覧!$F$4:$F$27,0),MATCH(VLOOKUP(A6033,バックデータ一覧!$T$3:$U$367,2),バックデータ一覧!$M$3:$O$3,0))*10^-3</f>
        <v>3.8000000000000002E-4</v>
      </c>
      <c r="I6033" s="97">
        <f>INDEX(バックデータ一覧!$P$4:$R$27,MATCH(計算過程!B6033,バックデータ一覧!$F$4:$F$27,0),MATCH(VLOOKUP(A6033,バックデータ一覧!$T$3:$U$367,2),バックデータ一覧!$P$3:$R$3,0))*10^-3</f>
        <v>5.0000000000000001E-4</v>
      </c>
    </row>
    <row r="6034" spans="1:9" x14ac:dyDescent="0.15">
      <c r="A6034" s="57">
        <v>41891</v>
      </c>
      <c r="B6034" s="9" t="s">
        <v>108</v>
      </c>
      <c r="C6034" s="83">
        <f t="shared" si="283"/>
        <v>6.0700000000000007E-3</v>
      </c>
      <c r="D6034" s="82">
        <f t="shared" si="282"/>
        <v>5.9400000000000008E-3</v>
      </c>
      <c r="E6034" s="81">
        <f t="shared" si="284"/>
        <v>1.3000000000000002E-4</v>
      </c>
      <c r="F6034" s="97">
        <f>INDEX(バックデータ一覧!$G$4:$I$27,MATCH(計算過程!B6034,バックデータ一覧!$F$4:$F$27,0),MATCH(VLOOKUP(A6034,バックデータ一覧!$T$3:$U$367,2),バックデータ一覧!$G$3:$I$3,0))*10^-3</f>
        <v>1.3000000000000002E-4</v>
      </c>
      <c r="G6034" s="97">
        <f>INDEX(バックデータ一覧!$J$4:$L$27,MATCH(計算過程!B6034,バックデータ一覧!$F$4:$F$27,0),MATCH(VLOOKUP(A6034,バックデータ一覧!$T$3:$U$367,2),バックデータ一覧!$J$3:$L$3,0))*10^-3</f>
        <v>2.5000000000000001E-4</v>
      </c>
      <c r="H6034" s="97">
        <f>INDEX(バックデータ一覧!$M$4:$O$27,MATCH(計算過程!B6034,バックデータ一覧!$F$4:$F$27,0),MATCH(VLOOKUP(A6034,バックデータ一覧!$T$3:$U$367,2),バックデータ一覧!$M$3:$O$3,0))*10^-3</f>
        <v>3.8000000000000002E-4</v>
      </c>
      <c r="I6034" s="97">
        <f>INDEX(バックデータ一覧!$P$4:$R$27,MATCH(計算過程!B6034,バックデータ一覧!$F$4:$F$27,0),MATCH(VLOOKUP(A6034,バックデータ一覧!$T$3:$U$367,2),バックデータ一覧!$P$3:$R$3,0))*10^-3</f>
        <v>5.0000000000000001E-4</v>
      </c>
    </row>
    <row r="6035" spans="1:9" x14ac:dyDescent="0.15">
      <c r="A6035" s="57">
        <v>41891</v>
      </c>
      <c r="B6035" s="9" t="s">
        <v>109</v>
      </c>
      <c r="C6035" s="83">
        <f t="shared" si="283"/>
        <v>6.0700000000000007E-3</v>
      </c>
      <c r="D6035" s="82">
        <f t="shared" si="282"/>
        <v>5.9400000000000008E-3</v>
      </c>
      <c r="E6035" s="81">
        <f t="shared" si="284"/>
        <v>1.3000000000000002E-4</v>
      </c>
      <c r="F6035" s="97">
        <f>INDEX(バックデータ一覧!$G$4:$I$27,MATCH(計算過程!B6035,バックデータ一覧!$F$4:$F$27,0),MATCH(VLOOKUP(A6035,バックデータ一覧!$T$3:$U$367,2),バックデータ一覧!$G$3:$I$3,0))*10^-3</f>
        <v>1.3000000000000002E-4</v>
      </c>
      <c r="G6035" s="97">
        <f>INDEX(バックデータ一覧!$J$4:$L$27,MATCH(計算過程!B6035,バックデータ一覧!$F$4:$F$27,0),MATCH(VLOOKUP(A6035,バックデータ一覧!$T$3:$U$367,2),バックデータ一覧!$J$3:$L$3,0))*10^-3</f>
        <v>2.5000000000000001E-4</v>
      </c>
      <c r="H6035" s="97">
        <f>INDEX(バックデータ一覧!$M$4:$O$27,MATCH(計算過程!B6035,バックデータ一覧!$F$4:$F$27,0),MATCH(VLOOKUP(A6035,バックデータ一覧!$T$3:$U$367,2),バックデータ一覧!$M$3:$O$3,0))*10^-3</f>
        <v>3.8000000000000002E-4</v>
      </c>
      <c r="I6035" s="97">
        <f>INDEX(バックデータ一覧!$P$4:$R$27,MATCH(計算過程!B6035,バックデータ一覧!$F$4:$F$27,0),MATCH(VLOOKUP(A6035,バックデータ一覧!$T$3:$U$367,2),バックデータ一覧!$P$3:$R$3,0))*10^-3</f>
        <v>5.0000000000000001E-4</v>
      </c>
    </row>
    <row r="6036" spans="1:9" x14ac:dyDescent="0.15">
      <c r="A6036" s="57">
        <v>41891</v>
      </c>
      <c r="B6036" s="9" t="s">
        <v>110</v>
      </c>
      <c r="C6036" s="83">
        <f t="shared" si="283"/>
        <v>6.0700000000000007E-3</v>
      </c>
      <c r="D6036" s="82">
        <f t="shared" si="282"/>
        <v>5.9400000000000008E-3</v>
      </c>
      <c r="E6036" s="81">
        <f t="shared" si="284"/>
        <v>1.3000000000000002E-4</v>
      </c>
      <c r="F6036" s="97">
        <f>INDEX(バックデータ一覧!$G$4:$I$27,MATCH(計算過程!B6036,バックデータ一覧!$F$4:$F$27,0),MATCH(VLOOKUP(A6036,バックデータ一覧!$T$3:$U$367,2),バックデータ一覧!$G$3:$I$3,0))*10^-3</f>
        <v>1.3000000000000002E-4</v>
      </c>
      <c r="G6036" s="97">
        <f>INDEX(バックデータ一覧!$J$4:$L$27,MATCH(計算過程!B6036,バックデータ一覧!$F$4:$F$27,0),MATCH(VLOOKUP(A6036,バックデータ一覧!$T$3:$U$367,2),バックデータ一覧!$J$3:$L$3,0))*10^-3</f>
        <v>2.5000000000000001E-4</v>
      </c>
      <c r="H6036" s="97">
        <f>INDEX(バックデータ一覧!$M$4:$O$27,MATCH(計算過程!B6036,バックデータ一覧!$F$4:$F$27,0),MATCH(VLOOKUP(A6036,バックデータ一覧!$T$3:$U$367,2),バックデータ一覧!$M$3:$O$3,0))*10^-3</f>
        <v>3.8000000000000002E-4</v>
      </c>
      <c r="I6036" s="97">
        <f>INDEX(バックデータ一覧!$P$4:$R$27,MATCH(計算過程!B6036,バックデータ一覧!$F$4:$F$27,0),MATCH(VLOOKUP(A6036,バックデータ一覧!$T$3:$U$367,2),バックデータ一覧!$P$3:$R$3,0))*10^-3</f>
        <v>5.0000000000000001E-4</v>
      </c>
    </row>
    <row r="6037" spans="1:9" x14ac:dyDescent="0.15">
      <c r="A6037" s="57">
        <v>41891</v>
      </c>
      <c r="B6037" s="9" t="s">
        <v>111</v>
      </c>
      <c r="C6037" s="83">
        <f t="shared" si="283"/>
        <v>6.0700000000000007E-3</v>
      </c>
      <c r="D6037" s="82">
        <f t="shared" si="282"/>
        <v>5.9400000000000008E-3</v>
      </c>
      <c r="E6037" s="81">
        <f t="shared" si="284"/>
        <v>1.3000000000000002E-4</v>
      </c>
      <c r="F6037" s="97">
        <f>INDEX(バックデータ一覧!$G$4:$I$27,MATCH(計算過程!B6037,バックデータ一覧!$F$4:$F$27,0),MATCH(VLOOKUP(A6037,バックデータ一覧!$T$3:$U$367,2),バックデータ一覧!$G$3:$I$3,0))*10^-3</f>
        <v>1.3000000000000002E-4</v>
      </c>
      <c r="G6037" s="97">
        <f>INDEX(バックデータ一覧!$J$4:$L$27,MATCH(計算過程!B6037,バックデータ一覧!$F$4:$F$27,0),MATCH(VLOOKUP(A6037,バックデータ一覧!$T$3:$U$367,2),バックデータ一覧!$J$3:$L$3,0))*10^-3</f>
        <v>2.5000000000000001E-4</v>
      </c>
      <c r="H6037" s="97">
        <f>INDEX(バックデータ一覧!$M$4:$O$27,MATCH(計算過程!B6037,バックデータ一覧!$F$4:$F$27,0),MATCH(VLOOKUP(A6037,バックデータ一覧!$T$3:$U$367,2),バックデータ一覧!$M$3:$O$3,0))*10^-3</f>
        <v>3.8000000000000002E-4</v>
      </c>
      <c r="I6037" s="97">
        <f>INDEX(バックデータ一覧!$P$4:$R$27,MATCH(計算過程!B6037,バックデータ一覧!$F$4:$F$27,0),MATCH(VLOOKUP(A6037,バックデータ一覧!$T$3:$U$367,2),バックデータ一覧!$P$3:$R$3,0))*10^-3</f>
        <v>5.0000000000000001E-4</v>
      </c>
    </row>
    <row r="6038" spans="1:9" x14ac:dyDescent="0.15">
      <c r="A6038" s="57">
        <v>41891</v>
      </c>
      <c r="B6038" s="9" t="s">
        <v>112</v>
      </c>
      <c r="C6038" s="83">
        <f t="shared" si="283"/>
        <v>6.4800000000000005E-3</v>
      </c>
      <c r="D6038" s="82">
        <f t="shared" si="282"/>
        <v>5.9400000000000008E-3</v>
      </c>
      <c r="E6038" s="81">
        <f t="shared" si="284"/>
        <v>5.4000000000000001E-4</v>
      </c>
      <c r="F6038" s="97">
        <f>INDEX(バックデータ一覧!$G$4:$I$27,MATCH(計算過程!B6038,バックデータ一覧!$F$4:$F$27,0),MATCH(VLOOKUP(A6038,バックデータ一覧!$T$3:$U$367,2),バックデータ一覧!$G$3:$I$3,0))*10^-3</f>
        <v>5.4000000000000001E-4</v>
      </c>
      <c r="G6038" s="97">
        <f>INDEX(バックデータ一覧!$J$4:$L$27,MATCH(計算過程!B6038,バックデータ一覧!$F$4:$F$27,0),MATCH(VLOOKUP(A6038,バックデータ一覧!$T$3:$U$367,2),バックデータ一覧!$J$3:$L$3,0))*10^-3</f>
        <v>1.08E-3</v>
      </c>
      <c r="H6038" s="97">
        <f>INDEX(バックデータ一覧!$M$4:$O$27,MATCH(計算過程!B6038,バックデータ一覧!$F$4:$F$27,0),MATCH(VLOOKUP(A6038,バックデータ一覧!$T$3:$U$367,2),バックデータ一覧!$M$3:$O$3,0))*10^-3</f>
        <v>1.6299999999999999E-3</v>
      </c>
      <c r="I6038" s="97">
        <f>INDEX(バックデータ一覧!$P$4:$R$27,MATCH(計算過程!B6038,バックデータ一覧!$F$4:$F$27,0),MATCH(VLOOKUP(A6038,バックデータ一覧!$T$3:$U$367,2),バックデータ一覧!$P$3:$R$3,0))*10^-3</f>
        <v>2.1700000000000001E-3</v>
      </c>
    </row>
    <row r="6039" spans="1:9" x14ac:dyDescent="0.15">
      <c r="A6039" s="57">
        <v>41891</v>
      </c>
      <c r="B6039" s="9" t="s">
        <v>113</v>
      </c>
      <c r="C6039" s="83">
        <f t="shared" si="283"/>
        <v>9.7300000000000008E-3</v>
      </c>
      <c r="D6039" s="82">
        <f t="shared" si="282"/>
        <v>5.9400000000000008E-3</v>
      </c>
      <c r="E6039" s="81">
        <f t="shared" si="284"/>
        <v>3.79E-3</v>
      </c>
      <c r="F6039" s="97">
        <f>INDEX(バックデータ一覧!$G$4:$I$27,MATCH(計算過程!B6039,バックデータ一覧!$F$4:$F$27,0),MATCH(VLOOKUP(A6039,バックデータ一覧!$T$3:$U$367,2),バックデータ一覧!$G$3:$I$3,0))*10^-3</f>
        <v>3.79E-3</v>
      </c>
      <c r="G6039" s="97">
        <f>INDEX(バックデータ一覧!$J$4:$L$27,MATCH(計算過程!B6039,バックデータ一覧!$F$4:$F$27,0),MATCH(VLOOKUP(A6039,バックデータ一覧!$T$3:$U$367,2),バックデータ一覧!$J$3:$L$3,0))*10^-3</f>
        <v>7.5900000000000004E-3</v>
      </c>
      <c r="H6039" s="97">
        <f>INDEX(バックデータ一覧!$M$4:$O$27,MATCH(計算過程!B6039,バックデータ一覧!$F$4:$F$27,0),MATCH(VLOOKUP(A6039,バックデータ一覧!$T$3:$U$367,2),バックデータ一覧!$M$3:$O$3,0))*10^-3</f>
        <v>1.1380000000000001E-2</v>
      </c>
      <c r="I6039" s="97">
        <f>INDEX(バックデータ一覧!$P$4:$R$27,MATCH(計算過程!B6039,バックデータ一覧!$F$4:$F$27,0),MATCH(VLOOKUP(A6039,バックデータ一覧!$T$3:$U$367,2),バックデータ一覧!$P$3:$R$3,0))*10^-3</f>
        <v>1.5180000000000001E-2</v>
      </c>
    </row>
    <row r="6040" spans="1:9" x14ac:dyDescent="0.15">
      <c r="A6040" s="57">
        <v>41891</v>
      </c>
      <c r="B6040" s="9" t="s">
        <v>114</v>
      </c>
      <c r="C6040" s="83">
        <f t="shared" si="283"/>
        <v>6.2700000000000013E-3</v>
      </c>
      <c r="D6040" s="82">
        <f t="shared" si="282"/>
        <v>5.9400000000000008E-3</v>
      </c>
      <c r="E6040" s="81">
        <f t="shared" si="284"/>
        <v>3.3E-4</v>
      </c>
      <c r="F6040" s="97">
        <f>INDEX(バックデータ一覧!$G$4:$I$27,MATCH(計算過程!B6040,バックデータ一覧!$F$4:$F$27,0),MATCH(VLOOKUP(A6040,バックデータ一覧!$T$3:$U$367,2),バックデータ一覧!$G$3:$I$3,0))*10^-3</f>
        <v>3.3E-4</v>
      </c>
      <c r="G6040" s="97">
        <f>INDEX(バックデータ一覧!$J$4:$L$27,MATCH(計算過程!B6040,バックデータ一覧!$F$4:$F$27,0),MATCH(VLOOKUP(A6040,バックデータ一覧!$T$3:$U$367,2),バックデータ一覧!$J$3:$L$3,0))*10^-3</f>
        <v>6.7000000000000002E-4</v>
      </c>
      <c r="H6040" s="97">
        <f>INDEX(バックデータ一覧!$M$4:$O$27,MATCH(計算過程!B6040,バックデータ一覧!$F$4:$F$27,0),MATCH(VLOOKUP(A6040,バックデータ一覧!$T$3:$U$367,2),バックデータ一覧!$M$3:$O$3,0))*10^-3</f>
        <v>1E-3</v>
      </c>
      <c r="I6040" s="97">
        <f>INDEX(バックデータ一覧!$P$4:$R$27,MATCH(計算過程!B6040,バックデータ一覧!$F$4:$F$27,0),MATCH(VLOOKUP(A6040,バックデータ一覧!$T$3:$U$367,2),バックデータ一覧!$P$3:$R$3,0))*10^-3</f>
        <v>1.33E-3</v>
      </c>
    </row>
    <row r="6041" spans="1:9" x14ac:dyDescent="0.15">
      <c r="A6041" s="57">
        <v>41891</v>
      </c>
      <c r="B6041" s="9" t="s">
        <v>115</v>
      </c>
      <c r="C6041" s="83">
        <f t="shared" si="283"/>
        <v>6.4800000000000005E-3</v>
      </c>
      <c r="D6041" s="82">
        <f t="shared" si="282"/>
        <v>5.9400000000000008E-3</v>
      </c>
      <c r="E6041" s="81">
        <f t="shared" si="284"/>
        <v>5.4000000000000001E-4</v>
      </c>
      <c r="F6041" s="97">
        <f>INDEX(バックデータ一覧!$G$4:$I$27,MATCH(計算過程!B6041,バックデータ一覧!$F$4:$F$27,0),MATCH(VLOOKUP(A6041,バックデータ一覧!$T$3:$U$367,2),バックデータ一覧!$G$3:$I$3,0))*10^-3</f>
        <v>5.4000000000000001E-4</v>
      </c>
      <c r="G6041" s="97">
        <f>INDEX(バックデータ一覧!$J$4:$L$27,MATCH(計算過程!B6041,バックデータ一覧!$F$4:$F$27,0),MATCH(VLOOKUP(A6041,バックデータ一覧!$T$3:$U$367,2),バックデータ一覧!$J$3:$L$3,0))*10^-3</f>
        <v>1.08E-3</v>
      </c>
      <c r="H6041" s="97">
        <f>INDEX(バックデータ一覧!$M$4:$O$27,MATCH(計算過程!B6041,バックデータ一覧!$F$4:$F$27,0),MATCH(VLOOKUP(A6041,バックデータ一覧!$T$3:$U$367,2),バックデータ一覧!$M$3:$O$3,0))*10^-3</f>
        <v>1.6299999999999999E-3</v>
      </c>
      <c r="I6041" s="97">
        <f>INDEX(バックデータ一覧!$P$4:$R$27,MATCH(計算過程!B6041,バックデータ一覧!$F$4:$F$27,0),MATCH(VLOOKUP(A6041,バックデータ一覧!$T$3:$U$367,2),バックデータ一覧!$P$3:$R$3,0))*10^-3</f>
        <v>2.1700000000000001E-3</v>
      </c>
    </row>
    <row r="6042" spans="1:9" x14ac:dyDescent="0.15">
      <c r="A6042" s="57">
        <v>41891</v>
      </c>
      <c r="B6042" s="9" t="s">
        <v>116</v>
      </c>
      <c r="C6042" s="83">
        <f t="shared" si="283"/>
        <v>6.2700000000000013E-3</v>
      </c>
      <c r="D6042" s="82">
        <f t="shared" si="282"/>
        <v>5.9400000000000008E-3</v>
      </c>
      <c r="E6042" s="81">
        <f t="shared" si="284"/>
        <v>3.3E-4</v>
      </c>
      <c r="F6042" s="97">
        <f>INDEX(バックデータ一覧!$G$4:$I$27,MATCH(計算過程!B6042,バックデータ一覧!$F$4:$F$27,0),MATCH(VLOOKUP(A6042,バックデータ一覧!$T$3:$U$367,2),バックデータ一覧!$G$3:$I$3,0))*10^-3</f>
        <v>3.3E-4</v>
      </c>
      <c r="G6042" s="97">
        <f>INDEX(バックデータ一覧!$J$4:$L$27,MATCH(計算過程!B6042,バックデータ一覧!$F$4:$F$27,0),MATCH(VLOOKUP(A6042,バックデータ一覧!$T$3:$U$367,2),バックデータ一覧!$J$3:$L$3,0))*10^-3</f>
        <v>6.7000000000000002E-4</v>
      </c>
      <c r="H6042" s="97">
        <f>INDEX(バックデータ一覧!$M$4:$O$27,MATCH(計算過程!B6042,バックデータ一覧!$F$4:$F$27,0),MATCH(VLOOKUP(A6042,バックデータ一覧!$T$3:$U$367,2),バックデータ一覧!$M$3:$O$3,0))*10^-3</f>
        <v>1E-3</v>
      </c>
      <c r="I6042" s="97">
        <f>INDEX(バックデータ一覧!$P$4:$R$27,MATCH(計算過程!B6042,バックデータ一覧!$F$4:$F$27,0),MATCH(VLOOKUP(A6042,バックデータ一覧!$T$3:$U$367,2),バックデータ一覧!$P$3:$R$3,0))*10^-3</f>
        <v>1.33E-3</v>
      </c>
    </row>
    <row r="6043" spans="1:9" x14ac:dyDescent="0.15">
      <c r="A6043" s="57">
        <v>41891</v>
      </c>
      <c r="B6043" s="9" t="s">
        <v>117</v>
      </c>
      <c r="C6043" s="83">
        <f t="shared" si="283"/>
        <v>9.3200000000000002E-3</v>
      </c>
      <c r="D6043" s="82">
        <f t="shared" si="282"/>
        <v>5.9400000000000008E-3</v>
      </c>
      <c r="E6043" s="81">
        <f t="shared" si="284"/>
        <v>3.3799999999999998E-3</v>
      </c>
      <c r="F6043" s="97">
        <f>INDEX(バックデータ一覧!$G$4:$I$27,MATCH(計算過程!B6043,バックデータ一覧!$F$4:$F$27,0),MATCH(VLOOKUP(A6043,バックデータ一覧!$T$3:$U$367,2),バックデータ一覧!$G$3:$I$3,0))*10^-3</f>
        <v>3.3799999999999998E-3</v>
      </c>
      <c r="G6043" s="97">
        <f>INDEX(バックデータ一覧!$J$4:$L$27,MATCH(計算過程!B6043,バックデータ一覧!$F$4:$F$27,0),MATCH(VLOOKUP(A6043,バックデータ一覧!$T$3:$U$367,2),バックデータ一覧!$J$3:$L$3,0))*10^-3</f>
        <v>6.7499999999999999E-3</v>
      </c>
      <c r="H6043" s="97">
        <f>INDEX(バックデータ一覧!$M$4:$O$27,MATCH(計算過程!B6043,バックデータ一覧!$F$4:$F$27,0),MATCH(VLOOKUP(A6043,バックデータ一覧!$T$3:$U$367,2),バックデータ一覧!$M$3:$O$3,0))*10^-3</f>
        <v>1.0130000000000002E-2</v>
      </c>
      <c r="I6043" s="97">
        <f>INDEX(バックデータ一覧!$P$4:$R$27,MATCH(計算過程!B6043,バックデータ一覧!$F$4:$F$27,0),MATCH(VLOOKUP(A6043,バックデータ一覧!$T$3:$U$367,2),バックデータ一覧!$P$3:$R$3,0))*10^-3</f>
        <v>1.3509999999999999E-2</v>
      </c>
    </row>
    <row r="6044" spans="1:9" x14ac:dyDescent="0.15">
      <c r="A6044" s="57">
        <v>41891</v>
      </c>
      <c r="B6044" s="9" t="s">
        <v>118</v>
      </c>
      <c r="C6044" s="83">
        <f t="shared" si="283"/>
        <v>6.2700000000000013E-3</v>
      </c>
      <c r="D6044" s="82">
        <f t="shared" si="282"/>
        <v>5.9400000000000008E-3</v>
      </c>
      <c r="E6044" s="81">
        <f t="shared" si="284"/>
        <v>3.3E-4</v>
      </c>
      <c r="F6044" s="97">
        <f>INDEX(バックデータ一覧!$G$4:$I$27,MATCH(計算過程!B6044,バックデータ一覧!$F$4:$F$27,0),MATCH(VLOOKUP(A6044,バックデータ一覧!$T$3:$U$367,2),バックデータ一覧!$G$3:$I$3,0))*10^-3</f>
        <v>3.3E-4</v>
      </c>
      <c r="G6044" s="97">
        <f>INDEX(バックデータ一覧!$J$4:$L$27,MATCH(計算過程!B6044,バックデータ一覧!$F$4:$F$27,0),MATCH(VLOOKUP(A6044,バックデータ一覧!$T$3:$U$367,2),バックデータ一覧!$J$3:$L$3,0))*10^-3</f>
        <v>6.7000000000000002E-4</v>
      </c>
      <c r="H6044" s="97">
        <f>INDEX(バックデータ一覧!$M$4:$O$27,MATCH(計算過程!B6044,バックデータ一覧!$F$4:$F$27,0),MATCH(VLOOKUP(A6044,バックデータ一覧!$T$3:$U$367,2),バックデータ一覧!$M$3:$O$3,0))*10^-3</f>
        <v>1E-3</v>
      </c>
      <c r="I6044" s="97">
        <f>INDEX(バックデータ一覧!$P$4:$R$27,MATCH(計算過程!B6044,バックデータ一覧!$F$4:$F$27,0),MATCH(VLOOKUP(A6044,バックデータ一覧!$T$3:$U$367,2),バックデータ一覧!$P$3:$R$3,0))*10^-3</f>
        <v>1.33E-3</v>
      </c>
    </row>
    <row r="6045" spans="1:9" x14ac:dyDescent="0.15">
      <c r="A6045" s="57">
        <v>41891</v>
      </c>
      <c r="B6045" s="9" t="s">
        <v>119</v>
      </c>
      <c r="C6045" s="83">
        <f t="shared" si="283"/>
        <v>6.0700000000000007E-3</v>
      </c>
      <c r="D6045" s="82">
        <f t="shared" si="282"/>
        <v>5.9400000000000008E-3</v>
      </c>
      <c r="E6045" s="81">
        <f t="shared" si="284"/>
        <v>1.3000000000000002E-4</v>
      </c>
      <c r="F6045" s="97">
        <f>INDEX(バックデータ一覧!$G$4:$I$27,MATCH(計算過程!B6045,バックデータ一覧!$F$4:$F$27,0),MATCH(VLOOKUP(A6045,バックデータ一覧!$T$3:$U$367,2),バックデータ一覧!$G$3:$I$3,0))*10^-3</f>
        <v>1.3000000000000002E-4</v>
      </c>
      <c r="G6045" s="97">
        <f>INDEX(バックデータ一覧!$J$4:$L$27,MATCH(計算過程!B6045,バックデータ一覧!$F$4:$F$27,0),MATCH(VLOOKUP(A6045,バックデータ一覧!$T$3:$U$367,2),バックデータ一覧!$J$3:$L$3,0))*10^-3</f>
        <v>2.5000000000000001E-4</v>
      </c>
      <c r="H6045" s="97">
        <f>INDEX(バックデータ一覧!$M$4:$O$27,MATCH(計算過程!B6045,バックデータ一覧!$F$4:$F$27,0),MATCH(VLOOKUP(A6045,バックデータ一覧!$T$3:$U$367,2),バックデータ一覧!$M$3:$O$3,0))*10^-3</f>
        <v>3.8000000000000002E-4</v>
      </c>
      <c r="I6045" s="97">
        <f>INDEX(バックデータ一覧!$P$4:$R$27,MATCH(計算過程!B6045,バックデータ一覧!$F$4:$F$27,0),MATCH(VLOOKUP(A6045,バックデータ一覧!$T$3:$U$367,2),バックデータ一覧!$P$3:$R$3,0))*10^-3</f>
        <v>5.0000000000000001E-4</v>
      </c>
    </row>
    <row r="6046" spans="1:9" x14ac:dyDescent="0.15">
      <c r="A6046" s="57">
        <v>41891</v>
      </c>
      <c r="B6046" s="9" t="s">
        <v>120</v>
      </c>
      <c r="C6046" s="83">
        <f t="shared" si="283"/>
        <v>6.0700000000000007E-3</v>
      </c>
      <c r="D6046" s="82">
        <f t="shared" si="282"/>
        <v>5.9400000000000008E-3</v>
      </c>
      <c r="E6046" s="81">
        <f t="shared" si="284"/>
        <v>1.3000000000000002E-4</v>
      </c>
      <c r="F6046" s="97">
        <f>INDEX(バックデータ一覧!$G$4:$I$27,MATCH(計算過程!B6046,バックデータ一覧!$F$4:$F$27,0),MATCH(VLOOKUP(A6046,バックデータ一覧!$T$3:$U$367,2),バックデータ一覧!$G$3:$I$3,0))*10^-3</f>
        <v>1.3000000000000002E-4</v>
      </c>
      <c r="G6046" s="97">
        <f>INDEX(バックデータ一覧!$J$4:$L$27,MATCH(計算過程!B6046,バックデータ一覧!$F$4:$F$27,0),MATCH(VLOOKUP(A6046,バックデータ一覧!$T$3:$U$367,2),バックデータ一覧!$J$3:$L$3,0))*10^-3</f>
        <v>2.5000000000000001E-4</v>
      </c>
      <c r="H6046" s="97">
        <f>INDEX(バックデータ一覧!$M$4:$O$27,MATCH(計算過程!B6046,バックデータ一覧!$F$4:$F$27,0),MATCH(VLOOKUP(A6046,バックデータ一覧!$T$3:$U$367,2),バックデータ一覧!$M$3:$O$3,0))*10^-3</f>
        <v>3.8000000000000002E-4</v>
      </c>
      <c r="I6046" s="97">
        <f>INDEX(バックデータ一覧!$P$4:$R$27,MATCH(計算過程!B6046,バックデータ一覧!$F$4:$F$27,0),MATCH(VLOOKUP(A6046,バックデータ一覧!$T$3:$U$367,2),バックデータ一覧!$P$3:$R$3,0))*10^-3</f>
        <v>5.0000000000000001E-4</v>
      </c>
    </row>
    <row r="6047" spans="1:9" x14ac:dyDescent="0.15">
      <c r="A6047" s="57">
        <v>41891</v>
      </c>
      <c r="B6047" s="9" t="s">
        <v>121</v>
      </c>
      <c r="C6047" s="83">
        <f t="shared" si="283"/>
        <v>6.4800000000000005E-3</v>
      </c>
      <c r="D6047" s="82">
        <f t="shared" si="282"/>
        <v>5.9400000000000008E-3</v>
      </c>
      <c r="E6047" s="81">
        <f t="shared" si="284"/>
        <v>5.4000000000000001E-4</v>
      </c>
      <c r="F6047" s="97">
        <f>INDEX(バックデータ一覧!$G$4:$I$27,MATCH(計算過程!B6047,バックデータ一覧!$F$4:$F$27,0),MATCH(VLOOKUP(A6047,バックデータ一覧!$T$3:$U$367,2),バックデータ一覧!$G$3:$I$3,0))*10^-3</f>
        <v>5.4000000000000001E-4</v>
      </c>
      <c r="G6047" s="97">
        <f>INDEX(バックデータ一覧!$J$4:$L$27,MATCH(計算過程!B6047,バックデータ一覧!$F$4:$F$27,0),MATCH(VLOOKUP(A6047,バックデータ一覧!$T$3:$U$367,2),バックデータ一覧!$J$3:$L$3,0))*10^-3</f>
        <v>1.08E-3</v>
      </c>
      <c r="H6047" s="97">
        <f>INDEX(バックデータ一覧!$M$4:$O$27,MATCH(計算過程!B6047,バックデータ一覧!$F$4:$F$27,0),MATCH(VLOOKUP(A6047,バックデータ一覧!$T$3:$U$367,2),バックデータ一覧!$M$3:$O$3,0))*10^-3</f>
        <v>1.6299999999999999E-3</v>
      </c>
      <c r="I6047" s="97">
        <f>INDEX(バックデータ一覧!$P$4:$R$27,MATCH(計算過程!B6047,バックデータ一覧!$F$4:$F$27,0),MATCH(VLOOKUP(A6047,バックデータ一覧!$T$3:$U$367,2),バックデータ一覧!$P$3:$R$3,0))*10^-3</f>
        <v>2.1700000000000001E-3</v>
      </c>
    </row>
    <row r="6048" spans="1:9" x14ac:dyDescent="0.15">
      <c r="A6048" s="57">
        <v>41891</v>
      </c>
      <c r="B6048" s="9" t="s">
        <v>122</v>
      </c>
      <c r="C6048" s="83">
        <f t="shared" si="283"/>
        <v>1.2360000000000001E-2</v>
      </c>
      <c r="D6048" s="82">
        <f t="shared" si="282"/>
        <v>5.9400000000000008E-3</v>
      </c>
      <c r="E6048" s="81">
        <f t="shared" si="284"/>
        <v>6.4200000000000004E-3</v>
      </c>
      <c r="F6048" s="97">
        <f>INDEX(バックデータ一覧!$G$4:$I$27,MATCH(計算過程!B6048,バックデータ一覧!$F$4:$F$27,0),MATCH(VLOOKUP(A6048,バックデータ一覧!$T$3:$U$367,2),バックデータ一覧!$G$3:$I$3,0))*10^-3</f>
        <v>6.4200000000000004E-3</v>
      </c>
      <c r="G6048" s="97">
        <f>INDEX(バックデータ一覧!$J$4:$L$27,MATCH(計算過程!B6048,バックデータ一覧!$F$4:$F$27,0),MATCH(VLOOKUP(A6048,バックデータ一覧!$T$3:$U$367,2),バックデータ一覧!$J$3:$L$3,0))*10^-3</f>
        <v>1.2840000000000001E-2</v>
      </c>
      <c r="H6048" s="97">
        <f>INDEX(バックデータ一覧!$M$4:$O$27,MATCH(計算過程!B6048,バックデータ一覧!$F$4:$F$27,0),MATCH(VLOOKUP(A6048,バックデータ一覧!$T$3:$U$367,2),バックデータ一覧!$M$3:$O$3,0))*10^-3</f>
        <v>1.9260000000000003E-2</v>
      </c>
      <c r="I6048" s="97">
        <f>INDEX(バックデータ一覧!$P$4:$R$27,MATCH(計算過程!B6048,バックデータ一覧!$F$4:$F$27,0),MATCH(VLOOKUP(A6048,バックデータ一覧!$T$3:$U$367,2),バックデータ一覧!$P$3:$R$3,0))*10^-3</f>
        <v>2.5680000000000001E-2</v>
      </c>
    </row>
    <row r="6049" spans="1:9" x14ac:dyDescent="0.15">
      <c r="A6049" s="57">
        <v>41891</v>
      </c>
      <c r="B6049" s="9" t="s">
        <v>123</v>
      </c>
      <c r="C6049" s="83">
        <f t="shared" si="283"/>
        <v>1.2360000000000001E-2</v>
      </c>
      <c r="D6049" s="82">
        <f t="shared" si="282"/>
        <v>5.9400000000000008E-3</v>
      </c>
      <c r="E6049" s="81">
        <f t="shared" si="284"/>
        <v>6.4200000000000004E-3</v>
      </c>
      <c r="F6049" s="97">
        <f>INDEX(バックデータ一覧!$G$4:$I$27,MATCH(計算過程!B6049,バックデータ一覧!$F$4:$F$27,0),MATCH(VLOOKUP(A6049,バックデータ一覧!$T$3:$U$367,2),バックデータ一覧!$G$3:$I$3,0))*10^-3</f>
        <v>6.4200000000000004E-3</v>
      </c>
      <c r="G6049" s="97">
        <f>INDEX(バックデータ一覧!$J$4:$L$27,MATCH(計算過程!B6049,バックデータ一覧!$F$4:$F$27,0),MATCH(VLOOKUP(A6049,バックデータ一覧!$T$3:$U$367,2),バックデータ一覧!$J$3:$L$3,0))*10^-3</f>
        <v>1.2840000000000001E-2</v>
      </c>
      <c r="H6049" s="97">
        <f>INDEX(バックデータ一覧!$M$4:$O$27,MATCH(計算過程!B6049,バックデータ一覧!$F$4:$F$27,0),MATCH(VLOOKUP(A6049,バックデータ一覧!$T$3:$U$367,2),バックデータ一覧!$M$3:$O$3,0))*10^-3</f>
        <v>1.9260000000000003E-2</v>
      </c>
      <c r="I6049" s="97">
        <f>INDEX(バックデータ一覧!$P$4:$R$27,MATCH(計算過程!B6049,バックデータ一覧!$F$4:$F$27,0),MATCH(VLOOKUP(A6049,バックデータ一覧!$T$3:$U$367,2),バックデータ一覧!$P$3:$R$3,0))*10^-3</f>
        <v>2.5680000000000001E-2</v>
      </c>
    </row>
    <row r="6050" spans="1:9" x14ac:dyDescent="0.15">
      <c r="A6050" s="57">
        <v>41891</v>
      </c>
      <c r="B6050" s="9" t="s">
        <v>124</v>
      </c>
      <c r="C6050" s="83">
        <f t="shared" si="283"/>
        <v>6.0700000000000007E-3</v>
      </c>
      <c r="D6050" s="82">
        <f t="shared" si="282"/>
        <v>5.9400000000000008E-3</v>
      </c>
      <c r="E6050" s="81">
        <f t="shared" si="284"/>
        <v>1.3000000000000002E-4</v>
      </c>
      <c r="F6050" s="97">
        <f>INDEX(バックデータ一覧!$G$4:$I$27,MATCH(計算過程!B6050,バックデータ一覧!$F$4:$F$27,0),MATCH(VLOOKUP(A6050,バックデータ一覧!$T$3:$U$367,2),バックデータ一覧!$G$3:$I$3,0))*10^-3</f>
        <v>1.3000000000000002E-4</v>
      </c>
      <c r="G6050" s="97">
        <f>INDEX(バックデータ一覧!$J$4:$L$27,MATCH(計算過程!B6050,バックデータ一覧!$F$4:$F$27,0),MATCH(VLOOKUP(A6050,バックデータ一覧!$T$3:$U$367,2),バックデータ一覧!$J$3:$L$3,0))*10^-3</f>
        <v>2.5000000000000001E-4</v>
      </c>
      <c r="H6050" s="97">
        <f>INDEX(バックデータ一覧!$M$4:$O$27,MATCH(計算過程!B6050,バックデータ一覧!$F$4:$F$27,0),MATCH(VLOOKUP(A6050,バックデータ一覧!$T$3:$U$367,2),バックデータ一覧!$M$3:$O$3,0))*10^-3</f>
        <v>3.8000000000000002E-4</v>
      </c>
      <c r="I6050" s="97">
        <f>INDEX(バックデータ一覧!$P$4:$R$27,MATCH(計算過程!B6050,バックデータ一覧!$F$4:$F$27,0),MATCH(VLOOKUP(A6050,バックデータ一覧!$T$3:$U$367,2),バックデータ一覧!$P$3:$R$3,0))*10^-3</f>
        <v>5.0000000000000001E-4</v>
      </c>
    </row>
    <row r="6051" spans="1:9" x14ac:dyDescent="0.15">
      <c r="A6051" s="57">
        <v>41891</v>
      </c>
      <c r="B6051" s="9" t="s">
        <v>125</v>
      </c>
      <c r="C6051" s="83">
        <f t="shared" si="283"/>
        <v>6.2700000000000013E-3</v>
      </c>
      <c r="D6051" s="82">
        <f t="shared" si="282"/>
        <v>5.9400000000000008E-3</v>
      </c>
      <c r="E6051" s="81">
        <f t="shared" si="284"/>
        <v>3.3E-4</v>
      </c>
      <c r="F6051" s="97">
        <f>INDEX(バックデータ一覧!$G$4:$I$27,MATCH(計算過程!B6051,バックデータ一覧!$F$4:$F$27,0),MATCH(VLOOKUP(A6051,バックデータ一覧!$T$3:$U$367,2),バックデータ一覧!$G$3:$I$3,0))*10^-3</f>
        <v>3.3E-4</v>
      </c>
      <c r="G6051" s="97">
        <f>INDEX(バックデータ一覧!$J$4:$L$27,MATCH(計算過程!B6051,バックデータ一覧!$F$4:$F$27,0),MATCH(VLOOKUP(A6051,バックデータ一覧!$T$3:$U$367,2),バックデータ一覧!$J$3:$L$3,0))*10^-3</f>
        <v>6.7000000000000002E-4</v>
      </c>
      <c r="H6051" s="97">
        <f>INDEX(バックデータ一覧!$M$4:$O$27,MATCH(計算過程!B6051,バックデータ一覧!$F$4:$F$27,0),MATCH(VLOOKUP(A6051,バックデータ一覧!$T$3:$U$367,2),バックデータ一覧!$M$3:$O$3,0))*10^-3</f>
        <v>1E-3</v>
      </c>
      <c r="I6051" s="97">
        <f>INDEX(バックデータ一覧!$P$4:$R$27,MATCH(計算過程!B6051,バックデータ一覧!$F$4:$F$27,0),MATCH(VLOOKUP(A6051,バックデータ一覧!$T$3:$U$367,2),バックデータ一覧!$P$3:$R$3,0))*10^-3</f>
        <v>1.33E-3</v>
      </c>
    </row>
    <row r="6052" spans="1:9" x14ac:dyDescent="0.15">
      <c r="A6052" s="57">
        <v>41891</v>
      </c>
      <c r="B6052" s="9" t="s">
        <v>126</v>
      </c>
      <c r="C6052" s="83">
        <f t="shared" si="283"/>
        <v>1.2220000000000002E-2</v>
      </c>
      <c r="D6052" s="82">
        <f t="shared" si="282"/>
        <v>5.9400000000000008E-3</v>
      </c>
      <c r="E6052" s="81">
        <f t="shared" si="284"/>
        <v>6.28E-3</v>
      </c>
      <c r="F6052" s="97">
        <f>INDEX(バックデータ一覧!$G$4:$I$27,MATCH(計算過程!B6052,バックデータ一覧!$F$4:$F$27,0),MATCH(VLOOKUP(A6052,バックデータ一覧!$T$3:$U$367,2),バックデータ一覧!$G$3:$I$3,0))*10^-3</f>
        <v>6.28E-3</v>
      </c>
      <c r="G6052" s="97">
        <f>INDEX(バックデータ一覧!$J$4:$L$27,MATCH(計算過程!B6052,バックデータ一覧!$F$4:$F$27,0),MATCH(VLOOKUP(A6052,バックデータ一覧!$T$3:$U$367,2),バックデータ一覧!$J$3:$L$3,0))*10^-3</f>
        <v>1.256E-2</v>
      </c>
      <c r="H6052" s="97">
        <f>INDEX(バックデータ一覧!$M$4:$O$27,MATCH(計算過程!B6052,バックデータ一覧!$F$4:$F$27,0),MATCH(VLOOKUP(A6052,バックデータ一覧!$T$3:$U$367,2),バックデータ一覧!$M$3:$O$3,0))*10^-3</f>
        <v>1.8839999999999999E-2</v>
      </c>
      <c r="I6052" s="97">
        <f>INDEX(バックデータ一覧!$P$4:$R$27,MATCH(計算過程!B6052,バックデータ一覧!$F$4:$F$27,0),MATCH(VLOOKUP(A6052,バックデータ一覧!$T$3:$U$367,2),バックデータ一覧!$P$3:$R$3,0))*10^-3</f>
        <v>2.512E-2</v>
      </c>
    </row>
    <row r="6053" spans="1:9" x14ac:dyDescent="0.15">
      <c r="A6053" s="57">
        <v>41891</v>
      </c>
      <c r="B6053" s="9" t="s">
        <v>127</v>
      </c>
      <c r="C6053" s="83">
        <f t="shared" si="283"/>
        <v>1.243E-2</v>
      </c>
      <c r="D6053" s="82">
        <f t="shared" si="282"/>
        <v>5.9400000000000008E-3</v>
      </c>
      <c r="E6053" s="81">
        <f t="shared" si="284"/>
        <v>6.4900000000000001E-3</v>
      </c>
      <c r="F6053" s="97">
        <f>INDEX(バックデータ一覧!$G$4:$I$27,MATCH(計算過程!B6053,バックデータ一覧!$F$4:$F$27,0),MATCH(VLOOKUP(A6053,バックデータ一覧!$T$3:$U$367,2),バックデータ一覧!$G$3:$I$3,0))*10^-3</f>
        <v>6.4900000000000001E-3</v>
      </c>
      <c r="G6053" s="97">
        <f>INDEX(バックデータ一覧!$J$4:$L$27,MATCH(計算過程!B6053,バックデータ一覧!$F$4:$F$27,0),MATCH(VLOOKUP(A6053,バックデータ一覧!$T$3:$U$367,2),バックデータ一覧!$J$3:$L$3,0))*10^-3</f>
        <v>1.298E-2</v>
      </c>
      <c r="H6053" s="97">
        <f>INDEX(バックデータ一覧!$M$4:$O$27,MATCH(計算過程!B6053,バックデータ一覧!$F$4:$F$27,0),MATCH(VLOOKUP(A6053,バックデータ一覧!$T$3:$U$367,2),バックデータ一覧!$M$3:$O$3,0))*10^-3</f>
        <v>1.9469999999999998E-2</v>
      </c>
      <c r="I6053" s="97">
        <f>INDEX(バックデータ一覧!$P$4:$R$27,MATCH(計算過程!B6053,バックデータ一覧!$F$4:$F$27,0),MATCH(VLOOKUP(A6053,バックデータ一覧!$T$3:$U$367,2),バックデータ一覧!$P$3:$R$3,0))*10^-3</f>
        <v>2.5950000000000001E-2</v>
      </c>
    </row>
    <row r="6054" spans="1:9" x14ac:dyDescent="0.15">
      <c r="A6054" s="57">
        <v>41891</v>
      </c>
      <c r="B6054" s="9" t="s">
        <v>128</v>
      </c>
      <c r="C6054" s="83">
        <f t="shared" si="283"/>
        <v>9.2500000000000013E-3</v>
      </c>
      <c r="D6054" s="82">
        <f t="shared" si="282"/>
        <v>5.9400000000000008E-3</v>
      </c>
      <c r="E6054" s="81">
        <f t="shared" si="284"/>
        <v>3.31E-3</v>
      </c>
      <c r="F6054" s="97">
        <f>INDEX(バックデータ一覧!$G$4:$I$27,MATCH(計算過程!B6054,バックデータ一覧!$F$4:$F$27,0),MATCH(VLOOKUP(A6054,バックデータ一覧!$T$3:$U$367,2),バックデータ一覧!$G$3:$I$3,0))*10^-3</f>
        <v>3.31E-3</v>
      </c>
      <c r="G6054" s="97">
        <f>INDEX(バックデータ一覧!$J$4:$L$27,MATCH(計算過程!B6054,バックデータ一覧!$F$4:$F$27,0),MATCH(VLOOKUP(A6054,バックデータ一覧!$T$3:$U$367,2),バックデータ一覧!$J$3:$L$3,0))*10^-3</f>
        <v>6.6100000000000004E-3</v>
      </c>
      <c r="H6054" s="97">
        <f>INDEX(バックデータ一覧!$M$4:$O$27,MATCH(計算過程!B6054,バックデータ一覧!$F$4:$F$27,0),MATCH(VLOOKUP(A6054,バックデータ一覧!$T$3:$U$367,2),バックデータ一覧!$M$3:$O$3,0))*10^-3</f>
        <v>9.92E-3</v>
      </c>
      <c r="I6054" s="97">
        <f>INDEX(バックデータ一覧!$P$4:$R$27,MATCH(計算過程!B6054,バックデータ一覧!$F$4:$F$27,0),MATCH(VLOOKUP(A6054,バックデータ一覧!$T$3:$U$367,2),バックデータ一覧!$P$3:$R$3,0))*10^-3</f>
        <v>1.323E-2</v>
      </c>
    </row>
    <row r="6055" spans="1:9" x14ac:dyDescent="0.15">
      <c r="A6055" s="57">
        <v>41892</v>
      </c>
      <c r="B6055" s="9" t="s">
        <v>105</v>
      </c>
      <c r="C6055" s="83">
        <f t="shared" si="283"/>
        <v>6.0700000000000007E-3</v>
      </c>
      <c r="D6055" s="82">
        <f t="shared" si="282"/>
        <v>5.9400000000000008E-3</v>
      </c>
      <c r="E6055" s="81">
        <f t="shared" si="284"/>
        <v>1.2999999999999999E-4</v>
      </c>
      <c r="F6055" s="97">
        <f>INDEX(バックデータ一覧!$G$4:$I$27,MATCH(計算過程!B6055,バックデータ一覧!$F$4:$F$27,0),MATCH(VLOOKUP(A6055,バックデータ一覧!$T$3:$U$367,2),バックデータ一覧!$G$3:$I$3,0))*10^-3</f>
        <v>1.2999999999999999E-4</v>
      </c>
      <c r="G6055" s="97">
        <f>INDEX(バックデータ一覧!$J$4:$L$27,MATCH(計算過程!B6055,バックデータ一覧!$F$4:$F$27,0),MATCH(VLOOKUP(A6055,バックデータ一覧!$T$3:$U$367,2),バックデータ一覧!$J$3:$L$3,0))*10^-3</f>
        <v>2.5000000000000001E-4</v>
      </c>
      <c r="H6055" s="97">
        <f>INDEX(バックデータ一覧!$M$4:$O$27,MATCH(計算過程!B6055,バックデータ一覧!$F$4:$F$27,0),MATCH(VLOOKUP(A6055,バックデータ一覧!$T$3:$U$367,2),バックデータ一覧!$M$3:$O$3,0))*10^-3</f>
        <v>3.8000000000000002E-4</v>
      </c>
      <c r="I6055" s="97">
        <f>INDEX(バックデータ一覧!$P$4:$R$27,MATCH(計算過程!B6055,バックデータ一覧!$F$4:$F$27,0),MATCH(VLOOKUP(A6055,バックデータ一覧!$T$3:$U$367,2),バックデータ一覧!$P$3:$R$3,0))*10^-3</f>
        <v>5.0000000000000001E-4</v>
      </c>
    </row>
    <row r="6056" spans="1:9" x14ac:dyDescent="0.15">
      <c r="A6056" s="57">
        <v>41892</v>
      </c>
      <c r="B6056" s="9" t="s">
        <v>106</v>
      </c>
      <c r="C6056" s="83">
        <f t="shared" si="283"/>
        <v>6.0700000000000007E-3</v>
      </c>
      <c r="D6056" s="82">
        <f t="shared" si="282"/>
        <v>5.9400000000000008E-3</v>
      </c>
      <c r="E6056" s="81">
        <f t="shared" si="284"/>
        <v>1.2999999999999999E-4</v>
      </c>
      <c r="F6056" s="97">
        <f>INDEX(バックデータ一覧!$G$4:$I$27,MATCH(計算過程!B6056,バックデータ一覧!$F$4:$F$27,0),MATCH(VLOOKUP(A6056,バックデータ一覧!$T$3:$U$367,2),バックデータ一覧!$G$3:$I$3,0))*10^-3</f>
        <v>1.2999999999999999E-4</v>
      </c>
      <c r="G6056" s="97">
        <f>INDEX(バックデータ一覧!$J$4:$L$27,MATCH(計算過程!B6056,バックデータ一覧!$F$4:$F$27,0),MATCH(VLOOKUP(A6056,バックデータ一覧!$T$3:$U$367,2),バックデータ一覧!$J$3:$L$3,0))*10^-3</f>
        <v>2.5000000000000001E-4</v>
      </c>
      <c r="H6056" s="97">
        <f>INDEX(バックデータ一覧!$M$4:$O$27,MATCH(計算過程!B6056,バックデータ一覧!$F$4:$F$27,0),MATCH(VLOOKUP(A6056,バックデータ一覧!$T$3:$U$367,2),バックデータ一覧!$M$3:$O$3,0))*10^-3</f>
        <v>3.8000000000000002E-4</v>
      </c>
      <c r="I6056" s="97">
        <f>INDEX(バックデータ一覧!$P$4:$R$27,MATCH(計算過程!B6056,バックデータ一覧!$F$4:$F$27,0),MATCH(VLOOKUP(A6056,バックデータ一覧!$T$3:$U$367,2),バックデータ一覧!$P$3:$R$3,0))*10^-3</f>
        <v>5.0000000000000001E-4</v>
      </c>
    </row>
    <row r="6057" spans="1:9" x14ac:dyDescent="0.15">
      <c r="A6057" s="57">
        <v>41892</v>
      </c>
      <c r="B6057" s="9" t="s">
        <v>107</v>
      </c>
      <c r="C6057" s="83">
        <f t="shared" si="283"/>
        <v>6.0700000000000007E-3</v>
      </c>
      <c r="D6057" s="82">
        <f t="shared" si="282"/>
        <v>5.9400000000000008E-3</v>
      </c>
      <c r="E6057" s="81">
        <f t="shared" si="284"/>
        <v>1.3000000000000002E-4</v>
      </c>
      <c r="F6057" s="97">
        <f>INDEX(バックデータ一覧!$G$4:$I$27,MATCH(計算過程!B6057,バックデータ一覧!$F$4:$F$27,0),MATCH(VLOOKUP(A6057,バックデータ一覧!$T$3:$U$367,2),バックデータ一覧!$G$3:$I$3,0))*10^-3</f>
        <v>1.3000000000000002E-4</v>
      </c>
      <c r="G6057" s="97">
        <f>INDEX(バックデータ一覧!$J$4:$L$27,MATCH(計算過程!B6057,バックデータ一覧!$F$4:$F$27,0),MATCH(VLOOKUP(A6057,バックデータ一覧!$T$3:$U$367,2),バックデータ一覧!$J$3:$L$3,0))*10^-3</f>
        <v>2.5000000000000001E-4</v>
      </c>
      <c r="H6057" s="97">
        <f>INDEX(バックデータ一覧!$M$4:$O$27,MATCH(計算過程!B6057,バックデータ一覧!$F$4:$F$27,0),MATCH(VLOOKUP(A6057,バックデータ一覧!$T$3:$U$367,2),バックデータ一覧!$M$3:$O$3,0))*10^-3</f>
        <v>3.8000000000000002E-4</v>
      </c>
      <c r="I6057" s="97">
        <f>INDEX(バックデータ一覧!$P$4:$R$27,MATCH(計算過程!B6057,バックデータ一覧!$F$4:$F$27,0),MATCH(VLOOKUP(A6057,バックデータ一覧!$T$3:$U$367,2),バックデータ一覧!$P$3:$R$3,0))*10^-3</f>
        <v>5.0000000000000001E-4</v>
      </c>
    </row>
    <row r="6058" spans="1:9" x14ac:dyDescent="0.15">
      <c r="A6058" s="57">
        <v>41892</v>
      </c>
      <c r="B6058" s="9" t="s">
        <v>108</v>
      </c>
      <c r="C6058" s="83">
        <f t="shared" si="283"/>
        <v>6.0700000000000007E-3</v>
      </c>
      <c r="D6058" s="82">
        <f t="shared" si="282"/>
        <v>5.9400000000000008E-3</v>
      </c>
      <c r="E6058" s="81">
        <f t="shared" si="284"/>
        <v>1.3000000000000002E-4</v>
      </c>
      <c r="F6058" s="97">
        <f>INDEX(バックデータ一覧!$G$4:$I$27,MATCH(計算過程!B6058,バックデータ一覧!$F$4:$F$27,0),MATCH(VLOOKUP(A6058,バックデータ一覧!$T$3:$U$367,2),バックデータ一覧!$G$3:$I$3,0))*10^-3</f>
        <v>1.3000000000000002E-4</v>
      </c>
      <c r="G6058" s="97">
        <f>INDEX(バックデータ一覧!$J$4:$L$27,MATCH(計算過程!B6058,バックデータ一覧!$F$4:$F$27,0),MATCH(VLOOKUP(A6058,バックデータ一覧!$T$3:$U$367,2),バックデータ一覧!$J$3:$L$3,0))*10^-3</f>
        <v>2.5000000000000001E-4</v>
      </c>
      <c r="H6058" s="97">
        <f>INDEX(バックデータ一覧!$M$4:$O$27,MATCH(計算過程!B6058,バックデータ一覧!$F$4:$F$27,0),MATCH(VLOOKUP(A6058,バックデータ一覧!$T$3:$U$367,2),バックデータ一覧!$M$3:$O$3,0))*10^-3</f>
        <v>3.8000000000000002E-4</v>
      </c>
      <c r="I6058" s="97">
        <f>INDEX(バックデータ一覧!$P$4:$R$27,MATCH(計算過程!B6058,バックデータ一覧!$F$4:$F$27,0),MATCH(VLOOKUP(A6058,バックデータ一覧!$T$3:$U$367,2),バックデータ一覧!$P$3:$R$3,0))*10^-3</f>
        <v>5.0000000000000001E-4</v>
      </c>
    </row>
    <row r="6059" spans="1:9" x14ac:dyDescent="0.15">
      <c r="A6059" s="57">
        <v>41892</v>
      </c>
      <c r="B6059" s="9" t="s">
        <v>109</v>
      </c>
      <c r="C6059" s="83">
        <f t="shared" si="283"/>
        <v>6.0700000000000007E-3</v>
      </c>
      <c r="D6059" s="82">
        <f t="shared" si="282"/>
        <v>5.9400000000000008E-3</v>
      </c>
      <c r="E6059" s="81">
        <f t="shared" si="284"/>
        <v>1.3000000000000002E-4</v>
      </c>
      <c r="F6059" s="97">
        <f>INDEX(バックデータ一覧!$G$4:$I$27,MATCH(計算過程!B6059,バックデータ一覧!$F$4:$F$27,0),MATCH(VLOOKUP(A6059,バックデータ一覧!$T$3:$U$367,2),バックデータ一覧!$G$3:$I$3,0))*10^-3</f>
        <v>1.3000000000000002E-4</v>
      </c>
      <c r="G6059" s="97">
        <f>INDEX(バックデータ一覧!$J$4:$L$27,MATCH(計算過程!B6059,バックデータ一覧!$F$4:$F$27,0),MATCH(VLOOKUP(A6059,バックデータ一覧!$T$3:$U$367,2),バックデータ一覧!$J$3:$L$3,0))*10^-3</f>
        <v>2.5000000000000001E-4</v>
      </c>
      <c r="H6059" s="97">
        <f>INDEX(バックデータ一覧!$M$4:$O$27,MATCH(計算過程!B6059,バックデータ一覧!$F$4:$F$27,0),MATCH(VLOOKUP(A6059,バックデータ一覧!$T$3:$U$367,2),バックデータ一覧!$M$3:$O$3,0))*10^-3</f>
        <v>3.8000000000000002E-4</v>
      </c>
      <c r="I6059" s="97">
        <f>INDEX(バックデータ一覧!$P$4:$R$27,MATCH(計算過程!B6059,バックデータ一覧!$F$4:$F$27,0),MATCH(VLOOKUP(A6059,バックデータ一覧!$T$3:$U$367,2),バックデータ一覧!$P$3:$R$3,0))*10^-3</f>
        <v>5.0000000000000001E-4</v>
      </c>
    </row>
    <row r="6060" spans="1:9" x14ac:dyDescent="0.15">
      <c r="A6060" s="57">
        <v>41892</v>
      </c>
      <c r="B6060" s="9" t="s">
        <v>110</v>
      </c>
      <c r="C6060" s="83">
        <f t="shared" si="283"/>
        <v>6.0700000000000007E-3</v>
      </c>
      <c r="D6060" s="82">
        <f t="shared" si="282"/>
        <v>5.9400000000000008E-3</v>
      </c>
      <c r="E6060" s="81">
        <f t="shared" si="284"/>
        <v>1.3000000000000002E-4</v>
      </c>
      <c r="F6060" s="97">
        <f>INDEX(バックデータ一覧!$G$4:$I$27,MATCH(計算過程!B6060,バックデータ一覧!$F$4:$F$27,0),MATCH(VLOOKUP(A6060,バックデータ一覧!$T$3:$U$367,2),バックデータ一覧!$G$3:$I$3,0))*10^-3</f>
        <v>1.3000000000000002E-4</v>
      </c>
      <c r="G6060" s="97">
        <f>INDEX(バックデータ一覧!$J$4:$L$27,MATCH(計算過程!B6060,バックデータ一覧!$F$4:$F$27,0),MATCH(VLOOKUP(A6060,バックデータ一覧!$T$3:$U$367,2),バックデータ一覧!$J$3:$L$3,0))*10^-3</f>
        <v>2.5000000000000001E-4</v>
      </c>
      <c r="H6060" s="97">
        <f>INDEX(バックデータ一覧!$M$4:$O$27,MATCH(計算過程!B6060,バックデータ一覧!$F$4:$F$27,0),MATCH(VLOOKUP(A6060,バックデータ一覧!$T$3:$U$367,2),バックデータ一覧!$M$3:$O$3,0))*10^-3</f>
        <v>3.8000000000000002E-4</v>
      </c>
      <c r="I6060" s="97">
        <f>INDEX(バックデータ一覧!$P$4:$R$27,MATCH(計算過程!B6060,バックデータ一覧!$F$4:$F$27,0),MATCH(VLOOKUP(A6060,バックデータ一覧!$T$3:$U$367,2),バックデータ一覧!$P$3:$R$3,0))*10^-3</f>
        <v>5.0000000000000001E-4</v>
      </c>
    </row>
    <row r="6061" spans="1:9" x14ac:dyDescent="0.15">
      <c r="A6061" s="57">
        <v>41892</v>
      </c>
      <c r="B6061" s="9" t="s">
        <v>111</v>
      </c>
      <c r="C6061" s="83">
        <f t="shared" si="283"/>
        <v>6.0700000000000007E-3</v>
      </c>
      <c r="D6061" s="82">
        <f t="shared" si="282"/>
        <v>5.9400000000000008E-3</v>
      </c>
      <c r="E6061" s="81">
        <f t="shared" si="284"/>
        <v>1.3000000000000002E-4</v>
      </c>
      <c r="F6061" s="97">
        <f>INDEX(バックデータ一覧!$G$4:$I$27,MATCH(計算過程!B6061,バックデータ一覧!$F$4:$F$27,0),MATCH(VLOOKUP(A6061,バックデータ一覧!$T$3:$U$367,2),バックデータ一覧!$G$3:$I$3,0))*10^-3</f>
        <v>1.3000000000000002E-4</v>
      </c>
      <c r="G6061" s="97">
        <f>INDEX(バックデータ一覧!$J$4:$L$27,MATCH(計算過程!B6061,バックデータ一覧!$F$4:$F$27,0),MATCH(VLOOKUP(A6061,バックデータ一覧!$T$3:$U$367,2),バックデータ一覧!$J$3:$L$3,0))*10^-3</f>
        <v>2.5000000000000001E-4</v>
      </c>
      <c r="H6061" s="97">
        <f>INDEX(バックデータ一覧!$M$4:$O$27,MATCH(計算過程!B6061,バックデータ一覧!$F$4:$F$27,0),MATCH(VLOOKUP(A6061,バックデータ一覧!$T$3:$U$367,2),バックデータ一覧!$M$3:$O$3,0))*10^-3</f>
        <v>3.8000000000000002E-4</v>
      </c>
      <c r="I6061" s="97">
        <f>INDEX(バックデータ一覧!$P$4:$R$27,MATCH(計算過程!B6061,バックデータ一覧!$F$4:$F$27,0),MATCH(VLOOKUP(A6061,バックデータ一覧!$T$3:$U$367,2),バックデータ一覧!$P$3:$R$3,0))*10^-3</f>
        <v>5.0000000000000001E-4</v>
      </c>
    </row>
    <row r="6062" spans="1:9" x14ac:dyDescent="0.15">
      <c r="A6062" s="57">
        <v>41892</v>
      </c>
      <c r="B6062" s="9" t="s">
        <v>112</v>
      </c>
      <c r="C6062" s="83">
        <f t="shared" si="283"/>
        <v>6.4800000000000005E-3</v>
      </c>
      <c r="D6062" s="82">
        <f t="shared" si="282"/>
        <v>5.9400000000000008E-3</v>
      </c>
      <c r="E6062" s="81">
        <f t="shared" si="284"/>
        <v>5.4000000000000001E-4</v>
      </c>
      <c r="F6062" s="97">
        <f>INDEX(バックデータ一覧!$G$4:$I$27,MATCH(計算過程!B6062,バックデータ一覧!$F$4:$F$27,0),MATCH(VLOOKUP(A6062,バックデータ一覧!$T$3:$U$367,2),バックデータ一覧!$G$3:$I$3,0))*10^-3</f>
        <v>5.4000000000000001E-4</v>
      </c>
      <c r="G6062" s="97">
        <f>INDEX(バックデータ一覧!$J$4:$L$27,MATCH(計算過程!B6062,バックデータ一覧!$F$4:$F$27,0),MATCH(VLOOKUP(A6062,バックデータ一覧!$T$3:$U$367,2),バックデータ一覧!$J$3:$L$3,0))*10^-3</f>
        <v>1.08E-3</v>
      </c>
      <c r="H6062" s="97">
        <f>INDEX(バックデータ一覧!$M$4:$O$27,MATCH(計算過程!B6062,バックデータ一覧!$F$4:$F$27,0),MATCH(VLOOKUP(A6062,バックデータ一覧!$T$3:$U$367,2),バックデータ一覧!$M$3:$O$3,0))*10^-3</f>
        <v>1.6299999999999999E-3</v>
      </c>
      <c r="I6062" s="97">
        <f>INDEX(バックデータ一覧!$P$4:$R$27,MATCH(計算過程!B6062,バックデータ一覧!$F$4:$F$27,0),MATCH(VLOOKUP(A6062,バックデータ一覧!$T$3:$U$367,2),バックデータ一覧!$P$3:$R$3,0))*10^-3</f>
        <v>2.1700000000000001E-3</v>
      </c>
    </row>
    <row r="6063" spans="1:9" x14ac:dyDescent="0.15">
      <c r="A6063" s="57">
        <v>41892</v>
      </c>
      <c r="B6063" s="9" t="s">
        <v>113</v>
      </c>
      <c r="C6063" s="83">
        <f t="shared" si="283"/>
        <v>9.7300000000000008E-3</v>
      </c>
      <c r="D6063" s="82">
        <f t="shared" si="282"/>
        <v>5.9400000000000008E-3</v>
      </c>
      <c r="E6063" s="81">
        <f t="shared" si="284"/>
        <v>3.79E-3</v>
      </c>
      <c r="F6063" s="97">
        <f>INDEX(バックデータ一覧!$G$4:$I$27,MATCH(計算過程!B6063,バックデータ一覧!$F$4:$F$27,0),MATCH(VLOOKUP(A6063,バックデータ一覧!$T$3:$U$367,2),バックデータ一覧!$G$3:$I$3,0))*10^-3</f>
        <v>3.79E-3</v>
      </c>
      <c r="G6063" s="97">
        <f>INDEX(バックデータ一覧!$J$4:$L$27,MATCH(計算過程!B6063,バックデータ一覧!$F$4:$F$27,0),MATCH(VLOOKUP(A6063,バックデータ一覧!$T$3:$U$367,2),バックデータ一覧!$J$3:$L$3,0))*10^-3</f>
        <v>7.5900000000000004E-3</v>
      </c>
      <c r="H6063" s="97">
        <f>INDEX(バックデータ一覧!$M$4:$O$27,MATCH(計算過程!B6063,バックデータ一覧!$F$4:$F$27,0),MATCH(VLOOKUP(A6063,バックデータ一覧!$T$3:$U$367,2),バックデータ一覧!$M$3:$O$3,0))*10^-3</f>
        <v>1.1380000000000001E-2</v>
      </c>
      <c r="I6063" s="97">
        <f>INDEX(バックデータ一覧!$P$4:$R$27,MATCH(計算過程!B6063,バックデータ一覧!$F$4:$F$27,0),MATCH(VLOOKUP(A6063,バックデータ一覧!$T$3:$U$367,2),バックデータ一覧!$P$3:$R$3,0))*10^-3</f>
        <v>1.5180000000000001E-2</v>
      </c>
    </row>
    <row r="6064" spans="1:9" x14ac:dyDescent="0.15">
      <c r="A6064" s="57">
        <v>41892</v>
      </c>
      <c r="B6064" s="9" t="s">
        <v>114</v>
      </c>
      <c r="C6064" s="83">
        <f t="shared" si="283"/>
        <v>6.2700000000000013E-3</v>
      </c>
      <c r="D6064" s="82">
        <f t="shared" si="282"/>
        <v>5.9400000000000008E-3</v>
      </c>
      <c r="E6064" s="81">
        <f t="shared" si="284"/>
        <v>3.3E-4</v>
      </c>
      <c r="F6064" s="97">
        <f>INDEX(バックデータ一覧!$G$4:$I$27,MATCH(計算過程!B6064,バックデータ一覧!$F$4:$F$27,0),MATCH(VLOOKUP(A6064,バックデータ一覧!$T$3:$U$367,2),バックデータ一覧!$G$3:$I$3,0))*10^-3</f>
        <v>3.3E-4</v>
      </c>
      <c r="G6064" s="97">
        <f>INDEX(バックデータ一覧!$J$4:$L$27,MATCH(計算過程!B6064,バックデータ一覧!$F$4:$F$27,0),MATCH(VLOOKUP(A6064,バックデータ一覧!$T$3:$U$367,2),バックデータ一覧!$J$3:$L$3,0))*10^-3</f>
        <v>6.7000000000000002E-4</v>
      </c>
      <c r="H6064" s="97">
        <f>INDEX(バックデータ一覧!$M$4:$O$27,MATCH(計算過程!B6064,バックデータ一覧!$F$4:$F$27,0),MATCH(VLOOKUP(A6064,バックデータ一覧!$T$3:$U$367,2),バックデータ一覧!$M$3:$O$3,0))*10^-3</f>
        <v>1E-3</v>
      </c>
      <c r="I6064" s="97">
        <f>INDEX(バックデータ一覧!$P$4:$R$27,MATCH(計算過程!B6064,バックデータ一覧!$F$4:$F$27,0),MATCH(VLOOKUP(A6064,バックデータ一覧!$T$3:$U$367,2),バックデータ一覧!$P$3:$R$3,0))*10^-3</f>
        <v>1.33E-3</v>
      </c>
    </row>
    <row r="6065" spans="1:9" x14ac:dyDescent="0.15">
      <c r="A6065" s="57">
        <v>41892</v>
      </c>
      <c r="B6065" s="9" t="s">
        <v>115</v>
      </c>
      <c r="C6065" s="83">
        <f t="shared" si="283"/>
        <v>6.4800000000000005E-3</v>
      </c>
      <c r="D6065" s="82">
        <f t="shared" si="282"/>
        <v>5.9400000000000008E-3</v>
      </c>
      <c r="E6065" s="81">
        <f t="shared" si="284"/>
        <v>5.4000000000000001E-4</v>
      </c>
      <c r="F6065" s="97">
        <f>INDEX(バックデータ一覧!$G$4:$I$27,MATCH(計算過程!B6065,バックデータ一覧!$F$4:$F$27,0),MATCH(VLOOKUP(A6065,バックデータ一覧!$T$3:$U$367,2),バックデータ一覧!$G$3:$I$3,0))*10^-3</f>
        <v>5.4000000000000001E-4</v>
      </c>
      <c r="G6065" s="97">
        <f>INDEX(バックデータ一覧!$J$4:$L$27,MATCH(計算過程!B6065,バックデータ一覧!$F$4:$F$27,0),MATCH(VLOOKUP(A6065,バックデータ一覧!$T$3:$U$367,2),バックデータ一覧!$J$3:$L$3,0))*10^-3</f>
        <v>1.08E-3</v>
      </c>
      <c r="H6065" s="97">
        <f>INDEX(バックデータ一覧!$M$4:$O$27,MATCH(計算過程!B6065,バックデータ一覧!$F$4:$F$27,0),MATCH(VLOOKUP(A6065,バックデータ一覧!$T$3:$U$367,2),バックデータ一覧!$M$3:$O$3,0))*10^-3</f>
        <v>1.6299999999999999E-3</v>
      </c>
      <c r="I6065" s="97">
        <f>INDEX(バックデータ一覧!$P$4:$R$27,MATCH(計算過程!B6065,バックデータ一覧!$F$4:$F$27,0),MATCH(VLOOKUP(A6065,バックデータ一覧!$T$3:$U$367,2),バックデータ一覧!$P$3:$R$3,0))*10^-3</f>
        <v>2.1700000000000001E-3</v>
      </c>
    </row>
    <row r="6066" spans="1:9" x14ac:dyDescent="0.15">
      <c r="A6066" s="57">
        <v>41892</v>
      </c>
      <c r="B6066" s="9" t="s">
        <v>116</v>
      </c>
      <c r="C6066" s="83">
        <f t="shared" si="283"/>
        <v>6.2700000000000013E-3</v>
      </c>
      <c r="D6066" s="82">
        <f t="shared" si="282"/>
        <v>5.9400000000000008E-3</v>
      </c>
      <c r="E6066" s="81">
        <f t="shared" si="284"/>
        <v>3.3E-4</v>
      </c>
      <c r="F6066" s="97">
        <f>INDEX(バックデータ一覧!$G$4:$I$27,MATCH(計算過程!B6066,バックデータ一覧!$F$4:$F$27,0),MATCH(VLOOKUP(A6066,バックデータ一覧!$T$3:$U$367,2),バックデータ一覧!$G$3:$I$3,0))*10^-3</f>
        <v>3.3E-4</v>
      </c>
      <c r="G6066" s="97">
        <f>INDEX(バックデータ一覧!$J$4:$L$27,MATCH(計算過程!B6066,バックデータ一覧!$F$4:$F$27,0),MATCH(VLOOKUP(A6066,バックデータ一覧!$T$3:$U$367,2),バックデータ一覧!$J$3:$L$3,0))*10^-3</f>
        <v>6.7000000000000002E-4</v>
      </c>
      <c r="H6066" s="97">
        <f>INDEX(バックデータ一覧!$M$4:$O$27,MATCH(計算過程!B6066,バックデータ一覧!$F$4:$F$27,0),MATCH(VLOOKUP(A6066,バックデータ一覧!$T$3:$U$367,2),バックデータ一覧!$M$3:$O$3,0))*10^-3</f>
        <v>1E-3</v>
      </c>
      <c r="I6066" s="97">
        <f>INDEX(バックデータ一覧!$P$4:$R$27,MATCH(計算過程!B6066,バックデータ一覧!$F$4:$F$27,0),MATCH(VLOOKUP(A6066,バックデータ一覧!$T$3:$U$367,2),バックデータ一覧!$P$3:$R$3,0))*10^-3</f>
        <v>1.33E-3</v>
      </c>
    </row>
    <row r="6067" spans="1:9" x14ac:dyDescent="0.15">
      <c r="A6067" s="57">
        <v>41892</v>
      </c>
      <c r="B6067" s="9" t="s">
        <v>117</v>
      </c>
      <c r="C6067" s="83">
        <f t="shared" si="283"/>
        <v>9.3200000000000002E-3</v>
      </c>
      <c r="D6067" s="82">
        <f t="shared" si="282"/>
        <v>5.9400000000000008E-3</v>
      </c>
      <c r="E6067" s="81">
        <f t="shared" si="284"/>
        <v>3.3799999999999998E-3</v>
      </c>
      <c r="F6067" s="97">
        <f>INDEX(バックデータ一覧!$G$4:$I$27,MATCH(計算過程!B6067,バックデータ一覧!$F$4:$F$27,0),MATCH(VLOOKUP(A6067,バックデータ一覧!$T$3:$U$367,2),バックデータ一覧!$G$3:$I$3,0))*10^-3</f>
        <v>3.3799999999999998E-3</v>
      </c>
      <c r="G6067" s="97">
        <f>INDEX(バックデータ一覧!$J$4:$L$27,MATCH(計算過程!B6067,バックデータ一覧!$F$4:$F$27,0),MATCH(VLOOKUP(A6067,バックデータ一覧!$T$3:$U$367,2),バックデータ一覧!$J$3:$L$3,0))*10^-3</f>
        <v>6.7499999999999999E-3</v>
      </c>
      <c r="H6067" s="97">
        <f>INDEX(バックデータ一覧!$M$4:$O$27,MATCH(計算過程!B6067,バックデータ一覧!$F$4:$F$27,0),MATCH(VLOOKUP(A6067,バックデータ一覧!$T$3:$U$367,2),バックデータ一覧!$M$3:$O$3,0))*10^-3</f>
        <v>1.0130000000000002E-2</v>
      </c>
      <c r="I6067" s="97">
        <f>INDEX(バックデータ一覧!$P$4:$R$27,MATCH(計算過程!B6067,バックデータ一覧!$F$4:$F$27,0),MATCH(VLOOKUP(A6067,バックデータ一覧!$T$3:$U$367,2),バックデータ一覧!$P$3:$R$3,0))*10^-3</f>
        <v>1.3509999999999999E-2</v>
      </c>
    </row>
    <row r="6068" spans="1:9" x14ac:dyDescent="0.15">
      <c r="A6068" s="57">
        <v>41892</v>
      </c>
      <c r="B6068" s="9" t="s">
        <v>118</v>
      </c>
      <c r="C6068" s="83">
        <f t="shared" si="283"/>
        <v>6.2700000000000013E-3</v>
      </c>
      <c r="D6068" s="82">
        <f t="shared" si="282"/>
        <v>5.9400000000000008E-3</v>
      </c>
      <c r="E6068" s="81">
        <f t="shared" si="284"/>
        <v>3.3E-4</v>
      </c>
      <c r="F6068" s="97">
        <f>INDEX(バックデータ一覧!$G$4:$I$27,MATCH(計算過程!B6068,バックデータ一覧!$F$4:$F$27,0),MATCH(VLOOKUP(A6068,バックデータ一覧!$T$3:$U$367,2),バックデータ一覧!$G$3:$I$3,0))*10^-3</f>
        <v>3.3E-4</v>
      </c>
      <c r="G6068" s="97">
        <f>INDEX(バックデータ一覧!$J$4:$L$27,MATCH(計算過程!B6068,バックデータ一覧!$F$4:$F$27,0),MATCH(VLOOKUP(A6068,バックデータ一覧!$T$3:$U$367,2),バックデータ一覧!$J$3:$L$3,0))*10^-3</f>
        <v>6.7000000000000002E-4</v>
      </c>
      <c r="H6068" s="97">
        <f>INDEX(バックデータ一覧!$M$4:$O$27,MATCH(計算過程!B6068,バックデータ一覧!$F$4:$F$27,0),MATCH(VLOOKUP(A6068,バックデータ一覧!$T$3:$U$367,2),バックデータ一覧!$M$3:$O$3,0))*10^-3</f>
        <v>1E-3</v>
      </c>
      <c r="I6068" s="97">
        <f>INDEX(バックデータ一覧!$P$4:$R$27,MATCH(計算過程!B6068,バックデータ一覧!$F$4:$F$27,0),MATCH(VLOOKUP(A6068,バックデータ一覧!$T$3:$U$367,2),バックデータ一覧!$P$3:$R$3,0))*10^-3</f>
        <v>1.33E-3</v>
      </c>
    </row>
    <row r="6069" spans="1:9" x14ac:dyDescent="0.15">
      <c r="A6069" s="57">
        <v>41892</v>
      </c>
      <c r="B6069" s="9" t="s">
        <v>119</v>
      </c>
      <c r="C6069" s="83">
        <f t="shared" si="283"/>
        <v>6.0700000000000007E-3</v>
      </c>
      <c r="D6069" s="82">
        <f t="shared" si="282"/>
        <v>5.9400000000000008E-3</v>
      </c>
      <c r="E6069" s="81">
        <f t="shared" si="284"/>
        <v>1.3000000000000002E-4</v>
      </c>
      <c r="F6069" s="97">
        <f>INDEX(バックデータ一覧!$G$4:$I$27,MATCH(計算過程!B6069,バックデータ一覧!$F$4:$F$27,0),MATCH(VLOOKUP(A6069,バックデータ一覧!$T$3:$U$367,2),バックデータ一覧!$G$3:$I$3,0))*10^-3</f>
        <v>1.3000000000000002E-4</v>
      </c>
      <c r="G6069" s="97">
        <f>INDEX(バックデータ一覧!$J$4:$L$27,MATCH(計算過程!B6069,バックデータ一覧!$F$4:$F$27,0),MATCH(VLOOKUP(A6069,バックデータ一覧!$T$3:$U$367,2),バックデータ一覧!$J$3:$L$3,0))*10^-3</f>
        <v>2.5000000000000001E-4</v>
      </c>
      <c r="H6069" s="97">
        <f>INDEX(バックデータ一覧!$M$4:$O$27,MATCH(計算過程!B6069,バックデータ一覧!$F$4:$F$27,0),MATCH(VLOOKUP(A6069,バックデータ一覧!$T$3:$U$367,2),バックデータ一覧!$M$3:$O$3,0))*10^-3</f>
        <v>3.8000000000000002E-4</v>
      </c>
      <c r="I6069" s="97">
        <f>INDEX(バックデータ一覧!$P$4:$R$27,MATCH(計算過程!B6069,バックデータ一覧!$F$4:$F$27,0),MATCH(VLOOKUP(A6069,バックデータ一覧!$T$3:$U$367,2),バックデータ一覧!$P$3:$R$3,0))*10^-3</f>
        <v>5.0000000000000001E-4</v>
      </c>
    </row>
    <row r="6070" spans="1:9" x14ac:dyDescent="0.15">
      <c r="A6070" s="57">
        <v>41892</v>
      </c>
      <c r="B6070" s="9" t="s">
        <v>120</v>
      </c>
      <c r="C6070" s="83">
        <f t="shared" si="283"/>
        <v>6.0700000000000007E-3</v>
      </c>
      <c r="D6070" s="82">
        <f t="shared" si="282"/>
        <v>5.9400000000000008E-3</v>
      </c>
      <c r="E6070" s="81">
        <f t="shared" si="284"/>
        <v>1.3000000000000002E-4</v>
      </c>
      <c r="F6070" s="97">
        <f>INDEX(バックデータ一覧!$G$4:$I$27,MATCH(計算過程!B6070,バックデータ一覧!$F$4:$F$27,0),MATCH(VLOOKUP(A6070,バックデータ一覧!$T$3:$U$367,2),バックデータ一覧!$G$3:$I$3,0))*10^-3</f>
        <v>1.3000000000000002E-4</v>
      </c>
      <c r="G6070" s="97">
        <f>INDEX(バックデータ一覧!$J$4:$L$27,MATCH(計算過程!B6070,バックデータ一覧!$F$4:$F$27,0),MATCH(VLOOKUP(A6070,バックデータ一覧!$T$3:$U$367,2),バックデータ一覧!$J$3:$L$3,0))*10^-3</f>
        <v>2.5000000000000001E-4</v>
      </c>
      <c r="H6070" s="97">
        <f>INDEX(バックデータ一覧!$M$4:$O$27,MATCH(計算過程!B6070,バックデータ一覧!$F$4:$F$27,0),MATCH(VLOOKUP(A6070,バックデータ一覧!$T$3:$U$367,2),バックデータ一覧!$M$3:$O$3,0))*10^-3</f>
        <v>3.8000000000000002E-4</v>
      </c>
      <c r="I6070" s="97">
        <f>INDEX(バックデータ一覧!$P$4:$R$27,MATCH(計算過程!B6070,バックデータ一覧!$F$4:$F$27,0),MATCH(VLOOKUP(A6070,バックデータ一覧!$T$3:$U$367,2),バックデータ一覧!$P$3:$R$3,0))*10^-3</f>
        <v>5.0000000000000001E-4</v>
      </c>
    </row>
    <row r="6071" spans="1:9" x14ac:dyDescent="0.15">
      <c r="A6071" s="57">
        <v>41892</v>
      </c>
      <c r="B6071" s="9" t="s">
        <v>121</v>
      </c>
      <c r="C6071" s="83">
        <f t="shared" si="283"/>
        <v>6.4800000000000005E-3</v>
      </c>
      <c r="D6071" s="82">
        <f t="shared" si="282"/>
        <v>5.9400000000000008E-3</v>
      </c>
      <c r="E6071" s="81">
        <f t="shared" si="284"/>
        <v>5.4000000000000001E-4</v>
      </c>
      <c r="F6071" s="97">
        <f>INDEX(バックデータ一覧!$G$4:$I$27,MATCH(計算過程!B6071,バックデータ一覧!$F$4:$F$27,0),MATCH(VLOOKUP(A6071,バックデータ一覧!$T$3:$U$367,2),バックデータ一覧!$G$3:$I$3,0))*10^-3</f>
        <v>5.4000000000000001E-4</v>
      </c>
      <c r="G6071" s="97">
        <f>INDEX(バックデータ一覧!$J$4:$L$27,MATCH(計算過程!B6071,バックデータ一覧!$F$4:$F$27,0),MATCH(VLOOKUP(A6071,バックデータ一覧!$T$3:$U$367,2),バックデータ一覧!$J$3:$L$3,0))*10^-3</f>
        <v>1.08E-3</v>
      </c>
      <c r="H6071" s="97">
        <f>INDEX(バックデータ一覧!$M$4:$O$27,MATCH(計算過程!B6071,バックデータ一覧!$F$4:$F$27,0),MATCH(VLOOKUP(A6071,バックデータ一覧!$T$3:$U$367,2),バックデータ一覧!$M$3:$O$3,0))*10^-3</f>
        <v>1.6299999999999999E-3</v>
      </c>
      <c r="I6071" s="97">
        <f>INDEX(バックデータ一覧!$P$4:$R$27,MATCH(計算過程!B6071,バックデータ一覧!$F$4:$F$27,0),MATCH(VLOOKUP(A6071,バックデータ一覧!$T$3:$U$367,2),バックデータ一覧!$P$3:$R$3,0))*10^-3</f>
        <v>2.1700000000000001E-3</v>
      </c>
    </row>
    <row r="6072" spans="1:9" x14ac:dyDescent="0.15">
      <c r="A6072" s="57">
        <v>41892</v>
      </c>
      <c r="B6072" s="9" t="s">
        <v>122</v>
      </c>
      <c r="C6072" s="83">
        <f t="shared" si="283"/>
        <v>1.2360000000000001E-2</v>
      </c>
      <c r="D6072" s="82">
        <f t="shared" si="282"/>
        <v>5.9400000000000008E-3</v>
      </c>
      <c r="E6072" s="81">
        <f t="shared" si="284"/>
        <v>6.4200000000000004E-3</v>
      </c>
      <c r="F6072" s="97">
        <f>INDEX(バックデータ一覧!$G$4:$I$27,MATCH(計算過程!B6072,バックデータ一覧!$F$4:$F$27,0),MATCH(VLOOKUP(A6072,バックデータ一覧!$T$3:$U$367,2),バックデータ一覧!$G$3:$I$3,0))*10^-3</f>
        <v>6.4200000000000004E-3</v>
      </c>
      <c r="G6072" s="97">
        <f>INDEX(バックデータ一覧!$J$4:$L$27,MATCH(計算過程!B6072,バックデータ一覧!$F$4:$F$27,0),MATCH(VLOOKUP(A6072,バックデータ一覧!$T$3:$U$367,2),バックデータ一覧!$J$3:$L$3,0))*10^-3</f>
        <v>1.2840000000000001E-2</v>
      </c>
      <c r="H6072" s="97">
        <f>INDEX(バックデータ一覧!$M$4:$O$27,MATCH(計算過程!B6072,バックデータ一覧!$F$4:$F$27,0),MATCH(VLOOKUP(A6072,バックデータ一覧!$T$3:$U$367,2),バックデータ一覧!$M$3:$O$3,0))*10^-3</f>
        <v>1.9260000000000003E-2</v>
      </c>
      <c r="I6072" s="97">
        <f>INDEX(バックデータ一覧!$P$4:$R$27,MATCH(計算過程!B6072,バックデータ一覧!$F$4:$F$27,0),MATCH(VLOOKUP(A6072,バックデータ一覧!$T$3:$U$367,2),バックデータ一覧!$P$3:$R$3,0))*10^-3</f>
        <v>2.5680000000000001E-2</v>
      </c>
    </row>
    <row r="6073" spans="1:9" x14ac:dyDescent="0.15">
      <c r="A6073" s="57">
        <v>41892</v>
      </c>
      <c r="B6073" s="9" t="s">
        <v>123</v>
      </c>
      <c r="C6073" s="83">
        <f t="shared" si="283"/>
        <v>1.2360000000000001E-2</v>
      </c>
      <c r="D6073" s="82">
        <f t="shared" si="282"/>
        <v>5.9400000000000008E-3</v>
      </c>
      <c r="E6073" s="81">
        <f t="shared" si="284"/>
        <v>6.4200000000000004E-3</v>
      </c>
      <c r="F6073" s="97">
        <f>INDEX(バックデータ一覧!$G$4:$I$27,MATCH(計算過程!B6073,バックデータ一覧!$F$4:$F$27,0),MATCH(VLOOKUP(A6073,バックデータ一覧!$T$3:$U$367,2),バックデータ一覧!$G$3:$I$3,0))*10^-3</f>
        <v>6.4200000000000004E-3</v>
      </c>
      <c r="G6073" s="97">
        <f>INDEX(バックデータ一覧!$J$4:$L$27,MATCH(計算過程!B6073,バックデータ一覧!$F$4:$F$27,0),MATCH(VLOOKUP(A6073,バックデータ一覧!$T$3:$U$367,2),バックデータ一覧!$J$3:$L$3,0))*10^-3</f>
        <v>1.2840000000000001E-2</v>
      </c>
      <c r="H6073" s="97">
        <f>INDEX(バックデータ一覧!$M$4:$O$27,MATCH(計算過程!B6073,バックデータ一覧!$F$4:$F$27,0),MATCH(VLOOKUP(A6073,バックデータ一覧!$T$3:$U$367,2),バックデータ一覧!$M$3:$O$3,0))*10^-3</f>
        <v>1.9260000000000003E-2</v>
      </c>
      <c r="I6073" s="97">
        <f>INDEX(バックデータ一覧!$P$4:$R$27,MATCH(計算過程!B6073,バックデータ一覧!$F$4:$F$27,0),MATCH(VLOOKUP(A6073,バックデータ一覧!$T$3:$U$367,2),バックデータ一覧!$P$3:$R$3,0))*10^-3</f>
        <v>2.5680000000000001E-2</v>
      </c>
    </row>
    <row r="6074" spans="1:9" x14ac:dyDescent="0.15">
      <c r="A6074" s="57">
        <v>41892</v>
      </c>
      <c r="B6074" s="9" t="s">
        <v>124</v>
      </c>
      <c r="C6074" s="83">
        <f t="shared" si="283"/>
        <v>6.0700000000000007E-3</v>
      </c>
      <c r="D6074" s="82">
        <f t="shared" si="282"/>
        <v>5.9400000000000008E-3</v>
      </c>
      <c r="E6074" s="81">
        <f t="shared" si="284"/>
        <v>1.3000000000000002E-4</v>
      </c>
      <c r="F6074" s="97">
        <f>INDEX(バックデータ一覧!$G$4:$I$27,MATCH(計算過程!B6074,バックデータ一覧!$F$4:$F$27,0),MATCH(VLOOKUP(A6074,バックデータ一覧!$T$3:$U$367,2),バックデータ一覧!$G$3:$I$3,0))*10^-3</f>
        <v>1.3000000000000002E-4</v>
      </c>
      <c r="G6074" s="97">
        <f>INDEX(バックデータ一覧!$J$4:$L$27,MATCH(計算過程!B6074,バックデータ一覧!$F$4:$F$27,0),MATCH(VLOOKUP(A6074,バックデータ一覧!$T$3:$U$367,2),バックデータ一覧!$J$3:$L$3,0))*10^-3</f>
        <v>2.5000000000000001E-4</v>
      </c>
      <c r="H6074" s="97">
        <f>INDEX(バックデータ一覧!$M$4:$O$27,MATCH(計算過程!B6074,バックデータ一覧!$F$4:$F$27,0),MATCH(VLOOKUP(A6074,バックデータ一覧!$T$3:$U$367,2),バックデータ一覧!$M$3:$O$3,0))*10^-3</f>
        <v>3.8000000000000002E-4</v>
      </c>
      <c r="I6074" s="97">
        <f>INDEX(バックデータ一覧!$P$4:$R$27,MATCH(計算過程!B6074,バックデータ一覧!$F$4:$F$27,0),MATCH(VLOOKUP(A6074,バックデータ一覧!$T$3:$U$367,2),バックデータ一覧!$P$3:$R$3,0))*10^-3</f>
        <v>5.0000000000000001E-4</v>
      </c>
    </row>
    <row r="6075" spans="1:9" x14ac:dyDescent="0.15">
      <c r="A6075" s="57">
        <v>41892</v>
      </c>
      <c r="B6075" s="9" t="s">
        <v>125</v>
      </c>
      <c r="C6075" s="83">
        <f t="shared" si="283"/>
        <v>6.2700000000000013E-3</v>
      </c>
      <c r="D6075" s="82">
        <f t="shared" si="282"/>
        <v>5.9400000000000008E-3</v>
      </c>
      <c r="E6075" s="81">
        <f t="shared" si="284"/>
        <v>3.3E-4</v>
      </c>
      <c r="F6075" s="97">
        <f>INDEX(バックデータ一覧!$G$4:$I$27,MATCH(計算過程!B6075,バックデータ一覧!$F$4:$F$27,0),MATCH(VLOOKUP(A6075,バックデータ一覧!$T$3:$U$367,2),バックデータ一覧!$G$3:$I$3,0))*10^-3</f>
        <v>3.3E-4</v>
      </c>
      <c r="G6075" s="97">
        <f>INDEX(バックデータ一覧!$J$4:$L$27,MATCH(計算過程!B6075,バックデータ一覧!$F$4:$F$27,0),MATCH(VLOOKUP(A6075,バックデータ一覧!$T$3:$U$367,2),バックデータ一覧!$J$3:$L$3,0))*10^-3</f>
        <v>6.7000000000000002E-4</v>
      </c>
      <c r="H6075" s="97">
        <f>INDEX(バックデータ一覧!$M$4:$O$27,MATCH(計算過程!B6075,バックデータ一覧!$F$4:$F$27,0),MATCH(VLOOKUP(A6075,バックデータ一覧!$T$3:$U$367,2),バックデータ一覧!$M$3:$O$3,0))*10^-3</f>
        <v>1E-3</v>
      </c>
      <c r="I6075" s="97">
        <f>INDEX(バックデータ一覧!$P$4:$R$27,MATCH(計算過程!B6075,バックデータ一覧!$F$4:$F$27,0),MATCH(VLOOKUP(A6075,バックデータ一覧!$T$3:$U$367,2),バックデータ一覧!$P$3:$R$3,0))*10^-3</f>
        <v>1.33E-3</v>
      </c>
    </row>
    <row r="6076" spans="1:9" x14ac:dyDescent="0.15">
      <c r="A6076" s="57">
        <v>41892</v>
      </c>
      <c r="B6076" s="9" t="s">
        <v>126</v>
      </c>
      <c r="C6076" s="83">
        <f t="shared" si="283"/>
        <v>1.2220000000000002E-2</v>
      </c>
      <c r="D6076" s="82">
        <f t="shared" si="282"/>
        <v>5.9400000000000008E-3</v>
      </c>
      <c r="E6076" s="81">
        <f t="shared" si="284"/>
        <v>6.28E-3</v>
      </c>
      <c r="F6076" s="97">
        <f>INDEX(バックデータ一覧!$G$4:$I$27,MATCH(計算過程!B6076,バックデータ一覧!$F$4:$F$27,0),MATCH(VLOOKUP(A6076,バックデータ一覧!$T$3:$U$367,2),バックデータ一覧!$G$3:$I$3,0))*10^-3</f>
        <v>6.28E-3</v>
      </c>
      <c r="G6076" s="97">
        <f>INDEX(バックデータ一覧!$J$4:$L$27,MATCH(計算過程!B6076,バックデータ一覧!$F$4:$F$27,0),MATCH(VLOOKUP(A6076,バックデータ一覧!$T$3:$U$367,2),バックデータ一覧!$J$3:$L$3,0))*10^-3</f>
        <v>1.256E-2</v>
      </c>
      <c r="H6076" s="97">
        <f>INDEX(バックデータ一覧!$M$4:$O$27,MATCH(計算過程!B6076,バックデータ一覧!$F$4:$F$27,0),MATCH(VLOOKUP(A6076,バックデータ一覧!$T$3:$U$367,2),バックデータ一覧!$M$3:$O$3,0))*10^-3</f>
        <v>1.8839999999999999E-2</v>
      </c>
      <c r="I6076" s="97">
        <f>INDEX(バックデータ一覧!$P$4:$R$27,MATCH(計算過程!B6076,バックデータ一覧!$F$4:$F$27,0),MATCH(VLOOKUP(A6076,バックデータ一覧!$T$3:$U$367,2),バックデータ一覧!$P$3:$R$3,0))*10^-3</f>
        <v>2.512E-2</v>
      </c>
    </row>
    <row r="6077" spans="1:9" x14ac:dyDescent="0.15">
      <c r="A6077" s="57">
        <v>41892</v>
      </c>
      <c r="B6077" s="9" t="s">
        <v>127</v>
      </c>
      <c r="C6077" s="83">
        <f t="shared" si="283"/>
        <v>1.243E-2</v>
      </c>
      <c r="D6077" s="82">
        <f t="shared" si="282"/>
        <v>5.9400000000000008E-3</v>
      </c>
      <c r="E6077" s="81">
        <f t="shared" si="284"/>
        <v>6.4900000000000001E-3</v>
      </c>
      <c r="F6077" s="97">
        <f>INDEX(バックデータ一覧!$G$4:$I$27,MATCH(計算過程!B6077,バックデータ一覧!$F$4:$F$27,0),MATCH(VLOOKUP(A6077,バックデータ一覧!$T$3:$U$367,2),バックデータ一覧!$G$3:$I$3,0))*10^-3</f>
        <v>6.4900000000000001E-3</v>
      </c>
      <c r="G6077" s="97">
        <f>INDEX(バックデータ一覧!$J$4:$L$27,MATCH(計算過程!B6077,バックデータ一覧!$F$4:$F$27,0),MATCH(VLOOKUP(A6077,バックデータ一覧!$T$3:$U$367,2),バックデータ一覧!$J$3:$L$3,0))*10^-3</f>
        <v>1.298E-2</v>
      </c>
      <c r="H6077" s="97">
        <f>INDEX(バックデータ一覧!$M$4:$O$27,MATCH(計算過程!B6077,バックデータ一覧!$F$4:$F$27,0),MATCH(VLOOKUP(A6077,バックデータ一覧!$T$3:$U$367,2),バックデータ一覧!$M$3:$O$3,0))*10^-3</f>
        <v>1.9469999999999998E-2</v>
      </c>
      <c r="I6077" s="97">
        <f>INDEX(バックデータ一覧!$P$4:$R$27,MATCH(計算過程!B6077,バックデータ一覧!$F$4:$F$27,0),MATCH(VLOOKUP(A6077,バックデータ一覧!$T$3:$U$367,2),バックデータ一覧!$P$3:$R$3,0))*10^-3</f>
        <v>2.5950000000000001E-2</v>
      </c>
    </row>
    <row r="6078" spans="1:9" x14ac:dyDescent="0.15">
      <c r="A6078" s="57">
        <v>41892</v>
      </c>
      <c r="B6078" s="9" t="s">
        <v>128</v>
      </c>
      <c r="C6078" s="83">
        <f t="shared" si="283"/>
        <v>9.2500000000000013E-3</v>
      </c>
      <c r="D6078" s="82">
        <f t="shared" si="282"/>
        <v>5.9400000000000008E-3</v>
      </c>
      <c r="E6078" s="81">
        <f t="shared" si="284"/>
        <v>3.31E-3</v>
      </c>
      <c r="F6078" s="97">
        <f>INDEX(バックデータ一覧!$G$4:$I$27,MATCH(計算過程!B6078,バックデータ一覧!$F$4:$F$27,0),MATCH(VLOOKUP(A6078,バックデータ一覧!$T$3:$U$367,2),バックデータ一覧!$G$3:$I$3,0))*10^-3</f>
        <v>3.31E-3</v>
      </c>
      <c r="G6078" s="97">
        <f>INDEX(バックデータ一覧!$J$4:$L$27,MATCH(計算過程!B6078,バックデータ一覧!$F$4:$F$27,0),MATCH(VLOOKUP(A6078,バックデータ一覧!$T$3:$U$367,2),バックデータ一覧!$J$3:$L$3,0))*10^-3</f>
        <v>6.6100000000000004E-3</v>
      </c>
      <c r="H6078" s="97">
        <f>INDEX(バックデータ一覧!$M$4:$O$27,MATCH(計算過程!B6078,バックデータ一覧!$F$4:$F$27,0),MATCH(VLOOKUP(A6078,バックデータ一覧!$T$3:$U$367,2),バックデータ一覧!$M$3:$O$3,0))*10^-3</f>
        <v>9.92E-3</v>
      </c>
      <c r="I6078" s="97">
        <f>INDEX(バックデータ一覧!$P$4:$R$27,MATCH(計算過程!B6078,バックデータ一覧!$F$4:$F$27,0),MATCH(VLOOKUP(A6078,バックデータ一覧!$T$3:$U$367,2),バックデータ一覧!$P$3:$R$3,0))*10^-3</f>
        <v>1.323E-2</v>
      </c>
    </row>
    <row r="6079" spans="1:9" x14ac:dyDescent="0.15">
      <c r="A6079" s="57">
        <v>41893</v>
      </c>
      <c r="B6079" s="9" t="s">
        <v>105</v>
      </c>
      <c r="C6079" s="83">
        <f t="shared" si="283"/>
        <v>6.0700000000000007E-3</v>
      </c>
      <c r="D6079" s="82">
        <f t="shared" si="282"/>
        <v>5.9400000000000008E-3</v>
      </c>
      <c r="E6079" s="81">
        <f t="shared" si="284"/>
        <v>1.3000000000000002E-4</v>
      </c>
      <c r="F6079" s="97">
        <f>INDEX(バックデータ一覧!$G$4:$I$27,MATCH(計算過程!B6079,バックデータ一覧!$F$4:$F$27,0),MATCH(VLOOKUP(A6079,バックデータ一覧!$T$3:$U$367,2),バックデータ一覧!$G$3:$I$3,0))*10^-3</f>
        <v>1.3000000000000002E-4</v>
      </c>
      <c r="G6079" s="97">
        <f>INDEX(バックデータ一覧!$J$4:$L$27,MATCH(計算過程!B6079,バックデータ一覧!$F$4:$F$27,0),MATCH(VLOOKUP(A6079,バックデータ一覧!$T$3:$U$367,2),バックデータ一覧!$J$3:$L$3,0))*10^-3</f>
        <v>2.5000000000000001E-4</v>
      </c>
      <c r="H6079" s="97">
        <f>INDEX(バックデータ一覧!$M$4:$O$27,MATCH(計算過程!B6079,バックデータ一覧!$F$4:$F$27,0),MATCH(VLOOKUP(A6079,バックデータ一覧!$T$3:$U$367,2),バックデータ一覧!$M$3:$O$3,0))*10^-3</f>
        <v>3.8000000000000002E-4</v>
      </c>
      <c r="I6079" s="97">
        <f>INDEX(バックデータ一覧!$P$4:$R$27,MATCH(計算過程!B6079,バックデータ一覧!$F$4:$F$27,0),MATCH(VLOOKUP(A6079,バックデータ一覧!$T$3:$U$367,2),バックデータ一覧!$P$3:$R$3,0))*10^-3</f>
        <v>5.0000000000000001E-4</v>
      </c>
    </row>
    <row r="6080" spans="1:9" x14ac:dyDescent="0.15">
      <c r="A6080" s="57">
        <v>41893</v>
      </c>
      <c r="B6080" s="9" t="s">
        <v>106</v>
      </c>
      <c r="C6080" s="83">
        <f t="shared" si="283"/>
        <v>6.0700000000000007E-3</v>
      </c>
      <c r="D6080" s="82">
        <f t="shared" si="282"/>
        <v>5.9400000000000008E-3</v>
      </c>
      <c r="E6080" s="81">
        <f t="shared" si="284"/>
        <v>1.3000000000000002E-4</v>
      </c>
      <c r="F6080" s="97">
        <f>INDEX(バックデータ一覧!$G$4:$I$27,MATCH(計算過程!B6080,バックデータ一覧!$F$4:$F$27,0),MATCH(VLOOKUP(A6080,バックデータ一覧!$T$3:$U$367,2),バックデータ一覧!$G$3:$I$3,0))*10^-3</f>
        <v>1.3000000000000002E-4</v>
      </c>
      <c r="G6080" s="97">
        <f>INDEX(バックデータ一覧!$J$4:$L$27,MATCH(計算過程!B6080,バックデータ一覧!$F$4:$F$27,0),MATCH(VLOOKUP(A6080,バックデータ一覧!$T$3:$U$367,2),バックデータ一覧!$J$3:$L$3,0))*10^-3</f>
        <v>2.5000000000000001E-4</v>
      </c>
      <c r="H6080" s="97">
        <f>INDEX(バックデータ一覧!$M$4:$O$27,MATCH(計算過程!B6080,バックデータ一覧!$F$4:$F$27,0),MATCH(VLOOKUP(A6080,バックデータ一覧!$T$3:$U$367,2),バックデータ一覧!$M$3:$O$3,0))*10^-3</f>
        <v>3.8000000000000002E-4</v>
      </c>
      <c r="I6080" s="97">
        <f>INDEX(バックデータ一覧!$P$4:$R$27,MATCH(計算過程!B6080,バックデータ一覧!$F$4:$F$27,0),MATCH(VLOOKUP(A6080,バックデータ一覧!$T$3:$U$367,2),バックデータ一覧!$P$3:$R$3,0))*10^-3</f>
        <v>5.0000000000000001E-4</v>
      </c>
    </row>
    <row r="6081" spans="1:9" x14ac:dyDescent="0.15">
      <c r="A6081" s="57">
        <v>41893</v>
      </c>
      <c r="B6081" s="9" t="s">
        <v>107</v>
      </c>
      <c r="C6081" s="83">
        <f t="shared" si="283"/>
        <v>6.0700000000000007E-3</v>
      </c>
      <c r="D6081" s="82">
        <f t="shared" si="282"/>
        <v>5.9400000000000008E-3</v>
      </c>
      <c r="E6081" s="81">
        <f t="shared" si="284"/>
        <v>1.3000000000000002E-4</v>
      </c>
      <c r="F6081" s="97">
        <f>INDEX(バックデータ一覧!$G$4:$I$27,MATCH(計算過程!B6081,バックデータ一覧!$F$4:$F$27,0),MATCH(VLOOKUP(A6081,バックデータ一覧!$T$3:$U$367,2),バックデータ一覧!$G$3:$I$3,0))*10^-3</f>
        <v>1.3000000000000002E-4</v>
      </c>
      <c r="G6081" s="97">
        <f>INDEX(バックデータ一覧!$J$4:$L$27,MATCH(計算過程!B6081,バックデータ一覧!$F$4:$F$27,0),MATCH(VLOOKUP(A6081,バックデータ一覧!$T$3:$U$367,2),バックデータ一覧!$J$3:$L$3,0))*10^-3</f>
        <v>2.5000000000000001E-4</v>
      </c>
      <c r="H6081" s="97">
        <f>INDEX(バックデータ一覧!$M$4:$O$27,MATCH(計算過程!B6081,バックデータ一覧!$F$4:$F$27,0),MATCH(VLOOKUP(A6081,バックデータ一覧!$T$3:$U$367,2),バックデータ一覧!$M$3:$O$3,0))*10^-3</f>
        <v>3.8000000000000002E-4</v>
      </c>
      <c r="I6081" s="97">
        <f>INDEX(バックデータ一覧!$P$4:$R$27,MATCH(計算過程!B6081,バックデータ一覧!$F$4:$F$27,0),MATCH(VLOOKUP(A6081,バックデータ一覧!$T$3:$U$367,2),バックデータ一覧!$P$3:$R$3,0))*10^-3</f>
        <v>5.0000000000000001E-4</v>
      </c>
    </row>
    <row r="6082" spans="1:9" x14ac:dyDescent="0.15">
      <c r="A6082" s="57">
        <v>41893</v>
      </c>
      <c r="B6082" s="9" t="s">
        <v>108</v>
      </c>
      <c r="C6082" s="83">
        <f t="shared" si="283"/>
        <v>6.0700000000000007E-3</v>
      </c>
      <c r="D6082" s="82">
        <f t="shared" si="282"/>
        <v>5.9400000000000008E-3</v>
      </c>
      <c r="E6082" s="81">
        <f t="shared" si="284"/>
        <v>1.3000000000000002E-4</v>
      </c>
      <c r="F6082" s="97">
        <f>INDEX(バックデータ一覧!$G$4:$I$27,MATCH(計算過程!B6082,バックデータ一覧!$F$4:$F$27,0),MATCH(VLOOKUP(A6082,バックデータ一覧!$T$3:$U$367,2),バックデータ一覧!$G$3:$I$3,0))*10^-3</f>
        <v>1.3000000000000002E-4</v>
      </c>
      <c r="G6082" s="97">
        <f>INDEX(バックデータ一覧!$J$4:$L$27,MATCH(計算過程!B6082,バックデータ一覧!$F$4:$F$27,0),MATCH(VLOOKUP(A6082,バックデータ一覧!$T$3:$U$367,2),バックデータ一覧!$J$3:$L$3,0))*10^-3</f>
        <v>2.5000000000000001E-4</v>
      </c>
      <c r="H6082" s="97">
        <f>INDEX(バックデータ一覧!$M$4:$O$27,MATCH(計算過程!B6082,バックデータ一覧!$F$4:$F$27,0),MATCH(VLOOKUP(A6082,バックデータ一覧!$T$3:$U$367,2),バックデータ一覧!$M$3:$O$3,0))*10^-3</f>
        <v>3.8000000000000002E-4</v>
      </c>
      <c r="I6082" s="97">
        <f>INDEX(バックデータ一覧!$P$4:$R$27,MATCH(計算過程!B6082,バックデータ一覧!$F$4:$F$27,0),MATCH(VLOOKUP(A6082,バックデータ一覧!$T$3:$U$367,2),バックデータ一覧!$P$3:$R$3,0))*10^-3</f>
        <v>5.0000000000000001E-4</v>
      </c>
    </row>
    <row r="6083" spans="1:9" x14ac:dyDescent="0.15">
      <c r="A6083" s="57">
        <v>41893</v>
      </c>
      <c r="B6083" s="9" t="s">
        <v>109</v>
      </c>
      <c r="C6083" s="83">
        <f t="shared" si="283"/>
        <v>6.0700000000000007E-3</v>
      </c>
      <c r="D6083" s="82">
        <f t="shared" si="282"/>
        <v>5.9400000000000008E-3</v>
      </c>
      <c r="E6083" s="81">
        <f t="shared" si="284"/>
        <v>1.3000000000000002E-4</v>
      </c>
      <c r="F6083" s="97">
        <f>INDEX(バックデータ一覧!$G$4:$I$27,MATCH(計算過程!B6083,バックデータ一覧!$F$4:$F$27,0),MATCH(VLOOKUP(A6083,バックデータ一覧!$T$3:$U$367,2),バックデータ一覧!$G$3:$I$3,0))*10^-3</f>
        <v>1.3000000000000002E-4</v>
      </c>
      <c r="G6083" s="97">
        <f>INDEX(バックデータ一覧!$J$4:$L$27,MATCH(計算過程!B6083,バックデータ一覧!$F$4:$F$27,0),MATCH(VLOOKUP(A6083,バックデータ一覧!$T$3:$U$367,2),バックデータ一覧!$J$3:$L$3,0))*10^-3</f>
        <v>2.5000000000000001E-4</v>
      </c>
      <c r="H6083" s="97">
        <f>INDEX(バックデータ一覧!$M$4:$O$27,MATCH(計算過程!B6083,バックデータ一覧!$F$4:$F$27,0),MATCH(VLOOKUP(A6083,バックデータ一覧!$T$3:$U$367,2),バックデータ一覧!$M$3:$O$3,0))*10^-3</f>
        <v>3.8000000000000002E-4</v>
      </c>
      <c r="I6083" s="97">
        <f>INDEX(バックデータ一覧!$P$4:$R$27,MATCH(計算過程!B6083,バックデータ一覧!$F$4:$F$27,0),MATCH(VLOOKUP(A6083,バックデータ一覧!$T$3:$U$367,2),バックデータ一覧!$P$3:$R$3,0))*10^-3</f>
        <v>5.0000000000000001E-4</v>
      </c>
    </row>
    <row r="6084" spans="1:9" x14ac:dyDescent="0.15">
      <c r="A6084" s="57">
        <v>41893</v>
      </c>
      <c r="B6084" s="9" t="s">
        <v>110</v>
      </c>
      <c r="C6084" s="83">
        <f t="shared" si="283"/>
        <v>6.0700000000000007E-3</v>
      </c>
      <c r="D6084" s="82">
        <f t="shared" si="282"/>
        <v>5.9400000000000008E-3</v>
      </c>
      <c r="E6084" s="81">
        <f t="shared" si="284"/>
        <v>1.3000000000000002E-4</v>
      </c>
      <c r="F6084" s="97">
        <f>INDEX(バックデータ一覧!$G$4:$I$27,MATCH(計算過程!B6084,バックデータ一覧!$F$4:$F$27,0),MATCH(VLOOKUP(A6084,バックデータ一覧!$T$3:$U$367,2),バックデータ一覧!$G$3:$I$3,0))*10^-3</f>
        <v>1.3000000000000002E-4</v>
      </c>
      <c r="G6084" s="97">
        <f>INDEX(バックデータ一覧!$J$4:$L$27,MATCH(計算過程!B6084,バックデータ一覧!$F$4:$F$27,0),MATCH(VLOOKUP(A6084,バックデータ一覧!$T$3:$U$367,2),バックデータ一覧!$J$3:$L$3,0))*10^-3</f>
        <v>2.5000000000000001E-4</v>
      </c>
      <c r="H6084" s="97">
        <f>INDEX(バックデータ一覧!$M$4:$O$27,MATCH(計算過程!B6084,バックデータ一覧!$F$4:$F$27,0),MATCH(VLOOKUP(A6084,バックデータ一覧!$T$3:$U$367,2),バックデータ一覧!$M$3:$O$3,0))*10^-3</f>
        <v>3.8000000000000002E-4</v>
      </c>
      <c r="I6084" s="97">
        <f>INDEX(バックデータ一覧!$P$4:$R$27,MATCH(計算過程!B6084,バックデータ一覧!$F$4:$F$27,0),MATCH(VLOOKUP(A6084,バックデータ一覧!$T$3:$U$367,2),バックデータ一覧!$P$3:$R$3,0))*10^-3</f>
        <v>5.0000000000000001E-4</v>
      </c>
    </row>
    <row r="6085" spans="1:9" x14ac:dyDescent="0.15">
      <c r="A6085" s="57">
        <v>41893</v>
      </c>
      <c r="B6085" s="9" t="s">
        <v>111</v>
      </c>
      <c r="C6085" s="83">
        <f t="shared" si="283"/>
        <v>9.3200000000000002E-3</v>
      </c>
      <c r="D6085" s="82">
        <f t="shared" si="282"/>
        <v>5.9400000000000008E-3</v>
      </c>
      <c r="E6085" s="81">
        <f t="shared" si="284"/>
        <v>3.3799999999999998E-3</v>
      </c>
      <c r="F6085" s="97">
        <f>INDEX(バックデータ一覧!$G$4:$I$27,MATCH(計算過程!B6085,バックデータ一覧!$F$4:$F$27,0),MATCH(VLOOKUP(A6085,バックデータ一覧!$T$3:$U$367,2),バックデータ一覧!$G$3:$I$3,0))*10^-3</f>
        <v>3.3799999999999998E-3</v>
      </c>
      <c r="G6085" s="97">
        <f>INDEX(バックデータ一覧!$J$4:$L$27,MATCH(計算過程!B6085,バックデータ一覧!$F$4:$F$27,0),MATCH(VLOOKUP(A6085,バックデータ一覧!$T$3:$U$367,2),バックデータ一覧!$J$3:$L$3,0))*10^-3</f>
        <v>6.7499999999999999E-3</v>
      </c>
      <c r="H6085" s="97">
        <f>INDEX(バックデータ一覧!$M$4:$O$27,MATCH(計算過程!B6085,バックデータ一覧!$F$4:$F$27,0),MATCH(VLOOKUP(A6085,バックデータ一覧!$T$3:$U$367,2),バックデータ一覧!$M$3:$O$3,0))*10^-3</f>
        <v>1.0130000000000002E-2</v>
      </c>
      <c r="I6085" s="97">
        <f>INDEX(バックデータ一覧!$P$4:$R$27,MATCH(計算過程!B6085,バックデータ一覧!$F$4:$F$27,0),MATCH(VLOOKUP(A6085,バックデータ一覧!$T$3:$U$367,2),バックデータ一覧!$P$3:$R$3,0))*10^-3</f>
        <v>1.3509999999999999E-2</v>
      </c>
    </row>
    <row r="6086" spans="1:9" x14ac:dyDescent="0.15">
      <c r="A6086" s="57">
        <v>41893</v>
      </c>
      <c r="B6086" s="9" t="s">
        <v>112</v>
      </c>
      <c r="C6086" s="83">
        <f t="shared" si="283"/>
        <v>6.4800000000000005E-3</v>
      </c>
      <c r="D6086" s="82">
        <f t="shared" si="282"/>
        <v>5.9400000000000008E-3</v>
      </c>
      <c r="E6086" s="81">
        <f t="shared" si="284"/>
        <v>5.4000000000000001E-4</v>
      </c>
      <c r="F6086" s="97">
        <f>INDEX(バックデータ一覧!$G$4:$I$27,MATCH(計算過程!B6086,バックデータ一覧!$F$4:$F$27,0),MATCH(VLOOKUP(A6086,バックデータ一覧!$T$3:$U$367,2),バックデータ一覧!$G$3:$I$3,0))*10^-3</f>
        <v>5.4000000000000001E-4</v>
      </c>
      <c r="G6086" s="97">
        <f>INDEX(バックデータ一覧!$J$4:$L$27,MATCH(計算過程!B6086,バックデータ一覧!$F$4:$F$27,0),MATCH(VLOOKUP(A6086,バックデータ一覧!$T$3:$U$367,2),バックデータ一覧!$J$3:$L$3,0))*10^-3</f>
        <v>1.08E-3</v>
      </c>
      <c r="H6086" s="97">
        <f>INDEX(バックデータ一覧!$M$4:$O$27,MATCH(計算過程!B6086,バックデータ一覧!$F$4:$F$27,0),MATCH(VLOOKUP(A6086,バックデータ一覧!$T$3:$U$367,2),バックデータ一覧!$M$3:$O$3,0))*10^-3</f>
        <v>1.6299999999999999E-3</v>
      </c>
      <c r="I6086" s="97">
        <f>INDEX(バックデータ一覧!$P$4:$R$27,MATCH(計算過程!B6086,バックデータ一覧!$F$4:$F$27,0),MATCH(VLOOKUP(A6086,バックデータ一覧!$T$3:$U$367,2),バックデータ一覧!$P$3:$R$3,0))*10^-3</f>
        <v>2.1700000000000001E-3</v>
      </c>
    </row>
    <row r="6087" spans="1:9" x14ac:dyDescent="0.15">
      <c r="A6087" s="57">
        <v>41893</v>
      </c>
      <c r="B6087" s="9" t="s">
        <v>113</v>
      </c>
      <c r="C6087" s="83">
        <f t="shared" si="283"/>
        <v>6.4800000000000005E-3</v>
      </c>
      <c r="D6087" s="82">
        <f t="shared" ref="D6087:D6150" si="285">$O$4*$O$5*10^-3</f>
        <v>5.9400000000000008E-3</v>
      </c>
      <c r="E6087" s="81">
        <f t="shared" si="284"/>
        <v>5.4000000000000001E-4</v>
      </c>
      <c r="F6087" s="97">
        <f>INDEX(バックデータ一覧!$G$4:$I$27,MATCH(計算過程!B6087,バックデータ一覧!$F$4:$F$27,0),MATCH(VLOOKUP(A6087,バックデータ一覧!$T$3:$U$367,2),バックデータ一覧!$G$3:$I$3,0))*10^-3</f>
        <v>5.4000000000000001E-4</v>
      </c>
      <c r="G6087" s="97">
        <f>INDEX(バックデータ一覧!$J$4:$L$27,MATCH(計算過程!B6087,バックデータ一覧!$F$4:$F$27,0),MATCH(VLOOKUP(A6087,バックデータ一覧!$T$3:$U$367,2),バックデータ一覧!$J$3:$L$3,0))*10^-3</f>
        <v>1.08E-3</v>
      </c>
      <c r="H6087" s="97">
        <f>INDEX(バックデータ一覧!$M$4:$O$27,MATCH(計算過程!B6087,バックデータ一覧!$F$4:$F$27,0),MATCH(VLOOKUP(A6087,バックデータ一覧!$T$3:$U$367,2),バックデータ一覧!$M$3:$O$3,0))*10^-3</f>
        <v>1.6299999999999999E-3</v>
      </c>
      <c r="I6087" s="97">
        <f>INDEX(バックデータ一覧!$P$4:$R$27,MATCH(計算過程!B6087,バックデータ一覧!$F$4:$F$27,0),MATCH(VLOOKUP(A6087,バックデータ一覧!$T$3:$U$367,2),バックデータ一覧!$P$3:$R$3,0))*10^-3</f>
        <v>2.1700000000000001E-3</v>
      </c>
    </row>
    <row r="6088" spans="1:9" x14ac:dyDescent="0.15">
      <c r="A6088" s="57">
        <v>41893</v>
      </c>
      <c r="B6088" s="9" t="s">
        <v>114</v>
      </c>
      <c r="C6088" s="83">
        <f t="shared" ref="C6088:C6151" si="286">D6088+E6088</f>
        <v>6.0700000000000007E-3</v>
      </c>
      <c r="D6088" s="82">
        <f t="shared" si="285"/>
        <v>5.9400000000000008E-3</v>
      </c>
      <c r="E6088" s="81">
        <f t="shared" ref="E6088:E6151" si="287">IF(AND($O$10&gt;=1,$O$10&lt;2),$F6088*(2-$O$10)/(2-1)+$G6088*($O$10-1)/(2-1),IF(AND($O$10&gt;=2,$O$10&lt;3),$G6088*(3-$O$10)/(3-2)+$H6088*($O$10-2)/(3-2),$H6088*(4-$O$10)/(4-3)+$I6088*($O$10-3)/(4-3)))</f>
        <v>1.3000000000000002E-4</v>
      </c>
      <c r="F6088" s="97">
        <f>INDEX(バックデータ一覧!$G$4:$I$27,MATCH(計算過程!B6088,バックデータ一覧!$F$4:$F$27,0),MATCH(VLOOKUP(A6088,バックデータ一覧!$T$3:$U$367,2),バックデータ一覧!$G$3:$I$3,0))*10^-3</f>
        <v>1.3000000000000002E-4</v>
      </c>
      <c r="G6088" s="97">
        <f>INDEX(バックデータ一覧!$J$4:$L$27,MATCH(計算過程!B6088,バックデータ一覧!$F$4:$F$27,0),MATCH(VLOOKUP(A6088,バックデータ一覧!$T$3:$U$367,2),バックデータ一覧!$J$3:$L$3,0))*10^-3</f>
        <v>2.5000000000000001E-4</v>
      </c>
      <c r="H6088" s="97">
        <f>INDEX(バックデータ一覧!$M$4:$O$27,MATCH(計算過程!B6088,バックデータ一覧!$F$4:$F$27,0),MATCH(VLOOKUP(A6088,バックデータ一覧!$T$3:$U$367,2),バックデータ一覧!$M$3:$O$3,0))*10^-3</f>
        <v>3.8000000000000002E-4</v>
      </c>
      <c r="I6088" s="97">
        <f>INDEX(バックデータ一覧!$P$4:$R$27,MATCH(計算過程!B6088,バックデータ一覧!$F$4:$F$27,0),MATCH(VLOOKUP(A6088,バックデータ一覧!$T$3:$U$367,2),バックデータ一覧!$P$3:$R$3,0))*10^-3</f>
        <v>5.0000000000000001E-4</v>
      </c>
    </row>
    <row r="6089" spans="1:9" x14ac:dyDescent="0.15">
      <c r="A6089" s="57">
        <v>41893</v>
      </c>
      <c r="B6089" s="9" t="s">
        <v>115</v>
      </c>
      <c r="C6089" s="83">
        <f t="shared" si="286"/>
        <v>6.2700000000000013E-3</v>
      </c>
      <c r="D6089" s="82">
        <f t="shared" si="285"/>
        <v>5.9400000000000008E-3</v>
      </c>
      <c r="E6089" s="81">
        <f t="shared" si="287"/>
        <v>3.3E-4</v>
      </c>
      <c r="F6089" s="97">
        <f>INDEX(バックデータ一覧!$G$4:$I$27,MATCH(計算過程!B6089,バックデータ一覧!$F$4:$F$27,0),MATCH(VLOOKUP(A6089,バックデータ一覧!$T$3:$U$367,2),バックデータ一覧!$G$3:$I$3,0))*10^-3</f>
        <v>3.3E-4</v>
      </c>
      <c r="G6089" s="97">
        <f>INDEX(バックデータ一覧!$J$4:$L$27,MATCH(計算過程!B6089,バックデータ一覧!$F$4:$F$27,0),MATCH(VLOOKUP(A6089,バックデータ一覧!$T$3:$U$367,2),バックデータ一覧!$J$3:$L$3,0))*10^-3</f>
        <v>6.7000000000000002E-4</v>
      </c>
      <c r="H6089" s="97">
        <f>INDEX(バックデータ一覧!$M$4:$O$27,MATCH(計算過程!B6089,バックデータ一覧!$F$4:$F$27,0),MATCH(VLOOKUP(A6089,バックデータ一覧!$T$3:$U$367,2),バックデータ一覧!$M$3:$O$3,0))*10^-3</f>
        <v>1E-3</v>
      </c>
      <c r="I6089" s="97">
        <f>INDEX(バックデータ一覧!$P$4:$R$27,MATCH(計算過程!B6089,バックデータ一覧!$F$4:$F$27,0),MATCH(VLOOKUP(A6089,バックデータ一覧!$T$3:$U$367,2),バックデータ一覧!$P$3:$R$3,0))*10^-3</f>
        <v>1.33E-3</v>
      </c>
    </row>
    <row r="6090" spans="1:9" x14ac:dyDescent="0.15">
      <c r="A6090" s="57">
        <v>41893</v>
      </c>
      <c r="B6090" s="9" t="s">
        <v>116</v>
      </c>
      <c r="C6090" s="83">
        <f t="shared" si="286"/>
        <v>6.0700000000000007E-3</v>
      </c>
      <c r="D6090" s="82">
        <f t="shared" si="285"/>
        <v>5.9400000000000008E-3</v>
      </c>
      <c r="E6090" s="81">
        <f t="shared" si="287"/>
        <v>1.3000000000000002E-4</v>
      </c>
      <c r="F6090" s="97">
        <f>INDEX(バックデータ一覧!$G$4:$I$27,MATCH(計算過程!B6090,バックデータ一覧!$F$4:$F$27,0),MATCH(VLOOKUP(A6090,バックデータ一覧!$T$3:$U$367,2),バックデータ一覧!$G$3:$I$3,0))*10^-3</f>
        <v>1.3000000000000002E-4</v>
      </c>
      <c r="G6090" s="97">
        <f>INDEX(バックデータ一覧!$J$4:$L$27,MATCH(計算過程!B6090,バックデータ一覧!$F$4:$F$27,0),MATCH(VLOOKUP(A6090,バックデータ一覧!$T$3:$U$367,2),バックデータ一覧!$J$3:$L$3,0))*10^-3</f>
        <v>2.5000000000000001E-4</v>
      </c>
      <c r="H6090" s="97">
        <f>INDEX(バックデータ一覧!$M$4:$O$27,MATCH(計算過程!B6090,バックデータ一覧!$F$4:$F$27,0),MATCH(VLOOKUP(A6090,バックデータ一覧!$T$3:$U$367,2),バックデータ一覧!$M$3:$O$3,0))*10^-3</f>
        <v>3.8000000000000002E-4</v>
      </c>
      <c r="I6090" s="97">
        <f>INDEX(バックデータ一覧!$P$4:$R$27,MATCH(計算過程!B6090,バックデータ一覧!$F$4:$F$27,0),MATCH(VLOOKUP(A6090,バックデータ一覧!$T$3:$U$367,2),バックデータ一覧!$P$3:$R$3,0))*10^-3</f>
        <v>5.0000000000000001E-4</v>
      </c>
    </row>
    <row r="6091" spans="1:9" x14ac:dyDescent="0.15">
      <c r="A6091" s="57">
        <v>41893</v>
      </c>
      <c r="B6091" s="9" t="s">
        <v>117</v>
      </c>
      <c r="C6091" s="83">
        <f t="shared" si="286"/>
        <v>9.3200000000000002E-3</v>
      </c>
      <c r="D6091" s="82">
        <f t="shared" si="285"/>
        <v>5.9400000000000008E-3</v>
      </c>
      <c r="E6091" s="81">
        <f t="shared" si="287"/>
        <v>3.3799999999999998E-3</v>
      </c>
      <c r="F6091" s="97">
        <f>INDEX(バックデータ一覧!$G$4:$I$27,MATCH(計算過程!B6091,バックデータ一覧!$F$4:$F$27,0),MATCH(VLOOKUP(A6091,バックデータ一覧!$T$3:$U$367,2),バックデータ一覧!$G$3:$I$3,0))*10^-3</f>
        <v>3.3799999999999998E-3</v>
      </c>
      <c r="G6091" s="97">
        <f>INDEX(バックデータ一覧!$J$4:$L$27,MATCH(計算過程!B6091,バックデータ一覧!$F$4:$F$27,0),MATCH(VLOOKUP(A6091,バックデータ一覧!$T$3:$U$367,2),バックデータ一覧!$J$3:$L$3,0))*10^-3</f>
        <v>6.7499999999999999E-3</v>
      </c>
      <c r="H6091" s="97">
        <f>INDEX(バックデータ一覧!$M$4:$O$27,MATCH(計算過程!B6091,バックデータ一覧!$F$4:$F$27,0),MATCH(VLOOKUP(A6091,バックデータ一覧!$T$3:$U$367,2),バックデータ一覧!$M$3:$O$3,0))*10^-3</f>
        <v>1.0130000000000002E-2</v>
      </c>
      <c r="I6091" s="97">
        <f>INDEX(バックデータ一覧!$P$4:$R$27,MATCH(計算過程!B6091,バックデータ一覧!$F$4:$F$27,0),MATCH(VLOOKUP(A6091,バックデータ一覧!$T$3:$U$367,2),バックデータ一覧!$P$3:$R$3,0))*10^-3</f>
        <v>1.3509999999999999E-2</v>
      </c>
    </row>
    <row r="6092" spans="1:9" x14ac:dyDescent="0.15">
      <c r="A6092" s="57">
        <v>41893</v>
      </c>
      <c r="B6092" s="9" t="s">
        <v>118</v>
      </c>
      <c r="C6092" s="83">
        <f t="shared" si="286"/>
        <v>6.2700000000000013E-3</v>
      </c>
      <c r="D6092" s="82">
        <f t="shared" si="285"/>
        <v>5.9400000000000008E-3</v>
      </c>
      <c r="E6092" s="81">
        <f t="shared" si="287"/>
        <v>3.3E-4</v>
      </c>
      <c r="F6092" s="97">
        <f>INDEX(バックデータ一覧!$G$4:$I$27,MATCH(計算過程!B6092,バックデータ一覧!$F$4:$F$27,0),MATCH(VLOOKUP(A6092,バックデータ一覧!$T$3:$U$367,2),バックデータ一覧!$G$3:$I$3,0))*10^-3</f>
        <v>3.3E-4</v>
      </c>
      <c r="G6092" s="97">
        <f>INDEX(バックデータ一覧!$J$4:$L$27,MATCH(計算過程!B6092,バックデータ一覧!$F$4:$F$27,0),MATCH(VLOOKUP(A6092,バックデータ一覧!$T$3:$U$367,2),バックデータ一覧!$J$3:$L$3,0))*10^-3</f>
        <v>6.7000000000000002E-4</v>
      </c>
      <c r="H6092" s="97">
        <f>INDEX(バックデータ一覧!$M$4:$O$27,MATCH(計算過程!B6092,バックデータ一覧!$F$4:$F$27,0),MATCH(VLOOKUP(A6092,バックデータ一覧!$T$3:$U$367,2),バックデータ一覧!$M$3:$O$3,0))*10^-3</f>
        <v>1E-3</v>
      </c>
      <c r="I6092" s="97">
        <f>INDEX(バックデータ一覧!$P$4:$R$27,MATCH(計算過程!B6092,バックデータ一覧!$F$4:$F$27,0),MATCH(VLOOKUP(A6092,バックデータ一覧!$T$3:$U$367,2),バックデータ一覧!$P$3:$R$3,0))*10^-3</f>
        <v>1.33E-3</v>
      </c>
    </row>
    <row r="6093" spans="1:9" x14ac:dyDescent="0.15">
      <c r="A6093" s="57">
        <v>41893</v>
      </c>
      <c r="B6093" s="9" t="s">
        <v>119</v>
      </c>
      <c r="C6093" s="83">
        <f t="shared" si="286"/>
        <v>6.0700000000000007E-3</v>
      </c>
      <c r="D6093" s="82">
        <f t="shared" si="285"/>
        <v>5.9400000000000008E-3</v>
      </c>
      <c r="E6093" s="81">
        <f t="shared" si="287"/>
        <v>1.3000000000000002E-4</v>
      </c>
      <c r="F6093" s="97">
        <f>INDEX(バックデータ一覧!$G$4:$I$27,MATCH(計算過程!B6093,バックデータ一覧!$F$4:$F$27,0),MATCH(VLOOKUP(A6093,バックデータ一覧!$T$3:$U$367,2),バックデータ一覧!$G$3:$I$3,0))*10^-3</f>
        <v>1.3000000000000002E-4</v>
      </c>
      <c r="G6093" s="97">
        <f>INDEX(バックデータ一覧!$J$4:$L$27,MATCH(計算過程!B6093,バックデータ一覧!$F$4:$F$27,0),MATCH(VLOOKUP(A6093,バックデータ一覧!$T$3:$U$367,2),バックデータ一覧!$J$3:$L$3,0))*10^-3</f>
        <v>2.5000000000000001E-4</v>
      </c>
      <c r="H6093" s="97">
        <f>INDEX(バックデータ一覧!$M$4:$O$27,MATCH(計算過程!B6093,バックデータ一覧!$F$4:$F$27,0),MATCH(VLOOKUP(A6093,バックデータ一覧!$T$3:$U$367,2),バックデータ一覧!$M$3:$O$3,0))*10^-3</f>
        <v>3.8000000000000002E-4</v>
      </c>
      <c r="I6093" s="97">
        <f>INDEX(バックデータ一覧!$P$4:$R$27,MATCH(計算過程!B6093,バックデータ一覧!$F$4:$F$27,0),MATCH(VLOOKUP(A6093,バックデータ一覧!$T$3:$U$367,2),バックデータ一覧!$P$3:$R$3,0))*10^-3</f>
        <v>5.0000000000000001E-4</v>
      </c>
    </row>
    <row r="6094" spans="1:9" x14ac:dyDescent="0.15">
      <c r="A6094" s="57">
        <v>41893</v>
      </c>
      <c r="B6094" s="9" t="s">
        <v>120</v>
      </c>
      <c r="C6094" s="83">
        <f t="shared" si="286"/>
        <v>6.0700000000000007E-3</v>
      </c>
      <c r="D6094" s="82">
        <f t="shared" si="285"/>
        <v>5.9400000000000008E-3</v>
      </c>
      <c r="E6094" s="81">
        <f t="shared" si="287"/>
        <v>1.3000000000000002E-4</v>
      </c>
      <c r="F6094" s="97">
        <f>INDEX(バックデータ一覧!$G$4:$I$27,MATCH(計算過程!B6094,バックデータ一覧!$F$4:$F$27,0),MATCH(VLOOKUP(A6094,バックデータ一覧!$T$3:$U$367,2),バックデータ一覧!$G$3:$I$3,0))*10^-3</f>
        <v>1.3000000000000002E-4</v>
      </c>
      <c r="G6094" s="97">
        <f>INDEX(バックデータ一覧!$J$4:$L$27,MATCH(計算過程!B6094,バックデータ一覧!$F$4:$F$27,0),MATCH(VLOOKUP(A6094,バックデータ一覧!$T$3:$U$367,2),バックデータ一覧!$J$3:$L$3,0))*10^-3</f>
        <v>2.5000000000000001E-4</v>
      </c>
      <c r="H6094" s="97">
        <f>INDEX(バックデータ一覧!$M$4:$O$27,MATCH(計算過程!B6094,バックデータ一覧!$F$4:$F$27,0),MATCH(VLOOKUP(A6094,バックデータ一覧!$T$3:$U$367,2),バックデータ一覧!$M$3:$O$3,0))*10^-3</f>
        <v>3.8000000000000002E-4</v>
      </c>
      <c r="I6094" s="97">
        <f>INDEX(バックデータ一覧!$P$4:$R$27,MATCH(計算過程!B6094,バックデータ一覧!$F$4:$F$27,0),MATCH(VLOOKUP(A6094,バックデータ一覧!$T$3:$U$367,2),バックデータ一覧!$P$3:$R$3,0))*10^-3</f>
        <v>5.0000000000000001E-4</v>
      </c>
    </row>
    <row r="6095" spans="1:9" x14ac:dyDescent="0.15">
      <c r="A6095" s="57">
        <v>41893</v>
      </c>
      <c r="B6095" s="9" t="s">
        <v>121</v>
      </c>
      <c r="C6095" s="83">
        <f t="shared" si="286"/>
        <v>6.2700000000000013E-3</v>
      </c>
      <c r="D6095" s="82">
        <f t="shared" si="285"/>
        <v>5.9400000000000008E-3</v>
      </c>
      <c r="E6095" s="81">
        <f t="shared" si="287"/>
        <v>3.3E-4</v>
      </c>
      <c r="F6095" s="97">
        <f>INDEX(バックデータ一覧!$G$4:$I$27,MATCH(計算過程!B6095,バックデータ一覧!$F$4:$F$27,0),MATCH(VLOOKUP(A6095,バックデータ一覧!$T$3:$U$367,2),バックデータ一覧!$G$3:$I$3,0))*10^-3</f>
        <v>3.3E-4</v>
      </c>
      <c r="G6095" s="97">
        <f>INDEX(バックデータ一覧!$J$4:$L$27,MATCH(計算過程!B6095,バックデータ一覧!$F$4:$F$27,0),MATCH(VLOOKUP(A6095,バックデータ一覧!$T$3:$U$367,2),バックデータ一覧!$J$3:$L$3,0))*10^-3</f>
        <v>6.7000000000000002E-4</v>
      </c>
      <c r="H6095" s="97">
        <f>INDEX(バックデータ一覧!$M$4:$O$27,MATCH(計算過程!B6095,バックデータ一覧!$F$4:$F$27,0),MATCH(VLOOKUP(A6095,バックデータ一覧!$T$3:$U$367,2),バックデータ一覧!$M$3:$O$3,0))*10^-3</f>
        <v>1E-3</v>
      </c>
      <c r="I6095" s="97">
        <f>INDEX(バックデータ一覧!$P$4:$R$27,MATCH(計算過程!B6095,バックデータ一覧!$F$4:$F$27,0),MATCH(VLOOKUP(A6095,バックデータ一覧!$T$3:$U$367,2),バックデータ一覧!$P$3:$R$3,0))*10^-3</f>
        <v>1.33E-3</v>
      </c>
    </row>
    <row r="6096" spans="1:9" x14ac:dyDescent="0.15">
      <c r="A6096" s="57">
        <v>41893</v>
      </c>
      <c r="B6096" s="9" t="s">
        <v>122</v>
      </c>
      <c r="C6096" s="83">
        <f t="shared" si="286"/>
        <v>6.2700000000000013E-3</v>
      </c>
      <c r="D6096" s="82">
        <f t="shared" si="285"/>
        <v>5.9400000000000008E-3</v>
      </c>
      <c r="E6096" s="81">
        <f t="shared" si="287"/>
        <v>3.3E-4</v>
      </c>
      <c r="F6096" s="97">
        <f>INDEX(バックデータ一覧!$G$4:$I$27,MATCH(計算過程!B6096,バックデータ一覧!$F$4:$F$27,0),MATCH(VLOOKUP(A6096,バックデータ一覧!$T$3:$U$367,2),バックデータ一覧!$G$3:$I$3,0))*10^-3</f>
        <v>3.3E-4</v>
      </c>
      <c r="G6096" s="97">
        <f>INDEX(バックデータ一覧!$J$4:$L$27,MATCH(計算過程!B6096,バックデータ一覧!$F$4:$F$27,0),MATCH(VLOOKUP(A6096,バックデータ一覧!$T$3:$U$367,2),バックデータ一覧!$J$3:$L$3,0))*10^-3</f>
        <v>6.7000000000000002E-4</v>
      </c>
      <c r="H6096" s="97">
        <f>INDEX(バックデータ一覧!$M$4:$O$27,MATCH(計算過程!B6096,バックデータ一覧!$F$4:$F$27,0),MATCH(VLOOKUP(A6096,バックデータ一覧!$T$3:$U$367,2),バックデータ一覧!$M$3:$O$3,0))*10^-3</f>
        <v>1E-3</v>
      </c>
      <c r="I6096" s="97">
        <f>INDEX(バックデータ一覧!$P$4:$R$27,MATCH(計算過程!B6096,バックデータ一覧!$F$4:$F$27,0),MATCH(VLOOKUP(A6096,バックデータ一覧!$T$3:$U$367,2),バックデータ一覧!$P$3:$R$3,0))*10^-3</f>
        <v>1.33E-3</v>
      </c>
    </row>
    <row r="6097" spans="1:9" x14ac:dyDescent="0.15">
      <c r="A6097" s="57">
        <v>41893</v>
      </c>
      <c r="B6097" s="9" t="s">
        <v>123</v>
      </c>
      <c r="C6097" s="83">
        <f t="shared" si="286"/>
        <v>1.2360000000000001E-2</v>
      </c>
      <c r="D6097" s="82">
        <f t="shared" si="285"/>
        <v>5.9400000000000008E-3</v>
      </c>
      <c r="E6097" s="81">
        <f t="shared" si="287"/>
        <v>6.4200000000000004E-3</v>
      </c>
      <c r="F6097" s="97">
        <f>INDEX(バックデータ一覧!$G$4:$I$27,MATCH(計算過程!B6097,バックデータ一覧!$F$4:$F$27,0),MATCH(VLOOKUP(A6097,バックデータ一覧!$T$3:$U$367,2),バックデータ一覧!$G$3:$I$3,0))*10^-3</f>
        <v>6.4200000000000004E-3</v>
      </c>
      <c r="G6097" s="97">
        <f>INDEX(バックデータ一覧!$J$4:$L$27,MATCH(計算過程!B6097,バックデータ一覧!$F$4:$F$27,0),MATCH(VLOOKUP(A6097,バックデータ一覧!$T$3:$U$367,2),バックデータ一覧!$J$3:$L$3,0))*10^-3</f>
        <v>1.2840000000000001E-2</v>
      </c>
      <c r="H6097" s="97">
        <f>INDEX(バックデータ一覧!$M$4:$O$27,MATCH(計算過程!B6097,バックデータ一覧!$F$4:$F$27,0),MATCH(VLOOKUP(A6097,バックデータ一覧!$T$3:$U$367,2),バックデータ一覧!$M$3:$O$3,0))*10^-3</f>
        <v>1.9260000000000003E-2</v>
      </c>
      <c r="I6097" s="97">
        <f>INDEX(バックデータ一覧!$P$4:$R$27,MATCH(計算過程!B6097,バックデータ一覧!$F$4:$F$27,0),MATCH(VLOOKUP(A6097,バックデータ一覧!$T$3:$U$367,2),バックデータ一覧!$P$3:$R$3,0))*10^-3</f>
        <v>2.5680000000000001E-2</v>
      </c>
    </row>
    <row r="6098" spans="1:9" x14ac:dyDescent="0.15">
      <c r="A6098" s="57">
        <v>41893</v>
      </c>
      <c r="B6098" s="9" t="s">
        <v>124</v>
      </c>
      <c r="C6098" s="83">
        <f t="shared" si="286"/>
        <v>1.2360000000000001E-2</v>
      </c>
      <c r="D6098" s="82">
        <f t="shared" si="285"/>
        <v>5.9400000000000008E-3</v>
      </c>
      <c r="E6098" s="81">
        <f t="shared" si="287"/>
        <v>6.4200000000000004E-3</v>
      </c>
      <c r="F6098" s="97">
        <f>INDEX(バックデータ一覧!$G$4:$I$27,MATCH(計算過程!B6098,バックデータ一覧!$F$4:$F$27,0),MATCH(VLOOKUP(A6098,バックデータ一覧!$T$3:$U$367,2),バックデータ一覧!$G$3:$I$3,0))*10^-3</f>
        <v>6.4200000000000004E-3</v>
      </c>
      <c r="G6098" s="97">
        <f>INDEX(バックデータ一覧!$J$4:$L$27,MATCH(計算過程!B6098,バックデータ一覧!$F$4:$F$27,0),MATCH(VLOOKUP(A6098,バックデータ一覧!$T$3:$U$367,2),バックデータ一覧!$J$3:$L$3,0))*10^-3</f>
        <v>1.2840000000000001E-2</v>
      </c>
      <c r="H6098" s="97">
        <f>INDEX(バックデータ一覧!$M$4:$O$27,MATCH(計算過程!B6098,バックデータ一覧!$F$4:$F$27,0),MATCH(VLOOKUP(A6098,バックデータ一覧!$T$3:$U$367,2),バックデータ一覧!$M$3:$O$3,0))*10^-3</f>
        <v>1.9260000000000003E-2</v>
      </c>
      <c r="I6098" s="97">
        <f>INDEX(バックデータ一覧!$P$4:$R$27,MATCH(計算過程!B6098,バックデータ一覧!$F$4:$F$27,0),MATCH(VLOOKUP(A6098,バックデータ一覧!$T$3:$U$367,2),バックデータ一覧!$P$3:$R$3,0))*10^-3</f>
        <v>2.5680000000000001E-2</v>
      </c>
    </row>
    <row r="6099" spans="1:9" x14ac:dyDescent="0.15">
      <c r="A6099" s="57">
        <v>41893</v>
      </c>
      <c r="B6099" s="9" t="s">
        <v>125</v>
      </c>
      <c r="C6099" s="83">
        <f t="shared" si="286"/>
        <v>6.2700000000000013E-3</v>
      </c>
      <c r="D6099" s="82">
        <f t="shared" si="285"/>
        <v>5.9400000000000008E-3</v>
      </c>
      <c r="E6099" s="81">
        <f t="shared" si="287"/>
        <v>3.3E-4</v>
      </c>
      <c r="F6099" s="97">
        <f>INDEX(バックデータ一覧!$G$4:$I$27,MATCH(計算過程!B6099,バックデータ一覧!$F$4:$F$27,0),MATCH(VLOOKUP(A6099,バックデータ一覧!$T$3:$U$367,2),バックデータ一覧!$G$3:$I$3,0))*10^-3</f>
        <v>3.3E-4</v>
      </c>
      <c r="G6099" s="97">
        <f>INDEX(バックデータ一覧!$J$4:$L$27,MATCH(計算過程!B6099,バックデータ一覧!$F$4:$F$27,0),MATCH(VLOOKUP(A6099,バックデータ一覧!$T$3:$U$367,2),バックデータ一覧!$J$3:$L$3,0))*10^-3</f>
        <v>6.7000000000000002E-4</v>
      </c>
      <c r="H6099" s="97">
        <f>INDEX(バックデータ一覧!$M$4:$O$27,MATCH(計算過程!B6099,バックデータ一覧!$F$4:$F$27,0),MATCH(VLOOKUP(A6099,バックデータ一覧!$T$3:$U$367,2),バックデータ一覧!$M$3:$O$3,0))*10^-3</f>
        <v>1E-3</v>
      </c>
      <c r="I6099" s="97">
        <f>INDEX(バックデータ一覧!$P$4:$R$27,MATCH(計算過程!B6099,バックデータ一覧!$F$4:$F$27,0),MATCH(VLOOKUP(A6099,バックデータ一覧!$T$3:$U$367,2),バックデータ一覧!$P$3:$R$3,0))*10^-3</f>
        <v>1.33E-3</v>
      </c>
    </row>
    <row r="6100" spans="1:9" x14ac:dyDescent="0.15">
      <c r="A6100" s="57">
        <v>41893</v>
      </c>
      <c r="B6100" s="9" t="s">
        <v>126</v>
      </c>
      <c r="C6100" s="83">
        <f t="shared" si="286"/>
        <v>6.2700000000000013E-3</v>
      </c>
      <c r="D6100" s="82">
        <f t="shared" si="285"/>
        <v>5.9400000000000008E-3</v>
      </c>
      <c r="E6100" s="81">
        <f t="shared" si="287"/>
        <v>3.3E-4</v>
      </c>
      <c r="F6100" s="97">
        <f>INDEX(バックデータ一覧!$G$4:$I$27,MATCH(計算過程!B6100,バックデータ一覧!$F$4:$F$27,0),MATCH(VLOOKUP(A6100,バックデータ一覧!$T$3:$U$367,2),バックデータ一覧!$G$3:$I$3,0))*10^-3</f>
        <v>3.3E-4</v>
      </c>
      <c r="G6100" s="97">
        <f>INDEX(バックデータ一覧!$J$4:$L$27,MATCH(計算過程!B6100,バックデータ一覧!$F$4:$F$27,0),MATCH(VLOOKUP(A6100,バックデータ一覧!$T$3:$U$367,2),バックデータ一覧!$J$3:$L$3,0))*10^-3</f>
        <v>6.7000000000000002E-4</v>
      </c>
      <c r="H6100" s="97">
        <f>INDEX(バックデータ一覧!$M$4:$O$27,MATCH(計算過程!B6100,バックデータ一覧!$F$4:$F$27,0),MATCH(VLOOKUP(A6100,バックデータ一覧!$T$3:$U$367,2),バックデータ一覧!$M$3:$O$3,0))*10^-3</f>
        <v>1E-3</v>
      </c>
      <c r="I6100" s="97">
        <f>INDEX(バックデータ一覧!$P$4:$R$27,MATCH(計算過程!B6100,バックデータ一覧!$F$4:$F$27,0),MATCH(VLOOKUP(A6100,バックデータ一覧!$T$3:$U$367,2),バックデータ一覧!$P$3:$R$3,0))*10^-3</f>
        <v>1.33E-3</v>
      </c>
    </row>
    <row r="6101" spans="1:9" x14ac:dyDescent="0.15">
      <c r="A6101" s="57">
        <v>41893</v>
      </c>
      <c r="B6101" s="9" t="s">
        <v>127</v>
      </c>
      <c r="C6101" s="83">
        <f t="shared" si="286"/>
        <v>1.2220000000000002E-2</v>
      </c>
      <c r="D6101" s="82">
        <f t="shared" si="285"/>
        <v>5.9400000000000008E-3</v>
      </c>
      <c r="E6101" s="81">
        <f t="shared" si="287"/>
        <v>6.28E-3</v>
      </c>
      <c r="F6101" s="97">
        <f>INDEX(バックデータ一覧!$G$4:$I$27,MATCH(計算過程!B6101,バックデータ一覧!$F$4:$F$27,0),MATCH(VLOOKUP(A6101,バックデータ一覧!$T$3:$U$367,2),バックデータ一覧!$G$3:$I$3,0))*10^-3</f>
        <v>6.28E-3</v>
      </c>
      <c r="G6101" s="97">
        <f>INDEX(バックデータ一覧!$J$4:$L$27,MATCH(計算過程!B6101,バックデータ一覧!$F$4:$F$27,0),MATCH(VLOOKUP(A6101,バックデータ一覧!$T$3:$U$367,2),バックデータ一覧!$J$3:$L$3,0))*10^-3</f>
        <v>1.256E-2</v>
      </c>
      <c r="H6101" s="97">
        <f>INDEX(バックデータ一覧!$M$4:$O$27,MATCH(計算過程!B6101,バックデータ一覧!$F$4:$F$27,0),MATCH(VLOOKUP(A6101,バックデータ一覧!$T$3:$U$367,2),バックデータ一覧!$M$3:$O$3,0))*10^-3</f>
        <v>1.8839999999999999E-2</v>
      </c>
      <c r="I6101" s="97">
        <f>INDEX(バックデータ一覧!$P$4:$R$27,MATCH(計算過程!B6101,バックデータ一覧!$F$4:$F$27,0),MATCH(VLOOKUP(A6101,バックデータ一覧!$T$3:$U$367,2),バックデータ一覧!$P$3:$R$3,0))*10^-3</f>
        <v>2.512E-2</v>
      </c>
    </row>
    <row r="6102" spans="1:9" x14ac:dyDescent="0.15">
      <c r="A6102" s="57">
        <v>41893</v>
      </c>
      <c r="B6102" s="9" t="s">
        <v>128</v>
      </c>
      <c r="C6102" s="83">
        <f t="shared" si="286"/>
        <v>1.2640000000000002E-2</v>
      </c>
      <c r="D6102" s="82">
        <f t="shared" si="285"/>
        <v>5.9400000000000008E-3</v>
      </c>
      <c r="E6102" s="81">
        <f t="shared" si="287"/>
        <v>6.7000000000000002E-3</v>
      </c>
      <c r="F6102" s="97">
        <f>INDEX(バックデータ一覧!$G$4:$I$27,MATCH(計算過程!B6102,バックデータ一覧!$F$4:$F$27,0),MATCH(VLOOKUP(A6102,バックデータ一覧!$T$3:$U$367,2),バックデータ一覧!$G$3:$I$3,0))*10^-3</f>
        <v>6.7000000000000002E-3</v>
      </c>
      <c r="G6102" s="97">
        <f>INDEX(バックデータ一覧!$J$4:$L$27,MATCH(計算過程!B6102,バックデータ一覧!$F$4:$F$27,0),MATCH(VLOOKUP(A6102,バックデータ一覧!$T$3:$U$367,2),バックデータ一覧!$J$3:$L$3,0))*10^-3</f>
        <v>1.3390000000000001E-2</v>
      </c>
      <c r="H6102" s="97">
        <f>INDEX(バックデータ一覧!$M$4:$O$27,MATCH(計算過程!B6102,バックデータ一覧!$F$4:$F$27,0),MATCH(VLOOKUP(A6102,バックデータ一覧!$T$3:$U$367,2),バックデータ一覧!$M$3:$O$3,0))*10^-3</f>
        <v>2.009E-2</v>
      </c>
      <c r="I6102" s="97">
        <f>INDEX(バックデータ一覧!$P$4:$R$27,MATCH(計算過程!B6102,バックデータ一覧!$F$4:$F$27,0),MATCH(VLOOKUP(A6102,バックデータ一覧!$T$3:$U$367,2),バックデータ一覧!$P$3:$R$3,0))*10^-3</f>
        <v>2.6790000000000001E-2</v>
      </c>
    </row>
    <row r="6103" spans="1:9" x14ac:dyDescent="0.15">
      <c r="A6103" s="57">
        <v>41894</v>
      </c>
      <c r="B6103" s="9" t="s">
        <v>105</v>
      </c>
      <c r="C6103" s="83">
        <f t="shared" si="286"/>
        <v>6.0700000000000007E-3</v>
      </c>
      <c r="D6103" s="82">
        <f t="shared" si="285"/>
        <v>5.9400000000000008E-3</v>
      </c>
      <c r="E6103" s="81">
        <f t="shared" si="287"/>
        <v>1.3000000000000002E-4</v>
      </c>
      <c r="F6103" s="97">
        <f>INDEX(バックデータ一覧!$G$4:$I$27,MATCH(計算過程!B6103,バックデータ一覧!$F$4:$F$27,0),MATCH(VLOOKUP(A6103,バックデータ一覧!$T$3:$U$367,2),バックデータ一覧!$G$3:$I$3,0))*10^-3</f>
        <v>1.3000000000000002E-4</v>
      </c>
      <c r="G6103" s="97">
        <f>INDEX(バックデータ一覧!$J$4:$L$27,MATCH(計算過程!B6103,バックデータ一覧!$F$4:$F$27,0),MATCH(VLOOKUP(A6103,バックデータ一覧!$T$3:$U$367,2),バックデータ一覧!$J$3:$L$3,0))*10^-3</f>
        <v>2.5000000000000001E-4</v>
      </c>
      <c r="H6103" s="97">
        <f>INDEX(バックデータ一覧!$M$4:$O$27,MATCH(計算過程!B6103,バックデータ一覧!$F$4:$F$27,0),MATCH(VLOOKUP(A6103,バックデータ一覧!$T$3:$U$367,2),バックデータ一覧!$M$3:$O$3,0))*10^-3</f>
        <v>3.8000000000000002E-4</v>
      </c>
      <c r="I6103" s="97">
        <f>INDEX(バックデータ一覧!$P$4:$R$27,MATCH(計算過程!B6103,バックデータ一覧!$F$4:$F$27,0),MATCH(VLOOKUP(A6103,バックデータ一覧!$T$3:$U$367,2),バックデータ一覧!$P$3:$R$3,0))*10^-3</f>
        <v>5.0000000000000001E-4</v>
      </c>
    </row>
    <row r="6104" spans="1:9" x14ac:dyDescent="0.15">
      <c r="A6104" s="57">
        <v>41894</v>
      </c>
      <c r="B6104" s="9" t="s">
        <v>106</v>
      </c>
      <c r="C6104" s="83">
        <f t="shared" si="286"/>
        <v>6.0700000000000007E-3</v>
      </c>
      <c r="D6104" s="82">
        <f t="shared" si="285"/>
        <v>5.9400000000000008E-3</v>
      </c>
      <c r="E6104" s="81">
        <f t="shared" si="287"/>
        <v>1.3000000000000002E-4</v>
      </c>
      <c r="F6104" s="97">
        <f>INDEX(バックデータ一覧!$G$4:$I$27,MATCH(計算過程!B6104,バックデータ一覧!$F$4:$F$27,0),MATCH(VLOOKUP(A6104,バックデータ一覧!$T$3:$U$367,2),バックデータ一覧!$G$3:$I$3,0))*10^-3</f>
        <v>1.3000000000000002E-4</v>
      </c>
      <c r="G6104" s="97">
        <f>INDEX(バックデータ一覧!$J$4:$L$27,MATCH(計算過程!B6104,バックデータ一覧!$F$4:$F$27,0),MATCH(VLOOKUP(A6104,バックデータ一覧!$T$3:$U$367,2),バックデータ一覧!$J$3:$L$3,0))*10^-3</f>
        <v>2.5000000000000001E-4</v>
      </c>
      <c r="H6104" s="97">
        <f>INDEX(バックデータ一覧!$M$4:$O$27,MATCH(計算過程!B6104,バックデータ一覧!$F$4:$F$27,0),MATCH(VLOOKUP(A6104,バックデータ一覧!$T$3:$U$367,2),バックデータ一覧!$M$3:$O$3,0))*10^-3</f>
        <v>3.8000000000000002E-4</v>
      </c>
      <c r="I6104" s="97">
        <f>INDEX(バックデータ一覧!$P$4:$R$27,MATCH(計算過程!B6104,バックデータ一覧!$F$4:$F$27,0),MATCH(VLOOKUP(A6104,バックデータ一覧!$T$3:$U$367,2),バックデータ一覧!$P$3:$R$3,0))*10^-3</f>
        <v>5.0000000000000001E-4</v>
      </c>
    </row>
    <row r="6105" spans="1:9" x14ac:dyDescent="0.15">
      <c r="A6105" s="57">
        <v>41894</v>
      </c>
      <c r="B6105" s="9" t="s">
        <v>107</v>
      </c>
      <c r="C6105" s="83">
        <f t="shared" si="286"/>
        <v>6.0700000000000007E-3</v>
      </c>
      <c r="D6105" s="82">
        <f t="shared" si="285"/>
        <v>5.9400000000000008E-3</v>
      </c>
      <c r="E6105" s="81">
        <f t="shared" si="287"/>
        <v>1.3000000000000002E-4</v>
      </c>
      <c r="F6105" s="97">
        <f>INDEX(バックデータ一覧!$G$4:$I$27,MATCH(計算過程!B6105,バックデータ一覧!$F$4:$F$27,0),MATCH(VLOOKUP(A6105,バックデータ一覧!$T$3:$U$367,2),バックデータ一覧!$G$3:$I$3,0))*10^-3</f>
        <v>1.3000000000000002E-4</v>
      </c>
      <c r="G6105" s="97">
        <f>INDEX(バックデータ一覧!$J$4:$L$27,MATCH(計算過程!B6105,バックデータ一覧!$F$4:$F$27,0),MATCH(VLOOKUP(A6105,バックデータ一覧!$T$3:$U$367,2),バックデータ一覧!$J$3:$L$3,0))*10^-3</f>
        <v>2.5000000000000001E-4</v>
      </c>
      <c r="H6105" s="97">
        <f>INDEX(バックデータ一覧!$M$4:$O$27,MATCH(計算過程!B6105,バックデータ一覧!$F$4:$F$27,0),MATCH(VLOOKUP(A6105,バックデータ一覧!$T$3:$U$367,2),バックデータ一覧!$M$3:$O$3,0))*10^-3</f>
        <v>3.8000000000000002E-4</v>
      </c>
      <c r="I6105" s="97">
        <f>INDEX(バックデータ一覧!$P$4:$R$27,MATCH(計算過程!B6105,バックデータ一覧!$F$4:$F$27,0),MATCH(VLOOKUP(A6105,バックデータ一覧!$T$3:$U$367,2),バックデータ一覧!$P$3:$R$3,0))*10^-3</f>
        <v>5.0000000000000001E-4</v>
      </c>
    </row>
    <row r="6106" spans="1:9" x14ac:dyDescent="0.15">
      <c r="A6106" s="57">
        <v>41894</v>
      </c>
      <c r="B6106" s="9" t="s">
        <v>108</v>
      </c>
      <c r="C6106" s="83">
        <f t="shared" si="286"/>
        <v>6.0700000000000007E-3</v>
      </c>
      <c r="D6106" s="82">
        <f t="shared" si="285"/>
        <v>5.9400000000000008E-3</v>
      </c>
      <c r="E6106" s="81">
        <f t="shared" si="287"/>
        <v>1.3000000000000002E-4</v>
      </c>
      <c r="F6106" s="97">
        <f>INDEX(バックデータ一覧!$G$4:$I$27,MATCH(計算過程!B6106,バックデータ一覧!$F$4:$F$27,0),MATCH(VLOOKUP(A6106,バックデータ一覧!$T$3:$U$367,2),バックデータ一覧!$G$3:$I$3,0))*10^-3</f>
        <v>1.3000000000000002E-4</v>
      </c>
      <c r="G6106" s="97">
        <f>INDEX(バックデータ一覧!$J$4:$L$27,MATCH(計算過程!B6106,バックデータ一覧!$F$4:$F$27,0),MATCH(VLOOKUP(A6106,バックデータ一覧!$T$3:$U$367,2),バックデータ一覧!$J$3:$L$3,0))*10^-3</f>
        <v>2.5000000000000001E-4</v>
      </c>
      <c r="H6106" s="97">
        <f>INDEX(バックデータ一覧!$M$4:$O$27,MATCH(計算過程!B6106,バックデータ一覧!$F$4:$F$27,0),MATCH(VLOOKUP(A6106,バックデータ一覧!$T$3:$U$367,2),バックデータ一覧!$M$3:$O$3,0))*10^-3</f>
        <v>3.8000000000000002E-4</v>
      </c>
      <c r="I6106" s="97">
        <f>INDEX(バックデータ一覧!$P$4:$R$27,MATCH(計算過程!B6106,バックデータ一覧!$F$4:$F$27,0),MATCH(VLOOKUP(A6106,バックデータ一覧!$T$3:$U$367,2),バックデータ一覧!$P$3:$R$3,0))*10^-3</f>
        <v>5.0000000000000001E-4</v>
      </c>
    </row>
    <row r="6107" spans="1:9" x14ac:dyDescent="0.15">
      <c r="A6107" s="57">
        <v>41894</v>
      </c>
      <c r="B6107" s="9" t="s">
        <v>109</v>
      </c>
      <c r="C6107" s="83">
        <f t="shared" si="286"/>
        <v>6.0700000000000007E-3</v>
      </c>
      <c r="D6107" s="82">
        <f t="shared" si="285"/>
        <v>5.9400000000000008E-3</v>
      </c>
      <c r="E6107" s="81">
        <f t="shared" si="287"/>
        <v>1.3000000000000002E-4</v>
      </c>
      <c r="F6107" s="97">
        <f>INDEX(バックデータ一覧!$G$4:$I$27,MATCH(計算過程!B6107,バックデータ一覧!$F$4:$F$27,0),MATCH(VLOOKUP(A6107,バックデータ一覧!$T$3:$U$367,2),バックデータ一覧!$G$3:$I$3,0))*10^-3</f>
        <v>1.3000000000000002E-4</v>
      </c>
      <c r="G6107" s="97">
        <f>INDEX(バックデータ一覧!$J$4:$L$27,MATCH(計算過程!B6107,バックデータ一覧!$F$4:$F$27,0),MATCH(VLOOKUP(A6107,バックデータ一覧!$T$3:$U$367,2),バックデータ一覧!$J$3:$L$3,0))*10^-3</f>
        <v>2.5000000000000001E-4</v>
      </c>
      <c r="H6107" s="97">
        <f>INDEX(バックデータ一覧!$M$4:$O$27,MATCH(計算過程!B6107,バックデータ一覧!$F$4:$F$27,0),MATCH(VLOOKUP(A6107,バックデータ一覧!$T$3:$U$367,2),バックデータ一覧!$M$3:$O$3,0))*10^-3</f>
        <v>3.8000000000000002E-4</v>
      </c>
      <c r="I6107" s="97">
        <f>INDEX(バックデータ一覧!$P$4:$R$27,MATCH(計算過程!B6107,バックデータ一覧!$F$4:$F$27,0),MATCH(VLOOKUP(A6107,バックデータ一覧!$T$3:$U$367,2),バックデータ一覧!$P$3:$R$3,0))*10^-3</f>
        <v>5.0000000000000001E-4</v>
      </c>
    </row>
    <row r="6108" spans="1:9" x14ac:dyDescent="0.15">
      <c r="A6108" s="57">
        <v>41894</v>
      </c>
      <c r="B6108" s="9" t="s">
        <v>110</v>
      </c>
      <c r="C6108" s="83">
        <f t="shared" si="286"/>
        <v>6.0700000000000007E-3</v>
      </c>
      <c r="D6108" s="82">
        <f t="shared" si="285"/>
        <v>5.9400000000000008E-3</v>
      </c>
      <c r="E6108" s="81">
        <f t="shared" si="287"/>
        <v>1.3000000000000002E-4</v>
      </c>
      <c r="F6108" s="97">
        <f>INDEX(バックデータ一覧!$G$4:$I$27,MATCH(計算過程!B6108,バックデータ一覧!$F$4:$F$27,0),MATCH(VLOOKUP(A6108,バックデータ一覧!$T$3:$U$367,2),バックデータ一覧!$G$3:$I$3,0))*10^-3</f>
        <v>1.3000000000000002E-4</v>
      </c>
      <c r="G6108" s="97">
        <f>INDEX(バックデータ一覧!$J$4:$L$27,MATCH(計算過程!B6108,バックデータ一覧!$F$4:$F$27,0),MATCH(VLOOKUP(A6108,バックデータ一覧!$T$3:$U$367,2),バックデータ一覧!$J$3:$L$3,0))*10^-3</f>
        <v>2.5000000000000001E-4</v>
      </c>
      <c r="H6108" s="97">
        <f>INDEX(バックデータ一覧!$M$4:$O$27,MATCH(計算過程!B6108,バックデータ一覧!$F$4:$F$27,0),MATCH(VLOOKUP(A6108,バックデータ一覧!$T$3:$U$367,2),バックデータ一覧!$M$3:$O$3,0))*10^-3</f>
        <v>3.8000000000000002E-4</v>
      </c>
      <c r="I6108" s="97">
        <f>INDEX(バックデータ一覧!$P$4:$R$27,MATCH(計算過程!B6108,バックデータ一覧!$F$4:$F$27,0),MATCH(VLOOKUP(A6108,バックデータ一覧!$T$3:$U$367,2),バックデータ一覧!$P$3:$R$3,0))*10^-3</f>
        <v>5.0000000000000001E-4</v>
      </c>
    </row>
    <row r="6109" spans="1:9" x14ac:dyDescent="0.15">
      <c r="A6109" s="57">
        <v>41894</v>
      </c>
      <c r="B6109" s="9" t="s">
        <v>111</v>
      </c>
      <c r="C6109" s="83">
        <f t="shared" si="286"/>
        <v>9.3200000000000002E-3</v>
      </c>
      <c r="D6109" s="82">
        <f t="shared" si="285"/>
        <v>5.9400000000000008E-3</v>
      </c>
      <c r="E6109" s="81">
        <f t="shared" si="287"/>
        <v>3.3799999999999998E-3</v>
      </c>
      <c r="F6109" s="97">
        <f>INDEX(バックデータ一覧!$G$4:$I$27,MATCH(計算過程!B6109,バックデータ一覧!$F$4:$F$27,0),MATCH(VLOOKUP(A6109,バックデータ一覧!$T$3:$U$367,2),バックデータ一覧!$G$3:$I$3,0))*10^-3</f>
        <v>3.3799999999999998E-3</v>
      </c>
      <c r="G6109" s="97">
        <f>INDEX(バックデータ一覧!$J$4:$L$27,MATCH(計算過程!B6109,バックデータ一覧!$F$4:$F$27,0),MATCH(VLOOKUP(A6109,バックデータ一覧!$T$3:$U$367,2),バックデータ一覧!$J$3:$L$3,0))*10^-3</f>
        <v>6.7499999999999999E-3</v>
      </c>
      <c r="H6109" s="97">
        <f>INDEX(バックデータ一覧!$M$4:$O$27,MATCH(計算過程!B6109,バックデータ一覧!$F$4:$F$27,0),MATCH(VLOOKUP(A6109,バックデータ一覧!$T$3:$U$367,2),バックデータ一覧!$M$3:$O$3,0))*10^-3</f>
        <v>1.0130000000000002E-2</v>
      </c>
      <c r="I6109" s="97">
        <f>INDEX(バックデータ一覧!$P$4:$R$27,MATCH(計算過程!B6109,バックデータ一覧!$F$4:$F$27,0),MATCH(VLOOKUP(A6109,バックデータ一覧!$T$3:$U$367,2),バックデータ一覧!$P$3:$R$3,0))*10^-3</f>
        <v>1.3509999999999999E-2</v>
      </c>
    </row>
    <row r="6110" spans="1:9" x14ac:dyDescent="0.15">
      <c r="A6110" s="57">
        <v>41894</v>
      </c>
      <c r="B6110" s="9" t="s">
        <v>112</v>
      </c>
      <c r="C6110" s="83">
        <f t="shared" si="286"/>
        <v>6.4800000000000005E-3</v>
      </c>
      <c r="D6110" s="82">
        <f t="shared" si="285"/>
        <v>5.9400000000000008E-3</v>
      </c>
      <c r="E6110" s="81">
        <f t="shared" si="287"/>
        <v>5.4000000000000001E-4</v>
      </c>
      <c r="F6110" s="97">
        <f>INDEX(バックデータ一覧!$G$4:$I$27,MATCH(計算過程!B6110,バックデータ一覧!$F$4:$F$27,0),MATCH(VLOOKUP(A6110,バックデータ一覧!$T$3:$U$367,2),バックデータ一覧!$G$3:$I$3,0))*10^-3</f>
        <v>5.4000000000000001E-4</v>
      </c>
      <c r="G6110" s="97">
        <f>INDEX(バックデータ一覧!$J$4:$L$27,MATCH(計算過程!B6110,バックデータ一覧!$F$4:$F$27,0),MATCH(VLOOKUP(A6110,バックデータ一覧!$T$3:$U$367,2),バックデータ一覧!$J$3:$L$3,0))*10^-3</f>
        <v>1.08E-3</v>
      </c>
      <c r="H6110" s="97">
        <f>INDEX(バックデータ一覧!$M$4:$O$27,MATCH(計算過程!B6110,バックデータ一覧!$F$4:$F$27,0),MATCH(VLOOKUP(A6110,バックデータ一覧!$T$3:$U$367,2),バックデータ一覧!$M$3:$O$3,0))*10^-3</f>
        <v>1.6299999999999999E-3</v>
      </c>
      <c r="I6110" s="97">
        <f>INDEX(バックデータ一覧!$P$4:$R$27,MATCH(計算過程!B6110,バックデータ一覧!$F$4:$F$27,0),MATCH(VLOOKUP(A6110,バックデータ一覧!$T$3:$U$367,2),バックデータ一覧!$P$3:$R$3,0))*10^-3</f>
        <v>2.1700000000000001E-3</v>
      </c>
    </row>
    <row r="6111" spans="1:9" x14ac:dyDescent="0.15">
      <c r="A6111" s="57">
        <v>41894</v>
      </c>
      <c r="B6111" s="9" t="s">
        <v>113</v>
      </c>
      <c r="C6111" s="83">
        <f t="shared" si="286"/>
        <v>6.4800000000000005E-3</v>
      </c>
      <c r="D6111" s="82">
        <f t="shared" si="285"/>
        <v>5.9400000000000008E-3</v>
      </c>
      <c r="E6111" s="81">
        <f t="shared" si="287"/>
        <v>5.4000000000000001E-4</v>
      </c>
      <c r="F6111" s="97">
        <f>INDEX(バックデータ一覧!$G$4:$I$27,MATCH(計算過程!B6111,バックデータ一覧!$F$4:$F$27,0),MATCH(VLOOKUP(A6111,バックデータ一覧!$T$3:$U$367,2),バックデータ一覧!$G$3:$I$3,0))*10^-3</f>
        <v>5.4000000000000001E-4</v>
      </c>
      <c r="G6111" s="97">
        <f>INDEX(バックデータ一覧!$J$4:$L$27,MATCH(計算過程!B6111,バックデータ一覧!$F$4:$F$27,0),MATCH(VLOOKUP(A6111,バックデータ一覧!$T$3:$U$367,2),バックデータ一覧!$J$3:$L$3,0))*10^-3</f>
        <v>1.08E-3</v>
      </c>
      <c r="H6111" s="97">
        <f>INDEX(バックデータ一覧!$M$4:$O$27,MATCH(計算過程!B6111,バックデータ一覧!$F$4:$F$27,0),MATCH(VLOOKUP(A6111,バックデータ一覧!$T$3:$U$367,2),バックデータ一覧!$M$3:$O$3,0))*10^-3</f>
        <v>1.6299999999999999E-3</v>
      </c>
      <c r="I6111" s="97">
        <f>INDEX(バックデータ一覧!$P$4:$R$27,MATCH(計算過程!B6111,バックデータ一覧!$F$4:$F$27,0),MATCH(VLOOKUP(A6111,バックデータ一覧!$T$3:$U$367,2),バックデータ一覧!$P$3:$R$3,0))*10^-3</f>
        <v>2.1700000000000001E-3</v>
      </c>
    </row>
    <row r="6112" spans="1:9" x14ac:dyDescent="0.15">
      <c r="A6112" s="57">
        <v>41894</v>
      </c>
      <c r="B6112" s="9" t="s">
        <v>114</v>
      </c>
      <c r="C6112" s="83">
        <f t="shared" si="286"/>
        <v>6.0700000000000007E-3</v>
      </c>
      <c r="D6112" s="82">
        <f t="shared" si="285"/>
        <v>5.9400000000000008E-3</v>
      </c>
      <c r="E6112" s="81">
        <f t="shared" si="287"/>
        <v>1.3000000000000002E-4</v>
      </c>
      <c r="F6112" s="97">
        <f>INDEX(バックデータ一覧!$G$4:$I$27,MATCH(計算過程!B6112,バックデータ一覧!$F$4:$F$27,0),MATCH(VLOOKUP(A6112,バックデータ一覧!$T$3:$U$367,2),バックデータ一覧!$G$3:$I$3,0))*10^-3</f>
        <v>1.3000000000000002E-4</v>
      </c>
      <c r="G6112" s="97">
        <f>INDEX(バックデータ一覧!$J$4:$L$27,MATCH(計算過程!B6112,バックデータ一覧!$F$4:$F$27,0),MATCH(VLOOKUP(A6112,バックデータ一覧!$T$3:$U$367,2),バックデータ一覧!$J$3:$L$3,0))*10^-3</f>
        <v>2.5000000000000001E-4</v>
      </c>
      <c r="H6112" s="97">
        <f>INDEX(バックデータ一覧!$M$4:$O$27,MATCH(計算過程!B6112,バックデータ一覧!$F$4:$F$27,0),MATCH(VLOOKUP(A6112,バックデータ一覧!$T$3:$U$367,2),バックデータ一覧!$M$3:$O$3,0))*10^-3</f>
        <v>3.8000000000000002E-4</v>
      </c>
      <c r="I6112" s="97">
        <f>INDEX(バックデータ一覧!$P$4:$R$27,MATCH(計算過程!B6112,バックデータ一覧!$F$4:$F$27,0),MATCH(VLOOKUP(A6112,バックデータ一覧!$T$3:$U$367,2),バックデータ一覧!$P$3:$R$3,0))*10^-3</f>
        <v>5.0000000000000001E-4</v>
      </c>
    </row>
    <row r="6113" spans="1:9" x14ac:dyDescent="0.15">
      <c r="A6113" s="57">
        <v>41894</v>
      </c>
      <c r="B6113" s="9" t="s">
        <v>115</v>
      </c>
      <c r="C6113" s="83">
        <f t="shared" si="286"/>
        <v>6.2700000000000013E-3</v>
      </c>
      <c r="D6113" s="82">
        <f t="shared" si="285"/>
        <v>5.9400000000000008E-3</v>
      </c>
      <c r="E6113" s="81">
        <f t="shared" si="287"/>
        <v>3.3E-4</v>
      </c>
      <c r="F6113" s="97">
        <f>INDEX(バックデータ一覧!$G$4:$I$27,MATCH(計算過程!B6113,バックデータ一覧!$F$4:$F$27,0),MATCH(VLOOKUP(A6113,バックデータ一覧!$T$3:$U$367,2),バックデータ一覧!$G$3:$I$3,0))*10^-3</f>
        <v>3.3E-4</v>
      </c>
      <c r="G6113" s="97">
        <f>INDEX(バックデータ一覧!$J$4:$L$27,MATCH(計算過程!B6113,バックデータ一覧!$F$4:$F$27,0),MATCH(VLOOKUP(A6113,バックデータ一覧!$T$3:$U$367,2),バックデータ一覧!$J$3:$L$3,0))*10^-3</f>
        <v>6.7000000000000002E-4</v>
      </c>
      <c r="H6113" s="97">
        <f>INDEX(バックデータ一覧!$M$4:$O$27,MATCH(計算過程!B6113,バックデータ一覧!$F$4:$F$27,0),MATCH(VLOOKUP(A6113,バックデータ一覧!$T$3:$U$367,2),バックデータ一覧!$M$3:$O$3,0))*10^-3</f>
        <v>1E-3</v>
      </c>
      <c r="I6113" s="97">
        <f>INDEX(バックデータ一覧!$P$4:$R$27,MATCH(計算過程!B6113,バックデータ一覧!$F$4:$F$27,0),MATCH(VLOOKUP(A6113,バックデータ一覧!$T$3:$U$367,2),バックデータ一覧!$P$3:$R$3,0))*10^-3</f>
        <v>1.33E-3</v>
      </c>
    </row>
    <row r="6114" spans="1:9" x14ac:dyDescent="0.15">
      <c r="A6114" s="57">
        <v>41894</v>
      </c>
      <c r="B6114" s="9" t="s">
        <v>116</v>
      </c>
      <c r="C6114" s="83">
        <f t="shared" si="286"/>
        <v>6.0700000000000007E-3</v>
      </c>
      <c r="D6114" s="82">
        <f t="shared" si="285"/>
        <v>5.9400000000000008E-3</v>
      </c>
      <c r="E6114" s="81">
        <f t="shared" si="287"/>
        <v>1.3000000000000002E-4</v>
      </c>
      <c r="F6114" s="97">
        <f>INDEX(バックデータ一覧!$G$4:$I$27,MATCH(計算過程!B6114,バックデータ一覧!$F$4:$F$27,0),MATCH(VLOOKUP(A6114,バックデータ一覧!$T$3:$U$367,2),バックデータ一覧!$G$3:$I$3,0))*10^-3</f>
        <v>1.3000000000000002E-4</v>
      </c>
      <c r="G6114" s="97">
        <f>INDEX(バックデータ一覧!$J$4:$L$27,MATCH(計算過程!B6114,バックデータ一覧!$F$4:$F$27,0),MATCH(VLOOKUP(A6114,バックデータ一覧!$T$3:$U$367,2),バックデータ一覧!$J$3:$L$3,0))*10^-3</f>
        <v>2.5000000000000001E-4</v>
      </c>
      <c r="H6114" s="97">
        <f>INDEX(バックデータ一覧!$M$4:$O$27,MATCH(計算過程!B6114,バックデータ一覧!$F$4:$F$27,0),MATCH(VLOOKUP(A6114,バックデータ一覧!$T$3:$U$367,2),バックデータ一覧!$M$3:$O$3,0))*10^-3</f>
        <v>3.8000000000000002E-4</v>
      </c>
      <c r="I6114" s="97">
        <f>INDEX(バックデータ一覧!$P$4:$R$27,MATCH(計算過程!B6114,バックデータ一覧!$F$4:$F$27,0),MATCH(VLOOKUP(A6114,バックデータ一覧!$T$3:$U$367,2),バックデータ一覧!$P$3:$R$3,0))*10^-3</f>
        <v>5.0000000000000001E-4</v>
      </c>
    </row>
    <row r="6115" spans="1:9" x14ac:dyDescent="0.15">
      <c r="A6115" s="57">
        <v>41894</v>
      </c>
      <c r="B6115" s="9" t="s">
        <v>117</v>
      </c>
      <c r="C6115" s="83">
        <f t="shared" si="286"/>
        <v>9.3200000000000002E-3</v>
      </c>
      <c r="D6115" s="82">
        <f t="shared" si="285"/>
        <v>5.9400000000000008E-3</v>
      </c>
      <c r="E6115" s="81">
        <f t="shared" si="287"/>
        <v>3.3799999999999998E-3</v>
      </c>
      <c r="F6115" s="97">
        <f>INDEX(バックデータ一覧!$G$4:$I$27,MATCH(計算過程!B6115,バックデータ一覧!$F$4:$F$27,0),MATCH(VLOOKUP(A6115,バックデータ一覧!$T$3:$U$367,2),バックデータ一覧!$G$3:$I$3,0))*10^-3</f>
        <v>3.3799999999999998E-3</v>
      </c>
      <c r="G6115" s="97">
        <f>INDEX(バックデータ一覧!$J$4:$L$27,MATCH(計算過程!B6115,バックデータ一覧!$F$4:$F$27,0),MATCH(VLOOKUP(A6115,バックデータ一覧!$T$3:$U$367,2),バックデータ一覧!$J$3:$L$3,0))*10^-3</f>
        <v>6.7499999999999999E-3</v>
      </c>
      <c r="H6115" s="97">
        <f>INDEX(バックデータ一覧!$M$4:$O$27,MATCH(計算過程!B6115,バックデータ一覧!$F$4:$F$27,0),MATCH(VLOOKUP(A6115,バックデータ一覧!$T$3:$U$367,2),バックデータ一覧!$M$3:$O$3,0))*10^-3</f>
        <v>1.0130000000000002E-2</v>
      </c>
      <c r="I6115" s="97">
        <f>INDEX(バックデータ一覧!$P$4:$R$27,MATCH(計算過程!B6115,バックデータ一覧!$F$4:$F$27,0),MATCH(VLOOKUP(A6115,バックデータ一覧!$T$3:$U$367,2),バックデータ一覧!$P$3:$R$3,0))*10^-3</f>
        <v>1.3509999999999999E-2</v>
      </c>
    </row>
    <row r="6116" spans="1:9" x14ac:dyDescent="0.15">
      <c r="A6116" s="57">
        <v>41894</v>
      </c>
      <c r="B6116" s="9" t="s">
        <v>118</v>
      </c>
      <c r="C6116" s="83">
        <f t="shared" si="286"/>
        <v>6.2700000000000013E-3</v>
      </c>
      <c r="D6116" s="82">
        <f t="shared" si="285"/>
        <v>5.9400000000000008E-3</v>
      </c>
      <c r="E6116" s="81">
        <f t="shared" si="287"/>
        <v>3.3E-4</v>
      </c>
      <c r="F6116" s="97">
        <f>INDEX(バックデータ一覧!$G$4:$I$27,MATCH(計算過程!B6116,バックデータ一覧!$F$4:$F$27,0),MATCH(VLOOKUP(A6116,バックデータ一覧!$T$3:$U$367,2),バックデータ一覧!$G$3:$I$3,0))*10^-3</f>
        <v>3.3E-4</v>
      </c>
      <c r="G6116" s="97">
        <f>INDEX(バックデータ一覧!$J$4:$L$27,MATCH(計算過程!B6116,バックデータ一覧!$F$4:$F$27,0),MATCH(VLOOKUP(A6116,バックデータ一覧!$T$3:$U$367,2),バックデータ一覧!$J$3:$L$3,0))*10^-3</f>
        <v>6.7000000000000002E-4</v>
      </c>
      <c r="H6116" s="97">
        <f>INDEX(バックデータ一覧!$M$4:$O$27,MATCH(計算過程!B6116,バックデータ一覧!$F$4:$F$27,0),MATCH(VLOOKUP(A6116,バックデータ一覧!$T$3:$U$367,2),バックデータ一覧!$M$3:$O$3,0))*10^-3</f>
        <v>1E-3</v>
      </c>
      <c r="I6116" s="97">
        <f>INDEX(バックデータ一覧!$P$4:$R$27,MATCH(計算過程!B6116,バックデータ一覧!$F$4:$F$27,0),MATCH(VLOOKUP(A6116,バックデータ一覧!$T$3:$U$367,2),バックデータ一覧!$P$3:$R$3,0))*10^-3</f>
        <v>1.33E-3</v>
      </c>
    </row>
    <row r="6117" spans="1:9" x14ac:dyDescent="0.15">
      <c r="A6117" s="57">
        <v>41894</v>
      </c>
      <c r="B6117" s="9" t="s">
        <v>119</v>
      </c>
      <c r="C6117" s="83">
        <f t="shared" si="286"/>
        <v>6.0700000000000007E-3</v>
      </c>
      <c r="D6117" s="82">
        <f t="shared" si="285"/>
        <v>5.9400000000000008E-3</v>
      </c>
      <c r="E6117" s="81">
        <f t="shared" si="287"/>
        <v>1.3000000000000002E-4</v>
      </c>
      <c r="F6117" s="97">
        <f>INDEX(バックデータ一覧!$G$4:$I$27,MATCH(計算過程!B6117,バックデータ一覧!$F$4:$F$27,0),MATCH(VLOOKUP(A6117,バックデータ一覧!$T$3:$U$367,2),バックデータ一覧!$G$3:$I$3,0))*10^-3</f>
        <v>1.3000000000000002E-4</v>
      </c>
      <c r="G6117" s="97">
        <f>INDEX(バックデータ一覧!$J$4:$L$27,MATCH(計算過程!B6117,バックデータ一覧!$F$4:$F$27,0),MATCH(VLOOKUP(A6117,バックデータ一覧!$T$3:$U$367,2),バックデータ一覧!$J$3:$L$3,0))*10^-3</f>
        <v>2.5000000000000001E-4</v>
      </c>
      <c r="H6117" s="97">
        <f>INDEX(バックデータ一覧!$M$4:$O$27,MATCH(計算過程!B6117,バックデータ一覧!$F$4:$F$27,0),MATCH(VLOOKUP(A6117,バックデータ一覧!$T$3:$U$367,2),バックデータ一覧!$M$3:$O$3,0))*10^-3</f>
        <v>3.8000000000000002E-4</v>
      </c>
      <c r="I6117" s="97">
        <f>INDEX(バックデータ一覧!$P$4:$R$27,MATCH(計算過程!B6117,バックデータ一覧!$F$4:$F$27,0),MATCH(VLOOKUP(A6117,バックデータ一覧!$T$3:$U$367,2),バックデータ一覧!$P$3:$R$3,0))*10^-3</f>
        <v>5.0000000000000001E-4</v>
      </c>
    </row>
    <row r="6118" spans="1:9" x14ac:dyDescent="0.15">
      <c r="A6118" s="57">
        <v>41894</v>
      </c>
      <c r="B6118" s="9" t="s">
        <v>120</v>
      </c>
      <c r="C6118" s="83">
        <f t="shared" si="286"/>
        <v>6.0700000000000007E-3</v>
      </c>
      <c r="D6118" s="82">
        <f t="shared" si="285"/>
        <v>5.9400000000000008E-3</v>
      </c>
      <c r="E6118" s="81">
        <f t="shared" si="287"/>
        <v>1.3000000000000002E-4</v>
      </c>
      <c r="F6118" s="97">
        <f>INDEX(バックデータ一覧!$G$4:$I$27,MATCH(計算過程!B6118,バックデータ一覧!$F$4:$F$27,0),MATCH(VLOOKUP(A6118,バックデータ一覧!$T$3:$U$367,2),バックデータ一覧!$G$3:$I$3,0))*10^-3</f>
        <v>1.3000000000000002E-4</v>
      </c>
      <c r="G6118" s="97">
        <f>INDEX(バックデータ一覧!$J$4:$L$27,MATCH(計算過程!B6118,バックデータ一覧!$F$4:$F$27,0),MATCH(VLOOKUP(A6118,バックデータ一覧!$T$3:$U$367,2),バックデータ一覧!$J$3:$L$3,0))*10^-3</f>
        <v>2.5000000000000001E-4</v>
      </c>
      <c r="H6118" s="97">
        <f>INDEX(バックデータ一覧!$M$4:$O$27,MATCH(計算過程!B6118,バックデータ一覧!$F$4:$F$27,0),MATCH(VLOOKUP(A6118,バックデータ一覧!$T$3:$U$367,2),バックデータ一覧!$M$3:$O$3,0))*10^-3</f>
        <v>3.8000000000000002E-4</v>
      </c>
      <c r="I6118" s="97">
        <f>INDEX(バックデータ一覧!$P$4:$R$27,MATCH(計算過程!B6118,バックデータ一覧!$F$4:$F$27,0),MATCH(VLOOKUP(A6118,バックデータ一覧!$T$3:$U$367,2),バックデータ一覧!$P$3:$R$3,0))*10^-3</f>
        <v>5.0000000000000001E-4</v>
      </c>
    </row>
    <row r="6119" spans="1:9" x14ac:dyDescent="0.15">
      <c r="A6119" s="57">
        <v>41894</v>
      </c>
      <c r="B6119" s="9" t="s">
        <v>121</v>
      </c>
      <c r="C6119" s="83">
        <f t="shared" si="286"/>
        <v>6.2700000000000013E-3</v>
      </c>
      <c r="D6119" s="82">
        <f t="shared" si="285"/>
        <v>5.9400000000000008E-3</v>
      </c>
      <c r="E6119" s="81">
        <f t="shared" si="287"/>
        <v>3.3E-4</v>
      </c>
      <c r="F6119" s="97">
        <f>INDEX(バックデータ一覧!$G$4:$I$27,MATCH(計算過程!B6119,バックデータ一覧!$F$4:$F$27,0),MATCH(VLOOKUP(A6119,バックデータ一覧!$T$3:$U$367,2),バックデータ一覧!$G$3:$I$3,0))*10^-3</f>
        <v>3.3E-4</v>
      </c>
      <c r="G6119" s="97">
        <f>INDEX(バックデータ一覧!$J$4:$L$27,MATCH(計算過程!B6119,バックデータ一覧!$F$4:$F$27,0),MATCH(VLOOKUP(A6119,バックデータ一覧!$T$3:$U$367,2),バックデータ一覧!$J$3:$L$3,0))*10^-3</f>
        <v>6.7000000000000002E-4</v>
      </c>
      <c r="H6119" s="97">
        <f>INDEX(バックデータ一覧!$M$4:$O$27,MATCH(計算過程!B6119,バックデータ一覧!$F$4:$F$27,0),MATCH(VLOOKUP(A6119,バックデータ一覧!$T$3:$U$367,2),バックデータ一覧!$M$3:$O$3,0))*10^-3</f>
        <v>1E-3</v>
      </c>
      <c r="I6119" s="97">
        <f>INDEX(バックデータ一覧!$P$4:$R$27,MATCH(計算過程!B6119,バックデータ一覧!$F$4:$F$27,0),MATCH(VLOOKUP(A6119,バックデータ一覧!$T$3:$U$367,2),バックデータ一覧!$P$3:$R$3,0))*10^-3</f>
        <v>1.33E-3</v>
      </c>
    </row>
    <row r="6120" spans="1:9" x14ac:dyDescent="0.15">
      <c r="A6120" s="57">
        <v>41894</v>
      </c>
      <c r="B6120" s="9" t="s">
        <v>122</v>
      </c>
      <c r="C6120" s="83">
        <f t="shared" si="286"/>
        <v>6.2700000000000013E-3</v>
      </c>
      <c r="D6120" s="82">
        <f t="shared" si="285"/>
        <v>5.9400000000000008E-3</v>
      </c>
      <c r="E6120" s="81">
        <f t="shared" si="287"/>
        <v>3.3E-4</v>
      </c>
      <c r="F6120" s="97">
        <f>INDEX(バックデータ一覧!$G$4:$I$27,MATCH(計算過程!B6120,バックデータ一覧!$F$4:$F$27,0),MATCH(VLOOKUP(A6120,バックデータ一覧!$T$3:$U$367,2),バックデータ一覧!$G$3:$I$3,0))*10^-3</f>
        <v>3.3E-4</v>
      </c>
      <c r="G6120" s="97">
        <f>INDEX(バックデータ一覧!$J$4:$L$27,MATCH(計算過程!B6120,バックデータ一覧!$F$4:$F$27,0),MATCH(VLOOKUP(A6120,バックデータ一覧!$T$3:$U$367,2),バックデータ一覧!$J$3:$L$3,0))*10^-3</f>
        <v>6.7000000000000002E-4</v>
      </c>
      <c r="H6120" s="97">
        <f>INDEX(バックデータ一覧!$M$4:$O$27,MATCH(計算過程!B6120,バックデータ一覧!$F$4:$F$27,0),MATCH(VLOOKUP(A6120,バックデータ一覧!$T$3:$U$367,2),バックデータ一覧!$M$3:$O$3,0))*10^-3</f>
        <v>1E-3</v>
      </c>
      <c r="I6120" s="97">
        <f>INDEX(バックデータ一覧!$P$4:$R$27,MATCH(計算過程!B6120,バックデータ一覧!$F$4:$F$27,0),MATCH(VLOOKUP(A6120,バックデータ一覧!$T$3:$U$367,2),バックデータ一覧!$P$3:$R$3,0))*10^-3</f>
        <v>1.33E-3</v>
      </c>
    </row>
    <row r="6121" spans="1:9" x14ac:dyDescent="0.15">
      <c r="A6121" s="57">
        <v>41894</v>
      </c>
      <c r="B6121" s="9" t="s">
        <v>123</v>
      </c>
      <c r="C6121" s="83">
        <f t="shared" si="286"/>
        <v>1.2360000000000001E-2</v>
      </c>
      <c r="D6121" s="82">
        <f t="shared" si="285"/>
        <v>5.9400000000000008E-3</v>
      </c>
      <c r="E6121" s="81">
        <f t="shared" si="287"/>
        <v>6.4200000000000004E-3</v>
      </c>
      <c r="F6121" s="97">
        <f>INDEX(バックデータ一覧!$G$4:$I$27,MATCH(計算過程!B6121,バックデータ一覧!$F$4:$F$27,0),MATCH(VLOOKUP(A6121,バックデータ一覧!$T$3:$U$367,2),バックデータ一覧!$G$3:$I$3,0))*10^-3</f>
        <v>6.4200000000000004E-3</v>
      </c>
      <c r="G6121" s="97">
        <f>INDEX(バックデータ一覧!$J$4:$L$27,MATCH(計算過程!B6121,バックデータ一覧!$F$4:$F$27,0),MATCH(VLOOKUP(A6121,バックデータ一覧!$T$3:$U$367,2),バックデータ一覧!$J$3:$L$3,0))*10^-3</f>
        <v>1.2840000000000001E-2</v>
      </c>
      <c r="H6121" s="97">
        <f>INDEX(バックデータ一覧!$M$4:$O$27,MATCH(計算過程!B6121,バックデータ一覧!$F$4:$F$27,0),MATCH(VLOOKUP(A6121,バックデータ一覧!$T$3:$U$367,2),バックデータ一覧!$M$3:$O$3,0))*10^-3</f>
        <v>1.9260000000000003E-2</v>
      </c>
      <c r="I6121" s="97">
        <f>INDEX(バックデータ一覧!$P$4:$R$27,MATCH(計算過程!B6121,バックデータ一覧!$F$4:$F$27,0),MATCH(VLOOKUP(A6121,バックデータ一覧!$T$3:$U$367,2),バックデータ一覧!$P$3:$R$3,0))*10^-3</f>
        <v>2.5680000000000001E-2</v>
      </c>
    </row>
    <row r="6122" spans="1:9" x14ac:dyDescent="0.15">
      <c r="A6122" s="57">
        <v>41894</v>
      </c>
      <c r="B6122" s="9" t="s">
        <v>124</v>
      </c>
      <c r="C6122" s="83">
        <f t="shared" si="286"/>
        <v>1.2360000000000001E-2</v>
      </c>
      <c r="D6122" s="82">
        <f t="shared" si="285"/>
        <v>5.9400000000000008E-3</v>
      </c>
      <c r="E6122" s="81">
        <f t="shared" si="287"/>
        <v>6.4200000000000004E-3</v>
      </c>
      <c r="F6122" s="97">
        <f>INDEX(バックデータ一覧!$G$4:$I$27,MATCH(計算過程!B6122,バックデータ一覧!$F$4:$F$27,0),MATCH(VLOOKUP(A6122,バックデータ一覧!$T$3:$U$367,2),バックデータ一覧!$G$3:$I$3,0))*10^-3</f>
        <v>6.4200000000000004E-3</v>
      </c>
      <c r="G6122" s="97">
        <f>INDEX(バックデータ一覧!$J$4:$L$27,MATCH(計算過程!B6122,バックデータ一覧!$F$4:$F$27,0),MATCH(VLOOKUP(A6122,バックデータ一覧!$T$3:$U$367,2),バックデータ一覧!$J$3:$L$3,0))*10^-3</f>
        <v>1.2840000000000001E-2</v>
      </c>
      <c r="H6122" s="97">
        <f>INDEX(バックデータ一覧!$M$4:$O$27,MATCH(計算過程!B6122,バックデータ一覧!$F$4:$F$27,0),MATCH(VLOOKUP(A6122,バックデータ一覧!$T$3:$U$367,2),バックデータ一覧!$M$3:$O$3,0))*10^-3</f>
        <v>1.9260000000000003E-2</v>
      </c>
      <c r="I6122" s="97">
        <f>INDEX(バックデータ一覧!$P$4:$R$27,MATCH(計算過程!B6122,バックデータ一覧!$F$4:$F$27,0),MATCH(VLOOKUP(A6122,バックデータ一覧!$T$3:$U$367,2),バックデータ一覧!$P$3:$R$3,0))*10^-3</f>
        <v>2.5680000000000001E-2</v>
      </c>
    </row>
    <row r="6123" spans="1:9" x14ac:dyDescent="0.15">
      <c r="A6123" s="57">
        <v>41894</v>
      </c>
      <c r="B6123" s="9" t="s">
        <v>125</v>
      </c>
      <c r="C6123" s="83">
        <f t="shared" si="286"/>
        <v>6.2700000000000013E-3</v>
      </c>
      <c r="D6123" s="82">
        <f t="shared" si="285"/>
        <v>5.9400000000000008E-3</v>
      </c>
      <c r="E6123" s="81">
        <f t="shared" si="287"/>
        <v>3.3E-4</v>
      </c>
      <c r="F6123" s="97">
        <f>INDEX(バックデータ一覧!$G$4:$I$27,MATCH(計算過程!B6123,バックデータ一覧!$F$4:$F$27,0),MATCH(VLOOKUP(A6123,バックデータ一覧!$T$3:$U$367,2),バックデータ一覧!$G$3:$I$3,0))*10^-3</f>
        <v>3.3E-4</v>
      </c>
      <c r="G6123" s="97">
        <f>INDEX(バックデータ一覧!$J$4:$L$27,MATCH(計算過程!B6123,バックデータ一覧!$F$4:$F$27,0),MATCH(VLOOKUP(A6123,バックデータ一覧!$T$3:$U$367,2),バックデータ一覧!$J$3:$L$3,0))*10^-3</f>
        <v>6.7000000000000002E-4</v>
      </c>
      <c r="H6123" s="97">
        <f>INDEX(バックデータ一覧!$M$4:$O$27,MATCH(計算過程!B6123,バックデータ一覧!$F$4:$F$27,0),MATCH(VLOOKUP(A6123,バックデータ一覧!$T$3:$U$367,2),バックデータ一覧!$M$3:$O$3,0))*10^-3</f>
        <v>1E-3</v>
      </c>
      <c r="I6123" s="97">
        <f>INDEX(バックデータ一覧!$P$4:$R$27,MATCH(計算過程!B6123,バックデータ一覧!$F$4:$F$27,0),MATCH(VLOOKUP(A6123,バックデータ一覧!$T$3:$U$367,2),バックデータ一覧!$P$3:$R$3,0))*10^-3</f>
        <v>1.33E-3</v>
      </c>
    </row>
    <row r="6124" spans="1:9" x14ac:dyDescent="0.15">
      <c r="A6124" s="57">
        <v>41894</v>
      </c>
      <c r="B6124" s="9" t="s">
        <v>126</v>
      </c>
      <c r="C6124" s="83">
        <f t="shared" si="286"/>
        <v>6.2700000000000013E-3</v>
      </c>
      <c r="D6124" s="82">
        <f t="shared" si="285"/>
        <v>5.9400000000000008E-3</v>
      </c>
      <c r="E6124" s="81">
        <f t="shared" si="287"/>
        <v>3.3E-4</v>
      </c>
      <c r="F6124" s="97">
        <f>INDEX(バックデータ一覧!$G$4:$I$27,MATCH(計算過程!B6124,バックデータ一覧!$F$4:$F$27,0),MATCH(VLOOKUP(A6124,バックデータ一覧!$T$3:$U$367,2),バックデータ一覧!$G$3:$I$3,0))*10^-3</f>
        <v>3.3E-4</v>
      </c>
      <c r="G6124" s="97">
        <f>INDEX(バックデータ一覧!$J$4:$L$27,MATCH(計算過程!B6124,バックデータ一覧!$F$4:$F$27,0),MATCH(VLOOKUP(A6124,バックデータ一覧!$T$3:$U$367,2),バックデータ一覧!$J$3:$L$3,0))*10^-3</f>
        <v>6.7000000000000002E-4</v>
      </c>
      <c r="H6124" s="97">
        <f>INDEX(バックデータ一覧!$M$4:$O$27,MATCH(計算過程!B6124,バックデータ一覧!$F$4:$F$27,0),MATCH(VLOOKUP(A6124,バックデータ一覧!$T$3:$U$367,2),バックデータ一覧!$M$3:$O$3,0))*10^-3</f>
        <v>1E-3</v>
      </c>
      <c r="I6124" s="97">
        <f>INDEX(バックデータ一覧!$P$4:$R$27,MATCH(計算過程!B6124,バックデータ一覧!$F$4:$F$27,0),MATCH(VLOOKUP(A6124,バックデータ一覧!$T$3:$U$367,2),バックデータ一覧!$P$3:$R$3,0))*10^-3</f>
        <v>1.33E-3</v>
      </c>
    </row>
    <row r="6125" spans="1:9" x14ac:dyDescent="0.15">
      <c r="A6125" s="57">
        <v>41894</v>
      </c>
      <c r="B6125" s="9" t="s">
        <v>127</v>
      </c>
      <c r="C6125" s="83">
        <f t="shared" si="286"/>
        <v>1.2220000000000002E-2</v>
      </c>
      <c r="D6125" s="82">
        <f t="shared" si="285"/>
        <v>5.9400000000000008E-3</v>
      </c>
      <c r="E6125" s="81">
        <f t="shared" si="287"/>
        <v>6.28E-3</v>
      </c>
      <c r="F6125" s="97">
        <f>INDEX(バックデータ一覧!$G$4:$I$27,MATCH(計算過程!B6125,バックデータ一覧!$F$4:$F$27,0),MATCH(VLOOKUP(A6125,バックデータ一覧!$T$3:$U$367,2),バックデータ一覧!$G$3:$I$3,0))*10^-3</f>
        <v>6.28E-3</v>
      </c>
      <c r="G6125" s="97">
        <f>INDEX(バックデータ一覧!$J$4:$L$27,MATCH(計算過程!B6125,バックデータ一覧!$F$4:$F$27,0),MATCH(VLOOKUP(A6125,バックデータ一覧!$T$3:$U$367,2),バックデータ一覧!$J$3:$L$3,0))*10^-3</f>
        <v>1.256E-2</v>
      </c>
      <c r="H6125" s="97">
        <f>INDEX(バックデータ一覧!$M$4:$O$27,MATCH(計算過程!B6125,バックデータ一覧!$F$4:$F$27,0),MATCH(VLOOKUP(A6125,バックデータ一覧!$T$3:$U$367,2),バックデータ一覧!$M$3:$O$3,0))*10^-3</f>
        <v>1.8839999999999999E-2</v>
      </c>
      <c r="I6125" s="97">
        <f>INDEX(バックデータ一覧!$P$4:$R$27,MATCH(計算過程!B6125,バックデータ一覧!$F$4:$F$27,0),MATCH(VLOOKUP(A6125,バックデータ一覧!$T$3:$U$367,2),バックデータ一覧!$P$3:$R$3,0))*10^-3</f>
        <v>2.512E-2</v>
      </c>
    </row>
    <row r="6126" spans="1:9" x14ac:dyDescent="0.15">
      <c r="A6126" s="57">
        <v>41894</v>
      </c>
      <c r="B6126" s="9" t="s">
        <v>128</v>
      </c>
      <c r="C6126" s="83">
        <f t="shared" si="286"/>
        <v>1.2640000000000002E-2</v>
      </c>
      <c r="D6126" s="82">
        <f t="shared" si="285"/>
        <v>5.9400000000000008E-3</v>
      </c>
      <c r="E6126" s="81">
        <f t="shared" si="287"/>
        <v>6.7000000000000002E-3</v>
      </c>
      <c r="F6126" s="97">
        <f>INDEX(バックデータ一覧!$G$4:$I$27,MATCH(計算過程!B6126,バックデータ一覧!$F$4:$F$27,0),MATCH(VLOOKUP(A6126,バックデータ一覧!$T$3:$U$367,2),バックデータ一覧!$G$3:$I$3,0))*10^-3</f>
        <v>6.7000000000000002E-3</v>
      </c>
      <c r="G6126" s="97">
        <f>INDEX(バックデータ一覧!$J$4:$L$27,MATCH(計算過程!B6126,バックデータ一覧!$F$4:$F$27,0),MATCH(VLOOKUP(A6126,バックデータ一覧!$T$3:$U$367,2),バックデータ一覧!$J$3:$L$3,0))*10^-3</f>
        <v>1.3390000000000001E-2</v>
      </c>
      <c r="H6126" s="97">
        <f>INDEX(バックデータ一覧!$M$4:$O$27,MATCH(計算過程!B6126,バックデータ一覧!$F$4:$F$27,0),MATCH(VLOOKUP(A6126,バックデータ一覧!$T$3:$U$367,2),バックデータ一覧!$M$3:$O$3,0))*10^-3</f>
        <v>2.009E-2</v>
      </c>
      <c r="I6126" s="97">
        <f>INDEX(バックデータ一覧!$P$4:$R$27,MATCH(計算過程!B6126,バックデータ一覧!$F$4:$F$27,0),MATCH(VLOOKUP(A6126,バックデータ一覧!$T$3:$U$367,2),バックデータ一覧!$P$3:$R$3,0))*10^-3</f>
        <v>2.6790000000000001E-2</v>
      </c>
    </row>
    <row r="6127" spans="1:9" x14ac:dyDescent="0.15">
      <c r="A6127" s="57">
        <v>41895</v>
      </c>
      <c r="B6127" s="9" t="s">
        <v>105</v>
      </c>
      <c r="C6127" s="83">
        <f t="shared" si="286"/>
        <v>6.0700000000000007E-3</v>
      </c>
      <c r="D6127" s="82">
        <f t="shared" si="285"/>
        <v>5.9400000000000008E-3</v>
      </c>
      <c r="E6127" s="81">
        <f t="shared" si="287"/>
        <v>1.3000000000000002E-4</v>
      </c>
      <c r="F6127" s="97">
        <f>INDEX(バックデータ一覧!$G$4:$I$27,MATCH(計算過程!B6127,バックデータ一覧!$F$4:$F$27,0),MATCH(VLOOKUP(A6127,バックデータ一覧!$T$3:$U$367,2),バックデータ一覧!$G$3:$I$3,0))*10^-3</f>
        <v>1.3000000000000002E-4</v>
      </c>
      <c r="G6127" s="97">
        <f>INDEX(バックデータ一覧!$J$4:$L$27,MATCH(計算過程!B6127,バックデータ一覧!$F$4:$F$27,0),MATCH(VLOOKUP(A6127,バックデータ一覧!$T$3:$U$367,2),バックデータ一覧!$J$3:$L$3,0))*10^-3</f>
        <v>2.5000000000000001E-4</v>
      </c>
      <c r="H6127" s="97">
        <f>INDEX(バックデータ一覧!$M$4:$O$27,MATCH(計算過程!B6127,バックデータ一覧!$F$4:$F$27,0),MATCH(VLOOKUP(A6127,バックデータ一覧!$T$3:$U$367,2),バックデータ一覧!$M$3:$O$3,0))*10^-3</f>
        <v>3.8000000000000002E-4</v>
      </c>
      <c r="I6127" s="97">
        <f>INDEX(バックデータ一覧!$P$4:$R$27,MATCH(計算過程!B6127,バックデータ一覧!$F$4:$F$27,0),MATCH(VLOOKUP(A6127,バックデータ一覧!$T$3:$U$367,2),バックデータ一覧!$P$3:$R$3,0))*10^-3</f>
        <v>5.0000000000000001E-4</v>
      </c>
    </row>
    <row r="6128" spans="1:9" x14ac:dyDescent="0.15">
      <c r="A6128" s="57">
        <v>41895</v>
      </c>
      <c r="B6128" s="9" t="s">
        <v>106</v>
      </c>
      <c r="C6128" s="83">
        <f t="shared" si="286"/>
        <v>6.0700000000000007E-3</v>
      </c>
      <c r="D6128" s="82">
        <f t="shared" si="285"/>
        <v>5.9400000000000008E-3</v>
      </c>
      <c r="E6128" s="81">
        <f t="shared" si="287"/>
        <v>1.3000000000000002E-4</v>
      </c>
      <c r="F6128" s="97">
        <f>INDEX(バックデータ一覧!$G$4:$I$27,MATCH(計算過程!B6128,バックデータ一覧!$F$4:$F$27,0),MATCH(VLOOKUP(A6128,バックデータ一覧!$T$3:$U$367,2),バックデータ一覧!$G$3:$I$3,0))*10^-3</f>
        <v>1.3000000000000002E-4</v>
      </c>
      <c r="G6128" s="97">
        <f>INDEX(バックデータ一覧!$J$4:$L$27,MATCH(計算過程!B6128,バックデータ一覧!$F$4:$F$27,0),MATCH(VLOOKUP(A6128,バックデータ一覧!$T$3:$U$367,2),バックデータ一覧!$J$3:$L$3,0))*10^-3</f>
        <v>2.5000000000000001E-4</v>
      </c>
      <c r="H6128" s="97">
        <f>INDEX(バックデータ一覧!$M$4:$O$27,MATCH(計算過程!B6128,バックデータ一覧!$F$4:$F$27,0),MATCH(VLOOKUP(A6128,バックデータ一覧!$T$3:$U$367,2),バックデータ一覧!$M$3:$O$3,0))*10^-3</f>
        <v>3.8000000000000002E-4</v>
      </c>
      <c r="I6128" s="97">
        <f>INDEX(バックデータ一覧!$P$4:$R$27,MATCH(計算過程!B6128,バックデータ一覧!$F$4:$F$27,0),MATCH(VLOOKUP(A6128,バックデータ一覧!$T$3:$U$367,2),バックデータ一覧!$P$3:$R$3,0))*10^-3</f>
        <v>5.0000000000000001E-4</v>
      </c>
    </row>
    <row r="6129" spans="1:9" x14ac:dyDescent="0.15">
      <c r="A6129" s="57">
        <v>41895</v>
      </c>
      <c r="B6129" s="9" t="s">
        <v>107</v>
      </c>
      <c r="C6129" s="83">
        <f t="shared" si="286"/>
        <v>6.0700000000000007E-3</v>
      </c>
      <c r="D6129" s="82">
        <f t="shared" si="285"/>
        <v>5.9400000000000008E-3</v>
      </c>
      <c r="E6129" s="81">
        <f t="shared" si="287"/>
        <v>1.3000000000000002E-4</v>
      </c>
      <c r="F6129" s="97">
        <f>INDEX(バックデータ一覧!$G$4:$I$27,MATCH(計算過程!B6129,バックデータ一覧!$F$4:$F$27,0),MATCH(VLOOKUP(A6129,バックデータ一覧!$T$3:$U$367,2),バックデータ一覧!$G$3:$I$3,0))*10^-3</f>
        <v>1.3000000000000002E-4</v>
      </c>
      <c r="G6129" s="97">
        <f>INDEX(バックデータ一覧!$J$4:$L$27,MATCH(計算過程!B6129,バックデータ一覧!$F$4:$F$27,0),MATCH(VLOOKUP(A6129,バックデータ一覧!$T$3:$U$367,2),バックデータ一覧!$J$3:$L$3,0))*10^-3</f>
        <v>2.5000000000000001E-4</v>
      </c>
      <c r="H6129" s="97">
        <f>INDEX(バックデータ一覧!$M$4:$O$27,MATCH(計算過程!B6129,バックデータ一覧!$F$4:$F$27,0),MATCH(VLOOKUP(A6129,バックデータ一覧!$T$3:$U$367,2),バックデータ一覧!$M$3:$O$3,0))*10^-3</f>
        <v>3.8000000000000002E-4</v>
      </c>
      <c r="I6129" s="97">
        <f>INDEX(バックデータ一覧!$P$4:$R$27,MATCH(計算過程!B6129,バックデータ一覧!$F$4:$F$27,0),MATCH(VLOOKUP(A6129,バックデータ一覧!$T$3:$U$367,2),バックデータ一覧!$P$3:$R$3,0))*10^-3</f>
        <v>5.0000000000000001E-4</v>
      </c>
    </row>
    <row r="6130" spans="1:9" x14ac:dyDescent="0.15">
      <c r="A6130" s="57">
        <v>41895</v>
      </c>
      <c r="B6130" s="9" t="s">
        <v>108</v>
      </c>
      <c r="C6130" s="83">
        <f t="shared" si="286"/>
        <v>6.0700000000000007E-3</v>
      </c>
      <c r="D6130" s="82">
        <f t="shared" si="285"/>
        <v>5.9400000000000008E-3</v>
      </c>
      <c r="E6130" s="81">
        <f t="shared" si="287"/>
        <v>1.3000000000000002E-4</v>
      </c>
      <c r="F6130" s="97">
        <f>INDEX(バックデータ一覧!$G$4:$I$27,MATCH(計算過程!B6130,バックデータ一覧!$F$4:$F$27,0),MATCH(VLOOKUP(A6130,バックデータ一覧!$T$3:$U$367,2),バックデータ一覧!$G$3:$I$3,0))*10^-3</f>
        <v>1.3000000000000002E-4</v>
      </c>
      <c r="G6130" s="97">
        <f>INDEX(バックデータ一覧!$J$4:$L$27,MATCH(計算過程!B6130,バックデータ一覧!$F$4:$F$27,0),MATCH(VLOOKUP(A6130,バックデータ一覧!$T$3:$U$367,2),バックデータ一覧!$J$3:$L$3,0))*10^-3</f>
        <v>2.5000000000000001E-4</v>
      </c>
      <c r="H6130" s="97">
        <f>INDEX(バックデータ一覧!$M$4:$O$27,MATCH(計算過程!B6130,バックデータ一覧!$F$4:$F$27,0),MATCH(VLOOKUP(A6130,バックデータ一覧!$T$3:$U$367,2),バックデータ一覧!$M$3:$O$3,0))*10^-3</f>
        <v>3.8000000000000002E-4</v>
      </c>
      <c r="I6130" s="97">
        <f>INDEX(バックデータ一覧!$P$4:$R$27,MATCH(計算過程!B6130,バックデータ一覧!$F$4:$F$27,0),MATCH(VLOOKUP(A6130,バックデータ一覧!$T$3:$U$367,2),バックデータ一覧!$P$3:$R$3,0))*10^-3</f>
        <v>5.0000000000000001E-4</v>
      </c>
    </row>
    <row r="6131" spans="1:9" x14ac:dyDescent="0.15">
      <c r="A6131" s="57">
        <v>41895</v>
      </c>
      <c r="B6131" s="9" t="s">
        <v>109</v>
      </c>
      <c r="C6131" s="83">
        <f t="shared" si="286"/>
        <v>6.0700000000000007E-3</v>
      </c>
      <c r="D6131" s="82">
        <f t="shared" si="285"/>
        <v>5.9400000000000008E-3</v>
      </c>
      <c r="E6131" s="81">
        <f t="shared" si="287"/>
        <v>1.3000000000000002E-4</v>
      </c>
      <c r="F6131" s="97">
        <f>INDEX(バックデータ一覧!$G$4:$I$27,MATCH(計算過程!B6131,バックデータ一覧!$F$4:$F$27,0),MATCH(VLOOKUP(A6131,バックデータ一覧!$T$3:$U$367,2),バックデータ一覧!$G$3:$I$3,0))*10^-3</f>
        <v>1.3000000000000002E-4</v>
      </c>
      <c r="G6131" s="97">
        <f>INDEX(バックデータ一覧!$J$4:$L$27,MATCH(計算過程!B6131,バックデータ一覧!$F$4:$F$27,0),MATCH(VLOOKUP(A6131,バックデータ一覧!$T$3:$U$367,2),バックデータ一覧!$J$3:$L$3,0))*10^-3</f>
        <v>2.5000000000000001E-4</v>
      </c>
      <c r="H6131" s="97">
        <f>INDEX(バックデータ一覧!$M$4:$O$27,MATCH(計算過程!B6131,バックデータ一覧!$F$4:$F$27,0),MATCH(VLOOKUP(A6131,バックデータ一覧!$T$3:$U$367,2),バックデータ一覧!$M$3:$O$3,0))*10^-3</f>
        <v>3.8000000000000002E-4</v>
      </c>
      <c r="I6131" s="97">
        <f>INDEX(バックデータ一覧!$P$4:$R$27,MATCH(計算過程!B6131,バックデータ一覧!$F$4:$F$27,0),MATCH(VLOOKUP(A6131,バックデータ一覧!$T$3:$U$367,2),バックデータ一覧!$P$3:$R$3,0))*10^-3</f>
        <v>5.0000000000000001E-4</v>
      </c>
    </row>
    <row r="6132" spans="1:9" x14ac:dyDescent="0.15">
      <c r="A6132" s="57">
        <v>41895</v>
      </c>
      <c r="B6132" s="9" t="s">
        <v>110</v>
      </c>
      <c r="C6132" s="83">
        <f t="shared" si="286"/>
        <v>6.0700000000000007E-3</v>
      </c>
      <c r="D6132" s="82">
        <f t="shared" si="285"/>
        <v>5.9400000000000008E-3</v>
      </c>
      <c r="E6132" s="81">
        <f t="shared" si="287"/>
        <v>1.3000000000000002E-4</v>
      </c>
      <c r="F6132" s="97">
        <f>INDEX(バックデータ一覧!$G$4:$I$27,MATCH(計算過程!B6132,バックデータ一覧!$F$4:$F$27,0),MATCH(VLOOKUP(A6132,バックデータ一覧!$T$3:$U$367,2),バックデータ一覧!$G$3:$I$3,0))*10^-3</f>
        <v>1.3000000000000002E-4</v>
      </c>
      <c r="G6132" s="97">
        <f>INDEX(バックデータ一覧!$J$4:$L$27,MATCH(計算過程!B6132,バックデータ一覧!$F$4:$F$27,0),MATCH(VLOOKUP(A6132,バックデータ一覧!$T$3:$U$367,2),バックデータ一覧!$J$3:$L$3,0))*10^-3</f>
        <v>2.5000000000000001E-4</v>
      </c>
      <c r="H6132" s="97">
        <f>INDEX(バックデータ一覧!$M$4:$O$27,MATCH(計算過程!B6132,バックデータ一覧!$F$4:$F$27,0),MATCH(VLOOKUP(A6132,バックデータ一覧!$T$3:$U$367,2),バックデータ一覧!$M$3:$O$3,0))*10^-3</f>
        <v>3.8000000000000002E-4</v>
      </c>
      <c r="I6132" s="97">
        <f>INDEX(バックデータ一覧!$P$4:$R$27,MATCH(計算過程!B6132,バックデータ一覧!$F$4:$F$27,0),MATCH(VLOOKUP(A6132,バックデータ一覧!$T$3:$U$367,2),バックデータ一覧!$P$3:$R$3,0))*10^-3</f>
        <v>5.0000000000000001E-4</v>
      </c>
    </row>
    <row r="6133" spans="1:9" x14ac:dyDescent="0.15">
      <c r="A6133" s="57">
        <v>41895</v>
      </c>
      <c r="B6133" s="9" t="s">
        <v>111</v>
      </c>
      <c r="C6133" s="83">
        <f t="shared" si="286"/>
        <v>9.3200000000000002E-3</v>
      </c>
      <c r="D6133" s="82">
        <f t="shared" si="285"/>
        <v>5.9400000000000008E-3</v>
      </c>
      <c r="E6133" s="81">
        <f t="shared" si="287"/>
        <v>3.3799999999999998E-3</v>
      </c>
      <c r="F6133" s="97">
        <f>INDEX(バックデータ一覧!$G$4:$I$27,MATCH(計算過程!B6133,バックデータ一覧!$F$4:$F$27,0),MATCH(VLOOKUP(A6133,バックデータ一覧!$T$3:$U$367,2),バックデータ一覧!$G$3:$I$3,0))*10^-3</f>
        <v>3.3799999999999998E-3</v>
      </c>
      <c r="G6133" s="97">
        <f>INDEX(バックデータ一覧!$J$4:$L$27,MATCH(計算過程!B6133,バックデータ一覧!$F$4:$F$27,0),MATCH(VLOOKUP(A6133,バックデータ一覧!$T$3:$U$367,2),バックデータ一覧!$J$3:$L$3,0))*10^-3</f>
        <v>6.7499999999999999E-3</v>
      </c>
      <c r="H6133" s="97">
        <f>INDEX(バックデータ一覧!$M$4:$O$27,MATCH(計算過程!B6133,バックデータ一覧!$F$4:$F$27,0),MATCH(VLOOKUP(A6133,バックデータ一覧!$T$3:$U$367,2),バックデータ一覧!$M$3:$O$3,0))*10^-3</f>
        <v>1.0130000000000002E-2</v>
      </c>
      <c r="I6133" s="97">
        <f>INDEX(バックデータ一覧!$P$4:$R$27,MATCH(計算過程!B6133,バックデータ一覧!$F$4:$F$27,0),MATCH(VLOOKUP(A6133,バックデータ一覧!$T$3:$U$367,2),バックデータ一覧!$P$3:$R$3,0))*10^-3</f>
        <v>1.3509999999999999E-2</v>
      </c>
    </row>
    <row r="6134" spans="1:9" x14ac:dyDescent="0.15">
      <c r="A6134" s="57">
        <v>41895</v>
      </c>
      <c r="B6134" s="9" t="s">
        <v>112</v>
      </c>
      <c r="C6134" s="83">
        <f t="shared" si="286"/>
        <v>6.4800000000000005E-3</v>
      </c>
      <c r="D6134" s="82">
        <f t="shared" si="285"/>
        <v>5.9400000000000008E-3</v>
      </c>
      <c r="E6134" s="81">
        <f t="shared" si="287"/>
        <v>5.4000000000000001E-4</v>
      </c>
      <c r="F6134" s="97">
        <f>INDEX(バックデータ一覧!$G$4:$I$27,MATCH(計算過程!B6134,バックデータ一覧!$F$4:$F$27,0),MATCH(VLOOKUP(A6134,バックデータ一覧!$T$3:$U$367,2),バックデータ一覧!$G$3:$I$3,0))*10^-3</f>
        <v>5.4000000000000001E-4</v>
      </c>
      <c r="G6134" s="97">
        <f>INDEX(バックデータ一覧!$J$4:$L$27,MATCH(計算過程!B6134,バックデータ一覧!$F$4:$F$27,0),MATCH(VLOOKUP(A6134,バックデータ一覧!$T$3:$U$367,2),バックデータ一覧!$J$3:$L$3,0))*10^-3</f>
        <v>1.08E-3</v>
      </c>
      <c r="H6134" s="97">
        <f>INDEX(バックデータ一覧!$M$4:$O$27,MATCH(計算過程!B6134,バックデータ一覧!$F$4:$F$27,0),MATCH(VLOOKUP(A6134,バックデータ一覧!$T$3:$U$367,2),バックデータ一覧!$M$3:$O$3,0))*10^-3</f>
        <v>1.6299999999999999E-3</v>
      </c>
      <c r="I6134" s="97">
        <f>INDEX(バックデータ一覧!$P$4:$R$27,MATCH(計算過程!B6134,バックデータ一覧!$F$4:$F$27,0),MATCH(VLOOKUP(A6134,バックデータ一覧!$T$3:$U$367,2),バックデータ一覧!$P$3:$R$3,0))*10^-3</f>
        <v>2.1700000000000001E-3</v>
      </c>
    </row>
    <row r="6135" spans="1:9" x14ac:dyDescent="0.15">
      <c r="A6135" s="57">
        <v>41895</v>
      </c>
      <c r="B6135" s="9" t="s">
        <v>113</v>
      </c>
      <c r="C6135" s="83">
        <f t="shared" si="286"/>
        <v>6.4800000000000005E-3</v>
      </c>
      <c r="D6135" s="82">
        <f t="shared" si="285"/>
        <v>5.9400000000000008E-3</v>
      </c>
      <c r="E6135" s="81">
        <f t="shared" si="287"/>
        <v>5.4000000000000001E-4</v>
      </c>
      <c r="F6135" s="97">
        <f>INDEX(バックデータ一覧!$G$4:$I$27,MATCH(計算過程!B6135,バックデータ一覧!$F$4:$F$27,0),MATCH(VLOOKUP(A6135,バックデータ一覧!$T$3:$U$367,2),バックデータ一覧!$G$3:$I$3,0))*10^-3</f>
        <v>5.4000000000000001E-4</v>
      </c>
      <c r="G6135" s="97">
        <f>INDEX(バックデータ一覧!$J$4:$L$27,MATCH(計算過程!B6135,バックデータ一覧!$F$4:$F$27,0),MATCH(VLOOKUP(A6135,バックデータ一覧!$T$3:$U$367,2),バックデータ一覧!$J$3:$L$3,0))*10^-3</f>
        <v>1.08E-3</v>
      </c>
      <c r="H6135" s="97">
        <f>INDEX(バックデータ一覧!$M$4:$O$27,MATCH(計算過程!B6135,バックデータ一覧!$F$4:$F$27,0),MATCH(VLOOKUP(A6135,バックデータ一覧!$T$3:$U$367,2),バックデータ一覧!$M$3:$O$3,0))*10^-3</f>
        <v>1.6299999999999999E-3</v>
      </c>
      <c r="I6135" s="97">
        <f>INDEX(バックデータ一覧!$P$4:$R$27,MATCH(計算過程!B6135,バックデータ一覧!$F$4:$F$27,0),MATCH(VLOOKUP(A6135,バックデータ一覧!$T$3:$U$367,2),バックデータ一覧!$P$3:$R$3,0))*10^-3</f>
        <v>2.1700000000000001E-3</v>
      </c>
    </row>
    <row r="6136" spans="1:9" x14ac:dyDescent="0.15">
      <c r="A6136" s="57">
        <v>41895</v>
      </c>
      <c r="B6136" s="9" t="s">
        <v>114</v>
      </c>
      <c r="C6136" s="83">
        <f t="shared" si="286"/>
        <v>6.0700000000000007E-3</v>
      </c>
      <c r="D6136" s="82">
        <f t="shared" si="285"/>
        <v>5.9400000000000008E-3</v>
      </c>
      <c r="E6136" s="81">
        <f t="shared" si="287"/>
        <v>1.3000000000000002E-4</v>
      </c>
      <c r="F6136" s="97">
        <f>INDEX(バックデータ一覧!$G$4:$I$27,MATCH(計算過程!B6136,バックデータ一覧!$F$4:$F$27,0),MATCH(VLOOKUP(A6136,バックデータ一覧!$T$3:$U$367,2),バックデータ一覧!$G$3:$I$3,0))*10^-3</f>
        <v>1.3000000000000002E-4</v>
      </c>
      <c r="G6136" s="97">
        <f>INDEX(バックデータ一覧!$J$4:$L$27,MATCH(計算過程!B6136,バックデータ一覧!$F$4:$F$27,0),MATCH(VLOOKUP(A6136,バックデータ一覧!$T$3:$U$367,2),バックデータ一覧!$J$3:$L$3,0))*10^-3</f>
        <v>2.5000000000000001E-4</v>
      </c>
      <c r="H6136" s="97">
        <f>INDEX(バックデータ一覧!$M$4:$O$27,MATCH(計算過程!B6136,バックデータ一覧!$F$4:$F$27,0),MATCH(VLOOKUP(A6136,バックデータ一覧!$T$3:$U$367,2),バックデータ一覧!$M$3:$O$3,0))*10^-3</f>
        <v>3.8000000000000002E-4</v>
      </c>
      <c r="I6136" s="97">
        <f>INDEX(バックデータ一覧!$P$4:$R$27,MATCH(計算過程!B6136,バックデータ一覧!$F$4:$F$27,0),MATCH(VLOOKUP(A6136,バックデータ一覧!$T$3:$U$367,2),バックデータ一覧!$P$3:$R$3,0))*10^-3</f>
        <v>5.0000000000000001E-4</v>
      </c>
    </row>
    <row r="6137" spans="1:9" x14ac:dyDescent="0.15">
      <c r="A6137" s="57">
        <v>41895</v>
      </c>
      <c r="B6137" s="9" t="s">
        <v>115</v>
      </c>
      <c r="C6137" s="83">
        <f t="shared" si="286"/>
        <v>6.2700000000000013E-3</v>
      </c>
      <c r="D6137" s="82">
        <f t="shared" si="285"/>
        <v>5.9400000000000008E-3</v>
      </c>
      <c r="E6137" s="81">
        <f t="shared" si="287"/>
        <v>3.3E-4</v>
      </c>
      <c r="F6137" s="97">
        <f>INDEX(バックデータ一覧!$G$4:$I$27,MATCH(計算過程!B6137,バックデータ一覧!$F$4:$F$27,0),MATCH(VLOOKUP(A6137,バックデータ一覧!$T$3:$U$367,2),バックデータ一覧!$G$3:$I$3,0))*10^-3</f>
        <v>3.3E-4</v>
      </c>
      <c r="G6137" s="97">
        <f>INDEX(バックデータ一覧!$J$4:$L$27,MATCH(計算過程!B6137,バックデータ一覧!$F$4:$F$27,0),MATCH(VLOOKUP(A6137,バックデータ一覧!$T$3:$U$367,2),バックデータ一覧!$J$3:$L$3,0))*10^-3</f>
        <v>6.7000000000000002E-4</v>
      </c>
      <c r="H6137" s="97">
        <f>INDEX(バックデータ一覧!$M$4:$O$27,MATCH(計算過程!B6137,バックデータ一覧!$F$4:$F$27,0),MATCH(VLOOKUP(A6137,バックデータ一覧!$T$3:$U$367,2),バックデータ一覧!$M$3:$O$3,0))*10^-3</f>
        <v>1E-3</v>
      </c>
      <c r="I6137" s="97">
        <f>INDEX(バックデータ一覧!$P$4:$R$27,MATCH(計算過程!B6137,バックデータ一覧!$F$4:$F$27,0),MATCH(VLOOKUP(A6137,バックデータ一覧!$T$3:$U$367,2),バックデータ一覧!$P$3:$R$3,0))*10^-3</f>
        <v>1.33E-3</v>
      </c>
    </row>
    <row r="6138" spans="1:9" x14ac:dyDescent="0.15">
      <c r="A6138" s="57">
        <v>41895</v>
      </c>
      <c r="B6138" s="9" t="s">
        <v>116</v>
      </c>
      <c r="C6138" s="83">
        <f t="shared" si="286"/>
        <v>6.0700000000000007E-3</v>
      </c>
      <c r="D6138" s="82">
        <f t="shared" si="285"/>
        <v>5.9400000000000008E-3</v>
      </c>
      <c r="E6138" s="81">
        <f t="shared" si="287"/>
        <v>1.3000000000000002E-4</v>
      </c>
      <c r="F6138" s="97">
        <f>INDEX(バックデータ一覧!$G$4:$I$27,MATCH(計算過程!B6138,バックデータ一覧!$F$4:$F$27,0),MATCH(VLOOKUP(A6138,バックデータ一覧!$T$3:$U$367,2),バックデータ一覧!$G$3:$I$3,0))*10^-3</f>
        <v>1.3000000000000002E-4</v>
      </c>
      <c r="G6138" s="97">
        <f>INDEX(バックデータ一覧!$J$4:$L$27,MATCH(計算過程!B6138,バックデータ一覧!$F$4:$F$27,0),MATCH(VLOOKUP(A6138,バックデータ一覧!$T$3:$U$367,2),バックデータ一覧!$J$3:$L$3,0))*10^-3</f>
        <v>2.5000000000000001E-4</v>
      </c>
      <c r="H6138" s="97">
        <f>INDEX(バックデータ一覧!$M$4:$O$27,MATCH(計算過程!B6138,バックデータ一覧!$F$4:$F$27,0),MATCH(VLOOKUP(A6138,バックデータ一覧!$T$3:$U$367,2),バックデータ一覧!$M$3:$O$3,0))*10^-3</f>
        <v>3.8000000000000002E-4</v>
      </c>
      <c r="I6138" s="97">
        <f>INDEX(バックデータ一覧!$P$4:$R$27,MATCH(計算過程!B6138,バックデータ一覧!$F$4:$F$27,0),MATCH(VLOOKUP(A6138,バックデータ一覧!$T$3:$U$367,2),バックデータ一覧!$P$3:$R$3,0))*10^-3</f>
        <v>5.0000000000000001E-4</v>
      </c>
    </row>
    <row r="6139" spans="1:9" x14ac:dyDescent="0.15">
      <c r="A6139" s="57">
        <v>41895</v>
      </c>
      <c r="B6139" s="9" t="s">
        <v>117</v>
      </c>
      <c r="C6139" s="83">
        <f t="shared" si="286"/>
        <v>9.3200000000000002E-3</v>
      </c>
      <c r="D6139" s="82">
        <f t="shared" si="285"/>
        <v>5.9400000000000008E-3</v>
      </c>
      <c r="E6139" s="81">
        <f t="shared" si="287"/>
        <v>3.3799999999999998E-3</v>
      </c>
      <c r="F6139" s="97">
        <f>INDEX(バックデータ一覧!$G$4:$I$27,MATCH(計算過程!B6139,バックデータ一覧!$F$4:$F$27,0),MATCH(VLOOKUP(A6139,バックデータ一覧!$T$3:$U$367,2),バックデータ一覧!$G$3:$I$3,0))*10^-3</f>
        <v>3.3799999999999998E-3</v>
      </c>
      <c r="G6139" s="97">
        <f>INDEX(バックデータ一覧!$J$4:$L$27,MATCH(計算過程!B6139,バックデータ一覧!$F$4:$F$27,0),MATCH(VLOOKUP(A6139,バックデータ一覧!$T$3:$U$367,2),バックデータ一覧!$J$3:$L$3,0))*10^-3</f>
        <v>6.7499999999999999E-3</v>
      </c>
      <c r="H6139" s="97">
        <f>INDEX(バックデータ一覧!$M$4:$O$27,MATCH(計算過程!B6139,バックデータ一覧!$F$4:$F$27,0),MATCH(VLOOKUP(A6139,バックデータ一覧!$T$3:$U$367,2),バックデータ一覧!$M$3:$O$3,0))*10^-3</f>
        <v>1.0130000000000002E-2</v>
      </c>
      <c r="I6139" s="97">
        <f>INDEX(バックデータ一覧!$P$4:$R$27,MATCH(計算過程!B6139,バックデータ一覧!$F$4:$F$27,0),MATCH(VLOOKUP(A6139,バックデータ一覧!$T$3:$U$367,2),バックデータ一覧!$P$3:$R$3,0))*10^-3</f>
        <v>1.3509999999999999E-2</v>
      </c>
    </row>
    <row r="6140" spans="1:9" x14ac:dyDescent="0.15">
      <c r="A6140" s="57">
        <v>41895</v>
      </c>
      <c r="B6140" s="9" t="s">
        <v>118</v>
      </c>
      <c r="C6140" s="83">
        <f t="shared" si="286"/>
        <v>6.2700000000000013E-3</v>
      </c>
      <c r="D6140" s="82">
        <f t="shared" si="285"/>
        <v>5.9400000000000008E-3</v>
      </c>
      <c r="E6140" s="81">
        <f t="shared" si="287"/>
        <v>3.3E-4</v>
      </c>
      <c r="F6140" s="97">
        <f>INDEX(バックデータ一覧!$G$4:$I$27,MATCH(計算過程!B6140,バックデータ一覧!$F$4:$F$27,0),MATCH(VLOOKUP(A6140,バックデータ一覧!$T$3:$U$367,2),バックデータ一覧!$G$3:$I$3,0))*10^-3</f>
        <v>3.3E-4</v>
      </c>
      <c r="G6140" s="97">
        <f>INDEX(バックデータ一覧!$J$4:$L$27,MATCH(計算過程!B6140,バックデータ一覧!$F$4:$F$27,0),MATCH(VLOOKUP(A6140,バックデータ一覧!$T$3:$U$367,2),バックデータ一覧!$J$3:$L$3,0))*10^-3</f>
        <v>6.7000000000000002E-4</v>
      </c>
      <c r="H6140" s="97">
        <f>INDEX(バックデータ一覧!$M$4:$O$27,MATCH(計算過程!B6140,バックデータ一覧!$F$4:$F$27,0),MATCH(VLOOKUP(A6140,バックデータ一覧!$T$3:$U$367,2),バックデータ一覧!$M$3:$O$3,0))*10^-3</f>
        <v>1E-3</v>
      </c>
      <c r="I6140" s="97">
        <f>INDEX(バックデータ一覧!$P$4:$R$27,MATCH(計算過程!B6140,バックデータ一覧!$F$4:$F$27,0),MATCH(VLOOKUP(A6140,バックデータ一覧!$T$3:$U$367,2),バックデータ一覧!$P$3:$R$3,0))*10^-3</f>
        <v>1.33E-3</v>
      </c>
    </row>
    <row r="6141" spans="1:9" x14ac:dyDescent="0.15">
      <c r="A6141" s="57">
        <v>41895</v>
      </c>
      <c r="B6141" s="9" t="s">
        <v>119</v>
      </c>
      <c r="C6141" s="83">
        <f t="shared" si="286"/>
        <v>6.0700000000000007E-3</v>
      </c>
      <c r="D6141" s="82">
        <f t="shared" si="285"/>
        <v>5.9400000000000008E-3</v>
      </c>
      <c r="E6141" s="81">
        <f t="shared" si="287"/>
        <v>1.3000000000000002E-4</v>
      </c>
      <c r="F6141" s="97">
        <f>INDEX(バックデータ一覧!$G$4:$I$27,MATCH(計算過程!B6141,バックデータ一覧!$F$4:$F$27,0),MATCH(VLOOKUP(A6141,バックデータ一覧!$T$3:$U$367,2),バックデータ一覧!$G$3:$I$3,0))*10^-3</f>
        <v>1.3000000000000002E-4</v>
      </c>
      <c r="G6141" s="97">
        <f>INDEX(バックデータ一覧!$J$4:$L$27,MATCH(計算過程!B6141,バックデータ一覧!$F$4:$F$27,0),MATCH(VLOOKUP(A6141,バックデータ一覧!$T$3:$U$367,2),バックデータ一覧!$J$3:$L$3,0))*10^-3</f>
        <v>2.5000000000000001E-4</v>
      </c>
      <c r="H6141" s="97">
        <f>INDEX(バックデータ一覧!$M$4:$O$27,MATCH(計算過程!B6141,バックデータ一覧!$F$4:$F$27,0),MATCH(VLOOKUP(A6141,バックデータ一覧!$T$3:$U$367,2),バックデータ一覧!$M$3:$O$3,0))*10^-3</f>
        <v>3.8000000000000002E-4</v>
      </c>
      <c r="I6141" s="97">
        <f>INDEX(バックデータ一覧!$P$4:$R$27,MATCH(計算過程!B6141,バックデータ一覧!$F$4:$F$27,0),MATCH(VLOOKUP(A6141,バックデータ一覧!$T$3:$U$367,2),バックデータ一覧!$P$3:$R$3,0))*10^-3</f>
        <v>5.0000000000000001E-4</v>
      </c>
    </row>
    <row r="6142" spans="1:9" x14ac:dyDescent="0.15">
      <c r="A6142" s="57">
        <v>41895</v>
      </c>
      <c r="B6142" s="9" t="s">
        <v>120</v>
      </c>
      <c r="C6142" s="83">
        <f t="shared" si="286"/>
        <v>6.0700000000000007E-3</v>
      </c>
      <c r="D6142" s="82">
        <f t="shared" si="285"/>
        <v>5.9400000000000008E-3</v>
      </c>
      <c r="E6142" s="81">
        <f t="shared" si="287"/>
        <v>1.3000000000000002E-4</v>
      </c>
      <c r="F6142" s="97">
        <f>INDEX(バックデータ一覧!$G$4:$I$27,MATCH(計算過程!B6142,バックデータ一覧!$F$4:$F$27,0),MATCH(VLOOKUP(A6142,バックデータ一覧!$T$3:$U$367,2),バックデータ一覧!$G$3:$I$3,0))*10^-3</f>
        <v>1.3000000000000002E-4</v>
      </c>
      <c r="G6142" s="97">
        <f>INDEX(バックデータ一覧!$J$4:$L$27,MATCH(計算過程!B6142,バックデータ一覧!$F$4:$F$27,0),MATCH(VLOOKUP(A6142,バックデータ一覧!$T$3:$U$367,2),バックデータ一覧!$J$3:$L$3,0))*10^-3</f>
        <v>2.5000000000000001E-4</v>
      </c>
      <c r="H6142" s="97">
        <f>INDEX(バックデータ一覧!$M$4:$O$27,MATCH(計算過程!B6142,バックデータ一覧!$F$4:$F$27,0),MATCH(VLOOKUP(A6142,バックデータ一覧!$T$3:$U$367,2),バックデータ一覧!$M$3:$O$3,0))*10^-3</f>
        <v>3.8000000000000002E-4</v>
      </c>
      <c r="I6142" s="97">
        <f>INDEX(バックデータ一覧!$P$4:$R$27,MATCH(計算過程!B6142,バックデータ一覧!$F$4:$F$27,0),MATCH(VLOOKUP(A6142,バックデータ一覧!$T$3:$U$367,2),バックデータ一覧!$P$3:$R$3,0))*10^-3</f>
        <v>5.0000000000000001E-4</v>
      </c>
    </row>
    <row r="6143" spans="1:9" x14ac:dyDescent="0.15">
      <c r="A6143" s="57">
        <v>41895</v>
      </c>
      <c r="B6143" s="9" t="s">
        <v>121</v>
      </c>
      <c r="C6143" s="83">
        <f t="shared" si="286"/>
        <v>6.2700000000000013E-3</v>
      </c>
      <c r="D6143" s="82">
        <f t="shared" si="285"/>
        <v>5.9400000000000008E-3</v>
      </c>
      <c r="E6143" s="81">
        <f t="shared" si="287"/>
        <v>3.3E-4</v>
      </c>
      <c r="F6143" s="97">
        <f>INDEX(バックデータ一覧!$G$4:$I$27,MATCH(計算過程!B6143,バックデータ一覧!$F$4:$F$27,0),MATCH(VLOOKUP(A6143,バックデータ一覧!$T$3:$U$367,2),バックデータ一覧!$G$3:$I$3,0))*10^-3</f>
        <v>3.3E-4</v>
      </c>
      <c r="G6143" s="97">
        <f>INDEX(バックデータ一覧!$J$4:$L$27,MATCH(計算過程!B6143,バックデータ一覧!$F$4:$F$27,0),MATCH(VLOOKUP(A6143,バックデータ一覧!$T$3:$U$367,2),バックデータ一覧!$J$3:$L$3,0))*10^-3</f>
        <v>6.7000000000000002E-4</v>
      </c>
      <c r="H6143" s="97">
        <f>INDEX(バックデータ一覧!$M$4:$O$27,MATCH(計算過程!B6143,バックデータ一覧!$F$4:$F$27,0),MATCH(VLOOKUP(A6143,バックデータ一覧!$T$3:$U$367,2),バックデータ一覧!$M$3:$O$3,0))*10^-3</f>
        <v>1E-3</v>
      </c>
      <c r="I6143" s="97">
        <f>INDEX(バックデータ一覧!$P$4:$R$27,MATCH(計算過程!B6143,バックデータ一覧!$F$4:$F$27,0),MATCH(VLOOKUP(A6143,バックデータ一覧!$T$3:$U$367,2),バックデータ一覧!$P$3:$R$3,0))*10^-3</f>
        <v>1.33E-3</v>
      </c>
    </row>
    <row r="6144" spans="1:9" x14ac:dyDescent="0.15">
      <c r="A6144" s="57">
        <v>41895</v>
      </c>
      <c r="B6144" s="9" t="s">
        <v>122</v>
      </c>
      <c r="C6144" s="83">
        <f t="shared" si="286"/>
        <v>6.2700000000000013E-3</v>
      </c>
      <c r="D6144" s="82">
        <f t="shared" si="285"/>
        <v>5.9400000000000008E-3</v>
      </c>
      <c r="E6144" s="81">
        <f t="shared" si="287"/>
        <v>3.3E-4</v>
      </c>
      <c r="F6144" s="97">
        <f>INDEX(バックデータ一覧!$G$4:$I$27,MATCH(計算過程!B6144,バックデータ一覧!$F$4:$F$27,0),MATCH(VLOOKUP(A6144,バックデータ一覧!$T$3:$U$367,2),バックデータ一覧!$G$3:$I$3,0))*10^-3</f>
        <v>3.3E-4</v>
      </c>
      <c r="G6144" s="97">
        <f>INDEX(バックデータ一覧!$J$4:$L$27,MATCH(計算過程!B6144,バックデータ一覧!$F$4:$F$27,0),MATCH(VLOOKUP(A6144,バックデータ一覧!$T$3:$U$367,2),バックデータ一覧!$J$3:$L$3,0))*10^-3</f>
        <v>6.7000000000000002E-4</v>
      </c>
      <c r="H6144" s="97">
        <f>INDEX(バックデータ一覧!$M$4:$O$27,MATCH(計算過程!B6144,バックデータ一覧!$F$4:$F$27,0),MATCH(VLOOKUP(A6144,バックデータ一覧!$T$3:$U$367,2),バックデータ一覧!$M$3:$O$3,0))*10^-3</f>
        <v>1E-3</v>
      </c>
      <c r="I6144" s="97">
        <f>INDEX(バックデータ一覧!$P$4:$R$27,MATCH(計算過程!B6144,バックデータ一覧!$F$4:$F$27,0),MATCH(VLOOKUP(A6144,バックデータ一覧!$T$3:$U$367,2),バックデータ一覧!$P$3:$R$3,0))*10^-3</f>
        <v>1.33E-3</v>
      </c>
    </row>
    <row r="6145" spans="1:9" x14ac:dyDescent="0.15">
      <c r="A6145" s="57">
        <v>41895</v>
      </c>
      <c r="B6145" s="9" t="s">
        <v>123</v>
      </c>
      <c r="C6145" s="83">
        <f t="shared" si="286"/>
        <v>1.2360000000000001E-2</v>
      </c>
      <c r="D6145" s="82">
        <f t="shared" si="285"/>
        <v>5.9400000000000008E-3</v>
      </c>
      <c r="E6145" s="81">
        <f t="shared" si="287"/>
        <v>6.4200000000000004E-3</v>
      </c>
      <c r="F6145" s="97">
        <f>INDEX(バックデータ一覧!$G$4:$I$27,MATCH(計算過程!B6145,バックデータ一覧!$F$4:$F$27,0),MATCH(VLOOKUP(A6145,バックデータ一覧!$T$3:$U$367,2),バックデータ一覧!$G$3:$I$3,0))*10^-3</f>
        <v>6.4200000000000004E-3</v>
      </c>
      <c r="G6145" s="97">
        <f>INDEX(バックデータ一覧!$J$4:$L$27,MATCH(計算過程!B6145,バックデータ一覧!$F$4:$F$27,0),MATCH(VLOOKUP(A6145,バックデータ一覧!$T$3:$U$367,2),バックデータ一覧!$J$3:$L$3,0))*10^-3</f>
        <v>1.2840000000000001E-2</v>
      </c>
      <c r="H6145" s="97">
        <f>INDEX(バックデータ一覧!$M$4:$O$27,MATCH(計算過程!B6145,バックデータ一覧!$F$4:$F$27,0),MATCH(VLOOKUP(A6145,バックデータ一覧!$T$3:$U$367,2),バックデータ一覧!$M$3:$O$3,0))*10^-3</f>
        <v>1.9260000000000003E-2</v>
      </c>
      <c r="I6145" s="97">
        <f>INDEX(バックデータ一覧!$P$4:$R$27,MATCH(計算過程!B6145,バックデータ一覧!$F$4:$F$27,0),MATCH(VLOOKUP(A6145,バックデータ一覧!$T$3:$U$367,2),バックデータ一覧!$P$3:$R$3,0))*10^-3</f>
        <v>2.5680000000000001E-2</v>
      </c>
    </row>
    <row r="6146" spans="1:9" x14ac:dyDescent="0.15">
      <c r="A6146" s="57">
        <v>41895</v>
      </c>
      <c r="B6146" s="9" t="s">
        <v>124</v>
      </c>
      <c r="C6146" s="83">
        <f t="shared" si="286"/>
        <v>1.2360000000000001E-2</v>
      </c>
      <c r="D6146" s="82">
        <f t="shared" si="285"/>
        <v>5.9400000000000008E-3</v>
      </c>
      <c r="E6146" s="81">
        <f t="shared" si="287"/>
        <v>6.4200000000000004E-3</v>
      </c>
      <c r="F6146" s="97">
        <f>INDEX(バックデータ一覧!$G$4:$I$27,MATCH(計算過程!B6146,バックデータ一覧!$F$4:$F$27,0),MATCH(VLOOKUP(A6146,バックデータ一覧!$T$3:$U$367,2),バックデータ一覧!$G$3:$I$3,0))*10^-3</f>
        <v>6.4200000000000004E-3</v>
      </c>
      <c r="G6146" s="97">
        <f>INDEX(バックデータ一覧!$J$4:$L$27,MATCH(計算過程!B6146,バックデータ一覧!$F$4:$F$27,0),MATCH(VLOOKUP(A6146,バックデータ一覧!$T$3:$U$367,2),バックデータ一覧!$J$3:$L$3,0))*10^-3</f>
        <v>1.2840000000000001E-2</v>
      </c>
      <c r="H6146" s="97">
        <f>INDEX(バックデータ一覧!$M$4:$O$27,MATCH(計算過程!B6146,バックデータ一覧!$F$4:$F$27,0),MATCH(VLOOKUP(A6146,バックデータ一覧!$T$3:$U$367,2),バックデータ一覧!$M$3:$O$3,0))*10^-3</f>
        <v>1.9260000000000003E-2</v>
      </c>
      <c r="I6146" s="97">
        <f>INDEX(バックデータ一覧!$P$4:$R$27,MATCH(計算過程!B6146,バックデータ一覧!$F$4:$F$27,0),MATCH(VLOOKUP(A6146,バックデータ一覧!$T$3:$U$367,2),バックデータ一覧!$P$3:$R$3,0))*10^-3</f>
        <v>2.5680000000000001E-2</v>
      </c>
    </row>
    <row r="6147" spans="1:9" x14ac:dyDescent="0.15">
      <c r="A6147" s="57">
        <v>41895</v>
      </c>
      <c r="B6147" s="9" t="s">
        <v>125</v>
      </c>
      <c r="C6147" s="83">
        <f t="shared" si="286"/>
        <v>6.2700000000000013E-3</v>
      </c>
      <c r="D6147" s="82">
        <f t="shared" si="285"/>
        <v>5.9400000000000008E-3</v>
      </c>
      <c r="E6147" s="81">
        <f t="shared" si="287"/>
        <v>3.3E-4</v>
      </c>
      <c r="F6147" s="97">
        <f>INDEX(バックデータ一覧!$G$4:$I$27,MATCH(計算過程!B6147,バックデータ一覧!$F$4:$F$27,0),MATCH(VLOOKUP(A6147,バックデータ一覧!$T$3:$U$367,2),バックデータ一覧!$G$3:$I$3,0))*10^-3</f>
        <v>3.3E-4</v>
      </c>
      <c r="G6147" s="97">
        <f>INDEX(バックデータ一覧!$J$4:$L$27,MATCH(計算過程!B6147,バックデータ一覧!$F$4:$F$27,0),MATCH(VLOOKUP(A6147,バックデータ一覧!$T$3:$U$367,2),バックデータ一覧!$J$3:$L$3,0))*10^-3</f>
        <v>6.7000000000000002E-4</v>
      </c>
      <c r="H6147" s="97">
        <f>INDEX(バックデータ一覧!$M$4:$O$27,MATCH(計算過程!B6147,バックデータ一覧!$F$4:$F$27,0),MATCH(VLOOKUP(A6147,バックデータ一覧!$T$3:$U$367,2),バックデータ一覧!$M$3:$O$3,0))*10^-3</f>
        <v>1E-3</v>
      </c>
      <c r="I6147" s="97">
        <f>INDEX(バックデータ一覧!$P$4:$R$27,MATCH(計算過程!B6147,バックデータ一覧!$F$4:$F$27,0),MATCH(VLOOKUP(A6147,バックデータ一覧!$T$3:$U$367,2),バックデータ一覧!$P$3:$R$3,0))*10^-3</f>
        <v>1.33E-3</v>
      </c>
    </row>
    <row r="6148" spans="1:9" x14ac:dyDescent="0.15">
      <c r="A6148" s="57">
        <v>41895</v>
      </c>
      <c r="B6148" s="9" t="s">
        <v>126</v>
      </c>
      <c r="C6148" s="83">
        <f t="shared" si="286"/>
        <v>6.2700000000000013E-3</v>
      </c>
      <c r="D6148" s="82">
        <f t="shared" si="285"/>
        <v>5.9400000000000008E-3</v>
      </c>
      <c r="E6148" s="81">
        <f t="shared" si="287"/>
        <v>3.3E-4</v>
      </c>
      <c r="F6148" s="97">
        <f>INDEX(バックデータ一覧!$G$4:$I$27,MATCH(計算過程!B6148,バックデータ一覧!$F$4:$F$27,0),MATCH(VLOOKUP(A6148,バックデータ一覧!$T$3:$U$367,2),バックデータ一覧!$G$3:$I$3,0))*10^-3</f>
        <v>3.3E-4</v>
      </c>
      <c r="G6148" s="97">
        <f>INDEX(バックデータ一覧!$J$4:$L$27,MATCH(計算過程!B6148,バックデータ一覧!$F$4:$F$27,0),MATCH(VLOOKUP(A6148,バックデータ一覧!$T$3:$U$367,2),バックデータ一覧!$J$3:$L$3,0))*10^-3</f>
        <v>6.7000000000000002E-4</v>
      </c>
      <c r="H6148" s="97">
        <f>INDEX(バックデータ一覧!$M$4:$O$27,MATCH(計算過程!B6148,バックデータ一覧!$F$4:$F$27,0),MATCH(VLOOKUP(A6148,バックデータ一覧!$T$3:$U$367,2),バックデータ一覧!$M$3:$O$3,0))*10^-3</f>
        <v>1E-3</v>
      </c>
      <c r="I6148" s="97">
        <f>INDEX(バックデータ一覧!$P$4:$R$27,MATCH(計算過程!B6148,バックデータ一覧!$F$4:$F$27,0),MATCH(VLOOKUP(A6148,バックデータ一覧!$T$3:$U$367,2),バックデータ一覧!$P$3:$R$3,0))*10^-3</f>
        <v>1.33E-3</v>
      </c>
    </row>
    <row r="6149" spans="1:9" x14ac:dyDescent="0.15">
      <c r="A6149" s="57">
        <v>41895</v>
      </c>
      <c r="B6149" s="9" t="s">
        <v>127</v>
      </c>
      <c r="C6149" s="83">
        <f t="shared" si="286"/>
        <v>1.2220000000000002E-2</v>
      </c>
      <c r="D6149" s="82">
        <f t="shared" si="285"/>
        <v>5.9400000000000008E-3</v>
      </c>
      <c r="E6149" s="81">
        <f t="shared" si="287"/>
        <v>6.28E-3</v>
      </c>
      <c r="F6149" s="97">
        <f>INDEX(バックデータ一覧!$G$4:$I$27,MATCH(計算過程!B6149,バックデータ一覧!$F$4:$F$27,0),MATCH(VLOOKUP(A6149,バックデータ一覧!$T$3:$U$367,2),バックデータ一覧!$G$3:$I$3,0))*10^-3</f>
        <v>6.28E-3</v>
      </c>
      <c r="G6149" s="97">
        <f>INDEX(バックデータ一覧!$J$4:$L$27,MATCH(計算過程!B6149,バックデータ一覧!$F$4:$F$27,0),MATCH(VLOOKUP(A6149,バックデータ一覧!$T$3:$U$367,2),バックデータ一覧!$J$3:$L$3,0))*10^-3</f>
        <v>1.256E-2</v>
      </c>
      <c r="H6149" s="97">
        <f>INDEX(バックデータ一覧!$M$4:$O$27,MATCH(計算過程!B6149,バックデータ一覧!$F$4:$F$27,0),MATCH(VLOOKUP(A6149,バックデータ一覧!$T$3:$U$367,2),バックデータ一覧!$M$3:$O$3,0))*10^-3</f>
        <v>1.8839999999999999E-2</v>
      </c>
      <c r="I6149" s="97">
        <f>INDEX(バックデータ一覧!$P$4:$R$27,MATCH(計算過程!B6149,バックデータ一覧!$F$4:$F$27,0),MATCH(VLOOKUP(A6149,バックデータ一覧!$T$3:$U$367,2),バックデータ一覧!$P$3:$R$3,0))*10^-3</f>
        <v>2.512E-2</v>
      </c>
    </row>
    <row r="6150" spans="1:9" x14ac:dyDescent="0.15">
      <c r="A6150" s="57">
        <v>41895</v>
      </c>
      <c r="B6150" s="9" t="s">
        <v>128</v>
      </c>
      <c r="C6150" s="83">
        <f t="shared" si="286"/>
        <v>1.2640000000000002E-2</v>
      </c>
      <c r="D6150" s="82">
        <f t="shared" si="285"/>
        <v>5.9400000000000008E-3</v>
      </c>
      <c r="E6150" s="81">
        <f t="shared" si="287"/>
        <v>6.7000000000000002E-3</v>
      </c>
      <c r="F6150" s="97">
        <f>INDEX(バックデータ一覧!$G$4:$I$27,MATCH(計算過程!B6150,バックデータ一覧!$F$4:$F$27,0),MATCH(VLOOKUP(A6150,バックデータ一覧!$T$3:$U$367,2),バックデータ一覧!$G$3:$I$3,0))*10^-3</f>
        <v>6.7000000000000002E-3</v>
      </c>
      <c r="G6150" s="97">
        <f>INDEX(バックデータ一覧!$J$4:$L$27,MATCH(計算過程!B6150,バックデータ一覧!$F$4:$F$27,0),MATCH(VLOOKUP(A6150,バックデータ一覧!$T$3:$U$367,2),バックデータ一覧!$J$3:$L$3,0))*10^-3</f>
        <v>1.3390000000000001E-2</v>
      </c>
      <c r="H6150" s="97">
        <f>INDEX(バックデータ一覧!$M$4:$O$27,MATCH(計算過程!B6150,バックデータ一覧!$F$4:$F$27,0),MATCH(VLOOKUP(A6150,バックデータ一覧!$T$3:$U$367,2),バックデータ一覧!$M$3:$O$3,0))*10^-3</f>
        <v>2.009E-2</v>
      </c>
      <c r="I6150" s="97">
        <f>INDEX(バックデータ一覧!$P$4:$R$27,MATCH(計算過程!B6150,バックデータ一覧!$F$4:$F$27,0),MATCH(VLOOKUP(A6150,バックデータ一覧!$T$3:$U$367,2),バックデータ一覧!$P$3:$R$3,0))*10^-3</f>
        <v>2.6790000000000001E-2</v>
      </c>
    </row>
    <row r="6151" spans="1:9" x14ac:dyDescent="0.15">
      <c r="A6151" s="57">
        <v>41896</v>
      </c>
      <c r="B6151" s="9" t="s">
        <v>105</v>
      </c>
      <c r="C6151" s="83">
        <f t="shared" si="286"/>
        <v>6.0700000000000007E-3</v>
      </c>
      <c r="D6151" s="82">
        <f t="shared" ref="D6151:D6214" si="288">$O$4*$O$5*10^-3</f>
        <v>5.9400000000000008E-3</v>
      </c>
      <c r="E6151" s="81">
        <f t="shared" si="287"/>
        <v>1.3000000000000002E-4</v>
      </c>
      <c r="F6151" s="97">
        <f>INDEX(バックデータ一覧!$G$4:$I$27,MATCH(計算過程!B6151,バックデータ一覧!$F$4:$F$27,0),MATCH(VLOOKUP(A6151,バックデータ一覧!$T$3:$U$367,2),バックデータ一覧!$G$3:$I$3,0))*10^-3</f>
        <v>1.3000000000000002E-4</v>
      </c>
      <c r="G6151" s="97">
        <f>INDEX(バックデータ一覧!$J$4:$L$27,MATCH(計算過程!B6151,バックデータ一覧!$F$4:$F$27,0),MATCH(VLOOKUP(A6151,バックデータ一覧!$T$3:$U$367,2),バックデータ一覧!$J$3:$L$3,0))*10^-3</f>
        <v>2.5000000000000001E-4</v>
      </c>
      <c r="H6151" s="97">
        <f>INDEX(バックデータ一覧!$M$4:$O$27,MATCH(計算過程!B6151,バックデータ一覧!$F$4:$F$27,0),MATCH(VLOOKUP(A6151,バックデータ一覧!$T$3:$U$367,2),バックデータ一覧!$M$3:$O$3,0))*10^-3</f>
        <v>3.8000000000000002E-4</v>
      </c>
      <c r="I6151" s="97">
        <f>INDEX(バックデータ一覧!$P$4:$R$27,MATCH(計算過程!B6151,バックデータ一覧!$F$4:$F$27,0),MATCH(VLOOKUP(A6151,バックデータ一覧!$T$3:$U$367,2),バックデータ一覧!$P$3:$R$3,0))*10^-3</f>
        <v>5.0000000000000001E-4</v>
      </c>
    </row>
    <row r="6152" spans="1:9" x14ac:dyDescent="0.15">
      <c r="A6152" s="57">
        <v>41896</v>
      </c>
      <c r="B6152" s="9" t="s">
        <v>106</v>
      </c>
      <c r="C6152" s="83">
        <f t="shared" ref="C6152:C6215" si="289">D6152+E6152</f>
        <v>6.0700000000000007E-3</v>
      </c>
      <c r="D6152" s="82">
        <f t="shared" si="288"/>
        <v>5.9400000000000008E-3</v>
      </c>
      <c r="E6152" s="81">
        <f t="shared" ref="E6152:E6215" si="290">IF(AND($O$10&gt;=1,$O$10&lt;2),$F6152*(2-$O$10)/(2-1)+$G6152*($O$10-1)/(2-1),IF(AND($O$10&gt;=2,$O$10&lt;3),$G6152*(3-$O$10)/(3-2)+$H6152*($O$10-2)/(3-2),$H6152*(4-$O$10)/(4-3)+$I6152*($O$10-3)/(4-3)))</f>
        <v>1.3000000000000002E-4</v>
      </c>
      <c r="F6152" s="97">
        <f>INDEX(バックデータ一覧!$G$4:$I$27,MATCH(計算過程!B6152,バックデータ一覧!$F$4:$F$27,0),MATCH(VLOOKUP(A6152,バックデータ一覧!$T$3:$U$367,2),バックデータ一覧!$G$3:$I$3,0))*10^-3</f>
        <v>1.3000000000000002E-4</v>
      </c>
      <c r="G6152" s="97">
        <f>INDEX(バックデータ一覧!$J$4:$L$27,MATCH(計算過程!B6152,バックデータ一覧!$F$4:$F$27,0),MATCH(VLOOKUP(A6152,バックデータ一覧!$T$3:$U$367,2),バックデータ一覧!$J$3:$L$3,0))*10^-3</f>
        <v>2.5000000000000001E-4</v>
      </c>
      <c r="H6152" s="97">
        <f>INDEX(バックデータ一覧!$M$4:$O$27,MATCH(計算過程!B6152,バックデータ一覧!$F$4:$F$27,0),MATCH(VLOOKUP(A6152,バックデータ一覧!$T$3:$U$367,2),バックデータ一覧!$M$3:$O$3,0))*10^-3</f>
        <v>3.8000000000000002E-4</v>
      </c>
      <c r="I6152" s="97">
        <f>INDEX(バックデータ一覧!$P$4:$R$27,MATCH(計算過程!B6152,バックデータ一覧!$F$4:$F$27,0),MATCH(VLOOKUP(A6152,バックデータ一覧!$T$3:$U$367,2),バックデータ一覧!$P$3:$R$3,0))*10^-3</f>
        <v>5.0000000000000001E-4</v>
      </c>
    </row>
    <row r="6153" spans="1:9" x14ac:dyDescent="0.15">
      <c r="A6153" s="57">
        <v>41896</v>
      </c>
      <c r="B6153" s="9" t="s">
        <v>107</v>
      </c>
      <c r="C6153" s="83">
        <f t="shared" si="289"/>
        <v>6.0700000000000007E-3</v>
      </c>
      <c r="D6153" s="82">
        <f t="shared" si="288"/>
        <v>5.9400000000000008E-3</v>
      </c>
      <c r="E6153" s="81">
        <f t="shared" si="290"/>
        <v>1.3000000000000002E-4</v>
      </c>
      <c r="F6153" s="97">
        <f>INDEX(バックデータ一覧!$G$4:$I$27,MATCH(計算過程!B6153,バックデータ一覧!$F$4:$F$27,0),MATCH(VLOOKUP(A6153,バックデータ一覧!$T$3:$U$367,2),バックデータ一覧!$G$3:$I$3,0))*10^-3</f>
        <v>1.3000000000000002E-4</v>
      </c>
      <c r="G6153" s="97">
        <f>INDEX(バックデータ一覧!$J$4:$L$27,MATCH(計算過程!B6153,バックデータ一覧!$F$4:$F$27,0),MATCH(VLOOKUP(A6153,バックデータ一覧!$T$3:$U$367,2),バックデータ一覧!$J$3:$L$3,0))*10^-3</f>
        <v>2.5000000000000001E-4</v>
      </c>
      <c r="H6153" s="97">
        <f>INDEX(バックデータ一覧!$M$4:$O$27,MATCH(計算過程!B6153,バックデータ一覧!$F$4:$F$27,0),MATCH(VLOOKUP(A6153,バックデータ一覧!$T$3:$U$367,2),バックデータ一覧!$M$3:$O$3,0))*10^-3</f>
        <v>3.8000000000000002E-4</v>
      </c>
      <c r="I6153" s="97">
        <f>INDEX(バックデータ一覧!$P$4:$R$27,MATCH(計算過程!B6153,バックデータ一覧!$F$4:$F$27,0),MATCH(VLOOKUP(A6153,バックデータ一覧!$T$3:$U$367,2),バックデータ一覧!$P$3:$R$3,0))*10^-3</f>
        <v>5.0000000000000001E-4</v>
      </c>
    </row>
    <row r="6154" spans="1:9" x14ac:dyDescent="0.15">
      <c r="A6154" s="57">
        <v>41896</v>
      </c>
      <c r="B6154" s="9" t="s">
        <v>108</v>
      </c>
      <c r="C6154" s="83">
        <f t="shared" si="289"/>
        <v>6.0700000000000007E-3</v>
      </c>
      <c r="D6154" s="82">
        <f t="shared" si="288"/>
        <v>5.9400000000000008E-3</v>
      </c>
      <c r="E6154" s="81">
        <f t="shared" si="290"/>
        <v>1.3000000000000002E-4</v>
      </c>
      <c r="F6154" s="97">
        <f>INDEX(バックデータ一覧!$G$4:$I$27,MATCH(計算過程!B6154,バックデータ一覧!$F$4:$F$27,0),MATCH(VLOOKUP(A6154,バックデータ一覧!$T$3:$U$367,2),バックデータ一覧!$G$3:$I$3,0))*10^-3</f>
        <v>1.3000000000000002E-4</v>
      </c>
      <c r="G6154" s="97">
        <f>INDEX(バックデータ一覧!$J$4:$L$27,MATCH(計算過程!B6154,バックデータ一覧!$F$4:$F$27,0),MATCH(VLOOKUP(A6154,バックデータ一覧!$T$3:$U$367,2),バックデータ一覧!$J$3:$L$3,0))*10^-3</f>
        <v>2.5000000000000001E-4</v>
      </c>
      <c r="H6154" s="97">
        <f>INDEX(バックデータ一覧!$M$4:$O$27,MATCH(計算過程!B6154,バックデータ一覧!$F$4:$F$27,0),MATCH(VLOOKUP(A6154,バックデータ一覧!$T$3:$U$367,2),バックデータ一覧!$M$3:$O$3,0))*10^-3</f>
        <v>3.8000000000000002E-4</v>
      </c>
      <c r="I6154" s="97">
        <f>INDEX(バックデータ一覧!$P$4:$R$27,MATCH(計算過程!B6154,バックデータ一覧!$F$4:$F$27,0),MATCH(VLOOKUP(A6154,バックデータ一覧!$T$3:$U$367,2),バックデータ一覧!$P$3:$R$3,0))*10^-3</f>
        <v>5.0000000000000001E-4</v>
      </c>
    </row>
    <row r="6155" spans="1:9" x14ac:dyDescent="0.15">
      <c r="A6155" s="57">
        <v>41896</v>
      </c>
      <c r="B6155" s="9" t="s">
        <v>109</v>
      </c>
      <c r="C6155" s="83">
        <f t="shared" si="289"/>
        <v>6.0700000000000007E-3</v>
      </c>
      <c r="D6155" s="82">
        <f t="shared" si="288"/>
        <v>5.9400000000000008E-3</v>
      </c>
      <c r="E6155" s="81">
        <f t="shared" si="290"/>
        <v>1.3000000000000002E-4</v>
      </c>
      <c r="F6155" s="97">
        <f>INDEX(バックデータ一覧!$G$4:$I$27,MATCH(計算過程!B6155,バックデータ一覧!$F$4:$F$27,0),MATCH(VLOOKUP(A6155,バックデータ一覧!$T$3:$U$367,2),バックデータ一覧!$G$3:$I$3,0))*10^-3</f>
        <v>1.3000000000000002E-4</v>
      </c>
      <c r="G6155" s="97">
        <f>INDEX(バックデータ一覧!$J$4:$L$27,MATCH(計算過程!B6155,バックデータ一覧!$F$4:$F$27,0),MATCH(VLOOKUP(A6155,バックデータ一覧!$T$3:$U$367,2),バックデータ一覧!$J$3:$L$3,0))*10^-3</f>
        <v>2.5000000000000001E-4</v>
      </c>
      <c r="H6155" s="97">
        <f>INDEX(バックデータ一覧!$M$4:$O$27,MATCH(計算過程!B6155,バックデータ一覧!$F$4:$F$27,0),MATCH(VLOOKUP(A6155,バックデータ一覧!$T$3:$U$367,2),バックデータ一覧!$M$3:$O$3,0))*10^-3</f>
        <v>3.8000000000000002E-4</v>
      </c>
      <c r="I6155" s="97">
        <f>INDEX(バックデータ一覧!$P$4:$R$27,MATCH(計算過程!B6155,バックデータ一覧!$F$4:$F$27,0),MATCH(VLOOKUP(A6155,バックデータ一覧!$T$3:$U$367,2),バックデータ一覧!$P$3:$R$3,0))*10^-3</f>
        <v>5.0000000000000001E-4</v>
      </c>
    </row>
    <row r="6156" spans="1:9" x14ac:dyDescent="0.15">
      <c r="A6156" s="57">
        <v>41896</v>
      </c>
      <c r="B6156" s="9" t="s">
        <v>110</v>
      </c>
      <c r="C6156" s="83">
        <f t="shared" si="289"/>
        <v>6.0700000000000007E-3</v>
      </c>
      <c r="D6156" s="82">
        <f t="shared" si="288"/>
        <v>5.9400000000000008E-3</v>
      </c>
      <c r="E6156" s="81">
        <f t="shared" si="290"/>
        <v>1.3000000000000002E-4</v>
      </c>
      <c r="F6156" s="97">
        <f>INDEX(バックデータ一覧!$G$4:$I$27,MATCH(計算過程!B6156,バックデータ一覧!$F$4:$F$27,0),MATCH(VLOOKUP(A6156,バックデータ一覧!$T$3:$U$367,2),バックデータ一覧!$G$3:$I$3,0))*10^-3</f>
        <v>1.3000000000000002E-4</v>
      </c>
      <c r="G6156" s="97">
        <f>INDEX(バックデータ一覧!$J$4:$L$27,MATCH(計算過程!B6156,バックデータ一覧!$F$4:$F$27,0),MATCH(VLOOKUP(A6156,バックデータ一覧!$T$3:$U$367,2),バックデータ一覧!$J$3:$L$3,0))*10^-3</f>
        <v>2.5000000000000001E-4</v>
      </c>
      <c r="H6156" s="97">
        <f>INDEX(バックデータ一覧!$M$4:$O$27,MATCH(計算過程!B6156,バックデータ一覧!$F$4:$F$27,0),MATCH(VLOOKUP(A6156,バックデータ一覧!$T$3:$U$367,2),バックデータ一覧!$M$3:$O$3,0))*10^-3</f>
        <v>3.8000000000000002E-4</v>
      </c>
      <c r="I6156" s="97">
        <f>INDEX(バックデータ一覧!$P$4:$R$27,MATCH(計算過程!B6156,バックデータ一覧!$F$4:$F$27,0),MATCH(VLOOKUP(A6156,バックデータ一覧!$T$3:$U$367,2),バックデータ一覧!$P$3:$R$3,0))*10^-3</f>
        <v>5.0000000000000001E-4</v>
      </c>
    </row>
    <row r="6157" spans="1:9" x14ac:dyDescent="0.15">
      <c r="A6157" s="57">
        <v>41896</v>
      </c>
      <c r="B6157" s="9" t="s">
        <v>111</v>
      </c>
      <c r="C6157" s="83">
        <f t="shared" si="289"/>
        <v>9.3200000000000002E-3</v>
      </c>
      <c r="D6157" s="82">
        <f t="shared" si="288"/>
        <v>5.9400000000000008E-3</v>
      </c>
      <c r="E6157" s="81">
        <f t="shared" si="290"/>
        <v>3.3799999999999998E-3</v>
      </c>
      <c r="F6157" s="97">
        <f>INDEX(バックデータ一覧!$G$4:$I$27,MATCH(計算過程!B6157,バックデータ一覧!$F$4:$F$27,0),MATCH(VLOOKUP(A6157,バックデータ一覧!$T$3:$U$367,2),バックデータ一覧!$G$3:$I$3,0))*10^-3</f>
        <v>3.3799999999999998E-3</v>
      </c>
      <c r="G6157" s="97">
        <f>INDEX(バックデータ一覧!$J$4:$L$27,MATCH(計算過程!B6157,バックデータ一覧!$F$4:$F$27,0),MATCH(VLOOKUP(A6157,バックデータ一覧!$T$3:$U$367,2),バックデータ一覧!$J$3:$L$3,0))*10^-3</f>
        <v>6.7499999999999999E-3</v>
      </c>
      <c r="H6157" s="97">
        <f>INDEX(バックデータ一覧!$M$4:$O$27,MATCH(計算過程!B6157,バックデータ一覧!$F$4:$F$27,0),MATCH(VLOOKUP(A6157,バックデータ一覧!$T$3:$U$367,2),バックデータ一覧!$M$3:$O$3,0))*10^-3</f>
        <v>1.0130000000000002E-2</v>
      </c>
      <c r="I6157" s="97">
        <f>INDEX(バックデータ一覧!$P$4:$R$27,MATCH(計算過程!B6157,バックデータ一覧!$F$4:$F$27,0),MATCH(VLOOKUP(A6157,バックデータ一覧!$T$3:$U$367,2),バックデータ一覧!$P$3:$R$3,0))*10^-3</f>
        <v>1.3509999999999999E-2</v>
      </c>
    </row>
    <row r="6158" spans="1:9" x14ac:dyDescent="0.15">
      <c r="A6158" s="57">
        <v>41896</v>
      </c>
      <c r="B6158" s="9" t="s">
        <v>112</v>
      </c>
      <c r="C6158" s="83">
        <f t="shared" si="289"/>
        <v>6.4800000000000005E-3</v>
      </c>
      <c r="D6158" s="82">
        <f t="shared" si="288"/>
        <v>5.9400000000000008E-3</v>
      </c>
      <c r="E6158" s="81">
        <f t="shared" si="290"/>
        <v>5.4000000000000001E-4</v>
      </c>
      <c r="F6158" s="97">
        <f>INDEX(バックデータ一覧!$G$4:$I$27,MATCH(計算過程!B6158,バックデータ一覧!$F$4:$F$27,0),MATCH(VLOOKUP(A6158,バックデータ一覧!$T$3:$U$367,2),バックデータ一覧!$G$3:$I$3,0))*10^-3</f>
        <v>5.4000000000000001E-4</v>
      </c>
      <c r="G6158" s="97">
        <f>INDEX(バックデータ一覧!$J$4:$L$27,MATCH(計算過程!B6158,バックデータ一覧!$F$4:$F$27,0),MATCH(VLOOKUP(A6158,バックデータ一覧!$T$3:$U$367,2),バックデータ一覧!$J$3:$L$3,0))*10^-3</f>
        <v>1.08E-3</v>
      </c>
      <c r="H6158" s="97">
        <f>INDEX(バックデータ一覧!$M$4:$O$27,MATCH(計算過程!B6158,バックデータ一覧!$F$4:$F$27,0),MATCH(VLOOKUP(A6158,バックデータ一覧!$T$3:$U$367,2),バックデータ一覧!$M$3:$O$3,0))*10^-3</f>
        <v>1.6299999999999999E-3</v>
      </c>
      <c r="I6158" s="97">
        <f>INDEX(バックデータ一覧!$P$4:$R$27,MATCH(計算過程!B6158,バックデータ一覧!$F$4:$F$27,0),MATCH(VLOOKUP(A6158,バックデータ一覧!$T$3:$U$367,2),バックデータ一覧!$P$3:$R$3,0))*10^-3</f>
        <v>2.1700000000000001E-3</v>
      </c>
    </row>
    <row r="6159" spans="1:9" x14ac:dyDescent="0.15">
      <c r="A6159" s="57">
        <v>41896</v>
      </c>
      <c r="B6159" s="9" t="s">
        <v>113</v>
      </c>
      <c r="C6159" s="83">
        <f t="shared" si="289"/>
        <v>6.4800000000000005E-3</v>
      </c>
      <c r="D6159" s="82">
        <f t="shared" si="288"/>
        <v>5.9400000000000008E-3</v>
      </c>
      <c r="E6159" s="81">
        <f t="shared" si="290"/>
        <v>5.4000000000000001E-4</v>
      </c>
      <c r="F6159" s="97">
        <f>INDEX(バックデータ一覧!$G$4:$I$27,MATCH(計算過程!B6159,バックデータ一覧!$F$4:$F$27,0),MATCH(VLOOKUP(A6159,バックデータ一覧!$T$3:$U$367,2),バックデータ一覧!$G$3:$I$3,0))*10^-3</f>
        <v>5.4000000000000001E-4</v>
      </c>
      <c r="G6159" s="97">
        <f>INDEX(バックデータ一覧!$J$4:$L$27,MATCH(計算過程!B6159,バックデータ一覧!$F$4:$F$27,0),MATCH(VLOOKUP(A6159,バックデータ一覧!$T$3:$U$367,2),バックデータ一覧!$J$3:$L$3,0))*10^-3</f>
        <v>1.08E-3</v>
      </c>
      <c r="H6159" s="97">
        <f>INDEX(バックデータ一覧!$M$4:$O$27,MATCH(計算過程!B6159,バックデータ一覧!$F$4:$F$27,0),MATCH(VLOOKUP(A6159,バックデータ一覧!$T$3:$U$367,2),バックデータ一覧!$M$3:$O$3,0))*10^-3</f>
        <v>1.6299999999999999E-3</v>
      </c>
      <c r="I6159" s="97">
        <f>INDEX(バックデータ一覧!$P$4:$R$27,MATCH(計算過程!B6159,バックデータ一覧!$F$4:$F$27,0),MATCH(VLOOKUP(A6159,バックデータ一覧!$T$3:$U$367,2),バックデータ一覧!$P$3:$R$3,0))*10^-3</f>
        <v>2.1700000000000001E-3</v>
      </c>
    </row>
    <row r="6160" spans="1:9" x14ac:dyDescent="0.15">
      <c r="A6160" s="57">
        <v>41896</v>
      </c>
      <c r="B6160" s="9" t="s">
        <v>114</v>
      </c>
      <c r="C6160" s="83">
        <f t="shared" si="289"/>
        <v>6.0700000000000007E-3</v>
      </c>
      <c r="D6160" s="82">
        <f t="shared" si="288"/>
        <v>5.9400000000000008E-3</v>
      </c>
      <c r="E6160" s="81">
        <f t="shared" si="290"/>
        <v>1.3000000000000002E-4</v>
      </c>
      <c r="F6160" s="97">
        <f>INDEX(バックデータ一覧!$G$4:$I$27,MATCH(計算過程!B6160,バックデータ一覧!$F$4:$F$27,0),MATCH(VLOOKUP(A6160,バックデータ一覧!$T$3:$U$367,2),バックデータ一覧!$G$3:$I$3,0))*10^-3</f>
        <v>1.3000000000000002E-4</v>
      </c>
      <c r="G6160" s="97">
        <f>INDEX(バックデータ一覧!$J$4:$L$27,MATCH(計算過程!B6160,バックデータ一覧!$F$4:$F$27,0),MATCH(VLOOKUP(A6160,バックデータ一覧!$T$3:$U$367,2),バックデータ一覧!$J$3:$L$3,0))*10^-3</f>
        <v>2.5000000000000001E-4</v>
      </c>
      <c r="H6160" s="97">
        <f>INDEX(バックデータ一覧!$M$4:$O$27,MATCH(計算過程!B6160,バックデータ一覧!$F$4:$F$27,0),MATCH(VLOOKUP(A6160,バックデータ一覧!$T$3:$U$367,2),バックデータ一覧!$M$3:$O$3,0))*10^-3</f>
        <v>3.8000000000000002E-4</v>
      </c>
      <c r="I6160" s="97">
        <f>INDEX(バックデータ一覧!$P$4:$R$27,MATCH(計算過程!B6160,バックデータ一覧!$F$4:$F$27,0),MATCH(VLOOKUP(A6160,バックデータ一覧!$T$3:$U$367,2),バックデータ一覧!$P$3:$R$3,0))*10^-3</f>
        <v>5.0000000000000001E-4</v>
      </c>
    </row>
    <row r="6161" spans="1:9" x14ac:dyDescent="0.15">
      <c r="A6161" s="57">
        <v>41896</v>
      </c>
      <c r="B6161" s="9" t="s">
        <v>115</v>
      </c>
      <c r="C6161" s="83">
        <f t="shared" si="289"/>
        <v>6.2700000000000013E-3</v>
      </c>
      <c r="D6161" s="82">
        <f t="shared" si="288"/>
        <v>5.9400000000000008E-3</v>
      </c>
      <c r="E6161" s="81">
        <f t="shared" si="290"/>
        <v>3.3E-4</v>
      </c>
      <c r="F6161" s="97">
        <f>INDEX(バックデータ一覧!$G$4:$I$27,MATCH(計算過程!B6161,バックデータ一覧!$F$4:$F$27,0),MATCH(VLOOKUP(A6161,バックデータ一覧!$T$3:$U$367,2),バックデータ一覧!$G$3:$I$3,0))*10^-3</f>
        <v>3.3E-4</v>
      </c>
      <c r="G6161" s="97">
        <f>INDEX(バックデータ一覧!$J$4:$L$27,MATCH(計算過程!B6161,バックデータ一覧!$F$4:$F$27,0),MATCH(VLOOKUP(A6161,バックデータ一覧!$T$3:$U$367,2),バックデータ一覧!$J$3:$L$3,0))*10^-3</f>
        <v>6.7000000000000002E-4</v>
      </c>
      <c r="H6161" s="97">
        <f>INDEX(バックデータ一覧!$M$4:$O$27,MATCH(計算過程!B6161,バックデータ一覧!$F$4:$F$27,0),MATCH(VLOOKUP(A6161,バックデータ一覧!$T$3:$U$367,2),バックデータ一覧!$M$3:$O$3,0))*10^-3</f>
        <v>1E-3</v>
      </c>
      <c r="I6161" s="97">
        <f>INDEX(バックデータ一覧!$P$4:$R$27,MATCH(計算過程!B6161,バックデータ一覧!$F$4:$F$27,0),MATCH(VLOOKUP(A6161,バックデータ一覧!$T$3:$U$367,2),バックデータ一覧!$P$3:$R$3,0))*10^-3</f>
        <v>1.33E-3</v>
      </c>
    </row>
    <row r="6162" spans="1:9" x14ac:dyDescent="0.15">
      <c r="A6162" s="57">
        <v>41896</v>
      </c>
      <c r="B6162" s="9" t="s">
        <v>116</v>
      </c>
      <c r="C6162" s="83">
        <f t="shared" si="289"/>
        <v>6.0700000000000007E-3</v>
      </c>
      <c r="D6162" s="82">
        <f t="shared" si="288"/>
        <v>5.9400000000000008E-3</v>
      </c>
      <c r="E6162" s="81">
        <f t="shared" si="290"/>
        <v>1.3000000000000002E-4</v>
      </c>
      <c r="F6162" s="97">
        <f>INDEX(バックデータ一覧!$G$4:$I$27,MATCH(計算過程!B6162,バックデータ一覧!$F$4:$F$27,0),MATCH(VLOOKUP(A6162,バックデータ一覧!$T$3:$U$367,2),バックデータ一覧!$G$3:$I$3,0))*10^-3</f>
        <v>1.3000000000000002E-4</v>
      </c>
      <c r="G6162" s="97">
        <f>INDEX(バックデータ一覧!$J$4:$L$27,MATCH(計算過程!B6162,バックデータ一覧!$F$4:$F$27,0),MATCH(VLOOKUP(A6162,バックデータ一覧!$T$3:$U$367,2),バックデータ一覧!$J$3:$L$3,0))*10^-3</f>
        <v>2.5000000000000001E-4</v>
      </c>
      <c r="H6162" s="97">
        <f>INDEX(バックデータ一覧!$M$4:$O$27,MATCH(計算過程!B6162,バックデータ一覧!$F$4:$F$27,0),MATCH(VLOOKUP(A6162,バックデータ一覧!$T$3:$U$367,2),バックデータ一覧!$M$3:$O$3,0))*10^-3</f>
        <v>3.8000000000000002E-4</v>
      </c>
      <c r="I6162" s="97">
        <f>INDEX(バックデータ一覧!$P$4:$R$27,MATCH(計算過程!B6162,バックデータ一覧!$F$4:$F$27,0),MATCH(VLOOKUP(A6162,バックデータ一覧!$T$3:$U$367,2),バックデータ一覧!$P$3:$R$3,0))*10^-3</f>
        <v>5.0000000000000001E-4</v>
      </c>
    </row>
    <row r="6163" spans="1:9" x14ac:dyDescent="0.15">
      <c r="A6163" s="57">
        <v>41896</v>
      </c>
      <c r="B6163" s="9" t="s">
        <v>117</v>
      </c>
      <c r="C6163" s="83">
        <f t="shared" si="289"/>
        <v>9.3200000000000002E-3</v>
      </c>
      <c r="D6163" s="82">
        <f t="shared" si="288"/>
        <v>5.9400000000000008E-3</v>
      </c>
      <c r="E6163" s="81">
        <f t="shared" si="290"/>
        <v>3.3799999999999998E-3</v>
      </c>
      <c r="F6163" s="97">
        <f>INDEX(バックデータ一覧!$G$4:$I$27,MATCH(計算過程!B6163,バックデータ一覧!$F$4:$F$27,0),MATCH(VLOOKUP(A6163,バックデータ一覧!$T$3:$U$367,2),バックデータ一覧!$G$3:$I$3,0))*10^-3</f>
        <v>3.3799999999999998E-3</v>
      </c>
      <c r="G6163" s="97">
        <f>INDEX(バックデータ一覧!$J$4:$L$27,MATCH(計算過程!B6163,バックデータ一覧!$F$4:$F$27,0),MATCH(VLOOKUP(A6163,バックデータ一覧!$T$3:$U$367,2),バックデータ一覧!$J$3:$L$3,0))*10^-3</f>
        <v>6.7499999999999999E-3</v>
      </c>
      <c r="H6163" s="97">
        <f>INDEX(バックデータ一覧!$M$4:$O$27,MATCH(計算過程!B6163,バックデータ一覧!$F$4:$F$27,0),MATCH(VLOOKUP(A6163,バックデータ一覧!$T$3:$U$367,2),バックデータ一覧!$M$3:$O$3,0))*10^-3</f>
        <v>1.0130000000000002E-2</v>
      </c>
      <c r="I6163" s="97">
        <f>INDEX(バックデータ一覧!$P$4:$R$27,MATCH(計算過程!B6163,バックデータ一覧!$F$4:$F$27,0),MATCH(VLOOKUP(A6163,バックデータ一覧!$T$3:$U$367,2),バックデータ一覧!$P$3:$R$3,0))*10^-3</f>
        <v>1.3509999999999999E-2</v>
      </c>
    </row>
    <row r="6164" spans="1:9" x14ac:dyDescent="0.15">
      <c r="A6164" s="57">
        <v>41896</v>
      </c>
      <c r="B6164" s="9" t="s">
        <v>118</v>
      </c>
      <c r="C6164" s="83">
        <f t="shared" si="289"/>
        <v>6.2700000000000013E-3</v>
      </c>
      <c r="D6164" s="82">
        <f t="shared" si="288"/>
        <v>5.9400000000000008E-3</v>
      </c>
      <c r="E6164" s="81">
        <f t="shared" si="290"/>
        <v>3.3E-4</v>
      </c>
      <c r="F6164" s="97">
        <f>INDEX(バックデータ一覧!$G$4:$I$27,MATCH(計算過程!B6164,バックデータ一覧!$F$4:$F$27,0),MATCH(VLOOKUP(A6164,バックデータ一覧!$T$3:$U$367,2),バックデータ一覧!$G$3:$I$3,0))*10^-3</f>
        <v>3.3E-4</v>
      </c>
      <c r="G6164" s="97">
        <f>INDEX(バックデータ一覧!$J$4:$L$27,MATCH(計算過程!B6164,バックデータ一覧!$F$4:$F$27,0),MATCH(VLOOKUP(A6164,バックデータ一覧!$T$3:$U$367,2),バックデータ一覧!$J$3:$L$3,0))*10^-3</f>
        <v>6.7000000000000002E-4</v>
      </c>
      <c r="H6164" s="97">
        <f>INDEX(バックデータ一覧!$M$4:$O$27,MATCH(計算過程!B6164,バックデータ一覧!$F$4:$F$27,0),MATCH(VLOOKUP(A6164,バックデータ一覧!$T$3:$U$367,2),バックデータ一覧!$M$3:$O$3,0))*10^-3</f>
        <v>1E-3</v>
      </c>
      <c r="I6164" s="97">
        <f>INDEX(バックデータ一覧!$P$4:$R$27,MATCH(計算過程!B6164,バックデータ一覧!$F$4:$F$27,0),MATCH(VLOOKUP(A6164,バックデータ一覧!$T$3:$U$367,2),バックデータ一覧!$P$3:$R$3,0))*10^-3</f>
        <v>1.33E-3</v>
      </c>
    </row>
    <row r="6165" spans="1:9" x14ac:dyDescent="0.15">
      <c r="A6165" s="57">
        <v>41896</v>
      </c>
      <c r="B6165" s="9" t="s">
        <v>119</v>
      </c>
      <c r="C6165" s="83">
        <f t="shared" si="289"/>
        <v>6.0700000000000007E-3</v>
      </c>
      <c r="D6165" s="82">
        <f t="shared" si="288"/>
        <v>5.9400000000000008E-3</v>
      </c>
      <c r="E6165" s="81">
        <f t="shared" si="290"/>
        <v>1.3000000000000002E-4</v>
      </c>
      <c r="F6165" s="97">
        <f>INDEX(バックデータ一覧!$G$4:$I$27,MATCH(計算過程!B6165,バックデータ一覧!$F$4:$F$27,0),MATCH(VLOOKUP(A6165,バックデータ一覧!$T$3:$U$367,2),バックデータ一覧!$G$3:$I$3,0))*10^-3</f>
        <v>1.3000000000000002E-4</v>
      </c>
      <c r="G6165" s="97">
        <f>INDEX(バックデータ一覧!$J$4:$L$27,MATCH(計算過程!B6165,バックデータ一覧!$F$4:$F$27,0),MATCH(VLOOKUP(A6165,バックデータ一覧!$T$3:$U$367,2),バックデータ一覧!$J$3:$L$3,0))*10^-3</f>
        <v>2.5000000000000001E-4</v>
      </c>
      <c r="H6165" s="97">
        <f>INDEX(バックデータ一覧!$M$4:$O$27,MATCH(計算過程!B6165,バックデータ一覧!$F$4:$F$27,0),MATCH(VLOOKUP(A6165,バックデータ一覧!$T$3:$U$367,2),バックデータ一覧!$M$3:$O$3,0))*10^-3</f>
        <v>3.8000000000000002E-4</v>
      </c>
      <c r="I6165" s="97">
        <f>INDEX(バックデータ一覧!$P$4:$R$27,MATCH(計算過程!B6165,バックデータ一覧!$F$4:$F$27,0),MATCH(VLOOKUP(A6165,バックデータ一覧!$T$3:$U$367,2),バックデータ一覧!$P$3:$R$3,0))*10^-3</f>
        <v>5.0000000000000001E-4</v>
      </c>
    </row>
    <row r="6166" spans="1:9" x14ac:dyDescent="0.15">
      <c r="A6166" s="57">
        <v>41896</v>
      </c>
      <c r="B6166" s="9" t="s">
        <v>120</v>
      </c>
      <c r="C6166" s="83">
        <f t="shared" si="289"/>
        <v>6.0700000000000007E-3</v>
      </c>
      <c r="D6166" s="82">
        <f t="shared" si="288"/>
        <v>5.9400000000000008E-3</v>
      </c>
      <c r="E6166" s="81">
        <f t="shared" si="290"/>
        <v>1.3000000000000002E-4</v>
      </c>
      <c r="F6166" s="97">
        <f>INDEX(バックデータ一覧!$G$4:$I$27,MATCH(計算過程!B6166,バックデータ一覧!$F$4:$F$27,0),MATCH(VLOOKUP(A6166,バックデータ一覧!$T$3:$U$367,2),バックデータ一覧!$G$3:$I$3,0))*10^-3</f>
        <v>1.3000000000000002E-4</v>
      </c>
      <c r="G6166" s="97">
        <f>INDEX(バックデータ一覧!$J$4:$L$27,MATCH(計算過程!B6166,バックデータ一覧!$F$4:$F$27,0),MATCH(VLOOKUP(A6166,バックデータ一覧!$T$3:$U$367,2),バックデータ一覧!$J$3:$L$3,0))*10^-3</f>
        <v>2.5000000000000001E-4</v>
      </c>
      <c r="H6166" s="97">
        <f>INDEX(バックデータ一覧!$M$4:$O$27,MATCH(計算過程!B6166,バックデータ一覧!$F$4:$F$27,0),MATCH(VLOOKUP(A6166,バックデータ一覧!$T$3:$U$367,2),バックデータ一覧!$M$3:$O$3,0))*10^-3</f>
        <v>3.8000000000000002E-4</v>
      </c>
      <c r="I6166" s="97">
        <f>INDEX(バックデータ一覧!$P$4:$R$27,MATCH(計算過程!B6166,バックデータ一覧!$F$4:$F$27,0),MATCH(VLOOKUP(A6166,バックデータ一覧!$T$3:$U$367,2),バックデータ一覧!$P$3:$R$3,0))*10^-3</f>
        <v>5.0000000000000001E-4</v>
      </c>
    </row>
    <row r="6167" spans="1:9" x14ac:dyDescent="0.15">
      <c r="A6167" s="57">
        <v>41896</v>
      </c>
      <c r="B6167" s="9" t="s">
        <v>121</v>
      </c>
      <c r="C6167" s="83">
        <f t="shared" si="289"/>
        <v>6.2700000000000013E-3</v>
      </c>
      <c r="D6167" s="82">
        <f t="shared" si="288"/>
        <v>5.9400000000000008E-3</v>
      </c>
      <c r="E6167" s="81">
        <f t="shared" si="290"/>
        <v>3.3E-4</v>
      </c>
      <c r="F6167" s="97">
        <f>INDEX(バックデータ一覧!$G$4:$I$27,MATCH(計算過程!B6167,バックデータ一覧!$F$4:$F$27,0),MATCH(VLOOKUP(A6167,バックデータ一覧!$T$3:$U$367,2),バックデータ一覧!$G$3:$I$3,0))*10^-3</f>
        <v>3.3E-4</v>
      </c>
      <c r="G6167" s="97">
        <f>INDEX(バックデータ一覧!$J$4:$L$27,MATCH(計算過程!B6167,バックデータ一覧!$F$4:$F$27,0),MATCH(VLOOKUP(A6167,バックデータ一覧!$T$3:$U$367,2),バックデータ一覧!$J$3:$L$3,0))*10^-3</f>
        <v>6.7000000000000002E-4</v>
      </c>
      <c r="H6167" s="97">
        <f>INDEX(バックデータ一覧!$M$4:$O$27,MATCH(計算過程!B6167,バックデータ一覧!$F$4:$F$27,0),MATCH(VLOOKUP(A6167,バックデータ一覧!$T$3:$U$367,2),バックデータ一覧!$M$3:$O$3,0))*10^-3</f>
        <v>1E-3</v>
      </c>
      <c r="I6167" s="97">
        <f>INDEX(バックデータ一覧!$P$4:$R$27,MATCH(計算過程!B6167,バックデータ一覧!$F$4:$F$27,0),MATCH(VLOOKUP(A6167,バックデータ一覧!$T$3:$U$367,2),バックデータ一覧!$P$3:$R$3,0))*10^-3</f>
        <v>1.33E-3</v>
      </c>
    </row>
    <row r="6168" spans="1:9" x14ac:dyDescent="0.15">
      <c r="A6168" s="57">
        <v>41896</v>
      </c>
      <c r="B6168" s="9" t="s">
        <v>122</v>
      </c>
      <c r="C6168" s="83">
        <f t="shared" si="289"/>
        <v>6.2700000000000013E-3</v>
      </c>
      <c r="D6168" s="82">
        <f t="shared" si="288"/>
        <v>5.9400000000000008E-3</v>
      </c>
      <c r="E6168" s="81">
        <f t="shared" si="290"/>
        <v>3.3E-4</v>
      </c>
      <c r="F6168" s="97">
        <f>INDEX(バックデータ一覧!$G$4:$I$27,MATCH(計算過程!B6168,バックデータ一覧!$F$4:$F$27,0),MATCH(VLOOKUP(A6168,バックデータ一覧!$T$3:$U$367,2),バックデータ一覧!$G$3:$I$3,0))*10^-3</f>
        <v>3.3E-4</v>
      </c>
      <c r="G6168" s="97">
        <f>INDEX(バックデータ一覧!$J$4:$L$27,MATCH(計算過程!B6168,バックデータ一覧!$F$4:$F$27,0),MATCH(VLOOKUP(A6168,バックデータ一覧!$T$3:$U$367,2),バックデータ一覧!$J$3:$L$3,0))*10^-3</f>
        <v>6.7000000000000002E-4</v>
      </c>
      <c r="H6168" s="97">
        <f>INDEX(バックデータ一覧!$M$4:$O$27,MATCH(計算過程!B6168,バックデータ一覧!$F$4:$F$27,0),MATCH(VLOOKUP(A6168,バックデータ一覧!$T$3:$U$367,2),バックデータ一覧!$M$3:$O$3,0))*10^-3</f>
        <v>1E-3</v>
      </c>
      <c r="I6168" s="97">
        <f>INDEX(バックデータ一覧!$P$4:$R$27,MATCH(計算過程!B6168,バックデータ一覧!$F$4:$F$27,0),MATCH(VLOOKUP(A6168,バックデータ一覧!$T$3:$U$367,2),バックデータ一覧!$P$3:$R$3,0))*10^-3</f>
        <v>1.33E-3</v>
      </c>
    </row>
    <row r="6169" spans="1:9" x14ac:dyDescent="0.15">
      <c r="A6169" s="57">
        <v>41896</v>
      </c>
      <c r="B6169" s="9" t="s">
        <v>123</v>
      </c>
      <c r="C6169" s="83">
        <f t="shared" si="289"/>
        <v>1.2360000000000001E-2</v>
      </c>
      <c r="D6169" s="82">
        <f t="shared" si="288"/>
        <v>5.9400000000000008E-3</v>
      </c>
      <c r="E6169" s="81">
        <f t="shared" si="290"/>
        <v>6.4200000000000004E-3</v>
      </c>
      <c r="F6169" s="97">
        <f>INDEX(バックデータ一覧!$G$4:$I$27,MATCH(計算過程!B6169,バックデータ一覧!$F$4:$F$27,0),MATCH(VLOOKUP(A6169,バックデータ一覧!$T$3:$U$367,2),バックデータ一覧!$G$3:$I$3,0))*10^-3</f>
        <v>6.4200000000000004E-3</v>
      </c>
      <c r="G6169" s="97">
        <f>INDEX(バックデータ一覧!$J$4:$L$27,MATCH(計算過程!B6169,バックデータ一覧!$F$4:$F$27,0),MATCH(VLOOKUP(A6169,バックデータ一覧!$T$3:$U$367,2),バックデータ一覧!$J$3:$L$3,0))*10^-3</f>
        <v>1.2840000000000001E-2</v>
      </c>
      <c r="H6169" s="97">
        <f>INDEX(バックデータ一覧!$M$4:$O$27,MATCH(計算過程!B6169,バックデータ一覧!$F$4:$F$27,0),MATCH(VLOOKUP(A6169,バックデータ一覧!$T$3:$U$367,2),バックデータ一覧!$M$3:$O$3,0))*10^-3</f>
        <v>1.9260000000000003E-2</v>
      </c>
      <c r="I6169" s="97">
        <f>INDEX(バックデータ一覧!$P$4:$R$27,MATCH(計算過程!B6169,バックデータ一覧!$F$4:$F$27,0),MATCH(VLOOKUP(A6169,バックデータ一覧!$T$3:$U$367,2),バックデータ一覧!$P$3:$R$3,0))*10^-3</f>
        <v>2.5680000000000001E-2</v>
      </c>
    </row>
    <row r="6170" spans="1:9" x14ac:dyDescent="0.15">
      <c r="A6170" s="57">
        <v>41896</v>
      </c>
      <c r="B6170" s="9" t="s">
        <v>124</v>
      </c>
      <c r="C6170" s="83">
        <f t="shared" si="289"/>
        <v>1.2360000000000001E-2</v>
      </c>
      <c r="D6170" s="82">
        <f t="shared" si="288"/>
        <v>5.9400000000000008E-3</v>
      </c>
      <c r="E6170" s="81">
        <f t="shared" si="290"/>
        <v>6.4200000000000004E-3</v>
      </c>
      <c r="F6170" s="97">
        <f>INDEX(バックデータ一覧!$G$4:$I$27,MATCH(計算過程!B6170,バックデータ一覧!$F$4:$F$27,0),MATCH(VLOOKUP(A6170,バックデータ一覧!$T$3:$U$367,2),バックデータ一覧!$G$3:$I$3,0))*10^-3</f>
        <v>6.4200000000000004E-3</v>
      </c>
      <c r="G6170" s="97">
        <f>INDEX(バックデータ一覧!$J$4:$L$27,MATCH(計算過程!B6170,バックデータ一覧!$F$4:$F$27,0),MATCH(VLOOKUP(A6170,バックデータ一覧!$T$3:$U$367,2),バックデータ一覧!$J$3:$L$3,0))*10^-3</f>
        <v>1.2840000000000001E-2</v>
      </c>
      <c r="H6170" s="97">
        <f>INDEX(バックデータ一覧!$M$4:$O$27,MATCH(計算過程!B6170,バックデータ一覧!$F$4:$F$27,0),MATCH(VLOOKUP(A6170,バックデータ一覧!$T$3:$U$367,2),バックデータ一覧!$M$3:$O$3,0))*10^-3</f>
        <v>1.9260000000000003E-2</v>
      </c>
      <c r="I6170" s="97">
        <f>INDEX(バックデータ一覧!$P$4:$R$27,MATCH(計算過程!B6170,バックデータ一覧!$F$4:$F$27,0),MATCH(VLOOKUP(A6170,バックデータ一覧!$T$3:$U$367,2),バックデータ一覧!$P$3:$R$3,0))*10^-3</f>
        <v>2.5680000000000001E-2</v>
      </c>
    </row>
    <row r="6171" spans="1:9" x14ac:dyDescent="0.15">
      <c r="A6171" s="57">
        <v>41896</v>
      </c>
      <c r="B6171" s="9" t="s">
        <v>125</v>
      </c>
      <c r="C6171" s="83">
        <f t="shared" si="289"/>
        <v>6.2700000000000013E-3</v>
      </c>
      <c r="D6171" s="82">
        <f t="shared" si="288"/>
        <v>5.9400000000000008E-3</v>
      </c>
      <c r="E6171" s="81">
        <f t="shared" si="290"/>
        <v>3.3E-4</v>
      </c>
      <c r="F6171" s="97">
        <f>INDEX(バックデータ一覧!$G$4:$I$27,MATCH(計算過程!B6171,バックデータ一覧!$F$4:$F$27,0),MATCH(VLOOKUP(A6171,バックデータ一覧!$T$3:$U$367,2),バックデータ一覧!$G$3:$I$3,0))*10^-3</f>
        <v>3.3E-4</v>
      </c>
      <c r="G6171" s="97">
        <f>INDEX(バックデータ一覧!$J$4:$L$27,MATCH(計算過程!B6171,バックデータ一覧!$F$4:$F$27,0),MATCH(VLOOKUP(A6171,バックデータ一覧!$T$3:$U$367,2),バックデータ一覧!$J$3:$L$3,0))*10^-3</f>
        <v>6.7000000000000002E-4</v>
      </c>
      <c r="H6171" s="97">
        <f>INDEX(バックデータ一覧!$M$4:$O$27,MATCH(計算過程!B6171,バックデータ一覧!$F$4:$F$27,0),MATCH(VLOOKUP(A6171,バックデータ一覧!$T$3:$U$367,2),バックデータ一覧!$M$3:$O$3,0))*10^-3</f>
        <v>1E-3</v>
      </c>
      <c r="I6171" s="97">
        <f>INDEX(バックデータ一覧!$P$4:$R$27,MATCH(計算過程!B6171,バックデータ一覧!$F$4:$F$27,0),MATCH(VLOOKUP(A6171,バックデータ一覧!$T$3:$U$367,2),バックデータ一覧!$P$3:$R$3,0))*10^-3</f>
        <v>1.33E-3</v>
      </c>
    </row>
    <row r="6172" spans="1:9" x14ac:dyDescent="0.15">
      <c r="A6172" s="57">
        <v>41896</v>
      </c>
      <c r="B6172" s="9" t="s">
        <v>126</v>
      </c>
      <c r="C6172" s="83">
        <f t="shared" si="289"/>
        <v>6.2700000000000013E-3</v>
      </c>
      <c r="D6172" s="82">
        <f t="shared" si="288"/>
        <v>5.9400000000000008E-3</v>
      </c>
      <c r="E6172" s="81">
        <f t="shared" si="290"/>
        <v>3.3E-4</v>
      </c>
      <c r="F6172" s="97">
        <f>INDEX(バックデータ一覧!$G$4:$I$27,MATCH(計算過程!B6172,バックデータ一覧!$F$4:$F$27,0),MATCH(VLOOKUP(A6172,バックデータ一覧!$T$3:$U$367,2),バックデータ一覧!$G$3:$I$3,0))*10^-3</f>
        <v>3.3E-4</v>
      </c>
      <c r="G6172" s="97">
        <f>INDEX(バックデータ一覧!$J$4:$L$27,MATCH(計算過程!B6172,バックデータ一覧!$F$4:$F$27,0),MATCH(VLOOKUP(A6172,バックデータ一覧!$T$3:$U$367,2),バックデータ一覧!$J$3:$L$3,0))*10^-3</f>
        <v>6.7000000000000002E-4</v>
      </c>
      <c r="H6172" s="97">
        <f>INDEX(バックデータ一覧!$M$4:$O$27,MATCH(計算過程!B6172,バックデータ一覧!$F$4:$F$27,0),MATCH(VLOOKUP(A6172,バックデータ一覧!$T$3:$U$367,2),バックデータ一覧!$M$3:$O$3,0))*10^-3</f>
        <v>1E-3</v>
      </c>
      <c r="I6172" s="97">
        <f>INDEX(バックデータ一覧!$P$4:$R$27,MATCH(計算過程!B6172,バックデータ一覧!$F$4:$F$27,0),MATCH(VLOOKUP(A6172,バックデータ一覧!$T$3:$U$367,2),バックデータ一覧!$P$3:$R$3,0))*10^-3</f>
        <v>1.33E-3</v>
      </c>
    </row>
    <row r="6173" spans="1:9" x14ac:dyDescent="0.15">
      <c r="A6173" s="57">
        <v>41896</v>
      </c>
      <c r="B6173" s="9" t="s">
        <v>127</v>
      </c>
      <c r="C6173" s="83">
        <f t="shared" si="289"/>
        <v>1.2220000000000002E-2</v>
      </c>
      <c r="D6173" s="82">
        <f t="shared" si="288"/>
        <v>5.9400000000000008E-3</v>
      </c>
      <c r="E6173" s="81">
        <f t="shared" si="290"/>
        <v>6.28E-3</v>
      </c>
      <c r="F6173" s="97">
        <f>INDEX(バックデータ一覧!$G$4:$I$27,MATCH(計算過程!B6173,バックデータ一覧!$F$4:$F$27,0),MATCH(VLOOKUP(A6173,バックデータ一覧!$T$3:$U$367,2),バックデータ一覧!$G$3:$I$3,0))*10^-3</f>
        <v>6.28E-3</v>
      </c>
      <c r="G6173" s="97">
        <f>INDEX(バックデータ一覧!$J$4:$L$27,MATCH(計算過程!B6173,バックデータ一覧!$F$4:$F$27,0),MATCH(VLOOKUP(A6173,バックデータ一覧!$T$3:$U$367,2),バックデータ一覧!$J$3:$L$3,0))*10^-3</f>
        <v>1.256E-2</v>
      </c>
      <c r="H6173" s="97">
        <f>INDEX(バックデータ一覧!$M$4:$O$27,MATCH(計算過程!B6173,バックデータ一覧!$F$4:$F$27,0),MATCH(VLOOKUP(A6173,バックデータ一覧!$T$3:$U$367,2),バックデータ一覧!$M$3:$O$3,0))*10^-3</f>
        <v>1.8839999999999999E-2</v>
      </c>
      <c r="I6173" s="97">
        <f>INDEX(バックデータ一覧!$P$4:$R$27,MATCH(計算過程!B6173,バックデータ一覧!$F$4:$F$27,0),MATCH(VLOOKUP(A6173,バックデータ一覧!$T$3:$U$367,2),バックデータ一覧!$P$3:$R$3,0))*10^-3</f>
        <v>2.512E-2</v>
      </c>
    </row>
    <row r="6174" spans="1:9" x14ac:dyDescent="0.15">
      <c r="A6174" s="57">
        <v>41896</v>
      </c>
      <c r="B6174" s="9" t="s">
        <v>128</v>
      </c>
      <c r="C6174" s="83">
        <f t="shared" si="289"/>
        <v>1.2640000000000002E-2</v>
      </c>
      <c r="D6174" s="82">
        <f t="shared" si="288"/>
        <v>5.9400000000000008E-3</v>
      </c>
      <c r="E6174" s="81">
        <f t="shared" si="290"/>
        <v>6.7000000000000002E-3</v>
      </c>
      <c r="F6174" s="97">
        <f>INDEX(バックデータ一覧!$G$4:$I$27,MATCH(計算過程!B6174,バックデータ一覧!$F$4:$F$27,0),MATCH(VLOOKUP(A6174,バックデータ一覧!$T$3:$U$367,2),バックデータ一覧!$G$3:$I$3,0))*10^-3</f>
        <v>6.7000000000000002E-3</v>
      </c>
      <c r="G6174" s="97">
        <f>INDEX(バックデータ一覧!$J$4:$L$27,MATCH(計算過程!B6174,バックデータ一覧!$F$4:$F$27,0),MATCH(VLOOKUP(A6174,バックデータ一覧!$T$3:$U$367,2),バックデータ一覧!$J$3:$L$3,0))*10^-3</f>
        <v>1.3390000000000001E-2</v>
      </c>
      <c r="H6174" s="97">
        <f>INDEX(バックデータ一覧!$M$4:$O$27,MATCH(計算過程!B6174,バックデータ一覧!$F$4:$F$27,0),MATCH(VLOOKUP(A6174,バックデータ一覧!$T$3:$U$367,2),バックデータ一覧!$M$3:$O$3,0))*10^-3</f>
        <v>2.009E-2</v>
      </c>
      <c r="I6174" s="97">
        <f>INDEX(バックデータ一覧!$P$4:$R$27,MATCH(計算過程!B6174,バックデータ一覧!$F$4:$F$27,0),MATCH(VLOOKUP(A6174,バックデータ一覧!$T$3:$U$367,2),バックデータ一覧!$P$3:$R$3,0))*10^-3</f>
        <v>2.6790000000000001E-2</v>
      </c>
    </row>
    <row r="6175" spans="1:9" x14ac:dyDescent="0.15">
      <c r="A6175" s="57">
        <v>41897</v>
      </c>
      <c r="B6175" s="9" t="s">
        <v>105</v>
      </c>
      <c r="C6175" s="83">
        <f t="shared" si="289"/>
        <v>6.0700000000000007E-3</v>
      </c>
      <c r="D6175" s="82">
        <f t="shared" si="288"/>
        <v>5.9400000000000008E-3</v>
      </c>
      <c r="E6175" s="81">
        <f t="shared" si="290"/>
        <v>1.3000000000000002E-4</v>
      </c>
      <c r="F6175" s="97">
        <f>INDEX(バックデータ一覧!$G$4:$I$27,MATCH(計算過程!B6175,バックデータ一覧!$F$4:$F$27,0),MATCH(VLOOKUP(A6175,バックデータ一覧!$T$3:$U$367,2),バックデータ一覧!$G$3:$I$3,0))*10^-3</f>
        <v>1.3000000000000002E-4</v>
      </c>
      <c r="G6175" s="97">
        <f>INDEX(バックデータ一覧!$J$4:$L$27,MATCH(計算過程!B6175,バックデータ一覧!$F$4:$F$27,0),MATCH(VLOOKUP(A6175,バックデータ一覧!$T$3:$U$367,2),バックデータ一覧!$J$3:$L$3,0))*10^-3</f>
        <v>2.5000000000000001E-4</v>
      </c>
      <c r="H6175" s="97">
        <f>INDEX(バックデータ一覧!$M$4:$O$27,MATCH(計算過程!B6175,バックデータ一覧!$F$4:$F$27,0),MATCH(VLOOKUP(A6175,バックデータ一覧!$T$3:$U$367,2),バックデータ一覧!$M$3:$O$3,0))*10^-3</f>
        <v>3.8000000000000002E-4</v>
      </c>
      <c r="I6175" s="97">
        <f>INDEX(バックデータ一覧!$P$4:$R$27,MATCH(計算過程!B6175,バックデータ一覧!$F$4:$F$27,0),MATCH(VLOOKUP(A6175,バックデータ一覧!$T$3:$U$367,2),バックデータ一覧!$P$3:$R$3,0))*10^-3</f>
        <v>5.0000000000000001E-4</v>
      </c>
    </row>
    <row r="6176" spans="1:9" x14ac:dyDescent="0.15">
      <c r="A6176" s="57">
        <v>41897</v>
      </c>
      <c r="B6176" s="9" t="s">
        <v>106</v>
      </c>
      <c r="C6176" s="83">
        <f t="shared" si="289"/>
        <v>6.0700000000000007E-3</v>
      </c>
      <c r="D6176" s="82">
        <f t="shared" si="288"/>
        <v>5.9400000000000008E-3</v>
      </c>
      <c r="E6176" s="81">
        <f t="shared" si="290"/>
        <v>1.3000000000000002E-4</v>
      </c>
      <c r="F6176" s="97">
        <f>INDEX(バックデータ一覧!$G$4:$I$27,MATCH(計算過程!B6176,バックデータ一覧!$F$4:$F$27,0),MATCH(VLOOKUP(A6176,バックデータ一覧!$T$3:$U$367,2),バックデータ一覧!$G$3:$I$3,0))*10^-3</f>
        <v>1.3000000000000002E-4</v>
      </c>
      <c r="G6176" s="97">
        <f>INDEX(バックデータ一覧!$J$4:$L$27,MATCH(計算過程!B6176,バックデータ一覧!$F$4:$F$27,0),MATCH(VLOOKUP(A6176,バックデータ一覧!$T$3:$U$367,2),バックデータ一覧!$J$3:$L$3,0))*10^-3</f>
        <v>2.5000000000000001E-4</v>
      </c>
      <c r="H6176" s="97">
        <f>INDEX(バックデータ一覧!$M$4:$O$27,MATCH(計算過程!B6176,バックデータ一覧!$F$4:$F$27,0),MATCH(VLOOKUP(A6176,バックデータ一覧!$T$3:$U$367,2),バックデータ一覧!$M$3:$O$3,0))*10^-3</f>
        <v>3.8000000000000002E-4</v>
      </c>
      <c r="I6176" s="97">
        <f>INDEX(バックデータ一覧!$P$4:$R$27,MATCH(計算過程!B6176,バックデータ一覧!$F$4:$F$27,0),MATCH(VLOOKUP(A6176,バックデータ一覧!$T$3:$U$367,2),バックデータ一覧!$P$3:$R$3,0))*10^-3</f>
        <v>5.0000000000000001E-4</v>
      </c>
    </row>
    <row r="6177" spans="1:9" x14ac:dyDescent="0.15">
      <c r="A6177" s="57">
        <v>41897</v>
      </c>
      <c r="B6177" s="9" t="s">
        <v>107</v>
      </c>
      <c r="C6177" s="83">
        <f t="shared" si="289"/>
        <v>6.0700000000000007E-3</v>
      </c>
      <c r="D6177" s="82">
        <f t="shared" si="288"/>
        <v>5.9400000000000008E-3</v>
      </c>
      <c r="E6177" s="81">
        <f t="shared" si="290"/>
        <v>1.3000000000000002E-4</v>
      </c>
      <c r="F6177" s="97">
        <f>INDEX(バックデータ一覧!$G$4:$I$27,MATCH(計算過程!B6177,バックデータ一覧!$F$4:$F$27,0),MATCH(VLOOKUP(A6177,バックデータ一覧!$T$3:$U$367,2),バックデータ一覧!$G$3:$I$3,0))*10^-3</f>
        <v>1.3000000000000002E-4</v>
      </c>
      <c r="G6177" s="97">
        <f>INDEX(バックデータ一覧!$J$4:$L$27,MATCH(計算過程!B6177,バックデータ一覧!$F$4:$F$27,0),MATCH(VLOOKUP(A6177,バックデータ一覧!$T$3:$U$367,2),バックデータ一覧!$J$3:$L$3,0))*10^-3</f>
        <v>2.5000000000000001E-4</v>
      </c>
      <c r="H6177" s="97">
        <f>INDEX(バックデータ一覧!$M$4:$O$27,MATCH(計算過程!B6177,バックデータ一覧!$F$4:$F$27,0),MATCH(VLOOKUP(A6177,バックデータ一覧!$T$3:$U$367,2),バックデータ一覧!$M$3:$O$3,0))*10^-3</f>
        <v>3.8000000000000002E-4</v>
      </c>
      <c r="I6177" s="97">
        <f>INDEX(バックデータ一覧!$P$4:$R$27,MATCH(計算過程!B6177,バックデータ一覧!$F$4:$F$27,0),MATCH(VLOOKUP(A6177,バックデータ一覧!$T$3:$U$367,2),バックデータ一覧!$P$3:$R$3,0))*10^-3</f>
        <v>5.0000000000000001E-4</v>
      </c>
    </row>
    <row r="6178" spans="1:9" x14ac:dyDescent="0.15">
      <c r="A6178" s="57">
        <v>41897</v>
      </c>
      <c r="B6178" s="9" t="s">
        <v>108</v>
      </c>
      <c r="C6178" s="83">
        <f t="shared" si="289"/>
        <v>6.0700000000000007E-3</v>
      </c>
      <c r="D6178" s="82">
        <f t="shared" si="288"/>
        <v>5.9400000000000008E-3</v>
      </c>
      <c r="E6178" s="81">
        <f t="shared" si="290"/>
        <v>1.3000000000000002E-4</v>
      </c>
      <c r="F6178" s="97">
        <f>INDEX(バックデータ一覧!$G$4:$I$27,MATCH(計算過程!B6178,バックデータ一覧!$F$4:$F$27,0),MATCH(VLOOKUP(A6178,バックデータ一覧!$T$3:$U$367,2),バックデータ一覧!$G$3:$I$3,0))*10^-3</f>
        <v>1.3000000000000002E-4</v>
      </c>
      <c r="G6178" s="97">
        <f>INDEX(バックデータ一覧!$J$4:$L$27,MATCH(計算過程!B6178,バックデータ一覧!$F$4:$F$27,0),MATCH(VLOOKUP(A6178,バックデータ一覧!$T$3:$U$367,2),バックデータ一覧!$J$3:$L$3,0))*10^-3</f>
        <v>2.5000000000000001E-4</v>
      </c>
      <c r="H6178" s="97">
        <f>INDEX(バックデータ一覧!$M$4:$O$27,MATCH(計算過程!B6178,バックデータ一覧!$F$4:$F$27,0),MATCH(VLOOKUP(A6178,バックデータ一覧!$T$3:$U$367,2),バックデータ一覧!$M$3:$O$3,0))*10^-3</f>
        <v>3.8000000000000002E-4</v>
      </c>
      <c r="I6178" s="97">
        <f>INDEX(バックデータ一覧!$P$4:$R$27,MATCH(計算過程!B6178,バックデータ一覧!$F$4:$F$27,0),MATCH(VLOOKUP(A6178,バックデータ一覧!$T$3:$U$367,2),バックデータ一覧!$P$3:$R$3,0))*10^-3</f>
        <v>5.0000000000000001E-4</v>
      </c>
    </row>
    <row r="6179" spans="1:9" x14ac:dyDescent="0.15">
      <c r="A6179" s="57">
        <v>41897</v>
      </c>
      <c r="B6179" s="9" t="s">
        <v>109</v>
      </c>
      <c r="C6179" s="83">
        <f t="shared" si="289"/>
        <v>6.0700000000000007E-3</v>
      </c>
      <c r="D6179" s="82">
        <f t="shared" si="288"/>
        <v>5.9400000000000008E-3</v>
      </c>
      <c r="E6179" s="81">
        <f t="shared" si="290"/>
        <v>1.3000000000000002E-4</v>
      </c>
      <c r="F6179" s="97">
        <f>INDEX(バックデータ一覧!$G$4:$I$27,MATCH(計算過程!B6179,バックデータ一覧!$F$4:$F$27,0),MATCH(VLOOKUP(A6179,バックデータ一覧!$T$3:$U$367,2),バックデータ一覧!$G$3:$I$3,0))*10^-3</f>
        <v>1.3000000000000002E-4</v>
      </c>
      <c r="G6179" s="97">
        <f>INDEX(バックデータ一覧!$J$4:$L$27,MATCH(計算過程!B6179,バックデータ一覧!$F$4:$F$27,0),MATCH(VLOOKUP(A6179,バックデータ一覧!$T$3:$U$367,2),バックデータ一覧!$J$3:$L$3,0))*10^-3</f>
        <v>2.5000000000000001E-4</v>
      </c>
      <c r="H6179" s="97">
        <f>INDEX(バックデータ一覧!$M$4:$O$27,MATCH(計算過程!B6179,バックデータ一覧!$F$4:$F$27,0),MATCH(VLOOKUP(A6179,バックデータ一覧!$T$3:$U$367,2),バックデータ一覧!$M$3:$O$3,0))*10^-3</f>
        <v>3.8000000000000002E-4</v>
      </c>
      <c r="I6179" s="97">
        <f>INDEX(バックデータ一覧!$P$4:$R$27,MATCH(計算過程!B6179,バックデータ一覧!$F$4:$F$27,0),MATCH(VLOOKUP(A6179,バックデータ一覧!$T$3:$U$367,2),バックデータ一覧!$P$3:$R$3,0))*10^-3</f>
        <v>5.0000000000000001E-4</v>
      </c>
    </row>
    <row r="6180" spans="1:9" x14ac:dyDescent="0.15">
      <c r="A6180" s="57">
        <v>41897</v>
      </c>
      <c r="B6180" s="9" t="s">
        <v>110</v>
      </c>
      <c r="C6180" s="83">
        <f t="shared" si="289"/>
        <v>6.0700000000000007E-3</v>
      </c>
      <c r="D6180" s="82">
        <f t="shared" si="288"/>
        <v>5.9400000000000008E-3</v>
      </c>
      <c r="E6180" s="81">
        <f t="shared" si="290"/>
        <v>1.3000000000000002E-4</v>
      </c>
      <c r="F6180" s="97">
        <f>INDEX(バックデータ一覧!$G$4:$I$27,MATCH(計算過程!B6180,バックデータ一覧!$F$4:$F$27,0),MATCH(VLOOKUP(A6180,バックデータ一覧!$T$3:$U$367,2),バックデータ一覧!$G$3:$I$3,0))*10^-3</f>
        <v>1.3000000000000002E-4</v>
      </c>
      <c r="G6180" s="97">
        <f>INDEX(バックデータ一覧!$J$4:$L$27,MATCH(計算過程!B6180,バックデータ一覧!$F$4:$F$27,0),MATCH(VLOOKUP(A6180,バックデータ一覧!$T$3:$U$367,2),バックデータ一覧!$J$3:$L$3,0))*10^-3</f>
        <v>2.5000000000000001E-4</v>
      </c>
      <c r="H6180" s="97">
        <f>INDEX(バックデータ一覧!$M$4:$O$27,MATCH(計算過程!B6180,バックデータ一覧!$F$4:$F$27,0),MATCH(VLOOKUP(A6180,バックデータ一覧!$T$3:$U$367,2),バックデータ一覧!$M$3:$O$3,0))*10^-3</f>
        <v>3.8000000000000002E-4</v>
      </c>
      <c r="I6180" s="97">
        <f>INDEX(バックデータ一覧!$P$4:$R$27,MATCH(計算過程!B6180,バックデータ一覧!$F$4:$F$27,0),MATCH(VLOOKUP(A6180,バックデータ一覧!$T$3:$U$367,2),バックデータ一覧!$P$3:$R$3,0))*10^-3</f>
        <v>5.0000000000000001E-4</v>
      </c>
    </row>
    <row r="6181" spans="1:9" x14ac:dyDescent="0.15">
      <c r="A6181" s="57">
        <v>41897</v>
      </c>
      <c r="B6181" s="9" t="s">
        <v>111</v>
      </c>
      <c r="C6181" s="83">
        <f t="shared" si="289"/>
        <v>6.2700000000000013E-3</v>
      </c>
      <c r="D6181" s="82">
        <f t="shared" si="288"/>
        <v>5.9400000000000008E-3</v>
      </c>
      <c r="E6181" s="81">
        <f t="shared" si="290"/>
        <v>3.3E-4</v>
      </c>
      <c r="F6181" s="97">
        <f>INDEX(バックデータ一覧!$G$4:$I$27,MATCH(計算過程!B6181,バックデータ一覧!$F$4:$F$27,0),MATCH(VLOOKUP(A6181,バックデータ一覧!$T$3:$U$367,2),バックデータ一覧!$G$3:$I$3,0))*10^-3</f>
        <v>3.3E-4</v>
      </c>
      <c r="G6181" s="97">
        <f>INDEX(バックデータ一覧!$J$4:$L$27,MATCH(計算過程!B6181,バックデータ一覧!$F$4:$F$27,0),MATCH(VLOOKUP(A6181,バックデータ一覧!$T$3:$U$367,2),バックデータ一覧!$J$3:$L$3,0))*10^-3</f>
        <v>6.7000000000000002E-4</v>
      </c>
      <c r="H6181" s="97">
        <f>INDEX(バックデータ一覧!$M$4:$O$27,MATCH(計算過程!B6181,バックデータ一覧!$F$4:$F$27,0),MATCH(VLOOKUP(A6181,バックデータ一覧!$T$3:$U$367,2),バックデータ一覧!$M$3:$O$3,0))*10^-3</f>
        <v>1E-3</v>
      </c>
      <c r="I6181" s="97">
        <f>INDEX(バックデータ一覧!$P$4:$R$27,MATCH(計算過程!B6181,バックデータ一覧!$F$4:$F$27,0),MATCH(VLOOKUP(A6181,バックデータ一覧!$T$3:$U$367,2),バックデータ一覧!$P$3:$R$3,0))*10^-3</f>
        <v>1.33E-3</v>
      </c>
    </row>
    <row r="6182" spans="1:9" x14ac:dyDescent="0.15">
      <c r="A6182" s="57">
        <v>41897</v>
      </c>
      <c r="B6182" s="9" t="s">
        <v>112</v>
      </c>
      <c r="C6182" s="83">
        <f t="shared" si="289"/>
        <v>6.2700000000000013E-3</v>
      </c>
      <c r="D6182" s="82">
        <f t="shared" si="288"/>
        <v>5.9400000000000008E-3</v>
      </c>
      <c r="E6182" s="81">
        <f t="shared" si="290"/>
        <v>3.3E-4</v>
      </c>
      <c r="F6182" s="97">
        <f>INDEX(バックデータ一覧!$G$4:$I$27,MATCH(計算過程!B6182,バックデータ一覧!$F$4:$F$27,0),MATCH(VLOOKUP(A6182,バックデータ一覧!$T$3:$U$367,2),バックデータ一覧!$G$3:$I$3,0))*10^-3</f>
        <v>3.3E-4</v>
      </c>
      <c r="G6182" s="97">
        <f>INDEX(バックデータ一覧!$J$4:$L$27,MATCH(計算過程!B6182,バックデータ一覧!$F$4:$F$27,0),MATCH(VLOOKUP(A6182,バックデータ一覧!$T$3:$U$367,2),バックデータ一覧!$J$3:$L$3,0))*10^-3</f>
        <v>6.7000000000000002E-4</v>
      </c>
      <c r="H6182" s="97">
        <f>INDEX(バックデータ一覧!$M$4:$O$27,MATCH(計算過程!B6182,バックデータ一覧!$F$4:$F$27,0),MATCH(VLOOKUP(A6182,バックデータ一覧!$T$3:$U$367,2),バックデータ一覧!$M$3:$O$3,0))*10^-3</f>
        <v>1E-3</v>
      </c>
      <c r="I6182" s="97">
        <f>INDEX(バックデータ一覧!$P$4:$R$27,MATCH(計算過程!B6182,バックデータ一覧!$F$4:$F$27,0),MATCH(VLOOKUP(A6182,バックデータ一覧!$T$3:$U$367,2),バックデータ一覧!$P$3:$R$3,0))*10^-3</f>
        <v>1.33E-3</v>
      </c>
    </row>
    <row r="6183" spans="1:9" x14ac:dyDescent="0.15">
      <c r="A6183" s="57">
        <v>41897</v>
      </c>
      <c r="B6183" s="9" t="s">
        <v>113</v>
      </c>
      <c r="C6183" s="83">
        <f t="shared" si="289"/>
        <v>1.2990000000000002E-2</v>
      </c>
      <c r="D6183" s="82">
        <f t="shared" si="288"/>
        <v>5.9400000000000008E-3</v>
      </c>
      <c r="E6183" s="81">
        <f t="shared" si="290"/>
        <v>7.0499999999999998E-3</v>
      </c>
      <c r="F6183" s="97">
        <f>INDEX(バックデータ一覧!$G$4:$I$27,MATCH(計算過程!B6183,バックデータ一覧!$F$4:$F$27,0),MATCH(VLOOKUP(A6183,バックデータ一覧!$T$3:$U$367,2),バックデータ一覧!$G$3:$I$3,0))*10^-3</f>
        <v>7.0499999999999998E-3</v>
      </c>
      <c r="G6183" s="97">
        <f>INDEX(バックデータ一覧!$J$4:$L$27,MATCH(計算過程!B6183,バックデータ一覧!$F$4:$F$27,0),MATCH(VLOOKUP(A6183,バックデータ一覧!$T$3:$U$367,2),バックデータ一覧!$J$3:$L$3,0))*10^-3</f>
        <v>1.409E-2</v>
      </c>
      <c r="H6183" s="97">
        <f>INDEX(バックデータ一覧!$M$4:$O$27,MATCH(計算過程!B6183,バックデータ一覧!$F$4:$F$27,0),MATCH(VLOOKUP(A6183,バックデータ一覧!$T$3:$U$367,2),バックデータ一覧!$M$3:$O$3,0))*10^-3</f>
        <v>2.1140000000000003E-2</v>
      </c>
      <c r="I6183" s="97">
        <f>INDEX(バックデータ一覧!$P$4:$R$27,MATCH(計算過程!B6183,バックデータ一覧!$F$4:$F$27,0),MATCH(VLOOKUP(A6183,バックデータ一覧!$T$3:$U$367,2),バックデータ一覧!$P$3:$R$3,0))*10^-3</f>
        <v>2.818E-2</v>
      </c>
    </row>
    <row r="6184" spans="1:9" x14ac:dyDescent="0.15">
      <c r="A6184" s="57">
        <v>41897</v>
      </c>
      <c r="B6184" s="9" t="s">
        <v>114</v>
      </c>
      <c r="C6184" s="83">
        <f t="shared" si="289"/>
        <v>6.0700000000000007E-3</v>
      </c>
      <c r="D6184" s="82">
        <f t="shared" si="288"/>
        <v>5.9400000000000008E-3</v>
      </c>
      <c r="E6184" s="81">
        <f t="shared" si="290"/>
        <v>1.3000000000000002E-4</v>
      </c>
      <c r="F6184" s="97">
        <f>INDEX(バックデータ一覧!$G$4:$I$27,MATCH(計算過程!B6184,バックデータ一覧!$F$4:$F$27,0),MATCH(VLOOKUP(A6184,バックデータ一覧!$T$3:$U$367,2),バックデータ一覧!$G$3:$I$3,0))*10^-3</f>
        <v>1.3000000000000002E-4</v>
      </c>
      <c r="G6184" s="97">
        <f>INDEX(バックデータ一覧!$J$4:$L$27,MATCH(計算過程!B6184,バックデータ一覧!$F$4:$F$27,0),MATCH(VLOOKUP(A6184,バックデータ一覧!$T$3:$U$367,2),バックデータ一覧!$J$3:$L$3,0))*10^-3</f>
        <v>2.5000000000000001E-4</v>
      </c>
      <c r="H6184" s="97">
        <f>INDEX(バックデータ一覧!$M$4:$O$27,MATCH(計算過程!B6184,バックデータ一覧!$F$4:$F$27,0),MATCH(VLOOKUP(A6184,バックデータ一覧!$T$3:$U$367,2),バックデータ一覧!$M$3:$O$3,0))*10^-3</f>
        <v>3.8000000000000002E-4</v>
      </c>
      <c r="I6184" s="97">
        <f>INDEX(バックデータ一覧!$P$4:$R$27,MATCH(計算過程!B6184,バックデータ一覧!$F$4:$F$27,0),MATCH(VLOOKUP(A6184,バックデータ一覧!$T$3:$U$367,2),バックデータ一覧!$P$3:$R$3,0))*10^-3</f>
        <v>5.0000000000000001E-4</v>
      </c>
    </row>
    <row r="6185" spans="1:9" x14ac:dyDescent="0.15">
      <c r="A6185" s="57">
        <v>41897</v>
      </c>
      <c r="B6185" s="9" t="s">
        <v>115</v>
      </c>
      <c r="C6185" s="83">
        <f t="shared" si="289"/>
        <v>6.0700000000000007E-3</v>
      </c>
      <c r="D6185" s="82">
        <f t="shared" si="288"/>
        <v>5.9400000000000008E-3</v>
      </c>
      <c r="E6185" s="81">
        <f t="shared" si="290"/>
        <v>1.3000000000000002E-4</v>
      </c>
      <c r="F6185" s="97">
        <f>INDEX(バックデータ一覧!$G$4:$I$27,MATCH(計算過程!B6185,バックデータ一覧!$F$4:$F$27,0),MATCH(VLOOKUP(A6185,バックデータ一覧!$T$3:$U$367,2),バックデータ一覧!$G$3:$I$3,0))*10^-3</f>
        <v>1.3000000000000002E-4</v>
      </c>
      <c r="G6185" s="97">
        <f>INDEX(バックデータ一覧!$J$4:$L$27,MATCH(計算過程!B6185,バックデータ一覧!$F$4:$F$27,0),MATCH(VLOOKUP(A6185,バックデータ一覧!$T$3:$U$367,2),バックデータ一覧!$J$3:$L$3,0))*10^-3</f>
        <v>2.5000000000000001E-4</v>
      </c>
      <c r="H6185" s="97">
        <f>INDEX(バックデータ一覧!$M$4:$O$27,MATCH(計算過程!B6185,バックデータ一覧!$F$4:$F$27,0),MATCH(VLOOKUP(A6185,バックデータ一覧!$T$3:$U$367,2),バックデータ一覧!$M$3:$O$3,0))*10^-3</f>
        <v>3.8000000000000002E-4</v>
      </c>
      <c r="I6185" s="97">
        <f>INDEX(バックデータ一覧!$P$4:$R$27,MATCH(計算過程!B6185,バックデータ一覧!$F$4:$F$27,0),MATCH(VLOOKUP(A6185,バックデータ一覧!$T$3:$U$367,2),バックデータ一覧!$P$3:$R$3,0))*10^-3</f>
        <v>5.0000000000000001E-4</v>
      </c>
    </row>
    <row r="6186" spans="1:9" x14ac:dyDescent="0.15">
      <c r="A6186" s="57">
        <v>41897</v>
      </c>
      <c r="B6186" s="9" t="s">
        <v>116</v>
      </c>
      <c r="C6186" s="83">
        <f t="shared" si="289"/>
        <v>6.0700000000000007E-3</v>
      </c>
      <c r="D6186" s="82">
        <f t="shared" si="288"/>
        <v>5.9400000000000008E-3</v>
      </c>
      <c r="E6186" s="81">
        <f t="shared" si="290"/>
        <v>1.3000000000000002E-4</v>
      </c>
      <c r="F6186" s="97">
        <f>INDEX(バックデータ一覧!$G$4:$I$27,MATCH(計算過程!B6186,バックデータ一覧!$F$4:$F$27,0),MATCH(VLOOKUP(A6186,バックデータ一覧!$T$3:$U$367,2),バックデータ一覧!$G$3:$I$3,0))*10^-3</f>
        <v>1.3000000000000002E-4</v>
      </c>
      <c r="G6186" s="97">
        <f>INDEX(バックデータ一覧!$J$4:$L$27,MATCH(計算過程!B6186,バックデータ一覧!$F$4:$F$27,0),MATCH(VLOOKUP(A6186,バックデータ一覧!$T$3:$U$367,2),バックデータ一覧!$J$3:$L$3,0))*10^-3</f>
        <v>2.5000000000000001E-4</v>
      </c>
      <c r="H6186" s="97">
        <f>INDEX(バックデータ一覧!$M$4:$O$27,MATCH(計算過程!B6186,バックデータ一覧!$F$4:$F$27,0),MATCH(VLOOKUP(A6186,バックデータ一覧!$T$3:$U$367,2),バックデータ一覧!$M$3:$O$3,0))*10^-3</f>
        <v>3.8000000000000002E-4</v>
      </c>
      <c r="I6186" s="97">
        <f>INDEX(バックデータ一覧!$P$4:$R$27,MATCH(計算過程!B6186,バックデータ一覧!$F$4:$F$27,0),MATCH(VLOOKUP(A6186,バックデータ一覧!$T$3:$U$367,2),バックデータ一覧!$P$3:$R$3,0))*10^-3</f>
        <v>5.0000000000000001E-4</v>
      </c>
    </row>
    <row r="6187" spans="1:9" x14ac:dyDescent="0.15">
      <c r="A6187" s="57">
        <v>41897</v>
      </c>
      <c r="B6187" s="9" t="s">
        <v>117</v>
      </c>
      <c r="C6187" s="83">
        <f t="shared" si="289"/>
        <v>6.0700000000000007E-3</v>
      </c>
      <c r="D6187" s="82">
        <f t="shared" si="288"/>
        <v>5.9400000000000008E-3</v>
      </c>
      <c r="E6187" s="81">
        <f t="shared" si="290"/>
        <v>1.3000000000000002E-4</v>
      </c>
      <c r="F6187" s="97">
        <f>INDEX(バックデータ一覧!$G$4:$I$27,MATCH(計算過程!B6187,バックデータ一覧!$F$4:$F$27,0),MATCH(VLOOKUP(A6187,バックデータ一覧!$T$3:$U$367,2),バックデータ一覧!$G$3:$I$3,0))*10^-3</f>
        <v>1.3000000000000002E-4</v>
      </c>
      <c r="G6187" s="97">
        <f>INDEX(バックデータ一覧!$J$4:$L$27,MATCH(計算過程!B6187,バックデータ一覧!$F$4:$F$27,0),MATCH(VLOOKUP(A6187,バックデータ一覧!$T$3:$U$367,2),バックデータ一覧!$J$3:$L$3,0))*10^-3</f>
        <v>2.5000000000000001E-4</v>
      </c>
      <c r="H6187" s="97">
        <f>INDEX(バックデータ一覧!$M$4:$O$27,MATCH(計算過程!B6187,バックデータ一覧!$F$4:$F$27,0),MATCH(VLOOKUP(A6187,バックデータ一覧!$T$3:$U$367,2),バックデータ一覧!$M$3:$O$3,0))*10^-3</f>
        <v>3.8000000000000002E-4</v>
      </c>
      <c r="I6187" s="97">
        <f>INDEX(バックデータ一覧!$P$4:$R$27,MATCH(計算過程!B6187,バックデータ一覧!$F$4:$F$27,0),MATCH(VLOOKUP(A6187,バックデータ一覧!$T$3:$U$367,2),バックデータ一覧!$P$3:$R$3,0))*10^-3</f>
        <v>5.0000000000000001E-4</v>
      </c>
    </row>
    <row r="6188" spans="1:9" x14ac:dyDescent="0.15">
      <c r="A6188" s="57">
        <v>41897</v>
      </c>
      <c r="B6188" s="9" t="s">
        <v>118</v>
      </c>
      <c r="C6188" s="83">
        <f t="shared" si="289"/>
        <v>6.0700000000000007E-3</v>
      </c>
      <c r="D6188" s="82">
        <f t="shared" si="288"/>
        <v>5.9400000000000008E-3</v>
      </c>
      <c r="E6188" s="81">
        <f t="shared" si="290"/>
        <v>1.3000000000000002E-4</v>
      </c>
      <c r="F6188" s="97">
        <f>INDEX(バックデータ一覧!$G$4:$I$27,MATCH(計算過程!B6188,バックデータ一覧!$F$4:$F$27,0),MATCH(VLOOKUP(A6188,バックデータ一覧!$T$3:$U$367,2),バックデータ一覧!$G$3:$I$3,0))*10^-3</f>
        <v>1.3000000000000002E-4</v>
      </c>
      <c r="G6188" s="97">
        <f>INDEX(バックデータ一覧!$J$4:$L$27,MATCH(計算過程!B6188,バックデータ一覧!$F$4:$F$27,0),MATCH(VLOOKUP(A6188,バックデータ一覧!$T$3:$U$367,2),バックデータ一覧!$J$3:$L$3,0))*10^-3</f>
        <v>2.5000000000000001E-4</v>
      </c>
      <c r="H6188" s="97">
        <f>INDEX(バックデータ一覧!$M$4:$O$27,MATCH(計算過程!B6188,バックデータ一覧!$F$4:$F$27,0),MATCH(VLOOKUP(A6188,バックデータ一覧!$T$3:$U$367,2),バックデータ一覧!$M$3:$O$3,0))*10^-3</f>
        <v>3.8000000000000002E-4</v>
      </c>
      <c r="I6188" s="97">
        <f>INDEX(バックデータ一覧!$P$4:$R$27,MATCH(計算過程!B6188,バックデータ一覧!$F$4:$F$27,0),MATCH(VLOOKUP(A6188,バックデータ一覧!$T$3:$U$367,2),バックデータ一覧!$P$3:$R$3,0))*10^-3</f>
        <v>5.0000000000000001E-4</v>
      </c>
    </row>
    <row r="6189" spans="1:9" x14ac:dyDescent="0.15">
      <c r="A6189" s="57">
        <v>41897</v>
      </c>
      <c r="B6189" s="9" t="s">
        <v>119</v>
      </c>
      <c r="C6189" s="83">
        <f t="shared" si="289"/>
        <v>6.0700000000000007E-3</v>
      </c>
      <c r="D6189" s="82">
        <f t="shared" si="288"/>
        <v>5.9400000000000008E-3</v>
      </c>
      <c r="E6189" s="81">
        <f t="shared" si="290"/>
        <v>1.3000000000000002E-4</v>
      </c>
      <c r="F6189" s="97">
        <f>INDEX(バックデータ一覧!$G$4:$I$27,MATCH(計算過程!B6189,バックデータ一覧!$F$4:$F$27,0),MATCH(VLOOKUP(A6189,バックデータ一覧!$T$3:$U$367,2),バックデータ一覧!$G$3:$I$3,0))*10^-3</f>
        <v>1.3000000000000002E-4</v>
      </c>
      <c r="G6189" s="97">
        <f>INDEX(バックデータ一覧!$J$4:$L$27,MATCH(計算過程!B6189,バックデータ一覧!$F$4:$F$27,0),MATCH(VLOOKUP(A6189,バックデータ一覧!$T$3:$U$367,2),バックデータ一覧!$J$3:$L$3,0))*10^-3</f>
        <v>2.5000000000000001E-4</v>
      </c>
      <c r="H6189" s="97">
        <f>INDEX(バックデータ一覧!$M$4:$O$27,MATCH(計算過程!B6189,バックデータ一覧!$F$4:$F$27,0),MATCH(VLOOKUP(A6189,バックデータ一覧!$T$3:$U$367,2),バックデータ一覧!$M$3:$O$3,0))*10^-3</f>
        <v>3.8000000000000002E-4</v>
      </c>
      <c r="I6189" s="97">
        <f>INDEX(バックデータ一覧!$P$4:$R$27,MATCH(計算過程!B6189,バックデータ一覧!$F$4:$F$27,0),MATCH(VLOOKUP(A6189,バックデータ一覧!$T$3:$U$367,2),バックデータ一覧!$P$3:$R$3,0))*10^-3</f>
        <v>5.0000000000000001E-4</v>
      </c>
    </row>
    <row r="6190" spans="1:9" x14ac:dyDescent="0.15">
      <c r="A6190" s="57">
        <v>41897</v>
      </c>
      <c r="B6190" s="9" t="s">
        <v>120</v>
      </c>
      <c r="C6190" s="83">
        <f t="shared" si="289"/>
        <v>6.0700000000000007E-3</v>
      </c>
      <c r="D6190" s="82">
        <f t="shared" si="288"/>
        <v>5.9400000000000008E-3</v>
      </c>
      <c r="E6190" s="81">
        <f t="shared" si="290"/>
        <v>1.3000000000000002E-4</v>
      </c>
      <c r="F6190" s="97">
        <f>INDEX(バックデータ一覧!$G$4:$I$27,MATCH(計算過程!B6190,バックデータ一覧!$F$4:$F$27,0),MATCH(VLOOKUP(A6190,バックデータ一覧!$T$3:$U$367,2),バックデータ一覧!$G$3:$I$3,0))*10^-3</f>
        <v>1.3000000000000002E-4</v>
      </c>
      <c r="G6190" s="97">
        <f>INDEX(バックデータ一覧!$J$4:$L$27,MATCH(計算過程!B6190,バックデータ一覧!$F$4:$F$27,0),MATCH(VLOOKUP(A6190,バックデータ一覧!$T$3:$U$367,2),バックデータ一覧!$J$3:$L$3,0))*10^-3</f>
        <v>2.5000000000000001E-4</v>
      </c>
      <c r="H6190" s="97">
        <f>INDEX(バックデータ一覧!$M$4:$O$27,MATCH(計算過程!B6190,バックデータ一覧!$F$4:$F$27,0),MATCH(VLOOKUP(A6190,バックデータ一覧!$T$3:$U$367,2),バックデータ一覧!$M$3:$O$3,0))*10^-3</f>
        <v>3.8000000000000002E-4</v>
      </c>
      <c r="I6190" s="97">
        <f>INDEX(バックデータ一覧!$P$4:$R$27,MATCH(計算過程!B6190,バックデータ一覧!$F$4:$F$27,0),MATCH(VLOOKUP(A6190,バックデータ一覧!$T$3:$U$367,2),バックデータ一覧!$P$3:$R$3,0))*10^-3</f>
        <v>5.0000000000000001E-4</v>
      </c>
    </row>
    <row r="6191" spans="1:9" x14ac:dyDescent="0.15">
      <c r="A6191" s="57">
        <v>41897</v>
      </c>
      <c r="B6191" s="9" t="s">
        <v>121</v>
      </c>
      <c r="C6191" s="83">
        <f t="shared" si="289"/>
        <v>6.0700000000000007E-3</v>
      </c>
      <c r="D6191" s="82">
        <f t="shared" si="288"/>
        <v>5.9400000000000008E-3</v>
      </c>
      <c r="E6191" s="81">
        <f t="shared" si="290"/>
        <v>1.3000000000000002E-4</v>
      </c>
      <c r="F6191" s="97">
        <f>INDEX(バックデータ一覧!$G$4:$I$27,MATCH(計算過程!B6191,バックデータ一覧!$F$4:$F$27,0),MATCH(VLOOKUP(A6191,バックデータ一覧!$T$3:$U$367,2),バックデータ一覧!$G$3:$I$3,0))*10^-3</f>
        <v>1.3000000000000002E-4</v>
      </c>
      <c r="G6191" s="97">
        <f>INDEX(バックデータ一覧!$J$4:$L$27,MATCH(計算過程!B6191,バックデータ一覧!$F$4:$F$27,0),MATCH(VLOOKUP(A6191,バックデータ一覧!$T$3:$U$367,2),バックデータ一覧!$J$3:$L$3,0))*10^-3</f>
        <v>2.5000000000000001E-4</v>
      </c>
      <c r="H6191" s="97">
        <f>INDEX(バックデータ一覧!$M$4:$O$27,MATCH(計算過程!B6191,バックデータ一覧!$F$4:$F$27,0),MATCH(VLOOKUP(A6191,バックデータ一覧!$T$3:$U$367,2),バックデータ一覧!$M$3:$O$3,0))*10^-3</f>
        <v>3.8000000000000002E-4</v>
      </c>
      <c r="I6191" s="97">
        <f>INDEX(バックデータ一覧!$P$4:$R$27,MATCH(計算過程!B6191,バックデータ一覧!$F$4:$F$27,0),MATCH(VLOOKUP(A6191,バックデータ一覧!$T$3:$U$367,2),バックデータ一覧!$P$3:$R$3,0))*10^-3</f>
        <v>5.0000000000000001E-4</v>
      </c>
    </row>
    <row r="6192" spans="1:9" x14ac:dyDescent="0.15">
      <c r="A6192" s="57">
        <v>41897</v>
      </c>
      <c r="B6192" s="9" t="s">
        <v>122</v>
      </c>
      <c r="C6192" s="83">
        <f t="shared" si="289"/>
        <v>6.0700000000000007E-3</v>
      </c>
      <c r="D6192" s="82">
        <f t="shared" si="288"/>
        <v>5.9400000000000008E-3</v>
      </c>
      <c r="E6192" s="81">
        <f t="shared" si="290"/>
        <v>1.3000000000000002E-4</v>
      </c>
      <c r="F6192" s="97">
        <f>INDEX(バックデータ一覧!$G$4:$I$27,MATCH(計算過程!B6192,バックデータ一覧!$F$4:$F$27,0),MATCH(VLOOKUP(A6192,バックデータ一覧!$T$3:$U$367,2),バックデータ一覧!$G$3:$I$3,0))*10^-3</f>
        <v>1.3000000000000002E-4</v>
      </c>
      <c r="G6192" s="97">
        <f>INDEX(バックデータ一覧!$J$4:$L$27,MATCH(計算過程!B6192,バックデータ一覧!$F$4:$F$27,0),MATCH(VLOOKUP(A6192,バックデータ一覧!$T$3:$U$367,2),バックデータ一覧!$J$3:$L$3,0))*10^-3</f>
        <v>2.5000000000000001E-4</v>
      </c>
      <c r="H6192" s="97">
        <f>INDEX(バックデータ一覧!$M$4:$O$27,MATCH(計算過程!B6192,バックデータ一覧!$F$4:$F$27,0),MATCH(VLOOKUP(A6192,バックデータ一覧!$T$3:$U$367,2),バックデータ一覧!$M$3:$O$3,0))*10^-3</f>
        <v>3.8000000000000002E-4</v>
      </c>
      <c r="I6192" s="97">
        <f>INDEX(バックデータ一覧!$P$4:$R$27,MATCH(計算過程!B6192,バックデータ一覧!$F$4:$F$27,0),MATCH(VLOOKUP(A6192,バックデータ一覧!$T$3:$U$367,2),バックデータ一覧!$P$3:$R$3,0))*10^-3</f>
        <v>5.0000000000000001E-4</v>
      </c>
    </row>
    <row r="6193" spans="1:9" x14ac:dyDescent="0.15">
      <c r="A6193" s="57">
        <v>41897</v>
      </c>
      <c r="B6193" s="9" t="s">
        <v>123</v>
      </c>
      <c r="C6193" s="83">
        <f t="shared" si="289"/>
        <v>6.0700000000000007E-3</v>
      </c>
      <c r="D6193" s="82">
        <f t="shared" si="288"/>
        <v>5.9400000000000008E-3</v>
      </c>
      <c r="E6193" s="81">
        <f t="shared" si="290"/>
        <v>1.3000000000000002E-4</v>
      </c>
      <c r="F6193" s="97">
        <f>INDEX(バックデータ一覧!$G$4:$I$27,MATCH(計算過程!B6193,バックデータ一覧!$F$4:$F$27,0),MATCH(VLOOKUP(A6193,バックデータ一覧!$T$3:$U$367,2),バックデータ一覧!$G$3:$I$3,0))*10^-3</f>
        <v>1.3000000000000002E-4</v>
      </c>
      <c r="G6193" s="97">
        <f>INDEX(バックデータ一覧!$J$4:$L$27,MATCH(計算過程!B6193,バックデータ一覧!$F$4:$F$27,0),MATCH(VLOOKUP(A6193,バックデータ一覧!$T$3:$U$367,2),バックデータ一覧!$J$3:$L$3,0))*10^-3</f>
        <v>2.5000000000000001E-4</v>
      </c>
      <c r="H6193" s="97">
        <f>INDEX(バックデータ一覧!$M$4:$O$27,MATCH(計算過程!B6193,バックデータ一覧!$F$4:$F$27,0),MATCH(VLOOKUP(A6193,バックデータ一覧!$T$3:$U$367,2),バックデータ一覧!$M$3:$O$3,0))*10^-3</f>
        <v>3.8000000000000002E-4</v>
      </c>
      <c r="I6193" s="97">
        <f>INDEX(バックデータ一覧!$P$4:$R$27,MATCH(計算過程!B6193,バックデータ一覧!$F$4:$F$27,0),MATCH(VLOOKUP(A6193,バックデータ一覧!$T$3:$U$367,2),バックデータ一覧!$P$3:$R$3,0))*10^-3</f>
        <v>5.0000000000000001E-4</v>
      </c>
    </row>
    <row r="6194" spans="1:9" x14ac:dyDescent="0.15">
      <c r="A6194" s="57">
        <v>41897</v>
      </c>
      <c r="B6194" s="9" t="s">
        <v>124</v>
      </c>
      <c r="C6194" s="83">
        <f t="shared" si="289"/>
        <v>6.0700000000000007E-3</v>
      </c>
      <c r="D6194" s="82">
        <f t="shared" si="288"/>
        <v>5.9400000000000008E-3</v>
      </c>
      <c r="E6194" s="81">
        <f t="shared" si="290"/>
        <v>1.3000000000000002E-4</v>
      </c>
      <c r="F6194" s="97">
        <f>INDEX(バックデータ一覧!$G$4:$I$27,MATCH(計算過程!B6194,バックデータ一覧!$F$4:$F$27,0),MATCH(VLOOKUP(A6194,バックデータ一覧!$T$3:$U$367,2),バックデータ一覧!$G$3:$I$3,0))*10^-3</f>
        <v>1.3000000000000002E-4</v>
      </c>
      <c r="G6194" s="97">
        <f>INDEX(バックデータ一覧!$J$4:$L$27,MATCH(計算過程!B6194,バックデータ一覧!$F$4:$F$27,0),MATCH(VLOOKUP(A6194,バックデータ一覧!$T$3:$U$367,2),バックデータ一覧!$J$3:$L$3,0))*10^-3</f>
        <v>2.5000000000000001E-4</v>
      </c>
      <c r="H6194" s="97">
        <f>INDEX(バックデータ一覧!$M$4:$O$27,MATCH(計算過程!B6194,バックデータ一覧!$F$4:$F$27,0),MATCH(VLOOKUP(A6194,バックデータ一覧!$T$3:$U$367,2),バックデータ一覧!$M$3:$O$3,0))*10^-3</f>
        <v>3.8000000000000002E-4</v>
      </c>
      <c r="I6194" s="97">
        <f>INDEX(バックデータ一覧!$P$4:$R$27,MATCH(計算過程!B6194,バックデータ一覧!$F$4:$F$27,0),MATCH(VLOOKUP(A6194,バックデータ一覧!$T$3:$U$367,2),バックデータ一覧!$P$3:$R$3,0))*10^-3</f>
        <v>5.0000000000000001E-4</v>
      </c>
    </row>
    <row r="6195" spans="1:9" x14ac:dyDescent="0.15">
      <c r="A6195" s="57">
        <v>41897</v>
      </c>
      <c r="B6195" s="9" t="s">
        <v>125</v>
      </c>
      <c r="C6195" s="83">
        <f t="shared" si="289"/>
        <v>6.4800000000000005E-3</v>
      </c>
      <c r="D6195" s="82">
        <f t="shared" si="288"/>
        <v>5.9400000000000008E-3</v>
      </c>
      <c r="E6195" s="81">
        <f t="shared" si="290"/>
        <v>5.4000000000000001E-4</v>
      </c>
      <c r="F6195" s="97">
        <f>INDEX(バックデータ一覧!$G$4:$I$27,MATCH(計算過程!B6195,バックデータ一覧!$F$4:$F$27,0),MATCH(VLOOKUP(A6195,バックデータ一覧!$T$3:$U$367,2),バックデータ一覧!$G$3:$I$3,0))*10^-3</f>
        <v>5.4000000000000001E-4</v>
      </c>
      <c r="G6195" s="97">
        <f>INDEX(バックデータ一覧!$J$4:$L$27,MATCH(計算過程!B6195,バックデータ一覧!$F$4:$F$27,0),MATCH(VLOOKUP(A6195,バックデータ一覧!$T$3:$U$367,2),バックデータ一覧!$J$3:$L$3,0))*10^-3</f>
        <v>1.08E-3</v>
      </c>
      <c r="H6195" s="97">
        <f>INDEX(バックデータ一覧!$M$4:$O$27,MATCH(計算過程!B6195,バックデータ一覧!$F$4:$F$27,0),MATCH(VLOOKUP(A6195,バックデータ一覧!$T$3:$U$367,2),バックデータ一覧!$M$3:$O$3,0))*10^-3</f>
        <v>1.6299999999999999E-3</v>
      </c>
      <c r="I6195" s="97">
        <f>INDEX(バックデータ一覧!$P$4:$R$27,MATCH(計算過程!B6195,バックデータ一覧!$F$4:$F$27,0),MATCH(VLOOKUP(A6195,バックデータ一覧!$T$3:$U$367,2),バックデータ一覧!$P$3:$R$3,0))*10^-3</f>
        <v>2.1700000000000001E-3</v>
      </c>
    </row>
    <row r="6196" spans="1:9" x14ac:dyDescent="0.15">
      <c r="A6196" s="57">
        <v>41897</v>
      </c>
      <c r="B6196" s="9" t="s">
        <v>126</v>
      </c>
      <c r="C6196" s="83">
        <f t="shared" si="289"/>
        <v>6.2700000000000013E-3</v>
      </c>
      <c r="D6196" s="82">
        <f t="shared" si="288"/>
        <v>5.9400000000000008E-3</v>
      </c>
      <c r="E6196" s="81">
        <f t="shared" si="290"/>
        <v>3.3E-4</v>
      </c>
      <c r="F6196" s="97">
        <f>INDEX(バックデータ一覧!$G$4:$I$27,MATCH(計算過程!B6196,バックデータ一覧!$F$4:$F$27,0),MATCH(VLOOKUP(A6196,バックデータ一覧!$T$3:$U$367,2),バックデータ一覧!$G$3:$I$3,0))*10^-3</f>
        <v>3.3E-4</v>
      </c>
      <c r="G6196" s="97">
        <f>INDEX(バックデータ一覧!$J$4:$L$27,MATCH(計算過程!B6196,バックデータ一覧!$F$4:$F$27,0),MATCH(VLOOKUP(A6196,バックデータ一覧!$T$3:$U$367,2),バックデータ一覧!$J$3:$L$3,0))*10^-3</f>
        <v>6.7000000000000002E-4</v>
      </c>
      <c r="H6196" s="97">
        <f>INDEX(バックデータ一覧!$M$4:$O$27,MATCH(計算過程!B6196,バックデータ一覧!$F$4:$F$27,0),MATCH(VLOOKUP(A6196,バックデータ一覧!$T$3:$U$367,2),バックデータ一覧!$M$3:$O$3,0))*10^-3</f>
        <v>1E-3</v>
      </c>
      <c r="I6196" s="97">
        <f>INDEX(バックデータ一覧!$P$4:$R$27,MATCH(計算過程!B6196,バックデータ一覧!$F$4:$F$27,0),MATCH(VLOOKUP(A6196,バックデータ一覧!$T$3:$U$367,2),バックデータ一覧!$P$3:$R$3,0))*10^-3</f>
        <v>1.33E-3</v>
      </c>
    </row>
    <row r="6197" spans="1:9" x14ac:dyDescent="0.15">
      <c r="A6197" s="57">
        <v>41897</v>
      </c>
      <c r="B6197" s="9" t="s">
        <v>127</v>
      </c>
      <c r="C6197" s="83">
        <f t="shared" si="289"/>
        <v>9.4600000000000014E-3</v>
      </c>
      <c r="D6197" s="82">
        <f t="shared" si="288"/>
        <v>5.9400000000000008E-3</v>
      </c>
      <c r="E6197" s="81">
        <f t="shared" si="290"/>
        <v>3.5200000000000001E-3</v>
      </c>
      <c r="F6197" s="97">
        <f>INDEX(バックデータ一覧!$G$4:$I$27,MATCH(計算過程!B6197,バックデータ一覧!$F$4:$F$27,0),MATCH(VLOOKUP(A6197,バックデータ一覧!$T$3:$U$367,2),バックデータ一覧!$G$3:$I$3,0))*10^-3</f>
        <v>3.5200000000000001E-3</v>
      </c>
      <c r="G6197" s="97">
        <f>INDEX(バックデータ一覧!$J$4:$L$27,MATCH(計算過程!B6197,バックデータ一覧!$F$4:$F$27,0),MATCH(VLOOKUP(A6197,バックデータ一覧!$T$3:$U$367,2),バックデータ一覧!$J$3:$L$3,0))*10^-3</f>
        <v>7.0300000000000007E-3</v>
      </c>
      <c r="H6197" s="97">
        <f>INDEX(バックデータ一覧!$M$4:$O$27,MATCH(計算過程!B6197,バックデータ一覧!$F$4:$F$27,0),MATCH(VLOOKUP(A6197,バックデータ一覧!$T$3:$U$367,2),バックデータ一覧!$M$3:$O$3,0))*10^-3</f>
        <v>1.055E-2</v>
      </c>
      <c r="I6197" s="97">
        <f>INDEX(バックデータ一覧!$P$4:$R$27,MATCH(計算過程!B6197,バックデータ一覧!$F$4:$F$27,0),MATCH(VLOOKUP(A6197,バックデータ一覧!$T$3:$U$367,2),バックデータ一覧!$P$3:$R$3,0))*10^-3</f>
        <v>1.4060000000000001E-2</v>
      </c>
    </row>
    <row r="6198" spans="1:9" x14ac:dyDescent="0.15">
      <c r="A6198" s="57">
        <v>41897</v>
      </c>
      <c r="B6198" s="9" t="s">
        <v>128</v>
      </c>
      <c r="C6198" s="83">
        <f t="shared" si="289"/>
        <v>1.2220000000000002E-2</v>
      </c>
      <c r="D6198" s="82">
        <f t="shared" si="288"/>
        <v>5.9400000000000008E-3</v>
      </c>
      <c r="E6198" s="81">
        <f t="shared" si="290"/>
        <v>6.28E-3</v>
      </c>
      <c r="F6198" s="97">
        <f>INDEX(バックデータ一覧!$G$4:$I$27,MATCH(計算過程!B6198,バックデータ一覧!$F$4:$F$27,0),MATCH(VLOOKUP(A6198,バックデータ一覧!$T$3:$U$367,2),バックデータ一覧!$G$3:$I$3,0))*10^-3</f>
        <v>6.28E-3</v>
      </c>
      <c r="G6198" s="97">
        <f>INDEX(バックデータ一覧!$J$4:$L$27,MATCH(計算過程!B6198,バックデータ一覧!$F$4:$F$27,0),MATCH(VLOOKUP(A6198,バックデータ一覧!$T$3:$U$367,2),バックデータ一覧!$J$3:$L$3,0))*10^-3</f>
        <v>1.256E-2</v>
      </c>
      <c r="H6198" s="97">
        <f>INDEX(バックデータ一覧!$M$4:$O$27,MATCH(計算過程!B6198,バックデータ一覧!$F$4:$F$27,0),MATCH(VLOOKUP(A6198,バックデータ一覧!$T$3:$U$367,2),バックデータ一覧!$M$3:$O$3,0))*10^-3</f>
        <v>1.8839999999999999E-2</v>
      </c>
      <c r="I6198" s="97">
        <f>INDEX(バックデータ一覧!$P$4:$R$27,MATCH(計算過程!B6198,バックデータ一覧!$F$4:$F$27,0),MATCH(VLOOKUP(A6198,バックデータ一覧!$T$3:$U$367,2),バックデータ一覧!$P$3:$R$3,0))*10^-3</f>
        <v>2.512E-2</v>
      </c>
    </row>
    <row r="6199" spans="1:9" x14ac:dyDescent="0.15">
      <c r="A6199" s="57">
        <v>41898</v>
      </c>
      <c r="B6199" s="9" t="s">
        <v>105</v>
      </c>
      <c r="C6199" s="83">
        <f t="shared" si="289"/>
        <v>6.0700000000000007E-3</v>
      </c>
      <c r="D6199" s="82">
        <f t="shared" si="288"/>
        <v>5.9400000000000008E-3</v>
      </c>
      <c r="E6199" s="81">
        <f t="shared" si="290"/>
        <v>1.2999999999999999E-4</v>
      </c>
      <c r="F6199" s="97">
        <f>INDEX(バックデータ一覧!$G$4:$I$27,MATCH(計算過程!B6199,バックデータ一覧!$F$4:$F$27,0),MATCH(VLOOKUP(A6199,バックデータ一覧!$T$3:$U$367,2),バックデータ一覧!$G$3:$I$3,0))*10^-3</f>
        <v>1.2999999999999999E-4</v>
      </c>
      <c r="G6199" s="97">
        <f>INDEX(バックデータ一覧!$J$4:$L$27,MATCH(計算過程!B6199,バックデータ一覧!$F$4:$F$27,0),MATCH(VLOOKUP(A6199,バックデータ一覧!$T$3:$U$367,2),バックデータ一覧!$J$3:$L$3,0))*10^-3</f>
        <v>2.5000000000000001E-4</v>
      </c>
      <c r="H6199" s="97">
        <f>INDEX(バックデータ一覧!$M$4:$O$27,MATCH(計算過程!B6199,バックデータ一覧!$F$4:$F$27,0),MATCH(VLOOKUP(A6199,バックデータ一覧!$T$3:$U$367,2),バックデータ一覧!$M$3:$O$3,0))*10^-3</f>
        <v>3.8000000000000002E-4</v>
      </c>
      <c r="I6199" s="97">
        <f>INDEX(バックデータ一覧!$P$4:$R$27,MATCH(計算過程!B6199,バックデータ一覧!$F$4:$F$27,0),MATCH(VLOOKUP(A6199,バックデータ一覧!$T$3:$U$367,2),バックデータ一覧!$P$3:$R$3,0))*10^-3</f>
        <v>5.0000000000000001E-4</v>
      </c>
    </row>
    <row r="6200" spans="1:9" x14ac:dyDescent="0.15">
      <c r="A6200" s="57">
        <v>41898</v>
      </c>
      <c r="B6200" s="9" t="s">
        <v>106</v>
      </c>
      <c r="C6200" s="83">
        <f t="shared" si="289"/>
        <v>6.0700000000000007E-3</v>
      </c>
      <c r="D6200" s="82">
        <f t="shared" si="288"/>
        <v>5.9400000000000008E-3</v>
      </c>
      <c r="E6200" s="81">
        <f t="shared" si="290"/>
        <v>1.2999999999999999E-4</v>
      </c>
      <c r="F6200" s="97">
        <f>INDEX(バックデータ一覧!$G$4:$I$27,MATCH(計算過程!B6200,バックデータ一覧!$F$4:$F$27,0),MATCH(VLOOKUP(A6200,バックデータ一覧!$T$3:$U$367,2),バックデータ一覧!$G$3:$I$3,0))*10^-3</f>
        <v>1.2999999999999999E-4</v>
      </c>
      <c r="G6200" s="97">
        <f>INDEX(バックデータ一覧!$J$4:$L$27,MATCH(計算過程!B6200,バックデータ一覧!$F$4:$F$27,0),MATCH(VLOOKUP(A6200,バックデータ一覧!$T$3:$U$367,2),バックデータ一覧!$J$3:$L$3,0))*10^-3</f>
        <v>2.5000000000000001E-4</v>
      </c>
      <c r="H6200" s="97">
        <f>INDEX(バックデータ一覧!$M$4:$O$27,MATCH(計算過程!B6200,バックデータ一覧!$F$4:$F$27,0),MATCH(VLOOKUP(A6200,バックデータ一覧!$T$3:$U$367,2),バックデータ一覧!$M$3:$O$3,0))*10^-3</f>
        <v>3.8000000000000002E-4</v>
      </c>
      <c r="I6200" s="97">
        <f>INDEX(バックデータ一覧!$P$4:$R$27,MATCH(計算過程!B6200,バックデータ一覧!$F$4:$F$27,0),MATCH(VLOOKUP(A6200,バックデータ一覧!$T$3:$U$367,2),バックデータ一覧!$P$3:$R$3,0))*10^-3</f>
        <v>5.0000000000000001E-4</v>
      </c>
    </row>
    <row r="6201" spans="1:9" x14ac:dyDescent="0.15">
      <c r="A6201" s="57">
        <v>41898</v>
      </c>
      <c r="B6201" s="9" t="s">
        <v>107</v>
      </c>
      <c r="C6201" s="83">
        <f t="shared" si="289"/>
        <v>6.0700000000000007E-3</v>
      </c>
      <c r="D6201" s="82">
        <f t="shared" si="288"/>
        <v>5.9400000000000008E-3</v>
      </c>
      <c r="E6201" s="81">
        <f t="shared" si="290"/>
        <v>1.3000000000000002E-4</v>
      </c>
      <c r="F6201" s="97">
        <f>INDEX(バックデータ一覧!$G$4:$I$27,MATCH(計算過程!B6201,バックデータ一覧!$F$4:$F$27,0),MATCH(VLOOKUP(A6201,バックデータ一覧!$T$3:$U$367,2),バックデータ一覧!$G$3:$I$3,0))*10^-3</f>
        <v>1.3000000000000002E-4</v>
      </c>
      <c r="G6201" s="97">
        <f>INDEX(バックデータ一覧!$J$4:$L$27,MATCH(計算過程!B6201,バックデータ一覧!$F$4:$F$27,0),MATCH(VLOOKUP(A6201,バックデータ一覧!$T$3:$U$367,2),バックデータ一覧!$J$3:$L$3,0))*10^-3</f>
        <v>2.5000000000000001E-4</v>
      </c>
      <c r="H6201" s="97">
        <f>INDEX(バックデータ一覧!$M$4:$O$27,MATCH(計算過程!B6201,バックデータ一覧!$F$4:$F$27,0),MATCH(VLOOKUP(A6201,バックデータ一覧!$T$3:$U$367,2),バックデータ一覧!$M$3:$O$3,0))*10^-3</f>
        <v>3.8000000000000002E-4</v>
      </c>
      <c r="I6201" s="97">
        <f>INDEX(バックデータ一覧!$P$4:$R$27,MATCH(計算過程!B6201,バックデータ一覧!$F$4:$F$27,0),MATCH(VLOOKUP(A6201,バックデータ一覧!$T$3:$U$367,2),バックデータ一覧!$P$3:$R$3,0))*10^-3</f>
        <v>5.0000000000000001E-4</v>
      </c>
    </row>
    <row r="6202" spans="1:9" x14ac:dyDescent="0.15">
      <c r="A6202" s="57">
        <v>41898</v>
      </c>
      <c r="B6202" s="9" t="s">
        <v>108</v>
      </c>
      <c r="C6202" s="83">
        <f t="shared" si="289"/>
        <v>6.0700000000000007E-3</v>
      </c>
      <c r="D6202" s="82">
        <f t="shared" si="288"/>
        <v>5.9400000000000008E-3</v>
      </c>
      <c r="E6202" s="81">
        <f t="shared" si="290"/>
        <v>1.3000000000000002E-4</v>
      </c>
      <c r="F6202" s="97">
        <f>INDEX(バックデータ一覧!$G$4:$I$27,MATCH(計算過程!B6202,バックデータ一覧!$F$4:$F$27,0),MATCH(VLOOKUP(A6202,バックデータ一覧!$T$3:$U$367,2),バックデータ一覧!$G$3:$I$3,0))*10^-3</f>
        <v>1.3000000000000002E-4</v>
      </c>
      <c r="G6202" s="97">
        <f>INDEX(バックデータ一覧!$J$4:$L$27,MATCH(計算過程!B6202,バックデータ一覧!$F$4:$F$27,0),MATCH(VLOOKUP(A6202,バックデータ一覧!$T$3:$U$367,2),バックデータ一覧!$J$3:$L$3,0))*10^-3</f>
        <v>2.5000000000000001E-4</v>
      </c>
      <c r="H6202" s="97">
        <f>INDEX(バックデータ一覧!$M$4:$O$27,MATCH(計算過程!B6202,バックデータ一覧!$F$4:$F$27,0),MATCH(VLOOKUP(A6202,バックデータ一覧!$T$3:$U$367,2),バックデータ一覧!$M$3:$O$3,0))*10^-3</f>
        <v>3.8000000000000002E-4</v>
      </c>
      <c r="I6202" s="97">
        <f>INDEX(バックデータ一覧!$P$4:$R$27,MATCH(計算過程!B6202,バックデータ一覧!$F$4:$F$27,0),MATCH(VLOOKUP(A6202,バックデータ一覧!$T$3:$U$367,2),バックデータ一覧!$P$3:$R$3,0))*10^-3</f>
        <v>5.0000000000000001E-4</v>
      </c>
    </row>
    <row r="6203" spans="1:9" x14ac:dyDescent="0.15">
      <c r="A6203" s="57">
        <v>41898</v>
      </c>
      <c r="B6203" s="9" t="s">
        <v>109</v>
      </c>
      <c r="C6203" s="83">
        <f t="shared" si="289"/>
        <v>6.0700000000000007E-3</v>
      </c>
      <c r="D6203" s="82">
        <f t="shared" si="288"/>
        <v>5.9400000000000008E-3</v>
      </c>
      <c r="E6203" s="81">
        <f t="shared" si="290"/>
        <v>1.3000000000000002E-4</v>
      </c>
      <c r="F6203" s="97">
        <f>INDEX(バックデータ一覧!$G$4:$I$27,MATCH(計算過程!B6203,バックデータ一覧!$F$4:$F$27,0),MATCH(VLOOKUP(A6203,バックデータ一覧!$T$3:$U$367,2),バックデータ一覧!$G$3:$I$3,0))*10^-3</f>
        <v>1.3000000000000002E-4</v>
      </c>
      <c r="G6203" s="97">
        <f>INDEX(バックデータ一覧!$J$4:$L$27,MATCH(計算過程!B6203,バックデータ一覧!$F$4:$F$27,0),MATCH(VLOOKUP(A6203,バックデータ一覧!$T$3:$U$367,2),バックデータ一覧!$J$3:$L$3,0))*10^-3</f>
        <v>2.5000000000000001E-4</v>
      </c>
      <c r="H6203" s="97">
        <f>INDEX(バックデータ一覧!$M$4:$O$27,MATCH(計算過程!B6203,バックデータ一覧!$F$4:$F$27,0),MATCH(VLOOKUP(A6203,バックデータ一覧!$T$3:$U$367,2),バックデータ一覧!$M$3:$O$3,0))*10^-3</f>
        <v>3.8000000000000002E-4</v>
      </c>
      <c r="I6203" s="97">
        <f>INDEX(バックデータ一覧!$P$4:$R$27,MATCH(計算過程!B6203,バックデータ一覧!$F$4:$F$27,0),MATCH(VLOOKUP(A6203,バックデータ一覧!$T$3:$U$367,2),バックデータ一覧!$P$3:$R$3,0))*10^-3</f>
        <v>5.0000000000000001E-4</v>
      </c>
    </row>
    <row r="6204" spans="1:9" x14ac:dyDescent="0.15">
      <c r="A6204" s="57">
        <v>41898</v>
      </c>
      <c r="B6204" s="9" t="s">
        <v>110</v>
      </c>
      <c r="C6204" s="83">
        <f t="shared" si="289"/>
        <v>6.0700000000000007E-3</v>
      </c>
      <c r="D6204" s="82">
        <f t="shared" si="288"/>
        <v>5.9400000000000008E-3</v>
      </c>
      <c r="E6204" s="81">
        <f t="shared" si="290"/>
        <v>1.3000000000000002E-4</v>
      </c>
      <c r="F6204" s="97">
        <f>INDEX(バックデータ一覧!$G$4:$I$27,MATCH(計算過程!B6204,バックデータ一覧!$F$4:$F$27,0),MATCH(VLOOKUP(A6204,バックデータ一覧!$T$3:$U$367,2),バックデータ一覧!$G$3:$I$3,0))*10^-3</f>
        <v>1.3000000000000002E-4</v>
      </c>
      <c r="G6204" s="97">
        <f>INDEX(バックデータ一覧!$J$4:$L$27,MATCH(計算過程!B6204,バックデータ一覧!$F$4:$F$27,0),MATCH(VLOOKUP(A6204,バックデータ一覧!$T$3:$U$367,2),バックデータ一覧!$J$3:$L$3,0))*10^-3</f>
        <v>2.5000000000000001E-4</v>
      </c>
      <c r="H6204" s="97">
        <f>INDEX(バックデータ一覧!$M$4:$O$27,MATCH(計算過程!B6204,バックデータ一覧!$F$4:$F$27,0),MATCH(VLOOKUP(A6204,バックデータ一覧!$T$3:$U$367,2),バックデータ一覧!$M$3:$O$3,0))*10^-3</f>
        <v>3.8000000000000002E-4</v>
      </c>
      <c r="I6204" s="97">
        <f>INDEX(バックデータ一覧!$P$4:$R$27,MATCH(計算過程!B6204,バックデータ一覧!$F$4:$F$27,0),MATCH(VLOOKUP(A6204,バックデータ一覧!$T$3:$U$367,2),バックデータ一覧!$P$3:$R$3,0))*10^-3</f>
        <v>5.0000000000000001E-4</v>
      </c>
    </row>
    <row r="6205" spans="1:9" x14ac:dyDescent="0.15">
      <c r="A6205" s="57">
        <v>41898</v>
      </c>
      <c r="B6205" s="9" t="s">
        <v>111</v>
      </c>
      <c r="C6205" s="83">
        <f t="shared" si="289"/>
        <v>6.0700000000000007E-3</v>
      </c>
      <c r="D6205" s="82">
        <f t="shared" si="288"/>
        <v>5.9400000000000008E-3</v>
      </c>
      <c r="E6205" s="81">
        <f t="shared" si="290"/>
        <v>1.3000000000000002E-4</v>
      </c>
      <c r="F6205" s="97">
        <f>INDEX(バックデータ一覧!$G$4:$I$27,MATCH(計算過程!B6205,バックデータ一覧!$F$4:$F$27,0),MATCH(VLOOKUP(A6205,バックデータ一覧!$T$3:$U$367,2),バックデータ一覧!$G$3:$I$3,0))*10^-3</f>
        <v>1.3000000000000002E-4</v>
      </c>
      <c r="G6205" s="97">
        <f>INDEX(バックデータ一覧!$J$4:$L$27,MATCH(計算過程!B6205,バックデータ一覧!$F$4:$F$27,0),MATCH(VLOOKUP(A6205,バックデータ一覧!$T$3:$U$367,2),バックデータ一覧!$J$3:$L$3,0))*10^-3</f>
        <v>2.5000000000000001E-4</v>
      </c>
      <c r="H6205" s="97">
        <f>INDEX(バックデータ一覧!$M$4:$O$27,MATCH(計算過程!B6205,バックデータ一覧!$F$4:$F$27,0),MATCH(VLOOKUP(A6205,バックデータ一覧!$T$3:$U$367,2),バックデータ一覧!$M$3:$O$3,0))*10^-3</f>
        <v>3.8000000000000002E-4</v>
      </c>
      <c r="I6205" s="97">
        <f>INDEX(バックデータ一覧!$P$4:$R$27,MATCH(計算過程!B6205,バックデータ一覧!$F$4:$F$27,0),MATCH(VLOOKUP(A6205,バックデータ一覧!$T$3:$U$367,2),バックデータ一覧!$P$3:$R$3,0))*10^-3</f>
        <v>5.0000000000000001E-4</v>
      </c>
    </row>
    <row r="6206" spans="1:9" x14ac:dyDescent="0.15">
      <c r="A6206" s="57">
        <v>41898</v>
      </c>
      <c r="B6206" s="9" t="s">
        <v>112</v>
      </c>
      <c r="C6206" s="83">
        <f t="shared" si="289"/>
        <v>6.4800000000000005E-3</v>
      </c>
      <c r="D6206" s="82">
        <f t="shared" si="288"/>
        <v>5.9400000000000008E-3</v>
      </c>
      <c r="E6206" s="81">
        <f t="shared" si="290"/>
        <v>5.4000000000000001E-4</v>
      </c>
      <c r="F6206" s="97">
        <f>INDEX(バックデータ一覧!$G$4:$I$27,MATCH(計算過程!B6206,バックデータ一覧!$F$4:$F$27,0),MATCH(VLOOKUP(A6206,バックデータ一覧!$T$3:$U$367,2),バックデータ一覧!$G$3:$I$3,0))*10^-3</f>
        <v>5.4000000000000001E-4</v>
      </c>
      <c r="G6206" s="97">
        <f>INDEX(バックデータ一覧!$J$4:$L$27,MATCH(計算過程!B6206,バックデータ一覧!$F$4:$F$27,0),MATCH(VLOOKUP(A6206,バックデータ一覧!$T$3:$U$367,2),バックデータ一覧!$J$3:$L$3,0))*10^-3</f>
        <v>1.08E-3</v>
      </c>
      <c r="H6206" s="97">
        <f>INDEX(バックデータ一覧!$M$4:$O$27,MATCH(計算過程!B6206,バックデータ一覧!$F$4:$F$27,0),MATCH(VLOOKUP(A6206,バックデータ一覧!$T$3:$U$367,2),バックデータ一覧!$M$3:$O$3,0))*10^-3</f>
        <v>1.6299999999999999E-3</v>
      </c>
      <c r="I6206" s="97">
        <f>INDEX(バックデータ一覧!$P$4:$R$27,MATCH(計算過程!B6206,バックデータ一覧!$F$4:$F$27,0),MATCH(VLOOKUP(A6206,バックデータ一覧!$T$3:$U$367,2),バックデータ一覧!$P$3:$R$3,0))*10^-3</f>
        <v>2.1700000000000001E-3</v>
      </c>
    </row>
    <row r="6207" spans="1:9" x14ac:dyDescent="0.15">
      <c r="A6207" s="57">
        <v>41898</v>
      </c>
      <c r="B6207" s="9" t="s">
        <v>113</v>
      </c>
      <c r="C6207" s="83">
        <f t="shared" si="289"/>
        <v>9.7300000000000008E-3</v>
      </c>
      <c r="D6207" s="82">
        <f t="shared" si="288"/>
        <v>5.9400000000000008E-3</v>
      </c>
      <c r="E6207" s="81">
        <f t="shared" si="290"/>
        <v>3.79E-3</v>
      </c>
      <c r="F6207" s="97">
        <f>INDEX(バックデータ一覧!$G$4:$I$27,MATCH(計算過程!B6207,バックデータ一覧!$F$4:$F$27,0),MATCH(VLOOKUP(A6207,バックデータ一覧!$T$3:$U$367,2),バックデータ一覧!$G$3:$I$3,0))*10^-3</f>
        <v>3.79E-3</v>
      </c>
      <c r="G6207" s="97">
        <f>INDEX(バックデータ一覧!$J$4:$L$27,MATCH(計算過程!B6207,バックデータ一覧!$F$4:$F$27,0),MATCH(VLOOKUP(A6207,バックデータ一覧!$T$3:$U$367,2),バックデータ一覧!$J$3:$L$3,0))*10^-3</f>
        <v>7.5900000000000004E-3</v>
      </c>
      <c r="H6207" s="97">
        <f>INDEX(バックデータ一覧!$M$4:$O$27,MATCH(計算過程!B6207,バックデータ一覧!$F$4:$F$27,0),MATCH(VLOOKUP(A6207,バックデータ一覧!$T$3:$U$367,2),バックデータ一覧!$M$3:$O$3,0))*10^-3</f>
        <v>1.1380000000000001E-2</v>
      </c>
      <c r="I6207" s="97">
        <f>INDEX(バックデータ一覧!$P$4:$R$27,MATCH(計算過程!B6207,バックデータ一覧!$F$4:$F$27,0),MATCH(VLOOKUP(A6207,バックデータ一覧!$T$3:$U$367,2),バックデータ一覧!$P$3:$R$3,0))*10^-3</f>
        <v>1.5180000000000001E-2</v>
      </c>
    </row>
    <row r="6208" spans="1:9" x14ac:dyDescent="0.15">
      <c r="A6208" s="57">
        <v>41898</v>
      </c>
      <c r="B6208" s="9" t="s">
        <v>114</v>
      </c>
      <c r="C6208" s="83">
        <f t="shared" si="289"/>
        <v>6.2700000000000013E-3</v>
      </c>
      <c r="D6208" s="82">
        <f t="shared" si="288"/>
        <v>5.9400000000000008E-3</v>
      </c>
      <c r="E6208" s="81">
        <f t="shared" si="290"/>
        <v>3.3E-4</v>
      </c>
      <c r="F6208" s="97">
        <f>INDEX(バックデータ一覧!$G$4:$I$27,MATCH(計算過程!B6208,バックデータ一覧!$F$4:$F$27,0),MATCH(VLOOKUP(A6208,バックデータ一覧!$T$3:$U$367,2),バックデータ一覧!$G$3:$I$3,0))*10^-3</f>
        <v>3.3E-4</v>
      </c>
      <c r="G6208" s="97">
        <f>INDEX(バックデータ一覧!$J$4:$L$27,MATCH(計算過程!B6208,バックデータ一覧!$F$4:$F$27,0),MATCH(VLOOKUP(A6208,バックデータ一覧!$T$3:$U$367,2),バックデータ一覧!$J$3:$L$3,0))*10^-3</f>
        <v>6.7000000000000002E-4</v>
      </c>
      <c r="H6208" s="97">
        <f>INDEX(バックデータ一覧!$M$4:$O$27,MATCH(計算過程!B6208,バックデータ一覧!$F$4:$F$27,0),MATCH(VLOOKUP(A6208,バックデータ一覧!$T$3:$U$367,2),バックデータ一覧!$M$3:$O$3,0))*10^-3</f>
        <v>1E-3</v>
      </c>
      <c r="I6208" s="97">
        <f>INDEX(バックデータ一覧!$P$4:$R$27,MATCH(計算過程!B6208,バックデータ一覧!$F$4:$F$27,0),MATCH(VLOOKUP(A6208,バックデータ一覧!$T$3:$U$367,2),バックデータ一覧!$P$3:$R$3,0))*10^-3</f>
        <v>1.33E-3</v>
      </c>
    </row>
    <row r="6209" spans="1:9" x14ac:dyDescent="0.15">
      <c r="A6209" s="57">
        <v>41898</v>
      </c>
      <c r="B6209" s="9" t="s">
        <v>115</v>
      </c>
      <c r="C6209" s="83">
        <f t="shared" si="289"/>
        <v>6.4800000000000005E-3</v>
      </c>
      <c r="D6209" s="82">
        <f t="shared" si="288"/>
        <v>5.9400000000000008E-3</v>
      </c>
      <c r="E6209" s="81">
        <f t="shared" si="290"/>
        <v>5.4000000000000001E-4</v>
      </c>
      <c r="F6209" s="97">
        <f>INDEX(バックデータ一覧!$G$4:$I$27,MATCH(計算過程!B6209,バックデータ一覧!$F$4:$F$27,0),MATCH(VLOOKUP(A6209,バックデータ一覧!$T$3:$U$367,2),バックデータ一覧!$G$3:$I$3,0))*10^-3</f>
        <v>5.4000000000000001E-4</v>
      </c>
      <c r="G6209" s="97">
        <f>INDEX(バックデータ一覧!$J$4:$L$27,MATCH(計算過程!B6209,バックデータ一覧!$F$4:$F$27,0),MATCH(VLOOKUP(A6209,バックデータ一覧!$T$3:$U$367,2),バックデータ一覧!$J$3:$L$3,0))*10^-3</f>
        <v>1.08E-3</v>
      </c>
      <c r="H6209" s="97">
        <f>INDEX(バックデータ一覧!$M$4:$O$27,MATCH(計算過程!B6209,バックデータ一覧!$F$4:$F$27,0),MATCH(VLOOKUP(A6209,バックデータ一覧!$T$3:$U$367,2),バックデータ一覧!$M$3:$O$3,0))*10^-3</f>
        <v>1.6299999999999999E-3</v>
      </c>
      <c r="I6209" s="97">
        <f>INDEX(バックデータ一覧!$P$4:$R$27,MATCH(計算過程!B6209,バックデータ一覧!$F$4:$F$27,0),MATCH(VLOOKUP(A6209,バックデータ一覧!$T$3:$U$367,2),バックデータ一覧!$P$3:$R$3,0))*10^-3</f>
        <v>2.1700000000000001E-3</v>
      </c>
    </row>
    <row r="6210" spans="1:9" x14ac:dyDescent="0.15">
      <c r="A6210" s="57">
        <v>41898</v>
      </c>
      <c r="B6210" s="9" t="s">
        <v>116</v>
      </c>
      <c r="C6210" s="83">
        <f t="shared" si="289"/>
        <v>6.2700000000000013E-3</v>
      </c>
      <c r="D6210" s="82">
        <f t="shared" si="288"/>
        <v>5.9400000000000008E-3</v>
      </c>
      <c r="E6210" s="81">
        <f t="shared" si="290"/>
        <v>3.3E-4</v>
      </c>
      <c r="F6210" s="97">
        <f>INDEX(バックデータ一覧!$G$4:$I$27,MATCH(計算過程!B6210,バックデータ一覧!$F$4:$F$27,0),MATCH(VLOOKUP(A6210,バックデータ一覧!$T$3:$U$367,2),バックデータ一覧!$G$3:$I$3,0))*10^-3</f>
        <v>3.3E-4</v>
      </c>
      <c r="G6210" s="97">
        <f>INDEX(バックデータ一覧!$J$4:$L$27,MATCH(計算過程!B6210,バックデータ一覧!$F$4:$F$27,0),MATCH(VLOOKUP(A6210,バックデータ一覧!$T$3:$U$367,2),バックデータ一覧!$J$3:$L$3,0))*10^-3</f>
        <v>6.7000000000000002E-4</v>
      </c>
      <c r="H6210" s="97">
        <f>INDEX(バックデータ一覧!$M$4:$O$27,MATCH(計算過程!B6210,バックデータ一覧!$F$4:$F$27,0),MATCH(VLOOKUP(A6210,バックデータ一覧!$T$3:$U$367,2),バックデータ一覧!$M$3:$O$3,0))*10^-3</f>
        <v>1E-3</v>
      </c>
      <c r="I6210" s="97">
        <f>INDEX(バックデータ一覧!$P$4:$R$27,MATCH(計算過程!B6210,バックデータ一覧!$F$4:$F$27,0),MATCH(VLOOKUP(A6210,バックデータ一覧!$T$3:$U$367,2),バックデータ一覧!$P$3:$R$3,0))*10^-3</f>
        <v>1.33E-3</v>
      </c>
    </row>
    <row r="6211" spans="1:9" x14ac:dyDescent="0.15">
      <c r="A6211" s="57">
        <v>41898</v>
      </c>
      <c r="B6211" s="9" t="s">
        <v>117</v>
      </c>
      <c r="C6211" s="83">
        <f t="shared" si="289"/>
        <v>9.3200000000000002E-3</v>
      </c>
      <c r="D6211" s="82">
        <f t="shared" si="288"/>
        <v>5.9400000000000008E-3</v>
      </c>
      <c r="E6211" s="81">
        <f t="shared" si="290"/>
        <v>3.3799999999999998E-3</v>
      </c>
      <c r="F6211" s="97">
        <f>INDEX(バックデータ一覧!$G$4:$I$27,MATCH(計算過程!B6211,バックデータ一覧!$F$4:$F$27,0),MATCH(VLOOKUP(A6211,バックデータ一覧!$T$3:$U$367,2),バックデータ一覧!$G$3:$I$3,0))*10^-3</f>
        <v>3.3799999999999998E-3</v>
      </c>
      <c r="G6211" s="97">
        <f>INDEX(バックデータ一覧!$J$4:$L$27,MATCH(計算過程!B6211,バックデータ一覧!$F$4:$F$27,0),MATCH(VLOOKUP(A6211,バックデータ一覧!$T$3:$U$367,2),バックデータ一覧!$J$3:$L$3,0))*10^-3</f>
        <v>6.7499999999999999E-3</v>
      </c>
      <c r="H6211" s="97">
        <f>INDEX(バックデータ一覧!$M$4:$O$27,MATCH(計算過程!B6211,バックデータ一覧!$F$4:$F$27,0),MATCH(VLOOKUP(A6211,バックデータ一覧!$T$3:$U$367,2),バックデータ一覧!$M$3:$O$3,0))*10^-3</f>
        <v>1.0130000000000002E-2</v>
      </c>
      <c r="I6211" s="97">
        <f>INDEX(バックデータ一覧!$P$4:$R$27,MATCH(計算過程!B6211,バックデータ一覧!$F$4:$F$27,0),MATCH(VLOOKUP(A6211,バックデータ一覧!$T$3:$U$367,2),バックデータ一覧!$P$3:$R$3,0))*10^-3</f>
        <v>1.3509999999999999E-2</v>
      </c>
    </row>
    <row r="6212" spans="1:9" x14ac:dyDescent="0.15">
      <c r="A6212" s="57">
        <v>41898</v>
      </c>
      <c r="B6212" s="9" t="s">
        <v>118</v>
      </c>
      <c r="C6212" s="83">
        <f t="shared" si="289"/>
        <v>6.2700000000000013E-3</v>
      </c>
      <c r="D6212" s="82">
        <f t="shared" si="288"/>
        <v>5.9400000000000008E-3</v>
      </c>
      <c r="E6212" s="81">
        <f t="shared" si="290"/>
        <v>3.3E-4</v>
      </c>
      <c r="F6212" s="97">
        <f>INDEX(バックデータ一覧!$G$4:$I$27,MATCH(計算過程!B6212,バックデータ一覧!$F$4:$F$27,0),MATCH(VLOOKUP(A6212,バックデータ一覧!$T$3:$U$367,2),バックデータ一覧!$G$3:$I$3,0))*10^-3</f>
        <v>3.3E-4</v>
      </c>
      <c r="G6212" s="97">
        <f>INDEX(バックデータ一覧!$J$4:$L$27,MATCH(計算過程!B6212,バックデータ一覧!$F$4:$F$27,0),MATCH(VLOOKUP(A6212,バックデータ一覧!$T$3:$U$367,2),バックデータ一覧!$J$3:$L$3,0))*10^-3</f>
        <v>6.7000000000000002E-4</v>
      </c>
      <c r="H6212" s="97">
        <f>INDEX(バックデータ一覧!$M$4:$O$27,MATCH(計算過程!B6212,バックデータ一覧!$F$4:$F$27,0),MATCH(VLOOKUP(A6212,バックデータ一覧!$T$3:$U$367,2),バックデータ一覧!$M$3:$O$3,0))*10^-3</f>
        <v>1E-3</v>
      </c>
      <c r="I6212" s="97">
        <f>INDEX(バックデータ一覧!$P$4:$R$27,MATCH(計算過程!B6212,バックデータ一覧!$F$4:$F$27,0),MATCH(VLOOKUP(A6212,バックデータ一覧!$T$3:$U$367,2),バックデータ一覧!$P$3:$R$3,0))*10^-3</f>
        <v>1.33E-3</v>
      </c>
    </row>
    <row r="6213" spans="1:9" x14ac:dyDescent="0.15">
      <c r="A6213" s="57">
        <v>41898</v>
      </c>
      <c r="B6213" s="9" t="s">
        <v>119</v>
      </c>
      <c r="C6213" s="83">
        <f t="shared" si="289"/>
        <v>6.0700000000000007E-3</v>
      </c>
      <c r="D6213" s="82">
        <f t="shared" si="288"/>
        <v>5.9400000000000008E-3</v>
      </c>
      <c r="E6213" s="81">
        <f t="shared" si="290"/>
        <v>1.3000000000000002E-4</v>
      </c>
      <c r="F6213" s="97">
        <f>INDEX(バックデータ一覧!$G$4:$I$27,MATCH(計算過程!B6213,バックデータ一覧!$F$4:$F$27,0),MATCH(VLOOKUP(A6213,バックデータ一覧!$T$3:$U$367,2),バックデータ一覧!$G$3:$I$3,0))*10^-3</f>
        <v>1.3000000000000002E-4</v>
      </c>
      <c r="G6213" s="97">
        <f>INDEX(バックデータ一覧!$J$4:$L$27,MATCH(計算過程!B6213,バックデータ一覧!$F$4:$F$27,0),MATCH(VLOOKUP(A6213,バックデータ一覧!$T$3:$U$367,2),バックデータ一覧!$J$3:$L$3,0))*10^-3</f>
        <v>2.5000000000000001E-4</v>
      </c>
      <c r="H6213" s="97">
        <f>INDEX(バックデータ一覧!$M$4:$O$27,MATCH(計算過程!B6213,バックデータ一覧!$F$4:$F$27,0),MATCH(VLOOKUP(A6213,バックデータ一覧!$T$3:$U$367,2),バックデータ一覧!$M$3:$O$3,0))*10^-3</f>
        <v>3.8000000000000002E-4</v>
      </c>
      <c r="I6213" s="97">
        <f>INDEX(バックデータ一覧!$P$4:$R$27,MATCH(計算過程!B6213,バックデータ一覧!$F$4:$F$27,0),MATCH(VLOOKUP(A6213,バックデータ一覧!$T$3:$U$367,2),バックデータ一覧!$P$3:$R$3,0))*10^-3</f>
        <v>5.0000000000000001E-4</v>
      </c>
    </row>
    <row r="6214" spans="1:9" x14ac:dyDescent="0.15">
      <c r="A6214" s="57">
        <v>41898</v>
      </c>
      <c r="B6214" s="9" t="s">
        <v>120</v>
      </c>
      <c r="C6214" s="83">
        <f t="shared" si="289"/>
        <v>6.0700000000000007E-3</v>
      </c>
      <c r="D6214" s="82">
        <f t="shared" si="288"/>
        <v>5.9400000000000008E-3</v>
      </c>
      <c r="E6214" s="81">
        <f t="shared" si="290"/>
        <v>1.3000000000000002E-4</v>
      </c>
      <c r="F6214" s="97">
        <f>INDEX(バックデータ一覧!$G$4:$I$27,MATCH(計算過程!B6214,バックデータ一覧!$F$4:$F$27,0),MATCH(VLOOKUP(A6214,バックデータ一覧!$T$3:$U$367,2),バックデータ一覧!$G$3:$I$3,0))*10^-3</f>
        <v>1.3000000000000002E-4</v>
      </c>
      <c r="G6214" s="97">
        <f>INDEX(バックデータ一覧!$J$4:$L$27,MATCH(計算過程!B6214,バックデータ一覧!$F$4:$F$27,0),MATCH(VLOOKUP(A6214,バックデータ一覧!$T$3:$U$367,2),バックデータ一覧!$J$3:$L$3,0))*10^-3</f>
        <v>2.5000000000000001E-4</v>
      </c>
      <c r="H6214" s="97">
        <f>INDEX(バックデータ一覧!$M$4:$O$27,MATCH(計算過程!B6214,バックデータ一覧!$F$4:$F$27,0),MATCH(VLOOKUP(A6214,バックデータ一覧!$T$3:$U$367,2),バックデータ一覧!$M$3:$O$3,0))*10^-3</f>
        <v>3.8000000000000002E-4</v>
      </c>
      <c r="I6214" s="97">
        <f>INDEX(バックデータ一覧!$P$4:$R$27,MATCH(計算過程!B6214,バックデータ一覧!$F$4:$F$27,0),MATCH(VLOOKUP(A6214,バックデータ一覧!$T$3:$U$367,2),バックデータ一覧!$P$3:$R$3,0))*10^-3</f>
        <v>5.0000000000000001E-4</v>
      </c>
    </row>
    <row r="6215" spans="1:9" x14ac:dyDescent="0.15">
      <c r="A6215" s="57">
        <v>41898</v>
      </c>
      <c r="B6215" s="9" t="s">
        <v>121</v>
      </c>
      <c r="C6215" s="83">
        <f t="shared" si="289"/>
        <v>6.4800000000000005E-3</v>
      </c>
      <c r="D6215" s="82">
        <f t="shared" ref="D6215:D6278" si="291">$O$4*$O$5*10^-3</f>
        <v>5.9400000000000008E-3</v>
      </c>
      <c r="E6215" s="81">
        <f t="shared" si="290"/>
        <v>5.4000000000000001E-4</v>
      </c>
      <c r="F6215" s="97">
        <f>INDEX(バックデータ一覧!$G$4:$I$27,MATCH(計算過程!B6215,バックデータ一覧!$F$4:$F$27,0),MATCH(VLOOKUP(A6215,バックデータ一覧!$T$3:$U$367,2),バックデータ一覧!$G$3:$I$3,0))*10^-3</f>
        <v>5.4000000000000001E-4</v>
      </c>
      <c r="G6215" s="97">
        <f>INDEX(バックデータ一覧!$J$4:$L$27,MATCH(計算過程!B6215,バックデータ一覧!$F$4:$F$27,0),MATCH(VLOOKUP(A6215,バックデータ一覧!$T$3:$U$367,2),バックデータ一覧!$J$3:$L$3,0))*10^-3</f>
        <v>1.08E-3</v>
      </c>
      <c r="H6215" s="97">
        <f>INDEX(バックデータ一覧!$M$4:$O$27,MATCH(計算過程!B6215,バックデータ一覧!$F$4:$F$27,0),MATCH(VLOOKUP(A6215,バックデータ一覧!$T$3:$U$367,2),バックデータ一覧!$M$3:$O$3,0))*10^-3</f>
        <v>1.6299999999999999E-3</v>
      </c>
      <c r="I6215" s="97">
        <f>INDEX(バックデータ一覧!$P$4:$R$27,MATCH(計算過程!B6215,バックデータ一覧!$F$4:$F$27,0),MATCH(VLOOKUP(A6215,バックデータ一覧!$T$3:$U$367,2),バックデータ一覧!$P$3:$R$3,0))*10^-3</f>
        <v>2.1700000000000001E-3</v>
      </c>
    </row>
    <row r="6216" spans="1:9" x14ac:dyDescent="0.15">
      <c r="A6216" s="57">
        <v>41898</v>
      </c>
      <c r="B6216" s="9" t="s">
        <v>122</v>
      </c>
      <c r="C6216" s="83">
        <f t="shared" ref="C6216:C6279" si="292">D6216+E6216</f>
        <v>1.2360000000000001E-2</v>
      </c>
      <c r="D6216" s="82">
        <f t="shared" si="291"/>
        <v>5.9400000000000008E-3</v>
      </c>
      <c r="E6216" s="81">
        <f t="shared" ref="E6216:E6279" si="293">IF(AND($O$10&gt;=1,$O$10&lt;2),$F6216*(2-$O$10)/(2-1)+$G6216*($O$10-1)/(2-1),IF(AND($O$10&gt;=2,$O$10&lt;3),$G6216*(3-$O$10)/(3-2)+$H6216*($O$10-2)/(3-2),$H6216*(4-$O$10)/(4-3)+$I6216*($O$10-3)/(4-3)))</f>
        <v>6.4200000000000004E-3</v>
      </c>
      <c r="F6216" s="97">
        <f>INDEX(バックデータ一覧!$G$4:$I$27,MATCH(計算過程!B6216,バックデータ一覧!$F$4:$F$27,0),MATCH(VLOOKUP(A6216,バックデータ一覧!$T$3:$U$367,2),バックデータ一覧!$G$3:$I$3,0))*10^-3</f>
        <v>6.4200000000000004E-3</v>
      </c>
      <c r="G6216" s="97">
        <f>INDEX(バックデータ一覧!$J$4:$L$27,MATCH(計算過程!B6216,バックデータ一覧!$F$4:$F$27,0),MATCH(VLOOKUP(A6216,バックデータ一覧!$T$3:$U$367,2),バックデータ一覧!$J$3:$L$3,0))*10^-3</f>
        <v>1.2840000000000001E-2</v>
      </c>
      <c r="H6216" s="97">
        <f>INDEX(バックデータ一覧!$M$4:$O$27,MATCH(計算過程!B6216,バックデータ一覧!$F$4:$F$27,0),MATCH(VLOOKUP(A6216,バックデータ一覧!$T$3:$U$367,2),バックデータ一覧!$M$3:$O$3,0))*10^-3</f>
        <v>1.9260000000000003E-2</v>
      </c>
      <c r="I6216" s="97">
        <f>INDEX(バックデータ一覧!$P$4:$R$27,MATCH(計算過程!B6216,バックデータ一覧!$F$4:$F$27,0),MATCH(VLOOKUP(A6216,バックデータ一覧!$T$3:$U$367,2),バックデータ一覧!$P$3:$R$3,0))*10^-3</f>
        <v>2.5680000000000001E-2</v>
      </c>
    </row>
    <row r="6217" spans="1:9" x14ac:dyDescent="0.15">
      <c r="A6217" s="57">
        <v>41898</v>
      </c>
      <c r="B6217" s="9" t="s">
        <v>123</v>
      </c>
      <c r="C6217" s="83">
        <f t="shared" si="292"/>
        <v>1.2360000000000001E-2</v>
      </c>
      <c r="D6217" s="82">
        <f t="shared" si="291"/>
        <v>5.9400000000000008E-3</v>
      </c>
      <c r="E6217" s="81">
        <f t="shared" si="293"/>
        <v>6.4200000000000004E-3</v>
      </c>
      <c r="F6217" s="97">
        <f>INDEX(バックデータ一覧!$G$4:$I$27,MATCH(計算過程!B6217,バックデータ一覧!$F$4:$F$27,0),MATCH(VLOOKUP(A6217,バックデータ一覧!$T$3:$U$367,2),バックデータ一覧!$G$3:$I$3,0))*10^-3</f>
        <v>6.4200000000000004E-3</v>
      </c>
      <c r="G6217" s="97">
        <f>INDEX(バックデータ一覧!$J$4:$L$27,MATCH(計算過程!B6217,バックデータ一覧!$F$4:$F$27,0),MATCH(VLOOKUP(A6217,バックデータ一覧!$T$3:$U$367,2),バックデータ一覧!$J$3:$L$3,0))*10^-3</f>
        <v>1.2840000000000001E-2</v>
      </c>
      <c r="H6217" s="97">
        <f>INDEX(バックデータ一覧!$M$4:$O$27,MATCH(計算過程!B6217,バックデータ一覧!$F$4:$F$27,0),MATCH(VLOOKUP(A6217,バックデータ一覧!$T$3:$U$367,2),バックデータ一覧!$M$3:$O$3,0))*10^-3</f>
        <v>1.9260000000000003E-2</v>
      </c>
      <c r="I6217" s="97">
        <f>INDEX(バックデータ一覧!$P$4:$R$27,MATCH(計算過程!B6217,バックデータ一覧!$F$4:$F$27,0),MATCH(VLOOKUP(A6217,バックデータ一覧!$T$3:$U$367,2),バックデータ一覧!$P$3:$R$3,0))*10^-3</f>
        <v>2.5680000000000001E-2</v>
      </c>
    </row>
    <row r="6218" spans="1:9" x14ac:dyDescent="0.15">
      <c r="A6218" s="57">
        <v>41898</v>
      </c>
      <c r="B6218" s="9" t="s">
        <v>124</v>
      </c>
      <c r="C6218" s="83">
        <f t="shared" si="292"/>
        <v>6.0700000000000007E-3</v>
      </c>
      <c r="D6218" s="82">
        <f t="shared" si="291"/>
        <v>5.9400000000000008E-3</v>
      </c>
      <c r="E6218" s="81">
        <f t="shared" si="293"/>
        <v>1.3000000000000002E-4</v>
      </c>
      <c r="F6218" s="97">
        <f>INDEX(バックデータ一覧!$G$4:$I$27,MATCH(計算過程!B6218,バックデータ一覧!$F$4:$F$27,0),MATCH(VLOOKUP(A6218,バックデータ一覧!$T$3:$U$367,2),バックデータ一覧!$G$3:$I$3,0))*10^-3</f>
        <v>1.3000000000000002E-4</v>
      </c>
      <c r="G6218" s="97">
        <f>INDEX(バックデータ一覧!$J$4:$L$27,MATCH(計算過程!B6218,バックデータ一覧!$F$4:$F$27,0),MATCH(VLOOKUP(A6218,バックデータ一覧!$T$3:$U$367,2),バックデータ一覧!$J$3:$L$3,0))*10^-3</f>
        <v>2.5000000000000001E-4</v>
      </c>
      <c r="H6218" s="97">
        <f>INDEX(バックデータ一覧!$M$4:$O$27,MATCH(計算過程!B6218,バックデータ一覧!$F$4:$F$27,0),MATCH(VLOOKUP(A6218,バックデータ一覧!$T$3:$U$367,2),バックデータ一覧!$M$3:$O$3,0))*10^-3</f>
        <v>3.8000000000000002E-4</v>
      </c>
      <c r="I6218" s="97">
        <f>INDEX(バックデータ一覧!$P$4:$R$27,MATCH(計算過程!B6218,バックデータ一覧!$F$4:$F$27,0),MATCH(VLOOKUP(A6218,バックデータ一覧!$T$3:$U$367,2),バックデータ一覧!$P$3:$R$3,0))*10^-3</f>
        <v>5.0000000000000001E-4</v>
      </c>
    </row>
    <row r="6219" spans="1:9" x14ac:dyDescent="0.15">
      <c r="A6219" s="57">
        <v>41898</v>
      </c>
      <c r="B6219" s="9" t="s">
        <v>125</v>
      </c>
      <c r="C6219" s="83">
        <f t="shared" si="292"/>
        <v>6.2700000000000013E-3</v>
      </c>
      <c r="D6219" s="82">
        <f t="shared" si="291"/>
        <v>5.9400000000000008E-3</v>
      </c>
      <c r="E6219" s="81">
        <f t="shared" si="293"/>
        <v>3.3E-4</v>
      </c>
      <c r="F6219" s="97">
        <f>INDEX(バックデータ一覧!$G$4:$I$27,MATCH(計算過程!B6219,バックデータ一覧!$F$4:$F$27,0),MATCH(VLOOKUP(A6219,バックデータ一覧!$T$3:$U$367,2),バックデータ一覧!$G$3:$I$3,0))*10^-3</f>
        <v>3.3E-4</v>
      </c>
      <c r="G6219" s="97">
        <f>INDEX(バックデータ一覧!$J$4:$L$27,MATCH(計算過程!B6219,バックデータ一覧!$F$4:$F$27,0),MATCH(VLOOKUP(A6219,バックデータ一覧!$T$3:$U$367,2),バックデータ一覧!$J$3:$L$3,0))*10^-3</f>
        <v>6.7000000000000002E-4</v>
      </c>
      <c r="H6219" s="97">
        <f>INDEX(バックデータ一覧!$M$4:$O$27,MATCH(計算過程!B6219,バックデータ一覧!$F$4:$F$27,0),MATCH(VLOOKUP(A6219,バックデータ一覧!$T$3:$U$367,2),バックデータ一覧!$M$3:$O$3,0))*10^-3</f>
        <v>1E-3</v>
      </c>
      <c r="I6219" s="97">
        <f>INDEX(バックデータ一覧!$P$4:$R$27,MATCH(計算過程!B6219,バックデータ一覧!$F$4:$F$27,0),MATCH(VLOOKUP(A6219,バックデータ一覧!$T$3:$U$367,2),バックデータ一覧!$P$3:$R$3,0))*10^-3</f>
        <v>1.33E-3</v>
      </c>
    </row>
    <row r="6220" spans="1:9" x14ac:dyDescent="0.15">
      <c r="A6220" s="57">
        <v>41898</v>
      </c>
      <c r="B6220" s="9" t="s">
        <v>126</v>
      </c>
      <c r="C6220" s="83">
        <f t="shared" si="292"/>
        <v>1.2220000000000002E-2</v>
      </c>
      <c r="D6220" s="82">
        <f t="shared" si="291"/>
        <v>5.9400000000000008E-3</v>
      </c>
      <c r="E6220" s="81">
        <f t="shared" si="293"/>
        <v>6.28E-3</v>
      </c>
      <c r="F6220" s="97">
        <f>INDEX(バックデータ一覧!$G$4:$I$27,MATCH(計算過程!B6220,バックデータ一覧!$F$4:$F$27,0),MATCH(VLOOKUP(A6220,バックデータ一覧!$T$3:$U$367,2),バックデータ一覧!$G$3:$I$3,0))*10^-3</f>
        <v>6.28E-3</v>
      </c>
      <c r="G6220" s="97">
        <f>INDEX(バックデータ一覧!$J$4:$L$27,MATCH(計算過程!B6220,バックデータ一覧!$F$4:$F$27,0),MATCH(VLOOKUP(A6220,バックデータ一覧!$T$3:$U$367,2),バックデータ一覧!$J$3:$L$3,0))*10^-3</f>
        <v>1.256E-2</v>
      </c>
      <c r="H6220" s="97">
        <f>INDEX(バックデータ一覧!$M$4:$O$27,MATCH(計算過程!B6220,バックデータ一覧!$F$4:$F$27,0),MATCH(VLOOKUP(A6220,バックデータ一覧!$T$3:$U$367,2),バックデータ一覧!$M$3:$O$3,0))*10^-3</f>
        <v>1.8839999999999999E-2</v>
      </c>
      <c r="I6220" s="97">
        <f>INDEX(バックデータ一覧!$P$4:$R$27,MATCH(計算過程!B6220,バックデータ一覧!$F$4:$F$27,0),MATCH(VLOOKUP(A6220,バックデータ一覧!$T$3:$U$367,2),バックデータ一覧!$P$3:$R$3,0))*10^-3</f>
        <v>2.512E-2</v>
      </c>
    </row>
    <row r="6221" spans="1:9" x14ac:dyDescent="0.15">
      <c r="A6221" s="57">
        <v>41898</v>
      </c>
      <c r="B6221" s="9" t="s">
        <v>127</v>
      </c>
      <c r="C6221" s="83">
        <f t="shared" si="292"/>
        <v>1.243E-2</v>
      </c>
      <c r="D6221" s="82">
        <f t="shared" si="291"/>
        <v>5.9400000000000008E-3</v>
      </c>
      <c r="E6221" s="81">
        <f t="shared" si="293"/>
        <v>6.4900000000000001E-3</v>
      </c>
      <c r="F6221" s="97">
        <f>INDEX(バックデータ一覧!$G$4:$I$27,MATCH(計算過程!B6221,バックデータ一覧!$F$4:$F$27,0),MATCH(VLOOKUP(A6221,バックデータ一覧!$T$3:$U$367,2),バックデータ一覧!$G$3:$I$3,0))*10^-3</f>
        <v>6.4900000000000001E-3</v>
      </c>
      <c r="G6221" s="97">
        <f>INDEX(バックデータ一覧!$J$4:$L$27,MATCH(計算過程!B6221,バックデータ一覧!$F$4:$F$27,0),MATCH(VLOOKUP(A6221,バックデータ一覧!$T$3:$U$367,2),バックデータ一覧!$J$3:$L$3,0))*10^-3</f>
        <v>1.298E-2</v>
      </c>
      <c r="H6221" s="97">
        <f>INDEX(バックデータ一覧!$M$4:$O$27,MATCH(計算過程!B6221,バックデータ一覧!$F$4:$F$27,0),MATCH(VLOOKUP(A6221,バックデータ一覧!$T$3:$U$367,2),バックデータ一覧!$M$3:$O$3,0))*10^-3</f>
        <v>1.9469999999999998E-2</v>
      </c>
      <c r="I6221" s="97">
        <f>INDEX(バックデータ一覧!$P$4:$R$27,MATCH(計算過程!B6221,バックデータ一覧!$F$4:$F$27,0),MATCH(VLOOKUP(A6221,バックデータ一覧!$T$3:$U$367,2),バックデータ一覧!$P$3:$R$3,0))*10^-3</f>
        <v>2.5950000000000001E-2</v>
      </c>
    </row>
    <row r="6222" spans="1:9" x14ac:dyDescent="0.15">
      <c r="A6222" s="57">
        <v>41898</v>
      </c>
      <c r="B6222" s="9" t="s">
        <v>128</v>
      </c>
      <c r="C6222" s="83">
        <f t="shared" si="292"/>
        <v>9.2500000000000013E-3</v>
      </c>
      <c r="D6222" s="82">
        <f t="shared" si="291"/>
        <v>5.9400000000000008E-3</v>
      </c>
      <c r="E6222" s="81">
        <f t="shared" si="293"/>
        <v>3.31E-3</v>
      </c>
      <c r="F6222" s="97">
        <f>INDEX(バックデータ一覧!$G$4:$I$27,MATCH(計算過程!B6222,バックデータ一覧!$F$4:$F$27,0),MATCH(VLOOKUP(A6222,バックデータ一覧!$T$3:$U$367,2),バックデータ一覧!$G$3:$I$3,0))*10^-3</f>
        <v>3.31E-3</v>
      </c>
      <c r="G6222" s="97">
        <f>INDEX(バックデータ一覧!$J$4:$L$27,MATCH(計算過程!B6222,バックデータ一覧!$F$4:$F$27,0),MATCH(VLOOKUP(A6222,バックデータ一覧!$T$3:$U$367,2),バックデータ一覧!$J$3:$L$3,0))*10^-3</f>
        <v>6.6100000000000004E-3</v>
      </c>
      <c r="H6222" s="97">
        <f>INDEX(バックデータ一覧!$M$4:$O$27,MATCH(計算過程!B6222,バックデータ一覧!$F$4:$F$27,0),MATCH(VLOOKUP(A6222,バックデータ一覧!$T$3:$U$367,2),バックデータ一覧!$M$3:$O$3,0))*10^-3</f>
        <v>9.92E-3</v>
      </c>
      <c r="I6222" s="97">
        <f>INDEX(バックデータ一覧!$P$4:$R$27,MATCH(計算過程!B6222,バックデータ一覧!$F$4:$F$27,0),MATCH(VLOOKUP(A6222,バックデータ一覧!$T$3:$U$367,2),バックデータ一覧!$P$3:$R$3,0))*10^-3</f>
        <v>1.323E-2</v>
      </c>
    </row>
    <row r="6223" spans="1:9" x14ac:dyDescent="0.15">
      <c r="A6223" s="57">
        <v>41899</v>
      </c>
      <c r="B6223" s="9" t="s">
        <v>105</v>
      </c>
      <c r="C6223" s="83">
        <f t="shared" si="292"/>
        <v>6.0700000000000007E-3</v>
      </c>
      <c r="D6223" s="82">
        <f t="shared" si="291"/>
        <v>5.9400000000000008E-3</v>
      </c>
      <c r="E6223" s="81">
        <f t="shared" si="293"/>
        <v>1.3000000000000002E-4</v>
      </c>
      <c r="F6223" s="97">
        <f>INDEX(バックデータ一覧!$G$4:$I$27,MATCH(計算過程!B6223,バックデータ一覧!$F$4:$F$27,0),MATCH(VLOOKUP(A6223,バックデータ一覧!$T$3:$U$367,2),バックデータ一覧!$G$3:$I$3,0))*10^-3</f>
        <v>1.3000000000000002E-4</v>
      </c>
      <c r="G6223" s="97">
        <f>INDEX(バックデータ一覧!$J$4:$L$27,MATCH(計算過程!B6223,バックデータ一覧!$F$4:$F$27,0),MATCH(VLOOKUP(A6223,バックデータ一覧!$T$3:$U$367,2),バックデータ一覧!$J$3:$L$3,0))*10^-3</f>
        <v>2.5000000000000001E-4</v>
      </c>
      <c r="H6223" s="97">
        <f>INDEX(バックデータ一覧!$M$4:$O$27,MATCH(計算過程!B6223,バックデータ一覧!$F$4:$F$27,0),MATCH(VLOOKUP(A6223,バックデータ一覧!$T$3:$U$367,2),バックデータ一覧!$M$3:$O$3,0))*10^-3</f>
        <v>3.8000000000000002E-4</v>
      </c>
      <c r="I6223" s="97">
        <f>INDEX(バックデータ一覧!$P$4:$R$27,MATCH(計算過程!B6223,バックデータ一覧!$F$4:$F$27,0),MATCH(VLOOKUP(A6223,バックデータ一覧!$T$3:$U$367,2),バックデータ一覧!$P$3:$R$3,0))*10^-3</f>
        <v>5.0000000000000001E-4</v>
      </c>
    </row>
    <row r="6224" spans="1:9" x14ac:dyDescent="0.15">
      <c r="A6224" s="57">
        <v>41899</v>
      </c>
      <c r="B6224" s="9" t="s">
        <v>106</v>
      </c>
      <c r="C6224" s="83">
        <f t="shared" si="292"/>
        <v>6.0700000000000007E-3</v>
      </c>
      <c r="D6224" s="82">
        <f t="shared" si="291"/>
        <v>5.9400000000000008E-3</v>
      </c>
      <c r="E6224" s="81">
        <f t="shared" si="293"/>
        <v>1.3000000000000002E-4</v>
      </c>
      <c r="F6224" s="97">
        <f>INDEX(バックデータ一覧!$G$4:$I$27,MATCH(計算過程!B6224,バックデータ一覧!$F$4:$F$27,0),MATCH(VLOOKUP(A6224,バックデータ一覧!$T$3:$U$367,2),バックデータ一覧!$G$3:$I$3,0))*10^-3</f>
        <v>1.3000000000000002E-4</v>
      </c>
      <c r="G6224" s="97">
        <f>INDEX(バックデータ一覧!$J$4:$L$27,MATCH(計算過程!B6224,バックデータ一覧!$F$4:$F$27,0),MATCH(VLOOKUP(A6224,バックデータ一覧!$T$3:$U$367,2),バックデータ一覧!$J$3:$L$3,0))*10^-3</f>
        <v>2.5000000000000001E-4</v>
      </c>
      <c r="H6224" s="97">
        <f>INDEX(バックデータ一覧!$M$4:$O$27,MATCH(計算過程!B6224,バックデータ一覧!$F$4:$F$27,0),MATCH(VLOOKUP(A6224,バックデータ一覧!$T$3:$U$367,2),バックデータ一覧!$M$3:$O$3,0))*10^-3</f>
        <v>3.8000000000000002E-4</v>
      </c>
      <c r="I6224" s="97">
        <f>INDEX(バックデータ一覧!$P$4:$R$27,MATCH(計算過程!B6224,バックデータ一覧!$F$4:$F$27,0),MATCH(VLOOKUP(A6224,バックデータ一覧!$T$3:$U$367,2),バックデータ一覧!$P$3:$R$3,0))*10^-3</f>
        <v>5.0000000000000001E-4</v>
      </c>
    </row>
    <row r="6225" spans="1:9" x14ac:dyDescent="0.15">
      <c r="A6225" s="57">
        <v>41899</v>
      </c>
      <c r="B6225" s="9" t="s">
        <v>107</v>
      </c>
      <c r="C6225" s="83">
        <f t="shared" si="292"/>
        <v>6.0700000000000007E-3</v>
      </c>
      <c r="D6225" s="82">
        <f t="shared" si="291"/>
        <v>5.9400000000000008E-3</v>
      </c>
      <c r="E6225" s="81">
        <f t="shared" si="293"/>
        <v>1.3000000000000002E-4</v>
      </c>
      <c r="F6225" s="97">
        <f>INDEX(バックデータ一覧!$G$4:$I$27,MATCH(計算過程!B6225,バックデータ一覧!$F$4:$F$27,0),MATCH(VLOOKUP(A6225,バックデータ一覧!$T$3:$U$367,2),バックデータ一覧!$G$3:$I$3,0))*10^-3</f>
        <v>1.3000000000000002E-4</v>
      </c>
      <c r="G6225" s="97">
        <f>INDEX(バックデータ一覧!$J$4:$L$27,MATCH(計算過程!B6225,バックデータ一覧!$F$4:$F$27,0),MATCH(VLOOKUP(A6225,バックデータ一覧!$T$3:$U$367,2),バックデータ一覧!$J$3:$L$3,0))*10^-3</f>
        <v>2.5000000000000001E-4</v>
      </c>
      <c r="H6225" s="97">
        <f>INDEX(バックデータ一覧!$M$4:$O$27,MATCH(計算過程!B6225,バックデータ一覧!$F$4:$F$27,0),MATCH(VLOOKUP(A6225,バックデータ一覧!$T$3:$U$367,2),バックデータ一覧!$M$3:$O$3,0))*10^-3</f>
        <v>3.8000000000000002E-4</v>
      </c>
      <c r="I6225" s="97">
        <f>INDEX(バックデータ一覧!$P$4:$R$27,MATCH(計算過程!B6225,バックデータ一覧!$F$4:$F$27,0),MATCH(VLOOKUP(A6225,バックデータ一覧!$T$3:$U$367,2),バックデータ一覧!$P$3:$R$3,0))*10^-3</f>
        <v>5.0000000000000001E-4</v>
      </c>
    </row>
    <row r="6226" spans="1:9" x14ac:dyDescent="0.15">
      <c r="A6226" s="57">
        <v>41899</v>
      </c>
      <c r="B6226" s="9" t="s">
        <v>108</v>
      </c>
      <c r="C6226" s="83">
        <f t="shared" si="292"/>
        <v>6.0700000000000007E-3</v>
      </c>
      <c r="D6226" s="82">
        <f t="shared" si="291"/>
        <v>5.9400000000000008E-3</v>
      </c>
      <c r="E6226" s="81">
        <f t="shared" si="293"/>
        <v>1.3000000000000002E-4</v>
      </c>
      <c r="F6226" s="97">
        <f>INDEX(バックデータ一覧!$G$4:$I$27,MATCH(計算過程!B6226,バックデータ一覧!$F$4:$F$27,0),MATCH(VLOOKUP(A6226,バックデータ一覧!$T$3:$U$367,2),バックデータ一覧!$G$3:$I$3,0))*10^-3</f>
        <v>1.3000000000000002E-4</v>
      </c>
      <c r="G6226" s="97">
        <f>INDEX(バックデータ一覧!$J$4:$L$27,MATCH(計算過程!B6226,バックデータ一覧!$F$4:$F$27,0),MATCH(VLOOKUP(A6226,バックデータ一覧!$T$3:$U$367,2),バックデータ一覧!$J$3:$L$3,0))*10^-3</f>
        <v>2.5000000000000001E-4</v>
      </c>
      <c r="H6226" s="97">
        <f>INDEX(バックデータ一覧!$M$4:$O$27,MATCH(計算過程!B6226,バックデータ一覧!$F$4:$F$27,0),MATCH(VLOOKUP(A6226,バックデータ一覧!$T$3:$U$367,2),バックデータ一覧!$M$3:$O$3,0))*10^-3</f>
        <v>3.8000000000000002E-4</v>
      </c>
      <c r="I6226" s="97">
        <f>INDEX(バックデータ一覧!$P$4:$R$27,MATCH(計算過程!B6226,バックデータ一覧!$F$4:$F$27,0),MATCH(VLOOKUP(A6226,バックデータ一覧!$T$3:$U$367,2),バックデータ一覧!$P$3:$R$3,0))*10^-3</f>
        <v>5.0000000000000001E-4</v>
      </c>
    </row>
    <row r="6227" spans="1:9" x14ac:dyDescent="0.15">
      <c r="A6227" s="57">
        <v>41899</v>
      </c>
      <c r="B6227" s="9" t="s">
        <v>109</v>
      </c>
      <c r="C6227" s="83">
        <f t="shared" si="292"/>
        <v>6.0700000000000007E-3</v>
      </c>
      <c r="D6227" s="82">
        <f t="shared" si="291"/>
        <v>5.9400000000000008E-3</v>
      </c>
      <c r="E6227" s="81">
        <f t="shared" si="293"/>
        <v>1.3000000000000002E-4</v>
      </c>
      <c r="F6227" s="97">
        <f>INDEX(バックデータ一覧!$G$4:$I$27,MATCH(計算過程!B6227,バックデータ一覧!$F$4:$F$27,0),MATCH(VLOOKUP(A6227,バックデータ一覧!$T$3:$U$367,2),バックデータ一覧!$G$3:$I$3,0))*10^-3</f>
        <v>1.3000000000000002E-4</v>
      </c>
      <c r="G6227" s="97">
        <f>INDEX(バックデータ一覧!$J$4:$L$27,MATCH(計算過程!B6227,バックデータ一覧!$F$4:$F$27,0),MATCH(VLOOKUP(A6227,バックデータ一覧!$T$3:$U$367,2),バックデータ一覧!$J$3:$L$3,0))*10^-3</f>
        <v>2.5000000000000001E-4</v>
      </c>
      <c r="H6227" s="97">
        <f>INDEX(バックデータ一覧!$M$4:$O$27,MATCH(計算過程!B6227,バックデータ一覧!$F$4:$F$27,0),MATCH(VLOOKUP(A6227,バックデータ一覧!$T$3:$U$367,2),バックデータ一覧!$M$3:$O$3,0))*10^-3</f>
        <v>3.8000000000000002E-4</v>
      </c>
      <c r="I6227" s="97">
        <f>INDEX(バックデータ一覧!$P$4:$R$27,MATCH(計算過程!B6227,バックデータ一覧!$F$4:$F$27,0),MATCH(VLOOKUP(A6227,バックデータ一覧!$T$3:$U$367,2),バックデータ一覧!$P$3:$R$3,0))*10^-3</f>
        <v>5.0000000000000001E-4</v>
      </c>
    </row>
    <row r="6228" spans="1:9" x14ac:dyDescent="0.15">
      <c r="A6228" s="57">
        <v>41899</v>
      </c>
      <c r="B6228" s="9" t="s">
        <v>110</v>
      </c>
      <c r="C6228" s="83">
        <f t="shared" si="292"/>
        <v>6.0700000000000007E-3</v>
      </c>
      <c r="D6228" s="82">
        <f t="shared" si="291"/>
        <v>5.9400000000000008E-3</v>
      </c>
      <c r="E6228" s="81">
        <f t="shared" si="293"/>
        <v>1.3000000000000002E-4</v>
      </c>
      <c r="F6228" s="97">
        <f>INDEX(バックデータ一覧!$G$4:$I$27,MATCH(計算過程!B6228,バックデータ一覧!$F$4:$F$27,0),MATCH(VLOOKUP(A6228,バックデータ一覧!$T$3:$U$367,2),バックデータ一覧!$G$3:$I$3,0))*10^-3</f>
        <v>1.3000000000000002E-4</v>
      </c>
      <c r="G6228" s="97">
        <f>INDEX(バックデータ一覧!$J$4:$L$27,MATCH(計算過程!B6228,バックデータ一覧!$F$4:$F$27,0),MATCH(VLOOKUP(A6228,バックデータ一覧!$T$3:$U$367,2),バックデータ一覧!$J$3:$L$3,0))*10^-3</f>
        <v>2.5000000000000001E-4</v>
      </c>
      <c r="H6228" s="97">
        <f>INDEX(バックデータ一覧!$M$4:$O$27,MATCH(計算過程!B6228,バックデータ一覧!$F$4:$F$27,0),MATCH(VLOOKUP(A6228,バックデータ一覧!$T$3:$U$367,2),バックデータ一覧!$M$3:$O$3,0))*10^-3</f>
        <v>3.8000000000000002E-4</v>
      </c>
      <c r="I6228" s="97">
        <f>INDEX(バックデータ一覧!$P$4:$R$27,MATCH(計算過程!B6228,バックデータ一覧!$F$4:$F$27,0),MATCH(VLOOKUP(A6228,バックデータ一覧!$T$3:$U$367,2),バックデータ一覧!$P$3:$R$3,0))*10^-3</f>
        <v>5.0000000000000001E-4</v>
      </c>
    </row>
    <row r="6229" spans="1:9" x14ac:dyDescent="0.15">
      <c r="A6229" s="57">
        <v>41899</v>
      </c>
      <c r="B6229" s="9" t="s">
        <v>111</v>
      </c>
      <c r="C6229" s="83">
        <f t="shared" si="292"/>
        <v>6.2700000000000013E-3</v>
      </c>
      <c r="D6229" s="82">
        <f t="shared" si="291"/>
        <v>5.9400000000000008E-3</v>
      </c>
      <c r="E6229" s="81">
        <f t="shared" si="293"/>
        <v>3.3E-4</v>
      </c>
      <c r="F6229" s="97">
        <f>INDEX(バックデータ一覧!$G$4:$I$27,MATCH(計算過程!B6229,バックデータ一覧!$F$4:$F$27,0),MATCH(VLOOKUP(A6229,バックデータ一覧!$T$3:$U$367,2),バックデータ一覧!$G$3:$I$3,0))*10^-3</f>
        <v>3.3E-4</v>
      </c>
      <c r="G6229" s="97">
        <f>INDEX(バックデータ一覧!$J$4:$L$27,MATCH(計算過程!B6229,バックデータ一覧!$F$4:$F$27,0),MATCH(VLOOKUP(A6229,バックデータ一覧!$T$3:$U$367,2),バックデータ一覧!$J$3:$L$3,0))*10^-3</f>
        <v>6.7000000000000002E-4</v>
      </c>
      <c r="H6229" s="97">
        <f>INDEX(バックデータ一覧!$M$4:$O$27,MATCH(計算過程!B6229,バックデータ一覧!$F$4:$F$27,0),MATCH(VLOOKUP(A6229,バックデータ一覧!$T$3:$U$367,2),バックデータ一覧!$M$3:$O$3,0))*10^-3</f>
        <v>1E-3</v>
      </c>
      <c r="I6229" s="97">
        <f>INDEX(バックデータ一覧!$P$4:$R$27,MATCH(計算過程!B6229,バックデータ一覧!$F$4:$F$27,0),MATCH(VLOOKUP(A6229,バックデータ一覧!$T$3:$U$367,2),バックデータ一覧!$P$3:$R$3,0))*10^-3</f>
        <v>1.33E-3</v>
      </c>
    </row>
    <row r="6230" spans="1:9" x14ac:dyDescent="0.15">
      <c r="A6230" s="57">
        <v>41899</v>
      </c>
      <c r="B6230" s="9" t="s">
        <v>112</v>
      </c>
      <c r="C6230" s="83">
        <f t="shared" si="292"/>
        <v>6.2700000000000013E-3</v>
      </c>
      <c r="D6230" s="82">
        <f t="shared" si="291"/>
        <v>5.9400000000000008E-3</v>
      </c>
      <c r="E6230" s="81">
        <f t="shared" si="293"/>
        <v>3.3E-4</v>
      </c>
      <c r="F6230" s="97">
        <f>INDEX(バックデータ一覧!$G$4:$I$27,MATCH(計算過程!B6230,バックデータ一覧!$F$4:$F$27,0),MATCH(VLOOKUP(A6230,バックデータ一覧!$T$3:$U$367,2),バックデータ一覧!$G$3:$I$3,0))*10^-3</f>
        <v>3.3E-4</v>
      </c>
      <c r="G6230" s="97">
        <f>INDEX(バックデータ一覧!$J$4:$L$27,MATCH(計算過程!B6230,バックデータ一覧!$F$4:$F$27,0),MATCH(VLOOKUP(A6230,バックデータ一覧!$T$3:$U$367,2),バックデータ一覧!$J$3:$L$3,0))*10^-3</f>
        <v>6.7000000000000002E-4</v>
      </c>
      <c r="H6230" s="97">
        <f>INDEX(バックデータ一覧!$M$4:$O$27,MATCH(計算過程!B6230,バックデータ一覧!$F$4:$F$27,0),MATCH(VLOOKUP(A6230,バックデータ一覧!$T$3:$U$367,2),バックデータ一覧!$M$3:$O$3,0))*10^-3</f>
        <v>1E-3</v>
      </c>
      <c r="I6230" s="97">
        <f>INDEX(バックデータ一覧!$P$4:$R$27,MATCH(計算過程!B6230,バックデータ一覧!$F$4:$F$27,0),MATCH(VLOOKUP(A6230,バックデータ一覧!$T$3:$U$367,2),バックデータ一覧!$P$3:$R$3,0))*10^-3</f>
        <v>1.33E-3</v>
      </c>
    </row>
    <row r="6231" spans="1:9" x14ac:dyDescent="0.15">
      <c r="A6231" s="57">
        <v>41899</v>
      </c>
      <c r="B6231" s="9" t="s">
        <v>113</v>
      </c>
      <c r="C6231" s="83">
        <f t="shared" si="292"/>
        <v>1.2990000000000002E-2</v>
      </c>
      <c r="D6231" s="82">
        <f t="shared" si="291"/>
        <v>5.9400000000000008E-3</v>
      </c>
      <c r="E6231" s="81">
        <f t="shared" si="293"/>
        <v>7.0499999999999998E-3</v>
      </c>
      <c r="F6231" s="97">
        <f>INDEX(バックデータ一覧!$G$4:$I$27,MATCH(計算過程!B6231,バックデータ一覧!$F$4:$F$27,0),MATCH(VLOOKUP(A6231,バックデータ一覧!$T$3:$U$367,2),バックデータ一覧!$G$3:$I$3,0))*10^-3</f>
        <v>7.0499999999999998E-3</v>
      </c>
      <c r="G6231" s="97">
        <f>INDEX(バックデータ一覧!$J$4:$L$27,MATCH(計算過程!B6231,バックデータ一覧!$F$4:$F$27,0),MATCH(VLOOKUP(A6231,バックデータ一覧!$T$3:$U$367,2),バックデータ一覧!$J$3:$L$3,0))*10^-3</f>
        <v>1.409E-2</v>
      </c>
      <c r="H6231" s="97">
        <f>INDEX(バックデータ一覧!$M$4:$O$27,MATCH(計算過程!B6231,バックデータ一覧!$F$4:$F$27,0),MATCH(VLOOKUP(A6231,バックデータ一覧!$T$3:$U$367,2),バックデータ一覧!$M$3:$O$3,0))*10^-3</f>
        <v>2.1140000000000003E-2</v>
      </c>
      <c r="I6231" s="97">
        <f>INDEX(バックデータ一覧!$P$4:$R$27,MATCH(計算過程!B6231,バックデータ一覧!$F$4:$F$27,0),MATCH(VLOOKUP(A6231,バックデータ一覧!$T$3:$U$367,2),バックデータ一覧!$P$3:$R$3,0))*10^-3</f>
        <v>2.818E-2</v>
      </c>
    </row>
    <row r="6232" spans="1:9" x14ac:dyDescent="0.15">
      <c r="A6232" s="57">
        <v>41899</v>
      </c>
      <c r="B6232" s="9" t="s">
        <v>114</v>
      </c>
      <c r="C6232" s="83">
        <f t="shared" si="292"/>
        <v>6.0700000000000007E-3</v>
      </c>
      <c r="D6232" s="82">
        <f t="shared" si="291"/>
        <v>5.9400000000000008E-3</v>
      </c>
      <c r="E6232" s="81">
        <f t="shared" si="293"/>
        <v>1.3000000000000002E-4</v>
      </c>
      <c r="F6232" s="97">
        <f>INDEX(バックデータ一覧!$G$4:$I$27,MATCH(計算過程!B6232,バックデータ一覧!$F$4:$F$27,0),MATCH(VLOOKUP(A6232,バックデータ一覧!$T$3:$U$367,2),バックデータ一覧!$G$3:$I$3,0))*10^-3</f>
        <v>1.3000000000000002E-4</v>
      </c>
      <c r="G6232" s="97">
        <f>INDEX(バックデータ一覧!$J$4:$L$27,MATCH(計算過程!B6232,バックデータ一覧!$F$4:$F$27,0),MATCH(VLOOKUP(A6232,バックデータ一覧!$T$3:$U$367,2),バックデータ一覧!$J$3:$L$3,0))*10^-3</f>
        <v>2.5000000000000001E-4</v>
      </c>
      <c r="H6232" s="97">
        <f>INDEX(バックデータ一覧!$M$4:$O$27,MATCH(計算過程!B6232,バックデータ一覧!$F$4:$F$27,0),MATCH(VLOOKUP(A6232,バックデータ一覧!$T$3:$U$367,2),バックデータ一覧!$M$3:$O$3,0))*10^-3</f>
        <v>3.8000000000000002E-4</v>
      </c>
      <c r="I6232" s="97">
        <f>INDEX(バックデータ一覧!$P$4:$R$27,MATCH(計算過程!B6232,バックデータ一覧!$F$4:$F$27,0),MATCH(VLOOKUP(A6232,バックデータ一覧!$T$3:$U$367,2),バックデータ一覧!$P$3:$R$3,0))*10^-3</f>
        <v>5.0000000000000001E-4</v>
      </c>
    </row>
    <row r="6233" spans="1:9" x14ac:dyDescent="0.15">
      <c r="A6233" s="57">
        <v>41899</v>
      </c>
      <c r="B6233" s="9" t="s">
        <v>115</v>
      </c>
      <c r="C6233" s="83">
        <f t="shared" si="292"/>
        <v>6.0700000000000007E-3</v>
      </c>
      <c r="D6233" s="82">
        <f t="shared" si="291"/>
        <v>5.9400000000000008E-3</v>
      </c>
      <c r="E6233" s="81">
        <f t="shared" si="293"/>
        <v>1.3000000000000002E-4</v>
      </c>
      <c r="F6233" s="97">
        <f>INDEX(バックデータ一覧!$G$4:$I$27,MATCH(計算過程!B6233,バックデータ一覧!$F$4:$F$27,0),MATCH(VLOOKUP(A6233,バックデータ一覧!$T$3:$U$367,2),バックデータ一覧!$G$3:$I$3,0))*10^-3</f>
        <v>1.3000000000000002E-4</v>
      </c>
      <c r="G6233" s="97">
        <f>INDEX(バックデータ一覧!$J$4:$L$27,MATCH(計算過程!B6233,バックデータ一覧!$F$4:$F$27,0),MATCH(VLOOKUP(A6233,バックデータ一覧!$T$3:$U$367,2),バックデータ一覧!$J$3:$L$3,0))*10^-3</f>
        <v>2.5000000000000001E-4</v>
      </c>
      <c r="H6233" s="97">
        <f>INDEX(バックデータ一覧!$M$4:$O$27,MATCH(計算過程!B6233,バックデータ一覧!$F$4:$F$27,0),MATCH(VLOOKUP(A6233,バックデータ一覧!$T$3:$U$367,2),バックデータ一覧!$M$3:$O$3,0))*10^-3</f>
        <v>3.8000000000000002E-4</v>
      </c>
      <c r="I6233" s="97">
        <f>INDEX(バックデータ一覧!$P$4:$R$27,MATCH(計算過程!B6233,バックデータ一覧!$F$4:$F$27,0),MATCH(VLOOKUP(A6233,バックデータ一覧!$T$3:$U$367,2),バックデータ一覧!$P$3:$R$3,0))*10^-3</f>
        <v>5.0000000000000001E-4</v>
      </c>
    </row>
    <row r="6234" spans="1:9" x14ac:dyDescent="0.15">
      <c r="A6234" s="57">
        <v>41899</v>
      </c>
      <c r="B6234" s="9" t="s">
        <v>116</v>
      </c>
      <c r="C6234" s="83">
        <f t="shared" si="292"/>
        <v>6.0700000000000007E-3</v>
      </c>
      <c r="D6234" s="82">
        <f t="shared" si="291"/>
        <v>5.9400000000000008E-3</v>
      </c>
      <c r="E6234" s="81">
        <f t="shared" si="293"/>
        <v>1.3000000000000002E-4</v>
      </c>
      <c r="F6234" s="97">
        <f>INDEX(バックデータ一覧!$G$4:$I$27,MATCH(計算過程!B6234,バックデータ一覧!$F$4:$F$27,0),MATCH(VLOOKUP(A6234,バックデータ一覧!$T$3:$U$367,2),バックデータ一覧!$G$3:$I$3,0))*10^-3</f>
        <v>1.3000000000000002E-4</v>
      </c>
      <c r="G6234" s="97">
        <f>INDEX(バックデータ一覧!$J$4:$L$27,MATCH(計算過程!B6234,バックデータ一覧!$F$4:$F$27,0),MATCH(VLOOKUP(A6234,バックデータ一覧!$T$3:$U$367,2),バックデータ一覧!$J$3:$L$3,0))*10^-3</f>
        <v>2.5000000000000001E-4</v>
      </c>
      <c r="H6234" s="97">
        <f>INDEX(バックデータ一覧!$M$4:$O$27,MATCH(計算過程!B6234,バックデータ一覧!$F$4:$F$27,0),MATCH(VLOOKUP(A6234,バックデータ一覧!$T$3:$U$367,2),バックデータ一覧!$M$3:$O$3,0))*10^-3</f>
        <v>3.8000000000000002E-4</v>
      </c>
      <c r="I6234" s="97">
        <f>INDEX(バックデータ一覧!$P$4:$R$27,MATCH(計算過程!B6234,バックデータ一覧!$F$4:$F$27,0),MATCH(VLOOKUP(A6234,バックデータ一覧!$T$3:$U$367,2),バックデータ一覧!$P$3:$R$3,0))*10^-3</f>
        <v>5.0000000000000001E-4</v>
      </c>
    </row>
    <row r="6235" spans="1:9" x14ac:dyDescent="0.15">
      <c r="A6235" s="57">
        <v>41899</v>
      </c>
      <c r="B6235" s="9" t="s">
        <v>117</v>
      </c>
      <c r="C6235" s="83">
        <f t="shared" si="292"/>
        <v>6.0700000000000007E-3</v>
      </c>
      <c r="D6235" s="82">
        <f t="shared" si="291"/>
        <v>5.9400000000000008E-3</v>
      </c>
      <c r="E6235" s="81">
        <f t="shared" si="293"/>
        <v>1.3000000000000002E-4</v>
      </c>
      <c r="F6235" s="97">
        <f>INDEX(バックデータ一覧!$G$4:$I$27,MATCH(計算過程!B6235,バックデータ一覧!$F$4:$F$27,0),MATCH(VLOOKUP(A6235,バックデータ一覧!$T$3:$U$367,2),バックデータ一覧!$G$3:$I$3,0))*10^-3</f>
        <v>1.3000000000000002E-4</v>
      </c>
      <c r="G6235" s="97">
        <f>INDEX(バックデータ一覧!$J$4:$L$27,MATCH(計算過程!B6235,バックデータ一覧!$F$4:$F$27,0),MATCH(VLOOKUP(A6235,バックデータ一覧!$T$3:$U$367,2),バックデータ一覧!$J$3:$L$3,0))*10^-3</f>
        <v>2.5000000000000001E-4</v>
      </c>
      <c r="H6235" s="97">
        <f>INDEX(バックデータ一覧!$M$4:$O$27,MATCH(計算過程!B6235,バックデータ一覧!$F$4:$F$27,0),MATCH(VLOOKUP(A6235,バックデータ一覧!$T$3:$U$367,2),バックデータ一覧!$M$3:$O$3,0))*10^-3</f>
        <v>3.8000000000000002E-4</v>
      </c>
      <c r="I6235" s="97">
        <f>INDEX(バックデータ一覧!$P$4:$R$27,MATCH(計算過程!B6235,バックデータ一覧!$F$4:$F$27,0),MATCH(VLOOKUP(A6235,バックデータ一覧!$T$3:$U$367,2),バックデータ一覧!$P$3:$R$3,0))*10^-3</f>
        <v>5.0000000000000001E-4</v>
      </c>
    </row>
    <row r="6236" spans="1:9" x14ac:dyDescent="0.15">
      <c r="A6236" s="57">
        <v>41899</v>
      </c>
      <c r="B6236" s="9" t="s">
        <v>118</v>
      </c>
      <c r="C6236" s="83">
        <f t="shared" si="292"/>
        <v>6.0700000000000007E-3</v>
      </c>
      <c r="D6236" s="82">
        <f t="shared" si="291"/>
        <v>5.9400000000000008E-3</v>
      </c>
      <c r="E6236" s="81">
        <f t="shared" si="293"/>
        <v>1.3000000000000002E-4</v>
      </c>
      <c r="F6236" s="97">
        <f>INDEX(バックデータ一覧!$G$4:$I$27,MATCH(計算過程!B6236,バックデータ一覧!$F$4:$F$27,0),MATCH(VLOOKUP(A6236,バックデータ一覧!$T$3:$U$367,2),バックデータ一覧!$G$3:$I$3,0))*10^-3</f>
        <v>1.3000000000000002E-4</v>
      </c>
      <c r="G6236" s="97">
        <f>INDEX(バックデータ一覧!$J$4:$L$27,MATCH(計算過程!B6236,バックデータ一覧!$F$4:$F$27,0),MATCH(VLOOKUP(A6236,バックデータ一覧!$T$3:$U$367,2),バックデータ一覧!$J$3:$L$3,0))*10^-3</f>
        <v>2.5000000000000001E-4</v>
      </c>
      <c r="H6236" s="97">
        <f>INDEX(バックデータ一覧!$M$4:$O$27,MATCH(計算過程!B6236,バックデータ一覧!$F$4:$F$27,0),MATCH(VLOOKUP(A6236,バックデータ一覧!$T$3:$U$367,2),バックデータ一覧!$M$3:$O$3,0))*10^-3</f>
        <v>3.8000000000000002E-4</v>
      </c>
      <c r="I6236" s="97">
        <f>INDEX(バックデータ一覧!$P$4:$R$27,MATCH(計算過程!B6236,バックデータ一覧!$F$4:$F$27,0),MATCH(VLOOKUP(A6236,バックデータ一覧!$T$3:$U$367,2),バックデータ一覧!$P$3:$R$3,0))*10^-3</f>
        <v>5.0000000000000001E-4</v>
      </c>
    </row>
    <row r="6237" spans="1:9" x14ac:dyDescent="0.15">
      <c r="A6237" s="57">
        <v>41899</v>
      </c>
      <c r="B6237" s="9" t="s">
        <v>119</v>
      </c>
      <c r="C6237" s="83">
        <f t="shared" si="292"/>
        <v>6.0700000000000007E-3</v>
      </c>
      <c r="D6237" s="82">
        <f t="shared" si="291"/>
        <v>5.9400000000000008E-3</v>
      </c>
      <c r="E6237" s="81">
        <f t="shared" si="293"/>
        <v>1.3000000000000002E-4</v>
      </c>
      <c r="F6237" s="97">
        <f>INDEX(バックデータ一覧!$G$4:$I$27,MATCH(計算過程!B6237,バックデータ一覧!$F$4:$F$27,0),MATCH(VLOOKUP(A6237,バックデータ一覧!$T$3:$U$367,2),バックデータ一覧!$G$3:$I$3,0))*10^-3</f>
        <v>1.3000000000000002E-4</v>
      </c>
      <c r="G6237" s="97">
        <f>INDEX(バックデータ一覧!$J$4:$L$27,MATCH(計算過程!B6237,バックデータ一覧!$F$4:$F$27,0),MATCH(VLOOKUP(A6237,バックデータ一覧!$T$3:$U$367,2),バックデータ一覧!$J$3:$L$3,0))*10^-3</f>
        <v>2.5000000000000001E-4</v>
      </c>
      <c r="H6237" s="97">
        <f>INDEX(バックデータ一覧!$M$4:$O$27,MATCH(計算過程!B6237,バックデータ一覧!$F$4:$F$27,0),MATCH(VLOOKUP(A6237,バックデータ一覧!$T$3:$U$367,2),バックデータ一覧!$M$3:$O$3,0))*10^-3</f>
        <v>3.8000000000000002E-4</v>
      </c>
      <c r="I6237" s="97">
        <f>INDEX(バックデータ一覧!$P$4:$R$27,MATCH(計算過程!B6237,バックデータ一覧!$F$4:$F$27,0),MATCH(VLOOKUP(A6237,バックデータ一覧!$T$3:$U$367,2),バックデータ一覧!$P$3:$R$3,0))*10^-3</f>
        <v>5.0000000000000001E-4</v>
      </c>
    </row>
    <row r="6238" spans="1:9" x14ac:dyDescent="0.15">
      <c r="A6238" s="57">
        <v>41899</v>
      </c>
      <c r="B6238" s="9" t="s">
        <v>120</v>
      </c>
      <c r="C6238" s="83">
        <f t="shared" si="292"/>
        <v>6.0700000000000007E-3</v>
      </c>
      <c r="D6238" s="82">
        <f t="shared" si="291"/>
        <v>5.9400000000000008E-3</v>
      </c>
      <c r="E6238" s="81">
        <f t="shared" si="293"/>
        <v>1.3000000000000002E-4</v>
      </c>
      <c r="F6238" s="97">
        <f>INDEX(バックデータ一覧!$G$4:$I$27,MATCH(計算過程!B6238,バックデータ一覧!$F$4:$F$27,0),MATCH(VLOOKUP(A6238,バックデータ一覧!$T$3:$U$367,2),バックデータ一覧!$G$3:$I$3,0))*10^-3</f>
        <v>1.3000000000000002E-4</v>
      </c>
      <c r="G6238" s="97">
        <f>INDEX(バックデータ一覧!$J$4:$L$27,MATCH(計算過程!B6238,バックデータ一覧!$F$4:$F$27,0),MATCH(VLOOKUP(A6238,バックデータ一覧!$T$3:$U$367,2),バックデータ一覧!$J$3:$L$3,0))*10^-3</f>
        <v>2.5000000000000001E-4</v>
      </c>
      <c r="H6238" s="97">
        <f>INDEX(バックデータ一覧!$M$4:$O$27,MATCH(計算過程!B6238,バックデータ一覧!$F$4:$F$27,0),MATCH(VLOOKUP(A6238,バックデータ一覧!$T$3:$U$367,2),バックデータ一覧!$M$3:$O$3,0))*10^-3</f>
        <v>3.8000000000000002E-4</v>
      </c>
      <c r="I6238" s="97">
        <f>INDEX(バックデータ一覧!$P$4:$R$27,MATCH(計算過程!B6238,バックデータ一覧!$F$4:$F$27,0),MATCH(VLOOKUP(A6238,バックデータ一覧!$T$3:$U$367,2),バックデータ一覧!$P$3:$R$3,0))*10^-3</f>
        <v>5.0000000000000001E-4</v>
      </c>
    </row>
    <row r="6239" spans="1:9" x14ac:dyDescent="0.15">
      <c r="A6239" s="57">
        <v>41899</v>
      </c>
      <c r="B6239" s="9" t="s">
        <v>121</v>
      </c>
      <c r="C6239" s="83">
        <f t="shared" si="292"/>
        <v>6.0700000000000007E-3</v>
      </c>
      <c r="D6239" s="82">
        <f t="shared" si="291"/>
        <v>5.9400000000000008E-3</v>
      </c>
      <c r="E6239" s="81">
        <f t="shared" si="293"/>
        <v>1.3000000000000002E-4</v>
      </c>
      <c r="F6239" s="97">
        <f>INDEX(バックデータ一覧!$G$4:$I$27,MATCH(計算過程!B6239,バックデータ一覧!$F$4:$F$27,0),MATCH(VLOOKUP(A6239,バックデータ一覧!$T$3:$U$367,2),バックデータ一覧!$G$3:$I$3,0))*10^-3</f>
        <v>1.3000000000000002E-4</v>
      </c>
      <c r="G6239" s="97">
        <f>INDEX(バックデータ一覧!$J$4:$L$27,MATCH(計算過程!B6239,バックデータ一覧!$F$4:$F$27,0),MATCH(VLOOKUP(A6239,バックデータ一覧!$T$3:$U$367,2),バックデータ一覧!$J$3:$L$3,0))*10^-3</f>
        <v>2.5000000000000001E-4</v>
      </c>
      <c r="H6239" s="97">
        <f>INDEX(バックデータ一覧!$M$4:$O$27,MATCH(計算過程!B6239,バックデータ一覧!$F$4:$F$27,0),MATCH(VLOOKUP(A6239,バックデータ一覧!$T$3:$U$367,2),バックデータ一覧!$M$3:$O$3,0))*10^-3</f>
        <v>3.8000000000000002E-4</v>
      </c>
      <c r="I6239" s="97">
        <f>INDEX(バックデータ一覧!$P$4:$R$27,MATCH(計算過程!B6239,バックデータ一覧!$F$4:$F$27,0),MATCH(VLOOKUP(A6239,バックデータ一覧!$T$3:$U$367,2),バックデータ一覧!$P$3:$R$3,0))*10^-3</f>
        <v>5.0000000000000001E-4</v>
      </c>
    </row>
    <row r="6240" spans="1:9" x14ac:dyDescent="0.15">
      <c r="A6240" s="57">
        <v>41899</v>
      </c>
      <c r="B6240" s="9" t="s">
        <v>122</v>
      </c>
      <c r="C6240" s="83">
        <f t="shared" si="292"/>
        <v>6.0700000000000007E-3</v>
      </c>
      <c r="D6240" s="82">
        <f t="shared" si="291"/>
        <v>5.9400000000000008E-3</v>
      </c>
      <c r="E6240" s="81">
        <f t="shared" si="293"/>
        <v>1.3000000000000002E-4</v>
      </c>
      <c r="F6240" s="97">
        <f>INDEX(バックデータ一覧!$G$4:$I$27,MATCH(計算過程!B6240,バックデータ一覧!$F$4:$F$27,0),MATCH(VLOOKUP(A6240,バックデータ一覧!$T$3:$U$367,2),バックデータ一覧!$G$3:$I$3,0))*10^-3</f>
        <v>1.3000000000000002E-4</v>
      </c>
      <c r="G6240" s="97">
        <f>INDEX(バックデータ一覧!$J$4:$L$27,MATCH(計算過程!B6240,バックデータ一覧!$F$4:$F$27,0),MATCH(VLOOKUP(A6240,バックデータ一覧!$T$3:$U$367,2),バックデータ一覧!$J$3:$L$3,0))*10^-3</f>
        <v>2.5000000000000001E-4</v>
      </c>
      <c r="H6240" s="97">
        <f>INDEX(バックデータ一覧!$M$4:$O$27,MATCH(計算過程!B6240,バックデータ一覧!$F$4:$F$27,0),MATCH(VLOOKUP(A6240,バックデータ一覧!$T$3:$U$367,2),バックデータ一覧!$M$3:$O$3,0))*10^-3</f>
        <v>3.8000000000000002E-4</v>
      </c>
      <c r="I6240" s="97">
        <f>INDEX(バックデータ一覧!$P$4:$R$27,MATCH(計算過程!B6240,バックデータ一覧!$F$4:$F$27,0),MATCH(VLOOKUP(A6240,バックデータ一覧!$T$3:$U$367,2),バックデータ一覧!$P$3:$R$3,0))*10^-3</f>
        <v>5.0000000000000001E-4</v>
      </c>
    </row>
    <row r="6241" spans="1:9" x14ac:dyDescent="0.15">
      <c r="A6241" s="57">
        <v>41899</v>
      </c>
      <c r="B6241" s="9" t="s">
        <v>123</v>
      </c>
      <c r="C6241" s="83">
        <f t="shared" si="292"/>
        <v>6.0700000000000007E-3</v>
      </c>
      <c r="D6241" s="82">
        <f t="shared" si="291"/>
        <v>5.9400000000000008E-3</v>
      </c>
      <c r="E6241" s="81">
        <f t="shared" si="293"/>
        <v>1.3000000000000002E-4</v>
      </c>
      <c r="F6241" s="97">
        <f>INDEX(バックデータ一覧!$G$4:$I$27,MATCH(計算過程!B6241,バックデータ一覧!$F$4:$F$27,0),MATCH(VLOOKUP(A6241,バックデータ一覧!$T$3:$U$367,2),バックデータ一覧!$G$3:$I$3,0))*10^-3</f>
        <v>1.3000000000000002E-4</v>
      </c>
      <c r="G6241" s="97">
        <f>INDEX(バックデータ一覧!$J$4:$L$27,MATCH(計算過程!B6241,バックデータ一覧!$F$4:$F$27,0),MATCH(VLOOKUP(A6241,バックデータ一覧!$T$3:$U$367,2),バックデータ一覧!$J$3:$L$3,0))*10^-3</f>
        <v>2.5000000000000001E-4</v>
      </c>
      <c r="H6241" s="97">
        <f>INDEX(バックデータ一覧!$M$4:$O$27,MATCH(計算過程!B6241,バックデータ一覧!$F$4:$F$27,0),MATCH(VLOOKUP(A6241,バックデータ一覧!$T$3:$U$367,2),バックデータ一覧!$M$3:$O$3,0))*10^-3</f>
        <v>3.8000000000000002E-4</v>
      </c>
      <c r="I6241" s="97">
        <f>INDEX(バックデータ一覧!$P$4:$R$27,MATCH(計算過程!B6241,バックデータ一覧!$F$4:$F$27,0),MATCH(VLOOKUP(A6241,バックデータ一覧!$T$3:$U$367,2),バックデータ一覧!$P$3:$R$3,0))*10^-3</f>
        <v>5.0000000000000001E-4</v>
      </c>
    </row>
    <row r="6242" spans="1:9" x14ac:dyDescent="0.15">
      <c r="A6242" s="57">
        <v>41899</v>
      </c>
      <c r="B6242" s="9" t="s">
        <v>124</v>
      </c>
      <c r="C6242" s="83">
        <f t="shared" si="292"/>
        <v>6.0700000000000007E-3</v>
      </c>
      <c r="D6242" s="82">
        <f t="shared" si="291"/>
        <v>5.9400000000000008E-3</v>
      </c>
      <c r="E6242" s="81">
        <f t="shared" si="293"/>
        <v>1.3000000000000002E-4</v>
      </c>
      <c r="F6242" s="97">
        <f>INDEX(バックデータ一覧!$G$4:$I$27,MATCH(計算過程!B6242,バックデータ一覧!$F$4:$F$27,0),MATCH(VLOOKUP(A6242,バックデータ一覧!$T$3:$U$367,2),バックデータ一覧!$G$3:$I$3,0))*10^-3</f>
        <v>1.3000000000000002E-4</v>
      </c>
      <c r="G6242" s="97">
        <f>INDEX(バックデータ一覧!$J$4:$L$27,MATCH(計算過程!B6242,バックデータ一覧!$F$4:$F$27,0),MATCH(VLOOKUP(A6242,バックデータ一覧!$T$3:$U$367,2),バックデータ一覧!$J$3:$L$3,0))*10^-3</f>
        <v>2.5000000000000001E-4</v>
      </c>
      <c r="H6242" s="97">
        <f>INDEX(バックデータ一覧!$M$4:$O$27,MATCH(計算過程!B6242,バックデータ一覧!$F$4:$F$27,0),MATCH(VLOOKUP(A6242,バックデータ一覧!$T$3:$U$367,2),バックデータ一覧!$M$3:$O$3,0))*10^-3</f>
        <v>3.8000000000000002E-4</v>
      </c>
      <c r="I6242" s="97">
        <f>INDEX(バックデータ一覧!$P$4:$R$27,MATCH(計算過程!B6242,バックデータ一覧!$F$4:$F$27,0),MATCH(VLOOKUP(A6242,バックデータ一覧!$T$3:$U$367,2),バックデータ一覧!$P$3:$R$3,0))*10^-3</f>
        <v>5.0000000000000001E-4</v>
      </c>
    </row>
    <row r="6243" spans="1:9" x14ac:dyDescent="0.15">
      <c r="A6243" s="57">
        <v>41899</v>
      </c>
      <c r="B6243" s="9" t="s">
        <v>125</v>
      </c>
      <c r="C6243" s="83">
        <f t="shared" si="292"/>
        <v>6.4800000000000005E-3</v>
      </c>
      <c r="D6243" s="82">
        <f t="shared" si="291"/>
        <v>5.9400000000000008E-3</v>
      </c>
      <c r="E6243" s="81">
        <f t="shared" si="293"/>
        <v>5.4000000000000001E-4</v>
      </c>
      <c r="F6243" s="97">
        <f>INDEX(バックデータ一覧!$G$4:$I$27,MATCH(計算過程!B6243,バックデータ一覧!$F$4:$F$27,0),MATCH(VLOOKUP(A6243,バックデータ一覧!$T$3:$U$367,2),バックデータ一覧!$G$3:$I$3,0))*10^-3</f>
        <v>5.4000000000000001E-4</v>
      </c>
      <c r="G6243" s="97">
        <f>INDEX(バックデータ一覧!$J$4:$L$27,MATCH(計算過程!B6243,バックデータ一覧!$F$4:$F$27,0),MATCH(VLOOKUP(A6243,バックデータ一覧!$T$3:$U$367,2),バックデータ一覧!$J$3:$L$3,0))*10^-3</f>
        <v>1.08E-3</v>
      </c>
      <c r="H6243" s="97">
        <f>INDEX(バックデータ一覧!$M$4:$O$27,MATCH(計算過程!B6243,バックデータ一覧!$F$4:$F$27,0),MATCH(VLOOKUP(A6243,バックデータ一覧!$T$3:$U$367,2),バックデータ一覧!$M$3:$O$3,0))*10^-3</f>
        <v>1.6299999999999999E-3</v>
      </c>
      <c r="I6243" s="97">
        <f>INDEX(バックデータ一覧!$P$4:$R$27,MATCH(計算過程!B6243,バックデータ一覧!$F$4:$F$27,0),MATCH(VLOOKUP(A6243,バックデータ一覧!$T$3:$U$367,2),バックデータ一覧!$P$3:$R$3,0))*10^-3</f>
        <v>2.1700000000000001E-3</v>
      </c>
    </row>
    <row r="6244" spans="1:9" x14ac:dyDescent="0.15">
      <c r="A6244" s="57">
        <v>41899</v>
      </c>
      <c r="B6244" s="9" t="s">
        <v>126</v>
      </c>
      <c r="C6244" s="83">
        <f t="shared" si="292"/>
        <v>6.2700000000000013E-3</v>
      </c>
      <c r="D6244" s="82">
        <f t="shared" si="291"/>
        <v>5.9400000000000008E-3</v>
      </c>
      <c r="E6244" s="81">
        <f t="shared" si="293"/>
        <v>3.3E-4</v>
      </c>
      <c r="F6244" s="97">
        <f>INDEX(バックデータ一覧!$G$4:$I$27,MATCH(計算過程!B6244,バックデータ一覧!$F$4:$F$27,0),MATCH(VLOOKUP(A6244,バックデータ一覧!$T$3:$U$367,2),バックデータ一覧!$G$3:$I$3,0))*10^-3</f>
        <v>3.3E-4</v>
      </c>
      <c r="G6244" s="97">
        <f>INDEX(バックデータ一覧!$J$4:$L$27,MATCH(計算過程!B6244,バックデータ一覧!$F$4:$F$27,0),MATCH(VLOOKUP(A6244,バックデータ一覧!$T$3:$U$367,2),バックデータ一覧!$J$3:$L$3,0))*10^-3</f>
        <v>6.7000000000000002E-4</v>
      </c>
      <c r="H6244" s="97">
        <f>INDEX(バックデータ一覧!$M$4:$O$27,MATCH(計算過程!B6244,バックデータ一覧!$F$4:$F$27,0),MATCH(VLOOKUP(A6244,バックデータ一覧!$T$3:$U$367,2),バックデータ一覧!$M$3:$O$3,0))*10^-3</f>
        <v>1E-3</v>
      </c>
      <c r="I6244" s="97">
        <f>INDEX(バックデータ一覧!$P$4:$R$27,MATCH(計算過程!B6244,バックデータ一覧!$F$4:$F$27,0),MATCH(VLOOKUP(A6244,バックデータ一覧!$T$3:$U$367,2),バックデータ一覧!$P$3:$R$3,0))*10^-3</f>
        <v>1.33E-3</v>
      </c>
    </row>
    <row r="6245" spans="1:9" x14ac:dyDescent="0.15">
      <c r="A6245" s="57">
        <v>41899</v>
      </c>
      <c r="B6245" s="9" t="s">
        <v>127</v>
      </c>
      <c r="C6245" s="83">
        <f t="shared" si="292"/>
        <v>9.4600000000000014E-3</v>
      </c>
      <c r="D6245" s="82">
        <f t="shared" si="291"/>
        <v>5.9400000000000008E-3</v>
      </c>
      <c r="E6245" s="81">
        <f t="shared" si="293"/>
        <v>3.5200000000000001E-3</v>
      </c>
      <c r="F6245" s="97">
        <f>INDEX(バックデータ一覧!$G$4:$I$27,MATCH(計算過程!B6245,バックデータ一覧!$F$4:$F$27,0),MATCH(VLOOKUP(A6245,バックデータ一覧!$T$3:$U$367,2),バックデータ一覧!$G$3:$I$3,0))*10^-3</f>
        <v>3.5200000000000001E-3</v>
      </c>
      <c r="G6245" s="97">
        <f>INDEX(バックデータ一覧!$J$4:$L$27,MATCH(計算過程!B6245,バックデータ一覧!$F$4:$F$27,0),MATCH(VLOOKUP(A6245,バックデータ一覧!$T$3:$U$367,2),バックデータ一覧!$J$3:$L$3,0))*10^-3</f>
        <v>7.0300000000000007E-3</v>
      </c>
      <c r="H6245" s="97">
        <f>INDEX(バックデータ一覧!$M$4:$O$27,MATCH(計算過程!B6245,バックデータ一覧!$F$4:$F$27,0),MATCH(VLOOKUP(A6245,バックデータ一覧!$T$3:$U$367,2),バックデータ一覧!$M$3:$O$3,0))*10^-3</f>
        <v>1.055E-2</v>
      </c>
      <c r="I6245" s="97">
        <f>INDEX(バックデータ一覧!$P$4:$R$27,MATCH(計算過程!B6245,バックデータ一覧!$F$4:$F$27,0),MATCH(VLOOKUP(A6245,バックデータ一覧!$T$3:$U$367,2),バックデータ一覧!$P$3:$R$3,0))*10^-3</f>
        <v>1.4060000000000001E-2</v>
      </c>
    </row>
    <row r="6246" spans="1:9" x14ac:dyDescent="0.15">
      <c r="A6246" s="57">
        <v>41899</v>
      </c>
      <c r="B6246" s="9" t="s">
        <v>128</v>
      </c>
      <c r="C6246" s="83">
        <f t="shared" si="292"/>
        <v>1.2220000000000002E-2</v>
      </c>
      <c r="D6246" s="82">
        <f t="shared" si="291"/>
        <v>5.9400000000000008E-3</v>
      </c>
      <c r="E6246" s="81">
        <f t="shared" si="293"/>
        <v>6.28E-3</v>
      </c>
      <c r="F6246" s="97">
        <f>INDEX(バックデータ一覧!$G$4:$I$27,MATCH(計算過程!B6246,バックデータ一覧!$F$4:$F$27,0),MATCH(VLOOKUP(A6246,バックデータ一覧!$T$3:$U$367,2),バックデータ一覧!$G$3:$I$3,0))*10^-3</f>
        <v>6.28E-3</v>
      </c>
      <c r="G6246" s="97">
        <f>INDEX(バックデータ一覧!$J$4:$L$27,MATCH(計算過程!B6246,バックデータ一覧!$F$4:$F$27,0),MATCH(VLOOKUP(A6246,バックデータ一覧!$T$3:$U$367,2),バックデータ一覧!$J$3:$L$3,0))*10^-3</f>
        <v>1.256E-2</v>
      </c>
      <c r="H6246" s="97">
        <f>INDEX(バックデータ一覧!$M$4:$O$27,MATCH(計算過程!B6246,バックデータ一覧!$F$4:$F$27,0),MATCH(VLOOKUP(A6246,バックデータ一覧!$T$3:$U$367,2),バックデータ一覧!$M$3:$O$3,0))*10^-3</f>
        <v>1.8839999999999999E-2</v>
      </c>
      <c r="I6246" s="97">
        <f>INDEX(バックデータ一覧!$P$4:$R$27,MATCH(計算過程!B6246,バックデータ一覧!$F$4:$F$27,0),MATCH(VLOOKUP(A6246,バックデータ一覧!$T$3:$U$367,2),バックデータ一覧!$P$3:$R$3,0))*10^-3</f>
        <v>2.512E-2</v>
      </c>
    </row>
    <row r="6247" spans="1:9" x14ac:dyDescent="0.15">
      <c r="A6247" s="57">
        <v>41900</v>
      </c>
      <c r="B6247" s="9" t="s">
        <v>105</v>
      </c>
      <c r="C6247" s="83">
        <f t="shared" si="292"/>
        <v>6.0700000000000007E-3</v>
      </c>
      <c r="D6247" s="82">
        <f t="shared" si="291"/>
        <v>5.9400000000000008E-3</v>
      </c>
      <c r="E6247" s="81">
        <f t="shared" si="293"/>
        <v>1.3000000000000002E-4</v>
      </c>
      <c r="F6247" s="97">
        <f>INDEX(バックデータ一覧!$G$4:$I$27,MATCH(計算過程!B6247,バックデータ一覧!$F$4:$F$27,0),MATCH(VLOOKUP(A6247,バックデータ一覧!$T$3:$U$367,2),バックデータ一覧!$G$3:$I$3,0))*10^-3</f>
        <v>1.3000000000000002E-4</v>
      </c>
      <c r="G6247" s="97">
        <f>INDEX(バックデータ一覧!$J$4:$L$27,MATCH(計算過程!B6247,バックデータ一覧!$F$4:$F$27,0),MATCH(VLOOKUP(A6247,バックデータ一覧!$T$3:$U$367,2),バックデータ一覧!$J$3:$L$3,0))*10^-3</f>
        <v>2.5000000000000001E-4</v>
      </c>
      <c r="H6247" s="97">
        <f>INDEX(バックデータ一覧!$M$4:$O$27,MATCH(計算過程!B6247,バックデータ一覧!$F$4:$F$27,0),MATCH(VLOOKUP(A6247,バックデータ一覧!$T$3:$U$367,2),バックデータ一覧!$M$3:$O$3,0))*10^-3</f>
        <v>3.8000000000000002E-4</v>
      </c>
      <c r="I6247" s="97">
        <f>INDEX(バックデータ一覧!$P$4:$R$27,MATCH(計算過程!B6247,バックデータ一覧!$F$4:$F$27,0),MATCH(VLOOKUP(A6247,バックデータ一覧!$T$3:$U$367,2),バックデータ一覧!$P$3:$R$3,0))*10^-3</f>
        <v>5.0000000000000001E-4</v>
      </c>
    </row>
    <row r="6248" spans="1:9" x14ac:dyDescent="0.15">
      <c r="A6248" s="57">
        <v>41900</v>
      </c>
      <c r="B6248" s="9" t="s">
        <v>106</v>
      </c>
      <c r="C6248" s="83">
        <f t="shared" si="292"/>
        <v>6.0700000000000007E-3</v>
      </c>
      <c r="D6248" s="82">
        <f t="shared" si="291"/>
        <v>5.9400000000000008E-3</v>
      </c>
      <c r="E6248" s="81">
        <f t="shared" si="293"/>
        <v>1.3000000000000002E-4</v>
      </c>
      <c r="F6248" s="97">
        <f>INDEX(バックデータ一覧!$G$4:$I$27,MATCH(計算過程!B6248,バックデータ一覧!$F$4:$F$27,0),MATCH(VLOOKUP(A6248,バックデータ一覧!$T$3:$U$367,2),バックデータ一覧!$G$3:$I$3,0))*10^-3</f>
        <v>1.3000000000000002E-4</v>
      </c>
      <c r="G6248" s="97">
        <f>INDEX(バックデータ一覧!$J$4:$L$27,MATCH(計算過程!B6248,バックデータ一覧!$F$4:$F$27,0),MATCH(VLOOKUP(A6248,バックデータ一覧!$T$3:$U$367,2),バックデータ一覧!$J$3:$L$3,0))*10^-3</f>
        <v>2.5000000000000001E-4</v>
      </c>
      <c r="H6248" s="97">
        <f>INDEX(バックデータ一覧!$M$4:$O$27,MATCH(計算過程!B6248,バックデータ一覧!$F$4:$F$27,0),MATCH(VLOOKUP(A6248,バックデータ一覧!$T$3:$U$367,2),バックデータ一覧!$M$3:$O$3,0))*10^-3</f>
        <v>3.8000000000000002E-4</v>
      </c>
      <c r="I6248" s="97">
        <f>INDEX(バックデータ一覧!$P$4:$R$27,MATCH(計算過程!B6248,バックデータ一覧!$F$4:$F$27,0),MATCH(VLOOKUP(A6248,バックデータ一覧!$T$3:$U$367,2),バックデータ一覧!$P$3:$R$3,0))*10^-3</f>
        <v>5.0000000000000001E-4</v>
      </c>
    </row>
    <row r="6249" spans="1:9" x14ac:dyDescent="0.15">
      <c r="A6249" s="57">
        <v>41900</v>
      </c>
      <c r="B6249" s="9" t="s">
        <v>107</v>
      </c>
      <c r="C6249" s="83">
        <f t="shared" si="292"/>
        <v>6.0700000000000007E-3</v>
      </c>
      <c r="D6249" s="82">
        <f t="shared" si="291"/>
        <v>5.9400000000000008E-3</v>
      </c>
      <c r="E6249" s="81">
        <f t="shared" si="293"/>
        <v>1.3000000000000002E-4</v>
      </c>
      <c r="F6249" s="97">
        <f>INDEX(バックデータ一覧!$G$4:$I$27,MATCH(計算過程!B6249,バックデータ一覧!$F$4:$F$27,0),MATCH(VLOOKUP(A6249,バックデータ一覧!$T$3:$U$367,2),バックデータ一覧!$G$3:$I$3,0))*10^-3</f>
        <v>1.3000000000000002E-4</v>
      </c>
      <c r="G6249" s="97">
        <f>INDEX(バックデータ一覧!$J$4:$L$27,MATCH(計算過程!B6249,バックデータ一覧!$F$4:$F$27,0),MATCH(VLOOKUP(A6249,バックデータ一覧!$T$3:$U$367,2),バックデータ一覧!$J$3:$L$3,0))*10^-3</f>
        <v>2.5000000000000001E-4</v>
      </c>
      <c r="H6249" s="97">
        <f>INDEX(バックデータ一覧!$M$4:$O$27,MATCH(計算過程!B6249,バックデータ一覧!$F$4:$F$27,0),MATCH(VLOOKUP(A6249,バックデータ一覧!$T$3:$U$367,2),バックデータ一覧!$M$3:$O$3,0))*10^-3</f>
        <v>3.8000000000000002E-4</v>
      </c>
      <c r="I6249" s="97">
        <f>INDEX(バックデータ一覧!$P$4:$R$27,MATCH(計算過程!B6249,バックデータ一覧!$F$4:$F$27,0),MATCH(VLOOKUP(A6249,バックデータ一覧!$T$3:$U$367,2),バックデータ一覧!$P$3:$R$3,0))*10^-3</f>
        <v>5.0000000000000001E-4</v>
      </c>
    </row>
    <row r="6250" spans="1:9" x14ac:dyDescent="0.15">
      <c r="A6250" s="57">
        <v>41900</v>
      </c>
      <c r="B6250" s="9" t="s">
        <v>108</v>
      </c>
      <c r="C6250" s="83">
        <f t="shared" si="292"/>
        <v>6.0700000000000007E-3</v>
      </c>
      <c r="D6250" s="82">
        <f t="shared" si="291"/>
        <v>5.9400000000000008E-3</v>
      </c>
      <c r="E6250" s="81">
        <f t="shared" si="293"/>
        <v>1.3000000000000002E-4</v>
      </c>
      <c r="F6250" s="97">
        <f>INDEX(バックデータ一覧!$G$4:$I$27,MATCH(計算過程!B6250,バックデータ一覧!$F$4:$F$27,0),MATCH(VLOOKUP(A6250,バックデータ一覧!$T$3:$U$367,2),バックデータ一覧!$G$3:$I$3,0))*10^-3</f>
        <v>1.3000000000000002E-4</v>
      </c>
      <c r="G6250" s="97">
        <f>INDEX(バックデータ一覧!$J$4:$L$27,MATCH(計算過程!B6250,バックデータ一覧!$F$4:$F$27,0),MATCH(VLOOKUP(A6250,バックデータ一覧!$T$3:$U$367,2),バックデータ一覧!$J$3:$L$3,0))*10^-3</f>
        <v>2.5000000000000001E-4</v>
      </c>
      <c r="H6250" s="97">
        <f>INDEX(バックデータ一覧!$M$4:$O$27,MATCH(計算過程!B6250,バックデータ一覧!$F$4:$F$27,0),MATCH(VLOOKUP(A6250,バックデータ一覧!$T$3:$U$367,2),バックデータ一覧!$M$3:$O$3,0))*10^-3</f>
        <v>3.8000000000000002E-4</v>
      </c>
      <c r="I6250" s="97">
        <f>INDEX(バックデータ一覧!$P$4:$R$27,MATCH(計算過程!B6250,バックデータ一覧!$F$4:$F$27,0),MATCH(VLOOKUP(A6250,バックデータ一覧!$T$3:$U$367,2),バックデータ一覧!$P$3:$R$3,0))*10^-3</f>
        <v>5.0000000000000001E-4</v>
      </c>
    </row>
    <row r="6251" spans="1:9" x14ac:dyDescent="0.15">
      <c r="A6251" s="57">
        <v>41900</v>
      </c>
      <c r="B6251" s="9" t="s">
        <v>109</v>
      </c>
      <c r="C6251" s="83">
        <f t="shared" si="292"/>
        <v>6.0700000000000007E-3</v>
      </c>
      <c r="D6251" s="82">
        <f t="shared" si="291"/>
        <v>5.9400000000000008E-3</v>
      </c>
      <c r="E6251" s="81">
        <f t="shared" si="293"/>
        <v>1.3000000000000002E-4</v>
      </c>
      <c r="F6251" s="97">
        <f>INDEX(バックデータ一覧!$G$4:$I$27,MATCH(計算過程!B6251,バックデータ一覧!$F$4:$F$27,0),MATCH(VLOOKUP(A6251,バックデータ一覧!$T$3:$U$367,2),バックデータ一覧!$G$3:$I$3,0))*10^-3</f>
        <v>1.3000000000000002E-4</v>
      </c>
      <c r="G6251" s="97">
        <f>INDEX(バックデータ一覧!$J$4:$L$27,MATCH(計算過程!B6251,バックデータ一覧!$F$4:$F$27,0),MATCH(VLOOKUP(A6251,バックデータ一覧!$T$3:$U$367,2),バックデータ一覧!$J$3:$L$3,0))*10^-3</f>
        <v>2.5000000000000001E-4</v>
      </c>
      <c r="H6251" s="97">
        <f>INDEX(バックデータ一覧!$M$4:$O$27,MATCH(計算過程!B6251,バックデータ一覧!$F$4:$F$27,0),MATCH(VLOOKUP(A6251,バックデータ一覧!$T$3:$U$367,2),バックデータ一覧!$M$3:$O$3,0))*10^-3</f>
        <v>3.8000000000000002E-4</v>
      </c>
      <c r="I6251" s="97">
        <f>INDEX(バックデータ一覧!$P$4:$R$27,MATCH(計算過程!B6251,バックデータ一覧!$F$4:$F$27,0),MATCH(VLOOKUP(A6251,バックデータ一覧!$T$3:$U$367,2),バックデータ一覧!$P$3:$R$3,0))*10^-3</f>
        <v>5.0000000000000001E-4</v>
      </c>
    </row>
    <row r="6252" spans="1:9" x14ac:dyDescent="0.15">
      <c r="A6252" s="57">
        <v>41900</v>
      </c>
      <c r="B6252" s="9" t="s">
        <v>110</v>
      </c>
      <c r="C6252" s="83">
        <f t="shared" si="292"/>
        <v>6.0700000000000007E-3</v>
      </c>
      <c r="D6252" s="82">
        <f t="shared" si="291"/>
        <v>5.9400000000000008E-3</v>
      </c>
      <c r="E6252" s="81">
        <f t="shared" si="293"/>
        <v>1.3000000000000002E-4</v>
      </c>
      <c r="F6252" s="97">
        <f>INDEX(バックデータ一覧!$G$4:$I$27,MATCH(計算過程!B6252,バックデータ一覧!$F$4:$F$27,0),MATCH(VLOOKUP(A6252,バックデータ一覧!$T$3:$U$367,2),バックデータ一覧!$G$3:$I$3,0))*10^-3</f>
        <v>1.3000000000000002E-4</v>
      </c>
      <c r="G6252" s="97">
        <f>INDEX(バックデータ一覧!$J$4:$L$27,MATCH(計算過程!B6252,バックデータ一覧!$F$4:$F$27,0),MATCH(VLOOKUP(A6252,バックデータ一覧!$T$3:$U$367,2),バックデータ一覧!$J$3:$L$3,0))*10^-3</f>
        <v>2.5000000000000001E-4</v>
      </c>
      <c r="H6252" s="97">
        <f>INDEX(バックデータ一覧!$M$4:$O$27,MATCH(計算過程!B6252,バックデータ一覧!$F$4:$F$27,0),MATCH(VLOOKUP(A6252,バックデータ一覧!$T$3:$U$367,2),バックデータ一覧!$M$3:$O$3,0))*10^-3</f>
        <v>3.8000000000000002E-4</v>
      </c>
      <c r="I6252" s="97">
        <f>INDEX(バックデータ一覧!$P$4:$R$27,MATCH(計算過程!B6252,バックデータ一覧!$F$4:$F$27,0),MATCH(VLOOKUP(A6252,バックデータ一覧!$T$3:$U$367,2),バックデータ一覧!$P$3:$R$3,0))*10^-3</f>
        <v>5.0000000000000001E-4</v>
      </c>
    </row>
    <row r="6253" spans="1:9" x14ac:dyDescent="0.15">
      <c r="A6253" s="57">
        <v>41900</v>
      </c>
      <c r="B6253" s="9" t="s">
        <v>111</v>
      </c>
      <c r="C6253" s="83">
        <f t="shared" si="292"/>
        <v>9.3200000000000002E-3</v>
      </c>
      <c r="D6253" s="82">
        <f t="shared" si="291"/>
        <v>5.9400000000000008E-3</v>
      </c>
      <c r="E6253" s="81">
        <f t="shared" si="293"/>
        <v>3.3799999999999998E-3</v>
      </c>
      <c r="F6253" s="97">
        <f>INDEX(バックデータ一覧!$G$4:$I$27,MATCH(計算過程!B6253,バックデータ一覧!$F$4:$F$27,0),MATCH(VLOOKUP(A6253,バックデータ一覧!$T$3:$U$367,2),バックデータ一覧!$G$3:$I$3,0))*10^-3</f>
        <v>3.3799999999999998E-3</v>
      </c>
      <c r="G6253" s="97">
        <f>INDEX(バックデータ一覧!$J$4:$L$27,MATCH(計算過程!B6253,バックデータ一覧!$F$4:$F$27,0),MATCH(VLOOKUP(A6253,バックデータ一覧!$T$3:$U$367,2),バックデータ一覧!$J$3:$L$3,0))*10^-3</f>
        <v>6.7499999999999999E-3</v>
      </c>
      <c r="H6253" s="97">
        <f>INDEX(バックデータ一覧!$M$4:$O$27,MATCH(計算過程!B6253,バックデータ一覧!$F$4:$F$27,0),MATCH(VLOOKUP(A6253,バックデータ一覧!$T$3:$U$367,2),バックデータ一覧!$M$3:$O$3,0))*10^-3</f>
        <v>1.0130000000000002E-2</v>
      </c>
      <c r="I6253" s="97">
        <f>INDEX(バックデータ一覧!$P$4:$R$27,MATCH(計算過程!B6253,バックデータ一覧!$F$4:$F$27,0),MATCH(VLOOKUP(A6253,バックデータ一覧!$T$3:$U$367,2),バックデータ一覧!$P$3:$R$3,0))*10^-3</f>
        <v>1.3509999999999999E-2</v>
      </c>
    </row>
    <row r="6254" spans="1:9" x14ac:dyDescent="0.15">
      <c r="A6254" s="57">
        <v>41900</v>
      </c>
      <c r="B6254" s="9" t="s">
        <v>112</v>
      </c>
      <c r="C6254" s="83">
        <f t="shared" si="292"/>
        <v>6.4800000000000005E-3</v>
      </c>
      <c r="D6254" s="82">
        <f t="shared" si="291"/>
        <v>5.9400000000000008E-3</v>
      </c>
      <c r="E6254" s="81">
        <f t="shared" si="293"/>
        <v>5.4000000000000001E-4</v>
      </c>
      <c r="F6254" s="97">
        <f>INDEX(バックデータ一覧!$G$4:$I$27,MATCH(計算過程!B6254,バックデータ一覧!$F$4:$F$27,0),MATCH(VLOOKUP(A6254,バックデータ一覧!$T$3:$U$367,2),バックデータ一覧!$G$3:$I$3,0))*10^-3</f>
        <v>5.4000000000000001E-4</v>
      </c>
      <c r="G6254" s="97">
        <f>INDEX(バックデータ一覧!$J$4:$L$27,MATCH(計算過程!B6254,バックデータ一覧!$F$4:$F$27,0),MATCH(VLOOKUP(A6254,バックデータ一覧!$T$3:$U$367,2),バックデータ一覧!$J$3:$L$3,0))*10^-3</f>
        <v>1.08E-3</v>
      </c>
      <c r="H6254" s="97">
        <f>INDEX(バックデータ一覧!$M$4:$O$27,MATCH(計算過程!B6254,バックデータ一覧!$F$4:$F$27,0),MATCH(VLOOKUP(A6254,バックデータ一覧!$T$3:$U$367,2),バックデータ一覧!$M$3:$O$3,0))*10^-3</f>
        <v>1.6299999999999999E-3</v>
      </c>
      <c r="I6254" s="97">
        <f>INDEX(バックデータ一覧!$P$4:$R$27,MATCH(計算過程!B6254,バックデータ一覧!$F$4:$F$27,0),MATCH(VLOOKUP(A6254,バックデータ一覧!$T$3:$U$367,2),バックデータ一覧!$P$3:$R$3,0))*10^-3</f>
        <v>2.1700000000000001E-3</v>
      </c>
    </row>
    <row r="6255" spans="1:9" x14ac:dyDescent="0.15">
      <c r="A6255" s="57">
        <v>41900</v>
      </c>
      <c r="B6255" s="9" t="s">
        <v>113</v>
      </c>
      <c r="C6255" s="83">
        <f t="shared" si="292"/>
        <v>6.4800000000000005E-3</v>
      </c>
      <c r="D6255" s="82">
        <f t="shared" si="291"/>
        <v>5.9400000000000008E-3</v>
      </c>
      <c r="E6255" s="81">
        <f t="shared" si="293"/>
        <v>5.4000000000000001E-4</v>
      </c>
      <c r="F6255" s="97">
        <f>INDEX(バックデータ一覧!$G$4:$I$27,MATCH(計算過程!B6255,バックデータ一覧!$F$4:$F$27,0),MATCH(VLOOKUP(A6255,バックデータ一覧!$T$3:$U$367,2),バックデータ一覧!$G$3:$I$3,0))*10^-3</f>
        <v>5.4000000000000001E-4</v>
      </c>
      <c r="G6255" s="97">
        <f>INDEX(バックデータ一覧!$J$4:$L$27,MATCH(計算過程!B6255,バックデータ一覧!$F$4:$F$27,0),MATCH(VLOOKUP(A6255,バックデータ一覧!$T$3:$U$367,2),バックデータ一覧!$J$3:$L$3,0))*10^-3</f>
        <v>1.08E-3</v>
      </c>
      <c r="H6255" s="97">
        <f>INDEX(バックデータ一覧!$M$4:$O$27,MATCH(計算過程!B6255,バックデータ一覧!$F$4:$F$27,0),MATCH(VLOOKUP(A6255,バックデータ一覧!$T$3:$U$367,2),バックデータ一覧!$M$3:$O$3,0))*10^-3</f>
        <v>1.6299999999999999E-3</v>
      </c>
      <c r="I6255" s="97">
        <f>INDEX(バックデータ一覧!$P$4:$R$27,MATCH(計算過程!B6255,バックデータ一覧!$F$4:$F$27,0),MATCH(VLOOKUP(A6255,バックデータ一覧!$T$3:$U$367,2),バックデータ一覧!$P$3:$R$3,0))*10^-3</f>
        <v>2.1700000000000001E-3</v>
      </c>
    </row>
    <row r="6256" spans="1:9" x14ac:dyDescent="0.15">
      <c r="A6256" s="57">
        <v>41900</v>
      </c>
      <c r="B6256" s="9" t="s">
        <v>114</v>
      </c>
      <c r="C6256" s="83">
        <f t="shared" si="292"/>
        <v>6.0700000000000007E-3</v>
      </c>
      <c r="D6256" s="82">
        <f t="shared" si="291"/>
        <v>5.9400000000000008E-3</v>
      </c>
      <c r="E6256" s="81">
        <f t="shared" si="293"/>
        <v>1.3000000000000002E-4</v>
      </c>
      <c r="F6256" s="97">
        <f>INDEX(バックデータ一覧!$G$4:$I$27,MATCH(計算過程!B6256,バックデータ一覧!$F$4:$F$27,0),MATCH(VLOOKUP(A6256,バックデータ一覧!$T$3:$U$367,2),バックデータ一覧!$G$3:$I$3,0))*10^-3</f>
        <v>1.3000000000000002E-4</v>
      </c>
      <c r="G6256" s="97">
        <f>INDEX(バックデータ一覧!$J$4:$L$27,MATCH(計算過程!B6256,バックデータ一覧!$F$4:$F$27,0),MATCH(VLOOKUP(A6256,バックデータ一覧!$T$3:$U$367,2),バックデータ一覧!$J$3:$L$3,0))*10^-3</f>
        <v>2.5000000000000001E-4</v>
      </c>
      <c r="H6256" s="97">
        <f>INDEX(バックデータ一覧!$M$4:$O$27,MATCH(計算過程!B6256,バックデータ一覧!$F$4:$F$27,0),MATCH(VLOOKUP(A6256,バックデータ一覧!$T$3:$U$367,2),バックデータ一覧!$M$3:$O$3,0))*10^-3</f>
        <v>3.8000000000000002E-4</v>
      </c>
      <c r="I6256" s="97">
        <f>INDEX(バックデータ一覧!$P$4:$R$27,MATCH(計算過程!B6256,バックデータ一覧!$F$4:$F$27,0),MATCH(VLOOKUP(A6256,バックデータ一覧!$T$3:$U$367,2),バックデータ一覧!$P$3:$R$3,0))*10^-3</f>
        <v>5.0000000000000001E-4</v>
      </c>
    </row>
    <row r="6257" spans="1:9" x14ac:dyDescent="0.15">
      <c r="A6257" s="57">
        <v>41900</v>
      </c>
      <c r="B6257" s="9" t="s">
        <v>115</v>
      </c>
      <c r="C6257" s="83">
        <f t="shared" si="292"/>
        <v>6.2700000000000013E-3</v>
      </c>
      <c r="D6257" s="82">
        <f t="shared" si="291"/>
        <v>5.9400000000000008E-3</v>
      </c>
      <c r="E6257" s="81">
        <f t="shared" si="293"/>
        <v>3.3E-4</v>
      </c>
      <c r="F6257" s="97">
        <f>INDEX(バックデータ一覧!$G$4:$I$27,MATCH(計算過程!B6257,バックデータ一覧!$F$4:$F$27,0),MATCH(VLOOKUP(A6257,バックデータ一覧!$T$3:$U$367,2),バックデータ一覧!$G$3:$I$3,0))*10^-3</f>
        <v>3.3E-4</v>
      </c>
      <c r="G6257" s="97">
        <f>INDEX(バックデータ一覧!$J$4:$L$27,MATCH(計算過程!B6257,バックデータ一覧!$F$4:$F$27,0),MATCH(VLOOKUP(A6257,バックデータ一覧!$T$3:$U$367,2),バックデータ一覧!$J$3:$L$3,0))*10^-3</f>
        <v>6.7000000000000002E-4</v>
      </c>
      <c r="H6257" s="97">
        <f>INDEX(バックデータ一覧!$M$4:$O$27,MATCH(計算過程!B6257,バックデータ一覧!$F$4:$F$27,0),MATCH(VLOOKUP(A6257,バックデータ一覧!$T$3:$U$367,2),バックデータ一覧!$M$3:$O$3,0))*10^-3</f>
        <v>1E-3</v>
      </c>
      <c r="I6257" s="97">
        <f>INDEX(バックデータ一覧!$P$4:$R$27,MATCH(計算過程!B6257,バックデータ一覧!$F$4:$F$27,0),MATCH(VLOOKUP(A6257,バックデータ一覧!$T$3:$U$367,2),バックデータ一覧!$P$3:$R$3,0))*10^-3</f>
        <v>1.33E-3</v>
      </c>
    </row>
    <row r="6258" spans="1:9" x14ac:dyDescent="0.15">
      <c r="A6258" s="57">
        <v>41900</v>
      </c>
      <c r="B6258" s="9" t="s">
        <v>116</v>
      </c>
      <c r="C6258" s="83">
        <f t="shared" si="292"/>
        <v>6.0700000000000007E-3</v>
      </c>
      <c r="D6258" s="82">
        <f t="shared" si="291"/>
        <v>5.9400000000000008E-3</v>
      </c>
      <c r="E6258" s="81">
        <f t="shared" si="293"/>
        <v>1.3000000000000002E-4</v>
      </c>
      <c r="F6258" s="97">
        <f>INDEX(バックデータ一覧!$G$4:$I$27,MATCH(計算過程!B6258,バックデータ一覧!$F$4:$F$27,0),MATCH(VLOOKUP(A6258,バックデータ一覧!$T$3:$U$367,2),バックデータ一覧!$G$3:$I$3,0))*10^-3</f>
        <v>1.3000000000000002E-4</v>
      </c>
      <c r="G6258" s="97">
        <f>INDEX(バックデータ一覧!$J$4:$L$27,MATCH(計算過程!B6258,バックデータ一覧!$F$4:$F$27,0),MATCH(VLOOKUP(A6258,バックデータ一覧!$T$3:$U$367,2),バックデータ一覧!$J$3:$L$3,0))*10^-3</f>
        <v>2.5000000000000001E-4</v>
      </c>
      <c r="H6258" s="97">
        <f>INDEX(バックデータ一覧!$M$4:$O$27,MATCH(計算過程!B6258,バックデータ一覧!$F$4:$F$27,0),MATCH(VLOOKUP(A6258,バックデータ一覧!$T$3:$U$367,2),バックデータ一覧!$M$3:$O$3,0))*10^-3</f>
        <v>3.8000000000000002E-4</v>
      </c>
      <c r="I6258" s="97">
        <f>INDEX(バックデータ一覧!$P$4:$R$27,MATCH(計算過程!B6258,バックデータ一覧!$F$4:$F$27,0),MATCH(VLOOKUP(A6258,バックデータ一覧!$T$3:$U$367,2),バックデータ一覧!$P$3:$R$3,0))*10^-3</f>
        <v>5.0000000000000001E-4</v>
      </c>
    </row>
    <row r="6259" spans="1:9" x14ac:dyDescent="0.15">
      <c r="A6259" s="57">
        <v>41900</v>
      </c>
      <c r="B6259" s="9" t="s">
        <v>117</v>
      </c>
      <c r="C6259" s="83">
        <f t="shared" si="292"/>
        <v>9.3200000000000002E-3</v>
      </c>
      <c r="D6259" s="82">
        <f t="shared" si="291"/>
        <v>5.9400000000000008E-3</v>
      </c>
      <c r="E6259" s="81">
        <f t="shared" si="293"/>
        <v>3.3799999999999998E-3</v>
      </c>
      <c r="F6259" s="97">
        <f>INDEX(バックデータ一覧!$G$4:$I$27,MATCH(計算過程!B6259,バックデータ一覧!$F$4:$F$27,0),MATCH(VLOOKUP(A6259,バックデータ一覧!$T$3:$U$367,2),バックデータ一覧!$G$3:$I$3,0))*10^-3</f>
        <v>3.3799999999999998E-3</v>
      </c>
      <c r="G6259" s="97">
        <f>INDEX(バックデータ一覧!$J$4:$L$27,MATCH(計算過程!B6259,バックデータ一覧!$F$4:$F$27,0),MATCH(VLOOKUP(A6259,バックデータ一覧!$T$3:$U$367,2),バックデータ一覧!$J$3:$L$3,0))*10^-3</f>
        <v>6.7499999999999999E-3</v>
      </c>
      <c r="H6259" s="97">
        <f>INDEX(バックデータ一覧!$M$4:$O$27,MATCH(計算過程!B6259,バックデータ一覧!$F$4:$F$27,0),MATCH(VLOOKUP(A6259,バックデータ一覧!$T$3:$U$367,2),バックデータ一覧!$M$3:$O$3,0))*10^-3</f>
        <v>1.0130000000000002E-2</v>
      </c>
      <c r="I6259" s="97">
        <f>INDEX(バックデータ一覧!$P$4:$R$27,MATCH(計算過程!B6259,バックデータ一覧!$F$4:$F$27,0),MATCH(VLOOKUP(A6259,バックデータ一覧!$T$3:$U$367,2),バックデータ一覧!$P$3:$R$3,0))*10^-3</f>
        <v>1.3509999999999999E-2</v>
      </c>
    </row>
    <row r="6260" spans="1:9" x14ac:dyDescent="0.15">
      <c r="A6260" s="57">
        <v>41900</v>
      </c>
      <c r="B6260" s="9" t="s">
        <v>118</v>
      </c>
      <c r="C6260" s="83">
        <f t="shared" si="292"/>
        <v>6.2700000000000013E-3</v>
      </c>
      <c r="D6260" s="82">
        <f t="shared" si="291"/>
        <v>5.9400000000000008E-3</v>
      </c>
      <c r="E6260" s="81">
        <f t="shared" si="293"/>
        <v>3.3E-4</v>
      </c>
      <c r="F6260" s="97">
        <f>INDEX(バックデータ一覧!$G$4:$I$27,MATCH(計算過程!B6260,バックデータ一覧!$F$4:$F$27,0),MATCH(VLOOKUP(A6260,バックデータ一覧!$T$3:$U$367,2),バックデータ一覧!$G$3:$I$3,0))*10^-3</f>
        <v>3.3E-4</v>
      </c>
      <c r="G6260" s="97">
        <f>INDEX(バックデータ一覧!$J$4:$L$27,MATCH(計算過程!B6260,バックデータ一覧!$F$4:$F$27,0),MATCH(VLOOKUP(A6260,バックデータ一覧!$T$3:$U$367,2),バックデータ一覧!$J$3:$L$3,0))*10^-3</f>
        <v>6.7000000000000002E-4</v>
      </c>
      <c r="H6260" s="97">
        <f>INDEX(バックデータ一覧!$M$4:$O$27,MATCH(計算過程!B6260,バックデータ一覧!$F$4:$F$27,0),MATCH(VLOOKUP(A6260,バックデータ一覧!$T$3:$U$367,2),バックデータ一覧!$M$3:$O$3,0))*10^-3</f>
        <v>1E-3</v>
      </c>
      <c r="I6260" s="97">
        <f>INDEX(バックデータ一覧!$P$4:$R$27,MATCH(計算過程!B6260,バックデータ一覧!$F$4:$F$27,0),MATCH(VLOOKUP(A6260,バックデータ一覧!$T$3:$U$367,2),バックデータ一覧!$P$3:$R$3,0))*10^-3</f>
        <v>1.33E-3</v>
      </c>
    </row>
    <row r="6261" spans="1:9" x14ac:dyDescent="0.15">
      <c r="A6261" s="57">
        <v>41900</v>
      </c>
      <c r="B6261" s="9" t="s">
        <v>119</v>
      </c>
      <c r="C6261" s="83">
        <f t="shared" si="292"/>
        <v>6.0700000000000007E-3</v>
      </c>
      <c r="D6261" s="82">
        <f t="shared" si="291"/>
        <v>5.9400000000000008E-3</v>
      </c>
      <c r="E6261" s="81">
        <f t="shared" si="293"/>
        <v>1.3000000000000002E-4</v>
      </c>
      <c r="F6261" s="97">
        <f>INDEX(バックデータ一覧!$G$4:$I$27,MATCH(計算過程!B6261,バックデータ一覧!$F$4:$F$27,0),MATCH(VLOOKUP(A6261,バックデータ一覧!$T$3:$U$367,2),バックデータ一覧!$G$3:$I$3,0))*10^-3</f>
        <v>1.3000000000000002E-4</v>
      </c>
      <c r="G6261" s="97">
        <f>INDEX(バックデータ一覧!$J$4:$L$27,MATCH(計算過程!B6261,バックデータ一覧!$F$4:$F$27,0),MATCH(VLOOKUP(A6261,バックデータ一覧!$T$3:$U$367,2),バックデータ一覧!$J$3:$L$3,0))*10^-3</f>
        <v>2.5000000000000001E-4</v>
      </c>
      <c r="H6261" s="97">
        <f>INDEX(バックデータ一覧!$M$4:$O$27,MATCH(計算過程!B6261,バックデータ一覧!$F$4:$F$27,0),MATCH(VLOOKUP(A6261,バックデータ一覧!$T$3:$U$367,2),バックデータ一覧!$M$3:$O$3,0))*10^-3</f>
        <v>3.8000000000000002E-4</v>
      </c>
      <c r="I6261" s="97">
        <f>INDEX(バックデータ一覧!$P$4:$R$27,MATCH(計算過程!B6261,バックデータ一覧!$F$4:$F$27,0),MATCH(VLOOKUP(A6261,バックデータ一覧!$T$3:$U$367,2),バックデータ一覧!$P$3:$R$3,0))*10^-3</f>
        <v>5.0000000000000001E-4</v>
      </c>
    </row>
    <row r="6262" spans="1:9" x14ac:dyDescent="0.15">
      <c r="A6262" s="57">
        <v>41900</v>
      </c>
      <c r="B6262" s="9" t="s">
        <v>120</v>
      </c>
      <c r="C6262" s="83">
        <f t="shared" si="292"/>
        <v>6.0700000000000007E-3</v>
      </c>
      <c r="D6262" s="82">
        <f t="shared" si="291"/>
        <v>5.9400000000000008E-3</v>
      </c>
      <c r="E6262" s="81">
        <f t="shared" si="293"/>
        <v>1.3000000000000002E-4</v>
      </c>
      <c r="F6262" s="97">
        <f>INDEX(バックデータ一覧!$G$4:$I$27,MATCH(計算過程!B6262,バックデータ一覧!$F$4:$F$27,0),MATCH(VLOOKUP(A6262,バックデータ一覧!$T$3:$U$367,2),バックデータ一覧!$G$3:$I$3,0))*10^-3</f>
        <v>1.3000000000000002E-4</v>
      </c>
      <c r="G6262" s="97">
        <f>INDEX(バックデータ一覧!$J$4:$L$27,MATCH(計算過程!B6262,バックデータ一覧!$F$4:$F$27,0),MATCH(VLOOKUP(A6262,バックデータ一覧!$T$3:$U$367,2),バックデータ一覧!$J$3:$L$3,0))*10^-3</f>
        <v>2.5000000000000001E-4</v>
      </c>
      <c r="H6262" s="97">
        <f>INDEX(バックデータ一覧!$M$4:$O$27,MATCH(計算過程!B6262,バックデータ一覧!$F$4:$F$27,0),MATCH(VLOOKUP(A6262,バックデータ一覧!$T$3:$U$367,2),バックデータ一覧!$M$3:$O$3,0))*10^-3</f>
        <v>3.8000000000000002E-4</v>
      </c>
      <c r="I6262" s="97">
        <f>INDEX(バックデータ一覧!$P$4:$R$27,MATCH(計算過程!B6262,バックデータ一覧!$F$4:$F$27,0),MATCH(VLOOKUP(A6262,バックデータ一覧!$T$3:$U$367,2),バックデータ一覧!$P$3:$R$3,0))*10^-3</f>
        <v>5.0000000000000001E-4</v>
      </c>
    </row>
    <row r="6263" spans="1:9" x14ac:dyDescent="0.15">
      <c r="A6263" s="57">
        <v>41900</v>
      </c>
      <c r="B6263" s="9" t="s">
        <v>121</v>
      </c>
      <c r="C6263" s="83">
        <f t="shared" si="292"/>
        <v>6.2700000000000013E-3</v>
      </c>
      <c r="D6263" s="82">
        <f t="shared" si="291"/>
        <v>5.9400000000000008E-3</v>
      </c>
      <c r="E6263" s="81">
        <f t="shared" si="293"/>
        <v>3.3E-4</v>
      </c>
      <c r="F6263" s="97">
        <f>INDEX(バックデータ一覧!$G$4:$I$27,MATCH(計算過程!B6263,バックデータ一覧!$F$4:$F$27,0),MATCH(VLOOKUP(A6263,バックデータ一覧!$T$3:$U$367,2),バックデータ一覧!$G$3:$I$3,0))*10^-3</f>
        <v>3.3E-4</v>
      </c>
      <c r="G6263" s="97">
        <f>INDEX(バックデータ一覧!$J$4:$L$27,MATCH(計算過程!B6263,バックデータ一覧!$F$4:$F$27,0),MATCH(VLOOKUP(A6263,バックデータ一覧!$T$3:$U$367,2),バックデータ一覧!$J$3:$L$3,0))*10^-3</f>
        <v>6.7000000000000002E-4</v>
      </c>
      <c r="H6263" s="97">
        <f>INDEX(バックデータ一覧!$M$4:$O$27,MATCH(計算過程!B6263,バックデータ一覧!$F$4:$F$27,0),MATCH(VLOOKUP(A6263,バックデータ一覧!$T$3:$U$367,2),バックデータ一覧!$M$3:$O$3,0))*10^-3</f>
        <v>1E-3</v>
      </c>
      <c r="I6263" s="97">
        <f>INDEX(バックデータ一覧!$P$4:$R$27,MATCH(計算過程!B6263,バックデータ一覧!$F$4:$F$27,0),MATCH(VLOOKUP(A6263,バックデータ一覧!$T$3:$U$367,2),バックデータ一覧!$P$3:$R$3,0))*10^-3</f>
        <v>1.33E-3</v>
      </c>
    </row>
    <row r="6264" spans="1:9" x14ac:dyDescent="0.15">
      <c r="A6264" s="57">
        <v>41900</v>
      </c>
      <c r="B6264" s="9" t="s">
        <v>122</v>
      </c>
      <c r="C6264" s="83">
        <f t="shared" si="292"/>
        <v>6.2700000000000013E-3</v>
      </c>
      <c r="D6264" s="82">
        <f t="shared" si="291"/>
        <v>5.9400000000000008E-3</v>
      </c>
      <c r="E6264" s="81">
        <f t="shared" si="293"/>
        <v>3.3E-4</v>
      </c>
      <c r="F6264" s="97">
        <f>INDEX(バックデータ一覧!$G$4:$I$27,MATCH(計算過程!B6264,バックデータ一覧!$F$4:$F$27,0),MATCH(VLOOKUP(A6264,バックデータ一覧!$T$3:$U$367,2),バックデータ一覧!$G$3:$I$3,0))*10^-3</f>
        <v>3.3E-4</v>
      </c>
      <c r="G6264" s="97">
        <f>INDEX(バックデータ一覧!$J$4:$L$27,MATCH(計算過程!B6264,バックデータ一覧!$F$4:$F$27,0),MATCH(VLOOKUP(A6264,バックデータ一覧!$T$3:$U$367,2),バックデータ一覧!$J$3:$L$3,0))*10^-3</f>
        <v>6.7000000000000002E-4</v>
      </c>
      <c r="H6264" s="97">
        <f>INDEX(バックデータ一覧!$M$4:$O$27,MATCH(計算過程!B6264,バックデータ一覧!$F$4:$F$27,0),MATCH(VLOOKUP(A6264,バックデータ一覧!$T$3:$U$367,2),バックデータ一覧!$M$3:$O$3,0))*10^-3</f>
        <v>1E-3</v>
      </c>
      <c r="I6264" s="97">
        <f>INDEX(バックデータ一覧!$P$4:$R$27,MATCH(計算過程!B6264,バックデータ一覧!$F$4:$F$27,0),MATCH(VLOOKUP(A6264,バックデータ一覧!$T$3:$U$367,2),バックデータ一覧!$P$3:$R$3,0))*10^-3</f>
        <v>1.33E-3</v>
      </c>
    </row>
    <row r="6265" spans="1:9" x14ac:dyDescent="0.15">
      <c r="A6265" s="57">
        <v>41900</v>
      </c>
      <c r="B6265" s="9" t="s">
        <v>123</v>
      </c>
      <c r="C6265" s="83">
        <f t="shared" si="292"/>
        <v>1.2360000000000001E-2</v>
      </c>
      <c r="D6265" s="82">
        <f t="shared" si="291"/>
        <v>5.9400000000000008E-3</v>
      </c>
      <c r="E6265" s="81">
        <f t="shared" si="293"/>
        <v>6.4200000000000004E-3</v>
      </c>
      <c r="F6265" s="97">
        <f>INDEX(バックデータ一覧!$G$4:$I$27,MATCH(計算過程!B6265,バックデータ一覧!$F$4:$F$27,0),MATCH(VLOOKUP(A6265,バックデータ一覧!$T$3:$U$367,2),バックデータ一覧!$G$3:$I$3,0))*10^-3</f>
        <v>6.4200000000000004E-3</v>
      </c>
      <c r="G6265" s="97">
        <f>INDEX(バックデータ一覧!$J$4:$L$27,MATCH(計算過程!B6265,バックデータ一覧!$F$4:$F$27,0),MATCH(VLOOKUP(A6265,バックデータ一覧!$T$3:$U$367,2),バックデータ一覧!$J$3:$L$3,0))*10^-3</f>
        <v>1.2840000000000001E-2</v>
      </c>
      <c r="H6265" s="97">
        <f>INDEX(バックデータ一覧!$M$4:$O$27,MATCH(計算過程!B6265,バックデータ一覧!$F$4:$F$27,0),MATCH(VLOOKUP(A6265,バックデータ一覧!$T$3:$U$367,2),バックデータ一覧!$M$3:$O$3,0))*10^-3</f>
        <v>1.9260000000000003E-2</v>
      </c>
      <c r="I6265" s="97">
        <f>INDEX(バックデータ一覧!$P$4:$R$27,MATCH(計算過程!B6265,バックデータ一覧!$F$4:$F$27,0),MATCH(VLOOKUP(A6265,バックデータ一覧!$T$3:$U$367,2),バックデータ一覧!$P$3:$R$3,0))*10^-3</f>
        <v>2.5680000000000001E-2</v>
      </c>
    </row>
    <row r="6266" spans="1:9" x14ac:dyDescent="0.15">
      <c r="A6266" s="57">
        <v>41900</v>
      </c>
      <c r="B6266" s="9" t="s">
        <v>124</v>
      </c>
      <c r="C6266" s="83">
        <f t="shared" si="292"/>
        <v>1.2360000000000001E-2</v>
      </c>
      <c r="D6266" s="82">
        <f t="shared" si="291"/>
        <v>5.9400000000000008E-3</v>
      </c>
      <c r="E6266" s="81">
        <f t="shared" si="293"/>
        <v>6.4200000000000004E-3</v>
      </c>
      <c r="F6266" s="97">
        <f>INDEX(バックデータ一覧!$G$4:$I$27,MATCH(計算過程!B6266,バックデータ一覧!$F$4:$F$27,0),MATCH(VLOOKUP(A6266,バックデータ一覧!$T$3:$U$367,2),バックデータ一覧!$G$3:$I$3,0))*10^-3</f>
        <v>6.4200000000000004E-3</v>
      </c>
      <c r="G6266" s="97">
        <f>INDEX(バックデータ一覧!$J$4:$L$27,MATCH(計算過程!B6266,バックデータ一覧!$F$4:$F$27,0),MATCH(VLOOKUP(A6266,バックデータ一覧!$T$3:$U$367,2),バックデータ一覧!$J$3:$L$3,0))*10^-3</f>
        <v>1.2840000000000001E-2</v>
      </c>
      <c r="H6266" s="97">
        <f>INDEX(バックデータ一覧!$M$4:$O$27,MATCH(計算過程!B6266,バックデータ一覧!$F$4:$F$27,0),MATCH(VLOOKUP(A6266,バックデータ一覧!$T$3:$U$367,2),バックデータ一覧!$M$3:$O$3,0))*10^-3</f>
        <v>1.9260000000000003E-2</v>
      </c>
      <c r="I6266" s="97">
        <f>INDEX(バックデータ一覧!$P$4:$R$27,MATCH(計算過程!B6266,バックデータ一覧!$F$4:$F$27,0),MATCH(VLOOKUP(A6266,バックデータ一覧!$T$3:$U$367,2),バックデータ一覧!$P$3:$R$3,0))*10^-3</f>
        <v>2.5680000000000001E-2</v>
      </c>
    </row>
    <row r="6267" spans="1:9" x14ac:dyDescent="0.15">
      <c r="A6267" s="57">
        <v>41900</v>
      </c>
      <c r="B6267" s="9" t="s">
        <v>125</v>
      </c>
      <c r="C6267" s="83">
        <f t="shared" si="292"/>
        <v>6.2700000000000013E-3</v>
      </c>
      <c r="D6267" s="82">
        <f t="shared" si="291"/>
        <v>5.9400000000000008E-3</v>
      </c>
      <c r="E6267" s="81">
        <f t="shared" si="293"/>
        <v>3.3E-4</v>
      </c>
      <c r="F6267" s="97">
        <f>INDEX(バックデータ一覧!$G$4:$I$27,MATCH(計算過程!B6267,バックデータ一覧!$F$4:$F$27,0),MATCH(VLOOKUP(A6267,バックデータ一覧!$T$3:$U$367,2),バックデータ一覧!$G$3:$I$3,0))*10^-3</f>
        <v>3.3E-4</v>
      </c>
      <c r="G6267" s="97">
        <f>INDEX(バックデータ一覧!$J$4:$L$27,MATCH(計算過程!B6267,バックデータ一覧!$F$4:$F$27,0),MATCH(VLOOKUP(A6267,バックデータ一覧!$T$3:$U$367,2),バックデータ一覧!$J$3:$L$3,0))*10^-3</f>
        <v>6.7000000000000002E-4</v>
      </c>
      <c r="H6267" s="97">
        <f>INDEX(バックデータ一覧!$M$4:$O$27,MATCH(計算過程!B6267,バックデータ一覧!$F$4:$F$27,0),MATCH(VLOOKUP(A6267,バックデータ一覧!$T$3:$U$367,2),バックデータ一覧!$M$3:$O$3,0))*10^-3</f>
        <v>1E-3</v>
      </c>
      <c r="I6267" s="97">
        <f>INDEX(バックデータ一覧!$P$4:$R$27,MATCH(計算過程!B6267,バックデータ一覧!$F$4:$F$27,0),MATCH(VLOOKUP(A6267,バックデータ一覧!$T$3:$U$367,2),バックデータ一覧!$P$3:$R$3,0))*10^-3</f>
        <v>1.33E-3</v>
      </c>
    </row>
    <row r="6268" spans="1:9" x14ac:dyDescent="0.15">
      <c r="A6268" s="57">
        <v>41900</v>
      </c>
      <c r="B6268" s="9" t="s">
        <v>126</v>
      </c>
      <c r="C6268" s="83">
        <f t="shared" si="292"/>
        <v>6.2700000000000013E-3</v>
      </c>
      <c r="D6268" s="82">
        <f t="shared" si="291"/>
        <v>5.9400000000000008E-3</v>
      </c>
      <c r="E6268" s="81">
        <f t="shared" si="293"/>
        <v>3.3E-4</v>
      </c>
      <c r="F6268" s="97">
        <f>INDEX(バックデータ一覧!$G$4:$I$27,MATCH(計算過程!B6268,バックデータ一覧!$F$4:$F$27,0),MATCH(VLOOKUP(A6268,バックデータ一覧!$T$3:$U$367,2),バックデータ一覧!$G$3:$I$3,0))*10^-3</f>
        <v>3.3E-4</v>
      </c>
      <c r="G6268" s="97">
        <f>INDEX(バックデータ一覧!$J$4:$L$27,MATCH(計算過程!B6268,バックデータ一覧!$F$4:$F$27,0),MATCH(VLOOKUP(A6268,バックデータ一覧!$T$3:$U$367,2),バックデータ一覧!$J$3:$L$3,0))*10^-3</f>
        <v>6.7000000000000002E-4</v>
      </c>
      <c r="H6268" s="97">
        <f>INDEX(バックデータ一覧!$M$4:$O$27,MATCH(計算過程!B6268,バックデータ一覧!$F$4:$F$27,0),MATCH(VLOOKUP(A6268,バックデータ一覧!$T$3:$U$367,2),バックデータ一覧!$M$3:$O$3,0))*10^-3</f>
        <v>1E-3</v>
      </c>
      <c r="I6268" s="97">
        <f>INDEX(バックデータ一覧!$P$4:$R$27,MATCH(計算過程!B6268,バックデータ一覧!$F$4:$F$27,0),MATCH(VLOOKUP(A6268,バックデータ一覧!$T$3:$U$367,2),バックデータ一覧!$P$3:$R$3,0))*10^-3</f>
        <v>1.33E-3</v>
      </c>
    </row>
    <row r="6269" spans="1:9" x14ac:dyDescent="0.15">
      <c r="A6269" s="57">
        <v>41900</v>
      </c>
      <c r="B6269" s="9" t="s">
        <v>127</v>
      </c>
      <c r="C6269" s="83">
        <f t="shared" si="292"/>
        <v>1.2220000000000002E-2</v>
      </c>
      <c r="D6269" s="82">
        <f t="shared" si="291"/>
        <v>5.9400000000000008E-3</v>
      </c>
      <c r="E6269" s="81">
        <f t="shared" si="293"/>
        <v>6.28E-3</v>
      </c>
      <c r="F6269" s="97">
        <f>INDEX(バックデータ一覧!$G$4:$I$27,MATCH(計算過程!B6269,バックデータ一覧!$F$4:$F$27,0),MATCH(VLOOKUP(A6269,バックデータ一覧!$T$3:$U$367,2),バックデータ一覧!$G$3:$I$3,0))*10^-3</f>
        <v>6.28E-3</v>
      </c>
      <c r="G6269" s="97">
        <f>INDEX(バックデータ一覧!$J$4:$L$27,MATCH(計算過程!B6269,バックデータ一覧!$F$4:$F$27,0),MATCH(VLOOKUP(A6269,バックデータ一覧!$T$3:$U$367,2),バックデータ一覧!$J$3:$L$3,0))*10^-3</f>
        <v>1.256E-2</v>
      </c>
      <c r="H6269" s="97">
        <f>INDEX(バックデータ一覧!$M$4:$O$27,MATCH(計算過程!B6269,バックデータ一覧!$F$4:$F$27,0),MATCH(VLOOKUP(A6269,バックデータ一覧!$T$3:$U$367,2),バックデータ一覧!$M$3:$O$3,0))*10^-3</f>
        <v>1.8839999999999999E-2</v>
      </c>
      <c r="I6269" s="97">
        <f>INDEX(バックデータ一覧!$P$4:$R$27,MATCH(計算過程!B6269,バックデータ一覧!$F$4:$F$27,0),MATCH(VLOOKUP(A6269,バックデータ一覧!$T$3:$U$367,2),バックデータ一覧!$P$3:$R$3,0))*10^-3</f>
        <v>2.512E-2</v>
      </c>
    </row>
    <row r="6270" spans="1:9" x14ac:dyDescent="0.15">
      <c r="A6270" s="57">
        <v>41900</v>
      </c>
      <c r="B6270" s="9" t="s">
        <v>128</v>
      </c>
      <c r="C6270" s="83">
        <f t="shared" si="292"/>
        <v>1.2640000000000002E-2</v>
      </c>
      <c r="D6270" s="82">
        <f t="shared" si="291"/>
        <v>5.9400000000000008E-3</v>
      </c>
      <c r="E6270" s="81">
        <f t="shared" si="293"/>
        <v>6.7000000000000002E-3</v>
      </c>
      <c r="F6270" s="97">
        <f>INDEX(バックデータ一覧!$G$4:$I$27,MATCH(計算過程!B6270,バックデータ一覧!$F$4:$F$27,0),MATCH(VLOOKUP(A6270,バックデータ一覧!$T$3:$U$367,2),バックデータ一覧!$G$3:$I$3,0))*10^-3</f>
        <v>6.7000000000000002E-3</v>
      </c>
      <c r="G6270" s="97">
        <f>INDEX(バックデータ一覧!$J$4:$L$27,MATCH(計算過程!B6270,バックデータ一覧!$F$4:$F$27,0),MATCH(VLOOKUP(A6270,バックデータ一覧!$T$3:$U$367,2),バックデータ一覧!$J$3:$L$3,0))*10^-3</f>
        <v>1.3390000000000001E-2</v>
      </c>
      <c r="H6270" s="97">
        <f>INDEX(バックデータ一覧!$M$4:$O$27,MATCH(計算過程!B6270,バックデータ一覧!$F$4:$F$27,0),MATCH(VLOOKUP(A6270,バックデータ一覧!$T$3:$U$367,2),バックデータ一覧!$M$3:$O$3,0))*10^-3</f>
        <v>2.009E-2</v>
      </c>
      <c r="I6270" s="97">
        <f>INDEX(バックデータ一覧!$P$4:$R$27,MATCH(計算過程!B6270,バックデータ一覧!$F$4:$F$27,0),MATCH(VLOOKUP(A6270,バックデータ一覧!$T$3:$U$367,2),バックデータ一覧!$P$3:$R$3,0))*10^-3</f>
        <v>2.6790000000000001E-2</v>
      </c>
    </row>
    <row r="6271" spans="1:9" x14ac:dyDescent="0.15">
      <c r="A6271" s="57">
        <v>41901</v>
      </c>
      <c r="B6271" s="9" t="s">
        <v>105</v>
      </c>
      <c r="C6271" s="83">
        <f t="shared" si="292"/>
        <v>6.0700000000000007E-3</v>
      </c>
      <c r="D6271" s="82">
        <f t="shared" si="291"/>
        <v>5.9400000000000008E-3</v>
      </c>
      <c r="E6271" s="81">
        <f t="shared" si="293"/>
        <v>1.3000000000000002E-4</v>
      </c>
      <c r="F6271" s="97">
        <f>INDEX(バックデータ一覧!$G$4:$I$27,MATCH(計算過程!B6271,バックデータ一覧!$F$4:$F$27,0),MATCH(VLOOKUP(A6271,バックデータ一覧!$T$3:$U$367,2),バックデータ一覧!$G$3:$I$3,0))*10^-3</f>
        <v>1.3000000000000002E-4</v>
      </c>
      <c r="G6271" s="97">
        <f>INDEX(バックデータ一覧!$J$4:$L$27,MATCH(計算過程!B6271,バックデータ一覧!$F$4:$F$27,0),MATCH(VLOOKUP(A6271,バックデータ一覧!$T$3:$U$367,2),バックデータ一覧!$J$3:$L$3,0))*10^-3</f>
        <v>2.5000000000000001E-4</v>
      </c>
      <c r="H6271" s="97">
        <f>INDEX(バックデータ一覧!$M$4:$O$27,MATCH(計算過程!B6271,バックデータ一覧!$F$4:$F$27,0),MATCH(VLOOKUP(A6271,バックデータ一覧!$T$3:$U$367,2),バックデータ一覧!$M$3:$O$3,0))*10^-3</f>
        <v>3.8000000000000002E-4</v>
      </c>
      <c r="I6271" s="97">
        <f>INDEX(バックデータ一覧!$P$4:$R$27,MATCH(計算過程!B6271,バックデータ一覧!$F$4:$F$27,0),MATCH(VLOOKUP(A6271,バックデータ一覧!$T$3:$U$367,2),バックデータ一覧!$P$3:$R$3,0))*10^-3</f>
        <v>5.0000000000000001E-4</v>
      </c>
    </row>
    <row r="6272" spans="1:9" x14ac:dyDescent="0.15">
      <c r="A6272" s="57">
        <v>41901</v>
      </c>
      <c r="B6272" s="9" t="s">
        <v>106</v>
      </c>
      <c r="C6272" s="83">
        <f t="shared" si="292"/>
        <v>6.0700000000000007E-3</v>
      </c>
      <c r="D6272" s="82">
        <f t="shared" si="291"/>
        <v>5.9400000000000008E-3</v>
      </c>
      <c r="E6272" s="81">
        <f t="shared" si="293"/>
        <v>1.3000000000000002E-4</v>
      </c>
      <c r="F6272" s="97">
        <f>INDEX(バックデータ一覧!$G$4:$I$27,MATCH(計算過程!B6272,バックデータ一覧!$F$4:$F$27,0),MATCH(VLOOKUP(A6272,バックデータ一覧!$T$3:$U$367,2),バックデータ一覧!$G$3:$I$3,0))*10^-3</f>
        <v>1.3000000000000002E-4</v>
      </c>
      <c r="G6272" s="97">
        <f>INDEX(バックデータ一覧!$J$4:$L$27,MATCH(計算過程!B6272,バックデータ一覧!$F$4:$F$27,0),MATCH(VLOOKUP(A6272,バックデータ一覧!$T$3:$U$367,2),バックデータ一覧!$J$3:$L$3,0))*10^-3</f>
        <v>2.5000000000000001E-4</v>
      </c>
      <c r="H6272" s="97">
        <f>INDEX(バックデータ一覧!$M$4:$O$27,MATCH(計算過程!B6272,バックデータ一覧!$F$4:$F$27,0),MATCH(VLOOKUP(A6272,バックデータ一覧!$T$3:$U$367,2),バックデータ一覧!$M$3:$O$3,0))*10^-3</f>
        <v>3.8000000000000002E-4</v>
      </c>
      <c r="I6272" s="97">
        <f>INDEX(バックデータ一覧!$P$4:$R$27,MATCH(計算過程!B6272,バックデータ一覧!$F$4:$F$27,0),MATCH(VLOOKUP(A6272,バックデータ一覧!$T$3:$U$367,2),バックデータ一覧!$P$3:$R$3,0))*10^-3</f>
        <v>5.0000000000000001E-4</v>
      </c>
    </row>
    <row r="6273" spans="1:9" x14ac:dyDescent="0.15">
      <c r="A6273" s="57">
        <v>41901</v>
      </c>
      <c r="B6273" s="9" t="s">
        <v>107</v>
      </c>
      <c r="C6273" s="83">
        <f t="shared" si="292"/>
        <v>6.0700000000000007E-3</v>
      </c>
      <c r="D6273" s="82">
        <f t="shared" si="291"/>
        <v>5.9400000000000008E-3</v>
      </c>
      <c r="E6273" s="81">
        <f t="shared" si="293"/>
        <v>1.3000000000000002E-4</v>
      </c>
      <c r="F6273" s="97">
        <f>INDEX(バックデータ一覧!$G$4:$I$27,MATCH(計算過程!B6273,バックデータ一覧!$F$4:$F$27,0),MATCH(VLOOKUP(A6273,バックデータ一覧!$T$3:$U$367,2),バックデータ一覧!$G$3:$I$3,0))*10^-3</f>
        <v>1.3000000000000002E-4</v>
      </c>
      <c r="G6273" s="97">
        <f>INDEX(バックデータ一覧!$J$4:$L$27,MATCH(計算過程!B6273,バックデータ一覧!$F$4:$F$27,0),MATCH(VLOOKUP(A6273,バックデータ一覧!$T$3:$U$367,2),バックデータ一覧!$J$3:$L$3,0))*10^-3</f>
        <v>2.5000000000000001E-4</v>
      </c>
      <c r="H6273" s="97">
        <f>INDEX(バックデータ一覧!$M$4:$O$27,MATCH(計算過程!B6273,バックデータ一覧!$F$4:$F$27,0),MATCH(VLOOKUP(A6273,バックデータ一覧!$T$3:$U$367,2),バックデータ一覧!$M$3:$O$3,0))*10^-3</f>
        <v>3.8000000000000002E-4</v>
      </c>
      <c r="I6273" s="97">
        <f>INDEX(バックデータ一覧!$P$4:$R$27,MATCH(計算過程!B6273,バックデータ一覧!$F$4:$F$27,0),MATCH(VLOOKUP(A6273,バックデータ一覧!$T$3:$U$367,2),バックデータ一覧!$P$3:$R$3,0))*10^-3</f>
        <v>5.0000000000000001E-4</v>
      </c>
    </row>
    <row r="6274" spans="1:9" x14ac:dyDescent="0.15">
      <c r="A6274" s="57">
        <v>41901</v>
      </c>
      <c r="B6274" s="9" t="s">
        <v>108</v>
      </c>
      <c r="C6274" s="83">
        <f t="shared" si="292"/>
        <v>6.0700000000000007E-3</v>
      </c>
      <c r="D6274" s="82">
        <f t="shared" si="291"/>
        <v>5.9400000000000008E-3</v>
      </c>
      <c r="E6274" s="81">
        <f t="shared" si="293"/>
        <v>1.3000000000000002E-4</v>
      </c>
      <c r="F6274" s="97">
        <f>INDEX(バックデータ一覧!$G$4:$I$27,MATCH(計算過程!B6274,バックデータ一覧!$F$4:$F$27,0),MATCH(VLOOKUP(A6274,バックデータ一覧!$T$3:$U$367,2),バックデータ一覧!$G$3:$I$3,0))*10^-3</f>
        <v>1.3000000000000002E-4</v>
      </c>
      <c r="G6274" s="97">
        <f>INDEX(バックデータ一覧!$J$4:$L$27,MATCH(計算過程!B6274,バックデータ一覧!$F$4:$F$27,0),MATCH(VLOOKUP(A6274,バックデータ一覧!$T$3:$U$367,2),バックデータ一覧!$J$3:$L$3,0))*10^-3</f>
        <v>2.5000000000000001E-4</v>
      </c>
      <c r="H6274" s="97">
        <f>INDEX(バックデータ一覧!$M$4:$O$27,MATCH(計算過程!B6274,バックデータ一覧!$F$4:$F$27,0),MATCH(VLOOKUP(A6274,バックデータ一覧!$T$3:$U$367,2),バックデータ一覧!$M$3:$O$3,0))*10^-3</f>
        <v>3.8000000000000002E-4</v>
      </c>
      <c r="I6274" s="97">
        <f>INDEX(バックデータ一覧!$P$4:$R$27,MATCH(計算過程!B6274,バックデータ一覧!$F$4:$F$27,0),MATCH(VLOOKUP(A6274,バックデータ一覧!$T$3:$U$367,2),バックデータ一覧!$P$3:$R$3,0))*10^-3</f>
        <v>5.0000000000000001E-4</v>
      </c>
    </row>
    <row r="6275" spans="1:9" x14ac:dyDescent="0.15">
      <c r="A6275" s="57">
        <v>41901</v>
      </c>
      <c r="B6275" s="9" t="s">
        <v>109</v>
      </c>
      <c r="C6275" s="83">
        <f t="shared" si="292"/>
        <v>6.0700000000000007E-3</v>
      </c>
      <c r="D6275" s="82">
        <f t="shared" si="291"/>
        <v>5.9400000000000008E-3</v>
      </c>
      <c r="E6275" s="81">
        <f t="shared" si="293"/>
        <v>1.3000000000000002E-4</v>
      </c>
      <c r="F6275" s="97">
        <f>INDEX(バックデータ一覧!$G$4:$I$27,MATCH(計算過程!B6275,バックデータ一覧!$F$4:$F$27,0),MATCH(VLOOKUP(A6275,バックデータ一覧!$T$3:$U$367,2),バックデータ一覧!$G$3:$I$3,0))*10^-3</f>
        <v>1.3000000000000002E-4</v>
      </c>
      <c r="G6275" s="97">
        <f>INDEX(バックデータ一覧!$J$4:$L$27,MATCH(計算過程!B6275,バックデータ一覧!$F$4:$F$27,0),MATCH(VLOOKUP(A6275,バックデータ一覧!$T$3:$U$367,2),バックデータ一覧!$J$3:$L$3,0))*10^-3</f>
        <v>2.5000000000000001E-4</v>
      </c>
      <c r="H6275" s="97">
        <f>INDEX(バックデータ一覧!$M$4:$O$27,MATCH(計算過程!B6275,バックデータ一覧!$F$4:$F$27,0),MATCH(VLOOKUP(A6275,バックデータ一覧!$T$3:$U$367,2),バックデータ一覧!$M$3:$O$3,0))*10^-3</f>
        <v>3.8000000000000002E-4</v>
      </c>
      <c r="I6275" s="97">
        <f>INDEX(バックデータ一覧!$P$4:$R$27,MATCH(計算過程!B6275,バックデータ一覧!$F$4:$F$27,0),MATCH(VLOOKUP(A6275,バックデータ一覧!$T$3:$U$367,2),バックデータ一覧!$P$3:$R$3,0))*10^-3</f>
        <v>5.0000000000000001E-4</v>
      </c>
    </row>
    <row r="6276" spans="1:9" x14ac:dyDescent="0.15">
      <c r="A6276" s="57">
        <v>41901</v>
      </c>
      <c r="B6276" s="9" t="s">
        <v>110</v>
      </c>
      <c r="C6276" s="83">
        <f t="shared" si="292"/>
        <v>6.0700000000000007E-3</v>
      </c>
      <c r="D6276" s="82">
        <f t="shared" si="291"/>
        <v>5.9400000000000008E-3</v>
      </c>
      <c r="E6276" s="81">
        <f t="shared" si="293"/>
        <v>1.3000000000000002E-4</v>
      </c>
      <c r="F6276" s="97">
        <f>INDEX(バックデータ一覧!$G$4:$I$27,MATCH(計算過程!B6276,バックデータ一覧!$F$4:$F$27,0),MATCH(VLOOKUP(A6276,バックデータ一覧!$T$3:$U$367,2),バックデータ一覧!$G$3:$I$3,0))*10^-3</f>
        <v>1.3000000000000002E-4</v>
      </c>
      <c r="G6276" s="97">
        <f>INDEX(バックデータ一覧!$J$4:$L$27,MATCH(計算過程!B6276,バックデータ一覧!$F$4:$F$27,0),MATCH(VLOOKUP(A6276,バックデータ一覧!$T$3:$U$367,2),バックデータ一覧!$J$3:$L$3,0))*10^-3</f>
        <v>2.5000000000000001E-4</v>
      </c>
      <c r="H6276" s="97">
        <f>INDEX(バックデータ一覧!$M$4:$O$27,MATCH(計算過程!B6276,バックデータ一覧!$F$4:$F$27,0),MATCH(VLOOKUP(A6276,バックデータ一覧!$T$3:$U$367,2),バックデータ一覧!$M$3:$O$3,0))*10^-3</f>
        <v>3.8000000000000002E-4</v>
      </c>
      <c r="I6276" s="97">
        <f>INDEX(バックデータ一覧!$P$4:$R$27,MATCH(計算過程!B6276,バックデータ一覧!$F$4:$F$27,0),MATCH(VLOOKUP(A6276,バックデータ一覧!$T$3:$U$367,2),バックデータ一覧!$P$3:$R$3,0))*10^-3</f>
        <v>5.0000000000000001E-4</v>
      </c>
    </row>
    <row r="6277" spans="1:9" x14ac:dyDescent="0.15">
      <c r="A6277" s="57">
        <v>41901</v>
      </c>
      <c r="B6277" s="9" t="s">
        <v>111</v>
      </c>
      <c r="C6277" s="83">
        <f t="shared" si="292"/>
        <v>9.3200000000000002E-3</v>
      </c>
      <c r="D6277" s="82">
        <f t="shared" si="291"/>
        <v>5.9400000000000008E-3</v>
      </c>
      <c r="E6277" s="81">
        <f t="shared" si="293"/>
        <v>3.3799999999999998E-3</v>
      </c>
      <c r="F6277" s="97">
        <f>INDEX(バックデータ一覧!$G$4:$I$27,MATCH(計算過程!B6277,バックデータ一覧!$F$4:$F$27,0),MATCH(VLOOKUP(A6277,バックデータ一覧!$T$3:$U$367,2),バックデータ一覧!$G$3:$I$3,0))*10^-3</f>
        <v>3.3799999999999998E-3</v>
      </c>
      <c r="G6277" s="97">
        <f>INDEX(バックデータ一覧!$J$4:$L$27,MATCH(計算過程!B6277,バックデータ一覧!$F$4:$F$27,0),MATCH(VLOOKUP(A6277,バックデータ一覧!$T$3:$U$367,2),バックデータ一覧!$J$3:$L$3,0))*10^-3</f>
        <v>6.7499999999999999E-3</v>
      </c>
      <c r="H6277" s="97">
        <f>INDEX(バックデータ一覧!$M$4:$O$27,MATCH(計算過程!B6277,バックデータ一覧!$F$4:$F$27,0),MATCH(VLOOKUP(A6277,バックデータ一覧!$T$3:$U$367,2),バックデータ一覧!$M$3:$O$3,0))*10^-3</f>
        <v>1.0130000000000002E-2</v>
      </c>
      <c r="I6277" s="97">
        <f>INDEX(バックデータ一覧!$P$4:$R$27,MATCH(計算過程!B6277,バックデータ一覧!$F$4:$F$27,0),MATCH(VLOOKUP(A6277,バックデータ一覧!$T$3:$U$367,2),バックデータ一覧!$P$3:$R$3,0))*10^-3</f>
        <v>1.3509999999999999E-2</v>
      </c>
    </row>
    <row r="6278" spans="1:9" x14ac:dyDescent="0.15">
      <c r="A6278" s="57">
        <v>41901</v>
      </c>
      <c r="B6278" s="9" t="s">
        <v>112</v>
      </c>
      <c r="C6278" s="83">
        <f t="shared" si="292"/>
        <v>6.4800000000000005E-3</v>
      </c>
      <c r="D6278" s="82">
        <f t="shared" si="291"/>
        <v>5.9400000000000008E-3</v>
      </c>
      <c r="E6278" s="81">
        <f t="shared" si="293"/>
        <v>5.4000000000000001E-4</v>
      </c>
      <c r="F6278" s="97">
        <f>INDEX(バックデータ一覧!$G$4:$I$27,MATCH(計算過程!B6278,バックデータ一覧!$F$4:$F$27,0),MATCH(VLOOKUP(A6278,バックデータ一覧!$T$3:$U$367,2),バックデータ一覧!$G$3:$I$3,0))*10^-3</f>
        <v>5.4000000000000001E-4</v>
      </c>
      <c r="G6278" s="97">
        <f>INDEX(バックデータ一覧!$J$4:$L$27,MATCH(計算過程!B6278,バックデータ一覧!$F$4:$F$27,0),MATCH(VLOOKUP(A6278,バックデータ一覧!$T$3:$U$367,2),バックデータ一覧!$J$3:$L$3,0))*10^-3</f>
        <v>1.08E-3</v>
      </c>
      <c r="H6278" s="97">
        <f>INDEX(バックデータ一覧!$M$4:$O$27,MATCH(計算過程!B6278,バックデータ一覧!$F$4:$F$27,0),MATCH(VLOOKUP(A6278,バックデータ一覧!$T$3:$U$367,2),バックデータ一覧!$M$3:$O$3,0))*10^-3</f>
        <v>1.6299999999999999E-3</v>
      </c>
      <c r="I6278" s="97">
        <f>INDEX(バックデータ一覧!$P$4:$R$27,MATCH(計算過程!B6278,バックデータ一覧!$F$4:$F$27,0),MATCH(VLOOKUP(A6278,バックデータ一覧!$T$3:$U$367,2),バックデータ一覧!$P$3:$R$3,0))*10^-3</f>
        <v>2.1700000000000001E-3</v>
      </c>
    </row>
    <row r="6279" spans="1:9" x14ac:dyDescent="0.15">
      <c r="A6279" s="57">
        <v>41901</v>
      </c>
      <c r="B6279" s="9" t="s">
        <v>113</v>
      </c>
      <c r="C6279" s="83">
        <f t="shared" si="292"/>
        <v>6.4800000000000005E-3</v>
      </c>
      <c r="D6279" s="82">
        <f t="shared" ref="D6279:D6342" si="294">$O$4*$O$5*10^-3</f>
        <v>5.9400000000000008E-3</v>
      </c>
      <c r="E6279" s="81">
        <f t="shared" si="293"/>
        <v>5.4000000000000001E-4</v>
      </c>
      <c r="F6279" s="97">
        <f>INDEX(バックデータ一覧!$G$4:$I$27,MATCH(計算過程!B6279,バックデータ一覧!$F$4:$F$27,0),MATCH(VLOOKUP(A6279,バックデータ一覧!$T$3:$U$367,2),バックデータ一覧!$G$3:$I$3,0))*10^-3</f>
        <v>5.4000000000000001E-4</v>
      </c>
      <c r="G6279" s="97">
        <f>INDEX(バックデータ一覧!$J$4:$L$27,MATCH(計算過程!B6279,バックデータ一覧!$F$4:$F$27,0),MATCH(VLOOKUP(A6279,バックデータ一覧!$T$3:$U$367,2),バックデータ一覧!$J$3:$L$3,0))*10^-3</f>
        <v>1.08E-3</v>
      </c>
      <c r="H6279" s="97">
        <f>INDEX(バックデータ一覧!$M$4:$O$27,MATCH(計算過程!B6279,バックデータ一覧!$F$4:$F$27,0),MATCH(VLOOKUP(A6279,バックデータ一覧!$T$3:$U$367,2),バックデータ一覧!$M$3:$O$3,0))*10^-3</f>
        <v>1.6299999999999999E-3</v>
      </c>
      <c r="I6279" s="97">
        <f>INDEX(バックデータ一覧!$P$4:$R$27,MATCH(計算過程!B6279,バックデータ一覧!$F$4:$F$27,0),MATCH(VLOOKUP(A6279,バックデータ一覧!$T$3:$U$367,2),バックデータ一覧!$P$3:$R$3,0))*10^-3</f>
        <v>2.1700000000000001E-3</v>
      </c>
    </row>
    <row r="6280" spans="1:9" x14ac:dyDescent="0.15">
      <c r="A6280" s="57">
        <v>41901</v>
      </c>
      <c r="B6280" s="9" t="s">
        <v>114</v>
      </c>
      <c r="C6280" s="83">
        <f t="shared" ref="C6280:C6343" si="295">D6280+E6280</f>
        <v>6.0700000000000007E-3</v>
      </c>
      <c r="D6280" s="82">
        <f t="shared" si="294"/>
        <v>5.9400000000000008E-3</v>
      </c>
      <c r="E6280" s="81">
        <f t="shared" ref="E6280:E6343" si="296">IF(AND($O$10&gt;=1,$O$10&lt;2),$F6280*(2-$O$10)/(2-1)+$G6280*($O$10-1)/(2-1),IF(AND($O$10&gt;=2,$O$10&lt;3),$G6280*(3-$O$10)/(3-2)+$H6280*($O$10-2)/(3-2),$H6280*(4-$O$10)/(4-3)+$I6280*($O$10-3)/(4-3)))</f>
        <v>1.3000000000000002E-4</v>
      </c>
      <c r="F6280" s="97">
        <f>INDEX(バックデータ一覧!$G$4:$I$27,MATCH(計算過程!B6280,バックデータ一覧!$F$4:$F$27,0),MATCH(VLOOKUP(A6280,バックデータ一覧!$T$3:$U$367,2),バックデータ一覧!$G$3:$I$3,0))*10^-3</f>
        <v>1.3000000000000002E-4</v>
      </c>
      <c r="G6280" s="97">
        <f>INDEX(バックデータ一覧!$J$4:$L$27,MATCH(計算過程!B6280,バックデータ一覧!$F$4:$F$27,0),MATCH(VLOOKUP(A6280,バックデータ一覧!$T$3:$U$367,2),バックデータ一覧!$J$3:$L$3,0))*10^-3</f>
        <v>2.5000000000000001E-4</v>
      </c>
      <c r="H6280" s="97">
        <f>INDEX(バックデータ一覧!$M$4:$O$27,MATCH(計算過程!B6280,バックデータ一覧!$F$4:$F$27,0),MATCH(VLOOKUP(A6280,バックデータ一覧!$T$3:$U$367,2),バックデータ一覧!$M$3:$O$3,0))*10^-3</f>
        <v>3.8000000000000002E-4</v>
      </c>
      <c r="I6280" s="97">
        <f>INDEX(バックデータ一覧!$P$4:$R$27,MATCH(計算過程!B6280,バックデータ一覧!$F$4:$F$27,0),MATCH(VLOOKUP(A6280,バックデータ一覧!$T$3:$U$367,2),バックデータ一覧!$P$3:$R$3,0))*10^-3</f>
        <v>5.0000000000000001E-4</v>
      </c>
    </row>
    <row r="6281" spans="1:9" x14ac:dyDescent="0.15">
      <c r="A6281" s="57">
        <v>41901</v>
      </c>
      <c r="B6281" s="9" t="s">
        <v>115</v>
      </c>
      <c r="C6281" s="83">
        <f t="shared" si="295"/>
        <v>6.2700000000000013E-3</v>
      </c>
      <c r="D6281" s="82">
        <f t="shared" si="294"/>
        <v>5.9400000000000008E-3</v>
      </c>
      <c r="E6281" s="81">
        <f t="shared" si="296"/>
        <v>3.3E-4</v>
      </c>
      <c r="F6281" s="97">
        <f>INDEX(バックデータ一覧!$G$4:$I$27,MATCH(計算過程!B6281,バックデータ一覧!$F$4:$F$27,0),MATCH(VLOOKUP(A6281,バックデータ一覧!$T$3:$U$367,2),バックデータ一覧!$G$3:$I$3,0))*10^-3</f>
        <v>3.3E-4</v>
      </c>
      <c r="G6281" s="97">
        <f>INDEX(バックデータ一覧!$J$4:$L$27,MATCH(計算過程!B6281,バックデータ一覧!$F$4:$F$27,0),MATCH(VLOOKUP(A6281,バックデータ一覧!$T$3:$U$367,2),バックデータ一覧!$J$3:$L$3,0))*10^-3</f>
        <v>6.7000000000000002E-4</v>
      </c>
      <c r="H6281" s="97">
        <f>INDEX(バックデータ一覧!$M$4:$O$27,MATCH(計算過程!B6281,バックデータ一覧!$F$4:$F$27,0),MATCH(VLOOKUP(A6281,バックデータ一覧!$T$3:$U$367,2),バックデータ一覧!$M$3:$O$3,0))*10^-3</f>
        <v>1E-3</v>
      </c>
      <c r="I6281" s="97">
        <f>INDEX(バックデータ一覧!$P$4:$R$27,MATCH(計算過程!B6281,バックデータ一覧!$F$4:$F$27,0),MATCH(VLOOKUP(A6281,バックデータ一覧!$T$3:$U$367,2),バックデータ一覧!$P$3:$R$3,0))*10^-3</f>
        <v>1.33E-3</v>
      </c>
    </row>
    <row r="6282" spans="1:9" x14ac:dyDescent="0.15">
      <c r="A6282" s="57">
        <v>41901</v>
      </c>
      <c r="B6282" s="9" t="s">
        <v>116</v>
      </c>
      <c r="C6282" s="83">
        <f t="shared" si="295"/>
        <v>6.0700000000000007E-3</v>
      </c>
      <c r="D6282" s="82">
        <f t="shared" si="294"/>
        <v>5.9400000000000008E-3</v>
      </c>
      <c r="E6282" s="81">
        <f t="shared" si="296"/>
        <v>1.3000000000000002E-4</v>
      </c>
      <c r="F6282" s="97">
        <f>INDEX(バックデータ一覧!$G$4:$I$27,MATCH(計算過程!B6282,バックデータ一覧!$F$4:$F$27,0),MATCH(VLOOKUP(A6282,バックデータ一覧!$T$3:$U$367,2),バックデータ一覧!$G$3:$I$3,0))*10^-3</f>
        <v>1.3000000000000002E-4</v>
      </c>
      <c r="G6282" s="97">
        <f>INDEX(バックデータ一覧!$J$4:$L$27,MATCH(計算過程!B6282,バックデータ一覧!$F$4:$F$27,0),MATCH(VLOOKUP(A6282,バックデータ一覧!$T$3:$U$367,2),バックデータ一覧!$J$3:$L$3,0))*10^-3</f>
        <v>2.5000000000000001E-4</v>
      </c>
      <c r="H6282" s="97">
        <f>INDEX(バックデータ一覧!$M$4:$O$27,MATCH(計算過程!B6282,バックデータ一覧!$F$4:$F$27,0),MATCH(VLOOKUP(A6282,バックデータ一覧!$T$3:$U$367,2),バックデータ一覧!$M$3:$O$3,0))*10^-3</f>
        <v>3.8000000000000002E-4</v>
      </c>
      <c r="I6282" s="97">
        <f>INDEX(バックデータ一覧!$P$4:$R$27,MATCH(計算過程!B6282,バックデータ一覧!$F$4:$F$27,0),MATCH(VLOOKUP(A6282,バックデータ一覧!$T$3:$U$367,2),バックデータ一覧!$P$3:$R$3,0))*10^-3</f>
        <v>5.0000000000000001E-4</v>
      </c>
    </row>
    <row r="6283" spans="1:9" x14ac:dyDescent="0.15">
      <c r="A6283" s="57">
        <v>41901</v>
      </c>
      <c r="B6283" s="9" t="s">
        <v>117</v>
      </c>
      <c r="C6283" s="83">
        <f t="shared" si="295"/>
        <v>9.3200000000000002E-3</v>
      </c>
      <c r="D6283" s="82">
        <f t="shared" si="294"/>
        <v>5.9400000000000008E-3</v>
      </c>
      <c r="E6283" s="81">
        <f t="shared" si="296"/>
        <v>3.3799999999999998E-3</v>
      </c>
      <c r="F6283" s="97">
        <f>INDEX(バックデータ一覧!$G$4:$I$27,MATCH(計算過程!B6283,バックデータ一覧!$F$4:$F$27,0),MATCH(VLOOKUP(A6283,バックデータ一覧!$T$3:$U$367,2),バックデータ一覧!$G$3:$I$3,0))*10^-3</f>
        <v>3.3799999999999998E-3</v>
      </c>
      <c r="G6283" s="97">
        <f>INDEX(バックデータ一覧!$J$4:$L$27,MATCH(計算過程!B6283,バックデータ一覧!$F$4:$F$27,0),MATCH(VLOOKUP(A6283,バックデータ一覧!$T$3:$U$367,2),バックデータ一覧!$J$3:$L$3,0))*10^-3</f>
        <v>6.7499999999999999E-3</v>
      </c>
      <c r="H6283" s="97">
        <f>INDEX(バックデータ一覧!$M$4:$O$27,MATCH(計算過程!B6283,バックデータ一覧!$F$4:$F$27,0),MATCH(VLOOKUP(A6283,バックデータ一覧!$T$3:$U$367,2),バックデータ一覧!$M$3:$O$3,0))*10^-3</f>
        <v>1.0130000000000002E-2</v>
      </c>
      <c r="I6283" s="97">
        <f>INDEX(バックデータ一覧!$P$4:$R$27,MATCH(計算過程!B6283,バックデータ一覧!$F$4:$F$27,0),MATCH(VLOOKUP(A6283,バックデータ一覧!$T$3:$U$367,2),バックデータ一覧!$P$3:$R$3,0))*10^-3</f>
        <v>1.3509999999999999E-2</v>
      </c>
    </row>
    <row r="6284" spans="1:9" x14ac:dyDescent="0.15">
      <c r="A6284" s="57">
        <v>41901</v>
      </c>
      <c r="B6284" s="9" t="s">
        <v>118</v>
      </c>
      <c r="C6284" s="83">
        <f t="shared" si="295"/>
        <v>6.2700000000000013E-3</v>
      </c>
      <c r="D6284" s="82">
        <f t="shared" si="294"/>
        <v>5.9400000000000008E-3</v>
      </c>
      <c r="E6284" s="81">
        <f t="shared" si="296"/>
        <v>3.3E-4</v>
      </c>
      <c r="F6284" s="97">
        <f>INDEX(バックデータ一覧!$G$4:$I$27,MATCH(計算過程!B6284,バックデータ一覧!$F$4:$F$27,0),MATCH(VLOOKUP(A6284,バックデータ一覧!$T$3:$U$367,2),バックデータ一覧!$G$3:$I$3,0))*10^-3</f>
        <v>3.3E-4</v>
      </c>
      <c r="G6284" s="97">
        <f>INDEX(バックデータ一覧!$J$4:$L$27,MATCH(計算過程!B6284,バックデータ一覧!$F$4:$F$27,0),MATCH(VLOOKUP(A6284,バックデータ一覧!$T$3:$U$367,2),バックデータ一覧!$J$3:$L$3,0))*10^-3</f>
        <v>6.7000000000000002E-4</v>
      </c>
      <c r="H6284" s="97">
        <f>INDEX(バックデータ一覧!$M$4:$O$27,MATCH(計算過程!B6284,バックデータ一覧!$F$4:$F$27,0),MATCH(VLOOKUP(A6284,バックデータ一覧!$T$3:$U$367,2),バックデータ一覧!$M$3:$O$3,0))*10^-3</f>
        <v>1E-3</v>
      </c>
      <c r="I6284" s="97">
        <f>INDEX(バックデータ一覧!$P$4:$R$27,MATCH(計算過程!B6284,バックデータ一覧!$F$4:$F$27,0),MATCH(VLOOKUP(A6284,バックデータ一覧!$T$3:$U$367,2),バックデータ一覧!$P$3:$R$3,0))*10^-3</f>
        <v>1.33E-3</v>
      </c>
    </row>
    <row r="6285" spans="1:9" x14ac:dyDescent="0.15">
      <c r="A6285" s="57">
        <v>41901</v>
      </c>
      <c r="B6285" s="9" t="s">
        <v>119</v>
      </c>
      <c r="C6285" s="83">
        <f t="shared" si="295"/>
        <v>6.0700000000000007E-3</v>
      </c>
      <c r="D6285" s="82">
        <f t="shared" si="294"/>
        <v>5.9400000000000008E-3</v>
      </c>
      <c r="E6285" s="81">
        <f t="shared" si="296"/>
        <v>1.3000000000000002E-4</v>
      </c>
      <c r="F6285" s="97">
        <f>INDEX(バックデータ一覧!$G$4:$I$27,MATCH(計算過程!B6285,バックデータ一覧!$F$4:$F$27,0),MATCH(VLOOKUP(A6285,バックデータ一覧!$T$3:$U$367,2),バックデータ一覧!$G$3:$I$3,0))*10^-3</f>
        <v>1.3000000000000002E-4</v>
      </c>
      <c r="G6285" s="97">
        <f>INDEX(バックデータ一覧!$J$4:$L$27,MATCH(計算過程!B6285,バックデータ一覧!$F$4:$F$27,0),MATCH(VLOOKUP(A6285,バックデータ一覧!$T$3:$U$367,2),バックデータ一覧!$J$3:$L$3,0))*10^-3</f>
        <v>2.5000000000000001E-4</v>
      </c>
      <c r="H6285" s="97">
        <f>INDEX(バックデータ一覧!$M$4:$O$27,MATCH(計算過程!B6285,バックデータ一覧!$F$4:$F$27,0),MATCH(VLOOKUP(A6285,バックデータ一覧!$T$3:$U$367,2),バックデータ一覧!$M$3:$O$3,0))*10^-3</f>
        <v>3.8000000000000002E-4</v>
      </c>
      <c r="I6285" s="97">
        <f>INDEX(バックデータ一覧!$P$4:$R$27,MATCH(計算過程!B6285,バックデータ一覧!$F$4:$F$27,0),MATCH(VLOOKUP(A6285,バックデータ一覧!$T$3:$U$367,2),バックデータ一覧!$P$3:$R$3,0))*10^-3</f>
        <v>5.0000000000000001E-4</v>
      </c>
    </row>
    <row r="6286" spans="1:9" x14ac:dyDescent="0.15">
      <c r="A6286" s="57">
        <v>41901</v>
      </c>
      <c r="B6286" s="9" t="s">
        <v>120</v>
      </c>
      <c r="C6286" s="83">
        <f t="shared" si="295"/>
        <v>6.0700000000000007E-3</v>
      </c>
      <c r="D6286" s="82">
        <f t="shared" si="294"/>
        <v>5.9400000000000008E-3</v>
      </c>
      <c r="E6286" s="81">
        <f t="shared" si="296"/>
        <v>1.3000000000000002E-4</v>
      </c>
      <c r="F6286" s="97">
        <f>INDEX(バックデータ一覧!$G$4:$I$27,MATCH(計算過程!B6286,バックデータ一覧!$F$4:$F$27,0),MATCH(VLOOKUP(A6286,バックデータ一覧!$T$3:$U$367,2),バックデータ一覧!$G$3:$I$3,0))*10^-3</f>
        <v>1.3000000000000002E-4</v>
      </c>
      <c r="G6286" s="97">
        <f>INDEX(バックデータ一覧!$J$4:$L$27,MATCH(計算過程!B6286,バックデータ一覧!$F$4:$F$27,0),MATCH(VLOOKUP(A6286,バックデータ一覧!$T$3:$U$367,2),バックデータ一覧!$J$3:$L$3,0))*10^-3</f>
        <v>2.5000000000000001E-4</v>
      </c>
      <c r="H6286" s="97">
        <f>INDEX(バックデータ一覧!$M$4:$O$27,MATCH(計算過程!B6286,バックデータ一覧!$F$4:$F$27,0),MATCH(VLOOKUP(A6286,バックデータ一覧!$T$3:$U$367,2),バックデータ一覧!$M$3:$O$3,0))*10^-3</f>
        <v>3.8000000000000002E-4</v>
      </c>
      <c r="I6286" s="97">
        <f>INDEX(バックデータ一覧!$P$4:$R$27,MATCH(計算過程!B6286,バックデータ一覧!$F$4:$F$27,0),MATCH(VLOOKUP(A6286,バックデータ一覧!$T$3:$U$367,2),バックデータ一覧!$P$3:$R$3,0))*10^-3</f>
        <v>5.0000000000000001E-4</v>
      </c>
    </row>
    <row r="6287" spans="1:9" x14ac:dyDescent="0.15">
      <c r="A6287" s="57">
        <v>41901</v>
      </c>
      <c r="B6287" s="9" t="s">
        <v>121</v>
      </c>
      <c r="C6287" s="83">
        <f t="shared" si="295"/>
        <v>6.2700000000000013E-3</v>
      </c>
      <c r="D6287" s="82">
        <f t="shared" si="294"/>
        <v>5.9400000000000008E-3</v>
      </c>
      <c r="E6287" s="81">
        <f t="shared" si="296"/>
        <v>3.3E-4</v>
      </c>
      <c r="F6287" s="97">
        <f>INDEX(バックデータ一覧!$G$4:$I$27,MATCH(計算過程!B6287,バックデータ一覧!$F$4:$F$27,0),MATCH(VLOOKUP(A6287,バックデータ一覧!$T$3:$U$367,2),バックデータ一覧!$G$3:$I$3,0))*10^-3</f>
        <v>3.3E-4</v>
      </c>
      <c r="G6287" s="97">
        <f>INDEX(バックデータ一覧!$J$4:$L$27,MATCH(計算過程!B6287,バックデータ一覧!$F$4:$F$27,0),MATCH(VLOOKUP(A6287,バックデータ一覧!$T$3:$U$367,2),バックデータ一覧!$J$3:$L$3,0))*10^-3</f>
        <v>6.7000000000000002E-4</v>
      </c>
      <c r="H6287" s="97">
        <f>INDEX(バックデータ一覧!$M$4:$O$27,MATCH(計算過程!B6287,バックデータ一覧!$F$4:$F$27,0),MATCH(VLOOKUP(A6287,バックデータ一覧!$T$3:$U$367,2),バックデータ一覧!$M$3:$O$3,0))*10^-3</f>
        <v>1E-3</v>
      </c>
      <c r="I6287" s="97">
        <f>INDEX(バックデータ一覧!$P$4:$R$27,MATCH(計算過程!B6287,バックデータ一覧!$F$4:$F$27,0),MATCH(VLOOKUP(A6287,バックデータ一覧!$T$3:$U$367,2),バックデータ一覧!$P$3:$R$3,0))*10^-3</f>
        <v>1.33E-3</v>
      </c>
    </row>
    <row r="6288" spans="1:9" x14ac:dyDescent="0.15">
      <c r="A6288" s="57">
        <v>41901</v>
      </c>
      <c r="B6288" s="9" t="s">
        <v>122</v>
      </c>
      <c r="C6288" s="83">
        <f t="shared" si="295"/>
        <v>6.2700000000000013E-3</v>
      </c>
      <c r="D6288" s="82">
        <f t="shared" si="294"/>
        <v>5.9400000000000008E-3</v>
      </c>
      <c r="E6288" s="81">
        <f t="shared" si="296"/>
        <v>3.3E-4</v>
      </c>
      <c r="F6288" s="97">
        <f>INDEX(バックデータ一覧!$G$4:$I$27,MATCH(計算過程!B6288,バックデータ一覧!$F$4:$F$27,0),MATCH(VLOOKUP(A6288,バックデータ一覧!$T$3:$U$367,2),バックデータ一覧!$G$3:$I$3,0))*10^-3</f>
        <v>3.3E-4</v>
      </c>
      <c r="G6288" s="97">
        <f>INDEX(バックデータ一覧!$J$4:$L$27,MATCH(計算過程!B6288,バックデータ一覧!$F$4:$F$27,0),MATCH(VLOOKUP(A6288,バックデータ一覧!$T$3:$U$367,2),バックデータ一覧!$J$3:$L$3,0))*10^-3</f>
        <v>6.7000000000000002E-4</v>
      </c>
      <c r="H6288" s="97">
        <f>INDEX(バックデータ一覧!$M$4:$O$27,MATCH(計算過程!B6288,バックデータ一覧!$F$4:$F$27,0),MATCH(VLOOKUP(A6288,バックデータ一覧!$T$3:$U$367,2),バックデータ一覧!$M$3:$O$3,0))*10^-3</f>
        <v>1E-3</v>
      </c>
      <c r="I6288" s="97">
        <f>INDEX(バックデータ一覧!$P$4:$R$27,MATCH(計算過程!B6288,バックデータ一覧!$F$4:$F$27,0),MATCH(VLOOKUP(A6288,バックデータ一覧!$T$3:$U$367,2),バックデータ一覧!$P$3:$R$3,0))*10^-3</f>
        <v>1.33E-3</v>
      </c>
    </row>
    <row r="6289" spans="1:9" x14ac:dyDescent="0.15">
      <c r="A6289" s="57">
        <v>41901</v>
      </c>
      <c r="B6289" s="9" t="s">
        <v>123</v>
      </c>
      <c r="C6289" s="83">
        <f t="shared" si="295"/>
        <v>1.2360000000000001E-2</v>
      </c>
      <c r="D6289" s="82">
        <f t="shared" si="294"/>
        <v>5.9400000000000008E-3</v>
      </c>
      <c r="E6289" s="81">
        <f t="shared" si="296"/>
        <v>6.4200000000000004E-3</v>
      </c>
      <c r="F6289" s="97">
        <f>INDEX(バックデータ一覧!$G$4:$I$27,MATCH(計算過程!B6289,バックデータ一覧!$F$4:$F$27,0),MATCH(VLOOKUP(A6289,バックデータ一覧!$T$3:$U$367,2),バックデータ一覧!$G$3:$I$3,0))*10^-3</f>
        <v>6.4200000000000004E-3</v>
      </c>
      <c r="G6289" s="97">
        <f>INDEX(バックデータ一覧!$J$4:$L$27,MATCH(計算過程!B6289,バックデータ一覧!$F$4:$F$27,0),MATCH(VLOOKUP(A6289,バックデータ一覧!$T$3:$U$367,2),バックデータ一覧!$J$3:$L$3,0))*10^-3</f>
        <v>1.2840000000000001E-2</v>
      </c>
      <c r="H6289" s="97">
        <f>INDEX(バックデータ一覧!$M$4:$O$27,MATCH(計算過程!B6289,バックデータ一覧!$F$4:$F$27,0),MATCH(VLOOKUP(A6289,バックデータ一覧!$T$3:$U$367,2),バックデータ一覧!$M$3:$O$3,0))*10^-3</f>
        <v>1.9260000000000003E-2</v>
      </c>
      <c r="I6289" s="97">
        <f>INDEX(バックデータ一覧!$P$4:$R$27,MATCH(計算過程!B6289,バックデータ一覧!$F$4:$F$27,0),MATCH(VLOOKUP(A6289,バックデータ一覧!$T$3:$U$367,2),バックデータ一覧!$P$3:$R$3,0))*10^-3</f>
        <v>2.5680000000000001E-2</v>
      </c>
    </row>
    <row r="6290" spans="1:9" x14ac:dyDescent="0.15">
      <c r="A6290" s="57">
        <v>41901</v>
      </c>
      <c r="B6290" s="9" t="s">
        <v>124</v>
      </c>
      <c r="C6290" s="83">
        <f t="shared" si="295"/>
        <v>1.2360000000000001E-2</v>
      </c>
      <c r="D6290" s="82">
        <f t="shared" si="294"/>
        <v>5.9400000000000008E-3</v>
      </c>
      <c r="E6290" s="81">
        <f t="shared" si="296"/>
        <v>6.4200000000000004E-3</v>
      </c>
      <c r="F6290" s="97">
        <f>INDEX(バックデータ一覧!$G$4:$I$27,MATCH(計算過程!B6290,バックデータ一覧!$F$4:$F$27,0),MATCH(VLOOKUP(A6290,バックデータ一覧!$T$3:$U$367,2),バックデータ一覧!$G$3:$I$3,0))*10^-3</f>
        <v>6.4200000000000004E-3</v>
      </c>
      <c r="G6290" s="97">
        <f>INDEX(バックデータ一覧!$J$4:$L$27,MATCH(計算過程!B6290,バックデータ一覧!$F$4:$F$27,0),MATCH(VLOOKUP(A6290,バックデータ一覧!$T$3:$U$367,2),バックデータ一覧!$J$3:$L$3,0))*10^-3</f>
        <v>1.2840000000000001E-2</v>
      </c>
      <c r="H6290" s="97">
        <f>INDEX(バックデータ一覧!$M$4:$O$27,MATCH(計算過程!B6290,バックデータ一覧!$F$4:$F$27,0),MATCH(VLOOKUP(A6290,バックデータ一覧!$T$3:$U$367,2),バックデータ一覧!$M$3:$O$3,0))*10^-3</f>
        <v>1.9260000000000003E-2</v>
      </c>
      <c r="I6290" s="97">
        <f>INDEX(バックデータ一覧!$P$4:$R$27,MATCH(計算過程!B6290,バックデータ一覧!$F$4:$F$27,0),MATCH(VLOOKUP(A6290,バックデータ一覧!$T$3:$U$367,2),バックデータ一覧!$P$3:$R$3,0))*10^-3</f>
        <v>2.5680000000000001E-2</v>
      </c>
    </row>
    <row r="6291" spans="1:9" x14ac:dyDescent="0.15">
      <c r="A6291" s="57">
        <v>41901</v>
      </c>
      <c r="B6291" s="9" t="s">
        <v>125</v>
      </c>
      <c r="C6291" s="83">
        <f t="shared" si="295"/>
        <v>6.2700000000000013E-3</v>
      </c>
      <c r="D6291" s="82">
        <f t="shared" si="294"/>
        <v>5.9400000000000008E-3</v>
      </c>
      <c r="E6291" s="81">
        <f t="shared" si="296"/>
        <v>3.3E-4</v>
      </c>
      <c r="F6291" s="97">
        <f>INDEX(バックデータ一覧!$G$4:$I$27,MATCH(計算過程!B6291,バックデータ一覧!$F$4:$F$27,0),MATCH(VLOOKUP(A6291,バックデータ一覧!$T$3:$U$367,2),バックデータ一覧!$G$3:$I$3,0))*10^-3</f>
        <v>3.3E-4</v>
      </c>
      <c r="G6291" s="97">
        <f>INDEX(バックデータ一覧!$J$4:$L$27,MATCH(計算過程!B6291,バックデータ一覧!$F$4:$F$27,0),MATCH(VLOOKUP(A6291,バックデータ一覧!$T$3:$U$367,2),バックデータ一覧!$J$3:$L$3,0))*10^-3</f>
        <v>6.7000000000000002E-4</v>
      </c>
      <c r="H6291" s="97">
        <f>INDEX(バックデータ一覧!$M$4:$O$27,MATCH(計算過程!B6291,バックデータ一覧!$F$4:$F$27,0),MATCH(VLOOKUP(A6291,バックデータ一覧!$T$3:$U$367,2),バックデータ一覧!$M$3:$O$3,0))*10^-3</f>
        <v>1E-3</v>
      </c>
      <c r="I6291" s="97">
        <f>INDEX(バックデータ一覧!$P$4:$R$27,MATCH(計算過程!B6291,バックデータ一覧!$F$4:$F$27,0),MATCH(VLOOKUP(A6291,バックデータ一覧!$T$3:$U$367,2),バックデータ一覧!$P$3:$R$3,0))*10^-3</f>
        <v>1.33E-3</v>
      </c>
    </row>
    <row r="6292" spans="1:9" x14ac:dyDescent="0.15">
      <c r="A6292" s="57">
        <v>41901</v>
      </c>
      <c r="B6292" s="9" t="s">
        <v>126</v>
      </c>
      <c r="C6292" s="83">
        <f t="shared" si="295"/>
        <v>6.2700000000000013E-3</v>
      </c>
      <c r="D6292" s="82">
        <f t="shared" si="294"/>
        <v>5.9400000000000008E-3</v>
      </c>
      <c r="E6292" s="81">
        <f t="shared" si="296"/>
        <v>3.3E-4</v>
      </c>
      <c r="F6292" s="97">
        <f>INDEX(バックデータ一覧!$G$4:$I$27,MATCH(計算過程!B6292,バックデータ一覧!$F$4:$F$27,0),MATCH(VLOOKUP(A6292,バックデータ一覧!$T$3:$U$367,2),バックデータ一覧!$G$3:$I$3,0))*10^-3</f>
        <v>3.3E-4</v>
      </c>
      <c r="G6292" s="97">
        <f>INDEX(バックデータ一覧!$J$4:$L$27,MATCH(計算過程!B6292,バックデータ一覧!$F$4:$F$27,0),MATCH(VLOOKUP(A6292,バックデータ一覧!$T$3:$U$367,2),バックデータ一覧!$J$3:$L$3,0))*10^-3</f>
        <v>6.7000000000000002E-4</v>
      </c>
      <c r="H6292" s="97">
        <f>INDEX(バックデータ一覧!$M$4:$O$27,MATCH(計算過程!B6292,バックデータ一覧!$F$4:$F$27,0),MATCH(VLOOKUP(A6292,バックデータ一覧!$T$3:$U$367,2),バックデータ一覧!$M$3:$O$3,0))*10^-3</f>
        <v>1E-3</v>
      </c>
      <c r="I6292" s="97">
        <f>INDEX(バックデータ一覧!$P$4:$R$27,MATCH(計算過程!B6292,バックデータ一覧!$F$4:$F$27,0),MATCH(VLOOKUP(A6292,バックデータ一覧!$T$3:$U$367,2),バックデータ一覧!$P$3:$R$3,0))*10^-3</f>
        <v>1.33E-3</v>
      </c>
    </row>
    <row r="6293" spans="1:9" x14ac:dyDescent="0.15">
      <c r="A6293" s="57">
        <v>41901</v>
      </c>
      <c r="B6293" s="9" t="s">
        <v>127</v>
      </c>
      <c r="C6293" s="83">
        <f t="shared" si="295"/>
        <v>1.2220000000000002E-2</v>
      </c>
      <c r="D6293" s="82">
        <f t="shared" si="294"/>
        <v>5.9400000000000008E-3</v>
      </c>
      <c r="E6293" s="81">
        <f t="shared" si="296"/>
        <v>6.28E-3</v>
      </c>
      <c r="F6293" s="97">
        <f>INDEX(バックデータ一覧!$G$4:$I$27,MATCH(計算過程!B6293,バックデータ一覧!$F$4:$F$27,0),MATCH(VLOOKUP(A6293,バックデータ一覧!$T$3:$U$367,2),バックデータ一覧!$G$3:$I$3,0))*10^-3</f>
        <v>6.28E-3</v>
      </c>
      <c r="G6293" s="97">
        <f>INDEX(バックデータ一覧!$J$4:$L$27,MATCH(計算過程!B6293,バックデータ一覧!$F$4:$F$27,0),MATCH(VLOOKUP(A6293,バックデータ一覧!$T$3:$U$367,2),バックデータ一覧!$J$3:$L$3,0))*10^-3</f>
        <v>1.256E-2</v>
      </c>
      <c r="H6293" s="97">
        <f>INDEX(バックデータ一覧!$M$4:$O$27,MATCH(計算過程!B6293,バックデータ一覧!$F$4:$F$27,0),MATCH(VLOOKUP(A6293,バックデータ一覧!$T$3:$U$367,2),バックデータ一覧!$M$3:$O$3,0))*10^-3</f>
        <v>1.8839999999999999E-2</v>
      </c>
      <c r="I6293" s="97">
        <f>INDEX(バックデータ一覧!$P$4:$R$27,MATCH(計算過程!B6293,バックデータ一覧!$F$4:$F$27,0),MATCH(VLOOKUP(A6293,バックデータ一覧!$T$3:$U$367,2),バックデータ一覧!$P$3:$R$3,0))*10^-3</f>
        <v>2.512E-2</v>
      </c>
    </row>
    <row r="6294" spans="1:9" x14ac:dyDescent="0.15">
      <c r="A6294" s="57">
        <v>41901</v>
      </c>
      <c r="B6294" s="9" t="s">
        <v>128</v>
      </c>
      <c r="C6294" s="83">
        <f t="shared" si="295"/>
        <v>1.2640000000000002E-2</v>
      </c>
      <c r="D6294" s="82">
        <f t="shared" si="294"/>
        <v>5.9400000000000008E-3</v>
      </c>
      <c r="E6294" s="81">
        <f t="shared" si="296"/>
        <v>6.7000000000000002E-3</v>
      </c>
      <c r="F6294" s="97">
        <f>INDEX(バックデータ一覧!$G$4:$I$27,MATCH(計算過程!B6294,バックデータ一覧!$F$4:$F$27,0),MATCH(VLOOKUP(A6294,バックデータ一覧!$T$3:$U$367,2),バックデータ一覧!$G$3:$I$3,0))*10^-3</f>
        <v>6.7000000000000002E-3</v>
      </c>
      <c r="G6294" s="97">
        <f>INDEX(バックデータ一覧!$J$4:$L$27,MATCH(計算過程!B6294,バックデータ一覧!$F$4:$F$27,0),MATCH(VLOOKUP(A6294,バックデータ一覧!$T$3:$U$367,2),バックデータ一覧!$J$3:$L$3,0))*10^-3</f>
        <v>1.3390000000000001E-2</v>
      </c>
      <c r="H6294" s="97">
        <f>INDEX(バックデータ一覧!$M$4:$O$27,MATCH(計算過程!B6294,バックデータ一覧!$F$4:$F$27,0),MATCH(VLOOKUP(A6294,バックデータ一覧!$T$3:$U$367,2),バックデータ一覧!$M$3:$O$3,0))*10^-3</f>
        <v>2.009E-2</v>
      </c>
      <c r="I6294" s="97">
        <f>INDEX(バックデータ一覧!$P$4:$R$27,MATCH(計算過程!B6294,バックデータ一覧!$F$4:$F$27,0),MATCH(VLOOKUP(A6294,バックデータ一覧!$T$3:$U$367,2),バックデータ一覧!$P$3:$R$3,0))*10^-3</f>
        <v>2.6790000000000001E-2</v>
      </c>
    </row>
    <row r="6295" spans="1:9" x14ac:dyDescent="0.15">
      <c r="A6295" s="57">
        <v>41902</v>
      </c>
      <c r="B6295" s="9" t="s">
        <v>105</v>
      </c>
      <c r="C6295" s="83">
        <f t="shared" si="295"/>
        <v>6.0700000000000007E-3</v>
      </c>
      <c r="D6295" s="82">
        <f t="shared" si="294"/>
        <v>5.9400000000000008E-3</v>
      </c>
      <c r="E6295" s="81">
        <f t="shared" si="296"/>
        <v>1.3000000000000002E-4</v>
      </c>
      <c r="F6295" s="97">
        <f>INDEX(バックデータ一覧!$G$4:$I$27,MATCH(計算過程!B6295,バックデータ一覧!$F$4:$F$27,0),MATCH(VLOOKUP(A6295,バックデータ一覧!$T$3:$U$367,2),バックデータ一覧!$G$3:$I$3,0))*10^-3</f>
        <v>1.3000000000000002E-4</v>
      </c>
      <c r="G6295" s="97">
        <f>INDEX(バックデータ一覧!$J$4:$L$27,MATCH(計算過程!B6295,バックデータ一覧!$F$4:$F$27,0),MATCH(VLOOKUP(A6295,バックデータ一覧!$T$3:$U$367,2),バックデータ一覧!$J$3:$L$3,0))*10^-3</f>
        <v>2.5000000000000001E-4</v>
      </c>
      <c r="H6295" s="97">
        <f>INDEX(バックデータ一覧!$M$4:$O$27,MATCH(計算過程!B6295,バックデータ一覧!$F$4:$F$27,0),MATCH(VLOOKUP(A6295,バックデータ一覧!$T$3:$U$367,2),バックデータ一覧!$M$3:$O$3,0))*10^-3</f>
        <v>3.8000000000000002E-4</v>
      </c>
      <c r="I6295" s="97">
        <f>INDEX(バックデータ一覧!$P$4:$R$27,MATCH(計算過程!B6295,バックデータ一覧!$F$4:$F$27,0),MATCH(VLOOKUP(A6295,バックデータ一覧!$T$3:$U$367,2),バックデータ一覧!$P$3:$R$3,0))*10^-3</f>
        <v>5.0000000000000001E-4</v>
      </c>
    </row>
    <row r="6296" spans="1:9" x14ac:dyDescent="0.15">
      <c r="A6296" s="57">
        <v>41902</v>
      </c>
      <c r="B6296" s="9" t="s">
        <v>106</v>
      </c>
      <c r="C6296" s="83">
        <f t="shared" si="295"/>
        <v>6.0700000000000007E-3</v>
      </c>
      <c r="D6296" s="82">
        <f t="shared" si="294"/>
        <v>5.9400000000000008E-3</v>
      </c>
      <c r="E6296" s="81">
        <f t="shared" si="296"/>
        <v>1.3000000000000002E-4</v>
      </c>
      <c r="F6296" s="97">
        <f>INDEX(バックデータ一覧!$G$4:$I$27,MATCH(計算過程!B6296,バックデータ一覧!$F$4:$F$27,0),MATCH(VLOOKUP(A6296,バックデータ一覧!$T$3:$U$367,2),バックデータ一覧!$G$3:$I$3,0))*10^-3</f>
        <v>1.3000000000000002E-4</v>
      </c>
      <c r="G6296" s="97">
        <f>INDEX(バックデータ一覧!$J$4:$L$27,MATCH(計算過程!B6296,バックデータ一覧!$F$4:$F$27,0),MATCH(VLOOKUP(A6296,バックデータ一覧!$T$3:$U$367,2),バックデータ一覧!$J$3:$L$3,0))*10^-3</f>
        <v>2.5000000000000001E-4</v>
      </c>
      <c r="H6296" s="97">
        <f>INDEX(バックデータ一覧!$M$4:$O$27,MATCH(計算過程!B6296,バックデータ一覧!$F$4:$F$27,0),MATCH(VLOOKUP(A6296,バックデータ一覧!$T$3:$U$367,2),バックデータ一覧!$M$3:$O$3,0))*10^-3</f>
        <v>3.8000000000000002E-4</v>
      </c>
      <c r="I6296" s="97">
        <f>INDEX(バックデータ一覧!$P$4:$R$27,MATCH(計算過程!B6296,バックデータ一覧!$F$4:$F$27,0),MATCH(VLOOKUP(A6296,バックデータ一覧!$T$3:$U$367,2),バックデータ一覧!$P$3:$R$3,0))*10^-3</f>
        <v>5.0000000000000001E-4</v>
      </c>
    </row>
    <row r="6297" spans="1:9" x14ac:dyDescent="0.15">
      <c r="A6297" s="57">
        <v>41902</v>
      </c>
      <c r="B6297" s="9" t="s">
        <v>107</v>
      </c>
      <c r="C6297" s="83">
        <f t="shared" si="295"/>
        <v>6.0700000000000007E-3</v>
      </c>
      <c r="D6297" s="82">
        <f t="shared" si="294"/>
        <v>5.9400000000000008E-3</v>
      </c>
      <c r="E6297" s="81">
        <f t="shared" si="296"/>
        <v>1.3000000000000002E-4</v>
      </c>
      <c r="F6297" s="97">
        <f>INDEX(バックデータ一覧!$G$4:$I$27,MATCH(計算過程!B6297,バックデータ一覧!$F$4:$F$27,0),MATCH(VLOOKUP(A6297,バックデータ一覧!$T$3:$U$367,2),バックデータ一覧!$G$3:$I$3,0))*10^-3</f>
        <v>1.3000000000000002E-4</v>
      </c>
      <c r="G6297" s="97">
        <f>INDEX(バックデータ一覧!$J$4:$L$27,MATCH(計算過程!B6297,バックデータ一覧!$F$4:$F$27,0),MATCH(VLOOKUP(A6297,バックデータ一覧!$T$3:$U$367,2),バックデータ一覧!$J$3:$L$3,0))*10^-3</f>
        <v>2.5000000000000001E-4</v>
      </c>
      <c r="H6297" s="97">
        <f>INDEX(バックデータ一覧!$M$4:$O$27,MATCH(計算過程!B6297,バックデータ一覧!$F$4:$F$27,0),MATCH(VLOOKUP(A6297,バックデータ一覧!$T$3:$U$367,2),バックデータ一覧!$M$3:$O$3,0))*10^-3</f>
        <v>3.8000000000000002E-4</v>
      </c>
      <c r="I6297" s="97">
        <f>INDEX(バックデータ一覧!$P$4:$R$27,MATCH(計算過程!B6297,バックデータ一覧!$F$4:$F$27,0),MATCH(VLOOKUP(A6297,バックデータ一覧!$T$3:$U$367,2),バックデータ一覧!$P$3:$R$3,0))*10^-3</f>
        <v>5.0000000000000001E-4</v>
      </c>
    </row>
    <row r="6298" spans="1:9" x14ac:dyDescent="0.15">
      <c r="A6298" s="57">
        <v>41902</v>
      </c>
      <c r="B6298" s="9" t="s">
        <v>108</v>
      </c>
      <c r="C6298" s="83">
        <f t="shared" si="295"/>
        <v>6.0700000000000007E-3</v>
      </c>
      <c r="D6298" s="82">
        <f t="shared" si="294"/>
        <v>5.9400000000000008E-3</v>
      </c>
      <c r="E6298" s="81">
        <f t="shared" si="296"/>
        <v>1.3000000000000002E-4</v>
      </c>
      <c r="F6298" s="97">
        <f>INDEX(バックデータ一覧!$G$4:$I$27,MATCH(計算過程!B6298,バックデータ一覧!$F$4:$F$27,0),MATCH(VLOOKUP(A6298,バックデータ一覧!$T$3:$U$367,2),バックデータ一覧!$G$3:$I$3,0))*10^-3</f>
        <v>1.3000000000000002E-4</v>
      </c>
      <c r="G6298" s="97">
        <f>INDEX(バックデータ一覧!$J$4:$L$27,MATCH(計算過程!B6298,バックデータ一覧!$F$4:$F$27,0),MATCH(VLOOKUP(A6298,バックデータ一覧!$T$3:$U$367,2),バックデータ一覧!$J$3:$L$3,0))*10^-3</f>
        <v>2.5000000000000001E-4</v>
      </c>
      <c r="H6298" s="97">
        <f>INDEX(バックデータ一覧!$M$4:$O$27,MATCH(計算過程!B6298,バックデータ一覧!$F$4:$F$27,0),MATCH(VLOOKUP(A6298,バックデータ一覧!$T$3:$U$367,2),バックデータ一覧!$M$3:$O$3,0))*10^-3</f>
        <v>3.8000000000000002E-4</v>
      </c>
      <c r="I6298" s="97">
        <f>INDEX(バックデータ一覧!$P$4:$R$27,MATCH(計算過程!B6298,バックデータ一覧!$F$4:$F$27,0),MATCH(VLOOKUP(A6298,バックデータ一覧!$T$3:$U$367,2),バックデータ一覧!$P$3:$R$3,0))*10^-3</f>
        <v>5.0000000000000001E-4</v>
      </c>
    </row>
    <row r="6299" spans="1:9" x14ac:dyDescent="0.15">
      <c r="A6299" s="57">
        <v>41902</v>
      </c>
      <c r="B6299" s="9" t="s">
        <v>109</v>
      </c>
      <c r="C6299" s="83">
        <f t="shared" si="295"/>
        <v>6.0700000000000007E-3</v>
      </c>
      <c r="D6299" s="82">
        <f t="shared" si="294"/>
        <v>5.9400000000000008E-3</v>
      </c>
      <c r="E6299" s="81">
        <f t="shared" si="296"/>
        <v>1.3000000000000002E-4</v>
      </c>
      <c r="F6299" s="97">
        <f>INDEX(バックデータ一覧!$G$4:$I$27,MATCH(計算過程!B6299,バックデータ一覧!$F$4:$F$27,0),MATCH(VLOOKUP(A6299,バックデータ一覧!$T$3:$U$367,2),バックデータ一覧!$G$3:$I$3,0))*10^-3</f>
        <v>1.3000000000000002E-4</v>
      </c>
      <c r="G6299" s="97">
        <f>INDEX(バックデータ一覧!$J$4:$L$27,MATCH(計算過程!B6299,バックデータ一覧!$F$4:$F$27,0),MATCH(VLOOKUP(A6299,バックデータ一覧!$T$3:$U$367,2),バックデータ一覧!$J$3:$L$3,0))*10^-3</f>
        <v>2.5000000000000001E-4</v>
      </c>
      <c r="H6299" s="97">
        <f>INDEX(バックデータ一覧!$M$4:$O$27,MATCH(計算過程!B6299,バックデータ一覧!$F$4:$F$27,0),MATCH(VLOOKUP(A6299,バックデータ一覧!$T$3:$U$367,2),バックデータ一覧!$M$3:$O$3,0))*10^-3</f>
        <v>3.8000000000000002E-4</v>
      </c>
      <c r="I6299" s="97">
        <f>INDEX(バックデータ一覧!$P$4:$R$27,MATCH(計算過程!B6299,バックデータ一覧!$F$4:$F$27,0),MATCH(VLOOKUP(A6299,バックデータ一覧!$T$3:$U$367,2),バックデータ一覧!$P$3:$R$3,0))*10^-3</f>
        <v>5.0000000000000001E-4</v>
      </c>
    </row>
    <row r="6300" spans="1:9" x14ac:dyDescent="0.15">
      <c r="A6300" s="57">
        <v>41902</v>
      </c>
      <c r="B6300" s="9" t="s">
        <v>110</v>
      </c>
      <c r="C6300" s="83">
        <f t="shared" si="295"/>
        <v>6.0700000000000007E-3</v>
      </c>
      <c r="D6300" s="82">
        <f t="shared" si="294"/>
        <v>5.9400000000000008E-3</v>
      </c>
      <c r="E6300" s="81">
        <f t="shared" si="296"/>
        <v>1.3000000000000002E-4</v>
      </c>
      <c r="F6300" s="97">
        <f>INDEX(バックデータ一覧!$G$4:$I$27,MATCH(計算過程!B6300,バックデータ一覧!$F$4:$F$27,0),MATCH(VLOOKUP(A6300,バックデータ一覧!$T$3:$U$367,2),バックデータ一覧!$G$3:$I$3,0))*10^-3</f>
        <v>1.3000000000000002E-4</v>
      </c>
      <c r="G6300" s="97">
        <f>INDEX(バックデータ一覧!$J$4:$L$27,MATCH(計算過程!B6300,バックデータ一覧!$F$4:$F$27,0),MATCH(VLOOKUP(A6300,バックデータ一覧!$T$3:$U$367,2),バックデータ一覧!$J$3:$L$3,0))*10^-3</f>
        <v>2.5000000000000001E-4</v>
      </c>
      <c r="H6300" s="97">
        <f>INDEX(バックデータ一覧!$M$4:$O$27,MATCH(計算過程!B6300,バックデータ一覧!$F$4:$F$27,0),MATCH(VLOOKUP(A6300,バックデータ一覧!$T$3:$U$367,2),バックデータ一覧!$M$3:$O$3,0))*10^-3</f>
        <v>3.8000000000000002E-4</v>
      </c>
      <c r="I6300" s="97">
        <f>INDEX(バックデータ一覧!$P$4:$R$27,MATCH(計算過程!B6300,バックデータ一覧!$F$4:$F$27,0),MATCH(VLOOKUP(A6300,バックデータ一覧!$T$3:$U$367,2),バックデータ一覧!$P$3:$R$3,0))*10^-3</f>
        <v>5.0000000000000001E-4</v>
      </c>
    </row>
    <row r="6301" spans="1:9" x14ac:dyDescent="0.15">
      <c r="A6301" s="57">
        <v>41902</v>
      </c>
      <c r="B6301" s="9" t="s">
        <v>111</v>
      </c>
      <c r="C6301" s="83">
        <f t="shared" si="295"/>
        <v>9.3200000000000002E-3</v>
      </c>
      <c r="D6301" s="82">
        <f t="shared" si="294"/>
        <v>5.9400000000000008E-3</v>
      </c>
      <c r="E6301" s="81">
        <f t="shared" si="296"/>
        <v>3.3799999999999998E-3</v>
      </c>
      <c r="F6301" s="97">
        <f>INDEX(バックデータ一覧!$G$4:$I$27,MATCH(計算過程!B6301,バックデータ一覧!$F$4:$F$27,0),MATCH(VLOOKUP(A6301,バックデータ一覧!$T$3:$U$367,2),バックデータ一覧!$G$3:$I$3,0))*10^-3</f>
        <v>3.3799999999999998E-3</v>
      </c>
      <c r="G6301" s="97">
        <f>INDEX(バックデータ一覧!$J$4:$L$27,MATCH(計算過程!B6301,バックデータ一覧!$F$4:$F$27,0),MATCH(VLOOKUP(A6301,バックデータ一覧!$T$3:$U$367,2),バックデータ一覧!$J$3:$L$3,0))*10^-3</f>
        <v>6.7499999999999999E-3</v>
      </c>
      <c r="H6301" s="97">
        <f>INDEX(バックデータ一覧!$M$4:$O$27,MATCH(計算過程!B6301,バックデータ一覧!$F$4:$F$27,0),MATCH(VLOOKUP(A6301,バックデータ一覧!$T$3:$U$367,2),バックデータ一覧!$M$3:$O$3,0))*10^-3</f>
        <v>1.0130000000000002E-2</v>
      </c>
      <c r="I6301" s="97">
        <f>INDEX(バックデータ一覧!$P$4:$R$27,MATCH(計算過程!B6301,バックデータ一覧!$F$4:$F$27,0),MATCH(VLOOKUP(A6301,バックデータ一覧!$T$3:$U$367,2),バックデータ一覧!$P$3:$R$3,0))*10^-3</f>
        <v>1.3509999999999999E-2</v>
      </c>
    </row>
    <row r="6302" spans="1:9" x14ac:dyDescent="0.15">
      <c r="A6302" s="57">
        <v>41902</v>
      </c>
      <c r="B6302" s="9" t="s">
        <v>112</v>
      </c>
      <c r="C6302" s="83">
        <f t="shared" si="295"/>
        <v>6.4800000000000005E-3</v>
      </c>
      <c r="D6302" s="82">
        <f t="shared" si="294"/>
        <v>5.9400000000000008E-3</v>
      </c>
      <c r="E6302" s="81">
        <f t="shared" si="296"/>
        <v>5.4000000000000001E-4</v>
      </c>
      <c r="F6302" s="97">
        <f>INDEX(バックデータ一覧!$G$4:$I$27,MATCH(計算過程!B6302,バックデータ一覧!$F$4:$F$27,0),MATCH(VLOOKUP(A6302,バックデータ一覧!$T$3:$U$367,2),バックデータ一覧!$G$3:$I$3,0))*10^-3</f>
        <v>5.4000000000000001E-4</v>
      </c>
      <c r="G6302" s="97">
        <f>INDEX(バックデータ一覧!$J$4:$L$27,MATCH(計算過程!B6302,バックデータ一覧!$F$4:$F$27,0),MATCH(VLOOKUP(A6302,バックデータ一覧!$T$3:$U$367,2),バックデータ一覧!$J$3:$L$3,0))*10^-3</f>
        <v>1.08E-3</v>
      </c>
      <c r="H6302" s="97">
        <f>INDEX(バックデータ一覧!$M$4:$O$27,MATCH(計算過程!B6302,バックデータ一覧!$F$4:$F$27,0),MATCH(VLOOKUP(A6302,バックデータ一覧!$T$3:$U$367,2),バックデータ一覧!$M$3:$O$3,0))*10^-3</f>
        <v>1.6299999999999999E-3</v>
      </c>
      <c r="I6302" s="97">
        <f>INDEX(バックデータ一覧!$P$4:$R$27,MATCH(計算過程!B6302,バックデータ一覧!$F$4:$F$27,0),MATCH(VLOOKUP(A6302,バックデータ一覧!$T$3:$U$367,2),バックデータ一覧!$P$3:$R$3,0))*10^-3</f>
        <v>2.1700000000000001E-3</v>
      </c>
    </row>
    <row r="6303" spans="1:9" x14ac:dyDescent="0.15">
      <c r="A6303" s="57">
        <v>41902</v>
      </c>
      <c r="B6303" s="9" t="s">
        <v>113</v>
      </c>
      <c r="C6303" s="83">
        <f t="shared" si="295"/>
        <v>6.4800000000000005E-3</v>
      </c>
      <c r="D6303" s="82">
        <f t="shared" si="294"/>
        <v>5.9400000000000008E-3</v>
      </c>
      <c r="E6303" s="81">
        <f t="shared" si="296"/>
        <v>5.4000000000000001E-4</v>
      </c>
      <c r="F6303" s="97">
        <f>INDEX(バックデータ一覧!$G$4:$I$27,MATCH(計算過程!B6303,バックデータ一覧!$F$4:$F$27,0),MATCH(VLOOKUP(A6303,バックデータ一覧!$T$3:$U$367,2),バックデータ一覧!$G$3:$I$3,0))*10^-3</f>
        <v>5.4000000000000001E-4</v>
      </c>
      <c r="G6303" s="97">
        <f>INDEX(バックデータ一覧!$J$4:$L$27,MATCH(計算過程!B6303,バックデータ一覧!$F$4:$F$27,0),MATCH(VLOOKUP(A6303,バックデータ一覧!$T$3:$U$367,2),バックデータ一覧!$J$3:$L$3,0))*10^-3</f>
        <v>1.08E-3</v>
      </c>
      <c r="H6303" s="97">
        <f>INDEX(バックデータ一覧!$M$4:$O$27,MATCH(計算過程!B6303,バックデータ一覧!$F$4:$F$27,0),MATCH(VLOOKUP(A6303,バックデータ一覧!$T$3:$U$367,2),バックデータ一覧!$M$3:$O$3,0))*10^-3</f>
        <v>1.6299999999999999E-3</v>
      </c>
      <c r="I6303" s="97">
        <f>INDEX(バックデータ一覧!$P$4:$R$27,MATCH(計算過程!B6303,バックデータ一覧!$F$4:$F$27,0),MATCH(VLOOKUP(A6303,バックデータ一覧!$T$3:$U$367,2),バックデータ一覧!$P$3:$R$3,0))*10^-3</f>
        <v>2.1700000000000001E-3</v>
      </c>
    </row>
    <row r="6304" spans="1:9" x14ac:dyDescent="0.15">
      <c r="A6304" s="57">
        <v>41902</v>
      </c>
      <c r="B6304" s="9" t="s">
        <v>114</v>
      </c>
      <c r="C6304" s="83">
        <f t="shared" si="295"/>
        <v>6.0700000000000007E-3</v>
      </c>
      <c r="D6304" s="82">
        <f t="shared" si="294"/>
        <v>5.9400000000000008E-3</v>
      </c>
      <c r="E6304" s="81">
        <f t="shared" si="296"/>
        <v>1.3000000000000002E-4</v>
      </c>
      <c r="F6304" s="97">
        <f>INDEX(バックデータ一覧!$G$4:$I$27,MATCH(計算過程!B6304,バックデータ一覧!$F$4:$F$27,0),MATCH(VLOOKUP(A6304,バックデータ一覧!$T$3:$U$367,2),バックデータ一覧!$G$3:$I$3,0))*10^-3</f>
        <v>1.3000000000000002E-4</v>
      </c>
      <c r="G6304" s="97">
        <f>INDEX(バックデータ一覧!$J$4:$L$27,MATCH(計算過程!B6304,バックデータ一覧!$F$4:$F$27,0),MATCH(VLOOKUP(A6304,バックデータ一覧!$T$3:$U$367,2),バックデータ一覧!$J$3:$L$3,0))*10^-3</f>
        <v>2.5000000000000001E-4</v>
      </c>
      <c r="H6304" s="97">
        <f>INDEX(バックデータ一覧!$M$4:$O$27,MATCH(計算過程!B6304,バックデータ一覧!$F$4:$F$27,0),MATCH(VLOOKUP(A6304,バックデータ一覧!$T$3:$U$367,2),バックデータ一覧!$M$3:$O$3,0))*10^-3</f>
        <v>3.8000000000000002E-4</v>
      </c>
      <c r="I6304" s="97">
        <f>INDEX(バックデータ一覧!$P$4:$R$27,MATCH(計算過程!B6304,バックデータ一覧!$F$4:$F$27,0),MATCH(VLOOKUP(A6304,バックデータ一覧!$T$3:$U$367,2),バックデータ一覧!$P$3:$R$3,0))*10^-3</f>
        <v>5.0000000000000001E-4</v>
      </c>
    </row>
    <row r="6305" spans="1:9" x14ac:dyDescent="0.15">
      <c r="A6305" s="57">
        <v>41902</v>
      </c>
      <c r="B6305" s="9" t="s">
        <v>115</v>
      </c>
      <c r="C6305" s="83">
        <f t="shared" si="295"/>
        <v>6.2700000000000013E-3</v>
      </c>
      <c r="D6305" s="82">
        <f t="shared" si="294"/>
        <v>5.9400000000000008E-3</v>
      </c>
      <c r="E6305" s="81">
        <f t="shared" si="296"/>
        <v>3.3E-4</v>
      </c>
      <c r="F6305" s="97">
        <f>INDEX(バックデータ一覧!$G$4:$I$27,MATCH(計算過程!B6305,バックデータ一覧!$F$4:$F$27,0),MATCH(VLOOKUP(A6305,バックデータ一覧!$T$3:$U$367,2),バックデータ一覧!$G$3:$I$3,0))*10^-3</f>
        <v>3.3E-4</v>
      </c>
      <c r="G6305" s="97">
        <f>INDEX(バックデータ一覧!$J$4:$L$27,MATCH(計算過程!B6305,バックデータ一覧!$F$4:$F$27,0),MATCH(VLOOKUP(A6305,バックデータ一覧!$T$3:$U$367,2),バックデータ一覧!$J$3:$L$3,0))*10^-3</f>
        <v>6.7000000000000002E-4</v>
      </c>
      <c r="H6305" s="97">
        <f>INDEX(バックデータ一覧!$M$4:$O$27,MATCH(計算過程!B6305,バックデータ一覧!$F$4:$F$27,0),MATCH(VLOOKUP(A6305,バックデータ一覧!$T$3:$U$367,2),バックデータ一覧!$M$3:$O$3,0))*10^-3</f>
        <v>1E-3</v>
      </c>
      <c r="I6305" s="97">
        <f>INDEX(バックデータ一覧!$P$4:$R$27,MATCH(計算過程!B6305,バックデータ一覧!$F$4:$F$27,0),MATCH(VLOOKUP(A6305,バックデータ一覧!$T$3:$U$367,2),バックデータ一覧!$P$3:$R$3,0))*10^-3</f>
        <v>1.33E-3</v>
      </c>
    </row>
    <row r="6306" spans="1:9" x14ac:dyDescent="0.15">
      <c r="A6306" s="57">
        <v>41902</v>
      </c>
      <c r="B6306" s="9" t="s">
        <v>116</v>
      </c>
      <c r="C6306" s="83">
        <f t="shared" si="295"/>
        <v>6.0700000000000007E-3</v>
      </c>
      <c r="D6306" s="82">
        <f t="shared" si="294"/>
        <v>5.9400000000000008E-3</v>
      </c>
      <c r="E6306" s="81">
        <f t="shared" si="296"/>
        <v>1.3000000000000002E-4</v>
      </c>
      <c r="F6306" s="97">
        <f>INDEX(バックデータ一覧!$G$4:$I$27,MATCH(計算過程!B6306,バックデータ一覧!$F$4:$F$27,0),MATCH(VLOOKUP(A6306,バックデータ一覧!$T$3:$U$367,2),バックデータ一覧!$G$3:$I$3,0))*10^-3</f>
        <v>1.3000000000000002E-4</v>
      </c>
      <c r="G6306" s="97">
        <f>INDEX(バックデータ一覧!$J$4:$L$27,MATCH(計算過程!B6306,バックデータ一覧!$F$4:$F$27,0),MATCH(VLOOKUP(A6306,バックデータ一覧!$T$3:$U$367,2),バックデータ一覧!$J$3:$L$3,0))*10^-3</f>
        <v>2.5000000000000001E-4</v>
      </c>
      <c r="H6306" s="97">
        <f>INDEX(バックデータ一覧!$M$4:$O$27,MATCH(計算過程!B6306,バックデータ一覧!$F$4:$F$27,0),MATCH(VLOOKUP(A6306,バックデータ一覧!$T$3:$U$367,2),バックデータ一覧!$M$3:$O$3,0))*10^-3</f>
        <v>3.8000000000000002E-4</v>
      </c>
      <c r="I6306" s="97">
        <f>INDEX(バックデータ一覧!$P$4:$R$27,MATCH(計算過程!B6306,バックデータ一覧!$F$4:$F$27,0),MATCH(VLOOKUP(A6306,バックデータ一覧!$T$3:$U$367,2),バックデータ一覧!$P$3:$R$3,0))*10^-3</f>
        <v>5.0000000000000001E-4</v>
      </c>
    </row>
    <row r="6307" spans="1:9" x14ac:dyDescent="0.15">
      <c r="A6307" s="57">
        <v>41902</v>
      </c>
      <c r="B6307" s="9" t="s">
        <v>117</v>
      </c>
      <c r="C6307" s="83">
        <f t="shared" si="295"/>
        <v>9.3200000000000002E-3</v>
      </c>
      <c r="D6307" s="82">
        <f t="shared" si="294"/>
        <v>5.9400000000000008E-3</v>
      </c>
      <c r="E6307" s="81">
        <f t="shared" si="296"/>
        <v>3.3799999999999998E-3</v>
      </c>
      <c r="F6307" s="97">
        <f>INDEX(バックデータ一覧!$G$4:$I$27,MATCH(計算過程!B6307,バックデータ一覧!$F$4:$F$27,0),MATCH(VLOOKUP(A6307,バックデータ一覧!$T$3:$U$367,2),バックデータ一覧!$G$3:$I$3,0))*10^-3</f>
        <v>3.3799999999999998E-3</v>
      </c>
      <c r="G6307" s="97">
        <f>INDEX(バックデータ一覧!$J$4:$L$27,MATCH(計算過程!B6307,バックデータ一覧!$F$4:$F$27,0),MATCH(VLOOKUP(A6307,バックデータ一覧!$T$3:$U$367,2),バックデータ一覧!$J$3:$L$3,0))*10^-3</f>
        <v>6.7499999999999999E-3</v>
      </c>
      <c r="H6307" s="97">
        <f>INDEX(バックデータ一覧!$M$4:$O$27,MATCH(計算過程!B6307,バックデータ一覧!$F$4:$F$27,0),MATCH(VLOOKUP(A6307,バックデータ一覧!$T$3:$U$367,2),バックデータ一覧!$M$3:$O$3,0))*10^-3</f>
        <v>1.0130000000000002E-2</v>
      </c>
      <c r="I6307" s="97">
        <f>INDEX(バックデータ一覧!$P$4:$R$27,MATCH(計算過程!B6307,バックデータ一覧!$F$4:$F$27,0),MATCH(VLOOKUP(A6307,バックデータ一覧!$T$3:$U$367,2),バックデータ一覧!$P$3:$R$3,0))*10^-3</f>
        <v>1.3509999999999999E-2</v>
      </c>
    </row>
    <row r="6308" spans="1:9" x14ac:dyDescent="0.15">
      <c r="A6308" s="57">
        <v>41902</v>
      </c>
      <c r="B6308" s="9" t="s">
        <v>118</v>
      </c>
      <c r="C6308" s="83">
        <f t="shared" si="295"/>
        <v>6.2700000000000013E-3</v>
      </c>
      <c r="D6308" s="82">
        <f t="shared" si="294"/>
        <v>5.9400000000000008E-3</v>
      </c>
      <c r="E6308" s="81">
        <f t="shared" si="296"/>
        <v>3.3E-4</v>
      </c>
      <c r="F6308" s="97">
        <f>INDEX(バックデータ一覧!$G$4:$I$27,MATCH(計算過程!B6308,バックデータ一覧!$F$4:$F$27,0),MATCH(VLOOKUP(A6308,バックデータ一覧!$T$3:$U$367,2),バックデータ一覧!$G$3:$I$3,0))*10^-3</f>
        <v>3.3E-4</v>
      </c>
      <c r="G6308" s="97">
        <f>INDEX(バックデータ一覧!$J$4:$L$27,MATCH(計算過程!B6308,バックデータ一覧!$F$4:$F$27,0),MATCH(VLOOKUP(A6308,バックデータ一覧!$T$3:$U$367,2),バックデータ一覧!$J$3:$L$3,0))*10^-3</f>
        <v>6.7000000000000002E-4</v>
      </c>
      <c r="H6308" s="97">
        <f>INDEX(バックデータ一覧!$M$4:$O$27,MATCH(計算過程!B6308,バックデータ一覧!$F$4:$F$27,0),MATCH(VLOOKUP(A6308,バックデータ一覧!$T$3:$U$367,2),バックデータ一覧!$M$3:$O$3,0))*10^-3</f>
        <v>1E-3</v>
      </c>
      <c r="I6308" s="97">
        <f>INDEX(バックデータ一覧!$P$4:$R$27,MATCH(計算過程!B6308,バックデータ一覧!$F$4:$F$27,0),MATCH(VLOOKUP(A6308,バックデータ一覧!$T$3:$U$367,2),バックデータ一覧!$P$3:$R$3,0))*10^-3</f>
        <v>1.33E-3</v>
      </c>
    </row>
    <row r="6309" spans="1:9" x14ac:dyDescent="0.15">
      <c r="A6309" s="57">
        <v>41902</v>
      </c>
      <c r="B6309" s="9" t="s">
        <v>119</v>
      </c>
      <c r="C6309" s="83">
        <f t="shared" si="295"/>
        <v>6.0700000000000007E-3</v>
      </c>
      <c r="D6309" s="82">
        <f t="shared" si="294"/>
        <v>5.9400000000000008E-3</v>
      </c>
      <c r="E6309" s="81">
        <f t="shared" si="296"/>
        <v>1.3000000000000002E-4</v>
      </c>
      <c r="F6309" s="97">
        <f>INDEX(バックデータ一覧!$G$4:$I$27,MATCH(計算過程!B6309,バックデータ一覧!$F$4:$F$27,0),MATCH(VLOOKUP(A6309,バックデータ一覧!$T$3:$U$367,2),バックデータ一覧!$G$3:$I$3,0))*10^-3</f>
        <v>1.3000000000000002E-4</v>
      </c>
      <c r="G6309" s="97">
        <f>INDEX(バックデータ一覧!$J$4:$L$27,MATCH(計算過程!B6309,バックデータ一覧!$F$4:$F$27,0),MATCH(VLOOKUP(A6309,バックデータ一覧!$T$3:$U$367,2),バックデータ一覧!$J$3:$L$3,0))*10^-3</f>
        <v>2.5000000000000001E-4</v>
      </c>
      <c r="H6309" s="97">
        <f>INDEX(バックデータ一覧!$M$4:$O$27,MATCH(計算過程!B6309,バックデータ一覧!$F$4:$F$27,0),MATCH(VLOOKUP(A6309,バックデータ一覧!$T$3:$U$367,2),バックデータ一覧!$M$3:$O$3,0))*10^-3</f>
        <v>3.8000000000000002E-4</v>
      </c>
      <c r="I6309" s="97">
        <f>INDEX(バックデータ一覧!$P$4:$R$27,MATCH(計算過程!B6309,バックデータ一覧!$F$4:$F$27,0),MATCH(VLOOKUP(A6309,バックデータ一覧!$T$3:$U$367,2),バックデータ一覧!$P$3:$R$3,0))*10^-3</f>
        <v>5.0000000000000001E-4</v>
      </c>
    </row>
    <row r="6310" spans="1:9" x14ac:dyDescent="0.15">
      <c r="A6310" s="57">
        <v>41902</v>
      </c>
      <c r="B6310" s="9" t="s">
        <v>120</v>
      </c>
      <c r="C6310" s="83">
        <f t="shared" si="295"/>
        <v>6.0700000000000007E-3</v>
      </c>
      <c r="D6310" s="82">
        <f t="shared" si="294"/>
        <v>5.9400000000000008E-3</v>
      </c>
      <c r="E6310" s="81">
        <f t="shared" si="296"/>
        <v>1.3000000000000002E-4</v>
      </c>
      <c r="F6310" s="97">
        <f>INDEX(バックデータ一覧!$G$4:$I$27,MATCH(計算過程!B6310,バックデータ一覧!$F$4:$F$27,0),MATCH(VLOOKUP(A6310,バックデータ一覧!$T$3:$U$367,2),バックデータ一覧!$G$3:$I$3,0))*10^-3</f>
        <v>1.3000000000000002E-4</v>
      </c>
      <c r="G6310" s="97">
        <f>INDEX(バックデータ一覧!$J$4:$L$27,MATCH(計算過程!B6310,バックデータ一覧!$F$4:$F$27,0),MATCH(VLOOKUP(A6310,バックデータ一覧!$T$3:$U$367,2),バックデータ一覧!$J$3:$L$3,0))*10^-3</f>
        <v>2.5000000000000001E-4</v>
      </c>
      <c r="H6310" s="97">
        <f>INDEX(バックデータ一覧!$M$4:$O$27,MATCH(計算過程!B6310,バックデータ一覧!$F$4:$F$27,0),MATCH(VLOOKUP(A6310,バックデータ一覧!$T$3:$U$367,2),バックデータ一覧!$M$3:$O$3,0))*10^-3</f>
        <v>3.8000000000000002E-4</v>
      </c>
      <c r="I6310" s="97">
        <f>INDEX(バックデータ一覧!$P$4:$R$27,MATCH(計算過程!B6310,バックデータ一覧!$F$4:$F$27,0),MATCH(VLOOKUP(A6310,バックデータ一覧!$T$3:$U$367,2),バックデータ一覧!$P$3:$R$3,0))*10^-3</f>
        <v>5.0000000000000001E-4</v>
      </c>
    </row>
    <row r="6311" spans="1:9" x14ac:dyDescent="0.15">
      <c r="A6311" s="57">
        <v>41902</v>
      </c>
      <c r="B6311" s="9" t="s">
        <v>121</v>
      </c>
      <c r="C6311" s="83">
        <f t="shared" si="295"/>
        <v>6.2700000000000013E-3</v>
      </c>
      <c r="D6311" s="82">
        <f t="shared" si="294"/>
        <v>5.9400000000000008E-3</v>
      </c>
      <c r="E6311" s="81">
        <f t="shared" si="296"/>
        <v>3.3E-4</v>
      </c>
      <c r="F6311" s="97">
        <f>INDEX(バックデータ一覧!$G$4:$I$27,MATCH(計算過程!B6311,バックデータ一覧!$F$4:$F$27,0),MATCH(VLOOKUP(A6311,バックデータ一覧!$T$3:$U$367,2),バックデータ一覧!$G$3:$I$3,0))*10^-3</f>
        <v>3.3E-4</v>
      </c>
      <c r="G6311" s="97">
        <f>INDEX(バックデータ一覧!$J$4:$L$27,MATCH(計算過程!B6311,バックデータ一覧!$F$4:$F$27,0),MATCH(VLOOKUP(A6311,バックデータ一覧!$T$3:$U$367,2),バックデータ一覧!$J$3:$L$3,0))*10^-3</f>
        <v>6.7000000000000002E-4</v>
      </c>
      <c r="H6311" s="97">
        <f>INDEX(バックデータ一覧!$M$4:$O$27,MATCH(計算過程!B6311,バックデータ一覧!$F$4:$F$27,0),MATCH(VLOOKUP(A6311,バックデータ一覧!$T$3:$U$367,2),バックデータ一覧!$M$3:$O$3,0))*10^-3</f>
        <v>1E-3</v>
      </c>
      <c r="I6311" s="97">
        <f>INDEX(バックデータ一覧!$P$4:$R$27,MATCH(計算過程!B6311,バックデータ一覧!$F$4:$F$27,0),MATCH(VLOOKUP(A6311,バックデータ一覧!$T$3:$U$367,2),バックデータ一覧!$P$3:$R$3,0))*10^-3</f>
        <v>1.33E-3</v>
      </c>
    </row>
    <row r="6312" spans="1:9" x14ac:dyDescent="0.15">
      <c r="A6312" s="57">
        <v>41902</v>
      </c>
      <c r="B6312" s="9" t="s">
        <v>122</v>
      </c>
      <c r="C6312" s="83">
        <f t="shared" si="295"/>
        <v>6.2700000000000013E-3</v>
      </c>
      <c r="D6312" s="82">
        <f t="shared" si="294"/>
        <v>5.9400000000000008E-3</v>
      </c>
      <c r="E6312" s="81">
        <f t="shared" si="296"/>
        <v>3.3E-4</v>
      </c>
      <c r="F6312" s="97">
        <f>INDEX(バックデータ一覧!$G$4:$I$27,MATCH(計算過程!B6312,バックデータ一覧!$F$4:$F$27,0),MATCH(VLOOKUP(A6312,バックデータ一覧!$T$3:$U$367,2),バックデータ一覧!$G$3:$I$3,0))*10^-3</f>
        <v>3.3E-4</v>
      </c>
      <c r="G6312" s="97">
        <f>INDEX(バックデータ一覧!$J$4:$L$27,MATCH(計算過程!B6312,バックデータ一覧!$F$4:$F$27,0),MATCH(VLOOKUP(A6312,バックデータ一覧!$T$3:$U$367,2),バックデータ一覧!$J$3:$L$3,0))*10^-3</f>
        <v>6.7000000000000002E-4</v>
      </c>
      <c r="H6312" s="97">
        <f>INDEX(バックデータ一覧!$M$4:$O$27,MATCH(計算過程!B6312,バックデータ一覧!$F$4:$F$27,0),MATCH(VLOOKUP(A6312,バックデータ一覧!$T$3:$U$367,2),バックデータ一覧!$M$3:$O$3,0))*10^-3</f>
        <v>1E-3</v>
      </c>
      <c r="I6312" s="97">
        <f>INDEX(バックデータ一覧!$P$4:$R$27,MATCH(計算過程!B6312,バックデータ一覧!$F$4:$F$27,0),MATCH(VLOOKUP(A6312,バックデータ一覧!$T$3:$U$367,2),バックデータ一覧!$P$3:$R$3,0))*10^-3</f>
        <v>1.33E-3</v>
      </c>
    </row>
    <row r="6313" spans="1:9" x14ac:dyDescent="0.15">
      <c r="A6313" s="57">
        <v>41902</v>
      </c>
      <c r="B6313" s="9" t="s">
        <v>123</v>
      </c>
      <c r="C6313" s="83">
        <f t="shared" si="295"/>
        <v>1.2360000000000001E-2</v>
      </c>
      <c r="D6313" s="82">
        <f t="shared" si="294"/>
        <v>5.9400000000000008E-3</v>
      </c>
      <c r="E6313" s="81">
        <f t="shared" si="296"/>
        <v>6.4200000000000004E-3</v>
      </c>
      <c r="F6313" s="97">
        <f>INDEX(バックデータ一覧!$G$4:$I$27,MATCH(計算過程!B6313,バックデータ一覧!$F$4:$F$27,0),MATCH(VLOOKUP(A6313,バックデータ一覧!$T$3:$U$367,2),バックデータ一覧!$G$3:$I$3,0))*10^-3</f>
        <v>6.4200000000000004E-3</v>
      </c>
      <c r="G6313" s="97">
        <f>INDEX(バックデータ一覧!$J$4:$L$27,MATCH(計算過程!B6313,バックデータ一覧!$F$4:$F$27,0),MATCH(VLOOKUP(A6313,バックデータ一覧!$T$3:$U$367,2),バックデータ一覧!$J$3:$L$3,0))*10^-3</f>
        <v>1.2840000000000001E-2</v>
      </c>
      <c r="H6313" s="97">
        <f>INDEX(バックデータ一覧!$M$4:$O$27,MATCH(計算過程!B6313,バックデータ一覧!$F$4:$F$27,0),MATCH(VLOOKUP(A6313,バックデータ一覧!$T$3:$U$367,2),バックデータ一覧!$M$3:$O$3,0))*10^-3</f>
        <v>1.9260000000000003E-2</v>
      </c>
      <c r="I6313" s="97">
        <f>INDEX(バックデータ一覧!$P$4:$R$27,MATCH(計算過程!B6313,バックデータ一覧!$F$4:$F$27,0),MATCH(VLOOKUP(A6313,バックデータ一覧!$T$3:$U$367,2),バックデータ一覧!$P$3:$R$3,0))*10^-3</f>
        <v>2.5680000000000001E-2</v>
      </c>
    </row>
    <row r="6314" spans="1:9" x14ac:dyDescent="0.15">
      <c r="A6314" s="57">
        <v>41902</v>
      </c>
      <c r="B6314" s="9" t="s">
        <v>124</v>
      </c>
      <c r="C6314" s="83">
        <f t="shared" si="295"/>
        <v>1.2360000000000001E-2</v>
      </c>
      <c r="D6314" s="82">
        <f t="shared" si="294"/>
        <v>5.9400000000000008E-3</v>
      </c>
      <c r="E6314" s="81">
        <f t="shared" si="296"/>
        <v>6.4200000000000004E-3</v>
      </c>
      <c r="F6314" s="97">
        <f>INDEX(バックデータ一覧!$G$4:$I$27,MATCH(計算過程!B6314,バックデータ一覧!$F$4:$F$27,0),MATCH(VLOOKUP(A6314,バックデータ一覧!$T$3:$U$367,2),バックデータ一覧!$G$3:$I$3,0))*10^-3</f>
        <v>6.4200000000000004E-3</v>
      </c>
      <c r="G6314" s="97">
        <f>INDEX(バックデータ一覧!$J$4:$L$27,MATCH(計算過程!B6314,バックデータ一覧!$F$4:$F$27,0),MATCH(VLOOKUP(A6314,バックデータ一覧!$T$3:$U$367,2),バックデータ一覧!$J$3:$L$3,0))*10^-3</f>
        <v>1.2840000000000001E-2</v>
      </c>
      <c r="H6314" s="97">
        <f>INDEX(バックデータ一覧!$M$4:$O$27,MATCH(計算過程!B6314,バックデータ一覧!$F$4:$F$27,0),MATCH(VLOOKUP(A6314,バックデータ一覧!$T$3:$U$367,2),バックデータ一覧!$M$3:$O$3,0))*10^-3</f>
        <v>1.9260000000000003E-2</v>
      </c>
      <c r="I6314" s="97">
        <f>INDEX(バックデータ一覧!$P$4:$R$27,MATCH(計算過程!B6314,バックデータ一覧!$F$4:$F$27,0),MATCH(VLOOKUP(A6314,バックデータ一覧!$T$3:$U$367,2),バックデータ一覧!$P$3:$R$3,0))*10^-3</f>
        <v>2.5680000000000001E-2</v>
      </c>
    </row>
    <row r="6315" spans="1:9" x14ac:dyDescent="0.15">
      <c r="A6315" s="57">
        <v>41902</v>
      </c>
      <c r="B6315" s="9" t="s">
        <v>125</v>
      </c>
      <c r="C6315" s="83">
        <f t="shared" si="295"/>
        <v>6.2700000000000013E-3</v>
      </c>
      <c r="D6315" s="82">
        <f t="shared" si="294"/>
        <v>5.9400000000000008E-3</v>
      </c>
      <c r="E6315" s="81">
        <f t="shared" si="296"/>
        <v>3.3E-4</v>
      </c>
      <c r="F6315" s="97">
        <f>INDEX(バックデータ一覧!$G$4:$I$27,MATCH(計算過程!B6315,バックデータ一覧!$F$4:$F$27,0),MATCH(VLOOKUP(A6315,バックデータ一覧!$T$3:$U$367,2),バックデータ一覧!$G$3:$I$3,0))*10^-3</f>
        <v>3.3E-4</v>
      </c>
      <c r="G6315" s="97">
        <f>INDEX(バックデータ一覧!$J$4:$L$27,MATCH(計算過程!B6315,バックデータ一覧!$F$4:$F$27,0),MATCH(VLOOKUP(A6315,バックデータ一覧!$T$3:$U$367,2),バックデータ一覧!$J$3:$L$3,0))*10^-3</f>
        <v>6.7000000000000002E-4</v>
      </c>
      <c r="H6315" s="97">
        <f>INDEX(バックデータ一覧!$M$4:$O$27,MATCH(計算過程!B6315,バックデータ一覧!$F$4:$F$27,0),MATCH(VLOOKUP(A6315,バックデータ一覧!$T$3:$U$367,2),バックデータ一覧!$M$3:$O$3,0))*10^-3</f>
        <v>1E-3</v>
      </c>
      <c r="I6315" s="97">
        <f>INDEX(バックデータ一覧!$P$4:$R$27,MATCH(計算過程!B6315,バックデータ一覧!$F$4:$F$27,0),MATCH(VLOOKUP(A6315,バックデータ一覧!$T$3:$U$367,2),バックデータ一覧!$P$3:$R$3,0))*10^-3</f>
        <v>1.33E-3</v>
      </c>
    </row>
    <row r="6316" spans="1:9" x14ac:dyDescent="0.15">
      <c r="A6316" s="57">
        <v>41902</v>
      </c>
      <c r="B6316" s="9" t="s">
        <v>126</v>
      </c>
      <c r="C6316" s="83">
        <f t="shared" si="295"/>
        <v>6.2700000000000013E-3</v>
      </c>
      <c r="D6316" s="82">
        <f t="shared" si="294"/>
        <v>5.9400000000000008E-3</v>
      </c>
      <c r="E6316" s="81">
        <f t="shared" si="296"/>
        <v>3.3E-4</v>
      </c>
      <c r="F6316" s="97">
        <f>INDEX(バックデータ一覧!$G$4:$I$27,MATCH(計算過程!B6316,バックデータ一覧!$F$4:$F$27,0),MATCH(VLOOKUP(A6316,バックデータ一覧!$T$3:$U$367,2),バックデータ一覧!$G$3:$I$3,0))*10^-3</f>
        <v>3.3E-4</v>
      </c>
      <c r="G6316" s="97">
        <f>INDEX(バックデータ一覧!$J$4:$L$27,MATCH(計算過程!B6316,バックデータ一覧!$F$4:$F$27,0),MATCH(VLOOKUP(A6316,バックデータ一覧!$T$3:$U$367,2),バックデータ一覧!$J$3:$L$3,0))*10^-3</f>
        <v>6.7000000000000002E-4</v>
      </c>
      <c r="H6316" s="97">
        <f>INDEX(バックデータ一覧!$M$4:$O$27,MATCH(計算過程!B6316,バックデータ一覧!$F$4:$F$27,0),MATCH(VLOOKUP(A6316,バックデータ一覧!$T$3:$U$367,2),バックデータ一覧!$M$3:$O$3,0))*10^-3</f>
        <v>1E-3</v>
      </c>
      <c r="I6316" s="97">
        <f>INDEX(バックデータ一覧!$P$4:$R$27,MATCH(計算過程!B6316,バックデータ一覧!$F$4:$F$27,0),MATCH(VLOOKUP(A6316,バックデータ一覧!$T$3:$U$367,2),バックデータ一覧!$P$3:$R$3,0))*10^-3</f>
        <v>1.33E-3</v>
      </c>
    </row>
    <row r="6317" spans="1:9" x14ac:dyDescent="0.15">
      <c r="A6317" s="57">
        <v>41902</v>
      </c>
      <c r="B6317" s="9" t="s">
        <v>127</v>
      </c>
      <c r="C6317" s="83">
        <f t="shared" si="295"/>
        <v>1.2220000000000002E-2</v>
      </c>
      <c r="D6317" s="82">
        <f t="shared" si="294"/>
        <v>5.9400000000000008E-3</v>
      </c>
      <c r="E6317" s="81">
        <f t="shared" si="296"/>
        <v>6.28E-3</v>
      </c>
      <c r="F6317" s="97">
        <f>INDEX(バックデータ一覧!$G$4:$I$27,MATCH(計算過程!B6317,バックデータ一覧!$F$4:$F$27,0),MATCH(VLOOKUP(A6317,バックデータ一覧!$T$3:$U$367,2),バックデータ一覧!$G$3:$I$3,0))*10^-3</f>
        <v>6.28E-3</v>
      </c>
      <c r="G6317" s="97">
        <f>INDEX(バックデータ一覧!$J$4:$L$27,MATCH(計算過程!B6317,バックデータ一覧!$F$4:$F$27,0),MATCH(VLOOKUP(A6317,バックデータ一覧!$T$3:$U$367,2),バックデータ一覧!$J$3:$L$3,0))*10^-3</f>
        <v>1.256E-2</v>
      </c>
      <c r="H6317" s="97">
        <f>INDEX(バックデータ一覧!$M$4:$O$27,MATCH(計算過程!B6317,バックデータ一覧!$F$4:$F$27,0),MATCH(VLOOKUP(A6317,バックデータ一覧!$T$3:$U$367,2),バックデータ一覧!$M$3:$O$3,0))*10^-3</f>
        <v>1.8839999999999999E-2</v>
      </c>
      <c r="I6317" s="97">
        <f>INDEX(バックデータ一覧!$P$4:$R$27,MATCH(計算過程!B6317,バックデータ一覧!$F$4:$F$27,0),MATCH(VLOOKUP(A6317,バックデータ一覧!$T$3:$U$367,2),バックデータ一覧!$P$3:$R$3,0))*10^-3</f>
        <v>2.512E-2</v>
      </c>
    </row>
    <row r="6318" spans="1:9" x14ac:dyDescent="0.15">
      <c r="A6318" s="57">
        <v>41902</v>
      </c>
      <c r="B6318" s="9" t="s">
        <v>128</v>
      </c>
      <c r="C6318" s="83">
        <f t="shared" si="295"/>
        <v>1.2640000000000002E-2</v>
      </c>
      <c r="D6318" s="82">
        <f t="shared" si="294"/>
        <v>5.9400000000000008E-3</v>
      </c>
      <c r="E6318" s="81">
        <f t="shared" si="296"/>
        <v>6.7000000000000002E-3</v>
      </c>
      <c r="F6318" s="97">
        <f>INDEX(バックデータ一覧!$G$4:$I$27,MATCH(計算過程!B6318,バックデータ一覧!$F$4:$F$27,0),MATCH(VLOOKUP(A6318,バックデータ一覧!$T$3:$U$367,2),バックデータ一覧!$G$3:$I$3,0))*10^-3</f>
        <v>6.7000000000000002E-3</v>
      </c>
      <c r="G6318" s="97">
        <f>INDEX(バックデータ一覧!$J$4:$L$27,MATCH(計算過程!B6318,バックデータ一覧!$F$4:$F$27,0),MATCH(VLOOKUP(A6318,バックデータ一覧!$T$3:$U$367,2),バックデータ一覧!$J$3:$L$3,0))*10^-3</f>
        <v>1.3390000000000001E-2</v>
      </c>
      <c r="H6318" s="97">
        <f>INDEX(バックデータ一覧!$M$4:$O$27,MATCH(計算過程!B6318,バックデータ一覧!$F$4:$F$27,0),MATCH(VLOOKUP(A6318,バックデータ一覧!$T$3:$U$367,2),バックデータ一覧!$M$3:$O$3,0))*10^-3</f>
        <v>2.009E-2</v>
      </c>
      <c r="I6318" s="97">
        <f>INDEX(バックデータ一覧!$P$4:$R$27,MATCH(計算過程!B6318,バックデータ一覧!$F$4:$F$27,0),MATCH(VLOOKUP(A6318,バックデータ一覧!$T$3:$U$367,2),バックデータ一覧!$P$3:$R$3,0))*10^-3</f>
        <v>2.6790000000000001E-2</v>
      </c>
    </row>
    <row r="6319" spans="1:9" x14ac:dyDescent="0.15">
      <c r="A6319" s="57">
        <v>41903</v>
      </c>
      <c r="B6319" s="9" t="s">
        <v>105</v>
      </c>
      <c r="C6319" s="83">
        <f t="shared" si="295"/>
        <v>6.0700000000000007E-3</v>
      </c>
      <c r="D6319" s="82">
        <f t="shared" si="294"/>
        <v>5.9400000000000008E-3</v>
      </c>
      <c r="E6319" s="81">
        <f t="shared" si="296"/>
        <v>1.3000000000000002E-4</v>
      </c>
      <c r="F6319" s="97">
        <f>INDEX(バックデータ一覧!$G$4:$I$27,MATCH(計算過程!B6319,バックデータ一覧!$F$4:$F$27,0),MATCH(VLOOKUP(A6319,バックデータ一覧!$T$3:$U$367,2),バックデータ一覧!$G$3:$I$3,0))*10^-3</f>
        <v>1.3000000000000002E-4</v>
      </c>
      <c r="G6319" s="97">
        <f>INDEX(バックデータ一覧!$J$4:$L$27,MATCH(計算過程!B6319,バックデータ一覧!$F$4:$F$27,0),MATCH(VLOOKUP(A6319,バックデータ一覧!$T$3:$U$367,2),バックデータ一覧!$J$3:$L$3,0))*10^-3</f>
        <v>2.5000000000000001E-4</v>
      </c>
      <c r="H6319" s="97">
        <f>INDEX(バックデータ一覧!$M$4:$O$27,MATCH(計算過程!B6319,バックデータ一覧!$F$4:$F$27,0),MATCH(VLOOKUP(A6319,バックデータ一覧!$T$3:$U$367,2),バックデータ一覧!$M$3:$O$3,0))*10^-3</f>
        <v>3.8000000000000002E-4</v>
      </c>
      <c r="I6319" s="97">
        <f>INDEX(バックデータ一覧!$P$4:$R$27,MATCH(計算過程!B6319,バックデータ一覧!$F$4:$F$27,0),MATCH(VLOOKUP(A6319,バックデータ一覧!$T$3:$U$367,2),バックデータ一覧!$P$3:$R$3,0))*10^-3</f>
        <v>5.0000000000000001E-4</v>
      </c>
    </row>
    <row r="6320" spans="1:9" x14ac:dyDescent="0.15">
      <c r="A6320" s="57">
        <v>41903</v>
      </c>
      <c r="B6320" s="9" t="s">
        <v>106</v>
      </c>
      <c r="C6320" s="83">
        <f t="shared" si="295"/>
        <v>6.0700000000000007E-3</v>
      </c>
      <c r="D6320" s="82">
        <f t="shared" si="294"/>
        <v>5.9400000000000008E-3</v>
      </c>
      <c r="E6320" s="81">
        <f t="shared" si="296"/>
        <v>1.3000000000000002E-4</v>
      </c>
      <c r="F6320" s="97">
        <f>INDEX(バックデータ一覧!$G$4:$I$27,MATCH(計算過程!B6320,バックデータ一覧!$F$4:$F$27,0),MATCH(VLOOKUP(A6320,バックデータ一覧!$T$3:$U$367,2),バックデータ一覧!$G$3:$I$3,0))*10^-3</f>
        <v>1.3000000000000002E-4</v>
      </c>
      <c r="G6320" s="97">
        <f>INDEX(バックデータ一覧!$J$4:$L$27,MATCH(計算過程!B6320,バックデータ一覧!$F$4:$F$27,0),MATCH(VLOOKUP(A6320,バックデータ一覧!$T$3:$U$367,2),バックデータ一覧!$J$3:$L$3,0))*10^-3</f>
        <v>2.5000000000000001E-4</v>
      </c>
      <c r="H6320" s="97">
        <f>INDEX(バックデータ一覧!$M$4:$O$27,MATCH(計算過程!B6320,バックデータ一覧!$F$4:$F$27,0),MATCH(VLOOKUP(A6320,バックデータ一覧!$T$3:$U$367,2),バックデータ一覧!$M$3:$O$3,0))*10^-3</f>
        <v>3.8000000000000002E-4</v>
      </c>
      <c r="I6320" s="97">
        <f>INDEX(バックデータ一覧!$P$4:$R$27,MATCH(計算過程!B6320,バックデータ一覧!$F$4:$F$27,0),MATCH(VLOOKUP(A6320,バックデータ一覧!$T$3:$U$367,2),バックデータ一覧!$P$3:$R$3,0))*10^-3</f>
        <v>5.0000000000000001E-4</v>
      </c>
    </row>
    <row r="6321" spans="1:9" x14ac:dyDescent="0.15">
      <c r="A6321" s="57">
        <v>41903</v>
      </c>
      <c r="B6321" s="9" t="s">
        <v>107</v>
      </c>
      <c r="C6321" s="83">
        <f t="shared" si="295"/>
        <v>6.0700000000000007E-3</v>
      </c>
      <c r="D6321" s="82">
        <f t="shared" si="294"/>
        <v>5.9400000000000008E-3</v>
      </c>
      <c r="E6321" s="81">
        <f t="shared" si="296"/>
        <v>1.3000000000000002E-4</v>
      </c>
      <c r="F6321" s="97">
        <f>INDEX(バックデータ一覧!$G$4:$I$27,MATCH(計算過程!B6321,バックデータ一覧!$F$4:$F$27,0),MATCH(VLOOKUP(A6321,バックデータ一覧!$T$3:$U$367,2),バックデータ一覧!$G$3:$I$3,0))*10^-3</f>
        <v>1.3000000000000002E-4</v>
      </c>
      <c r="G6321" s="97">
        <f>INDEX(バックデータ一覧!$J$4:$L$27,MATCH(計算過程!B6321,バックデータ一覧!$F$4:$F$27,0),MATCH(VLOOKUP(A6321,バックデータ一覧!$T$3:$U$367,2),バックデータ一覧!$J$3:$L$3,0))*10^-3</f>
        <v>2.5000000000000001E-4</v>
      </c>
      <c r="H6321" s="97">
        <f>INDEX(バックデータ一覧!$M$4:$O$27,MATCH(計算過程!B6321,バックデータ一覧!$F$4:$F$27,0),MATCH(VLOOKUP(A6321,バックデータ一覧!$T$3:$U$367,2),バックデータ一覧!$M$3:$O$3,0))*10^-3</f>
        <v>3.8000000000000002E-4</v>
      </c>
      <c r="I6321" s="97">
        <f>INDEX(バックデータ一覧!$P$4:$R$27,MATCH(計算過程!B6321,バックデータ一覧!$F$4:$F$27,0),MATCH(VLOOKUP(A6321,バックデータ一覧!$T$3:$U$367,2),バックデータ一覧!$P$3:$R$3,0))*10^-3</f>
        <v>5.0000000000000001E-4</v>
      </c>
    </row>
    <row r="6322" spans="1:9" x14ac:dyDescent="0.15">
      <c r="A6322" s="57">
        <v>41903</v>
      </c>
      <c r="B6322" s="9" t="s">
        <v>108</v>
      </c>
      <c r="C6322" s="83">
        <f t="shared" si="295"/>
        <v>6.0700000000000007E-3</v>
      </c>
      <c r="D6322" s="82">
        <f t="shared" si="294"/>
        <v>5.9400000000000008E-3</v>
      </c>
      <c r="E6322" s="81">
        <f t="shared" si="296"/>
        <v>1.3000000000000002E-4</v>
      </c>
      <c r="F6322" s="97">
        <f>INDEX(バックデータ一覧!$G$4:$I$27,MATCH(計算過程!B6322,バックデータ一覧!$F$4:$F$27,0),MATCH(VLOOKUP(A6322,バックデータ一覧!$T$3:$U$367,2),バックデータ一覧!$G$3:$I$3,0))*10^-3</f>
        <v>1.3000000000000002E-4</v>
      </c>
      <c r="G6322" s="97">
        <f>INDEX(バックデータ一覧!$J$4:$L$27,MATCH(計算過程!B6322,バックデータ一覧!$F$4:$F$27,0),MATCH(VLOOKUP(A6322,バックデータ一覧!$T$3:$U$367,2),バックデータ一覧!$J$3:$L$3,0))*10^-3</f>
        <v>2.5000000000000001E-4</v>
      </c>
      <c r="H6322" s="97">
        <f>INDEX(バックデータ一覧!$M$4:$O$27,MATCH(計算過程!B6322,バックデータ一覧!$F$4:$F$27,0),MATCH(VLOOKUP(A6322,バックデータ一覧!$T$3:$U$367,2),バックデータ一覧!$M$3:$O$3,0))*10^-3</f>
        <v>3.8000000000000002E-4</v>
      </c>
      <c r="I6322" s="97">
        <f>INDEX(バックデータ一覧!$P$4:$R$27,MATCH(計算過程!B6322,バックデータ一覧!$F$4:$F$27,0),MATCH(VLOOKUP(A6322,バックデータ一覧!$T$3:$U$367,2),バックデータ一覧!$P$3:$R$3,0))*10^-3</f>
        <v>5.0000000000000001E-4</v>
      </c>
    </row>
    <row r="6323" spans="1:9" x14ac:dyDescent="0.15">
      <c r="A6323" s="57">
        <v>41903</v>
      </c>
      <c r="B6323" s="9" t="s">
        <v>109</v>
      </c>
      <c r="C6323" s="83">
        <f t="shared" si="295"/>
        <v>6.0700000000000007E-3</v>
      </c>
      <c r="D6323" s="82">
        <f t="shared" si="294"/>
        <v>5.9400000000000008E-3</v>
      </c>
      <c r="E6323" s="81">
        <f t="shared" si="296"/>
        <v>1.3000000000000002E-4</v>
      </c>
      <c r="F6323" s="97">
        <f>INDEX(バックデータ一覧!$G$4:$I$27,MATCH(計算過程!B6323,バックデータ一覧!$F$4:$F$27,0),MATCH(VLOOKUP(A6323,バックデータ一覧!$T$3:$U$367,2),バックデータ一覧!$G$3:$I$3,0))*10^-3</f>
        <v>1.3000000000000002E-4</v>
      </c>
      <c r="G6323" s="97">
        <f>INDEX(バックデータ一覧!$J$4:$L$27,MATCH(計算過程!B6323,バックデータ一覧!$F$4:$F$27,0),MATCH(VLOOKUP(A6323,バックデータ一覧!$T$3:$U$367,2),バックデータ一覧!$J$3:$L$3,0))*10^-3</f>
        <v>2.5000000000000001E-4</v>
      </c>
      <c r="H6323" s="97">
        <f>INDEX(バックデータ一覧!$M$4:$O$27,MATCH(計算過程!B6323,バックデータ一覧!$F$4:$F$27,0),MATCH(VLOOKUP(A6323,バックデータ一覧!$T$3:$U$367,2),バックデータ一覧!$M$3:$O$3,0))*10^-3</f>
        <v>3.8000000000000002E-4</v>
      </c>
      <c r="I6323" s="97">
        <f>INDEX(バックデータ一覧!$P$4:$R$27,MATCH(計算過程!B6323,バックデータ一覧!$F$4:$F$27,0),MATCH(VLOOKUP(A6323,バックデータ一覧!$T$3:$U$367,2),バックデータ一覧!$P$3:$R$3,0))*10^-3</f>
        <v>5.0000000000000001E-4</v>
      </c>
    </row>
    <row r="6324" spans="1:9" x14ac:dyDescent="0.15">
      <c r="A6324" s="57">
        <v>41903</v>
      </c>
      <c r="B6324" s="9" t="s">
        <v>110</v>
      </c>
      <c r="C6324" s="83">
        <f t="shared" si="295"/>
        <v>6.0700000000000007E-3</v>
      </c>
      <c r="D6324" s="82">
        <f t="shared" si="294"/>
        <v>5.9400000000000008E-3</v>
      </c>
      <c r="E6324" s="81">
        <f t="shared" si="296"/>
        <v>1.3000000000000002E-4</v>
      </c>
      <c r="F6324" s="97">
        <f>INDEX(バックデータ一覧!$G$4:$I$27,MATCH(計算過程!B6324,バックデータ一覧!$F$4:$F$27,0),MATCH(VLOOKUP(A6324,バックデータ一覧!$T$3:$U$367,2),バックデータ一覧!$G$3:$I$3,0))*10^-3</f>
        <v>1.3000000000000002E-4</v>
      </c>
      <c r="G6324" s="97">
        <f>INDEX(バックデータ一覧!$J$4:$L$27,MATCH(計算過程!B6324,バックデータ一覧!$F$4:$F$27,0),MATCH(VLOOKUP(A6324,バックデータ一覧!$T$3:$U$367,2),バックデータ一覧!$J$3:$L$3,0))*10^-3</f>
        <v>2.5000000000000001E-4</v>
      </c>
      <c r="H6324" s="97">
        <f>INDEX(バックデータ一覧!$M$4:$O$27,MATCH(計算過程!B6324,バックデータ一覧!$F$4:$F$27,0),MATCH(VLOOKUP(A6324,バックデータ一覧!$T$3:$U$367,2),バックデータ一覧!$M$3:$O$3,0))*10^-3</f>
        <v>3.8000000000000002E-4</v>
      </c>
      <c r="I6324" s="97">
        <f>INDEX(バックデータ一覧!$P$4:$R$27,MATCH(計算過程!B6324,バックデータ一覧!$F$4:$F$27,0),MATCH(VLOOKUP(A6324,バックデータ一覧!$T$3:$U$367,2),バックデータ一覧!$P$3:$R$3,0))*10^-3</f>
        <v>5.0000000000000001E-4</v>
      </c>
    </row>
    <row r="6325" spans="1:9" x14ac:dyDescent="0.15">
      <c r="A6325" s="57">
        <v>41903</v>
      </c>
      <c r="B6325" s="9" t="s">
        <v>111</v>
      </c>
      <c r="C6325" s="83">
        <f t="shared" si="295"/>
        <v>9.3200000000000002E-3</v>
      </c>
      <c r="D6325" s="82">
        <f t="shared" si="294"/>
        <v>5.9400000000000008E-3</v>
      </c>
      <c r="E6325" s="81">
        <f t="shared" si="296"/>
        <v>3.3799999999999998E-3</v>
      </c>
      <c r="F6325" s="97">
        <f>INDEX(バックデータ一覧!$G$4:$I$27,MATCH(計算過程!B6325,バックデータ一覧!$F$4:$F$27,0),MATCH(VLOOKUP(A6325,バックデータ一覧!$T$3:$U$367,2),バックデータ一覧!$G$3:$I$3,0))*10^-3</f>
        <v>3.3799999999999998E-3</v>
      </c>
      <c r="G6325" s="97">
        <f>INDEX(バックデータ一覧!$J$4:$L$27,MATCH(計算過程!B6325,バックデータ一覧!$F$4:$F$27,0),MATCH(VLOOKUP(A6325,バックデータ一覧!$T$3:$U$367,2),バックデータ一覧!$J$3:$L$3,0))*10^-3</f>
        <v>6.7499999999999999E-3</v>
      </c>
      <c r="H6325" s="97">
        <f>INDEX(バックデータ一覧!$M$4:$O$27,MATCH(計算過程!B6325,バックデータ一覧!$F$4:$F$27,0),MATCH(VLOOKUP(A6325,バックデータ一覧!$T$3:$U$367,2),バックデータ一覧!$M$3:$O$3,0))*10^-3</f>
        <v>1.0130000000000002E-2</v>
      </c>
      <c r="I6325" s="97">
        <f>INDEX(バックデータ一覧!$P$4:$R$27,MATCH(計算過程!B6325,バックデータ一覧!$F$4:$F$27,0),MATCH(VLOOKUP(A6325,バックデータ一覧!$T$3:$U$367,2),バックデータ一覧!$P$3:$R$3,0))*10^-3</f>
        <v>1.3509999999999999E-2</v>
      </c>
    </row>
    <row r="6326" spans="1:9" x14ac:dyDescent="0.15">
      <c r="A6326" s="57">
        <v>41903</v>
      </c>
      <c r="B6326" s="9" t="s">
        <v>112</v>
      </c>
      <c r="C6326" s="83">
        <f t="shared" si="295"/>
        <v>6.4800000000000005E-3</v>
      </c>
      <c r="D6326" s="82">
        <f t="shared" si="294"/>
        <v>5.9400000000000008E-3</v>
      </c>
      <c r="E6326" s="81">
        <f t="shared" si="296"/>
        <v>5.4000000000000001E-4</v>
      </c>
      <c r="F6326" s="97">
        <f>INDEX(バックデータ一覧!$G$4:$I$27,MATCH(計算過程!B6326,バックデータ一覧!$F$4:$F$27,0),MATCH(VLOOKUP(A6326,バックデータ一覧!$T$3:$U$367,2),バックデータ一覧!$G$3:$I$3,0))*10^-3</f>
        <v>5.4000000000000001E-4</v>
      </c>
      <c r="G6326" s="97">
        <f>INDEX(バックデータ一覧!$J$4:$L$27,MATCH(計算過程!B6326,バックデータ一覧!$F$4:$F$27,0),MATCH(VLOOKUP(A6326,バックデータ一覧!$T$3:$U$367,2),バックデータ一覧!$J$3:$L$3,0))*10^-3</f>
        <v>1.08E-3</v>
      </c>
      <c r="H6326" s="97">
        <f>INDEX(バックデータ一覧!$M$4:$O$27,MATCH(計算過程!B6326,バックデータ一覧!$F$4:$F$27,0),MATCH(VLOOKUP(A6326,バックデータ一覧!$T$3:$U$367,2),バックデータ一覧!$M$3:$O$3,0))*10^-3</f>
        <v>1.6299999999999999E-3</v>
      </c>
      <c r="I6326" s="97">
        <f>INDEX(バックデータ一覧!$P$4:$R$27,MATCH(計算過程!B6326,バックデータ一覧!$F$4:$F$27,0),MATCH(VLOOKUP(A6326,バックデータ一覧!$T$3:$U$367,2),バックデータ一覧!$P$3:$R$3,0))*10^-3</f>
        <v>2.1700000000000001E-3</v>
      </c>
    </row>
    <row r="6327" spans="1:9" x14ac:dyDescent="0.15">
      <c r="A6327" s="57">
        <v>41903</v>
      </c>
      <c r="B6327" s="9" t="s">
        <v>113</v>
      </c>
      <c r="C6327" s="83">
        <f t="shared" si="295"/>
        <v>6.4800000000000005E-3</v>
      </c>
      <c r="D6327" s="82">
        <f t="shared" si="294"/>
        <v>5.9400000000000008E-3</v>
      </c>
      <c r="E6327" s="81">
        <f t="shared" si="296"/>
        <v>5.4000000000000001E-4</v>
      </c>
      <c r="F6327" s="97">
        <f>INDEX(バックデータ一覧!$G$4:$I$27,MATCH(計算過程!B6327,バックデータ一覧!$F$4:$F$27,0),MATCH(VLOOKUP(A6327,バックデータ一覧!$T$3:$U$367,2),バックデータ一覧!$G$3:$I$3,0))*10^-3</f>
        <v>5.4000000000000001E-4</v>
      </c>
      <c r="G6327" s="97">
        <f>INDEX(バックデータ一覧!$J$4:$L$27,MATCH(計算過程!B6327,バックデータ一覧!$F$4:$F$27,0),MATCH(VLOOKUP(A6327,バックデータ一覧!$T$3:$U$367,2),バックデータ一覧!$J$3:$L$3,0))*10^-3</f>
        <v>1.08E-3</v>
      </c>
      <c r="H6327" s="97">
        <f>INDEX(バックデータ一覧!$M$4:$O$27,MATCH(計算過程!B6327,バックデータ一覧!$F$4:$F$27,0),MATCH(VLOOKUP(A6327,バックデータ一覧!$T$3:$U$367,2),バックデータ一覧!$M$3:$O$3,0))*10^-3</f>
        <v>1.6299999999999999E-3</v>
      </c>
      <c r="I6327" s="97">
        <f>INDEX(バックデータ一覧!$P$4:$R$27,MATCH(計算過程!B6327,バックデータ一覧!$F$4:$F$27,0),MATCH(VLOOKUP(A6327,バックデータ一覧!$T$3:$U$367,2),バックデータ一覧!$P$3:$R$3,0))*10^-3</f>
        <v>2.1700000000000001E-3</v>
      </c>
    </row>
    <row r="6328" spans="1:9" x14ac:dyDescent="0.15">
      <c r="A6328" s="57">
        <v>41903</v>
      </c>
      <c r="B6328" s="9" t="s">
        <v>114</v>
      </c>
      <c r="C6328" s="83">
        <f t="shared" si="295"/>
        <v>6.0700000000000007E-3</v>
      </c>
      <c r="D6328" s="82">
        <f t="shared" si="294"/>
        <v>5.9400000000000008E-3</v>
      </c>
      <c r="E6328" s="81">
        <f t="shared" si="296"/>
        <v>1.3000000000000002E-4</v>
      </c>
      <c r="F6328" s="97">
        <f>INDEX(バックデータ一覧!$G$4:$I$27,MATCH(計算過程!B6328,バックデータ一覧!$F$4:$F$27,0),MATCH(VLOOKUP(A6328,バックデータ一覧!$T$3:$U$367,2),バックデータ一覧!$G$3:$I$3,0))*10^-3</f>
        <v>1.3000000000000002E-4</v>
      </c>
      <c r="G6328" s="97">
        <f>INDEX(バックデータ一覧!$J$4:$L$27,MATCH(計算過程!B6328,バックデータ一覧!$F$4:$F$27,0),MATCH(VLOOKUP(A6328,バックデータ一覧!$T$3:$U$367,2),バックデータ一覧!$J$3:$L$3,0))*10^-3</f>
        <v>2.5000000000000001E-4</v>
      </c>
      <c r="H6328" s="97">
        <f>INDEX(バックデータ一覧!$M$4:$O$27,MATCH(計算過程!B6328,バックデータ一覧!$F$4:$F$27,0),MATCH(VLOOKUP(A6328,バックデータ一覧!$T$3:$U$367,2),バックデータ一覧!$M$3:$O$3,0))*10^-3</f>
        <v>3.8000000000000002E-4</v>
      </c>
      <c r="I6328" s="97">
        <f>INDEX(バックデータ一覧!$P$4:$R$27,MATCH(計算過程!B6328,バックデータ一覧!$F$4:$F$27,0),MATCH(VLOOKUP(A6328,バックデータ一覧!$T$3:$U$367,2),バックデータ一覧!$P$3:$R$3,0))*10^-3</f>
        <v>5.0000000000000001E-4</v>
      </c>
    </row>
    <row r="6329" spans="1:9" x14ac:dyDescent="0.15">
      <c r="A6329" s="57">
        <v>41903</v>
      </c>
      <c r="B6329" s="9" t="s">
        <v>115</v>
      </c>
      <c r="C6329" s="83">
        <f t="shared" si="295"/>
        <v>6.2700000000000013E-3</v>
      </c>
      <c r="D6329" s="82">
        <f t="shared" si="294"/>
        <v>5.9400000000000008E-3</v>
      </c>
      <c r="E6329" s="81">
        <f t="shared" si="296"/>
        <v>3.3E-4</v>
      </c>
      <c r="F6329" s="97">
        <f>INDEX(バックデータ一覧!$G$4:$I$27,MATCH(計算過程!B6329,バックデータ一覧!$F$4:$F$27,0),MATCH(VLOOKUP(A6329,バックデータ一覧!$T$3:$U$367,2),バックデータ一覧!$G$3:$I$3,0))*10^-3</f>
        <v>3.3E-4</v>
      </c>
      <c r="G6329" s="97">
        <f>INDEX(バックデータ一覧!$J$4:$L$27,MATCH(計算過程!B6329,バックデータ一覧!$F$4:$F$27,0),MATCH(VLOOKUP(A6329,バックデータ一覧!$T$3:$U$367,2),バックデータ一覧!$J$3:$L$3,0))*10^-3</f>
        <v>6.7000000000000002E-4</v>
      </c>
      <c r="H6329" s="97">
        <f>INDEX(バックデータ一覧!$M$4:$O$27,MATCH(計算過程!B6329,バックデータ一覧!$F$4:$F$27,0),MATCH(VLOOKUP(A6329,バックデータ一覧!$T$3:$U$367,2),バックデータ一覧!$M$3:$O$3,0))*10^-3</f>
        <v>1E-3</v>
      </c>
      <c r="I6329" s="97">
        <f>INDEX(バックデータ一覧!$P$4:$R$27,MATCH(計算過程!B6329,バックデータ一覧!$F$4:$F$27,0),MATCH(VLOOKUP(A6329,バックデータ一覧!$T$3:$U$367,2),バックデータ一覧!$P$3:$R$3,0))*10^-3</f>
        <v>1.33E-3</v>
      </c>
    </row>
    <row r="6330" spans="1:9" x14ac:dyDescent="0.15">
      <c r="A6330" s="57">
        <v>41903</v>
      </c>
      <c r="B6330" s="9" t="s">
        <v>116</v>
      </c>
      <c r="C6330" s="83">
        <f t="shared" si="295"/>
        <v>6.0700000000000007E-3</v>
      </c>
      <c r="D6330" s="82">
        <f t="shared" si="294"/>
        <v>5.9400000000000008E-3</v>
      </c>
      <c r="E6330" s="81">
        <f t="shared" si="296"/>
        <v>1.3000000000000002E-4</v>
      </c>
      <c r="F6330" s="97">
        <f>INDEX(バックデータ一覧!$G$4:$I$27,MATCH(計算過程!B6330,バックデータ一覧!$F$4:$F$27,0),MATCH(VLOOKUP(A6330,バックデータ一覧!$T$3:$U$367,2),バックデータ一覧!$G$3:$I$3,0))*10^-3</f>
        <v>1.3000000000000002E-4</v>
      </c>
      <c r="G6330" s="97">
        <f>INDEX(バックデータ一覧!$J$4:$L$27,MATCH(計算過程!B6330,バックデータ一覧!$F$4:$F$27,0),MATCH(VLOOKUP(A6330,バックデータ一覧!$T$3:$U$367,2),バックデータ一覧!$J$3:$L$3,0))*10^-3</f>
        <v>2.5000000000000001E-4</v>
      </c>
      <c r="H6330" s="97">
        <f>INDEX(バックデータ一覧!$M$4:$O$27,MATCH(計算過程!B6330,バックデータ一覧!$F$4:$F$27,0),MATCH(VLOOKUP(A6330,バックデータ一覧!$T$3:$U$367,2),バックデータ一覧!$M$3:$O$3,0))*10^-3</f>
        <v>3.8000000000000002E-4</v>
      </c>
      <c r="I6330" s="97">
        <f>INDEX(バックデータ一覧!$P$4:$R$27,MATCH(計算過程!B6330,バックデータ一覧!$F$4:$F$27,0),MATCH(VLOOKUP(A6330,バックデータ一覧!$T$3:$U$367,2),バックデータ一覧!$P$3:$R$3,0))*10^-3</f>
        <v>5.0000000000000001E-4</v>
      </c>
    </row>
    <row r="6331" spans="1:9" x14ac:dyDescent="0.15">
      <c r="A6331" s="57">
        <v>41903</v>
      </c>
      <c r="B6331" s="9" t="s">
        <v>117</v>
      </c>
      <c r="C6331" s="83">
        <f t="shared" si="295"/>
        <v>9.3200000000000002E-3</v>
      </c>
      <c r="D6331" s="82">
        <f t="shared" si="294"/>
        <v>5.9400000000000008E-3</v>
      </c>
      <c r="E6331" s="81">
        <f t="shared" si="296"/>
        <v>3.3799999999999998E-3</v>
      </c>
      <c r="F6331" s="97">
        <f>INDEX(バックデータ一覧!$G$4:$I$27,MATCH(計算過程!B6331,バックデータ一覧!$F$4:$F$27,0),MATCH(VLOOKUP(A6331,バックデータ一覧!$T$3:$U$367,2),バックデータ一覧!$G$3:$I$3,0))*10^-3</f>
        <v>3.3799999999999998E-3</v>
      </c>
      <c r="G6331" s="97">
        <f>INDEX(バックデータ一覧!$J$4:$L$27,MATCH(計算過程!B6331,バックデータ一覧!$F$4:$F$27,0),MATCH(VLOOKUP(A6331,バックデータ一覧!$T$3:$U$367,2),バックデータ一覧!$J$3:$L$3,0))*10^-3</f>
        <v>6.7499999999999999E-3</v>
      </c>
      <c r="H6331" s="97">
        <f>INDEX(バックデータ一覧!$M$4:$O$27,MATCH(計算過程!B6331,バックデータ一覧!$F$4:$F$27,0),MATCH(VLOOKUP(A6331,バックデータ一覧!$T$3:$U$367,2),バックデータ一覧!$M$3:$O$3,0))*10^-3</f>
        <v>1.0130000000000002E-2</v>
      </c>
      <c r="I6331" s="97">
        <f>INDEX(バックデータ一覧!$P$4:$R$27,MATCH(計算過程!B6331,バックデータ一覧!$F$4:$F$27,0),MATCH(VLOOKUP(A6331,バックデータ一覧!$T$3:$U$367,2),バックデータ一覧!$P$3:$R$3,0))*10^-3</f>
        <v>1.3509999999999999E-2</v>
      </c>
    </row>
    <row r="6332" spans="1:9" x14ac:dyDescent="0.15">
      <c r="A6332" s="57">
        <v>41903</v>
      </c>
      <c r="B6332" s="9" t="s">
        <v>118</v>
      </c>
      <c r="C6332" s="83">
        <f t="shared" si="295"/>
        <v>6.2700000000000013E-3</v>
      </c>
      <c r="D6332" s="82">
        <f t="shared" si="294"/>
        <v>5.9400000000000008E-3</v>
      </c>
      <c r="E6332" s="81">
        <f t="shared" si="296"/>
        <v>3.3E-4</v>
      </c>
      <c r="F6332" s="97">
        <f>INDEX(バックデータ一覧!$G$4:$I$27,MATCH(計算過程!B6332,バックデータ一覧!$F$4:$F$27,0),MATCH(VLOOKUP(A6332,バックデータ一覧!$T$3:$U$367,2),バックデータ一覧!$G$3:$I$3,0))*10^-3</f>
        <v>3.3E-4</v>
      </c>
      <c r="G6332" s="97">
        <f>INDEX(バックデータ一覧!$J$4:$L$27,MATCH(計算過程!B6332,バックデータ一覧!$F$4:$F$27,0),MATCH(VLOOKUP(A6332,バックデータ一覧!$T$3:$U$367,2),バックデータ一覧!$J$3:$L$3,0))*10^-3</f>
        <v>6.7000000000000002E-4</v>
      </c>
      <c r="H6332" s="97">
        <f>INDEX(バックデータ一覧!$M$4:$O$27,MATCH(計算過程!B6332,バックデータ一覧!$F$4:$F$27,0),MATCH(VLOOKUP(A6332,バックデータ一覧!$T$3:$U$367,2),バックデータ一覧!$M$3:$O$3,0))*10^-3</f>
        <v>1E-3</v>
      </c>
      <c r="I6332" s="97">
        <f>INDEX(バックデータ一覧!$P$4:$R$27,MATCH(計算過程!B6332,バックデータ一覧!$F$4:$F$27,0),MATCH(VLOOKUP(A6332,バックデータ一覧!$T$3:$U$367,2),バックデータ一覧!$P$3:$R$3,0))*10^-3</f>
        <v>1.33E-3</v>
      </c>
    </row>
    <row r="6333" spans="1:9" x14ac:dyDescent="0.15">
      <c r="A6333" s="57">
        <v>41903</v>
      </c>
      <c r="B6333" s="9" t="s">
        <v>119</v>
      </c>
      <c r="C6333" s="83">
        <f t="shared" si="295"/>
        <v>6.0700000000000007E-3</v>
      </c>
      <c r="D6333" s="82">
        <f t="shared" si="294"/>
        <v>5.9400000000000008E-3</v>
      </c>
      <c r="E6333" s="81">
        <f t="shared" si="296"/>
        <v>1.3000000000000002E-4</v>
      </c>
      <c r="F6333" s="97">
        <f>INDEX(バックデータ一覧!$G$4:$I$27,MATCH(計算過程!B6333,バックデータ一覧!$F$4:$F$27,0),MATCH(VLOOKUP(A6333,バックデータ一覧!$T$3:$U$367,2),バックデータ一覧!$G$3:$I$3,0))*10^-3</f>
        <v>1.3000000000000002E-4</v>
      </c>
      <c r="G6333" s="97">
        <f>INDEX(バックデータ一覧!$J$4:$L$27,MATCH(計算過程!B6333,バックデータ一覧!$F$4:$F$27,0),MATCH(VLOOKUP(A6333,バックデータ一覧!$T$3:$U$367,2),バックデータ一覧!$J$3:$L$3,0))*10^-3</f>
        <v>2.5000000000000001E-4</v>
      </c>
      <c r="H6333" s="97">
        <f>INDEX(バックデータ一覧!$M$4:$O$27,MATCH(計算過程!B6333,バックデータ一覧!$F$4:$F$27,0),MATCH(VLOOKUP(A6333,バックデータ一覧!$T$3:$U$367,2),バックデータ一覧!$M$3:$O$3,0))*10^-3</f>
        <v>3.8000000000000002E-4</v>
      </c>
      <c r="I6333" s="97">
        <f>INDEX(バックデータ一覧!$P$4:$R$27,MATCH(計算過程!B6333,バックデータ一覧!$F$4:$F$27,0),MATCH(VLOOKUP(A6333,バックデータ一覧!$T$3:$U$367,2),バックデータ一覧!$P$3:$R$3,0))*10^-3</f>
        <v>5.0000000000000001E-4</v>
      </c>
    </row>
    <row r="6334" spans="1:9" x14ac:dyDescent="0.15">
      <c r="A6334" s="57">
        <v>41903</v>
      </c>
      <c r="B6334" s="9" t="s">
        <v>120</v>
      </c>
      <c r="C6334" s="83">
        <f t="shared" si="295"/>
        <v>6.0700000000000007E-3</v>
      </c>
      <c r="D6334" s="82">
        <f t="shared" si="294"/>
        <v>5.9400000000000008E-3</v>
      </c>
      <c r="E6334" s="81">
        <f t="shared" si="296"/>
        <v>1.3000000000000002E-4</v>
      </c>
      <c r="F6334" s="97">
        <f>INDEX(バックデータ一覧!$G$4:$I$27,MATCH(計算過程!B6334,バックデータ一覧!$F$4:$F$27,0),MATCH(VLOOKUP(A6334,バックデータ一覧!$T$3:$U$367,2),バックデータ一覧!$G$3:$I$3,0))*10^-3</f>
        <v>1.3000000000000002E-4</v>
      </c>
      <c r="G6334" s="97">
        <f>INDEX(バックデータ一覧!$J$4:$L$27,MATCH(計算過程!B6334,バックデータ一覧!$F$4:$F$27,0),MATCH(VLOOKUP(A6334,バックデータ一覧!$T$3:$U$367,2),バックデータ一覧!$J$3:$L$3,0))*10^-3</f>
        <v>2.5000000000000001E-4</v>
      </c>
      <c r="H6334" s="97">
        <f>INDEX(バックデータ一覧!$M$4:$O$27,MATCH(計算過程!B6334,バックデータ一覧!$F$4:$F$27,0),MATCH(VLOOKUP(A6334,バックデータ一覧!$T$3:$U$367,2),バックデータ一覧!$M$3:$O$3,0))*10^-3</f>
        <v>3.8000000000000002E-4</v>
      </c>
      <c r="I6334" s="97">
        <f>INDEX(バックデータ一覧!$P$4:$R$27,MATCH(計算過程!B6334,バックデータ一覧!$F$4:$F$27,0),MATCH(VLOOKUP(A6334,バックデータ一覧!$T$3:$U$367,2),バックデータ一覧!$P$3:$R$3,0))*10^-3</f>
        <v>5.0000000000000001E-4</v>
      </c>
    </row>
    <row r="6335" spans="1:9" x14ac:dyDescent="0.15">
      <c r="A6335" s="57">
        <v>41903</v>
      </c>
      <c r="B6335" s="9" t="s">
        <v>121</v>
      </c>
      <c r="C6335" s="83">
        <f t="shared" si="295"/>
        <v>6.2700000000000013E-3</v>
      </c>
      <c r="D6335" s="82">
        <f t="shared" si="294"/>
        <v>5.9400000000000008E-3</v>
      </c>
      <c r="E6335" s="81">
        <f t="shared" si="296"/>
        <v>3.3E-4</v>
      </c>
      <c r="F6335" s="97">
        <f>INDEX(バックデータ一覧!$G$4:$I$27,MATCH(計算過程!B6335,バックデータ一覧!$F$4:$F$27,0),MATCH(VLOOKUP(A6335,バックデータ一覧!$T$3:$U$367,2),バックデータ一覧!$G$3:$I$3,0))*10^-3</f>
        <v>3.3E-4</v>
      </c>
      <c r="G6335" s="97">
        <f>INDEX(バックデータ一覧!$J$4:$L$27,MATCH(計算過程!B6335,バックデータ一覧!$F$4:$F$27,0),MATCH(VLOOKUP(A6335,バックデータ一覧!$T$3:$U$367,2),バックデータ一覧!$J$3:$L$3,0))*10^-3</f>
        <v>6.7000000000000002E-4</v>
      </c>
      <c r="H6335" s="97">
        <f>INDEX(バックデータ一覧!$M$4:$O$27,MATCH(計算過程!B6335,バックデータ一覧!$F$4:$F$27,0),MATCH(VLOOKUP(A6335,バックデータ一覧!$T$3:$U$367,2),バックデータ一覧!$M$3:$O$3,0))*10^-3</f>
        <v>1E-3</v>
      </c>
      <c r="I6335" s="97">
        <f>INDEX(バックデータ一覧!$P$4:$R$27,MATCH(計算過程!B6335,バックデータ一覧!$F$4:$F$27,0),MATCH(VLOOKUP(A6335,バックデータ一覧!$T$3:$U$367,2),バックデータ一覧!$P$3:$R$3,0))*10^-3</f>
        <v>1.33E-3</v>
      </c>
    </row>
    <row r="6336" spans="1:9" x14ac:dyDescent="0.15">
      <c r="A6336" s="57">
        <v>41903</v>
      </c>
      <c r="B6336" s="9" t="s">
        <v>122</v>
      </c>
      <c r="C6336" s="83">
        <f t="shared" si="295"/>
        <v>6.2700000000000013E-3</v>
      </c>
      <c r="D6336" s="82">
        <f t="shared" si="294"/>
        <v>5.9400000000000008E-3</v>
      </c>
      <c r="E6336" s="81">
        <f t="shared" si="296"/>
        <v>3.3E-4</v>
      </c>
      <c r="F6336" s="97">
        <f>INDEX(バックデータ一覧!$G$4:$I$27,MATCH(計算過程!B6336,バックデータ一覧!$F$4:$F$27,0),MATCH(VLOOKUP(A6336,バックデータ一覧!$T$3:$U$367,2),バックデータ一覧!$G$3:$I$3,0))*10^-3</f>
        <v>3.3E-4</v>
      </c>
      <c r="G6336" s="97">
        <f>INDEX(バックデータ一覧!$J$4:$L$27,MATCH(計算過程!B6336,バックデータ一覧!$F$4:$F$27,0),MATCH(VLOOKUP(A6336,バックデータ一覧!$T$3:$U$367,2),バックデータ一覧!$J$3:$L$3,0))*10^-3</f>
        <v>6.7000000000000002E-4</v>
      </c>
      <c r="H6336" s="97">
        <f>INDEX(バックデータ一覧!$M$4:$O$27,MATCH(計算過程!B6336,バックデータ一覧!$F$4:$F$27,0),MATCH(VLOOKUP(A6336,バックデータ一覧!$T$3:$U$367,2),バックデータ一覧!$M$3:$O$3,0))*10^-3</f>
        <v>1E-3</v>
      </c>
      <c r="I6336" s="97">
        <f>INDEX(バックデータ一覧!$P$4:$R$27,MATCH(計算過程!B6336,バックデータ一覧!$F$4:$F$27,0),MATCH(VLOOKUP(A6336,バックデータ一覧!$T$3:$U$367,2),バックデータ一覧!$P$3:$R$3,0))*10^-3</f>
        <v>1.33E-3</v>
      </c>
    </row>
    <row r="6337" spans="1:9" x14ac:dyDescent="0.15">
      <c r="A6337" s="57">
        <v>41903</v>
      </c>
      <c r="B6337" s="9" t="s">
        <v>123</v>
      </c>
      <c r="C6337" s="83">
        <f t="shared" si="295"/>
        <v>1.2360000000000001E-2</v>
      </c>
      <c r="D6337" s="82">
        <f t="shared" si="294"/>
        <v>5.9400000000000008E-3</v>
      </c>
      <c r="E6337" s="81">
        <f t="shared" si="296"/>
        <v>6.4200000000000004E-3</v>
      </c>
      <c r="F6337" s="97">
        <f>INDEX(バックデータ一覧!$G$4:$I$27,MATCH(計算過程!B6337,バックデータ一覧!$F$4:$F$27,0),MATCH(VLOOKUP(A6337,バックデータ一覧!$T$3:$U$367,2),バックデータ一覧!$G$3:$I$3,0))*10^-3</f>
        <v>6.4200000000000004E-3</v>
      </c>
      <c r="G6337" s="97">
        <f>INDEX(バックデータ一覧!$J$4:$L$27,MATCH(計算過程!B6337,バックデータ一覧!$F$4:$F$27,0),MATCH(VLOOKUP(A6337,バックデータ一覧!$T$3:$U$367,2),バックデータ一覧!$J$3:$L$3,0))*10^-3</f>
        <v>1.2840000000000001E-2</v>
      </c>
      <c r="H6337" s="97">
        <f>INDEX(バックデータ一覧!$M$4:$O$27,MATCH(計算過程!B6337,バックデータ一覧!$F$4:$F$27,0),MATCH(VLOOKUP(A6337,バックデータ一覧!$T$3:$U$367,2),バックデータ一覧!$M$3:$O$3,0))*10^-3</f>
        <v>1.9260000000000003E-2</v>
      </c>
      <c r="I6337" s="97">
        <f>INDEX(バックデータ一覧!$P$4:$R$27,MATCH(計算過程!B6337,バックデータ一覧!$F$4:$F$27,0),MATCH(VLOOKUP(A6337,バックデータ一覧!$T$3:$U$367,2),バックデータ一覧!$P$3:$R$3,0))*10^-3</f>
        <v>2.5680000000000001E-2</v>
      </c>
    </row>
    <row r="6338" spans="1:9" x14ac:dyDescent="0.15">
      <c r="A6338" s="57">
        <v>41903</v>
      </c>
      <c r="B6338" s="9" t="s">
        <v>124</v>
      </c>
      <c r="C6338" s="83">
        <f t="shared" si="295"/>
        <v>1.2360000000000001E-2</v>
      </c>
      <c r="D6338" s="82">
        <f t="shared" si="294"/>
        <v>5.9400000000000008E-3</v>
      </c>
      <c r="E6338" s="81">
        <f t="shared" si="296"/>
        <v>6.4200000000000004E-3</v>
      </c>
      <c r="F6338" s="97">
        <f>INDEX(バックデータ一覧!$G$4:$I$27,MATCH(計算過程!B6338,バックデータ一覧!$F$4:$F$27,0),MATCH(VLOOKUP(A6338,バックデータ一覧!$T$3:$U$367,2),バックデータ一覧!$G$3:$I$3,0))*10^-3</f>
        <v>6.4200000000000004E-3</v>
      </c>
      <c r="G6338" s="97">
        <f>INDEX(バックデータ一覧!$J$4:$L$27,MATCH(計算過程!B6338,バックデータ一覧!$F$4:$F$27,0),MATCH(VLOOKUP(A6338,バックデータ一覧!$T$3:$U$367,2),バックデータ一覧!$J$3:$L$3,0))*10^-3</f>
        <v>1.2840000000000001E-2</v>
      </c>
      <c r="H6338" s="97">
        <f>INDEX(バックデータ一覧!$M$4:$O$27,MATCH(計算過程!B6338,バックデータ一覧!$F$4:$F$27,0),MATCH(VLOOKUP(A6338,バックデータ一覧!$T$3:$U$367,2),バックデータ一覧!$M$3:$O$3,0))*10^-3</f>
        <v>1.9260000000000003E-2</v>
      </c>
      <c r="I6338" s="97">
        <f>INDEX(バックデータ一覧!$P$4:$R$27,MATCH(計算過程!B6338,バックデータ一覧!$F$4:$F$27,0),MATCH(VLOOKUP(A6338,バックデータ一覧!$T$3:$U$367,2),バックデータ一覧!$P$3:$R$3,0))*10^-3</f>
        <v>2.5680000000000001E-2</v>
      </c>
    </row>
    <row r="6339" spans="1:9" x14ac:dyDescent="0.15">
      <c r="A6339" s="57">
        <v>41903</v>
      </c>
      <c r="B6339" s="9" t="s">
        <v>125</v>
      </c>
      <c r="C6339" s="83">
        <f t="shared" si="295"/>
        <v>6.2700000000000013E-3</v>
      </c>
      <c r="D6339" s="82">
        <f t="shared" si="294"/>
        <v>5.9400000000000008E-3</v>
      </c>
      <c r="E6339" s="81">
        <f t="shared" si="296"/>
        <v>3.3E-4</v>
      </c>
      <c r="F6339" s="97">
        <f>INDEX(バックデータ一覧!$G$4:$I$27,MATCH(計算過程!B6339,バックデータ一覧!$F$4:$F$27,0),MATCH(VLOOKUP(A6339,バックデータ一覧!$T$3:$U$367,2),バックデータ一覧!$G$3:$I$3,0))*10^-3</f>
        <v>3.3E-4</v>
      </c>
      <c r="G6339" s="97">
        <f>INDEX(バックデータ一覧!$J$4:$L$27,MATCH(計算過程!B6339,バックデータ一覧!$F$4:$F$27,0),MATCH(VLOOKUP(A6339,バックデータ一覧!$T$3:$U$367,2),バックデータ一覧!$J$3:$L$3,0))*10^-3</f>
        <v>6.7000000000000002E-4</v>
      </c>
      <c r="H6339" s="97">
        <f>INDEX(バックデータ一覧!$M$4:$O$27,MATCH(計算過程!B6339,バックデータ一覧!$F$4:$F$27,0),MATCH(VLOOKUP(A6339,バックデータ一覧!$T$3:$U$367,2),バックデータ一覧!$M$3:$O$3,0))*10^-3</f>
        <v>1E-3</v>
      </c>
      <c r="I6339" s="97">
        <f>INDEX(バックデータ一覧!$P$4:$R$27,MATCH(計算過程!B6339,バックデータ一覧!$F$4:$F$27,0),MATCH(VLOOKUP(A6339,バックデータ一覧!$T$3:$U$367,2),バックデータ一覧!$P$3:$R$3,0))*10^-3</f>
        <v>1.33E-3</v>
      </c>
    </row>
    <row r="6340" spans="1:9" x14ac:dyDescent="0.15">
      <c r="A6340" s="57">
        <v>41903</v>
      </c>
      <c r="B6340" s="9" t="s">
        <v>126</v>
      </c>
      <c r="C6340" s="83">
        <f t="shared" si="295"/>
        <v>6.2700000000000013E-3</v>
      </c>
      <c r="D6340" s="82">
        <f t="shared" si="294"/>
        <v>5.9400000000000008E-3</v>
      </c>
      <c r="E6340" s="81">
        <f t="shared" si="296"/>
        <v>3.3E-4</v>
      </c>
      <c r="F6340" s="97">
        <f>INDEX(バックデータ一覧!$G$4:$I$27,MATCH(計算過程!B6340,バックデータ一覧!$F$4:$F$27,0),MATCH(VLOOKUP(A6340,バックデータ一覧!$T$3:$U$367,2),バックデータ一覧!$G$3:$I$3,0))*10^-3</f>
        <v>3.3E-4</v>
      </c>
      <c r="G6340" s="97">
        <f>INDEX(バックデータ一覧!$J$4:$L$27,MATCH(計算過程!B6340,バックデータ一覧!$F$4:$F$27,0),MATCH(VLOOKUP(A6340,バックデータ一覧!$T$3:$U$367,2),バックデータ一覧!$J$3:$L$3,0))*10^-3</f>
        <v>6.7000000000000002E-4</v>
      </c>
      <c r="H6340" s="97">
        <f>INDEX(バックデータ一覧!$M$4:$O$27,MATCH(計算過程!B6340,バックデータ一覧!$F$4:$F$27,0),MATCH(VLOOKUP(A6340,バックデータ一覧!$T$3:$U$367,2),バックデータ一覧!$M$3:$O$3,0))*10^-3</f>
        <v>1E-3</v>
      </c>
      <c r="I6340" s="97">
        <f>INDEX(バックデータ一覧!$P$4:$R$27,MATCH(計算過程!B6340,バックデータ一覧!$F$4:$F$27,0),MATCH(VLOOKUP(A6340,バックデータ一覧!$T$3:$U$367,2),バックデータ一覧!$P$3:$R$3,0))*10^-3</f>
        <v>1.33E-3</v>
      </c>
    </row>
    <row r="6341" spans="1:9" x14ac:dyDescent="0.15">
      <c r="A6341" s="57">
        <v>41903</v>
      </c>
      <c r="B6341" s="9" t="s">
        <v>127</v>
      </c>
      <c r="C6341" s="83">
        <f t="shared" si="295"/>
        <v>1.2220000000000002E-2</v>
      </c>
      <c r="D6341" s="82">
        <f t="shared" si="294"/>
        <v>5.9400000000000008E-3</v>
      </c>
      <c r="E6341" s="81">
        <f t="shared" si="296"/>
        <v>6.28E-3</v>
      </c>
      <c r="F6341" s="97">
        <f>INDEX(バックデータ一覧!$G$4:$I$27,MATCH(計算過程!B6341,バックデータ一覧!$F$4:$F$27,0),MATCH(VLOOKUP(A6341,バックデータ一覧!$T$3:$U$367,2),バックデータ一覧!$G$3:$I$3,0))*10^-3</f>
        <v>6.28E-3</v>
      </c>
      <c r="G6341" s="97">
        <f>INDEX(バックデータ一覧!$J$4:$L$27,MATCH(計算過程!B6341,バックデータ一覧!$F$4:$F$27,0),MATCH(VLOOKUP(A6341,バックデータ一覧!$T$3:$U$367,2),バックデータ一覧!$J$3:$L$3,0))*10^-3</f>
        <v>1.256E-2</v>
      </c>
      <c r="H6341" s="97">
        <f>INDEX(バックデータ一覧!$M$4:$O$27,MATCH(計算過程!B6341,バックデータ一覧!$F$4:$F$27,0),MATCH(VLOOKUP(A6341,バックデータ一覧!$T$3:$U$367,2),バックデータ一覧!$M$3:$O$3,0))*10^-3</f>
        <v>1.8839999999999999E-2</v>
      </c>
      <c r="I6341" s="97">
        <f>INDEX(バックデータ一覧!$P$4:$R$27,MATCH(計算過程!B6341,バックデータ一覧!$F$4:$F$27,0),MATCH(VLOOKUP(A6341,バックデータ一覧!$T$3:$U$367,2),バックデータ一覧!$P$3:$R$3,0))*10^-3</f>
        <v>2.512E-2</v>
      </c>
    </row>
    <row r="6342" spans="1:9" x14ac:dyDescent="0.15">
      <c r="A6342" s="57">
        <v>41903</v>
      </c>
      <c r="B6342" s="9" t="s">
        <v>128</v>
      </c>
      <c r="C6342" s="83">
        <f t="shared" si="295"/>
        <v>1.2640000000000002E-2</v>
      </c>
      <c r="D6342" s="82">
        <f t="shared" si="294"/>
        <v>5.9400000000000008E-3</v>
      </c>
      <c r="E6342" s="81">
        <f t="shared" si="296"/>
        <v>6.7000000000000002E-3</v>
      </c>
      <c r="F6342" s="97">
        <f>INDEX(バックデータ一覧!$G$4:$I$27,MATCH(計算過程!B6342,バックデータ一覧!$F$4:$F$27,0),MATCH(VLOOKUP(A6342,バックデータ一覧!$T$3:$U$367,2),バックデータ一覧!$G$3:$I$3,0))*10^-3</f>
        <v>6.7000000000000002E-3</v>
      </c>
      <c r="G6342" s="97">
        <f>INDEX(バックデータ一覧!$J$4:$L$27,MATCH(計算過程!B6342,バックデータ一覧!$F$4:$F$27,0),MATCH(VLOOKUP(A6342,バックデータ一覧!$T$3:$U$367,2),バックデータ一覧!$J$3:$L$3,0))*10^-3</f>
        <v>1.3390000000000001E-2</v>
      </c>
      <c r="H6342" s="97">
        <f>INDEX(バックデータ一覧!$M$4:$O$27,MATCH(計算過程!B6342,バックデータ一覧!$F$4:$F$27,0),MATCH(VLOOKUP(A6342,バックデータ一覧!$T$3:$U$367,2),バックデータ一覧!$M$3:$O$3,0))*10^-3</f>
        <v>2.009E-2</v>
      </c>
      <c r="I6342" s="97">
        <f>INDEX(バックデータ一覧!$P$4:$R$27,MATCH(計算過程!B6342,バックデータ一覧!$F$4:$F$27,0),MATCH(VLOOKUP(A6342,バックデータ一覧!$T$3:$U$367,2),バックデータ一覧!$P$3:$R$3,0))*10^-3</f>
        <v>2.6790000000000001E-2</v>
      </c>
    </row>
    <row r="6343" spans="1:9" x14ac:dyDescent="0.15">
      <c r="A6343" s="57">
        <v>41904</v>
      </c>
      <c r="B6343" s="9" t="s">
        <v>105</v>
      </c>
      <c r="C6343" s="83">
        <f t="shared" si="295"/>
        <v>6.0700000000000007E-3</v>
      </c>
      <c r="D6343" s="82">
        <f t="shared" ref="D6343:D6406" si="297">$O$4*$O$5*10^-3</f>
        <v>5.9400000000000008E-3</v>
      </c>
      <c r="E6343" s="81">
        <f t="shared" si="296"/>
        <v>1.3000000000000002E-4</v>
      </c>
      <c r="F6343" s="97">
        <f>INDEX(バックデータ一覧!$G$4:$I$27,MATCH(計算過程!B6343,バックデータ一覧!$F$4:$F$27,0),MATCH(VLOOKUP(A6343,バックデータ一覧!$T$3:$U$367,2),バックデータ一覧!$G$3:$I$3,0))*10^-3</f>
        <v>1.3000000000000002E-4</v>
      </c>
      <c r="G6343" s="97">
        <f>INDEX(バックデータ一覧!$J$4:$L$27,MATCH(計算過程!B6343,バックデータ一覧!$F$4:$F$27,0),MATCH(VLOOKUP(A6343,バックデータ一覧!$T$3:$U$367,2),バックデータ一覧!$J$3:$L$3,0))*10^-3</f>
        <v>2.5000000000000001E-4</v>
      </c>
      <c r="H6343" s="97">
        <f>INDEX(バックデータ一覧!$M$4:$O$27,MATCH(計算過程!B6343,バックデータ一覧!$F$4:$F$27,0),MATCH(VLOOKUP(A6343,バックデータ一覧!$T$3:$U$367,2),バックデータ一覧!$M$3:$O$3,0))*10^-3</f>
        <v>3.8000000000000002E-4</v>
      </c>
      <c r="I6343" s="97">
        <f>INDEX(バックデータ一覧!$P$4:$R$27,MATCH(計算過程!B6343,バックデータ一覧!$F$4:$F$27,0),MATCH(VLOOKUP(A6343,バックデータ一覧!$T$3:$U$367,2),バックデータ一覧!$P$3:$R$3,0))*10^-3</f>
        <v>5.0000000000000001E-4</v>
      </c>
    </row>
    <row r="6344" spans="1:9" x14ac:dyDescent="0.15">
      <c r="A6344" s="57">
        <v>41904</v>
      </c>
      <c r="B6344" s="9" t="s">
        <v>106</v>
      </c>
      <c r="C6344" s="83">
        <f t="shared" ref="C6344:C6407" si="298">D6344+E6344</f>
        <v>6.0700000000000007E-3</v>
      </c>
      <c r="D6344" s="82">
        <f t="shared" si="297"/>
        <v>5.9400000000000008E-3</v>
      </c>
      <c r="E6344" s="81">
        <f t="shared" ref="E6344:E6407" si="299">IF(AND($O$10&gt;=1,$O$10&lt;2),$F6344*(2-$O$10)/(2-1)+$G6344*($O$10-1)/(2-1),IF(AND($O$10&gt;=2,$O$10&lt;3),$G6344*(3-$O$10)/(3-2)+$H6344*($O$10-2)/(3-2),$H6344*(4-$O$10)/(4-3)+$I6344*($O$10-3)/(4-3)))</f>
        <v>1.3000000000000002E-4</v>
      </c>
      <c r="F6344" s="97">
        <f>INDEX(バックデータ一覧!$G$4:$I$27,MATCH(計算過程!B6344,バックデータ一覧!$F$4:$F$27,0),MATCH(VLOOKUP(A6344,バックデータ一覧!$T$3:$U$367,2),バックデータ一覧!$G$3:$I$3,0))*10^-3</f>
        <v>1.3000000000000002E-4</v>
      </c>
      <c r="G6344" s="97">
        <f>INDEX(バックデータ一覧!$J$4:$L$27,MATCH(計算過程!B6344,バックデータ一覧!$F$4:$F$27,0),MATCH(VLOOKUP(A6344,バックデータ一覧!$T$3:$U$367,2),バックデータ一覧!$J$3:$L$3,0))*10^-3</f>
        <v>2.5000000000000001E-4</v>
      </c>
      <c r="H6344" s="97">
        <f>INDEX(バックデータ一覧!$M$4:$O$27,MATCH(計算過程!B6344,バックデータ一覧!$F$4:$F$27,0),MATCH(VLOOKUP(A6344,バックデータ一覧!$T$3:$U$367,2),バックデータ一覧!$M$3:$O$3,0))*10^-3</f>
        <v>3.8000000000000002E-4</v>
      </c>
      <c r="I6344" s="97">
        <f>INDEX(バックデータ一覧!$P$4:$R$27,MATCH(計算過程!B6344,バックデータ一覧!$F$4:$F$27,0),MATCH(VLOOKUP(A6344,バックデータ一覧!$T$3:$U$367,2),バックデータ一覧!$P$3:$R$3,0))*10^-3</f>
        <v>5.0000000000000001E-4</v>
      </c>
    </row>
    <row r="6345" spans="1:9" x14ac:dyDescent="0.15">
      <c r="A6345" s="57">
        <v>41904</v>
      </c>
      <c r="B6345" s="9" t="s">
        <v>107</v>
      </c>
      <c r="C6345" s="83">
        <f t="shared" si="298"/>
        <v>6.0700000000000007E-3</v>
      </c>
      <c r="D6345" s="82">
        <f t="shared" si="297"/>
        <v>5.9400000000000008E-3</v>
      </c>
      <c r="E6345" s="81">
        <f t="shared" si="299"/>
        <v>1.3000000000000002E-4</v>
      </c>
      <c r="F6345" s="97">
        <f>INDEX(バックデータ一覧!$G$4:$I$27,MATCH(計算過程!B6345,バックデータ一覧!$F$4:$F$27,0),MATCH(VLOOKUP(A6345,バックデータ一覧!$T$3:$U$367,2),バックデータ一覧!$G$3:$I$3,0))*10^-3</f>
        <v>1.3000000000000002E-4</v>
      </c>
      <c r="G6345" s="97">
        <f>INDEX(バックデータ一覧!$J$4:$L$27,MATCH(計算過程!B6345,バックデータ一覧!$F$4:$F$27,0),MATCH(VLOOKUP(A6345,バックデータ一覧!$T$3:$U$367,2),バックデータ一覧!$J$3:$L$3,0))*10^-3</f>
        <v>2.5000000000000001E-4</v>
      </c>
      <c r="H6345" s="97">
        <f>INDEX(バックデータ一覧!$M$4:$O$27,MATCH(計算過程!B6345,バックデータ一覧!$F$4:$F$27,0),MATCH(VLOOKUP(A6345,バックデータ一覧!$T$3:$U$367,2),バックデータ一覧!$M$3:$O$3,0))*10^-3</f>
        <v>3.8000000000000002E-4</v>
      </c>
      <c r="I6345" s="97">
        <f>INDEX(バックデータ一覧!$P$4:$R$27,MATCH(計算過程!B6345,バックデータ一覧!$F$4:$F$27,0),MATCH(VLOOKUP(A6345,バックデータ一覧!$T$3:$U$367,2),バックデータ一覧!$P$3:$R$3,0))*10^-3</f>
        <v>5.0000000000000001E-4</v>
      </c>
    </row>
    <row r="6346" spans="1:9" x14ac:dyDescent="0.15">
      <c r="A6346" s="57">
        <v>41904</v>
      </c>
      <c r="B6346" s="9" t="s">
        <v>108</v>
      </c>
      <c r="C6346" s="83">
        <f t="shared" si="298"/>
        <v>6.0700000000000007E-3</v>
      </c>
      <c r="D6346" s="82">
        <f t="shared" si="297"/>
        <v>5.9400000000000008E-3</v>
      </c>
      <c r="E6346" s="81">
        <f t="shared" si="299"/>
        <v>1.3000000000000002E-4</v>
      </c>
      <c r="F6346" s="97">
        <f>INDEX(バックデータ一覧!$G$4:$I$27,MATCH(計算過程!B6346,バックデータ一覧!$F$4:$F$27,0),MATCH(VLOOKUP(A6346,バックデータ一覧!$T$3:$U$367,2),バックデータ一覧!$G$3:$I$3,0))*10^-3</f>
        <v>1.3000000000000002E-4</v>
      </c>
      <c r="G6346" s="97">
        <f>INDEX(バックデータ一覧!$J$4:$L$27,MATCH(計算過程!B6346,バックデータ一覧!$F$4:$F$27,0),MATCH(VLOOKUP(A6346,バックデータ一覧!$T$3:$U$367,2),バックデータ一覧!$J$3:$L$3,0))*10^-3</f>
        <v>2.5000000000000001E-4</v>
      </c>
      <c r="H6346" s="97">
        <f>INDEX(バックデータ一覧!$M$4:$O$27,MATCH(計算過程!B6346,バックデータ一覧!$F$4:$F$27,0),MATCH(VLOOKUP(A6346,バックデータ一覧!$T$3:$U$367,2),バックデータ一覧!$M$3:$O$3,0))*10^-3</f>
        <v>3.8000000000000002E-4</v>
      </c>
      <c r="I6346" s="97">
        <f>INDEX(バックデータ一覧!$P$4:$R$27,MATCH(計算過程!B6346,バックデータ一覧!$F$4:$F$27,0),MATCH(VLOOKUP(A6346,バックデータ一覧!$T$3:$U$367,2),バックデータ一覧!$P$3:$R$3,0))*10^-3</f>
        <v>5.0000000000000001E-4</v>
      </c>
    </row>
    <row r="6347" spans="1:9" x14ac:dyDescent="0.15">
      <c r="A6347" s="57">
        <v>41904</v>
      </c>
      <c r="B6347" s="9" t="s">
        <v>109</v>
      </c>
      <c r="C6347" s="83">
        <f t="shared" si="298"/>
        <v>6.0700000000000007E-3</v>
      </c>
      <c r="D6347" s="82">
        <f t="shared" si="297"/>
        <v>5.9400000000000008E-3</v>
      </c>
      <c r="E6347" s="81">
        <f t="shared" si="299"/>
        <v>1.3000000000000002E-4</v>
      </c>
      <c r="F6347" s="97">
        <f>INDEX(バックデータ一覧!$G$4:$I$27,MATCH(計算過程!B6347,バックデータ一覧!$F$4:$F$27,0),MATCH(VLOOKUP(A6347,バックデータ一覧!$T$3:$U$367,2),バックデータ一覧!$G$3:$I$3,0))*10^-3</f>
        <v>1.3000000000000002E-4</v>
      </c>
      <c r="G6347" s="97">
        <f>INDEX(バックデータ一覧!$J$4:$L$27,MATCH(計算過程!B6347,バックデータ一覧!$F$4:$F$27,0),MATCH(VLOOKUP(A6347,バックデータ一覧!$T$3:$U$367,2),バックデータ一覧!$J$3:$L$3,0))*10^-3</f>
        <v>2.5000000000000001E-4</v>
      </c>
      <c r="H6347" s="97">
        <f>INDEX(バックデータ一覧!$M$4:$O$27,MATCH(計算過程!B6347,バックデータ一覧!$F$4:$F$27,0),MATCH(VLOOKUP(A6347,バックデータ一覧!$T$3:$U$367,2),バックデータ一覧!$M$3:$O$3,0))*10^-3</f>
        <v>3.8000000000000002E-4</v>
      </c>
      <c r="I6347" s="97">
        <f>INDEX(バックデータ一覧!$P$4:$R$27,MATCH(計算過程!B6347,バックデータ一覧!$F$4:$F$27,0),MATCH(VLOOKUP(A6347,バックデータ一覧!$T$3:$U$367,2),バックデータ一覧!$P$3:$R$3,0))*10^-3</f>
        <v>5.0000000000000001E-4</v>
      </c>
    </row>
    <row r="6348" spans="1:9" x14ac:dyDescent="0.15">
      <c r="A6348" s="57">
        <v>41904</v>
      </c>
      <c r="B6348" s="9" t="s">
        <v>110</v>
      </c>
      <c r="C6348" s="83">
        <f t="shared" si="298"/>
        <v>6.0700000000000007E-3</v>
      </c>
      <c r="D6348" s="82">
        <f t="shared" si="297"/>
        <v>5.9400000000000008E-3</v>
      </c>
      <c r="E6348" s="81">
        <f t="shared" si="299"/>
        <v>1.3000000000000002E-4</v>
      </c>
      <c r="F6348" s="97">
        <f>INDEX(バックデータ一覧!$G$4:$I$27,MATCH(計算過程!B6348,バックデータ一覧!$F$4:$F$27,0),MATCH(VLOOKUP(A6348,バックデータ一覧!$T$3:$U$367,2),バックデータ一覧!$G$3:$I$3,0))*10^-3</f>
        <v>1.3000000000000002E-4</v>
      </c>
      <c r="G6348" s="97">
        <f>INDEX(バックデータ一覧!$J$4:$L$27,MATCH(計算過程!B6348,バックデータ一覧!$F$4:$F$27,0),MATCH(VLOOKUP(A6348,バックデータ一覧!$T$3:$U$367,2),バックデータ一覧!$J$3:$L$3,0))*10^-3</f>
        <v>2.5000000000000001E-4</v>
      </c>
      <c r="H6348" s="97">
        <f>INDEX(バックデータ一覧!$M$4:$O$27,MATCH(計算過程!B6348,バックデータ一覧!$F$4:$F$27,0),MATCH(VLOOKUP(A6348,バックデータ一覧!$T$3:$U$367,2),バックデータ一覧!$M$3:$O$3,0))*10^-3</f>
        <v>3.8000000000000002E-4</v>
      </c>
      <c r="I6348" s="97">
        <f>INDEX(バックデータ一覧!$P$4:$R$27,MATCH(計算過程!B6348,バックデータ一覧!$F$4:$F$27,0),MATCH(VLOOKUP(A6348,バックデータ一覧!$T$3:$U$367,2),バックデータ一覧!$P$3:$R$3,0))*10^-3</f>
        <v>5.0000000000000001E-4</v>
      </c>
    </row>
    <row r="6349" spans="1:9" x14ac:dyDescent="0.15">
      <c r="A6349" s="57">
        <v>41904</v>
      </c>
      <c r="B6349" s="9" t="s">
        <v>111</v>
      </c>
      <c r="C6349" s="83">
        <f t="shared" si="298"/>
        <v>9.3200000000000002E-3</v>
      </c>
      <c r="D6349" s="82">
        <f t="shared" si="297"/>
        <v>5.9400000000000008E-3</v>
      </c>
      <c r="E6349" s="81">
        <f t="shared" si="299"/>
        <v>3.3799999999999998E-3</v>
      </c>
      <c r="F6349" s="97">
        <f>INDEX(バックデータ一覧!$G$4:$I$27,MATCH(計算過程!B6349,バックデータ一覧!$F$4:$F$27,0),MATCH(VLOOKUP(A6349,バックデータ一覧!$T$3:$U$367,2),バックデータ一覧!$G$3:$I$3,0))*10^-3</f>
        <v>3.3799999999999998E-3</v>
      </c>
      <c r="G6349" s="97">
        <f>INDEX(バックデータ一覧!$J$4:$L$27,MATCH(計算過程!B6349,バックデータ一覧!$F$4:$F$27,0),MATCH(VLOOKUP(A6349,バックデータ一覧!$T$3:$U$367,2),バックデータ一覧!$J$3:$L$3,0))*10^-3</f>
        <v>6.7499999999999999E-3</v>
      </c>
      <c r="H6349" s="97">
        <f>INDEX(バックデータ一覧!$M$4:$O$27,MATCH(計算過程!B6349,バックデータ一覧!$F$4:$F$27,0),MATCH(VLOOKUP(A6349,バックデータ一覧!$T$3:$U$367,2),バックデータ一覧!$M$3:$O$3,0))*10^-3</f>
        <v>1.0130000000000002E-2</v>
      </c>
      <c r="I6349" s="97">
        <f>INDEX(バックデータ一覧!$P$4:$R$27,MATCH(計算過程!B6349,バックデータ一覧!$F$4:$F$27,0),MATCH(VLOOKUP(A6349,バックデータ一覧!$T$3:$U$367,2),バックデータ一覧!$P$3:$R$3,0))*10^-3</f>
        <v>1.3509999999999999E-2</v>
      </c>
    </row>
    <row r="6350" spans="1:9" x14ac:dyDescent="0.15">
      <c r="A6350" s="57">
        <v>41904</v>
      </c>
      <c r="B6350" s="9" t="s">
        <v>112</v>
      </c>
      <c r="C6350" s="83">
        <f t="shared" si="298"/>
        <v>6.4800000000000005E-3</v>
      </c>
      <c r="D6350" s="82">
        <f t="shared" si="297"/>
        <v>5.9400000000000008E-3</v>
      </c>
      <c r="E6350" s="81">
        <f t="shared" si="299"/>
        <v>5.4000000000000001E-4</v>
      </c>
      <c r="F6350" s="97">
        <f>INDEX(バックデータ一覧!$G$4:$I$27,MATCH(計算過程!B6350,バックデータ一覧!$F$4:$F$27,0),MATCH(VLOOKUP(A6350,バックデータ一覧!$T$3:$U$367,2),バックデータ一覧!$G$3:$I$3,0))*10^-3</f>
        <v>5.4000000000000001E-4</v>
      </c>
      <c r="G6350" s="97">
        <f>INDEX(バックデータ一覧!$J$4:$L$27,MATCH(計算過程!B6350,バックデータ一覧!$F$4:$F$27,0),MATCH(VLOOKUP(A6350,バックデータ一覧!$T$3:$U$367,2),バックデータ一覧!$J$3:$L$3,0))*10^-3</f>
        <v>1.08E-3</v>
      </c>
      <c r="H6350" s="97">
        <f>INDEX(バックデータ一覧!$M$4:$O$27,MATCH(計算過程!B6350,バックデータ一覧!$F$4:$F$27,0),MATCH(VLOOKUP(A6350,バックデータ一覧!$T$3:$U$367,2),バックデータ一覧!$M$3:$O$3,0))*10^-3</f>
        <v>1.6299999999999999E-3</v>
      </c>
      <c r="I6350" s="97">
        <f>INDEX(バックデータ一覧!$P$4:$R$27,MATCH(計算過程!B6350,バックデータ一覧!$F$4:$F$27,0),MATCH(VLOOKUP(A6350,バックデータ一覧!$T$3:$U$367,2),バックデータ一覧!$P$3:$R$3,0))*10^-3</f>
        <v>2.1700000000000001E-3</v>
      </c>
    </row>
    <row r="6351" spans="1:9" x14ac:dyDescent="0.15">
      <c r="A6351" s="57">
        <v>41904</v>
      </c>
      <c r="B6351" s="9" t="s">
        <v>113</v>
      </c>
      <c r="C6351" s="83">
        <f t="shared" si="298"/>
        <v>6.4800000000000005E-3</v>
      </c>
      <c r="D6351" s="82">
        <f t="shared" si="297"/>
        <v>5.9400000000000008E-3</v>
      </c>
      <c r="E6351" s="81">
        <f t="shared" si="299"/>
        <v>5.4000000000000001E-4</v>
      </c>
      <c r="F6351" s="97">
        <f>INDEX(バックデータ一覧!$G$4:$I$27,MATCH(計算過程!B6351,バックデータ一覧!$F$4:$F$27,0),MATCH(VLOOKUP(A6351,バックデータ一覧!$T$3:$U$367,2),バックデータ一覧!$G$3:$I$3,0))*10^-3</f>
        <v>5.4000000000000001E-4</v>
      </c>
      <c r="G6351" s="97">
        <f>INDEX(バックデータ一覧!$J$4:$L$27,MATCH(計算過程!B6351,バックデータ一覧!$F$4:$F$27,0),MATCH(VLOOKUP(A6351,バックデータ一覧!$T$3:$U$367,2),バックデータ一覧!$J$3:$L$3,0))*10^-3</f>
        <v>1.08E-3</v>
      </c>
      <c r="H6351" s="97">
        <f>INDEX(バックデータ一覧!$M$4:$O$27,MATCH(計算過程!B6351,バックデータ一覧!$F$4:$F$27,0),MATCH(VLOOKUP(A6351,バックデータ一覧!$T$3:$U$367,2),バックデータ一覧!$M$3:$O$3,0))*10^-3</f>
        <v>1.6299999999999999E-3</v>
      </c>
      <c r="I6351" s="97">
        <f>INDEX(バックデータ一覧!$P$4:$R$27,MATCH(計算過程!B6351,バックデータ一覧!$F$4:$F$27,0),MATCH(VLOOKUP(A6351,バックデータ一覧!$T$3:$U$367,2),バックデータ一覧!$P$3:$R$3,0))*10^-3</f>
        <v>2.1700000000000001E-3</v>
      </c>
    </row>
    <row r="6352" spans="1:9" x14ac:dyDescent="0.15">
      <c r="A6352" s="57">
        <v>41904</v>
      </c>
      <c r="B6352" s="9" t="s">
        <v>114</v>
      </c>
      <c r="C6352" s="83">
        <f t="shared" si="298"/>
        <v>6.0700000000000007E-3</v>
      </c>
      <c r="D6352" s="82">
        <f t="shared" si="297"/>
        <v>5.9400000000000008E-3</v>
      </c>
      <c r="E6352" s="81">
        <f t="shared" si="299"/>
        <v>1.3000000000000002E-4</v>
      </c>
      <c r="F6352" s="97">
        <f>INDEX(バックデータ一覧!$G$4:$I$27,MATCH(計算過程!B6352,バックデータ一覧!$F$4:$F$27,0),MATCH(VLOOKUP(A6352,バックデータ一覧!$T$3:$U$367,2),バックデータ一覧!$G$3:$I$3,0))*10^-3</f>
        <v>1.3000000000000002E-4</v>
      </c>
      <c r="G6352" s="97">
        <f>INDEX(バックデータ一覧!$J$4:$L$27,MATCH(計算過程!B6352,バックデータ一覧!$F$4:$F$27,0),MATCH(VLOOKUP(A6352,バックデータ一覧!$T$3:$U$367,2),バックデータ一覧!$J$3:$L$3,0))*10^-3</f>
        <v>2.5000000000000001E-4</v>
      </c>
      <c r="H6352" s="97">
        <f>INDEX(バックデータ一覧!$M$4:$O$27,MATCH(計算過程!B6352,バックデータ一覧!$F$4:$F$27,0),MATCH(VLOOKUP(A6352,バックデータ一覧!$T$3:$U$367,2),バックデータ一覧!$M$3:$O$3,0))*10^-3</f>
        <v>3.8000000000000002E-4</v>
      </c>
      <c r="I6352" s="97">
        <f>INDEX(バックデータ一覧!$P$4:$R$27,MATCH(計算過程!B6352,バックデータ一覧!$F$4:$F$27,0),MATCH(VLOOKUP(A6352,バックデータ一覧!$T$3:$U$367,2),バックデータ一覧!$P$3:$R$3,0))*10^-3</f>
        <v>5.0000000000000001E-4</v>
      </c>
    </row>
    <row r="6353" spans="1:9" x14ac:dyDescent="0.15">
      <c r="A6353" s="57">
        <v>41904</v>
      </c>
      <c r="B6353" s="9" t="s">
        <v>115</v>
      </c>
      <c r="C6353" s="83">
        <f t="shared" si="298"/>
        <v>6.2700000000000013E-3</v>
      </c>
      <c r="D6353" s="82">
        <f t="shared" si="297"/>
        <v>5.9400000000000008E-3</v>
      </c>
      <c r="E6353" s="81">
        <f t="shared" si="299"/>
        <v>3.3E-4</v>
      </c>
      <c r="F6353" s="97">
        <f>INDEX(バックデータ一覧!$G$4:$I$27,MATCH(計算過程!B6353,バックデータ一覧!$F$4:$F$27,0),MATCH(VLOOKUP(A6353,バックデータ一覧!$T$3:$U$367,2),バックデータ一覧!$G$3:$I$3,0))*10^-3</f>
        <v>3.3E-4</v>
      </c>
      <c r="G6353" s="97">
        <f>INDEX(バックデータ一覧!$J$4:$L$27,MATCH(計算過程!B6353,バックデータ一覧!$F$4:$F$27,0),MATCH(VLOOKUP(A6353,バックデータ一覧!$T$3:$U$367,2),バックデータ一覧!$J$3:$L$3,0))*10^-3</f>
        <v>6.7000000000000002E-4</v>
      </c>
      <c r="H6353" s="97">
        <f>INDEX(バックデータ一覧!$M$4:$O$27,MATCH(計算過程!B6353,バックデータ一覧!$F$4:$F$27,0),MATCH(VLOOKUP(A6353,バックデータ一覧!$T$3:$U$367,2),バックデータ一覧!$M$3:$O$3,0))*10^-3</f>
        <v>1E-3</v>
      </c>
      <c r="I6353" s="97">
        <f>INDEX(バックデータ一覧!$P$4:$R$27,MATCH(計算過程!B6353,バックデータ一覧!$F$4:$F$27,0),MATCH(VLOOKUP(A6353,バックデータ一覧!$T$3:$U$367,2),バックデータ一覧!$P$3:$R$3,0))*10^-3</f>
        <v>1.33E-3</v>
      </c>
    </row>
    <row r="6354" spans="1:9" x14ac:dyDescent="0.15">
      <c r="A6354" s="57">
        <v>41904</v>
      </c>
      <c r="B6354" s="9" t="s">
        <v>116</v>
      </c>
      <c r="C6354" s="83">
        <f t="shared" si="298"/>
        <v>6.0700000000000007E-3</v>
      </c>
      <c r="D6354" s="82">
        <f t="shared" si="297"/>
        <v>5.9400000000000008E-3</v>
      </c>
      <c r="E6354" s="81">
        <f t="shared" si="299"/>
        <v>1.3000000000000002E-4</v>
      </c>
      <c r="F6354" s="97">
        <f>INDEX(バックデータ一覧!$G$4:$I$27,MATCH(計算過程!B6354,バックデータ一覧!$F$4:$F$27,0),MATCH(VLOOKUP(A6354,バックデータ一覧!$T$3:$U$367,2),バックデータ一覧!$G$3:$I$3,0))*10^-3</f>
        <v>1.3000000000000002E-4</v>
      </c>
      <c r="G6354" s="97">
        <f>INDEX(バックデータ一覧!$J$4:$L$27,MATCH(計算過程!B6354,バックデータ一覧!$F$4:$F$27,0),MATCH(VLOOKUP(A6354,バックデータ一覧!$T$3:$U$367,2),バックデータ一覧!$J$3:$L$3,0))*10^-3</f>
        <v>2.5000000000000001E-4</v>
      </c>
      <c r="H6354" s="97">
        <f>INDEX(バックデータ一覧!$M$4:$O$27,MATCH(計算過程!B6354,バックデータ一覧!$F$4:$F$27,0),MATCH(VLOOKUP(A6354,バックデータ一覧!$T$3:$U$367,2),バックデータ一覧!$M$3:$O$3,0))*10^-3</f>
        <v>3.8000000000000002E-4</v>
      </c>
      <c r="I6354" s="97">
        <f>INDEX(バックデータ一覧!$P$4:$R$27,MATCH(計算過程!B6354,バックデータ一覧!$F$4:$F$27,0),MATCH(VLOOKUP(A6354,バックデータ一覧!$T$3:$U$367,2),バックデータ一覧!$P$3:$R$3,0))*10^-3</f>
        <v>5.0000000000000001E-4</v>
      </c>
    </row>
    <row r="6355" spans="1:9" x14ac:dyDescent="0.15">
      <c r="A6355" s="57">
        <v>41904</v>
      </c>
      <c r="B6355" s="9" t="s">
        <v>117</v>
      </c>
      <c r="C6355" s="83">
        <f t="shared" si="298"/>
        <v>9.3200000000000002E-3</v>
      </c>
      <c r="D6355" s="82">
        <f t="shared" si="297"/>
        <v>5.9400000000000008E-3</v>
      </c>
      <c r="E6355" s="81">
        <f t="shared" si="299"/>
        <v>3.3799999999999998E-3</v>
      </c>
      <c r="F6355" s="97">
        <f>INDEX(バックデータ一覧!$G$4:$I$27,MATCH(計算過程!B6355,バックデータ一覧!$F$4:$F$27,0),MATCH(VLOOKUP(A6355,バックデータ一覧!$T$3:$U$367,2),バックデータ一覧!$G$3:$I$3,0))*10^-3</f>
        <v>3.3799999999999998E-3</v>
      </c>
      <c r="G6355" s="97">
        <f>INDEX(バックデータ一覧!$J$4:$L$27,MATCH(計算過程!B6355,バックデータ一覧!$F$4:$F$27,0),MATCH(VLOOKUP(A6355,バックデータ一覧!$T$3:$U$367,2),バックデータ一覧!$J$3:$L$3,0))*10^-3</f>
        <v>6.7499999999999999E-3</v>
      </c>
      <c r="H6355" s="97">
        <f>INDEX(バックデータ一覧!$M$4:$O$27,MATCH(計算過程!B6355,バックデータ一覧!$F$4:$F$27,0),MATCH(VLOOKUP(A6355,バックデータ一覧!$T$3:$U$367,2),バックデータ一覧!$M$3:$O$3,0))*10^-3</f>
        <v>1.0130000000000002E-2</v>
      </c>
      <c r="I6355" s="97">
        <f>INDEX(バックデータ一覧!$P$4:$R$27,MATCH(計算過程!B6355,バックデータ一覧!$F$4:$F$27,0),MATCH(VLOOKUP(A6355,バックデータ一覧!$T$3:$U$367,2),バックデータ一覧!$P$3:$R$3,0))*10^-3</f>
        <v>1.3509999999999999E-2</v>
      </c>
    </row>
    <row r="6356" spans="1:9" x14ac:dyDescent="0.15">
      <c r="A6356" s="57">
        <v>41904</v>
      </c>
      <c r="B6356" s="9" t="s">
        <v>118</v>
      </c>
      <c r="C6356" s="83">
        <f t="shared" si="298"/>
        <v>6.2700000000000013E-3</v>
      </c>
      <c r="D6356" s="82">
        <f t="shared" si="297"/>
        <v>5.9400000000000008E-3</v>
      </c>
      <c r="E6356" s="81">
        <f t="shared" si="299"/>
        <v>3.3E-4</v>
      </c>
      <c r="F6356" s="97">
        <f>INDEX(バックデータ一覧!$G$4:$I$27,MATCH(計算過程!B6356,バックデータ一覧!$F$4:$F$27,0),MATCH(VLOOKUP(A6356,バックデータ一覧!$T$3:$U$367,2),バックデータ一覧!$G$3:$I$3,0))*10^-3</f>
        <v>3.3E-4</v>
      </c>
      <c r="G6356" s="97">
        <f>INDEX(バックデータ一覧!$J$4:$L$27,MATCH(計算過程!B6356,バックデータ一覧!$F$4:$F$27,0),MATCH(VLOOKUP(A6356,バックデータ一覧!$T$3:$U$367,2),バックデータ一覧!$J$3:$L$3,0))*10^-3</f>
        <v>6.7000000000000002E-4</v>
      </c>
      <c r="H6356" s="97">
        <f>INDEX(バックデータ一覧!$M$4:$O$27,MATCH(計算過程!B6356,バックデータ一覧!$F$4:$F$27,0),MATCH(VLOOKUP(A6356,バックデータ一覧!$T$3:$U$367,2),バックデータ一覧!$M$3:$O$3,0))*10^-3</f>
        <v>1E-3</v>
      </c>
      <c r="I6356" s="97">
        <f>INDEX(バックデータ一覧!$P$4:$R$27,MATCH(計算過程!B6356,バックデータ一覧!$F$4:$F$27,0),MATCH(VLOOKUP(A6356,バックデータ一覧!$T$3:$U$367,2),バックデータ一覧!$P$3:$R$3,0))*10^-3</f>
        <v>1.33E-3</v>
      </c>
    </row>
    <row r="6357" spans="1:9" x14ac:dyDescent="0.15">
      <c r="A6357" s="57">
        <v>41904</v>
      </c>
      <c r="B6357" s="9" t="s">
        <v>119</v>
      </c>
      <c r="C6357" s="83">
        <f t="shared" si="298"/>
        <v>6.0700000000000007E-3</v>
      </c>
      <c r="D6357" s="82">
        <f t="shared" si="297"/>
        <v>5.9400000000000008E-3</v>
      </c>
      <c r="E6357" s="81">
        <f t="shared" si="299"/>
        <v>1.3000000000000002E-4</v>
      </c>
      <c r="F6357" s="97">
        <f>INDEX(バックデータ一覧!$G$4:$I$27,MATCH(計算過程!B6357,バックデータ一覧!$F$4:$F$27,0),MATCH(VLOOKUP(A6357,バックデータ一覧!$T$3:$U$367,2),バックデータ一覧!$G$3:$I$3,0))*10^-3</f>
        <v>1.3000000000000002E-4</v>
      </c>
      <c r="G6357" s="97">
        <f>INDEX(バックデータ一覧!$J$4:$L$27,MATCH(計算過程!B6357,バックデータ一覧!$F$4:$F$27,0),MATCH(VLOOKUP(A6357,バックデータ一覧!$T$3:$U$367,2),バックデータ一覧!$J$3:$L$3,0))*10^-3</f>
        <v>2.5000000000000001E-4</v>
      </c>
      <c r="H6357" s="97">
        <f>INDEX(バックデータ一覧!$M$4:$O$27,MATCH(計算過程!B6357,バックデータ一覧!$F$4:$F$27,0),MATCH(VLOOKUP(A6357,バックデータ一覧!$T$3:$U$367,2),バックデータ一覧!$M$3:$O$3,0))*10^-3</f>
        <v>3.8000000000000002E-4</v>
      </c>
      <c r="I6357" s="97">
        <f>INDEX(バックデータ一覧!$P$4:$R$27,MATCH(計算過程!B6357,バックデータ一覧!$F$4:$F$27,0),MATCH(VLOOKUP(A6357,バックデータ一覧!$T$3:$U$367,2),バックデータ一覧!$P$3:$R$3,0))*10^-3</f>
        <v>5.0000000000000001E-4</v>
      </c>
    </row>
    <row r="6358" spans="1:9" x14ac:dyDescent="0.15">
      <c r="A6358" s="57">
        <v>41904</v>
      </c>
      <c r="B6358" s="9" t="s">
        <v>120</v>
      </c>
      <c r="C6358" s="83">
        <f t="shared" si="298"/>
        <v>6.0700000000000007E-3</v>
      </c>
      <c r="D6358" s="82">
        <f t="shared" si="297"/>
        <v>5.9400000000000008E-3</v>
      </c>
      <c r="E6358" s="81">
        <f t="shared" si="299"/>
        <v>1.3000000000000002E-4</v>
      </c>
      <c r="F6358" s="97">
        <f>INDEX(バックデータ一覧!$G$4:$I$27,MATCH(計算過程!B6358,バックデータ一覧!$F$4:$F$27,0),MATCH(VLOOKUP(A6358,バックデータ一覧!$T$3:$U$367,2),バックデータ一覧!$G$3:$I$3,0))*10^-3</f>
        <v>1.3000000000000002E-4</v>
      </c>
      <c r="G6358" s="97">
        <f>INDEX(バックデータ一覧!$J$4:$L$27,MATCH(計算過程!B6358,バックデータ一覧!$F$4:$F$27,0),MATCH(VLOOKUP(A6358,バックデータ一覧!$T$3:$U$367,2),バックデータ一覧!$J$3:$L$3,0))*10^-3</f>
        <v>2.5000000000000001E-4</v>
      </c>
      <c r="H6358" s="97">
        <f>INDEX(バックデータ一覧!$M$4:$O$27,MATCH(計算過程!B6358,バックデータ一覧!$F$4:$F$27,0),MATCH(VLOOKUP(A6358,バックデータ一覧!$T$3:$U$367,2),バックデータ一覧!$M$3:$O$3,0))*10^-3</f>
        <v>3.8000000000000002E-4</v>
      </c>
      <c r="I6358" s="97">
        <f>INDEX(バックデータ一覧!$P$4:$R$27,MATCH(計算過程!B6358,バックデータ一覧!$F$4:$F$27,0),MATCH(VLOOKUP(A6358,バックデータ一覧!$T$3:$U$367,2),バックデータ一覧!$P$3:$R$3,0))*10^-3</f>
        <v>5.0000000000000001E-4</v>
      </c>
    </row>
    <row r="6359" spans="1:9" x14ac:dyDescent="0.15">
      <c r="A6359" s="57">
        <v>41904</v>
      </c>
      <c r="B6359" s="9" t="s">
        <v>121</v>
      </c>
      <c r="C6359" s="83">
        <f t="shared" si="298"/>
        <v>6.2700000000000013E-3</v>
      </c>
      <c r="D6359" s="82">
        <f t="shared" si="297"/>
        <v>5.9400000000000008E-3</v>
      </c>
      <c r="E6359" s="81">
        <f t="shared" si="299"/>
        <v>3.3E-4</v>
      </c>
      <c r="F6359" s="97">
        <f>INDEX(バックデータ一覧!$G$4:$I$27,MATCH(計算過程!B6359,バックデータ一覧!$F$4:$F$27,0),MATCH(VLOOKUP(A6359,バックデータ一覧!$T$3:$U$367,2),バックデータ一覧!$G$3:$I$3,0))*10^-3</f>
        <v>3.3E-4</v>
      </c>
      <c r="G6359" s="97">
        <f>INDEX(バックデータ一覧!$J$4:$L$27,MATCH(計算過程!B6359,バックデータ一覧!$F$4:$F$27,0),MATCH(VLOOKUP(A6359,バックデータ一覧!$T$3:$U$367,2),バックデータ一覧!$J$3:$L$3,0))*10^-3</f>
        <v>6.7000000000000002E-4</v>
      </c>
      <c r="H6359" s="97">
        <f>INDEX(バックデータ一覧!$M$4:$O$27,MATCH(計算過程!B6359,バックデータ一覧!$F$4:$F$27,0),MATCH(VLOOKUP(A6359,バックデータ一覧!$T$3:$U$367,2),バックデータ一覧!$M$3:$O$3,0))*10^-3</f>
        <v>1E-3</v>
      </c>
      <c r="I6359" s="97">
        <f>INDEX(バックデータ一覧!$P$4:$R$27,MATCH(計算過程!B6359,バックデータ一覧!$F$4:$F$27,0),MATCH(VLOOKUP(A6359,バックデータ一覧!$T$3:$U$367,2),バックデータ一覧!$P$3:$R$3,0))*10^-3</f>
        <v>1.33E-3</v>
      </c>
    </row>
    <row r="6360" spans="1:9" x14ac:dyDescent="0.15">
      <c r="A6360" s="57">
        <v>41904</v>
      </c>
      <c r="B6360" s="9" t="s">
        <v>122</v>
      </c>
      <c r="C6360" s="83">
        <f t="shared" si="298"/>
        <v>6.2700000000000013E-3</v>
      </c>
      <c r="D6360" s="82">
        <f t="shared" si="297"/>
        <v>5.9400000000000008E-3</v>
      </c>
      <c r="E6360" s="81">
        <f t="shared" si="299"/>
        <v>3.3E-4</v>
      </c>
      <c r="F6360" s="97">
        <f>INDEX(バックデータ一覧!$G$4:$I$27,MATCH(計算過程!B6360,バックデータ一覧!$F$4:$F$27,0),MATCH(VLOOKUP(A6360,バックデータ一覧!$T$3:$U$367,2),バックデータ一覧!$G$3:$I$3,0))*10^-3</f>
        <v>3.3E-4</v>
      </c>
      <c r="G6360" s="97">
        <f>INDEX(バックデータ一覧!$J$4:$L$27,MATCH(計算過程!B6360,バックデータ一覧!$F$4:$F$27,0),MATCH(VLOOKUP(A6360,バックデータ一覧!$T$3:$U$367,2),バックデータ一覧!$J$3:$L$3,0))*10^-3</f>
        <v>6.7000000000000002E-4</v>
      </c>
      <c r="H6360" s="97">
        <f>INDEX(バックデータ一覧!$M$4:$O$27,MATCH(計算過程!B6360,バックデータ一覧!$F$4:$F$27,0),MATCH(VLOOKUP(A6360,バックデータ一覧!$T$3:$U$367,2),バックデータ一覧!$M$3:$O$3,0))*10^-3</f>
        <v>1E-3</v>
      </c>
      <c r="I6360" s="97">
        <f>INDEX(バックデータ一覧!$P$4:$R$27,MATCH(計算過程!B6360,バックデータ一覧!$F$4:$F$27,0),MATCH(VLOOKUP(A6360,バックデータ一覧!$T$3:$U$367,2),バックデータ一覧!$P$3:$R$3,0))*10^-3</f>
        <v>1.33E-3</v>
      </c>
    </row>
    <row r="6361" spans="1:9" x14ac:dyDescent="0.15">
      <c r="A6361" s="57">
        <v>41904</v>
      </c>
      <c r="B6361" s="9" t="s">
        <v>123</v>
      </c>
      <c r="C6361" s="83">
        <f t="shared" si="298"/>
        <v>1.2360000000000001E-2</v>
      </c>
      <c r="D6361" s="82">
        <f t="shared" si="297"/>
        <v>5.9400000000000008E-3</v>
      </c>
      <c r="E6361" s="81">
        <f t="shared" si="299"/>
        <v>6.4200000000000004E-3</v>
      </c>
      <c r="F6361" s="97">
        <f>INDEX(バックデータ一覧!$G$4:$I$27,MATCH(計算過程!B6361,バックデータ一覧!$F$4:$F$27,0),MATCH(VLOOKUP(A6361,バックデータ一覧!$T$3:$U$367,2),バックデータ一覧!$G$3:$I$3,0))*10^-3</f>
        <v>6.4200000000000004E-3</v>
      </c>
      <c r="G6361" s="97">
        <f>INDEX(バックデータ一覧!$J$4:$L$27,MATCH(計算過程!B6361,バックデータ一覧!$F$4:$F$27,0),MATCH(VLOOKUP(A6361,バックデータ一覧!$T$3:$U$367,2),バックデータ一覧!$J$3:$L$3,0))*10^-3</f>
        <v>1.2840000000000001E-2</v>
      </c>
      <c r="H6361" s="97">
        <f>INDEX(バックデータ一覧!$M$4:$O$27,MATCH(計算過程!B6361,バックデータ一覧!$F$4:$F$27,0),MATCH(VLOOKUP(A6361,バックデータ一覧!$T$3:$U$367,2),バックデータ一覧!$M$3:$O$3,0))*10^-3</f>
        <v>1.9260000000000003E-2</v>
      </c>
      <c r="I6361" s="97">
        <f>INDEX(バックデータ一覧!$P$4:$R$27,MATCH(計算過程!B6361,バックデータ一覧!$F$4:$F$27,0),MATCH(VLOOKUP(A6361,バックデータ一覧!$T$3:$U$367,2),バックデータ一覧!$P$3:$R$3,0))*10^-3</f>
        <v>2.5680000000000001E-2</v>
      </c>
    </row>
    <row r="6362" spans="1:9" x14ac:dyDescent="0.15">
      <c r="A6362" s="57">
        <v>41904</v>
      </c>
      <c r="B6362" s="9" t="s">
        <v>124</v>
      </c>
      <c r="C6362" s="83">
        <f t="shared" si="298"/>
        <v>1.2360000000000001E-2</v>
      </c>
      <c r="D6362" s="82">
        <f t="shared" si="297"/>
        <v>5.9400000000000008E-3</v>
      </c>
      <c r="E6362" s="81">
        <f t="shared" si="299"/>
        <v>6.4200000000000004E-3</v>
      </c>
      <c r="F6362" s="97">
        <f>INDEX(バックデータ一覧!$G$4:$I$27,MATCH(計算過程!B6362,バックデータ一覧!$F$4:$F$27,0),MATCH(VLOOKUP(A6362,バックデータ一覧!$T$3:$U$367,2),バックデータ一覧!$G$3:$I$3,0))*10^-3</f>
        <v>6.4200000000000004E-3</v>
      </c>
      <c r="G6362" s="97">
        <f>INDEX(バックデータ一覧!$J$4:$L$27,MATCH(計算過程!B6362,バックデータ一覧!$F$4:$F$27,0),MATCH(VLOOKUP(A6362,バックデータ一覧!$T$3:$U$367,2),バックデータ一覧!$J$3:$L$3,0))*10^-3</f>
        <v>1.2840000000000001E-2</v>
      </c>
      <c r="H6362" s="97">
        <f>INDEX(バックデータ一覧!$M$4:$O$27,MATCH(計算過程!B6362,バックデータ一覧!$F$4:$F$27,0),MATCH(VLOOKUP(A6362,バックデータ一覧!$T$3:$U$367,2),バックデータ一覧!$M$3:$O$3,0))*10^-3</f>
        <v>1.9260000000000003E-2</v>
      </c>
      <c r="I6362" s="97">
        <f>INDEX(バックデータ一覧!$P$4:$R$27,MATCH(計算過程!B6362,バックデータ一覧!$F$4:$F$27,0),MATCH(VLOOKUP(A6362,バックデータ一覧!$T$3:$U$367,2),バックデータ一覧!$P$3:$R$3,0))*10^-3</f>
        <v>2.5680000000000001E-2</v>
      </c>
    </row>
    <row r="6363" spans="1:9" x14ac:dyDescent="0.15">
      <c r="A6363" s="57">
        <v>41904</v>
      </c>
      <c r="B6363" s="9" t="s">
        <v>125</v>
      </c>
      <c r="C6363" s="83">
        <f t="shared" si="298"/>
        <v>6.2700000000000013E-3</v>
      </c>
      <c r="D6363" s="82">
        <f t="shared" si="297"/>
        <v>5.9400000000000008E-3</v>
      </c>
      <c r="E6363" s="81">
        <f t="shared" si="299"/>
        <v>3.3E-4</v>
      </c>
      <c r="F6363" s="97">
        <f>INDEX(バックデータ一覧!$G$4:$I$27,MATCH(計算過程!B6363,バックデータ一覧!$F$4:$F$27,0),MATCH(VLOOKUP(A6363,バックデータ一覧!$T$3:$U$367,2),バックデータ一覧!$G$3:$I$3,0))*10^-3</f>
        <v>3.3E-4</v>
      </c>
      <c r="G6363" s="97">
        <f>INDEX(バックデータ一覧!$J$4:$L$27,MATCH(計算過程!B6363,バックデータ一覧!$F$4:$F$27,0),MATCH(VLOOKUP(A6363,バックデータ一覧!$T$3:$U$367,2),バックデータ一覧!$J$3:$L$3,0))*10^-3</f>
        <v>6.7000000000000002E-4</v>
      </c>
      <c r="H6363" s="97">
        <f>INDEX(バックデータ一覧!$M$4:$O$27,MATCH(計算過程!B6363,バックデータ一覧!$F$4:$F$27,0),MATCH(VLOOKUP(A6363,バックデータ一覧!$T$3:$U$367,2),バックデータ一覧!$M$3:$O$3,0))*10^-3</f>
        <v>1E-3</v>
      </c>
      <c r="I6363" s="97">
        <f>INDEX(バックデータ一覧!$P$4:$R$27,MATCH(計算過程!B6363,バックデータ一覧!$F$4:$F$27,0),MATCH(VLOOKUP(A6363,バックデータ一覧!$T$3:$U$367,2),バックデータ一覧!$P$3:$R$3,0))*10^-3</f>
        <v>1.33E-3</v>
      </c>
    </row>
    <row r="6364" spans="1:9" x14ac:dyDescent="0.15">
      <c r="A6364" s="57">
        <v>41904</v>
      </c>
      <c r="B6364" s="9" t="s">
        <v>126</v>
      </c>
      <c r="C6364" s="83">
        <f t="shared" si="298"/>
        <v>6.2700000000000013E-3</v>
      </c>
      <c r="D6364" s="82">
        <f t="shared" si="297"/>
        <v>5.9400000000000008E-3</v>
      </c>
      <c r="E6364" s="81">
        <f t="shared" si="299"/>
        <v>3.3E-4</v>
      </c>
      <c r="F6364" s="97">
        <f>INDEX(バックデータ一覧!$G$4:$I$27,MATCH(計算過程!B6364,バックデータ一覧!$F$4:$F$27,0),MATCH(VLOOKUP(A6364,バックデータ一覧!$T$3:$U$367,2),バックデータ一覧!$G$3:$I$3,0))*10^-3</f>
        <v>3.3E-4</v>
      </c>
      <c r="G6364" s="97">
        <f>INDEX(バックデータ一覧!$J$4:$L$27,MATCH(計算過程!B6364,バックデータ一覧!$F$4:$F$27,0),MATCH(VLOOKUP(A6364,バックデータ一覧!$T$3:$U$367,2),バックデータ一覧!$J$3:$L$3,0))*10^-3</f>
        <v>6.7000000000000002E-4</v>
      </c>
      <c r="H6364" s="97">
        <f>INDEX(バックデータ一覧!$M$4:$O$27,MATCH(計算過程!B6364,バックデータ一覧!$F$4:$F$27,0),MATCH(VLOOKUP(A6364,バックデータ一覧!$T$3:$U$367,2),バックデータ一覧!$M$3:$O$3,0))*10^-3</f>
        <v>1E-3</v>
      </c>
      <c r="I6364" s="97">
        <f>INDEX(バックデータ一覧!$P$4:$R$27,MATCH(計算過程!B6364,バックデータ一覧!$F$4:$F$27,0),MATCH(VLOOKUP(A6364,バックデータ一覧!$T$3:$U$367,2),バックデータ一覧!$P$3:$R$3,0))*10^-3</f>
        <v>1.33E-3</v>
      </c>
    </row>
    <row r="6365" spans="1:9" x14ac:dyDescent="0.15">
      <c r="A6365" s="57">
        <v>41904</v>
      </c>
      <c r="B6365" s="9" t="s">
        <v>127</v>
      </c>
      <c r="C6365" s="83">
        <f t="shared" si="298"/>
        <v>1.2220000000000002E-2</v>
      </c>
      <c r="D6365" s="82">
        <f t="shared" si="297"/>
        <v>5.9400000000000008E-3</v>
      </c>
      <c r="E6365" s="81">
        <f t="shared" si="299"/>
        <v>6.28E-3</v>
      </c>
      <c r="F6365" s="97">
        <f>INDEX(バックデータ一覧!$G$4:$I$27,MATCH(計算過程!B6365,バックデータ一覧!$F$4:$F$27,0),MATCH(VLOOKUP(A6365,バックデータ一覧!$T$3:$U$367,2),バックデータ一覧!$G$3:$I$3,0))*10^-3</f>
        <v>6.28E-3</v>
      </c>
      <c r="G6365" s="97">
        <f>INDEX(バックデータ一覧!$J$4:$L$27,MATCH(計算過程!B6365,バックデータ一覧!$F$4:$F$27,0),MATCH(VLOOKUP(A6365,バックデータ一覧!$T$3:$U$367,2),バックデータ一覧!$J$3:$L$3,0))*10^-3</f>
        <v>1.256E-2</v>
      </c>
      <c r="H6365" s="97">
        <f>INDEX(バックデータ一覧!$M$4:$O$27,MATCH(計算過程!B6365,バックデータ一覧!$F$4:$F$27,0),MATCH(VLOOKUP(A6365,バックデータ一覧!$T$3:$U$367,2),バックデータ一覧!$M$3:$O$3,0))*10^-3</f>
        <v>1.8839999999999999E-2</v>
      </c>
      <c r="I6365" s="97">
        <f>INDEX(バックデータ一覧!$P$4:$R$27,MATCH(計算過程!B6365,バックデータ一覧!$F$4:$F$27,0),MATCH(VLOOKUP(A6365,バックデータ一覧!$T$3:$U$367,2),バックデータ一覧!$P$3:$R$3,0))*10^-3</f>
        <v>2.512E-2</v>
      </c>
    </row>
    <row r="6366" spans="1:9" x14ac:dyDescent="0.15">
      <c r="A6366" s="57">
        <v>41904</v>
      </c>
      <c r="B6366" s="9" t="s">
        <v>128</v>
      </c>
      <c r="C6366" s="83">
        <f t="shared" si="298"/>
        <v>1.2640000000000002E-2</v>
      </c>
      <c r="D6366" s="82">
        <f t="shared" si="297"/>
        <v>5.9400000000000008E-3</v>
      </c>
      <c r="E6366" s="81">
        <f t="shared" si="299"/>
        <v>6.7000000000000002E-3</v>
      </c>
      <c r="F6366" s="97">
        <f>INDEX(バックデータ一覧!$G$4:$I$27,MATCH(計算過程!B6366,バックデータ一覧!$F$4:$F$27,0),MATCH(VLOOKUP(A6366,バックデータ一覧!$T$3:$U$367,2),バックデータ一覧!$G$3:$I$3,0))*10^-3</f>
        <v>6.7000000000000002E-3</v>
      </c>
      <c r="G6366" s="97">
        <f>INDEX(バックデータ一覧!$J$4:$L$27,MATCH(計算過程!B6366,バックデータ一覧!$F$4:$F$27,0),MATCH(VLOOKUP(A6366,バックデータ一覧!$T$3:$U$367,2),バックデータ一覧!$J$3:$L$3,0))*10^-3</f>
        <v>1.3390000000000001E-2</v>
      </c>
      <c r="H6366" s="97">
        <f>INDEX(バックデータ一覧!$M$4:$O$27,MATCH(計算過程!B6366,バックデータ一覧!$F$4:$F$27,0),MATCH(VLOOKUP(A6366,バックデータ一覧!$T$3:$U$367,2),バックデータ一覧!$M$3:$O$3,0))*10^-3</f>
        <v>2.009E-2</v>
      </c>
      <c r="I6366" s="97">
        <f>INDEX(バックデータ一覧!$P$4:$R$27,MATCH(計算過程!B6366,バックデータ一覧!$F$4:$F$27,0),MATCH(VLOOKUP(A6366,バックデータ一覧!$T$3:$U$367,2),バックデータ一覧!$P$3:$R$3,0))*10^-3</f>
        <v>2.6790000000000001E-2</v>
      </c>
    </row>
    <row r="6367" spans="1:9" x14ac:dyDescent="0.15">
      <c r="A6367" s="57">
        <v>41905</v>
      </c>
      <c r="B6367" s="9" t="s">
        <v>105</v>
      </c>
      <c r="C6367" s="83">
        <f t="shared" si="298"/>
        <v>6.0700000000000007E-3</v>
      </c>
      <c r="D6367" s="82">
        <f t="shared" si="297"/>
        <v>5.9400000000000008E-3</v>
      </c>
      <c r="E6367" s="81">
        <f t="shared" si="299"/>
        <v>1.2999999999999999E-4</v>
      </c>
      <c r="F6367" s="97">
        <f>INDEX(バックデータ一覧!$G$4:$I$27,MATCH(計算過程!B6367,バックデータ一覧!$F$4:$F$27,0),MATCH(VLOOKUP(A6367,バックデータ一覧!$T$3:$U$367,2),バックデータ一覧!$G$3:$I$3,0))*10^-3</f>
        <v>1.2999999999999999E-4</v>
      </c>
      <c r="G6367" s="97">
        <f>INDEX(バックデータ一覧!$J$4:$L$27,MATCH(計算過程!B6367,バックデータ一覧!$F$4:$F$27,0),MATCH(VLOOKUP(A6367,バックデータ一覧!$T$3:$U$367,2),バックデータ一覧!$J$3:$L$3,0))*10^-3</f>
        <v>2.5000000000000001E-4</v>
      </c>
      <c r="H6367" s="97">
        <f>INDEX(バックデータ一覧!$M$4:$O$27,MATCH(計算過程!B6367,バックデータ一覧!$F$4:$F$27,0),MATCH(VLOOKUP(A6367,バックデータ一覧!$T$3:$U$367,2),バックデータ一覧!$M$3:$O$3,0))*10^-3</f>
        <v>3.8000000000000002E-4</v>
      </c>
      <c r="I6367" s="97">
        <f>INDEX(バックデータ一覧!$P$4:$R$27,MATCH(計算過程!B6367,バックデータ一覧!$F$4:$F$27,0),MATCH(VLOOKUP(A6367,バックデータ一覧!$T$3:$U$367,2),バックデータ一覧!$P$3:$R$3,0))*10^-3</f>
        <v>5.0000000000000001E-4</v>
      </c>
    </row>
    <row r="6368" spans="1:9" x14ac:dyDescent="0.15">
      <c r="A6368" s="57">
        <v>41905</v>
      </c>
      <c r="B6368" s="9" t="s">
        <v>106</v>
      </c>
      <c r="C6368" s="83">
        <f t="shared" si="298"/>
        <v>6.0700000000000007E-3</v>
      </c>
      <c r="D6368" s="82">
        <f t="shared" si="297"/>
        <v>5.9400000000000008E-3</v>
      </c>
      <c r="E6368" s="81">
        <f t="shared" si="299"/>
        <v>1.2999999999999999E-4</v>
      </c>
      <c r="F6368" s="97">
        <f>INDEX(バックデータ一覧!$G$4:$I$27,MATCH(計算過程!B6368,バックデータ一覧!$F$4:$F$27,0),MATCH(VLOOKUP(A6368,バックデータ一覧!$T$3:$U$367,2),バックデータ一覧!$G$3:$I$3,0))*10^-3</f>
        <v>1.2999999999999999E-4</v>
      </c>
      <c r="G6368" s="97">
        <f>INDEX(バックデータ一覧!$J$4:$L$27,MATCH(計算過程!B6368,バックデータ一覧!$F$4:$F$27,0),MATCH(VLOOKUP(A6368,バックデータ一覧!$T$3:$U$367,2),バックデータ一覧!$J$3:$L$3,0))*10^-3</f>
        <v>2.5000000000000001E-4</v>
      </c>
      <c r="H6368" s="97">
        <f>INDEX(バックデータ一覧!$M$4:$O$27,MATCH(計算過程!B6368,バックデータ一覧!$F$4:$F$27,0),MATCH(VLOOKUP(A6368,バックデータ一覧!$T$3:$U$367,2),バックデータ一覧!$M$3:$O$3,0))*10^-3</f>
        <v>3.8000000000000002E-4</v>
      </c>
      <c r="I6368" s="97">
        <f>INDEX(バックデータ一覧!$P$4:$R$27,MATCH(計算過程!B6368,バックデータ一覧!$F$4:$F$27,0),MATCH(VLOOKUP(A6368,バックデータ一覧!$T$3:$U$367,2),バックデータ一覧!$P$3:$R$3,0))*10^-3</f>
        <v>5.0000000000000001E-4</v>
      </c>
    </row>
    <row r="6369" spans="1:9" x14ac:dyDescent="0.15">
      <c r="A6369" s="57">
        <v>41905</v>
      </c>
      <c r="B6369" s="9" t="s">
        <v>107</v>
      </c>
      <c r="C6369" s="83">
        <f t="shared" si="298"/>
        <v>6.0700000000000007E-3</v>
      </c>
      <c r="D6369" s="82">
        <f t="shared" si="297"/>
        <v>5.9400000000000008E-3</v>
      </c>
      <c r="E6369" s="81">
        <f t="shared" si="299"/>
        <v>1.3000000000000002E-4</v>
      </c>
      <c r="F6369" s="97">
        <f>INDEX(バックデータ一覧!$G$4:$I$27,MATCH(計算過程!B6369,バックデータ一覧!$F$4:$F$27,0),MATCH(VLOOKUP(A6369,バックデータ一覧!$T$3:$U$367,2),バックデータ一覧!$G$3:$I$3,0))*10^-3</f>
        <v>1.3000000000000002E-4</v>
      </c>
      <c r="G6369" s="97">
        <f>INDEX(バックデータ一覧!$J$4:$L$27,MATCH(計算過程!B6369,バックデータ一覧!$F$4:$F$27,0),MATCH(VLOOKUP(A6369,バックデータ一覧!$T$3:$U$367,2),バックデータ一覧!$J$3:$L$3,0))*10^-3</f>
        <v>2.5000000000000001E-4</v>
      </c>
      <c r="H6369" s="97">
        <f>INDEX(バックデータ一覧!$M$4:$O$27,MATCH(計算過程!B6369,バックデータ一覧!$F$4:$F$27,0),MATCH(VLOOKUP(A6369,バックデータ一覧!$T$3:$U$367,2),バックデータ一覧!$M$3:$O$3,0))*10^-3</f>
        <v>3.8000000000000002E-4</v>
      </c>
      <c r="I6369" s="97">
        <f>INDEX(バックデータ一覧!$P$4:$R$27,MATCH(計算過程!B6369,バックデータ一覧!$F$4:$F$27,0),MATCH(VLOOKUP(A6369,バックデータ一覧!$T$3:$U$367,2),バックデータ一覧!$P$3:$R$3,0))*10^-3</f>
        <v>5.0000000000000001E-4</v>
      </c>
    </row>
    <row r="6370" spans="1:9" x14ac:dyDescent="0.15">
      <c r="A6370" s="57">
        <v>41905</v>
      </c>
      <c r="B6370" s="9" t="s">
        <v>108</v>
      </c>
      <c r="C6370" s="83">
        <f t="shared" si="298"/>
        <v>6.0700000000000007E-3</v>
      </c>
      <c r="D6370" s="82">
        <f t="shared" si="297"/>
        <v>5.9400000000000008E-3</v>
      </c>
      <c r="E6370" s="81">
        <f t="shared" si="299"/>
        <v>1.3000000000000002E-4</v>
      </c>
      <c r="F6370" s="97">
        <f>INDEX(バックデータ一覧!$G$4:$I$27,MATCH(計算過程!B6370,バックデータ一覧!$F$4:$F$27,0),MATCH(VLOOKUP(A6370,バックデータ一覧!$T$3:$U$367,2),バックデータ一覧!$G$3:$I$3,0))*10^-3</f>
        <v>1.3000000000000002E-4</v>
      </c>
      <c r="G6370" s="97">
        <f>INDEX(バックデータ一覧!$J$4:$L$27,MATCH(計算過程!B6370,バックデータ一覧!$F$4:$F$27,0),MATCH(VLOOKUP(A6370,バックデータ一覧!$T$3:$U$367,2),バックデータ一覧!$J$3:$L$3,0))*10^-3</f>
        <v>2.5000000000000001E-4</v>
      </c>
      <c r="H6370" s="97">
        <f>INDEX(バックデータ一覧!$M$4:$O$27,MATCH(計算過程!B6370,バックデータ一覧!$F$4:$F$27,0),MATCH(VLOOKUP(A6370,バックデータ一覧!$T$3:$U$367,2),バックデータ一覧!$M$3:$O$3,0))*10^-3</f>
        <v>3.8000000000000002E-4</v>
      </c>
      <c r="I6370" s="97">
        <f>INDEX(バックデータ一覧!$P$4:$R$27,MATCH(計算過程!B6370,バックデータ一覧!$F$4:$F$27,0),MATCH(VLOOKUP(A6370,バックデータ一覧!$T$3:$U$367,2),バックデータ一覧!$P$3:$R$3,0))*10^-3</f>
        <v>5.0000000000000001E-4</v>
      </c>
    </row>
    <row r="6371" spans="1:9" x14ac:dyDescent="0.15">
      <c r="A6371" s="57">
        <v>41905</v>
      </c>
      <c r="B6371" s="9" t="s">
        <v>109</v>
      </c>
      <c r="C6371" s="83">
        <f t="shared" si="298"/>
        <v>6.0700000000000007E-3</v>
      </c>
      <c r="D6371" s="82">
        <f t="shared" si="297"/>
        <v>5.9400000000000008E-3</v>
      </c>
      <c r="E6371" s="81">
        <f t="shared" si="299"/>
        <v>1.3000000000000002E-4</v>
      </c>
      <c r="F6371" s="97">
        <f>INDEX(バックデータ一覧!$G$4:$I$27,MATCH(計算過程!B6371,バックデータ一覧!$F$4:$F$27,0),MATCH(VLOOKUP(A6371,バックデータ一覧!$T$3:$U$367,2),バックデータ一覧!$G$3:$I$3,0))*10^-3</f>
        <v>1.3000000000000002E-4</v>
      </c>
      <c r="G6371" s="97">
        <f>INDEX(バックデータ一覧!$J$4:$L$27,MATCH(計算過程!B6371,バックデータ一覧!$F$4:$F$27,0),MATCH(VLOOKUP(A6371,バックデータ一覧!$T$3:$U$367,2),バックデータ一覧!$J$3:$L$3,0))*10^-3</f>
        <v>2.5000000000000001E-4</v>
      </c>
      <c r="H6371" s="97">
        <f>INDEX(バックデータ一覧!$M$4:$O$27,MATCH(計算過程!B6371,バックデータ一覧!$F$4:$F$27,0),MATCH(VLOOKUP(A6371,バックデータ一覧!$T$3:$U$367,2),バックデータ一覧!$M$3:$O$3,0))*10^-3</f>
        <v>3.8000000000000002E-4</v>
      </c>
      <c r="I6371" s="97">
        <f>INDEX(バックデータ一覧!$P$4:$R$27,MATCH(計算過程!B6371,バックデータ一覧!$F$4:$F$27,0),MATCH(VLOOKUP(A6371,バックデータ一覧!$T$3:$U$367,2),バックデータ一覧!$P$3:$R$3,0))*10^-3</f>
        <v>5.0000000000000001E-4</v>
      </c>
    </row>
    <row r="6372" spans="1:9" x14ac:dyDescent="0.15">
      <c r="A6372" s="57">
        <v>41905</v>
      </c>
      <c r="B6372" s="9" t="s">
        <v>110</v>
      </c>
      <c r="C6372" s="83">
        <f t="shared" si="298"/>
        <v>6.0700000000000007E-3</v>
      </c>
      <c r="D6372" s="82">
        <f t="shared" si="297"/>
        <v>5.9400000000000008E-3</v>
      </c>
      <c r="E6372" s="81">
        <f t="shared" si="299"/>
        <v>1.3000000000000002E-4</v>
      </c>
      <c r="F6372" s="97">
        <f>INDEX(バックデータ一覧!$G$4:$I$27,MATCH(計算過程!B6372,バックデータ一覧!$F$4:$F$27,0),MATCH(VLOOKUP(A6372,バックデータ一覧!$T$3:$U$367,2),バックデータ一覧!$G$3:$I$3,0))*10^-3</f>
        <v>1.3000000000000002E-4</v>
      </c>
      <c r="G6372" s="97">
        <f>INDEX(バックデータ一覧!$J$4:$L$27,MATCH(計算過程!B6372,バックデータ一覧!$F$4:$F$27,0),MATCH(VLOOKUP(A6372,バックデータ一覧!$T$3:$U$367,2),バックデータ一覧!$J$3:$L$3,0))*10^-3</f>
        <v>2.5000000000000001E-4</v>
      </c>
      <c r="H6372" s="97">
        <f>INDEX(バックデータ一覧!$M$4:$O$27,MATCH(計算過程!B6372,バックデータ一覧!$F$4:$F$27,0),MATCH(VLOOKUP(A6372,バックデータ一覧!$T$3:$U$367,2),バックデータ一覧!$M$3:$O$3,0))*10^-3</f>
        <v>3.8000000000000002E-4</v>
      </c>
      <c r="I6372" s="97">
        <f>INDEX(バックデータ一覧!$P$4:$R$27,MATCH(計算過程!B6372,バックデータ一覧!$F$4:$F$27,0),MATCH(VLOOKUP(A6372,バックデータ一覧!$T$3:$U$367,2),バックデータ一覧!$P$3:$R$3,0))*10^-3</f>
        <v>5.0000000000000001E-4</v>
      </c>
    </row>
    <row r="6373" spans="1:9" x14ac:dyDescent="0.15">
      <c r="A6373" s="57">
        <v>41905</v>
      </c>
      <c r="B6373" s="9" t="s">
        <v>111</v>
      </c>
      <c r="C6373" s="83">
        <f t="shared" si="298"/>
        <v>6.0700000000000007E-3</v>
      </c>
      <c r="D6373" s="82">
        <f t="shared" si="297"/>
        <v>5.9400000000000008E-3</v>
      </c>
      <c r="E6373" s="81">
        <f t="shared" si="299"/>
        <v>1.3000000000000002E-4</v>
      </c>
      <c r="F6373" s="97">
        <f>INDEX(バックデータ一覧!$G$4:$I$27,MATCH(計算過程!B6373,バックデータ一覧!$F$4:$F$27,0),MATCH(VLOOKUP(A6373,バックデータ一覧!$T$3:$U$367,2),バックデータ一覧!$G$3:$I$3,0))*10^-3</f>
        <v>1.3000000000000002E-4</v>
      </c>
      <c r="G6373" s="97">
        <f>INDEX(バックデータ一覧!$J$4:$L$27,MATCH(計算過程!B6373,バックデータ一覧!$F$4:$F$27,0),MATCH(VLOOKUP(A6373,バックデータ一覧!$T$3:$U$367,2),バックデータ一覧!$J$3:$L$3,0))*10^-3</f>
        <v>2.5000000000000001E-4</v>
      </c>
      <c r="H6373" s="97">
        <f>INDEX(バックデータ一覧!$M$4:$O$27,MATCH(計算過程!B6373,バックデータ一覧!$F$4:$F$27,0),MATCH(VLOOKUP(A6373,バックデータ一覧!$T$3:$U$367,2),バックデータ一覧!$M$3:$O$3,0))*10^-3</f>
        <v>3.8000000000000002E-4</v>
      </c>
      <c r="I6373" s="97">
        <f>INDEX(バックデータ一覧!$P$4:$R$27,MATCH(計算過程!B6373,バックデータ一覧!$F$4:$F$27,0),MATCH(VLOOKUP(A6373,バックデータ一覧!$T$3:$U$367,2),バックデータ一覧!$P$3:$R$3,0))*10^-3</f>
        <v>5.0000000000000001E-4</v>
      </c>
    </row>
    <row r="6374" spans="1:9" x14ac:dyDescent="0.15">
      <c r="A6374" s="57">
        <v>41905</v>
      </c>
      <c r="B6374" s="9" t="s">
        <v>112</v>
      </c>
      <c r="C6374" s="83">
        <f t="shared" si="298"/>
        <v>6.4800000000000005E-3</v>
      </c>
      <c r="D6374" s="82">
        <f t="shared" si="297"/>
        <v>5.9400000000000008E-3</v>
      </c>
      <c r="E6374" s="81">
        <f t="shared" si="299"/>
        <v>5.4000000000000001E-4</v>
      </c>
      <c r="F6374" s="97">
        <f>INDEX(バックデータ一覧!$G$4:$I$27,MATCH(計算過程!B6374,バックデータ一覧!$F$4:$F$27,0),MATCH(VLOOKUP(A6374,バックデータ一覧!$T$3:$U$367,2),バックデータ一覧!$G$3:$I$3,0))*10^-3</f>
        <v>5.4000000000000001E-4</v>
      </c>
      <c r="G6374" s="97">
        <f>INDEX(バックデータ一覧!$J$4:$L$27,MATCH(計算過程!B6374,バックデータ一覧!$F$4:$F$27,0),MATCH(VLOOKUP(A6374,バックデータ一覧!$T$3:$U$367,2),バックデータ一覧!$J$3:$L$3,0))*10^-3</f>
        <v>1.08E-3</v>
      </c>
      <c r="H6374" s="97">
        <f>INDEX(バックデータ一覧!$M$4:$O$27,MATCH(計算過程!B6374,バックデータ一覧!$F$4:$F$27,0),MATCH(VLOOKUP(A6374,バックデータ一覧!$T$3:$U$367,2),バックデータ一覧!$M$3:$O$3,0))*10^-3</f>
        <v>1.6299999999999999E-3</v>
      </c>
      <c r="I6374" s="97">
        <f>INDEX(バックデータ一覧!$P$4:$R$27,MATCH(計算過程!B6374,バックデータ一覧!$F$4:$F$27,0),MATCH(VLOOKUP(A6374,バックデータ一覧!$T$3:$U$367,2),バックデータ一覧!$P$3:$R$3,0))*10^-3</f>
        <v>2.1700000000000001E-3</v>
      </c>
    </row>
    <row r="6375" spans="1:9" x14ac:dyDescent="0.15">
      <c r="A6375" s="57">
        <v>41905</v>
      </c>
      <c r="B6375" s="9" t="s">
        <v>113</v>
      </c>
      <c r="C6375" s="83">
        <f t="shared" si="298"/>
        <v>9.7300000000000008E-3</v>
      </c>
      <c r="D6375" s="82">
        <f t="shared" si="297"/>
        <v>5.9400000000000008E-3</v>
      </c>
      <c r="E6375" s="81">
        <f t="shared" si="299"/>
        <v>3.79E-3</v>
      </c>
      <c r="F6375" s="97">
        <f>INDEX(バックデータ一覧!$G$4:$I$27,MATCH(計算過程!B6375,バックデータ一覧!$F$4:$F$27,0),MATCH(VLOOKUP(A6375,バックデータ一覧!$T$3:$U$367,2),バックデータ一覧!$G$3:$I$3,0))*10^-3</f>
        <v>3.79E-3</v>
      </c>
      <c r="G6375" s="97">
        <f>INDEX(バックデータ一覧!$J$4:$L$27,MATCH(計算過程!B6375,バックデータ一覧!$F$4:$F$27,0),MATCH(VLOOKUP(A6375,バックデータ一覧!$T$3:$U$367,2),バックデータ一覧!$J$3:$L$3,0))*10^-3</f>
        <v>7.5900000000000004E-3</v>
      </c>
      <c r="H6375" s="97">
        <f>INDEX(バックデータ一覧!$M$4:$O$27,MATCH(計算過程!B6375,バックデータ一覧!$F$4:$F$27,0),MATCH(VLOOKUP(A6375,バックデータ一覧!$T$3:$U$367,2),バックデータ一覧!$M$3:$O$3,0))*10^-3</f>
        <v>1.1380000000000001E-2</v>
      </c>
      <c r="I6375" s="97">
        <f>INDEX(バックデータ一覧!$P$4:$R$27,MATCH(計算過程!B6375,バックデータ一覧!$F$4:$F$27,0),MATCH(VLOOKUP(A6375,バックデータ一覧!$T$3:$U$367,2),バックデータ一覧!$P$3:$R$3,0))*10^-3</f>
        <v>1.5180000000000001E-2</v>
      </c>
    </row>
    <row r="6376" spans="1:9" x14ac:dyDescent="0.15">
      <c r="A6376" s="57">
        <v>41905</v>
      </c>
      <c r="B6376" s="9" t="s">
        <v>114</v>
      </c>
      <c r="C6376" s="83">
        <f t="shared" si="298"/>
        <v>6.2700000000000013E-3</v>
      </c>
      <c r="D6376" s="82">
        <f t="shared" si="297"/>
        <v>5.9400000000000008E-3</v>
      </c>
      <c r="E6376" s="81">
        <f t="shared" si="299"/>
        <v>3.3E-4</v>
      </c>
      <c r="F6376" s="97">
        <f>INDEX(バックデータ一覧!$G$4:$I$27,MATCH(計算過程!B6376,バックデータ一覧!$F$4:$F$27,0),MATCH(VLOOKUP(A6376,バックデータ一覧!$T$3:$U$367,2),バックデータ一覧!$G$3:$I$3,0))*10^-3</f>
        <v>3.3E-4</v>
      </c>
      <c r="G6376" s="97">
        <f>INDEX(バックデータ一覧!$J$4:$L$27,MATCH(計算過程!B6376,バックデータ一覧!$F$4:$F$27,0),MATCH(VLOOKUP(A6376,バックデータ一覧!$T$3:$U$367,2),バックデータ一覧!$J$3:$L$3,0))*10^-3</f>
        <v>6.7000000000000002E-4</v>
      </c>
      <c r="H6376" s="97">
        <f>INDEX(バックデータ一覧!$M$4:$O$27,MATCH(計算過程!B6376,バックデータ一覧!$F$4:$F$27,0),MATCH(VLOOKUP(A6376,バックデータ一覧!$T$3:$U$367,2),バックデータ一覧!$M$3:$O$3,0))*10^-3</f>
        <v>1E-3</v>
      </c>
      <c r="I6376" s="97">
        <f>INDEX(バックデータ一覧!$P$4:$R$27,MATCH(計算過程!B6376,バックデータ一覧!$F$4:$F$27,0),MATCH(VLOOKUP(A6376,バックデータ一覧!$T$3:$U$367,2),バックデータ一覧!$P$3:$R$3,0))*10^-3</f>
        <v>1.33E-3</v>
      </c>
    </row>
    <row r="6377" spans="1:9" x14ac:dyDescent="0.15">
      <c r="A6377" s="57">
        <v>41905</v>
      </c>
      <c r="B6377" s="9" t="s">
        <v>115</v>
      </c>
      <c r="C6377" s="83">
        <f t="shared" si="298"/>
        <v>6.4800000000000005E-3</v>
      </c>
      <c r="D6377" s="82">
        <f t="shared" si="297"/>
        <v>5.9400000000000008E-3</v>
      </c>
      <c r="E6377" s="81">
        <f t="shared" si="299"/>
        <v>5.4000000000000001E-4</v>
      </c>
      <c r="F6377" s="97">
        <f>INDEX(バックデータ一覧!$G$4:$I$27,MATCH(計算過程!B6377,バックデータ一覧!$F$4:$F$27,0),MATCH(VLOOKUP(A6377,バックデータ一覧!$T$3:$U$367,2),バックデータ一覧!$G$3:$I$3,0))*10^-3</f>
        <v>5.4000000000000001E-4</v>
      </c>
      <c r="G6377" s="97">
        <f>INDEX(バックデータ一覧!$J$4:$L$27,MATCH(計算過程!B6377,バックデータ一覧!$F$4:$F$27,0),MATCH(VLOOKUP(A6377,バックデータ一覧!$T$3:$U$367,2),バックデータ一覧!$J$3:$L$3,0))*10^-3</f>
        <v>1.08E-3</v>
      </c>
      <c r="H6377" s="97">
        <f>INDEX(バックデータ一覧!$M$4:$O$27,MATCH(計算過程!B6377,バックデータ一覧!$F$4:$F$27,0),MATCH(VLOOKUP(A6377,バックデータ一覧!$T$3:$U$367,2),バックデータ一覧!$M$3:$O$3,0))*10^-3</f>
        <v>1.6299999999999999E-3</v>
      </c>
      <c r="I6377" s="97">
        <f>INDEX(バックデータ一覧!$P$4:$R$27,MATCH(計算過程!B6377,バックデータ一覧!$F$4:$F$27,0),MATCH(VLOOKUP(A6377,バックデータ一覧!$T$3:$U$367,2),バックデータ一覧!$P$3:$R$3,0))*10^-3</f>
        <v>2.1700000000000001E-3</v>
      </c>
    </row>
    <row r="6378" spans="1:9" x14ac:dyDescent="0.15">
      <c r="A6378" s="57">
        <v>41905</v>
      </c>
      <c r="B6378" s="9" t="s">
        <v>116</v>
      </c>
      <c r="C6378" s="83">
        <f t="shared" si="298"/>
        <v>6.2700000000000013E-3</v>
      </c>
      <c r="D6378" s="82">
        <f t="shared" si="297"/>
        <v>5.9400000000000008E-3</v>
      </c>
      <c r="E6378" s="81">
        <f t="shared" si="299"/>
        <v>3.3E-4</v>
      </c>
      <c r="F6378" s="97">
        <f>INDEX(バックデータ一覧!$G$4:$I$27,MATCH(計算過程!B6378,バックデータ一覧!$F$4:$F$27,0),MATCH(VLOOKUP(A6378,バックデータ一覧!$T$3:$U$367,2),バックデータ一覧!$G$3:$I$3,0))*10^-3</f>
        <v>3.3E-4</v>
      </c>
      <c r="G6378" s="97">
        <f>INDEX(バックデータ一覧!$J$4:$L$27,MATCH(計算過程!B6378,バックデータ一覧!$F$4:$F$27,0),MATCH(VLOOKUP(A6378,バックデータ一覧!$T$3:$U$367,2),バックデータ一覧!$J$3:$L$3,0))*10^-3</f>
        <v>6.7000000000000002E-4</v>
      </c>
      <c r="H6378" s="97">
        <f>INDEX(バックデータ一覧!$M$4:$O$27,MATCH(計算過程!B6378,バックデータ一覧!$F$4:$F$27,0),MATCH(VLOOKUP(A6378,バックデータ一覧!$T$3:$U$367,2),バックデータ一覧!$M$3:$O$3,0))*10^-3</f>
        <v>1E-3</v>
      </c>
      <c r="I6378" s="97">
        <f>INDEX(バックデータ一覧!$P$4:$R$27,MATCH(計算過程!B6378,バックデータ一覧!$F$4:$F$27,0),MATCH(VLOOKUP(A6378,バックデータ一覧!$T$3:$U$367,2),バックデータ一覧!$P$3:$R$3,0))*10^-3</f>
        <v>1.33E-3</v>
      </c>
    </row>
    <row r="6379" spans="1:9" x14ac:dyDescent="0.15">
      <c r="A6379" s="57">
        <v>41905</v>
      </c>
      <c r="B6379" s="9" t="s">
        <v>117</v>
      </c>
      <c r="C6379" s="83">
        <f t="shared" si="298"/>
        <v>9.3200000000000002E-3</v>
      </c>
      <c r="D6379" s="82">
        <f t="shared" si="297"/>
        <v>5.9400000000000008E-3</v>
      </c>
      <c r="E6379" s="81">
        <f t="shared" si="299"/>
        <v>3.3799999999999998E-3</v>
      </c>
      <c r="F6379" s="97">
        <f>INDEX(バックデータ一覧!$G$4:$I$27,MATCH(計算過程!B6379,バックデータ一覧!$F$4:$F$27,0),MATCH(VLOOKUP(A6379,バックデータ一覧!$T$3:$U$367,2),バックデータ一覧!$G$3:$I$3,0))*10^-3</f>
        <v>3.3799999999999998E-3</v>
      </c>
      <c r="G6379" s="97">
        <f>INDEX(バックデータ一覧!$J$4:$L$27,MATCH(計算過程!B6379,バックデータ一覧!$F$4:$F$27,0),MATCH(VLOOKUP(A6379,バックデータ一覧!$T$3:$U$367,2),バックデータ一覧!$J$3:$L$3,0))*10^-3</f>
        <v>6.7499999999999999E-3</v>
      </c>
      <c r="H6379" s="97">
        <f>INDEX(バックデータ一覧!$M$4:$O$27,MATCH(計算過程!B6379,バックデータ一覧!$F$4:$F$27,0),MATCH(VLOOKUP(A6379,バックデータ一覧!$T$3:$U$367,2),バックデータ一覧!$M$3:$O$3,0))*10^-3</f>
        <v>1.0130000000000002E-2</v>
      </c>
      <c r="I6379" s="97">
        <f>INDEX(バックデータ一覧!$P$4:$R$27,MATCH(計算過程!B6379,バックデータ一覧!$F$4:$F$27,0),MATCH(VLOOKUP(A6379,バックデータ一覧!$T$3:$U$367,2),バックデータ一覧!$P$3:$R$3,0))*10^-3</f>
        <v>1.3509999999999999E-2</v>
      </c>
    </row>
    <row r="6380" spans="1:9" x14ac:dyDescent="0.15">
      <c r="A6380" s="57">
        <v>41905</v>
      </c>
      <c r="B6380" s="9" t="s">
        <v>118</v>
      </c>
      <c r="C6380" s="83">
        <f t="shared" si="298"/>
        <v>6.2700000000000013E-3</v>
      </c>
      <c r="D6380" s="82">
        <f t="shared" si="297"/>
        <v>5.9400000000000008E-3</v>
      </c>
      <c r="E6380" s="81">
        <f t="shared" si="299"/>
        <v>3.3E-4</v>
      </c>
      <c r="F6380" s="97">
        <f>INDEX(バックデータ一覧!$G$4:$I$27,MATCH(計算過程!B6380,バックデータ一覧!$F$4:$F$27,0),MATCH(VLOOKUP(A6380,バックデータ一覧!$T$3:$U$367,2),バックデータ一覧!$G$3:$I$3,0))*10^-3</f>
        <v>3.3E-4</v>
      </c>
      <c r="G6380" s="97">
        <f>INDEX(バックデータ一覧!$J$4:$L$27,MATCH(計算過程!B6380,バックデータ一覧!$F$4:$F$27,0),MATCH(VLOOKUP(A6380,バックデータ一覧!$T$3:$U$367,2),バックデータ一覧!$J$3:$L$3,0))*10^-3</f>
        <v>6.7000000000000002E-4</v>
      </c>
      <c r="H6380" s="97">
        <f>INDEX(バックデータ一覧!$M$4:$O$27,MATCH(計算過程!B6380,バックデータ一覧!$F$4:$F$27,0),MATCH(VLOOKUP(A6380,バックデータ一覧!$T$3:$U$367,2),バックデータ一覧!$M$3:$O$3,0))*10^-3</f>
        <v>1E-3</v>
      </c>
      <c r="I6380" s="97">
        <f>INDEX(バックデータ一覧!$P$4:$R$27,MATCH(計算過程!B6380,バックデータ一覧!$F$4:$F$27,0),MATCH(VLOOKUP(A6380,バックデータ一覧!$T$3:$U$367,2),バックデータ一覧!$P$3:$R$3,0))*10^-3</f>
        <v>1.33E-3</v>
      </c>
    </row>
    <row r="6381" spans="1:9" x14ac:dyDescent="0.15">
      <c r="A6381" s="57">
        <v>41905</v>
      </c>
      <c r="B6381" s="9" t="s">
        <v>119</v>
      </c>
      <c r="C6381" s="83">
        <f t="shared" si="298"/>
        <v>6.0700000000000007E-3</v>
      </c>
      <c r="D6381" s="82">
        <f t="shared" si="297"/>
        <v>5.9400000000000008E-3</v>
      </c>
      <c r="E6381" s="81">
        <f t="shared" si="299"/>
        <v>1.3000000000000002E-4</v>
      </c>
      <c r="F6381" s="97">
        <f>INDEX(バックデータ一覧!$G$4:$I$27,MATCH(計算過程!B6381,バックデータ一覧!$F$4:$F$27,0),MATCH(VLOOKUP(A6381,バックデータ一覧!$T$3:$U$367,2),バックデータ一覧!$G$3:$I$3,0))*10^-3</f>
        <v>1.3000000000000002E-4</v>
      </c>
      <c r="G6381" s="97">
        <f>INDEX(バックデータ一覧!$J$4:$L$27,MATCH(計算過程!B6381,バックデータ一覧!$F$4:$F$27,0),MATCH(VLOOKUP(A6381,バックデータ一覧!$T$3:$U$367,2),バックデータ一覧!$J$3:$L$3,0))*10^-3</f>
        <v>2.5000000000000001E-4</v>
      </c>
      <c r="H6381" s="97">
        <f>INDEX(バックデータ一覧!$M$4:$O$27,MATCH(計算過程!B6381,バックデータ一覧!$F$4:$F$27,0),MATCH(VLOOKUP(A6381,バックデータ一覧!$T$3:$U$367,2),バックデータ一覧!$M$3:$O$3,0))*10^-3</f>
        <v>3.8000000000000002E-4</v>
      </c>
      <c r="I6381" s="97">
        <f>INDEX(バックデータ一覧!$P$4:$R$27,MATCH(計算過程!B6381,バックデータ一覧!$F$4:$F$27,0),MATCH(VLOOKUP(A6381,バックデータ一覧!$T$3:$U$367,2),バックデータ一覧!$P$3:$R$3,0))*10^-3</f>
        <v>5.0000000000000001E-4</v>
      </c>
    </row>
    <row r="6382" spans="1:9" x14ac:dyDescent="0.15">
      <c r="A6382" s="57">
        <v>41905</v>
      </c>
      <c r="B6382" s="9" t="s">
        <v>120</v>
      </c>
      <c r="C6382" s="83">
        <f t="shared" si="298"/>
        <v>6.0700000000000007E-3</v>
      </c>
      <c r="D6382" s="82">
        <f t="shared" si="297"/>
        <v>5.9400000000000008E-3</v>
      </c>
      <c r="E6382" s="81">
        <f t="shared" si="299"/>
        <v>1.3000000000000002E-4</v>
      </c>
      <c r="F6382" s="97">
        <f>INDEX(バックデータ一覧!$G$4:$I$27,MATCH(計算過程!B6382,バックデータ一覧!$F$4:$F$27,0),MATCH(VLOOKUP(A6382,バックデータ一覧!$T$3:$U$367,2),バックデータ一覧!$G$3:$I$3,0))*10^-3</f>
        <v>1.3000000000000002E-4</v>
      </c>
      <c r="G6382" s="97">
        <f>INDEX(バックデータ一覧!$J$4:$L$27,MATCH(計算過程!B6382,バックデータ一覧!$F$4:$F$27,0),MATCH(VLOOKUP(A6382,バックデータ一覧!$T$3:$U$367,2),バックデータ一覧!$J$3:$L$3,0))*10^-3</f>
        <v>2.5000000000000001E-4</v>
      </c>
      <c r="H6382" s="97">
        <f>INDEX(バックデータ一覧!$M$4:$O$27,MATCH(計算過程!B6382,バックデータ一覧!$F$4:$F$27,0),MATCH(VLOOKUP(A6382,バックデータ一覧!$T$3:$U$367,2),バックデータ一覧!$M$3:$O$3,0))*10^-3</f>
        <v>3.8000000000000002E-4</v>
      </c>
      <c r="I6382" s="97">
        <f>INDEX(バックデータ一覧!$P$4:$R$27,MATCH(計算過程!B6382,バックデータ一覧!$F$4:$F$27,0),MATCH(VLOOKUP(A6382,バックデータ一覧!$T$3:$U$367,2),バックデータ一覧!$P$3:$R$3,0))*10^-3</f>
        <v>5.0000000000000001E-4</v>
      </c>
    </row>
    <row r="6383" spans="1:9" x14ac:dyDescent="0.15">
      <c r="A6383" s="57">
        <v>41905</v>
      </c>
      <c r="B6383" s="9" t="s">
        <v>121</v>
      </c>
      <c r="C6383" s="83">
        <f t="shared" si="298"/>
        <v>6.4800000000000005E-3</v>
      </c>
      <c r="D6383" s="82">
        <f t="shared" si="297"/>
        <v>5.9400000000000008E-3</v>
      </c>
      <c r="E6383" s="81">
        <f t="shared" si="299"/>
        <v>5.4000000000000001E-4</v>
      </c>
      <c r="F6383" s="97">
        <f>INDEX(バックデータ一覧!$G$4:$I$27,MATCH(計算過程!B6383,バックデータ一覧!$F$4:$F$27,0),MATCH(VLOOKUP(A6383,バックデータ一覧!$T$3:$U$367,2),バックデータ一覧!$G$3:$I$3,0))*10^-3</f>
        <v>5.4000000000000001E-4</v>
      </c>
      <c r="G6383" s="97">
        <f>INDEX(バックデータ一覧!$J$4:$L$27,MATCH(計算過程!B6383,バックデータ一覧!$F$4:$F$27,0),MATCH(VLOOKUP(A6383,バックデータ一覧!$T$3:$U$367,2),バックデータ一覧!$J$3:$L$3,0))*10^-3</f>
        <v>1.08E-3</v>
      </c>
      <c r="H6383" s="97">
        <f>INDEX(バックデータ一覧!$M$4:$O$27,MATCH(計算過程!B6383,バックデータ一覧!$F$4:$F$27,0),MATCH(VLOOKUP(A6383,バックデータ一覧!$T$3:$U$367,2),バックデータ一覧!$M$3:$O$3,0))*10^-3</f>
        <v>1.6299999999999999E-3</v>
      </c>
      <c r="I6383" s="97">
        <f>INDEX(バックデータ一覧!$P$4:$R$27,MATCH(計算過程!B6383,バックデータ一覧!$F$4:$F$27,0),MATCH(VLOOKUP(A6383,バックデータ一覧!$T$3:$U$367,2),バックデータ一覧!$P$3:$R$3,0))*10^-3</f>
        <v>2.1700000000000001E-3</v>
      </c>
    </row>
    <row r="6384" spans="1:9" x14ac:dyDescent="0.15">
      <c r="A6384" s="57">
        <v>41905</v>
      </c>
      <c r="B6384" s="9" t="s">
        <v>122</v>
      </c>
      <c r="C6384" s="83">
        <f t="shared" si="298"/>
        <v>1.2360000000000001E-2</v>
      </c>
      <c r="D6384" s="82">
        <f t="shared" si="297"/>
        <v>5.9400000000000008E-3</v>
      </c>
      <c r="E6384" s="81">
        <f t="shared" si="299"/>
        <v>6.4200000000000004E-3</v>
      </c>
      <c r="F6384" s="97">
        <f>INDEX(バックデータ一覧!$G$4:$I$27,MATCH(計算過程!B6384,バックデータ一覧!$F$4:$F$27,0),MATCH(VLOOKUP(A6384,バックデータ一覧!$T$3:$U$367,2),バックデータ一覧!$G$3:$I$3,0))*10^-3</f>
        <v>6.4200000000000004E-3</v>
      </c>
      <c r="G6384" s="97">
        <f>INDEX(バックデータ一覧!$J$4:$L$27,MATCH(計算過程!B6384,バックデータ一覧!$F$4:$F$27,0),MATCH(VLOOKUP(A6384,バックデータ一覧!$T$3:$U$367,2),バックデータ一覧!$J$3:$L$3,0))*10^-3</f>
        <v>1.2840000000000001E-2</v>
      </c>
      <c r="H6384" s="97">
        <f>INDEX(バックデータ一覧!$M$4:$O$27,MATCH(計算過程!B6384,バックデータ一覧!$F$4:$F$27,0),MATCH(VLOOKUP(A6384,バックデータ一覧!$T$3:$U$367,2),バックデータ一覧!$M$3:$O$3,0))*10^-3</f>
        <v>1.9260000000000003E-2</v>
      </c>
      <c r="I6384" s="97">
        <f>INDEX(バックデータ一覧!$P$4:$R$27,MATCH(計算過程!B6384,バックデータ一覧!$F$4:$F$27,0),MATCH(VLOOKUP(A6384,バックデータ一覧!$T$3:$U$367,2),バックデータ一覧!$P$3:$R$3,0))*10^-3</f>
        <v>2.5680000000000001E-2</v>
      </c>
    </row>
    <row r="6385" spans="1:9" x14ac:dyDescent="0.15">
      <c r="A6385" s="57">
        <v>41905</v>
      </c>
      <c r="B6385" s="9" t="s">
        <v>123</v>
      </c>
      <c r="C6385" s="83">
        <f t="shared" si="298"/>
        <v>1.2360000000000001E-2</v>
      </c>
      <c r="D6385" s="82">
        <f t="shared" si="297"/>
        <v>5.9400000000000008E-3</v>
      </c>
      <c r="E6385" s="81">
        <f t="shared" si="299"/>
        <v>6.4200000000000004E-3</v>
      </c>
      <c r="F6385" s="97">
        <f>INDEX(バックデータ一覧!$G$4:$I$27,MATCH(計算過程!B6385,バックデータ一覧!$F$4:$F$27,0),MATCH(VLOOKUP(A6385,バックデータ一覧!$T$3:$U$367,2),バックデータ一覧!$G$3:$I$3,0))*10^-3</f>
        <v>6.4200000000000004E-3</v>
      </c>
      <c r="G6385" s="97">
        <f>INDEX(バックデータ一覧!$J$4:$L$27,MATCH(計算過程!B6385,バックデータ一覧!$F$4:$F$27,0),MATCH(VLOOKUP(A6385,バックデータ一覧!$T$3:$U$367,2),バックデータ一覧!$J$3:$L$3,0))*10^-3</f>
        <v>1.2840000000000001E-2</v>
      </c>
      <c r="H6385" s="97">
        <f>INDEX(バックデータ一覧!$M$4:$O$27,MATCH(計算過程!B6385,バックデータ一覧!$F$4:$F$27,0),MATCH(VLOOKUP(A6385,バックデータ一覧!$T$3:$U$367,2),バックデータ一覧!$M$3:$O$3,0))*10^-3</f>
        <v>1.9260000000000003E-2</v>
      </c>
      <c r="I6385" s="97">
        <f>INDEX(バックデータ一覧!$P$4:$R$27,MATCH(計算過程!B6385,バックデータ一覧!$F$4:$F$27,0),MATCH(VLOOKUP(A6385,バックデータ一覧!$T$3:$U$367,2),バックデータ一覧!$P$3:$R$3,0))*10^-3</f>
        <v>2.5680000000000001E-2</v>
      </c>
    </row>
    <row r="6386" spans="1:9" x14ac:dyDescent="0.15">
      <c r="A6386" s="57">
        <v>41905</v>
      </c>
      <c r="B6386" s="9" t="s">
        <v>124</v>
      </c>
      <c r="C6386" s="83">
        <f t="shared" si="298"/>
        <v>6.0700000000000007E-3</v>
      </c>
      <c r="D6386" s="82">
        <f t="shared" si="297"/>
        <v>5.9400000000000008E-3</v>
      </c>
      <c r="E6386" s="81">
        <f t="shared" si="299"/>
        <v>1.3000000000000002E-4</v>
      </c>
      <c r="F6386" s="97">
        <f>INDEX(バックデータ一覧!$G$4:$I$27,MATCH(計算過程!B6386,バックデータ一覧!$F$4:$F$27,0),MATCH(VLOOKUP(A6386,バックデータ一覧!$T$3:$U$367,2),バックデータ一覧!$G$3:$I$3,0))*10^-3</f>
        <v>1.3000000000000002E-4</v>
      </c>
      <c r="G6386" s="97">
        <f>INDEX(バックデータ一覧!$J$4:$L$27,MATCH(計算過程!B6386,バックデータ一覧!$F$4:$F$27,0),MATCH(VLOOKUP(A6386,バックデータ一覧!$T$3:$U$367,2),バックデータ一覧!$J$3:$L$3,0))*10^-3</f>
        <v>2.5000000000000001E-4</v>
      </c>
      <c r="H6386" s="97">
        <f>INDEX(バックデータ一覧!$M$4:$O$27,MATCH(計算過程!B6386,バックデータ一覧!$F$4:$F$27,0),MATCH(VLOOKUP(A6386,バックデータ一覧!$T$3:$U$367,2),バックデータ一覧!$M$3:$O$3,0))*10^-3</f>
        <v>3.8000000000000002E-4</v>
      </c>
      <c r="I6386" s="97">
        <f>INDEX(バックデータ一覧!$P$4:$R$27,MATCH(計算過程!B6386,バックデータ一覧!$F$4:$F$27,0),MATCH(VLOOKUP(A6386,バックデータ一覧!$T$3:$U$367,2),バックデータ一覧!$P$3:$R$3,0))*10^-3</f>
        <v>5.0000000000000001E-4</v>
      </c>
    </row>
    <row r="6387" spans="1:9" x14ac:dyDescent="0.15">
      <c r="A6387" s="57">
        <v>41905</v>
      </c>
      <c r="B6387" s="9" t="s">
        <v>125</v>
      </c>
      <c r="C6387" s="83">
        <f t="shared" si="298"/>
        <v>6.2700000000000013E-3</v>
      </c>
      <c r="D6387" s="82">
        <f t="shared" si="297"/>
        <v>5.9400000000000008E-3</v>
      </c>
      <c r="E6387" s="81">
        <f t="shared" si="299"/>
        <v>3.3E-4</v>
      </c>
      <c r="F6387" s="97">
        <f>INDEX(バックデータ一覧!$G$4:$I$27,MATCH(計算過程!B6387,バックデータ一覧!$F$4:$F$27,0),MATCH(VLOOKUP(A6387,バックデータ一覧!$T$3:$U$367,2),バックデータ一覧!$G$3:$I$3,0))*10^-3</f>
        <v>3.3E-4</v>
      </c>
      <c r="G6387" s="97">
        <f>INDEX(バックデータ一覧!$J$4:$L$27,MATCH(計算過程!B6387,バックデータ一覧!$F$4:$F$27,0),MATCH(VLOOKUP(A6387,バックデータ一覧!$T$3:$U$367,2),バックデータ一覧!$J$3:$L$3,0))*10^-3</f>
        <v>6.7000000000000002E-4</v>
      </c>
      <c r="H6387" s="97">
        <f>INDEX(バックデータ一覧!$M$4:$O$27,MATCH(計算過程!B6387,バックデータ一覧!$F$4:$F$27,0),MATCH(VLOOKUP(A6387,バックデータ一覧!$T$3:$U$367,2),バックデータ一覧!$M$3:$O$3,0))*10^-3</f>
        <v>1E-3</v>
      </c>
      <c r="I6387" s="97">
        <f>INDEX(バックデータ一覧!$P$4:$R$27,MATCH(計算過程!B6387,バックデータ一覧!$F$4:$F$27,0),MATCH(VLOOKUP(A6387,バックデータ一覧!$T$3:$U$367,2),バックデータ一覧!$P$3:$R$3,0))*10^-3</f>
        <v>1.33E-3</v>
      </c>
    </row>
    <row r="6388" spans="1:9" x14ac:dyDescent="0.15">
      <c r="A6388" s="57">
        <v>41905</v>
      </c>
      <c r="B6388" s="9" t="s">
        <v>126</v>
      </c>
      <c r="C6388" s="83">
        <f t="shared" si="298"/>
        <v>1.2220000000000002E-2</v>
      </c>
      <c r="D6388" s="82">
        <f t="shared" si="297"/>
        <v>5.9400000000000008E-3</v>
      </c>
      <c r="E6388" s="81">
        <f t="shared" si="299"/>
        <v>6.28E-3</v>
      </c>
      <c r="F6388" s="97">
        <f>INDEX(バックデータ一覧!$G$4:$I$27,MATCH(計算過程!B6388,バックデータ一覧!$F$4:$F$27,0),MATCH(VLOOKUP(A6388,バックデータ一覧!$T$3:$U$367,2),バックデータ一覧!$G$3:$I$3,0))*10^-3</f>
        <v>6.28E-3</v>
      </c>
      <c r="G6388" s="97">
        <f>INDEX(バックデータ一覧!$J$4:$L$27,MATCH(計算過程!B6388,バックデータ一覧!$F$4:$F$27,0),MATCH(VLOOKUP(A6388,バックデータ一覧!$T$3:$U$367,2),バックデータ一覧!$J$3:$L$3,0))*10^-3</f>
        <v>1.256E-2</v>
      </c>
      <c r="H6388" s="97">
        <f>INDEX(バックデータ一覧!$M$4:$O$27,MATCH(計算過程!B6388,バックデータ一覧!$F$4:$F$27,0),MATCH(VLOOKUP(A6388,バックデータ一覧!$T$3:$U$367,2),バックデータ一覧!$M$3:$O$3,0))*10^-3</f>
        <v>1.8839999999999999E-2</v>
      </c>
      <c r="I6388" s="97">
        <f>INDEX(バックデータ一覧!$P$4:$R$27,MATCH(計算過程!B6388,バックデータ一覧!$F$4:$F$27,0),MATCH(VLOOKUP(A6388,バックデータ一覧!$T$3:$U$367,2),バックデータ一覧!$P$3:$R$3,0))*10^-3</f>
        <v>2.512E-2</v>
      </c>
    </row>
    <row r="6389" spans="1:9" x14ac:dyDescent="0.15">
      <c r="A6389" s="57">
        <v>41905</v>
      </c>
      <c r="B6389" s="9" t="s">
        <v>127</v>
      </c>
      <c r="C6389" s="83">
        <f t="shared" si="298"/>
        <v>1.243E-2</v>
      </c>
      <c r="D6389" s="82">
        <f t="shared" si="297"/>
        <v>5.9400000000000008E-3</v>
      </c>
      <c r="E6389" s="81">
        <f t="shared" si="299"/>
        <v>6.4900000000000001E-3</v>
      </c>
      <c r="F6389" s="97">
        <f>INDEX(バックデータ一覧!$G$4:$I$27,MATCH(計算過程!B6389,バックデータ一覧!$F$4:$F$27,0),MATCH(VLOOKUP(A6389,バックデータ一覧!$T$3:$U$367,2),バックデータ一覧!$G$3:$I$3,0))*10^-3</f>
        <v>6.4900000000000001E-3</v>
      </c>
      <c r="G6389" s="97">
        <f>INDEX(バックデータ一覧!$J$4:$L$27,MATCH(計算過程!B6389,バックデータ一覧!$F$4:$F$27,0),MATCH(VLOOKUP(A6389,バックデータ一覧!$T$3:$U$367,2),バックデータ一覧!$J$3:$L$3,0))*10^-3</f>
        <v>1.298E-2</v>
      </c>
      <c r="H6389" s="97">
        <f>INDEX(バックデータ一覧!$M$4:$O$27,MATCH(計算過程!B6389,バックデータ一覧!$F$4:$F$27,0),MATCH(VLOOKUP(A6389,バックデータ一覧!$T$3:$U$367,2),バックデータ一覧!$M$3:$O$3,0))*10^-3</f>
        <v>1.9469999999999998E-2</v>
      </c>
      <c r="I6389" s="97">
        <f>INDEX(バックデータ一覧!$P$4:$R$27,MATCH(計算過程!B6389,バックデータ一覧!$F$4:$F$27,0),MATCH(VLOOKUP(A6389,バックデータ一覧!$T$3:$U$367,2),バックデータ一覧!$P$3:$R$3,0))*10^-3</f>
        <v>2.5950000000000001E-2</v>
      </c>
    </row>
    <row r="6390" spans="1:9" x14ac:dyDescent="0.15">
      <c r="A6390" s="57">
        <v>41905</v>
      </c>
      <c r="B6390" s="9" t="s">
        <v>128</v>
      </c>
      <c r="C6390" s="83">
        <f t="shared" si="298"/>
        <v>9.2500000000000013E-3</v>
      </c>
      <c r="D6390" s="82">
        <f t="shared" si="297"/>
        <v>5.9400000000000008E-3</v>
      </c>
      <c r="E6390" s="81">
        <f t="shared" si="299"/>
        <v>3.31E-3</v>
      </c>
      <c r="F6390" s="97">
        <f>INDEX(バックデータ一覧!$G$4:$I$27,MATCH(計算過程!B6390,バックデータ一覧!$F$4:$F$27,0),MATCH(VLOOKUP(A6390,バックデータ一覧!$T$3:$U$367,2),バックデータ一覧!$G$3:$I$3,0))*10^-3</f>
        <v>3.31E-3</v>
      </c>
      <c r="G6390" s="97">
        <f>INDEX(バックデータ一覧!$J$4:$L$27,MATCH(計算過程!B6390,バックデータ一覧!$F$4:$F$27,0),MATCH(VLOOKUP(A6390,バックデータ一覧!$T$3:$U$367,2),バックデータ一覧!$J$3:$L$3,0))*10^-3</f>
        <v>6.6100000000000004E-3</v>
      </c>
      <c r="H6390" s="97">
        <f>INDEX(バックデータ一覧!$M$4:$O$27,MATCH(計算過程!B6390,バックデータ一覧!$F$4:$F$27,0),MATCH(VLOOKUP(A6390,バックデータ一覧!$T$3:$U$367,2),バックデータ一覧!$M$3:$O$3,0))*10^-3</f>
        <v>9.92E-3</v>
      </c>
      <c r="I6390" s="97">
        <f>INDEX(バックデータ一覧!$P$4:$R$27,MATCH(計算過程!B6390,バックデータ一覧!$F$4:$F$27,0),MATCH(VLOOKUP(A6390,バックデータ一覧!$T$3:$U$367,2),バックデータ一覧!$P$3:$R$3,0))*10^-3</f>
        <v>1.323E-2</v>
      </c>
    </row>
    <row r="6391" spans="1:9" x14ac:dyDescent="0.15">
      <c r="A6391" s="57">
        <v>41906</v>
      </c>
      <c r="B6391" s="9" t="s">
        <v>105</v>
      </c>
      <c r="C6391" s="83">
        <f t="shared" si="298"/>
        <v>6.0700000000000007E-3</v>
      </c>
      <c r="D6391" s="82">
        <f t="shared" si="297"/>
        <v>5.9400000000000008E-3</v>
      </c>
      <c r="E6391" s="81">
        <f t="shared" si="299"/>
        <v>1.2999999999999999E-4</v>
      </c>
      <c r="F6391" s="97">
        <f>INDEX(バックデータ一覧!$G$4:$I$27,MATCH(計算過程!B6391,バックデータ一覧!$F$4:$F$27,0),MATCH(VLOOKUP(A6391,バックデータ一覧!$T$3:$U$367,2),バックデータ一覧!$G$3:$I$3,0))*10^-3</f>
        <v>1.2999999999999999E-4</v>
      </c>
      <c r="G6391" s="97">
        <f>INDEX(バックデータ一覧!$J$4:$L$27,MATCH(計算過程!B6391,バックデータ一覧!$F$4:$F$27,0),MATCH(VLOOKUP(A6391,バックデータ一覧!$T$3:$U$367,2),バックデータ一覧!$J$3:$L$3,0))*10^-3</f>
        <v>2.5000000000000001E-4</v>
      </c>
      <c r="H6391" s="97">
        <f>INDEX(バックデータ一覧!$M$4:$O$27,MATCH(計算過程!B6391,バックデータ一覧!$F$4:$F$27,0),MATCH(VLOOKUP(A6391,バックデータ一覧!$T$3:$U$367,2),バックデータ一覧!$M$3:$O$3,0))*10^-3</f>
        <v>3.8000000000000002E-4</v>
      </c>
      <c r="I6391" s="97">
        <f>INDEX(バックデータ一覧!$P$4:$R$27,MATCH(計算過程!B6391,バックデータ一覧!$F$4:$F$27,0),MATCH(VLOOKUP(A6391,バックデータ一覧!$T$3:$U$367,2),バックデータ一覧!$P$3:$R$3,0))*10^-3</f>
        <v>5.0000000000000001E-4</v>
      </c>
    </row>
    <row r="6392" spans="1:9" x14ac:dyDescent="0.15">
      <c r="A6392" s="57">
        <v>41906</v>
      </c>
      <c r="B6392" s="9" t="s">
        <v>106</v>
      </c>
      <c r="C6392" s="83">
        <f t="shared" si="298"/>
        <v>6.0700000000000007E-3</v>
      </c>
      <c r="D6392" s="82">
        <f t="shared" si="297"/>
        <v>5.9400000000000008E-3</v>
      </c>
      <c r="E6392" s="81">
        <f t="shared" si="299"/>
        <v>1.2999999999999999E-4</v>
      </c>
      <c r="F6392" s="97">
        <f>INDEX(バックデータ一覧!$G$4:$I$27,MATCH(計算過程!B6392,バックデータ一覧!$F$4:$F$27,0),MATCH(VLOOKUP(A6392,バックデータ一覧!$T$3:$U$367,2),バックデータ一覧!$G$3:$I$3,0))*10^-3</f>
        <v>1.2999999999999999E-4</v>
      </c>
      <c r="G6392" s="97">
        <f>INDEX(バックデータ一覧!$J$4:$L$27,MATCH(計算過程!B6392,バックデータ一覧!$F$4:$F$27,0),MATCH(VLOOKUP(A6392,バックデータ一覧!$T$3:$U$367,2),バックデータ一覧!$J$3:$L$3,0))*10^-3</f>
        <v>2.5000000000000001E-4</v>
      </c>
      <c r="H6392" s="97">
        <f>INDEX(バックデータ一覧!$M$4:$O$27,MATCH(計算過程!B6392,バックデータ一覧!$F$4:$F$27,0),MATCH(VLOOKUP(A6392,バックデータ一覧!$T$3:$U$367,2),バックデータ一覧!$M$3:$O$3,0))*10^-3</f>
        <v>3.8000000000000002E-4</v>
      </c>
      <c r="I6392" s="97">
        <f>INDEX(バックデータ一覧!$P$4:$R$27,MATCH(計算過程!B6392,バックデータ一覧!$F$4:$F$27,0),MATCH(VLOOKUP(A6392,バックデータ一覧!$T$3:$U$367,2),バックデータ一覧!$P$3:$R$3,0))*10^-3</f>
        <v>5.0000000000000001E-4</v>
      </c>
    </row>
    <row r="6393" spans="1:9" x14ac:dyDescent="0.15">
      <c r="A6393" s="57">
        <v>41906</v>
      </c>
      <c r="B6393" s="9" t="s">
        <v>107</v>
      </c>
      <c r="C6393" s="83">
        <f t="shared" si="298"/>
        <v>6.0700000000000007E-3</v>
      </c>
      <c r="D6393" s="82">
        <f t="shared" si="297"/>
        <v>5.9400000000000008E-3</v>
      </c>
      <c r="E6393" s="81">
        <f t="shared" si="299"/>
        <v>1.3000000000000002E-4</v>
      </c>
      <c r="F6393" s="97">
        <f>INDEX(バックデータ一覧!$G$4:$I$27,MATCH(計算過程!B6393,バックデータ一覧!$F$4:$F$27,0),MATCH(VLOOKUP(A6393,バックデータ一覧!$T$3:$U$367,2),バックデータ一覧!$G$3:$I$3,0))*10^-3</f>
        <v>1.3000000000000002E-4</v>
      </c>
      <c r="G6393" s="97">
        <f>INDEX(バックデータ一覧!$J$4:$L$27,MATCH(計算過程!B6393,バックデータ一覧!$F$4:$F$27,0),MATCH(VLOOKUP(A6393,バックデータ一覧!$T$3:$U$367,2),バックデータ一覧!$J$3:$L$3,0))*10^-3</f>
        <v>2.5000000000000001E-4</v>
      </c>
      <c r="H6393" s="97">
        <f>INDEX(バックデータ一覧!$M$4:$O$27,MATCH(計算過程!B6393,バックデータ一覧!$F$4:$F$27,0),MATCH(VLOOKUP(A6393,バックデータ一覧!$T$3:$U$367,2),バックデータ一覧!$M$3:$O$3,0))*10^-3</f>
        <v>3.8000000000000002E-4</v>
      </c>
      <c r="I6393" s="97">
        <f>INDEX(バックデータ一覧!$P$4:$R$27,MATCH(計算過程!B6393,バックデータ一覧!$F$4:$F$27,0),MATCH(VLOOKUP(A6393,バックデータ一覧!$T$3:$U$367,2),バックデータ一覧!$P$3:$R$3,0))*10^-3</f>
        <v>5.0000000000000001E-4</v>
      </c>
    </row>
    <row r="6394" spans="1:9" x14ac:dyDescent="0.15">
      <c r="A6394" s="57">
        <v>41906</v>
      </c>
      <c r="B6394" s="9" t="s">
        <v>108</v>
      </c>
      <c r="C6394" s="83">
        <f t="shared" si="298"/>
        <v>6.0700000000000007E-3</v>
      </c>
      <c r="D6394" s="82">
        <f t="shared" si="297"/>
        <v>5.9400000000000008E-3</v>
      </c>
      <c r="E6394" s="81">
        <f t="shared" si="299"/>
        <v>1.3000000000000002E-4</v>
      </c>
      <c r="F6394" s="97">
        <f>INDEX(バックデータ一覧!$G$4:$I$27,MATCH(計算過程!B6394,バックデータ一覧!$F$4:$F$27,0),MATCH(VLOOKUP(A6394,バックデータ一覧!$T$3:$U$367,2),バックデータ一覧!$G$3:$I$3,0))*10^-3</f>
        <v>1.3000000000000002E-4</v>
      </c>
      <c r="G6394" s="97">
        <f>INDEX(バックデータ一覧!$J$4:$L$27,MATCH(計算過程!B6394,バックデータ一覧!$F$4:$F$27,0),MATCH(VLOOKUP(A6394,バックデータ一覧!$T$3:$U$367,2),バックデータ一覧!$J$3:$L$3,0))*10^-3</f>
        <v>2.5000000000000001E-4</v>
      </c>
      <c r="H6394" s="97">
        <f>INDEX(バックデータ一覧!$M$4:$O$27,MATCH(計算過程!B6394,バックデータ一覧!$F$4:$F$27,0),MATCH(VLOOKUP(A6394,バックデータ一覧!$T$3:$U$367,2),バックデータ一覧!$M$3:$O$3,0))*10^-3</f>
        <v>3.8000000000000002E-4</v>
      </c>
      <c r="I6394" s="97">
        <f>INDEX(バックデータ一覧!$P$4:$R$27,MATCH(計算過程!B6394,バックデータ一覧!$F$4:$F$27,0),MATCH(VLOOKUP(A6394,バックデータ一覧!$T$3:$U$367,2),バックデータ一覧!$P$3:$R$3,0))*10^-3</f>
        <v>5.0000000000000001E-4</v>
      </c>
    </row>
    <row r="6395" spans="1:9" x14ac:dyDescent="0.15">
      <c r="A6395" s="57">
        <v>41906</v>
      </c>
      <c r="B6395" s="9" t="s">
        <v>109</v>
      </c>
      <c r="C6395" s="83">
        <f t="shared" si="298"/>
        <v>6.0700000000000007E-3</v>
      </c>
      <c r="D6395" s="82">
        <f t="shared" si="297"/>
        <v>5.9400000000000008E-3</v>
      </c>
      <c r="E6395" s="81">
        <f t="shared" si="299"/>
        <v>1.3000000000000002E-4</v>
      </c>
      <c r="F6395" s="97">
        <f>INDEX(バックデータ一覧!$G$4:$I$27,MATCH(計算過程!B6395,バックデータ一覧!$F$4:$F$27,0),MATCH(VLOOKUP(A6395,バックデータ一覧!$T$3:$U$367,2),バックデータ一覧!$G$3:$I$3,0))*10^-3</f>
        <v>1.3000000000000002E-4</v>
      </c>
      <c r="G6395" s="97">
        <f>INDEX(バックデータ一覧!$J$4:$L$27,MATCH(計算過程!B6395,バックデータ一覧!$F$4:$F$27,0),MATCH(VLOOKUP(A6395,バックデータ一覧!$T$3:$U$367,2),バックデータ一覧!$J$3:$L$3,0))*10^-3</f>
        <v>2.5000000000000001E-4</v>
      </c>
      <c r="H6395" s="97">
        <f>INDEX(バックデータ一覧!$M$4:$O$27,MATCH(計算過程!B6395,バックデータ一覧!$F$4:$F$27,0),MATCH(VLOOKUP(A6395,バックデータ一覧!$T$3:$U$367,2),バックデータ一覧!$M$3:$O$3,0))*10^-3</f>
        <v>3.8000000000000002E-4</v>
      </c>
      <c r="I6395" s="97">
        <f>INDEX(バックデータ一覧!$P$4:$R$27,MATCH(計算過程!B6395,バックデータ一覧!$F$4:$F$27,0),MATCH(VLOOKUP(A6395,バックデータ一覧!$T$3:$U$367,2),バックデータ一覧!$P$3:$R$3,0))*10^-3</f>
        <v>5.0000000000000001E-4</v>
      </c>
    </row>
    <row r="6396" spans="1:9" x14ac:dyDescent="0.15">
      <c r="A6396" s="57">
        <v>41906</v>
      </c>
      <c r="B6396" s="9" t="s">
        <v>110</v>
      </c>
      <c r="C6396" s="83">
        <f t="shared" si="298"/>
        <v>6.0700000000000007E-3</v>
      </c>
      <c r="D6396" s="82">
        <f t="shared" si="297"/>
        <v>5.9400000000000008E-3</v>
      </c>
      <c r="E6396" s="81">
        <f t="shared" si="299"/>
        <v>1.3000000000000002E-4</v>
      </c>
      <c r="F6396" s="97">
        <f>INDEX(バックデータ一覧!$G$4:$I$27,MATCH(計算過程!B6396,バックデータ一覧!$F$4:$F$27,0),MATCH(VLOOKUP(A6396,バックデータ一覧!$T$3:$U$367,2),バックデータ一覧!$G$3:$I$3,0))*10^-3</f>
        <v>1.3000000000000002E-4</v>
      </c>
      <c r="G6396" s="97">
        <f>INDEX(バックデータ一覧!$J$4:$L$27,MATCH(計算過程!B6396,バックデータ一覧!$F$4:$F$27,0),MATCH(VLOOKUP(A6396,バックデータ一覧!$T$3:$U$367,2),バックデータ一覧!$J$3:$L$3,0))*10^-3</f>
        <v>2.5000000000000001E-4</v>
      </c>
      <c r="H6396" s="97">
        <f>INDEX(バックデータ一覧!$M$4:$O$27,MATCH(計算過程!B6396,バックデータ一覧!$F$4:$F$27,0),MATCH(VLOOKUP(A6396,バックデータ一覧!$T$3:$U$367,2),バックデータ一覧!$M$3:$O$3,0))*10^-3</f>
        <v>3.8000000000000002E-4</v>
      </c>
      <c r="I6396" s="97">
        <f>INDEX(バックデータ一覧!$P$4:$R$27,MATCH(計算過程!B6396,バックデータ一覧!$F$4:$F$27,0),MATCH(VLOOKUP(A6396,バックデータ一覧!$T$3:$U$367,2),バックデータ一覧!$P$3:$R$3,0))*10^-3</f>
        <v>5.0000000000000001E-4</v>
      </c>
    </row>
    <row r="6397" spans="1:9" x14ac:dyDescent="0.15">
      <c r="A6397" s="57">
        <v>41906</v>
      </c>
      <c r="B6397" s="9" t="s">
        <v>111</v>
      </c>
      <c r="C6397" s="83">
        <f t="shared" si="298"/>
        <v>6.0700000000000007E-3</v>
      </c>
      <c r="D6397" s="82">
        <f t="shared" si="297"/>
        <v>5.9400000000000008E-3</v>
      </c>
      <c r="E6397" s="81">
        <f t="shared" si="299"/>
        <v>1.3000000000000002E-4</v>
      </c>
      <c r="F6397" s="97">
        <f>INDEX(バックデータ一覧!$G$4:$I$27,MATCH(計算過程!B6397,バックデータ一覧!$F$4:$F$27,0),MATCH(VLOOKUP(A6397,バックデータ一覧!$T$3:$U$367,2),バックデータ一覧!$G$3:$I$3,0))*10^-3</f>
        <v>1.3000000000000002E-4</v>
      </c>
      <c r="G6397" s="97">
        <f>INDEX(バックデータ一覧!$J$4:$L$27,MATCH(計算過程!B6397,バックデータ一覧!$F$4:$F$27,0),MATCH(VLOOKUP(A6397,バックデータ一覧!$T$3:$U$367,2),バックデータ一覧!$J$3:$L$3,0))*10^-3</f>
        <v>2.5000000000000001E-4</v>
      </c>
      <c r="H6397" s="97">
        <f>INDEX(バックデータ一覧!$M$4:$O$27,MATCH(計算過程!B6397,バックデータ一覧!$F$4:$F$27,0),MATCH(VLOOKUP(A6397,バックデータ一覧!$T$3:$U$367,2),バックデータ一覧!$M$3:$O$3,0))*10^-3</f>
        <v>3.8000000000000002E-4</v>
      </c>
      <c r="I6397" s="97">
        <f>INDEX(バックデータ一覧!$P$4:$R$27,MATCH(計算過程!B6397,バックデータ一覧!$F$4:$F$27,0),MATCH(VLOOKUP(A6397,バックデータ一覧!$T$3:$U$367,2),バックデータ一覧!$P$3:$R$3,0))*10^-3</f>
        <v>5.0000000000000001E-4</v>
      </c>
    </row>
    <row r="6398" spans="1:9" x14ac:dyDescent="0.15">
      <c r="A6398" s="57">
        <v>41906</v>
      </c>
      <c r="B6398" s="9" t="s">
        <v>112</v>
      </c>
      <c r="C6398" s="83">
        <f t="shared" si="298"/>
        <v>6.4800000000000005E-3</v>
      </c>
      <c r="D6398" s="82">
        <f t="shared" si="297"/>
        <v>5.9400000000000008E-3</v>
      </c>
      <c r="E6398" s="81">
        <f t="shared" si="299"/>
        <v>5.4000000000000001E-4</v>
      </c>
      <c r="F6398" s="97">
        <f>INDEX(バックデータ一覧!$G$4:$I$27,MATCH(計算過程!B6398,バックデータ一覧!$F$4:$F$27,0),MATCH(VLOOKUP(A6398,バックデータ一覧!$T$3:$U$367,2),バックデータ一覧!$G$3:$I$3,0))*10^-3</f>
        <v>5.4000000000000001E-4</v>
      </c>
      <c r="G6398" s="97">
        <f>INDEX(バックデータ一覧!$J$4:$L$27,MATCH(計算過程!B6398,バックデータ一覧!$F$4:$F$27,0),MATCH(VLOOKUP(A6398,バックデータ一覧!$T$3:$U$367,2),バックデータ一覧!$J$3:$L$3,0))*10^-3</f>
        <v>1.08E-3</v>
      </c>
      <c r="H6398" s="97">
        <f>INDEX(バックデータ一覧!$M$4:$O$27,MATCH(計算過程!B6398,バックデータ一覧!$F$4:$F$27,0),MATCH(VLOOKUP(A6398,バックデータ一覧!$T$3:$U$367,2),バックデータ一覧!$M$3:$O$3,0))*10^-3</f>
        <v>1.6299999999999999E-3</v>
      </c>
      <c r="I6398" s="97">
        <f>INDEX(バックデータ一覧!$P$4:$R$27,MATCH(計算過程!B6398,バックデータ一覧!$F$4:$F$27,0),MATCH(VLOOKUP(A6398,バックデータ一覧!$T$3:$U$367,2),バックデータ一覧!$P$3:$R$3,0))*10^-3</f>
        <v>2.1700000000000001E-3</v>
      </c>
    </row>
    <row r="6399" spans="1:9" x14ac:dyDescent="0.15">
      <c r="A6399" s="57">
        <v>41906</v>
      </c>
      <c r="B6399" s="9" t="s">
        <v>113</v>
      </c>
      <c r="C6399" s="83">
        <f t="shared" si="298"/>
        <v>9.7300000000000008E-3</v>
      </c>
      <c r="D6399" s="82">
        <f t="shared" si="297"/>
        <v>5.9400000000000008E-3</v>
      </c>
      <c r="E6399" s="81">
        <f t="shared" si="299"/>
        <v>3.79E-3</v>
      </c>
      <c r="F6399" s="97">
        <f>INDEX(バックデータ一覧!$G$4:$I$27,MATCH(計算過程!B6399,バックデータ一覧!$F$4:$F$27,0),MATCH(VLOOKUP(A6399,バックデータ一覧!$T$3:$U$367,2),バックデータ一覧!$G$3:$I$3,0))*10^-3</f>
        <v>3.79E-3</v>
      </c>
      <c r="G6399" s="97">
        <f>INDEX(バックデータ一覧!$J$4:$L$27,MATCH(計算過程!B6399,バックデータ一覧!$F$4:$F$27,0),MATCH(VLOOKUP(A6399,バックデータ一覧!$T$3:$U$367,2),バックデータ一覧!$J$3:$L$3,0))*10^-3</f>
        <v>7.5900000000000004E-3</v>
      </c>
      <c r="H6399" s="97">
        <f>INDEX(バックデータ一覧!$M$4:$O$27,MATCH(計算過程!B6399,バックデータ一覧!$F$4:$F$27,0),MATCH(VLOOKUP(A6399,バックデータ一覧!$T$3:$U$367,2),バックデータ一覧!$M$3:$O$3,0))*10^-3</f>
        <v>1.1380000000000001E-2</v>
      </c>
      <c r="I6399" s="97">
        <f>INDEX(バックデータ一覧!$P$4:$R$27,MATCH(計算過程!B6399,バックデータ一覧!$F$4:$F$27,0),MATCH(VLOOKUP(A6399,バックデータ一覧!$T$3:$U$367,2),バックデータ一覧!$P$3:$R$3,0))*10^-3</f>
        <v>1.5180000000000001E-2</v>
      </c>
    </row>
    <row r="6400" spans="1:9" x14ac:dyDescent="0.15">
      <c r="A6400" s="57">
        <v>41906</v>
      </c>
      <c r="B6400" s="9" t="s">
        <v>114</v>
      </c>
      <c r="C6400" s="83">
        <f t="shared" si="298"/>
        <v>6.2700000000000013E-3</v>
      </c>
      <c r="D6400" s="82">
        <f t="shared" si="297"/>
        <v>5.9400000000000008E-3</v>
      </c>
      <c r="E6400" s="81">
        <f t="shared" si="299"/>
        <v>3.3E-4</v>
      </c>
      <c r="F6400" s="97">
        <f>INDEX(バックデータ一覧!$G$4:$I$27,MATCH(計算過程!B6400,バックデータ一覧!$F$4:$F$27,0),MATCH(VLOOKUP(A6400,バックデータ一覧!$T$3:$U$367,2),バックデータ一覧!$G$3:$I$3,0))*10^-3</f>
        <v>3.3E-4</v>
      </c>
      <c r="G6400" s="97">
        <f>INDEX(バックデータ一覧!$J$4:$L$27,MATCH(計算過程!B6400,バックデータ一覧!$F$4:$F$27,0),MATCH(VLOOKUP(A6400,バックデータ一覧!$T$3:$U$367,2),バックデータ一覧!$J$3:$L$3,0))*10^-3</f>
        <v>6.7000000000000002E-4</v>
      </c>
      <c r="H6400" s="97">
        <f>INDEX(バックデータ一覧!$M$4:$O$27,MATCH(計算過程!B6400,バックデータ一覧!$F$4:$F$27,0),MATCH(VLOOKUP(A6400,バックデータ一覧!$T$3:$U$367,2),バックデータ一覧!$M$3:$O$3,0))*10^-3</f>
        <v>1E-3</v>
      </c>
      <c r="I6400" s="97">
        <f>INDEX(バックデータ一覧!$P$4:$R$27,MATCH(計算過程!B6400,バックデータ一覧!$F$4:$F$27,0),MATCH(VLOOKUP(A6400,バックデータ一覧!$T$3:$U$367,2),バックデータ一覧!$P$3:$R$3,0))*10^-3</f>
        <v>1.33E-3</v>
      </c>
    </row>
    <row r="6401" spans="1:9" x14ac:dyDescent="0.15">
      <c r="A6401" s="57">
        <v>41906</v>
      </c>
      <c r="B6401" s="9" t="s">
        <v>115</v>
      </c>
      <c r="C6401" s="83">
        <f t="shared" si="298"/>
        <v>6.4800000000000005E-3</v>
      </c>
      <c r="D6401" s="82">
        <f t="shared" si="297"/>
        <v>5.9400000000000008E-3</v>
      </c>
      <c r="E6401" s="81">
        <f t="shared" si="299"/>
        <v>5.4000000000000001E-4</v>
      </c>
      <c r="F6401" s="97">
        <f>INDEX(バックデータ一覧!$G$4:$I$27,MATCH(計算過程!B6401,バックデータ一覧!$F$4:$F$27,0),MATCH(VLOOKUP(A6401,バックデータ一覧!$T$3:$U$367,2),バックデータ一覧!$G$3:$I$3,0))*10^-3</f>
        <v>5.4000000000000001E-4</v>
      </c>
      <c r="G6401" s="97">
        <f>INDEX(バックデータ一覧!$J$4:$L$27,MATCH(計算過程!B6401,バックデータ一覧!$F$4:$F$27,0),MATCH(VLOOKUP(A6401,バックデータ一覧!$T$3:$U$367,2),バックデータ一覧!$J$3:$L$3,0))*10^-3</f>
        <v>1.08E-3</v>
      </c>
      <c r="H6401" s="97">
        <f>INDEX(バックデータ一覧!$M$4:$O$27,MATCH(計算過程!B6401,バックデータ一覧!$F$4:$F$27,0),MATCH(VLOOKUP(A6401,バックデータ一覧!$T$3:$U$367,2),バックデータ一覧!$M$3:$O$3,0))*10^-3</f>
        <v>1.6299999999999999E-3</v>
      </c>
      <c r="I6401" s="97">
        <f>INDEX(バックデータ一覧!$P$4:$R$27,MATCH(計算過程!B6401,バックデータ一覧!$F$4:$F$27,0),MATCH(VLOOKUP(A6401,バックデータ一覧!$T$3:$U$367,2),バックデータ一覧!$P$3:$R$3,0))*10^-3</f>
        <v>2.1700000000000001E-3</v>
      </c>
    </row>
    <row r="6402" spans="1:9" x14ac:dyDescent="0.15">
      <c r="A6402" s="57">
        <v>41906</v>
      </c>
      <c r="B6402" s="9" t="s">
        <v>116</v>
      </c>
      <c r="C6402" s="83">
        <f t="shared" si="298"/>
        <v>6.2700000000000013E-3</v>
      </c>
      <c r="D6402" s="82">
        <f t="shared" si="297"/>
        <v>5.9400000000000008E-3</v>
      </c>
      <c r="E6402" s="81">
        <f t="shared" si="299"/>
        <v>3.3E-4</v>
      </c>
      <c r="F6402" s="97">
        <f>INDEX(バックデータ一覧!$G$4:$I$27,MATCH(計算過程!B6402,バックデータ一覧!$F$4:$F$27,0),MATCH(VLOOKUP(A6402,バックデータ一覧!$T$3:$U$367,2),バックデータ一覧!$G$3:$I$3,0))*10^-3</f>
        <v>3.3E-4</v>
      </c>
      <c r="G6402" s="97">
        <f>INDEX(バックデータ一覧!$J$4:$L$27,MATCH(計算過程!B6402,バックデータ一覧!$F$4:$F$27,0),MATCH(VLOOKUP(A6402,バックデータ一覧!$T$3:$U$367,2),バックデータ一覧!$J$3:$L$3,0))*10^-3</f>
        <v>6.7000000000000002E-4</v>
      </c>
      <c r="H6402" s="97">
        <f>INDEX(バックデータ一覧!$M$4:$O$27,MATCH(計算過程!B6402,バックデータ一覧!$F$4:$F$27,0),MATCH(VLOOKUP(A6402,バックデータ一覧!$T$3:$U$367,2),バックデータ一覧!$M$3:$O$3,0))*10^-3</f>
        <v>1E-3</v>
      </c>
      <c r="I6402" s="97">
        <f>INDEX(バックデータ一覧!$P$4:$R$27,MATCH(計算過程!B6402,バックデータ一覧!$F$4:$F$27,0),MATCH(VLOOKUP(A6402,バックデータ一覧!$T$3:$U$367,2),バックデータ一覧!$P$3:$R$3,0))*10^-3</f>
        <v>1.33E-3</v>
      </c>
    </row>
    <row r="6403" spans="1:9" x14ac:dyDescent="0.15">
      <c r="A6403" s="57">
        <v>41906</v>
      </c>
      <c r="B6403" s="9" t="s">
        <v>117</v>
      </c>
      <c r="C6403" s="83">
        <f t="shared" si="298"/>
        <v>9.3200000000000002E-3</v>
      </c>
      <c r="D6403" s="82">
        <f t="shared" si="297"/>
        <v>5.9400000000000008E-3</v>
      </c>
      <c r="E6403" s="81">
        <f t="shared" si="299"/>
        <v>3.3799999999999998E-3</v>
      </c>
      <c r="F6403" s="97">
        <f>INDEX(バックデータ一覧!$G$4:$I$27,MATCH(計算過程!B6403,バックデータ一覧!$F$4:$F$27,0),MATCH(VLOOKUP(A6403,バックデータ一覧!$T$3:$U$367,2),バックデータ一覧!$G$3:$I$3,0))*10^-3</f>
        <v>3.3799999999999998E-3</v>
      </c>
      <c r="G6403" s="97">
        <f>INDEX(バックデータ一覧!$J$4:$L$27,MATCH(計算過程!B6403,バックデータ一覧!$F$4:$F$27,0),MATCH(VLOOKUP(A6403,バックデータ一覧!$T$3:$U$367,2),バックデータ一覧!$J$3:$L$3,0))*10^-3</f>
        <v>6.7499999999999999E-3</v>
      </c>
      <c r="H6403" s="97">
        <f>INDEX(バックデータ一覧!$M$4:$O$27,MATCH(計算過程!B6403,バックデータ一覧!$F$4:$F$27,0),MATCH(VLOOKUP(A6403,バックデータ一覧!$T$3:$U$367,2),バックデータ一覧!$M$3:$O$3,0))*10^-3</f>
        <v>1.0130000000000002E-2</v>
      </c>
      <c r="I6403" s="97">
        <f>INDEX(バックデータ一覧!$P$4:$R$27,MATCH(計算過程!B6403,バックデータ一覧!$F$4:$F$27,0),MATCH(VLOOKUP(A6403,バックデータ一覧!$T$3:$U$367,2),バックデータ一覧!$P$3:$R$3,0))*10^-3</f>
        <v>1.3509999999999999E-2</v>
      </c>
    </row>
    <row r="6404" spans="1:9" x14ac:dyDescent="0.15">
      <c r="A6404" s="57">
        <v>41906</v>
      </c>
      <c r="B6404" s="9" t="s">
        <v>118</v>
      </c>
      <c r="C6404" s="83">
        <f t="shared" si="298"/>
        <v>6.2700000000000013E-3</v>
      </c>
      <c r="D6404" s="82">
        <f t="shared" si="297"/>
        <v>5.9400000000000008E-3</v>
      </c>
      <c r="E6404" s="81">
        <f t="shared" si="299"/>
        <v>3.3E-4</v>
      </c>
      <c r="F6404" s="97">
        <f>INDEX(バックデータ一覧!$G$4:$I$27,MATCH(計算過程!B6404,バックデータ一覧!$F$4:$F$27,0),MATCH(VLOOKUP(A6404,バックデータ一覧!$T$3:$U$367,2),バックデータ一覧!$G$3:$I$3,0))*10^-3</f>
        <v>3.3E-4</v>
      </c>
      <c r="G6404" s="97">
        <f>INDEX(バックデータ一覧!$J$4:$L$27,MATCH(計算過程!B6404,バックデータ一覧!$F$4:$F$27,0),MATCH(VLOOKUP(A6404,バックデータ一覧!$T$3:$U$367,2),バックデータ一覧!$J$3:$L$3,0))*10^-3</f>
        <v>6.7000000000000002E-4</v>
      </c>
      <c r="H6404" s="97">
        <f>INDEX(バックデータ一覧!$M$4:$O$27,MATCH(計算過程!B6404,バックデータ一覧!$F$4:$F$27,0),MATCH(VLOOKUP(A6404,バックデータ一覧!$T$3:$U$367,2),バックデータ一覧!$M$3:$O$3,0))*10^-3</f>
        <v>1E-3</v>
      </c>
      <c r="I6404" s="97">
        <f>INDEX(バックデータ一覧!$P$4:$R$27,MATCH(計算過程!B6404,バックデータ一覧!$F$4:$F$27,0),MATCH(VLOOKUP(A6404,バックデータ一覧!$T$3:$U$367,2),バックデータ一覧!$P$3:$R$3,0))*10^-3</f>
        <v>1.33E-3</v>
      </c>
    </row>
    <row r="6405" spans="1:9" x14ac:dyDescent="0.15">
      <c r="A6405" s="57">
        <v>41906</v>
      </c>
      <c r="B6405" s="9" t="s">
        <v>119</v>
      </c>
      <c r="C6405" s="83">
        <f t="shared" si="298"/>
        <v>6.0700000000000007E-3</v>
      </c>
      <c r="D6405" s="82">
        <f t="shared" si="297"/>
        <v>5.9400000000000008E-3</v>
      </c>
      <c r="E6405" s="81">
        <f t="shared" si="299"/>
        <v>1.3000000000000002E-4</v>
      </c>
      <c r="F6405" s="97">
        <f>INDEX(バックデータ一覧!$G$4:$I$27,MATCH(計算過程!B6405,バックデータ一覧!$F$4:$F$27,0),MATCH(VLOOKUP(A6405,バックデータ一覧!$T$3:$U$367,2),バックデータ一覧!$G$3:$I$3,0))*10^-3</f>
        <v>1.3000000000000002E-4</v>
      </c>
      <c r="G6405" s="97">
        <f>INDEX(バックデータ一覧!$J$4:$L$27,MATCH(計算過程!B6405,バックデータ一覧!$F$4:$F$27,0),MATCH(VLOOKUP(A6405,バックデータ一覧!$T$3:$U$367,2),バックデータ一覧!$J$3:$L$3,0))*10^-3</f>
        <v>2.5000000000000001E-4</v>
      </c>
      <c r="H6405" s="97">
        <f>INDEX(バックデータ一覧!$M$4:$O$27,MATCH(計算過程!B6405,バックデータ一覧!$F$4:$F$27,0),MATCH(VLOOKUP(A6405,バックデータ一覧!$T$3:$U$367,2),バックデータ一覧!$M$3:$O$3,0))*10^-3</f>
        <v>3.8000000000000002E-4</v>
      </c>
      <c r="I6405" s="97">
        <f>INDEX(バックデータ一覧!$P$4:$R$27,MATCH(計算過程!B6405,バックデータ一覧!$F$4:$F$27,0),MATCH(VLOOKUP(A6405,バックデータ一覧!$T$3:$U$367,2),バックデータ一覧!$P$3:$R$3,0))*10^-3</f>
        <v>5.0000000000000001E-4</v>
      </c>
    </row>
    <row r="6406" spans="1:9" x14ac:dyDescent="0.15">
      <c r="A6406" s="57">
        <v>41906</v>
      </c>
      <c r="B6406" s="9" t="s">
        <v>120</v>
      </c>
      <c r="C6406" s="83">
        <f t="shared" si="298"/>
        <v>6.0700000000000007E-3</v>
      </c>
      <c r="D6406" s="82">
        <f t="shared" si="297"/>
        <v>5.9400000000000008E-3</v>
      </c>
      <c r="E6406" s="81">
        <f t="shared" si="299"/>
        <v>1.3000000000000002E-4</v>
      </c>
      <c r="F6406" s="97">
        <f>INDEX(バックデータ一覧!$G$4:$I$27,MATCH(計算過程!B6406,バックデータ一覧!$F$4:$F$27,0),MATCH(VLOOKUP(A6406,バックデータ一覧!$T$3:$U$367,2),バックデータ一覧!$G$3:$I$3,0))*10^-3</f>
        <v>1.3000000000000002E-4</v>
      </c>
      <c r="G6406" s="97">
        <f>INDEX(バックデータ一覧!$J$4:$L$27,MATCH(計算過程!B6406,バックデータ一覧!$F$4:$F$27,0),MATCH(VLOOKUP(A6406,バックデータ一覧!$T$3:$U$367,2),バックデータ一覧!$J$3:$L$3,0))*10^-3</f>
        <v>2.5000000000000001E-4</v>
      </c>
      <c r="H6406" s="97">
        <f>INDEX(バックデータ一覧!$M$4:$O$27,MATCH(計算過程!B6406,バックデータ一覧!$F$4:$F$27,0),MATCH(VLOOKUP(A6406,バックデータ一覧!$T$3:$U$367,2),バックデータ一覧!$M$3:$O$3,0))*10^-3</f>
        <v>3.8000000000000002E-4</v>
      </c>
      <c r="I6406" s="97">
        <f>INDEX(バックデータ一覧!$P$4:$R$27,MATCH(計算過程!B6406,バックデータ一覧!$F$4:$F$27,0),MATCH(VLOOKUP(A6406,バックデータ一覧!$T$3:$U$367,2),バックデータ一覧!$P$3:$R$3,0))*10^-3</f>
        <v>5.0000000000000001E-4</v>
      </c>
    </row>
    <row r="6407" spans="1:9" x14ac:dyDescent="0.15">
      <c r="A6407" s="57">
        <v>41906</v>
      </c>
      <c r="B6407" s="9" t="s">
        <v>121</v>
      </c>
      <c r="C6407" s="83">
        <f t="shared" si="298"/>
        <v>6.4800000000000005E-3</v>
      </c>
      <c r="D6407" s="82">
        <f t="shared" ref="D6407:D6470" si="300">$O$4*$O$5*10^-3</f>
        <v>5.9400000000000008E-3</v>
      </c>
      <c r="E6407" s="81">
        <f t="shared" si="299"/>
        <v>5.4000000000000001E-4</v>
      </c>
      <c r="F6407" s="97">
        <f>INDEX(バックデータ一覧!$G$4:$I$27,MATCH(計算過程!B6407,バックデータ一覧!$F$4:$F$27,0),MATCH(VLOOKUP(A6407,バックデータ一覧!$T$3:$U$367,2),バックデータ一覧!$G$3:$I$3,0))*10^-3</f>
        <v>5.4000000000000001E-4</v>
      </c>
      <c r="G6407" s="97">
        <f>INDEX(バックデータ一覧!$J$4:$L$27,MATCH(計算過程!B6407,バックデータ一覧!$F$4:$F$27,0),MATCH(VLOOKUP(A6407,バックデータ一覧!$T$3:$U$367,2),バックデータ一覧!$J$3:$L$3,0))*10^-3</f>
        <v>1.08E-3</v>
      </c>
      <c r="H6407" s="97">
        <f>INDEX(バックデータ一覧!$M$4:$O$27,MATCH(計算過程!B6407,バックデータ一覧!$F$4:$F$27,0),MATCH(VLOOKUP(A6407,バックデータ一覧!$T$3:$U$367,2),バックデータ一覧!$M$3:$O$3,0))*10^-3</f>
        <v>1.6299999999999999E-3</v>
      </c>
      <c r="I6407" s="97">
        <f>INDEX(バックデータ一覧!$P$4:$R$27,MATCH(計算過程!B6407,バックデータ一覧!$F$4:$F$27,0),MATCH(VLOOKUP(A6407,バックデータ一覧!$T$3:$U$367,2),バックデータ一覧!$P$3:$R$3,0))*10^-3</f>
        <v>2.1700000000000001E-3</v>
      </c>
    </row>
    <row r="6408" spans="1:9" x14ac:dyDescent="0.15">
      <c r="A6408" s="57">
        <v>41906</v>
      </c>
      <c r="B6408" s="9" t="s">
        <v>122</v>
      </c>
      <c r="C6408" s="83">
        <f t="shared" ref="C6408:C6471" si="301">D6408+E6408</f>
        <v>1.2360000000000001E-2</v>
      </c>
      <c r="D6408" s="82">
        <f t="shared" si="300"/>
        <v>5.9400000000000008E-3</v>
      </c>
      <c r="E6408" s="81">
        <f t="shared" ref="E6408:E6471" si="302">IF(AND($O$10&gt;=1,$O$10&lt;2),$F6408*(2-$O$10)/(2-1)+$G6408*($O$10-1)/(2-1),IF(AND($O$10&gt;=2,$O$10&lt;3),$G6408*(3-$O$10)/(3-2)+$H6408*($O$10-2)/(3-2),$H6408*(4-$O$10)/(4-3)+$I6408*($O$10-3)/(4-3)))</f>
        <v>6.4200000000000004E-3</v>
      </c>
      <c r="F6408" s="97">
        <f>INDEX(バックデータ一覧!$G$4:$I$27,MATCH(計算過程!B6408,バックデータ一覧!$F$4:$F$27,0),MATCH(VLOOKUP(A6408,バックデータ一覧!$T$3:$U$367,2),バックデータ一覧!$G$3:$I$3,0))*10^-3</f>
        <v>6.4200000000000004E-3</v>
      </c>
      <c r="G6408" s="97">
        <f>INDEX(バックデータ一覧!$J$4:$L$27,MATCH(計算過程!B6408,バックデータ一覧!$F$4:$F$27,0),MATCH(VLOOKUP(A6408,バックデータ一覧!$T$3:$U$367,2),バックデータ一覧!$J$3:$L$3,0))*10^-3</f>
        <v>1.2840000000000001E-2</v>
      </c>
      <c r="H6408" s="97">
        <f>INDEX(バックデータ一覧!$M$4:$O$27,MATCH(計算過程!B6408,バックデータ一覧!$F$4:$F$27,0),MATCH(VLOOKUP(A6408,バックデータ一覧!$T$3:$U$367,2),バックデータ一覧!$M$3:$O$3,0))*10^-3</f>
        <v>1.9260000000000003E-2</v>
      </c>
      <c r="I6408" s="97">
        <f>INDEX(バックデータ一覧!$P$4:$R$27,MATCH(計算過程!B6408,バックデータ一覧!$F$4:$F$27,0),MATCH(VLOOKUP(A6408,バックデータ一覧!$T$3:$U$367,2),バックデータ一覧!$P$3:$R$3,0))*10^-3</f>
        <v>2.5680000000000001E-2</v>
      </c>
    </row>
    <row r="6409" spans="1:9" x14ac:dyDescent="0.15">
      <c r="A6409" s="57">
        <v>41906</v>
      </c>
      <c r="B6409" s="9" t="s">
        <v>123</v>
      </c>
      <c r="C6409" s="83">
        <f t="shared" si="301"/>
        <v>1.2360000000000001E-2</v>
      </c>
      <c r="D6409" s="82">
        <f t="shared" si="300"/>
        <v>5.9400000000000008E-3</v>
      </c>
      <c r="E6409" s="81">
        <f t="shared" si="302"/>
        <v>6.4200000000000004E-3</v>
      </c>
      <c r="F6409" s="97">
        <f>INDEX(バックデータ一覧!$G$4:$I$27,MATCH(計算過程!B6409,バックデータ一覧!$F$4:$F$27,0),MATCH(VLOOKUP(A6409,バックデータ一覧!$T$3:$U$367,2),バックデータ一覧!$G$3:$I$3,0))*10^-3</f>
        <v>6.4200000000000004E-3</v>
      </c>
      <c r="G6409" s="97">
        <f>INDEX(バックデータ一覧!$J$4:$L$27,MATCH(計算過程!B6409,バックデータ一覧!$F$4:$F$27,0),MATCH(VLOOKUP(A6409,バックデータ一覧!$T$3:$U$367,2),バックデータ一覧!$J$3:$L$3,0))*10^-3</f>
        <v>1.2840000000000001E-2</v>
      </c>
      <c r="H6409" s="97">
        <f>INDEX(バックデータ一覧!$M$4:$O$27,MATCH(計算過程!B6409,バックデータ一覧!$F$4:$F$27,0),MATCH(VLOOKUP(A6409,バックデータ一覧!$T$3:$U$367,2),バックデータ一覧!$M$3:$O$3,0))*10^-3</f>
        <v>1.9260000000000003E-2</v>
      </c>
      <c r="I6409" s="97">
        <f>INDEX(バックデータ一覧!$P$4:$R$27,MATCH(計算過程!B6409,バックデータ一覧!$F$4:$F$27,0),MATCH(VLOOKUP(A6409,バックデータ一覧!$T$3:$U$367,2),バックデータ一覧!$P$3:$R$3,0))*10^-3</f>
        <v>2.5680000000000001E-2</v>
      </c>
    </row>
    <row r="6410" spans="1:9" x14ac:dyDescent="0.15">
      <c r="A6410" s="57">
        <v>41906</v>
      </c>
      <c r="B6410" s="9" t="s">
        <v>124</v>
      </c>
      <c r="C6410" s="83">
        <f t="shared" si="301"/>
        <v>6.0700000000000007E-3</v>
      </c>
      <c r="D6410" s="82">
        <f t="shared" si="300"/>
        <v>5.9400000000000008E-3</v>
      </c>
      <c r="E6410" s="81">
        <f t="shared" si="302"/>
        <v>1.3000000000000002E-4</v>
      </c>
      <c r="F6410" s="97">
        <f>INDEX(バックデータ一覧!$G$4:$I$27,MATCH(計算過程!B6410,バックデータ一覧!$F$4:$F$27,0),MATCH(VLOOKUP(A6410,バックデータ一覧!$T$3:$U$367,2),バックデータ一覧!$G$3:$I$3,0))*10^-3</f>
        <v>1.3000000000000002E-4</v>
      </c>
      <c r="G6410" s="97">
        <f>INDEX(バックデータ一覧!$J$4:$L$27,MATCH(計算過程!B6410,バックデータ一覧!$F$4:$F$27,0),MATCH(VLOOKUP(A6410,バックデータ一覧!$T$3:$U$367,2),バックデータ一覧!$J$3:$L$3,0))*10^-3</f>
        <v>2.5000000000000001E-4</v>
      </c>
      <c r="H6410" s="97">
        <f>INDEX(バックデータ一覧!$M$4:$O$27,MATCH(計算過程!B6410,バックデータ一覧!$F$4:$F$27,0),MATCH(VLOOKUP(A6410,バックデータ一覧!$T$3:$U$367,2),バックデータ一覧!$M$3:$O$3,0))*10^-3</f>
        <v>3.8000000000000002E-4</v>
      </c>
      <c r="I6410" s="97">
        <f>INDEX(バックデータ一覧!$P$4:$R$27,MATCH(計算過程!B6410,バックデータ一覧!$F$4:$F$27,0),MATCH(VLOOKUP(A6410,バックデータ一覧!$T$3:$U$367,2),バックデータ一覧!$P$3:$R$3,0))*10^-3</f>
        <v>5.0000000000000001E-4</v>
      </c>
    </row>
    <row r="6411" spans="1:9" x14ac:dyDescent="0.15">
      <c r="A6411" s="57">
        <v>41906</v>
      </c>
      <c r="B6411" s="9" t="s">
        <v>125</v>
      </c>
      <c r="C6411" s="83">
        <f t="shared" si="301"/>
        <v>6.2700000000000013E-3</v>
      </c>
      <c r="D6411" s="82">
        <f t="shared" si="300"/>
        <v>5.9400000000000008E-3</v>
      </c>
      <c r="E6411" s="81">
        <f t="shared" si="302"/>
        <v>3.3E-4</v>
      </c>
      <c r="F6411" s="97">
        <f>INDEX(バックデータ一覧!$G$4:$I$27,MATCH(計算過程!B6411,バックデータ一覧!$F$4:$F$27,0),MATCH(VLOOKUP(A6411,バックデータ一覧!$T$3:$U$367,2),バックデータ一覧!$G$3:$I$3,0))*10^-3</f>
        <v>3.3E-4</v>
      </c>
      <c r="G6411" s="97">
        <f>INDEX(バックデータ一覧!$J$4:$L$27,MATCH(計算過程!B6411,バックデータ一覧!$F$4:$F$27,0),MATCH(VLOOKUP(A6411,バックデータ一覧!$T$3:$U$367,2),バックデータ一覧!$J$3:$L$3,0))*10^-3</f>
        <v>6.7000000000000002E-4</v>
      </c>
      <c r="H6411" s="97">
        <f>INDEX(バックデータ一覧!$M$4:$O$27,MATCH(計算過程!B6411,バックデータ一覧!$F$4:$F$27,0),MATCH(VLOOKUP(A6411,バックデータ一覧!$T$3:$U$367,2),バックデータ一覧!$M$3:$O$3,0))*10^-3</f>
        <v>1E-3</v>
      </c>
      <c r="I6411" s="97">
        <f>INDEX(バックデータ一覧!$P$4:$R$27,MATCH(計算過程!B6411,バックデータ一覧!$F$4:$F$27,0),MATCH(VLOOKUP(A6411,バックデータ一覧!$T$3:$U$367,2),バックデータ一覧!$P$3:$R$3,0))*10^-3</f>
        <v>1.33E-3</v>
      </c>
    </row>
    <row r="6412" spans="1:9" x14ac:dyDescent="0.15">
      <c r="A6412" s="57">
        <v>41906</v>
      </c>
      <c r="B6412" s="9" t="s">
        <v>126</v>
      </c>
      <c r="C6412" s="83">
        <f t="shared" si="301"/>
        <v>1.2220000000000002E-2</v>
      </c>
      <c r="D6412" s="82">
        <f t="shared" si="300"/>
        <v>5.9400000000000008E-3</v>
      </c>
      <c r="E6412" s="81">
        <f t="shared" si="302"/>
        <v>6.28E-3</v>
      </c>
      <c r="F6412" s="97">
        <f>INDEX(バックデータ一覧!$G$4:$I$27,MATCH(計算過程!B6412,バックデータ一覧!$F$4:$F$27,0),MATCH(VLOOKUP(A6412,バックデータ一覧!$T$3:$U$367,2),バックデータ一覧!$G$3:$I$3,0))*10^-3</f>
        <v>6.28E-3</v>
      </c>
      <c r="G6412" s="97">
        <f>INDEX(バックデータ一覧!$J$4:$L$27,MATCH(計算過程!B6412,バックデータ一覧!$F$4:$F$27,0),MATCH(VLOOKUP(A6412,バックデータ一覧!$T$3:$U$367,2),バックデータ一覧!$J$3:$L$3,0))*10^-3</f>
        <v>1.256E-2</v>
      </c>
      <c r="H6412" s="97">
        <f>INDEX(バックデータ一覧!$M$4:$O$27,MATCH(計算過程!B6412,バックデータ一覧!$F$4:$F$27,0),MATCH(VLOOKUP(A6412,バックデータ一覧!$T$3:$U$367,2),バックデータ一覧!$M$3:$O$3,0))*10^-3</f>
        <v>1.8839999999999999E-2</v>
      </c>
      <c r="I6412" s="97">
        <f>INDEX(バックデータ一覧!$P$4:$R$27,MATCH(計算過程!B6412,バックデータ一覧!$F$4:$F$27,0),MATCH(VLOOKUP(A6412,バックデータ一覧!$T$3:$U$367,2),バックデータ一覧!$P$3:$R$3,0))*10^-3</f>
        <v>2.512E-2</v>
      </c>
    </row>
    <row r="6413" spans="1:9" x14ac:dyDescent="0.15">
      <c r="A6413" s="57">
        <v>41906</v>
      </c>
      <c r="B6413" s="9" t="s">
        <v>127</v>
      </c>
      <c r="C6413" s="83">
        <f t="shared" si="301"/>
        <v>1.243E-2</v>
      </c>
      <c r="D6413" s="82">
        <f t="shared" si="300"/>
        <v>5.9400000000000008E-3</v>
      </c>
      <c r="E6413" s="81">
        <f t="shared" si="302"/>
        <v>6.4900000000000001E-3</v>
      </c>
      <c r="F6413" s="97">
        <f>INDEX(バックデータ一覧!$G$4:$I$27,MATCH(計算過程!B6413,バックデータ一覧!$F$4:$F$27,0),MATCH(VLOOKUP(A6413,バックデータ一覧!$T$3:$U$367,2),バックデータ一覧!$G$3:$I$3,0))*10^-3</f>
        <v>6.4900000000000001E-3</v>
      </c>
      <c r="G6413" s="97">
        <f>INDEX(バックデータ一覧!$J$4:$L$27,MATCH(計算過程!B6413,バックデータ一覧!$F$4:$F$27,0),MATCH(VLOOKUP(A6413,バックデータ一覧!$T$3:$U$367,2),バックデータ一覧!$J$3:$L$3,0))*10^-3</f>
        <v>1.298E-2</v>
      </c>
      <c r="H6413" s="97">
        <f>INDEX(バックデータ一覧!$M$4:$O$27,MATCH(計算過程!B6413,バックデータ一覧!$F$4:$F$27,0),MATCH(VLOOKUP(A6413,バックデータ一覧!$T$3:$U$367,2),バックデータ一覧!$M$3:$O$3,0))*10^-3</f>
        <v>1.9469999999999998E-2</v>
      </c>
      <c r="I6413" s="97">
        <f>INDEX(バックデータ一覧!$P$4:$R$27,MATCH(計算過程!B6413,バックデータ一覧!$F$4:$F$27,0),MATCH(VLOOKUP(A6413,バックデータ一覧!$T$3:$U$367,2),バックデータ一覧!$P$3:$R$3,0))*10^-3</f>
        <v>2.5950000000000001E-2</v>
      </c>
    </row>
    <row r="6414" spans="1:9" x14ac:dyDescent="0.15">
      <c r="A6414" s="57">
        <v>41906</v>
      </c>
      <c r="B6414" s="9" t="s">
        <v>128</v>
      </c>
      <c r="C6414" s="83">
        <f t="shared" si="301"/>
        <v>9.2500000000000013E-3</v>
      </c>
      <c r="D6414" s="82">
        <f t="shared" si="300"/>
        <v>5.9400000000000008E-3</v>
      </c>
      <c r="E6414" s="81">
        <f t="shared" si="302"/>
        <v>3.31E-3</v>
      </c>
      <c r="F6414" s="97">
        <f>INDEX(バックデータ一覧!$G$4:$I$27,MATCH(計算過程!B6414,バックデータ一覧!$F$4:$F$27,0),MATCH(VLOOKUP(A6414,バックデータ一覧!$T$3:$U$367,2),バックデータ一覧!$G$3:$I$3,0))*10^-3</f>
        <v>3.31E-3</v>
      </c>
      <c r="G6414" s="97">
        <f>INDEX(バックデータ一覧!$J$4:$L$27,MATCH(計算過程!B6414,バックデータ一覧!$F$4:$F$27,0),MATCH(VLOOKUP(A6414,バックデータ一覧!$T$3:$U$367,2),バックデータ一覧!$J$3:$L$3,0))*10^-3</f>
        <v>6.6100000000000004E-3</v>
      </c>
      <c r="H6414" s="97">
        <f>INDEX(バックデータ一覧!$M$4:$O$27,MATCH(計算過程!B6414,バックデータ一覧!$F$4:$F$27,0),MATCH(VLOOKUP(A6414,バックデータ一覧!$T$3:$U$367,2),バックデータ一覧!$M$3:$O$3,0))*10^-3</f>
        <v>9.92E-3</v>
      </c>
      <c r="I6414" s="97">
        <f>INDEX(バックデータ一覧!$P$4:$R$27,MATCH(計算過程!B6414,バックデータ一覧!$F$4:$F$27,0),MATCH(VLOOKUP(A6414,バックデータ一覧!$T$3:$U$367,2),バックデータ一覧!$P$3:$R$3,0))*10^-3</f>
        <v>1.323E-2</v>
      </c>
    </row>
    <row r="6415" spans="1:9" x14ac:dyDescent="0.15">
      <c r="A6415" s="57">
        <v>41907</v>
      </c>
      <c r="B6415" s="9" t="s">
        <v>105</v>
      </c>
      <c r="C6415" s="83">
        <f t="shared" si="301"/>
        <v>6.0700000000000007E-3</v>
      </c>
      <c r="D6415" s="82">
        <f t="shared" si="300"/>
        <v>5.9400000000000008E-3</v>
      </c>
      <c r="E6415" s="81">
        <f t="shared" si="302"/>
        <v>1.3000000000000002E-4</v>
      </c>
      <c r="F6415" s="97">
        <f>INDEX(バックデータ一覧!$G$4:$I$27,MATCH(計算過程!B6415,バックデータ一覧!$F$4:$F$27,0),MATCH(VLOOKUP(A6415,バックデータ一覧!$T$3:$U$367,2),バックデータ一覧!$G$3:$I$3,0))*10^-3</f>
        <v>1.3000000000000002E-4</v>
      </c>
      <c r="G6415" s="97">
        <f>INDEX(バックデータ一覧!$J$4:$L$27,MATCH(計算過程!B6415,バックデータ一覧!$F$4:$F$27,0),MATCH(VLOOKUP(A6415,バックデータ一覧!$T$3:$U$367,2),バックデータ一覧!$J$3:$L$3,0))*10^-3</f>
        <v>2.5000000000000001E-4</v>
      </c>
      <c r="H6415" s="97">
        <f>INDEX(バックデータ一覧!$M$4:$O$27,MATCH(計算過程!B6415,バックデータ一覧!$F$4:$F$27,0),MATCH(VLOOKUP(A6415,バックデータ一覧!$T$3:$U$367,2),バックデータ一覧!$M$3:$O$3,0))*10^-3</f>
        <v>3.8000000000000002E-4</v>
      </c>
      <c r="I6415" s="97">
        <f>INDEX(バックデータ一覧!$P$4:$R$27,MATCH(計算過程!B6415,バックデータ一覧!$F$4:$F$27,0),MATCH(VLOOKUP(A6415,バックデータ一覧!$T$3:$U$367,2),バックデータ一覧!$P$3:$R$3,0))*10^-3</f>
        <v>5.0000000000000001E-4</v>
      </c>
    </row>
    <row r="6416" spans="1:9" x14ac:dyDescent="0.15">
      <c r="A6416" s="57">
        <v>41907</v>
      </c>
      <c r="B6416" s="9" t="s">
        <v>106</v>
      </c>
      <c r="C6416" s="83">
        <f t="shared" si="301"/>
        <v>6.0700000000000007E-3</v>
      </c>
      <c r="D6416" s="82">
        <f t="shared" si="300"/>
        <v>5.9400000000000008E-3</v>
      </c>
      <c r="E6416" s="81">
        <f t="shared" si="302"/>
        <v>1.3000000000000002E-4</v>
      </c>
      <c r="F6416" s="97">
        <f>INDEX(バックデータ一覧!$G$4:$I$27,MATCH(計算過程!B6416,バックデータ一覧!$F$4:$F$27,0),MATCH(VLOOKUP(A6416,バックデータ一覧!$T$3:$U$367,2),バックデータ一覧!$G$3:$I$3,0))*10^-3</f>
        <v>1.3000000000000002E-4</v>
      </c>
      <c r="G6416" s="97">
        <f>INDEX(バックデータ一覧!$J$4:$L$27,MATCH(計算過程!B6416,バックデータ一覧!$F$4:$F$27,0),MATCH(VLOOKUP(A6416,バックデータ一覧!$T$3:$U$367,2),バックデータ一覧!$J$3:$L$3,0))*10^-3</f>
        <v>2.5000000000000001E-4</v>
      </c>
      <c r="H6416" s="97">
        <f>INDEX(バックデータ一覧!$M$4:$O$27,MATCH(計算過程!B6416,バックデータ一覧!$F$4:$F$27,0),MATCH(VLOOKUP(A6416,バックデータ一覧!$T$3:$U$367,2),バックデータ一覧!$M$3:$O$3,0))*10^-3</f>
        <v>3.8000000000000002E-4</v>
      </c>
      <c r="I6416" s="97">
        <f>INDEX(バックデータ一覧!$P$4:$R$27,MATCH(計算過程!B6416,バックデータ一覧!$F$4:$F$27,0),MATCH(VLOOKUP(A6416,バックデータ一覧!$T$3:$U$367,2),バックデータ一覧!$P$3:$R$3,0))*10^-3</f>
        <v>5.0000000000000001E-4</v>
      </c>
    </row>
    <row r="6417" spans="1:9" x14ac:dyDescent="0.15">
      <c r="A6417" s="57">
        <v>41907</v>
      </c>
      <c r="B6417" s="9" t="s">
        <v>107</v>
      </c>
      <c r="C6417" s="83">
        <f t="shared" si="301"/>
        <v>6.0700000000000007E-3</v>
      </c>
      <c r="D6417" s="82">
        <f t="shared" si="300"/>
        <v>5.9400000000000008E-3</v>
      </c>
      <c r="E6417" s="81">
        <f t="shared" si="302"/>
        <v>1.3000000000000002E-4</v>
      </c>
      <c r="F6417" s="97">
        <f>INDEX(バックデータ一覧!$G$4:$I$27,MATCH(計算過程!B6417,バックデータ一覧!$F$4:$F$27,0),MATCH(VLOOKUP(A6417,バックデータ一覧!$T$3:$U$367,2),バックデータ一覧!$G$3:$I$3,0))*10^-3</f>
        <v>1.3000000000000002E-4</v>
      </c>
      <c r="G6417" s="97">
        <f>INDEX(バックデータ一覧!$J$4:$L$27,MATCH(計算過程!B6417,バックデータ一覧!$F$4:$F$27,0),MATCH(VLOOKUP(A6417,バックデータ一覧!$T$3:$U$367,2),バックデータ一覧!$J$3:$L$3,0))*10^-3</f>
        <v>2.5000000000000001E-4</v>
      </c>
      <c r="H6417" s="97">
        <f>INDEX(バックデータ一覧!$M$4:$O$27,MATCH(計算過程!B6417,バックデータ一覧!$F$4:$F$27,0),MATCH(VLOOKUP(A6417,バックデータ一覧!$T$3:$U$367,2),バックデータ一覧!$M$3:$O$3,0))*10^-3</f>
        <v>3.8000000000000002E-4</v>
      </c>
      <c r="I6417" s="97">
        <f>INDEX(バックデータ一覧!$P$4:$R$27,MATCH(計算過程!B6417,バックデータ一覧!$F$4:$F$27,0),MATCH(VLOOKUP(A6417,バックデータ一覧!$T$3:$U$367,2),バックデータ一覧!$P$3:$R$3,0))*10^-3</f>
        <v>5.0000000000000001E-4</v>
      </c>
    </row>
    <row r="6418" spans="1:9" x14ac:dyDescent="0.15">
      <c r="A6418" s="57">
        <v>41907</v>
      </c>
      <c r="B6418" s="9" t="s">
        <v>108</v>
      </c>
      <c r="C6418" s="83">
        <f t="shared" si="301"/>
        <v>6.0700000000000007E-3</v>
      </c>
      <c r="D6418" s="82">
        <f t="shared" si="300"/>
        <v>5.9400000000000008E-3</v>
      </c>
      <c r="E6418" s="81">
        <f t="shared" si="302"/>
        <v>1.3000000000000002E-4</v>
      </c>
      <c r="F6418" s="97">
        <f>INDEX(バックデータ一覧!$G$4:$I$27,MATCH(計算過程!B6418,バックデータ一覧!$F$4:$F$27,0),MATCH(VLOOKUP(A6418,バックデータ一覧!$T$3:$U$367,2),バックデータ一覧!$G$3:$I$3,0))*10^-3</f>
        <v>1.3000000000000002E-4</v>
      </c>
      <c r="G6418" s="97">
        <f>INDEX(バックデータ一覧!$J$4:$L$27,MATCH(計算過程!B6418,バックデータ一覧!$F$4:$F$27,0),MATCH(VLOOKUP(A6418,バックデータ一覧!$T$3:$U$367,2),バックデータ一覧!$J$3:$L$3,0))*10^-3</f>
        <v>2.5000000000000001E-4</v>
      </c>
      <c r="H6418" s="97">
        <f>INDEX(バックデータ一覧!$M$4:$O$27,MATCH(計算過程!B6418,バックデータ一覧!$F$4:$F$27,0),MATCH(VLOOKUP(A6418,バックデータ一覧!$T$3:$U$367,2),バックデータ一覧!$M$3:$O$3,0))*10^-3</f>
        <v>3.8000000000000002E-4</v>
      </c>
      <c r="I6418" s="97">
        <f>INDEX(バックデータ一覧!$P$4:$R$27,MATCH(計算過程!B6418,バックデータ一覧!$F$4:$F$27,0),MATCH(VLOOKUP(A6418,バックデータ一覧!$T$3:$U$367,2),バックデータ一覧!$P$3:$R$3,0))*10^-3</f>
        <v>5.0000000000000001E-4</v>
      </c>
    </row>
    <row r="6419" spans="1:9" x14ac:dyDescent="0.15">
      <c r="A6419" s="57">
        <v>41907</v>
      </c>
      <c r="B6419" s="9" t="s">
        <v>109</v>
      </c>
      <c r="C6419" s="83">
        <f t="shared" si="301"/>
        <v>6.0700000000000007E-3</v>
      </c>
      <c r="D6419" s="82">
        <f t="shared" si="300"/>
        <v>5.9400000000000008E-3</v>
      </c>
      <c r="E6419" s="81">
        <f t="shared" si="302"/>
        <v>1.3000000000000002E-4</v>
      </c>
      <c r="F6419" s="97">
        <f>INDEX(バックデータ一覧!$G$4:$I$27,MATCH(計算過程!B6419,バックデータ一覧!$F$4:$F$27,0),MATCH(VLOOKUP(A6419,バックデータ一覧!$T$3:$U$367,2),バックデータ一覧!$G$3:$I$3,0))*10^-3</f>
        <v>1.3000000000000002E-4</v>
      </c>
      <c r="G6419" s="97">
        <f>INDEX(バックデータ一覧!$J$4:$L$27,MATCH(計算過程!B6419,バックデータ一覧!$F$4:$F$27,0),MATCH(VLOOKUP(A6419,バックデータ一覧!$T$3:$U$367,2),バックデータ一覧!$J$3:$L$3,0))*10^-3</f>
        <v>2.5000000000000001E-4</v>
      </c>
      <c r="H6419" s="97">
        <f>INDEX(バックデータ一覧!$M$4:$O$27,MATCH(計算過程!B6419,バックデータ一覧!$F$4:$F$27,0),MATCH(VLOOKUP(A6419,バックデータ一覧!$T$3:$U$367,2),バックデータ一覧!$M$3:$O$3,0))*10^-3</f>
        <v>3.8000000000000002E-4</v>
      </c>
      <c r="I6419" s="97">
        <f>INDEX(バックデータ一覧!$P$4:$R$27,MATCH(計算過程!B6419,バックデータ一覧!$F$4:$F$27,0),MATCH(VLOOKUP(A6419,バックデータ一覧!$T$3:$U$367,2),バックデータ一覧!$P$3:$R$3,0))*10^-3</f>
        <v>5.0000000000000001E-4</v>
      </c>
    </row>
    <row r="6420" spans="1:9" x14ac:dyDescent="0.15">
      <c r="A6420" s="57">
        <v>41907</v>
      </c>
      <c r="B6420" s="9" t="s">
        <v>110</v>
      </c>
      <c r="C6420" s="83">
        <f t="shared" si="301"/>
        <v>6.0700000000000007E-3</v>
      </c>
      <c r="D6420" s="82">
        <f t="shared" si="300"/>
        <v>5.9400000000000008E-3</v>
      </c>
      <c r="E6420" s="81">
        <f t="shared" si="302"/>
        <v>1.3000000000000002E-4</v>
      </c>
      <c r="F6420" s="97">
        <f>INDEX(バックデータ一覧!$G$4:$I$27,MATCH(計算過程!B6420,バックデータ一覧!$F$4:$F$27,0),MATCH(VLOOKUP(A6420,バックデータ一覧!$T$3:$U$367,2),バックデータ一覧!$G$3:$I$3,0))*10^-3</f>
        <v>1.3000000000000002E-4</v>
      </c>
      <c r="G6420" s="97">
        <f>INDEX(バックデータ一覧!$J$4:$L$27,MATCH(計算過程!B6420,バックデータ一覧!$F$4:$F$27,0),MATCH(VLOOKUP(A6420,バックデータ一覧!$T$3:$U$367,2),バックデータ一覧!$J$3:$L$3,0))*10^-3</f>
        <v>2.5000000000000001E-4</v>
      </c>
      <c r="H6420" s="97">
        <f>INDEX(バックデータ一覧!$M$4:$O$27,MATCH(計算過程!B6420,バックデータ一覧!$F$4:$F$27,0),MATCH(VLOOKUP(A6420,バックデータ一覧!$T$3:$U$367,2),バックデータ一覧!$M$3:$O$3,0))*10^-3</f>
        <v>3.8000000000000002E-4</v>
      </c>
      <c r="I6420" s="97">
        <f>INDEX(バックデータ一覧!$P$4:$R$27,MATCH(計算過程!B6420,バックデータ一覧!$F$4:$F$27,0),MATCH(VLOOKUP(A6420,バックデータ一覧!$T$3:$U$367,2),バックデータ一覧!$P$3:$R$3,0))*10^-3</f>
        <v>5.0000000000000001E-4</v>
      </c>
    </row>
    <row r="6421" spans="1:9" x14ac:dyDescent="0.15">
      <c r="A6421" s="57">
        <v>41907</v>
      </c>
      <c r="B6421" s="9" t="s">
        <v>111</v>
      </c>
      <c r="C6421" s="83">
        <f t="shared" si="301"/>
        <v>9.3200000000000002E-3</v>
      </c>
      <c r="D6421" s="82">
        <f t="shared" si="300"/>
        <v>5.9400000000000008E-3</v>
      </c>
      <c r="E6421" s="81">
        <f t="shared" si="302"/>
        <v>3.3799999999999998E-3</v>
      </c>
      <c r="F6421" s="97">
        <f>INDEX(バックデータ一覧!$G$4:$I$27,MATCH(計算過程!B6421,バックデータ一覧!$F$4:$F$27,0),MATCH(VLOOKUP(A6421,バックデータ一覧!$T$3:$U$367,2),バックデータ一覧!$G$3:$I$3,0))*10^-3</f>
        <v>3.3799999999999998E-3</v>
      </c>
      <c r="G6421" s="97">
        <f>INDEX(バックデータ一覧!$J$4:$L$27,MATCH(計算過程!B6421,バックデータ一覧!$F$4:$F$27,0),MATCH(VLOOKUP(A6421,バックデータ一覧!$T$3:$U$367,2),バックデータ一覧!$J$3:$L$3,0))*10^-3</f>
        <v>6.7499999999999999E-3</v>
      </c>
      <c r="H6421" s="97">
        <f>INDEX(バックデータ一覧!$M$4:$O$27,MATCH(計算過程!B6421,バックデータ一覧!$F$4:$F$27,0),MATCH(VLOOKUP(A6421,バックデータ一覧!$T$3:$U$367,2),バックデータ一覧!$M$3:$O$3,0))*10^-3</f>
        <v>1.0130000000000002E-2</v>
      </c>
      <c r="I6421" s="97">
        <f>INDEX(バックデータ一覧!$P$4:$R$27,MATCH(計算過程!B6421,バックデータ一覧!$F$4:$F$27,0),MATCH(VLOOKUP(A6421,バックデータ一覧!$T$3:$U$367,2),バックデータ一覧!$P$3:$R$3,0))*10^-3</f>
        <v>1.3509999999999999E-2</v>
      </c>
    </row>
    <row r="6422" spans="1:9" x14ac:dyDescent="0.15">
      <c r="A6422" s="57">
        <v>41907</v>
      </c>
      <c r="B6422" s="9" t="s">
        <v>112</v>
      </c>
      <c r="C6422" s="83">
        <f t="shared" si="301"/>
        <v>6.4800000000000005E-3</v>
      </c>
      <c r="D6422" s="82">
        <f t="shared" si="300"/>
        <v>5.9400000000000008E-3</v>
      </c>
      <c r="E6422" s="81">
        <f t="shared" si="302"/>
        <v>5.4000000000000001E-4</v>
      </c>
      <c r="F6422" s="97">
        <f>INDEX(バックデータ一覧!$G$4:$I$27,MATCH(計算過程!B6422,バックデータ一覧!$F$4:$F$27,0),MATCH(VLOOKUP(A6422,バックデータ一覧!$T$3:$U$367,2),バックデータ一覧!$G$3:$I$3,0))*10^-3</f>
        <v>5.4000000000000001E-4</v>
      </c>
      <c r="G6422" s="97">
        <f>INDEX(バックデータ一覧!$J$4:$L$27,MATCH(計算過程!B6422,バックデータ一覧!$F$4:$F$27,0),MATCH(VLOOKUP(A6422,バックデータ一覧!$T$3:$U$367,2),バックデータ一覧!$J$3:$L$3,0))*10^-3</f>
        <v>1.08E-3</v>
      </c>
      <c r="H6422" s="97">
        <f>INDEX(バックデータ一覧!$M$4:$O$27,MATCH(計算過程!B6422,バックデータ一覧!$F$4:$F$27,0),MATCH(VLOOKUP(A6422,バックデータ一覧!$T$3:$U$367,2),バックデータ一覧!$M$3:$O$3,0))*10^-3</f>
        <v>1.6299999999999999E-3</v>
      </c>
      <c r="I6422" s="97">
        <f>INDEX(バックデータ一覧!$P$4:$R$27,MATCH(計算過程!B6422,バックデータ一覧!$F$4:$F$27,0),MATCH(VLOOKUP(A6422,バックデータ一覧!$T$3:$U$367,2),バックデータ一覧!$P$3:$R$3,0))*10^-3</f>
        <v>2.1700000000000001E-3</v>
      </c>
    </row>
    <row r="6423" spans="1:9" x14ac:dyDescent="0.15">
      <c r="A6423" s="57">
        <v>41907</v>
      </c>
      <c r="B6423" s="9" t="s">
        <v>113</v>
      </c>
      <c r="C6423" s="83">
        <f t="shared" si="301"/>
        <v>6.4800000000000005E-3</v>
      </c>
      <c r="D6423" s="82">
        <f t="shared" si="300"/>
        <v>5.9400000000000008E-3</v>
      </c>
      <c r="E6423" s="81">
        <f t="shared" si="302"/>
        <v>5.4000000000000001E-4</v>
      </c>
      <c r="F6423" s="97">
        <f>INDEX(バックデータ一覧!$G$4:$I$27,MATCH(計算過程!B6423,バックデータ一覧!$F$4:$F$27,0),MATCH(VLOOKUP(A6423,バックデータ一覧!$T$3:$U$367,2),バックデータ一覧!$G$3:$I$3,0))*10^-3</f>
        <v>5.4000000000000001E-4</v>
      </c>
      <c r="G6423" s="97">
        <f>INDEX(バックデータ一覧!$J$4:$L$27,MATCH(計算過程!B6423,バックデータ一覧!$F$4:$F$27,0),MATCH(VLOOKUP(A6423,バックデータ一覧!$T$3:$U$367,2),バックデータ一覧!$J$3:$L$3,0))*10^-3</f>
        <v>1.08E-3</v>
      </c>
      <c r="H6423" s="97">
        <f>INDEX(バックデータ一覧!$M$4:$O$27,MATCH(計算過程!B6423,バックデータ一覧!$F$4:$F$27,0),MATCH(VLOOKUP(A6423,バックデータ一覧!$T$3:$U$367,2),バックデータ一覧!$M$3:$O$3,0))*10^-3</f>
        <v>1.6299999999999999E-3</v>
      </c>
      <c r="I6423" s="97">
        <f>INDEX(バックデータ一覧!$P$4:$R$27,MATCH(計算過程!B6423,バックデータ一覧!$F$4:$F$27,0),MATCH(VLOOKUP(A6423,バックデータ一覧!$T$3:$U$367,2),バックデータ一覧!$P$3:$R$3,0))*10^-3</f>
        <v>2.1700000000000001E-3</v>
      </c>
    </row>
    <row r="6424" spans="1:9" x14ac:dyDescent="0.15">
      <c r="A6424" s="57">
        <v>41907</v>
      </c>
      <c r="B6424" s="9" t="s">
        <v>114</v>
      </c>
      <c r="C6424" s="83">
        <f t="shared" si="301"/>
        <v>6.0700000000000007E-3</v>
      </c>
      <c r="D6424" s="82">
        <f t="shared" si="300"/>
        <v>5.9400000000000008E-3</v>
      </c>
      <c r="E6424" s="81">
        <f t="shared" si="302"/>
        <v>1.3000000000000002E-4</v>
      </c>
      <c r="F6424" s="97">
        <f>INDEX(バックデータ一覧!$G$4:$I$27,MATCH(計算過程!B6424,バックデータ一覧!$F$4:$F$27,0),MATCH(VLOOKUP(A6424,バックデータ一覧!$T$3:$U$367,2),バックデータ一覧!$G$3:$I$3,0))*10^-3</f>
        <v>1.3000000000000002E-4</v>
      </c>
      <c r="G6424" s="97">
        <f>INDEX(バックデータ一覧!$J$4:$L$27,MATCH(計算過程!B6424,バックデータ一覧!$F$4:$F$27,0),MATCH(VLOOKUP(A6424,バックデータ一覧!$T$3:$U$367,2),バックデータ一覧!$J$3:$L$3,0))*10^-3</f>
        <v>2.5000000000000001E-4</v>
      </c>
      <c r="H6424" s="97">
        <f>INDEX(バックデータ一覧!$M$4:$O$27,MATCH(計算過程!B6424,バックデータ一覧!$F$4:$F$27,0),MATCH(VLOOKUP(A6424,バックデータ一覧!$T$3:$U$367,2),バックデータ一覧!$M$3:$O$3,0))*10^-3</f>
        <v>3.8000000000000002E-4</v>
      </c>
      <c r="I6424" s="97">
        <f>INDEX(バックデータ一覧!$P$4:$R$27,MATCH(計算過程!B6424,バックデータ一覧!$F$4:$F$27,0),MATCH(VLOOKUP(A6424,バックデータ一覧!$T$3:$U$367,2),バックデータ一覧!$P$3:$R$3,0))*10^-3</f>
        <v>5.0000000000000001E-4</v>
      </c>
    </row>
    <row r="6425" spans="1:9" x14ac:dyDescent="0.15">
      <c r="A6425" s="57">
        <v>41907</v>
      </c>
      <c r="B6425" s="9" t="s">
        <v>115</v>
      </c>
      <c r="C6425" s="83">
        <f t="shared" si="301"/>
        <v>6.2700000000000013E-3</v>
      </c>
      <c r="D6425" s="82">
        <f t="shared" si="300"/>
        <v>5.9400000000000008E-3</v>
      </c>
      <c r="E6425" s="81">
        <f t="shared" si="302"/>
        <v>3.3E-4</v>
      </c>
      <c r="F6425" s="97">
        <f>INDEX(バックデータ一覧!$G$4:$I$27,MATCH(計算過程!B6425,バックデータ一覧!$F$4:$F$27,0),MATCH(VLOOKUP(A6425,バックデータ一覧!$T$3:$U$367,2),バックデータ一覧!$G$3:$I$3,0))*10^-3</f>
        <v>3.3E-4</v>
      </c>
      <c r="G6425" s="97">
        <f>INDEX(バックデータ一覧!$J$4:$L$27,MATCH(計算過程!B6425,バックデータ一覧!$F$4:$F$27,0),MATCH(VLOOKUP(A6425,バックデータ一覧!$T$3:$U$367,2),バックデータ一覧!$J$3:$L$3,0))*10^-3</f>
        <v>6.7000000000000002E-4</v>
      </c>
      <c r="H6425" s="97">
        <f>INDEX(バックデータ一覧!$M$4:$O$27,MATCH(計算過程!B6425,バックデータ一覧!$F$4:$F$27,0),MATCH(VLOOKUP(A6425,バックデータ一覧!$T$3:$U$367,2),バックデータ一覧!$M$3:$O$3,0))*10^-3</f>
        <v>1E-3</v>
      </c>
      <c r="I6425" s="97">
        <f>INDEX(バックデータ一覧!$P$4:$R$27,MATCH(計算過程!B6425,バックデータ一覧!$F$4:$F$27,0),MATCH(VLOOKUP(A6425,バックデータ一覧!$T$3:$U$367,2),バックデータ一覧!$P$3:$R$3,0))*10^-3</f>
        <v>1.33E-3</v>
      </c>
    </row>
    <row r="6426" spans="1:9" x14ac:dyDescent="0.15">
      <c r="A6426" s="57">
        <v>41907</v>
      </c>
      <c r="B6426" s="9" t="s">
        <v>116</v>
      </c>
      <c r="C6426" s="83">
        <f t="shared" si="301"/>
        <v>6.0700000000000007E-3</v>
      </c>
      <c r="D6426" s="82">
        <f t="shared" si="300"/>
        <v>5.9400000000000008E-3</v>
      </c>
      <c r="E6426" s="81">
        <f t="shared" si="302"/>
        <v>1.3000000000000002E-4</v>
      </c>
      <c r="F6426" s="97">
        <f>INDEX(バックデータ一覧!$G$4:$I$27,MATCH(計算過程!B6426,バックデータ一覧!$F$4:$F$27,0),MATCH(VLOOKUP(A6426,バックデータ一覧!$T$3:$U$367,2),バックデータ一覧!$G$3:$I$3,0))*10^-3</f>
        <v>1.3000000000000002E-4</v>
      </c>
      <c r="G6426" s="97">
        <f>INDEX(バックデータ一覧!$J$4:$L$27,MATCH(計算過程!B6426,バックデータ一覧!$F$4:$F$27,0),MATCH(VLOOKUP(A6426,バックデータ一覧!$T$3:$U$367,2),バックデータ一覧!$J$3:$L$3,0))*10^-3</f>
        <v>2.5000000000000001E-4</v>
      </c>
      <c r="H6426" s="97">
        <f>INDEX(バックデータ一覧!$M$4:$O$27,MATCH(計算過程!B6426,バックデータ一覧!$F$4:$F$27,0),MATCH(VLOOKUP(A6426,バックデータ一覧!$T$3:$U$367,2),バックデータ一覧!$M$3:$O$3,0))*10^-3</f>
        <v>3.8000000000000002E-4</v>
      </c>
      <c r="I6426" s="97">
        <f>INDEX(バックデータ一覧!$P$4:$R$27,MATCH(計算過程!B6426,バックデータ一覧!$F$4:$F$27,0),MATCH(VLOOKUP(A6426,バックデータ一覧!$T$3:$U$367,2),バックデータ一覧!$P$3:$R$3,0))*10^-3</f>
        <v>5.0000000000000001E-4</v>
      </c>
    </row>
    <row r="6427" spans="1:9" x14ac:dyDescent="0.15">
      <c r="A6427" s="57">
        <v>41907</v>
      </c>
      <c r="B6427" s="9" t="s">
        <v>117</v>
      </c>
      <c r="C6427" s="83">
        <f t="shared" si="301"/>
        <v>9.3200000000000002E-3</v>
      </c>
      <c r="D6427" s="82">
        <f t="shared" si="300"/>
        <v>5.9400000000000008E-3</v>
      </c>
      <c r="E6427" s="81">
        <f t="shared" si="302"/>
        <v>3.3799999999999998E-3</v>
      </c>
      <c r="F6427" s="97">
        <f>INDEX(バックデータ一覧!$G$4:$I$27,MATCH(計算過程!B6427,バックデータ一覧!$F$4:$F$27,0),MATCH(VLOOKUP(A6427,バックデータ一覧!$T$3:$U$367,2),バックデータ一覧!$G$3:$I$3,0))*10^-3</f>
        <v>3.3799999999999998E-3</v>
      </c>
      <c r="G6427" s="97">
        <f>INDEX(バックデータ一覧!$J$4:$L$27,MATCH(計算過程!B6427,バックデータ一覧!$F$4:$F$27,0),MATCH(VLOOKUP(A6427,バックデータ一覧!$T$3:$U$367,2),バックデータ一覧!$J$3:$L$3,0))*10^-3</f>
        <v>6.7499999999999999E-3</v>
      </c>
      <c r="H6427" s="97">
        <f>INDEX(バックデータ一覧!$M$4:$O$27,MATCH(計算過程!B6427,バックデータ一覧!$F$4:$F$27,0),MATCH(VLOOKUP(A6427,バックデータ一覧!$T$3:$U$367,2),バックデータ一覧!$M$3:$O$3,0))*10^-3</f>
        <v>1.0130000000000002E-2</v>
      </c>
      <c r="I6427" s="97">
        <f>INDEX(バックデータ一覧!$P$4:$R$27,MATCH(計算過程!B6427,バックデータ一覧!$F$4:$F$27,0),MATCH(VLOOKUP(A6427,バックデータ一覧!$T$3:$U$367,2),バックデータ一覧!$P$3:$R$3,0))*10^-3</f>
        <v>1.3509999999999999E-2</v>
      </c>
    </row>
    <row r="6428" spans="1:9" x14ac:dyDescent="0.15">
      <c r="A6428" s="57">
        <v>41907</v>
      </c>
      <c r="B6428" s="9" t="s">
        <v>118</v>
      </c>
      <c r="C6428" s="83">
        <f t="shared" si="301"/>
        <v>6.2700000000000013E-3</v>
      </c>
      <c r="D6428" s="82">
        <f t="shared" si="300"/>
        <v>5.9400000000000008E-3</v>
      </c>
      <c r="E6428" s="81">
        <f t="shared" si="302"/>
        <v>3.3E-4</v>
      </c>
      <c r="F6428" s="97">
        <f>INDEX(バックデータ一覧!$G$4:$I$27,MATCH(計算過程!B6428,バックデータ一覧!$F$4:$F$27,0),MATCH(VLOOKUP(A6428,バックデータ一覧!$T$3:$U$367,2),バックデータ一覧!$G$3:$I$3,0))*10^-3</f>
        <v>3.3E-4</v>
      </c>
      <c r="G6428" s="97">
        <f>INDEX(バックデータ一覧!$J$4:$L$27,MATCH(計算過程!B6428,バックデータ一覧!$F$4:$F$27,0),MATCH(VLOOKUP(A6428,バックデータ一覧!$T$3:$U$367,2),バックデータ一覧!$J$3:$L$3,0))*10^-3</f>
        <v>6.7000000000000002E-4</v>
      </c>
      <c r="H6428" s="97">
        <f>INDEX(バックデータ一覧!$M$4:$O$27,MATCH(計算過程!B6428,バックデータ一覧!$F$4:$F$27,0),MATCH(VLOOKUP(A6428,バックデータ一覧!$T$3:$U$367,2),バックデータ一覧!$M$3:$O$3,0))*10^-3</f>
        <v>1E-3</v>
      </c>
      <c r="I6428" s="97">
        <f>INDEX(バックデータ一覧!$P$4:$R$27,MATCH(計算過程!B6428,バックデータ一覧!$F$4:$F$27,0),MATCH(VLOOKUP(A6428,バックデータ一覧!$T$3:$U$367,2),バックデータ一覧!$P$3:$R$3,0))*10^-3</f>
        <v>1.33E-3</v>
      </c>
    </row>
    <row r="6429" spans="1:9" x14ac:dyDescent="0.15">
      <c r="A6429" s="57">
        <v>41907</v>
      </c>
      <c r="B6429" s="9" t="s">
        <v>119</v>
      </c>
      <c r="C6429" s="83">
        <f t="shared" si="301"/>
        <v>6.0700000000000007E-3</v>
      </c>
      <c r="D6429" s="82">
        <f t="shared" si="300"/>
        <v>5.9400000000000008E-3</v>
      </c>
      <c r="E6429" s="81">
        <f t="shared" si="302"/>
        <v>1.3000000000000002E-4</v>
      </c>
      <c r="F6429" s="97">
        <f>INDEX(バックデータ一覧!$G$4:$I$27,MATCH(計算過程!B6429,バックデータ一覧!$F$4:$F$27,0),MATCH(VLOOKUP(A6429,バックデータ一覧!$T$3:$U$367,2),バックデータ一覧!$G$3:$I$3,0))*10^-3</f>
        <v>1.3000000000000002E-4</v>
      </c>
      <c r="G6429" s="97">
        <f>INDEX(バックデータ一覧!$J$4:$L$27,MATCH(計算過程!B6429,バックデータ一覧!$F$4:$F$27,0),MATCH(VLOOKUP(A6429,バックデータ一覧!$T$3:$U$367,2),バックデータ一覧!$J$3:$L$3,0))*10^-3</f>
        <v>2.5000000000000001E-4</v>
      </c>
      <c r="H6429" s="97">
        <f>INDEX(バックデータ一覧!$M$4:$O$27,MATCH(計算過程!B6429,バックデータ一覧!$F$4:$F$27,0),MATCH(VLOOKUP(A6429,バックデータ一覧!$T$3:$U$367,2),バックデータ一覧!$M$3:$O$3,0))*10^-3</f>
        <v>3.8000000000000002E-4</v>
      </c>
      <c r="I6429" s="97">
        <f>INDEX(バックデータ一覧!$P$4:$R$27,MATCH(計算過程!B6429,バックデータ一覧!$F$4:$F$27,0),MATCH(VLOOKUP(A6429,バックデータ一覧!$T$3:$U$367,2),バックデータ一覧!$P$3:$R$3,0))*10^-3</f>
        <v>5.0000000000000001E-4</v>
      </c>
    </row>
    <row r="6430" spans="1:9" x14ac:dyDescent="0.15">
      <c r="A6430" s="57">
        <v>41907</v>
      </c>
      <c r="B6430" s="9" t="s">
        <v>120</v>
      </c>
      <c r="C6430" s="83">
        <f t="shared" si="301"/>
        <v>6.0700000000000007E-3</v>
      </c>
      <c r="D6430" s="82">
        <f t="shared" si="300"/>
        <v>5.9400000000000008E-3</v>
      </c>
      <c r="E6430" s="81">
        <f t="shared" si="302"/>
        <v>1.3000000000000002E-4</v>
      </c>
      <c r="F6430" s="97">
        <f>INDEX(バックデータ一覧!$G$4:$I$27,MATCH(計算過程!B6430,バックデータ一覧!$F$4:$F$27,0),MATCH(VLOOKUP(A6430,バックデータ一覧!$T$3:$U$367,2),バックデータ一覧!$G$3:$I$3,0))*10^-3</f>
        <v>1.3000000000000002E-4</v>
      </c>
      <c r="G6430" s="97">
        <f>INDEX(バックデータ一覧!$J$4:$L$27,MATCH(計算過程!B6430,バックデータ一覧!$F$4:$F$27,0),MATCH(VLOOKUP(A6430,バックデータ一覧!$T$3:$U$367,2),バックデータ一覧!$J$3:$L$3,0))*10^-3</f>
        <v>2.5000000000000001E-4</v>
      </c>
      <c r="H6430" s="97">
        <f>INDEX(バックデータ一覧!$M$4:$O$27,MATCH(計算過程!B6430,バックデータ一覧!$F$4:$F$27,0),MATCH(VLOOKUP(A6430,バックデータ一覧!$T$3:$U$367,2),バックデータ一覧!$M$3:$O$3,0))*10^-3</f>
        <v>3.8000000000000002E-4</v>
      </c>
      <c r="I6430" s="97">
        <f>INDEX(バックデータ一覧!$P$4:$R$27,MATCH(計算過程!B6430,バックデータ一覧!$F$4:$F$27,0),MATCH(VLOOKUP(A6430,バックデータ一覧!$T$3:$U$367,2),バックデータ一覧!$P$3:$R$3,0))*10^-3</f>
        <v>5.0000000000000001E-4</v>
      </c>
    </row>
    <row r="6431" spans="1:9" x14ac:dyDescent="0.15">
      <c r="A6431" s="57">
        <v>41907</v>
      </c>
      <c r="B6431" s="9" t="s">
        <v>121</v>
      </c>
      <c r="C6431" s="83">
        <f t="shared" si="301"/>
        <v>6.2700000000000013E-3</v>
      </c>
      <c r="D6431" s="82">
        <f t="shared" si="300"/>
        <v>5.9400000000000008E-3</v>
      </c>
      <c r="E6431" s="81">
        <f t="shared" si="302"/>
        <v>3.3E-4</v>
      </c>
      <c r="F6431" s="97">
        <f>INDEX(バックデータ一覧!$G$4:$I$27,MATCH(計算過程!B6431,バックデータ一覧!$F$4:$F$27,0),MATCH(VLOOKUP(A6431,バックデータ一覧!$T$3:$U$367,2),バックデータ一覧!$G$3:$I$3,0))*10^-3</f>
        <v>3.3E-4</v>
      </c>
      <c r="G6431" s="97">
        <f>INDEX(バックデータ一覧!$J$4:$L$27,MATCH(計算過程!B6431,バックデータ一覧!$F$4:$F$27,0),MATCH(VLOOKUP(A6431,バックデータ一覧!$T$3:$U$367,2),バックデータ一覧!$J$3:$L$3,0))*10^-3</f>
        <v>6.7000000000000002E-4</v>
      </c>
      <c r="H6431" s="97">
        <f>INDEX(バックデータ一覧!$M$4:$O$27,MATCH(計算過程!B6431,バックデータ一覧!$F$4:$F$27,0),MATCH(VLOOKUP(A6431,バックデータ一覧!$T$3:$U$367,2),バックデータ一覧!$M$3:$O$3,0))*10^-3</f>
        <v>1E-3</v>
      </c>
      <c r="I6431" s="97">
        <f>INDEX(バックデータ一覧!$P$4:$R$27,MATCH(計算過程!B6431,バックデータ一覧!$F$4:$F$27,0),MATCH(VLOOKUP(A6431,バックデータ一覧!$T$3:$U$367,2),バックデータ一覧!$P$3:$R$3,0))*10^-3</f>
        <v>1.33E-3</v>
      </c>
    </row>
    <row r="6432" spans="1:9" x14ac:dyDescent="0.15">
      <c r="A6432" s="57">
        <v>41907</v>
      </c>
      <c r="B6432" s="9" t="s">
        <v>122</v>
      </c>
      <c r="C6432" s="83">
        <f t="shared" si="301"/>
        <v>6.2700000000000013E-3</v>
      </c>
      <c r="D6432" s="82">
        <f t="shared" si="300"/>
        <v>5.9400000000000008E-3</v>
      </c>
      <c r="E6432" s="81">
        <f t="shared" si="302"/>
        <v>3.3E-4</v>
      </c>
      <c r="F6432" s="97">
        <f>INDEX(バックデータ一覧!$G$4:$I$27,MATCH(計算過程!B6432,バックデータ一覧!$F$4:$F$27,0),MATCH(VLOOKUP(A6432,バックデータ一覧!$T$3:$U$367,2),バックデータ一覧!$G$3:$I$3,0))*10^-3</f>
        <v>3.3E-4</v>
      </c>
      <c r="G6432" s="97">
        <f>INDEX(バックデータ一覧!$J$4:$L$27,MATCH(計算過程!B6432,バックデータ一覧!$F$4:$F$27,0),MATCH(VLOOKUP(A6432,バックデータ一覧!$T$3:$U$367,2),バックデータ一覧!$J$3:$L$3,0))*10^-3</f>
        <v>6.7000000000000002E-4</v>
      </c>
      <c r="H6432" s="97">
        <f>INDEX(バックデータ一覧!$M$4:$O$27,MATCH(計算過程!B6432,バックデータ一覧!$F$4:$F$27,0),MATCH(VLOOKUP(A6432,バックデータ一覧!$T$3:$U$367,2),バックデータ一覧!$M$3:$O$3,0))*10^-3</f>
        <v>1E-3</v>
      </c>
      <c r="I6432" s="97">
        <f>INDEX(バックデータ一覧!$P$4:$R$27,MATCH(計算過程!B6432,バックデータ一覧!$F$4:$F$27,0),MATCH(VLOOKUP(A6432,バックデータ一覧!$T$3:$U$367,2),バックデータ一覧!$P$3:$R$3,0))*10^-3</f>
        <v>1.33E-3</v>
      </c>
    </row>
    <row r="6433" spans="1:9" x14ac:dyDescent="0.15">
      <c r="A6433" s="57">
        <v>41907</v>
      </c>
      <c r="B6433" s="9" t="s">
        <v>123</v>
      </c>
      <c r="C6433" s="83">
        <f t="shared" si="301"/>
        <v>1.2360000000000001E-2</v>
      </c>
      <c r="D6433" s="82">
        <f t="shared" si="300"/>
        <v>5.9400000000000008E-3</v>
      </c>
      <c r="E6433" s="81">
        <f t="shared" si="302"/>
        <v>6.4200000000000004E-3</v>
      </c>
      <c r="F6433" s="97">
        <f>INDEX(バックデータ一覧!$G$4:$I$27,MATCH(計算過程!B6433,バックデータ一覧!$F$4:$F$27,0),MATCH(VLOOKUP(A6433,バックデータ一覧!$T$3:$U$367,2),バックデータ一覧!$G$3:$I$3,0))*10^-3</f>
        <v>6.4200000000000004E-3</v>
      </c>
      <c r="G6433" s="97">
        <f>INDEX(バックデータ一覧!$J$4:$L$27,MATCH(計算過程!B6433,バックデータ一覧!$F$4:$F$27,0),MATCH(VLOOKUP(A6433,バックデータ一覧!$T$3:$U$367,2),バックデータ一覧!$J$3:$L$3,0))*10^-3</f>
        <v>1.2840000000000001E-2</v>
      </c>
      <c r="H6433" s="97">
        <f>INDEX(バックデータ一覧!$M$4:$O$27,MATCH(計算過程!B6433,バックデータ一覧!$F$4:$F$27,0),MATCH(VLOOKUP(A6433,バックデータ一覧!$T$3:$U$367,2),バックデータ一覧!$M$3:$O$3,0))*10^-3</f>
        <v>1.9260000000000003E-2</v>
      </c>
      <c r="I6433" s="97">
        <f>INDEX(バックデータ一覧!$P$4:$R$27,MATCH(計算過程!B6433,バックデータ一覧!$F$4:$F$27,0),MATCH(VLOOKUP(A6433,バックデータ一覧!$T$3:$U$367,2),バックデータ一覧!$P$3:$R$3,0))*10^-3</f>
        <v>2.5680000000000001E-2</v>
      </c>
    </row>
    <row r="6434" spans="1:9" x14ac:dyDescent="0.15">
      <c r="A6434" s="57">
        <v>41907</v>
      </c>
      <c r="B6434" s="9" t="s">
        <v>124</v>
      </c>
      <c r="C6434" s="83">
        <f t="shared" si="301"/>
        <v>1.2360000000000001E-2</v>
      </c>
      <c r="D6434" s="82">
        <f t="shared" si="300"/>
        <v>5.9400000000000008E-3</v>
      </c>
      <c r="E6434" s="81">
        <f t="shared" si="302"/>
        <v>6.4200000000000004E-3</v>
      </c>
      <c r="F6434" s="97">
        <f>INDEX(バックデータ一覧!$G$4:$I$27,MATCH(計算過程!B6434,バックデータ一覧!$F$4:$F$27,0),MATCH(VLOOKUP(A6434,バックデータ一覧!$T$3:$U$367,2),バックデータ一覧!$G$3:$I$3,0))*10^-3</f>
        <v>6.4200000000000004E-3</v>
      </c>
      <c r="G6434" s="97">
        <f>INDEX(バックデータ一覧!$J$4:$L$27,MATCH(計算過程!B6434,バックデータ一覧!$F$4:$F$27,0),MATCH(VLOOKUP(A6434,バックデータ一覧!$T$3:$U$367,2),バックデータ一覧!$J$3:$L$3,0))*10^-3</f>
        <v>1.2840000000000001E-2</v>
      </c>
      <c r="H6434" s="97">
        <f>INDEX(バックデータ一覧!$M$4:$O$27,MATCH(計算過程!B6434,バックデータ一覧!$F$4:$F$27,0),MATCH(VLOOKUP(A6434,バックデータ一覧!$T$3:$U$367,2),バックデータ一覧!$M$3:$O$3,0))*10^-3</f>
        <v>1.9260000000000003E-2</v>
      </c>
      <c r="I6434" s="97">
        <f>INDEX(バックデータ一覧!$P$4:$R$27,MATCH(計算過程!B6434,バックデータ一覧!$F$4:$F$27,0),MATCH(VLOOKUP(A6434,バックデータ一覧!$T$3:$U$367,2),バックデータ一覧!$P$3:$R$3,0))*10^-3</f>
        <v>2.5680000000000001E-2</v>
      </c>
    </row>
    <row r="6435" spans="1:9" x14ac:dyDescent="0.15">
      <c r="A6435" s="57">
        <v>41907</v>
      </c>
      <c r="B6435" s="9" t="s">
        <v>125</v>
      </c>
      <c r="C6435" s="83">
        <f t="shared" si="301"/>
        <v>6.2700000000000013E-3</v>
      </c>
      <c r="D6435" s="82">
        <f t="shared" si="300"/>
        <v>5.9400000000000008E-3</v>
      </c>
      <c r="E6435" s="81">
        <f t="shared" si="302"/>
        <v>3.3E-4</v>
      </c>
      <c r="F6435" s="97">
        <f>INDEX(バックデータ一覧!$G$4:$I$27,MATCH(計算過程!B6435,バックデータ一覧!$F$4:$F$27,0),MATCH(VLOOKUP(A6435,バックデータ一覧!$T$3:$U$367,2),バックデータ一覧!$G$3:$I$3,0))*10^-3</f>
        <v>3.3E-4</v>
      </c>
      <c r="G6435" s="97">
        <f>INDEX(バックデータ一覧!$J$4:$L$27,MATCH(計算過程!B6435,バックデータ一覧!$F$4:$F$27,0),MATCH(VLOOKUP(A6435,バックデータ一覧!$T$3:$U$367,2),バックデータ一覧!$J$3:$L$3,0))*10^-3</f>
        <v>6.7000000000000002E-4</v>
      </c>
      <c r="H6435" s="97">
        <f>INDEX(バックデータ一覧!$M$4:$O$27,MATCH(計算過程!B6435,バックデータ一覧!$F$4:$F$27,0),MATCH(VLOOKUP(A6435,バックデータ一覧!$T$3:$U$367,2),バックデータ一覧!$M$3:$O$3,0))*10^-3</f>
        <v>1E-3</v>
      </c>
      <c r="I6435" s="97">
        <f>INDEX(バックデータ一覧!$P$4:$R$27,MATCH(計算過程!B6435,バックデータ一覧!$F$4:$F$27,0),MATCH(VLOOKUP(A6435,バックデータ一覧!$T$3:$U$367,2),バックデータ一覧!$P$3:$R$3,0))*10^-3</f>
        <v>1.33E-3</v>
      </c>
    </row>
    <row r="6436" spans="1:9" x14ac:dyDescent="0.15">
      <c r="A6436" s="57">
        <v>41907</v>
      </c>
      <c r="B6436" s="9" t="s">
        <v>126</v>
      </c>
      <c r="C6436" s="83">
        <f t="shared" si="301"/>
        <v>6.2700000000000013E-3</v>
      </c>
      <c r="D6436" s="82">
        <f t="shared" si="300"/>
        <v>5.9400000000000008E-3</v>
      </c>
      <c r="E6436" s="81">
        <f t="shared" si="302"/>
        <v>3.3E-4</v>
      </c>
      <c r="F6436" s="97">
        <f>INDEX(バックデータ一覧!$G$4:$I$27,MATCH(計算過程!B6436,バックデータ一覧!$F$4:$F$27,0),MATCH(VLOOKUP(A6436,バックデータ一覧!$T$3:$U$367,2),バックデータ一覧!$G$3:$I$3,0))*10^-3</f>
        <v>3.3E-4</v>
      </c>
      <c r="G6436" s="97">
        <f>INDEX(バックデータ一覧!$J$4:$L$27,MATCH(計算過程!B6436,バックデータ一覧!$F$4:$F$27,0),MATCH(VLOOKUP(A6436,バックデータ一覧!$T$3:$U$367,2),バックデータ一覧!$J$3:$L$3,0))*10^-3</f>
        <v>6.7000000000000002E-4</v>
      </c>
      <c r="H6436" s="97">
        <f>INDEX(バックデータ一覧!$M$4:$O$27,MATCH(計算過程!B6436,バックデータ一覧!$F$4:$F$27,0),MATCH(VLOOKUP(A6436,バックデータ一覧!$T$3:$U$367,2),バックデータ一覧!$M$3:$O$3,0))*10^-3</f>
        <v>1E-3</v>
      </c>
      <c r="I6436" s="97">
        <f>INDEX(バックデータ一覧!$P$4:$R$27,MATCH(計算過程!B6436,バックデータ一覧!$F$4:$F$27,0),MATCH(VLOOKUP(A6436,バックデータ一覧!$T$3:$U$367,2),バックデータ一覧!$P$3:$R$3,0))*10^-3</f>
        <v>1.33E-3</v>
      </c>
    </row>
    <row r="6437" spans="1:9" x14ac:dyDescent="0.15">
      <c r="A6437" s="57">
        <v>41907</v>
      </c>
      <c r="B6437" s="9" t="s">
        <v>127</v>
      </c>
      <c r="C6437" s="83">
        <f t="shared" si="301"/>
        <v>1.2220000000000002E-2</v>
      </c>
      <c r="D6437" s="82">
        <f t="shared" si="300"/>
        <v>5.9400000000000008E-3</v>
      </c>
      <c r="E6437" s="81">
        <f t="shared" si="302"/>
        <v>6.28E-3</v>
      </c>
      <c r="F6437" s="97">
        <f>INDEX(バックデータ一覧!$G$4:$I$27,MATCH(計算過程!B6437,バックデータ一覧!$F$4:$F$27,0),MATCH(VLOOKUP(A6437,バックデータ一覧!$T$3:$U$367,2),バックデータ一覧!$G$3:$I$3,0))*10^-3</f>
        <v>6.28E-3</v>
      </c>
      <c r="G6437" s="97">
        <f>INDEX(バックデータ一覧!$J$4:$L$27,MATCH(計算過程!B6437,バックデータ一覧!$F$4:$F$27,0),MATCH(VLOOKUP(A6437,バックデータ一覧!$T$3:$U$367,2),バックデータ一覧!$J$3:$L$3,0))*10^-3</f>
        <v>1.256E-2</v>
      </c>
      <c r="H6437" s="97">
        <f>INDEX(バックデータ一覧!$M$4:$O$27,MATCH(計算過程!B6437,バックデータ一覧!$F$4:$F$27,0),MATCH(VLOOKUP(A6437,バックデータ一覧!$T$3:$U$367,2),バックデータ一覧!$M$3:$O$3,0))*10^-3</f>
        <v>1.8839999999999999E-2</v>
      </c>
      <c r="I6437" s="97">
        <f>INDEX(バックデータ一覧!$P$4:$R$27,MATCH(計算過程!B6437,バックデータ一覧!$F$4:$F$27,0),MATCH(VLOOKUP(A6437,バックデータ一覧!$T$3:$U$367,2),バックデータ一覧!$P$3:$R$3,0))*10^-3</f>
        <v>2.512E-2</v>
      </c>
    </row>
    <row r="6438" spans="1:9" x14ac:dyDescent="0.15">
      <c r="A6438" s="57">
        <v>41907</v>
      </c>
      <c r="B6438" s="9" t="s">
        <v>128</v>
      </c>
      <c r="C6438" s="83">
        <f t="shared" si="301"/>
        <v>1.2640000000000002E-2</v>
      </c>
      <c r="D6438" s="82">
        <f t="shared" si="300"/>
        <v>5.9400000000000008E-3</v>
      </c>
      <c r="E6438" s="81">
        <f t="shared" si="302"/>
        <v>6.7000000000000002E-3</v>
      </c>
      <c r="F6438" s="97">
        <f>INDEX(バックデータ一覧!$G$4:$I$27,MATCH(計算過程!B6438,バックデータ一覧!$F$4:$F$27,0),MATCH(VLOOKUP(A6438,バックデータ一覧!$T$3:$U$367,2),バックデータ一覧!$G$3:$I$3,0))*10^-3</f>
        <v>6.7000000000000002E-3</v>
      </c>
      <c r="G6438" s="97">
        <f>INDEX(バックデータ一覧!$J$4:$L$27,MATCH(計算過程!B6438,バックデータ一覧!$F$4:$F$27,0),MATCH(VLOOKUP(A6438,バックデータ一覧!$T$3:$U$367,2),バックデータ一覧!$J$3:$L$3,0))*10^-3</f>
        <v>1.3390000000000001E-2</v>
      </c>
      <c r="H6438" s="97">
        <f>INDEX(バックデータ一覧!$M$4:$O$27,MATCH(計算過程!B6438,バックデータ一覧!$F$4:$F$27,0),MATCH(VLOOKUP(A6438,バックデータ一覧!$T$3:$U$367,2),バックデータ一覧!$M$3:$O$3,0))*10^-3</f>
        <v>2.009E-2</v>
      </c>
      <c r="I6438" s="97">
        <f>INDEX(バックデータ一覧!$P$4:$R$27,MATCH(計算過程!B6438,バックデータ一覧!$F$4:$F$27,0),MATCH(VLOOKUP(A6438,バックデータ一覧!$T$3:$U$367,2),バックデータ一覧!$P$3:$R$3,0))*10^-3</f>
        <v>2.6790000000000001E-2</v>
      </c>
    </row>
    <row r="6439" spans="1:9" x14ac:dyDescent="0.15">
      <c r="A6439" s="57">
        <v>41908</v>
      </c>
      <c r="B6439" s="9" t="s">
        <v>105</v>
      </c>
      <c r="C6439" s="83">
        <f t="shared" si="301"/>
        <v>6.0700000000000007E-3</v>
      </c>
      <c r="D6439" s="82">
        <f t="shared" si="300"/>
        <v>5.9400000000000008E-3</v>
      </c>
      <c r="E6439" s="81">
        <f t="shared" si="302"/>
        <v>1.3000000000000002E-4</v>
      </c>
      <c r="F6439" s="97">
        <f>INDEX(バックデータ一覧!$G$4:$I$27,MATCH(計算過程!B6439,バックデータ一覧!$F$4:$F$27,0),MATCH(VLOOKUP(A6439,バックデータ一覧!$T$3:$U$367,2),バックデータ一覧!$G$3:$I$3,0))*10^-3</f>
        <v>1.3000000000000002E-4</v>
      </c>
      <c r="G6439" s="97">
        <f>INDEX(バックデータ一覧!$J$4:$L$27,MATCH(計算過程!B6439,バックデータ一覧!$F$4:$F$27,0),MATCH(VLOOKUP(A6439,バックデータ一覧!$T$3:$U$367,2),バックデータ一覧!$J$3:$L$3,0))*10^-3</f>
        <v>2.5000000000000001E-4</v>
      </c>
      <c r="H6439" s="97">
        <f>INDEX(バックデータ一覧!$M$4:$O$27,MATCH(計算過程!B6439,バックデータ一覧!$F$4:$F$27,0),MATCH(VLOOKUP(A6439,バックデータ一覧!$T$3:$U$367,2),バックデータ一覧!$M$3:$O$3,0))*10^-3</f>
        <v>3.8000000000000002E-4</v>
      </c>
      <c r="I6439" s="97">
        <f>INDEX(バックデータ一覧!$P$4:$R$27,MATCH(計算過程!B6439,バックデータ一覧!$F$4:$F$27,0),MATCH(VLOOKUP(A6439,バックデータ一覧!$T$3:$U$367,2),バックデータ一覧!$P$3:$R$3,0))*10^-3</f>
        <v>5.0000000000000001E-4</v>
      </c>
    </row>
    <row r="6440" spans="1:9" x14ac:dyDescent="0.15">
      <c r="A6440" s="57">
        <v>41908</v>
      </c>
      <c r="B6440" s="9" t="s">
        <v>106</v>
      </c>
      <c r="C6440" s="83">
        <f t="shared" si="301"/>
        <v>6.0700000000000007E-3</v>
      </c>
      <c r="D6440" s="82">
        <f t="shared" si="300"/>
        <v>5.9400000000000008E-3</v>
      </c>
      <c r="E6440" s="81">
        <f t="shared" si="302"/>
        <v>1.3000000000000002E-4</v>
      </c>
      <c r="F6440" s="97">
        <f>INDEX(バックデータ一覧!$G$4:$I$27,MATCH(計算過程!B6440,バックデータ一覧!$F$4:$F$27,0),MATCH(VLOOKUP(A6440,バックデータ一覧!$T$3:$U$367,2),バックデータ一覧!$G$3:$I$3,0))*10^-3</f>
        <v>1.3000000000000002E-4</v>
      </c>
      <c r="G6440" s="97">
        <f>INDEX(バックデータ一覧!$J$4:$L$27,MATCH(計算過程!B6440,バックデータ一覧!$F$4:$F$27,0),MATCH(VLOOKUP(A6440,バックデータ一覧!$T$3:$U$367,2),バックデータ一覧!$J$3:$L$3,0))*10^-3</f>
        <v>2.5000000000000001E-4</v>
      </c>
      <c r="H6440" s="97">
        <f>INDEX(バックデータ一覧!$M$4:$O$27,MATCH(計算過程!B6440,バックデータ一覧!$F$4:$F$27,0),MATCH(VLOOKUP(A6440,バックデータ一覧!$T$3:$U$367,2),バックデータ一覧!$M$3:$O$3,0))*10^-3</f>
        <v>3.8000000000000002E-4</v>
      </c>
      <c r="I6440" s="97">
        <f>INDEX(バックデータ一覧!$P$4:$R$27,MATCH(計算過程!B6440,バックデータ一覧!$F$4:$F$27,0),MATCH(VLOOKUP(A6440,バックデータ一覧!$T$3:$U$367,2),バックデータ一覧!$P$3:$R$3,0))*10^-3</f>
        <v>5.0000000000000001E-4</v>
      </c>
    </row>
    <row r="6441" spans="1:9" x14ac:dyDescent="0.15">
      <c r="A6441" s="57">
        <v>41908</v>
      </c>
      <c r="B6441" s="9" t="s">
        <v>107</v>
      </c>
      <c r="C6441" s="83">
        <f t="shared" si="301"/>
        <v>6.0700000000000007E-3</v>
      </c>
      <c r="D6441" s="82">
        <f t="shared" si="300"/>
        <v>5.9400000000000008E-3</v>
      </c>
      <c r="E6441" s="81">
        <f t="shared" si="302"/>
        <v>1.3000000000000002E-4</v>
      </c>
      <c r="F6441" s="97">
        <f>INDEX(バックデータ一覧!$G$4:$I$27,MATCH(計算過程!B6441,バックデータ一覧!$F$4:$F$27,0),MATCH(VLOOKUP(A6441,バックデータ一覧!$T$3:$U$367,2),バックデータ一覧!$G$3:$I$3,0))*10^-3</f>
        <v>1.3000000000000002E-4</v>
      </c>
      <c r="G6441" s="97">
        <f>INDEX(バックデータ一覧!$J$4:$L$27,MATCH(計算過程!B6441,バックデータ一覧!$F$4:$F$27,0),MATCH(VLOOKUP(A6441,バックデータ一覧!$T$3:$U$367,2),バックデータ一覧!$J$3:$L$3,0))*10^-3</f>
        <v>2.5000000000000001E-4</v>
      </c>
      <c r="H6441" s="97">
        <f>INDEX(バックデータ一覧!$M$4:$O$27,MATCH(計算過程!B6441,バックデータ一覧!$F$4:$F$27,0),MATCH(VLOOKUP(A6441,バックデータ一覧!$T$3:$U$367,2),バックデータ一覧!$M$3:$O$3,0))*10^-3</f>
        <v>3.8000000000000002E-4</v>
      </c>
      <c r="I6441" s="97">
        <f>INDEX(バックデータ一覧!$P$4:$R$27,MATCH(計算過程!B6441,バックデータ一覧!$F$4:$F$27,0),MATCH(VLOOKUP(A6441,バックデータ一覧!$T$3:$U$367,2),バックデータ一覧!$P$3:$R$3,0))*10^-3</f>
        <v>5.0000000000000001E-4</v>
      </c>
    </row>
    <row r="6442" spans="1:9" x14ac:dyDescent="0.15">
      <c r="A6442" s="57">
        <v>41908</v>
      </c>
      <c r="B6442" s="9" t="s">
        <v>108</v>
      </c>
      <c r="C6442" s="83">
        <f t="shared" si="301"/>
        <v>6.0700000000000007E-3</v>
      </c>
      <c r="D6442" s="82">
        <f t="shared" si="300"/>
        <v>5.9400000000000008E-3</v>
      </c>
      <c r="E6442" s="81">
        <f t="shared" si="302"/>
        <v>1.3000000000000002E-4</v>
      </c>
      <c r="F6442" s="97">
        <f>INDEX(バックデータ一覧!$G$4:$I$27,MATCH(計算過程!B6442,バックデータ一覧!$F$4:$F$27,0),MATCH(VLOOKUP(A6442,バックデータ一覧!$T$3:$U$367,2),バックデータ一覧!$G$3:$I$3,0))*10^-3</f>
        <v>1.3000000000000002E-4</v>
      </c>
      <c r="G6442" s="97">
        <f>INDEX(バックデータ一覧!$J$4:$L$27,MATCH(計算過程!B6442,バックデータ一覧!$F$4:$F$27,0),MATCH(VLOOKUP(A6442,バックデータ一覧!$T$3:$U$367,2),バックデータ一覧!$J$3:$L$3,0))*10^-3</f>
        <v>2.5000000000000001E-4</v>
      </c>
      <c r="H6442" s="97">
        <f>INDEX(バックデータ一覧!$M$4:$O$27,MATCH(計算過程!B6442,バックデータ一覧!$F$4:$F$27,0),MATCH(VLOOKUP(A6442,バックデータ一覧!$T$3:$U$367,2),バックデータ一覧!$M$3:$O$3,0))*10^-3</f>
        <v>3.8000000000000002E-4</v>
      </c>
      <c r="I6442" s="97">
        <f>INDEX(バックデータ一覧!$P$4:$R$27,MATCH(計算過程!B6442,バックデータ一覧!$F$4:$F$27,0),MATCH(VLOOKUP(A6442,バックデータ一覧!$T$3:$U$367,2),バックデータ一覧!$P$3:$R$3,0))*10^-3</f>
        <v>5.0000000000000001E-4</v>
      </c>
    </row>
    <row r="6443" spans="1:9" x14ac:dyDescent="0.15">
      <c r="A6443" s="57">
        <v>41908</v>
      </c>
      <c r="B6443" s="9" t="s">
        <v>109</v>
      </c>
      <c r="C6443" s="83">
        <f t="shared" si="301"/>
        <v>6.0700000000000007E-3</v>
      </c>
      <c r="D6443" s="82">
        <f t="shared" si="300"/>
        <v>5.9400000000000008E-3</v>
      </c>
      <c r="E6443" s="81">
        <f t="shared" si="302"/>
        <v>1.3000000000000002E-4</v>
      </c>
      <c r="F6443" s="97">
        <f>INDEX(バックデータ一覧!$G$4:$I$27,MATCH(計算過程!B6443,バックデータ一覧!$F$4:$F$27,0),MATCH(VLOOKUP(A6443,バックデータ一覧!$T$3:$U$367,2),バックデータ一覧!$G$3:$I$3,0))*10^-3</f>
        <v>1.3000000000000002E-4</v>
      </c>
      <c r="G6443" s="97">
        <f>INDEX(バックデータ一覧!$J$4:$L$27,MATCH(計算過程!B6443,バックデータ一覧!$F$4:$F$27,0),MATCH(VLOOKUP(A6443,バックデータ一覧!$T$3:$U$367,2),バックデータ一覧!$J$3:$L$3,0))*10^-3</f>
        <v>2.5000000000000001E-4</v>
      </c>
      <c r="H6443" s="97">
        <f>INDEX(バックデータ一覧!$M$4:$O$27,MATCH(計算過程!B6443,バックデータ一覧!$F$4:$F$27,0),MATCH(VLOOKUP(A6443,バックデータ一覧!$T$3:$U$367,2),バックデータ一覧!$M$3:$O$3,0))*10^-3</f>
        <v>3.8000000000000002E-4</v>
      </c>
      <c r="I6443" s="97">
        <f>INDEX(バックデータ一覧!$P$4:$R$27,MATCH(計算過程!B6443,バックデータ一覧!$F$4:$F$27,0),MATCH(VLOOKUP(A6443,バックデータ一覧!$T$3:$U$367,2),バックデータ一覧!$P$3:$R$3,0))*10^-3</f>
        <v>5.0000000000000001E-4</v>
      </c>
    </row>
    <row r="6444" spans="1:9" x14ac:dyDescent="0.15">
      <c r="A6444" s="57">
        <v>41908</v>
      </c>
      <c r="B6444" s="9" t="s">
        <v>110</v>
      </c>
      <c r="C6444" s="83">
        <f t="shared" si="301"/>
        <v>6.0700000000000007E-3</v>
      </c>
      <c r="D6444" s="82">
        <f t="shared" si="300"/>
        <v>5.9400000000000008E-3</v>
      </c>
      <c r="E6444" s="81">
        <f t="shared" si="302"/>
        <v>1.3000000000000002E-4</v>
      </c>
      <c r="F6444" s="97">
        <f>INDEX(バックデータ一覧!$G$4:$I$27,MATCH(計算過程!B6444,バックデータ一覧!$F$4:$F$27,0),MATCH(VLOOKUP(A6444,バックデータ一覧!$T$3:$U$367,2),バックデータ一覧!$G$3:$I$3,0))*10^-3</f>
        <v>1.3000000000000002E-4</v>
      </c>
      <c r="G6444" s="97">
        <f>INDEX(バックデータ一覧!$J$4:$L$27,MATCH(計算過程!B6444,バックデータ一覧!$F$4:$F$27,0),MATCH(VLOOKUP(A6444,バックデータ一覧!$T$3:$U$367,2),バックデータ一覧!$J$3:$L$3,0))*10^-3</f>
        <v>2.5000000000000001E-4</v>
      </c>
      <c r="H6444" s="97">
        <f>INDEX(バックデータ一覧!$M$4:$O$27,MATCH(計算過程!B6444,バックデータ一覧!$F$4:$F$27,0),MATCH(VLOOKUP(A6444,バックデータ一覧!$T$3:$U$367,2),バックデータ一覧!$M$3:$O$3,0))*10^-3</f>
        <v>3.8000000000000002E-4</v>
      </c>
      <c r="I6444" s="97">
        <f>INDEX(バックデータ一覧!$P$4:$R$27,MATCH(計算過程!B6444,バックデータ一覧!$F$4:$F$27,0),MATCH(VLOOKUP(A6444,バックデータ一覧!$T$3:$U$367,2),バックデータ一覧!$P$3:$R$3,0))*10^-3</f>
        <v>5.0000000000000001E-4</v>
      </c>
    </row>
    <row r="6445" spans="1:9" x14ac:dyDescent="0.15">
      <c r="A6445" s="57">
        <v>41908</v>
      </c>
      <c r="B6445" s="9" t="s">
        <v>111</v>
      </c>
      <c r="C6445" s="83">
        <f t="shared" si="301"/>
        <v>9.3200000000000002E-3</v>
      </c>
      <c r="D6445" s="82">
        <f t="shared" si="300"/>
        <v>5.9400000000000008E-3</v>
      </c>
      <c r="E6445" s="81">
        <f t="shared" si="302"/>
        <v>3.3799999999999998E-3</v>
      </c>
      <c r="F6445" s="97">
        <f>INDEX(バックデータ一覧!$G$4:$I$27,MATCH(計算過程!B6445,バックデータ一覧!$F$4:$F$27,0),MATCH(VLOOKUP(A6445,バックデータ一覧!$T$3:$U$367,2),バックデータ一覧!$G$3:$I$3,0))*10^-3</f>
        <v>3.3799999999999998E-3</v>
      </c>
      <c r="G6445" s="97">
        <f>INDEX(バックデータ一覧!$J$4:$L$27,MATCH(計算過程!B6445,バックデータ一覧!$F$4:$F$27,0),MATCH(VLOOKUP(A6445,バックデータ一覧!$T$3:$U$367,2),バックデータ一覧!$J$3:$L$3,0))*10^-3</f>
        <v>6.7499999999999999E-3</v>
      </c>
      <c r="H6445" s="97">
        <f>INDEX(バックデータ一覧!$M$4:$O$27,MATCH(計算過程!B6445,バックデータ一覧!$F$4:$F$27,0),MATCH(VLOOKUP(A6445,バックデータ一覧!$T$3:$U$367,2),バックデータ一覧!$M$3:$O$3,0))*10^-3</f>
        <v>1.0130000000000002E-2</v>
      </c>
      <c r="I6445" s="97">
        <f>INDEX(バックデータ一覧!$P$4:$R$27,MATCH(計算過程!B6445,バックデータ一覧!$F$4:$F$27,0),MATCH(VLOOKUP(A6445,バックデータ一覧!$T$3:$U$367,2),バックデータ一覧!$P$3:$R$3,0))*10^-3</f>
        <v>1.3509999999999999E-2</v>
      </c>
    </row>
    <row r="6446" spans="1:9" x14ac:dyDescent="0.15">
      <c r="A6446" s="57">
        <v>41908</v>
      </c>
      <c r="B6446" s="9" t="s">
        <v>112</v>
      </c>
      <c r="C6446" s="83">
        <f t="shared" si="301"/>
        <v>6.4800000000000005E-3</v>
      </c>
      <c r="D6446" s="82">
        <f t="shared" si="300"/>
        <v>5.9400000000000008E-3</v>
      </c>
      <c r="E6446" s="81">
        <f t="shared" si="302"/>
        <v>5.4000000000000001E-4</v>
      </c>
      <c r="F6446" s="97">
        <f>INDEX(バックデータ一覧!$G$4:$I$27,MATCH(計算過程!B6446,バックデータ一覧!$F$4:$F$27,0),MATCH(VLOOKUP(A6446,バックデータ一覧!$T$3:$U$367,2),バックデータ一覧!$G$3:$I$3,0))*10^-3</f>
        <v>5.4000000000000001E-4</v>
      </c>
      <c r="G6446" s="97">
        <f>INDEX(バックデータ一覧!$J$4:$L$27,MATCH(計算過程!B6446,バックデータ一覧!$F$4:$F$27,0),MATCH(VLOOKUP(A6446,バックデータ一覧!$T$3:$U$367,2),バックデータ一覧!$J$3:$L$3,0))*10^-3</f>
        <v>1.08E-3</v>
      </c>
      <c r="H6446" s="97">
        <f>INDEX(バックデータ一覧!$M$4:$O$27,MATCH(計算過程!B6446,バックデータ一覧!$F$4:$F$27,0),MATCH(VLOOKUP(A6446,バックデータ一覧!$T$3:$U$367,2),バックデータ一覧!$M$3:$O$3,0))*10^-3</f>
        <v>1.6299999999999999E-3</v>
      </c>
      <c r="I6446" s="97">
        <f>INDEX(バックデータ一覧!$P$4:$R$27,MATCH(計算過程!B6446,バックデータ一覧!$F$4:$F$27,0),MATCH(VLOOKUP(A6446,バックデータ一覧!$T$3:$U$367,2),バックデータ一覧!$P$3:$R$3,0))*10^-3</f>
        <v>2.1700000000000001E-3</v>
      </c>
    </row>
    <row r="6447" spans="1:9" x14ac:dyDescent="0.15">
      <c r="A6447" s="57">
        <v>41908</v>
      </c>
      <c r="B6447" s="9" t="s">
        <v>113</v>
      </c>
      <c r="C6447" s="83">
        <f t="shared" si="301"/>
        <v>6.4800000000000005E-3</v>
      </c>
      <c r="D6447" s="82">
        <f t="shared" si="300"/>
        <v>5.9400000000000008E-3</v>
      </c>
      <c r="E6447" s="81">
        <f t="shared" si="302"/>
        <v>5.4000000000000001E-4</v>
      </c>
      <c r="F6447" s="97">
        <f>INDEX(バックデータ一覧!$G$4:$I$27,MATCH(計算過程!B6447,バックデータ一覧!$F$4:$F$27,0),MATCH(VLOOKUP(A6447,バックデータ一覧!$T$3:$U$367,2),バックデータ一覧!$G$3:$I$3,0))*10^-3</f>
        <v>5.4000000000000001E-4</v>
      </c>
      <c r="G6447" s="97">
        <f>INDEX(バックデータ一覧!$J$4:$L$27,MATCH(計算過程!B6447,バックデータ一覧!$F$4:$F$27,0),MATCH(VLOOKUP(A6447,バックデータ一覧!$T$3:$U$367,2),バックデータ一覧!$J$3:$L$3,0))*10^-3</f>
        <v>1.08E-3</v>
      </c>
      <c r="H6447" s="97">
        <f>INDEX(バックデータ一覧!$M$4:$O$27,MATCH(計算過程!B6447,バックデータ一覧!$F$4:$F$27,0),MATCH(VLOOKUP(A6447,バックデータ一覧!$T$3:$U$367,2),バックデータ一覧!$M$3:$O$3,0))*10^-3</f>
        <v>1.6299999999999999E-3</v>
      </c>
      <c r="I6447" s="97">
        <f>INDEX(バックデータ一覧!$P$4:$R$27,MATCH(計算過程!B6447,バックデータ一覧!$F$4:$F$27,0),MATCH(VLOOKUP(A6447,バックデータ一覧!$T$3:$U$367,2),バックデータ一覧!$P$3:$R$3,0))*10^-3</f>
        <v>2.1700000000000001E-3</v>
      </c>
    </row>
    <row r="6448" spans="1:9" x14ac:dyDescent="0.15">
      <c r="A6448" s="57">
        <v>41908</v>
      </c>
      <c r="B6448" s="9" t="s">
        <v>114</v>
      </c>
      <c r="C6448" s="83">
        <f t="shared" si="301"/>
        <v>6.0700000000000007E-3</v>
      </c>
      <c r="D6448" s="82">
        <f t="shared" si="300"/>
        <v>5.9400000000000008E-3</v>
      </c>
      <c r="E6448" s="81">
        <f t="shared" si="302"/>
        <v>1.3000000000000002E-4</v>
      </c>
      <c r="F6448" s="97">
        <f>INDEX(バックデータ一覧!$G$4:$I$27,MATCH(計算過程!B6448,バックデータ一覧!$F$4:$F$27,0),MATCH(VLOOKUP(A6448,バックデータ一覧!$T$3:$U$367,2),バックデータ一覧!$G$3:$I$3,0))*10^-3</f>
        <v>1.3000000000000002E-4</v>
      </c>
      <c r="G6448" s="97">
        <f>INDEX(バックデータ一覧!$J$4:$L$27,MATCH(計算過程!B6448,バックデータ一覧!$F$4:$F$27,0),MATCH(VLOOKUP(A6448,バックデータ一覧!$T$3:$U$367,2),バックデータ一覧!$J$3:$L$3,0))*10^-3</f>
        <v>2.5000000000000001E-4</v>
      </c>
      <c r="H6448" s="97">
        <f>INDEX(バックデータ一覧!$M$4:$O$27,MATCH(計算過程!B6448,バックデータ一覧!$F$4:$F$27,0),MATCH(VLOOKUP(A6448,バックデータ一覧!$T$3:$U$367,2),バックデータ一覧!$M$3:$O$3,0))*10^-3</f>
        <v>3.8000000000000002E-4</v>
      </c>
      <c r="I6448" s="97">
        <f>INDEX(バックデータ一覧!$P$4:$R$27,MATCH(計算過程!B6448,バックデータ一覧!$F$4:$F$27,0),MATCH(VLOOKUP(A6448,バックデータ一覧!$T$3:$U$367,2),バックデータ一覧!$P$3:$R$3,0))*10^-3</f>
        <v>5.0000000000000001E-4</v>
      </c>
    </row>
    <row r="6449" spans="1:9" x14ac:dyDescent="0.15">
      <c r="A6449" s="57">
        <v>41908</v>
      </c>
      <c r="B6449" s="9" t="s">
        <v>115</v>
      </c>
      <c r="C6449" s="83">
        <f t="shared" si="301"/>
        <v>6.2700000000000013E-3</v>
      </c>
      <c r="D6449" s="82">
        <f t="shared" si="300"/>
        <v>5.9400000000000008E-3</v>
      </c>
      <c r="E6449" s="81">
        <f t="shared" si="302"/>
        <v>3.3E-4</v>
      </c>
      <c r="F6449" s="97">
        <f>INDEX(バックデータ一覧!$G$4:$I$27,MATCH(計算過程!B6449,バックデータ一覧!$F$4:$F$27,0),MATCH(VLOOKUP(A6449,バックデータ一覧!$T$3:$U$367,2),バックデータ一覧!$G$3:$I$3,0))*10^-3</f>
        <v>3.3E-4</v>
      </c>
      <c r="G6449" s="97">
        <f>INDEX(バックデータ一覧!$J$4:$L$27,MATCH(計算過程!B6449,バックデータ一覧!$F$4:$F$27,0),MATCH(VLOOKUP(A6449,バックデータ一覧!$T$3:$U$367,2),バックデータ一覧!$J$3:$L$3,0))*10^-3</f>
        <v>6.7000000000000002E-4</v>
      </c>
      <c r="H6449" s="97">
        <f>INDEX(バックデータ一覧!$M$4:$O$27,MATCH(計算過程!B6449,バックデータ一覧!$F$4:$F$27,0),MATCH(VLOOKUP(A6449,バックデータ一覧!$T$3:$U$367,2),バックデータ一覧!$M$3:$O$3,0))*10^-3</f>
        <v>1E-3</v>
      </c>
      <c r="I6449" s="97">
        <f>INDEX(バックデータ一覧!$P$4:$R$27,MATCH(計算過程!B6449,バックデータ一覧!$F$4:$F$27,0),MATCH(VLOOKUP(A6449,バックデータ一覧!$T$3:$U$367,2),バックデータ一覧!$P$3:$R$3,0))*10^-3</f>
        <v>1.33E-3</v>
      </c>
    </row>
    <row r="6450" spans="1:9" x14ac:dyDescent="0.15">
      <c r="A6450" s="57">
        <v>41908</v>
      </c>
      <c r="B6450" s="9" t="s">
        <v>116</v>
      </c>
      <c r="C6450" s="83">
        <f t="shared" si="301"/>
        <v>6.0700000000000007E-3</v>
      </c>
      <c r="D6450" s="82">
        <f t="shared" si="300"/>
        <v>5.9400000000000008E-3</v>
      </c>
      <c r="E6450" s="81">
        <f t="shared" si="302"/>
        <v>1.3000000000000002E-4</v>
      </c>
      <c r="F6450" s="97">
        <f>INDEX(バックデータ一覧!$G$4:$I$27,MATCH(計算過程!B6450,バックデータ一覧!$F$4:$F$27,0),MATCH(VLOOKUP(A6450,バックデータ一覧!$T$3:$U$367,2),バックデータ一覧!$G$3:$I$3,0))*10^-3</f>
        <v>1.3000000000000002E-4</v>
      </c>
      <c r="G6450" s="97">
        <f>INDEX(バックデータ一覧!$J$4:$L$27,MATCH(計算過程!B6450,バックデータ一覧!$F$4:$F$27,0),MATCH(VLOOKUP(A6450,バックデータ一覧!$T$3:$U$367,2),バックデータ一覧!$J$3:$L$3,0))*10^-3</f>
        <v>2.5000000000000001E-4</v>
      </c>
      <c r="H6450" s="97">
        <f>INDEX(バックデータ一覧!$M$4:$O$27,MATCH(計算過程!B6450,バックデータ一覧!$F$4:$F$27,0),MATCH(VLOOKUP(A6450,バックデータ一覧!$T$3:$U$367,2),バックデータ一覧!$M$3:$O$3,0))*10^-3</f>
        <v>3.8000000000000002E-4</v>
      </c>
      <c r="I6450" s="97">
        <f>INDEX(バックデータ一覧!$P$4:$R$27,MATCH(計算過程!B6450,バックデータ一覧!$F$4:$F$27,0),MATCH(VLOOKUP(A6450,バックデータ一覧!$T$3:$U$367,2),バックデータ一覧!$P$3:$R$3,0))*10^-3</f>
        <v>5.0000000000000001E-4</v>
      </c>
    </row>
    <row r="6451" spans="1:9" x14ac:dyDescent="0.15">
      <c r="A6451" s="57">
        <v>41908</v>
      </c>
      <c r="B6451" s="9" t="s">
        <v>117</v>
      </c>
      <c r="C6451" s="83">
        <f t="shared" si="301"/>
        <v>9.3200000000000002E-3</v>
      </c>
      <c r="D6451" s="82">
        <f t="shared" si="300"/>
        <v>5.9400000000000008E-3</v>
      </c>
      <c r="E6451" s="81">
        <f t="shared" si="302"/>
        <v>3.3799999999999998E-3</v>
      </c>
      <c r="F6451" s="97">
        <f>INDEX(バックデータ一覧!$G$4:$I$27,MATCH(計算過程!B6451,バックデータ一覧!$F$4:$F$27,0),MATCH(VLOOKUP(A6451,バックデータ一覧!$T$3:$U$367,2),バックデータ一覧!$G$3:$I$3,0))*10^-3</f>
        <v>3.3799999999999998E-3</v>
      </c>
      <c r="G6451" s="97">
        <f>INDEX(バックデータ一覧!$J$4:$L$27,MATCH(計算過程!B6451,バックデータ一覧!$F$4:$F$27,0),MATCH(VLOOKUP(A6451,バックデータ一覧!$T$3:$U$367,2),バックデータ一覧!$J$3:$L$3,0))*10^-3</f>
        <v>6.7499999999999999E-3</v>
      </c>
      <c r="H6451" s="97">
        <f>INDEX(バックデータ一覧!$M$4:$O$27,MATCH(計算過程!B6451,バックデータ一覧!$F$4:$F$27,0),MATCH(VLOOKUP(A6451,バックデータ一覧!$T$3:$U$367,2),バックデータ一覧!$M$3:$O$3,0))*10^-3</f>
        <v>1.0130000000000002E-2</v>
      </c>
      <c r="I6451" s="97">
        <f>INDEX(バックデータ一覧!$P$4:$R$27,MATCH(計算過程!B6451,バックデータ一覧!$F$4:$F$27,0),MATCH(VLOOKUP(A6451,バックデータ一覧!$T$3:$U$367,2),バックデータ一覧!$P$3:$R$3,0))*10^-3</f>
        <v>1.3509999999999999E-2</v>
      </c>
    </row>
    <row r="6452" spans="1:9" x14ac:dyDescent="0.15">
      <c r="A6452" s="57">
        <v>41908</v>
      </c>
      <c r="B6452" s="9" t="s">
        <v>118</v>
      </c>
      <c r="C6452" s="83">
        <f t="shared" si="301"/>
        <v>6.2700000000000013E-3</v>
      </c>
      <c r="D6452" s="82">
        <f t="shared" si="300"/>
        <v>5.9400000000000008E-3</v>
      </c>
      <c r="E6452" s="81">
        <f t="shared" si="302"/>
        <v>3.3E-4</v>
      </c>
      <c r="F6452" s="97">
        <f>INDEX(バックデータ一覧!$G$4:$I$27,MATCH(計算過程!B6452,バックデータ一覧!$F$4:$F$27,0),MATCH(VLOOKUP(A6452,バックデータ一覧!$T$3:$U$367,2),バックデータ一覧!$G$3:$I$3,0))*10^-3</f>
        <v>3.3E-4</v>
      </c>
      <c r="G6452" s="97">
        <f>INDEX(バックデータ一覧!$J$4:$L$27,MATCH(計算過程!B6452,バックデータ一覧!$F$4:$F$27,0),MATCH(VLOOKUP(A6452,バックデータ一覧!$T$3:$U$367,2),バックデータ一覧!$J$3:$L$3,0))*10^-3</f>
        <v>6.7000000000000002E-4</v>
      </c>
      <c r="H6452" s="97">
        <f>INDEX(バックデータ一覧!$M$4:$O$27,MATCH(計算過程!B6452,バックデータ一覧!$F$4:$F$27,0),MATCH(VLOOKUP(A6452,バックデータ一覧!$T$3:$U$367,2),バックデータ一覧!$M$3:$O$3,0))*10^-3</f>
        <v>1E-3</v>
      </c>
      <c r="I6452" s="97">
        <f>INDEX(バックデータ一覧!$P$4:$R$27,MATCH(計算過程!B6452,バックデータ一覧!$F$4:$F$27,0),MATCH(VLOOKUP(A6452,バックデータ一覧!$T$3:$U$367,2),バックデータ一覧!$P$3:$R$3,0))*10^-3</f>
        <v>1.33E-3</v>
      </c>
    </row>
    <row r="6453" spans="1:9" x14ac:dyDescent="0.15">
      <c r="A6453" s="57">
        <v>41908</v>
      </c>
      <c r="B6453" s="9" t="s">
        <v>119</v>
      </c>
      <c r="C6453" s="83">
        <f t="shared" si="301"/>
        <v>6.0700000000000007E-3</v>
      </c>
      <c r="D6453" s="82">
        <f t="shared" si="300"/>
        <v>5.9400000000000008E-3</v>
      </c>
      <c r="E6453" s="81">
        <f t="shared" si="302"/>
        <v>1.3000000000000002E-4</v>
      </c>
      <c r="F6453" s="97">
        <f>INDEX(バックデータ一覧!$G$4:$I$27,MATCH(計算過程!B6453,バックデータ一覧!$F$4:$F$27,0),MATCH(VLOOKUP(A6453,バックデータ一覧!$T$3:$U$367,2),バックデータ一覧!$G$3:$I$3,0))*10^-3</f>
        <v>1.3000000000000002E-4</v>
      </c>
      <c r="G6453" s="97">
        <f>INDEX(バックデータ一覧!$J$4:$L$27,MATCH(計算過程!B6453,バックデータ一覧!$F$4:$F$27,0),MATCH(VLOOKUP(A6453,バックデータ一覧!$T$3:$U$367,2),バックデータ一覧!$J$3:$L$3,0))*10^-3</f>
        <v>2.5000000000000001E-4</v>
      </c>
      <c r="H6453" s="97">
        <f>INDEX(バックデータ一覧!$M$4:$O$27,MATCH(計算過程!B6453,バックデータ一覧!$F$4:$F$27,0),MATCH(VLOOKUP(A6453,バックデータ一覧!$T$3:$U$367,2),バックデータ一覧!$M$3:$O$3,0))*10^-3</f>
        <v>3.8000000000000002E-4</v>
      </c>
      <c r="I6453" s="97">
        <f>INDEX(バックデータ一覧!$P$4:$R$27,MATCH(計算過程!B6453,バックデータ一覧!$F$4:$F$27,0),MATCH(VLOOKUP(A6453,バックデータ一覧!$T$3:$U$367,2),バックデータ一覧!$P$3:$R$3,0))*10^-3</f>
        <v>5.0000000000000001E-4</v>
      </c>
    </row>
    <row r="6454" spans="1:9" x14ac:dyDescent="0.15">
      <c r="A6454" s="57">
        <v>41908</v>
      </c>
      <c r="B6454" s="9" t="s">
        <v>120</v>
      </c>
      <c r="C6454" s="83">
        <f t="shared" si="301"/>
        <v>6.0700000000000007E-3</v>
      </c>
      <c r="D6454" s="82">
        <f t="shared" si="300"/>
        <v>5.9400000000000008E-3</v>
      </c>
      <c r="E6454" s="81">
        <f t="shared" si="302"/>
        <v>1.3000000000000002E-4</v>
      </c>
      <c r="F6454" s="97">
        <f>INDEX(バックデータ一覧!$G$4:$I$27,MATCH(計算過程!B6454,バックデータ一覧!$F$4:$F$27,0),MATCH(VLOOKUP(A6454,バックデータ一覧!$T$3:$U$367,2),バックデータ一覧!$G$3:$I$3,0))*10^-3</f>
        <v>1.3000000000000002E-4</v>
      </c>
      <c r="G6454" s="97">
        <f>INDEX(バックデータ一覧!$J$4:$L$27,MATCH(計算過程!B6454,バックデータ一覧!$F$4:$F$27,0),MATCH(VLOOKUP(A6454,バックデータ一覧!$T$3:$U$367,2),バックデータ一覧!$J$3:$L$3,0))*10^-3</f>
        <v>2.5000000000000001E-4</v>
      </c>
      <c r="H6454" s="97">
        <f>INDEX(バックデータ一覧!$M$4:$O$27,MATCH(計算過程!B6454,バックデータ一覧!$F$4:$F$27,0),MATCH(VLOOKUP(A6454,バックデータ一覧!$T$3:$U$367,2),バックデータ一覧!$M$3:$O$3,0))*10^-3</f>
        <v>3.8000000000000002E-4</v>
      </c>
      <c r="I6454" s="97">
        <f>INDEX(バックデータ一覧!$P$4:$R$27,MATCH(計算過程!B6454,バックデータ一覧!$F$4:$F$27,0),MATCH(VLOOKUP(A6454,バックデータ一覧!$T$3:$U$367,2),バックデータ一覧!$P$3:$R$3,0))*10^-3</f>
        <v>5.0000000000000001E-4</v>
      </c>
    </row>
    <row r="6455" spans="1:9" x14ac:dyDescent="0.15">
      <c r="A6455" s="57">
        <v>41908</v>
      </c>
      <c r="B6455" s="9" t="s">
        <v>121</v>
      </c>
      <c r="C6455" s="83">
        <f t="shared" si="301"/>
        <v>6.2700000000000013E-3</v>
      </c>
      <c r="D6455" s="82">
        <f t="shared" si="300"/>
        <v>5.9400000000000008E-3</v>
      </c>
      <c r="E6455" s="81">
        <f t="shared" si="302"/>
        <v>3.3E-4</v>
      </c>
      <c r="F6455" s="97">
        <f>INDEX(バックデータ一覧!$G$4:$I$27,MATCH(計算過程!B6455,バックデータ一覧!$F$4:$F$27,0),MATCH(VLOOKUP(A6455,バックデータ一覧!$T$3:$U$367,2),バックデータ一覧!$G$3:$I$3,0))*10^-3</f>
        <v>3.3E-4</v>
      </c>
      <c r="G6455" s="97">
        <f>INDEX(バックデータ一覧!$J$4:$L$27,MATCH(計算過程!B6455,バックデータ一覧!$F$4:$F$27,0),MATCH(VLOOKUP(A6455,バックデータ一覧!$T$3:$U$367,2),バックデータ一覧!$J$3:$L$3,0))*10^-3</f>
        <v>6.7000000000000002E-4</v>
      </c>
      <c r="H6455" s="97">
        <f>INDEX(バックデータ一覧!$M$4:$O$27,MATCH(計算過程!B6455,バックデータ一覧!$F$4:$F$27,0),MATCH(VLOOKUP(A6455,バックデータ一覧!$T$3:$U$367,2),バックデータ一覧!$M$3:$O$3,0))*10^-3</f>
        <v>1E-3</v>
      </c>
      <c r="I6455" s="97">
        <f>INDEX(バックデータ一覧!$P$4:$R$27,MATCH(計算過程!B6455,バックデータ一覧!$F$4:$F$27,0),MATCH(VLOOKUP(A6455,バックデータ一覧!$T$3:$U$367,2),バックデータ一覧!$P$3:$R$3,0))*10^-3</f>
        <v>1.33E-3</v>
      </c>
    </row>
    <row r="6456" spans="1:9" x14ac:dyDescent="0.15">
      <c r="A6456" s="57">
        <v>41908</v>
      </c>
      <c r="B6456" s="9" t="s">
        <v>122</v>
      </c>
      <c r="C6456" s="83">
        <f t="shared" si="301"/>
        <v>6.2700000000000013E-3</v>
      </c>
      <c r="D6456" s="82">
        <f t="shared" si="300"/>
        <v>5.9400000000000008E-3</v>
      </c>
      <c r="E6456" s="81">
        <f t="shared" si="302"/>
        <v>3.3E-4</v>
      </c>
      <c r="F6456" s="97">
        <f>INDEX(バックデータ一覧!$G$4:$I$27,MATCH(計算過程!B6456,バックデータ一覧!$F$4:$F$27,0),MATCH(VLOOKUP(A6456,バックデータ一覧!$T$3:$U$367,2),バックデータ一覧!$G$3:$I$3,0))*10^-3</f>
        <v>3.3E-4</v>
      </c>
      <c r="G6456" s="97">
        <f>INDEX(バックデータ一覧!$J$4:$L$27,MATCH(計算過程!B6456,バックデータ一覧!$F$4:$F$27,0),MATCH(VLOOKUP(A6456,バックデータ一覧!$T$3:$U$367,2),バックデータ一覧!$J$3:$L$3,0))*10^-3</f>
        <v>6.7000000000000002E-4</v>
      </c>
      <c r="H6456" s="97">
        <f>INDEX(バックデータ一覧!$M$4:$O$27,MATCH(計算過程!B6456,バックデータ一覧!$F$4:$F$27,0),MATCH(VLOOKUP(A6456,バックデータ一覧!$T$3:$U$367,2),バックデータ一覧!$M$3:$O$3,0))*10^-3</f>
        <v>1E-3</v>
      </c>
      <c r="I6456" s="97">
        <f>INDEX(バックデータ一覧!$P$4:$R$27,MATCH(計算過程!B6456,バックデータ一覧!$F$4:$F$27,0),MATCH(VLOOKUP(A6456,バックデータ一覧!$T$3:$U$367,2),バックデータ一覧!$P$3:$R$3,0))*10^-3</f>
        <v>1.33E-3</v>
      </c>
    </row>
    <row r="6457" spans="1:9" x14ac:dyDescent="0.15">
      <c r="A6457" s="57">
        <v>41908</v>
      </c>
      <c r="B6457" s="9" t="s">
        <v>123</v>
      </c>
      <c r="C6457" s="83">
        <f t="shared" si="301"/>
        <v>1.2360000000000001E-2</v>
      </c>
      <c r="D6457" s="82">
        <f t="shared" si="300"/>
        <v>5.9400000000000008E-3</v>
      </c>
      <c r="E6457" s="81">
        <f t="shared" si="302"/>
        <v>6.4200000000000004E-3</v>
      </c>
      <c r="F6457" s="97">
        <f>INDEX(バックデータ一覧!$G$4:$I$27,MATCH(計算過程!B6457,バックデータ一覧!$F$4:$F$27,0),MATCH(VLOOKUP(A6457,バックデータ一覧!$T$3:$U$367,2),バックデータ一覧!$G$3:$I$3,0))*10^-3</f>
        <v>6.4200000000000004E-3</v>
      </c>
      <c r="G6457" s="97">
        <f>INDEX(バックデータ一覧!$J$4:$L$27,MATCH(計算過程!B6457,バックデータ一覧!$F$4:$F$27,0),MATCH(VLOOKUP(A6457,バックデータ一覧!$T$3:$U$367,2),バックデータ一覧!$J$3:$L$3,0))*10^-3</f>
        <v>1.2840000000000001E-2</v>
      </c>
      <c r="H6457" s="97">
        <f>INDEX(バックデータ一覧!$M$4:$O$27,MATCH(計算過程!B6457,バックデータ一覧!$F$4:$F$27,0),MATCH(VLOOKUP(A6457,バックデータ一覧!$T$3:$U$367,2),バックデータ一覧!$M$3:$O$3,0))*10^-3</f>
        <v>1.9260000000000003E-2</v>
      </c>
      <c r="I6457" s="97">
        <f>INDEX(バックデータ一覧!$P$4:$R$27,MATCH(計算過程!B6457,バックデータ一覧!$F$4:$F$27,0),MATCH(VLOOKUP(A6457,バックデータ一覧!$T$3:$U$367,2),バックデータ一覧!$P$3:$R$3,0))*10^-3</f>
        <v>2.5680000000000001E-2</v>
      </c>
    </row>
    <row r="6458" spans="1:9" x14ac:dyDescent="0.15">
      <c r="A6458" s="57">
        <v>41908</v>
      </c>
      <c r="B6458" s="9" t="s">
        <v>124</v>
      </c>
      <c r="C6458" s="83">
        <f t="shared" si="301"/>
        <v>1.2360000000000001E-2</v>
      </c>
      <c r="D6458" s="82">
        <f t="shared" si="300"/>
        <v>5.9400000000000008E-3</v>
      </c>
      <c r="E6458" s="81">
        <f t="shared" si="302"/>
        <v>6.4200000000000004E-3</v>
      </c>
      <c r="F6458" s="97">
        <f>INDEX(バックデータ一覧!$G$4:$I$27,MATCH(計算過程!B6458,バックデータ一覧!$F$4:$F$27,0),MATCH(VLOOKUP(A6458,バックデータ一覧!$T$3:$U$367,2),バックデータ一覧!$G$3:$I$3,0))*10^-3</f>
        <v>6.4200000000000004E-3</v>
      </c>
      <c r="G6458" s="97">
        <f>INDEX(バックデータ一覧!$J$4:$L$27,MATCH(計算過程!B6458,バックデータ一覧!$F$4:$F$27,0),MATCH(VLOOKUP(A6458,バックデータ一覧!$T$3:$U$367,2),バックデータ一覧!$J$3:$L$3,0))*10^-3</f>
        <v>1.2840000000000001E-2</v>
      </c>
      <c r="H6458" s="97">
        <f>INDEX(バックデータ一覧!$M$4:$O$27,MATCH(計算過程!B6458,バックデータ一覧!$F$4:$F$27,0),MATCH(VLOOKUP(A6458,バックデータ一覧!$T$3:$U$367,2),バックデータ一覧!$M$3:$O$3,0))*10^-3</f>
        <v>1.9260000000000003E-2</v>
      </c>
      <c r="I6458" s="97">
        <f>INDEX(バックデータ一覧!$P$4:$R$27,MATCH(計算過程!B6458,バックデータ一覧!$F$4:$F$27,0),MATCH(VLOOKUP(A6458,バックデータ一覧!$T$3:$U$367,2),バックデータ一覧!$P$3:$R$3,0))*10^-3</f>
        <v>2.5680000000000001E-2</v>
      </c>
    </row>
    <row r="6459" spans="1:9" x14ac:dyDescent="0.15">
      <c r="A6459" s="57">
        <v>41908</v>
      </c>
      <c r="B6459" s="9" t="s">
        <v>125</v>
      </c>
      <c r="C6459" s="83">
        <f t="shared" si="301"/>
        <v>6.2700000000000013E-3</v>
      </c>
      <c r="D6459" s="82">
        <f t="shared" si="300"/>
        <v>5.9400000000000008E-3</v>
      </c>
      <c r="E6459" s="81">
        <f t="shared" si="302"/>
        <v>3.3E-4</v>
      </c>
      <c r="F6459" s="97">
        <f>INDEX(バックデータ一覧!$G$4:$I$27,MATCH(計算過程!B6459,バックデータ一覧!$F$4:$F$27,0),MATCH(VLOOKUP(A6459,バックデータ一覧!$T$3:$U$367,2),バックデータ一覧!$G$3:$I$3,0))*10^-3</f>
        <v>3.3E-4</v>
      </c>
      <c r="G6459" s="97">
        <f>INDEX(バックデータ一覧!$J$4:$L$27,MATCH(計算過程!B6459,バックデータ一覧!$F$4:$F$27,0),MATCH(VLOOKUP(A6459,バックデータ一覧!$T$3:$U$367,2),バックデータ一覧!$J$3:$L$3,0))*10^-3</f>
        <v>6.7000000000000002E-4</v>
      </c>
      <c r="H6459" s="97">
        <f>INDEX(バックデータ一覧!$M$4:$O$27,MATCH(計算過程!B6459,バックデータ一覧!$F$4:$F$27,0),MATCH(VLOOKUP(A6459,バックデータ一覧!$T$3:$U$367,2),バックデータ一覧!$M$3:$O$3,0))*10^-3</f>
        <v>1E-3</v>
      </c>
      <c r="I6459" s="97">
        <f>INDEX(バックデータ一覧!$P$4:$R$27,MATCH(計算過程!B6459,バックデータ一覧!$F$4:$F$27,0),MATCH(VLOOKUP(A6459,バックデータ一覧!$T$3:$U$367,2),バックデータ一覧!$P$3:$R$3,0))*10^-3</f>
        <v>1.33E-3</v>
      </c>
    </row>
    <row r="6460" spans="1:9" x14ac:dyDescent="0.15">
      <c r="A6460" s="57">
        <v>41908</v>
      </c>
      <c r="B6460" s="9" t="s">
        <v>126</v>
      </c>
      <c r="C6460" s="83">
        <f t="shared" si="301"/>
        <v>6.2700000000000013E-3</v>
      </c>
      <c r="D6460" s="82">
        <f t="shared" si="300"/>
        <v>5.9400000000000008E-3</v>
      </c>
      <c r="E6460" s="81">
        <f t="shared" si="302"/>
        <v>3.3E-4</v>
      </c>
      <c r="F6460" s="97">
        <f>INDEX(バックデータ一覧!$G$4:$I$27,MATCH(計算過程!B6460,バックデータ一覧!$F$4:$F$27,0),MATCH(VLOOKUP(A6460,バックデータ一覧!$T$3:$U$367,2),バックデータ一覧!$G$3:$I$3,0))*10^-3</f>
        <v>3.3E-4</v>
      </c>
      <c r="G6460" s="97">
        <f>INDEX(バックデータ一覧!$J$4:$L$27,MATCH(計算過程!B6460,バックデータ一覧!$F$4:$F$27,0),MATCH(VLOOKUP(A6460,バックデータ一覧!$T$3:$U$367,2),バックデータ一覧!$J$3:$L$3,0))*10^-3</f>
        <v>6.7000000000000002E-4</v>
      </c>
      <c r="H6460" s="97">
        <f>INDEX(バックデータ一覧!$M$4:$O$27,MATCH(計算過程!B6460,バックデータ一覧!$F$4:$F$27,0),MATCH(VLOOKUP(A6460,バックデータ一覧!$T$3:$U$367,2),バックデータ一覧!$M$3:$O$3,0))*10^-3</f>
        <v>1E-3</v>
      </c>
      <c r="I6460" s="97">
        <f>INDEX(バックデータ一覧!$P$4:$R$27,MATCH(計算過程!B6460,バックデータ一覧!$F$4:$F$27,0),MATCH(VLOOKUP(A6460,バックデータ一覧!$T$3:$U$367,2),バックデータ一覧!$P$3:$R$3,0))*10^-3</f>
        <v>1.33E-3</v>
      </c>
    </row>
    <row r="6461" spans="1:9" x14ac:dyDescent="0.15">
      <c r="A6461" s="57">
        <v>41908</v>
      </c>
      <c r="B6461" s="9" t="s">
        <v>127</v>
      </c>
      <c r="C6461" s="83">
        <f t="shared" si="301"/>
        <v>1.2220000000000002E-2</v>
      </c>
      <c r="D6461" s="82">
        <f t="shared" si="300"/>
        <v>5.9400000000000008E-3</v>
      </c>
      <c r="E6461" s="81">
        <f t="shared" si="302"/>
        <v>6.28E-3</v>
      </c>
      <c r="F6461" s="97">
        <f>INDEX(バックデータ一覧!$G$4:$I$27,MATCH(計算過程!B6461,バックデータ一覧!$F$4:$F$27,0),MATCH(VLOOKUP(A6461,バックデータ一覧!$T$3:$U$367,2),バックデータ一覧!$G$3:$I$3,0))*10^-3</f>
        <v>6.28E-3</v>
      </c>
      <c r="G6461" s="97">
        <f>INDEX(バックデータ一覧!$J$4:$L$27,MATCH(計算過程!B6461,バックデータ一覧!$F$4:$F$27,0),MATCH(VLOOKUP(A6461,バックデータ一覧!$T$3:$U$367,2),バックデータ一覧!$J$3:$L$3,0))*10^-3</f>
        <v>1.256E-2</v>
      </c>
      <c r="H6461" s="97">
        <f>INDEX(バックデータ一覧!$M$4:$O$27,MATCH(計算過程!B6461,バックデータ一覧!$F$4:$F$27,0),MATCH(VLOOKUP(A6461,バックデータ一覧!$T$3:$U$367,2),バックデータ一覧!$M$3:$O$3,0))*10^-3</f>
        <v>1.8839999999999999E-2</v>
      </c>
      <c r="I6461" s="97">
        <f>INDEX(バックデータ一覧!$P$4:$R$27,MATCH(計算過程!B6461,バックデータ一覧!$F$4:$F$27,0),MATCH(VLOOKUP(A6461,バックデータ一覧!$T$3:$U$367,2),バックデータ一覧!$P$3:$R$3,0))*10^-3</f>
        <v>2.512E-2</v>
      </c>
    </row>
    <row r="6462" spans="1:9" x14ac:dyDescent="0.15">
      <c r="A6462" s="57">
        <v>41908</v>
      </c>
      <c r="B6462" s="9" t="s">
        <v>128</v>
      </c>
      <c r="C6462" s="83">
        <f t="shared" si="301"/>
        <v>1.2640000000000002E-2</v>
      </c>
      <c r="D6462" s="82">
        <f t="shared" si="300"/>
        <v>5.9400000000000008E-3</v>
      </c>
      <c r="E6462" s="81">
        <f t="shared" si="302"/>
        <v>6.7000000000000002E-3</v>
      </c>
      <c r="F6462" s="97">
        <f>INDEX(バックデータ一覧!$G$4:$I$27,MATCH(計算過程!B6462,バックデータ一覧!$F$4:$F$27,0),MATCH(VLOOKUP(A6462,バックデータ一覧!$T$3:$U$367,2),バックデータ一覧!$G$3:$I$3,0))*10^-3</f>
        <v>6.7000000000000002E-3</v>
      </c>
      <c r="G6462" s="97">
        <f>INDEX(バックデータ一覧!$J$4:$L$27,MATCH(計算過程!B6462,バックデータ一覧!$F$4:$F$27,0),MATCH(VLOOKUP(A6462,バックデータ一覧!$T$3:$U$367,2),バックデータ一覧!$J$3:$L$3,0))*10^-3</f>
        <v>1.3390000000000001E-2</v>
      </c>
      <c r="H6462" s="97">
        <f>INDEX(バックデータ一覧!$M$4:$O$27,MATCH(計算過程!B6462,バックデータ一覧!$F$4:$F$27,0),MATCH(VLOOKUP(A6462,バックデータ一覧!$T$3:$U$367,2),バックデータ一覧!$M$3:$O$3,0))*10^-3</f>
        <v>2.009E-2</v>
      </c>
      <c r="I6462" s="97">
        <f>INDEX(バックデータ一覧!$P$4:$R$27,MATCH(計算過程!B6462,バックデータ一覧!$F$4:$F$27,0),MATCH(VLOOKUP(A6462,バックデータ一覧!$T$3:$U$367,2),バックデータ一覧!$P$3:$R$3,0))*10^-3</f>
        <v>2.6790000000000001E-2</v>
      </c>
    </row>
    <row r="6463" spans="1:9" x14ac:dyDescent="0.15">
      <c r="A6463" s="57">
        <v>41909</v>
      </c>
      <c r="B6463" s="9" t="s">
        <v>105</v>
      </c>
      <c r="C6463" s="83">
        <f t="shared" si="301"/>
        <v>6.0700000000000007E-3</v>
      </c>
      <c r="D6463" s="82">
        <f t="shared" si="300"/>
        <v>5.9400000000000008E-3</v>
      </c>
      <c r="E6463" s="81">
        <f t="shared" si="302"/>
        <v>1.3000000000000002E-4</v>
      </c>
      <c r="F6463" s="97">
        <f>INDEX(バックデータ一覧!$G$4:$I$27,MATCH(計算過程!B6463,バックデータ一覧!$F$4:$F$27,0),MATCH(VLOOKUP(A6463,バックデータ一覧!$T$3:$U$367,2),バックデータ一覧!$G$3:$I$3,0))*10^-3</f>
        <v>1.3000000000000002E-4</v>
      </c>
      <c r="G6463" s="97">
        <f>INDEX(バックデータ一覧!$J$4:$L$27,MATCH(計算過程!B6463,バックデータ一覧!$F$4:$F$27,0),MATCH(VLOOKUP(A6463,バックデータ一覧!$T$3:$U$367,2),バックデータ一覧!$J$3:$L$3,0))*10^-3</f>
        <v>2.5000000000000001E-4</v>
      </c>
      <c r="H6463" s="97">
        <f>INDEX(バックデータ一覧!$M$4:$O$27,MATCH(計算過程!B6463,バックデータ一覧!$F$4:$F$27,0),MATCH(VLOOKUP(A6463,バックデータ一覧!$T$3:$U$367,2),バックデータ一覧!$M$3:$O$3,0))*10^-3</f>
        <v>3.8000000000000002E-4</v>
      </c>
      <c r="I6463" s="97">
        <f>INDEX(バックデータ一覧!$P$4:$R$27,MATCH(計算過程!B6463,バックデータ一覧!$F$4:$F$27,0),MATCH(VLOOKUP(A6463,バックデータ一覧!$T$3:$U$367,2),バックデータ一覧!$P$3:$R$3,0))*10^-3</f>
        <v>5.0000000000000001E-4</v>
      </c>
    </row>
    <row r="6464" spans="1:9" x14ac:dyDescent="0.15">
      <c r="A6464" s="57">
        <v>41909</v>
      </c>
      <c r="B6464" s="9" t="s">
        <v>106</v>
      </c>
      <c r="C6464" s="83">
        <f t="shared" si="301"/>
        <v>6.0700000000000007E-3</v>
      </c>
      <c r="D6464" s="82">
        <f t="shared" si="300"/>
        <v>5.9400000000000008E-3</v>
      </c>
      <c r="E6464" s="81">
        <f t="shared" si="302"/>
        <v>1.3000000000000002E-4</v>
      </c>
      <c r="F6464" s="97">
        <f>INDEX(バックデータ一覧!$G$4:$I$27,MATCH(計算過程!B6464,バックデータ一覧!$F$4:$F$27,0),MATCH(VLOOKUP(A6464,バックデータ一覧!$T$3:$U$367,2),バックデータ一覧!$G$3:$I$3,0))*10^-3</f>
        <v>1.3000000000000002E-4</v>
      </c>
      <c r="G6464" s="97">
        <f>INDEX(バックデータ一覧!$J$4:$L$27,MATCH(計算過程!B6464,バックデータ一覧!$F$4:$F$27,0),MATCH(VLOOKUP(A6464,バックデータ一覧!$T$3:$U$367,2),バックデータ一覧!$J$3:$L$3,0))*10^-3</f>
        <v>2.5000000000000001E-4</v>
      </c>
      <c r="H6464" s="97">
        <f>INDEX(バックデータ一覧!$M$4:$O$27,MATCH(計算過程!B6464,バックデータ一覧!$F$4:$F$27,0),MATCH(VLOOKUP(A6464,バックデータ一覧!$T$3:$U$367,2),バックデータ一覧!$M$3:$O$3,0))*10^-3</f>
        <v>3.8000000000000002E-4</v>
      </c>
      <c r="I6464" s="97">
        <f>INDEX(バックデータ一覧!$P$4:$R$27,MATCH(計算過程!B6464,バックデータ一覧!$F$4:$F$27,0),MATCH(VLOOKUP(A6464,バックデータ一覧!$T$3:$U$367,2),バックデータ一覧!$P$3:$R$3,0))*10^-3</f>
        <v>5.0000000000000001E-4</v>
      </c>
    </row>
    <row r="6465" spans="1:9" x14ac:dyDescent="0.15">
      <c r="A6465" s="57">
        <v>41909</v>
      </c>
      <c r="B6465" s="9" t="s">
        <v>107</v>
      </c>
      <c r="C6465" s="83">
        <f t="shared" si="301"/>
        <v>6.0700000000000007E-3</v>
      </c>
      <c r="D6465" s="82">
        <f t="shared" si="300"/>
        <v>5.9400000000000008E-3</v>
      </c>
      <c r="E6465" s="81">
        <f t="shared" si="302"/>
        <v>1.3000000000000002E-4</v>
      </c>
      <c r="F6465" s="97">
        <f>INDEX(バックデータ一覧!$G$4:$I$27,MATCH(計算過程!B6465,バックデータ一覧!$F$4:$F$27,0),MATCH(VLOOKUP(A6465,バックデータ一覧!$T$3:$U$367,2),バックデータ一覧!$G$3:$I$3,0))*10^-3</f>
        <v>1.3000000000000002E-4</v>
      </c>
      <c r="G6465" s="97">
        <f>INDEX(バックデータ一覧!$J$4:$L$27,MATCH(計算過程!B6465,バックデータ一覧!$F$4:$F$27,0),MATCH(VLOOKUP(A6465,バックデータ一覧!$T$3:$U$367,2),バックデータ一覧!$J$3:$L$3,0))*10^-3</f>
        <v>2.5000000000000001E-4</v>
      </c>
      <c r="H6465" s="97">
        <f>INDEX(バックデータ一覧!$M$4:$O$27,MATCH(計算過程!B6465,バックデータ一覧!$F$4:$F$27,0),MATCH(VLOOKUP(A6465,バックデータ一覧!$T$3:$U$367,2),バックデータ一覧!$M$3:$O$3,0))*10^-3</f>
        <v>3.8000000000000002E-4</v>
      </c>
      <c r="I6465" s="97">
        <f>INDEX(バックデータ一覧!$P$4:$R$27,MATCH(計算過程!B6465,バックデータ一覧!$F$4:$F$27,0),MATCH(VLOOKUP(A6465,バックデータ一覧!$T$3:$U$367,2),バックデータ一覧!$P$3:$R$3,0))*10^-3</f>
        <v>5.0000000000000001E-4</v>
      </c>
    </row>
    <row r="6466" spans="1:9" x14ac:dyDescent="0.15">
      <c r="A6466" s="57">
        <v>41909</v>
      </c>
      <c r="B6466" s="9" t="s">
        <v>108</v>
      </c>
      <c r="C6466" s="83">
        <f t="shared" si="301"/>
        <v>6.0700000000000007E-3</v>
      </c>
      <c r="D6466" s="82">
        <f t="shared" si="300"/>
        <v>5.9400000000000008E-3</v>
      </c>
      <c r="E6466" s="81">
        <f t="shared" si="302"/>
        <v>1.3000000000000002E-4</v>
      </c>
      <c r="F6466" s="97">
        <f>INDEX(バックデータ一覧!$G$4:$I$27,MATCH(計算過程!B6466,バックデータ一覧!$F$4:$F$27,0),MATCH(VLOOKUP(A6466,バックデータ一覧!$T$3:$U$367,2),バックデータ一覧!$G$3:$I$3,0))*10^-3</f>
        <v>1.3000000000000002E-4</v>
      </c>
      <c r="G6466" s="97">
        <f>INDEX(バックデータ一覧!$J$4:$L$27,MATCH(計算過程!B6466,バックデータ一覧!$F$4:$F$27,0),MATCH(VLOOKUP(A6466,バックデータ一覧!$T$3:$U$367,2),バックデータ一覧!$J$3:$L$3,0))*10^-3</f>
        <v>2.5000000000000001E-4</v>
      </c>
      <c r="H6466" s="97">
        <f>INDEX(バックデータ一覧!$M$4:$O$27,MATCH(計算過程!B6466,バックデータ一覧!$F$4:$F$27,0),MATCH(VLOOKUP(A6466,バックデータ一覧!$T$3:$U$367,2),バックデータ一覧!$M$3:$O$3,0))*10^-3</f>
        <v>3.8000000000000002E-4</v>
      </c>
      <c r="I6466" s="97">
        <f>INDEX(バックデータ一覧!$P$4:$R$27,MATCH(計算過程!B6466,バックデータ一覧!$F$4:$F$27,0),MATCH(VLOOKUP(A6466,バックデータ一覧!$T$3:$U$367,2),バックデータ一覧!$P$3:$R$3,0))*10^-3</f>
        <v>5.0000000000000001E-4</v>
      </c>
    </row>
    <row r="6467" spans="1:9" x14ac:dyDescent="0.15">
      <c r="A6467" s="57">
        <v>41909</v>
      </c>
      <c r="B6467" s="9" t="s">
        <v>109</v>
      </c>
      <c r="C6467" s="83">
        <f t="shared" si="301"/>
        <v>6.0700000000000007E-3</v>
      </c>
      <c r="D6467" s="82">
        <f t="shared" si="300"/>
        <v>5.9400000000000008E-3</v>
      </c>
      <c r="E6467" s="81">
        <f t="shared" si="302"/>
        <v>1.3000000000000002E-4</v>
      </c>
      <c r="F6467" s="97">
        <f>INDEX(バックデータ一覧!$G$4:$I$27,MATCH(計算過程!B6467,バックデータ一覧!$F$4:$F$27,0),MATCH(VLOOKUP(A6467,バックデータ一覧!$T$3:$U$367,2),バックデータ一覧!$G$3:$I$3,0))*10^-3</f>
        <v>1.3000000000000002E-4</v>
      </c>
      <c r="G6467" s="97">
        <f>INDEX(バックデータ一覧!$J$4:$L$27,MATCH(計算過程!B6467,バックデータ一覧!$F$4:$F$27,0),MATCH(VLOOKUP(A6467,バックデータ一覧!$T$3:$U$367,2),バックデータ一覧!$J$3:$L$3,0))*10^-3</f>
        <v>2.5000000000000001E-4</v>
      </c>
      <c r="H6467" s="97">
        <f>INDEX(バックデータ一覧!$M$4:$O$27,MATCH(計算過程!B6467,バックデータ一覧!$F$4:$F$27,0),MATCH(VLOOKUP(A6467,バックデータ一覧!$T$3:$U$367,2),バックデータ一覧!$M$3:$O$3,0))*10^-3</f>
        <v>3.8000000000000002E-4</v>
      </c>
      <c r="I6467" s="97">
        <f>INDEX(バックデータ一覧!$P$4:$R$27,MATCH(計算過程!B6467,バックデータ一覧!$F$4:$F$27,0),MATCH(VLOOKUP(A6467,バックデータ一覧!$T$3:$U$367,2),バックデータ一覧!$P$3:$R$3,0))*10^-3</f>
        <v>5.0000000000000001E-4</v>
      </c>
    </row>
    <row r="6468" spans="1:9" x14ac:dyDescent="0.15">
      <c r="A6468" s="57">
        <v>41909</v>
      </c>
      <c r="B6468" s="9" t="s">
        <v>110</v>
      </c>
      <c r="C6468" s="83">
        <f t="shared" si="301"/>
        <v>6.0700000000000007E-3</v>
      </c>
      <c r="D6468" s="82">
        <f t="shared" si="300"/>
        <v>5.9400000000000008E-3</v>
      </c>
      <c r="E6468" s="81">
        <f t="shared" si="302"/>
        <v>1.3000000000000002E-4</v>
      </c>
      <c r="F6468" s="97">
        <f>INDEX(バックデータ一覧!$G$4:$I$27,MATCH(計算過程!B6468,バックデータ一覧!$F$4:$F$27,0),MATCH(VLOOKUP(A6468,バックデータ一覧!$T$3:$U$367,2),バックデータ一覧!$G$3:$I$3,0))*10^-3</f>
        <v>1.3000000000000002E-4</v>
      </c>
      <c r="G6468" s="97">
        <f>INDEX(バックデータ一覧!$J$4:$L$27,MATCH(計算過程!B6468,バックデータ一覧!$F$4:$F$27,0),MATCH(VLOOKUP(A6468,バックデータ一覧!$T$3:$U$367,2),バックデータ一覧!$J$3:$L$3,0))*10^-3</f>
        <v>2.5000000000000001E-4</v>
      </c>
      <c r="H6468" s="97">
        <f>INDEX(バックデータ一覧!$M$4:$O$27,MATCH(計算過程!B6468,バックデータ一覧!$F$4:$F$27,0),MATCH(VLOOKUP(A6468,バックデータ一覧!$T$3:$U$367,2),バックデータ一覧!$M$3:$O$3,0))*10^-3</f>
        <v>3.8000000000000002E-4</v>
      </c>
      <c r="I6468" s="97">
        <f>INDEX(バックデータ一覧!$P$4:$R$27,MATCH(計算過程!B6468,バックデータ一覧!$F$4:$F$27,0),MATCH(VLOOKUP(A6468,バックデータ一覧!$T$3:$U$367,2),バックデータ一覧!$P$3:$R$3,0))*10^-3</f>
        <v>5.0000000000000001E-4</v>
      </c>
    </row>
    <row r="6469" spans="1:9" x14ac:dyDescent="0.15">
      <c r="A6469" s="57">
        <v>41909</v>
      </c>
      <c r="B6469" s="9" t="s">
        <v>111</v>
      </c>
      <c r="C6469" s="83">
        <f t="shared" si="301"/>
        <v>9.3200000000000002E-3</v>
      </c>
      <c r="D6469" s="82">
        <f t="shared" si="300"/>
        <v>5.9400000000000008E-3</v>
      </c>
      <c r="E6469" s="81">
        <f t="shared" si="302"/>
        <v>3.3799999999999998E-3</v>
      </c>
      <c r="F6469" s="97">
        <f>INDEX(バックデータ一覧!$G$4:$I$27,MATCH(計算過程!B6469,バックデータ一覧!$F$4:$F$27,0),MATCH(VLOOKUP(A6469,バックデータ一覧!$T$3:$U$367,2),バックデータ一覧!$G$3:$I$3,0))*10^-3</f>
        <v>3.3799999999999998E-3</v>
      </c>
      <c r="G6469" s="97">
        <f>INDEX(バックデータ一覧!$J$4:$L$27,MATCH(計算過程!B6469,バックデータ一覧!$F$4:$F$27,0),MATCH(VLOOKUP(A6469,バックデータ一覧!$T$3:$U$367,2),バックデータ一覧!$J$3:$L$3,0))*10^-3</f>
        <v>6.7499999999999999E-3</v>
      </c>
      <c r="H6469" s="97">
        <f>INDEX(バックデータ一覧!$M$4:$O$27,MATCH(計算過程!B6469,バックデータ一覧!$F$4:$F$27,0),MATCH(VLOOKUP(A6469,バックデータ一覧!$T$3:$U$367,2),バックデータ一覧!$M$3:$O$3,0))*10^-3</f>
        <v>1.0130000000000002E-2</v>
      </c>
      <c r="I6469" s="97">
        <f>INDEX(バックデータ一覧!$P$4:$R$27,MATCH(計算過程!B6469,バックデータ一覧!$F$4:$F$27,0),MATCH(VLOOKUP(A6469,バックデータ一覧!$T$3:$U$367,2),バックデータ一覧!$P$3:$R$3,0))*10^-3</f>
        <v>1.3509999999999999E-2</v>
      </c>
    </row>
    <row r="6470" spans="1:9" x14ac:dyDescent="0.15">
      <c r="A6470" s="57">
        <v>41909</v>
      </c>
      <c r="B6470" s="9" t="s">
        <v>112</v>
      </c>
      <c r="C6470" s="83">
        <f t="shared" si="301"/>
        <v>6.4800000000000005E-3</v>
      </c>
      <c r="D6470" s="82">
        <f t="shared" si="300"/>
        <v>5.9400000000000008E-3</v>
      </c>
      <c r="E6470" s="81">
        <f t="shared" si="302"/>
        <v>5.4000000000000001E-4</v>
      </c>
      <c r="F6470" s="97">
        <f>INDEX(バックデータ一覧!$G$4:$I$27,MATCH(計算過程!B6470,バックデータ一覧!$F$4:$F$27,0),MATCH(VLOOKUP(A6470,バックデータ一覧!$T$3:$U$367,2),バックデータ一覧!$G$3:$I$3,0))*10^-3</f>
        <v>5.4000000000000001E-4</v>
      </c>
      <c r="G6470" s="97">
        <f>INDEX(バックデータ一覧!$J$4:$L$27,MATCH(計算過程!B6470,バックデータ一覧!$F$4:$F$27,0),MATCH(VLOOKUP(A6470,バックデータ一覧!$T$3:$U$367,2),バックデータ一覧!$J$3:$L$3,0))*10^-3</f>
        <v>1.08E-3</v>
      </c>
      <c r="H6470" s="97">
        <f>INDEX(バックデータ一覧!$M$4:$O$27,MATCH(計算過程!B6470,バックデータ一覧!$F$4:$F$27,0),MATCH(VLOOKUP(A6470,バックデータ一覧!$T$3:$U$367,2),バックデータ一覧!$M$3:$O$3,0))*10^-3</f>
        <v>1.6299999999999999E-3</v>
      </c>
      <c r="I6470" s="97">
        <f>INDEX(バックデータ一覧!$P$4:$R$27,MATCH(計算過程!B6470,バックデータ一覧!$F$4:$F$27,0),MATCH(VLOOKUP(A6470,バックデータ一覧!$T$3:$U$367,2),バックデータ一覧!$P$3:$R$3,0))*10^-3</f>
        <v>2.1700000000000001E-3</v>
      </c>
    </row>
    <row r="6471" spans="1:9" x14ac:dyDescent="0.15">
      <c r="A6471" s="57">
        <v>41909</v>
      </c>
      <c r="B6471" s="9" t="s">
        <v>113</v>
      </c>
      <c r="C6471" s="83">
        <f t="shared" si="301"/>
        <v>6.4800000000000005E-3</v>
      </c>
      <c r="D6471" s="82">
        <f t="shared" ref="D6471:D6534" si="303">$O$4*$O$5*10^-3</f>
        <v>5.9400000000000008E-3</v>
      </c>
      <c r="E6471" s="81">
        <f t="shared" si="302"/>
        <v>5.4000000000000001E-4</v>
      </c>
      <c r="F6471" s="97">
        <f>INDEX(バックデータ一覧!$G$4:$I$27,MATCH(計算過程!B6471,バックデータ一覧!$F$4:$F$27,0),MATCH(VLOOKUP(A6471,バックデータ一覧!$T$3:$U$367,2),バックデータ一覧!$G$3:$I$3,0))*10^-3</f>
        <v>5.4000000000000001E-4</v>
      </c>
      <c r="G6471" s="97">
        <f>INDEX(バックデータ一覧!$J$4:$L$27,MATCH(計算過程!B6471,バックデータ一覧!$F$4:$F$27,0),MATCH(VLOOKUP(A6471,バックデータ一覧!$T$3:$U$367,2),バックデータ一覧!$J$3:$L$3,0))*10^-3</f>
        <v>1.08E-3</v>
      </c>
      <c r="H6471" s="97">
        <f>INDEX(バックデータ一覧!$M$4:$O$27,MATCH(計算過程!B6471,バックデータ一覧!$F$4:$F$27,0),MATCH(VLOOKUP(A6471,バックデータ一覧!$T$3:$U$367,2),バックデータ一覧!$M$3:$O$3,0))*10^-3</f>
        <v>1.6299999999999999E-3</v>
      </c>
      <c r="I6471" s="97">
        <f>INDEX(バックデータ一覧!$P$4:$R$27,MATCH(計算過程!B6471,バックデータ一覧!$F$4:$F$27,0),MATCH(VLOOKUP(A6471,バックデータ一覧!$T$3:$U$367,2),バックデータ一覧!$P$3:$R$3,0))*10^-3</f>
        <v>2.1700000000000001E-3</v>
      </c>
    </row>
    <row r="6472" spans="1:9" x14ac:dyDescent="0.15">
      <c r="A6472" s="57">
        <v>41909</v>
      </c>
      <c r="B6472" s="9" t="s">
        <v>114</v>
      </c>
      <c r="C6472" s="83">
        <f t="shared" ref="C6472:C6535" si="304">D6472+E6472</f>
        <v>6.0700000000000007E-3</v>
      </c>
      <c r="D6472" s="82">
        <f t="shared" si="303"/>
        <v>5.9400000000000008E-3</v>
      </c>
      <c r="E6472" s="81">
        <f t="shared" ref="E6472:E6535" si="305">IF(AND($O$10&gt;=1,$O$10&lt;2),$F6472*(2-$O$10)/(2-1)+$G6472*($O$10-1)/(2-1),IF(AND($O$10&gt;=2,$O$10&lt;3),$G6472*(3-$O$10)/(3-2)+$H6472*($O$10-2)/(3-2),$H6472*(4-$O$10)/(4-3)+$I6472*($O$10-3)/(4-3)))</f>
        <v>1.3000000000000002E-4</v>
      </c>
      <c r="F6472" s="97">
        <f>INDEX(バックデータ一覧!$G$4:$I$27,MATCH(計算過程!B6472,バックデータ一覧!$F$4:$F$27,0),MATCH(VLOOKUP(A6472,バックデータ一覧!$T$3:$U$367,2),バックデータ一覧!$G$3:$I$3,0))*10^-3</f>
        <v>1.3000000000000002E-4</v>
      </c>
      <c r="G6472" s="97">
        <f>INDEX(バックデータ一覧!$J$4:$L$27,MATCH(計算過程!B6472,バックデータ一覧!$F$4:$F$27,0),MATCH(VLOOKUP(A6472,バックデータ一覧!$T$3:$U$367,2),バックデータ一覧!$J$3:$L$3,0))*10^-3</f>
        <v>2.5000000000000001E-4</v>
      </c>
      <c r="H6472" s="97">
        <f>INDEX(バックデータ一覧!$M$4:$O$27,MATCH(計算過程!B6472,バックデータ一覧!$F$4:$F$27,0),MATCH(VLOOKUP(A6472,バックデータ一覧!$T$3:$U$367,2),バックデータ一覧!$M$3:$O$3,0))*10^-3</f>
        <v>3.8000000000000002E-4</v>
      </c>
      <c r="I6472" s="97">
        <f>INDEX(バックデータ一覧!$P$4:$R$27,MATCH(計算過程!B6472,バックデータ一覧!$F$4:$F$27,0),MATCH(VLOOKUP(A6472,バックデータ一覧!$T$3:$U$367,2),バックデータ一覧!$P$3:$R$3,0))*10^-3</f>
        <v>5.0000000000000001E-4</v>
      </c>
    </row>
    <row r="6473" spans="1:9" x14ac:dyDescent="0.15">
      <c r="A6473" s="57">
        <v>41909</v>
      </c>
      <c r="B6473" s="9" t="s">
        <v>115</v>
      </c>
      <c r="C6473" s="83">
        <f t="shared" si="304"/>
        <v>6.2700000000000013E-3</v>
      </c>
      <c r="D6473" s="82">
        <f t="shared" si="303"/>
        <v>5.9400000000000008E-3</v>
      </c>
      <c r="E6473" s="81">
        <f t="shared" si="305"/>
        <v>3.3E-4</v>
      </c>
      <c r="F6473" s="97">
        <f>INDEX(バックデータ一覧!$G$4:$I$27,MATCH(計算過程!B6473,バックデータ一覧!$F$4:$F$27,0),MATCH(VLOOKUP(A6473,バックデータ一覧!$T$3:$U$367,2),バックデータ一覧!$G$3:$I$3,0))*10^-3</f>
        <v>3.3E-4</v>
      </c>
      <c r="G6473" s="97">
        <f>INDEX(バックデータ一覧!$J$4:$L$27,MATCH(計算過程!B6473,バックデータ一覧!$F$4:$F$27,0),MATCH(VLOOKUP(A6473,バックデータ一覧!$T$3:$U$367,2),バックデータ一覧!$J$3:$L$3,0))*10^-3</f>
        <v>6.7000000000000002E-4</v>
      </c>
      <c r="H6473" s="97">
        <f>INDEX(バックデータ一覧!$M$4:$O$27,MATCH(計算過程!B6473,バックデータ一覧!$F$4:$F$27,0),MATCH(VLOOKUP(A6473,バックデータ一覧!$T$3:$U$367,2),バックデータ一覧!$M$3:$O$3,0))*10^-3</f>
        <v>1E-3</v>
      </c>
      <c r="I6473" s="97">
        <f>INDEX(バックデータ一覧!$P$4:$R$27,MATCH(計算過程!B6473,バックデータ一覧!$F$4:$F$27,0),MATCH(VLOOKUP(A6473,バックデータ一覧!$T$3:$U$367,2),バックデータ一覧!$P$3:$R$3,0))*10^-3</f>
        <v>1.33E-3</v>
      </c>
    </row>
    <row r="6474" spans="1:9" x14ac:dyDescent="0.15">
      <c r="A6474" s="57">
        <v>41909</v>
      </c>
      <c r="B6474" s="9" t="s">
        <v>116</v>
      </c>
      <c r="C6474" s="83">
        <f t="shared" si="304"/>
        <v>6.0700000000000007E-3</v>
      </c>
      <c r="D6474" s="82">
        <f t="shared" si="303"/>
        <v>5.9400000000000008E-3</v>
      </c>
      <c r="E6474" s="81">
        <f t="shared" si="305"/>
        <v>1.3000000000000002E-4</v>
      </c>
      <c r="F6474" s="97">
        <f>INDEX(バックデータ一覧!$G$4:$I$27,MATCH(計算過程!B6474,バックデータ一覧!$F$4:$F$27,0),MATCH(VLOOKUP(A6474,バックデータ一覧!$T$3:$U$367,2),バックデータ一覧!$G$3:$I$3,0))*10^-3</f>
        <v>1.3000000000000002E-4</v>
      </c>
      <c r="G6474" s="97">
        <f>INDEX(バックデータ一覧!$J$4:$L$27,MATCH(計算過程!B6474,バックデータ一覧!$F$4:$F$27,0),MATCH(VLOOKUP(A6474,バックデータ一覧!$T$3:$U$367,2),バックデータ一覧!$J$3:$L$3,0))*10^-3</f>
        <v>2.5000000000000001E-4</v>
      </c>
      <c r="H6474" s="97">
        <f>INDEX(バックデータ一覧!$M$4:$O$27,MATCH(計算過程!B6474,バックデータ一覧!$F$4:$F$27,0),MATCH(VLOOKUP(A6474,バックデータ一覧!$T$3:$U$367,2),バックデータ一覧!$M$3:$O$3,0))*10^-3</f>
        <v>3.8000000000000002E-4</v>
      </c>
      <c r="I6474" s="97">
        <f>INDEX(バックデータ一覧!$P$4:$R$27,MATCH(計算過程!B6474,バックデータ一覧!$F$4:$F$27,0),MATCH(VLOOKUP(A6474,バックデータ一覧!$T$3:$U$367,2),バックデータ一覧!$P$3:$R$3,0))*10^-3</f>
        <v>5.0000000000000001E-4</v>
      </c>
    </row>
    <row r="6475" spans="1:9" x14ac:dyDescent="0.15">
      <c r="A6475" s="57">
        <v>41909</v>
      </c>
      <c r="B6475" s="9" t="s">
        <v>117</v>
      </c>
      <c r="C6475" s="83">
        <f t="shared" si="304"/>
        <v>9.3200000000000002E-3</v>
      </c>
      <c r="D6475" s="82">
        <f t="shared" si="303"/>
        <v>5.9400000000000008E-3</v>
      </c>
      <c r="E6475" s="81">
        <f t="shared" si="305"/>
        <v>3.3799999999999998E-3</v>
      </c>
      <c r="F6475" s="97">
        <f>INDEX(バックデータ一覧!$G$4:$I$27,MATCH(計算過程!B6475,バックデータ一覧!$F$4:$F$27,0),MATCH(VLOOKUP(A6475,バックデータ一覧!$T$3:$U$367,2),バックデータ一覧!$G$3:$I$3,0))*10^-3</f>
        <v>3.3799999999999998E-3</v>
      </c>
      <c r="G6475" s="97">
        <f>INDEX(バックデータ一覧!$J$4:$L$27,MATCH(計算過程!B6475,バックデータ一覧!$F$4:$F$27,0),MATCH(VLOOKUP(A6475,バックデータ一覧!$T$3:$U$367,2),バックデータ一覧!$J$3:$L$3,0))*10^-3</f>
        <v>6.7499999999999999E-3</v>
      </c>
      <c r="H6475" s="97">
        <f>INDEX(バックデータ一覧!$M$4:$O$27,MATCH(計算過程!B6475,バックデータ一覧!$F$4:$F$27,0),MATCH(VLOOKUP(A6475,バックデータ一覧!$T$3:$U$367,2),バックデータ一覧!$M$3:$O$3,0))*10^-3</f>
        <v>1.0130000000000002E-2</v>
      </c>
      <c r="I6475" s="97">
        <f>INDEX(バックデータ一覧!$P$4:$R$27,MATCH(計算過程!B6475,バックデータ一覧!$F$4:$F$27,0),MATCH(VLOOKUP(A6475,バックデータ一覧!$T$3:$U$367,2),バックデータ一覧!$P$3:$R$3,0))*10^-3</f>
        <v>1.3509999999999999E-2</v>
      </c>
    </row>
    <row r="6476" spans="1:9" x14ac:dyDescent="0.15">
      <c r="A6476" s="57">
        <v>41909</v>
      </c>
      <c r="B6476" s="9" t="s">
        <v>118</v>
      </c>
      <c r="C6476" s="83">
        <f t="shared" si="304"/>
        <v>6.2700000000000013E-3</v>
      </c>
      <c r="D6476" s="82">
        <f t="shared" si="303"/>
        <v>5.9400000000000008E-3</v>
      </c>
      <c r="E6476" s="81">
        <f t="shared" si="305"/>
        <v>3.3E-4</v>
      </c>
      <c r="F6476" s="97">
        <f>INDEX(バックデータ一覧!$G$4:$I$27,MATCH(計算過程!B6476,バックデータ一覧!$F$4:$F$27,0),MATCH(VLOOKUP(A6476,バックデータ一覧!$T$3:$U$367,2),バックデータ一覧!$G$3:$I$3,0))*10^-3</f>
        <v>3.3E-4</v>
      </c>
      <c r="G6476" s="97">
        <f>INDEX(バックデータ一覧!$J$4:$L$27,MATCH(計算過程!B6476,バックデータ一覧!$F$4:$F$27,0),MATCH(VLOOKUP(A6476,バックデータ一覧!$T$3:$U$367,2),バックデータ一覧!$J$3:$L$3,0))*10^-3</f>
        <v>6.7000000000000002E-4</v>
      </c>
      <c r="H6476" s="97">
        <f>INDEX(バックデータ一覧!$M$4:$O$27,MATCH(計算過程!B6476,バックデータ一覧!$F$4:$F$27,0),MATCH(VLOOKUP(A6476,バックデータ一覧!$T$3:$U$367,2),バックデータ一覧!$M$3:$O$3,0))*10^-3</f>
        <v>1E-3</v>
      </c>
      <c r="I6476" s="97">
        <f>INDEX(バックデータ一覧!$P$4:$R$27,MATCH(計算過程!B6476,バックデータ一覧!$F$4:$F$27,0),MATCH(VLOOKUP(A6476,バックデータ一覧!$T$3:$U$367,2),バックデータ一覧!$P$3:$R$3,0))*10^-3</f>
        <v>1.33E-3</v>
      </c>
    </row>
    <row r="6477" spans="1:9" x14ac:dyDescent="0.15">
      <c r="A6477" s="57">
        <v>41909</v>
      </c>
      <c r="B6477" s="9" t="s">
        <v>119</v>
      </c>
      <c r="C6477" s="83">
        <f t="shared" si="304"/>
        <v>6.0700000000000007E-3</v>
      </c>
      <c r="D6477" s="82">
        <f t="shared" si="303"/>
        <v>5.9400000000000008E-3</v>
      </c>
      <c r="E6477" s="81">
        <f t="shared" si="305"/>
        <v>1.3000000000000002E-4</v>
      </c>
      <c r="F6477" s="97">
        <f>INDEX(バックデータ一覧!$G$4:$I$27,MATCH(計算過程!B6477,バックデータ一覧!$F$4:$F$27,0),MATCH(VLOOKUP(A6477,バックデータ一覧!$T$3:$U$367,2),バックデータ一覧!$G$3:$I$3,0))*10^-3</f>
        <v>1.3000000000000002E-4</v>
      </c>
      <c r="G6477" s="97">
        <f>INDEX(バックデータ一覧!$J$4:$L$27,MATCH(計算過程!B6477,バックデータ一覧!$F$4:$F$27,0),MATCH(VLOOKUP(A6477,バックデータ一覧!$T$3:$U$367,2),バックデータ一覧!$J$3:$L$3,0))*10^-3</f>
        <v>2.5000000000000001E-4</v>
      </c>
      <c r="H6477" s="97">
        <f>INDEX(バックデータ一覧!$M$4:$O$27,MATCH(計算過程!B6477,バックデータ一覧!$F$4:$F$27,0),MATCH(VLOOKUP(A6477,バックデータ一覧!$T$3:$U$367,2),バックデータ一覧!$M$3:$O$3,0))*10^-3</f>
        <v>3.8000000000000002E-4</v>
      </c>
      <c r="I6477" s="97">
        <f>INDEX(バックデータ一覧!$P$4:$R$27,MATCH(計算過程!B6477,バックデータ一覧!$F$4:$F$27,0),MATCH(VLOOKUP(A6477,バックデータ一覧!$T$3:$U$367,2),バックデータ一覧!$P$3:$R$3,0))*10^-3</f>
        <v>5.0000000000000001E-4</v>
      </c>
    </row>
    <row r="6478" spans="1:9" x14ac:dyDescent="0.15">
      <c r="A6478" s="57">
        <v>41909</v>
      </c>
      <c r="B6478" s="9" t="s">
        <v>120</v>
      </c>
      <c r="C6478" s="83">
        <f t="shared" si="304"/>
        <v>6.0700000000000007E-3</v>
      </c>
      <c r="D6478" s="82">
        <f t="shared" si="303"/>
        <v>5.9400000000000008E-3</v>
      </c>
      <c r="E6478" s="81">
        <f t="shared" si="305"/>
        <v>1.3000000000000002E-4</v>
      </c>
      <c r="F6478" s="97">
        <f>INDEX(バックデータ一覧!$G$4:$I$27,MATCH(計算過程!B6478,バックデータ一覧!$F$4:$F$27,0),MATCH(VLOOKUP(A6478,バックデータ一覧!$T$3:$U$367,2),バックデータ一覧!$G$3:$I$3,0))*10^-3</f>
        <v>1.3000000000000002E-4</v>
      </c>
      <c r="G6478" s="97">
        <f>INDEX(バックデータ一覧!$J$4:$L$27,MATCH(計算過程!B6478,バックデータ一覧!$F$4:$F$27,0),MATCH(VLOOKUP(A6478,バックデータ一覧!$T$3:$U$367,2),バックデータ一覧!$J$3:$L$3,0))*10^-3</f>
        <v>2.5000000000000001E-4</v>
      </c>
      <c r="H6478" s="97">
        <f>INDEX(バックデータ一覧!$M$4:$O$27,MATCH(計算過程!B6478,バックデータ一覧!$F$4:$F$27,0),MATCH(VLOOKUP(A6478,バックデータ一覧!$T$3:$U$367,2),バックデータ一覧!$M$3:$O$3,0))*10^-3</f>
        <v>3.8000000000000002E-4</v>
      </c>
      <c r="I6478" s="97">
        <f>INDEX(バックデータ一覧!$P$4:$R$27,MATCH(計算過程!B6478,バックデータ一覧!$F$4:$F$27,0),MATCH(VLOOKUP(A6478,バックデータ一覧!$T$3:$U$367,2),バックデータ一覧!$P$3:$R$3,0))*10^-3</f>
        <v>5.0000000000000001E-4</v>
      </c>
    </row>
    <row r="6479" spans="1:9" x14ac:dyDescent="0.15">
      <c r="A6479" s="57">
        <v>41909</v>
      </c>
      <c r="B6479" s="9" t="s">
        <v>121</v>
      </c>
      <c r="C6479" s="83">
        <f t="shared" si="304"/>
        <v>6.2700000000000013E-3</v>
      </c>
      <c r="D6479" s="82">
        <f t="shared" si="303"/>
        <v>5.9400000000000008E-3</v>
      </c>
      <c r="E6479" s="81">
        <f t="shared" si="305"/>
        <v>3.3E-4</v>
      </c>
      <c r="F6479" s="97">
        <f>INDEX(バックデータ一覧!$G$4:$I$27,MATCH(計算過程!B6479,バックデータ一覧!$F$4:$F$27,0),MATCH(VLOOKUP(A6479,バックデータ一覧!$T$3:$U$367,2),バックデータ一覧!$G$3:$I$3,0))*10^-3</f>
        <v>3.3E-4</v>
      </c>
      <c r="G6479" s="97">
        <f>INDEX(バックデータ一覧!$J$4:$L$27,MATCH(計算過程!B6479,バックデータ一覧!$F$4:$F$27,0),MATCH(VLOOKUP(A6479,バックデータ一覧!$T$3:$U$367,2),バックデータ一覧!$J$3:$L$3,0))*10^-3</f>
        <v>6.7000000000000002E-4</v>
      </c>
      <c r="H6479" s="97">
        <f>INDEX(バックデータ一覧!$M$4:$O$27,MATCH(計算過程!B6479,バックデータ一覧!$F$4:$F$27,0),MATCH(VLOOKUP(A6479,バックデータ一覧!$T$3:$U$367,2),バックデータ一覧!$M$3:$O$3,0))*10^-3</f>
        <v>1E-3</v>
      </c>
      <c r="I6479" s="97">
        <f>INDEX(バックデータ一覧!$P$4:$R$27,MATCH(計算過程!B6479,バックデータ一覧!$F$4:$F$27,0),MATCH(VLOOKUP(A6479,バックデータ一覧!$T$3:$U$367,2),バックデータ一覧!$P$3:$R$3,0))*10^-3</f>
        <v>1.33E-3</v>
      </c>
    </row>
    <row r="6480" spans="1:9" x14ac:dyDescent="0.15">
      <c r="A6480" s="57">
        <v>41909</v>
      </c>
      <c r="B6480" s="9" t="s">
        <v>122</v>
      </c>
      <c r="C6480" s="83">
        <f t="shared" si="304"/>
        <v>6.2700000000000013E-3</v>
      </c>
      <c r="D6480" s="82">
        <f t="shared" si="303"/>
        <v>5.9400000000000008E-3</v>
      </c>
      <c r="E6480" s="81">
        <f t="shared" si="305"/>
        <v>3.3E-4</v>
      </c>
      <c r="F6480" s="97">
        <f>INDEX(バックデータ一覧!$G$4:$I$27,MATCH(計算過程!B6480,バックデータ一覧!$F$4:$F$27,0),MATCH(VLOOKUP(A6480,バックデータ一覧!$T$3:$U$367,2),バックデータ一覧!$G$3:$I$3,0))*10^-3</f>
        <v>3.3E-4</v>
      </c>
      <c r="G6480" s="97">
        <f>INDEX(バックデータ一覧!$J$4:$L$27,MATCH(計算過程!B6480,バックデータ一覧!$F$4:$F$27,0),MATCH(VLOOKUP(A6480,バックデータ一覧!$T$3:$U$367,2),バックデータ一覧!$J$3:$L$3,0))*10^-3</f>
        <v>6.7000000000000002E-4</v>
      </c>
      <c r="H6480" s="97">
        <f>INDEX(バックデータ一覧!$M$4:$O$27,MATCH(計算過程!B6480,バックデータ一覧!$F$4:$F$27,0),MATCH(VLOOKUP(A6480,バックデータ一覧!$T$3:$U$367,2),バックデータ一覧!$M$3:$O$3,0))*10^-3</f>
        <v>1E-3</v>
      </c>
      <c r="I6480" s="97">
        <f>INDEX(バックデータ一覧!$P$4:$R$27,MATCH(計算過程!B6480,バックデータ一覧!$F$4:$F$27,0),MATCH(VLOOKUP(A6480,バックデータ一覧!$T$3:$U$367,2),バックデータ一覧!$P$3:$R$3,0))*10^-3</f>
        <v>1.33E-3</v>
      </c>
    </row>
    <row r="6481" spans="1:9" x14ac:dyDescent="0.15">
      <c r="A6481" s="57">
        <v>41909</v>
      </c>
      <c r="B6481" s="9" t="s">
        <v>123</v>
      </c>
      <c r="C6481" s="83">
        <f t="shared" si="304"/>
        <v>1.2360000000000001E-2</v>
      </c>
      <c r="D6481" s="82">
        <f t="shared" si="303"/>
        <v>5.9400000000000008E-3</v>
      </c>
      <c r="E6481" s="81">
        <f t="shared" si="305"/>
        <v>6.4200000000000004E-3</v>
      </c>
      <c r="F6481" s="97">
        <f>INDEX(バックデータ一覧!$G$4:$I$27,MATCH(計算過程!B6481,バックデータ一覧!$F$4:$F$27,0),MATCH(VLOOKUP(A6481,バックデータ一覧!$T$3:$U$367,2),バックデータ一覧!$G$3:$I$3,0))*10^-3</f>
        <v>6.4200000000000004E-3</v>
      </c>
      <c r="G6481" s="97">
        <f>INDEX(バックデータ一覧!$J$4:$L$27,MATCH(計算過程!B6481,バックデータ一覧!$F$4:$F$27,0),MATCH(VLOOKUP(A6481,バックデータ一覧!$T$3:$U$367,2),バックデータ一覧!$J$3:$L$3,0))*10^-3</f>
        <v>1.2840000000000001E-2</v>
      </c>
      <c r="H6481" s="97">
        <f>INDEX(バックデータ一覧!$M$4:$O$27,MATCH(計算過程!B6481,バックデータ一覧!$F$4:$F$27,0),MATCH(VLOOKUP(A6481,バックデータ一覧!$T$3:$U$367,2),バックデータ一覧!$M$3:$O$3,0))*10^-3</f>
        <v>1.9260000000000003E-2</v>
      </c>
      <c r="I6481" s="97">
        <f>INDEX(バックデータ一覧!$P$4:$R$27,MATCH(計算過程!B6481,バックデータ一覧!$F$4:$F$27,0),MATCH(VLOOKUP(A6481,バックデータ一覧!$T$3:$U$367,2),バックデータ一覧!$P$3:$R$3,0))*10^-3</f>
        <v>2.5680000000000001E-2</v>
      </c>
    </row>
    <row r="6482" spans="1:9" x14ac:dyDescent="0.15">
      <c r="A6482" s="57">
        <v>41909</v>
      </c>
      <c r="B6482" s="9" t="s">
        <v>124</v>
      </c>
      <c r="C6482" s="83">
        <f t="shared" si="304"/>
        <v>1.2360000000000001E-2</v>
      </c>
      <c r="D6482" s="82">
        <f t="shared" si="303"/>
        <v>5.9400000000000008E-3</v>
      </c>
      <c r="E6482" s="81">
        <f t="shared" si="305"/>
        <v>6.4200000000000004E-3</v>
      </c>
      <c r="F6482" s="97">
        <f>INDEX(バックデータ一覧!$G$4:$I$27,MATCH(計算過程!B6482,バックデータ一覧!$F$4:$F$27,0),MATCH(VLOOKUP(A6482,バックデータ一覧!$T$3:$U$367,2),バックデータ一覧!$G$3:$I$3,0))*10^-3</f>
        <v>6.4200000000000004E-3</v>
      </c>
      <c r="G6482" s="97">
        <f>INDEX(バックデータ一覧!$J$4:$L$27,MATCH(計算過程!B6482,バックデータ一覧!$F$4:$F$27,0),MATCH(VLOOKUP(A6482,バックデータ一覧!$T$3:$U$367,2),バックデータ一覧!$J$3:$L$3,0))*10^-3</f>
        <v>1.2840000000000001E-2</v>
      </c>
      <c r="H6482" s="97">
        <f>INDEX(バックデータ一覧!$M$4:$O$27,MATCH(計算過程!B6482,バックデータ一覧!$F$4:$F$27,0),MATCH(VLOOKUP(A6482,バックデータ一覧!$T$3:$U$367,2),バックデータ一覧!$M$3:$O$3,0))*10^-3</f>
        <v>1.9260000000000003E-2</v>
      </c>
      <c r="I6482" s="97">
        <f>INDEX(バックデータ一覧!$P$4:$R$27,MATCH(計算過程!B6482,バックデータ一覧!$F$4:$F$27,0),MATCH(VLOOKUP(A6482,バックデータ一覧!$T$3:$U$367,2),バックデータ一覧!$P$3:$R$3,0))*10^-3</f>
        <v>2.5680000000000001E-2</v>
      </c>
    </row>
    <row r="6483" spans="1:9" x14ac:dyDescent="0.15">
      <c r="A6483" s="57">
        <v>41909</v>
      </c>
      <c r="B6483" s="9" t="s">
        <v>125</v>
      </c>
      <c r="C6483" s="83">
        <f t="shared" si="304"/>
        <v>6.2700000000000013E-3</v>
      </c>
      <c r="D6483" s="82">
        <f t="shared" si="303"/>
        <v>5.9400000000000008E-3</v>
      </c>
      <c r="E6483" s="81">
        <f t="shared" si="305"/>
        <v>3.3E-4</v>
      </c>
      <c r="F6483" s="97">
        <f>INDEX(バックデータ一覧!$G$4:$I$27,MATCH(計算過程!B6483,バックデータ一覧!$F$4:$F$27,0),MATCH(VLOOKUP(A6483,バックデータ一覧!$T$3:$U$367,2),バックデータ一覧!$G$3:$I$3,0))*10^-3</f>
        <v>3.3E-4</v>
      </c>
      <c r="G6483" s="97">
        <f>INDEX(バックデータ一覧!$J$4:$L$27,MATCH(計算過程!B6483,バックデータ一覧!$F$4:$F$27,0),MATCH(VLOOKUP(A6483,バックデータ一覧!$T$3:$U$367,2),バックデータ一覧!$J$3:$L$3,0))*10^-3</f>
        <v>6.7000000000000002E-4</v>
      </c>
      <c r="H6483" s="97">
        <f>INDEX(バックデータ一覧!$M$4:$O$27,MATCH(計算過程!B6483,バックデータ一覧!$F$4:$F$27,0),MATCH(VLOOKUP(A6483,バックデータ一覧!$T$3:$U$367,2),バックデータ一覧!$M$3:$O$3,0))*10^-3</f>
        <v>1E-3</v>
      </c>
      <c r="I6483" s="97">
        <f>INDEX(バックデータ一覧!$P$4:$R$27,MATCH(計算過程!B6483,バックデータ一覧!$F$4:$F$27,0),MATCH(VLOOKUP(A6483,バックデータ一覧!$T$3:$U$367,2),バックデータ一覧!$P$3:$R$3,0))*10^-3</f>
        <v>1.33E-3</v>
      </c>
    </row>
    <row r="6484" spans="1:9" x14ac:dyDescent="0.15">
      <c r="A6484" s="57">
        <v>41909</v>
      </c>
      <c r="B6484" s="9" t="s">
        <v>126</v>
      </c>
      <c r="C6484" s="83">
        <f t="shared" si="304"/>
        <v>6.2700000000000013E-3</v>
      </c>
      <c r="D6484" s="82">
        <f t="shared" si="303"/>
        <v>5.9400000000000008E-3</v>
      </c>
      <c r="E6484" s="81">
        <f t="shared" si="305"/>
        <v>3.3E-4</v>
      </c>
      <c r="F6484" s="97">
        <f>INDEX(バックデータ一覧!$G$4:$I$27,MATCH(計算過程!B6484,バックデータ一覧!$F$4:$F$27,0),MATCH(VLOOKUP(A6484,バックデータ一覧!$T$3:$U$367,2),バックデータ一覧!$G$3:$I$3,0))*10^-3</f>
        <v>3.3E-4</v>
      </c>
      <c r="G6484" s="97">
        <f>INDEX(バックデータ一覧!$J$4:$L$27,MATCH(計算過程!B6484,バックデータ一覧!$F$4:$F$27,0),MATCH(VLOOKUP(A6484,バックデータ一覧!$T$3:$U$367,2),バックデータ一覧!$J$3:$L$3,0))*10^-3</f>
        <v>6.7000000000000002E-4</v>
      </c>
      <c r="H6484" s="97">
        <f>INDEX(バックデータ一覧!$M$4:$O$27,MATCH(計算過程!B6484,バックデータ一覧!$F$4:$F$27,0),MATCH(VLOOKUP(A6484,バックデータ一覧!$T$3:$U$367,2),バックデータ一覧!$M$3:$O$3,0))*10^-3</f>
        <v>1E-3</v>
      </c>
      <c r="I6484" s="97">
        <f>INDEX(バックデータ一覧!$P$4:$R$27,MATCH(計算過程!B6484,バックデータ一覧!$F$4:$F$27,0),MATCH(VLOOKUP(A6484,バックデータ一覧!$T$3:$U$367,2),バックデータ一覧!$P$3:$R$3,0))*10^-3</f>
        <v>1.33E-3</v>
      </c>
    </row>
    <row r="6485" spans="1:9" x14ac:dyDescent="0.15">
      <c r="A6485" s="57">
        <v>41909</v>
      </c>
      <c r="B6485" s="9" t="s">
        <v>127</v>
      </c>
      <c r="C6485" s="83">
        <f t="shared" si="304"/>
        <v>1.2220000000000002E-2</v>
      </c>
      <c r="D6485" s="82">
        <f t="shared" si="303"/>
        <v>5.9400000000000008E-3</v>
      </c>
      <c r="E6485" s="81">
        <f t="shared" si="305"/>
        <v>6.28E-3</v>
      </c>
      <c r="F6485" s="97">
        <f>INDEX(バックデータ一覧!$G$4:$I$27,MATCH(計算過程!B6485,バックデータ一覧!$F$4:$F$27,0),MATCH(VLOOKUP(A6485,バックデータ一覧!$T$3:$U$367,2),バックデータ一覧!$G$3:$I$3,0))*10^-3</f>
        <v>6.28E-3</v>
      </c>
      <c r="G6485" s="97">
        <f>INDEX(バックデータ一覧!$J$4:$L$27,MATCH(計算過程!B6485,バックデータ一覧!$F$4:$F$27,0),MATCH(VLOOKUP(A6485,バックデータ一覧!$T$3:$U$367,2),バックデータ一覧!$J$3:$L$3,0))*10^-3</f>
        <v>1.256E-2</v>
      </c>
      <c r="H6485" s="97">
        <f>INDEX(バックデータ一覧!$M$4:$O$27,MATCH(計算過程!B6485,バックデータ一覧!$F$4:$F$27,0),MATCH(VLOOKUP(A6485,バックデータ一覧!$T$3:$U$367,2),バックデータ一覧!$M$3:$O$3,0))*10^-3</f>
        <v>1.8839999999999999E-2</v>
      </c>
      <c r="I6485" s="97">
        <f>INDEX(バックデータ一覧!$P$4:$R$27,MATCH(計算過程!B6485,バックデータ一覧!$F$4:$F$27,0),MATCH(VLOOKUP(A6485,バックデータ一覧!$T$3:$U$367,2),バックデータ一覧!$P$3:$R$3,0))*10^-3</f>
        <v>2.512E-2</v>
      </c>
    </row>
    <row r="6486" spans="1:9" x14ac:dyDescent="0.15">
      <c r="A6486" s="57">
        <v>41909</v>
      </c>
      <c r="B6486" s="9" t="s">
        <v>128</v>
      </c>
      <c r="C6486" s="83">
        <f t="shared" si="304"/>
        <v>1.2640000000000002E-2</v>
      </c>
      <c r="D6486" s="82">
        <f t="shared" si="303"/>
        <v>5.9400000000000008E-3</v>
      </c>
      <c r="E6486" s="81">
        <f t="shared" si="305"/>
        <v>6.7000000000000002E-3</v>
      </c>
      <c r="F6486" s="97">
        <f>INDEX(バックデータ一覧!$G$4:$I$27,MATCH(計算過程!B6486,バックデータ一覧!$F$4:$F$27,0),MATCH(VLOOKUP(A6486,バックデータ一覧!$T$3:$U$367,2),バックデータ一覧!$G$3:$I$3,0))*10^-3</f>
        <v>6.7000000000000002E-3</v>
      </c>
      <c r="G6486" s="97">
        <f>INDEX(バックデータ一覧!$J$4:$L$27,MATCH(計算過程!B6486,バックデータ一覧!$F$4:$F$27,0),MATCH(VLOOKUP(A6486,バックデータ一覧!$T$3:$U$367,2),バックデータ一覧!$J$3:$L$3,0))*10^-3</f>
        <v>1.3390000000000001E-2</v>
      </c>
      <c r="H6486" s="97">
        <f>INDEX(バックデータ一覧!$M$4:$O$27,MATCH(計算過程!B6486,バックデータ一覧!$F$4:$F$27,0),MATCH(VLOOKUP(A6486,バックデータ一覧!$T$3:$U$367,2),バックデータ一覧!$M$3:$O$3,0))*10^-3</f>
        <v>2.009E-2</v>
      </c>
      <c r="I6486" s="97">
        <f>INDEX(バックデータ一覧!$P$4:$R$27,MATCH(計算過程!B6486,バックデータ一覧!$F$4:$F$27,0),MATCH(VLOOKUP(A6486,バックデータ一覧!$T$3:$U$367,2),バックデータ一覧!$P$3:$R$3,0))*10^-3</f>
        <v>2.6790000000000001E-2</v>
      </c>
    </row>
    <row r="6487" spans="1:9" x14ac:dyDescent="0.15">
      <c r="A6487" s="57">
        <v>41910</v>
      </c>
      <c r="B6487" s="9" t="s">
        <v>105</v>
      </c>
      <c r="C6487" s="83">
        <f t="shared" si="304"/>
        <v>6.0700000000000007E-3</v>
      </c>
      <c r="D6487" s="82">
        <f t="shared" si="303"/>
        <v>5.9400000000000008E-3</v>
      </c>
      <c r="E6487" s="81">
        <f t="shared" si="305"/>
        <v>1.3000000000000002E-4</v>
      </c>
      <c r="F6487" s="97">
        <f>INDEX(バックデータ一覧!$G$4:$I$27,MATCH(計算過程!B6487,バックデータ一覧!$F$4:$F$27,0),MATCH(VLOOKUP(A6487,バックデータ一覧!$T$3:$U$367,2),バックデータ一覧!$G$3:$I$3,0))*10^-3</f>
        <v>1.3000000000000002E-4</v>
      </c>
      <c r="G6487" s="97">
        <f>INDEX(バックデータ一覧!$J$4:$L$27,MATCH(計算過程!B6487,バックデータ一覧!$F$4:$F$27,0),MATCH(VLOOKUP(A6487,バックデータ一覧!$T$3:$U$367,2),バックデータ一覧!$J$3:$L$3,0))*10^-3</f>
        <v>2.5000000000000001E-4</v>
      </c>
      <c r="H6487" s="97">
        <f>INDEX(バックデータ一覧!$M$4:$O$27,MATCH(計算過程!B6487,バックデータ一覧!$F$4:$F$27,0),MATCH(VLOOKUP(A6487,バックデータ一覧!$T$3:$U$367,2),バックデータ一覧!$M$3:$O$3,0))*10^-3</f>
        <v>3.8000000000000002E-4</v>
      </c>
      <c r="I6487" s="97">
        <f>INDEX(バックデータ一覧!$P$4:$R$27,MATCH(計算過程!B6487,バックデータ一覧!$F$4:$F$27,0),MATCH(VLOOKUP(A6487,バックデータ一覧!$T$3:$U$367,2),バックデータ一覧!$P$3:$R$3,0))*10^-3</f>
        <v>5.0000000000000001E-4</v>
      </c>
    </row>
    <row r="6488" spans="1:9" x14ac:dyDescent="0.15">
      <c r="A6488" s="57">
        <v>41910</v>
      </c>
      <c r="B6488" s="9" t="s">
        <v>106</v>
      </c>
      <c r="C6488" s="83">
        <f t="shared" si="304"/>
        <v>6.0700000000000007E-3</v>
      </c>
      <c r="D6488" s="82">
        <f t="shared" si="303"/>
        <v>5.9400000000000008E-3</v>
      </c>
      <c r="E6488" s="81">
        <f t="shared" si="305"/>
        <v>1.3000000000000002E-4</v>
      </c>
      <c r="F6488" s="97">
        <f>INDEX(バックデータ一覧!$G$4:$I$27,MATCH(計算過程!B6488,バックデータ一覧!$F$4:$F$27,0),MATCH(VLOOKUP(A6488,バックデータ一覧!$T$3:$U$367,2),バックデータ一覧!$G$3:$I$3,0))*10^-3</f>
        <v>1.3000000000000002E-4</v>
      </c>
      <c r="G6488" s="97">
        <f>INDEX(バックデータ一覧!$J$4:$L$27,MATCH(計算過程!B6488,バックデータ一覧!$F$4:$F$27,0),MATCH(VLOOKUP(A6488,バックデータ一覧!$T$3:$U$367,2),バックデータ一覧!$J$3:$L$3,0))*10^-3</f>
        <v>2.5000000000000001E-4</v>
      </c>
      <c r="H6488" s="97">
        <f>INDEX(バックデータ一覧!$M$4:$O$27,MATCH(計算過程!B6488,バックデータ一覧!$F$4:$F$27,0),MATCH(VLOOKUP(A6488,バックデータ一覧!$T$3:$U$367,2),バックデータ一覧!$M$3:$O$3,0))*10^-3</f>
        <v>3.8000000000000002E-4</v>
      </c>
      <c r="I6488" s="97">
        <f>INDEX(バックデータ一覧!$P$4:$R$27,MATCH(計算過程!B6488,バックデータ一覧!$F$4:$F$27,0),MATCH(VLOOKUP(A6488,バックデータ一覧!$T$3:$U$367,2),バックデータ一覧!$P$3:$R$3,0))*10^-3</f>
        <v>5.0000000000000001E-4</v>
      </c>
    </row>
    <row r="6489" spans="1:9" x14ac:dyDescent="0.15">
      <c r="A6489" s="57">
        <v>41910</v>
      </c>
      <c r="B6489" s="9" t="s">
        <v>107</v>
      </c>
      <c r="C6489" s="83">
        <f t="shared" si="304"/>
        <v>6.0700000000000007E-3</v>
      </c>
      <c r="D6489" s="82">
        <f t="shared" si="303"/>
        <v>5.9400000000000008E-3</v>
      </c>
      <c r="E6489" s="81">
        <f t="shared" si="305"/>
        <v>1.3000000000000002E-4</v>
      </c>
      <c r="F6489" s="97">
        <f>INDEX(バックデータ一覧!$G$4:$I$27,MATCH(計算過程!B6489,バックデータ一覧!$F$4:$F$27,0),MATCH(VLOOKUP(A6489,バックデータ一覧!$T$3:$U$367,2),バックデータ一覧!$G$3:$I$3,0))*10^-3</f>
        <v>1.3000000000000002E-4</v>
      </c>
      <c r="G6489" s="97">
        <f>INDEX(バックデータ一覧!$J$4:$L$27,MATCH(計算過程!B6489,バックデータ一覧!$F$4:$F$27,0),MATCH(VLOOKUP(A6489,バックデータ一覧!$T$3:$U$367,2),バックデータ一覧!$J$3:$L$3,0))*10^-3</f>
        <v>2.5000000000000001E-4</v>
      </c>
      <c r="H6489" s="97">
        <f>INDEX(バックデータ一覧!$M$4:$O$27,MATCH(計算過程!B6489,バックデータ一覧!$F$4:$F$27,0),MATCH(VLOOKUP(A6489,バックデータ一覧!$T$3:$U$367,2),バックデータ一覧!$M$3:$O$3,0))*10^-3</f>
        <v>3.8000000000000002E-4</v>
      </c>
      <c r="I6489" s="97">
        <f>INDEX(バックデータ一覧!$P$4:$R$27,MATCH(計算過程!B6489,バックデータ一覧!$F$4:$F$27,0),MATCH(VLOOKUP(A6489,バックデータ一覧!$T$3:$U$367,2),バックデータ一覧!$P$3:$R$3,0))*10^-3</f>
        <v>5.0000000000000001E-4</v>
      </c>
    </row>
    <row r="6490" spans="1:9" x14ac:dyDescent="0.15">
      <c r="A6490" s="57">
        <v>41910</v>
      </c>
      <c r="B6490" s="9" t="s">
        <v>108</v>
      </c>
      <c r="C6490" s="83">
        <f t="shared" si="304"/>
        <v>6.0700000000000007E-3</v>
      </c>
      <c r="D6490" s="82">
        <f t="shared" si="303"/>
        <v>5.9400000000000008E-3</v>
      </c>
      <c r="E6490" s="81">
        <f t="shared" si="305"/>
        <v>1.3000000000000002E-4</v>
      </c>
      <c r="F6490" s="97">
        <f>INDEX(バックデータ一覧!$G$4:$I$27,MATCH(計算過程!B6490,バックデータ一覧!$F$4:$F$27,0),MATCH(VLOOKUP(A6490,バックデータ一覧!$T$3:$U$367,2),バックデータ一覧!$G$3:$I$3,0))*10^-3</f>
        <v>1.3000000000000002E-4</v>
      </c>
      <c r="G6490" s="97">
        <f>INDEX(バックデータ一覧!$J$4:$L$27,MATCH(計算過程!B6490,バックデータ一覧!$F$4:$F$27,0),MATCH(VLOOKUP(A6490,バックデータ一覧!$T$3:$U$367,2),バックデータ一覧!$J$3:$L$3,0))*10^-3</f>
        <v>2.5000000000000001E-4</v>
      </c>
      <c r="H6490" s="97">
        <f>INDEX(バックデータ一覧!$M$4:$O$27,MATCH(計算過程!B6490,バックデータ一覧!$F$4:$F$27,0),MATCH(VLOOKUP(A6490,バックデータ一覧!$T$3:$U$367,2),バックデータ一覧!$M$3:$O$3,0))*10^-3</f>
        <v>3.8000000000000002E-4</v>
      </c>
      <c r="I6490" s="97">
        <f>INDEX(バックデータ一覧!$P$4:$R$27,MATCH(計算過程!B6490,バックデータ一覧!$F$4:$F$27,0),MATCH(VLOOKUP(A6490,バックデータ一覧!$T$3:$U$367,2),バックデータ一覧!$P$3:$R$3,0))*10^-3</f>
        <v>5.0000000000000001E-4</v>
      </c>
    </row>
    <row r="6491" spans="1:9" x14ac:dyDescent="0.15">
      <c r="A6491" s="57">
        <v>41910</v>
      </c>
      <c r="B6491" s="9" t="s">
        <v>109</v>
      </c>
      <c r="C6491" s="83">
        <f t="shared" si="304"/>
        <v>6.0700000000000007E-3</v>
      </c>
      <c r="D6491" s="82">
        <f t="shared" si="303"/>
        <v>5.9400000000000008E-3</v>
      </c>
      <c r="E6491" s="81">
        <f t="shared" si="305"/>
        <v>1.3000000000000002E-4</v>
      </c>
      <c r="F6491" s="97">
        <f>INDEX(バックデータ一覧!$G$4:$I$27,MATCH(計算過程!B6491,バックデータ一覧!$F$4:$F$27,0),MATCH(VLOOKUP(A6491,バックデータ一覧!$T$3:$U$367,2),バックデータ一覧!$G$3:$I$3,0))*10^-3</f>
        <v>1.3000000000000002E-4</v>
      </c>
      <c r="G6491" s="97">
        <f>INDEX(バックデータ一覧!$J$4:$L$27,MATCH(計算過程!B6491,バックデータ一覧!$F$4:$F$27,0),MATCH(VLOOKUP(A6491,バックデータ一覧!$T$3:$U$367,2),バックデータ一覧!$J$3:$L$3,0))*10^-3</f>
        <v>2.5000000000000001E-4</v>
      </c>
      <c r="H6491" s="97">
        <f>INDEX(バックデータ一覧!$M$4:$O$27,MATCH(計算過程!B6491,バックデータ一覧!$F$4:$F$27,0),MATCH(VLOOKUP(A6491,バックデータ一覧!$T$3:$U$367,2),バックデータ一覧!$M$3:$O$3,0))*10^-3</f>
        <v>3.8000000000000002E-4</v>
      </c>
      <c r="I6491" s="97">
        <f>INDEX(バックデータ一覧!$P$4:$R$27,MATCH(計算過程!B6491,バックデータ一覧!$F$4:$F$27,0),MATCH(VLOOKUP(A6491,バックデータ一覧!$T$3:$U$367,2),バックデータ一覧!$P$3:$R$3,0))*10^-3</f>
        <v>5.0000000000000001E-4</v>
      </c>
    </row>
    <row r="6492" spans="1:9" x14ac:dyDescent="0.15">
      <c r="A6492" s="57">
        <v>41910</v>
      </c>
      <c r="B6492" s="9" t="s">
        <v>110</v>
      </c>
      <c r="C6492" s="83">
        <f t="shared" si="304"/>
        <v>6.0700000000000007E-3</v>
      </c>
      <c r="D6492" s="82">
        <f t="shared" si="303"/>
        <v>5.9400000000000008E-3</v>
      </c>
      <c r="E6492" s="81">
        <f t="shared" si="305"/>
        <v>1.3000000000000002E-4</v>
      </c>
      <c r="F6492" s="97">
        <f>INDEX(バックデータ一覧!$G$4:$I$27,MATCH(計算過程!B6492,バックデータ一覧!$F$4:$F$27,0),MATCH(VLOOKUP(A6492,バックデータ一覧!$T$3:$U$367,2),バックデータ一覧!$G$3:$I$3,0))*10^-3</f>
        <v>1.3000000000000002E-4</v>
      </c>
      <c r="G6492" s="97">
        <f>INDEX(バックデータ一覧!$J$4:$L$27,MATCH(計算過程!B6492,バックデータ一覧!$F$4:$F$27,0),MATCH(VLOOKUP(A6492,バックデータ一覧!$T$3:$U$367,2),バックデータ一覧!$J$3:$L$3,0))*10^-3</f>
        <v>2.5000000000000001E-4</v>
      </c>
      <c r="H6492" s="97">
        <f>INDEX(バックデータ一覧!$M$4:$O$27,MATCH(計算過程!B6492,バックデータ一覧!$F$4:$F$27,0),MATCH(VLOOKUP(A6492,バックデータ一覧!$T$3:$U$367,2),バックデータ一覧!$M$3:$O$3,0))*10^-3</f>
        <v>3.8000000000000002E-4</v>
      </c>
      <c r="I6492" s="97">
        <f>INDEX(バックデータ一覧!$P$4:$R$27,MATCH(計算過程!B6492,バックデータ一覧!$F$4:$F$27,0),MATCH(VLOOKUP(A6492,バックデータ一覧!$T$3:$U$367,2),バックデータ一覧!$P$3:$R$3,0))*10^-3</f>
        <v>5.0000000000000001E-4</v>
      </c>
    </row>
    <row r="6493" spans="1:9" x14ac:dyDescent="0.15">
      <c r="A6493" s="57">
        <v>41910</v>
      </c>
      <c r="B6493" s="9" t="s">
        <v>111</v>
      </c>
      <c r="C6493" s="83">
        <f t="shared" si="304"/>
        <v>9.3200000000000002E-3</v>
      </c>
      <c r="D6493" s="82">
        <f t="shared" si="303"/>
        <v>5.9400000000000008E-3</v>
      </c>
      <c r="E6493" s="81">
        <f t="shared" si="305"/>
        <v>3.3799999999999998E-3</v>
      </c>
      <c r="F6493" s="97">
        <f>INDEX(バックデータ一覧!$G$4:$I$27,MATCH(計算過程!B6493,バックデータ一覧!$F$4:$F$27,0),MATCH(VLOOKUP(A6493,バックデータ一覧!$T$3:$U$367,2),バックデータ一覧!$G$3:$I$3,0))*10^-3</f>
        <v>3.3799999999999998E-3</v>
      </c>
      <c r="G6493" s="97">
        <f>INDEX(バックデータ一覧!$J$4:$L$27,MATCH(計算過程!B6493,バックデータ一覧!$F$4:$F$27,0),MATCH(VLOOKUP(A6493,バックデータ一覧!$T$3:$U$367,2),バックデータ一覧!$J$3:$L$3,0))*10^-3</f>
        <v>6.7499999999999999E-3</v>
      </c>
      <c r="H6493" s="97">
        <f>INDEX(バックデータ一覧!$M$4:$O$27,MATCH(計算過程!B6493,バックデータ一覧!$F$4:$F$27,0),MATCH(VLOOKUP(A6493,バックデータ一覧!$T$3:$U$367,2),バックデータ一覧!$M$3:$O$3,0))*10^-3</f>
        <v>1.0130000000000002E-2</v>
      </c>
      <c r="I6493" s="97">
        <f>INDEX(バックデータ一覧!$P$4:$R$27,MATCH(計算過程!B6493,バックデータ一覧!$F$4:$F$27,0),MATCH(VLOOKUP(A6493,バックデータ一覧!$T$3:$U$367,2),バックデータ一覧!$P$3:$R$3,0))*10^-3</f>
        <v>1.3509999999999999E-2</v>
      </c>
    </row>
    <row r="6494" spans="1:9" x14ac:dyDescent="0.15">
      <c r="A6494" s="57">
        <v>41910</v>
      </c>
      <c r="B6494" s="9" t="s">
        <v>112</v>
      </c>
      <c r="C6494" s="83">
        <f t="shared" si="304"/>
        <v>6.4800000000000005E-3</v>
      </c>
      <c r="D6494" s="82">
        <f t="shared" si="303"/>
        <v>5.9400000000000008E-3</v>
      </c>
      <c r="E6494" s="81">
        <f t="shared" si="305"/>
        <v>5.4000000000000001E-4</v>
      </c>
      <c r="F6494" s="97">
        <f>INDEX(バックデータ一覧!$G$4:$I$27,MATCH(計算過程!B6494,バックデータ一覧!$F$4:$F$27,0),MATCH(VLOOKUP(A6494,バックデータ一覧!$T$3:$U$367,2),バックデータ一覧!$G$3:$I$3,0))*10^-3</f>
        <v>5.4000000000000001E-4</v>
      </c>
      <c r="G6494" s="97">
        <f>INDEX(バックデータ一覧!$J$4:$L$27,MATCH(計算過程!B6494,バックデータ一覧!$F$4:$F$27,0),MATCH(VLOOKUP(A6494,バックデータ一覧!$T$3:$U$367,2),バックデータ一覧!$J$3:$L$3,0))*10^-3</f>
        <v>1.08E-3</v>
      </c>
      <c r="H6494" s="97">
        <f>INDEX(バックデータ一覧!$M$4:$O$27,MATCH(計算過程!B6494,バックデータ一覧!$F$4:$F$27,0),MATCH(VLOOKUP(A6494,バックデータ一覧!$T$3:$U$367,2),バックデータ一覧!$M$3:$O$3,0))*10^-3</f>
        <v>1.6299999999999999E-3</v>
      </c>
      <c r="I6494" s="97">
        <f>INDEX(バックデータ一覧!$P$4:$R$27,MATCH(計算過程!B6494,バックデータ一覧!$F$4:$F$27,0),MATCH(VLOOKUP(A6494,バックデータ一覧!$T$3:$U$367,2),バックデータ一覧!$P$3:$R$3,0))*10^-3</f>
        <v>2.1700000000000001E-3</v>
      </c>
    </row>
    <row r="6495" spans="1:9" x14ac:dyDescent="0.15">
      <c r="A6495" s="57">
        <v>41910</v>
      </c>
      <c r="B6495" s="9" t="s">
        <v>113</v>
      </c>
      <c r="C6495" s="83">
        <f t="shared" si="304"/>
        <v>6.4800000000000005E-3</v>
      </c>
      <c r="D6495" s="82">
        <f t="shared" si="303"/>
        <v>5.9400000000000008E-3</v>
      </c>
      <c r="E6495" s="81">
        <f t="shared" si="305"/>
        <v>5.4000000000000001E-4</v>
      </c>
      <c r="F6495" s="97">
        <f>INDEX(バックデータ一覧!$G$4:$I$27,MATCH(計算過程!B6495,バックデータ一覧!$F$4:$F$27,0),MATCH(VLOOKUP(A6495,バックデータ一覧!$T$3:$U$367,2),バックデータ一覧!$G$3:$I$3,0))*10^-3</f>
        <v>5.4000000000000001E-4</v>
      </c>
      <c r="G6495" s="97">
        <f>INDEX(バックデータ一覧!$J$4:$L$27,MATCH(計算過程!B6495,バックデータ一覧!$F$4:$F$27,0),MATCH(VLOOKUP(A6495,バックデータ一覧!$T$3:$U$367,2),バックデータ一覧!$J$3:$L$3,0))*10^-3</f>
        <v>1.08E-3</v>
      </c>
      <c r="H6495" s="97">
        <f>INDEX(バックデータ一覧!$M$4:$O$27,MATCH(計算過程!B6495,バックデータ一覧!$F$4:$F$27,0),MATCH(VLOOKUP(A6495,バックデータ一覧!$T$3:$U$367,2),バックデータ一覧!$M$3:$O$3,0))*10^-3</f>
        <v>1.6299999999999999E-3</v>
      </c>
      <c r="I6495" s="97">
        <f>INDEX(バックデータ一覧!$P$4:$R$27,MATCH(計算過程!B6495,バックデータ一覧!$F$4:$F$27,0),MATCH(VLOOKUP(A6495,バックデータ一覧!$T$3:$U$367,2),バックデータ一覧!$P$3:$R$3,0))*10^-3</f>
        <v>2.1700000000000001E-3</v>
      </c>
    </row>
    <row r="6496" spans="1:9" x14ac:dyDescent="0.15">
      <c r="A6496" s="57">
        <v>41910</v>
      </c>
      <c r="B6496" s="9" t="s">
        <v>114</v>
      </c>
      <c r="C6496" s="83">
        <f t="shared" si="304"/>
        <v>6.0700000000000007E-3</v>
      </c>
      <c r="D6496" s="82">
        <f t="shared" si="303"/>
        <v>5.9400000000000008E-3</v>
      </c>
      <c r="E6496" s="81">
        <f t="shared" si="305"/>
        <v>1.3000000000000002E-4</v>
      </c>
      <c r="F6496" s="97">
        <f>INDEX(バックデータ一覧!$G$4:$I$27,MATCH(計算過程!B6496,バックデータ一覧!$F$4:$F$27,0),MATCH(VLOOKUP(A6496,バックデータ一覧!$T$3:$U$367,2),バックデータ一覧!$G$3:$I$3,0))*10^-3</f>
        <v>1.3000000000000002E-4</v>
      </c>
      <c r="G6496" s="97">
        <f>INDEX(バックデータ一覧!$J$4:$L$27,MATCH(計算過程!B6496,バックデータ一覧!$F$4:$F$27,0),MATCH(VLOOKUP(A6496,バックデータ一覧!$T$3:$U$367,2),バックデータ一覧!$J$3:$L$3,0))*10^-3</f>
        <v>2.5000000000000001E-4</v>
      </c>
      <c r="H6496" s="97">
        <f>INDEX(バックデータ一覧!$M$4:$O$27,MATCH(計算過程!B6496,バックデータ一覧!$F$4:$F$27,0),MATCH(VLOOKUP(A6496,バックデータ一覧!$T$3:$U$367,2),バックデータ一覧!$M$3:$O$3,0))*10^-3</f>
        <v>3.8000000000000002E-4</v>
      </c>
      <c r="I6496" s="97">
        <f>INDEX(バックデータ一覧!$P$4:$R$27,MATCH(計算過程!B6496,バックデータ一覧!$F$4:$F$27,0),MATCH(VLOOKUP(A6496,バックデータ一覧!$T$3:$U$367,2),バックデータ一覧!$P$3:$R$3,0))*10^-3</f>
        <v>5.0000000000000001E-4</v>
      </c>
    </row>
    <row r="6497" spans="1:9" x14ac:dyDescent="0.15">
      <c r="A6497" s="57">
        <v>41910</v>
      </c>
      <c r="B6497" s="9" t="s">
        <v>115</v>
      </c>
      <c r="C6497" s="83">
        <f t="shared" si="304"/>
        <v>6.2700000000000013E-3</v>
      </c>
      <c r="D6497" s="82">
        <f t="shared" si="303"/>
        <v>5.9400000000000008E-3</v>
      </c>
      <c r="E6497" s="81">
        <f t="shared" si="305"/>
        <v>3.3E-4</v>
      </c>
      <c r="F6497" s="97">
        <f>INDEX(バックデータ一覧!$G$4:$I$27,MATCH(計算過程!B6497,バックデータ一覧!$F$4:$F$27,0),MATCH(VLOOKUP(A6497,バックデータ一覧!$T$3:$U$367,2),バックデータ一覧!$G$3:$I$3,0))*10^-3</f>
        <v>3.3E-4</v>
      </c>
      <c r="G6497" s="97">
        <f>INDEX(バックデータ一覧!$J$4:$L$27,MATCH(計算過程!B6497,バックデータ一覧!$F$4:$F$27,0),MATCH(VLOOKUP(A6497,バックデータ一覧!$T$3:$U$367,2),バックデータ一覧!$J$3:$L$3,0))*10^-3</f>
        <v>6.7000000000000002E-4</v>
      </c>
      <c r="H6497" s="97">
        <f>INDEX(バックデータ一覧!$M$4:$O$27,MATCH(計算過程!B6497,バックデータ一覧!$F$4:$F$27,0),MATCH(VLOOKUP(A6497,バックデータ一覧!$T$3:$U$367,2),バックデータ一覧!$M$3:$O$3,0))*10^-3</f>
        <v>1E-3</v>
      </c>
      <c r="I6497" s="97">
        <f>INDEX(バックデータ一覧!$P$4:$R$27,MATCH(計算過程!B6497,バックデータ一覧!$F$4:$F$27,0),MATCH(VLOOKUP(A6497,バックデータ一覧!$T$3:$U$367,2),バックデータ一覧!$P$3:$R$3,0))*10^-3</f>
        <v>1.33E-3</v>
      </c>
    </row>
    <row r="6498" spans="1:9" x14ac:dyDescent="0.15">
      <c r="A6498" s="57">
        <v>41910</v>
      </c>
      <c r="B6498" s="9" t="s">
        <v>116</v>
      </c>
      <c r="C6498" s="83">
        <f t="shared" si="304"/>
        <v>6.0700000000000007E-3</v>
      </c>
      <c r="D6498" s="82">
        <f t="shared" si="303"/>
        <v>5.9400000000000008E-3</v>
      </c>
      <c r="E6498" s="81">
        <f t="shared" si="305"/>
        <v>1.3000000000000002E-4</v>
      </c>
      <c r="F6498" s="97">
        <f>INDEX(バックデータ一覧!$G$4:$I$27,MATCH(計算過程!B6498,バックデータ一覧!$F$4:$F$27,0),MATCH(VLOOKUP(A6498,バックデータ一覧!$T$3:$U$367,2),バックデータ一覧!$G$3:$I$3,0))*10^-3</f>
        <v>1.3000000000000002E-4</v>
      </c>
      <c r="G6498" s="97">
        <f>INDEX(バックデータ一覧!$J$4:$L$27,MATCH(計算過程!B6498,バックデータ一覧!$F$4:$F$27,0),MATCH(VLOOKUP(A6498,バックデータ一覧!$T$3:$U$367,2),バックデータ一覧!$J$3:$L$3,0))*10^-3</f>
        <v>2.5000000000000001E-4</v>
      </c>
      <c r="H6498" s="97">
        <f>INDEX(バックデータ一覧!$M$4:$O$27,MATCH(計算過程!B6498,バックデータ一覧!$F$4:$F$27,0),MATCH(VLOOKUP(A6498,バックデータ一覧!$T$3:$U$367,2),バックデータ一覧!$M$3:$O$3,0))*10^-3</f>
        <v>3.8000000000000002E-4</v>
      </c>
      <c r="I6498" s="97">
        <f>INDEX(バックデータ一覧!$P$4:$R$27,MATCH(計算過程!B6498,バックデータ一覧!$F$4:$F$27,0),MATCH(VLOOKUP(A6498,バックデータ一覧!$T$3:$U$367,2),バックデータ一覧!$P$3:$R$3,0))*10^-3</f>
        <v>5.0000000000000001E-4</v>
      </c>
    </row>
    <row r="6499" spans="1:9" x14ac:dyDescent="0.15">
      <c r="A6499" s="57">
        <v>41910</v>
      </c>
      <c r="B6499" s="9" t="s">
        <v>117</v>
      </c>
      <c r="C6499" s="83">
        <f t="shared" si="304"/>
        <v>9.3200000000000002E-3</v>
      </c>
      <c r="D6499" s="82">
        <f t="shared" si="303"/>
        <v>5.9400000000000008E-3</v>
      </c>
      <c r="E6499" s="81">
        <f t="shared" si="305"/>
        <v>3.3799999999999998E-3</v>
      </c>
      <c r="F6499" s="97">
        <f>INDEX(バックデータ一覧!$G$4:$I$27,MATCH(計算過程!B6499,バックデータ一覧!$F$4:$F$27,0),MATCH(VLOOKUP(A6499,バックデータ一覧!$T$3:$U$367,2),バックデータ一覧!$G$3:$I$3,0))*10^-3</f>
        <v>3.3799999999999998E-3</v>
      </c>
      <c r="G6499" s="97">
        <f>INDEX(バックデータ一覧!$J$4:$L$27,MATCH(計算過程!B6499,バックデータ一覧!$F$4:$F$27,0),MATCH(VLOOKUP(A6499,バックデータ一覧!$T$3:$U$367,2),バックデータ一覧!$J$3:$L$3,0))*10^-3</f>
        <v>6.7499999999999999E-3</v>
      </c>
      <c r="H6499" s="97">
        <f>INDEX(バックデータ一覧!$M$4:$O$27,MATCH(計算過程!B6499,バックデータ一覧!$F$4:$F$27,0),MATCH(VLOOKUP(A6499,バックデータ一覧!$T$3:$U$367,2),バックデータ一覧!$M$3:$O$3,0))*10^-3</f>
        <v>1.0130000000000002E-2</v>
      </c>
      <c r="I6499" s="97">
        <f>INDEX(バックデータ一覧!$P$4:$R$27,MATCH(計算過程!B6499,バックデータ一覧!$F$4:$F$27,0),MATCH(VLOOKUP(A6499,バックデータ一覧!$T$3:$U$367,2),バックデータ一覧!$P$3:$R$3,0))*10^-3</f>
        <v>1.3509999999999999E-2</v>
      </c>
    </row>
    <row r="6500" spans="1:9" x14ac:dyDescent="0.15">
      <c r="A6500" s="57">
        <v>41910</v>
      </c>
      <c r="B6500" s="9" t="s">
        <v>118</v>
      </c>
      <c r="C6500" s="83">
        <f t="shared" si="304"/>
        <v>6.2700000000000013E-3</v>
      </c>
      <c r="D6500" s="82">
        <f t="shared" si="303"/>
        <v>5.9400000000000008E-3</v>
      </c>
      <c r="E6500" s="81">
        <f t="shared" si="305"/>
        <v>3.3E-4</v>
      </c>
      <c r="F6500" s="97">
        <f>INDEX(バックデータ一覧!$G$4:$I$27,MATCH(計算過程!B6500,バックデータ一覧!$F$4:$F$27,0),MATCH(VLOOKUP(A6500,バックデータ一覧!$T$3:$U$367,2),バックデータ一覧!$G$3:$I$3,0))*10^-3</f>
        <v>3.3E-4</v>
      </c>
      <c r="G6500" s="97">
        <f>INDEX(バックデータ一覧!$J$4:$L$27,MATCH(計算過程!B6500,バックデータ一覧!$F$4:$F$27,0),MATCH(VLOOKUP(A6500,バックデータ一覧!$T$3:$U$367,2),バックデータ一覧!$J$3:$L$3,0))*10^-3</f>
        <v>6.7000000000000002E-4</v>
      </c>
      <c r="H6500" s="97">
        <f>INDEX(バックデータ一覧!$M$4:$O$27,MATCH(計算過程!B6500,バックデータ一覧!$F$4:$F$27,0),MATCH(VLOOKUP(A6500,バックデータ一覧!$T$3:$U$367,2),バックデータ一覧!$M$3:$O$3,0))*10^-3</f>
        <v>1E-3</v>
      </c>
      <c r="I6500" s="97">
        <f>INDEX(バックデータ一覧!$P$4:$R$27,MATCH(計算過程!B6500,バックデータ一覧!$F$4:$F$27,0),MATCH(VLOOKUP(A6500,バックデータ一覧!$T$3:$U$367,2),バックデータ一覧!$P$3:$R$3,0))*10^-3</f>
        <v>1.33E-3</v>
      </c>
    </row>
    <row r="6501" spans="1:9" x14ac:dyDescent="0.15">
      <c r="A6501" s="57">
        <v>41910</v>
      </c>
      <c r="B6501" s="9" t="s">
        <v>119</v>
      </c>
      <c r="C6501" s="83">
        <f t="shared" si="304"/>
        <v>6.0700000000000007E-3</v>
      </c>
      <c r="D6501" s="82">
        <f t="shared" si="303"/>
        <v>5.9400000000000008E-3</v>
      </c>
      <c r="E6501" s="81">
        <f t="shared" si="305"/>
        <v>1.3000000000000002E-4</v>
      </c>
      <c r="F6501" s="97">
        <f>INDEX(バックデータ一覧!$G$4:$I$27,MATCH(計算過程!B6501,バックデータ一覧!$F$4:$F$27,0),MATCH(VLOOKUP(A6501,バックデータ一覧!$T$3:$U$367,2),バックデータ一覧!$G$3:$I$3,0))*10^-3</f>
        <v>1.3000000000000002E-4</v>
      </c>
      <c r="G6501" s="97">
        <f>INDEX(バックデータ一覧!$J$4:$L$27,MATCH(計算過程!B6501,バックデータ一覧!$F$4:$F$27,0),MATCH(VLOOKUP(A6501,バックデータ一覧!$T$3:$U$367,2),バックデータ一覧!$J$3:$L$3,0))*10^-3</f>
        <v>2.5000000000000001E-4</v>
      </c>
      <c r="H6501" s="97">
        <f>INDEX(バックデータ一覧!$M$4:$O$27,MATCH(計算過程!B6501,バックデータ一覧!$F$4:$F$27,0),MATCH(VLOOKUP(A6501,バックデータ一覧!$T$3:$U$367,2),バックデータ一覧!$M$3:$O$3,0))*10^-3</f>
        <v>3.8000000000000002E-4</v>
      </c>
      <c r="I6501" s="97">
        <f>INDEX(バックデータ一覧!$P$4:$R$27,MATCH(計算過程!B6501,バックデータ一覧!$F$4:$F$27,0),MATCH(VLOOKUP(A6501,バックデータ一覧!$T$3:$U$367,2),バックデータ一覧!$P$3:$R$3,0))*10^-3</f>
        <v>5.0000000000000001E-4</v>
      </c>
    </row>
    <row r="6502" spans="1:9" x14ac:dyDescent="0.15">
      <c r="A6502" s="57">
        <v>41910</v>
      </c>
      <c r="B6502" s="9" t="s">
        <v>120</v>
      </c>
      <c r="C6502" s="83">
        <f t="shared" si="304"/>
        <v>6.0700000000000007E-3</v>
      </c>
      <c r="D6502" s="82">
        <f t="shared" si="303"/>
        <v>5.9400000000000008E-3</v>
      </c>
      <c r="E6502" s="81">
        <f t="shared" si="305"/>
        <v>1.3000000000000002E-4</v>
      </c>
      <c r="F6502" s="97">
        <f>INDEX(バックデータ一覧!$G$4:$I$27,MATCH(計算過程!B6502,バックデータ一覧!$F$4:$F$27,0),MATCH(VLOOKUP(A6502,バックデータ一覧!$T$3:$U$367,2),バックデータ一覧!$G$3:$I$3,0))*10^-3</f>
        <v>1.3000000000000002E-4</v>
      </c>
      <c r="G6502" s="97">
        <f>INDEX(バックデータ一覧!$J$4:$L$27,MATCH(計算過程!B6502,バックデータ一覧!$F$4:$F$27,0),MATCH(VLOOKUP(A6502,バックデータ一覧!$T$3:$U$367,2),バックデータ一覧!$J$3:$L$3,0))*10^-3</f>
        <v>2.5000000000000001E-4</v>
      </c>
      <c r="H6502" s="97">
        <f>INDEX(バックデータ一覧!$M$4:$O$27,MATCH(計算過程!B6502,バックデータ一覧!$F$4:$F$27,0),MATCH(VLOOKUP(A6502,バックデータ一覧!$T$3:$U$367,2),バックデータ一覧!$M$3:$O$3,0))*10^-3</f>
        <v>3.8000000000000002E-4</v>
      </c>
      <c r="I6502" s="97">
        <f>INDEX(バックデータ一覧!$P$4:$R$27,MATCH(計算過程!B6502,バックデータ一覧!$F$4:$F$27,0),MATCH(VLOOKUP(A6502,バックデータ一覧!$T$3:$U$367,2),バックデータ一覧!$P$3:$R$3,0))*10^-3</f>
        <v>5.0000000000000001E-4</v>
      </c>
    </row>
    <row r="6503" spans="1:9" x14ac:dyDescent="0.15">
      <c r="A6503" s="57">
        <v>41910</v>
      </c>
      <c r="B6503" s="9" t="s">
        <v>121</v>
      </c>
      <c r="C6503" s="83">
        <f t="shared" si="304"/>
        <v>6.2700000000000013E-3</v>
      </c>
      <c r="D6503" s="82">
        <f t="shared" si="303"/>
        <v>5.9400000000000008E-3</v>
      </c>
      <c r="E6503" s="81">
        <f t="shared" si="305"/>
        <v>3.3E-4</v>
      </c>
      <c r="F6503" s="97">
        <f>INDEX(バックデータ一覧!$G$4:$I$27,MATCH(計算過程!B6503,バックデータ一覧!$F$4:$F$27,0),MATCH(VLOOKUP(A6503,バックデータ一覧!$T$3:$U$367,2),バックデータ一覧!$G$3:$I$3,0))*10^-3</f>
        <v>3.3E-4</v>
      </c>
      <c r="G6503" s="97">
        <f>INDEX(バックデータ一覧!$J$4:$L$27,MATCH(計算過程!B6503,バックデータ一覧!$F$4:$F$27,0),MATCH(VLOOKUP(A6503,バックデータ一覧!$T$3:$U$367,2),バックデータ一覧!$J$3:$L$3,0))*10^-3</f>
        <v>6.7000000000000002E-4</v>
      </c>
      <c r="H6503" s="97">
        <f>INDEX(バックデータ一覧!$M$4:$O$27,MATCH(計算過程!B6503,バックデータ一覧!$F$4:$F$27,0),MATCH(VLOOKUP(A6503,バックデータ一覧!$T$3:$U$367,2),バックデータ一覧!$M$3:$O$3,0))*10^-3</f>
        <v>1E-3</v>
      </c>
      <c r="I6503" s="97">
        <f>INDEX(バックデータ一覧!$P$4:$R$27,MATCH(計算過程!B6503,バックデータ一覧!$F$4:$F$27,0),MATCH(VLOOKUP(A6503,バックデータ一覧!$T$3:$U$367,2),バックデータ一覧!$P$3:$R$3,0))*10^-3</f>
        <v>1.33E-3</v>
      </c>
    </row>
    <row r="6504" spans="1:9" x14ac:dyDescent="0.15">
      <c r="A6504" s="57">
        <v>41910</v>
      </c>
      <c r="B6504" s="9" t="s">
        <v>122</v>
      </c>
      <c r="C6504" s="83">
        <f t="shared" si="304"/>
        <v>6.2700000000000013E-3</v>
      </c>
      <c r="D6504" s="82">
        <f t="shared" si="303"/>
        <v>5.9400000000000008E-3</v>
      </c>
      <c r="E6504" s="81">
        <f t="shared" si="305"/>
        <v>3.3E-4</v>
      </c>
      <c r="F6504" s="97">
        <f>INDEX(バックデータ一覧!$G$4:$I$27,MATCH(計算過程!B6504,バックデータ一覧!$F$4:$F$27,0),MATCH(VLOOKUP(A6504,バックデータ一覧!$T$3:$U$367,2),バックデータ一覧!$G$3:$I$3,0))*10^-3</f>
        <v>3.3E-4</v>
      </c>
      <c r="G6504" s="97">
        <f>INDEX(バックデータ一覧!$J$4:$L$27,MATCH(計算過程!B6504,バックデータ一覧!$F$4:$F$27,0),MATCH(VLOOKUP(A6504,バックデータ一覧!$T$3:$U$367,2),バックデータ一覧!$J$3:$L$3,0))*10^-3</f>
        <v>6.7000000000000002E-4</v>
      </c>
      <c r="H6504" s="97">
        <f>INDEX(バックデータ一覧!$M$4:$O$27,MATCH(計算過程!B6504,バックデータ一覧!$F$4:$F$27,0),MATCH(VLOOKUP(A6504,バックデータ一覧!$T$3:$U$367,2),バックデータ一覧!$M$3:$O$3,0))*10^-3</f>
        <v>1E-3</v>
      </c>
      <c r="I6504" s="97">
        <f>INDEX(バックデータ一覧!$P$4:$R$27,MATCH(計算過程!B6504,バックデータ一覧!$F$4:$F$27,0),MATCH(VLOOKUP(A6504,バックデータ一覧!$T$3:$U$367,2),バックデータ一覧!$P$3:$R$3,0))*10^-3</f>
        <v>1.33E-3</v>
      </c>
    </row>
    <row r="6505" spans="1:9" x14ac:dyDescent="0.15">
      <c r="A6505" s="57">
        <v>41910</v>
      </c>
      <c r="B6505" s="9" t="s">
        <v>123</v>
      </c>
      <c r="C6505" s="83">
        <f t="shared" si="304"/>
        <v>1.2360000000000001E-2</v>
      </c>
      <c r="D6505" s="82">
        <f t="shared" si="303"/>
        <v>5.9400000000000008E-3</v>
      </c>
      <c r="E6505" s="81">
        <f t="shared" si="305"/>
        <v>6.4200000000000004E-3</v>
      </c>
      <c r="F6505" s="97">
        <f>INDEX(バックデータ一覧!$G$4:$I$27,MATCH(計算過程!B6505,バックデータ一覧!$F$4:$F$27,0),MATCH(VLOOKUP(A6505,バックデータ一覧!$T$3:$U$367,2),バックデータ一覧!$G$3:$I$3,0))*10^-3</f>
        <v>6.4200000000000004E-3</v>
      </c>
      <c r="G6505" s="97">
        <f>INDEX(バックデータ一覧!$J$4:$L$27,MATCH(計算過程!B6505,バックデータ一覧!$F$4:$F$27,0),MATCH(VLOOKUP(A6505,バックデータ一覧!$T$3:$U$367,2),バックデータ一覧!$J$3:$L$3,0))*10^-3</f>
        <v>1.2840000000000001E-2</v>
      </c>
      <c r="H6505" s="97">
        <f>INDEX(バックデータ一覧!$M$4:$O$27,MATCH(計算過程!B6505,バックデータ一覧!$F$4:$F$27,0),MATCH(VLOOKUP(A6505,バックデータ一覧!$T$3:$U$367,2),バックデータ一覧!$M$3:$O$3,0))*10^-3</f>
        <v>1.9260000000000003E-2</v>
      </c>
      <c r="I6505" s="97">
        <f>INDEX(バックデータ一覧!$P$4:$R$27,MATCH(計算過程!B6505,バックデータ一覧!$F$4:$F$27,0),MATCH(VLOOKUP(A6505,バックデータ一覧!$T$3:$U$367,2),バックデータ一覧!$P$3:$R$3,0))*10^-3</f>
        <v>2.5680000000000001E-2</v>
      </c>
    </row>
    <row r="6506" spans="1:9" x14ac:dyDescent="0.15">
      <c r="A6506" s="57">
        <v>41910</v>
      </c>
      <c r="B6506" s="9" t="s">
        <v>124</v>
      </c>
      <c r="C6506" s="83">
        <f t="shared" si="304"/>
        <v>1.2360000000000001E-2</v>
      </c>
      <c r="D6506" s="82">
        <f t="shared" si="303"/>
        <v>5.9400000000000008E-3</v>
      </c>
      <c r="E6506" s="81">
        <f t="shared" si="305"/>
        <v>6.4200000000000004E-3</v>
      </c>
      <c r="F6506" s="97">
        <f>INDEX(バックデータ一覧!$G$4:$I$27,MATCH(計算過程!B6506,バックデータ一覧!$F$4:$F$27,0),MATCH(VLOOKUP(A6506,バックデータ一覧!$T$3:$U$367,2),バックデータ一覧!$G$3:$I$3,0))*10^-3</f>
        <v>6.4200000000000004E-3</v>
      </c>
      <c r="G6506" s="97">
        <f>INDEX(バックデータ一覧!$J$4:$L$27,MATCH(計算過程!B6506,バックデータ一覧!$F$4:$F$27,0),MATCH(VLOOKUP(A6506,バックデータ一覧!$T$3:$U$367,2),バックデータ一覧!$J$3:$L$3,0))*10^-3</f>
        <v>1.2840000000000001E-2</v>
      </c>
      <c r="H6506" s="97">
        <f>INDEX(バックデータ一覧!$M$4:$O$27,MATCH(計算過程!B6506,バックデータ一覧!$F$4:$F$27,0),MATCH(VLOOKUP(A6506,バックデータ一覧!$T$3:$U$367,2),バックデータ一覧!$M$3:$O$3,0))*10^-3</f>
        <v>1.9260000000000003E-2</v>
      </c>
      <c r="I6506" s="97">
        <f>INDEX(バックデータ一覧!$P$4:$R$27,MATCH(計算過程!B6506,バックデータ一覧!$F$4:$F$27,0),MATCH(VLOOKUP(A6506,バックデータ一覧!$T$3:$U$367,2),バックデータ一覧!$P$3:$R$3,0))*10^-3</f>
        <v>2.5680000000000001E-2</v>
      </c>
    </row>
    <row r="6507" spans="1:9" x14ac:dyDescent="0.15">
      <c r="A6507" s="57">
        <v>41910</v>
      </c>
      <c r="B6507" s="9" t="s">
        <v>125</v>
      </c>
      <c r="C6507" s="83">
        <f t="shared" si="304"/>
        <v>6.2700000000000013E-3</v>
      </c>
      <c r="D6507" s="82">
        <f t="shared" si="303"/>
        <v>5.9400000000000008E-3</v>
      </c>
      <c r="E6507" s="81">
        <f t="shared" si="305"/>
        <v>3.3E-4</v>
      </c>
      <c r="F6507" s="97">
        <f>INDEX(バックデータ一覧!$G$4:$I$27,MATCH(計算過程!B6507,バックデータ一覧!$F$4:$F$27,0),MATCH(VLOOKUP(A6507,バックデータ一覧!$T$3:$U$367,2),バックデータ一覧!$G$3:$I$3,0))*10^-3</f>
        <v>3.3E-4</v>
      </c>
      <c r="G6507" s="97">
        <f>INDEX(バックデータ一覧!$J$4:$L$27,MATCH(計算過程!B6507,バックデータ一覧!$F$4:$F$27,0),MATCH(VLOOKUP(A6507,バックデータ一覧!$T$3:$U$367,2),バックデータ一覧!$J$3:$L$3,0))*10^-3</f>
        <v>6.7000000000000002E-4</v>
      </c>
      <c r="H6507" s="97">
        <f>INDEX(バックデータ一覧!$M$4:$O$27,MATCH(計算過程!B6507,バックデータ一覧!$F$4:$F$27,0),MATCH(VLOOKUP(A6507,バックデータ一覧!$T$3:$U$367,2),バックデータ一覧!$M$3:$O$3,0))*10^-3</f>
        <v>1E-3</v>
      </c>
      <c r="I6507" s="97">
        <f>INDEX(バックデータ一覧!$P$4:$R$27,MATCH(計算過程!B6507,バックデータ一覧!$F$4:$F$27,0),MATCH(VLOOKUP(A6507,バックデータ一覧!$T$3:$U$367,2),バックデータ一覧!$P$3:$R$3,0))*10^-3</f>
        <v>1.33E-3</v>
      </c>
    </row>
    <row r="6508" spans="1:9" x14ac:dyDescent="0.15">
      <c r="A6508" s="57">
        <v>41910</v>
      </c>
      <c r="B6508" s="9" t="s">
        <v>126</v>
      </c>
      <c r="C6508" s="83">
        <f t="shared" si="304"/>
        <v>6.2700000000000013E-3</v>
      </c>
      <c r="D6508" s="82">
        <f t="shared" si="303"/>
        <v>5.9400000000000008E-3</v>
      </c>
      <c r="E6508" s="81">
        <f t="shared" si="305"/>
        <v>3.3E-4</v>
      </c>
      <c r="F6508" s="97">
        <f>INDEX(バックデータ一覧!$G$4:$I$27,MATCH(計算過程!B6508,バックデータ一覧!$F$4:$F$27,0),MATCH(VLOOKUP(A6508,バックデータ一覧!$T$3:$U$367,2),バックデータ一覧!$G$3:$I$3,0))*10^-3</f>
        <v>3.3E-4</v>
      </c>
      <c r="G6508" s="97">
        <f>INDEX(バックデータ一覧!$J$4:$L$27,MATCH(計算過程!B6508,バックデータ一覧!$F$4:$F$27,0),MATCH(VLOOKUP(A6508,バックデータ一覧!$T$3:$U$367,2),バックデータ一覧!$J$3:$L$3,0))*10^-3</f>
        <v>6.7000000000000002E-4</v>
      </c>
      <c r="H6508" s="97">
        <f>INDEX(バックデータ一覧!$M$4:$O$27,MATCH(計算過程!B6508,バックデータ一覧!$F$4:$F$27,0),MATCH(VLOOKUP(A6508,バックデータ一覧!$T$3:$U$367,2),バックデータ一覧!$M$3:$O$3,0))*10^-3</f>
        <v>1E-3</v>
      </c>
      <c r="I6508" s="97">
        <f>INDEX(バックデータ一覧!$P$4:$R$27,MATCH(計算過程!B6508,バックデータ一覧!$F$4:$F$27,0),MATCH(VLOOKUP(A6508,バックデータ一覧!$T$3:$U$367,2),バックデータ一覧!$P$3:$R$3,0))*10^-3</f>
        <v>1.33E-3</v>
      </c>
    </row>
    <row r="6509" spans="1:9" x14ac:dyDescent="0.15">
      <c r="A6509" s="57">
        <v>41910</v>
      </c>
      <c r="B6509" s="9" t="s">
        <v>127</v>
      </c>
      <c r="C6509" s="83">
        <f t="shared" si="304"/>
        <v>1.2220000000000002E-2</v>
      </c>
      <c r="D6509" s="82">
        <f t="shared" si="303"/>
        <v>5.9400000000000008E-3</v>
      </c>
      <c r="E6509" s="81">
        <f t="shared" si="305"/>
        <v>6.28E-3</v>
      </c>
      <c r="F6509" s="97">
        <f>INDEX(バックデータ一覧!$G$4:$I$27,MATCH(計算過程!B6509,バックデータ一覧!$F$4:$F$27,0),MATCH(VLOOKUP(A6509,バックデータ一覧!$T$3:$U$367,2),バックデータ一覧!$G$3:$I$3,0))*10^-3</f>
        <v>6.28E-3</v>
      </c>
      <c r="G6509" s="97">
        <f>INDEX(バックデータ一覧!$J$4:$L$27,MATCH(計算過程!B6509,バックデータ一覧!$F$4:$F$27,0),MATCH(VLOOKUP(A6509,バックデータ一覧!$T$3:$U$367,2),バックデータ一覧!$J$3:$L$3,0))*10^-3</f>
        <v>1.256E-2</v>
      </c>
      <c r="H6509" s="97">
        <f>INDEX(バックデータ一覧!$M$4:$O$27,MATCH(計算過程!B6509,バックデータ一覧!$F$4:$F$27,0),MATCH(VLOOKUP(A6509,バックデータ一覧!$T$3:$U$367,2),バックデータ一覧!$M$3:$O$3,0))*10^-3</f>
        <v>1.8839999999999999E-2</v>
      </c>
      <c r="I6509" s="97">
        <f>INDEX(バックデータ一覧!$P$4:$R$27,MATCH(計算過程!B6509,バックデータ一覧!$F$4:$F$27,0),MATCH(VLOOKUP(A6509,バックデータ一覧!$T$3:$U$367,2),バックデータ一覧!$P$3:$R$3,0))*10^-3</f>
        <v>2.512E-2</v>
      </c>
    </row>
    <row r="6510" spans="1:9" x14ac:dyDescent="0.15">
      <c r="A6510" s="57">
        <v>41910</v>
      </c>
      <c r="B6510" s="9" t="s">
        <v>128</v>
      </c>
      <c r="C6510" s="83">
        <f t="shared" si="304"/>
        <v>1.2640000000000002E-2</v>
      </c>
      <c r="D6510" s="82">
        <f t="shared" si="303"/>
        <v>5.9400000000000008E-3</v>
      </c>
      <c r="E6510" s="81">
        <f t="shared" si="305"/>
        <v>6.7000000000000002E-3</v>
      </c>
      <c r="F6510" s="97">
        <f>INDEX(バックデータ一覧!$G$4:$I$27,MATCH(計算過程!B6510,バックデータ一覧!$F$4:$F$27,0),MATCH(VLOOKUP(A6510,バックデータ一覧!$T$3:$U$367,2),バックデータ一覧!$G$3:$I$3,0))*10^-3</f>
        <v>6.7000000000000002E-3</v>
      </c>
      <c r="G6510" s="97">
        <f>INDEX(バックデータ一覧!$J$4:$L$27,MATCH(計算過程!B6510,バックデータ一覧!$F$4:$F$27,0),MATCH(VLOOKUP(A6510,バックデータ一覧!$T$3:$U$367,2),バックデータ一覧!$J$3:$L$3,0))*10^-3</f>
        <v>1.3390000000000001E-2</v>
      </c>
      <c r="H6510" s="97">
        <f>INDEX(バックデータ一覧!$M$4:$O$27,MATCH(計算過程!B6510,バックデータ一覧!$F$4:$F$27,0),MATCH(VLOOKUP(A6510,バックデータ一覧!$T$3:$U$367,2),バックデータ一覧!$M$3:$O$3,0))*10^-3</f>
        <v>2.009E-2</v>
      </c>
      <c r="I6510" s="97">
        <f>INDEX(バックデータ一覧!$P$4:$R$27,MATCH(計算過程!B6510,バックデータ一覧!$F$4:$F$27,0),MATCH(VLOOKUP(A6510,バックデータ一覧!$T$3:$U$367,2),バックデータ一覧!$P$3:$R$3,0))*10^-3</f>
        <v>2.6790000000000001E-2</v>
      </c>
    </row>
    <row r="6511" spans="1:9" x14ac:dyDescent="0.15">
      <c r="A6511" s="57">
        <v>41911</v>
      </c>
      <c r="B6511" s="9" t="s">
        <v>105</v>
      </c>
      <c r="C6511" s="83">
        <f t="shared" si="304"/>
        <v>6.0700000000000007E-3</v>
      </c>
      <c r="D6511" s="82">
        <f t="shared" si="303"/>
        <v>5.9400000000000008E-3</v>
      </c>
      <c r="E6511" s="81">
        <f t="shared" si="305"/>
        <v>1.3000000000000002E-4</v>
      </c>
      <c r="F6511" s="97">
        <f>INDEX(バックデータ一覧!$G$4:$I$27,MATCH(計算過程!B6511,バックデータ一覧!$F$4:$F$27,0),MATCH(VLOOKUP(A6511,バックデータ一覧!$T$3:$U$367,2),バックデータ一覧!$G$3:$I$3,0))*10^-3</f>
        <v>1.3000000000000002E-4</v>
      </c>
      <c r="G6511" s="97">
        <f>INDEX(バックデータ一覧!$J$4:$L$27,MATCH(計算過程!B6511,バックデータ一覧!$F$4:$F$27,0),MATCH(VLOOKUP(A6511,バックデータ一覧!$T$3:$U$367,2),バックデータ一覧!$J$3:$L$3,0))*10^-3</f>
        <v>2.5000000000000001E-4</v>
      </c>
      <c r="H6511" s="97">
        <f>INDEX(バックデータ一覧!$M$4:$O$27,MATCH(計算過程!B6511,バックデータ一覧!$F$4:$F$27,0),MATCH(VLOOKUP(A6511,バックデータ一覧!$T$3:$U$367,2),バックデータ一覧!$M$3:$O$3,0))*10^-3</f>
        <v>3.8000000000000002E-4</v>
      </c>
      <c r="I6511" s="97">
        <f>INDEX(バックデータ一覧!$P$4:$R$27,MATCH(計算過程!B6511,バックデータ一覧!$F$4:$F$27,0),MATCH(VLOOKUP(A6511,バックデータ一覧!$T$3:$U$367,2),バックデータ一覧!$P$3:$R$3,0))*10^-3</f>
        <v>5.0000000000000001E-4</v>
      </c>
    </row>
    <row r="6512" spans="1:9" x14ac:dyDescent="0.15">
      <c r="A6512" s="57">
        <v>41911</v>
      </c>
      <c r="B6512" s="9" t="s">
        <v>106</v>
      </c>
      <c r="C6512" s="83">
        <f t="shared" si="304"/>
        <v>6.0700000000000007E-3</v>
      </c>
      <c r="D6512" s="82">
        <f t="shared" si="303"/>
        <v>5.9400000000000008E-3</v>
      </c>
      <c r="E6512" s="81">
        <f t="shared" si="305"/>
        <v>1.3000000000000002E-4</v>
      </c>
      <c r="F6512" s="97">
        <f>INDEX(バックデータ一覧!$G$4:$I$27,MATCH(計算過程!B6512,バックデータ一覧!$F$4:$F$27,0),MATCH(VLOOKUP(A6512,バックデータ一覧!$T$3:$U$367,2),バックデータ一覧!$G$3:$I$3,0))*10^-3</f>
        <v>1.3000000000000002E-4</v>
      </c>
      <c r="G6512" s="97">
        <f>INDEX(バックデータ一覧!$J$4:$L$27,MATCH(計算過程!B6512,バックデータ一覧!$F$4:$F$27,0),MATCH(VLOOKUP(A6512,バックデータ一覧!$T$3:$U$367,2),バックデータ一覧!$J$3:$L$3,0))*10^-3</f>
        <v>2.5000000000000001E-4</v>
      </c>
      <c r="H6512" s="97">
        <f>INDEX(バックデータ一覧!$M$4:$O$27,MATCH(計算過程!B6512,バックデータ一覧!$F$4:$F$27,0),MATCH(VLOOKUP(A6512,バックデータ一覧!$T$3:$U$367,2),バックデータ一覧!$M$3:$O$3,0))*10^-3</f>
        <v>3.8000000000000002E-4</v>
      </c>
      <c r="I6512" s="97">
        <f>INDEX(バックデータ一覧!$P$4:$R$27,MATCH(計算過程!B6512,バックデータ一覧!$F$4:$F$27,0),MATCH(VLOOKUP(A6512,バックデータ一覧!$T$3:$U$367,2),バックデータ一覧!$P$3:$R$3,0))*10^-3</f>
        <v>5.0000000000000001E-4</v>
      </c>
    </row>
    <row r="6513" spans="1:9" x14ac:dyDescent="0.15">
      <c r="A6513" s="57">
        <v>41911</v>
      </c>
      <c r="B6513" s="9" t="s">
        <v>107</v>
      </c>
      <c r="C6513" s="83">
        <f t="shared" si="304"/>
        <v>6.0700000000000007E-3</v>
      </c>
      <c r="D6513" s="82">
        <f t="shared" si="303"/>
        <v>5.9400000000000008E-3</v>
      </c>
      <c r="E6513" s="81">
        <f t="shared" si="305"/>
        <v>1.3000000000000002E-4</v>
      </c>
      <c r="F6513" s="97">
        <f>INDEX(バックデータ一覧!$G$4:$I$27,MATCH(計算過程!B6513,バックデータ一覧!$F$4:$F$27,0),MATCH(VLOOKUP(A6513,バックデータ一覧!$T$3:$U$367,2),バックデータ一覧!$G$3:$I$3,0))*10^-3</f>
        <v>1.3000000000000002E-4</v>
      </c>
      <c r="G6513" s="97">
        <f>INDEX(バックデータ一覧!$J$4:$L$27,MATCH(計算過程!B6513,バックデータ一覧!$F$4:$F$27,0),MATCH(VLOOKUP(A6513,バックデータ一覧!$T$3:$U$367,2),バックデータ一覧!$J$3:$L$3,0))*10^-3</f>
        <v>2.5000000000000001E-4</v>
      </c>
      <c r="H6513" s="97">
        <f>INDEX(バックデータ一覧!$M$4:$O$27,MATCH(計算過程!B6513,バックデータ一覧!$F$4:$F$27,0),MATCH(VLOOKUP(A6513,バックデータ一覧!$T$3:$U$367,2),バックデータ一覧!$M$3:$O$3,0))*10^-3</f>
        <v>3.8000000000000002E-4</v>
      </c>
      <c r="I6513" s="97">
        <f>INDEX(バックデータ一覧!$P$4:$R$27,MATCH(計算過程!B6513,バックデータ一覧!$F$4:$F$27,0),MATCH(VLOOKUP(A6513,バックデータ一覧!$T$3:$U$367,2),バックデータ一覧!$P$3:$R$3,0))*10^-3</f>
        <v>5.0000000000000001E-4</v>
      </c>
    </row>
    <row r="6514" spans="1:9" x14ac:dyDescent="0.15">
      <c r="A6514" s="57">
        <v>41911</v>
      </c>
      <c r="B6514" s="9" t="s">
        <v>108</v>
      </c>
      <c r="C6514" s="83">
        <f t="shared" si="304"/>
        <v>6.0700000000000007E-3</v>
      </c>
      <c r="D6514" s="82">
        <f t="shared" si="303"/>
        <v>5.9400000000000008E-3</v>
      </c>
      <c r="E6514" s="81">
        <f t="shared" si="305"/>
        <v>1.3000000000000002E-4</v>
      </c>
      <c r="F6514" s="97">
        <f>INDEX(バックデータ一覧!$G$4:$I$27,MATCH(計算過程!B6514,バックデータ一覧!$F$4:$F$27,0),MATCH(VLOOKUP(A6514,バックデータ一覧!$T$3:$U$367,2),バックデータ一覧!$G$3:$I$3,0))*10^-3</f>
        <v>1.3000000000000002E-4</v>
      </c>
      <c r="G6514" s="97">
        <f>INDEX(バックデータ一覧!$J$4:$L$27,MATCH(計算過程!B6514,バックデータ一覧!$F$4:$F$27,0),MATCH(VLOOKUP(A6514,バックデータ一覧!$T$3:$U$367,2),バックデータ一覧!$J$3:$L$3,0))*10^-3</f>
        <v>2.5000000000000001E-4</v>
      </c>
      <c r="H6514" s="97">
        <f>INDEX(バックデータ一覧!$M$4:$O$27,MATCH(計算過程!B6514,バックデータ一覧!$F$4:$F$27,0),MATCH(VLOOKUP(A6514,バックデータ一覧!$T$3:$U$367,2),バックデータ一覧!$M$3:$O$3,0))*10^-3</f>
        <v>3.8000000000000002E-4</v>
      </c>
      <c r="I6514" s="97">
        <f>INDEX(バックデータ一覧!$P$4:$R$27,MATCH(計算過程!B6514,バックデータ一覧!$F$4:$F$27,0),MATCH(VLOOKUP(A6514,バックデータ一覧!$T$3:$U$367,2),バックデータ一覧!$P$3:$R$3,0))*10^-3</f>
        <v>5.0000000000000001E-4</v>
      </c>
    </row>
    <row r="6515" spans="1:9" x14ac:dyDescent="0.15">
      <c r="A6515" s="57">
        <v>41911</v>
      </c>
      <c r="B6515" s="9" t="s">
        <v>109</v>
      </c>
      <c r="C6515" s="83">
        <f t="shared" si="304"/>
        <v>6.0700000000000007E-3</v>
      </c>
      <c r="D6515" s="82">
        <f t="shared" si="303"/>
        <v>5.9400000000000008E-3</v>
      </c>
      <c r="E6515" s="81">
        <f t="shared" si="305"/>
        <v>1.3000000000000002E-4</v>
      </c>
      <c r="F6515" s="97">
        <f>INDEX(バックデータ一覧!$G$4:$I$27,MATCH(計算過程!B6515,バックデータ一覧!$F$4:$F$27,0),MATCH(VLOOKUP(A6515,バックデータ一覧!$T$3:$U$367,2),バックデータ一覧!$G$3:$I$3,0))*10^-3</f>
        <v>1.3000000000000002E-4</v>
      </c>
      <c r="G6515" s="97">
        <f>INDEX(バックデータ一覧!$J$4:$L$27,MATCH(計算過程!B6515,バックデータ一覧!$F$4:$F$27,0),MATCH(VLOOKUP(A6515,バックデータ一覧!$T$3:$U$367,2),バックデータ一覧!$J$3:$L$3,0))*10^-3</f>
        <v>2.5000000000000001E-4</v>
      </c>
      <c r="H6515" s="97">
        <f>INDEX(バックデータ一覧!$M$4:$O$27,MATCH(計算過程!B6515,バックデータ一覧!$F$4:$F$27,0),MATCH(VLOOKUP(A6515,バックデータ一覧!$T$3:$U$367,2),バックデータ一覧!$M$3:$O$3,0))*10^-3</f>
        <v>3.8000000000000002E-4</v>
      </c>
      <c r="I6515" s="97">
        <f>INDEX(バックデータ一覧!$P$4:$R$27,MATCH(計算過程!B6515,バックデータ一覧!$F$4:$F$27,0),MATCH(VLOOKUP(A6515,バックデータ一覧!$T$3:$U$367,2),バックデータ一覧!$P$3:$R$3,0))*10^-3</f>
        <v>5.0000000000000001E-4</v>
      </c>
    </row>
    <row r="6516" spans="1:9" x14ac:dyDescent="0.15">
      <c r="A6516" s="57">
        <v>41911</v>
      </c>
      <c r="B6516" s="9" t="s">
        <v>110</v>
      </c>
      <c r="C6516" s="83">
        <f t="shared" si="304"/>
        <v>6.0700000000000007E-3</v>
      </c>
      <c r="D6516" s="82">
        <f t="shared" si="303"/>
        <v>5.9400000000000008E-3</v>
      </c>
      <c r="E6516" s="81">
        <f t="shared" si="305"/>
        <v>1.3000000000000002E-4</v>
      </c>
      <c r="F6516" s="97">
        <f>INDEX(バックデータ一覧!$G$4:$I$27,MATCH(計算過程!B6516,バックデータ一覧!$F$4:$F$27,0),MATCH(VLOOKUP(A6516,バックデータ一覧!$T$3:$U$367,2),バックデータ一覧!$G$3:$I$3,0))*10^-3</f>
        <v>1.3000000000000002E-4</v>
      </c>
      <c r="G6516" s="97">
        <f>INDEX(バックデータ一覧!$J$4:$L$27,MATCH(計算過程!B6516,バックデータ一覧!$F$4:$F$27,0),MATCH(VLOOKUP(A6516,バックデータ一覧!$T$3:$U$367,2),バックデータ一覧!$J$3:$L$3,0))*10^-3</f>
        <v>2.5000000000000001E-4</v>
      </c>
      <c r="H6516" s="97">
        <f>INDEX(バックデータ一覧!$M$4:$O$27,MATCH(計算過程!B6516,バックデータ一覧!$F$4:$F$27,0),MATCH(VLOOKUP(A6516,バックデータ一覧!$T$3:$U$367,2),バックデータ一覧!$M$3:$O$3,0))*10^-3</f>
        <v>3.8000000000000002E-4</v>
      </c>
      <c r="I6516" s="97">
        <f>INDEX(バックデータ一覧!$P$4:$R$27,MATCH(計算過程!B6516,バックデータ一覧!$F$4:$F$27,0),MATCH(VLOOKUP(A6516,バックデータ一覧!$T$3:$U$367,2),バックデータ一覧!$P$3:$R$3,0))*10^-3</f>
        <v>5.0000000000000001E-4</v>
      </c>
    </row>
    <row r="6517" spans="1:9" x14ac:dyDescent="0.15">
      <c r="A6517" s="57">
        <v>41911</v>
      </c>
      <c r="B6517" s="9" t="s">
        <v>111</v>
      </c>
      <c r="C6517" s="83">
        <f t="shared" si="304"/>
        <v>9.3200000000000002E-3</v>
      </c>
      <c r="D6517" s="82">
        <f t="shared" si="303"/>
        <v>5.9400000000000008E-3</v>
      </c>
      <c r="E6517" s="81">
        <f t="shared" si="305"/>
        <v>3.3799999999999998E-3</v>
      </c>
      <c r="F6517" s="97">
        <f>INDEX(バックデータ一覧!$G$4:$I$27,MATCH(計算過程!B6517,バックデータ一覧!$F$4:$F$27,0),MATCH(VLOOKUP(A6517,バックデータ一覧!$T$3:$U$367,2),バックデータ一覧!$G$3:$I$3,0))*10^-3</f>
        <v>3.3799999999999998E-3</v>
      </c>
      <c r="G6517" s="97">
        <f>INDEX(バックデータ一覧!$J$4:$L$27,MATCH(計算過程!B6517,バックデータ一覧!$F$4:$F$27,0),MATCH(VLOOKUP(A6517,バックデータ一覧!$T$3:$U$367,2),バックデータ一覧!$J$3:$L$3,0))*10^-3</f>
        <v>6.7499999999999999E-3</v>
      </c>
      <c r="H6517" s="97">
        <f>INDEX(バックデータ一覧!$M$4:$O$27,MATCH(計算過程!B6517,バックデータ一覧!$F$4:$F$27,0),MATCH(VLOOKUP(A6517,バックデータ一覧!$T$3:$U$367,2),バックデータ一覧!$M$3:$O$3,0))*10^-3</f>
        <v>1.0130000000000002E-2</v>
      </c>
      <c r="I6517" s="97">
        <f>INDEX(バックデータ一覧!$P$4:$R$27,MATCH(計算過程!B6517,バックデータ一覧!$F$4:$F$27,0),MATCH(VLOOKUP(A6517,バックデータ一覧!$T$3:$U$367,2),バックデータ一覧!$P$3:$R$3,0))*10^-3</f>
        <v>1.3509999999999999E-2</v>
      </c>
    </row>
    <row r="6518" spans="1:9" x14ac:dyDescent="0.15">
      <c r="A6518" s="57">
        <v>41911</v>
      </c>
      <c r="B6518" s="9" t="s">
        <v>112</v>
      </c>
      <c r="C6518" s="83">
        <f t="shared" si="304"/>
        <v>6.4800000000000005E-3</v>
      </c>
      <c r="D6518" s="82">
        <f t="shared" si="303"/>
        <v>5.9400000000000008E-3</v>
      </c>
      <c r="E6518" s="81">
        <f t="shared" si="305"/>
        <v>5.4000000000000001E-4</v>
      </c>
      <c r="F6518" s="97">
        <f>INDEX(バックデータ一覧!$G$4:$I$27,MATCH(計算過程!B6518,バックデータ一覧!$F$4:$F$27,0),MATCH(VLOOKUP(A6518,バックデータ一覧!$T$3:$U$367,2),バックデータ一覧!$G$3:$I$3,0))*10^-3</f>
        <v>5.4000000000000001E-4</v>
      </c>
      <c r="G6518" s="97">
        <f>INDEX(バックデータ一覧!$J$4:$L$27,MATCH(計算過程!B6518,バックデータ一覧!$F$4:$F$27,0),MATCH(VLOOKUP(A6518,バックデータ一覧!$T$3:$U$367,2),バックデータ一覧!$J$3:$L$3,0))*10^-3</f>
        <v>1.08E-3</v>
      </c>
      <c r="H6518" s="97">
        <f>INDEX(バックデータ一覧!$M$4:$O$27,MATCH(計算過程!B6518,バックデータ一覧!$F$4:$F$27,0),MATCH(VLOOKUP(A6518,バックデータ一覧!$T$3:$U$367,2),バックデータ一覧!$M$3:$O$3,0))*10^-3</f>
        <v>1.6299999999999999E-3</v>
      </c>
      <c r="I6518" s="97">
        <f>INDEX(バックデータ一覧!$P$4:$R$27,MATCH(計算過程!B6518,バックデータ一覧!$F$4:$F$27,0),MATCH(VLOOKUP(A6518,バックデータ一覧!$T$3:$U$367,2),バックデータ一覧!$P$3:$R$3,0))*10^-3</f>
        <v>2.1700000000000001E-3</v>
      </c>
    </row>
    <row r="6519" spans="1:9" x14ac:dyDescent="0.15">
      <c r="A6519" s="57">
        <v>41911</v>
      </c>
      <c r="B6519" s="9" t="s">
        <v>113</v>
      </c>
      <c r="C6519" s="83">
        <f t="shared" si="304"/>
        <v>6.4800000000000005E-3</v>
      </c>
      <c r="D6519" s="82">
        <f t="shared" si="303"/>
        <v>5.9400000000000008E-3</v>
      </c>
      <c r="E6519" s="81">
        <f t="shared" si="305"/>
        <v>5.4000000000000001E-4</v>
      </c>
      <c r="F6519" s="97">
        <f>INDEX(バックデータ一覧!$G$4:$I$27,MATCH(計算過程!B6519,バックデータ一覧!$F$4:$F$27,0),MATCH(VLOOKUP(A6519,バックデータ一覧!$T$3:$U$367,2),バックデータ一覧!$G$3:$I$3,0))*10^-3</f>
        <v>5.4000000000000001E-4</v>
      </c>
      <c r="G6519" s="97">
        <f>INDEX(バックデータ一覧!$J$4:$L$27,MATCH(計算過程!B6519,バックデータ一覧!$F$4:$F$27,0),MATCH(VLOOKUP(A6519,バックデータ一覧!$T$3:$U$367,2),バックデータ一覧!$J$3:$L$3,0))*10^-3</f>
        <v>1.08E-3</v>
      </c>
      <c r="H6519" s="97">
        <f>INDEX(バックデータ一覧!$M$4:$O$27,MATCH(計算過程!B6519,バックデータ一覧!$F$4:$F$27,0),MATCH(VLOOKUP(A6519,バックデータ一覧!$T$3:$U$367,2),バックデータ一覧!$M$3:$O$3,0))*10^-3</f>
        <v>1.6299999999999999E-3</v>
      </c>
      <c r="I6519" s="97">
        <f>INDEX(バックデータ一覧!$P$4:$R$27,MATCH(計算過程!B6519,バックデータ一覧!$F$4:$F$27,0),MATCH(VLOOKUP(A6519,バックデータ一覧!$T$3:$U$367,2),バックデータ一覧!$P$3:$R$3,0))*10^-3</f>
        <v>2.1700000000000001E-3</v>
      </c>
    </row>
    <row r="6520" spans="1:9" x14ac:dyDescent="0.15">
      <c r="A6520" s="57">
        <v>41911</v>
      </c>
      <c r="B6520" s="9" t="s">
        <v>114</v>
      </c>
      <c r="C6520" s="83">
        <f t="shared" si="304"/>
        <v>6.0700000000000007E-3</v>
      </c>
      <c r="D6520" s="82">
        <f t="shared" si="303"/>
        <v>5.9400000000000008E-3</v>
      </c>
      <c r="E6520" s="81">
        <f t="shared" si="305"/>
        <v>1.3000000000000002E-4</v>
      </c>
      <c r="F6520" s="97">
        <f>INDEX(バックデータ一覧!$G$4:$I$27,MATCH(計算過程!B6520,バックデータ一覧!$F$4:$F$27,0),MATCH(VLOOKUP(A6520,バックデータ一覧!$T$3:$U$367,2),バックデータ一覧!$G$3:$I$3,0))*10^-3</f>
        <v>1.3000000000000002E-4</v>
      </c>
      <c r="G6520" s="97">
        <f>INDEX(バックデータ一覧!$J$4:$L$27,MATCH(計算過程!B6520,バックデータ一覧!$F$4:$F$27,0),MATCH(VLOOKUP(A6520,バックデータ一覧!$T$3:$U$367,2),バックデータ一覧!$J$3:$L$3,0))*10^-3</f>
        <v>2.5000000000000001E-4</v>
      </c>
      <c r="H6520" s="97">
        <f>INDEX(バックデータ一覧!$M$4:$O$27,MATCH(計算過程!B6520,バックデータ一覧!$F$4:$F$27,0),MATCH(VLOOKUP(A6520,バックデータ一覧!$T$3:$U$367,2),バックデータ一覧!$M$3:$O$3,0))*10^-3</f>
        <v>3.8000000000000002E-4</v>
      </c>
      <c r="I6520" s="97">
        <f>INDEX(バックデータ一覧!$P$4:$R$27,MATCH(計算過程!B6520,バックデータ一覧!$F$4:$F$27,0),MATCH(VLOOKUP(A6520,バックデータ一覧!$T$3:$U$367,2),バックデータ一覧!$P$3:$R$3,0))*10^-3</f>
        <v>5.0000000000000001E-4</v>
      </c>
    </row>
    <row r="6521" spans="1:9" x14ac:dyDescent="0.15">
      <c r="A6521" s="57">
        <v>41911</v>
      </c>
      <c r="B6521" s="9" t="s">
        <v>115</v>
      </c>
      <c r="C6521" s="83">
        <f t="shared" si="304"/>
        <v>6.2700000000000013E-3</v>
      </c>
      <c r="D6521" s="82">
        <f t="shared" si="303"/>
        <v>5.9400000000000008E-3</v>
      </c>
      <c r="E6521" s="81">
        <f t="shared" si="305"/>
        <v>3.3E-4</v>
      </c>
      <c r="F6521" s="97">
        <f>INDEX(バックデータ一覧!$G$4:$I$27,MATCH(計算過程!B6521,バックデータ一覧!$F$4:$F$27,0),MATCH(VLOOKUP(A6521,バックデータ一覧!$T$3:$U$367,2),バックデータ一覧!$G$3:$I$3,0))*10^-3</f>
        <v>3.3E-4</v>
      </c>
      <c r="G6521" s="97">
        <f>INDEX(バックデータ一覧!$J$4:$L$27,MATCH(計算過程!B6521,バックデータ一覧!$F$4:$F$27,0),MATCH(VLOOKUP(A6521,バックデータ一覧!$T$3:$U$367,2),バックデータ一覧!$J$3:$L$3,0))*10^-3</f>
        <v>6.7000000000000002E-4</v>
      </c>
      <c r="H6521" s="97">
        <f>INDEX(バックデータ一覧!$M$4:$O$27,MATCH(計算過程!B6521,バックデータ一覧!$F$4:$F$27,0),MATCH(VLOOKUP(A6521,バックデータ一覧!$T$3:$U$367,2),バックデータ一覧!$M$3:$O$3,0))*10^-3</f>
        <v>1E-3</v>
      </c>
      <c r="I6521" s="97">
        <f>INDEX(バックデータ一覧!$P$4:$R$27,MATCH(計算過程!B6521,バックデータ一覧!$F$4:$F$27,0),MATCH(VLOOKUP(A6521,バックデータ一覧!$T$3:$U$367,2),バックデータ一覧!$P$3:$R$3,0))*10^-3</f>
        <v>1.33E-3</v>
      </c>
    </row>
    <row r="6522" spans="1:9" x14ac:dyDescent="0.15">
      <c r="A6522" s="57">
        <v>41911</v>
      </c>
      <c r="B6522" s="9" t="s">
        <v>116</v>
      </c>
      <c r="C6522" s="83">
        <f t="shared" si="304"/>
        <v>6.0700000000000007E-3</v>
      </c>
      <c r="D6522" s="82">
        <f t="shared" si="303"/>
        <v>5.9400000000000008E-3</v>
      </c>
      <c r="E6522" s="81">
        <f t="shared" si="305"/>
        <v>1.3000000000000002E-4</v>
      </c>
      <c r="F6522" s="97">
        <f>INDEX(バックデータ一覧!$G$4:$I$27,MATCH(計算過程!B6522,バックデータ一覧!$F$4:$F$27,0),MATCH(VLOOKUP(A6522,バックデータ一覧!$T$3:$U$367,2),バックデータ一覧!$G$3:$I$3,0))*10^-3</f>
        <v>1.3000000000000002E-4</v>
      </c>
      <c r="G6522" s="97">
        <f>INDEX(バックデータ一覧!$J$4:$L$27,MATCH(計算過程!B6522,バックデータ一覧!$F$4:$F$27,0),MATCH(VLOOKUP(A6522,バックデータ一覧!$T$3:$U$367,2),バックデータ一覧!$J$3:$L$3,0))*10^-3</f>
        <v>2.5000000000000001E-4</v>
      </c>
      <c r="H6522" s="97">
        <f>INDEX(バックデータ一覧!$M$4:$O$27,MATCH(計算過程!B6522,バックデータ一覧!$F$4:$F$27,0),MATCH(VLOOKUP(A6522,バックデータ一覧!$T$3:$U$367,2),バックデータ一覧!$M$3:$O$3,0))*10^-3</f>
        <v>3.8000000000000002E-4</v>
      </c>
      <c r="I6522" s="97">
        <f>INDEX(バックデータ一覧!$P$4:$R$27,MATCH(計算過程!B6522,バックデータ一覧!$F$4:$F$27,0),MATCH(VLOOKUP(A6522,バックデータ一覧!$T$3:$U$367,2),バックデータ一覧!$P$3:$R$3,0))*10^-3</f>
        <v>5.0000000000000001E-4</v>
      </c>
    </row>
    <row r="6523" spans="1:9" x14ac:dyDescent="0.15">
      <c r="A6523" s="57">
        <v>41911</v>
      </c>
      <c r="B6523" s="9" t="s">
        <v>117</v>
      </c>
      <c r="C6523" s="83">
        <f t="shared" si="304"/>
        <v>9.3200000000000002E-3</v>
      </c>
      <c r="D6523" s="82">
        <f t="shared" si="303"/>
        <v>5.9400000000000008E-3</v>
      </c>
      <c r="E6523" s="81">
        <f t="shared" si="305"/>
        <v>3.3799999999999998E-3</v>
      </c>
      <c r="F6523" s="97">
        <f>INDEX(バックデータ一覧!$G$4:$I$27,MATCH(計算過程!B6523,バックデータ一覧!$F$4:$F$27,0),MATCH(VLOOKUP(A6523,バックデータ一覧!$T$3:$U$367,2),バックデータ一覧!$G$3:$I$3,0))*10^-3</f>
        <v>3.3799999999999998E-3</v>
      </c>
      <c r="G6523" s="97">
        <f>INDEX(バックデータ一覧!$J$4:$L$27,MATCH(計算過程!B6523,バックデータ一覧!$F$4:$F$27,0),MATCH(VLOOKUP(A6523,バックデータ一覧!$T$3:$U$367,2),バックデータ一覧!$J$3:$L$3,0))*10^-3</f>
        <v>6.7499999999999999E-3</v>
      </c>
      <c r="H6523" s="97">
        <f>INDEX(バックデータ一覧!$M$4:$O$27,MATCH(計算過程!B6523,バックデータ一覧!$F$4:$F$27,0),MATCH(VLOOKUP(A6523,バックデータ一覧!$T$3:$U$367,2),バックデータ一覧!$M$3:$O$3,0))*10^-3</f>
        <v>1.0130000000000002E-2</v>
      </c>
      <c r="I6523" s="97">
        <f>INDEX(バックデータ一覧!$P$4:$R$27,MATCH(計算過程!B6523,バックデータ一覧!$F$4:$F$27,0),MATCH(VLOOKUP(A6523,バックデータ一覧!$T$3:$U$367,2),バックデータ一覧!$P$3:$R$3,0))*10^-3</f>
        <v>1.3509999999999999E-2</v>
      </c>
    </row>
    <row r="6524" spans="1:9" x14ac:dyDescent="0.15">
      <c r="A6524" s="57">
        <v>41911</v>
      </c>
      <c r="B6524" s="9" t="s">
        <v>118</v>
      </c>
      <c r="C6524" s="83">
        <f t="shared" si="304"/>
        <v>6.2700000000000013E-3</v>
      </c>
      <c r="D6524" s="82">
        <f t="shared" si="303"/>
        <v>5.9400000000000008E-3</v>
      </c>
      <c r="E6524" s="81">
        <f t="shared" si="305"/>
        <v>3.3E-4</v>
      </c>
      <c r="F6524" s="97">
        <f>INDEX(バックデータ一覧!$G$4:$I$27,MATCH(計算過程!B6524,バックデータ一覧!$F$4:$F$27,0),MATCH(VLOOKUP(A6524,バックデータ一覧!$T$3:$U$367,2),バックデータ一覧!$G$3:$I$3,0))*10^-3</f>
        <v>3.3E-4</v>
      </c>
      <c r="G6524" s="97">
        <f>INDEX(バックデータ一覧!$J$4:$L$27,MATCH(計算過程!B6524,バックデータ一覧!$F$4:$F$27,0),MATCH(VLOOKUP(A6524,バックデータ一覧!$T$3:$U$367,2),バックデータ一覧!$J$3:$L$3,0))*10^-3</f>
        <v>6.7000000000000002E-4</v>
      </c>
      <c r="H6524" s="97">
        <f>INDEX(バックデータ一覧!$M$4:$O$27,MATCH(計算過程!B6524,バックデータ一覧!$F$4:$F$27,0),MATCH(VLOOKUP(A6524,バックデータ一覧!$T$3:$U$367,2),バックデータ一覧!$M$3:$O$3,0))*10^-3</f>
        <v>1E-3</v>
      </c>
      <c r="I6524" s="97">
        <f>INDEX(バックデータ一覧!$P$4:$R$27,MATCH(計算過程!B6524,バックデータ一覧!$F$4:$F$27,0),MATCH(VLOOKUP(A6524,バックデータ一覧!$T$3:$U$367,2),バックデータ一覧!$P$3:$R$3,0))*10^-3</f>
        <v>1.33E-3</v>
      </c>
    </row>
    <row r="6525" spans="1:9" x14ac:dyDescent="0.15">
      <c r="A6525" s="57">
        <v>41911</v>
      </c>
      <c r="B6525" s="9" t="s">
        <v>119</v>
      </c>
      <c r="C6525" s="83">
        <f t="shared" si="304"/>
        <v>6.0700000000000007E-3</v>
      </c>
      <c r="D6525" s="82">
        <f t="shared" si="303"/>
        <v>5.9400000000000008E-3</v>
      </c>
      <c r="E6525" s="81">
        <f t="shared" si="305"/>
        <v>1.3000000000000002E-4</v>
      </c>
      <c r="F6525" s="97">
        <f>INDEX(バックデータ一覧!$G$4:$I$27,MATCH(計算過程!B6525,バックデータ一覧!$F$4:$F$27,0),MATCH(VLOOKUP(A6525,バックデータ一覧!$T$3:$U$367,2),バックデータ一覧!$G$3:$I$3,0))*10^-3</f>
        <v>1.3000000000000002E-4</v>
      </c>
      <c r="G6525" s="97">
        <f>INDEX(バックデータ一覧!$J$4:$L$27,MATCH(計算過程!B6525,バックデータ一覧!$F$4:$F$27,0),MATCH(VLOOKUP(A6525,バックデータ一覧!$T$3:$U$367,2),バックデータ一覧!$J$3:$L$3,0))*10^-3</f>
        <v>2.5000000000000001E-4</v>
      </c>
      <c r="H6525" s="97">
        <f>INDEX(バックデータ一覧!$M$4:$O$27,MATCH(計算過程!B6525,バックデータ一覧!$F$4:$F$27,0),MATCH(VLOOKUP(A6525,バックデータ一覧!$T$3:$U$367,2),バックデータ一覧!$M$3:$O$3,0))*10^-3</f>
        <v>3.8000000000000002E-4</v>
      </c>
      <c r="I6525" s="97">
        <f>INDEX(バックデータ一覧!$P$4:$R$27,MATCH(計算過程!B6525,バックデータ一覧!$F$4:$F$27,0),MATCH(VLOOKUP(A6525,バックデータ一覧!$T$3:$U$367,2),バックデータ一覧!$P$3:$R$3,0))*10^-3</f>
        <v>5.0000000000000001E-4</v>
      </c>
    </row>
    <row r="6526" spans="1:9" x14ac:dyDescent="0.15">
      <c r="A6526" s="57">
        <v>41911</v>
      </c>
      <c r="B6526" s="9" t="s">
        <v>120</v>
      </c>
      <c r="C6526" s="83">
        <f t="shared" si="304"/>
        <v>6.0700000000000007E-3</v>
      </c>
      <c r="D6526" s="82">
        <f t="shared" si="303"/>
        <v>5.9400000000000008E-3</v>
      </c>
      <c r="E6526" s="81">
        <f t="shared" si="305"/>
        <v>1.3000000000000002E-4</v>
      </c>
      <c r="F6526" s="97">
        <f>INDEX(バックデータ一覧!$G$4:$I$27,MATCH(計算過程!B6526,バックデータ一覧!$F$4:$F$27,0),MATCH(VLOOKUP(A6526,バックデータ一覧!$T$3:$U$367,2),バックデータ一覧!$G$3:$I$3,0))*10^-3</f>
        <v>1.3000000000000002E-4</v>
      </c>
      <c r="G6526" s="97">
        <f>INDEX(バックデータ一覧!$J$4:$L$27,MATCH(計算過程!B6526,バックデータ一覧!$F$4:$F$27,0),MATCH(VLOOKUP(A6526,バックデータ一覧!$T$3:$U$367,2),バックデータ一覧!$J$3:$L$3,0))*10^-3</f>
        <v>2.5000000000000001E-4</v>
      </c>
      <c r="H6526" s="97">
        <f>INDEX(バックデータ一覧!$M$4:$O$27,MATCH(計算過程!B6526,バックデータ一覧!$F$4:$F$27,0),MATCH(VLOOKUP(A6526,バックデータ一覧!$T$3:$U$367,2),バックデータ一覧!$M$3:$O$3,0))*10^-3</f>
        <v>3.8000000000000002E-4</v>
      </c>
      <c r="I6526" s="97">
        <f>INDEX(バックデータ一覧!$P$4:$R$27,MATCH(計算過程!B6526,バックデータ一覧!$F$4:$F$27,0),MATCH(VLOOKUP(A6526,バックデータ一覧!$T$3:$U$367,2),バックデータ一覧!$P$3:$R$3,0))*10^-3</f>
        <v>5.0000000000000001E-4</v>
      </c>
    </row>
    <row r="6527" spans="1:9" x14ac:dyDescent="0.15">
      <c r="A6527" s="57">
        <v>41911</v>
      </c>
      <c r="B6527" s="9" t="s">
        <v>121</v>
      </c>
      <c r="C6527" s="83">
        <f t="shared" si="304"/>
        <v>6.2700000000000013E-3</v>
      </c>
      <c r="D6527" s="82">
        <f t="shared" si="303"/>
        <v>5.9400000000000008E-3</v>
      </c>
      <c r="E6527" s="81">
        <f t="shared" si="305"/>
        <v>3.3E-4</v>
      </c>
      <c r="F6527" s="97">
        <f>INDEX(バックデータ一覧!$G$4:$I$27,MATCH(計算過程!B6527,バックデータ一覧!$F$4:$F$27,0),MATCH(VLOOKUP(A6527,バックデータ一覧!$T$3:$U$367,2),バックデータ一覧!$G$3:$I$3,0))*10^-3</f>
        <v>3.3E-4</v>
      </c>
      <c r="G6527" s="97">
        <f>INDEX(バックデータ一覧!$J$4:$L$27,MATCH(計算過程!B6527,バックデータ一覧!$F$4:$F$27,0),MATCH(VLOOKUP(A6527,バックデータ一覧!$T$3:$U$367,2),バックデータ一覧!$J$3:$L$3,0))*10^-3</f>
        <v>6.7000000000000002E-4</v>
      </c>
      <c r="H6527" s="97">
        <f>INDEX(バックデータ一覧!$M$4:$O$27,MATCH(計算過程!B6527,バックデータ一覧!$F$4:$F$27,0),MATCH(VLOOKUP(A6527,バックデータ一覧!$T$3:$U$367,2),バックデータ一覧!$M$3:$O$3,0))*10^-3</f>
        <v>1E-3</v>
      </c>
      <c r="I6527" s="97">
        <f>INDEX(バックデータ一覧!$P$4:$R$27,MATCH(計算過程!B6527,バックデータ一覧!$F$4:$F$27,0),MATCH(VLOOKUP(A6527,バックデータ一覧!$T$3:$U$367,2),バックデータ一覧!$P$3:$R$3,0))*10^-3</f>
        <v>1.33E-3</v>
      </c>
    </row>
    <row r="6528" spans="1:9" x14ac:dyDescent="0.15">
      <c r="A6528" s="57">
        <v>41911</v>
      </c>
      <c r="B6528" s="9" t="s">
        <v>122</v>
      </c>
      <c r="C6528" s="83">
        <f t="shared" si="304"/>
        <v>6.2700000000000013E-3</v>
      </c>
      <c r="D6528" s="82">
        <f t="shared" si="303"/>
        <v>5.9400000000000008E-3</v>
      </c>
      <c r="E6528" s="81">
        <f t="shared" si="305"/>
        <v>3.3E-4</v>
      </c>
      <c r="F6528" s="97">
        <f>INDEX(バックデータ一覧!$G$4:$I$27,MATCH(計算過程!B6528,バックデータ一覧!$F$4:$F$27,0),MATCH(VLOOKUP(A6528,バックデータ一覧!$T$3:$U$367,2),バックデータ一覧!$G$3:$I$3,0))*10^-3</f>
        <v>3.3E-4</v>
      </c>
      <c r="G6528" s="97">
        <f>INDEX(バックデータ一覧!$J$4:$L$27,MATCH(計算過程!B6528,バックデータ一覧!$F$4:$F$27,0),MATCH(VLOOKUP(A6528,バックデータ一覧!$T$3:$U$367,2),バックデータ一覧!$J$3:$L$3,0))*10^-3</f>
        <v>6.7000000000000002E-4</v>
      </c>
      <c r="H6528" s="97">
        <f>INDEX(バックデータ一覧!$M$4:$O$27,MATCH(計算過程!B6528,バックデータ一覧!$F$4:$F$27,0),MATCH(VLOOKUP(A6528,バックデータ一覧!$T$3:$U$367,2),バックデータ一覧!$M$3:$O$3,0))*10^-3</f>
        <v>1E-3</v>
      </c>
      <c r="I6528" s="97">
        <f>INDEX(バックデータ一覧!$P$4:$R$27,MATCH(計算過程!B6528,バックデータ一覧!$F$4:$F$27,0),MATCH(VLOOKUP(A6528,バックデータ一覧!$T$3:$U$367,2),バックデータ一覧!$P$3:$R$3,0))*10^-3</f>
        <v>1.33E-3</v>
      </c>
    </row>
    <row r="6529" spans="1:9" x14ac:dyDescent="0.15">
      <c r="A6529" s="57">
        <v>41911</v>
      </c>
      <c r="B6529" s="9" t="s">
        <v>123</v>
      </c>
      <c r="C6529" s="83">
        <f t="shared" si="304"/>
        <v>1.2360000000000001E-2</v>
      </c>
      <c r="D6529" s="82">
        <f t="shared" si="303"/>
        <v>5.9400000000000008E-3</v>
      </c>
      <c r="E6529" s="81">
        <f t="shared" si="305"/>
        <v>6.4200000000000004E-3</v>
      </c>
      <c r="F6529" s="97">
        <f>INDEX(バックデータ一覧!$G$4:$I$27,MATCH(計算過程!B6529,バックデータ一覧!$F$4:$F$27,0),MATCH(VLOOKUP(A6529,バックデータ一覧!$T$3:$U$367,2),バックデータ一覧!$G$3:$I$3,0))*10^-3</f>
        <v>6.4200000000000004E-3</v>
      </c>
      <c r="G6529" s="97">
        <f>INDEX(バックデータ一覧!$J$4:$L$27,MATCH(計算過程!B6529,バックデータ一覧!$F$4:$F$27,0),MATCH(VLOOKUP(A6529,バックデータ一覧!$T$3:$U$367,2),バックデータ一覧!$J$3:$L$3,0))*10^-3</f>
        <v>1.2840000000000001E-2</v>
      </c>
      <c r="H6529" s="97">
        <f>INDEX(バックデータ一覧!$M$4:$O$27,MATCH(計算過程!B6529,バックデータ一覧!$F$4:$F$27,0),MATCH(VLOOKUP(A6529,バックデータ一覧!$T$3:$U$367,2),バックデータ一覧!$M$3:$O$3,0))*10^-3</f>
        <v>1.9260000000000003E-2</v>
      </c>
      <c r="I6529" s="97">
        <f>INDEX(バックデータ一覧!$P$4:$R$27,MATCH(計算過程!B6529,バックデータ一覧!$F$4:$F$27,0),MATCH(VLOOKUP(A6529,バックデータ一覧!$T$3:$U$367,2),バックデータ一覧!$P$3:$R$3,0))*10^-3</f>
        <v>2.5680000000000001E-2</v>
      </c>
    </row>
    <row r="6530" spans="1:9" x14ac:dyDescent="0.15">
      <c r="A6530" s="57">
        <v>41911</v>
      </c>
      <c r="B6530" s="9" t="s">
        <v>124</v>
      </c>
      <c r="C6530" s="83">
        <f t="shared" si="304"/>
        <v>1.2360000000000001E-2</v>
      </c>
      <c r="D6530" s="82">
        <f t="shared" si="303"/>
        <v>5.9400000000000008E-3</v>
      </c>
      <c r="E6530" s="81">
        <f t="shared" si="305"/>
        <v>6.4200000000000004E-3</v>
      </c>
      <c r="F6530" s="97">
        <f>INDEX(バックデータ一覧!$G$4:$I$27,MATCH(計算過程!B6530,バックデータ一覧!$F$4:$F$27,0),MATCH(VLOOKUP(A6530,バックデータ一覧!$T$3:$U$367,2),バックデータ一覧!$G$3:$I$3,0))*10^-3</f>
        <v>6.4200000000000004E-3</v>
      </c>
      <c r="G6530" s="97">
        <f>INDEX(バックデータ一覧!$J$4:$L$27,MATCH(計算過程!B6530,バックデータ一覧!$F$4:$F$27,0),MATCH(VLOOKUP(A6530,バックデータ一覧!$T$3:$U$367,2),バックデータ一覧!$J$3:$L$3,0))*10^-3</f>
        <v>1.2840000000000001E-2</v>
      </c>
      <c r="H6530" s="97">
        <f>INDEX(バックデータ一覧!$M$4:$O$27,MATCH(計算過程!B6530,バックデータ一覧!$F$4:$F$27,0),MATCH(VLOOKUP(A6530,バックデータ一覧!$T$3:$U$367,2),バックデータ一覧!$M$3:$O$3,0))*10^-3</f>
        <v>1.9260000000000003E-2</v>
      </c>
      <c r="I6530" s="97">
        <f>INDEX(バックデータ一覧!$P$4:$R$27,MATCH(計算過程!B6530,バックデータ一覧!$F$4:$F$27,0),MATCH(VLOOKUP(A6530,バックデータ一覧!$T$3:$U$367,2),バックデータ一覧!$P$3:$R$3,0))*10^-3</f>
        <v>2.5680000000000001E-2</v>
      </c>
    </row>
    <row r="6531" spans="1:9" x14ac:dyDescent="0.15">
      <c r="A6531" s="57">
        <v>41911</v>
      </c>
      <c r="B6531" s="9" t="s">
        <v>125</v>
      </c>
      <c r="C6531" s="83">
        <f t="shared" si="304"/>
        <v>6.2700000000000013E-3</v>
      </c>
      <c r="D6531" s="82">
        <f t="shared" si="303"/>
        <v>5.9400000000000008E-3</v>
      </c>
      <c r="E6531" s="81">
        <f t="shared" si="305"/>
        <v>3.3E-4</v>
      </c>
      <c r="F6531" s="97">
        <f>INDEX(バックデータ一覧!$G$4:$I$27,MATCH(計算過程!B6531,バックデータ一覧!$F$4:$F$27,0),MATCH(VLOOKUP(A6531,バックデータ一覧!$T$3:$U$367,2),バックデータ一覧!$G$3:$I$3,0))*10^-3</f>
        <v>3.3E-4</v>
      </c>
      <c r="G6531" s="97">
        <f>INDEX(バックデータ一覧!$J$4:$L$27,MATCH(計算過程!B6531,バックデータ一覧!$F$4:$F$27,0),MATCH(VLOOKUP(A6531,バックデータ一覧!$T$3:$U$367,2),バックデータ一覧!$J$3:$L$3,0))*10^-3</f>
        <v>6.7000000000000002E-4</v>
      </c>
      <c r="H6531" s="97">
        <f>INDEX(バックデータ一覧!$M$4:$O$27,MATCH(計算過程!B6531,バックデータ一覧!$F$4:$F$27,0),MATCH(VLOOKUP(A6531,バックデータ一覧!$T$3:$U$367,2),バックデータ一覧!$M$3:$O$3,0))*10^-3</f>
        <v>1E-3</v>
      </c>
      <c r="I6531" s="97">
        <f>INDEX(バックデータ一覧!$P$4:$R$27,MATCH(計算過程!B6531,バックデータ一覧!$F$4:$F$27,0),MATCH(VLOOKUP(A6531,バックデータ一覧!$T$3:$U$367,2),バックデータ一覧!$P$3:$R$3,0))*10^-3</f>
        <v>1.33E-3</v>
      </c>
    </row>
    <row r="6532" spans="1:9" x14ac:dyDescent="0.15">
      <c r="A6532" s="57">
        <v>41911</v>
      </c>
      <c r="B6532" s="9" t="s">
        <v>126</v>
      </c>
      <c r="C6532" s="83">
        <f t="shared" si="304"/>
        <v>6.2700000000000013E-3</v>
      </c>
      <c r="D6532" s="82">
        <f t="shared" si="303"/>
        <v>5.9400000000000008E-3</v>
      </c>
      <c r="E6532" s="81">
        <f t="shared" si="305"/>
        <v>3.3E-4</v>
      </c>
      <c r="F6532" s="97">
        <f>INDEX(バックデータ一覧!$G$4:$I$27,MATCH(計算過程!B6532,バックデータ一覧!$F$4:$F$27,0),MATCH(VLOOKUP(A6532,バックデータ一覧!$T$3:$U$367,2),バックデータ一覧!$G$3:$I$3,0))*10^-3</f>
        <v>3.3E-4</v>
      </c>
      <c r="G6532" s="97">
        <f>INDEX(バックデータ一覧!$J$4:$L$27,MATCH(計算過程!B6532,バックデータ一覧!$F$4:$F$27,0),MATCH(VLOOKUP(A6532,バックデータ一覧!$T$3:$U$367,2),バックデータ一覧!$J$3:$L$3,0))*10^-3</f>
        <v>6.7000000000000002E-4</v>
      </c>
      <c r="H6532" s="97">
        <f>INDEX(バックデータ一覧!$M$4:$O$27,MATCH(計算過程!B6532,バックデータ一覧!$F$4:$F$27,0),MATCH(VLOOKUP(A6532,バックデータ一覧!$T$3:$U$367,2),バックデータ一覧!$M$3:$O$3,0))*10^-3</f>
        <v>1E-3</v>
      </c>
      <c r="I6532" s="97">
        <f>INDEX(バックデータ一覧!$P$4:$R$27,MATCH(計算過程!B6532,バックデータ一覧!$F$4:$F$27,0),MATCH(VLOOKUP(A6532,バックデータ一覧!$T$3:$U$367,2),バックデータ一覧!$P$3:$R$3,0))*10^-3</f>
        <v>1.33E-3</v>
      </c>
    </row>
    <row r="6533" spans="1:9" x14ac:dyDescent="0.15">
      <c r="A6533" s="57">
        <v>41911</v>
      </c>
      <c r="B6533" s="9" t="s">
        <v>127</v>
      </c>
      <c r="C6533" s="83">
        <f t="shared" si="304"/>
        <v>1.2220000000000002E-2</v>
      </c>
      <c r="D6533" s="82">
        <f t="shared" si="303"/>
        <v>5.9400000000000008E-3</v>
      </c>
      <c r="E6533" s="81">
        <f t="shared" si="305"/>
        <v>6.28E-3</v>
      </c>
      <c r="F6533" s="97">
        <f>INDEX(バックデータ一覧!$G$4:$I$27,MATCH(計算過程!B6533,バックデータ一覧!$F$4:$F$27,0),MATCH(VLOOKUP(A6533,バックデータ一覧!$T$3:$U$367,2),バックデータ一覧!$G$3:$I$3,0))*10^-3</f>
        <v>6.28E-3</v>
      </c>
      <c r="G6533" s="97">
        <f>INDEX(バックデータ一覧!$J$4:$L$27,MATCH(計算過程!B6533,バックデータ一覧!$F$4:$F$27,0),MATCH(VLOOKUP(A6533,バックデータ一覧!$T$3:$U$367,2),バックデータ一覧!$J$3:$L$3,0))*10^-3</f>
        <v>1.256E-2</v>
      </c>
      <c r="H6533" s="97">
        <f>INDEX(バックデータ一覧!$M$4:$O$27,MATCH(計算過程!B6533,バックデータ一覧!$F$4:$F$27,0),MATCH(VLOOKUP(A6533,バックデータ一覧!$T$3:$U$367,2),バックデータ一覧!$M$3:$O$3,0))*10^-3</f>
        <v>1.8839999999999999E-2</v>
      </c>
      <c r="I6533" s="97">
        <f>INDEX(バックデータ一覧!$P$4:$R$27,MATCH(計算過程!B6533,バックデータ一覧!$F$4:$F$27,0),MATCH(VLOOKUP(A6533,バックデータ一覧!$T$3:$U$367,2),バックデータ一覧!$P$3:$R$3,0))*10^-3</f>
        <v>2.512E-2</v>
      </c>
    </row>
    <row r="6534" spans="1:9" x14ac:dyDescent="0.15">
      <c r="A6534" s="57">
        <v>41911</v>
      </c>
      <c r="B6534" s="9" t="s">
        <v>128</v>
      </c>
      <c r="C6534" s="83">
        <f t="shared" si="304"/>
        <v>1.2640000000000002E-2</v>
      </c>
      <c r="D6534" s="82">
        <f t="shared" si="303"/>
        <v>5.9400000000000008E-3</v>
      </c>
      <c r="E6534" s="81">
        <f t="shared" si="305"/>
        <v>6.7000000000000002E-3</v>
      </c>
      <c r="F6534" s="97">
        <f>INDEX(バックデータ一覧!$G$4:$I$27,MATCH(計算過程!B6534,バックデータ一覧!$F$4:$F$27,0),MATCH(VLOOKUP(A6534,バックデータ一覧!$T$3:$U$367,2),バックデータ一覧!$G$3:$I$3,0))*10^-3</f>
        <v>6.7000000000000002E-3</v>
      </c>
      <c r="G6534" s="97">
        <f>INDEX(バックデータ一覧!$J$4:$L$27,MATCH(計算過程!B6534,バックデータ一覧!$F$4:$F$27,0),MATCH(VLOOKUP(A6534,バックデータ一覧!$T$3:$U$367,2),バックデータ一覧!$J$3:$L$3,0))*10^-3</f>
        <v>1.3390000000000001E-2</v>
      </c>
      <c r="H6534" s="97">
        <f>INDEX(バックデータ一覧!$M$4:$O$27,MATCH(計算過程!B6534,バックデータ一覧!$F$4:$F$27,0),MATCH(VLOOKUP(A6534,バックデータ一覧!$T$3:$U$367,2),バックデータ一覧!$M$3:$O$3,0))*10^-3</f>
        <v>2.009E-2</v>
      </c>
      <c r="I6534" s="97">
        <f>INDEX(バックデータ一覧!$P$4:$R$27,MATCH(計算過程!B6534,バックデータ一覧!$F$4:$F$27,0),MATCH(VLOOKUP(A6534,バックデータ一覧!$T$3:$U$367,2),バックデータ一覧!$P$3:$R$3,0))*10^-3</f>
        <v>2.6790000000000001E-2</v>
      </c>
    </row>
    <row r="6535" spans="1:9" x14ac:dyDescent="0.15">
      <c r="A6535" s="57">
        <v>41912</v>
      </c>
      <c r="B6535" s="9" t="s">
        <v>105</v>
      </c>
      <c r="C6535" s="83">
        <f t="shared" si="304"/>
        <v>6.0700000000000007E-3</v>
      </c>
      <c r="D6535" s="82">
        <f t="shared" ref="D6535:D6598" si="306">$O$4*$O$5*10^-3</f>
        <v>5.9400000000000008E-3</v>
      </c>
      <c r="E6535" s="81">
        <f t="shared" si="305"/>
        <v>1.2999999999999999E-4</v>
      </c>
      <c r="F6535" s="97">
        <f>INDEX(バックデータ一覧!$G$4:$I$27,MATCH(計算過程!B6535,バックデータ一覧!$F$4:$F$27,0),MATCH(VLOOKUP(A6535,バックデータ一覧!$T$3:$U$367,2),バックデータ一覧!$G$3:$I$3,0))*10^-3</f>
        <v>1.2999999999999999E-4</v>
      </c>
      <c r="G6535" s="97">
        <f>INDEX(バックデータ一覧!$J$4:$L$27,MATCH(計算過程!B6535,バックデータ一覧!$F$4:$F$27,0),MATCH(VLOOKUP(A6535,バックデータ一覧!$T$3:$U$367,2),バックデータ一覧!$J$3:$L$3,0))*10^-3</f>
        <v>2.5000000000000001E-4</v>
      </c>
      <c r="H6535" s="97">
        <f>INDEX(バックデータ一覧!$M$4:$O$27,MATCH(計算過程!B6535,バックデータ一覧!$F$4:$F$27,0),MATCH(VLOOKUP(A6535,バックデータ一覧!$T$3:$U$367,2),バックデータ一覧!$M$3:$O$3,0))*10^-3</f>
        <v>3.8000000000000002E-4</v>
      </c>
      <c r="I6535" s="97">
        <f>INDEX(バックデータ一覧!$P$4:$R$27,MATCH(計算過程!B6535,バックデータ一覧!$F$4:$F$27,0),MATCH(VLOOKUP(A6535,バックデータ一覧!$T$3:$U$367,2),バックデータ一覧!$P$3:$R$3,0))*10^-3</f>
        <v>5.0000000000000001E-4</v>
      </c>
    </row>
    <row r="6536" spans="1:9" x14ac:dyDescent="0.15">
      <c r="A6536" s="57">
        <v>41912</v>
      </c>
      <c r="B6536" s="9" t="s">
        <v>106</v>
      </c>
      <c r="C6536" s="83">
        <f t="shared" ref="C6536:C6599" si="307">D6536+E6536</f>
        <v>6.0700000000000007E-3</v>
      </c>
      <c r="D6536" s="82">
        <f t="shared" si="306"/>
        <v>5.9400000000000008E-3</v>
      </c>
      <c r="E6536" s="81">
        <f t="shared" ref="E6536:E6599" si="308">IF(AND($O$10&gt;=1,$O$10&lt;2),$F6536*(2-$O$10)/(2-1)+$G6536*($O$10-1)/(2-1),IF(AND($O$10&gt;=2,$O$10&lt;3),$G6536*(3-$O$10)/(3-2)+$H6536*($O$10-2)/(3-2),$H6536*(4-$O$10)/(4-3)+$I6536*($O$10-3)/(4-3)))</f>
        <v>1.2999999999999999E-4</v>
      </c>
      <c r="F6536" s="97">
        <f>INDEX(バックデータ一覧!$G$4:$I$27,MATCH(計算過程!B6536,バックデータ一覧!$F$4:$F$27,0),MATCH(VLOOKUP(A6536,バックデータ一覧!$T$3:$U$367,2),バックデータ一覧!$G$3:$I$3,0))*10^-3</f>
        <v>1.2999999999999999E-4</v>
      </c>
      <c r="G6536" s="97">
        <f>INDEX(バックデータ一覧!$J$4:$L$27,MATCH(計算過程!B6536,バックデータ一覧!$F$4:$F$27,0),MATCH(VLOOKUP(A6536,バックデータ一覧!$T$3:$U$367,2),バックデータ一覧!$J$3:$L$3,0))*10^-3</f>
        <v>2.5000000000000001E-4</v>
      </c>
      <c r="H6536" s="97">
        <f>INDEX(バックデータ一覧!$M$4:$O$27,MATCH(計算過程!B6536,バックデータ一覧!$F$4:$F$27,0),MATCH(VLOOKUP(A6536,バックデータ一覧!$T$3:$U$367,2),バックデータ一覧!$M$3:$O$3,0))*10^-3</f>
        <v>3.8000000000000002E-4</v>
      </c>
      <c r="I6536" s="97">
        <f>INDEX(バックデータ一覧!$P$4:$R$27,MATCH(計算過程!B6536,バックデータ一覧!$F$4:$F$27,0),MATCH(VLOOKUP(A6536,バックデータ一覧!$T$3:$U$367,2),バックデータ一覧!$P$3:$R$3,0))*10^-3</f>
        <v>5.0000000000000001E-4</v>
      </c>
    </row>
    <row r="6537" spans="1:9" x14ac:dyDescent="0.15">
      <c r="A6537" s="57">
        <v>41912</v>
      </c>
      <c r="B6537" s="9" t="s">
        <v>107</v>
      </c>
      <c r="C6537" s="83">
        <f t="shared" si="307"/>
        <v>6.0700000000000007E-3</v>
      </c>
      <c r="D6537" s="82">
        <f t="shared" si="306"/>
        <v>5.9400000000000008E-3</v>
      </c>
      <c r="E6537" s="81">
        <f t="shared" si="308"/>
        <v>1.3000000000000002E-4</v>
      </c>
      <c r="F6537" s="97">
        <f>INDEX(バックデータ一覧!$G$4:$I$27,MATCH(計算過程!B6537,バックデータ一覧!$F$4:$F$27,0),MATCH(VLOOKUP(A6537,バックデータ一覧!$T$3:$U$367,2),バックデータ一覧!$G$3:$I$3,0))*10^-3</f>
        <v>1.3000000000000002E-4</v>
      </c>
      <c r="G6537" s="97">
        <f>INDEX(バックデータ一覧!$J$4:$L$27,MATCH(計算過程!B6537,バックデータ一覧!$F$4:$F$27,0),MATCH(VLOOKUP(A6537,バックデータ一覧!$T$3:$U$367,2),バックデータ一覧!$J$3:$L$3,0))*10^-3</f>
        <v>2.5000000000000001E-4</v>
      </c>
      <c r="H6537" s="97">
        <f>INDEX(バックデータ一覧!$M$4:$O$27,MATCH(計算過程!B6537,バックデータ一覧!$F$4:$F$27,0),MATCH(VLOOKUP(A6537,バックデータ一覧!$T$3:$U$367,2),バックデータ一覧!$M$3:$O$3,0))*10^-3</f>
        <v>3.8000000000000002E-4</v>
      </c>
      <c r="I6537" s="97">
        <f>INDEX(バックデータ一覧!$P$4:$R$27,MATCH(計算過程!B6537,バックデータ一覧!$F$4:$F$27,0),MATCH(VLOOKUP(A6537,バックデータ一覧!$T$3:$U$367,2),バックデータ一覧!$P$3:$R$3,0))*10^-3</f>
        <v>5.0000000000000001E-4</v>
      </c>
    </row>
    <row r="6538" spans="1:9" x14ac:dyDescent="0.15">
      <c r="A6538" s="57">
        <v>41912</v>
      </c>
      <c r="B6538" s="9" t="s">
        <v>108</v>
      </c>
      <c r="C6538" s="83">
        <f t="shared" si="307"/>
        <v>6.0700000000000007E-3</v>
      </c>
      <c r="D6538" s="82">
        <f t="shared" si="306"/>
        <v>5.9400000000000008E-3</v>
      </c>
      <c r="E6538" s="81">
        <f t="shared" si="308"/>
        <v>1.3000000000000002E-4</v>
      </c>
      <c r="F6538" s="97">
        <f>INDEX(バックデータ一覧!$G$4:$I$27,MATCH(計算過程!B6538,バックデータ一覧!$F$4:$F$27,0),MATCH(VLOOKUP(A6538,バックデータ一覧!$T$3:$U$367,2),バックデータ一覧!$G$3:$I$3,0))*10^-3</f>
        <v>1.3000000000000002E-4</v>
      </c>
      <c r="G6538" s="97">
        <f>INDEX(バックデータ一覧!$J$4:$L$27,MATCH(計算過程!B6538,バックデータ一覧!$F$4:$F$27,0),MATCH(VLOOKUP(A6538,バックデータ一覧!$T$3:$U$367,2),バックデータ一覧!$J$3:$L$3,0))*10^-3</f>
        <v>2.5000000000000001E-4</v>
      </c>
      <c r="H6538" s="97">
        <f>INDEX(バックデータ一覧!$M$4:$O$27,MATCH(計算過程!B6538,バックデータ一覧!$F$4:$F$27,0),MATCH(VLOOKUP(A6538,バックデータ一覧!$T$3:$U$367,2),バックデータ一覧!$M$3:$O$3,0))*10^-3</f>
        <v>3.8000000000000002E-4</v>
      </c>
      <c r="I6538" s="97">
        <f>INDEX(バックデータ一覧!$P$4:$R$27,MATCH(計算過程!B6538,バックデータ一覧!$F$4:$F$27,0),MATCH(VLOOKUP(A6538,バックデータ一覧!$T$3:$U$367,2),バックデータ一覧!$P$3:$R$3,0))*10^-3</f>
        <v>5.0000000000000001E-4</v>
      </c>
    </row>
    <row r="6539" spans="1:9" x14ac:dyDescent="0.15">
      <c r="A6539" s="57">
        <v>41912</v>
      </c>
      <c r="B6539" s="9" t="s">
        <v>109</v>
      </c>
      <c r="C6539" s="83">
        <f t="shared" si="307"/>
        <v>6.0700000000000007E-3</v>
      </c>
      <c r="D6539" s="82">
        <f t="shared" si="306"/>
        <v>5.9400000000000008E-3</v>
      </c>
      <c r="E6539" s="81">
        <f t="shared" si="308"/>
        <v>1.3000000000000002E-4</v>
      </c>
      <c r="F6539" s="97">
        <f>INDEX(バックデータ一覧!$G$4:$I$27,MATCH(計算過程!B6539,バックデータ一覧!$F$4:$F$27,0),MATCH(VLOOKUP(A6539,バックデータ一覧!$T$3:$U$367,2),バックデータ一覧!$G$3:$I$3,0))*10^-3</f>
        <v>1.3000000000000002E-4</v>
      </c>
      <c r="G6539" s="97">
        <f>INDEX(バックデータ一覧!$J$4:$L$27,MATCH(計算過程!B6539,バックデータ一覧!$F$4:$F$27,0),MATCH(VLOOKUP(A6539,バックデータ一覧!$T$3:$U$367,2),バックデータ一覧!$J$3:$L$3,0))*10^-3</f>
        <v>2.5000000000000001E-4</v>
      </c>
      <c r="H6539" s="97">
        <f>INDEX(バックデータ一覧!$M$4:$O$27,MATCH(計算過程!B6539,バックデータ一覧!$F$4:$F$27,0),MATCH(VLOOKUP(A6539,バックデータ一覧!$T$3:$U$367,2),バックデータ一覧!$M$3:$O$3,0))*10^-3</f>
        <v>3.8000000000000002E-4</v>
      </c>
      <c r="I6539" s="97">
        <f>INDEX(バックデータ一覧!$P$4:$R$27,MATCH(計算過程!B6539,バックデータ一覧!$F$4:$F$27,0),MATCH(VLOOKUP(A6539,バックデータ一覧!$T$3:$U$367,2),バックデータ一覧!$P$3:$R$3,0))*10^-3</f>
        <v>5.0000000000000001E-4</v>
      </c>
    </row>
    <row r="6540" spans="1:9" x14ac:dyDescent="0.15">
      <c r="A6540" s="57">
        <v>41912</v>
      </c>
      <c r="B6540" s="9" t="s">
        <v>110</v>
      </c>
      <c r="C6540" s="83">
        <f t="shared" si="307"/>
        <v>6.0700000000000007E-3</v>
      </c>
      <c r="D6540" s="82">
        <f t="shared" si="306"/>
        <v>5.9400000000000008E-3</v>
      </c>
      <c r="E6540" s="81">
        <f t="shared" si="308"/>
        <v>1.3000000000000002E-4</v>
      </c>
      <c r="F6540" s="97">
        <f>INDEX(バックデータ一覧!$G$4:$I$27,MATCH(計算過程!B6540,バックデータ一覧!$F$4:$F$27,0),MATCH(VLOOKUP(A6540,バックデータ一覧!$T$3:$U$367,2),バックデータ一覧!$G$3:$I$3,0))*10^-3</f>
        <v>1.3000000000000002E-4</v>
      </c>
      <c r="G6540" s="97">
        <f>INDEX(バックデータ一覧!$J$4:$L$27,MATCH(計算過程!B6540,バックデータ一覧!$F$4:$F$27,0),MATCH(VLOOKUP(A6540,バックデータ一覧!$T$3:$U$367,2),バックデータ一覧!$J$3:$L$3,0))*10^-3</f>
        <v>2.5000000000000001E-4</v>
      </c>
      <c r="H6540" s="97">
        <f>INDEX(バックデータ一覧!$M$4:$O$27,MATCH(計算過程!B6540,バックデータ一覧!$F$4:$F$27,0),MATCH(VLOOKUP(A6540,バックデータ一覧!$T$3:$U$367,2),バックデータ一覧!$M$3:$O$3,0))*10^-3</f>
        <v>3.8000000000000002E-4</v>
      </c>
      <c r="I6540" s="97">
        <f>INDEX(バックデータ一覧!$P$4:$R$27,MATCH(計算過程!B6540,バックデータ一覧!$F$4:$F$27,0),MATCH(VLOOKUP(A6540,バックデータ一覧!$T$3:$U$367,2),バックデータ一覧!$P$3:$R$3,0))*10^-3</f>
        <v>5.0000000000000001E-4</v>
      </c>
    </row>
    <row r="6541" spans="1:9" x14ac:dyDescent="0.15">
      <c r="A6541" s="57">
        <v>41912</v>
      </c>
      <c r="B6541" s="9" t="s">
        <v>111</v>
      </c>
      <c r="C6541" s="83">
        <f t="shared" si="307"/>
        <v>6.0700000000000007E-3</v>
      </c>
      <c r="D6541" s="82">
        <f t="shared" si="306"/>
        <v>5.9400000000000008E-3</v>
      </c>
      <c r="E6541" s="81">
        <f t="shared" si="308"/>
        <v>1.3000000000000002E-4</v>
      </c>
      <c r="F6541" s="97">
        <f>INDEX(バックデータ一覧!$G$4:$I$27,MATCH(計算過程!B6541,バックデータ一覧!$F$4:$F$27,0),MATCH(VLOOKUP(A6541,バックデータ一覧!$T$3:$U$367,2),バックデータ一覧!$G$3:$I$3,0))*10^-3</f>
        <v>1.3000000000000002E-4</v>
      </c>
      <c r="G6541" s="97">
        <f>INDEX(バックデータ一覧!$J$4:$L$27,MATCH(計算過程!B6541,バックデータ一覧!$F$4:$F$27,0),MATCH(VLOOKUP(A6541,バックデータ一覧!$T$3:$U$367,2),バックデータ一覧!$J$3:$L$3,0))*10^-3</f>
        <v>2.5000000000000001E-4</v>
      </c>
      <c r="H6541" s="97">
        <f>INDEX(バックデータ一覧!$M$4:$O$27,MATCH(計算過程!B6541,バックデータ一覧!$F$4:$F$27,0),MATCH(VLOOKUP(A6541,バックデータ一覧!$T$3:$U$367,2),バックデータ一覧!$M$3:$O$3,0))*10^-3</f>
        <v>3.8000000000000002E-4</v>
      </c>
      <c r="I6541" s="97">
        <f>INDEX(バックデータ一覧!$P$4:$R$27,MATCH(計算過程!B6541,バックデータ一覧!$F$4:$F$27,0),MATCH(VLOOKUP(A6541,バックデータ一覧!$T$3:$U$367,2),バックデータ一覧!$P$3:$R$3,0))*10^-3</f>
        <v>5.0000000000000001E-4</v>
      </c>
    </row>
    <row r="6542" spans="1:9" x14ac:dyDescent="0.15">
      <c r="A6542" s="57">
        <v>41912</v>
      </c>
      <c r="B6542" s="9" t="s">
        <v>112</v>
      </c>
      <c r="C6542" s="83">
        <f t="shared" si="307"/>
        <v>6.4800000000000005E-3</v>
      </c>
      <c r="D6542" s="82">
        <f t="shared" si="306"/>
        <v>5.9400000000000008E-3</v>
      </c>
      <c r="E6542" s="81">
        <f t="shared" si="308"/>
        <v>5.4000000000000001E-4</v>
      </c>
      <c r="F6542" s="97">
        <f>INDEX(バックデータ一覧!$G$4:$I$27,MATCH(計算過程!B6542,バックデータ一覧!$F$4:$F$27,0),MATCH(VLOOKUP(A6542,バックデータ一覧!$T$3:$U$367,2),バックデータ一覧!$G$3:$I$3,0))*10^-3</f>
        <v>5.4000000000000001E-4</v>
      </c>
      <c r="G6542" s="97">
        <f>INDEX(バックデータ一覧!$J$4:$L$27,MATCH(計算過程!B6542,バックデータ一覧!$F$4:$F$27,0),MATCH(VLOOKUP(A6542,バックデータ一覧!$T$3:$U$367,2),バックデータ一覧!$J$3:$L$3,0))*10^-3</f>
        <v>1.08E-3</v>
      </c>
      <c r="H6542" s="97">
        <f>INDEX(バックデータ一覧!$M$4:$O$27,MATCH(計算過程!B6542,バックデータ一覧!$F$4:$F$27,0),MATCH(VLOOKUP(A6542,バックデータ一覧!$T$3:$U$367,2),バックデータ一覧!$M$3:$O$3,0))*10^-3</f>
        <v>1.6299999999999999E-3</v>
      </c>
      <c r="I6542" s="97">
        <f>INDEX(バックデータ一覧!$P$4:$R$27,MATCH(計算過程!B6542,バックデータ一覧!$F$4:$F$27,0),MATCH(VLOOKUP(A6542,バックデータ一覧!$T$3:$U$367,2),バックデータ一覧!$P$3:$R$3,0))*10^-3</f>
        <v>2.1700000000000001E-3</v>
      </c>
    </row>
    <row r="6543" spans="1:9" x14ac:dyDescent="0.15">
      <c r="A6543" s="57">
        <v>41912</v>
      </c>
      <c r="B6543" s="9" t="s">
        <v>113</v>
      </c>
      <c r="C6543" s="83">
        <f t="shared" si="307"/>
        <v>9.7300000000000008E-3</v>
      </c>
      <c r="D6543" s="82">
        <f t="shared" si="306"/>
        <v>5.9400000000000008E-3</v>
      </c>
      <c r="E6543" s="81">
        <f t="shared" si="308"/>
        <v>3.79E-3</v>
      </c>
      <c r="F6543" s="97">
        <f>INDEX(バックデータ一覧!$G$4:$I$27,MATCH(計算過程!B6543,バックデータ一覧!$F$4:$F$27,0),MATCH(VLOOKUP(A6543,バックデータ一覧!$T$3:$U$367,2),バックデータ一覧!$G$3:$I$3,0))*10^-3</f>
        <v>3.79E-3</v>
      </c>
      <c r="G6543" s="97">
        <f>INDEX(バックデータ一覧!$J$4:$L$27,MATCH(計算過程!B6543,バックデータ一覧!$F$4:$F$27,0),MATCH(VLOOKUP(A6543,バックデータ一覧!$T$3:$U$367,2),バックデータ一覧!$J$3:$L$3,0))*10^-3</f>
        <v>7.5900000000000004E-3</v>
      </c>
      <c r="H6543" s="97">
        <f>INDEX(バックデータ一覧!$M$4:$O$27,MATCH(計算過程!B6543,バックデータ一覧!$F$4:$F$27,0),MATCH(VLOOKUP(A6543,バックデータ一覧!$T$3:$U$367,2),バックデータ一覧!$M$3:$O$3,0))*10^-3</f>
        <v>1.1380000000000001E-2</v>
      </c>
      <c r="I6543" s="97">
        <f>INDEX(バックデータ一覧!$P$4:$R$27,MATCH(計算過程!B6543,バックデータ一覧!$F$4:$F$27,0),MATCH(VLOOKUP(A6543,バックデータ一覧!$T$3:$U$367,2),バックデータ一覧!$P$3:$R$3,0))*10^-3</f>
        <v>1.5180000000000001E-2</v>
      </c>
    </row>
    <row r="6544" spans="1:9" x14ac:dyDescent="0.15">
      <c r="A6544" s="57">
        <v>41912</v>
      </c>
      <c r="B6544" s="9" t="s">
        <v>114</v>
      </c>
      <c r="C6544" s="83">
        <f t="shared" si="307"/>
        <v>6.2700000000000013E-3</v>
      </c>
      <c r="D6544" s="82">
        <f t="shared" si="306"/>
        <v>5.9400000000000008E-3</v>
      </c>
      <c r="E6544" s="81">
        <f t="shared" si="308"/>
        <v>3.3E-4</v>
      </c>
      <c r="F6544" s="97">
        <f>INDEX(バックデータ一覧!$G$4:$I$27,MATCH(計算過程!B6544,バックデータ一覧!$F$4:$F$27,0),MATCH(VLOOKUP(A6544,バックデータ一覧!$T$3:$U$367,2),バックデータ一覧!$G$3:$I$3,0))*10^-3</f>
        <v>3.3E-4</v>
      </c>
      <c r="G6544" s="97">
        <f>INDEX(バックデータ一覧!$J$4:$L$27,MATCH(計算過程!B6544,バックデータ一覧!$F$4:$F$27,0),MATCH(VLOOKUP(A6544,バックデータ一覧!$T$3:$U$367,2),バックデータ一覧!$J$3:$L$3,0))*10^-3</f>
        <v>6.7000000000000002E-4</v>
      </c>
      <c r="H6544" s="97">
        <f>INDEX(バックデータ一覧!$M$4:$O$27,MATCH(計算過程!B6544,バックデータ一覧!$F$4:$F$27,0),MATCH(VLOOKUP(A6544,バックデータ一覧!$T$3:$U$367,2),バックデータ一覧!$M$3:$O$3,0))*10^-3</f>
        <v>1E-3</v>
      </c>
      <c r="I6544" s="97">
        <f>INDEX(バックデータ一覧!$P$4:$R$27,MATCH(計算過程!B6544,バックデータ一覧!$F$4:$F$27,0),MATCH(VLOOKUP(A6544,バックデータ一覧!$T$3:$U$367,2),バックデータ一覧!$P$3:$R$3,0))*10^-3</f>
        <v>1.33E-3</v>
      </c>
    </row>
    <row r="6545" spans="1:9" x14ac:dyDescent="0.15">
      <c r="A6545" s="57">
        <v>41912</v>
      </c>
      <c r="B6545" s="9" t="s">
        <v>115</v>
      </c>
      <c r="C6545" s="83">
        <f t="shared" si="307"/>
        <v>6.4800000000000005E-3</v>
      </c>
      <c r="D6545" s="82">
        <f t="shared" si="306"/>
        <v>5.9400000000000008E-3</v>
      </c>
      <c r="E6545" s="81">
        <f t="shared" si="308"/>
        <v>5.4000000000000001E-4</v>
      </c>
      <c r="F6545" s="97">
        <f>INDEX(バックデータ一覧!$G$4:$I$27,MATCH(計算過程!B6545,バックデータ一覧!$F$4:$F$27,0),MATCH(VLOOKUP(A6545,バックデータ一覧!$T$3:$U$367,2),バックデータ一覧!$G$3:$I$3,0))*10^-3</f>
        <v>5.4000000000000001E-4</v>
      </c>
      <c r="G6545" s="97">
        <f>INDEX(バックデータ一覧!$J$4:$L$27,MATCH(計算過程!B6545,バックデータ一覧!$F$4:$F$27,0),MATCH(VLOOKUP(A6545,バックデータ一覧!$T$3:$U$367,2),バックデータ一覧!$J$3:$L$3,0))*10^-3</f>
        <v>1.08E-3</v>
      </c>
      <c r="H6545" s="97">
        <f>INDEX(バックデータ一覧!$M$4:$O$27,MATCH(計算過程!B6545,バックデータ一覧!$F$4:$F$27,0),MATCH(VLOOKUP(A6545,バックデータ一覧!$T$3:$U$367,2),バックデータ一覧!$M$3:$O$3,0))*10^-3</f>
        <v>1.6299999999999999E-3</v>
      </c>
      <c r="I6545" s="97">
        <f>INDEX(バックデータ一覧!$P$4:$R$27,MATCH(計算過程!B6545,バックデータ一覧!$F$4:$F$27,0),MATCH(VLOOKUP(A6545,バックデータ一覧!$T$3:$U$367,2),バックデータ一覧!$P$3:$R$3,0))*10^-3</f>
        <v>2.1700000000000001E-3</v>
      </c>
    </row>
    <row r="6546" spans="1:9" x14ac:dyDescent="0.15">
      <c r="A6546" s="57">
        <v>41912</v>
      </c>
      <c r="B6546" s="9" t="s">
        <v>116</v>
      </c>
      <c r="C6546" s="83">
        <f t="shared" si="307"/>
        <v>6.2700000000000013E-3</v>
      </c>
      <c r="D6546" s="82">
        <f t="shared" si="306"/>
        <v>5.9400000000000008E-3</v>
      </c>
      <c r="E6546" s="81">
        <f t="shared" si="308"/>
        <v>3.3E-4</v>
      </c>
      <c r="F6546" s="97">
        <f>INDEX(バックデータ一覧!$G$4:$I$27,MATCH(計算過程!B6546,バックデータ一覧!$F$4:$F$27,0),MATCH(VLOOKUP(A6546,バックデータ一覧!$T$3:$U$367,2),バックデータ一覧!$G$3:$I$3,0))*10^-3</f>
        <v>3.3E-4</v>
      </c>
      <c r="G6546" s="97">
        <f>INDEX(バックデータ一覧!$J$4:$L$27,MATCH(計算過程!B6546,バックデータ一覧!$F$4:$F$27,0),MATCH(VLOOKUP(A6546,バックデータ一覧!$T$3:$U$367,2),バックデータ一覧!$J$3:$L$3,0))*10^-3</f>
        <v>6.7000000000000002E-4</v>
      </c>
      <c r="H6546" s="97">
        <f>INDEX(バックデータ一覧!$M$4:$O$27,MATCH(計算過程!B6546,バックデータ一覧!$F$4:$F$27,0),MATCH(VLOOKUP(A6546,バックデータ一覧!$T$3:$U$367,2),バックデータ一覧!$M$3:$O$3,0))*10^-3</f>
        <v>1E-3</v>
      </c>
      <c r="I6546" s="97">
        <f>INDEX(バックデータ一覧!$P$4:$R$27,MATCH(計算過程!B6546,バックデータ一覧!$F$4:$F$27,0),MATCH(VLOOKUP(A6546,バックデータ一覧!$T$3:$U$367,2),バックデータ一覧!$P$3:$R$3,0))*10^-3</f>
        <v>1.33E-3</v>
      </c>
    </row>
    <row r="6547" spans="1:9" x14ac:dyDescent="0.15">
      <c r="A6547" s="57">
        <v>41912</v>
      </c>
      <c r="B6547" s="9" t="s">
        <v>117</v>
      </c>
      <c r="C6547" s="83">
        <f t="shared" si="307"/>
        <v>9.3200000000000002E-3</v>
      </c>
      <c r="D6547" s="82">
        <f t="shared" si="306"/>
        <v>5.9400000000000008E-3</v>
      </c>
      <c r="E6547" s="81">
        <f t="shared" si="308"/>
        <v>3.3799999999999998E-3</v>
      </c>
      <c r="F6547" s="97">
        <f>INDEX(バックデータ一覧!$G$4:$I$27,MATCH(計算過程!B6547,バックデータ一覧!$F$4:$F$27,0),MATCH(VLOOKUP(A6547,バックデータ一覧!$T$3:$U$367,2),バックデータ一覧!$G$3:$I$3,0))*10^-3</f>
        <v>3.3799999999999998E-3</v>
      </c>
      <c r="G6547" s="97">
        <f>INDEX(バックデータ一覧!$J$4:$L$27,MATCH(計算過程!B6547,バックデータ一覧!$F$4:$F$27,0),MATCH(VLOOKUP(A6547,バックデータ一覧!$T$3:$U$367,2),バックデータ一覧!$J$3:$L$3,0))*10^-3</f>
        <v>6.7499999999999999E-3</v>
      </c>
      <c r="H6547" s="97">
        <f>INDEX(バックデータ一覧!$M$4:$O$27,MATCH(計算過程!B6547,バックデータ一覧!$F$4:$F$27,0),MATCH(VLOOKUP(A6547,バックデータ一覧!$T$3:$U$367,2),バックデータ一覧!$M$3:$O$3,0))*10^-3</f>
        <v>1.0130000000000002E-2</v>
      </c>
      <c r="I6547" s="97">
        <f>INDEX(バックデータ一覧!$P$4:$R$27,MATCH(計算過程!B6547,バックデータ一覧!$F$4:$F$27,0),MATCH(VLOOKUP(A6547,バックデータ一覧!$T$3:$U$367,2),バックデータ一覧!$P$3:$R$3,0))*10^-3</f>
        <v>1.3509999999999999E-2</v>
      </c>
    </row>
    <row r="6548" spans="1:9" x14ac:dyDescent="0.15">
      <c r="A6548" s="57">
        <v>41912</v>
      </c>
      <c r="B6548" s="9" t="s">
        <v>118</v>
      </c>
      <c r="C6548" s="83">
        <f t="shared" si="307"/>
        <v>6.2700000000000013E-3</v>
      </c>
      <c r="D6548" s="82">
        <f t="shared" si="306"/>
        <v>5.9400000000000008E-3</v>
      </c>
      <c r="E6548" s="81">
        <f t="shared" si="308"/>
        <v>3.3E-4</v>
      </c>
      <c r="F6548" s="97">
        <f>INDEX(バックデータ一覧!$G$4:$I$27,MATCH(計算過程!B6548,バックデータ一覧!$F$4:$F$27,0),MATCH(VLOOKUP(A6548,バックデータ一覧!$T$3:$U$367,2),バックデータ一覧!$G$3:$I$3,0))*10^-3</f>
        <v>3.3E-4</v>
      </c>
      <c r="G6548" s="97">
        <f>INDEX(バックデータ一覧!$J$4:$L$27,MATCH(計算過程!B6548,バックデータ一覧!$F$4:$F$27,0),MATCH(VLOOKUP(A6548,バックデータ一覧!$T$3:$U$367,2),バックデータ一覧!$J$3:$L$3,0))*10^-3</f>
        <v>6.7000000000000002E-4</v>
      </c>
      <c r="H6548" s="97">
        <f>INDEX(バックデータ一覧!$M$4:$O$27,MATCH(計算過程!B6548,バックデータ一覧!$F$4:$F$27,0),MATCH(VLOOKUP(A6548,バックデータ一覧!$T$3:$U$367,2),バックデータ一覧!$M$3:$O$3,0))*10^-3</f>
        <v>1E-3</v>
      </c>
      <c r="I6548" s="97">
        <f>INDEX(バックデータ一覧!$P$4:$R$27,MATCH(計算過程!B6548,バックデータ一覧!$F$4:$F$27,0),MATCH(VLOOKUP(A6548,バックデータ一覧!$T$3:$U$367,2),バックデータ一覧!$P$3:$R$3,0))*10^-3</f>
        <v>1.33E-3</v>
      </c>
    </row>
    <row r="6549" spans="1:9" x14ac:dyDescent="0.15">
      <c r="A6549" s="57">
        <v>41912</v>
      </c>
      <c r="B6549" s="9" t="s">
        <v>119</v>
      </c>
      <c r="C6549" s="83">
        <f t="shared" si="307"/>
        <v>6.0700000000000007E-3</v>
      </c>
      <c r="D6549" s="82">
        <f t="shared" si="306"/>
        <v>5.9400000000000008E-3</v>
      </c>
      <c r="E6549" s="81">
        <f t="shared" si="308"/>
        <v>1.3000000000000002E-4</v>
      </c>
      <c r="F6549" s="97">
        <f>INDEX(バックデータ一覧!$G$4:$I$27,MATCH(計算過程!B6549,バックデータ一覧!$F$4:$F$27,0),MATCH(VLOOKUP(A6549,バックデータ一覧!$T$3:$U$367,2),バックデータ一覧!$G$3:$I$3,0))*10^-3</f>
        <v>1.3000000000000002E-4</v>
      </c>
      <c r="G6549" s="97">
        <f>INDEX(バックデータ一覧!$J$4:$L$27,MATCH(計算過程!B6549,バックデータ一覧!$F$4:$F$27,0),MATCH(VLOOKUP(A6549,バックデータ一覧!$T$3:$U$367,2),バックデータ一覧!$J$3:$L$3,0))*10^-3</f>
        <v>2.5000000000000001E-4</v>
      </c>
      <c r="H6549" s="97">
        <f>INDEX(バックデータ一覧!$M$4:$O$27,MATCH(計算過程!B6549,バックデータ一覧!$F$4:$F$27,0),MATCH(VLOOKUP(A6549,バックデータ一覧!$T$3:$U$367,2),バックデータ一覧!$M$3:$O$3,0))*10^-3</f>
        <v>3.8000000000000002E-4</v>
      </c>
      <c r="I6549" s="97">
        <f>INDEX(バックデータ一覧!$P$4:$R$27,MATCH(計算過程!B6549,バックデータ一覧!$F$4:$F$27,0),MATCH(VLOOKUP(A6549,バックデータ一覧!$T$3:$U$367,2),バックデータ一覧!$P$3:$R$3,0))*10^-3</f>
        <v>5.0000000000000001E-4</v>
      </c>
    </row>
    <row r="6550" spans="1:9" x14ac:dyDescent="0.15">
      <c r="A6550" s="57">
        <v>41912</v>
      </c>
      <c r="B6550" s="9" t="s">
        <v>120</v>
      </c>
      <c r="C6550" s="83">
        <f t="shared" si="307"/>
        <v>6.0700000000000007E-3</v>
      </c>
      <c r="D6550" s="82">
        <f t="shared" si="306"/>
        <v>5.9400000000000008E-3</v>
      </c>
      <c r="E6550" s="81">
        <f t="shared" si="308"/>
        <v>1.3000000000000002E-4</v>
      </c>
      <c r="F6550" s="97">
        <f>INDEX(バックデータ一覧!$G$4:$I$27,MATCH(計算過程!B6550,バックデータ一覧!$F$4:$F$27,0),MATCH(VLOOKUP(A6550,バックデータ一覧!$T$3:$U$367,2),バックデータ一覧!$G$3:$I$3,0))*10^-3</f>
        <v>1.3000000000000002E-4</v>
      </c>
      <c r="G6550" s="97">
        <f>INDEX(バックデータ一覧!$J$4:$L$27,MATCH(計算過程!B6550,バックデータ一覧!$F$4:$F$27,0),MATCH(VLOOKUP(A6550,バックデータ一覧!$T$3:$U$367,2),バックデータ一覧!$J$3:$L$3,0))*10^-3</f>
        <v>2.5000000000000001E-4</v>
      </c>
      <c r="H6550" s="97">
        <f>INDEX(バックデータ一覧!$M$4:$O$27,MATCH(計算過程!B6550,バックデータ一覧!$F$4:$F$27,0),MATCH(VLOOKUP(A6550,バックデータ一覧!$T$3:$U$367,2),バックデータ一覧!$M$3:$O$3,0))*10^-3</f>
        <v>3.8000000000000002E-4</v>
      </c>
      <c r="I6550" s="97">
        <f>INDEX(バックデータ一覧!$P$4:$R$27,MATCH(計算過程!B6550,バックデータ一覧!$F$4:$F$27,0),MATCH(VLOOKUP(A6550,バックデータ一覧!$T$3:$U$367,2),バックデータ一覧!$P$3:$R$3,0))*10^-3</f>
        <v>5.0000000000000001E-4</v>
      </c>
    </row>
    <row r="6551" spans="1:9" x14ac:dyDescent="0.15">
      <c r="A6551" s="57">
        <v>41912</v>
      </c>
      <c r="B6551" s="9" t="s">
        <v>121</v>
      </c>
      <c r="C6551" s="83">
        <f t="shared" si="307"/>
        <v>6.4800000000000005E-3</v>
      </c>
      <c r="D6551" s="82">
        <f t="shared" si="306"/>
        <v>5.9400000000000008E-3</v>
      </c>
      <c r="E6551" s="81">
        <f t="shared" si="308"/>
        <v>5.4000000000000001E-4</v>
      </c>
      <c r="F6551" s="97">
        <f>INDEX(バックデータ一覧!$G$4:$I$27,MATCH(計算過程!B6551,バックデータ一覧!$F$4:$F$27,0),MATCH(VLOOKUP(A6551,バックデータ一覧!$T$3:$U$367,2),バックデータ一覧!$G$3:$I$3,0))*10^-3</f>
        <v>5.4000000000000001E-4</v>
      </c>
      <c r="G6551" s="97">
        <f>INDEX(バックデータ一覧!$J$4:$L$27,MATCH(計算過程!B6551,バックデータ一覧!$F$4:$F$27,0),MATCH(VLOOKUP(A6551,バックデータ一覧!$T$3:$U$367,2),バックデータ一覧!$J$3:$L$3,0))*10^-3</f>
        <v>1.08E-3</v>
      </c>
      <c r="H6551" s="97">
        <f>INDEX(バックデータ一覧!$M$4:$O$27,MATCH(計算過程!B6551,バックデータ一覧!$F$4:$F$27,0),MATCH(VLOOKUP(A6551,バックデータ一覧!$T$3:$U$367,2),バックデータ一覧!$M$3:$O$3,0))*10^-3</f>
        <v>1.6299999999999999E-3</v>
      </c>
      <c r="I6551" s="97">
        <f>INDEX(バックデータ一覧!$P$4:$R$27,MATCH(計算過程!B6551,バックデータ一覧!$F$4:$F$27,0),MATCH(VLOOKUP(A6551,バックデータ一覧!$T$3:$U$367,2),バックデータ一覧!$P$3:$R$3,0))*10^-3</f>
        <v>2.1700000000000001E-3</v>
      </c>
    </row>
    <row r="6552" spans="1:9" x14ac:dyDescent="0.15">
      <c r="A6552" s="57">
        <v>41912</v>
      </c>
      <c r="B6552" s="9" t="s">
        <v>122</v>
      </c>
      <c r="C6552" s="83">
        <f t="shared" si="307"/>
        <v>1.2360000000000001E-2</v>
      </c>
      <c r="D6552" s="82">
        <f t="shared" si="306"/>
        <v>5.9400000000000008E-3</v>
      </c>
      <c r="E6552" s="81">
        <f t="shared" si="308"/>
        <v>6.4200000000000004E-3</v>
      </c>
      <c r="F6552" s="97">
        <f>INDEX(バックデータ一覧!$G$4:$I$27,MATCH(計算過程!B6552,バックデータ一覧!$F$4:$F$27,0),MATCH(VLOOKUP(A6552,バックデータ一覧!$T$3:$U$367,2),バックデータ一覧!$G$3:$I$3,0))*10^-3</f>
        <v>6.4200000000000004E-3</v>
      </c>
      <c r="G6552" s="97">
        <f>INDEX(バックデータ一覧!$J$4:$L$27,MATCH(計算過程!B6552,バックデータ一覧!$F$4:$F$27,0),MATCH(VLOOKUP(A6552,バックデータ一覧!$T$3:$U$367,2),バックデータ一覧!$J$3:$L$3,0))*10^-3</f>
        <v>1.2840000000000001E-2</v>
      </c>
      <c r="H6552" s="97">
        <f>INDEX(バックデータ一覧!$M$4:$O$27,MATCH(計算過程!B6552,バックデータ一覧!$F$4:$F$27,0),MATCH(VLOOKUP(A6552,バックデータ一覧!$T$3:$U$367,2),バックデータ一覧!$M$3:$O$3,0))*10^-3</f>
        <v>1.9260000000000003E-2</v>
      </c>
      <c r="I6552" s="97">
        <f>INDEX(バックデータ一覧!$P$4:$R$27,MATCH(計算過程!B6552,バックデータ一覧!$F$4:$F$27,0),MATCH(VLOOKUP(A6552,バックデータ一覧!$T$3:$U$367,2),バックデータ一覧!$P$3:$R$3,0))*10^-3</f>
        <v>2.5680000000000001E-2</v>
      </c>
    </row>
    <row r="6553" spans="1:9" x14ac:dyDescent="0.15">
      <c r="A6553" s="57">
        <v>41912</v>
      </c>
      <c r="B6553" s="9" t="s">
        <v>123</v>
      </c>
      <c r="C6553" s="83">
        <f t="shared" si="307"/>
        <v>1.2360000000000001E-2</v>
      </c>
      <c r="D6553" s="82">
        <f t="shared" si="306"/>
        <v>5.9400000000000008E-3</v>
      </c>
      <c r="E6553" s="81">
        <f t="shared" si="308"/>
        <v>6.4200000000000004E-3</v>
      </c>
      <c r="F6553" s="97">
        <f>INDEX(バックデータ一覧!$G$4:$I$27,MATCH(計算過程!B6553,バックデータ一覧!$F$4:$F$27,0),MATCH(VLOOKUP(A6553,バックデータ一覧!$T$3:$U$367,2),バックデータ一覧!$G$3:$I$3,0))*10^-3</f>
        <v>6.4200000000000004E-3</v>
      </c>
      <c r="G6553" s="97">
        <f>INDEX(バックデータ一覧!$J$4:$L$27,MATCH(計算過程!B6553,バックデータ一覧!$F$4:$F$27,0),MATCH(VLOOKUP(A6553,バックデータ一覧!$T$3:$U$367,2),バックデータ一覧!$J$3:$L$3,0))*10^-3</f>
        <v>1.2840000000000001E-2</v>
      </c>
      <c r="H6553" s="97">
        <f>INDEX(バックデータ一覧!$M$4:$O$27,MATCH(計算過程!B6553,バックデータ一覧!$F$4:$F$27,0),MATCH(VLOOKUP(A6553,バックデータ一覧!$T$3:$U$367,2),バックデータ一覧!$M$3:$O$3,0))*10^-3</f>
        <v>1.9260000000000003E-2</v>
      </c>
      <c r="I6553" s="97">
        <f>INDEX(バックデータ一覧!$P$4:$R$27,MATCH(計算過程!B6553,バックデータ一覧!$F$4:$F$27,0),MATCH(VLOOKUP(A6553,バックデータ一覧!$T$3:$U$367,2),バックデータ一覧!$P$3:$R$3,0))*10^-3</f>
        <v>2.5680000000000001E-2</v>
      </c>
    </row>
    <row r="6554" spans="1:9" x14ac:dyDescent="0.15">
      <c r="A6554" s="57">
        <v>41912</v>
      </c>
      <c r="B6554" s="9" t="s">
        <v>124</v>
      </c>
      <c r="C6554" s="83">
        <f t="shared" si="307"/>
        <v>6.0700000000000007E-3</v>
      </c>
      <c r="D6554" s="82">
        <f t="shared" si="306"/>
        <v>5.9400000000000008E-3</v>
      </c>
      <c r="E6554" s="81">
        <f t="shared" si="308"/>
        <v>1.3000000000000002E-4</v>
      </c>
      <c r="F6554" s="97">
        <f>INDEX(バックデータ一覧!$G$4:$I$27,MATCH(計算過程!B6554,バックデータ一覧!$F$4:$F$27,0),MATCH(VLOOKUP(A6554,バックデータ一覧!$T$3:$U$367,2),バックデータ一覧!$G$3:$I$3,0))*10^-3</f>
        <v>1.3000000000000002E-4</v>
      </c>
      <c r="G6554" s="97">
        <f>INDEX(バックデータ一覧!$J$4:$L$27,MATCH(計算過程!B6554,バックデータ一覧!$F$4:$F$27,0),MATCH(VLOOKUP(A6554,バックデータ一覧!$T$3:$U$367,2),バックデータ一覧!$J$3:$L$3,0))*10^-3</f>
        <v>2.5000000000000001E-4</v>
      </c>
      <c r="H6554" s="97">
        <f>INDEX(バックデータ一覧!$M$4:$O$27,MATCH(計算過程!B6554,バックデータ一覧!$F$4:$F$27,0),MATCH(VLOOKUP(A6554,バックデータ一覧!$T$3:$U$367,2),バックデータ一覧!$M$3:$O$3,0))*10^-3</f>
        <v>3.8000000000000002E-4</v>
      </c>
      <c r="I6554" s="97">
        <f>INDEX(バックデータ一覧!$P$4:$R$27,MATCH(計算過程!B6554,バックデータ一覧!$F$4:$F$27,0),MATCH(VLOOKUP(A6554,バックデータ一覧!$T$3:$U$367,2),バックデータ一覧!$P$3:$R$3,0))*10^-3</f>
        <v>5.0000000000000001E-4</v>
      </c>
    </row>
    <row r="6555" spans="1:9" x14ac:dyDescent="0.15">
      <c r="A6555" s="57">
        <v>41912</v>
      </c>
      <c r="B6555" s="9" t="s">
        <v>125</v>
      </c>
      <c r="C6555" s="83">
        <f t="shared" si="307"/>
        <v>6.2700000000000013E-3</v>
      </c>
      <c r="D6555" s="82">
        <f t="shared" si="306"/>
        <v>5.9400000000000008E-3</v>
      </c>
      <c r="E6555" s="81">
        <f t="shared" si="308"/>
        <v>3.3E-4</v>
      </c>
      <c r="F6555" s="97">
        <f>INDEX(バックデータ一覧!$G$4:$I$27,MATCH(計算過程!B6555,バックデータ一覧!$F$4:$F$27,0),MATCH(VLOOKUP(A6555,バックデータ一覧!$T$3:$U$367,2),バックデータ一覧!$G$3:$I$3,0))*10^-3</f>
        <v>3.3E-4</v>
      </c>
      <c r="G6555" s="97">
        <f>INDEX(バックデータ一覧!$J$4:$L$27,MATCH(計算過程!B6555,バックデータ一覧!$F$4:$F$27,0),MATCH(VLOOKUP(A6555,バックデータ一覧!$T$3:$U$367,2),バックデータ一覧!$J$3:$L$3,0))*10^-3</f>
        <v>6.7000000000000002E-4</v>
      </c>
      <c r="H6555" s="97">
        <f>INDEX(バックデータ一覧!$M$4:$O$27,MATCH(計算過程!B6555,バックデータ一覧!$F$4:$F$27,0),MATCH(VLOOKUP(A6555,バックデータ一覧!$T$3:$U$367,2),バックデータ一覧!$M$3:$O$3,0))*10^-3</f>
        <v>1E-3</v>
      </c>
      <c r="I6555" s="97">
        <f>INDEX(バックデータ一覧!$P$4:$R$27,MATCH(計算過程!B6555,バックデータ一覧!$F$4:$F$27,0),MATCH(VLOOKUP(A6555,バックデータ一覧!$T$3:$U$367,2),バックデータ一覧!$P$3:$R$3,0))*10^-3</f>
        <v>1.33E-3</v>
      </c>
    </row>
    <row r="6556" spans="1:9" x14ac:dyDescent="0.15">
      <c r="A6556" s="57">
        <v>41912</v>
      </c>
      <c r="B6556" s="9" t="s">
        <v>126</v>
      </c>
      <c r="C6556" s="83">
        <f t="shared" si="307"/>
        <v>1.2220000000000002E-2</v>
      </c>
      <c r="D6556" s="82">
        <f t="shared" si="306"/>
        <v>5.9400000000000008E-3</v>
      </c>
      <c r="E6556" s="81">
        <f t="shared" si="308"/>
        <v>6.28E-3</v>
      </c>
      <c r="F6556" s="97">
        <f>INDEX(バックデータ一覧!$G$4:$I$27,MATCH(計算過程!B6556,バックデータ一覧!$F$4:$F$27,0),MATCH(VLOOKUP(A6556,バックデータ一覧!$T$3:$U$367,2),バックデータ一覧!$G$3:$I$3,0))*10^-3</f>
        <v>6.28E-3</v>
      </c>
      <c r="G6556" s="97">
        <f>INDEX(バックデータ一覧!$J$4:$L$27,MATCH(計算過程!B6556,バックデータ一覧!$F$4:$F$27,0),MATCH(VLOOKUP(A6556,バックデータ一覧!$T$3:$U$367,2),バックデータ一覧!$J$3:$L$3,0))*10^-3</f>
        <v>1.256E-2</v>
      </c>
      <c r="H6556" s="97">
        <f>INDEX(バックデータ一覧!$M$4:$O$27,MATCH(計算過程!B6556,バックデータ一覧!$F$4:$F$27,0),MATCH(VLOOKUP(A6556,バックデータ一覧!$T$3:$U$367,2),バックデータ一覧!$M$3:$O$3,0))*10^-3</f>
        <v>1.8839999999999999E-2</v>
      </c>
      <c r="I6556" s="97">
        <f>INDEX(バックデータ一覧!$P$4:$R$27,MATCH(計算過程!B6556,バックデータ一覧!$F$4:$F$27,0),MATCH(VLOOKUP(A6556,バックデータ一覧!$T$3:$U$367,2),バックデータ一覧!$P$3:$R$3,0))*10^-3</f>
        <v>2.512E-2</v>
      </c>
    </row>
    <row r="6557" spans="1:9" x14ac:dyDescent="0.15">
      <c r="A6557" s="57">
        <v>41912</v>
      </c>
      <c r="B6557" s="9" t="s">
        <v>127</v>
      </c>
      <c r="C6557" s="83">
        <f t="shared" si="307"/>
        <v>1.243E-2</v>
      </c>
      <c r="D6557" s="82">
        <f t="shared" si="306"/>
        <v>5.9400000000000008E-3</v>
      </c>
      <c r="E6557" s="81">
        <f t="shared" si="308"/>
        <v>6.4900000000000001E-3</v>
      </c>
      <c r="F6557" s="97">
        <f>INDEX(バックデータ一覧!$G$4:$I$27,MATCH(計算過程!B6557,バックデータ一覧!$F$4:$F$27,0),MATCH(VLOOKUP(A6557,バックデータ一覧!$T$3:$U$367,2),バックデータ一覧!$G$3:$I$3,0))*10^-3</f>
        <v>6.4900000000000001E-3</v>
      </c>
      <c r="G6557" s="97">
        <f>INDEX(バックデータ一覧!$J$4:$L$27,MATCH(計算過程!B6557,バックデータ一覧!$F$4:$F$27,0),MATCH(VLOOKUP(A6557,バックデータ一覧!$T$3:$U$367,2),バックデータ一覧!$J$3:$L$3,0))*10^-3</f>
        <v>1.298E-2</v>
      </c>
      <c r="H6557" s="97">
        <f>INDEX(バックデータ一覧!$M$4:$O$27,MATCH(計算過程!B6557,バックデータ一覧!$F$4:$F$27,0),MATCH(VLOOKUP(A6557,バックデータ一覧!$T$3:$U$367,2),バックデータ一覧!$M$3:$O$3,0))*10^-3</f>
        <v>1.9469999999999998E-2</v>
      </c>
      <c r="I6557" s="97">
        <f>INDEX(バックデータ一覧!$P$4:$R$27,MATCH(計算過程!B6557,バックデータ一覧!$F$4:$F$27,0),MATCH(VLOOKUP(A6557,バックデータ一覧!$T$3:$U$367,2),バックデータ一覧!$P$3:$R$3,0))*10^-3</f>
        <v>2.5950000000000001E-2</v>
      </c>
    </row>
    <row r="6558" spans="1:9" x14ac:dyDescent="0.15">
      <c r="A6558" s="57">
        <v>41912</v>
      </c>
      <c r="B6558" s="9" t="s">
        <v>128</v>
      </c>
      <c r="C6558" s="83">
        <f t="shared" si="307"/>
        <v>9.2500000000000013E-3</v>
      </c>
      <c r="D6558" s="82">
        <f t="shared" si="306"/>
        <v>5.9400000000000008E-3</v>
      </c>
      <c r="E6558" s="81">
        <f t="shared" si="308"/>
        <v>3.31E-3</v>
      </c>
      <c r="F6558" s="97">
        <f>INDEX(バックデータ一覧!$G$4:$I$27,MATCH(計算過程!B6558,バックデータ一覧!$F$4:$F$27,0),MATCH(VLOOKUP(A6558,バックデータ一覧!$T$3:$U$367,2),バックデータ一覧!$G$3:$I$3,0))*10^-3</f>
        <v>3.31E-3</v>
      </c>
      <c r="G6558" s="97">
        <f>INDEX(バックデータ一覧!$J$4:$L$27,MATCH(計算過程!B6558,バックデータ一覧!$F$4:$F$27,0),MATCH(VLOOKUP(A6558,バックデータ一覧!$T$3:$U$367,2),バックデータ一覧!$J$3:$L$3,0))*10^-3</f>
        <v>6.6100000000000004E-3</v>
      </c>
      <c r="H6558" s="97">
        <f>INDEX(バックデータ一覧!$M$4:$O$27,MATCH(計算過程!B6558,バックデータ一覧!$F$4:$F$27,0),MATCH(VLOOKUP(A6558,バックデータ一覧!$T$3:$U$367,2),バックデータ一覧!$M$3:$O$3,0))*10^-3</f>
        <v>9.92E-3</v>
      </c>
      <c r="I6558" s="97">
        <f>INDEX(バックデータ一覧!$P$4:$R$27,MATCH(計算過程!B6558,バックデータ一覧!$F$4:$F$27,0),MATCH(VLOOKUP(A6558,バックデータ一覧!$T$3:$U$367,2),バックデータ一覧!$P$3:$R$3,0))*10^-3</f>
        <v>1.323E-2</v>
      </c>
    </row>
    <row r="6559" spans="1:9" x14ac:dyDescent="0.15">
      <c r="A6559" s="57">
        <v>41913</v>
      </c>
      <c r="B6559" s="9" t="s">
        <v>105</v>
      </c>
      <c r="C6559" s="83">
        <f t="shared" si="307"/>
        <v>6.0700000000000007E-3</v>
      </c>
      <c r="D6559" s="82">
        <f t="shared" si="306"/>
        <v>5.9400000000000008E-3</v>
      </c>
      <c r="E6559" s="81">
        <f t="shared" si="308"/>
        <v>1.3000000000000002E-4</v>
      </c>
      <c r="F6559" s="97">
        <f>INDEX(バックデータ一覧!$G$4:$I$27,MATCH(計算過程!B6559,バックデータ一覧!$F$4:$F$27,0),MATCH(VLOOKUP(A6559,バックデータ一覧!$T$3:$U$367,2),バックデータ一覧!$G$3:$I$3,0))*10^-3</f>
        <v>1.3000000000000002E-4</v>
      </c>
      <c r="G6559" s="97">
        <f>INDEX(バックデータ一覧!$J$4:$L$27,MATCH(計算過程!B6559,バックデータ一覧!$F$4:$F$27,0),MATCH(VLOOKUP(A6559,バックデータ一覧!$T$3:$U$367,2),バックデータ一覧!$J$3:$L$3,0))*10^-3</f>
        <v>2.5000000000000001E-4</v>
      </c>
      <c r="H6559" s="97">
        <f>INDEX(バックデータ一覧!$M$4:$O$27,MATCH(計算過程!B6559,バックデータ一覧!$F$4:$F$27,0),MATCH(VLOOKUP(A6559,バックデータ一覧!$T$3:$U$367,2),バックデータ一覧!$M$3:$O$3,0))*10^-3</f>
        <v>3.8000000000000002E-4</v>
      </c>
      <c r="I6559" s="97">
        <f>INDEX(バックデータ一覧!$P$4:$R$27,MATCH(計算過程!B6559,バックデータ一覧!$F$4:$F$27,0),MATCH(VLOOKUP(A6559,バックデータ一覧!$T$3:$U$367,2),バックデータ一覧!$P$3:$R$3,0))*10^-3</f>
        <v>5.0000000000000001E-4</v>
      </c>
    </row>
    <row r="6560" spans="1:9" x14ac:dyDescent="0.15">
      <c r="A6560" s="57">
        <v>41913</v>
      </c>
      <c r="B6560" s="9" t="s">
        <v>106</v>
      </c>
      <c r="C6560" s="83">
        <f t="shared" si="307"/>
        <v>6.0700000000000007E-3</v>
      </c>
      <c r="D6560" s="82">
        <f t="shared" si="306"/>
        <v>5.9400000000000008E-3</v>
      </c>
      <c r="E6560" s="81">
        <f t="shared" si="308"/>
        <v>1.3000000000000002E-4</v>
      </c>
      <c r="F6560" s="97">
        <f>INDEX(バックデータ一覧!$G$4:$I$27,MATCH(計算過程!B6560,バックデータ一覧!$F$4:$F$27,0),MATCH(VLOOKUP(A6560,バックデータ一覧!$T$3:$U$367,2),バックデータ一覧!$G$3:$I$3,0))*10^-3</f>
        <v>1.3000000000000002E-4</v>
      </c>
      <c r="G6560" s="97">
        <f>INDEX(バックデータ一覧!$J$4:$L$27,MATCH(計算過程!B6560,バックデータ一覧!$F$4:$F$27,0),MATCH(VLOOKUP(A6560,バックデータ一覧!$T$3:$U$367,2),バックデータ一覧!$J$3:$L$3,0))*10^-3</f>
        <v>2.5000000000000001E-4</v>
      </c>
      <c r="H6560" s="97">
        <f>INDEX(バックデータ一覧!$M$4:$O$27,MATCH(計算過程!B6560,バックデータ一覧!$F$4:$F$27,0),MATCH(VLOOKUP(A6560,バックデータ一覧!$T$3:$U$367,2),バックデータ一覧!$M$3:$O$3,0))*10^-3</f>
        <v>3.8000000000000002E-4</v>
      </c>
      <c r="I6560" s="97">
        <f>INDEX(バックデータ一覧!$P$4:$R$27,MATCH(計算過程!B6560,バックデータ一覧!$F$4:$F$27,0),MATCH(VLOOKUP(A6560,バックデータ一覧!$T$3:$U$367,2),バックデータ一覧!$P$3:$R$3,0))*10^-3</f>
        <v>5.0000000000000001E-4</v>
      </c>
    </row>
    <row r="6561" spans="1:9" x14ac:dyDescent="0.15">
      <c r="A6561" s="57">
        <v>41913</v>
      </c>
      <c r="B6561" s="9" t="s">
        <v>107</v>
      </c>
      <c r="C6561" s="83">
        <f t="shared" si="307"/>
        <v>6.0700000000000007E-3</v>
      </c>
      <c r="D6561" s="82">
        <f t="shared" si="306"/>
        <v>5.9400000000000008E-3</v>
      </c>
      <c r="E6561" s="81">
        <f t="shared" si="308"/>
        <v>1.3000000000000002E-4</v>
      </c>
      <c r="F6561" s="97">
        <f>INDEX(バックデータ一覧!$G$4:$I$27,MATCH(計算過程!B6561,バックデータ一覧!$F$4:$F$27,0),MATCH(VLOOKUP(A6561,バックデータ一覧!$T$3:$U$367,2),バックデータ一覧!$G$3:$I$3,0))*10^-3</f>
        <v>1.3000000000000002E-4</v>
      </c>
      <c r="G6561" s="97">
        <f>INDEX(バックデータ一覧!$J$4:$L$27,MATCH(計算過程!B6561,バックデータ一覧!$F$4:$F$27,0),MATCH(VLOOKUP(A6561,バックデータ一覧!$T$3:$U$367,2),バックデータ一覧!$J$3:$L$3,0))*10^-3</f>
        <v>2.5000000000000001E-4</v>
      </c>
      <c r="H6561" s="97">
        <f>INDEX(バックデータ一覧!$M$4:$O$27,MATCH(計算過程!B6561,バックデータ一覧!$F$4:$F$27,0),MATCH(VLOOKUP(A6561,バックデータ一覧!$T$3:$U$367,2),バックデータ一覧!$M$3:$O$3,0))*10^-3</f>
        <v>3.8000000000000002E-4</v>
      </c>
      <c r="I6561" s="97">
        <f>INDEX(バックデータ一覧!$P$4:$R$27,MATCH(計算過程!B6561,バックデータ一覧!$F$4:$F$27,0),MATCH(VLOOKUP(A6561,バックデータ一覧!$T$3:$U$367,2),バックデータ一覧!$P$3:$R$3,0))*10^-3</f>
        <v>5.0000000000000001E-4</v>
      </c>
    </row>
    <row r="6562" spans="1:9" x14ac:dyDescent="0.15">
      <c r="A6562" s="57">
        <v>41913</v>
      </c>
      <c r="B6562" s="9" t="s">
        <v>108</v>
      </c>
      <c r="C6562" s="83">
        <f t="shared" si="307"/>
        <v>6.0700000000000007E-3</v>
      </c>
      <c r="D6562" s="82">
        <f t="shared" si="306"/>
        <v>5.9400000000000008E-3</v>
      </c>
      <c r="E6562" s="81">
        <f t="shared" si="308"/>
        <v>1.3000000000000002E-4</v>
      </c>
      <c r="F6562" s="97">
        <f>INDEX(バックデータ一覧!$G$4:$I$27,MATCH(計算過程!B6562,バックデータ一覧!$F$4:$F$27,0),MATCH(VLOOKUP(A6562,バックデータ一覧!$T$3:$U$367,2),バックデータ一覧!$G$3:$I$3,0))*10^-3</f>
        <v>1.3000000000000002E-4</v>
      </c>
      <c r="G6562" s="97">
        <f>INDEX(バックデータ一覧!$J$4:$L$27,MATCH(計算過程!B6562,バックデータ一覧!$F$4:$F$27,0),MATCH(VLOOKUP(A6562,バックデータ一覧!$T$3:$U$367,2),バックデータ一覧!$J$3:$L$3,0))*10^-3</f>
        <v>2.5000000000000001E-4</v>
      </c>
      <c r="H6562" s="97">
        <f>INDEX(バックデータ一覧!$M$4:$O$27,MATCH(計算過程!B6562,バックデータ一覧!$F$4:$F$27,0),MATCH(VLOOKUP(A6562,バックデータ一覧!$T$3:$U$367,2),バックデータ一覧!$M$3:$O$3,0))*10^-3</f>
        <v>3.8000000000000002E-4</v>
      </c>
      <c r="I6562" s="97">
        <f>INDEX(バックデータ一覧!$P$4:$R$27,MATCH(計算過程!B6562,バックデータ一覧!$F$4:$F$27,0),MATCH(VLOOKUP(A6562,バックデータ一覧!$T$3:$U$367,2),バックデータ一覧!$P$3:$R$3,0))*10^-3</f>
        <v>5.0000000000000001E-4</v>
      </c>
    </row>
    <row r="6563" spans="1:9" x14ac:dyDescent="0.15">
      <c r="A6563" s="57">
        <v>41913</v>
      </c>
      <c r="B6563" s="9" t="s">
        <v>109</v>
      </c>
      <c r="C6563" s="83">
        <f t="shared" si="307"/>
        <v>6.0700000000000007E-3</v>
      </c>
      <c r="D6563" s="82">
        <f t="shared" si="306"/>
        <v>5.9400000000000008E-3</v>
      </c>
      <c r="E6563" s="81">
        <f t="shared" si="308"/>
        <v>1.3000000000000002E-4</v>
      </c>
      <c r="F6563" s="97">
        <f>INDEX(バックデータ一覧!$G$4:$I$27,MATCH(計算過程!B6563,バックデータ一覧!$F$4:$F$27,0),MATCH(VLOOKUP(A6563,バックデータ一覧!$T$3:$U$367,2),バックデータ一覧!$G$3:$I$3,0))*10^-3</f>
        <v>1.3000000000000002E-4</v>
      </c>
      <c r="G6563" s="97">
        <f>INDEX(バックデータ一覧!$J$4:$L$27,MATCH(計算過程!B6563,バックデータ一覧!$F$4:$F$27,0),MATCH(VLOOKUP(A6563,バックデータ一覧!$T$3:$U$367,2),バックデータ一覧!$J$3:$L$3,0))*10^-3</f>
        <v>2.5000000000000001E-4</v>
      </c>
      <c r="H6563" s="97">
        <f>INDEX(バックデータ一覧!$M$4:$O$27,MATCH(計算過程!B6563,バックデータ一覧!$F$4:$F$27,0),MATCH(VLOOKUP(A6563,バックデータ一覧!$T$3:$U$367,2),バックデータ一覧!$M$3:$O$3,0))*10^-3</f>
        <v>3.8000000000000002E-4</v>
      </c>
      <c r="I6563" s="97">
        <f>INDEX(バックデータ一覧!$P$4:$R$27,MATCH(計算過程!B6563,バックデータ一覧!$F$4:$F$27,0),MATCH(VLOOKUP(A6563,バックデータ一覧!$T$3:$U$367,2),バックデータ一覧!$P$3:$R$3,0))*10^-3</f>
        <v>5.0000000000000001E-4</v>
      </c>
    </row>
    <row r="6564" spans="1:9" x14ac:dyDescent="0.15">
      <c r="A6564" s="57">
        <v>41913</v>
      </c>
      <c r="B6564" s="9" t="s">
        <v>110</v>
      </c>
      <c r="C6564" s="83">
        <f t="shared" si="307"/>
        <v>6.0700000000000007E-3</v>
      </c>
      <c r="D6564" s="82">
        <f t="shared" si="306"/>
        <v>5.9400000000000008E-3</v>
      </c>
      <c r="E6564" s="81">
        <f t="shared" si="308"/>
        <v>1.3000000000000002E-4</v>
      </c>
      <c r="F6564" s="97">
        <f>INDEX(バックデータ一覧!$G$4:$I$27,MATCH(計算過程!B6564,バックデータ一覧!$F$4:$F$27,0),MATCH(VLOOKUP(A6564,バックデータ一覧!$T$3:$U$367,2),バックデータ一覧!$G$3:$I$3,0))*10^-3</f>
        <v>1.3000000000000002E-4</v>
      </c>
      <c r="G6564" s="97">
        <f>INDEX(バックデータ一覧!$J$4:$L$27,MATCH(計算過程!B6564,バックデータ一覧!$F$4:$F$27,0),MATCH(VLOOKUP(A6564,バックデータ一覧!$T$3:$U$367,2),バックデータ一覧!$J$3:$L$3,0))*10^-3</f>
        <v>2.5000000000000001E-4</v>
      </c>
      <c r="H6564" s="97">
        <f>INDEX(バックデータ一覧!$M$4:$O$27,MATCH(計算過程!B6564,バックデータ一覧!$F$4:$F$27,0),MATCH(VLOOKUP(A6564,バックデータ一覧!$T$3:$U$367,2),バックデータ一覧!$M$3:$O$3,0))*10^-3</f>
        <v>3.8000000000000002E-4</v>
      </c>
      <c r="I6564" s="97">
        <f>INDEX(バックデータ一覧!$P$4:$R$27,MATCH(計算過程!B6564,バックデータ一覧!$F$4:$F$27,0),MATCH(VLOOKUP(A6564,バックデータ一覧!$T$3:$U$367,2),バックデータ一覧!$P$3:$R$3,0))*10^-3</f>
        <v>5.0000000000000001E-4</v>
      </c>
    </row>
    <row r="6565" spans="1:9" x14ac:dyDescent="0.15">
      <c r="A6565" s="57">
        <v>41913</v>
      </c>
      <c r="B6565" s="9" t="s">
        <v>111</v>
      </c>
      <c r="C6565" s="83">
        <f t="shared" si="307"/>
        <v>6.2700000000000013E-3</v>
      </c>
      <c r="D6565" s="82">
        <f t="shared" si="306"/>
        <v>5.9400000000000008E-3</v>
      </c>
      <c r="E6565" s="81">
        <f t="shared" si="308"/>
        <v>3.3E-4</v>
      </c>
      <c r="F6565" s="97">
        <f>INDEX(バックデータ一覧!$G$4:$I$27,MATCH(計算過程!B6565,バックデータ一覧!$F$4:$F$27,0),MATCH(VLOOKUP(A6565,バックデータ一覧!$T$3:$U$367,2),バックデータ一覧!$G$3:$I$3,0))*10^-3</f>
        <v>3.3E-4</v>
      </c>
      <c r="G6565" s="97">
        <f>INDEX(バックデータ一覧!$J$4:$L$27,MATCH(計算過程!B6565,バックデータ一覧!$F$4:$F$27,0),MATCH(VLOOKUP(A6565,バックデータ一覧!$T$3:$U$367,2),バックデータ一覧!$J$3:$L$3,0))*10^-3</f>
        <v>6.7000000000000002E-4</v>
      </c>
      <c r="H6565" s="97">
        <f>INDEX(バックデータ一覧!$M$4:$O$27,MATCH(計算過程!B6565,バックデータ一覧!$F$4:$F$27,0),MATCH(VLOOKUP(A6565,バックデータ一覧!$T$3:$U$367,2),バックデータ一覧!$M$3:$O$3,0))*10^-3</f>
        <v>1E-3</v>
      </c>
      <c r="I6565" s="97">
        <f>INDEX(バックデータ一覧!$P$4:$R$27,MATCH(計算過程!B6565,バックデータ一覧!$F$4:$F$27,0),MATCH(VLOOKUP(A6565,バックデータ一覧!$T$3:$U$367,2),バックデータ一覧!$P$3:$R$3,0))*10^-3</f>
        <v>1.33E-3</v>
      </c>
    </row>
    <row r="6566" spans="1:9" x14ac:dyDescent="0.15">
      <c r="A6566" s="57">
        <v>41913</v>
      </c>
      <c r="B6566" s="9" t="s">
        <v>112</v>
      </c>
      <c r="C6566" s="83">
        <f t="shared" si="307"/>
        <v>6.2700000000000013E-3</v>
      </c>
      <c r="D6566" s="82">
        <f t="shared" si="306"/>
        <v>5.9400000000000008E-3</v>
      </c>
      <c r="E6566" s="81">
        <f t="shared" si="308"/>
        <v>3.3E-4</v>
      </c>
      <c r="F6566" s="97">
        <f>INDEX(バックデータ一覧!$G$4:$I$27,MATCH(計算過程!B6566,バックデータ一覧!$F$4:$F$27,0),MATCH(VLOOKUP(A6566,バックデータ一覧!$T$3:$U$367,2),バックデータ一覧!$G$3:$I$3,0))*10^-3</f>
        <v>3.3E-4</v>
      </c>
      <c r="G6566" s="97">
        <f>INDEX(バックデータ一覧!$J$4:$L$27,MATCH(計算過程!B6566,バックデータ一覧!$F$4:$F$27,0),MATCH(VLOOKUP(A6566,バックデータ一覧!$T$3:$U$367,2),バックデータ一覧!$J$3:$L$3,0))*10^-3</f>
        <v>6.7000000000000002E-4</v>
      </c>
      <c r="H6566" s="97">
        <f>INDEX(バックデータ一覧!$M$4:$O$27,MATCH(計算過程!B6566,バックデータ一覧!$F$4:$F$27,0),MATCH(VLOOKUP(A6566,バックデータ一覧!$T$3:$U$367,2),バックデータ一覧!$M$3:$O$3,0))*10^-3</f>
        <v>1E-3</v>
      </c>
      <c r="I6566" s="97">
        <f>INDEX(バックデータ一覧!$P$4:$R$27,MATCH(計算過程!B6566,バックデータ一覧!$F$4:$F$27,0),MATCH(VLOOKUP(A6566,バックデータ一覧!$T$3:$U$367,2),バックデータ一覧!$P$3:$R$3,0))*10^-3</f>
        <v>1.33E-3</v>
      </c>
    </row>
    <row r="6567" spans="1:9" x14ac:dyDescent="0.15">
      <c r="A6567" s="57">
        <v>41913</v>
      </c>
      <c r="B6567" s="9" t="s">
        <v>113</v>
      </c>
      <c r="C6567" s="83">
        <f t="shared" si="307"/>
        <v>1.2990000000000002E-2</v>
      </c>
      <c r="D6567" s="82">
        <f t="shared" si="306"/>
        <v>5.9400000000000008E-3</v>
      </c>
      <c r="E6567" s="81">
        <f t="shared" si="308"/>
        <v>7.0499999999999998E-3</v>
      </c>
      <c r="F6567" s="97">
        <f>INDEX(バックデータ一覧!$G$4:$I$27,MATCH(計算過程!B6567,バックデータ一覧!$F$4:$F$27,0),MATCH(VLOOKUP(A6567,バックデータ一覧!$T$3:$U$367,2),バックデータ一覧!$G$3:$I$3,0))*10^-3</f>
        <v>7.0499999999999998E-3</v>
      </c>
      <c r="G6567" s="97">
        <f>INDEX(バックデータ一覧!$J$4:$L$27,MATCH(計算過程!B6567,バックデータ一覧!$F$4:$F$27,0),MATCH(VLOOKUP(A6567,バックデータ一覧!$T$3:$U$367,2),バックデータ一覧!$J$3:$L$3,0))*10^-3</f>
        <v>1.409E-2</v>
      </c>
      <c r="H6567" s="97">
        <f>INDEX(バックデータ一覧!$M$4:$O$27,MATCH(計算過程!B6567,バックデータ一覧!$F$4:$F$27,0),MATCH(VLOOKUP(A6567,バックデータ一覧!$T$3:$U$367,2),バックデータ一覧!$M$3:$O$3,0))*10^-3</f>
        <v>2.1140000000000003E-2</v>
      </c>
      <c r="I6567" s="97">
        <f>INDEX(バックデータ一覧!$P$4:$R$27,MATCH(計算過程!B6567,バックデータ一覧!$F$4:$F$27,0),MATCH(VLOOKUP(A6567,バックデータ一覧!$T$3:$U$367,2),バックデータ一覧!$P$3:$R$3,0))*10^-3</f>
        <v>2.818E-2</v>
      </c>
    </row>
    <row r="6568" spans="1:9" x14ac:dyDescent="0.15">
      <c r="A6568" s="57">
        <v>41913</v>
      </c>
      <c r="B6568" s="9" t="s">
        <v>114</v>
      </c>
      <c r="C6568" s="83">
        <f t="shared" si="307"/>
        <v>6.0700000000000007E-3</v>
      </c>
      <c r="D6568" s="82">
        <f t="shared" si="306"/>
        <v>5.9400000000000008E-3</v>
      </c>
      <c r="E6568" s="81">
        <f t="shared" si="308"/>
        <v>1.3000000000000002E-4</v>
      </c>
      <c r="F6568" s="97">
        <f>INDEX(バックデータ一覧!$G$4:$I$27,MATCH(計算過程!B6568,バックデータ一覧!$F$4:$F$27,0),MATCH(VLOOKUP(A6568,バックデータ一覧!$T$3:$U$367,2),バックデータ一覧!$G$3:$I$3,0))*10^-3</f>
        <v>1.3000000000000002E-4</v>
      </c>
      <c r="G6568" s="97">
        <f>INDEX(バックデータ一覧!$J$4:$L$27,MATCH(計算過程!B6568,バックデータ一覧!$F$4:$F$27,0),MATCH(VLOOKUP(A6568,バックデータ一覧!$T$3:$U$367,2),バックデータ一覧!$J$3:$L$3,0))*10^-3</f>
        <v>2.5000000000000001E-4</v>
      </c>
      <c r="H6568" s="97">
        <f>INDEX(バックデータ一覧!$M$4:$O$27,MATCH(計算過程!B6568,バックデータ一覧!$F$4:$F$27,0),MATCH(VLOOKUP(A6568,バックデータ一覧!$T$3:$U$367,2),バックデータ一覧!$M$3:$O$3,0))*10^-3</f>
        <v>3.8000000000000002E-4</v>
      </c>
      <c r="I6568" s="97">
        <f>INDEX(バックデータ一覧!$P$4:$R$27,MATCH(計算過程!B6568,バックデータ一覧!$F$4:$F$27,0),MATCH(VLOOKUP(A6568,バックデータ一覧!$T$3:$U$367,2),バックデータ一覧!$P$3:$R$3,0))*10^-3</f>
        <v>5.0000000000000001E-4</v>
      </c>
    </row>
    <row r="6569" spans="1:9" x14ac:dyDescent="0.15">
      <c r="A6569" s="57">
        <v>41913</v>
      </c>
      <c r="B6569" s="9" t="s">
        <v>115</v>
      </c>
      <c r="C6569" s="83">
        <f t="shared" si="307"/>
        <v>6.0700000000000007E-3</v>
      </c>
      <c r="D6569" s="82">
        <f t="shared" si="306"/>
        <v>5.9400000000000008E-3</v>
      </c>
      <c r="E6569" s="81">
        <f t="shared" si="308"/>
        <v>1.3000000000000002E-4</v>
      </c>
      <c r="F6569" s="97">
        <f>INDEX(バックデータ一覧!$G$4:$I$27,MATCH(計算過程!B6569,バックデータ一覧!$F$4:$F$27,0),MATCH(VLOOKUP(A6569,バックデータ一覧!$T$3:$U$367,2),バックデータ一覧!$G$3:$I$3,0))*10^-3</f>
        <v>1.3000000000000002E-4</v>
      </c>
      <c r="G6569" s="97">
        <f>INDEX(バックデータ一覧!$J$4:$L$27,MATCH(計算過程!B6569,バックデータ一覧!$F$4:$F$27,0),MATCH(VLOOKUP(A6569,バックデータ一覧!$T$3:$U$367,2),バックデータ一覧!$J$3:$L$3,0))*10^-3</f>
        <v>2.5000000000000001E-4</v>
      </c>
      <c r="H6569" s="97">
        <f>INDEX(バックデータ一覧!$M$4:$O$27,MATCH(計算過程!B6569,バックデータ一覧!$F$4:$F$27,0),MATCH(VLOOKUP(A6569,バックデータ一覧!$T$3:$U$367,2),バックデータ一覧!$M$3:$O$3,0))*10^-3</f>
        <v>3.8000000000000002E-4</v>
      </c>
      <c r="I6569" s="97">
        <f>INDEX(バックデータ一覧!$P$4:$R$27,MATCH(計算過程!B6569,バックデータ一覧!$F$4:$F$27,0),MATCH(VLOOKUP(A6569,バックデータ一覧!$T$3:$U$367,2),バックデータ一覧!$P$3:$R$3,0))*10^-3</f>
        <v>5.0000000000000001E-4</v>
      </c>
    </row>
    <row r="6570" spans="1:9" x14ac:dyDescent="0.15">
      <c r="A6570" s="57">
        <v>41913</v>
      </c>
      <c r="B6570" s="9" t="s">
        <v>116</v>
      </c>
      <c r="C6570" s="83">
        <f t="shared" si="307"/>
        <v>6.0700000000000007E-3</v>
      </c>
      <c r="D6570" s="82">
        <f t="shared" si="306"/>
        <v>5.9400000000000008E-3</v>
      </c>
      <c r="E6570" s="81">
        <f t="shared" si="308"/>
        <v>1.3000000000000002E-4</v>
      </c>
      <c r="F6570" s="97">
        <f>INDEX(バックデータ一覧!$G$4:$I$27,MATCH(計算過程!B6570,バックデータ一覧!$F$4:$F$27,0),MATCH(VLOOKUP(A6570,バックデータ一覧!$T$3:$U$367,2),バックデータ一覧!$G$3:$I$3,0))*10^-3</f>
        <v>1.3000000000000002E-4</v>
      </c>
      <c r="G6570" s="97">
        <f>INDEX(バックデータ一覧!$J$4:$L$27,MATCH(計算過程!B6570,バックデータ一覧!$F$4:$F$27,0),MATCH(VLOOKUP(A6570,バックデータ一覧!$T$3:$U$367,2),バックデータ一覧!$J$3:$L$3,0))*10^-3</f>
        <v>2.5000000000000001E-4</v>
      </c>
      <c r="H6570" s="97">
        <f>INDEX(バックデータ一覧!$M$4:$O$27,MATCH(計算過程!B6570,バックデータ一覧!$F$4:$F$27,0),MATCH(VLOOKUP(A6570,バックデータ一覧!$T$3:$U$367,2),バックデータ一覧!$M$3:$O$3,0))*10^-3</f>
        <v>3.8000000000000002E-4</v>
      </c>
      <c r="I6570" s="97">
        <f>INDEX(バックデータ一覧!$P$4:$R$27,MATCH(計算過程!B6570,バックデータ一覧!$F$4:$F$27,0),MATCH(VLOOKUP(A6570,バックデータ一覧!$T$3:$U$367,2),バックデータ一覧!$P$3:$R$3,0))*10^-3</f>
        <v>5.0000000000000001E-4</v>
      </c>
    </row>
    <row r="6571" spans="1:9" x14ac:dyDescent="0.15">
      <c r="A6571" s="57">
        <v>41913</v>
      </c>
      <c r="B6571" s="9" t="s">
        <v>117</v>
      </c>
      <c r="C6571" s="83">
        <f t="shared" si="307"/>
        <v>6.0700000000000007E-3</v>
      </c>
      <c r="D6571" s="82">
        <f t="shared" si="306"/>
        <v>5.9400000000000008E-3</v>
      </c>
      <c r="E6571" s="81">
        <f t="shared" si="308"/>
        <v>1.3000000000000002E-4</v>
      </c>
      <c r="F6571" s="97">
        <f>INDEX(バックデータ一覧!$G$4:$I$27,MATCH(計算過程!B6571,バックデータ一覧!$F$4:$F$27,0),MATCH(VLOOKUP(A6571,バックデータ一覧!$T$3:$U$367,2),バックデータ一覧!$G$3:$I$3,0))*10^-3</f>
        <v>1.3000000000000002E-4</v>
      </c>
      <c r="G6571" s="97">
        <f>INDEX(バックデータ一覧!$J$4:$L$27,MATCH(計算過程!B6571,バックデータ一覧!$F$4:$F$27,0),MATCH(VLOOKUP(A6571,バックデータ一覧!$T$3:$U$367,2),バックデータ一覧!$J$3:$L$3,0))*10^-3</f>
        <v>2.5000000000000001E-4</v>
      </c>
      <c r="H6571" s="97">
        <f>INDEX(バックデータ一覧!$M$4:$O$27,MATCH(計算過程!B6571,バックデータ一覧!$F$4:$F$27,0),MATCH(VLOOKUP(A6571,バックデータ一覧!$T$3:$U$367,2),バックデータ一覧!$M$3:$O$3,0))*10^-3</f>
        <v>3.8000000000000002E-4</v>
      </c>
      <c r="I6571" s="97">
        <f>INDEX(バックデータ一覧!$P$4:$R$27,MATCH(計算過程!B6571,バックデータ一覧!$F$4:$F$27,0),MATCH(VLOOKUP(A6571,バックデータ一覧!$T$3:$U$367,2),バックデータ一覧!$P$3:$R$3,0))*10^-3</f>
        <v>5.0000000000000001E-4</v>
      </c>
    </row>
    <row r="6572" spans="1:9" x14ac:dyDescent="0.15">
      <c r="A6572" s="57">
        <v>41913</v>
      </c>
      <c r="B6572" s="9" t="s">
        <v>118</v>
      </c>
      <c r="C6572" s="83">
        <f t="shared" si="307"/>
        <v>6.0700000000000007E-3</v>
      </c>
      <c r="D6572" s="82">
        <f t="shared" si="306"/>
        <v>5.9400000000000008E-3</v>
      </c>
      <c r="E6572" s="81">
        <f t="shared" si="308"/>
        <v>1.3000000000000002E-4</v>
      </c>
      <c r="F6572" s="97">
        <f>INDEX(バックデータ一覧!$G$4:$I$27,MATCH(計算過程!B6572,バックデータ一覧!$F$4:$F$27,0),MATCH(VLOOKUP(A6572,バックデータ一覧!$T$3:$U$367,2),バックデータ一覧!$G$3:$I$3,0))*10^-3</f>
        <v>1.3000000000000002E-4</v>
      </c>
      <c r="G6572" s="97">
        <f>INDEX(バックデータ一覧!$J$4:$L$27,MATCH(計算過程!B6572,バックデータ一覧!$F$4:$F$27,0),MATCH(VLOOKUP(A6572,バックデータ一覧!$T$3:$U$367,2),バックデータ一覧!$J$3:$L$3,0))*10^-3</f>
        <v>2.5000000000000001E-4</v>
      </c>
      <c r="H6572" s="97">
        <f>INDEX(バックデータ一覧!$M$4:$O$27,MATCH(計算過程!B6572,バックデータ一覧!$F$4:$F$27,0),MATCH(VLOOKUP(A6572,バックデータ一覧!$T$3:$U$367,2),バックデータ一覧!$M$3:$O$3,0))*10^-3</f>
        <v>3.8000000000000002E-4</v>
      </c>
      <c r="I6572" s="97">
        <f>INDEX(バックデータ一覧!$P$4:$R$27,MATCH(計算過程!B6572,バックデータ一覧!$F$4:$F$27,0),MATCH(VLOOKUP(A6572,バックデータ一覧!$T$3:$U$367,2),バックデータ一覧!$P$3:$R$3,0))*10^-3</f>
        <v>5.0000000000000001E-4</v>
      </c>
    </row>
    <row r="6573" spans="1:9" x14ac:dyDescent="0.15">
      <c r="A6573" s="57">
        <v>41913</v>
      </c>
      <c r="B6573" s="9" t="s">
        <v>119</v>
      </c>
      <c r="C6573" s="83">
        <f t="shared" si="307"/>
        <v>6.0700000000000007E-3</v>
      </c>
      <c r="D6573" s="82">
        <f t="shared" si="306"/>
        <v>5.9400000000000008E-3</v>
      </c>
      <c r="E6573" s="81">
        <f t="shared" si="308"/>
        <v>1.3000000000000002E-4</v>
      </c>
      <c r="F6573" s="97">
        <f>INDEX(バックデータ一覧!$G$4:$I$27,MATCH(計算過程!B6573,バックデータ一覧!$F$4:$F$27,0),MATCH(VLOOKUP(A6573,バックデータ一覧!$T$3:$U$367,2),バックデータ一覧!$G$3:$I$3,0))*10^-3</f>
        <v>1.3000000000000002E-4</v>
      </c>
      <c r="G6573" s="97">
        <f>INDEX(バックデータ一覧!$J$4:$L$27,MATCH(計算過程!B6573,バックデータ一覧!$F$4:$F$27,0),MATCH(VLOOKUP(A6573,バックデータ一覧!$T$3:$U$367,2),バックデータ一覧!$J$3:$L$3,0))*10^-3</f>
        <v>2.5000000000000001E-4</v>
      </c>
      <c r="H6573" s="97">
        <f>INDEX(バックデータ一覧!$M$4:$O$27,MATCH(計算過程!B6573,バックデータ一覧!$F$4:$F$27,0),MATCH(VLOOKUP(A6573,バックデータ一覧!$T$3:$U$367,2),バックデータ一覧!$M$3:$O$3,0))*10^-3</f>
        <v>3.8000000000000002E-4</v>
      </c>
      <c r="I6573" s="97">
        <f>INDEX(バックデータ一覧!$P$4:$R$27,MATCH(計算過程!B6573,バックデータ一覧!$F$4:$F$27,0),MATCH(VLOOKUP(A6573,バックデータ一覧!$T$3:$U$367,2),バックデータ一覧!$P$3:$R$3,0))*10^-3</f>
        <v>5.0000000000000001E-4</v>
      </c>
    </row>
    <row r="6574" spans="1:9" x14ac:dyDescent="0.15">
      <c r="A6574" s="57">
        <v>41913</v>
      </c>
      <c r="B6574" s="9" t="s">
        <v>120</v>
      </c>
      <c r="C6574" s="83">
        <f t="shared" si="307"/>
        <v>6.0700000000000007E-3</v>
      </c>
      <c r="D6574" s="82">
        <f t="shared" si="306"/>
        <v>5.9400000000000008E-3</v>
      </c>
      <c r="E6574" s="81">
        <f t="shared" si="308"/>
        <v>1.3000000000000002E-4</v>
      </c>
      <c r="F6574" s="97">
        <f>INDEX(バックデータ一覧!$G$4:$I$27,MATCH(計算過程!B6574,バックデータ一覧!$F$4:$F$27,0),MATCH(VLOOKUP(A6574,バックデータ一覧!$T$3:$U$367,2),バックデータ一覧!$G$3:$I$3,0))*10^-3</f>
        <v>1.3000000000000002E-4</v>
      </c>
      <c r="G6574" s="97">
        <f>INDEX(バックデータ一覧!$J$4:$L$27,MATCH(計算過程!B6574,バックデータ一覧!$F$4:$F$27,0),MATCH(VLOOKUP(A6574,バックデータ一覧!$T$3:$U$367,2),バックデータ一覧!$J$3:$L$3,0))*10^-3</f>
        <v>2.5000000000000001E-4</v>
      </c>
      <c r="H6574" s="97">
        <f>INDEX(バックデータ一覧!$M$4:$O$27,MATCH(計算過程!B6574,バックデータ一覧!$F$4:$F$27,0),MATCH(VLOOKUP(A6574,バックデータ一覧!$T$3:$U$367,2),バックデータ一覧!$M$3:$O$3,0))*10^-3</f>
        <v>3.8000000000000002E-4</v>
      </c>
      <c r="I6574" s="97">
        <f>INDEX(バックデータ一覧!$P$4:$R$27,MATCH(計算過程!B6574,バックデータ一覧!$F$4:$F$27,0),MATCH(VLOOKUP(A6574,バックデータ一覧!$T$3:$U$367,2),バックデータ一覧!$P$3:$R$3,0))*10^-3</f>
        <v>5.0000000000000001E-4</v>
      </c>
    </row>
    <row r="6575" spans="1:9" x14ac:dyDescent="0.15">
      <c r="A6575" s="57">
        <v>41913</v>
      </c>
      <c r="B6575" s="9" t="s">
        <v>121</v>
      </c>
      <c r="C6575" s="83">
        <f t="shared" si="307"/>
        <v>6.0700000000000007E-3</v>
      </c>
      <c r="D6575" s="82">
        <f t="shared" si="306"/>
        <v>5.9400000000000008E-3</v>
      </c>
      <c r="E6575" s="81">
        <f t="shared" si="308"/>
        <v>1.3000000000000002E-4</v>
      </c>
      <c r="F6575" s="97">
        <f>INDEX(バックデータ一覧!$G$4:$I$27,MATCH(計算過程!B6575,バックデータ一覧!$F$4:$F$27,0),MATCH(VLOOKUP(A6575,バックデータ一覧!$T$3:$U$367,2),バックデータ一覧!$G$3:$I$3,0))*10^-3</f>
        <v>1.3000000000000002E-4</v>
      </c>
      <c r="G6575" s="97">
        <f>INDEX(バックデータ一覧!$J$4:$L$27,MATCH(計算過程!B6575,バックデータ一覧!$F$4:$F$27,0),MATCH(VLOOKUP(A6575,バックデータ一覧!$T$3:$U$367,2),バックデータ一覧!$J$3:$L$3,0))*10^-3</f>
        <v>2.5000000000000001E-4</v>
      </c>
      <c r="H6575" s="97">
        <f>INDEX(バックデータ一覧!$M$4:$O$27,MATCH(計算過程!B6575,バックデータ一覧!$F$4:$F$27,0),MATCH(VLOOKUP(A6575,バックデータ一覧!$T$3:$U$367,2),バックデータ一覧!$M$3:$O$3,0))*10^-3</f>
        <v>3.8000000000000002E-4</v>
      </c>
      <c r="I6575" s="97">
        <f>INDEX(バックデータ一覧!$P$4:$R$27,MATCH(計算過程!B6575,バックデータ一覧!$F$4:$F$27,0),MATCH(VLOOKUP(A6575,バックデータ一覧!$T$3:$U$367,2),バックデータ一覧!$P$3:$R$3,0))*10^-3</f>
        <v>5.0000000000000001E-4</v>
      </c>
    </row>
    <row r="6576" spans="1:9" x14ac:dyDescent="0.15">
      <c r="A6576" s="57">
        <v>41913</v>
      </c>
      <c r="B6576" s="9" t="s">
        <v>122</v>
      </c>
      <c r="C6576" s="83">
        <f t="shared" si="307"/>
        <v>6.0700000000000007E-3</v>
      </c>
      <c r="D6576" s="82">
        <f t="shared" si="306"/>
        <v>5.9400000000000008E-3</v>
      </c>
      <c r="E6576" s="81">
        <f t="shared" si="308"/>
        <v>1.3000000000000002E-4</v>
      </c>
      <c r="F6576" s="97">
        <f>INDEX(バックデータ一覧!$G$4:$I$27,MATCH(計算過程!B6576,バックデータ一覧!$F$4:$F$27,0),MATCH(VLOOKUP(A6576,バックデータ一覧!$T$3:$U$367,2),バックデータ一覧!$G$3:$I$3,0))*10^-3</f>
        <v>1.3000000000000002E-4</v>
      </c>
      <c r="G6576" s="97">
        <f>INDEX(バックデータ一覧!$J$4:$L$27,MATCH(計算過程!B6576,バックデータ一覧!$F$4:$F$27,0),MATCH(VLOOKUP(A6576,バックデータ一覧!$T$3:$U$367,2),バックデータ一覧!$J$3:$L$3,0))*10^-3</f>
        <v>2.5000000000000001E-4</v>
      </c>
      <c r="H6576" s="97">
        <f>INDEX(バックデータ一覧!$M$4:$O$27,MATCH(計算過程!B6576,バックデータ一覧!$F$4:$F$27,0),MATCH(VLOOKUP(A6576,バックデータ一覧!$T$3:$U$367,2),バックデータ一覧!$M$3:$O$3,0))*10^-3</f>
        <v>3.8000000000000002E-4</v>
      </c>
      <c r="I6576" s="97">
        <f>INDEX(バックデータ一覧!$P$4:$R$27,MATCH(計算過程!B6576,バックデータ一覧!$F$4:$F$27,0),MATCH(VLOOKUP(A6576,バックデータ一覧!$T$3:$U$367,2),バックデータ一覧!$P$3:$R$3,0))*10^-3</f>
        <v>5.0000000000000001E-4</v>
      </c>
    </row>
    <row r="6577" spans="1:9" x14ac:dyDescent="0.15">
      <c r="A6577" s="57">
        <v>41913</v>
      </c>
      <c r="B6577" s="9" t="s">
        <v>123</v>
      </c>
      <c r="C6577" s="83">
        <f t="shared" si="307"/>
        <v>6.0700000000000007E-3</v>
      </c>
      <c r="D6577" s="82">
        <f t="shared" si="306"/>
        <v>5.9400000000000008E-3</v>
      </c>
      <c r="E6577" s="81">
        <f t="shared" si="308"/>
        <v>1.3000000000000002E-4</v>
      </c>
      <c r="F6577" s="97">
        <f>INDEX(バックデータ一覧!$G$4:$I$27,MATCH(計算過程!B6577,バックデータ一覧!$F$4:$F$27,0),MATCH(VLOOKUP(A6577,バックデータ一覧!$T$3:$U$367,2),バックデータ一覧!$G$3:$I$3,0))*10^-3</f>
        <v>1.3000000000000002E-4</v>
      </c>
      <c r="G6577" s="97">
        <f>INDEX(バックデータ一覧!$J$4:$L$27,MATCH(計算過程!B6577,バックデータ一覧!$F$4:$F$27,0),MATCH(VLOOKUP(A6577,バックデータ一覧!$T$3:$U$367,2),バックデータ一覧!$J$3:$L$3,0))*10^-3</f>
        <v>2.5000000000000001E-4</v>
      </c>
      <c r="H6577" s="97">
        <f>INDEX(バックデータ一覧!$M$4:$O$27,MATCH(計算過程!B6577,バックデータ一覧!$F$4:$F$27,0),MATCH(VLOOKUP(A6577,バックデータ一覧!$T$3:$U$367,2),バックデータ一覧!$M$3:$O$3,0))*10^-3</f>
        <v>3.8000000000000002E-4</v>
      </c>
      <c r="I6577" s="97">
        <f>INDEX(バックデータ一覧!$P$4:$R$27,MATCH(計算過程!B6577,バックデータ一覧!$F$4:$F$27,0),MATCH(VLOOKUP(A6577,バックデータ一覧!$T$3:$U$367,2),バックデータ一覧!$P$3:$R$3,0))*10^-3</f>
        <v>5.0000000000000001E-4</v>
      </c>
    </row>
    <row r="6578" spans="1:9" x14ac:dyDescent="0.15">
      <c r="A6578" s="57">
        <v>41913</v>
      </c>
      <c r="B6578" s="9" t="s">
        <v>124</v>
      </c>
      <c r="C6578" s="83">
        <f t="shared" si="307"/>
        <v>6.0700000000000007E-3</v>
      </c>
      <c r="D6578" s="82">
        <f t="shared" si="306"/>
        <v>5.9400000000000008E-3</v>
      </c>
      <c r="E6578" s="81">
        <f t="shared" si="308"/>
        <v>1.3000000000000002E-4</v>
      </c>
      <c r="F6578" s="97">
        <f>INDEX(バックデータ一覧!$G$4:$I$27,MATCH(計算過程!B6578,バックデータ一覧!$F$4:$F$27,0),MATCH(VLOOKUP(A6578,バックデータ一覧!$T$3:$U$367,2),バックデータ一覧!$G$3:$I$3,0))*10^-3</f>
        <v>1.3000000000000002E-4</v>
      </c>
      <c r="G6578" s="97">
        <f>INDEX(バックデータ一覧!$J$4:$L$27,MATCH(計算過程!B6578,バックデータ一覧!$F$4:$F$27,0),MATCH(VLOOKUP(A6578,バックデータ一覧!$T$3:$U$367,2),バックデータ一覧!$J$3:$L$3,0))*10^-3</f>
        <v>2.5000000000000001E-4</v>
      </c>
      <c r="H6578" s="97">
        <f>INDEX(バックデータ一覧!$M$4:$O$27,MATCH(計算過程!B6578,バックデータ一覧!$F$4:$F$27,0),MATCH(VLOOKUP(A6578,バックデータ一覧!$T$3:$U$367,2),バックデータ一覧!$M$3:$O$3,0))*10^-3</f>
        <v>3.8000000000000002E-4</v>
      </c>
      <c r="I6578" s="97">
        <f>INDEX(バックデータ一覧!$P$4:$R$27,MATCH(計算過程!B6578,バックデータ一覧!$F$4:$F$27,0),MATCH(VLOOKUP(A6578,バックデータ一覧!$T$3:$U$367,2),バックデータ一覧!$P$3:$R$3,0))*10^-3</f>
        <v>5.0000000000000001E-4</v>
      </c>
    </row>
    <row r="6579" spans="1:9" x14ac:dyDescent="0.15">
      <c r="A6579" s="57">
        <v>41913</v>
      </c>
      <c r="B6579" s="9" t="s">
        <v>125</v>
      </c>
      <c r="C6579" s="83">
        <f t="shared" si="307"/>
        <v>6.4800000000000005E-3</v>
      </c>
      <c r="D6579" s="82">
        <f t="shared" si="306"/>
        <v>5.9400000000000008E-3</v>
      </c>
      <c r="E6579" s="81">
        <f t="shared" si="308"/>
        <v>5.4000000000000001E-4</v>
      </c>
      <c r="F6579" s="97">
        <f>INDEX(バックデータ一覧!$G$4:$I$27,MATCH(計算過程!B6579,バックデータ一覧!$F$4:$F$27,0),MATCH(VLOOKUP(A6579,バックデータ一覧!$T$3:$U$367,2),バックデータ一覧!$G$3:$I$3,0))*10^-3</f>
        <v>5.4000000000000001E-4</v>
      </c>
      <c r="G6579" s="97">
        <f>INDEX(バックデータ一覧!$J$4:$L$27,MATCH(計算過程!B6579,バックデータ一覧!$F$4:$F$27,0),MATCH(VLOOKUP(A6579,バックデータ一覧!$T$3:$U$367,2),バックデータ一覧!$J$3:$L$3,0))*10^-3</f>
        <v>1.08E-3</v>
      </c>
      <c r="H6579" s="97">
        <f>INDEX(バックデータ一覧!$M$4:$O$27,MATCH(計算過程!B6579,バックデータ一覧!$F$4:$F$27,0),MATCH(VLOOKUP(A6579,バックデータ一覧!$T$3:$U$367,2),バックデータ一覧!$M$3:$O$3,0))*10^-3</f>
        <v>1.6299999999999999E-3</v>
      </c>
      <c r="I6579" s="97">
        <f>INDEX(バックデータ一覧!$P$4:$R$27,MATCH(計算過程!B6579,バックデータ一覧!$F$4:$F$27,0),MATCH(VLOOKUP(A6579,バックデータ一覧!$T$3:$U$367,2),バックデータ一覧!$P$3:$R$3,0))*10^-3</f>
        <v>2.1700000000000001E-3</v>
      </c>
    </row>
    <row r="6580" spans="1:9" x14ac:dyDescent="0.15">
      <c r="A6580" s="57">
        <v>41913</v>
      </c>
      <c r="B6580" s="9" t="s">
        <v>126</v>
      </c>
      <c r="C6580" s="83">
        <f t="shared" si="307"/>
        <v>6.2700000000000013E-3</v>
      </c>
      <c r="D6580" s="82">
        <f t="shared" si="306"/>
        <v>5.9400000000000008E-3</v>
      </c>
      <c r="E6580" s="81">
        <f t="shared" si="308"/>
        <v>3.3E-4</v>
      </c>
      <c r="F6580" s="97">
        <f>INDEX(バックデータ一覧!$G$4:$I$27,MATCH(計算過程!B6580,バックデータ一覧!$F$4:$F$27,0),MATCH(VLOOKUP(A6580,バックデータ一覧!$T$3:$U$367,2),バックデータ一覧!$G$3:$I$3,0))*10^-3</f>
        <v>3.3E-4</v>
      </c>
      <c r="G6580" s="97">
        <f>INDEX(バックデータ一覧!$J$4:$L$27,MATCH(計算過程!B6580,バックデータ一覧!$F$4:$F$27,0),MATCH(VLOOKUP(A6580,バックデータ一覧!$T$3:$U$367,2),バックデータ一覧!$J$3:$L$3,0))*10^-3</f>
        <v>6.7000000000000002E-4</v>
      </c>
      <c r="H6580" s="97">
        <f>INDEX(バックデータ一覧!$M$4:$O$27,MATCH(計算過程!B6580,バックデータ一覧!$F$4:$F$27,0),MATCH(VLOOKUP(A6580,バックデータ一覧!$T$3:$U$367,2),バックデータ一覧!$M$3:$O$3,0))*10^-3</f>
        <v>1E-3</v>
      </c>
      <c r="I6580" s="97">
        <f>INDEX(バックデータ一覧!$P$4:$R$27,MATCH(計算過程!B6580,バックデータ一覧!$F$4:$F$27,0),MATCH(VLOOKUP(A6580,バックデータ一覧!$T$3:$U$367,2),バックデータ一覧!$P$3:$R$3,0))*10^-3</f>
        <v>1.33E-3</v>
      </c>
    </row>
    <row r="6581" spans="1:9" x14ac:dyDescent="0.15">
      <c r="A6581" s="57">
        <v>41913</v>
      </c>
      <c r="B6581" s="9" t="s">
        <v>127</v>
      </c>
      <c r="C6581" s="83">
        <f t="shared" si="307"/>
        <v>9.4600000000000014E-3</v>
      </c>
      <c r="D6581" s="82">
        <f t="shared" si="306"/>
        <v>5.9400000000000008E-3</v>
      </c>
      <c r="E6581" s="81">
        <f t="shared" si="308"/>
        <v>3.5200000000000001E-3</v>
      </c>
      <c r="F6581" s="97">
        <f>INDEX(バックデータ一覧!$G$4:$I$27,MATCH(計算過程!B6581,バックデータ一覧!$F$4:$F$27,0),MATCH(VLOOKUP(A6581,バックデータ一覧!$T$3:$U$367,2),バックデータ一覧!$G$3:$I$3,0))*10^-3</f>
        <v>3.5200000000000001E-3</v>
      </c>
      <c r="G6581" s="97">
        <f>INDEX(バックデータ一覧!$J$4:$L$27,MATCH(計算過程!B6581,バックデータ一覧!$F$4:$F$27,0),MATCH(VLOOKUP(A6581,バックデータ一覧!$T$3:$U$367,2),バックデータ一覧!$J$3:$L$3,0))*10^-3</f>
        <v>7.0300000000000007E-3</v>
      </c>
      <c r="H6581" s="97">
        <f>INDEX(バックデータ一覧!$M$4:$O$27,MATCH(計算過程!B6581,バックデータ一覧!$F$4:$F$27,0),MATCH(VLOOKUP(A6581,バックデータ一覧!$T$3:$U$367,2),バックデータ一覧!$M$3:$O$3,0))*10^-3</f>
        <v>1.055E-2</v>
      </c>
      <c r="I6581" s="97">
        <f>INDEX(バックデータ一覧!$P$4:$R$27,MATCH(計算過程!B6581,バックデータ一覧!$F$4:$F$27,0),MATCH(VLOOKUP(A6581,バックデータ一覧!$T$3:$U$367,2),バックデータ一覧!$P$3:$R$3,0))*10^-3</f>
        <v>1.4060000000000001E-2</v>
      </c>
    </row>
    <row r="6582" spans="1:9" x14ac:dyDescent="0.15">
      <c r="A6582" s="57">
        <v>41913</v>
      </c>
      <c r="B6582" s="9" t="s">
        <v>128</v>
      </c>
      <c r="C6582" s="83">
        <f t="shared" si="307"/>
        <v>1.2220000000000002E-2</v>
      </c>
      <c r="D6582" s="82">
        <f t="shared" si="306"/>
        <v>5.9400000000000008E-3</v>
      </c>
      <c r="E6582" s="81">
        <f t="shared" si="308"/>
        <v>6.28E-3</v>
      </c>
      <c r="F6582" s="97">
        <f>INDEX(バックデータ一覧!$G$4:$I$27,MATCH(計算過程!B6582,バックデータ一覧!$F$4:$F$27,0),MATCH(VLOOKUP(A6582,バックデータ一覧!$T$3:$U$367,2),バックデータ一覧!$G$3:$I$3,0))*10^-3</f>
        <v>6.28E-3</v>
      </c>
      <c r="G6582" s="97">
        <f>INDEX(バックデータ一覧!$J$4:$L$27,MATCH(計算過程!B6582,バックデータ一覧!$F$4:$F$27,0),MATCH(VLOOKUP(A6582,バックデータ一覧!$T$3:$U$367,2),バックデータ一覧!$J$3:$L$3,0))*10^-3</f>
        <v>1.256E-2</v>
      </c>
      <c r="H6582" s="97">
        <f>INDEX(バックデータ一覧!$M$4:$O$27,MATCH(計算過程!B6582,バックデータ一覧!$F$4:$F$27,0),MATCH(VLOOKUP(A6582,バックデータ一覧!$T$3:$U$367,2),バックデータ一覧!$M$3:$O$3,0))*10^-3</f>
        <v>1.8839999999999999E-2</v>
      </c>
      <c r="I6582" s="97">
        <f>INDEX(バックデータ一覧!$P$4:$R$27,MATCH(計算過程!B6582,バックデータ一覧!$F$4:$F$27,0),MATCH(VLOOKUP(A6582,バックデータ一覧!$T$3:$U$367,2),バックデータ一覧!$P$3:$R$3,0))*10^-3</f>
        <v>2.512E-2</v>
      </c>
    </row>
    <row r="6583" spans="1:9" x14ac:dyDescent="0.15">
      <c r="A6583" s="57">
        <v>41914</v>
      </c>
      <c r="B6583" s="9" t="s">
        <v>105</v>
      </c>
      <c r="C6583" s="83">
        <f t="shared" si="307"/>
        <v>6.0700000000000007E-3</v>
      </c>
      <c r="D6583" s="82">
        <f t="shared" si="306"/>
        <v>5.9400000000000008E-3</v>
      </c>
      <c r="E6583" s="81">
        <f t="shared" si="308"/>
        <v>1.3000000000000002E-4</v>
      </c>
      <c r="F6583" s="97">
        <f>INDEX(バックデータ一覧!$G$4:$I$27,MATCH(計算過程!B6583,バックデータ一覧!$F$4:$F$27,0),MATCH(VLOOKUP(A6583,バックデータ一覧!$T$3:$U$367,2),バックデータ一覧!$G$3:$I$3,0))*10^-3</f>
        <v>1.3000000000000002E-4</v>
      </c>
      <c r="G6583" s="97">
        <f>INDEX(バックデータ一覧!$J$4:$L$27,MATCH(計算過程!B6583,バックデータ一覧!$F$4:$F$27,0),MATCH(VLOOKUP(A6583,バックデータ一覧!$T$3:$U$367,2),バックデータ一覧!$J$3:$L$3,0))*10^-3</f>
        <v>2.5000000000000001E-4</v>
      </c>
      <c r="H6583" s="97">
        <f>INDEX(バックデータ一覧!$M$4:$O$27,MATCH(計算過程!B6583,バックデータ一覧!$F$4:$F$27,0),MATCH(VLOOKUP(A6583,バックデータ一覧!$T$3:$U$367,2),バックデータ一覧!$M$3:$O$3,0))*10^-3</f>
        <v>3.8000000000000002E-4</v>
      </c>
      <c r="I6583" s="97">
        <f>INDEX(バックデータ一覧!$P$4:$R$27,MATCH(計算過程!B6583,バックデータ一覧!$F$4:$F$27,0),MATCH(VLOOKUP(A6583,バックデータ一覧!$T$3:$U$367,2),バックデータ一覧!$P$3:$R$3,0))*10^-3</f>
        <v>5.0000000000000001E-4</v>
      </c>
    </row>
    <row r="6584" spans="1:9" x14ac:dyDescent="0.15">
      <c r="A6584" s="57">
        <v>41914</v>
      </c>
      <c r="B6584" s="9" t="s">
        <v>106</v>
      </c>
      <c r="C6584" s="83">
        <f t="shared" si="307"/>
        <v>6.0700000000000007E-3</v>
      </c>
      <c r="D6584" s="82">
        <f t="shared" si="306"/>
        <v>5.9400000000000008E-3</v>
      </c>
      <c r="E6584" s="81">
        <f t="shared" si="308"/>
        <v>1.3000000000000002E-4</v>
      </c>
      <c r="F6584" s="97">
        <f>INDEX(バックデータ一覧!$G$4:$I$27,MATCH(計算過程!B6584,バックデータ一覧!$F$4:$F$27,0),MATCH(VLOOKUP(A6584,バックデータ一覧!$T$3:$U$367,2),バックデータ一覧!$G$3:$I$3,0))*10^-3</f>
        <v>1.3000000000000002E-4</v>
      </c>
      <c r="G6584" s="97">
        <f>INDEX(バックデータ一覧!$J$4:$L$27,MATCH(計算過程!B6584,バックデータ一覧!$F$4:$F$27,0),MATCH(VLOOKUP(A6584,バックデータ一覧!$T$3:$U$367,2),バックデータ一覧!$J$3:$L$3,0))*10^-3</f>
        <v>2.5000000000000001E-4</v>
      </c>
      <c r="H6584" s="97">
        <f>INDEX(バックデータ一覧!$M$4:$O$27,MATCH(計算過程!B6584,バックデータ一覧!$F$4:$F$27,0),MATCH(VLOOKUP(A6584,バックデータ一覧!$T$3:$U$367,2),バックデータ一覧!$M$3:$O$3,0))*10^-3</f>
        <v>3.8000000000000002E-4</v>
      </c>
      <c r="I6584" s="97">
        <f>INDEX(バックデータ一覧!$P$4:$R$27,MATCH(計算過程!B6584,バックデータ一覧!$F$4:$F$27,0),MATCH(VLOOKUP(A6584,バックデータ一覧!$T$3:$U$367,2),バックデータ一覧!$P$3:$R$3,0))*10^-3</f>
        <v>5.0000000000000001E-4</v>
      </c>
    </row>
    <row r="6585" spans="1:9" x14ac:dyDescent="0.15">
      <c r="A6585" s="57">
        <v>41914</v>
      </c>
      <c r="B6585" s="9" t="s">
        <v>107</v>
      </c>
      <c r="C6585" s="83">
        <f t="shared" si="307"/>
        <v>6.0700000000000007E-3</v>
      </c>
      <c r="D6585" s="82">
        <f t="shared" si="306"/>
        <v>5.9400000000000008E-3</v>
      </c>
      <c r="E6585" s="81">
        <f t="shared" si="308"/>
        <v>1.3000000000000002E-4</v>
      </c>
      <c r="F6585" s="97">
        <f>INDEX(バックデータ一覧!$G$4:$I$27,MATCH(計算過程!B6585,バックデータ一覧!$F$4:$F$27,0),MATCH(VLOOKUP(A6585,バックデータ一覧!$T$3:$U$367,2),バックデータ一覧!$G$3:$I$3,0))*10^-3</f>
        <v>1.3000000000000002E-4</v>
      </c>
      <c r="G6585" s="97">
        <f>INDEX(バックデータ一覧!$J$4:$L$27,MATCH(計算過程!B6585,バックデータ一覧!$F$4:$F$27,0),MATCH(VLOOKUP(A6585,バックデータ一覧!$T$3:$U$367,2),バックデータ一覧!$J$3:$L$3,0))*10^-3</f>
        <v>2.5000000000000001E-4</v>
      </c>
      <c r="H6585" s="97">
        <f>INDEX(バックデータ一覧!$M$4:$O$27,MATCH(計算過程!B6585,バックデータ一覧!$F$4:$F$27,0),MATCH(VLOOKUP(A6585,バックデータ一覧!$T$3:$U$367,2),バックデータ一覧!$M$3:$O$3,0))*10^-3</f>
        <v>3.8000000000000002E-4</v>
      </c>
      <c r="I6585" s="97">
        <f>INDEX(バックデータ一覧!$P$4:$R$27,MATCH(計算過程!B6585,バックデータ一覧!$F$4:$F$27,0),MATCH(VLOOKUP(A6585,バックデータ一覧!$T$3:$U$367,2),バックデータ一覧!$P$3:$R$3,0))*10^-3</f>
        <v>5.0000000000000001E-4</v>
      </c>
    </row>
    <row r="6586" spans="1:9" x14ac:dyDescent="0.15">
      <c r="A6586" s="57">
        <v>41914</v>
      </c>
      <c r="B6586" s="9" t="s">
        <v>108</v>
      </c>
      <c r="C6586" s="83">
        <f t="shared" si="307"/>
        <v>6.0700000000000007E-3</v>
      </c>
      <c r="D6586" s="82">
        <f t="shared" si="306"/>
        <v>5.9400000000000008E-3</v>
      </c>
      <c r="E6586" s="81">
        <f t="shared" si="308"/>
        <v>1.3000000000000002E-4</v>
      </c>
      <c r="F6586" s="97">
        <f>INDEX(バックデータ一覧!$G$4:$I$27,MATCH(計算過程!B6586,バックデータ一覧!$F$4:$F$27,0),MATCH(VLOOKUP(A6586,バックデータ一覧!$T$3:$U$367,2),バックデータ一覧!$G$3:$I$3,0))*10^-3</f>
        <v>1.3000000000000002E-4</v>
      </c>
      <c r="G6586" s="97">
        <f>INDEX(バックデータ一覧!$J$4:$L$27,MATCH(計算過程!B6586,バックデータ一覧!$F$4:$F$27,0),MATCH(VLOOKUP(A6586,バックデータ一覧!$T$3:$U$367,2),バックデータ一覧!$J$3:$L$3,0))*10^-3</f>
        <v>2.5000000000000001E-4</v>
      </c>
      <c r="H6586" s="97">
        <f>INDEX(バックデータ一覧!$M$4:$O$27,MATCH(計算過程!B6586,バックデータ一覧!$F$4:$F$27,0),MATCH(VLOOKUP(A6586,バックデータ一覧!$T$3:$U$367,2),バックデータ一覧!$M$3:$O$3,0))*10^-3</f>
        <v>3.8000000000000002E-4</v>
      </c>
      <c r="I6586" s="97">
        <f>INDEX(バックデータ一覧!$P$4:$R$27,MATCH(計算過程!B6586,バックデータ一覧!$F$4:$F$27,0),MATCH(VLOOKUP(A6586,バックデータ一覧!$T$3:$U$367,2),バックデータ一覧!$P$3:$R$3,0))*10^-3</f>
        <v>5.0000000000000001E-4</v>
      </c>
    </row>
    <row r="6587" spans="1:9" x14ac:dyDescent="0.15">
      <c r="A6587" s="57">
        <v>41914</v>
      </c>
      <c r="B6587" s="9" t="s">
        <v>109</v>
      </c>
      <c r="C6587" s="83">
        <f t="shared" si="307"/>
        <v>6.0700000000000007E-3</v>
      </c>
      <c r="D6587" s="82">
        <f t="shared" si="306"/>
        <v>5.9400000000000008E-3</v>
      </c>
      <c r="E6587" s="81">
        <f t="shared" si="308"/>
        <v>1.3000000000000002E-4</v>
      </c>
      <c r="F6587" s="97">
        <f>INDEX(バックデータ一覧!$G$4:$I$27,MATCH(計算過程!B6587,バックデータ一覧!$F$4:$F$27,0),MATCH(VLOOKUP(A6587,バックデータ一覧!$T$3:$U$367,2),バックデータ一覧!$G$3:$I$3,0))*10^-3</f>
        <v>1.3000000000000002E-4</v>
      </c>
      <c r="G6587" s="97">
        <f>INDEX(バックデータ一覧!$J$4:$L$27,MATCH(計算過程!B6587,バックデータ一覧!$F$4:$F$27,0),MATCH(VLOOKUP(A6587,バックデータ一覧!$T$3:$U$367,2),バックデータ一覧!$J$3:$L$3,0))*10^-3</f>
        <v>2.5000000000000001E-4</v>
      </c>
      <c r="H6587" s="97">
        <f>INDEX(バックデータ一覧!$M$4:$O$27,MATCH(計算過程!B6587,バックデータ一覧!$F$4:$F$27,0),MATCH(VLOOKUP(A6587,バックデータ一覧!$T$3:$U$367,2),バックデータ一覧!$M$3:$O$3,0))*10^-3</f>
        <v>3.8000000000000002E-4</v>
      </c>
      <c r="I6587" s="97">
        <f>INDEX(バックデータ一覧!$P$4:$R$27,MATCH(計算過程!B6587,バックデータ一覧!$F$4:$F$27,0),MATCH(VLOOKUP(A6587,バックデータ一覧!$T$3:$U$367,2),バックデータ一覧!$P$3:$R$3,0))*10^-3</f>
        <v>5.0000000000000001E-4</v>
      </c>
    </row>
    <row r="6588" spans="1:9" x14ac:dyDescent="0.15">
      <c r="A6588" s="57">
        <v>41914</v>
      </c>
      <c r="B6588" s="9" t="s">
        <v>110</v>
      </c>
      <c r="C6588" s="83">
        <f t="shared" si="307"/>
        <v>6.0700000000000007E-3</v>
      </c>
      <c r="D6588" s="82">
        <f t="shared" si="306"/>
        <v>5.9400000000000008E-3</v>
      </c>
      <c r="E6588" s="81">
        <f t="shared" si="308"/>
        <v>1.3000000000000002E-4</v>
      </c>
      <c r="F6588" s="97">
        <f>INDEX(バックデータ一覧!$G$4:$I$27,MATCH(計算過程!B6588,バックデータ一覧!$F$4:$F$27,0),MATCH(VLOOKUP(A6588,バックデータ一覧!$T$3:$U$367,2),バックデータ一覧!$G$3:$I$3,0))*10^-3</f>
        <v>1.3000000000000002E-4</v>
      </c>
      <c r="G6588" s="97">
        <f>INDEX(バックデータ一覧!$J$4:$L$27,MATCH(計算過程!B6588,バックデータ一覧!$F$4:$F$27,0),MATCH(VLOOKUP(A6588,バックデータ一覧!$T$3:$U$367,2),バックデータ一覧!$J$3:$L$3,0))*10^-3</f>
        <v>2.5000000000000001E-4</v>
      </c>
      <c r="H6588" s="97">
        <f>INDEX(バックデータ一覧!$M$4:$O$27,MATCH(計算過程!B6588,バックデータ一覧!$F$4:$F$27,0),MATCH(VLOOKUP(A6588,バックデータ一覧!$T$3:$U$367,2),バックデータ一覧!$M$3:$O$3,0))*10^-3</f>
        <v>3.8000000000000002E-4</v>
      </c>
      <c r="I6588" s="97">
        <f>INDEX(バックデータ一覧!$P$4:$R$27,MATCH(計算過程!B6588,バックデータ一覧!$F$4:$F$27,0),MATCH(VLOOKUP(A6588,バックデータ一覧!$T$3:$U$367,2),バックデータ一覧!$P$3:$R$3,0))*10^-3</f>
        <v>5.0000000000000001E-4</v>
      </c>
    </row>
    <row r="6589" spans="1:9" x14ac:dyDescent="0.15">
      <c r="A6589" s="57">
        <v>41914</v>
      </c>
      <c r="B6589" s="9" t="s">
        <v>111</v>
      </c>
      <c r="C6589" s="83">
        <f t="shared" si="307"/>
        <v>9.3200000000000002E-3</v>
      </c>
      <c r="D6589" s="82">
        <f t="shared" si="306"/>
        <v>5.9400000000000008E-3</v>
      </c>
      <c r="E6589" s="81">
        <f t="shared" si="308"/>
        <v>3.3799999999999998E-3</v>
      </c>
      <c r="F6589" s="97">
        <f>INDEX(バックデータ一覧!$G$4:$I$27,MATCH(計算過程!B6589,バックデータ一覧!$F$4:$F$27,0),MATCH(VLOOKUP(A6589,バックデータ一覧!$T$3:$U$367,2),バックデータ一覧!$G$3:$I$3,0))*10^-3</f>
        <v>3.3799999999999998E-3</v>
      </c>
      <c r="G6589" s="97">
        <f>INDEX(バックデータ一覧!$J$4:$L$27,MATCH(計算過程!B6589,バックデータ一覧!$F$4:$F$27,0),MATCH(VLOOKUP(A6589,バックデータ一覧!$T$3:$U$367,2),バックデータ一覧!$J$3:$L$3,0))*10^-3</f>
        <v>6.7499999999999999E-3</v>
      </c>
      <c r="H6589" s="97">
        <f>INDEX(バックデータ一覧!$M$4:$O$27,MATCH(計算過程!B6589,バックデータ一覧!$F$4:$F$27,0),MATCH(VLOOKUP(A6589,バックデータ一覧!$T$3:$U$367,2),バックデータ一覧!$M$3:$O$3,0))*10^-3</f>
        <v>1.0130000000000002E-2</v>
      </c>
      <c r="I6589" s="97">
        <f>INDEX(バックデータ一覧!$P$4:$R$27,MATCH(計算過程!B6589,バックデータ一覧!$F$4:$F$27,0),MATCH(VLOOKUP(A6589,バックデータ一覧!$T$3:$U$367,2),バックデータ一覧!$P$3:$R$3,0))*10^-3</f>
        <v>1.3509999999999999E-2</v>
      </c>
    </row>
    <row r="6590" spans="1:9" x14ac:dyDescent="0.15">
      <c r="A6590" s="57">
        <v>41914</v>
      </c>
      <c r="B6590" s="9" t="s">
        <v>112</v>
      </c>
      <c r="C6590" s="83">
        <f t="shared" si="307"/>
        <v>6.4800000000000005E-3</v>
      </c>
      <c r="D6590" s="82">
        <f t="shared" si="306"/>
        <v>5.9400000000000008E-3</v>
      </c>
      <c r="E6590" s="81">
        <f t="shared" si="308"/>
        <v>5.4000000000000001E-4</v>
      </c>
      <c r="F6590" s="97">
        <f>INDEX(バックデータ一覧!$G$4:$I$27,MATCH(計算過程!B6590,バックデータ一覧!$F$4:$F$27,0),MATCH(VLOOKUP(A6590,バックデータ一覧!$T$3:$U$367,2),バックデータ一覧!$G$3:$I$3,0))*10^-3</f>
        <v>5.4000000000000001E-4</v>
      </c>
      <c r="G6590" s="97">
        <f>INDEX(バックデータ一覧!$J$4:$L$27,MATCH(計算過程!B6590,バックデータ一覧!$F$4:$F$27,0),MATCH(VLOOKUP(A6590,バックデータ一覧!$T$3:$U$367,2),バックデータ一覧!$J$3:$L$3,0))*10^-3</f>
        <v>1.08E-3</v>
      </c>
      <c r="H6590" s="97">
        <f>INDEX(バックデータ一覧!$M$4:$O$27,MATCH(計算過程!B6590,バックデータ一覧!$F$4:$F$27,0),MATCH(VLOOKUP(A6590,バックデータ一覧!$T$3:$U$367,2),バックデータ一覧!$M$3:$O$3,0))*10^-3</f>
        <v>1.6299999999999999E-3</v>
      </c>
      <c r="I6590" s="97">
        <f>INDEX(バックデータ一覧!$P$4:$R$27,MATCH(計算過程!B6590,バックデータ一覧!$F$4:$F$27,0),MATCH(VLOOKUP(A6590,バックデータ一覧!$T$3:$U$367,2),バックデータ一覧!$P$3:$R$3,0))*10^-3</f>
        <v>2.1700000000000001E-3</v>
      </c>
    </row>
    <row r="6591" spans="1:9" x14ac:dyDescent="0.15">
      <c r="A6591" s="57">
        <v>41914</v>
      </c>
      <c r="B6591" s="9" t="s">
        <v>113</v>
      </c>
      <c r="C6591" s="83">
        <f t="shared" si="307"/>
        <v>6.4800000000000005E-3</v>
      </c>
      <c r="D6591" s="82">
        <f t="shared" si="306"/>
        <v>5.9400000000000008E-3</v>
      </c>
      <c r="E6591" s="81">
        <f t="shared" si="308"/>
        <v>5.4000000000000001E-4</v>
      </c>
      <c r="F6591" s="97">
        <f>INDEX(バックデータ一覧!$G$4:$I$27,MATCH(計算過程!B6591,バックデータ一覧!$F$4:$F$27,0),MATCH(VLOOKUP(A6591,バックデータ一覧!$T$3:$U$367,2),バックデータ一覧!$G$3:$I$3,0))*10^-3</f>
        <v>5.4000000000000001E-4</v>
      </c>
      <c r="G6591" s="97">
        <f>INDEX(バックデータ一覧!$J$4:$L$27,MATCH(計算過程!B6591,バックデータ一覧!$F$4:$F$27,0),MATCH(VLOOKUP(A6591,バックデータ一覧!$T$3:$U$367,2),バックデータ一覧!$J$3:$L$3,0))*10^-3</f>
        <v>1.08E-3</v>
      </c>
      <c r="H6591" s="97">
        <f>INDEX(バックデータ一覧!$M$4:$O$27,MATCH(計算過程!B6591,バックデータ一覧!$F$4:$F$27,0),MATCH(VLOOKUP(A6591,バックデータ一覧!$T$3:$U$367,2),バックデータ一覧!$M$3:$O$3,0))*10^-3</f>
        <v>1.6299999999999999E-3</v>
      </c>
      <c r="I6591" s="97">
        <f>INDEX(バックデータ一覧!$P$4:$R$27,MATCH(計算過程!B6591,バックデータ一覧!$F$4:$F$27,0),MATCH(VLOOKUP(A6591,バックデータ一覧!$T$3:$U$367,2),バックデータ一覧!$P$3:$R$3,0))*10^-3</f>
        <v>2.1700000000000001E-3</v>
      </c>
    </row>
    <row r="6592" spans="1:9" x14ac:dyDescent="0.15">
      <c r="A6592" s="57">
        <v>41914</v>
      </c>
      <c r="B6592" s="9" t="s">
        <v>114</v>
      </c>
      <c r="C6592" s="83">
        <f t="shared" si="307"/>
        <v>6.0700000000000007E-3</v>
      </c>
      <c r="D6592" s="82">
        <f t="shared" si="306"/>
        <v>5.9400000000000008E-3</v>
      </c>
      <c r="E6592" s="81">
        <f t="shared" si="308"/>
        <v>1.3000000000000002E-4</v>
      </c>
      <c r="F6592" s="97">
        <f>INDEX(バックデータ一覧!$G$4:$I$27,MATCH(計算過程!B6592,バックデータ一覧!$F$4:$F$27,0),MATCH(VLOOKUP(A6592,バックデータ一覧!$T$3:$U$367,2),バックデータ一覧!$G$3:$I$3,0))*10^-3</f>
        <v>1.3000000000000002E-4</v>
      </c>
      <c r="G6592" s="97">
        <f>INDEX(バックデータ一覧!$J$4:$L$27,MATCH(計算過程!B6592,バックデータ一覧!$F$4:$F$27,0),MATCH(VLOOKUP(A6592,バックデータ一覧!$T$3:$U$367,2),バックデータ一覧!$J$3:$L$3,0))*10^-3</f>
        <v>2.5000000000000001E-4</v>
      </c>
      <c r="H6592" s="97">
        <f>INDEX(バックデータ一覧!$M$4:$O$27,MATCH(計算過程!B6592,バックデータ一覧!$F$4:$F$27,0),MATCH(VLOOKUP(A6592,バックデータ一覧!$T$3:$U$367,2),バックデータ一覧!$M$3:$O$3,0))*10^-3</f>
        <v>3.8000000000000002E-4</v>
      </c>
      <c r="I6592" s="97">
        <f>INDEX(バックデータ一覧!$P$4:$R$27,MATCH(計算過程!B6592,バックデータ一覧!$F$4:$F$27,0),MATCH(VLOOKUP(A6592,バックデータ一覧!$T$3:$U$367,2),バックデータ一覧!$P$3:$R$3,0))*10^-3</f>
        <v>5.0000000000000001E-4</v>
      </c>
    </row>
    <row r="6593" spans="1:9" x14ac:dyDescent="0.15">
      <c r="A6593" s="57">
        <v>41914</v>
      </c>
      <c r="B6593" s="9" t="s">
        <v>115</v>
      </c>
      <c r="C6593" s="83">
        <f t="shared" si="307"/>
        <v>6.2700000000000013E-3</v>
      </c>
      <c r="D6593" s="82">
        <f t="shared" si="306"/>
        <v>5.9400000000000008E-3</v>
      </c>
      <c r="E6593" s="81">
        <f t="shared" si="308"/>
        <v>3.3E-4</v>
      </c>
      <c r="F6593" s="97">
        <f>INDEX(バックデータ一覧!$G$4:$I$27,MATCH(計算過程!B6593,バックデータ一覧!$F$4:$F$27,0),MATCH(VLOOKUP(A6593,バックデータ一覧!$T$3:$U$367,2),バックデータ一覧!$G$3:$I$3,0))*10^-3</f>
        <v>3.3E-4</v>
      </c>
      <c r="G6593" s="97">
        <f>INDEX(バックデータ一覧!$J$4:$L$27,MATCH(計算過程!B6593,バックデータ一覧!$F$4:$F$27,0),MATCH(VLOOKUP(A6593,バックデータ一覧!$T$3:$U$367,2),バックデータ一覧!$J$3:$L$3,0))*10^-3</f>
        <v>6.7000000000000002E-4</v>
      </c>
      <c r="H6593" s="97">
        <f>INDEX(バックデータ一覧!$M$4:$O$27,MATCH(計算過程!B6593,バックデータ一覧!$F$4:$F$27,0),MATCH(VLOOKUP(A6593,バックデータ一覧!$T$3:$U$367,2),バックデータ一覧!$M$3:$O$3,0))*10^-3</f>
        <v>1E-3</v>
      </c>
      <c r="I6593" s="97">
        <f>INDEX(バックデータ一覧!$P$4:$R$27,MATCH(計算過程!B6593,バックデータ一覧!$F$4:$F$27,0),MATCH(VLOOKUP(A6593,バックデータ一覧!$T$3:$U$367,2),バックデータ一覧!$P$3:$R$3,0))*10^-3</f>
        <v>1.33E-3</v>
      </c>
    </row>
    <row r="6594" spans="1:9" x14ac:dyDescent="0.15">
      <c r="A6594" s="57">
        <v>41914</v>
      </c>
      <c r="B6594" s="9" t="s">
        <v>116</v>
      </c>
      <c r="C6594" s="83">
        <f t="shared" si="307"/>
        <v>6.0700000000000007E-3</v>
      </c>
      <c r="D6594" s="82">
        <f t="shared" si="306"/>
        <v>5.9400000000000008E-3</v>
      </c>
      <c r="E6594" s="81">
        <f t="shared" si="308"/>
        <v>1.3000000000000002E-4</v>
      </c>
      <c r="F6594" s="97">
        <f>INDEX(バックデータ一覧!$G$4:$I$27,MATCH(計算過程!B6594,バックデータ一覧!$F$4:$F$27,0),MATCH(VLOOKUP(A6594,バックデータ一覧!$T$3:$U$367,2),バックデータ一覧!$G$3:$I$3,0))*10^-3</f>
        <v>1.3000000000000002E-4</v>
      </c>
      <c r="G6594" s="97">
        <f>INDEX(バックデータ一覧!$J$4:$L$27,MATCH(計算過程!B6594,バックデータ一覧!$F$4:$F$27,0),MATCH(VLOOKUP(A6594,バックデータ一覧!$T$3:$U$367,2),バックデータ一覧!$J$3:$L$3,0))*10^-3</f>
        <v>2.5000000000000001E-4</v>
      </c>
      <c r="H6594" s="97">
        <f>INDEX(バックデータ一覧!$M$4:$O$27,MATCH(計算過程!B6594,バックデータ一覧!$F$4:$F$27,0),MATCH(VLOOKUP(A6594,バックデータ一覧!$T$3:$U$367,2),バックデータ一覧!$M$3:$O$3,0))*10^-3</f>
        <v>3.8000000000000002E-4</v>
      </c>
      <c r="I6594" s="97">
        <f>INDEX(バックデータ一覧!$P$4:$R$27,MATCH(計算過程!B6594,バックデータ一覧!$F$4:$F$27,0),MATCH(VLOOKUP(A6594,バックデータ一覧!$T$3:$U$367,2),バックデータ一覧!$P$3:$R$3,0))*10^-3</f>
        <v>5.0000000000000001E-4</v>
      </c>
    </row>
    <row r="6595" spans="1:9" x14ac:dyDescent="0.15">
      <c r="A6595" s="57">
        <v>41914</v>
      </c>
      <c r="B6595" s="9" t="s">
        <v>117</v>
      </c>
      <c r="C6595" s="83">
        <f t="shared" si="307"/>
        <v>9.3200000000000002E-3</v>
      </c>
      <c r="D6595" s="82">
        <f t="shared" si="306"/>
        <v>5.9400000000000008E-3</v>
      </c>
      <c r="E6595" s="81">
        <f t="shared" si="308"/>
        <v>3.3799999999999998E-3</v>
      </c>
      <c r="F6595" s="97">
        <f>INDEX(バックデータ一覧!$G$4:$I$27,MATCH(計算過程!B6595,バックデータ一覧!$F$4:$F$27,0),MATCH(VLOOKUP(A6595,バックデータ一覧!$T$3:$U$367,2),バックデータ一覧!$G$3:$I$3,0))*10^-3</f>
        <v>3.3799999999999998E-3</v>
      </c>
      <c r="G6595" s="97">
        <f>INDEX(バックデータ一覧!$J$4:$L$27,MATCH(計算過程!B6595,バックデータ一覧!$F$4:$F$27,0),MATCH(VLOOKUP(A6595,バックデータ一覧!$T$3:$U$367,2),バックデータ一覧!$J$3:$L$3,0))*10^-3</f>
        <v>6.7499999999999999E-3</v>
      </c>
      <c r="H6595" s="97">
        <f>INDEX(バックデータ一覧!$M$4:$O$27,MATCH(計算過程!B6595,バックデータ一覧!$F$4:$F$27,0),MATCH(VLOOKUP(A6595,バックデータ一覧!$T$3:$U$367,2),バックデータ一覧!$M$3:$O$3,0))*10^-3</f>
        <v>1.0130000000000002E-2</v>
      </c>
      <c r="I6595" s="97">
        <f>INDEX(バックデータ一覧!$P$4:$R$27,MATCH(計算過程!B6595,バックデータ一覧!$F$4:$F$27,0),MATCH(VLOOKUP(A6595,バックデータ一覧!$T$3:$U$367,2),バックデータ一覧!$P$3:$R$3,0))*10^-3</f>
        <v>1.3509999999999999E-2</v>
      </c>
    </row>
    <row r="6596" spans="1:9" x14ac:dyDescent="0.15">
      <c r="A6596" s="57">
        <v>41914</v>
      </c>
      <c r="B6596" s="9" t="s">
        <v>118</v>
      </c>
      <c r="C6596" s="83">
        <f t="shared" si="307"/>
        <v>6.2700000000000013E-3</v>
      </c>
      <c r="D6596" s="82">
        <f t="shared" si="306"/>
        <v>5.9400000000000008E-3</v>
      </c>
      <c r="E6596" s="81">
        <f t="shared" si="308"/>
        <v>3.3E-4</v>
      </c>
      <c r="F6596" s="97">
        <f>INDEX(バックデータ一覧!$G$4:$I$27,MATCH(計算過程!B6596,バックデータ一覧!$F$4:$F$27,0),MATCH(VLOOKUP(A6596,バックデータ一覧!$T$3:$U$367,2),バックデータ一覧!$G$3:$I$3,0))*10^-3</f>
        <v>3.3E-4</v>
      </c>
      <c r="G6596" s="97">
        <f>INDEX(バックデータ一覧!$J$4:$L$27,MATCH(計算過程!B6596,バックデータ一覧!$F$4:$F$27,0),MATCH(VLOOKUP(A6596,バックデータ一覧!$T$3:$U$367,2),バックデータ一覧!$J$3:$L$3,0))*10^-3</f>
        <v>6.7000000000000002E-4</v>
      </c>
      <c r="H6596" s="97">
        <f>INDEX(バックデータ一覧!$M$4:$O$27,MATCH(計算過程!B6596,バックデータ一覧!$F$4:$F$27,0),MATCH(VLOOKUP(A6596,バックデータ一覧!$T$3:$U$367,2),バックデータ一覧!$M$3:$O$3,0))*10^-3</f>
        <v>1E-3</v>
      </c>
      <c r="I6596" s="97">
        <f>INDEX(バックデータ一覧!$P$4:$R$27,MATCH(計算過程!B6596,バックデータ一覧!$F$4:$F$27,0),MATCH(VLOOKUP(A6596,バックデータ一覧!$T$3:$U$367,2),バックデータ一覧!$P$3:$R$3,0))*10^-3</f>
        <v>1.33E-3</v>
      </c>
    </row>
    <row r="6597" spans="1:9" x14ac:dyDescent="0.15">
      <c r="A6597" s="57">
        <v>41914</v>
      </c>
      <c r="B6597" s="9" t="s">
        <v>119</v>
      </c>
      <c r="C6597" s="83">
        <f t="shared" si="307"/>
        <v>6.0700000000000007E-3</v>
      </c>
      <c r="D6597" s="82">
        <f t="shared" si="306"/>
        <v>5.9400000000000008E-3</v>
      </c>
      <c r="E6597" s="81">
        <f t="shared" si="308"/>
        <v>1.3000000000000002E-4</v>
      </c>
      <c r="F6597" s="97">
        <f>INDEX(バックデータ一覧!$G$4:$I$27,MATCH(計算過程!B6597,バックデータ一覧!$F$4:$F$27,0),MATCH(VLOOKUP(A6597,バックデータ一覧!$T$3:$U$367,2),バックデータ一覧!$G$3:$I$3,0))*10^-3</f>
        <v>1.3000000000000002E-4</v>
      </c>
      <c r="G6597" s="97">
        <f>INDEX(バックデータ一覧!$J$4:$L$27,MATCH(計算過程!B6597,バックデータ一覧!$F$4:$F$27,0),MATCH(VLOOKUP(A6597,バックデータ一覧!$T$3:$U$367,2),バックデータ一覧!$J$3:$L$3,0))*10^-3</f>
        <v>2.5000000000000001E-4</v>
      </c>
      <c r="H6597" s="97">
        <f>INDEX(バックデータ一覧!$M$4:$O$27,MATCH(計算過程!B6597,バックデータ一覧!$F$4:$F$27,0),MATCH(VLOOKUP(A6597,バックデータ一覧!$T$3:$U$367,2),バックデータ一覧!$M$3:$O$3,0))*10^-3</f>
        <v>3.8000000000000002E-4</v>
      </c>
      <c r="I6597" s="97">
        <f>INDEX(バックデータ一覧!$P$4:$R$27,MATCH(計算過程!B6597,バックデータ一覧!$F$4:$F$27,0),MATCH(VLOOKUP(A6597,バックデータ一覧!$T$3:$U$367,2),バックデータ一覧!$P$3:$R$3,0))*10^-3</f>
        <v>5.0000000000000001E-4</v>
      </c>
    </row>
    <row r="6598" spans="1:9" x14ac:dyDescent="0.15">
      <c r="A6598" s="57">
        <v>41914</v>
      </c>
      <c r="B6598" s="9" t="s">
        <v>120</v>
      </c>
      <c r="C6598" s="83">
        <f t="shared" si="307"/>
        <v>6.0700000000000007E-3</v>
      </c>
      <c r="D6598" s="82">
        <f t="shared" si="306"/>
        <v>5.9400000000000008E-3</v>
      </c>
      <c r="E6598" s="81">
        <f t="shared" si="308"/>
        <v>1.3000000000000002E-4</v>
      </c>
      <c r="F6598" s="97">
        <f>INDEX(バックデータ一覧!$G$4:$I$27,MATCH(計算過程!B6598,バックデータ一覧!$F$4:$F$27,0),MATCH(VLOOKUP(A6598,バックデータ一覧!$T$3:$U$367,2),バックデータ一覧!$G$3:$I$3,0))*10^-3</f>
        <v>1.3000000000000002E-4</v>
      </c>
      <c r="G6598" s="97">
        <f>INDEX(バックデータ一覧!$J$4:$L$27,MATCH(計算過程!B6598,バックデータ一覧!$F$4:$F$27,0),MATCH(VLOOKUP(A6598,バックデータ一覧!$T$3:$U$367,2),バックデータ一覧!$J$3:$L$3,0))*10^-3</f>
        <v>2.5000000000000001E-4</v>
      </c>
      <c r="H6598" s="97">
        <f>INDEX(バックデータ一覧!$M$4:$O$27,MATCH(計算過程!B6598,バックデータ一覧!$F$4:$F$27,0),MATCH(VLOOKUP(A6598,バックデータ一覧!$T$3:$U$367,2),バックデータ一覧!$M$3:$O$3,0))*10^-3</f>
        <v>3.8000000000000002E-4</v>
      </c>
      <c r="I6598" s="97">
        <f>INDEX(バックデータ一覧!$P$4:$R$27,MATCH(計算過程!B6598,バックデータ一覧!$F$4:$F$27,0),MATCH(VLOOKUP(A6598,バックデータ一覧!$T$3:$U$367,2),バックデータ一覧!$P$3:$R$3,0))*10^-3</f>
        <v>5.0000000000000001E-4</v>
      </c>
    </row>
    <row r="6599" spans="1:9" x14ac:dyDescent="0.15">
      <c r="A6599" s="57">
        <v>41914</v>
      </c>
      <c r="B6599" s="9" t="s">
        <v>121</v>
      </c>
      <c r="C6599" s="83">
        <f t="shared" si="307"/>
        <v>6.2700000000000013E-3</v>
      </c>
      <c r="D6599" s="82">
        <f t="shared" ref="D6599:D6662" si="309">$O$4*$O$5*10^-3</f>
        <v>5.9400000000000008E-3</v>
      </c>
      <c r="E6599" s="81">
        <f t="shared" si="308"/>
        <v>3.3E-4</v>
      </c>
      <c r="F6599" s="97">
        <f>INDEX(バックデータ一覧!$G$4:$I$27,MATCH(計算過程!B6599,バックデータ一覧!$F$4:$F$27,0),MATCH(VLOOKUP(A6599,バックデータ一覧!$T$3:$U$367,2),バックデータ一覧!$G$3:$I$3,0))*10^-3</f>
        <v>3.3E-4</v>
      </c>
      <c r="G6599" s="97">
        <f>INDEX(バックデータ一覧!$J$4:$L$27,MATCH(計算過程!B6599,バックデータ一覧!$F$4:$F$27,0),MATCH(VLOOKUP(A6599,バックデータ一覧!$T$3:$U$367,2),バックデータ一覧!$J$3:$L$3,0))*10^-3</f>
        <v>6.7000000000000002E-4</v>
      </c>
      <c r="H6599" s="97">
        <f>INDEX(バックデータ一覧!$M$4:$O$27,MATCH(計算過程!B6599,バックデータ一覧!$F$4:$F$27,0),MATCH(VLOOKUP(A6599,バックデータ一覧!$T$3:$U$367,2),バックデータ一覧!$M$3:$O$3,0))*10^-3</f>
        <v>1E-3</v>
      </c>
      <c r="I6599" s="97">
        <f>INDEX(バックデータ一覧!$P$4:$R$27,MATCH(計算過程!B6599,バックデータ一覧!$F$4:$F$27,0),MATCH(VLOOKUP(A6599,バックデータ一覧!$T$3:$U$367,2),バックデータ一覧!$P$3:$R$3,0))*10^-3</f>
        <v>1.33E-3</v>
      </c>
    </row>
    <row r="6600" spans="1:9" x14ac:dyDescent="0.15">
      <c r="A6600" s="57">
        <v>41914</v>
      </c>
      <c r="B6600" s="9" t="s">
        <v>122</v>
      </c>
      <c r="C6600" s="83">
        <f t="shared" ref="C6600:C6663" si="310">D6600+E6600</f>
        <v>6.2700000000000013E-3</v>
      </c>
      <c r="D6600" s="82">
        <f t="shared" si="309"/>
        <v>5.9400000000000008E-3</v>
      </c>
      <c r="E6600" s="81">
        <f t="shared" ref="E6600:E6663" si="311">IF(AND($O$10&gt;=1,$O$10&lt;2),$F6600*(2-$O$10)/(2-1)+$G6600*($O$10-1)/(2-1),IF(AND($O$10&gt;=2,$O$10&lt;3),$G6600*(3-$O$10)/(3-2)+$H6600*($O$10-2)/(3-2),$H6600*(4-$O$10)/(4-3)+$I6600*($O$10-3)/(4-3)))</f>
        <v>3.3E-4</v>
      </c>
      <c r="F6600" s="97">
        <f>INDEX(バックデータ一覧!$G$4:$I$27,MATCH(計算過程!B6600,バックデータ一覧!$F$4:$F$27,0),MATCH(VLOOKUP(A6600,バックデータ一覧!$T$3:$U$367,2),バックデータ一覧!$G$3:$I$3,0))*10^-3</f>
        <v>3.3E-4</v>
      </c>
      <c r="G6600" s="97">
        <f>INDEX(バックデータ一覧!$J$4:$L$27,MATCH(計算過程!B6600,バックデータ一覧!$F$4:$F$27,0),MATCH(VLOOKUP(A6600,バックデータ一覧!$T$3:$U$367,2),バックデータ一覧!$J$3:$L$3,0))*10^-3</f>
        <v>6.7000000000000002E-4</v>
      </c>
      <c r="H6600" s="97">
        <f>INDEX(バックデータ一覧!$M$4:$O$27,MATCH(計算過程!B6600,バックデータ一覧!$F$4:$F$27,0),MATCH(VLOOKUP(A6600,バックデータ一覧!$T$3:$U$367,2),バックデータ一覧!$M$3:$O$3,0))*10^-3</f>
        <v>1E-3</v>
      </c>
      <c r="I6600" s="97">
        <f>INDEX(バックデータ一覧!$P$4:$R$27,MATCH(計算過程!B6600,バックデータ一覧!$F$4:$F$27,0),MATCH(VLOOKUP(A6600,バックデータ一覧!$T$3:$U$367,2),バックデータ一覧!$P$3:$R$3,0))*10^-3</f>
        <v>1.33E-3</v>
      </c>
    </row>
    <row r="6601" spans="1:9" x14ac:dyDescent="0.15">
      <c r="A6601" s="57">
        <v>41914</v>
      </c>
      <c r="B6601" s="9" t="s">
        <v>123</v>
      </c>
      <c r="C6601" s="83">
        <f t="shared" si="310"/>
        <v>1.2360000000000001E-2</v>
      </c>
      <c r="D6601" s="82">
        <f t="shared" si="309"/>
        <v>5.9400000000000008E-3</v>
      </c>
      <c r="E6601" s="81">
        <f t="shared" si="311"/>
        <v>6.4200000000000004E-3</v>
      </c>
      <c r="F6601" s="97">
        <f>INDEX(バックデータ一覧!$G$4:$I$27,MATCH(計算過程!B6601,バックデータ一覧!$F$4:$F$27,0),MATCH(VLOOKUP(A6601,バックデータ一覧!$T$3:$U$367,2),バックデータ一覧!$G$3:$I$3,0))*10^-3</f>
        <v>6.4200000000000004E-3</v>
      </c>
      <c r="G6601" s="97">
        <f>INDEX(バックデータ一覧!$J$4:$L$27,MATCH(計算過程!B6601,バックデータ一覧!$F$4:$F$27,0),MATCH(VLOOKUP(A6601,バックデータ一覧!$T$3:$U$367,2),バックデータ一覧!$J$3:$L$3,0))*10^-3</f>
        <v>1.2840000000000001E-2</v>
      </c>
      <c r="H6601" s="97">
        <f>INDEX(バックデータ一覧!$M$4:$O$27,MATCH(計算過程!B6601,バックデータ一覧!$F$4:$F$27,0),MATCH(VLOOKUP(A6601,バックデータ一覧!$T$3:$U$367,2),バックデータ一覧!$M$3:$O$3,0))*10^-3</f>
        <v>1.9260000000000003E-2</v>
      </c>
      <c r="I6601" s="97">
        <f>INDEX(バックデータ一覧!$P$4:$R$27,MATCH(計算過程!B6601,バックデータ一覧!$F$4:$F$27,0),MATCH(VLOOKUP(A6601,バックデータ一覧!$T$3:$U$367,2),バックデータ一覧!$P$3:$R$3,0))*10^-3</f>
        <v>2.5680000000000001E-2</v>
      </c>
    </row>
    <row r="6602" spans="1:9" x14ac:dyDescent="0.15">
      <c r="A6602" s="57">
        <v>41914</v>
      </c>
      <c r="B6602" s="9" t="s">
        <v>124</v>
      </c>
      <c r="C6602" s="83">
        <f t="shared" si="310"/>
        <v>1.2360000000000001E-2</v>
      </c>
      <c r="D6602" s="82">
        <f t="shared" si="309"/>
        <v>5.9400000000000008E-3</v>
      </c>
      <c r="E6602" s="81">
        <f t="shared" si="311"/>
        <v>6.4200000000000004E-3</v>
      </c>
      <c r="F6602" s="97">
        <f>INDEX(バックデータ一覧!$G$4:$I$27,MATCH(計算過程!B6602,バックデータ一覧!$F$4:$F$27,0),MATCH(VLOOKUP(A6602,バックデータ一覧!$T$3:$U$367,2),バックデータ一覧!$G$3:$I$3,0))*10^-3</f>
        <v>6.4200000000000004E-3</v>
      </c>
      <c r="G6602" s="97">
        <f>INDEX(バックデータ一覧!$J$4:$L$27,MATCH(計算過程!B6602,バックデータ一覧!$F$4:$F$27,0),MATCH(VLOOKUP(A6602,バックデータ一覧!$T$3:$U$367,2),バックデータ一覧!$J$3:$L$3,0))*10^-3</f>
        <v>1.2840000000000001E-2</v>
      </c>
      <c r="H6602" s="97">
        <f>INDEX(バックデータ一覧!$M$4:$O$27,MATCH(計算過程!B6602,バックデータ一覧!$F$4:$F$27,0),MATCH(VLOOKUP(A6602,バックデータ一覧!$T$3:$U$367,2),バックデータ一覧!$M$3:$O$3,0))*10^-3</f>
        <v>1.9260000000000003E-2</v>
      </c>
      <c r="I6602" s="97">
        <f>INDEX(バックデータ一覧!$P$4:$R$27,MATCH(計算過程!B6602,バックデータ一覧!$F$4:$F$27,0),MATCH(VLOOKUP(A6602,バックデータ一覧!$T$3:$U$367,2),バックデータ一覧!$P$3:$R$3,0))*10^-3</f>
        <v>2.5680000000000001E-2</v>
      </c>
    </row>
    <row r="6603" spans="1:9" x14ac:dyDescent="0.15">
      <c r="A6603" s="57">
        <v>41914</v>
      </c>
      <c r="B6603" s="9" t="s">
        <v>125</v>
      </c>
      <c r="C6603" s="83">
        <f t="shared" si="310"/>
        <v>6.2700000000000013E-3</v>
      </c>
      <c r="D6603" s="82">
        <f t="shared" si="309"/>
        <v>5.9400000000000008E-3</v>
      </c>
      <c r="E6603" s="81">
        <f t="shared" si="311"/>
        <v>3.3E-4</v>
      </c>
      <c r="F6603" s="97">
        <f>INDEX(バックデータ一覧!$G$4:$I$27,MATCH(計算過程!B6603,バックデータ一覧!$F$4:$F$27,0),MATCH(VLOOKUP(A6603,バックデータ一覧!$T$3:$U$367,2),バックデータ一覧!$G$3:$I$3,0))*10^-3</f>
        <v>3.3E-4</v>
      </c>
      <c r="G6603" s="97">
        <f>INDEX(バックデータ一覧!$J$4:$L$27,MATCH(計算過程!B6603,バックデータ一覧!$F$4:$F$27,0),MATCH(VLOOKUP(A6603,バックデータ一覧!$T$3:$U$367,2),バックデータ一覧!$J$3:$L$3,0))*10^-3</f>
        <v>6.7000000000000002E-4</v>
      </c>
      <c r="H6603" s="97">
        <f>INDEX(バックデータ一覧!$M$4:$O$27,MATCH(計算過程!B6603,バックデータ一覧!$F$4:$F$27,0),MATCH(VLOOKUP(A6603,バックデータ一覧!$T$3:$U$367,2),バックデータ一覧!$M$3:$O$3,0))*10^-3</f>
        <v>1E-3</v>
      </c>
      <c r="I6603" s="97">
        <f>INDEX(バックデータ一覧!$P$4:$R$27,MATCH(計算過程!B6603,バックデータ一覧!$F$4:$F$27,0),MATCH(VLOOKUP(A6603,バックデータ一覧!$T$3:$U$367,2),バックデータ一覧!$P$3:$R$3,0))*10^-3</f>
        <v>1.33E-3</v>
      </c>
    </row>
    <row r="6604" spans="1:9" x14ac:dyDescent="0.15">
      <c r="A6604" s="57">
        <v>41914</v>
      </c>
      <c r="B6604" s="9" t="s">
        <v>126</v>
      </c>
      <c r="C6604" s="83">
        <f t="shared" si="310"/>
        <v>6.2700000000000013E-3</v>
      </c>
      <c r="D6604" s="82">
        <f t="shared" si="309"/>
        <v>5.9400000000000008E-3</v>
      </c>
      <c r="E6604" s="81">
        <f t="shared" si="311"/>
        <v>3.3E-4</v>
      </c>
      <c r="F6604" s="97">
        <f>INDEX(バックデータ一覧!$G$4:$I$27,MATCH(計算過程!B6604,バックデータ一覧!$F$4:$F$27,0),MATCH(VLOOKUP(A6604,バックデータ一覧!$T$3:$U$367,2),バックデータ一覧!$G$3:$I$3,0))*10^-3</f>
        <v>3.3E-4</v>
      </c>
      <c r="G6604" s="97">
        <f>INDEX(バックデータ一覧!$J$4:$L$27,MATCH(計算過程!B6604,バックデータ一覧!$F$4:$F$27,0),MATCH(VLOOKUP(A6604,バックデータ一覧!$T$3:$U$367,2),バックデータ一覧!$J$3:$L$3,0))*10^-3</f>
        <v>6.7000000000000002E-4</v>
      </c>
      <c r="H6604" s="97">
        <f>INDEX(バックデータ一覧!$M$4:$O$27,MATCH(計算過程!B6604,バックデータ一覧!$F$4:$F$27,0),MATCH(VLOOKUP(A6604,バックデータ一覧!$T$3:$U$367,2),バックデータ一覧!$M$3:$O$3,0))*10^-3</f>
        <v>1E-3</v>
      </c>
      <c r="I6604" s="97">
        <f>INDEX(バックデータ一覧!$P$4:$R$27,MATCH(計算過程!B6604,バックデータ一覧!$F$4:$F$27,0),MATCH(VLOOKUP(A6604,バックデータ一覧!$T$3:$U$367,2),バックデータ一覧!$P$3:$R$3,0))*10^-3</f>
        <v>1.33E-3</v>
      </c>
    </row>
    <row r="6605" spans="1:9" x14ac:dyDescent="0.15">
      <c r="A6605" s="57">
        <v>41914</v>
      </c>
      <c r="B6605" s="9" t="s">
        <v>127</v>
      </c>
      <c r="C6605" s="83">
        <f t="shared" si="310"/>
        <v>1.2220000000000002E-2</v>
      </c>
      <c r="D6605" s="82">
        <f t="shared" si="309"/>
        <v>5.9400000000000008E-3</v>
      </c>
      <c r="E6605" s="81">
        <f t="shared" si="311"/>
        <v>6.28E-3</v>
      </c>
      <c r="F6605" s="97">
        <f>INDEX(バックデータ一覧!$G$4:$I$27,MATCH(計算過程!B6605,バックデータ一覧!$F$4:$F$27,0),MATCH(VLOOKUP(A6605,バックデータ一覧!$T$3:$U$367,2),バックデータ一覧!$G$3:$I$3,0))*10^-3</f>
        <v>6.28E-3</v>
      </c>
      <c r="G6605" s="97">
        <f>INDEX(バックデータ一覧!$J$4:$L$27,MATCH(計算過程!B6605,バックデータ一覧!$F$4:$F$27,0),MATCH(VLOOKUP(A6605,バックデータ一覧!$T$3:$U$367,2),バックデータ一覧!$J$3:$L$3,0))*10^-3</f>
        <v>1.256E-2</v>
      </c>
      <c r="H6605" s="97">
        <f>INDEX(バックデータ一覧!$M$4:$O$27,MATCH(計算過程!B6605,バックデータ一覧!$F$4:$F$27,0),MATCH(VLOOKUP(A6605,バックデータ一覧!$T$3:$U$367,2),バックデータ一覧!$M$3:$O$3,0))*10^-3</f>
        <v>1.8839999999999999E-2</v>
      </c>
      <c r="I6605" s="97">
        <f>INDEX(バックデータ一覧!$P$4:$R$27,MATCH(計算過程!B6605,バックデータ一覧!$F$4:$F$27,0),MATCH(VLOOKUP(A6605,バックデータ一覧!$T$3:$U$367,2),バックデータ一覧!$P$3:$R$3,0))*10^-3</f>
        <v>2.512E-2</v>
      </c>
    </row>
    <row r="6606" spans="1:9" x14ac:dyDescent="0.15">
      <c r="A6606" s="57">
        <v>41914</v>
      </c>
      <c r="B6606" s="9" t="s">
        <v>128</v>
      </c>
      <c r="C6606" s="83">
        <f t="shared" si="310"/>
        <v>1.2640000000000002E-2</v>
      </c>
      <c r="D6606" s="82">
        <f t="shared" si="309"/>
        <v>5.9400000000000008E-3</v>
      </c>
      <c r="E6606" s="81">
        <f t="shared" si="311"/>
        <v>6.7000000000000002E-3</v>
      </c>
      <c r="F6606" s="97">
        <f>INDEX(バックデータ一覧!$G$4:$I$27,MATCH(計算過程!B6606,バックデータ一覧!$F$4:$F$27,0),MATCH(VLOOKUP(A6606,バックデータ一覧!$T$3:$U$367,2),バックデータ一覧!$G$3:$I$3,0))*10^-3</f>
        <v>6.7000000000000002E-3</v>
      </c>
      <c r="G6606" s="97">
        <f>INDEX(バックデータ一覧!$J$4:$L$27,MATCH(計算過程!B6606,バックデータ一覧!$F$4:$F$27,0),MATCH(VLOOKUP(A6606,バックデータ一覧!$T$3:$U$367,2),バックデータ一覧!$J$3:$L$3,0))*10^-3</f>
        <v>1.3390000000000001E-2</v>
      </c>
      <c r="H6606" s="97">
        <f>INDEX(バックデータ一覧!$M$4:$O$27,MATCH(計算過程!B6606,バックデータ一覧!$F$4:$F$27,0),MATCH(VLOOKUP(A6606,バックデータ一覧!$T$3:$U$367,2),バックデータ一覧!$M$3:$O$3,0))*10^-3</f>
        <v>2.009E-2</v>
      </c>
      <c r="I6606" s="97">
        <f>INDEX(バックデータ一覧!$P$4:$R$27,MATCH(計算過程!B6606,バックデータ一覧!$F$4:$F$27,0),MATCH(VLOOKUP(A6606,バックデータ一覧!$T$3:$U$367,2),バックデータ一覧!$P$3:$R$3,0))*10^-3</f>
        <v>2.6790000000000001E-2</v>
      </c>
    </row>
    <row r="6607" spans="1:9" x14ac:dyDescent="0.15">
      <c r="A6607" s="57">
        <v>41915</v>
      </c>
      <c r="B6607" s="9" t="s">
        <v>105</v>
      </c>
      <c r="C6607" s="83">
        <f t="shared" si="310"/>
        <v>6.0700000000000007E-3</v>
      </c>
      <c r="D6607" s="82">
        <f t="shared" si="309"/>
        <v>5.9400000000000008E-3</v>
      </c>
      <c r="E6607" s="81">
        <f t="shared" si="311"/>
        <v>1.3000000000000002E-4</v>
      </c>
      <c r="F6607" s="97">
        <f>INDEX(バックデータ一覧!$G$4:$I$27,MATCH(計算過程!B6607,バックデータ一覧!$F$4:$F$27,0),MATCH(VLOOKUP(A6607,バックデータ一覧!$T$3:$U$367,2),バックデータ一覧!$G$3:$I$3,0))*10^-3</f>
        <v>1.3000000000000002E-4</v>
      </c>
      <c r="G6607" s="97">
        <f>INDEX(バックデータ一覧!$J$4:$L$27,MATCH(計算過程!B6607,バックデータ一覧!$F$4:$F$27,0),MATCH(VLOOKUP(A6607,バックデータ一覧!$T$3:$U$367,2),バックデータ一覧!$J$3:$L$3,0))*10^-3</f>
        <v>2.5000000000000001E-4</v>
      </c>
      <c r="H6607" s="97">
        <f>INDEX(バックデータ一覧!$M$4:$O$27,MATCH(計算過程!B6607,バックデータ一覧!$F$4:$F$27,0),MATCH(VLOOKUP(A6607,バックデータ一覧!$T$3:$U$367,2),バックデータ一覧!$M$3:$O$3,0))*10^-3</f>
        <v>3.8000000000000002E-4</v>
      </c>
      <c r="I6607" s="97">
        <f>INDEX(バックデータ一覧!$P$4:$R$27,MATCH(計算過程!B6607,バックデータ一覧!$F$4:$F$27,0),MATCH(VLOOKUP(A6607,バックデータ一覧!$T$3:$U$367,2),バックデータ一覧!$P$3:$R$3,0))*10^-3</f>
        <v>5.0000000000000001E-4</v>
      </c>
    </row>
    <row r="6608" spans="1:9" x14ac:dyDescent="0.15">
      <c r="A6608" s="57">
        <v>41915</v>
      </c>
      <c r="B6608" s="9" t="s">
        <v>106</v>
      </c>
      <c r="C6608" s="83">
        <f t="shared" si="310"/>
        <v>6.0700000000000007E-3</v>
      </c>
      <c r="D6608" s="82">
        <f t="shared" si="309"/>
        <v>5.9400000000000008E-3</v>
      </c>
      <c r="E6608" s="81">
        <f t="shared" si="311"/>
        <v>1.3000000000000002E-4</v>
      </c>
      <c r="F6608" s="97">
        <f>INDEX(バックデータ一覧!$G$4:$I$27,MATCH(計算過程!B6608,バックデータ一覧!$F$4:$F$27,0),MATCH(VLOOKUP(A6608,バックデータ一覧!$T$3:$U$367,2),バックデータ一覧!$G$3:$I$3,0))*10^-3</f>
        <v>1.3000000000000002E-4</v>
      </c>
      <c r="G6608" s="97">
        <f>INDEX(バックデータ一覧!$J$4:$L$27,MATCH(計算過程!B6608,バックデータ一覧!$F$4:$F$27,0),MATCH(VLOOKUP(A6608,バックデータ一覧!$T$3:$U$367,2),バックデータ一覧!$J$3:$L$3,0))*10^-3</f>
        <v>2.5000000000000001E-4</v>
      </c>
      <c r="H6608" s="97">
        <f>INDEX(バックデータ一覧!$M$4:$O$27,MATCH(計算過程!B6608,バックデータ一覧!$F$4:$F$27,0),MATCH(VLOOKUP(A6608,バックデータ一覧!$T$3:$U$367,2),バックデータ一覧!$M$3:$O$3,0))*10^-3</f>
        <v>3.8000000000000002E-4</v>
      </c>
      <c r="I6608" s="97">
        <f>INDEX(バックデータ一覧!$P$4:$R$27,MATCH(計算過程!B6608,バックデータ一覧!$F$4:$F$27,0),MATCH(VLOOKUP(A6608,バックデータ一覧!$T$3:$U$367,2),バックデータ一覧!$P$3:$R$3,0))*10^-3</f>
        <v>5.0000000000000001E-4</v>
      </c>
    </row>
    <row r="6609" spans="1:9" x14ac:dyDescent="0.15">
      <c r="A6609" s="57">
        <v>41915</v>
      </c>
      <c r="B6609" s="9" t="s">
        <v>107</v>
      </c>
      <c r="C6609" s="83">
        <f t="shared" si="310"/>
        <v>6.0700000000000007E-3</v>
      </c>
      <c r="D6609" s="82">
        <f t="shared" si="309"/>
        <v>5.9400000000000008E-3</v>
      </c>
      <c r="E6609" s="81">
        <f t="shared" si="311"/>
        <v>1.3000000000000002E-4</v>
      </c>
      <c r="F6609" s="97">
        <f>INDEX(バックデータ一覧!$G$4:$I$27,MATCH(計算過程!B6609,バックデータ一覧!$F$4:$F$27,0),MATCH(VLOOKUP(A6609,バックデータ一覧!$T$3:$U$367,2),バックデータ一覧!$G$3:$I$3,0))*10^-3</f>
        <v>1.3000000000000002E-4</v>
      </c>
      <c r="G6609" s="97">
        <f>INDEX(バックデータ一覧!$J$4:$L$27,MATCH(計算過程!B6609,バックデータ一覧!$F$4:$F$27,0),MATCH(VLOOKUP(A6609,バックデータ一覧!$T$3:$U$367,2),バックデータ一覧!$J$3:$L$3,0))*10^-3</f>
        <v>2.5000000000000001E-4</v>
      </c>
      <c r="H6609" s="97">
        <f>INDEX(バックデータ一覧!$M$4:$O$27,MATCH(計算過程!B6609,バックデータ一覧!$F$4:$F$27,0),MATCH(VLOOKUP(A6609,バックデータ一覧!$T$3:$U$367,2),バックデータ一覧!$M$3:$O$3,0))*10^-3</f>
        <v>3.8000000000000002E-4</v>
      </c>
      <c r="I6609" s="97">
        <f>INDEX(バックデータ一覧!$P$4:$R$27,MATCH(計算過程!B6609,バックデータ一覧!$F$4:$F$27,0),MATCH(VLOOKUP(A6609,バックデータ一覧!$T$3:$U$367,2),バックデータ一覧!$P$3:$R$3,0))*10^-3</f>
        <v>5.0000000000000001E-4</v>
      </c>
    </row>
    <row r="6610" spans="1:9" x14ac:dyDescent="0.15">
      <c r="A6610" s="57">
        <v>41915</v>
      </c>
      <c r="B6610" s="9" t="s">
        <v>108</v>
      </c>
      <c r="C6610" s="83">
        <f t="shared" si="310"/>
        <v>6.0700000000000007E-3</v>
      </c>
      <c r="D6610" s="82">
        <f t="shared" si="309"/>
        <v>5.9400000000000008E-3</v>
      </c>
      <c r="E6610" s="81">
        <f t="shared" si="311"/>
        <v>1.3000000000000002E-4</v>
      </c>
      <c r="F6610" s="97">
        <f>INDEX(バックデータ一覧!$G$4:$I$27,MATCH(計算過程!B6610,バックデータ一覧!$F$4:$F$27,0),MATCH(VLOOKUP(A6610,バックデータ一覧!$T$3:$U$367,2),バックデータ一覧!$G$3:$I$3,0))*10^-3</f>
        <v>1.3000000000000002E-4</v>
      </c>
      <c r="G6610" s="97">
        <f>INDEX(バックデータ一覧!$J$4:$L$27,MATCH(計算過程!B6610,バックデータ一覧!$F$4:$F$27,0),MATCH(VLOOKUP(A6610,バックデータ一覧!$T$3:$U$367,2),バックデータ一覧!$J$3:$L$3,0))*10^-3</f>
        <v>2.5000000000000001E-4</v>
      </c>
      <c r="H6610" s="97">
        <f>INDEX(バックデータ一覧!$M$4:$O$27,MATCH(計算過程!B6610,バックデータ一覧!$F$4:$F$27,0),MATCH(VLOOKUP(A6610,バックデータ一覧!$T$3:$U$367,2),バックデータ一覧!$M$3:$O$3,0))*10^-3</f>
        <v>3.8000000000000002E-4</v>
      </c>
      <c r="I6610" s="97">
        <f>INDEX(バックデータ一覧!$P$4:$R$27,MATCH(計算過程!B6610,バックデータ一覧!$F$4:$F$27,0),MATCH(VLOOKUP(A6610,バックデータ一覧!$T$3:$U$367,2),バックデータ一覧!$P$3:$R$3,0))*10^-3</f>
        <v>5.0000000000000001E-4</v>
      </c>
    </row>
    <row r="6611" spans="1:9" x14ac:dyDescent="0.15">
      <c r="A6611" s="57">
        <v>41915</v>
      </c>
      <c r="B6611" s="9" t="s">
        <v>109</v>
      </c>
      <c r="C6611" s="83">
        <f t="shared" si="310"/>
        <v>6.0700000000000007E-3</v>
      </c>
      <c r="D6611" s="82">
        <f t="shared" si="309"/>
        <v>5.9400000000000008E-3</v>
      </c>
      <c r="E6611" s="81">
        <f t="shared" si="311"/>
        <v>1.3000000000000002E-4</v>
      </c>
      <c r="F6611" s="97">
        <f>INDEX(バックデータ一覧!$G$4:$I$27,MATCH(計算過程!B6611,バックデータ一覧!$F$4:$F$27,0),MATCH(VLOOKUP(A6611,バックデータ一覧!$T$3:$U$367,2),バックデータ一覧!$G$3:$I$3,0))*10^-3</f>
        <v>1.3000000000000002E-4</v>
      </c>
      <c r="G6611" s="97">
        <f>INDEX(バックデータ一覧!$J$4:$L$27,MATCH(計算過程!B6611,バックデータ一覧!$F$4:$F$27,0),MATCH(VLOOKUP(A6611,バックデータ一覧!$T$3:$U$367,2),バックデータ一覧!$J$3:$L$3,0))*10^-3</f>
        <v>2.5000000000000001E-4</v>
      </c>
      <c r="H6611" s="97">
        <f>INDEX(バックデータ一覧!$M$4:$O$27,MATCH(計算過程!B6611,バックデータ一覧!$F$4:$F$27,0),MATCH(VLOOKUP(A6611,バックデータ一覧!$T$3:$U$367,2),バックデータ一覧!$M$3:$O$3,0))*10^-3</f>
        <v>3.8000000000000002E-4</v>
      </c>
      <c r="I6611" s="97">
        <f>INDEX(バックデータ一覧!$P$4:$R$27,MATCH(計算過程!B6611,バックデータ一覧!$F$4:$F$27,0),MATCH(VLOOKUP(A6611,バックデータ一覧!$T$3:$U$367,2),バックデータ一覧!$P$3:$R$3,0))*10^-3</f>
        <v>5.0000000000000001E-4</v>
      </c>
    </row>
    <row r="6612" spans="1:9" x14ac:dyDescent="0.15">
      <c r="A6612" s="57">
        <v>41915</v>
      </c>
      <c r="B6612" s="9" t="s">
        <v>110</v>
      </c>
      <c r="C6612" s="83">
        <f t="shared" si="310"/>
        <v>6.0700000000000007E-3</v>
      </c>
      <c r="D6612" s="82">
        <f t="shared" si="309"/>
        <v>5.9400000000000008E-3</v>
      </c>
      <c r="E6612" s="81">
        <f t="shared" si="311"/>
        <v>1.3000000000000002E-4</v>
      </c>
      <c r="F6612" s="97">
        <f>INDEX(バックデータ一覧!$G$4:$I$27,MATCH(計算過程!B6612,バックデータ一覧!$F$4:$F$27,0),MATCH(VLOOKUP(A6612,バックデータ一覧!$T$3:$U$367,2),バックデータ一覧!$G$3:$I$3,0))*10^-3</f>
        <v>1.3000000000000002E-4</v>
      </c>
      <c r="G6612" s="97">
        <f>INDEX(バックデータ一覧!$J$4:$L$27,MATCH(計算過程!B6612,バックデータ一覧!$F$4:$F$27,0),MATCH(VLOOKUP(A6612,バックデータ一覧!$T$3:$U$367,2),バックデータ一覧!$J$3:$L$3,0))*10^-3</f>
        <v>2.5000000000000001E-4</v>
      </c>
      <c r="H6612" s="97">
        <f>INDEX(バックデータ一覧!$M$4:$O$27,MATCH(計算過程!B6612,バックデータ一覧!$F$4:$F$27,0),MATCH(VLOOKUP(A6612,バックデータ一覧!$T$3:$U$367,2),バックデータ一覧!$M$3:$O$3,0))*10^-3</f>
        <v>3.8000000000000002E-4</v>
      </c>
      <c r="I6612" s="97">
        <f>INDEX(バックデータ一覧!$P$4:$R$27,MATCH(計算過程!B6612,バックデータ一覧!$F$4:$F$27,0),MATCH(VLOOKUP(A6612,バックデータ一覧!$T$3:$U$367,2),バックデータ一覧!$P$3:$R$3,0))*10^-3</f>
        <v>5.0000000000000001E-4</v>
      </c>
    </row>
    <row r="6613" spans="1:9" x14ac:dyDescent="0.15">
      <c r="A6613" s="57">
        <v>41915</v>
      </c>
      <c r="B6613" s="9" t="s">
        <v>111</v>
      </c>
      <c r="C6613" s="83">
        <f t="shared" si="310"/>
        <v>9.3200000000000002E-3</v>
      </c>
      <c r="D6613" s="82">
        <f t="shared" si="309"/>
        <v>5.9400000000000008E-3</v>
      </c>
      <c r="E6613" s="81">
        <f t="shared" si="311"/>
        <v>3.3799999999999998E-3</v>
      </c>
      <c r="F6613" s="97">
        <f>INDEX(バックデータ一覧!$G$4:$I$27,MATCH(計算過程!B6613,バックデータ一覧!$F$4:$F$27,0),MATCH(VLOOKUP(A6613,バックデータ一覧!$T$3:$U$367,2),バックデータ一覧!$G$3:$I$3,0))*10^-3</f>
        <v>3.3799999999999998E-3</v>
      </c>
      <c r="G6613" s="97">
        <f>INDEX(バックデータ一覧!$J$4:$L$27,MATCH(計算過程!B6613,バックデータ一覧!$F$4:$F$27,0),MATCH(VLOOKUP(A6613,バックデータ一覧!$T$3:$U$367,2),バックデータ一覧!$J$3:$L$3,0))*10^-3</f>
        <v>6.7499999999999999E-3</v>
      </c>
      <c r="H6613" s="97">
        <f>INDEX(バックデータ一覧!$M$4:$O$27,MATCH(計算過程!B6613,バックデータ一覧!$F$4:$F$27,0),MATCH(VLOOKUP(A6613,バックデータ一覧!$T$3:$U$367,2),バックデータ一覧!$M$3:$O$3,0))*10^-3</f>
        <v>1.0130000000000002E-2</v>
      </c>
      <c r="I6613" s="97">
        <f>INDEX(バックデータ一覧!$P$4:$R$27,MATCH(計算過程!B6613,バックデータ一覧!$F$4:$F$27,0),MATCH(VLOOKUP(A6613,バックデータ一覧!$T$3:$U$367,2),バックデータ一覧!$P$3:$R$3,0))*10^-3</f>
        <v>1.3509999999999999E-2</v>
      </c>
    </row>
    <row r="6614" spans="1:9" x14ac:dyDescent="0.15">
      <c r="A6614" s="57">
        <v>41915</v>
      </c>
      <c r="B6614" s="9" t="s">
        <v>112</v>
      </c>
      <c r="C6614" s="83">
        <f t="shared" si="310"/>
        <v>6.4800000000000005E-3</v>
      </c>
      <c r="D6614" s="82">
        <f t="shared" si="309"/>
        <v>5.9400000000000008E-3</v>
      </c>
      <c r="E6614" s="81">
        <f t="shared" si="311"/>
        <v>5.4000000000000001E-4</v>
      </c>
      <c r="F6614" s="97">
        <f>INDEX(バックデータ一覧!$G$4:$I$27,MATCH(計算過程!B6614,バックデータ一覧!$F$4:$F$27,0),MATCH(VLOOKUP(A6614,バックデータ一覧!$T$3:$U$367,2),バックデータ一覧!$G$3:$I$3,0))*10^-3</f>
        <v>5.4000000000000001E-4</v>
      </c>
      <c r="G6614" s="97">
        <f>INDEX(バックデータ一覧!$J$4:$L$27,MATCH(計算過程!B6614,バックデータ一覧!$F$4:$F$27,0),MATCH(VLOOKUP(A6614,バックデータ一覧!$T$3:$U$367,2),バックデータ一覧!$J$3:$L$3,0))*10^-3</f>
        <v>1.08E-3</v>
      </c>
      <c r="H6614" s="97">
        <f>INDEX(バックデータ一覧!$M$4:$O$27,MATCH(計算過程!B6614,バックデータ一覧!$F$4:$F$27,0),MATCH(VLOOKUP(A6614,バックデータ一覧!$T$3:$U$367,2),バックデータ一覧!$M$3:$O$3,0))*10^-3</f>
        <v>1.6299999999999999E-3</v>
      </c>
      <c r="I6614" s="97">
        <f>INDEX(バックデータ一覧!$P$4:$R$27,MATCH(計算過程!B6614,バックデータ一覧!$F$4:$F$27,0),MATCH(VLOOKUP(A6614,バックデータ一覧!$T$3:$U$367,2),バックデータ一覧!$P$3:$R$3,0))*10^-3</f>
        <v>2.1700000000000001E-3</v>
      </c>
    </row>
    <row r="6615" spans="1:9" x14ac:dyDescent="0.15">
      <c r="A6615" s="57">
        <v>41915</v>
      </c>
      <c r="B6615" s="9" t="s">
        <v>113</v>
      </c>
      <c r="C6615" s="83">
        <f t="shared" si="310"/>
        <v>6.4800000000000005E-3</v>
      </c>
      <c r="D6615" s="82">
        <f t="shared" si="309"/>
        <v>5.9400000000000008E-3</v>
      </c>
      <c r="E6615" s="81">
        <f t="shared" si="311"/>
        <v>5.4000000000000001E-4</v>
      </c>
      <c r="F6615" s="97">
        <f>INDEX(バックデータ一覧!$G$4:$I$27,MATCH(計算過程!B6615,バックデータ一覧!$F$4:$F$27,0),MATCH(VLOOKUP(A6615,バックデータ一覧!$T$3:$U$367,2),バックデータ一覧!$G$3:$I$3,0))*10^-3</f>
        <v>5.4000000000000001E-4</v>
      </c>
      <c r="G6615" s="97">
        <f>INDEX(バックデータ一覧!$J$4:$L$27,MATCH(計算過程!B6615,バックデータ一覧!$F$4:$F$27,0),MATCH(VLOOKUP(A6615,バックデータ一覧!$T$3:$U$367,2),バックデータ一覧!$J$3:$L$3,0))*10^-3</f>
        <v>1.08E-3</v>
      </c>
      <c r="H6615" s="97">
        <f>INDEX(バックデータ一覧!$M$4:$O$27,MATCH(計算過程!B6615,バックデータ一覧!$F$4:$F$27,0),MATCH(VLOOKUP(A6615,バックデータ一覧!$T$3:$U$367,2),バックデータ一覧!$M$3:$O$3,0))*10^-3</f>
        <v>1.6299999999999999E-3</v>
      </c>
      <c r="I6615" s="97">
        <f>INDEX(バックデータ一覧!$P$4:$R$27,MATCH(計算過程!B6615,バックデータ一覧!$F$4:$F$27,0),MATCH(VLOOKUP(A6615,バックデータ一覧!$T$3:$U$367,2),バックデータ一覧!$P$3:$R$3,0))*10^-3</f>
        <v>2.1700000000000001E-3</v>
      </c>
    </row>
    <row r="6616" spans="1:9" x14ac:dyDescent="0.15">
      <c r="A6616" s="57">
        <v>41915</v>
      </c>
      <c r="B6616" s="9" t="s">
        <v>114</v>
      </c>
      <c r="C6616" s="83">
        <f t="shared" si="310"/>
        <v>6.0700000000000007E-3</v>
      </c>
      <c r="D6616" s="82">
        <f t="shared" si="309"/>
        <v>5.9400000000000008E-3</v>
      </c>
      <c r="E6616" s="81">
        <f t="shared" si="311"/>
        <v>1.3000000000000002E-4</v>
      </c>
      <c r="F6616" s="97">
        <f>INDEX(バックデータ一覧!$G$4:$I$27,MATCH(計算過程!B6616,バックデータ一覧!$F$4:$F$27,0),MATCH(VLOOKUP(A6616,バックデータ一覧!$T$3:$U$367,2),バックデータ一覧!$G$3:$I$3,0))*10^-3</f>
        <v>1.3000000000000002E-4</v>
      </c>
      <c r="G6616" s="97">
        <f>INDEX(バックデータ一覧!$J$4:$L$27,MATCH(計算過程!B6616,バックデータ一覧!$F$4:$F$27,0),MATCH(VLOOKUP(A6616,バックデータ一覧!$T$3:$U$367,2),バックデータ一覧!$J$3:$L$3,0))*10^-3</f>
        <v>2.5000000000000001E-4</v>
      </c>
      <c r="H6616" s="97">
        <f>INDEX(バックデータ一覧!$M$4:$O$27,MATCH(計算過程!B6616,バックデータ一覧!$F$4:$F$27,0),MATCH(VLOOKUP(A6616,バックデータ一覧!$T$3:$U$367,2),バックデータ一覧!$M$3:$O$3,0))*10^-3</f>
        <v>3.8000000000000002E-4</v>
      </c>
      <c r="I6616" s="97">
        <f>INDEX(バックデータ一覧!$P$4:$R$27,MATCH(計算過程!B6616,バックデータ一覧!$F$4:$F$27,0),MATCH(VLOOKUP(A6616,バックデータ一覧!$T$3:$U$367,2),バックデータ一覧!$P$3:$R$3,0))*10^-3</f>
        <v>5.0000000000000001E-4</v>
      </c>
    </row>
    <row r="6617" spans="1:9" x14ac:dyDescent="0.15">
      <c r="A6617" s="57">
        <v>41915</v>
      </c>
      <c r="B6617" s="9" t="s">
        <v>115</v>
      </c>
      <c r="C6617" s="83">
        <f t="shared" si="310"/>
        <v>6.2700000000000013E-3</v>
      </c>
      <c r="D6617" s="82">
        <f t="shared" si="309"/>
        <v>5.9400000000000008E-3</v>
      </c>
      <c r="E6617" s="81">
        <f t="shared" si="311"/>
        <v>3.3E-4</v>
      </c>
      <c r="F6617" s="97">
        <f>INDEX(バックデータ一覧!$G$4:$I$27,MATCH(計算過程!B6617,バックデータ一覧!$F$4:$F$27,0),MATCH(VLOOKUP(A6617,バックデータ一覧!$T$3:$U$367,2),バックデータ一覧!$G$3:$I$3,0))*10^-3</f>
        <v>3.3E-4</v>
      </c>
      <c r="G6617" s="97">
        <f>INDEX(バックデータ一覧!$J$4:$L$27,MATCH(計算過程!B6617,バックデータ一覧!$F$4:$F$27,0),MATCH(VLOOKUP(A6617,バックデータ一覧!$T$3:$U$367,2),バックデータ一覧!$J$3:$L$3,0))*10^-3</f>
        <v>6.7000000000000002E-4</v>
      </c>
      <c r="H6617" s="97">
        <f>INDEX(バックデータ一覧!$M$4:$O$27,MATCH(計算過程!B6617,バックデータ一覧!$F$4:$F$27,0),MATCH(VLOOKUP(A6617,バックデータ一覧!$T$3:$U$367,2),バックデータ一覧!$M$3:$O$3,0))*10^-3</f>
        <v>1E-3</v>
      </c>
      <c r="I6617" s="97">
        <f>INDEX(バックデータ一覧!$P$4:$R$27,MATCH(計算過程!B6617,バックデータ一覧!$F$4:$F$27,0),MATCH(VLOOKUP(A6617,バックデータ一覧!$T$3:$U$367,2),バックデータ一覧!$P$3:$R$3,0))*10^-3</f>
        <v>1.33E-3</v>
      </c>
    </row>
    <row r="6618" spans="1:9" x14ac:dyDescent="0.15">
      <c r="A6618" s="57">
        <v>41915</v>
      </c>
      <c r="B6618" s="9" t="s">
        <v>116</v>
      </c>
      <c r="C6618" s="83">
        <f t="shared" si="310"/>
        <v>6.0700000000000007E-3</v>
      </c>
      <c r="D6618" s="82">
        <f t="shared" si="309"/>
        <v>5.9400000000000008E-3</v>
      </c>
      <c r="E6618" s="81">
        <f t="shared" si="311"/>
        <v>1.3000000000000002E-4</v>
      </c>
      <c r="F6618" s="97">
        <f>INDEX(バックデータ一覧!$G$4:$I$27,MATCH(計算過程!B6618,バックデータ一覧!$F$4:$F$27,0),MATCH(VLOOKUP(A6618,バックデータ一覧!$T$3:$U$367,2),バックデータ一覧!$G$3:$I$3,0))*10^-3</f>
        <v>1.3000000000000002E-4</v>
      </c>
      <c r="G6618" s="97">
        <f>INDEX(バックデータ一覧!$J$4:$L$27,MATCH(計算過程!B6618,バックデータ一覧!$F$4:$F$27,0),MATCH(VLOOKUP(A6618,バックデータ一覧!$T$3:$U$367,2),バックデータ一覧!$J$3:$L$3,0))*10^-3</f>
        <v>2.5000000000000001E-4</v>
      </c>
      <c r="H6618" s="97">
        <f>INDEX(バックデータ一覧!$M$4:$O$27,MATCH(計算過程!B6618,バックデータ一覧!$F$4:$F$27,0),MATCH(VLOOKUP(A6618,バックデータ一覧!$T$3:$U$367,2),バックデータ一覧!$M$3:$O$3,0))*10^-3</f>
        <v>3.8000000000000002E-4</v>
      </c>
      <c r="I6618" s="97">
        <f>INDEX(バックデータ一覧!$P$4:$R$27,MATCH(計算過程!B6618,バックデータ一覧!$F$4:$F$27,0),MATCH(VLOOKUP(A6618,バックデータ一覧!$T$3:$U$367,2),バックデータ一覧!$P$3:$R$3,0))*10^-3</f>
        <v>5.0000000000000001E-4</v>
      </c>
    </row>
    <row r="6619" spans="1:9" x14ac:dyDescent="0.15">
      <c r="A6619" s="57">
        <v>41915</v>
      </c>
      <c r="B6619" s="9" t="s">
        <v>117</v>
      </c>
      <c r="C6619" s="83">
        <f t="shared" si="310"/>
        <v>9.3200000000000002E-3</v>
      </c>
      <c r="D6619" s="82">
        <f t="shared" si="309"/>
        <v>5.9400000000000008E-3</v>
      </c>
      <c r="E6619" s="81">
        <f t="shared" si="311"/>
        <v>3.3799999999999998E-3</v>
      </c>
      <c r="F6619" s="97">
        <f>INDEX(バックデータ一覧!$G$4:$I$27,MATCH(計算過程!B6619,バックデータ一覧!$F$4:$F$27,0),MATCH(VLOOKUP(A6619,バックデータ一覧!$T$3:$U$367,2),バックデータ一覧!$G$3:$I$3,0))*10^-3</f>
        <v>3.3799999999999998E-3</v>
      </c>
      <c r="G6619" s="97">
        <f>INDEX(バックデータ一覧!$J$4:$L$27,MATCH(計算過程!B6619,バックデータ一覧!$F$4:$F$27,0),MATCH(VLOOKUP(A6619,バックデータ一覧!$T$3:$U$367,2),バックデータ一覧!$J$3:$L$3,0))*10^-3</f>
        <v>6.7499999999999999E-3</v>
      </c>
      <c r="H6619" s="97">
        <f>INDEX(バックデータ一覧!$M$4:$O$27,MATCH(計算過程!B6619,バックデータ一覧!$F$4:$F$27,0),MATCH(VLOOKUP(A6619,バックデータ一覧!$T$3:$U$367,2),バックデータ一覧!$M$3:$O$3,0))*10^-3</f>
        <v>1.0130000000000002E-2</v>
      </c>
      <c r="I6619" s="97">
        <f>INDEX(バックデータ一覧!$P$4:$R$27,MATCH(計算過程!B6619,バックデータ一覧!$F$4:$F$27,0),MATCH(VLOOKUP(A6619,バックデータ一覧!$T$3:$U$367,2),バックデータ一覧!$P$3:$R$3,0))*10^-3</f>
        <v>1.3509999999999999E-2</v>
      </c>
    </row>
    <row r="6620" spans="1:9" x14ac:dyDescent="0.15">
      <c r="A6620" s="57">
        <v>41915</v>
      </c>
      <c r="B6620" s="9" t="s">
        <v>118</v>
      </c>
      <c r="C6620" s="83">
        <f t="shared" si="310"/>
        <v>6.2700000000000013E-3</v>
      </c>
      <c r="D6620" s="82">
        <f t="shared" si="309"/>
        <v>5.9400000000000008E-3</v>
      </c>
      <c r="E6620" s="81">
        <f t="shared" si="311"/>
        <v>3.3E-4</v>
      </c>
      <c r="F6620" s="97">
        <f>INDEX(バックデータ一覧!$G$4:$I$27,MATCH(計算過程!B6620,バックデータ一覧!$F$4:$F$27,0),MATCH(VLOOKUP(A6620,バックデータ一覧!$T$3:$U$367,2),バックデータ一覧!$G$3:$I$3,0))*10^-3</f>
        <v>3.3E-4</v>
      </c>
      <c r="G6620" s="97">
        <f>INDEX(バックデータ一覧!$J$4:$L$27,MATCH(計算過程!B6620,バックデータ一覧!$F$4:$F$27,0),MATCH(VLOOKUP(A6620,バックデータ一覧!$T$3:$U$367,2),バックデータ一覧!$J$3:$L$3,0))*10^-3</f>
        <v>6.7000000000000002E-4</v>
      </c>
      <c r="H6620" s="97">
        <f>INDEX(バックデータ一覧!$M$4:$O$27,MATCH(計算過程!B6620,バックデータ一覧!$F$4:$F$27,0),MATCH(VLOOKUP(A6620,バックデータ一覧!$T$3:$U$367,2),バックデータ一覧!$M$3:$O$3,0))*10^-3</f>
        <v>1E-3</v>
      </c>
      <c r="I6620" s="97">
        <f>INDEX(バックデータ一覧!$P$4:$R$27,MATCH(計算過程!B6620,バックデータ一覧!$F$4:$F$27,0),MATCH(VLOOKUP(A6620,バックデータ一覧!$T$3:$U$367,2),バックデータ一覧!$P$3:$R$3,0))*10^-3</f>
        <v>1.33E-3</v>
      </c>
    </row>
    <row r="6621" spans="1:9" x14ac:dyDescent="0.15">
      <c r="A6621" s="57">
        <v>41915</v>
      </c>
      <c r="B6621" s="9" t="s">
        <v>119</v>
      </c>
      <c r="C6621" s="83">
        <f t="shared" si="310"/>
        <v>6.0700000000000007E-3</v>
      </c>
      <c r="D6621" s="82">
        <f t="shared" si="309"/>
        <v>5.9400000000000008E-3</v>
      </c>
      <c r="E6621" s="81">
        <f t="shared" si="311"/>
        <v>1.3000000000000002E-4</v>
      </c>
      <c r="F6621" s="97">
        <f>INDEX(バックデータ一覧!$G$4:$I$27,MATCH(計算過程!B6621,バックデータ一覧!$F$4:$F$27,0),MATCH(VLOOKUP(A6621,バックデータ一覧!$T$3:$U$367,2),バックデータ一覧!$G$3:$I$3,0))*10^-3</f>
        <v>1.3000000000000002E-4</v>
      </c>
      <c r="G6621" s="97">
        <f>INDEX(バックデータ一覧!$J$4:$L$27,MATCH(計算過程!B6621,バックデータ一覧!$F$4:$F$27,0),MATCH(VLOOKUP(A6621,バックデータ一覧!$T$3:$U$367,2),バックデータ一覧!$J$3:$L$3,0))*10^-3</f>
        <v>2.5000000000000001E-4</v>
      </c>
      <c r="H6621" s="97">
        <f>INDEX(バックデータ一覧!$M$4:$O$27,MATCH(計算過程!B6621,バックデータ一覧!$F$4:$F$27,0),MATCH(VLOOKUP(A6621,バックデータ一覧!$T$3:$U$367,2),バックデータ一覧!$M$3:$O$3,0))*10^-3</f>
        <v>3.8000000000000002E-4</v>
      </c>
      <c r="I6621" s="97">
        <f>INDEX(バックデータ一覧!$P$4:$R$27,MATCH(計算過程!B6621,バックデータ一覧!$F$4:$F$27,0),MATCH(VLOOKUP(A6621,バックデータ一覧!$T$3:$U$367,2),バックデータ一覧!$P$3:$R$3,0))*10^-3</f>
        <v>5.0000000000000001E-4</v>
      </c>
    </row>
    <row r="6622" spans="1:9" x14ac:dyDescent="0.15">
      <c r="A6622" s="57">
        <v>41915</v>
      </c>
      <c r="B6622" s="9" t="s">
        <v>120</v>
      </c>
      <c r="C6622" s="83">
        <f t="shared" si="310"/>
        <v>6.0700000000000007E-3</v>
      </c>
      <c r="D6622" s="82">
        <f t="shared" si="309"/>
        <v>5.9400000000000008E-3</v>
      </c>
      <c r="E6622" s="81">
        <f t="shared" si="311"/>
        <v>1.3000000000000002E-4</v>
      </c>
      <c r="F6622" s="97">
        <f>INDEX(バックデータ一覧!$G$4:$I$27,MATCH(計算過程!B6622,バックデータ一覧!$F$4:$F$27,0),MATCH(VLOOKUP(A6622,バックデータ一覧!$T$3:$U$367,2),バックデータ一覧!$G$3:$I$3,0))*10^-3</f>
        <v>1.3000000000000002E-4</v>
      </c>
      <c r="G6622" s="97">
        <f>INDEX(バックデータ一覧!$J$4:$L$27,MATCH(計算過程!B6622,バックデータ一覧!$F$4:$F$27,0),MATCH(VLOOKUP(A6622,バックデータ一覧!$T$3:$U$367,2),バックデータ一覧!$J$3:$L$3,0))*10^-3</f>
        <v>2.5000000000000001E-4</v>
      </c>
      <c r="H6622" s="97">
        <f>INDEX(バックデータ一覧!$M$4:$O$27,MATCH(計算過程!B6622,バックデータ一覧!$F$4:$F$27,0),MATCH(VLOOKUP(A6622,バックデータ一覧!$T$3:$U$367,2),バックデータ一覧!$M$3:$O$3,0))*10^-3</f>
        <v>3.8000000000000002E-4</v>
      </c>
      <c r="I6622" s="97">
        <f>INDEX(バックデータ一覧!$P$4:$R$27,MATCH(計算過程!B6622,バックデータ一覧!$F$4:$F$27,0),MATCH(VLOOKUP(A6622,バックデータ一覧!$T$3:$U$367,2),バックデータ一覧!$P$3:$R$3,0))*10^-3</f>
        <v>5.0000000000000001E-4</v>
      </c>
    </row>
    <row r="6623" spans="1:9" x14ac:dyDescent="0.15">
      <c r="A6623" s="57">
        <v>41915</v>
      </c>
      <c r="B6623" s="9" t="s">
        <v>121</v>
      </c>
      <c r="C6623" s="83">
        <f t="shared" si="310"/>
        <v>6.2700000000000013E-3</v>
      </c>
      <c r="D6623" s="82">
        <f t="shared" si="309"/>
        <v>5.9400000000000008E-3</v>
      </c>
      <c r="E6623" s="81">
        <f t="shared" si="311"/>
        <v>3.3E-4</v>
      </c>
      <c r="F6623" s="97">
        <f>INDEX(バックデータ一覧!$G$4:$I$27,MATCH(計算過程!B6623,バックデータ一覧!$F$4:$F$27,0),MATCH(VLOOKUP(A6623,バックデータ一覧!$T$3:$U$367,2),バックデータ一覧!$G$3:$I$3,0))*10^-3</f>
        <v>3.3E-4</v>
      </c>
      <c r="G6623" s="97">
        <f>INDEX(バックデータ一覧!$J$4:$L$27,MATCH(計算過程!B6623,バックデータ一覧!$F$4:$F$27,0),MATCH(VLOOKUP(A6623,バックデータ一覧!$T$3:$U$367,2),バックデータ一覧!$J$3:$L$3,0))*10^-3</f>
        <v>6.7000000000000002E-4</v>
      </c>
      <c r="H6623" s="97">
        <f>INDEX(バックデータ一覧!$M$4:$O$27,MATCH(計算過程!B6623,バックデータ一覧!$F$4:$F$27,0),MATCH(VLOOKUP(A6623,バックデータ一覧!$T$3:$U$367,2),バックデータ一覧!$M$3:$O$3,0))*10^-3</f>
        <v>1E-3</v>
      </c>
      <c r="I6623" s="97">
        <f>INDEX(バックデータ一覧!$P$4:$R$27,MATCH(計算過程!B6623,バックデータ一覧!$F$4:$F$27,0),MATCH(VLOOKUP(A6623,バックデータ一覧!$T$3:$U$367,2),バックデータ一覧!$P$3:$R$3,0))*10^-3</f>
        <v>1.33E-3</v>
      </c>
    </row>
    <row r="6624" spans="1:9" x14ac:dyDescent="0.15">
      <c r="A6624" s="57">
        <v>41915</v>
      </c>
      <c r="B6624" s="9" t="s">
        <v>122</v>
      </c>
      <c r="C6624" s="83">
        <f t="shared" si="310"/>
        <v>6.2700000000000013E-3</v>
      </c>
      <c r="D6624" s="82">
        <f t="shared" si="309"/>
        <v>5.9400000000000008E-3</v>
      </c>
      <c r="E6624" s="81">
        <f t="shared" si="311"/>
        <v>3.3E-4</v>
      </c>
      <c r="F6624" s="97">
        <f>INDEX(バックデータ一覧!$G$4:$I$27,MATCH(計算過程!B6624,バックデータ一覧!$F$4:$F$27,0),MATCH(VLOOKUP(A6624,バックデータ一覧!$T$3:$U$367,2),バックデータ一覧!$G$3:$I$3,0))*10^-3</f>
        <v>3.3E-4</v>
      </c>
      <c r="G6624" s="97">
        <f>INDEX(バックデータ一覧!$J$4:$L$27,MATCH(計算過程!B6624,バックデータ一覧!$F$4:$F$27,0),MATCH(VLOOKUP(A6624,バックデータ一覧!$T$3:$U$367,2),バックデータ一覧!$J$3:$L$3,0))*10^-3</f>
        <v>6.7000000000000002E-4</v>
      </c>
      <c r="H6624" s="97">
        <f>INDEX(バックデータ一覧!$M$4:$O$27,MATCH(計算過程!B6624,バックデータ一覧!$F$4:$F$27,0),MATCH(VLOOKUP(A6624,バックデータ一覧!$T$3:$U$367,2),バックデータ一覧!$M$3:$O$3,0))*10^-3</f>
        <v>1E-3</v>
      </c>
      <c r="I6624" s="97">
        <f>INDEX(バックデータ一覧!$P$4:$R$27,MATCH(計算過程!B6624,バックデータ一覧!$F$4:$F$27,0),MATCH(VLOOKUP(A6624,バックデータ一覧!$T$3:$U$367,2),バックデータ一覧!$P$3:$R$3,0))*10^-3</f>
        <v>1.33E-3</v>
      </c>
    </row>
    <row r="6625" spans="1:9" x14ac:dyDescent="0.15">
      <c r="A6625" s="57">
        <v>41915</v>
      </c>
      <c r="B6625" s="9" t="s">
        <v>123</v>
      </c>
      <c r="C6625" s="83">
        <f t="shared" si="310"/>
        <v>1.2360000000000001E-2</v>
      </c>
      <c r="D6625" s="82">
        <f t="shared" si="309"/>
        <v>5.9400000000000008E-3</v>
      </c>
      <c r="E6625" s="81">
        <f t="shared" si="311"/>
        <v>6.4200000000000004E-3</v>
      </c>
      <c r="F6625" s="97">
        <f>INDEX(バックデータ一覧!$G$4:$I$27,MATCH(計算過程!B6625,バックデータ一覧!$F$4:$F$27,0),MATCH(VLOOKUP(A6625,バックデータ一覧!$T$3:$U$367,2),バックデータ一覧!$G$3:$I$3,0))*10^-3</f>
        <v>6.4200000000000004E-3</v>
      </c>
      <c r="G6625" s="97">
        <f>INDEX(バックデータ一覧!$J$4:$L$27,MATCH(計算過程!B6625,バックデータ一覧!$F$4:$F$27,0),MATCH(VLOOKUP(A6625,バックデータ一覧!$T$3:$U$367,2),バックデータ一覧!$J$3:$L$3,0))*10^-3</f>
        <v>1.2840000000000001E-2</v>
      </c>
      <c r="H6625" s="97">
        <f>INDEX(バックデータ一覧!$M$4:$O$27,MATCH(計算過程!B6625,バックデータ一覧!$F$4:$F$27,0),MATCH(VLOOKUP(A6625,バックデータ一覧!$T$3:$U$367,2),バックデータ一覧!$M$3:$O$3,0))*10^-3</f>
        <v>1.9260000000000003E-2</v>
      </c>
      <c r="I6625" s="97">
        <f>INDEX(バックデータ一覧!$P$4:$R$27,MATCH(計算過程!B6625,バックデータ一覧!$F$4:$F$27,0),MATCH(VLOOKUP(A6625,バックデータ一覧!$T$3:$U$367,2),バックデータ一覧!$P$3:$R$3,0))*10^-3</f>
        <v>2.5680000000000001E-2</v>
      </c>
    </row>
    <row r="6626" spans="1:9" x14ac:dyDescent="0.15">
      <c r="A6626" s="57">
        <v>41915</v>
      </c>
      <c r="B6626" s="9" t="s">
        <v>124</v>
      </c>
      <c r="C6626" s="83">
        <f t="shared" si="310"/>
        <v>1.2360000000000001E-2</v>
      </c>
      <c r="D6626" s="82">
        <f t="shared" si="309"/>
        <v>5.9400000000000008E-3</v>
      </c>
      <c r="E6626" s="81">
        <f t="shared" si="311"/>
        <v>6.4200000000000004E-3</v>
      </c>
      <c r="F6626" s="97">
        <f>INDEX(バックデータ一覧!$G$4:$I$27,MATCH(計算過程!B6626,バックデータ一覧!$F$4:$F$27,0),MATCH(VLOOKUP(A6626,バックデータ一覧!$T$3:$U$367,2),バックデータ一覧!$G$3:$I$3,0))*10^-3</f>
        <v>6.4200000000000004E-3</v>
      </c>
      <c r="G6626" s="97">
        <f>INDEX(バックデータ一覧!$J$4:$L$27,MATCH(計算過程!B6626,バックデータ一覧!$F$4:$F$27,0),MATCH(VLOOKUP(A6626,バックデータ一覧!$T$3:$U$367,2),バックデータ一覧!$J$3:$L$3,0))*10^-3</f>
        <v>1.2840000000000001E-2</v>
      </c>
      <c r="H6626" s="97">
        <f>INDEX(バックデータ一覧!$M$4:$O$27,MATCH(計算過程!B6626,バックデータ一覧!$F$4:$F$27,0),MATCH(VLOOKUP(A6626,バックデータ一覧!$T$3:$U$367,2),バックデータ一覧!$M$3:$O$3,0))*10^-3</f>
        <v>1.9260000000000003E-2</v>
      </c>
      <c r="I6626" s="97">
        <f>INDEX(バックデータ一覧!$P$4:$R$27,MATCH(計算過程!B6626,バックデータ一覧!$F$4:$F$27,0),MATCH(VLOOKUP(A6626,バックデータ一覧!$T$3:$U$367,2),バックデータ一覧!$P$3:$R$3,0))*10^-3</f>
        <v>2.5680000000000001E-2</v>
      </c>
    </row>
    <row r="6627" spans="1:9" x14ac:dyDescent="0.15">
      <c r="A6627" s="57">
        <v>41915</v>
      </c>
      <c r="B6627" s="9" t="s">
        <v>125</v>
      </c>
      <c r="C6627" s="83">
        <f t="shared" si="310"/>
        <v>6.2700000000000013E-3</v>
      </c>
      <c r="D6627" s="82">
        <f t="shared" si="309"/>
        <v>5.9400000000000008E-3</v>
      </c>
      <c r="E6627" s="81">
        <f t="shared" si="311"/>
        <v>3.3E-4</v>
      </c>
      <c r="F6627" s="97">
        <f>INDEX(バックデータ一覧!$G$4:$I$27,MATCH(計算過程!B6627,バックデータ一覧!$F$4:$F$27,0),MATCH(VLOOKUP(A6627,バックデータ一覧!$T$3:$U$367,2),バックデータ一覧!$G$3:$I$3,0))*10^-3</f>
        <v>3.3E-4</v>
      </c>
      <c r="G6627" s="97">
        <f>INDEX(バックデータ一覧!$J$4:$L$27,MATCH(計算過程!B6627,バックデータ一覧!$F$4:$F$27,0),MATCH(VLOOKUP(A6627,バックデータ一覧!$T$3:$U$367,2),バックデータ一覧!$J$3:$L$3,0))*10^-3</f>
        <v>6.7000000000000002E-4</v>
      </c>
      <c r="H6627" s="97">
        <f>INDEX(バックデータ一覧!$M$4:$O$27,MATCH(計算過程!B6627,バックデータ一覧!$F$4:$F$27,0),MATCH(VLOOKUP(A6627,バックデータ一覧!$T$3:$U$367,2),バックデータ一覧!$M$3:$O$3,0))*10^-3</f>
        <v>1E-3</v>
      </c>
      <c r="I6627" s="97">
        <f>INDEX(バックデータ一覧!$P$4:$R$27,MATCH(計算過程!B6627,バックデータ一覧!$F$4:$F$27,0),MATCH(VLOOKUP(A6627,バックデータ一覧!$T$3:$U$367,2),バックデータ一覧!$P$3:$R$3,0))*10^-3</f>
        <v>1.33E-3</v>
      </c>
    </row>
    <row r="6628" spans="1:9" x14ac:dyDescent="0.15">
      <c r="A6628" s="57">
        <v>41915</v>
      </c>
      <c r="B6628" s="9" t="s">
        <v>126</v>
      </c>
      <c r="C6628" s="83">
        <f t="shared" si="310"/>
        <v>6.2700000000000013E-3</v>
      </c>
      <c r="D6628" s="82">
        <f t="shared" si="309"/>
        <v>5.9400000000000008E-3</v>
      </c>
      <c r="E6628" s="81">
        <f t="shared" si="311"/>
        <v>3.3E-4</v>
      </c>
      <c r="F6628" s="97">
        <f>INDEX(バックデータ一覧!$G$4:$I$27,MATCH(計算過程!B6628,バックデータ一覧!$F$4:$F$27,0),MATCH(VLOOKUP(A6628,バックデータ一覧!$T$3:$U$367,2),バックデータ一覧!$G$3:$I$3,0))*10^-3</f>
        <v>3.3E-4</v>
      </c>
      <c r="G6628" s="97">
        <f>INDEX(バックデータ一覧!$J$4:$L$27,MATCH(計算過程!B6628,バックデータ一覧!$F$4:$F$27,0),MATCH(VLOOKUP(A6628,バックデータ一覧!$T$3:$U$367,2),バックデータ一覧!$J$3:$L$3,0))*10^-3</f>
        <v>6.7000000000000002E-4</v>
      </c>
      <c r="H6628" s="97">
        <f>INDEX(バックデータ一覧!$M$4:$O$27,MATCH(計算過程!B6628,バックデータ一覧!$F$4:$F$27,0),MATCH(VLOOKUP(A6628,バックデータ一覧!$T$3:$U$367,2),バックデータ一覧!$M$3:$O$3,0))*10^-3</f>
        <v>1E-3</v>
      </c>
      <c r="I6628" s="97">
        <f>INDEX(バックデータ一覧!$P$4:$R$27,MATCH(計算過程!B6628,バックデータ一覧!$F$4:$F$27,0),MATCH(VLOOKUP(A6628,バックデータ一覧!$T$3:$U$367,2),バックデータ一覧!$P$3:$R$3,0))*10^-3</f>
        <v>1.33E-3</v>
      </c>
    </row>
    <row r="6629" spans="1:9" x14ac:dyDescent="0.15">
      <c r="A6629" s="57">
        <v>41915</v>
      </c>
      <c r="B6629" s="9" t="s">
        <v>127</v>
      </c>
      <c r="C6629" s="83">
        <f t="shared" si="310"/>
        <v>1.2220000000000002E-2</v>
      </c>
      <c r="D6629" s="82">
        <f t="shared" si="309"/>
        <v>5.9400000000000008E-3</v>
      </c>
      <c r="E6629" s="81">
        <f t="shared" si="311"/>
        <v>6.28E-3</v>
      </c>
      <c r="F6629" s="97">
        <f>INDEX(バックデータ一覧!$G$4:$I$27,MATCH(計算過程!B6629,バックデータ一覧!$F$4:$F$27,0),MATCH(VLOOKUP(A6629,バックデータ一覧!$T$3:$U$367,2),バックデータ一覧!$G$3:$I$3,0))*10^-3</f>
        <v>6.28E-3</v>
      </c>
      <c r="G6629" s="97">
        <f>INDEX(バックデータ一覧!$J$4:$L$27,MATCH(計算過程!B6629,バックデータ一覧!$F$4:$F$27,0),MATCH(VLOOKUP(A6629,バックデータ一覧!$T$3:$U$367,2),バックデータ一覧!$J$3:$L$3,0))*10^-3</f>
        <v>1.256E-2</v>
      </c>
      <c r="H6629" s="97">
        <f>INDEX(バックデータ一覧!$M$4:$O$27,MATCH(計算過程!B6629,バックデータ一覧!$F$4:$F$27,0),MATCH(VLOOKUP(A6629,バックデータ一覧!$T$3:$U$367,2),バックデータ一覧!$M$3:$O$3,0))*10^-3</f>
        <v>1.8839999999999999E-2</v>
      </c>
      <c r="I6629" s="97">
        <f>INDEX(バックデータ一覧!$P$4:$R$27,MATCH(計算過程!B6629,バックデータ一覧!$F$4:$F$27,0),MATCH(VLOOKUP(A6629,バックデータ一覧!$T$3:$U$367,2),バックデータ一覧!$P$3:$R$3,0))*10^-3</f>
        <v>2.512E-2</v>
      </c>
    </row>
    <row r="6630" spans="1:9" x14ac:dyDescent="0.15">
      <c r="A6630" s="57">
        <v>41915</v>
      </c>
      <c r="B6630" s="9" t="s">
        <v>128</v>
      </c>
      <c r="C6630" s="83">
        <f t="shared" si="310"/>
        <v>1.2640000000000002E-2</v>
      </c>
      <c r="D6630" s="82">
        <f t="shared" si="309"/>
        <v>5.9400000000000008E-3</v>
      </c>
      <c r="E6630" s="81">
        <f t="shared" si="311"/>
        <v>6.7000000000000002E-3</v>
      </c>
      <c r="F6630" s="97">
        <f>INDEX(バックデータ一覧!$G$4:$I$27,MATCH(計算過程!B6630,バックデータ一覧!$F$4:$F$27,0),MATCH(VLOOKUP(A6630,バックデータ一覧!$T$3:$U$367,2),バックデータ一覧!$G$3:$I$3,0))*10^-3</f>
        <v>6.7000000000000002E-3</v>
      </c>
      <c r="G6630" s="97">
        <f>INDEX(バックデータ一覧!$J$4:$L$27,MATCH(計算過程!B6630,バックデータ一覧!$F$4:$F$27,0),MATCH(VLOOKUP(A6630,バックデータ一覧!$T$3:$U$367,2),バックデータ一覧!$J$3:$L$3,0))*10^-3</f>
        <v>1.3390000000000001E-2</v>
      </c>
      <c r="H6630" s="97">
        <f>INDEX(バックデータ一覧!$M$4:$O$27,MATCH(計算過程!B6630,バックデータ一覧!$F$4:$F$27,0),MATCH(VLOOKUP(A6630,バックデータ一覧!$T$3:$U$367,2),バックデータ一覧!$M$3:$O$3,0))*10^-3</f>
        <v>2.009E-2</v>
      </c>
      <c r="I6630" s="97">
        <f>INDEX(バックデータ一覧!$P$4:$R$27,MATCH(計算過程!B6630,バックデータ一覧!$F$4:$F$27,0),MATCH(VLOOKUP(A6630,バックデータ一覧!$T$3:$U$367,2),バックデータ一覧!$P$3:$R$3,0))*10^-3</f>
        <v>2.6790000000000001E-2</v>
      </c>
    </row>
    <row r="6631" spans="1:9" x14ac:dyDescent="0.15">
      <c r="A6631" s="57">
        <v>41916</v>
      </c>
      <c r="B6631" s="9" t="s">
        <v>105</v>
      </c>
      <c r="C6631" s="83">
        <f t="shared" si="310"/>
        <v>6.0700000000000007E-3</v>
      </c>
      <c r="D6631" s="82">
        <f t="shared" si="309"/>
        <v>5.9400000000000008E-3</v>
      </c>
      <c r="E6631" s="81">
        <f t="shared" si="311"/>
        <v>1.3000000000000002E-4</v>
      </c>
      <c r="F6631" s="97">
        <f>INDEX(バックデータ一覧!$G$4:$I$27,MATCH(計算過程!B6631,バックデータ一覧!$F$4:$F$27,0),MATCH(VLOOKUP(A6631,バックデータ一覧!$T$3:$U$367,2),バックデータ一覧!$G$3:$I$3,0))*10^-3</f>
        <v>1.3000000000000002E-4</v>
      </c>
      <c r="G6631" s="97">
        <f>INDEX(バックデータ一覧!$J$4:$L$27,MATCH(計算過程!B6631,バックデータ一覧!$F$4:$F$27,0),MATCH(VLOOKUP(A6631,バックデータ一覧!$T$3:$U$367,2),バックデータ一覧!$J$3:$L$3,0))*10^-3</f>
        <v>2.5000000000000001E-4</v>
      </c>
      <c r="H6631" s="97">
        <f>INDEX(バックデータ一覧!$M$4:$O$27,MATCH(計算過程!B6631,バックデータ一覧!$F$4:$F$27,0),MATCH(VLOOKUP(A6631,バックデータ一覧!$T$3:$U$367,2),バックデータ一覧!$M$3:$O$3,0))*10^-3</f>
        <v>3.8000000000000002E-4</v>
      </c>
      <c r="I6631" s="97">
        <f>INDEX(バックデータ一覧!$P$4:$R$27,MATCH(計算過程!B6631,バックデータ一覧!$F$4:$F$27,0),MATCH(VLOOKUP(A6631,バックデータ一覧!$T$3:$U$367,2),バックデータ一覧!$P$3:$R$3,0))*10^-3</f>
        <v>5.0000000000000001E-4</v>
      </c>
    </row>
    <row r="6632" spans="1:9" x14ac:dyDescent="0.15">
      <c r="A6632" s="57">
        <v>41916</v>
      </c>
      <c r="B6632" s="9" t="s">
        <v>106</v>
      </c>
      <c r="C6632" s="83">
        <f t="shared" si="310"/>
        <v>6.0700000000000007E-3</v>
      </c>
      <c r="D6632" s="82">
        <f t="shared" si="309"/>
        <v>5.9400000000000008E-3</v>
      </c>
      <c r="E6632" s="81">
        <f t="shared" si="311"/>
        <v>1.3000000000000002E-4</v>
      </c>
      <c r="F6632" s="97">
        <f>INDEX(バックデータ一覧!$G$4:$I$27,MATCH(計算過程!B6632,バックデータ一覧!$F$4:$F$27,0),MATCH(VLOOKUP(A6632,バックデータ一覧!$T$3:$U$367,2),バックデータ一覧!$G$3:$I$3,0))*10^-3</f>
        <v>1.3000000000000002E-4</v>
      </c>
      <c r="G6632" s="97">
        <f>INDEX(バックデータ一覧!$J$4:$L$27,MATCH(計算過程!B6632,バックデータ一覧!$F$4:$F$27,0),MATCH(VLOOKUP(A6632,バックデータ一覧!$T$3:$U$367,2),バックデータ一覧!$J$3:$L$3,0))*10^-3</f>
        <v>2.5000000000000001E-4</v>
      </c>
      <c r="H6632" s="97">
        <f>INDEX(バックデータ一覧!$M$4:$O$27,MATCH(計算過程!B6632,バックデータ一覧!$F$4:$F$27,0),MATCH(VLOOKUP(A6632,バックデータ一覧!$T$3:$U$367,2),バックデータ一覧!$M$3:$O$3,0))*10^-3</f>
        <v>3.8000000000000002E-4</v>
      </c>
      <c r="I6632" s="97">
        <f>INDEX(バックデータ一覧!$P$4:$R$27,MATCH(計算過程!B6632,バックデータ一覧!$F$4:$F$27,0),MATCH(VLOOKUP(A6632,バックデータ一覧!$T$3:$U$367,2),バックデータ一覧!$P$3:$R$3,0))*10^-3</f>
        <v>5.0000000000000001E-4</v>
      </c>
    </row>
    <row r="6633" spans="1:9" x14ac:dyDescent="0.15">
      <c r="A6633" s="57">
        <v>41916</v>
      </c>
      <c r="B6633" s="9" t="s">
        <v>107</v>
      </c>
      <c r="C6633" s="83">
        <f t="shared" si="310"/>
        <v>6.0700000000000007E-3</v>
      </c>
      <c r="D6633" s="82">
        <f t="shared" si="309"/>
        <v>5.9400000000000008E-3</v>
      </c>
      <c r="E6633" s="81">
        <f t="shared" si="311"/>
        <v>1.3000000000000002E-4</v>
      </c>
      <c r="F6633" s="97">
        <f>INDEX(バックデータ一覧!$G$4:$I$27,MATCH(計算過程!B6633,バックデータ一覧!$F$4:$F$27,0),MATCH(VLOOKUP(A6633,バックデータ一覧!$T$3:$U$367,2),バックデータ一覧!$G$3:$I$3,0))*10^-3</f>
        <v>1.3000000000000002E-4</v>
      </c>
      <c r="G6633" s="97">
        <f>INDEX(バックデータ一覧!$J$4:$L$27,MATCH(計算過程!B6633,バックデータ一覧!$F$4:$F$27,0),MATCH(VLOOKUP(A6633,バックデータ一覧!$T$3:$U$367,2),バックデータ一覧!$J$3:$L$3,0))*10^-3</f>
        <v>2.5000000000000001E-4</v>
      </c>
      <c r="H6633" s="97">
        <f>INDEX(バックデータ一覧!$M$4:$O$27,MATCH(計算過程!B6633,バックデータ一覧!$F$4:$F$27,0),MATCH(VLOOKUP(A6633,バックデータ一覧!$T$3:$U$367,2),バックデータ一覧!$M$3:$O$3,0))*10^-3</f>
        <v>3.8000000000000002E-4</v>
      </c>
      <c r="I6633" s="97">
        <f>INDEX(バックデータ一覧!$P$4:$R$27,MATCH(計算過程!B6633,バックデータ一覧!$F$4:$F$27,0),MATCH(VLOOKUP(A6633,バックデータ一覧!$T$3:$U$367,2),バックデータ一覧!$P$3:$R$3,0))*10^-3</f>
        <v>5.0000000000000001E-4</v>
      </c>
    </row>
    <row r="6634" spans="1:9" x14ac:dyDescent="0.15">
      <c r="A6634" s="57">
        <v>41916</v>
      </c>
      <c r="B6634" s="9" t="s">
        <v>108</v>
      </c>
      <c r="C6634" s="83">
        <f t="shared" si="310"/>
        <v>6.0700000000000007E-3</v>
      </c>
      <c r="D6634" s="82">
        <f t="shared" si="309"/>
        <v>5.9400000000000008E-3</v>
      </c>
      <c r="E6634" s="81">
        <f t="shared" si="311"/>
        <v>1.3000000000000002E-4</v>
      </c>
      <c r="F6634" s="97">
        <f>INDEX(バックデータ一覧!$G$4:$I$27,MATCH(計算過程!B6634,バックデータ一覧!$F$4:$F$27,0),MATCH(VLOOKUP(A6634,バックデータ一覧!$T$3:$U$367,2),バックデータ一覧!$G$3:$I$3,0))*10^-3</f>
        <v>1.3000000000000002E-4</v>
      </c>
      <c r="G6634" s="97">
        <f>INDEX(バックデータ一覧!$J$4:$L$27,MATCH(計算過程!B6634,バックデータ一覧!$F$4:$F$27,0),MATCH(VLOOKUP(A6634,バックデータ一覧!$T$3:$U$367,2),バックデータ一覧!$J$3:$L$3,0))*10^-3</f>
        <v>2.5000000000000001E-4</v>
      </c>
      <c r="H6634" s="97">
        <f>INDEX(バックデータ一覧!$M$4:$O$27,MATCH(計算過程!B6634,バックデータ一覧!$F$4:$F$27,0),MATCH(VLOOKUP(A6634,バックデータ一覧!$T$3:$U$367,2),バックデータ一覧!$M$3:$O$3,0))*10^-3</f>
        <v>3.8000000000000002E-4</v>
      </c>
      <c r="I6634" s="97">
        <f>INDEX(バックデータ一覧!$P$4:$R$27,MATCH(計算過程!B6634,バックデータ一覧!$F$4:$F$27,0),MATCH(VLOOKUP(A6634,バックデータ一覧!$T$3:$U$367,2),バックデータ一覧!$P$3:$R$3,0))*10^-3</f>
        <v>5.0000000000000001E-4</v>
      </c>
    </row>
    <row r="6635" spans="1:9" x14ac:dyDescent="0.15">
      <c r="A6635" s="57">
        <v>41916</v>
      </c>
      <c r="B6635" s="9" t="s">
        <v>109</v>
      </c>
      <c r="C6635" s="83">
        <f t="shared" si="310"/>
        <v>6.0700000000000007E-3</v>
      </c>
      <c r="D6635" s="82">
        <f t="shared" si="309"/>
        <v>5.9400000000000008E-3</v>
      </c>
      <c r="E6635" s="81">
        <f t="shared" si="311"/>
        <v>1.3000000000000002E-4</v>
      </c>
      <c r="F6635" s="97">
        <f>INDEX(バックデータ一覧!$G$4:$I$27,MATCH(計算過程!B6635,バックデータ一覧!$F$4:$F$27,0),MATCH(VLOOKUP(A6635,バックデータ一覧!$T$3:$U$367,2),バックデータ一覧!$G$3:$I$3,0))*10^-3</f>
        <v>1.3000000000000002E-4</v>
      </c>
      <c r="G6635" s="97">
        <f>INDEX(バックデータ一覧!$J$4:$L$27,MATCH(計算過程!B6635,バックデータ一覧!$F$4:$F$27,0),MATCH(VLOOKUP(A6635,バックデータ一覧!$T$3:$U$367,2),バックデータ一覧!$J$3:$L$3,0))*10^-3</f>
        <v>2.5000000000000001E-4</v>
      </c>
      <c r="H6635" s="97">
        <f>INDEX(バックデータ一覧!$M$4:$O$27,MATCH(計算過程!B6635,バックデータ一覧!$F$4:$F$27,0),MATCH(VLOOKUP(A6635,バックデータ一覧!$T$3:$U$367,2),バックデータ一覧!$M$3:$O$3,0))*10^-3</f>
        <v>3.8000000000000002E-4</v>
      </c>
      <c r="I6635" s="97">
        <f>INDEX(バックデータ一覧!$P$4:$R$27,MATCH(計算過程!B6635,バックデータ一覧!$F$4:$F$27,0),MATCH(VLOOKUP(A6635,バックデータ一覧!$T$3:$U$367,2),バックデータ一覧!$P$3:$R$3,0))*10^-3</f>
        <v>5.0000000000000001E-4</v>
      </c>
    </row>
    <row r="6636" spans="1:9" x14ac:dyDescent="0.15">
      <c r="A6636" s="57">
        <v>41916</v>
      </c>
      <c r="B6636" s="9" t="s">
        <v>110</v>
      </c>
      <c r="C6636" s="83">
        <f t="shared" si="310"/>
        <v>6.0700000000000007E-3</v>
      </c>
      <c r="D6636" s="82">
        <f t="shared" si="309"/>
        <v>5.9400000000000008E-3</v>
      </c>
      <c r="E6636" s="81">
        <f t="shared" si="311"/>
        <v>1.3000000000000002E-4</v>
      </c>
      <c r="F6636" s="97">
        <f>INDEX(バックデータ一覧!$G$4:$I$27,MATCH(計算過程!B6636,バックデータ一覧!$F$4:$F$27,0),MATCH(VLOOKUP(A6636,バックデータ一覧!$T$3:$U$367,2),バックデータ一覧!$G$3:$I$3,0))*10^-3</f>
        <v>1.3000000000000002E-4</v>
      </c>
      <c r="G6636" s="97">
        <f>INDEX(バックデータ一覧!$J$4:$L$27,MATCH(計算過程!B6636,バックデータ一覧!$F$4:$F$27,0),MATCH(VLOOKUP(A6636,バックデータ一覧!$T$3:$U$367,2),バックデータ一覧!$J$3:$L$3,0))*10^-3</f>
        <v>2.5000000000000001E-4</v>
      </c>
      <c r="H6636" s="97">
        <f>INDEX(バックデータ一覧!$M$4:$O$27,MATCH(計算過程!B6636,バックデータ一覧!$F$4:$F$27,0),MATCH(VLOOKUP(A6636,バックデータ一覧!$T$3:$U$367,2),バックデータ一覧!$M$3:$O$3,0))*10^-3</f>
        <v>3.8000000000000002E-4</v>
      </c>
      <c r="I6636" s="97">
        <f>INDEX(バックデータ一覧!$P$4:$R$27,MATCH(計算過程!B6636,バックデータ一覧!$F$4:$F$27,0),MATCH(VLOOKUP(A6636,バックデータ一覧!$T$3:$U$367,2),バックデータ一覧!$P$3:$R$3,0))*10^-3</f>
        <v>5.0000000000000001E-4</v>
      </c>
    </row>
    <row r="6637" spans="1:9" x14ac:dyDescent="0.15">
      <c r="A6637" s="57">
        <v>41916</v>
      </c>
      <c r="B6637" s="9" t="s">
        <v>111</v>
      </c>
      <c r="C6637" s="83">
        <f t="shared" si="310"/>
        <v>9.3200000000000002E-3</v>
      </c>
      <c r="D6637" s="82">
        <f t="shared" si="309"/>
        <v>5.9400000000000008E-3</v>
      </c>
      <c r="E6637" s="81">
        <f t="shared" si="311"/>
        <v>3.3799999999999998E-3</v>
      </c>
      <c r="F6637" s="97">
        <f>INDEX(バックデータ一覧!$G$4:$I$27,MATCH(計算過程!B6637,バックデータ一覧!$F$4:$F$27,0),MATCH(VLOOKUP(A6637,バックデータ一覧!$T$3:$U$367,2),バックデータ一覧!$G$3:$I$3,0))*10^-3</f>
        <v>3.3799999999999998E-3</v>
      </c>
      <c r="G6637" s="97">
        <f>INDEX(バックデータ一覧!$J$4:$L$27,MATCH(計算過程!B6637,バックデータ一覧!$F$4:$F$27,0),MATCH(VLOOKUP(A6637,バックデータ一覧!$T$3:$U$367,2),バックデータ一覧!$J$3:$L$3,0))*10^-3</f>
        <v>6.7499999999999999E-3</v>
      </c>
      <c r="H6637" s="97">
        <f>INDEX(バックデータ一覧!$M$4:$O$27,MATCH(計算過程!B6637,バックデータ一覧!$F$4:$F$27,0),MATCH(VLOOKUP(A6637,バックデータ一覧!$T$3:$U$367,2),バックデータ一覧!$M$3:$O$3,0))*10^-3</f>
        <v>1.0130000000000002E-2</v>
      </c>
      <c r="I6637" s="97">
        <f>INDEX(バックデータ一覧!$P$4:$R$27,MATCH(計算過程!B6637,バックデータ一覧!$F$4:$F$27,0),MATCH(VLOOKUP(A6637,バックデータ一覧!$T$3:$U$367,2),バックデータ一覧!$P$3:$R$3,0))*10^-3</f>
        <v>1.3509999999999999E-2</v>
      </c>
    </row>
    <row r="6638" spans="1:9" x14ac:dyDescent="0.15">
      <c r="A6638" s="57">
        <v>41916</v>
      </c>
      <c r="B6638" s="9" t="s">
        <v>112</v>
      </c>
      <c r="C6638" s="83">
        <f t="shared" si="310"/>
        <v>6.4800000000000005E-3</v>
      </c>
      <c r="D6638" s="82">
        <f t="shared" si="309"/>
        <v>5.9400000000000008E-3</v>
      </c>
      <c r="E6638" s="81">
        <f t="shared" si="311"/>
        <v>5.4000000000000001E-4</v>
      </c>
      <c r="F6638" s="97">
        <f>INDEX(バックデータ一覧!$G$4:$I$27,MATCH(計算過程!B6638,バックデータ一覧!$F$4:$F$27,0),MATCH(VLOOKUP(A6638,バックデータ一覧!$T$3:$U$367,2),バックデータ一覧!$G$3:$I$3,0))*10^-3</f>
        <v>5.4000000000000001E-4</v>
      </c>
      <c r="G6638" s="97">
        <f>INDEX(バックデータ一覧!$J$4:$L$27,MATCH(計算過程!B6638,バックデータ一覧!$F$4:$F$27,0),MATCH(VLOOKUP(A6638,バックデータ一覧!$T$3:$U$367,2),バックデータ一覧!$J$3:$L$3,0))*10^-3</f>
        <v>1.08E-3</v>
      </c>
      <c r="H6638" s="97">
        <f>INDEX(バックデータ一覧!$M$4:$O$27,MATCH(計算過程!B6638,バックデータ一覧!$F$4:$F$27,0),MATCH(VLOOKUP(A6638,バックデータ一覧!$T$3:$U$367,2),バックデータ一覧!$M$3:$O$3,0))*10^-3</f>
        <v>1.6299999999999999E-3</v>
      </c>
      <c r="I6638" s="97">
        <f>INDEX(バックデータ一覧!$P$4:$R$27,MATCH(計算過程!B6638,バックデータ一覧!$F$4:$F$27,0),MATCH(VLOOKUP(A6638,バックデータ一覧!$T$3:$U$367,2),バックデータ一覧!$P$3:$R$3,0))*10^-3</f>
        <v>2.1700000000000001E-3</v>
      </c>
    </row>
    <row r="6639" spans="1:9" x14ac:dyDescent="0.15">
      <c r="A6639" s="57">
        <v>41916</v>
      </c>
      <c r="B6639" s="9" t="s">
        <v>113</v>
      </c>
      <c r="C6639" s="83">
        <f t="shared" si="310"/>
        <v>6.4800000000000005E-3</v>
      </c>
      <c r="D6639" s="82">
        <f t="shared" si="309"/>
        <v>5.9400000000000008E-3</v>
      </c>
      <c r="E6639" s="81">
        <f t="shared" si="311"/>
        <v>5.4000000000000001E-4</v>
      </c>
      <c r="F6639" s="97">
        <f>INDEX(バックデータ一覧!$G$4:$I$27,MATCH(計算過程!B6639,バックデータ一覧!$F$4:$F$27,0),MATCH(VLOOKUP(A6639,バックデータ一覧!$T$3:$U$367,2),バックデータ一覧!$G$3:$I$3,0))*10^-3</f>
        <v>5.4000000000000001E-4</v>
      </c>
      <c r="G6639" s="97">
        <f>INDEX(バックデータ一覧!$J$4:$L$27,MATCH(計算過程!B6639,バックデータ一覧!$F$4:$F$27,0),MATCH(VLOOKUP(A6639,バックデータ一覧!$T$3:$U$367,2),バックデータ一覧!$J$3:$L$3,0))*10^-3</f>
        <v>1.08E-3</v>
      </c>
      <c r="H6639" s="97">
        <f>INDEX(バックデータ一覧!$M$4:$O$27,MATCH(計算過程!B6639,バックデータ一覧!$F$4:$F$27,0),MATCH(VLOOKUP(A6639,バックデータ一覧!$T$3:$U$367,2),バックデータ一覧!$M$3:$O$3,0))*10^-3</f>
        <v>1.6299999999999999E-3</v>
      </c>
      <c r="I6639" s="97">
        <f>INDEX(バックデータ一覧!$P$4:$R$27,MATCH(計算過程!B6639,バックデータ一覧!$F$4:$F$27,0),MATCH(VLOOKUP(A6639,バックデータ一覧!$T$3:$U$367,2),バックデータ一覧!$P$3:$R$3,0))*10^-3</f>
        <v>2.1700000000000001E-3</v>
      </c>
    </row>
    <row r="6640" spans="1:9" x14ac:dyDescent="0.15">
      <c r="A6640" s="57">
        <v>41916</v>
      </c>
      <c r="B6640" s="9" t="s">
        <v>114</v>
      </c>
      <c r="C6640" s="83">
        <f t="shared" si="310"/>
        <v>6.0700000000000007E-3</v>
      </c>
      <c r="D6640" s="82">
        <f t="shared" si="309"/>
        <v>5.9400000000000008E-3</v>
      </c>
      <c r="E6640" s="81">
        <f t="shared" si="311"/>
        <v>1.3000000000000002E-4</v>
      </c>
      <c r="F6640" s="97">
        <f>INDEX(バックデータ一覧!$G$4:$I$27,MATCH(計算過程!B6640,バックデータ一覧!$F$4:$F$27,0),MATCH(VLOOKUP(A6640,バックデータ一覧!$T$3:$U$367,2),バックデータ一覧!$G$3:$I$3,0))*10^-3</f>
        <v>1.3000000000000002E-4</v>
      </c>
      <c r="G6640" s="97">
        <f>INDEX(バックデータ一覧!$J$4:$L$27,MATCH(計算過程!B6640,バックデータ一覧!$F$4:$F$27,0),MATCH(VLOOKUP(A6640,バックデータ一覧!$T$3:$U$367,2),バックデータ一覧!$J$3:$L$3,0))*10^-3</f>
        <v>2.5000000000000001E-4</v>
      </c>
      <c r="H6640" s="97">
        <f>INDEX(バックデータ一覧!$M$4:$O$27,MATCH(計算過程!B6640,バックデータ一覧!$F$4:$F$27,0),MATCH(VLOOKUP(A6640,バックデータ一覧!$T$3:$U$367,2),バックデータ一覧!$M$3:$O$3,0))*10^-3</f>
        <v>3.8000000000000002E-4</v>
      </c>
      <c r="I6640" s="97">
        <f>INDEX(バックデータ一覧!$P$4:$R$27,MATCH(計算過程!B6640,バックデータ一覧!$F$4:$F$27,0),MATCH(VLOOKUP(A6640,バックデータ一覧!$T$3:$U$367,2),バックデータ一覧!$P$3:$R$3,0))*10^-3</f>
        <v>5.0000000000000001E-4</v>
      </c>
    </row>
    <row r="6641" spans="1:9" x14ac:dyDescent="0.15">
      <c r="A6641" s="57">
        <v>41916</v>
      </c>
      <c r="B6641" s="9" t="s">
        <v>115</v>
      </c>
      <c r="C6641" s="83">
        <f t="shared" si="310"/>
        <v>6.2700000000000013E-3</v>
      </c>
      <c r="D6641" s="82">
        <f t="shared" si="309"/>
        <v>5.9400000000000008E-3</v>
      </c>
      <c r="E6641" s="81">
        <f t="shared" si="311"/>
        <v>3.3E-4</v>
      </c>
      <c r="F6641" s="97">
        <f>INDEX(バックデータ一覧!$G$4:$I$27,MATCH(計算過程!B6641,バックデータ一覧!$F$4:$F$27,0),MATCH(VLOOKUP(A6641,バックデータ一覧!$T$3:$U$367,2),バックデータ一覧!$G$3:$I$3,0))*10^-3</f>
        <v>3.3E-4</v>
      </c>
      <c r="G6641" s="97">
        <f>INDEX(バックデータ一覧!$J$4:$L$27,MATCH(計算過程!B6641,バックデータ一覧!$F$4:$F$27,0),MATCH(VLOOKUP(A6641,バックデータ一覧!$T$3:$U$367,2),バックデータ一覧!$J$3:$L$3,0))*10^-3</f>
        <v>6.7000000000000002E-4</v>
      </c>
      <c r="H6641" s="97">
        <f>INDEX(バックデータ一覧!$M$4:$O$27,MATCH(計算過程!B6641,バックデータ一覧!$F$4:$F$27,0),MATCH(VLOOKUP(A6641,バックデータ一覧!$T$3:$U$367,2),バックデータ一覧!$M$3:$O$3,0))*10^-3</f>
        <v>1E-3</v>
      </c>
      <c r="I6641" s="97">
        <f>INDEX(バックデータ一覧!$P$4:$R$27,MATCH(計算過程!B6641,バックデータ一覧!$F$4:$F$27,0),MATCH(VLOOKUP(A6641,バックデータ一覧!$T$3:$U$367,2),バックデータ一覧!$P$3:$R$3,0))*10^-3</f>
        <v>1.33E-3</v>
      </c>
    </row>
    <row r="6642" spans="1:9" x14ac:dyDescent="0.15">
      <c r="A6642" s="57">
        <v>41916</v>
      </c>
      <c r="B6642" s="9" t="s">
        <v>116</v>
      </c>
      <c r="C6642" s="83">
        <f t="shared" si="310"/>
        <v>6.0700000000000007E-3</v>
      </c>
      <c r="D6642" s="82">
        <f t="shared" si="309"/>
        <v>5.9400000000000008E-3</v>
      </c>
      <c r="E6642" s="81">
        <f t="shared" si="311"/>
        <v>1.3000000000000002E-4</v>
      </c>
      <c r="F6642" s="97">
        <f>INDEX(バックデータ一覧!$G$4:$I$27,MATCH(計算過程!B6642,バックデータ一覧!$F$4:$F$27,0),MATCH(VLOOKUP(A6642,バックデータ一覧!$T$3:$U$367,2),バックデータ一覧!$G$3:$I$3,0))*10^-3</f>
        <v>1.3000000000000002E-4</v>
      </c>
      <c r="G6642" s="97">
        <f>INDEX(バックデータ一覧!$J$4:$L$27,MATCH(計算過程!B6642,バックデータ一覧!$F$4:$F$27,0),MATCH(VLOOKUP(A6642,バックデータ一覧!$T$3:$U$367,2),バックデータ一覧!$J$3:$L$3,0))*10^-3</f>
        <v>2.5000000000000001E-4</v>
      </c>
      <c r="H6642" s="97">
        <f>INDEX(バックデータ一覧!$M$4:$O$27,MATCH(計算過程!B6642,バックデータ一覧!$F$4:$F$27,0),MATCH(VLOOKUP(A6642,バックデータ一覧!$T$3:$U$367,2),バックデータ一覧!$M$3:$O$3,0))*10^-3</f>
        <v>3.8000000000000002E-4</v>
      </c>
      <c r="I6642" s="97">
        <f>INDEX(バックデータ一覧!$P$4:$R$27,MATCH(計算過程!B6642,バックデータ一覧!$F$4:$F$27,0),MATCH(VLOOKUP(A6642,バックデータ一覧!$T$3:$U$367,2),バックデータ一覧!$P$3:$R$3,0))*10^-3</f>
        <v>5.0000000000000001E-4</v>
      </c>
    </row>
    <row r="6643" spans="1:9" x14ac:dyDescent="0.15">
      <c r="A6643" s="57">
        <v>41916</v>
      </c>
      <c r="B6643" s="9" t="s">
        <v>117</v>
      </c>
      <c r="C6643" s="83">
        <f t="shared" si="310"/>
        <v>9.3200000000000002E-3</v>
      </c>
      <c r="D6643" s="82">
        <f t="shared" si="309"/>
        <v>5.9400000000000008E-3</v>
      </c>
      <c r="E6643" s="81">
        <f t="shared" si="311"/>
        <v>3.3799999999999998E-3</v>
      </c>
      <c r="F6643" s="97">
        <f>INDEX(バックデータ一覧!$G$4:$I$27,MATCH(計算過程!B6643,バックデータ一覧!$F$4:$F$27,0),MATCH(VLOOKUP(A6643,バックデータ一覧!$T$3:$U$367,2),バックデータ一覧!$G$3:$I$3,0))*10^-3</f>
        <v>3.3799999999999998E-3</v>
      </c>
      <c r="G6643" s="97">
        <f>INDEX(バックデータ一覧!$J$4:$L$27,MATCH(計算過程!B6643,バックデータ一覧!$F$4:$F$27,0),MATCH(VLOOKUP(A6643,バックデータ一覧!$T$3:$U$367,2),バックデータ一覧!$J$3:$L$3,0))*10^-3</f>
        <v>6.7499999999999999E-3</v>
      </c>
      <c r="H6643" s="97">
        <f>INDEX(バックデータ一覧!$M$4:$O$27,MATCH(計算過程!B6643,バックデータ一覧!$F$4:$F$27,0),MATCH(VLOOKUP(A6643,バックデータ一覧!$T$3:$U$367,2),バックデータ一覧!$M$3:$O$3,0))*10^-3</f>
        <v>1.0130000000000002E-2</v>
      </c>
      <c r="I6643" s="97">
        <f>INDEX(バックデータ一覧!$P$4:$R$27,MATCH(計算過程!B6643,バックデータ一覧!$F$4:$F$27,0),MATCH(VLOOKUP(A6643,バックデータ一覧!$T$3:$U$367,2),バックデータ一覧!$P$3:$R$3,0))*10^-3</f>
        <v>1.3509999999999999E-2</v>
      </c>
    </row>
    <row r="6644" spans="1:9" x14ac:dyDescent="0.15">
      <c r="A6644" s="57">
        <v>41916</v>
      </c>
      <c r="B6644" s="9" t="s">
        <v>118</v>
      </c>
      <c r="C6644" s="83">
        <f t="shared" si="310"/>
        <v>6.2700000000000013E-3</v>
      </c>
      <c r="D6644" s="82">
        <f t="shared" si="309"/>
        <v>5.9400000000000008E-3</v>
      </c>
      <c r="E6644" s="81">
        <f t="shared" si="311"/>
        <v>3.3E-4</v>
      </c>
      <c r="F6644" s="97">
        <f>INDEX(バックデータ一覧!$G$4:$I$27,MATCH(計算過程!B6644,バックデータ一覧!$F$4:$F$27,0),MATCH(VLOOKUP(A6644,バックデータ一覧!$T$3:$U$367,2),バックデータ一覧!$G$3:$I$3,0))*10^-3</f>
        <v>3.3E-4</v>
      </c>
      <c r="G6644" s="97">
        <f>INDEX(バックデータ一覧!$J$4:$L$27,MATCH(計算過程!B6644,バックデータ一覧!$F$4:$F$27,0),MATCH(VLOOKUP(A6644,バックデータ一覧!$T$3:$U$367,2),バックデータ一覧!$J$3:$L$3,0))*10^-3</f>
        <v>6.7000000000000002E-4</v>
      </c>
      <c r="H6644" s="97">
        <f>INDEX(バックデータ一覧!$M$4:$O$27,MATCH(計算過程!B6644,バックデータ一覧!$F$4:$F$27,0),MATCH(VLOOKUP(A6644,バックデータ一覧!$T$3:$U$367,2),バックデータ一覧!$M$3:$O$3,0))*10^-3</f>
        <v>1E-3</v>
      </c>
      <c r="I6644" s="97">
        <f>INDEX(バックデータ一覧!$P$4:$R$27,MATCH(計算過程!B6644,バックデータ一覧!$F$4:$F$27,0),MATCH(VLOOKUP(A6644,バックデータ一覧!$T$3:$U$367,2),バックデータ一覧!$P$3:$R$3,0))*10^-3</f>
        <v>1.33E-3</v>
      </c>
    </row>
    <row r="6645" spans="1:9" x14ac:dyDescent="0.15">
      <c r="A6645" s="57">
        <v>41916</v>
      </c>
      <c r="B6645" s="9" t="s">
        <v>119</v>
      </c>
      <c r="C6645" s="83">
        <f t="shared" si="310"/>
        <v>6.0700000000000007E-3</v>
      </c>
      <c r="D6645" s="82">
        <f t="shared" si="309"/>
        <v>5.9400000000000008E-3</v>
      </c>
      <c r="E6645" s="81">
        <f t="shared" si="311"/>
        <v>1.3000000000000002E-4</v>
      </c>
      <c r="F6645" s="97">
        <f>INDEX(バックデータ一覧!$G$4:$I$27,MATCH(計算過程!B6645,バックデータ一覧!$F$4:$F$27,0),MATCH(VLOOKUP(A6645,バックデータ一覧!$T$3:$U$367,2),バックデータ一覧!$G$3:$I$3,0))*10^-3</f>
        <v>1.3000000000000002E-4</v>
      </c>
      <c r="G6645" s="97">
        <f>INDEX(バックデータ一覧!$J$4:$L$27,MATCH(計算過程!B6645,バックデータ一覧!$F$4:$F$27,0),MATCH(VLOOKUP(A6645,バックデータ一覧!$T$3:$U$367,2),バックデータ一覧!$J$3:$L$3,0))*10^-3</f>
        <v>2.5000000000000001E-4</v>
      </c>
      <c r="H6645" s="97">
        <f>INDEX(バックデータ一覧!$M$4:$O$27,MATCH(計算過程!B6645,バックデータ一覧!$F$4:$F$27,0),MATCH(VLOOKUP(A6645,バックデータ一覧!$T$3:$U$367,2),バックデータ一覧!$M$3:$O$3,0))*10^-3</f>
        <v>3.8000000000000002E-4</v>
      </c>
      <c r="I6645" s="97">
        <f>INDEX(バックデータ一覧!$P$4:$R$27,MATCH(計算過程!B6645,バックデータ一覧!$F$4:$F$27,0),MATCH(VLOOKUP(A6645,バックデータ一覧!$T$3:$U$367,2),バックデータ一覧!$P$3:$R$3,0))*10^-3</f>
        <v>5.0000000000000001E-4</v>
      </c>
    </row>
    <row r="6646" spans="1:9" x14ac:dyDescent="0.15">
      <c r="A6646" s="57">
        <v>41916</v>
      </c>
      <c r="B6646" s="9" t="s">
        <v>120</v>
      </c>
      <c r="C6646" s="83">
        <f t="shared" si="310"/>
        <v>6.0700000000000007E-3</v>
      </c>
      <c r="D6646" s="82">
        <f t="shared" si="309"/>
        <v>5.9400000000000008E-3</v>
      </c>
      <c r="E6646" s="81">
        <f t="shared" si="311"/>
        <v>1.3000000000000002E-4</v>
      </c>
      <c r="F6646" s="97">
        <f>INDEX(バックデータ一覧!$G$4:$I$27,MATCH(計算過程!B6646,バックデータ一覧!$F$4:$F$27,0),MATCH(VLOOKUP(A6646,バックデータ一覧!$T$3:$U$367,2),バックデータ一覧!$G$3:$I$3,0))*10^-3</f>
        <v>1.3000000000000002E-4</v>
      </c>
      <c r="G6646" s="97">
        <f>INDEX(バックデータ一覧!$J$4:$L$27,MATCH(計算過程!B6646,バックデータ一覧!$F$4:$F$27,0),MATCH(VLOOKUP(A6646,バックデータ一覧!$T$3:$U$367,2),バックデータ一覧!$J$3:$L$3,0))*10^-3</f>
        <v>2.5000000000000001E-4</v>
      </c>
      <c r="H6646" s="97">
        <f>INDEX(バックデータ一覧!$M$4:$O$27,MATCH(計算過程!B6646,バックデータ一覧!$F$4:$F$27,0),MATCH(VLOOKUP(A6646,バックデータ一覧!$T$3:$U$367,2),バックデータ一覧!$M$3:$O$3,0))*10^-3</f>
        <v>3.8000000000000002E-4</v>
      </c>
      <c r="I6646" s="97">
        <f>INDEX(バックデータ一覧!$P$4:$R$27,MATCH(計算過程!B6646,バックデータ一覧!$F$4:$F$27,0),MATCH(VLOOKUP(A6646,バックデータ一覧!$T$3:$U$367,2),バックデータ一覧!$P$3:$R$3,0))*10^-3</f>
        <v>5.0000000000000001E-4</v>
      </c>
    </row>
    <row r="6647" spans="1:9" x14ac:dyDescent="0.15">
      <c r="A6647" s="57">
        <v>41916</v>
      </c>
      <c r="B6647" s="9" t="s">
        <v>121</v>
      </c>
      <c r="C6647" s="83">
        <f t="shared" si="310"/>
        <v>6.2700000000000013E-3</v>
      </c>
      <c r="D6647" s="82">
        <f t="shared" si="309"/>
        <v>5.9400000000000008E-3</v>
      </c>
      <c r="E6647" s="81">
        <f t="shared" si="311"/>
        <v>3.3E-4</v>
      </c>
      <c r="F6647" s="97">
        <f>INDEX(バックデータ一覧!$G$4:$I$27,MATCH(計算過程!B6647,バックデータ一覧!$F$4:$F$27,0),MATCH(VLOOKUP(A6647,バックデータ一覧!$T$3:$U$367,2),バックデータ一覧!$G$3:$I$3,0))*10^-3</f>
        <v>3.3E-4</v>
      </c>
      <c r="G6647" s="97">
        <f>INDEX(バックデータ一覧!$J$4:$L$27,MATCH(計算過程!B6647,バックデータ一覧!$F$4:$F$27,0),MATCH(VLOOKUP(A6647,バックデータ一覧!$T$3:$U$367,2),バックデータ一覧!$J$3:$L$3,0))*10^-3</f>
        <v>6.7000000000000002E-4</v>
      </c>
      <c r="H6647" s="97">
        <f>INDEX(バックデータ一覧!$M$4:$O$27,MATCH(計算過程!B6647,バックデータ一覧!$F$4:$F$27,0),MATCH(VLOOKUP(A6647,バックデータ一覧!$T$3:$U$367,2),バックデータ一覧!$M$3:$O$3,0))*10^-3</f>
        <v>1E-3</v>
      </c>
      <c r="I6647" s="97">
        <f>INDEX(バックデータ一覧!$P$4:$R$27,MATCH(計算過程!B6647,バックデータ一覧!$F$4:$F$27,0),MATCH(VLOOKUP(A6647,バックデータ一覧!$T$3:$U$367,2),バックデータ一覧!$P$3:$R$3,0))*10^-3</f>
        <v>1.33E-3</v>
      </c>
    </row>
    <row r="6648" spans="1:9" x14ac:dyDescent="0.15">
      <c r="A6648" s="57">
        <v>41916</v>
      </c>
      <c r="B6648" s="9" t="s">
        <v>122</v>
      </c>
      <c r="C6648" s="83">
        <f t="shared" si="310"/>
        <v>6.2700000000000013E-3</v>
      </c>
      <c r="D6648" s="82">
        <f t="shared" si="309"/>
        <v>5.9400000000000008E-3</v>
      </c>
      <c r="E6648" s="81">
        <f t="shared" si="311"/>
        <v>3.3E-4</v>
      </c>
      <c r="F6648" s="97">
        <f>INDEX(バックデータ一覧!$G$4:$I$27,MATCH(計算過程!B6648,バックデータ一覧!$F$4:$F$27,0),MATCH(VLOOKUP(A6648,バックデータ一覧!$T$3:$U$367,2),バックデータ一覧!$G$3:$I$3,0))*10^-3</f>
        <v>3.3E-4</v>
      </c>
      <c r="G6648" s="97">
        <f>INDEX(バックデータ一覧!$J$4:$L$27,MATCH(計算過程!B6648,バックデータ一覧!$F$4:$F$27,0),MATCH(VLOOKUP(A6648,バックデータ一覧!$T$3:$U$367,2),バックデータ一覧!$J$3:$L$3,0))*10^-3</f>
        <v>6.7000000000000002E-4</v>
      </c>
      <c r="H6648" s="97">
        <f>INDEX(バックデータ一覧!$M$4:$O$27,MATCH(計算過程!B6648,バックデータ一覧!$F$4:$F$27,0),MATCH(VLOOKUP(A6648,バックデータ一覧!$T$3:$U$367,2),バックデータ一覧!$M$3:$O$3,0))*10^-3</f>
        <v>1E-3</v>
      </c>
      <c r="I6648" s="97">
        <f>INDEX(バックデータ一覧!$P$4:$R$27,MATCH(計算過程!B6648,バックデータ一覧!$F$4:$F$27,0),MATCH(VLOOKUP(A6648,バックデータ一覧!$T$3:$U$367,2),バックデータ一覧!$P$3:$R$3,0))*10^-3</f>
        <v>1.33E-3</v>
      </c>
    </row>
    <row r="6649" spans="1:9" x14ac:dyDescent="0.15">
      <c r="A6649" s="57">
        <v>41916</v>
      </c>
      <c r="B6649" s="9" t="s">
        <v>123</v>
      </c>
      <c r="C6649" s="83">
        <f t="shared" si="310"/>
        <v>1.2360000000000001E-2</v>
      </c>
      <c r="D6649" s="82">
        <f t="shared" si="309"/>
        <v>5.9400000000000008E-3</v>
      </c>
      <c r="E6649" s="81">
        <f t="shared" si="311"/>
        <v>6.4200000000000004E-3</v>
      </c>
      <c r="F6649" s="97">
        <f>INDEX(バックデータ一覧!$G$4:$I$27,MATCH(計算過程!B6649,バックデータ一覧!$F$4:$F$27,0),MATCH(VLOOKUP(A6649,バックデータ一覧!$T$3:$U$367,2),バックデータ一覧!$G$3:$I$3,0))*10^-3</f>
        <v>6.4200000000000004E-3</v>
      </c>
      <c r="G6649" s="97">
        <f>INDEX(バックデータ一覧!$J$4:$L$27,MATCH(計算過程!B6649,バックデータ一覧!$F$4:$F$27,0),MATCH(VLOOKUP(A6649,バックデータ一覧!$T$3:$U$367,2),バックデータ一覧!$J$3:$L$3,0))*10^-3</f>
        <v>1.2840000000000001E-2</v>
      </c>
      <c r="H6649" s="97">
        <f>INDEX(バックデータ一覧!$M$4:$O$27,MATCH(計算過程!B6649,バックデータ一覧!$F$4:$F$27,0),MATCH(VLOOKUP(A6649,バックデータ一覧!$T$3:$U$367,2),バックデータ一覧!$M$3:$O$3,0))*10^-3</f>
        <v>1.9260000000000003E-2</v>
      </c>
      <c r="I6649" s="97">
        <f>INDEX(バックデータ一覧!$P$4:$R$27,MATCH(計算過程!B6649,バックデータ一覧!$F$4:$F$27,0),MATCH(VLOOKUP(A6649,バックデータ一覧!$T$3:$U$367,2),バックデータ一覧!$P$3:$R$3,0))*10^-3</f>
        <v>2.5680000000000001E-2</v>
      </c>
    </row>
    <row r="6650" spans="1:9" x14ac:dyDescent="0.15">
      <c r="A6650" s="57">
        <v>41916</v>
      </c>
      <c r="B6650" s="9" t="s">
        <v>124</v>
      </c>
      <c r="C6650" s="83">
        <f t="shared" si="310"/>
        <v>1.2360000000000001E-2</v>
      </c>
      <c r="D6650" s="82">
        <f t="shared" si="309"/>
        <v>5.9400000000000008E-3</v>
      </c>
      <c r="E6650" s="81">
        <f t="shared" si="311"/>
        <v>6.4200000000000004E-3</v>
      </c>
      <c r="F6650" s="97">
        <f>INDEX(バックデータ一覧!$G$4:$I$27,MATCH(計算過程!B6650,バックデータ一覧!$F$4:$F$27,0),MATCH(VLOOKUP(A6650,バックデータ一覧!$T$3:$U$367,2),バックデータ一覧!$G$3:$I$3,0))*10^-3</f>
        <v>6.4200000000000004E-3</v>
      </c>
      <c r="G6650" s="97">
        <f>INDEX(バックデータ一覧!$J$4:$L$27,MATCH(計算過程!B6650,バックデータ一覧!$F$4:$F$27,0),MATCH(VLOOKUP(A6650,バックデータ一覧!$T$3:$U$367,2),バックデータ一覧!$J$3:$L$3,0))*10^-3</f>
        <v>1.2840000000000001E-2</v>
      </c>
      <c r="H6650" s="97">
        <f>INDEX(バックデータ一覧!$M$4:$O$27,MATCH(計算過程!B6650,バックデータ一覧!$F$4:$F$27,0),MATCH(VLOOKUP(A6650,バックデータ一覧!$T$3:$U$367,2),バックデータ一覧!$M$3:$O$3,0))*10^-3</f>
        <v>1.9260000000000003E-2</v>
      </c>
      <c r="I6650" s="97">
        <f>INDEX(バックデータ一覧!$P$4:$R$27,MATCH(計算過程!B6650,バックデータ一覧!$F$4:$F$27,0),MATCH(VLOOKUP(A6650,バックデータ一覧!$T$3:$U$367,2),バックデータ一覧!$P$3:$R$3,0))*10^-3</f>
        <v>2.5680000000000001E-2</v>
      </c>
    </row>
    <row r="6651" spans="1:9" x14ac:dyDescent="0.15">
      <c r="A6651" s="57">
        <v>41916</v>
      </c>
      <c r="B6651" s="9" t="s">
        <v>125</v>
      </c>
      <c r="C6651" s="83">
        <f t="shared" si="310"/>
        <v>6.2700000000000013E-3</v>
      </c>
      <c r="D6651" s="82">
        <f t="shared" si="309"/>
        <v>5.9400000000000008E-3</v>
      </c>
      <c r="E6651" s="81">
        <f t="shared" si="311"/>
        <v>3.3E-4</v>
      </c>
      <c r="F6651" s="97">
        <f>INDEX(バックデータ一覧!$G$4:$I$27,MATCH(計算過程!B6651,バックデータ一覧!$F$4:$F$27,0),MATCH(VLOOKUP(A6651,バックデータ一覧!$T$3:$U$367,2),バックデータ一覧!$G$3:$I$3,0))*10^-3</f>
        <v>3.3E-4</v>
      </c>
      <c r="G6651" s="97">
        <f>INDEX(バックデータ一覧!$J$4:$L$27,MATCH(計算過程!B6651,バックデータ一覧!$F$4:$F$27,0),MATCH(VLOOKUP(A6651,バックデータ一覧!$T$3:$U$367,2),バックデータ一覧!$J$3:$L$3,0))*10^-3</f>
        <v>6.7000000000000002E-4</v>
      </c>
      <c r="H6651" s="97">
        <f>INDEX(バックデータ一覧!$M$4:$O$27,MATCH(計算過程!B6651,バックデータ一覧!$F$4:$F$27,0),MATCH(VLOOKUP(A6651,バックデータ一覧!$T$3:$U$367,2),バックデータ一覧!$M$3:$O$3,0))*10^-3</f>
        <v>1E-3</v>
      </c>
      <c r="I6651" s="97">
        <f>INDEX(バックデータ一覧!$P$4:$R$27,MATCH(計算過程!B6651,バックデータ一覧!$F$4:$F$27,0),MATCH(VLOOKUP(A6651,バックデータ一覧!$T$3:$U$367,2),バックデータ一覧!$P$3:$R$3,0))*10^-3</f>
        <v>1.33E-3</v>
      </c>
    </row>
    <row r="6652" spans="1:9" x14ac:dyDescent="0.15">
      <c r="A6652" s="57">
        <v>41916</v>
      </c>
      <c r="B6652" s="9" t="s">
        <v>126</v>
      </c>
      <c r="C6652" s="83">
        <f t="shared" si="310"/>
        <v>6.2700000000000013E-3</v>
      </c>
      <c r="D6652" s="82">
        <f t="shared" si="309"/>
        <v>5.9400000000000008E-3</v>
      </c>
      <c r="E6652" s="81">
        <f t="shared" si="311"/>
        <v>3.3E-4</v>
      </c>
      <c r="F6652" s="97">
        <f>INDEX(バックデータ一覧!$G$4:$I$27,MATCH(計算過程!B6652,バックデータ一覧!$F$4:$F$27,0),MATCH(VLOOKUP(A6652,バックデータ一覧!$T$3:$U$367,2),バックデータ一覧!$G$3:$I$3,0))*10^-3</f>
        <v>3.3E-4</v>
      </c>
      <c r="G6652" s="97">
        <f>INDEX(バックデータ一覧!$J$4:$L$27,MATCH(計算過程!B6652,バックデータ一覧!$F$4:$F$27,0),MATCH(VLOOKUP(A6652,バックデータ一覧!$T$3:$U$367,2),バックデータ一覧!$J$3:$L$3,0))*10^-3</f>
        <v>6.7000000000000002E-4</v>
      </c>
      <c r="H6652" s="97">
        <f>INDEX(バックデータ一覧!$M$4:$O$27,MATCH(計算過程!B6652,バックデータ一覧!$F$4:$F$27,0),MATCH(VLOOKUP(A6652,バックデータ一覧!$T$3:$U$367,2),バックデータ一覧!$M$3:$O$3,0))*10^-3</f>
        <v>1E-3</v>
      </c>
      <c r="I6652" s="97">
        <f>INDEX(バックデータ一覧!$P$4:$R$27,MATCH(計算過程!B6652,バックデータ一覧!$F$4:$F$27,0),MATCH(VLOOKUP(A6652,バックデータ一覧!$T$3:$U$367,2),バックデータ一覧!$P$3:$R$3,0))*10^-3</f>
        <v>1.33E-3</v>
      </c>
    </row>
    <row r="6653" spans="1:9" x14ac:dyDescent="0.15">
      <c r="A6653" s="57">
        <v>41916</v>
      </c>
      <c r="B6653" s="9" t="s">
        <v>127</v>
      </c>
      <c r="C6653" s="83">
        <f t="shared" si="310"/>
        <v>1.2220000000000002E-2</v>
      </c>
      <c r="D6653" s="82">
        <f t="shared" si="309"/>
        <v>5.9400000000000008E-3</v>
      </c>
      <c r="E6653" s="81">
        <f t="shared" si="311"/>
        <v>6.28E-3</v>
      </c>
      <c r="F6653" s="97">
        <f>INDEX(バックデータ一覧!$G$4:$I$27,MATCH(計算過程!B6653,バックデータ一覧!$F$4:$F$27,0),MATCH(VLOOKUP(A6653,バックデータ一覧!$T$3:$U$367,2),バックデータ一覧!$G$3:$I$3,0))*10^-3</f>
        <v>6.28E-3</v>
      </c>
      <c r="G6653" s="97">
        <f>INDEX(バックデータ一覧!$J$4:$L$27,MATCH(計算過程!B6653,バックデータ一覧!$F$4:$F$27,0),MATCH(VLOOKUP(A6653,バックデータ一覧!$T$3:$U$367,2),バックデータ一覧!$J$3:$L$3,0))*10^-3</f>
        <v>1.256E-2</v>
      </c>
      <c r="H6653" s="97">
        <f>INDEX(バックデータ一覧!$M$4:$O$27,MATCH(計算過程!B6653,バックデータ一覧!$F$4:$F$27,0),MATCH(VLOOKUP(A6653,バックデータ一覧!$T$3:$U$367,2),バックデータ一覧!$M$3:$O$3,0))*10^-3</f>
        <v>1.8839999999999999E-2</v>
      </c>
      <c r="I6653" s="97">
        <f>INDEX(バックデータ一覧!$P$4:$R$27,MATCH(計算過程!B6653,バックデータ一覧!$F$4:$F$27,0),MATCH(VLOOKUP(A6653,バックデータ一覧!$T$3:$U$367,2),バックデータ一覧!$P$3:$R$3,0))*10^-3</f>
        <v>2.512E-2</v>
      </c>
    </row>
    <row r="6654" spans="1:9" x14ac:dyDescent="0.15">
      <c r="A6654" s="57">
        <v>41916</v>
      </c>
      <c r="B6654" s="9" t="s">
        <v>128</v>
      </c>
      <c r="C6654" s="83">
        <f t="shared" si="310"/>
        <v>1.2640000000000002E-2</v>
      </c>
      <c r="D6654" s="82">
        <f t="shared" si="309"/>
        <v>5.9400000000000008E-3</v>
      </c>
      <c r="E6654" s="81">
        <f t="shared" si="311"/>
        <v>6.7000000000000002E-3</v>
      </c>
      <c r="F6654" s="97">
        <f>INDEX(バックデータ一覧!$G$4:$I$27,MATCH(計算過程!B6654,バックデータ一覧!$F$4:$F$27,0),MATCH(VLOOKUP(A6654,バックデータ一覧!$T$3:$U$367,2),バックデータ一覧!$G$3:$I$3,0))*10^-3</f>
        <v>6.7000000000000002E-3</v>
      </c>
      <c r="G6654" s="97">
        <f>INDEX(バックデータ一覧!$J$4:$L$27,MATCH(計算過程!B6654,バックデータ一覧!$F$4:$F$27,0),MATCH(VLOOKUP(A6654,バックデータ一覧!$T$3:$U$367,2),バックデータ一覧!$J$3:$L$3,0))*10^-3</f>
        <v>1.3390000000000001E-2</v>
      </c>
      <c r="H6654" s="97">
        <f>INDEX(バックデータ一覧!$M$4:$O$27,MATCH(計算過程!B6654,バックデータ一覧!$F$4:$F$27,0),MATCH(VLOOKUP(A6654,バックデータ一覧!$T$3:$U$367,2),バックデータ一覧!$M$3:$O$3,0))*10^-3</f>
        <v>2.009E-2</v>
      </c>
      <c r="I6654" s="97">
        <f>INDEX(バックデータ一覧!$P$4:$R$27,MATCH(計算過程!B6654,バックデータ一覧!$F$4:$F$27,0),MATCH(VLOOKUP(A6654,バックデータ一覧!$T$3:$U$367,2),バックデータ一覧!$P$3:$R$3,0))*10^-3</f>
        <v>2.6790000000000001E-2</v>
      </c>
    </row>
    <row r="6655" spans="1:9" x14ac:dyDescent="0.15">
      <c r="A6655" s="57">
        <v>41917</v>
      </c>
      <c r="B6655" s="9" t="s">
        <v>105</v>
      </c>
      <c r="C6655" s="83">
        <f t="shared" si="310"/>
        <v>6.0700000000000007E-3</v>
      </c>
      <c r="D6655" s="82">
        <f t="shared" si="309"/>
        <v>5.9400000000000008E-3</v>
      </c>
      <c r="E6655" s="81">
        <f t="shared" si="311"/>
        <v>1.3000000000000002E-4</v>
      </c>
      <c r="F6655" s="97">
        <f>INDEX(バックデータ一覧!$G$4:$I$27,MATCH(計算過程!B6655,バックデータ一覧!$F$4:$F$27,0),MATCH(VLOOKUP(A6655,バックデータ一覧!$T$3:$U$367,2),バックデータ一覧!$G$3:$I$3,0))*10^-3</f>
        <v>1.3000000000000002E-4</v>
      </c>
      <c r="G6655" s="97">
        <f>INDEX(バックデータ一覧!$J$4:$L$27,MATCH(計算過程!B6655,バックデータ一覧!$F$4:$F$27,0),MATCH(VLOOKUP(A6655,バックデータ一覧!$T$3:$U$367,2),バックデータ一覧!$J$3:$L$3,0))*10^-3</f>
        <v>2.5000000000000001E-4</v>
      </c>
      <c r="H6655" s="97">
        <f>INDEX(バックデータ一覧!$M$4:$O$27,MATCH(計算過程!B6655,バックデータ一覧!$F$4:$F$27,0),MATCH(VLOOKUP(A6655,バックデータ一覧!$T$3:$U$367,2),バックデータ一覧!$M$3:$O$3,0))*10^-3</f>
        <v>3.8000000000000002E-4</v>
      </c>
      <c r="I6655" s="97">
        <f>INDEX(バックデータ一覧!$P$4:$R$27,MATCH(計算過程!B6655,バックデータ一覧!$F$4:$F$27,0),MATCH(VLOOKUP(A6655,バックデータ一覧!$T$3:$U$367,2),バックデータ一覧!$P$3:$R$3,0))*10^-3</f>
        <v>5.0000000000000001E-4</v>
      </c>
    </row>
    <row r="6656" spans="1:9" x14ac:dyDescent="0.15">
      <c r="A6656" s="57">
        <v>41917</v>
      </c>
      <c r="B6656" s="9" t="s">
        <v>106</v>
      </c>
      <c r="C6656" s="83">
        <f t="shared" si="310"/>
        <v>6.0700000000000007E-3</v>
      </c>
      <c r="D6656" s="82">
        <f t="shared" si="309"/>
        <v>5.9400000000000008E-3</v>
      </c>
      <c r="E6656" s="81">
        <f t="shared" si="311"/>
        <v>1.3000000000000002E-4</v>
      </c>
      <c r="F6656" s="97">
        <f>INDEX(バックデータ一覧!$G$4:$I$27,MATCH(計算過程!B6656,バックデータ一覧!$F$4:$F$27,0),MATCH(VLOOKUP(A6656,バックデータ一覧!$T$3:$U$367,2),バックデータ一覧!$G$3:$I$3,0))*10^-3</f>
        <v>1.3000000000000002E-4</v>
      </c>
      <c r="G6656" s="97">
        <f>INDEX(バックデータ一覧!$J$4:$L$27,MATCH(計算過程!B6656,バックデータ一覧!$F$4:$F$27,0),MATCH(VLOOKUP(A6656,バックデータ一覧!$T$3:$U$367,2),バックデータ一覧!$J$3:$L$3,0))*10^-3</f>
        <v>2.5000000000000001E-4</v>
      </c>
      <c r="H6656" s="97">
        <f>INDEX(バックデータ一覧!$M$4:$O$27,MATCH(計算過程!B6656,バックデータ一覧!$F$4:$F$27,0),MATCH(VLOOKUP(A6656,バックデータ一覧!$T$3:$U$367,2),バックデータ一覧!$M$3:$O$3,0))*10^-3</f>
        <v>3.8000000000000002E-4</v>
      </c>
      <c r="I6656" s="97">
        <f>INDEX(バックデータ一覧!$P$4:$R$27,MATCH(計算過程!B6656,バックデータ一覧!$F$4:$F$27,0),MATCH(VLOOKUP(A6656,バックデータ一覧!$T$3:$U$367,2),バックデータ一覧!$P$3:$R$3,0))*10^-3</f>
        <v>5.0000000000000001E-4</v>
      </c>
    </row>
    <row r="6657" spans="1:9" x14ac:dyDescent="0.15">
      <c r="A6657" s="57">
        <v>41917</v>
      </c>
      <c r="B6657" s="9" t="s">
        <v>107</v>
      </c>
      <c r="C6657" s="83">
        <f t="shared" si="310"/>
        <v>6.0700000000000007E-3</v>
      </c>
      <c r="D6657" s="82">
        <f t="shared" si="309"/>
        <v>5.9400000000000008E-3</v>
      </c>
      <c r="E6657" s="81">
        <f t="shared" si="311"/>
        <v>1.3000000000000002E-4</v>
      </c>
      <c r="F6657" s="97">
        <f>INDEX(バックデータ一覧!$G$4:$I$27,MATCH(計算過程!B6657,バックデータ一覧!$F$4:$F$27,0),MATCH(VLOOKUP(A6657,バックデータ一覧!$T$3:$U$367,2),バックデータ一覧!$G$3:$I$3,0))*10^-3</f>
        <v>1.3000000000000002E-4</v>
      </c>
      <c r="G6657" s="97">
        <f>INDEX(バックデータ一覧!$J$4:$L$27,MATCH(計算過程!B6657,バックデータ一覧!$F$4:$F$27,0),MATCH(VLOOKUP(A6657,バックデータ一覧!$T$3:$U$367,2),バックデータ一覧!$J$3:$L$3,0))*10^-3</f>
        <v>2.5000000000000001E-4</v>
      </c>
      <c r="H6657" s="97">
        <f>INDEX(バックデータ一覧!$M$4:$O$27,MATCH(計算過程!B6657,バックデータ一覧!$F$4:$F$27,0),MATCH(VLOOKUP(A6657,バックデータ一覧!$T$3:$U$367,2),バックデータ一覧!$M$3:$O$3,0))*10^-3</f>
        <v>3.8000000000000002E-4</v>
      </c>
      <c r="I6657" s="97">
        <f>INDEX(バックデータ一覧!$P$4:$R$27,MATCH(計算過程!B6657,バックデータ一覧!$F$4:$F$27,0),MATCH(VLOOKUP(A6657,バックデータ一覧!$T$3:$U$367,2),バックデータ一覧!$P$3:$R$3,0))*10^-3</f>
        <v>5.0000000000000001E-4</v>
      </c>
    </row>
    <row r="6658" spans="1:9" x14ac:dyDescent="0.15">
      <c r="A6658" s="57">
        <v>41917</v>
      </c>
      <c r="B6658" s="9" t="s">
        <v>108</v>
      </c>
      <c r="C6658" s="83">
        <f t="shared" si="310"/>
        <v>6.0700000000000007E-3</v>
      </c>
      <c r="D6658" s="82">
        <f t="shared" si="309"/>
        <v>5.9400000000000008E-3</v>
      </c>
      <c r="E6658" s="81">
        <f t="shared" si="311"/>
        <v>1.3000000000000002E-4</v>
      </c>
      <c r="F6658" s="97">
        <f>INDEX(バックデータ一覧!$G$4:$I$27,MATCH(計算過程!B6658,バックデータ一覧!$F$4:$F$27,0),MATCH(VLOOKUP(A6658,バックデータ一覧!$T$3:$U$367,2),バックデータ一覧!$G$3:$I$3,0))*10^-3</f>
        <v>1.3000000000000002E-4</v>
      </c>
      <c r="G6658" s="97">
        <f>INDEX(バックデータ一覧!$J$4:$L$27,MATCH(計算過程!B6658,バックデータ一覧!$F$4:$F$27,0),MATCH(VLOOKUP(A6658,バックデータ一覧!$T$3:$U$367,2),バックデータ一覧!$J$3:$L$3,0))*10^-3</f>
        <v>2.5000000000000001E-4</v>
      </c>
      <c r="H6658" s="97">
        <f>INDEX(バックデータ一覧!$M$4:$O$27,MATCH(計算過程!B6658,バックデータ一覧!$F$4:$F$27,0),MATCH(VLOOKUP(A6658,バックデータ一覧!$T$3:$U$367,2),バックデータ一覧!$M$3:$O$3,0))*10^-3</f>
        <v>3.8000000000000002E-4</v>
      </c>
      <c r="I6658" s="97">
        <f>INDEX(バックデータ一覧!$P$4:$R$27,MATCH(計算過程!B6658,バックデータ一覧!$F$4:$F$27,0),MATCH(VLOOKUP(A6658,バックデータ一覧!$T$3:$U$367,2),バックデータ一覧!$P$3:$R$3,0))*10^-3</f>
        <v>5.0000000000000001E-4</v>
      </c>
    </row>
    <row r="6659" spans="1:9" x14ac:dyDescent="0.15">
      <c r="A6659" s="57">
        <v>41917</v>
      </c>
      <c r="B6659" s="9" t="s">
        <v>109</v>
      </c>
      <c r="C6659" s="83">
        <f t="shared" si="310"/>
        <v>6.0700000000000007E-3</v>
      </c>
      <c r="D6659" s="82">
        <f t="shared" si="309"/>
        <v>5.9400000000000008E-3</v>
      </c>
      <c r="E6659" s="81">
        <f t="shared" si="311"/>
        <v>1.3000000000000002E-4</v>
      </c>
      <c r="F6659" s="97">
        <f>INDEX(バックデータ一覧!$G$4:$I$27,MATCH(計算過程!B6659,バックデータ一覧!$F$4:$F$27,0),MATCH(VLOOKUP(A6659,バックデータ一覧!$T$3:$U$367,2),バックデータ一覧!$G$3:$I$3,0))*10^-3</f>
        <v>1.3000000000000002E-4</v>
      </c>
      <c r="G6659" s="97">
        <f>INDEX(バックデータ一覧!$J$4:$L$27,MATCH(計算過程!B6659,バックデータ一覧!$F$4:$F$27,0),MATCH(VLOOKUP(A6659,バックデータ一覧!$T$3:$U$367,2),バックデータ一覧!$J$3:$L$3,0))*10^-3</f>
        <v>2.5000000000000001E-4</v>
      </c>
      <c r="H6659" s="97">
        <f>INDEX(バックデータ一覧!$M$4:$O$27,MATCH(計算過程!B6659,バックデータ一覧!$F$4:$F$27,0),MATCH(VLOOKUP(A6659,バックデータ一覧!$T$3:$U$367,2),バックデータ一覧!$M$3:$O$3,0))*10^-3</f>
        <v>3.8000000000000002E-4</v>
      </c>
      <c r="I6659" s="97">
        <f>INDEX(バックデータ一覧!$P$4:$R$27,MATCH(計算過程!B6659,バックデータ一覧!$F$4:$F$27,0),MATCH(VLOOKUP(A6659,バックデータ一覧!$T$3:$U$367,2),バックデータ一覧!$P$3:$R$3,0))*10^-3</f>
        <v>5.0000000000000001E-4</v>
      </c>
    </row>
    <row r="6660" spans="1:9" x14ac:dyDescent="0.15">
      <c r="A6660" s="57">
        <v>41917</v>
      </c>
      <c r="B6660" s="9" t="s">
        <v>110</v>
      </c>
      <c r="C6660" s="83">
        <f t="shared" si="310"/>
        <v>6.0700000000000007E-3</v>
      </c>
      <c r="D6660" s="82">
        <f t="shared" si="309"/>
        <v>5.9400000000000008E-3</v>
      </c>
      <c r="E6660" s="81">
        <f t="shared" si="311"/>
        <v>1.3000000000000002E-4</v>
      </c>
      <c r="F6660" s="97">
        <f>INDEX(バックデータ一覧!$G$4:$I$27,MATCH(計算過程!B6660,バックデータ一覧!$F$4:$F$27,0),MATCH(VLOOKUP(A6660,バックデータ一覧!$T$3:$U$367,2),バックデータ一覧!$G$3:$I$3,0))*10^-3</f>
        <v>1.3000000000000002E-4</v>
      </c>
      <c r="G6660" s="97">
        <f>INDEX(バックデータ一覧!$J$4:$L$27,MATCH(計算過程!B6660,バックデータ一覧!$F$4:$F$27,0),MATCH(VLOOKUP(A6660,バックデータ一覧!$T$3:$U$367,2),バックデータ一覧!$J$3:$L$3,0))*10^-3</f>
        <v>2.5000000000000001E-4</v>
      </c>
      <c r="H6660" s="97">
        <f>INDEX(バックデータ一覧!$M$4:$O$27,MATCH(計算過程!B6660,バックデータ一覧!$F$4:$F$27,0),MATCH(VLOOKUP(A6660,バックデータ一覧!$T$3:$U$367,2),バックデータ一覧!$M$3:$O$3,0))*10^-3</f>
        <v>3.8000000000000002E-4</v>
      </c>
      <c r="I6660" s="97">
        <f>INDEX(バックデータ一覧!$P$4:$R$27,MATCH(計算過程!B6660,バックデータ一覧!$F$4:$F$27,0),MATCH(VLOOKUP(A6660,バックデータ一覧!$T$3:$U$367,2),バックデータ一覧!$P$3:$R$3,0))*10^-3</f>
        <v>5.0000000000000001E-4</v>
      </c>
    </row>
    <row r="6661" spans="1:9" x14ac:dyDescent="0.15">
      <c r="A6661" s="57">
        <v>41917</v>
      </c>
      <c r="B6661" s="9" t="s">
        <v>111</v>
      </c>
      <c r="C6661" s="83">
        <f t="shared" si="310"/>
        <v>9.3200000000000002E-3</v>
      </c>
      <c r="D6661" s="82">
        <f t="shared" si="309"/>
        <v>5.9400000000000008E-3</v>
      </c>
      <c r="E6661" s="81">
        <f t="shared" si="311"/>
        <v>3.3799999999999998E-3</v>
      </c>
      <c r="F6661" s="97">
        <f>INDEX(バックデータ一覧!$G$4:$I$27,MATCH(計算過程!B6661,バックデータ一覧!$F$4:$F$27,0),MATCH(VLOOKUP(A6661,バックデータ一覧!$T$3:$U$367,2),バックデータ一覧!$G$3:$I$3,0))*10^-3</f>
        <v>3.3799999999999998E-3</v>
      </c>
      <c r="G6661" s="97">
        <f>INDEX(バックデータ一覧!$J$4:$L$27,MATCH(計算過程!B6661,バックデータ一覧!$F$4:$F$27,0),MATCH(VLOOKUP(A6661,バックデータ一覧!$T$3:$U$367,2),バックデータ一覧!$J$3:$L$3,0))*10^-3</f>
        <v>6.7499999999999999E-3</v>
      </c>
      <c r="H6661" s="97">
        <f>INDEX(バックデータ一覧!$M$4:$O$27,MATCH(計算過程!B6661,バックデータ一覧!$F$4:$F$27,0),MATCH(VLOOKUP(A6661,バックデータ一覧!$T$3:$U$367,2),バックデータ一覧!$M$3:$O$3,0))*10^-3</f>
        <v>1.0130000000000002E-2</v>
      </c>
      <c r="I6661" s="97">
        <f>INDEX(バックデータ一覧!$P$4:$R$27,MATCH(計算過程!B6661,バックデータ一覧!$F$4:$F$27,0),MATCH(VLOOKUP(A6661,バックデータ一覧!$T$3:$U$367,2),バックデータ一覧!$P$3:$R$3,0))*10^-3</f>
        <v>1.3509999999999999E-2</v>
      </c>
    </row>
    <row r="6662" spans="1:9" x14ac:dyDescent="0.15">
      <c r="A6662" s="57">
        <v>41917</v>
      </c>
      <c r="B6662" s="9" t="s">
        <v>112</v>
      </c>
      <c r="C6662" s="83">
        <f t="shared" si="310"/>
        <v>6.4800000000000005E-3</v>
      </c>
      <c r="D6662" s="82">
        <f t="shared" si="309"/>
        <v>5.9400000000000008E-3</v>
      </c>
      <c r="E6662" s="81">
        <f t="shared" si="311"/>
        <v>5.4000000000000001E-4</v>
      </c>
      <c r="F6662" s="97">
        <f>INDEX(バックデータ一覧!$G$4:$I$27,MATCH(計算過程!B6662,バックデータ一覧!$F$4:$F$27,0),MATCH(VLOOKUP(A6662,バックデータ一覧!$T$3:$U$367,2),バックデータ一覧!$G$3:$I$3,0))*10^-3</f>
        <v>5.4000000000000001E-4</v>
      </c>
      <c r="G6662" s="97">
        <f>INDEX(バックデータ一覧!$J$4:$L$27,MATCH(計算過程!B6662,バックデータ一覧!$F$4:$F$27,0),MATCH(VLOOKUP(A6662,バックデータ一覧!$T$3:$U$367,2),バックデータ一覧!$J$3:$L$3,0))*10^-3</f>
        <v>1.08E-3</v>
      </c>
      <c r="H6662" s="97">
        <f>INDEX(バックデータ一覧!$M$4:$O$27,MATCH(計算過程!B6662,バックデータ一覧!$F$4:$F$27,0),MATCH(VLOOKUP(A6662,バックデータ一覧!$T$3:$U$367,2),バックデータ一覧!$M$3:$O$3,0))*10^-3</f>
        <v>1.6299999999999999E-3</v>
      </c>
      <c r="I6662" s="97">
        <f>INDEX(バックデータ一覧!$P$4:$R$27,MATCH(計算過程!B6662,バックデータ一覧!$F$4:$F$27,0),MATCH(VLOOKUP(A6662,バックデータ一覧!$T$3:$U$367,2),バックデータ一覧!$P$3:$R$3,0))*10^-3</f>
        <v>2.1700000000000001E-3</v>
      </c>
    </row>
    <row r="6663" spans="1:9" x14ac:dyDescent="0.15">
      <c r="A6663" s="57">
        <v>41917</v>
      </c>
      <c r="B6663" s="9" t="s">
        <v>113</v>
      </c>
      <c r="C6663" s="83">
        <f t="shared" si="310"/>
        <v>6.4800000000000005E-3</v>
      </c>
      <c r="D6663" s="82">
        <f t="shared" ref="D6663:D6726" si="312">$O$4*$O$5*10^-3</f>
        <v>5.9400000000000008E-3</v>
      </c>
      <c r="E6663" s="81">
        <f t="shared" si="311"/>
        <v>5.4000000000000001E-4</v>
      </c>
      <c r="F6663" s="97">
        <f>INDEX(バックデータ一覧!$G$4:$I$27,MATCH(計算過程!B6663,バックデータ一覧!$F$4:$F$27,0),MATCH(VLOOKUP(A6663,バックデータ一覧!$T$3:$U$367,2),バックデータ一覧!$G$3:$I$3,0))*10^-3</f>
        <v>5.4000000000000001E-4</v>
      </c>
      <c r="G6663" s="97">
        <f>INDEX(バックデータ一覧!$J$4:$L$27,MATCH(計算過程!B6663,バックデータ一覧!$F$4:$F$27,0),MATCH(VLOOKUP(A6663,バックデータ一覧!$T$3:$U$367,2),バックデータ一覧!$J$3:$L$3,0))*10^-3</f>
        <v>1.08E-3</v>
      </c>
      <c r="H6663" s="97">
        <f>INDEX(バックデータ一覧!$M$4:$O$27,MATCH(計算過程!B6663,バックデータ一覧!$F$4:$F$27,0),MATCH(VLOOKUP(A6663,バックデータ一覧!$T$3:$U$367,2),バックデータ一覧!$M$3:$O$3,0))*10^-3</f>
        <v>1.6299999999999999E-3</v>
      </c>
      <c r="I6663" s="97">
        <f>INDEX(バックデータ一覧!$P$4:$R$27,MATCH(計算過程!B6663,バックデータ一覧!$F$4:$F$27,0),MATCH(VLOOKUP(A6663,バックデータ一覧!$T$3:$U$367,2),バックデータ一覧!$P$3:$R$3,0))*10^-3</f>
        <v>2.1700000000000001E-3</v>
      </c>
    </row>
    <row r="6664" spans="1:9" x14ac:dyDescent="0.15">
      <c r="A6664" s="57">
        <v>41917</v>
      </c>
      <c r="B6664" s="9" t="s">
        <v>114</v>
      </c>
      <c r="C6664" s="83">
        <f t="shared" ref="C6664:C6727" si="313">D6664+E6664</f>
        <v>6.0700000000000007E-3</v>
      </c>
      <c r="D6664" s="82">
        <f t="shared" si="312"/>
        <v>5.9400000000000008E-3</v>
      </c>
      <c r="E6664" s="81">
        <f t="shared" ref="E6664:E6727" si="314">IF(AND($O$10&gt;=1,$O$10&lt;2),$F6664*(2-$O$10)/(2-1)+$G6664*($O$10-1)/(2-1),IF(AND($O$10&gt;=2,$O$10&lt;3),$G6664*(3-$O$10)/(3-2)+$H6664*($O$10-2)/(3-2),$H6664*(4-$O$10)/(4-3)+$I6664*($O$10-3)/(4-3)))</f>
        <v>1.3000000000000002E-4</v>
      </c>
      <c r="F6664" s="97">
        <f>INDEX(バックデータ一覧!$G$4:$I$27,MATCH(計算過程!B6664,バックデータ一覧!$F$4:$F$27,0),MATCH(VLOOKUP(A6664,バックデータ一覧!$T$3:$U$367,2),バックデータ一覧!$G$3:$I$3,0))*10^-3</f>
        <v>1.3000000000000002E-4</v>
      </c>
      <c r="G6664" s="97">
        <f>INDEX(バックデータ一覧!$J$4:$L$27,MATCH(計算過程!B6664,バックデータ一覧!$F$4:$F$27,0),MATCH(VLOOKUP(A6664,バックデータ一覧!$T$3:$U$367,2),バックデータ一覧!$J$3:$L$3,0))*10^-3</f>
        <v>2.5000000000000001E-4</v>
      </c>
      <c r="H6664" s="97">
        <f>INDEX(バックデータ一覧!$M$4:$O$27,MATCH(計算過程!B6664,バックデータ一覧!$F$4:$F$27,0),MATCH(VLOOKUP(A6664,バックデータ一覧!$T$3:$U$367,2),バックデータ一覧!$M$3:$O$3,0))*10^-3</f>
        <v>3.8000000000000002E-4</v>
      </c>
      <c r="I6664" s="97">
        <f>INDEX(バックデータ一覧!$P$4:$R$27,MATCH(計算過程!B6664,バックデータ一覧!$F$4:$F$27,0),MATCH(VLOOKUP(A6664,バックデータ一覧!$T$3:$U$367,2),バックデータ一覧!$P$3:$R$3,0))*10^-3</f>
        <v>5.0000000000000001E-4</v>
      </c>
    </row>
    <row r="6665" spans="1:9" x14ac:dyDescent="0.15">
      <c r="A6665" s="57">
        <v>41917</v>
      </c>
      <c r="B6665" s="9" t="s">
        <v>115</v>
      </c>
      <c r="C6665" s="83">
        <f t="shared" si="313"/>
        <v>6.2700000000000013E-3</v>
      </c>
      <c r="D6665" s="82">
        <f t="shared" si="312"/>
        <v>5.9400000000000008E-3</v>
      </c>
      <c r="E6665" s="81">
        <f t="shared" si="314"/>
        <v>3.3E-4</v>
      </c>
      <c r="F6665" s="97">
        <f>INDEX(バックデータ一覧!$G$4:$I$27,MATCH(計算過程!B6665,バックデータ一覧!$F$4:$F$27,0),MATCH(VLOOKUP(A6665,バックデータ一覧!$T$3:$U$367,2),バックデータ一覧!$G$3:$I$3,0))*10^-3</f>
        <v>3.3E-4</v>
      </c>
      <c r="G6665" s="97">
        <f>INDEX(バックデータ一覧!$J$4:$L$27,MATCH(計算過程!B6665,バックデータ一覧!$F$4:$F$27,0),MATCH(VLOOKUP(A6665,バックデータ一覧!$T$3:$U$367,2),バックデータ一覧!$J$3:$L$3,0))*10^-3</f>
        <v>6.7000000000000002E-4</v>
      </c>
      <c r="H6665" s="97">
        <f>INDEX(バックデータ一覧!$M$4:$O$27,MATCH(計算過程!B6665,バックデータ一覧!$F$4:$F$27,0),MATCH(VLOOKUP(A6665,バックデータ一覧!$T$3:$U$367,2),バックデータ一覧!$M$3:$O$3,0))*10^-3</f>
        <v>1E-3</v>
      </c>
      <c r="I6665" s="97">
        <f>INDEX(バックデータ一覧!$P$4:$R$27,MATCH(計算過程!B6665,バックデータ一覧!$F$4:$F$27,0),MATCH(VLOOKUP(A6665,バックデータ一覧!$T$3:$U$367,2),バックデータ一覧!$P$3:$R$3,0))*10^-3</f>
        <v>1.33E-3</v>
      </c>
    </row>
    <row r="6666" spans="1:9" x14ac:dyDescent="0.15">
      <c r="A6666" s="57">
        <v>41917</v>
      </c>
      <c r="B6666" s="9" t="s">
        <v>116</v>
      </c>
      <c r="C6666" s="83">
        <f t="shared" si="313"/>
        <v>6.0700000000000007E-3</v>
      </c>
      <c r="D6666" s="82">
        <f t="shared" si="312"/>
        <v>5.9400000000000008E-3</v>
      </c>
      <c r="E6666" s="81">
        <f t="shared" si="314"/>
        <v>1.3000000000000002E-4</v>
      </c>
      <c r="F6666" s="97">
        <f>INDEX(バックデータ一覧!$G$4:$I$27,MATCH(計算過程!B6666,バックデータ一覧!$F$4:$F$27,0),MATCH(VLOOKUP(A6666,バックデータ一覧!$T$3:$U$367,2),バックデータ一覧!$G$3:$I$3,0))*10^-3</f>
        <v>1.3000000000000002E-4</v>
      </c>
      <c r="G6666" s="97">
        <f>INDEX(バックデータ一覧!$J$4:$L$27,MATCH(計算過程!B6666,バックデータ一覧!$F$4:$F$27,0),MATCH(VLOOKUP(A6666,バックデータ一覧!$T$3:$U$367,2),バックデータ一覧!$J$3:$L$3,0))*10^-3</f>
        <v>2.5000000000000001E-4</v>
      </c>
      <c r="H6666" s="97">
        <f>INDEX(バックデータ一覧!$M$4:$O$27,MATCH(計算過程!B6666,バックデータ一覧!$F$4:$F$27,0),MATCH(VLOOKUP(A6666,バックデータ一覧!$T$3:$U$367,2),バックデータ一覧!$M$3:$O$3,0))*10^-3</f>
        <v>3.8000000000000002E-4</v>
      </c>
      <c r="I6666" s="97">
        <f>INDEX(バックデータ一覧!$P$4:$R$27,MATCH(計算過程!B6666,バックデータ一覧!$F$4:$F$27,0),MATCH(VLOOKUP(A6666,バックデータ一覧!$T$3:$U$367,2),バックデータ一覧!$P$3:$R$3,0))*10^-3</f>
        <v>5.0000000000000001E-4</v>
      </c>
    </row>
    <row r="6667" spans="1:9" x14ac:dyDescent="0.15">
      <c r="A6667" s="57">
        <v>41917</v>
      </c>
      <c r="B6667" s="9" t="s">
        <v>117</v>
      </c>
      <c r="C6667" s="83">
        <f t="shared" si="313"/>
        <v>9.3200000000000002E-3</v>
      </c>
      <c r="D6667" s="82">
        <f t="shared" si="312"/>
        <v>5.9400000000000008E-3</v>
      </c>
      <c r="E6667" s="81">
        <f t="shared" si="314"/>
        <v>3.3799999999999998E-3</v>
      </c>
      <c r="F6667" s="97">
        <f>INDEX(バックデータ一覧!$G$4:$I$27,MATCH(計算過程!B6667,バックデータ一覧!$F$4:$F$27,0),MATCH(VLOOKUP(A6667,バックデータ一覧!$T$3:$U$367,2),バックデータ一覧!$G$3:$I$3,0))*10^-3</f>
        <v>3.3799999999999998E-3</v>
      </c>
      <c r="G6667" s="97">
        <f>INDEX(バックデータ一覧!$J$4:$L$27,MATCH(計算過程!B6667,バックデータ一覧!$F$4:$F$27,0),MATCH(VLOOKUP(A6667,バックデータ一覧!$T$3:$U$367,2),バックデータ一覧!$J$3:$L$3,0))*10^-3</f>
        <v>6.7499999999999999E-3</v>
      </c>
      <c r="H6667" s="97">
        <f>INDEX(バックデータ一覧!$M$4:$O$27,MATCH(計算過程!B6667,バックデータ一覧!$F$4:$F$27,0),MATCH(VLOOKUP(A6667,バックデータ一覧!$T$3:$U$367,2),バックデータ一覧!$M$3:$O$3,0))*10^-3</f>
        <v>1.0130000000000002E-2</v>
      </c>
      <c r="I6667" s="97">
        <f>INDEX(バックデータ一覧!$P$4:$R$27,MATCH(計算過程!B6667,バックデータ一覧!$F$4:$F$27,0),MATCH(VLOOKUP(A6667,バックデータ一覧!$T$3:$U$367,2),バックデータ一覧!$P$3:$R$3,0))*10^-3</f>
        <v>1.3509999999999999E-2</v>
      </c>
    </row>
    <row r="6668" spans="1:9" x14ac:dyDescent="0.15">
      <c r="A6668" s="57">
        <v>41917</v>
      </c>
      <c r="B6668" s="9" t="s">
        <v>118</v>
      </c>
      <c r="C6668" s="83">
        <f t="shared" si="313"/>
        <v>6.2700000000000013E-3</v>
      </c>
      <c r="D6668" s="82">
        <f t="shared" si="312"/>
        <v>5.9400000000000008E-3</v>
      </c>
      <c r="E6668" s="81">
        <f t="shared" si="314"/>
        <v>3.3E-4</v>
      </c>
      <c r="F6668" s="97">
        <f>INDEX(バックデータ一覧!$G$4:$I$27,MATCH(計算過程!B6668,バックデータ一覧!$F$4:$F$27,0),MATCH(VLOOKUP(A6668,バックデータ一覧!$T$3:$U$367,2),バックデータ一覧!$G$3:$I$3,0))*10^-3</f>
        <v>3.3E-4</v>
      </c>
      <c r="G6668" s="97">
        <f>INDEX(バックデータ一覧!$J$4:$L$27,MATCH(計算過程!B6668,バックデータ一覧!$F$4:$F$27,0),MATCH(VLOOKUP(A6668,バックデータ一覧!$T$3:$U$367,2),バックデータ一覧!$J$3:$L$3,0))*10^-3</f>
        <v>6.7000000000000002E-4</v>
      </c>
      <c r="H6668" s="97">
        <f>INDEX(バックデータ一覧!$M$4:$O$27,MATCH(計算過程!B6668,バックデータ一覧!$F$4:$F$27,0),MATCH(VLOOKUP(A6668,バックデータ一覧!$T$3:$U$367,2),バックデータ一覧!$M$3:$O$3,0))*10^-3</f>
        <v>1E-3</v>
      </c>
      <c r="I6668" s="97">
        <f>INDEX(バックデータ一覧!$P$4:$R$27,MATCH(計算過程!B6668,バックデータ一覧!$F$4:$F$27,0),MATCH(VLOOKUP(A6668,バックデータ一覧!$T$3:$U$367,2),バックデータ一覧!$P$3:$R$3,0))*10^-3</f>
        <v>1.33E-3</v>
      </c>
    </row>
    <row r="6669" spans="1:9" x14ac:dyDescent="0.15">
      <c r="A6669" s="57">
        <v>41917</v>
      </c>
      <c r="B6669" s="9" t="s">
        <v>119</v>
      </c>
      <c r="C6669" s="83">
        <f t="shared" si="313"/>
        <v>6.0700000000000007E-3</v>
      </c>
      <c r="D6669" s="82">
        <f t="shared" si="312"/>
        <v>5.9400000000000008E-3</v>
      </c>
      <c r="E6669" s="81">
        <f t="shared" si="314"/>
        <v>1.3000000000000002E-4</v>
      </c>
      <c r="F6669" s="97">
        <f>INDEX(バックデータ一覧!$G$4:$I$27,MATCH(計算過程!B6669,バックデータ一覧!$F$4:$F$27,0),MATCH(VLOOKUP(A6669,バックデータ一覧!$T$3:$U$367,2),バックデータ一覧!$G$3:$I$3,0))*10^-3</f>
        <v>1.3000000000000002E-4</v>
      </c>
      <c r="G6669" s="97">
        <f>INDEX(バックデータ一覧!$J$4:$L$27,MATCH(計算過程!B6669,バックデータ一覧!$F$4:$F$27,0),MATCH(VLOOKUP(A6669,バックデータ一覧!$T$3:$U$367,2),バックデータ一覧!$J$3:$L$3,0))*10^-3</f>
        <v>2.5000000000000001E-4</v>
      </c>
      <c r="H6669" s="97">
        <f>INDEX(バックデータ一覧!$M$4:$O$27,MATCH(計算過程!B6669,バックデータ一覧!$F$4:$F$27,0),MATCH(VLOOKUP(A6669,バックデータ一覧!$T$3:$U$367,2),バックデータ一覧!$M$3:$O$3,0))*10^-3</f>
        <v>3.8000000000000002E-4</v>
      </c>
      <c r="I6669" s="97">
        <f>INDEX(バックデータ一覧!$P$4:$R$27,MATCH(計算過程!B6669,バックデータ一覧!$F$4:$F$27,0),MATCH(VLOOKUP(A6669,バックデータ一覧!$T$3:$U$367,2),バックデータ一覧!$P$3:$R$3,0))*10^-3</f>
        <v>5.0000000000000001E-4</v>
      </c>
    </row>
    <row r="6670" spans="1:9" x14ac:dyDescent="0.15">
      <c r="A6670" s="57">
        <v>41917</v>
      </c>
      <c r="B6670" s="9" t="s">
        <v>120</v>
      </c>
      <c r="C6670" s="83">
        <f t="shared" si="313"/>
        <v>6.0700000000000007E-3</v>
      </c>
      <c r="D6670" s="82">
        <f t="shared" si="312"/>
        <v>5.9400000000000008E-3</v>
      </c>
      <c r="E6670" s="81">
        <f t="shared" si="314"/>
        <v>1.3000000000000002E-4</v>
      </c>
      <c r="F6670" s="97">
        <f>INDEX(バックデータ一覧!$G$4:$I$27,MATCH(計算過程!B6670,バックデータ一覧!$F$4:$F$27,0),MATCH(VLOOKUP(A6670,バックデータ一覧!$T$3:$U$367,2),バックデータ一覧!$G$3:$I$3,0))*10^-3</f>
        <v>1.3000000000000002E-4</v>
      </c>
      <c r="G6670" s="97">
        <f>INDEX(バックデータ一覧!$J$4:$L$27,MATCH(計算過程!B6670,バックデータ一覧!$F$4:$F$27,0),MATCH(VLOOKUP(A6670,バックデータ一覧!$T$3:$U$367,2),バックデータ一覧!$J$3:$L$3,0))*10^-3</f>
        <v>2.5000000000000001E-4</v>
      </c>
      <c r="H6670" s="97">
        <f>INDEX(バックデータ一覧!$M$4:$O$27,MATCH(計算過程!B6670,バックデータ一覧!$F$4:$F$27,0),MATCH(VLOOKUP(A6670,バックデータ一覧!$T$3:$U$367,2),バックデータ一覧!$M$3:$O$3,0))*10^-3</f>
        <v>3.8000000000000002E-4</v>
      </c>
      <c r="I6670" s="97">
        <f>INDEX(バックデータ一覧!$P$4:$R$27,MATCH(計算過程!B6670,バックデータ一覧!$F$4:$F$27,0),MATCH(VLOOKUP(A6670,バックデータ一覧!$T$3:$U$367,2),バックデータ一覧!$P$3:$R$3,0))*10^-3</f>
        <v>5.0000000000000001E-4</v>
      </c>
    </row>
    <row r="6671" spans="1:9" x14ac:dyDescent="0.15">
      <c r="A6671" s="57">
        <v>41917</v>
      </c>
      <c r="B6671" s="9" t="s">
        <v>121</v>
      </c>
      <c r="C6671" s="83">
        <f t="shared" si="313"/>
        <v>6.2700000000000013E-3</v>
      </c>
      <c r="D6671" s="82">
        <f t="shared" si="312"/>
        <v>5.9400000000000008E-3</v>
      </c>
      <c r="E6671" s="81">
        <f t="shared" si="314"/>
        <v>3.3E-4</v>
      </c>
      <c r="F6671" s="97">
        <f>INDEX(バックデータ一覧!$G$4:$I$27,MATCH(計算過程!B6671,バックデータ一覧!$F$4:$F$27,0),MATCH(VLOOKUP(A6671,バックデータ一覧!$T$3:$U$367,2),バックデータ一覧!$G$3:$I$3,0))*10^-3</f>
        <v>3.3E-4</v>
      </c>
      <c r="G6671" s="97">
        <f>INDEX(バックデータ一覧!$J$4:$L$27,MATCH(計算過程!B6671,バックデータ一覧!$F$4:$F$27,0),MATCH(VLOOKUP(A6671,バックデータ一覧!$T$3:$U$367,2),バックデータ一覧!$J$3:$L$3,0))*10^-3</f>
        <v>6.7000000000000002E-4</v>
      </c>
      <c r="H6671" s="97">
        <f>INDEX(バックデータ一覧!$M$4:$O$27,MATCH(計算過程!B6671,バックデータ一覧!$F$4:$F$27,0),MATCH(VLOOKUP(A6671,バックデータ一覧!$T$3:$U$367,2),バックデータ一覧!$M$3:$O$3,0))*10^-3</f>
        <v>1E-3</v>
      </c>
      <c r="I6671" s="97">
        <f>INDEX(バックデータ一覧!$P$4:$R$27,MATCH(計算過程!B6671,バックデータ一覧!$F$4:$F$27,0),MATCH(VLOOKUP(A6671,バックデータ一覧!$T$3:$U$367,2),バックデータ一覧!$P$3:$R$3,0))*10^-3</f>
        <v>1.33E-3</v>
      </c>
    </row>
    <row r="6672" spans="1:9" x14ac:dyDescent="0.15">
      <c r="A6672" s="57">
        <v>41917</v>
      </c>
      <c r="B6672" s="9" t="s">
        <v>122</v>
      </c>
      <c r="C6672" s="83">
        <f t="shared" si="313"/>
        <v>6.2700000000000013E-3</v>
      </c>
      <c r="D6672" s="82">
        <f t="shared" si="312"/>
        <v>5.9400000000000008E-3</v>
      </c>
      <c r="E6672" s="81">
        <f t="shared" si="314"/>
        <v>3.3E-4</v>
      </c>
      <c r="F6672" s="97">
        <f>INDEX(バックデータ一覧!$G$4:$I$27,MATCH(計算過程!B6672,バックデータ一覧!$F$4:$F$27,0),MATCH(VLOOKUP(A6672,バックデータ一覧!$T$3:$U$367,2),バックデータ一覧!$G$3:$I$3,0))*10^-3</f>
        <v>3.3E-4</v>
      </c>
      <c r="G6672" s="97">
        <f>INDEX(バックデータ一覧!$J$4:$L$27,MATCH(計算過程!B6672,バックデータ一覧!$F$4:$F$27,0),MATCH(VLOOKUP(A6672,バックデータ一覧!$T$3:$U$367,2),バックデータ一覧!$J$3:$L$3,0))*10^-3</f>
        <v>6.7000000000000002E-4</v>
      </c>
      <c r="H6672" s="97">
        <f>INDEX(バックデータ一覧!$M$4:$O$27,MATCH(計算過程!B6672,バックデータ一覧!$F$4:$F$27,0),MATCH(VLOOKUP(A6672,バックデータ一覧!$T$3:$U$367,2),バックデータ一覧!$M$3:$O$3,0))*10^-3</f>
        <v>1E-3</v>
      </c>
      <c r="I6672" s="97">
        <f>INDEX(バックデータ一覧!$P$4:$R$27,MATCH(計算過程!B6672,バックデータ一覧!$F$4:$F$27,0),MATCH(VLOOKUP(A6672,バックデータ一覧!$T$3:$U$367,2),バックデータ一覧!$P$3:$R$3,0))*10^-3</f>
        <v>1.33E-3</v>
      </c>
    </row>
    <row r="6673" spans="1:9" x14ac:dyDescent="0.15">
      <c r="A6673" s="57">
        <v>41917</v>
      </c>
      <c r="B6673" s="9" t="s">
        <v>123</v>
      </c>
      <c r="C6673" s="83">
        <f t="shared" si="313"/>
        <v>1.2360000000000001E-2</v>
      </c>
      <c r="D6673" s="82">
        <f t="shared" si="312"/>
        <v>5.9400000000000008E-3</v>
      </c>
      <c r="E6673" s="81">
        <f t="shared" si="314"/>
        <v>6.4200000000000004E-3</v>
      </c>
      <c r="F6673" s="97">
        <f>INDEX(バックデータ一覧!$G$4:$I$27,MATCH(計算過程!B6673,バックデータ一覧!$F$4:$F$27,0),MATCH(VLOOKUP(A6673,バックデータ一覧!$T$3:$U$367,2),バックデータ一覧!$G$3:$I$3,0))*10^-3</f>
        <v>6.4200000000000004E-3</v>
      </c>
      <c r="G6673" s="97">
        <f>INDEX(バックデータ一覧!$J$4:$L$27,MATCH(計算過程!B6673,バックデータ一覧!$F$4:$F$27,0),MATCH(VLOOKUP(A6673,バックデータ一覧!$T$3:$U$367,2),バックデータ一覧!$J$3:$L$3,0))*10^-3</f>
        <v>1.2840000000000001E-2</v>
      </c>
      <c r="H6673" s="97">
        <f>INDEX(バックデータ一覧!$M$4:$O$27,MATCH(計算過程!B6673,バックデータ一覧!$F$4:$F$27,0),MATCH(VLOOKUP(A6673,バックデータ一覧!$T$3:$U$367,2),バックデータ一覧!$M$3:$O$3,0))*10^-3</f>
        <v>1.9260000000000003E-2</v>
      </c>
      <c r="I6673" s="97">
        <f>INDEX(バックデータ一覧!$P$4:$R$27,MATCH(計算過程!B6673,バックデータ一覧!$F$4:$F$27,0),MATCH(VLOOKUP(A6673,バックデータ一覧!$T$3:$U$367,2),バックデータ一覧!$P$3:$R$3,0))*10^-3</f>
        <v>2.5680000000000001E-2</v>
      </c>
    </row>
    <row r="6674" spans="1:9" x14ac:dyDescent="0.15">
      <c r="A6674" s="57">
        <v>41917</v>
      </c>
      <c r="B6674" s="9" t="s">
        <v>124</v>
      </c>
      <c r="C6674" s="83">
        <f t="shared" si="313"/>
        <v>1.2360000000000001E-2</v>
      </c>
      <c r="D6674" s="82">
        <f t="shared" si="312"/>
        <v>5.9400000000000008E-3</v>
      </c>
      <c r="E6674" s="81">
        <f t="shared" si="314"/>
        <v>6.4200000000000004E-3</v>
      </c>
      <c r="F6674" s="97">
        <f>INDEX(バックデータ一覧!$G$4:$I$27,MATCH(計算過程!B6674,バックデータ一覧!$F$4:$F$27,0),MATCH(VLOOKUP(A6674,バックデータ一覧!$T$3:$U$367,2),バックデータ一覧!$G$3:$I$3,0))*10^-3</f>
        <v>6.4200000000000004E-3</v>
      </c>
      <c r="G6674" s="97">
        <f>INDEX(バックデータ一覧!$J$4:$L$27,MATCH(計算過程!B6674,バックデータ一覧!$F$4:$F$27,0),MATCH(VLOOKUP(A6674,バックデータ一覧!$T$3:$U$367,2),バックデータ一覧!$J$3:$L$3,0))*10^-3</f>
        <v>1.2840000000000001E-2</v>
      </c>
      <c r="H6674" s="97">
        <f>INDEX(バックデータ一覧!$M$4:$O$27,MATCH(計算過程!B6674,バックデータ一覧!$F$4:$F$27,0),MATCH(VLOOKUP(A6674,バックデータ一覧!$T$3:$U$367,2),バックデータ一覧!$M$3:$O$3,0))*10^-3</f>
        <v>1.9260000000000003E-2</v>
      </c>
      <c r="I6674" s="97">
        <f>INDEX(バックデータ一覧!$P$4:$R$27,MATCH(計算過程!B6674,バックデータ一覧!$F$4:$F$27,0),MATCH(VLOOKUP(A6674,バックデータ一覧!$T$3:$U$367,2),バックデータ一覧!$P$3:$R$3,0))*10^-3</f>
        <v>2.5680000000000001E-2</v>
      </c>
    </row>
    <row r="6675" spans="1:9" x14ac:dyDescent="0.15">
      <c r="A6675" s="57">
        <v>41917</v>
      </c>
      <c r="B6675" s="9" t="s">
        <v>125</v>
      </c>
      <c r="C6675" s="83">
        <f t="shared" si="313"/>
        <v>6.2700000000000013E-3</v>
      </c>
      <c r="D6675" s="82">
        <f t="shared" si="312"/>
        <v>5.9400000000000008E-3</v>
      </c>
      <c r="E6675" s="81">
        <f t="shared" si="314"/>
        <v>3.3E-4</v>
      </c>
      <c r="F6675" s="97">
        <f>INDEX(バックデータ一覧!$G$4:$I$27,MATCH(計算過程!B6675,バックデータ一覧!$F$4:$F$27,0),MATCH(VLOOKUP(A6675,バックデータ一覧!$T$3:$U$367,2),バックデータ一覧!$G$3:$I$3,0))*10^-3</f>
        <v>3.3E-4</v>
      </c>
      <c r="G6675" s="97">
        <f>INDEX(バックデータ一覧!$J$4:$L$27,MATCH(計算過程!B6675,バックデータ一覧!$F$4:$F$27,0),MATCH(VLOOKUP(A6675,バックデータ一覧!$T$3:$U$367,2),バックデータ一覧!$J$3:$L$3,0))*10^-3</f>
        <v>6.7000000000000002E-4</v>
      </c>
      <c r="H6675" s="97">
        <f>INDEX(バックデータ一覧!$M$4:$O$27,MATCH(計算過程!B6675,バックデータ一覧!$F$4:$F$27,0),MATCH(VLOOKUP(A6675,バックデータ一覧!$T$3:$U$367,2),バックデータ一覧!$M$3:$O$3,0))*10^-3</f>
        <v>1E-3</v>
      </c>
      <c r="I6675" s="97">
        <f>INDEX(バックデータ一覧!$P$4:$R$27,MATCH(計算過程!B6675,バックデータ一覧!$F$4:$F$27,0),MATCH(VLOOKUP(A6675,バックデータ一覧!$T$3:$U$367,2),バックデータ一覧!$P$3:$R$3,0))*10^-3</f>
        <v>1.33E-3</v>
      </c>
    </row>
    <row r="6676" spans="1:9" x14ac:dyDescent="0.15">
      <c r="A6676" s="57">
        <v>41917</v>
      </c>
      <c r="B6676" s="9" t="s">
        <v>126</v>
      </c>
      <c r="C6676" s="83">
        <f t="shared" si="313"/>
        <v>6.2700000000000013E-3</v>
      </c>
      <c r="D6676" s="82">
        <f t="shared" si="312"/>
        <v>5.9400000000000008E-3</v>
      </c>
      <c r="E6676" s="81">
        <f t="shared" si="314"/>
        <v>3.3E-4</v>
      </c>
      <c r="F6676" s="97">
        <f>INDEX(バックデータ一覧!$G$4:$I$27,MATCH(計算過程!B6676,バックデータ一覧!$F$4:$F$27,0),MATCH(VLOOKUP(A6676,バックデータ一覧!$T$3:$U$367,2),バックデータ一覧!$G$3:$I$3,0))*10^-3</f>
        <v>3.3E-4</v>
      </c>
      <c r="G6676" s="97">
        <f>INDEX(バックデータ一覧!$J$4:$L$27,MATCH(計算過程!B6676,バックデータ一覧!$F$4:$F$27,0),MATCH(VLOOKUP(A6676,バックデータ一覧!$T$3:$U$367,2),バックデータ一覧!$J$3:$L$3,0))*10^-3</f>
        <v>6.7000000000000002E-4</v>
      </c>
      <c r="H6676" s="97">
        <f>INDEX(バックデータ一覧!$M$4:$O$27,MATCH(計算過程!B6676,バックデータ一覧!$F$4:$F$27,0),MATCH(VLOOKUP(A6676,バックデータ一覧!$T$3:$U$367,2),バックデータ一覧!$M$3:$O$3,0))*10^-3</f>
        <v>1E-3</v>
      </c>
      <c r="I6676" s="97">
        <f>INDEX(バックデータ一覧!$P$4:$R$27,MATCH(計算過程!B6676,バックデータ一覧!$F$4:$F$27,0),MATCH(VLOOKUP(A6676,バックデータ一覧!$T$3:$U$367,2),バックデータ一覧!$P$3:$R$3,0))*10^-3</f>
        <v>1.33E-3</v>
      </c>
    </row>
    <row r="6677" spans="1:9" x14ac:dyDescent="0.15">
      <c r="A6677" s="57">
        <v>41917</v>
      </c>
      <c r="B6677" s="9" t="s">
        <v>127</v>
      </c>
      <c r="C6677" s="83">
        <f t="shared" si="313"/>
        <v>1.2220000000000002E-2</v>
      </c>
      <c r="D6677" s="82">
        <f t="shared" si="312"/>
        <v>5.9400000000000008E-3</v>
      </c>
      <c r="E6677" s="81">
        <f t="shared" si="314"/>
        <v>6.28E-3</v>
      </c>
      <c r="F6677" s="97">
        <f>INDEX(バックデータ一覧!$G$4:$I$27,MATCH(計算過程!B6677,バックデータ一覧!$F$4:$F$27,0),MATCH(VLOOKUP(A6677,バックデータ一覧!$T$3:$U$367,2),バックデータ一覧!$G$3:$I$3,0))*10^-3</f>
        <v>6.28E-3</v>
      </c>
      <c r="G6677" s="97">
        <f>INDEX(バックデータ一覧!$J$4:$L$27,MATCH(計算過程!B6677,バックデータ一覧!$F$4:$F$27,0),MATCH(VLOOKUP(A6677,バックデータ一覧!$T$3:$U$367,2),バックデータ一覧!$J$3:$L$3,0))*10^-3</f>
        <v>1.256E-2</v>
      </c>
      <c r="H6677" s="97">
        <f>INDEX(バックデータ一覧!$M$4:$O$27,MATCH(計算過程!B6677,バックデータ一覧!$F$4:$F$27,0),MATCH(VLOOKUP(A6677,バックデータ一覧!$T$3:$U$367,2),バックデータ一覧!$M$3:$O$3,0))*10^-3</f>
        <v>1.8839999999999999E-2</v>
      </c>
      <c r="I6677" s="97">
        <f>INDEX(バックデータ一覧!$P$4:$R$27,MATCH(計算過程!B6677,バックデータ一覧!$F$4:$F$27,0),MATCH(VLOOKUP(A6677,バックデータ一覧!$T$3:$U$367,2),バックデータ一覧!$P$3:$R$3,0))*10^-3</f>
        <v>2.512E-2</v>
      </c>
    </row>
    <row r="6678" spans="1:9" x14ac:dyDescent="0.15">
      <c r="A6678" s="57">
        <v>41917</v>
      </c>
      <c r="B6678" s="9" t="s">
        <v>128</v>
      </c>
      <c r="C6678" s="83">
        <f t="shared" si="313"/>
        <v>1.2640000000000002E-2</v>
      </c>
      <c r="D6678" s="82">
        <f t="shared" si="312"/>
        <v>5.9400000000000008E-3</v>
      </c>
      <c r="E6678" s="81">
        <f t="shared" si="314"/>
        <v>6.7000000000000002E-3</v>
      </c>
      <c r="F6678" s="97">
        <f>INDEX(バックデータ一覧!$G$4:$I$27,MATCH(計算過程!B6678,バックデータ一覧!$F$4:$F$27,0),MATCH(VLOOKUP(A6678,バックデータ一覧!$T$3:$U$367,2),バックデータ一覧!$G$3:$I$3,0))*10^-3</f>
        <v>6.7000000000000002E-3</v>
      </c>
      <c r="G6678" s="97">
        <f>INDEX(バックデータ一覧!$J$4:$L$27,MATCH(計算過程!B6678,バックデータ一覧!$F$4:$F$27,0),MATCH(VLOOKUP(A6678,バックデータ一覧!$T$3:$U$367,2),バックデータ一覧!$J$3:$L$3,0))*10^-3</f>
        <v>1.3390000000000001E-2</v>
      </c>
      <c r="H6678" s="97">
        <f>INDEX(バックデータ一覧!$M$4:$O$27,MATCH(計算過程!B6678,バックデータ一覧!$F$4:$F$27,0),MATCH(VLOOKUP(A6678,バックデータ一覧!$T$3:$U$367,2),バックデータ一覧!$M$3:$O$3,0))*10^-3</f>
        <v>2.009E-2</v>
      </c>
      <c r="I6678" s="97">
        <f>INDEX(バックデータ一覧!$P$4:$R$27,MATCH(計算過程!B6678,バックデータ一覧!$F$4:$F$27,0),MATCH(VLOOKUP(A6678,バックデータ一覧!$T$3:$U$367,2),バックデータ一覧!$P$3:$R$3,0))*10^-3</f>
        <v>2.6790000000000001E-2</v>
      </c>
    </row>
    <row r="6679" spans="1:9" x14ac:dyDescent="0.15">
      <c r="A6679" s="57">
        <v>41918</v>
      </c>
      <c r="B6679" s="9" t="s">
        <v>105</v>
      </c>
      <c r="C6679" s="83">
        <f t="shared" si="313"/>
        <v>6.0700000000000007E-3</v>
      </c>
      <c r="D6679" s="82">
        <f t="shared" si="312"/>
        <v>5.9400000000000008E-3</v>
      </c>
      <c r="E6679" s="81">
        <f t="shared" si="314"/>
        <v>1.3000000000000002E-4</v>
      </c>
      <c r="F6679" s="97">
        <f>INDEX(バックデータ一覧!$G$4:$I$27,MATCH(計算過程!B6679,バックデータ一覧!$F$4:$F$27,0),MATCH(VLOOKUP(A6679,バックデータ一覧!$T$3:$U$367,2),バックデータ一覧!$G$3:$I$3,0))*10^-3</f>
        <v>1.3000000000000002E-4</v>
      </c>
      <c r="G6679" s="97">
        <f>INDEX(バックデータ一覧!$J$4:$L$27,MATCH(計算過程!B6679,バックデータ一覧!$F$4:$F$27,0),MATCH(VLOOKUP(A6679,バックデータ一覧!$T$3:$U$367,2),バックデータ一覧!$J$3:$L$3,0))*10^-3</f>
        <v>2.5000000000000001E-4</v>
      </c>
      <c r="H6679" s="97">
        <f>INDEX(バックデータ一覧!$M$4:$O$27,MATCH(計算過程!B6679,バックデータ一覧!$F$4:$F$27,0),MATCH(VLOOKUP(A6679,バックデータ一覧!$T$3:$U$367,2),バックデータ一覧!$M$3:$O$3,0))*10^-3</f>
        <v>3.8000000000000002E-4</v>
      </c>
      <c r="I6679" s="97">
        <f>INDEX(バックデータ一覧!$P$4:$R$27,MATCH(計算過程!B6679,バックデータ一覧!$F$4:$F$27,0),MATCH(VLOOKUP(A6679,バックデータ一覧!$T$3:$U$367,2),バックデータ一覧!$P$3:$R$3,0))*10^-3</f>
        <v>5.0000000000000001E-4</v>
      </c>
    </row>
    <row r="6680" spans="1:9" x14ac:dyDescent="0.15">
      <c r="A6680" s="57">
        <v>41918</v>
      </c>
      <c r="B6680" s="9" t="s">
        <v>106</v>
      </c>
      <c r="C6680" s="83">
        <f t="shared" si="313"/>
        <v>6.0700000000000007E-3</v>
      </c>
      <c r="D6680" s="82">
        <f t="shared" si="312"/>
        <v>5.9400000000000008E-3</v>
      </c>
      <c r="E6680" s="81">
        <f t="shared" si="314"/>
        <v>1.3000000000000002E-4</v>
      </c>
      <c r="F6680" s="97">
        <f>INDEX(バックデータ一覧!$G$4:$I$27,MATCH(計算過程!B6680,バックデータ一覧!$F$4:$F$27,0),MATCH(VLOOKUP(A6680,バックデータ一覧!$T$3:$U$367,2),バックデータ一覧!$G$3:$I$3,0))*10^-3</f>
        <v>1.3000000000000002E-4</v>
      </c>
      <c r="G6680" s="97">
        <f>INDEX(バックデータ一覧!$J$4:$L$27,MATCH(計算過程!B6680,バックデータ一覧!$F$4:$F$27,0),MATCH(VLOOKUP(A6680,バックデータ一覧!$T$3:$U$367,2),バックデータ一覧!$J$3:$L$3,0))*10^-3</f>
        <v>2.5000000000000001E-4</v>
      </c>
      <c r="H6680" s="97">
        <f>INDEX(バックデータ一覧!$M$4:$O$27,MATCH(計算過程!B6680,バックデータ一覧!$F$4:$F$27,0),MATCH(VLOOKUP(A6680,バックデータ一覧!$T$3:$U$367,2),バックデータ一覧!$M$3:$O$3,0))*10^-3</f>
        <v>3.8000000000000002E-4</v>
      </c>
      <c r="I6680" s="97">
        <f>INDEX(バックデータ一覧!$P$4:$R$27,MATCH(計算過程!B6680,バックデータ一覧!$F$4:$F$27,0),MATCH(VLOOKUP(A6680,バックデータ一覧!$T$3:$U$367,2),バックデータ一覧!$P$3:$R$3,0))*10^-3</f>
        <v>5.0000000000000001E-4</v>
      </c>
    </row>
    <row r="6681" spans="1:9" x14ac:dyDescent="0.15">
      <c r="A6681" s="57">
        <v>41918</v>
      </c>
      <c r="B6681" s="9" t="s">
        <v>107</v>
      </c>
      <c r="C6681" s="83">
        <f t="shared" si="313"/>
        <v>6.0700000000000007E-3</v>
      </c>
      <c r="D6681" s="82">
        <f t="shared" si="312"/>
        <v>5.9400000000000008E-3</v>
      </c>
      <c r="E6681" s="81">
        <f t="shared" si="314"/>
        <v>1.3000000000000002E-4</v>
      </c>
      <c r="F6681" s="97">
        <f>INDEX(バックデータ一覧!$G$4:$I$27,MATCH(計算過程!B6681,バックデータ一覧!$F$4:$F$27,0),MATCH(VLOOKUP(A6681,バックデータ一覧!$T$3:$U$367,2),バックデータ一覧!$G$3:$I$3,0))*10^-3</f>
        <v>1.3000000000000002E-4</v>
      </c>
      <c r="G6681" s="97">
        <f>INDEX(バックデータ一覧!$J$4:$L$27,MATCH(計算過程!B6681,バックデータ一覧!$F$4:$F$27,0),MATCH(VLOOKUP(A6681,バックデータ一覧!$T$3:$U$367,2),バックデータ一覧!$J$3:$L$3,0))*10^-3</f>
        <v>2.5000000000000001E-4</v>
      </c>
      <c r="H6681" s="97">
        <f>INDEX(バックデータ一覧!$M$4:$O$27,MATCH(計算過程!B6681,バックデータ一覧!$F$4:$F$27,0),MATCH(VLOOKUP(A6681,バックデータ一覧!$T$3:$U$367,2),バックデータ一覧!$M$3:$O$3,0))*10^-3</f>
        <v>3.8000000000000002E-4</v>
      </c>
      <c r="I6681" s="97">
        <f>INDEX(バックデータ一覧!$P$4:$R$27,MATCH(計算過程!B6681,バックデータ一覧!$F$4:$F$27,0),MATCH(VLOOKUP(A6681,バックデータ一覧!$T$3:$U$367,2),バックデータ一覧!$P$3:$R$3,0))*10^-3</f>
        <v>5.0000000000000001E-4</v>
      </c>
    </row>
    <row r="6682" spans="1:9" x14ac:dyDescent="0.15">
      <c r="A6682" s="57">
        <v>41918</v>
      </c>
      <c r="B6682" s="9" t="s">
        <v>108</v>
      </c>
      <c r="C6682" s="83">
        <f t="shared" si="313"/>
        <v>6.0700000000000007E-3</v>
      </c>
      <c r="D6682" s="82">
        <f t="shared" si="312"/>
        <v>5.9400000000000008E-3</v>
      </c>
      <c r="E6682" s="81">
        <f t="shared" si="314"/>
        <v>1.3000000000000002E-4</v>
      </c>
      <c r="F6682" s="97">
        <f>INDEX(バックデータ一覧!$G$4:$I$27,MATCH(計算過程!B6682,バックデータ一覧!$F$4:$F$27,0),MATCH(VLOOKUP(A6682,バックデータ一覧!$T$3:$U$367,2),バックデータ一覧!$G$3:$I$3,0))*10^-3</f>
        <v>1.3000000000000002E-4</v>
      </c>
      <c r="G6682" s="97">
        <f>INDEX(バックデータ一覧!$J$4:$L$27,MATCH(計算過程!B6682,バックデータ一覧!$F$4:$F$27,0),MATCH(VLOOKUP(A6682,バックデータ一覧!$T$3:$U$367,2),バックデータ一覧!$J$3:$L$3,0))*10^-3</f>
        <v>2.5000000000000001E-4</v>
      </c>
      <c r="H6682" s="97">
        <f>INDEX(バックデータ一覧!$M$4:$O$27,MATCH(計算過程!B6682,バックデータ一覧!$F$4:$F$27,0),MATCH(VLOOKUP(A6682,バックデータ一覧!$T$3:$U$367,2),バックデータ一覧!$M$3:$O$3,0))*10^-3</f>
        <v>3.8000000000000002E-4</v>
      </c>
      <c r="I6682" s="97">
        <f>INDEX(バックデータ一覧!$P$4:$R$27,MATCH(計算過程!B6682,バックデータ一覧!$F$4:$F$27,0),MATCH(VLOOKUP(A6682,バックデータ一覧!$T$3:$U$367,2),バックデータ一覧!$P$3:$R$3,0))*10^-3</f>
        <v>5.0000000000000001E-4</v>
      </c>
    </row>
    <row r="6683" spans="1:9" x14ac:dyDescent="0.15">
      <c r="A6683" s="57">
        <v>41918</v>
      </c>
      <c r="B6683" s="9" t="s">
        <v>109</v>
      </c>
      <c r="C6683" s="83">
        <f t="shared" si="313"/>
        <v>6.0700000000000007E-3</v>
      </c>
      <c r="D6683" s="82">
        <f t="shared" si="312"/>
        <v>5.9400000000000008E-3</v>
      </c>
      <c r="E6683" s="81">
        <f t="shared" si="314"/>
        <v>1.3000000000000002E-4</v>
      </c>
      <c r="F6683" s="97">
        <f>INDEX(バックデータ一覧!$G$4:$I$27,MATCH(計算過程!B6683,バックデータ一覧!$F$4:$F$27,0),MATCH(VLOOKUP(A6683,バックデータ一覧!$T$3:$U$367,2),バックデータ一覧!$G$3:$I$3,0))*10^-3</f>
        <v>1.3000000000000002E-4</v>
      </c>
      <c r="G6683" s="97">
        <f>INDEX(バックデータ一覧!$J$4:$L$27,MATCH(計算過程!B6683,バックデータ一覧!$F$4:$F$27,0),MATCH(VLOOKUP(A6683,バックデータ一覧!$T$3:$U$367,2),バックデータ一覧!$J$3:$L$3,0))*10^-3</f>
        <v>2.5000000000000001E-4</v>
      </c>
      <c r="H6683" s="97">
        <f>INDEX(バックデータ一覧!$M$4:$O$27,MATCH(計算過程!B6683,バックデータ一覧!$F$4:$F$27,0),MATCH(VLOOKUP(A6683,バックデータ一覧!$T$3:$U$367,2),バックデータ一覧!$M$3:$O$3,0))*10^-3</f>
        <v>3.8000000000000002E-4</v>
      </c>
      <c r="I6683" s="97">
        <f>INDEX(バックデータ一覧!$P$4:$R$27,MATCH(計算過程!B6683,バックデータ一覧!$F$4:$F$27,0),MATCH(VLOOKUP(A6683,バックデータ一覧!$T$3:$U$367,2),バックデータ一覧!$P$3:$R$3,0))*10^-3</f>
        <v>5.0000000000000001E-4</v>
      </c>
    </row>
    <row r="6684" spans="1:9" x14ac:dyDescent="0.15">
      <c r="A6684" s="57">
        <v>41918</v>
      </c>
      <c r="B6684" s="9" t="s">
        <v>110</v>
      </c>
      <c r="C6684" s="83">
        <f t="shared" si="313"/>
        <v>6.0700000000000007E-3</v>
      </c>
      <c r="D6684" s="82">
        <f t="shared" si="312"/>
        <v>5.9400000000000008E-3</v>
      </c>
      <c r="E6684" s="81">
        <f t="shared" si="314"/>
        <v>1.3000000000000002E-4</v>
      </c>
      <c r="F6684" s="97">
        <f>INDEX(バックデータ一覧!$G$4:$I$27,MATCH(計算過程!B6684,バックデータ一覧!$F$4:$F$27,0),MATCH(VLOOKUP(A6684,バックデータ一覧!$T$3:$U$367,2),バックデータ一覧!$G$3:$I$3,0))*10^-3</f>
        <v>1.3000000000000002E-4</v>
      </c>
      <c r="G6684" s="97">
        <f>INDEX(バックデータ一覧!$J$4:$L$27,MATCH(計算過程!B6684,バックデータ一覧!$F$4:$F$27,0),MATCH(VLOOKUP(A6684,バックデータ一覧!$T$3:$U$367,2),バックデータ一覧!$J$3:$L$3,0))*10^-3</f>
        <v>2.5000000000000001E-4</v>
      </c>
      <c r="H6684" s="97">
        <f>INDEX(バックデータ一覧!$M$4:$O$27,MATCH(計算過程!B6684,バックデータ一覧!$F$4:$F$27,0),MATCH(VLOOKUP(A6684,バックデータ一覧!$T$3:$U$367,2),バックデータ一覧!$M$3:$O$3,0))*10^-3</f>
        <v>3.8000000000000002E-4</v>
      </c>
      <c r="I6684" s="97">
        <f>INDEX(バックデータ一覧!$P$4:$R$27,MATCH(計算過程!B6684,バックデータ一覧!$F$4:$F$27,0),MATCH(VLOOKUP(A6684,バックデータ一覧!$T$3:$U$367,2),バックデータ一覧!$P$3:$R$3,0))*10^-3</f>
        <v>5.0000000000000001E-4</v>
      </c>
    </row>
    <row r="6685" spans="1:9" x14ac:dyDescent="0.15">
      <c r="A6685" s="57">
        <v>41918</v>
      </c>
      <c r="B6685" s="9" t="s">
        <v>111</v>
      </c>
      <c r="C6685" s="83">
        <f t="shared" si="313"/>
        <v>9.3200000000000002E-3</v>
      </c>
      <c r="D6685" s="82">
        <f t="shared" si="312"/>
        <v>5.9400000000000008E-3</v>
      </c>
      <c r="E6685" s="81">
        <f t="shared" si="314"/>
        <v>3.3799999999999998E-3</v>
      </c>
      <c r="F6685" s="97">
        <f>INDEX(バックデータ一覧!$G$4:$I$27,MATCH(計算過程!B6685,バックデータ一覧!$F$4:$F$27,0),MATCH(VLOOKUP(A6685,バックデータ一覧!$T$3:$U$367,2),バックデータ一覧!$G$3:$I$3,0))*10^-3</f>
        <v>3.3799999999999998E-3</v>
      </c>
      <c r="G6685" s="97">
        <f>INDEX(バックデータ一覧!$J$4:$L$27,MATCH(計算過程!B6685,バックデータ一覧!$F$4:$F$27,0),MATCH(VLOOKUP(A6685,バックデータ一覧!$T$3:$U$367,2),バックデータ一覧!$J$3:$L$3,0))*10^-3</f>
        <v>6.7499999999999999E-3</v>
      </c>
      <c r="H6685" s="97">
        <f>INDEX(バックデータ一覧!$M$4:$O$27,MATCH(計算過程!B6685,バックデータ一覧!$F$4:$F$27,0),MATCH(VLOOKUP(A6685,バックデータ一覧!$T$3:$U$367,2),バックデータ一覧!$M$3:$O$3,0))*10^-3</f>
        <v>1.0130000000000002E-2</v>
      </c>
      <c r="I6685" s="97">
        <f>INDEX(バックデータ一覧!$P$4:$R$27,MATCH(計算過程!B6685,バックデータ一覧!$F$4:$F$27,0),MATCH(VLOOKUP(A6685,バックデータ一覧!$T$3:$U$367,2),バックデータ一覧!$P$3:$R$3,0))*10^-3</f>
        <v>1.3509999999999999E-2</v>
      </c>
    </row>
    <row r="6686" spans="1:9" x14ac:dyDescent="0.15">
      <c r="A6686" s="57">
        <v>41918</v>
      </c>
      <c r="B6686" s="9" t="s">
        <v>112</v>
      </c>
      <c r="C6686" s="83">
        <f t="shared" si="313"/>
        <v>6.4800000000000005E-3</v>
      </c>
      <c r="D6686" s="82">
        <f t="shared" si="312"/>
        <v>5.9400000000000008E-3</v>
      </c>
      <c r="E6686" s="81">
        <f t="shared" si="314"/>
        <v>5.4000000000000001E-4</v>
      </c>
      <c r="F6686" s="97">
        <f>INDEX(バックデータ一覧!$G$4:$I$27,MATCH(計算過程!B6686,バックデータ一覧!$F$4:$F$27,0),MATCH(VLOOKUP(A6686,バックデータ一覧!$T$3:$U$367,2),バックデータ一覧!$G$3:$I$3,0))*10^-3</f>
        <v>5.4000000000000001E-4</v>
      </c>
      <c r="G6686" s="97">
        <f>INDEX(バックデータ一覧!$J$4:$L$27,MATCH(計算過程!B6686,バックデータ一覧!$F$4:$F$27,0),MATCH(VLOOKUP(A6686,バックデータ一覧!$T$3:$U$367,2),バックデータ一覧!$J$3:$L$3,0))*10^-3</f>
        <v>1.08E-3</v>
      </c>
      <c r="H6686" s="97">
        <f>INDEX(バックデータ一覧!$M$4:$O$27,MATCH(計算過程!B6686,バックデータ一覧!$F$4:$F$27,0),MATCH(VLOOKUP(A6686,バックデータ一覧!$T$3:$U$367,2),バックデータ一覧!$M$3:$O$3,0))*10^-3</f>
        <v>1.6299999999999999E-3</v>
      </c>
      <c r="I6686" s="97">
        <f>INDEX(バックデータ一覧!$P$4:$R$27,MATCH(計算過程!B6686,バックデータ一覧!$F$4:$F$27,0),MATCH(VLOOKUP(A6686,バックデータ一覧!$T$3:$U$367,2),バックデータ一覧!$P$3:$R$3,0))*10^-3</f>
        <v>2.1700000000000001E-3</v>
      </c>
    </row>
    <row r="6687" spans="1:9" x14ac:dyDescent="0.15">
      <c r="A6687" s="57">
        <v>41918</v>
      </c>
      <c r="B6687" s="9" t="s">
        <v>113</v>
      </c>
      <c r="C6687" s="83">
        <f t="shared" si="313"/>
        <v>6.4800000000000005E-3</v>
      </c>
      <c r="D6687" s="82">
        <f t="shared" si="312"/>
        <v>5.9400000000000008E-3</v>
      </c>
      <c r="E6687" s="81">
        <f t="shared" si="314"/>
        <v>5.4000000000000001E-4</v>
      </c>
      <c r="F6687" s="97">
        <f>INDEX(バックデータ一覧!$G$4:$I$27,MATCH(計算過程!B6687,バックデータ一覧!$F$4:$F$27,0),MATCH(VLOOKUP(A6687,バックデータ一覧!$T$3:$U$367,2),バックデータ一覧!$G$3:$I$3,0))*10^-3</f>
        <v>5.4000000000000001E-4</v>
      </c>
      <c r="G6687" s="97">
        <f>INDEX(バックデータ一覧!$J$4:$L$27,MATCH(計算過程!B6687,バックデータ一覧!$F$4:$F$27,0),MATCH(VLOOKUP(A6687,バックデータ一覧!$T$3:$U$367,2),バックデータ一覧!$J$3:$L$3,0))*10^-3</f>
        <v>1.08E-3</v>
      </c>
      <c r="H6687" s="97">
        <f>INDEX(バックデータ一覧!$M$4:$O$27,MATCH(計算過程!B6687,バックデータ一覧!$F$4:$F$27,0),MATCH(VLOOKUP(A6687,バックデータ一覧!$T$3:$U$367,2),バックデータ一覧!$M$3:$O$3,0))*10^-3</f>
        <v>1.6299999999999999E-3</v>
      </c>
      <c r="I6687" s="97">
        <f>INDEX(バックデータ一覧!$P$4:$R$27,MATCH(計算過程!B6687,バックデータ一覧!$F$4:$F$27,0),MATCH(VLOOKUP(A6687,バックデータ一覧!$T$3:$U$367,2),バックデータ一覧!$P$3:$R$3,0))*10^-3</f>
        <v>2.1700000000000001E-3</v>
      </c>
    </row>
    <row r="6688" spans="1:9" x14ac:dyDescent="0.15">
      <c r="A6688" s="57">
        <v>41918</v>
      </c>
      <c r="B6688" s="9" t="s">
        <v>114</v>
      </c>
      <c r="C6688" s="83">
        <f t="shared" si="313"/>
        <v>6.0700000000000007E-3</v>
      </c>
      <c r="D6688" s="82">
        <f t="shared" si="312"/>
        <v>5.9400000000000008E-3</v>
      </c>
      <c r="E6688" s="81">
        <f t="shared" si="314"/>
        <v>1.3000000000000002E-4</v>
      </c>
      <c r="F6688" s="97">
        <f>INDEX(バックデータ一覧!$G$4:$I$27,MATCH(計算過程!B6688,バックデータ一覧!$F$4:$F$27,0),MATCH(VLOOKUP(A6688,バックデータ一覧!$T$3:$U$367,2),バックデータ一覧!$G$3:$I$3,0))*10^-3</f>
        <v>1.3000000000000002E-4</v>
      </c>
      <c r="G6688" s="97">
        <f>INDEX(バックデータ一覧!$J$4:$L$27,MATCH(計算過程!B6688,バックデータ一覧!$F$4:$F$27,0),MATCH(VLOOKUP(A6688,バックデータ一覧!$T$3:$U$367,2),バックデータ一覧!$J$3:$L$3,0))*10^-3</f>
        <v>2.5000000000000001E-4</v>
      </c>
      <c r="H6688" s="97">
        <f>INDEX(バックデータ一覧!$M$4:$O$27,MATCH(計算過程!B6688,バックデータ一覧!$F$4:$F$27,0),MATCH(VLOOKUP(A6688,バックデータ一覧!$T$3:$U$367,2),バックデータ一覧!$M$3:$O$3,0))*10^-3</f>
        <v>3.8000000000000002E-4</v>
      </c>
      <c r="I6688" s="97">
        <f>INDEX(バックデータ一覧!$P$4:$R$27,MATCH(計算過程!B6688,バックデータ一覧!$F$4:$F$27,0),MATCH(VLOOKUP(A6688,バックデータ一覧!$T$3:$U$367,2),バックデータ一覧!$P$3:$R$3,0))*10^-3</f>
        <v>5.0000000000000001E-4</v>
      </c>
    </row>
    <row r="6689" spans="1:9" x14ac:dyDescent="0.15">
      <c r="A6689" s="57">
        <v>41918</v>
      </c>
      <c r="B6689" s="9" t="s">
        <v>115</v>
      </c>
      <c r="C6689" s="83">
        <f t="shared" si="313"/>
        <v>6.2700000000000013E-3</v>
      </c>
      <c r="D6689" s="82">
        <f t="shared" si="312"/>
        <v>5.9400000000000008E-3</v>
      </c>
      <c r="E6689" s="81">
        <f t="shared" si="314"/>
        <v>3.3E-4</v>
      </c>
      <c r="F6689" s="97">
        <f>INDEX(バックデータ一覧!$G$4:$I$27,MATCH(計算過程!B6689,バックデータ一覧!$F$4:$F$27,0),MATCH(VLOOKUP(A6689,バックデータ一覧!$T$3:$U$367,2),バックデータ一覧!$G$3:$I$3,0))*10^-3</f>
        <v>3.3E-4</v>
      </c>
      <c r="G6689" s="97">
        <f>INDEX(バックデータ一覧!$J$4:$L$27,MATCH(計算過程!B6689,バックデータ一覧!$F$4:$F$27,0),MATCH(VLOOKUP(A6689,バックデータ一覧!$T$3:$U$367,2),バックデータ一覧!$J$3:$L$3,0))*10^-3</f>
        <v>6.7000000000000002E-4</v>
      </c>
      <c r="H6689" s="97">
        <f>INDEX(バックデータ一覧!$M$4:$O$27,MATCH(計算過程!B6689,バックデータ一覧!$F$4:$F$27,0),MATCH(VLOOKUP(A6689,バックデータ一覧!$T$3:$U$367,2),バックデータ一覧!$M$3:$O$3,0))*10^-3</f>
        <v>1E-3</v>
      </c>
      <c r="I6689" s="97">
        <f>INDEX(バックデータ一覧!$P$4:$R$27,MATCH(計算過程!B6689,バックデータ一覧!$F$4:$F$27,0),MATCH(VLOOKUP(A6689,バックデータ一覧!$T$3:$U$367,2),バックデータ一覧!$P$3:$R$3,0))*10^-3</f>
        <v>1.33E-3</v>
      </c>
    </row>
    <row r="6690" spans="1:9" x14ac:dyDescent="0.15">
      <c r="A6690" s="57">
        <v>41918</v>
      </c>
      <c r="B6690" s="9" t="s">
        <v>116</v>
      </c>
      <c r="C6690" s="83">
        <f t="shared" si="313"/>
        <v>6.0700000000000007E-3</v>
      </c>
      <c r="D6690" s="82">
        <f t="shared" si="312"/>
        <v>5.9400000000000008E-3</v>
      </c>
      <c r="E6690" s="81">
        <f t="shared" si="314"/>
        <v>1.3000000000000002E-4</v>
      </c>
      <c r="F6690" s="97">
        <f>INDEX(バックデータ一覧!$G$4:$I$27,MATCH(計算過程!B6690,バックデータ一覧!$F$4:$F$27,0),MATCH(VLOOKUP(A6690,バックデータ一覧!$T$3:$U$367,2),バックデータ一覧!$G$3:$I$3,0))*10^-3</f>
        <v>1.3000000000000002E-4</v>
      </c>
      <c r="G6690" s="97">
        <f>INDEX(バックデータ一覧!$J$4:$L$27,MATCH(計算過程!B6690,バックデータ一覧!$F$4:$F$27,0),MATCH(VLOOKUP(A6690,バックデータ一覧!$T$3:$U$367,2),バックデータ一覧!$J$3:$L$3,0))*10^-3</f>
        <v>2.5000000000000001E-4</v>
      </c>
      <c r="H6690" s="97">
        <f>INDEX(バックデータ一覧!$M$4:$O$27,MATCH(計算過程!B6690,バックデータ一覧!$F$4:$F$27,0),MATCH(VLOOKUP(A6690,バックデータ一覧!$T$3:$U$367,2),バックデータ一覧!$M$3:$O$3,0))*10^-3</f>
        <v>3.8000000000000002E-4</v>
      </c>
      <c r="I6690" s="97">
        <f>INDEX(バックデータ一覧!$P$4:$R$27,MATCH(計算過程!B6690,バックデータ一覧!$F$4:$F$27,0),MATCH(VLOOKUP(A6690,バックデータ一覧!$T$3:$U$367,2),バックデータ一覧!$P$3:$R$3,0))*10^-3</f>
        <v>5.0000000000000001E-4</v>
      </c>
    </row>
    <row r="6691" spans="1:9" x14ac:dyDescent="0.15">
      <c r="A6691" s="57">
        <v>41918</v>
      </c>
      <c r="B6691" s="9" t="s">
        <v>117</v>
      </c>
      <c r="C6691" s="83">
        <f t="shared" si="313"/>
        <v>9.3200000000000002E-3</v>
      </c>
      <c r="D6691" s="82">
        <f t="shared" si="312"/>
        <v>5.9400000000000008E-3</v>
      </c>
      <c r="E6691" s="81">
        <f t="shared" si="314"/>
        <v>3.3799999999999998E-3</v>
      </c>
      <c r="F6691" s="97">
        <f>INDEX(バックデータ一覧!$G$4:$I$27,MATCH(計算過程!B6691,バックデータ一覧!$F$4:$F$27,0),MATCH(VLOOKUP(A6691,バックデータ一覧!$T$3:$U$367,2),バックデータ一覧!$G$3:$I$3,0))*10^-3</f>
        <v>3.3799999999999998E-3</v>
      </c>
      <c r="G6691" s="97">
        <f>INDEX(バックデータ一覧!$J$4:$L$27,MATCH(計算過程!B6691,バックデータ一覧!$F$4:$F$27,0),MATCH(VLOOKUP(A6691,バックデータ一覧!$T$3:$U$367,2),バックデータ一覧!$J$3:$L$3,0))*10^-3</f>
        <v>6.7499999999999999E-3</v>
      </c>
      <c r="H6691" s="97">
        <f>INDEX(バックデータ一覧!$M$4:$O$27,MATCH(計算過程!B6691,バックデータ一覧!$F$4:$F$27,0),MATCH(VLOOKUP(A6691,バックデータ一覧!$T$3:$U$367,2),バックデータ一覧!$M$3:$O$3,0))*10^-3</f>
        <v>1.0130000000000002E-2</v>
      </c>
      <c r="I6691" s="97">
        <f>INDEX(バックデータ一覧!$P$4:$R$27,MATCH(計算過程!B6691,バックデータ一覧!$F$4:$F$27,0),MATCH(VLOOKUP(A6691,バックデータ一覧!$T$3:$U$367,2),バックデータ一覧!$P$3:$R$3,0))*10^-3</f>
        <v>1.3509999999999999E-2</v>
      </c>
    </row>
    <row r="6692" spans="1:9" x14ac:dyDescent="0.15">
      <c r="A6692" s="57">
        <v>41918</v>
      </c>
      <c r="B6692" s="9" t="s">
        <v>118</v>
      </c>
      <c r="C6692" s="83">
        <f t="shared" si="313"/>
        <v>6.2700000000000013E-3</v>
      </c>
      <c r="D6692" s="82">
        <f t="shared" si="312"/>
        <v>5.9400000000000008E-3</v>
      </c>
      <c r="E6692" s="81">
        <f t="shared" si="314"/>
        <v>3.3E-4</v>
      </c>
      <c r="F6692" s="97">
        <f>INDEX(バックデータ一覧!$G$4:$I$27,MATCH(計算過程!B6692,バックデータ一覧!$F$4:$F$27,0),MATCH(VLOOKUP(A6692,バックデータ一覧!$T$3:$U$367,2),バックデータ一覧!$G$3:$I$3,0))*10^-3</f>
        <v>3.3E-4</v>
      </c>
      <c r="G6692" s="97">
        <f>INDEX(バックデータ一覧!$J$4:$L$27,MATCH(計算過程!B6692,バックデータ一覧!$F$4:$F$27,0),MATCH(VLOOKUP(A6692,バックデータ一覧!$T$3:$U$367,2),バックデータ一覧!$J$3:$L$3,0))*10^-3</f>
        <v>6.7000000000000002E-4</v>
      </c>
      <c r="H6692" s="97">
        <f>INDEX(バックデータ一覧!$M$4:$O$27,MATCH(計算過程!B6692,バックデータ一覧!$F$4:$F$27,0),MATCH(VLOOKUP(A6692,バックデータ一覧!$T$3:$U$367,2),バックデータ一覧!$M$3:$O$3,0))*10^-3</f>
        <v>1E-3</v>
      </c>
      <c r="I6692" s="97">
        <f>INDEX(バックデータ一覧!$P$4:$R$27,MATCH(計算過程!B6692,バックデータ一覧!$F$4:$F$27,0),MATCH(VLOOKUP(A6692,バックデータ一覧!$T$3:$U$367,2),バックデータ一覧!$P$3:$R$3,0))*10^-3</f>
        <v>1.33E-3</v>
      </c>
    </row>
    <row r="6693" spans="1:9" x14ac:dyDescent="0.15">
      <c r="A6693" s="57">
        <v>41918</v>
      </c>
      <c r="B6693" s="9" t="s">
        <v>119</v>
      </c>
      <c r="C6693" s="83">
        <f t="shared" si="313"/>
        <v>6.0700000000000007E-3</v>
      </c>
      <c r="D6693" s="82">
        <f t="shared" si="312"/>
        <v>5.9400000000000008E-3</v>
      </c>
      <c r="E6693" s="81">
        <f t="shared" si="314"/>
        <v>1.3000000000000002E-4</v>
      </c>
      <c r="F6693" s="97">
        <f>INDEX(バックデータ一覧!$G$4:$I$27,MATCH(計算過程!B6693,バックデータ一覧!$F$4:$F$27,0),MATCH(VLOOKUP(A6693,バックデータ一覧!$T$3:$U$367,2),バックデータ一覧!$G$3:$I$3,0))*10^-3</f>
        <v>1.3000000000000002E-4</v>
      </c>
      <c r="G6693" s="97">
        <f>INDEX(バックデータ一覧!$J$4:$L$27,MATCH(計算過程!B6693,バックデータ一覧!$F$4:$F$27,0),MATCH(VLOOKUP(A6693,バックデータ一覧!$T$3:$U$367,2),バックデータ一覧!$J$3:$L$3,0))*10^-3</f>
        <v>2.5000000000000001E-4</v>
      </c>
      <c r="H6693" s="97">
        <f>INDEX(バックデータ一覧!$M$4:$O$27,MATCH(計算過程!B6693,バックデータ一覧!$F$4:$F$27,0),MATCH(VLOOKUP(A6693,バックデータ一覧!$T$3:$U$367,2),バックデータ一覧!$M$3:$O$3,0))*10^-3</f>
        <v>3.8000000000000002E-4</v>
      </c>
      <c r="I6693" s="97">
        <f>INDEX(バックデータ一覧!$P$4:$R$27,MATCH(計算過程!B6693,バックデータ一覧!$F$4:$F$27,0),MATCH(VLOOKUP(A6693,バックデータ一覧!$T$3:$U$367,2),バックデータ一覧!$P$3:$R$3,0))*10^-3</f>
        <v>5.0000000000000001E-4</v>
      </c>
    </row>
    <row r="6694" spans="1:9" x14ac:dyDescent="0.15">
      <c r="A6694" s="57">
        <v>41918</v>
      </c>
      <c r="B6694" s="9" t="s">
        <v>120</v>
      </c>
      <c r="C6694" s="83">
        <f t="shared" si="313"/>
        <v>6.0700000000000007E-3</v>
      </c>
      <c r="D6694" s="82">
        <f t="shared" si="312"/>
        <v>5.9400000000000008E-3</v>
      </c>
      <c r="E6694" s="81">
        <f t="shared" si="314"/>
        <v>1.3000000000000002E-4</v>
      </c>
      <c r="F6694" s="97">
        <f>INDEX(バックデータ一覧!$G$4:$I$27,MATCH(計算過程!B6694,バックデータ一覧!$F$4:$F$27,0),MATCH(VLOOKUP(A6694,バックデータ一覧!$T$3:$U$367,2),バックデータ一覧!$G$3:$I$3,0))*10^-3</f>
        <v>1.3000000000000002E-4</v>
      </c>
      <c r="G6694" s="97">
        <f>INDEX(バックデータ一覧!$J$4:$L$27,MATCH(計算過程!B6694,バックデータ一覧!$F$4:$F$27,0),MATCH(VLOOKUP(A6694,バックデータ一覧!$T$3:$U$367,2),バックデータ一覧!$J$3:$L$3,0))*10^-3</f>
        <v>2.5000000000000001E-4</v>
      </c>
      <c r="H6694" s="97">
        <f>INDEX(バックデータ一覧!$M$4:$O$27,MATCH(計算過程!B6694,バックデータ一覧!$F$4:$F$27,0),MATCH(VLOOKUP(A6694,バックデータ一覧!$T$3:$U$367,2),バックデータ一覧!$M$3:$O$3,0))*10^-3</f>
        <v>3.8000000000000002E-4</v>
      </c>
      <c r="I6694" s="97">
        <f>INDEX(バックデータ一覧!$P$4:$R$27,MATCH(計算過程!B6694,バックデータ一覧!$F$4:$F$27,0),MATCH(VLOOKUP(A6694,バックデータ一覧!$T$3:$U$367,2),バックデータ一覧!$P$3:$R$3,0))*10^-3</f>
        <v>5.0000000000000001E-4</v>
      </c>
    </row>
    <row r="6695" spans="1:9" x14ac:dyDescent="0.15">
      <c r="A6695" s="57">
        <v>41918</v>
      </c>
      <c r="B6695" s="9" t="s">
        <v>121</v>
      </c>
      <c r="C6695" s="83">
        <f t="shared" si="313"/>
        <v>6.2700000000000013E-3</v>
      </c>
      <c r="D6695" s="82">
        <f t="shared" si="312"/>
        <v>5.9400000000000008E-3</v>
      </c>
      <c r="E6695" s="81">
        <f t="shared" si="314"/>
        <v>3.3E-4</v>
      </c>
      <c r="F6695" s="97">
        <f>INDEX(バックデータ一覧!$G$4:$I$27,MATCH(計算過程!B6695,バックデータ一覧!$F$4:$F$27,0),MATCH(VLOOKUP(A6695,バックデータ一覧!$T$3:$U$367,2),バックデータ一覧!$G$3:$I$3,0))*10^-3</f>
        <v>3.3E-4</v>
      </c>
      <c r="G6695" s="97">
        <f>INDEX(バックデータ一覧!$J$4:$L$27,MATCH(計算過程!B6695,バックデータ一覧!$F$4:$F$27,0),MATCH(VLOOKUP(A6695,バックデータ一覧!$T$3:$U$367,2),バックデータ一覧!$J$3:$L$3,0))*10^-3</f>
        <v>6.7000000000000002E-4</v>
      </c>
      <c r="H6695" s="97">
        <f>INDEX(バックデータ一覧!$M$4:$O$27,MATCH(計算過程!B6695,バックデータ一覧!$F$4:$F$27,0),MATCH(VLOOKUP(A6695,バックデータ一覧!$T$3:$U$367,2),バックデータ一覧!$M$3:$O$3,0))*10^-3</f>
        <v>1E-3</v>
      </c>
      <c r="I6695" s="97">
        <f>INDEX(バックデータ一覧!$P$4:$R$27,MATCH(計算過程!B6695,バックデータ一覧!$F$4:$F$27,0),MATCH(VLOOKUP(A6695,バックデータ一覧!$T$3:$U$367,2),バックデータ一覧!$P$3:$R$3,0))*10^-3</f>
        <v>1.33E-3</v>
      </c>
    </row>
    <row r="6696" spans="1:9" x14ac:dyDescent="0.15">
      <c r="A6696" s="57">
        <v>41918</v>
      </c>
      <c r="B6696" s="9" t="s">
        <v>122</v>
      </c>
      <c r="C6696" s="83">
        <f t="shared" si="313"/>
        <v>6.2700000000000013E-3</v>
      </c>
      <c r="D6696" s="82">
        <f t="shared" si="312"/>
        <v>5.9400000000000008E-3</v>
      </c>
      <c r="E6696" s="81">
        <f t="shared" si="314"/>
        <v>3.3E-4</v>
      </c>
      <c r="F6696" s="97">
        <f>INDEX(バックデータ一覧!$G$4:$I$27,MATCH(計算過程!B6696,バックデータ一覧!$F$4:$F$27,0),MATCH(VLOOKUP(A6696,バックデータ一覧!$T$3:$U$367,2),バックデータ一覧!$G$3:$I$3,0))*10^-3</f>
        <v>3.3E-4</v>
      </c>
      <c r="G6696" s="97">
        <f>INDEX(バックデータ一覧!$J$4:$L$27,MATCH(計算過程!B6696,バックデータ一覧!$F$4:$F$27,0),MATCH(VLOOKUP(A6696,バックデータ一覧!$T$3:$U$367,2),バックデータ一覧!$J$3:$L$3,0))*10^-3</f>
        <v>6.7000000000000002E-4</v>
      </c>
      <c r="H6696" s="97">
        <f>INDEX(バックデータ一覧!$M$4:$O$27,MATCH(計算過程!B6696,バックデータ一覧!$F$4:$F$27,0),MATCH(VLOOKUP(A6696,バックデータ一覧!$T$3:$U$367,2),バックデータ一覧!$M$3:$O$3,0))*10^-3</f>
        <v>1E-3</v>
      </c>
      <c r="I6696" s="97">
        <f>INDEX(バックデータ一覧!$P$4:$R$27,MATCH(計算過程!B6696,バックデータ一覧!$F$4:$F$27,0),MATCH(VLOOKUP(A6696,バックデータ一覧!$T$3:$U$367,2),バックデータ一覧!$P$3:$R$3,0))*10^-3</f>
        <v>1.33E-3</v>
      </c>
    </row>
    <row r="6697" spans="1:9" x14ac:dyDescent="0.15">
      <c r="A6697" s="57">
        <v>41918</v>
      </c>
      <c r="B6697" s="9" t="s">
        <v>123</v>
      </c>
      <c r="C6697" s="83">
        <f t="shared" si="313"/>
        <v>1.2360000000000001E-2</v>
      </c>
      <c r="D6697" s="82">
        <f t="shared" si="312"/>
        <v>5.9400000000000008E-3</v>
      </c>
      <c r="E6697" s="81">
        <f t="shared" si="314"/>
        <v>6.4200000000000004E-3</v>
      </c>
      <c r="F6697" s="97">
        <f>INDEX(バックデータ一覧!$G$4:$I$27,MATCH(計算過程!B6697,バックデータ一覧!$F$4:$F$27,0),MATCH(VLOOKUP(A6697,バックデータ一覧!$T$3:$U$367,2),バックデータ一覧!$G$3:$I$3,0))*10^-3</f>
        <v>6.4200000000000004E-3</v>
      </c>
      <c r="G6697" s="97">
        <f>INDEX(バックデータ一覧!$J$4:$L$27,MATCH(計算過程!B6697,バックデータ一覧!$F$4:$F$27,0),MATCH(VLOOKUP(A6697,バックデータ一覧!$T$3:$U$367,2),バックデータ一覧!$J$3:$L$3,0))*10^-3</f>
        <v>1.2840000000000001E-2</v>
      </c>
      <c r="H6697" s="97">
        <f>INDEX(バックデータ一覧!$M$4:$O$27,MATCH(計算過程!B6697,バックデータ一覧!$F$4:$F$27,0),MATCH(VLOOKUP(A6697,バックデータ一覧!$T$3:$U$367,2),バックデータ一覧!$M$3:$O$3,0))*10^-3</f>
        <v>1.9260000000000003E-2</v>
      </c>
      <c r="I6697" s="97">
        <f>INDEX(バックデータ一覧!$P$4:$R$27,MATCH(計算過程!B6697,バックデータ一覧!$F$4:$F$27,0),MATCH(VLOOKUP(A6697,バックデータ一覧!$T$3:$U$367,2),バックデータ一覧!$P$3:$R$3,0))*10^-3</f>
        <v>2.5680000000000001E-2</v>
      </c>
    </row>
    <row r="6698" spans="1:9" x14ac:dyDescent="0.15">
      <c r="A6698" s="57">
        <v>41918</v>
      </c>
      <c r="B6698" s="9" t="s">
        <v>124</v>
      </c>
      <c r="C6698" s="83">
        <f t="shared" si="313"/>
        <v>1.2360000000000001E-2</v>
      </c>
      <c r="D6698" s="82">
        <f t="shared" si="312"/>
        <v>5.9400000000000008E-3</v>
      </c>
      <c r="E6698" s="81">
        <f t="shared" si="314"/>
        <v>6.4200000000000004E-3</v>
      </c>
      <c r="F6698" s="97">
        <f>INDEX(バックデータ一覧!$G$4:$I$27,MATCH(計算過程!B6698,バックデータ一覧!$F$4:$F$27,0),MATCH(VLOOKUP(A6698,バックデータ一覧!$T$3:$U$367,2),バックデータ一覧!$G$3:$I$3,0))*10^-3</f>
        <v>6.4200000000000004E-3</v>
      </c>
      <c r="G6698" s="97">
        <f>INDEX(バックデータ一覧!$J$4:$L$27,MATCH(計算過程!B6698,バックデータ一覧!$F$4:$F$27,0),MATCH(VLOOKUP(A6698,バックデータ一覧!$T$3:$U$367,2),バックデータ一覧!$J$3:$L$3,0))*10^-3</f>
        <v>1.2840000000000001E-2</v>
      </c>
      <c r="H6698" s="97">
        <f>INDEX(バックデータ一覧!$M$4:$O$27,MATCH(計算過程!B6698,バックデータ一覧!$F$4:$F$27,0),MATCH(VLOOKUP(A6698,バックデータ一覧!$T$3:$U$367,2),バックデータ一覧!$M$3:$O$3,0))*10^-3</f>
        <v>1.9260000000000003E-2</v>
      </c>
      <c r="I6698" s="97">
        <f>INDEX(バックデータ一覧!$P$4:$R$27,MATCH(計算過程!B6698,バックデータ一覧!$F$4:$F$27,0),MATCH(VLOOKUP(A6698,バックデータ一覧!$T$3:$U$367,2),バックデータ一覧!$P$3:$R$3,0))*10^-3</f>
        <v>2.5680000000000001E-2</v>
      </c>
    </row>
    <row r="6699" spans="1:9" x14ac:dyDescent="0.15">
      <c r="A6699" s="57">
        <v>41918</v>
      </c>
      <c r="B6699" s="9" t="s">
        <v>125</v>
      </c>
      <c r="C6699" s="83">
        <f t="shared" si="313"/>
        <v>6.2700000000000013E-3</v>
      </c>
      <c r="D6699" s="82">
        <f t="shared" si="312"/>
        <v>5.9400000000000008E-3</v>
      </c>
      <c r="E6699" s="81">
        <f t="shared" si="314"/>
        <v>3.3E-4</v>
      </c>
      <c r="F6699" s="97">
        <f>INDEX(バックデータ一覧!$G$4:$I$27,MATCH(計算過程!B6699,バックデータ一覧!$F$4:$F$27,0),MATCH(VLOOKUP(A6699,バックデータ一覧!$T$3:$U$367,2),バックデータ一覧!$G$3:$I$3,0))*10^-3</f>
        <v>3.3E-4</v>
      </c>
      <c r="G6699" s="97">
        <f>INDEX(バックデータ一覧!$J$4:$L$27,MATCH(計算過程!B6699,バックデータ一覧!$F$4:$F$27,0),MATCH(VLOOKUP(A6699,バックデータ一覧!$T$3:$U$367,2),バックデータ一覧!$J$3:$L$3,0))*10^-3</f>
        <v>6.7000000000000002E-4</v>
      </c>
      <c r="H6699" s="97">
        <f>INDEX(バックデータ一覧!$M$4:$O$27,MATCH(計算過程!B6699,バックデータ一覧!$F$4:$F$27,0),MATCH(VLOOKUP(A6699,バックデータ一覧!$T$3:$U$367,2),バックデータ一覧!$M$3:$O$3,0))*10^-3</f>
        <v>1E-3</v>
      </c>
      <c r="I6699" s="97">
        <f>INDEX(バックデータ一覧!$P$4:$R$27,MATCH(計算過程!B6699,バックデータ一覧!$F$4:$F$27,0),MATCH(VLOOKUP(A6699,バックデータ一覧!$T$3:$U$367,2),バックデータ一覧!$P$3:$R$3,0))*10^-3</f>
        <v>1.33E-3</v>
      </c>
    </row>
    <row r="6700" spans="1:9" x14ac:dyDescent="0.15">
      <c r="A6700" s="57">
        <v>41918</v>
      </c>
      <c r="B6700" s="9" t="s">
        <v>126</v>
      </c>
      <c r="C6700" s="83">
        <f t="shared" si="313"/>
        <v>6.2700000000000013E-3</v>
      </c>
      <c r="D6700" s="82">
        <f t="shared" si="312"/>
        <v>5.9400000000000008E-3</v>
      </c>
      <c r="E6700" s="81">
        <f t="shared" si="314"/>
        <v>3.3E-4</v>
      </c>
      <c r="F6700" s="97">
        <f>INDEX(バックデータ一覧!$G$4:$I$27,MATCH(計算過程!B6700,バックデータ一覧!$F$4:$F$27,0),MATCH(VLOOKUP(A6700,バックデータ一覧!$T$3:$U$367,2),バックデータ一覧!$G$3:$I$3,0))*10^-3</f>
        <v>3.3E-4</v>
      </c>
      <c r="G6700" s="97">
        <f>INDEX(バックデータ一覧!$J$4:$L$27,MATCH(計算過程!B6700,バックデータ一覧!$F$4:$F$27,0),MATCH(VLOOKUP(A6700,バックデータ一覧!$T$3:$U$367,2),バックデータ一覧!$J$3:$L$3,0))*10^-3</f>
        <v>6.7000000000000002E-4</v>
      </c>
      <c r="H6700" s="97">
        <f>INDEX(バックデータ一覧!$M$4:$O$27,MATCH(計算過程!B6700,バックデータ一覧!$F$4:$F$27,0),MATCH(VLOOKUP(A6700,バックデータ一覧!$T$3:$U$367,2),バックデータ一覧!$M$3:$O$3,0))*10^-3</f>
        <v>1E-3</v>
      </c>
      <c r="I6700" s="97">
        <f>INDEX(バックデータ一覧!$P$4:$R$27,MATCH(計算過程!B6700,バックデータ一覧!$F$4:$F$27,0),MATCH(VLOOKUP(A6700,バックデータ一覧!$T$3:$U$367,2),バックデータ一覧!$P$3:$R$3,0))*10^-3</f>
        <v>1.33E-3</v>
      </c>
    </row>
    <row r="6701" spans="1:9" x14ac:dyDescent="0.15">
      <c r="A6701" s="57">
        <v>41918</v>
      </c>
      <c r="B6701" s="9" t="s">
        <v>127</v>
      </c>
      <c r="C6701" s="83">
        <f t="shared" si="313"/>
        <v>1.2220000000000002E-2</v>
      </c>
      <c r="D6701" s="82">
        <f t="shared" si="312"/>
        <v>5.9400000000000008E-3</v>
      </c>
      <c r="E6701" s="81">
        <f t="shared" si="314"/>
        <v>6.28E-3</v>
      </c>
      <c r="F6701" s="97">
        <f>INDEX(バックデータ一覧!$G$4:$I$27,MATCH(計算過程!B6701,バックデータ一覧!$F$4:$F$27,0),MATCH(VLOOKUP(A6701,バックデータ一覧!$T$3:$U$367,2),バックデータ一覧!$G$3:$I$3,0))*10^-3</f>
        <v>6.28E-3</v>
      </c>
      <c r="G6701" s="97">
        <f>INDEX(バックデータ一覧!$J$4:$L$27,MATCH(計算過程!B6701,バックデータ一覧!$F$4:$F$27,0),MATCH(VLOOKUP(A6701,バックデータ一覧!$T$3:$U$367,2),バックデータ一覧!$J$3:$L$3,0))*10^-3</f>
        <v>1.256E-2</v>
      </c>
      <c r="H6701" s="97">
        <f>INDEX(バックデータ一覧!$M$4:$O$27,MATCH(計算過程!B6701,バックデータ一覧!$F$4:$F$27,0),MATCH(VLOOKUP(A6701,バックデータ一覧!$T$3:$U$367,2),バックデータ一覧!$M$3:$O$3,0))*10^-3</f>
        <v>1.8839999999999999E-2</v>
      </c>
      <c r="I6701" s="97">
        <f>INDEX(バックデータ一覧!$P$4:$R$27,MATCH(計算過程!B6701,バックデータ一覧!$F$4:$F$27,0),MATCH(VLOOKUP(A6701,バックデータ一覧!$T$3:$U$367,2),バックデータ一覧!$P$3:$R$3,0))*10^-3</f>
        <v>2.512E-2</v>
      </c>
    </row>
    <row r="6702" spans="1:9" x14ac:dyDescent="0.15">
      <c r="A6702" s="57">
        <v>41918</v>
      </c>
      <c r="B6702" s="9" t="s">
        <v>128</v>
      </c>
      <c r="C6702" s="83">
        <f t="shared" si="313"/>
        <v>1.2640000000000002E-2</v>
      </c>
      <c r="D6702" s="82">
        <f t="shared" si="312"/>
        <v>5.9400000000000008E-3</v>
      </c>
      <c r="E6702" s="81">
        <f t="shared" si="314"/>
        <v>6.7000000000000002E-3</v>
      </c>
      <c r="F6702" s="97">
        <f>INDEX(バックデータ一覧!$G$4:$I$27,MATCH(計算過程!B6702,バックデータ一覧!$F$4:$F$27,0),MATCH(VLOOKUP(A6702,バックデータ一覧!$T$3:$U$367,2),バックデータ一覧!$G$3:$I$3,0))*10^-3</f>
        <v>6.7000000000000002E-3</v>
      </c>
      <c r="G6702" s="97">
        <f>INDEX(バックデータ一覧!$J$4:$L$27,MATCH(計算過程!B6702,バックデータ一覧!$F$4:$F$27,0),MATCH(VLOOKUP(A6702,バックデータ一覧!$T$3:$U$367,2),バックデータ一覧!$J$3:$L$3,0))*10^-3</f>
        <v>1.3390000000000001E-2</v>
      </c>
      <c r="H6702" s="97">
        <f>INDEX(バックデータ一覧!$M$4:$O$27,MATCH(計算過程!B6702,バックデータ一覧!$F$4:$F$27,0),MATCH(VLOOKUP(A6702,バックデータ一覧!$T$3:$U$367,2),バックデータ一覧!$M$3:$O$3,0))*10^-3</f>
        <v>2.009E-2</v>
      </c>
      <c r="I6702" s="97">
        <f>INDEX(バックデータ一覧!$P$4:$R$27,MATCH(計算過程!B6702,バックデータ一覧!$F$4:$F$27,0),MATCH(VLOOKUP(A6702,バックデータ一覧!$T$3:$U$367,2),バックデータ一覧!$P$3:$R$3,0))*10^-3</f>
        <v>2.6790000000000001E-2</v>
      </c>
    </row>
    <row r="6703" spans="1:9" x14ac:dyDescent="0.15">
      <c r="A6703" s="57">
        <v>41919</v>
      </c>
      <c r="B6703" s="9" t="s">
        <v>105</v>
      </c>
      <c r="C6703" s="83">
        <f t="shared" si="313"/>
        <v>6.0700000000000007E-3</v>
      </c>
      <c r="D6703" s="82">
        <f t="shared" si="312"/>
        <v>5.9400000000000008E-3</v>
      </c>
      <c r="E6703" s="81">
        <f t="shared" si="314"/>
        <v>1.2999999999999999E-4</v>
      </c>
      <c r="F6703" s="97">
        <f>INDEX(バックデータ一覧!$G$4:$I$27,MATCH(計算過程!B6703,バックデータ一覧!$F$4:$F$27,0),MATCH(VLOOKUP(A6703,バックデータ一覧!$T$3:$U$367,2),バックデータ一覧!$G$3:$I$3,0))*10^-3</f>
        <v>1.2999999999999999E-4</v>
      </c>
      <c r="G6703" s="97">
        <f>INDEX(バックデータ一覧!$J$4:$L$27,MATCH(計算過程!B6703,バックデータ一覧!$F$4:$F$27,0),MATCH(VLOOKUP(A6703,バックデータ一覧!$T$3:$U$367,2),バックデータ一覧!$J$3:$L$3,0))*10^-3</f>
        <v>2.5000000000000001E-4</v>
      </c>
      <c r="H6703" s="97">
        <f>INDEX(バックデータ一覧!$M$4:$O$27,MATCH(計算過程!B6703,バックデータ一覧!$F$4:$F$27,0),MATCH(VLOOKUP(A6703,バックデータ一覧!$T$3:$U$367,2),バックデータ一覧!$M$3:$O$3,0))*10^-3</f>
        <v>3.8000000000000002E-4</v>
      </c>
      <c r="I6703" s="97">
        <f>INDEX(バックデータ一覧!$P$4:$R$27,MATCH(計算過程!B6703,バックデータ一覧!$F$4:$F$27,0),MATCH(VLOOKUP(A6703,バックデータ一覧!$T$3:$U$367,2),バックデータ一覧!$P$3:$R$3,0))*10^-3</f>
        <v>5.0000000000000001E-4</v>
      </c>
    </row>
    <row r="6704" spans="1:9" x14ac:dyDescent="0.15">
      <c r="A6704" s="57">
        <v>41919</v>
      </c>
      <c r="B6704" s="9" t="s">
        <v>106</v>
      </c>
      <c r="C6704" s="83">
        <f t="shared" si="313"/>
        <v>6.0700000000000007E-3</v>
      </c>
      <c r="D6704" s="82">
        <f t="shared" si="312"/>
        <v>5.9400000000000008E-3</v>
      </c>
      <c r="E6704" s="81">
        <f t="shared" si="314"/>
        <v>1.2999999999999999E-4</v>
      </c>
      <c r="F6704" s="97">
        <f>INDEX(バックデータ一覧!$G$4:$I$27,MATCH(計算過程!B6704,バックデータ一覧!$F$4:$F$27,0),MATCH(VLOOKUP(A6704,バックデータ一覧!$T$3:$U$367,2),バックデータ一覧!$G$3:$I$3,0))*10^-3</f>
        <v>1.2999999999999999E-4</v>
      </c>
      <c r="G6704" s="97">
        <f>INDEX(バックデータ一覧!$J$4:$L$27,MATCH(計算過程!B6704,バックデータ一覧!$F$4:$F$27,0),MATCH(VLOOKUP(A6704,バックデータ一覧!$T$3:$U$367,2),バックデータ一覧!$J$3:$L$3,0))*10^-3</f>
        <v>2.5000000000000001E-4</v>
      </c>
      <c r="H6704" s="97">
        <f>INDEX(バックデータ一覧!$M$4:$O$27,MATCH(計算過程!B6704,バックデータ一覧!$F$4:$F$27,0),MATCH(VLOOKUP(A6704,バックデータ一覧!$T$3:$U$367,2),バックデータ一覧!$M$3:$O$3,0))*10^-3</f>
        <v>3.8000000000000002E-4</v>
      </c>
      <c r="I6704" s="97">
        <f>INDEX(バックデータ一覧!$P$4:$R$27,MATCH(計算過程!B6704,バックデータ一覧!$F$4:$F$27,0),MATCH(VLOOKUP(A6704,バックデータ一覧!$T$3:$U$367,2),バックデータ一覧!$P$3:$R$3,0))*10^-3</f>
        <v>5.0000000000000001E-4</v>
      </c>
    </row>
    <row r="6705" spans="1:9" x14ac:dyDescent="0.15">
      <c r="A6705" s="57">
        <v>41919</v>
      </c>
      <c r="B6705" s="9" t="s">
        <v>107</v>
      </c>
      <c r="C6705" s="83">
        <f t="shared" si="313"/>
        <v>6.0700000000000007E-3</v>
      </c>
      <c r="D6705" s="82">
        <f t="shared" si="312"/>
        <v>5.9400000000000008E-3</v>
      </c>
      <c r="E6705" s="81">
        <f t="shared" si="314"/>
        <v>1.3000000000000002E-4</v>
      </c>
      <c r="F6705" s="97">
        <f>INDEX(バックデータ一覧!$G$4:$I$27,MATCH(計算過程!B6705,バックデータ一覧!$F$4:$F$27,0),MATCH(VLOOKUP(A6705,バックデータ一覧!$T$3:$U$367,2),バックデータ一覧!$G$3:$I$3,0))*10^-3</f>
        <v>1.3000000000000002E-4</v>
      </c>
      <c r="G6705" s="97">
        <f>INDEX(バックデータ一覧!$J$4:$L$27,MATCH(計算過程!B6705,バックデータ一覧!$F$4:$F$27,0),MATCH(VLOOKUP(A6705,バックデータ一覧!$T$3:$U$367,2),バックデータ一覧!$J$3:$L$3,0))*10^-3</f>
        <v>2.5000000000000001E-4</v>
      </c>
      <c r="H6705" s="97">
        <f>INDEX(バックデータ一覧!$M$4:$O$27,MATCH(計算過程!B6705,バックデータ一覧!$F$4:$F$27,0),MATCH(VLOOKUP(A6705,バックデータ一覧!$T$3:$U$367,2),バックデータ一覧!$M$3:$O$3,0))*10^-3</f>
        <v>3.8000000000000002E-4</v>
      </c>
      <c r="I6705" s="97">
        <f>INDEX(バックデータ一覧!$P$4:$R$27,MATCH(計算過程!B6705,バックデータ一覧!$F$4:$F$27,0),MATCH(VLOOKUP(A6705,バックデータ一覧!$T$3:$U$367,2),バックデータ一覧!$P$3:$R$3,0))*10^-3</f>
        <v>5.0000000000000001E-4</v>
      </c>
    </row>
    <row r="6706" spans="1:9" x14ac:dyDescent="0.15">
      <c r="A6706" s="57">
        <v>41919</v>
      </c>
      <c r="B6706" s="9" t="s">
        <v>108</v>
      </c>
      <c r="C6706" s="83">
        <f t="shared" si="313"/>
        <v>6.0700000000000007E-3</v>
      </c>
      <c r="D6706" s="82">
        <f t="shared" si="312"/>
        <v>5.9400000000000008E-3</v>
      </c>
      <c r="E6706" s="81">
        <f t="shared" si="314"/>
        <v>1.3000000000000002E-4</v>
      </c>
      <c r="F6706" s="97">
        <f>INDEX(バックデータ一覧!$G$4:$I$27,MATCH(計算過程!B6706,バックデータ一覧!$F$4:$F$27,0),MATCH(VLOOKUP(A6706,バックデータ一覧!$T$3:$U$367,2),バックデータ一覧!$G$3:$I$3,0))*10^-3</f>
        <v>1.3000000000000002E-4</v>
      </c>
      <c r="G6706" s="97">
        <f>INDEX(バックデータ一覧!$J$4:$L$27,MATCH(計算過程!B6706,バックデータ一覧!$F$4:$F$27,0),MATCH(VLOOKUP(A6706,バックデータ一覧!$T$3:$U$367,2),バックデータ一覧!$J$3:$L$3,0))*10^-3</f>
        <v>2.5000000000000001E-4</v>
      </c>
      <c r="H6706" s="97">
        <f>INDEX(バックデータ一覧!$M$4:$O$27,MATCH(計算過程!B6706,バックデータ一覧!$F$4:$F$27,0),MATCH(VLOOKUP(A6706,バックデータ一覧!$T$3:$U$367,2),バックデータ一覧!$M$3:$O$3,0))*10^-3</f>
        <v>3.8000000000000002E-4</v>
      </c>
      <c r="I6706" s="97">
        <f>INDEX(バックデータ一覧!$P$4:$R$27,MATCH(計算過程!B6706,バックデータ一覧!$F$4:$F$27,0),MATCH(VLOOKUP(A6706,バックデータ一覧!$T$3:$U$367,2),バックデータ一覧!$P$3:$R$3,0))*10^-3</f>
        <v>5.0000000000000001E-4</v>
      </c>
    </row>
    <row r="6707" spans="1:9" x14ac:dyDescent="0.15">
      <c r="A6707" s="57">
        <v>41919</v>
      </c>
      <c r="B6707" s="9" t="s">
        <v>109</v>
      </c>
      <c r="C6707" s="83">
        <f t="shared" si="313"/>
        <v>6.0700000000000007E-3</v>
      </c>
      <c r="D6707" s="82">
        <f t="shared" si="312"/>
        <v>5.9400000000000008E-3</v>
      </c>
      <c r="E6707" s="81">
        <f t="shared" si="314"/>
        <v>1.3000000000000002E-4</v>
      </c>
      <c r="F6707" s="97">
        <f>INDEX(バックデータ一覧!$G$4:$I$27,MATCH(計算過程!B6707,バックデータ一覧!$F$4:$F$27,0),MATCH(VLOOKUP(A6707,バックデータ一覧!$T$3:$U$367,2),バックデータ一覧!$G$3:$I$3,0))*10^-3</f>
        <v>1.3000000000000002E-4</v>
      </c>
      <c r="G6707" s="97">
        <f>INDEX(バックデータ一覧!$J$4:$L$27,MATCH(計算過程!B6707,バックデータ一覧!$F$4:$F$27,0),MATCH(VLOOKUP(A6707,バックデータ一覧!$T$3:$U$367,2),バックデータ一覧!$J$3:$L$3,0))*10^-3</f>
        <v>2.5000000000000001E-4</v>
      </c>
      <c r="H6707" s="97">
        <f>INDEX(バックデータ一覧!$M$4:$O$27,MATCH(計算過程!B6707,バックデータ一覧!$F$4:$F$27,0),MATCH(VLOOKUP(A6707,バックデータ一覧!$T$3:$U$367,2),バックデータ一覧!$M$3:$O$3,0))*10^-3</f>
        <v>3.8000000000000002E-4</v>
      </c>
      <c r="I6707" s="97">
        <f>INDEX(バックデータ一覧!$P$4:$R$27,MATCH(計算過程!B6707,バックデータ一覧!$F$4:$F$27,0),MATCH(VLOOKUP(A6707,バックデータ一覧!$T$3:$U$367,2),バックデータ一覧!$P$3:$R$3,0))*10^-3</f>
        <v>5.0000000000000001E-4</v>
      </c>
    </row>
    <row r="6708" spans="1:9" x14ac:dyDescent="0.15">
      <c r="A6708" s="57">
        <v>41919</v>
      </c>
      <c r="B6708" s="9" t="s">
        <v>110</v>
      </c>
      <c r="C6708" s="83">
        <f t="shared" si="313"/>
        <v>6.0700000000000007E-3</v>
      </c>
      <c r="D6708" s="82">
        <f t="shared" si="312"/>
        <v>5.9400000000000008E-3</v>
      </c>
      <c r="E6708" s="81">
        <f t="shared" si="314"/>
        <v>1.3000000000000002E-4</v>
      </c>
      <c r="F6708" s="97">
        <f>INDEX(バックデータ一覧!$G$4:$I$27,MATCH(計算過程!B6708,バックデータ一覧!$F$4:$F$27,0),MATCH(VLOOKUP(A6708,バックデータ一覧!$T$3:$U$367,2),バックデータ一覧!$G$3:$I$3,0))*10^-3</f>
        <v>1.3000000000000002E-4</v>
      </c>
      <c r="G6708" s="97">
        <f>INDEX(バックデータ一覧!$J$4:$L$27,MATCH(計算過程!B6708,バックデータ一覧!$F$4:$F$27,0),MATCH(VLOOKUP(A6708,バックデータ一覧!$T$3:$U$367,2),バックデータ一覧!$J$3:$L$3,0))*10^-3</f>
        <v>2.5000000000000001E-4</v>
      </c>
      <c r="H6708" s="97">
        <f>INDEX(バックデータ一覧!$M$4:$O$27,MATCH(計算過程!B6708,バックデータ一覧!$F$4:$F$27,0),MATCH(VLOOKUP(A6708,バックデータ一覧!$T$3:$U$367,2),バックデータ一覧!$M$3:$O$3,0))*10^-3</f>
        <v>3.8000000000000002E-4</v>
      </c>
      <c r="I6708" s="97">
        <f>INDEX(バックデータ一覧!$P$4:$R$27,MATCH(計算過程!B6708,バックデータ一覧!$F$4:$F$27,0),MATCH(VLOOKUP(A6708,バックデータ一覧!$T$3:$U$367,2),バックデータ一覧!$P$3:$R$3,0))*10^-3</f>
        <v>5.0000000000000001E-4</v>
      </c>
    </row>
    <row r="6709" spans="1:9" x14ac:dyDescent="0.15">
      <c r="A6709" s="57">
        <v>41919</v>
      </c>
      <c r="B6709" s="9" t="s">
        <v>111</v>
      </c>
      <c r="C6709" s="83">
        <f t="shared" si="313"/>
        <v>6.0700000000000007E-3</v>
      </c>
      <c r="D6709" s="82">
        <f t="shared" si="312"/>
        <v>5.9400000000000008E-3</v>
      </c>
      <c r="E6709" s="81">
        <f t="shared" si="314"/>
        <v>1.3000000000000002E-4</v>
      </c>
      <c r="F6709" s="97">
        <f>INDEX(バックデータ一覧!$G$4:$I$27,MATCH(計算過程!B6709,バックデータ一覧!$F$4:$F$27,0),MATCH(VLOOKUP(A6709,バックデータ一覧!$T$3:$U$367,2),バックデータ一覧!$G$3:$I$3,0))*10^-3</f>
        <v>1.3000000000000002E-4</v>
      </c>
      <c r="G6709" s="97">
        <f>INDEX(バックデータ一覧!$J$4:$L$27,MATCH(計算過程!B6709,バックデータ一覧!$F$4:$F$27,0),MATCH(VLOOKUP(A6709,バックデータ一覧!$T$3:$U$367,2),バックデータ一覧!$J$3:$L$3,0))*10^-3</f>
        <v>2.5000000000000001E-4</v>
      </c>
      <c r="H6709" s="97">
        <f>INDEX(バックデータ一覧!$M$4:$O$27,MATCH(計算過程!B6709,バックデータ一覧!$F$4:$F$27,0),MATCH(VLOOKUP(A6709,バックデータ一覧!$T$3:$U$367,2),バックデータ一覧!$M$3:$O$3,0))*10^-3</f>
        <v>3.8000000000000002E-4</v>
      </c>
      <c r="I6709" s="97">
        <f>INDEX(バックデータ一覧!$P$4:$R$27,MATCH(計算過程!B6709,バックデータ一覧!$F$4:$F$27,0),MATCH(VLOOKUP(A6709,バックデータ一覧!$T$3:$U$367,2),バックデータ一覧!$P$3:$R$3,0))*10^-3</f>
        <v>5.0000000000000001E-4</v>
      </c>
    </row>
    <row r="6710" spans="1:9" x14ac:dyDescent="0.15">
      <c r="A6710" s="57">
        <v>41919</v>
      </c>
      <c r="B6710" s="9" t="s">
        <v>112</v>
      </c>
      <c r="C6710" s="83">
        <f t="shared" si="313"/>
        <v>6.4800000000000005E-3</v>
      </c>
      <c r="D6710" s="82">
        <f t="shared" si="312"/>
        <v>5.9400000000000008E-3</v>
      </c>
      <c r="E6710" s="81">
        <f t="shared" si="314"/>
        <v>5.4000000000000001E-4</v>
      </c>
      <c r="F6710" s="97">
        <f>INDEX(バックデータ一覧!$G$4:$I$27,MATCH(計算過程!B6710,バックデータ一覧!$F$4:$F$27,0),MATCH(VLOOKUP(A6710,バックデータ一覧!$T$3:$U$367,2),バックデータ一覧!$G$3:$I$3,0))*10^-3</f>
        <v>5.4000000000000001E-4</v>
      </c>
      <c r="G6710" s="97">
        <f>INDEX(バックデータ一覧!$J$4:$L$27,MATCH(計算過程!B6710,バックデータ一覧!$F$4:$F$27,0),MATCH(VLOOKUP(A6710,バックデータ一覧!$T$3:$U$367,2),バックデータ一覧!$J$3:$L$3,0))*10^-3</f>
        <v>1.08E-3</v>
      </c>
      <c r="H6710" s="97">
        <f>INDEX(バックデータ一覧!$M$4:$O$27,MATCH(計算過程!B6710,バックデータ一覧!$F$4:$F$27,0),MATCH(VLOOKUP(A6710,バックデータ一覧!$T$3:$U$367,2),バックデータ一覧!$M$3:$O$3,0))*10^-3</f>
        <v>1.6299999999999999E-3</v>
      </c>
      <c r="I6710" s="97">
        <f>INDEX(バックデータ一覧!$P$4:$R$27,MATCH(計算過程!B6710,バックデータ一覧!$F$4:$F$27,0),MATCH(VLOOKUP(A6710,バックデータ一覧!$T$3:$U$367,2),バックデータ一覧!$P$3:$R$3,0))*10^-3</f>
        <v>2.1700000000000001E-3</v>
      </c>
    </row>
    <row r="6711" spans="1:9" x14ac:dyDescent="0.15">
      <c r="A6711" s="57">
        <v>41919</v>
      </c>
      <c r="B6711" s="9" t="s">
        <v>113</v>
      </c>
      <c r="C6711" s="83">
        <f t="shared" si="313"/>
        <v>9.7300000000000008E-3</v>
      </c>
      <c r="D6711" s="82">
        <f t="shared" si="312"/>
        <v>5.9400000000000008E-3</v>
      </c>
      <c r="E6711" s="81">
        <f t="shared" si="314"/>
        <v>3.79E-3</v>
      </c>
      <c r="F6711" s="97">
        <f>INDEX(バックデータ一覧!$G$4:$I$27,MATCH(計算過程!B6711,バックデータ一覧!$F$4:$F$27,0),MATCH(VLOOKUP(A6711,バックデータ一覧!$T$3:$U$367,2),バックデータ一覧!$G$3:$I$3,0))*10^-3</f>
        <v>3.79E-3</v>
      </c>
      <c r="G6711" s="97">
        <f>INDEX(バックデータ一覧!$J$4:$L$27,MATCH(計算過程!B6711,バックデータ一覧!$F$4:$F$27,0),MATCH(VLOOKUP(A6711,バックデータ一覧!$T$3:$U$367,2),バックデータ一覧!$J$3:$L$3,0))*10^-3</f>
        <v>7.5900000000000004E-3</v>
      </c>
      <c r="H6711" s="97">
        <f>INDEX(バックデータ一覧!$M$4:$O$27,MATCH(計算過程!B6711,バックデータ一覧!$F$4:$F$27,0),MATCH(VLOOKUP(A6711,バックデータ一覧!$T$3:$U$367,2),バックデータ一覧!$M$3:$O$3,0))*10^-3</f>
        <v>1.1380000000000001E-2</v>
      </c>
      <c r="I6711" s="97">
        <f>INDEX(バックデータ一覧!$P$4:$R$27,MATCH(計算過程!B6711,バックデータ一覧!$F$4:$F$27,0),MATCH(VLOOKUP(A6711,バックデータ一覧!$T$3:$U$367,2),バックデータ一覧!$P$3:$R$3,0))*10^-3</f>
        <v>1.5180000000000001E-2</v>
      </c>
    </row>
    <row r="6712" spans="1:9" x14ac:dyDescent="0.15">
      <c r="A6712" s="57">
        <v>41919</v>
      </c>
      <c r="B6712" s="9" t="s">
        <v>114</v>
      </c>
      <c r="C6712" s="83">
        <f t="shared" si="313"/>
        <v>6.2700000000000013E-3</v>
      </c>
      <c r="D6712" s="82">
        <f t="shared" si="312"/>
        <v>5.9400000000000008E-3</v>
      </c>
      <c r="E6712" s="81">
        <f t="shared" si="314"/>
        <v>3.3E-4</v>
      </c>
      <c r="F6712" s="97">
        <f>INDEX(バックデータ一覧!$G$4:$I$27,MATCH(計算過程!B6712,バックデータ一覧!$F$4:$F$27,0),MATCH(VLOOKUP(A6712,バックデータ一覧!$T$3:$U$367,2),バックデータ一覧!$G$3:$I$3,0))*10^-3</f>
        <v>3.3E-4</v>
      </c>
      <c r="G6712" s="97">
        <f>INDEX(バックデータ一覧!$J$4:$L$27,MATCH(計算過程!B6712,バックデータ一覧!$F$4:$F$27,0),MATCH(VLOOKUP(A6712,バックデータ一覧!$T$3:$U$367,2),バックデータ一覧!$J$3:$L$3,0))*10^-3</f>
        <v>6.7000000000000002E-4</v>
      </c>
      <c r="H6712" s="97">
        <f>INDEX(バックデータ一覧!$M$4:$O$27,MATCH(計算過程!B6712,バックデータ一覧!$F$4:$F$27,0),MATCH(VLOOKUP(A6712,バックデータ一覧!$T$3:$U$367,2),バックデータ一覧!$M$3:$O$3,0))*10^-3</f>
        <v>1E-3</v>
      </c>
      <c r="I6712" s="97">
        <f>INDEX(バックデータ一覧!$P$4:$R$27,MATCH(計算過程!B6712,バックデータ一覧!$F$4:$F$27,0),MATCH(VLOOKUP(A6712,バックデータ一覧!$T$3:$U$367,2),バックデータ一覧!$P$3:$R$3,0))*10^-3</f>
        <v>1.33E-3</v>
      </c>
    </row>
    <row r="6713" spans="1:9" x14ac:dyDescent="0.15">
      <c r="A6713" s="57">
        <v>41919</v>
      </c>
      <c r="B6713" s="9" t="s">
        <v>115</v>
      </c>
      <c r="C6713" s="83">
        <f t="shared" si="313"/>
        <v>6.4800000000000005E-3</v>
      </c>
      <c r="D6713" s="82">
        <f t="shared" si="312"/>
        <v>5.9400000000000008E-3</v>
      </c>
      <c r="E6713" s="81">
        <f t="shared" si="314"/>
        <v>5.4000000000000001E-4</v>
      </c>
      <c r="F6713" s="97">
        <f>INDEX(バックデータ一覧!$G$4:$I$27,MATCH(計算過程!B6713,バックデータ一覧!$F$4:$F$27,0),MATCH(VLOOKUP(A6713,バックデータ一覧!$T$3:$U$367,2),バックデータ一覧!$G$3:$I$3,0))*10^-3</f>
        <v>5.4000000000000001E-4</v>
      </c>
      <c r="G6713" s="97">
        <f>INDEX(バックデータ一覧!$J$4:$L$27,MATCH(計算過程!B6713,バックデータ一覧!$F$4:$F$27,0),MATCH(VLOOKUP(A6713,バックデータ一覧!$T$3:$U$367,2),バックデータ一覧!$J$3:$L$3,0))*10^-3</f>
        <v>1.08E-3</v>
      </c>
      <c r="H6713" s="97">
        <f>INDEX(バックデータ一覧!$M$4:$O$27,MATCH(計算過程!B6713,バックデータ一覧!$F$4:$F$27,0),MATCH(VLOOKUP(A6713,バックデータ一覧!$T$3:$U$367,2),バックデータ一覧!$M$3:$O$3,0))*10^-3</f>
        <v>1.6299999999999999E-3</v>
      </c>
      <c r="I6713" s="97">
        <f>INDEX(バックデータ一覧!$P$4:$R$27,MATCH(計算過程!B6713,バックデータ一覧!$F$4:$F$27,0),MATCH(VLOOKUP(A6713,バックデータ一覧!$T$3:$U$367,2),バックデータ一覧!$P$3:$R$3,0))*10^-3</f>
        <v>2.1700000000000001E-3</v>
      </c>
    </row>
    <row r="6714" spans="1:9" x14ac:dyDescent="0.15">
      <c r="A6714" s="57">
        <v>41919</v>
      </c>
      <c r="B6714" s="9" t="s">
        <v>116</v>
      </c>
      <c r="C6714" s="83">
        <f t="shared" si="313"/>
        <v>6.2700000000000013E-3</v>
      </c>
      <c r="D6714" s="82">
        <f t="shared" si="312"/>
        <v>5.9400000000000008E-3</v>
      </c>
      <c r="E6714" s="81">
        <f t="shared" si="314"/>
        <v>3.3E-4</v>
      </c>
      <c r="F6714" s="97">
        <f>INDEX(バックデータ一覧!$G$4:$I$27,MATCH(計算過程!B6714,バックデータ一覧!$F$4:$F$27,0),MATCH(VLOOKUP(A6714,バックデータ一覧!$T$3:$U$367,2),バックデータ一覧!$G$3:$I$3,0))*10^-3</f>
        <v>3.3E-4</v>
      </c>
      <c r="G6714" s="97">
        <f>INDEX(バックデータ一覧!$J$4:$L$27,MATCH(計算過程!B6714,バックデータ一覧!$F$4:$F$27,0),MATCH(VLOOKUP(A6714,バックデータ一覧!$T$3:$U$367,2),バックデータ一覧!$J$3:$L$3,0))*10^-3</f>
        <v>6.7000000000000002E-4</v>
      </c>
      <c r="H6714" s="97">
        <f>INDEX(バックデータ一覧!$M$4:$O$27,MATCH(計算過程!B6714,バックデータ一覧!$F$4:$F$27,0),MATCH(VLOOKUP(A6714,バックデータ一覧!$T$3:$U$367,2),バックデータ一覧!$M$3:$O$3,0))*10^-3</f>
        <v>1E-3</v>
      </c>
      <c r="I6714" s="97">
        <f>INDEX(バックデータ一覧!$P$4:$R$27,MATCH(計算過程!B6714,バックデータ一覧!$F$4:$F$27,0),MATCH(VLOOKUP(A6714,バックデータ一覧!$T$3:$U$367,2),バックデータ一覧!$P$3:$R$3,0))*10^-3</f>
        <v>1.33E-3</v>
      </c>
    </row>
    <row r="6715" spans="1:9" x14ac:dyDescent="0.15">
      <c r="A6715" s="57">
        <v>41919</v>
      </c>
      <c r="B6715" s="9" t="s">
        <v>117</v>
      </c>
      <c r="C6715" s="83">
        <f t="shared" si="313"/>
        <v>9.3200000000000002E-3</v>
      </c>
      <c r="D6715" s="82">
        <f t="shared" si="312"/>
        <v>5.9400000000000008E-3</v>
      </c>
      <c r="E6715" s="81">
        <f t="shared" si="314"/>
        <v>3.3799999999999998E-3</v>
      </c>
      <c r="F6715" s="97">
        <f>INDEX(バックデータ一覧!$G$4:$I$27,MATCH(計算過程!B6715,バックデータ一覧!$F$4:$F$27,0),MATCH(VLOOKUP(A6715,バックデータ一覧!$T$3:$U$367,2),バックデータ一覧!$G$3:$I$3,0))*10^-3</f>
        <v>3.3799999999999998E-3</v>
      </c>
      <c r="G6715" s="97">
        <f>INDEX(バックデータ一覧!$J$4:$L$27,MATCH(計算過程!B6715,バックデータ一覧!$F$4:$F$27,0),MATCH(VLOOKUP(A6715,バックデータ一覧!$T$3:$U$367,2),バックデータ一覧!$J$3:$L$3,0))*10^-3</f>
        <v>6.7499999999999999E-3</v>
      </c>
      <c r="H6715" s="97">
        <f>INDEX(バックデータ一覧!$M$4:$O$27,MATCH(計算過程!B6715,バックデータ一覧!$F$4:$F$27,0),MATCH(VLOOKUP(A6715,バックデータ一覧!$T$3:$U$367,2),バックデータ一覧!$M$3:$O$3,0))*10^-3</f>
        <v>1.0130000000000002E-2</v>
      </c>
      <c r="I6715" s="97">
        <f>INDEX(バックデータ一覧!$P$4:$R$27,MATCH(計算過程!B6715,バックデータ一覧!$F$4:$F$27,0),MATCH(VLOOKUP(A6715,バックデータ一覧!$T$3:$U$367,2),バックデータ一覧!$P$3:$R$3,0))*10^-3</f>
        <v>1.3509999999999999E-2</v>
      </c>
    </row>
    <row r="6716" spans="1:9" x14ac:dyDescent="0.15">
      <c r="A6716" s="57">
        <v>41919</v>
      </c>
      <c r="B6716" s="9" t="s">
        <v>118</v>
      </c>
      <c r="C6716" s="83">
        <f t="shared" si="313"/>
        <v>6.2700000000000013E-3</v>
      </c>
      <c r="D6716" s="82">
        <f t="shared" si="312"/>
        <v>5.9400000000000008E-3</v>
      </c>
      <c r="E6716" s="81">
        <f t="shared" si="314"/>
        <v>3.3E-4</v>
      </c>
      <c r="F6716" s="97">
        <f>INDEX(バックデータ一覧!$G$4:$I$27,MATCH(計算過程!B6716,バックデータ一覧!$F$4:$F$27,0),MATCH(VLOOKUP(A6716,バックデータ一覧!$T$3:$U$367,2),バックデータ一覧!$G$3:$I$3,0))*10^-3</f>
        <v>3.3E-4</v>
      </c>
      <c r="G6716" s="97">
        <f>INDEX(バックデータ一覧!$J$4:$L$27,MATCH(計算過程!B6716,バックデータ一覧!$F$4:$F$27,0),MATCH(VLOOKUP(A6716,バックデータ一覧!$T$3:$U$367,2),バックデータ一覧!$J$3:$L$3,0))*10^-3</f>
        <v>6.7000000000000002E-4</v>
      </c>
      <c r="H6716" s="97">
        <f>INDEX(バックデータ一覧!$M$4:$O$27,MATCH(計算過程!B6716,バックデータ一覧!$F$4:$F$27,0),MATCH(VLOOKUP(A6716,バックデータ一覧!$T$3:$U$367,2),バックデータ一覧!$M$3:$O$3,0))*10^-3</f>
        <v>1E-3</v>
      </c>
      <c r="I6716" s="97">
        <f>INDEX(バックデータ一覧!$P$4:$R$27,MATCH(計算過程!B6716,バックデータ一覧!$F$4:$F$27,0),MATCH(VLOOKUP(A6716,バックデータ一覧!$T$3:$U$367,2),バックデータ一覧!$P$3:$R$3,0))*10^-3</f>
        <v>1.33E-3</v>
      </c>
    </row>
    <row r="6717" spans="1:9" x14ac:dyDescent="0.15">
      <c r="A6717" s="57">
        <v>41919</v>
      </c>
      <c r="B6717" s="9" t="s">
        <v>119</v>
      </c>
      <c r="C6717" s="83">
        <f t="shared" si="313"/>
        <v>6.0700000000000007E-3</v>
      </c>
      <c r="D6717" s="82">
        <f t="shared" si="312"/>
        <v>5.9400000000000008E-3</v>
      </c>
      <c r="E6717" s="81">
        <f t="shared" si="314"/>
        <v>1.3000000000000002E-4</v>
      </c>
      <c r="F6717" s="97">
        <f>INDEX(バックデータ一覧!$G$4:$I$27,MATCH(計算過程!B6717,バックデータ一覧!$F$4:$F$27,0),MATCH(VLOOKUP(A6717,バックデータ一覧!$T$3:$U$367,2),バックデータ一覧!$G$3:$I$3,0))*10^-3</f>
        <v>1.3000000000000002E-4</v>
      </c>
      <c r="G6717" s="97">
        <f>INDEX(バックデータ一覧!$J$4:$L$27,MATCH(計算過程!B6717,バックデータ一覧!$F$4:$F$27,0),MATCH(VLOOKUP(A6717,バックデータ一覧!$T$3:$U$367,2),バックデータ一覧!$J$3:$L$3,0))*10^-3</f>
        <v>2.5000000000000001E-4</v>
      </c>
      <c r="H6717" s="97">
        <f>INDEX(バックデータ一覧!$M$4:$O$27,MATCH(計算過程!B6717,バックデータ一覧!$F$4:$F$27,0),MATCH(VLOOKUP(A6717,バックデータ一覧!$T$3:$U$367,2),バックデータ一覧!$M$3:$O$3,0))*10^-3</f>
        <v>3.8000000000000002E-4</v>
      </c>
      <c r="I6717" s="97">
        <f>INDEX(バックデータ一覧!$P$4:$R$27,MATCH(計算過程!B6717,バックデータ一覧!$F$4:$F$27,0),MATCH(VLOOKUP(A6717,バックデータ一覧!$T$3:$U$367,2),バックデータ一覧!$P$3:$R$3,0))*10^-3</f>
        <v>5.0000000000000001E-4</v>
      </c>
    </row>
    <row r="6718" spans="1:9" x14ac:dyDescent="0.15">
      <c r="A6718" s="57">
        <v>41919</v>
      </c>
      <c r="B6718" s="9" t="s">
        <v>120</v>
      </c>
      <c r="C6718" s="83">
        <f t="shared" si="313"/>
        <v>6.0700000000000007E-3</v>
      </c>
      <c r="D6718" s="82">
        <f t="shared" si="312"/>
        <v>5.9400000000000008E-3</v>
      </c>
      <c r="E6718" s="81">
        <f t="shared" si="314"/>
        <v>1.3000000000000002E-4</v>
      </c>
      <c r="F6718" s="97">
        <f>INDEX(バックデータ一覧!$G$4:$I$27,MATCH(計算過程!B6718,バックデータ一覧!$F$4:$F$27,0),MATCH(VLOOKUP(A6718,バックデータ一覧!$T$3:$U$367,2),バックデータ一覧!$G$3:$I$3,0))*10^-3</f>
        <v>1.3000000000000002E-4</v>
      </c>
      <c r="G6718" s="97">
        <f>INDEX(バックデータ一覧!$J$4:$L$27,MATCH(計算過程!B6718,バックデータ一覧!$F$4:$F$27,0),MATCH(VLOOKUP(A6718,バックデータ一覧!$T$3:$U$367,2),バックデータ一覧!$J$3:$L$3,0))*10^-3</f>
        <v>2.5000000000000001E-4</v>
      </c>
      <c r="H6718" s="97">
        <f>INDEX(バックデータ一覧!$M$4:$O$27,MATCH(計算過程!B6718,バックデータ一覧!$F$4:$F$27,0),MATCH(VLOOKUP(A6718,バックデータ一覧!$T$3:$U$367,2),バックデータ一覧!$M$3:$O$3,0))*10^-3</f>
        <v>3.8000000000000002E-4</v>
      </c>
      <c r="I6718" s="97">
        <f>INDEX(バックデータ一覧!$P$4:$R$27,MATCH(計算過程!B6718,バックデータ一覧!$F$4:$F$27,0),MATCH(VLOOKUP(A6718,バックデータ一覧!$T$3:$U$367,2),バックデータ一覧!$P$3:$R$3,0))*10^-3</f>
        <v>5.0000000000000001E-4</v>
      </c>
    </row>
    <row r="6719" spans="1:9" x14ac:dyDescent="0.15">
      <c r="A6719" s="57">
        <v>41919</v>
      </c>
      <c r="B6719" s="9" t="s">
        <v>121</v>
      </c>
      <c r="C6719" s="83">
        <f t="shared" si="313"/>
        <v>6.4800000000000005E-3</v>
      </c>
      <c r="D6719" s="82">
        <f t="shared" si="312"/>
        <v>5.9400000000000008E-3</v>
      </c>
      <c r="E6719" s="81">
        <f t="shared" si="314"/>
        <v>5.4000000000000001E-4</v>
      </c>
      <c r="F6719" s="97">
        <f>INDEX(バックデータ一覧!$G$4:$I$27,MATCH(計算過程!B6719,バックデータ一覧!$F$4:$F$27,0),MATCH(VLOOKUP(A6719,バックデータ一覧!$T$3:$U$367,2),バックデータ一覧!$G$3:$I$3,0))*10^-3</f>
        <v>5.4000000000000001E-4</v>
      </c>
      <c r="G6719" s="97">
        <f>INDEX(バックデータ一覧!$J$4:$L$27,MATCH(計算過程!B6719,バックデータ一覧!$F$4:$F$27,0),MATCH(VLOOKUP(A6719,バックデータ一覧!$T$3:$U$367,2),バックデータ一覧!$J$3:$L$3,0))*10^-3</f>
        <v>1.08E-3</v>
      </c>
      <c r="H6719" s="97">
        <f>INDEX(バックデータ一覧!$M$4:$O$27,MATCH(計算過程!B6719,バックデータ一覧!$F$4:$F$27,0),MATCH(VLOOKUP(A6719,バックデータ一覧!$T$3:$U$367,2),バックデータ一覧!$M$3:$O$3,0))*10^-3</f>
        <v>1.6299999999999999E-3</v>
      </c>
      <c r="I6719" s="97">
        <f>INDEX(バックデータ一覧!$P$4:$R$27,MATCH(計算過程!B6719,バックデータ一覧!$F$4:$F$27,0),MATCH(VLOOKUP(A6719,バックデータ一覧!$T$3:$U$367,2),バックデータ一覧!$P$3:$R$3,0))*10^-3</f>
        <v>2.1700000000000001E-3</v>
      </c>
    </row>
    <row r="6720" spans="1:9" x14ac:dyDescent="0.15">
      <c r="A6720" s="57">
        <v>41919</v>
      </c>
      <c r="B6720" s="9" t="s">
        <v>122</v>
      </c>
      <c r="C6720" s="83">
        <f t="shared" si="313"/>
        <v>1.2360000000000001E-2</v>
      </c>
      <c r="D6720" s="82">
        <f t="shared" si="312"/>
        <v>5.9400000000000008E-3</v>
      </c>
      <c r="E6720" s="81">
        <f t="shared" si="314"/>
        <v>6.4200000000000004E-3</v>
      </c>
      <c r="F6720" s="97">
        <f>INDEX(バックデータ一覧!$G$4:$I$27,MATCH(計算過程!B6720,バックデータ一覧!$F$4:$F$27,0),MATCH(VLOOKUP(A6720,バックデータ一覧!$T$3:$U$367,2),バックデータ一覧!$G$3:$I$3,0))*10^-3</f>
        <v>6.4200000000000004E-3</v>
      </c>
      <c r="G6720" s="97">
        <f>INDEX(バックデータ一覧!$J$4:$L$27,MATCH(計算過程!B6720,バックデータ一覧!$F$4:$F$27,0),MATCH(VLOOKUP(A6720,バックデータ一覧!$T$3:$U$367,2),バックデータ一覧!$J$3:$L$3,0))*10^-3</f>
        <v>1.2840000000000001E-2</v>
      </c>
      <c r="H6720" s="97">
        <f>INDEX(バックデータ一覧!$M$4:$O$27,MATCH(計算過程!B6720,バックデータ一覧!$F$4:$F$27,0),MATCH(VLOOKUP(A6720,バックデータ一覧!$T$3:$U$367,2),バックデータ一覧!$M$3:$O$3,0))*10^-3</f>
        <v>1.9260000000000003E-2</v>
      </c>
      <c r="I6720" s="97">
        <f>INDEX(バックデータ一覧!$P$4:$R$27,MATCH(計算過程!B6720,バックデータ一覧!$F$4:$F$27,0),MATCH(VLOOKUP(A6720,バックデータ一覧!$T$3:$U$367,2),バックデータ一覧!$P$3:$R$3,0))*10^-3</f>
        <v>2.5680000000000001E-2</v>
      </c>
    </row>
    <row r="6721" spans="1:9" x14ac:dyDescent="0.15">
      <c r="A6721" s="57">
        <v>41919</v>
      </c>
      <c r="B6721" s="9" t="s">
        <v>123</v>
      </c>
      <c r="C6721" s="83">
        <f t="shared" si="313"/>
        <v>1.2360000000000001E-2</v>
      </c>
      <c r="D6721" s="82">
        <f t="shared" si="312"/>
        <v>5.9400000000000008E-3</v>
      </c>
      <c r="E6721" s="81">
        <f t="shared" si="314"/>
        <v>6.4200000000000004E-3</v>
      </c>
      <c r="F6721" s="97">
        <f>INDEX(バックデータ一覧!$G$4:$I$27,MATCH(計算過程!B6721,バックデータ一覧!$F$4:$F$27,0),MATCH(VLOOKUP(A6721,バックデータ一覧!$T$3:$U$367,2),バックデータ一覧!$G$3:$I$3,0))*10^-3</f>
        <v>6.4200000000000004E-3</v>
      </c>
      <c r="G6721" s="97">
        <f>INDEX(バックデータ一覧!$J$4:$L$27,MATCH(計算過程!B6721,バックデータ一覧!$F$4:$F$27,0),MATCH(VLOOKUP(A6721,バックデータ一覧!$T$3:$U$367,2),バックデータ一覧!$J$3:$L$3,0))*10^-3</f>
        <v>1.2840000000000001E-2</v>
      </c>
      <c r="H6721" s="97">
        <f>INDEX(バックデータ一覧!$M$4:$O$27,MATCH(計算過程!B6721,バックデータ一覧!$F$4:$F$27,0),MATCH(VLOOKUP(A6721,バックデータ一覧!$T$3:$U$367,2),バックデータ一覧!$M$3:$O$3,0))*10^-3</f>
        <v>1.9260000000000003E-2</v>
      </c>
      <c r="I6721" s="97">
        <f>INDEX(バックデータ一覧!$P$4:$R$27,MATCH(計算過程!B6721,バックデータ一覧!$F$4:$F$27,0),MATCH(VLOOKUP(A6721,バックデータ一覧!$T$3:$U$367,2),バックデータ一覧!$P$3:$R$3,0))*10^-3</f>
        <v>2.5680000000000001E-2</v>
      </c>
    </row>
    <row r="6722" spans="1:9" x14ac:dyDescent="0.15">
      <c r="A6722" s="57">
        <v>41919</v>
      </c>
      <c r="B6722" s="9" t="s">
        <v>124</v>
      </c>
      <c r="C6722" s="83">
        <f t="shared" si="313"/>
        <v>6.0700000000000007E-3</v>
      </c>
      <c r="D6722" s="82">
        <f t="shared" si="312"/>
        <v>5.9400000000000008E-3</v>
      </c>
      <c r="E6722" s="81">
        <f t="shared" si="314"/>
        <v>1.3000000000000002E-4</v>
      </c>
      <c r="F6722" s="97">
        <f>INDEX(バックデータ一覧!$G$4:$I$27,MATCH(計算過程!B6722,バックデータ一覧!$F$4:$F$27,0),MATCH(VLOOKUP(A6722,バックデータ一覧!$T$3:$U$367,2),バックデータ一覧!$G$3:$I$3,0))*10^-3</f>
        <v>1.3000000000000002E-4</v>
      </c>
      <c r="G6722" s="97">
        <f>INDEX(バックデータ一覧!$J$4:$L$27,MATCH(計算過程!B6722,バックデータ一覧!$F$4:$F$27,0),MATCH(VLOOKUP(A6722,バックデータ一覧!$T$3:$U$367,2),バックデータ一覧!$J$3:$L$3,0))*10^-3</f>
        <v>2.5000000000000001E-4</v>
      </c>
      <c r="H6722" s="97">
        <f>INDEX(バックデータ一覧!$M$4:$O$27,MATCH(計算過程!B6722,バックデータ一覧!$F$4:$F$27,0),MATCH(VLOOKUP(A6722,バックデータ一覧!$T$3:$U$367,2),バックデータ一覧!$M$3:$O$3,0))*10^-3</f>
        <v>3.8000000000000002E-4</v>
      </c>
      <c r="I6722" s="97">
        <f>INDEX(バックデータ一覧!$P$4:$R$27,MATCH(計算過程!B6722,バックデータ一覧!$F$4:$F$27,0),MATCH(VLOOKUP(A6722,バックデータ一覧!$T$3:$U$367,2),バックデータ一覧!$P$3:$R$3,0))*10^-3</f>
        <v>5.0000000000000001E-4</v>
      </c>
    </row>
    <row r="6723" spans="1:9" x14ac:dyDescent="0.15">
      <c r="A6723" s="57">
        <v>41919</v>
      </c>
      <c r="B6723" s="9" t="s">
        <v>125</v>
      </c>
      <c r="C6723" s="83">
        <f t="shared" si="313"/>
        <v>6.2700000000000013E-3</v>
      </c>
      <c r="D6723" s="82">
        <f t="shared" si="312"/>
        <v>5.9400000000000008E-3</v>
      </c>
      <c r="E6723" s="81">
        <f t="shared" si="314"/>
        <v>3.3E-4</v>
      </c>
      <c r="F6723" s="97">
        <f>INDEX(バックデータ一覧!$G$4:$I$27,MATCH(計算過程!B6723,バックデータ一覧!$F$4:$F$27,0),MATCH(VLOOKUP(A6723,バックデータ一覧!$T$3:$U$367,2),バックデータ一覧!$G$3:$I$3,0))*10^-3</f>
        <v>3.3E-4</v>
      </c>
      <c r="G6723" s="97">
        <f>INDEX(バックデータ一覧!$J$4:$L$27,MATCH(計算過程!B6723,バックデータ一覧!$F$4:$F$27,0),MATCH(VLOOKUP(A6723,バックデータ一覧!$T$3:$U$367,2),バックデータ一覧!$J$3:$L$3,0))*10^-3</f>
        <v>6.7000000000000002E-4</v>
      </c>
      <c r="H6723" s="97">
        <f>INDEX(バックデータ一覧!$M$4:$O$27,MATCH(計算過程!B6723,バックデータ一覧!$F$4:$F$27,0),MATCH(VLOOKUP(A6723,バックデータ一覧!$T$3:$U$367,2),バックデータ一覧!$M$3:$O$3,0))*10^-3</f>
        <v>1E-3</v>
      </c>
      <c r="I6723" s="97">
        <f>INDEX(バックデータ一覧!$P$4:$R$27,MATCH(計算過程!B6723,バックデータ一覧!$F$4:$F$27,0),MATCH(VLOOKUP(A6723,バックデータ一覧!$T$3:$U$367,2),バックデータ一覧!$P$3:$R$3,0))*10^-3</f>
        <v>1.33E-3</v>
      </c>
    </row>
    <row r="6724" spans="1:9" x14ac:dyDescent="0.15">
      <c r="A6724" s="57">
        <v>41919</v>
      </c>
      <c r="B6724" s="9" t="s">
        <v>126</v>
      </c>
      <c r="C6724" s="83">
        <f t="shared" si="313"/>
        <v>1.2220000000000002E-2</v>
      </c>
      <c r="D6724" s="82">
        <f t="shared" si="312"/>
        <v>5.9400000000000008E-3</v>
      </c>
      <c r="E6724" s="81">
        <f t="shared" si="314"/>
        <v>6.28E-3</v>
      </c>
      <c r="F6724" s="97">
        <f>INDEX(バックデータ一覧!$G$4:$I$27,MATCH(計算過程!B6724,バックデータ一覧!$F$4:$F$27,0),MATCH(VLOOKUP(A6724,バックデータ一覧!$T$3:$U$367,2),バックデータ一覧!$G$3:$I$3,0))*10^-3</f>
        <v>6.28E-3</v>
      </c>
      <c r="G6724" s="97">
        <f>INDEX(バックデータ一覧!$J$4:$L$27,MATCH(計算過程!B6724,バックデータ一覧!$F$4:$F$27,0),MATCH(VLOOKUP(A6724,バックデータ一覧!$T$3:$U$367,2),バックデータ一覧!$J$3:$L$3,0))*10^-3</f>
        <v>1.256E-2</v>
      </c>
      <c r="H6724" s="97">
        <f>INDEX(バックデータ一覧!$M$4:$O$27,MATCH(計算過程!B6724,バックデータ一覧!$F$4:$F$27,0),MATCH(VLOOKUP(A6724,バックデータ一覧!$T$3:$U$367,2),バックデータ一覧!$M$3:$O$3,0))*10^-3</f>
        <v>1.8839999999999999E-2</v>
      </c>
      <c r="I6724" s="97">
        <f>INDEX(バックデータ一覧!$P$4:$R$27,MATCH(計算過程!B6724,バックデータ一覧!$F$4:$F$27,0),MATCH(VLOOKUP(A6724,バックデータ一覧!$T$3:$U$367,2),バックデータ一覧!$P$3:$R$3,0))*10^-3</f>
        <v>2.512E-2</v>
      </c>
    </row>
    <row r="6725" spans="1:9" x14ac:dyDescent="0.15">
      <c r="A6725" s="57">
        <v>41919</v>
      </c>
      <c r="B6725" s="9" t="s">
        <v>127</v>
      </c>
      <c r="C6725" s="83">
        <f t="shared" si="313"/>
        <v>1.243E-2</v>
      </c>
      <c r="D6725" s="82">
        <f t="shared" si="312"/>
        <v>5.9400000000000008E-3</v>
      </c>
      <c r="E6725" s="81">
        <f t="shared" si="314"/>
        <v>6.4900000000000001E-3</v>
      </c>
      <c r="F6725" s="97">
        <f>INDEX(バックデータ一覧!$G$4:$I$27,MATCH(計算過程!B6725,バックデータ一覧!$F$4:$F$27,0),MATCH(VLOOKUP(A6725,バックデータ一覧!$T$3:$U$367,2),バックデータ一覧!$G$3:$I$3,0))*10^-3</f>
        <v>6.4900000000000001E-3</v>
      </c>
      <c r="G6725" s="97">
        <f>INDEX(バックデータ一覧!$J$4:$L$27,MATCH(計算過程!B6725,バックデータ一覧!$F$4:$F$27,0),MATCH(VLOOKUP(A6725,バックデータ一覧!$T$3:$U$367,2),バックデータ一覧!$J$3:$L$3,0))*10^-3</f>
        <v>1.298E-2</v>
      </c>
      <c r="H6725" s="97">
        <f>INDEX(バックデータ一覧!$M$4:$O$27,MATCH(計算過程!B6725,バックデータ一覧!$F$4:$F$27,0),MATCH(VLOOKUP(A6725,バックデータ一覧!$T$3:$U$367,2),バックデータ一覧!$M$3:$O$3,0))*10^-3</f>
        <v>1.9469999999999998E-2</v>
      </c>
      <c r="I6725" s="97">
        <f>INDEX(バックデータ一覧!$P$4:$R$27,MATCH(計算過程!B6725,バックデータ一覧!$F$4:$F$27,0),MATCH(VLOOKUP(A6725,バックデータ一覧!$T$3:$U$367,2),バックデータ一覧!$P$3:$R$3,0))*10^-3</f>
        <v>2.5950000000000001E-2</v>
      </c>
    </row>
    <row r="6726" spans="1:9" x14ac:dyDescent="0.15">
      <c r="A6726" s="57">
        <v>41919</v>
      </c>
      <c r="B6726" s="9" t="s">
        <v>128</v>
      </c>
      <c r="C6726" s="83">
        <f t="shared" si="313"/>
        <v>9.2500000000000013E-3</v>
      </c>
      <c r="D6726" s="82">
        <f t="shared" si="312"/>
        <v>5.9400000000000008E-3</v>
      </c>
      <c r="E6726" s="81">
        <f t="shared" si="314"/>
        <v>3.31E-3</v>
      </c>
      <c r="F6726" s="97">
        <f>INDEX(バックデータ一覧!$G$4:$I$27,MATCH(計算過程!B6726,バックデータ一覧!$F$4:$F$27,0),MATCH(VLOOKUP(A6726,バックデータ一覧!$T$3:$U$367,2),バックデータ一覧!$G$3:$I$3,0))*10^-3</f>
        <v>3.31E-3</v>
      </c>
      <c r="G6726" s="97">
        <f>INDEX(バックデータ一覧!$J$4:$L$27,MATCH(計算過程!B6726,バックデータ一覧!$F$4:$F$27,0),MATCH(VLOOKUP(A6726,バックデータ一覧!$T$3:$U$367,2),バックデータ一覧!$J$3:$L$3,0))*10^-3</f>
        <v>6.6100000000000004E-3</v>
      </c>
      <c r="H6726" s="97">
        <f>INDEX(バックデータ一覧!$M$4:$O$27,MATCH(計算過程!B6726,バックデータ一覧!$F$4:$F$27,0),MATCH(VLOOKUP(A6726,バックデータ一覧!$T$3:$U$367,2),バックデータ一覧!$M$3:$O$3,0))*10^-3</f>
        <v>9.92E-3</v>
      </c>
      <c r="I6726" s="97">
        <f>INDEX(バックデータ一覧!$P$4:$R$27,MATCH(計算過程!B6726,バックデータ一覧!$F$4:$F$27,0),MATCH(VLOOKUP(A6726,バックデータ一覧!$T$3:$U$367,2),バックデータ一覧!$P$3:$R$3,0))*10^-3</f>
        <v>1.323E-2</v>
      </c>
    </row>
    <row r="6727" spans="1:9" x14ac:dyDescent="0.15">
      <c r="A6727" s="57">
        <v>41920</v>
      </c>
      <c r="B6727" s="9" t="s">
        <v>105</v>
      </c>
      <c r="C6727" s="83">
        <f t="shared" si="313"/>
        <v>6.0700000000000007E-3</v>
      </c>
      <c r="D6727" s="82">
        <f t="shared" ref="D6727:D6790" si="315">$O$4*$O$5*10^-3</f>
        <v>5.9400000000000008E-3</v>
      </c>
      <c r="E6727" s="81">
        <f t="shared" si="314"/>
        <v>1.2999999999999999E-4</v>
      </c>
      <c r="F6727" s="97">
        <f>INDEX(バックデータ一覧!$G$4:$I$27,MATCH(計算過程!B6727,バックデータ一覧!$F$4:$F$27,0),MATCH(VLOOKUP(A6727,バックデータ一覧!$T$3:$U$367,2),バックデータ一覧!$G$3:$I$3,0))*10^-3</f>
        <v>1.2999999999999999E-4</v>
      </c>
      <c r="G6727" s="97">
        <f>INDEX(バックデータ一覧!$J$4:$L$27,MATCH(計算過程!B6727,バックデータ一覧!$F$4:$F$27,0),MATCH(VLOOKUP(A6727,バックデータ一覧!$T$3:$U$367,2),バックデータ一覧!$J$3:$L$3,0))*10^-3</f>
        <v>2.5000000000000001E-4</v>
      </c>
      <c r="H6727" s="97">
        <f>INDEX(バックデータ一覧!$M$4:$O$27,MATCH(計算過程!B6727,バックデータ一覧!$F$4:$F$27,0),MATCH(VLOOKUP(A6727,バックデータ一覧!$T$3:$U$367,2),バックデータ一覧!$M$3:$O$3,0))*10^-3</f>
        <v>3.8000000000000002E-4</v>
      </c>
      <c r="I6727" s="97">
        <f>INDEX(バックデータ一覧!$P$4:$R$27,MATCH(計算過程!B6727,バックデータ一覧!$F$4:$F$27,0),MATCH(VLOOKUP(A6727,バックデータ一覧!$T$3:$U$367,2),バックデータ一覧!$P$3:$R$3,0))*10^-3</f>
        <v>5.0000000000000001E-4</v>
      </c>
    </row>
    <row r="6728" spans="1:9" x14ac:dyDescent="0.15">
      <c r="A6728" s="57">
        <v>41920</v>
      </c>
      <c r="B6728" s="9" t="s">
        <v>106</v>
      </c>
      <c r="C6728" s="83">
        <f t="shared" ref="C6728:C6791" si="316">D6728+E6728</f>
        <v>6.0700000000000007E-3</v>
      </c>
      <c r="D6728" s="82">
        <f t="shared" si="315"/>
        <v>5.9400000000000008E-3</v>
      </c>
      <c r="E6728" s="81">
        <f t="shared" ref="E6728:E6791" si="317">IF(AND($O$10&gt;=1,$O$10&lt;2),$F6728*(2-$O$10)/(2-1)+$G6728*($O$10-1)/(2-1),IF(AND($O$10&gt;=2,$O$10&lt;3),$G6728*(3-$O$10)/(3-2)+$H6728*($O$10-2)/(3-2),$H6728*(4-$O$10)/(4-3)+$I6728*($O$10-3)/(4-3)))</f>
        <v>1.2999999999999999E-4</v>
      </c>
      <c r="F6728" s="97">
        <f>INDEX(バックデータ一覧!$G$4:$I$27,MATCH(計算過程!B6728,バックデータ一覧!$F$4:$F$27,0),MATCH(VLOOKUP(A6728,バックデータ一覧!$T$3:$U$367,2),バックデータ一覧!$G$3:$I$3,0))*10^-3</f>
        <v>1.2999999999999999E-4</v>
      </c>
      <c r="G6728" s="97">
        <f>INDEX(バックデータ一覧!$J$4:$L$27,MATCH(計算過程!B6728,バックデータ一覧!$F$4:$F$27,0),MATCH(VLOOKUP(A6728,バックデータ一覧!$T$3:$U$367,2),バックデータ一覧!$J$3:$L$3,0))*10^-3</f>
        <v>2.5000000000000001E-4</v>
      </c>
      <c r="H6728" s="97">
        <f>INDEX(バックデータ一覧!$M$4:$O$27,MATCH(計算過程!B6728,バックデータ一覧!$F$4:$F$27,0),MATCH(VLOOKUP(A6728,バックデータ一覧!$T$3:$U$367,2),バックデータ一覧!$M$3:$O$3,0))*10^-3</f>
        <v>3.8000000000000002E-4</v>
      </c>
      <c r="I6728" s="97">
        <f>INDEX(バックデータ一覧!$P$4:$R$27,MATCH(計算過程!B6728,バックデータ一覧!$F$4:$F$27,0),MATCH(VLOOKUP(A6728,バックデータ一覧!$T$3:$U$367,2),バックデータ一覧!$P$3:$R$3,0))*10^-3</f>
        <v>5.0000000000000001E-4</v>
      </c>
    </row>
    <row r="6729" spans="1:9" x14ac:dyDescent="0.15">
      <c r="A6729" s="57">
        <v>41920</v>
      </c>
      <c r="B6729" s="9" t="s">
        <v>107</v>
      </c>
      <c r="C6729" s="83">
        <f t="shared" si="316"/>
        <v>6.0700000000000007E-3</v>
      </c>
      <c r="D6729" s="82">
        <f t="shared" si="315"/>
        <v>5.9400000000000008E-3</v>
      </c>
      <c r="E6729" s="81">
        <f t="shared" si="317"/>
        <v>1.3000000000000002E-4</v>
      </c>
      <c r="F6729" s="97">
        <f>INDEX(バックデータ一覧!$G$4:$I$27,MATCH(計算過程!B6729,バックデータ一覧!$F$4:$F$27,0),MATCH(VLOOKUP(A6729,バックデータ一覧!$T$3:$U$367,2),バックデータ一覧!$G$3:$I$3,0))*10^-3</f>
        <v>1.3000000000000002E-4</v>
      </c>
      <c r="G6729" s="97">
        <f>INDEX(バックデータ一覧!$J$4:$L$27,MATCH(計算過程!B6729,バックデータ一覧!$F$4:$F$27,0),MATCH(VLOOKUP(A6729,バックデータ一覧!$T$3:$U$367,2),バックデータ一覧!$J$3:$L$3,0))*10^-3</f>
        <v>2.5000000000000001E-4</v>
      </c>
      <c r="H6729" s="97">
        <f>INDEX(バックデータ一覧!$M$4:$O$27,MATCH(計算過程!B6729,バックデータ一覧!$F$4:$F$27,0),MATCH(VLOOKUP(A6729,バックデータ一覧!$T$3:$U$367,2),バックデータ一覧!$M$3:$O$3,0))*10^-3</f>
        <v>3.8000000000000002E-4</v>
      </c>
      <c r="I6729" s="97">
        <f>INDEX(バックデータ一覧!$P$4:$R$27,MATCH(計算過程!B6729,バックデータ一覧!$F$4:$F$27,0),MATCH(VLOOKUP(A6729,バックデータ一覧!$T$3:$U$367,2),バックデータ一覧!$P$3:$R$3,0))*10^-3</f>
        <v>5.0000000000000001E-4</v>
      </c>
    </row>
    <row r="6730" spans="1:9" x14ac:dyDescent="0.15">
      <c r="A6730" s="57">
        <v>41920</v>
      </c>
      <c r="B6730" s="9" t="s">
        <v>108</v>
      </c>
      <c r="C6730" s="83">
        <f t="shared" si="316"/>
        <v>6.0700000000000007E-3</v>
      </c>
      <c r="D6730" s="82">
        <f t="shared" si="315"/>
        <v>5.9400000000000008E-3</v>
      </c>
      <c r="E6730" s="81">
        <f t="shared" si="317"/>
        <v>1.3000000000000002E-4</v>
      </c>
      <c r="F6730" s="97">
        <f>INDEX(バックデータ一覧!$G$4:$I$27,MATCH(計算過程!B6730,バックデータ一覧!$F$4:$F$27,0),MATCH(VLOOKUP(A6730,バックデータ一覧!$T$3:$U$367,2),バックデータ一覧!$G$3:$I$3,0))*10^-3</f>
        <v>1.3000000000000002E-4</v>
      </c>
      <c r="G6730" s="97">
        <f>INDEX(バックデータ一覧!$J$4:$L$27,MATCH(計算過程!B6730,バックデータ一覧!$F$4:$F$27,0),MATCH(VLOOKUP(A6730,バックデータ一覧!$T$3:$U$367,2),バックデータ一覧!$J$3:$L$3,0))*10^-3</f>
        <v>2.5000000000000001E-4</v>
      </c>
      <c r="H6730" s="97">
        <f>INDEX(バックデータ一覧!$M$4:$O$27,MATCH(計算過程!B6730,バックデータ一覧!$F$4:$F$27,0),MATCH(VLOOKUP(A6730,バックデータ一覧!$T$3:$U$367,2),バックデータ一覧!$M$3:$O$3,0))*10^-3</f>
        <v>3.8000000000000002E-4</v>
      </c>
      <c r="I6730" s="97">
        <f>INDEX(バックデータ一覧!$P$4:$R$27,MATCH(計算過程!B6730,バックデータ一覧!$F$4:$F$27,0),MATCH(VLOOKUP(A6730,バックデータ一覧!$T$3:$U$367,2),バックデータ一覧!$P$3:$R$3,0))*10^-3</f>
        <v>5.0000000000000001E-4</v>
      </c>
    </row>
    <row r="6731" spans="1:9" x14ac:dyDescent="0.15">
      <c r="A6731" s="57">
        <v>41920</v>
      </c>
      <c r="B6731" s="9" t="s">
        <v>109</v>
      </c>
      <c r="C6731" s="83">
        <f t="shared" si="316"/>
        <v>6.0700000000000007E-3</v>
      </c>
      <c r="D6731" s="82">
        <f t="shared" si="315"/>
        <v>5.9400000000000008E-3</v>
      </c>
      <c r="E6731" s="81">
        <f t="shared" si="317"/>
        <v>1.3000000000000002E-4</v>
      </c>
      <c r="F6731" s="97">
        <f>INDEX(バックデータ一覧!$G$4:$I$27,MATCH(計算過程!B6731,バックデータ一覧!$F$4:$F$27,0),MATCH(VLOOKUP(A6731,バックデータ一覧!$T$3:$U$367,2),バックデータ一覧!$G$3:$I$3,0))*10^-3</f>
        <v>1.3000000000000002E-4</v>
      </c>
      <c r="G6731" s="97">
        <f>INDEX(バックデータ一覧!$J$4:$L$27,MATCH(計算過程!B6731,バックデータ一覧!$F$4:$F$27,0),MATCH(VLOOKUP(A6731,バックデータ一覧!$T$3:$U$367,2),バックデータ一覧!$J$3:$L$3,0))*10^-3</f>
        <v>2.5000000000000001E-4</v>
      </c>
      <c r="H6731" s="97">
        <f>INDEX(バックデータ一覧!$M$4:$O$27,MATCH(計算過程!B6731,バックデータ一覧!$F$4:$F$27,0),MATCH(VLOOKUP(A6731,バックデータ一覧!$T$3:$U$367,2),バックデータ一覧!$M$3:$O$3,0))*10^-3</f>
        <v>3.8000000000000002E-4</v>
      </c>
      <c r="I6731" s="97">
        <f>INDEX(バックデータ一覧!$P$4:$R$27,MATCH(計算過程!B6731,バックデータ一覧!$F$4:$F$27,0),MATCH(VLOOKUP(A6731,バックデータ一覧!$T$3:$U$367,2),バックデータ一覧!$P$3:$R$3,0))*10^-3</f>
        <v>5.0000000000000001E-4</v>
      </c>
    </row>
    <row r="6732" spans="1:9" x14ac:dyDescent="0.15">
      <c r="A6732" s="57">
        <v>41920</v>
      </c>
      <c r="B6732" s="9" t="s">
        <v>110</v>
      </c>
      <c r="C6732" s="83">
        <f t="shared" si="316"/>
        <v>6.0700000000000007E-3</v>
      </c>
      <c r="D6732" s="82">
        <f t="shared" si="315"/>
        <v>5.9400000000000008E-3</v>
      </c>
      <c r="E6732" s="81">
        <f t="shared" si="317"/>
        <v>1.3000000000000002E-4</v>
      </c>
      <c r="F6732" s="97">
        <f>INDEX(バックデータ一覧!$G$4:$I$27,MATCH(計算過程!B6732,バックデータ一覧!$F$4:$F$27,0),MATCH(VLOOKUP(A6732,バックデータ一覧!$T$3:$U$367,2),バックデータ一覧!$G$3:$I$3,0))*10^-3</f>
        <v>1.3000000000000002E-4</v>
      </c>
      <c r="G6732" s="97">
        <f>INDEX(バックデータ一覧!$J$4:$L$27,MATCH(計算過程!B6732,バックデータ一覧!$F$4:$F$27,0),MATCH(VLOOKUP(A6732,バックデータ一覧!$T$3:$U$367,2),バックデータ一覧!$J$3:$L$3,0))*10^-3</f>
        <v>2.5000000000000001E-4</v>
      </c>
      <c r="H6732" s="97">
        <f>INDEX(バックデータ一覧!$M$4:$O$27,MATCH(計算過程!B6732,バックデータ一覧!$F$4:$F$27,0),MATCH(VLOOKUP(A6732,バックデータ一覧!$T$3:$U$367,2),バックデータ一覧!$M$3:$O$3,0))*10^-3</f>
        <v>3.8000000000000002E-4</v>
      </c>
      <c r="I6732" s="97">
        <f>INDEX(バックデータ一覧!$P$4:$R$27,MATCH(計算過程!B6732,バックデータ一覧!$F$4:$F$27,0),MATCH(VLOOKUP(A6732,バックデータ一覧!$T$3:$U$367,2),バックデータ一覧!$P$3:$R$3,0))*10^-3</f>
        <v>5.0000000000000001E-4</v>
      </c>
    </row>
    <row r="6733" spans="1:9" x14ac:dyDescent="0.15">
      <c r="A6733" s="57">
        <v>41920</v>
      </c>
      <c r="B6733" s="9" t="s">
        <v>111</v>
      </c>
      <c r="C6733" s="83">
        <f t="shared" si="316"/>
        <v>6.0700000000000007E-3</v>
      </c>
      <c r="D6733" s="82">
        <f t="shared" si="315"/>
        <v>5.9400000000000008E-3</v>
      </c>
      <c r="E6733" s="81">
        <f t="shared" si="317"/>
        <v>1.3000000000000002E-4</v>
      </c>
      <c r="F6733" s="97">
        <f>INDEX(バックデータ一覧!$G$4:$I$27,MATCH(計算過程!B6733,バックデータ一覧!$F$4:$F$27,0),MATCH(VLOOKUP(A6733,バックデータ一覧!$T$3:$U$367,2),バックデータ一覧!$G$3:$I$3,0))*10^-3</f>
        <v>1.3000000000000002E-4</v>
      </c>
      <c r="G6733" s="97">
        <f>INDEX(バックデータ一覧!$J$4:$L$27,MATCH(計算過程!B6733,バックデータ一覧!$F$4:$F$27,0),MATCH(VLOOKUP(A6733,バックデータ一覧!$T$3:$U$367,2),バックデータ一覧!$J$3:$L$3,0))*10^-3</f>
        <v>2.5000000000000001E-4</v>
      </c>
      <c r="H6733" s="97">
        <f>INDEX(バックデータ一覧!$M$4:$O$27,MATCH(計算過程!B6733,バックデータ一覧!$F$4:$F$27,0),MATCH(VLOOKUP(A6733,バックデータ一覧!$T$3:$U$367,2),バックデータ一覧!$M$3:$O$3,0))*10^-3</f>
        <v>3.8000000000000002E-4</v>
      </c>
      <c r="I6733" s="97">
        <f>INDEX(バックデータ一覧!$P$4:$R$27,MATCH(計算過程!B6733,バックデータ一覧!$F$4:$F$27,0),MATCH(VLOOKUP(A6733,バックデータ一覧!$T$3:$U$367,2),バックデータ一覧!$P$3:$R$3,0))*10^-3</f>
        <v>5.0000000000000001E-4</v>
      </c>
    </row>
    <row r="6734" spans="1:9" x14ac:dyDescent="0.15">
      <c r="A6734" s="57">
        <v>41920</v>
      </c>
      <c r="B6734" s="9" t="s">
        <v>112</v>
      </c>
      <c r="C6734" s="83">
        <f t="shared" si="316"/>
        <v>6.4800000000000005E-3</v>
      </c>
      <c r="D6734" s="82">
        <f t="shared" si="315"/>
        <v>5.9400000000000008E-3</v>
      </c>
      <c r="E6734" s="81">
        <f t="shared" si="317"/>
        <v>5.4000000000000001E-4</v>
      </c>
      <c r="F6734" s="97">
        <f>INDEX(バックデータ一覧!$G$4:$I$27,MATCH(計算過程!B6734,バックデータ一覧!$F$4:$F$27,0),MATCH(VLOOKUP(A6734,バックデータ一覧!$T$3:$U$367,2),バックデータ一覧!$G$3:$I$3,0))*10^-3</f>
        <v>5.4000000000000001E-4</v>
      </c>
      <c r="G6734" s="97">
        <f>INDEX(バックデータ一覧!$J$4:$L$27,MATCH(計算過程!B6734,バックデータ一覧!$F$4:$F$27,0),MATCH(VLOOKUP(A6734,バックデータ一覧!$T$3:$U$367,2),バックデータ一覧!$J$3:$L$3,0))*10^-3</f>
        <v>1.08E-3</v>
      </c>
      <c r="H6734" s="97">
        <f>INDEX(バックデータ一覧!$M$4:$O$27,MATCH(計算過程!B6734,バックデータ一覧!$F$4:$F$27,0),MATCH(VLOOKUP(A6734,バックデータ一覧!$T$3:$U$367,2),バックデータ一覧!$M$3:$O$3,0))*10^-3</f>
        <v>1.6299999999999999E-3</v>
      </c>
      <c r="I6734" s="97">
        <f>INDEX(バックデータ一覧!$P$4:$R$27,MATCH(計算過程!B6734,バックデータ一覧!$F$4:$F$27,0),MATCH(VLOOKUP(A6734,バックデータ一覧!$T$3:$U$367,2),バックデータ一覧!$P$3:$R$3,0))*10^-3</f>
        <v>2.1700000000000001E-3</v>
      </c>
    </row>
    <row r="6735" spans="1:9" x14ac:dyDescent="0.15">
      <c r="A6735" s="57">
        <v>41920</v>
      </c>
      <c r="B6735" s="9" t="s">
        <v>113</v>
      </c>
      <c r="C6735" s="83">
        <f t="shared" si="316"/>
        <v>9.7300000000000008E-3</v>
      </c>
      <c r="D6735" s="82">
        <f t="shared" si="315"/>
        <v>5.9400000000000008E-3</v>
      </c>
      <c r="E6735" s="81">
        <f t="shared" si="317"/>
        <v>3.79E-3</v>
      </c>
      <c r="F6735" s="97">
        <f>INDEX(バックデータ一覧!$G$4:$I$27,MATCH(計算過程!B6735,バックデータ一覧!$F$4:$F$27,0),MATCH(VLOOKUP(A6735,バックデータ一覧!$T$3:$U$367,2),バックデータ一覧!$G$3:$I$3,0))*10^-3</f>
        <v>3.79E-3</v>
      </c>
      <c r="G6735" s="97">
        <f>INDEX(バックデータ一覧!$J$4:$L$27,MATCH(計算過程!B6735,バックデータ一覧!$F$4:$F$27,0),MATCH(VLOOKUP(A6735,バックデータ一覧!$T$3:$U$367,2),バックデータ一覧!$J$3:$L$3,0))*10^-3</f>
        <v>7.5900000000000004E-3</v>
      </c>
      <c r="H6735" s="97">
        <f>INDEX(バックデータ一覧!$M$4:$O$27,MATCH(計算過程!B6735,バックデータ一覧!$F$4:$F$27,0),MATCH(VLOOKUP(A6735,バックデータ一覧!$T$3:$U$367,2),バックデータ一覧!$M$3:$O$3,0))*10^-3</f>
        <v>1.1380000000000001E-2</v>
      </c>
      <c r="I6735" s="97">
        <f>INDEX(バックデータ一覧!$P$4:$R$27,MATCH(計算過程!B6735,バックデータ一覧!$F$4:$F$27,0),MATCH(VLOOKUP(A6735,バックデータ一覧!$T$3:$U$367,2),バックデータ一覧!$P$3:$R$3,0))*10^-3</f>
        <v>1.5180000000000001E-2</v>
      </c>
    </row>
    <row r="6736" spans="1:9" x14ac:dyDescent="0.15">
      <c r="A6736" s="57">
        <v>41920</v>
      </c>
      <c r="B6736" s="9" t="s">
        <v>114</v>
      </c>
      <c r="C6736" s="83">
        <f t="shared" si="316"/>
        <v>6.2700000000000013E-3</v>
      </c>
      <c r="D6736" s="82">
        <f t="shared" si="315"/>
        <v>5.9400000000000008E-3</v>
      </c>
      <c r="E6736" s="81">
        <f t="shared" si="317"/>
        <v>3.3E-4</v>
      </c>
      <c r="F6736" s="97">
        <f>INDEX(バックデータ一覧!$G$4:$I$27,MATCH(計算過程!B6736,バックデータ一覧!$F$4:$F$27,0),MATCH(VLOOKUP(A6736,バックデータ一覧!$T$3:$U$367,2),バックデータ一覧!$G$3:$I$3,0))*10^-3</f>
        <v>3.3E-4</v>
      </c>
      <c r="G6736" s="97">
        <f>INDEX(バックデータ一覧!$J$4:$L$27,MATCH(計算過程!B6736,バックデータ一覧!$F$4:$F$27,0),MATCH(VLOOKUP(A6736,バックデータ一覧!$T$3:$U$367,2),バックデータ一覧!$J$3:$L$3,0))*10^-3</f>
        <v>6.7000000000000002E-4</v>
      </c>
      <c r="H6736" s="97">
        <f>INDEX(バックデータ一覧!$M$4:$O$27,MATCH(計算過程!B6736,バックデータ一覧!$F$4:$F$27,0),MATCH(VLOOKUP(A6736,バックデータ一覧!$T$3:$U$367,2),バックデータ一覧!$M$3:$O$3,0))*10^-3</f>
        <v>1E-3</v>
      </c>
      <c r="I6736" s="97">
        <f>INDEX(バックデータ一覧!$P$4:$R$27,MATCH(計算過程!B6736,バックデータ一覧!$F$4:$F$27,0),MATCH(VLOOKUP(A6736,バックデータ一覧!$T$3:$U$367,2),バックデータ一覧!$P$3:$R$3,0))*10^-3</f>
        <v>1.33E-3</v>
      </c>
    </row>
    <row r="6737" spans="1:9" x14ac:dyDescent="0.15">
      <c r="A6737" s="57">
        <v>41920</v>
      </c>
      <c r="B6737" s="9" t="s">
        <v>115</v>
      </c>
      <c r="C6737" s="83">
        <f t="shared" si="316"/>
        <v>6.4800000000000005E-3</v>
      </c>
      <c r="D6737" s="82">
        <f t="shared" si="315"/>
        <v>5.9400000000000008E-3</v>
      </c>
      <c r="E6737" s="81">
        <f t="shared" si="317"/>
        <v>5.4000000000000001E-4</v>
      </c>
      <c r="F6737" s="97">
        <f>INDEX(バックデータ一覧!$G$4:$I$27,MATCH(計算過程!B6737,バックデータ一覧!$F$4:$F$27,0),MATCH(VLOOKUP(A6737,バックデータ一覧!$T$3:$U$367,2),バックデータ一覧!$G$3:$I$3,0))*10^-3</f>
        <v>5.4000000000000001E-4</v>
      </c>
      <c r="G6737" s="97">
        <f>INDEX(バックデータ一覧!$J$4:$L$27,MATCH(計算過程!B6737,バックデータ一覧!$F$4:$F$27,0),MATCH(VLOOKUP(A6737,バックデータ一覧!$T$3:$U$367,2),バックデータ一覧!$J$3:$L$3,0))*10^-3</f>
        <v>1.08E-3</v>
      </c>
      <c r="H6737" s="97">
        <f>INDEX(バックデータ一覧!$M$4:$O$27,MATCH(計算過程!B6737,バックデータ一覧!$F$4:$F$27,0),MATCH(VLOOKUP(A6737,バックデータ一覧!$T$3:$U$367,2),バックデータ一覧!$M$3:$O$3,0))*10^-3</f>
        <v>1.6299999999999999E-3</v>
      </c>
      <c r="I6737" s="97">
        <f>INDEX(バックデータ一覧!$P$4:$R$27,MATCH(計算過程!B6737,バックデータ一覧!$F$4:$F$27,0),MATCH(VLOOKUP(A6737,バックデータ一覧!$T$3:$U$367,2),バックデータ一覧!$P$3:$R$3,0))*10^-3</f>
        <v>2.1700000000000001E-3</v>
      </c>
    </row>
    <row r="6738" spans="1:9" x14ac:dyDescent="0.15">
      <c r="A6738" s="57">
        <v>41920</v>
      </c>
      <c r="B6738" s="9" t="s">
        <v>116</v>
      </c>
      <c r="C6738" s="83">
        <f t="shared" si="316"/>
        <v>6.2700000000000013E-3</v>
      </c>
      <c r="D6738" s="82">
        <f t="shared" si="315"/>
        <v>5.9400000000000008E-3</v>
      </c>
      <c r="E6738" s="81">
        <f t="shared" si="317"/>
        <v>3.3E-4</v>
      </c>
      <c r="F6738" s="97">
        <f>INDEX(バックデータ一覧!$G$4:$I$27,MATCH(計算過程!B6738,バックデータ一覧!$F$4:$F$27,0),MATCH(VLOOKUP(A6738,バックデータ一覧!$T$3:$U$367,2),バックデータ一覧!$G$3:$I$3,0))*10^-3</f>
        <v>3.3E-4</v>
      </c>
      <c r="G6738" s="97">
        <f>INDEX(バックデータ一覧!$J$4:$L$27,MATCH(計算過程!B6738,バックデータ一覧!$F$4:$F$27,0),MATCH(VLOOKUP(A6738,バックデータ一覧!$T$3:$U$367,2),バックデータ一覧!$J$3:$L$3,0))*10^-3</f>
        <v>6.7000000000000002E-4</v>
      </c>
      <c r="H6738" s="97">
        <f>INDEX(バックデータ一覧!$M$4:$O$27,MATCH(計算過程!B6738,バックデータ一覧!$F$4:$F$27,0),MATCH(VLOOKUP(A6738,バックデータ一覧!$T$3:$U$367,2),バックデータ一覧!$M$3:$O$3,0))*10^-3</f>
        <v>1E-3</v>
      </c>
      <c r="I6738" s="97">
        <f>INDEX(バックデータ一覧!$P$4:$R$27,MATCH(計算過程!B6738,バックデータ一覧!$F$4:$F$27,0),MATCH(VLOOKUP(A6738,バックデータ一覧!$T$3:$U$367,2),バックデータ一覧!$P$3:$R$3,0))*10^-3</f>
        <v>1.33E-3</v>
      </c>
    </row>
    <row r="6739" spans="1:9" x14ac:dyDescent="0.15">
      <c r="A6739" s="57">
        <v>41920</v>
      </c>
      <c r="B6739" s="9" t="s">
        <v>117</v>
      </c>
      <c r="C6739" s="83">
        <f t="shared" si="316"/>
        <v>9.3200000000000002E-3</v>
      </c>
      <c r="D6739" s="82">
        <f t="shared" si="315"/>
        <v>5.9400000000000008E-3</v>
      </c>
      <c r="E6739" s="81">
        <f t="shared" si="317"/>
        <v>3.3799999999999998E-3</v>
      </c>
      <c r="F6739" s="97">
        <f>INDEX(バックデータ一覧!$G$4:$I$27,MATCH(計算過程!B6739,バックデータ一覧!$F$4:$F$27,0),MATCH(VLOOKUP(A6739,バックデータ一覧!$T$3:$U$367,2),バックデータ一覧!$G$3:$I$3,0))*10^-3</f>
        <v>3.3799999999999998E-3</v>
      </c>
      <c r="G6739" s="97">
        <f>INDEX(バックデータ一覧!$J$4:$L$27,MATCH(計算過程!B6739,バックデータ一覧!$F$4:$F$27,0),MATCH(VLOOKUP(A6739,バックデータ一覧!$T$3:$U$367,2),バックデータ一覧!$J$3:$L$3,0))*10^-3</f>
        <v>6.7499999999999999E-3</v>
      </c>
      <c r="H6739" s="97">
        <f>INDEX(バックデータ一覧!$M$4:$O$27,MATCH(計算過程!B6739,バックデータ一覧!$F$4:$F$27,0),MATCH(VLOOKUP(A6739,バックデータ一覧!$T$3:$U$367,2),バックデータ一覧!$M$3:$O$3,0))*10^-3</f>
        <v>1.0130000000000002E-2</v>
      </c>
      <c r="I6739" s="97">
        <f>INDEX(バックデータ一覧!$P$4:$R$27,MATCH(計算過程!B6739,バックデータ一覧!$F$4:$F$27,0),MATCH(VLOOKUP(A6739,バックデータ一覧!$T$3:$U$367,2),バックデータ一覧!$P$3:$R$3,0))*10^-3</f>
        <v>1.3509999999999999E-2</v>
      </c>
    </row>
    <row r="6740" spans="1:9" x14ac:dyDescent="0.15">
      <c r="A6740" s="57">
        <v>41920</v>
      </c>
      <c r="B6740" s="9" t="s">
        <v>118</v>
      </c>
      <c r="C6740" s="83">
        <f t="shared" si="316"/>
        <v>6.2700000000000013E-3</v>
      </c>
      <c r="D6740" s="82">
        <f t="shared" si="315"/>
        <v>5.9400000000000008E-3</v>
      </c>
      <c r="E6740" s="81">
        <f t="shared" si="317"/>
        <v>3.3E-4</v>
      </c>
      <c r="F6740" s="97">
        <f>INDEX(バックデータ一覧!$G$4:$I$27,MATCH(計算過程!B6740,バックデータ一覧!$F$4:$F$27,0),MATCH(VLOOKUP(A6740,バックデータ一覧!$T$3:$U$367,2),バックデータ一覧!$G$3:$I$3,0))*10^-3</f>
        <v>3.3E-4</v>
      </c>
      <c r="G6740" s="97">
        <f>INDEX(バックデータ一覧!$J$4:$L$27,MATCH(計算過程!B6740,バックデータ一覧!$F$4:$F$27,0),MATCH(VLOOKUP(A6740,バックデータ一覧!$T$3:$U$367,2),バックデータ一覧!$J$3:$L$3,0))*10^-3</f>
        <v>6.7000000000000002E-4</v>
      </c>
      <c r="H6740" s="97">
        <f>INDEX(バックデータ一覧!$M$4:$O$27,MATCH(計算過程!B6740,バックデータ一覧!$F$4:$F$27,0),MATCH(VLOOKUP(A6740,バックデータ一覧!$T$3:$U$367,2),バックデータ一覧!$M$3:$O$3,0))*10^-3</f>
        <v>1E-3</v>
      </c>
      <c r="I6740" s="97">
        <f>INDEX(バックデータ一覧!$P$4:$R$27,MATCH(計算過程!B6740,バックデータ一覧!$F$4:$F$27,0),MATCH(VLOOKUP(A6740,バックデータ一覧!$T$3:$U$367,2),バックデータ一覧!$P$3:$R$3,0))*10^-3</f>
        <v>1.33E-3</v>
      </c>
    </row>
    <row r="6741" spans="1:9" x14ac:dyDescent="0.15">
      <c r="A6741" s="57">
        <v>41920</v>
      </c>
      <c r="B6741" s="9" t="s">
        <v>119</v>
      </c>
      <c r="C6741" s="83">
        <f t="shared" si="316"/>
        <v>6.0700000000000007E-3</v>
      </c>
      <c r="D6741" s="82">
        <f t="shared" si="315"/>
        <v>5.9400000000000008E-3</v>
      </c>
      <c r="E6741" s="81">
        <f t="shared" si="317"/>
        <v>1.3000000000000002E-4</v>
      </c>
      <c r="F6741" s="97">
        <f>INDEX(バックデータ一覧!$G$4:$I$27,MATCH(計算過程!B6741,バックデータ一覧!$F$4:$F$27,0),MATCH(VLOOKUP(A6741,バックデータ一覧!$T$3:$U$367,2),バックデータ一覧!$G$3:$I$3,0))*10^-3</f>
        <v>1.3000000000000002E-4</v>
      </c>
      <c r="G6741" s="97">
        <f>INDEX(バックデータ一覧!$J$4:$L$27,MATCH(計算過程!B6741,バックデータ一覧!$F$4:$F$27,0),MATCH(VLOOKUP(A6741,バックデータ一覧!$T$3:$U$367,2),バックデータ一覧!$J$3:$L$3,0))*10^-3</f>
        <v>2.5000000000000001E-4</v>
      </c>
      <c r="H6741" s="97">
        <f>INDEX(バックデータ一覧!$M$4:$O$27,MATCH(計算過程!B6741,バックデータ一覧!$F$4:$F$27,0),MATCH(VLOOKUP(A6741,バックデータ一覧!$T$3:$U$367,2),バックデータ一覧!$M$3:$O$3,0))*10^-3</f>
        <v>3.8000000000000002E-4</v>
      </c>
      <c r="I6741" s="97">
        <f>INDEX(バックデータ一覧!$P$4:$R$27,MATCH(計算過程!B6741,バックデータ一覧!$F$4:$F$27,0),MATCH(VLOOKUP(A6741,バックデータ一覧!$T$3:$U$367,2),バックデータ一覧!$P$3:$R$3,0))*10^-3</f>
        <v>5.0000000000000001E-4</v>
      </c>
    </row>
    <row r="6742" spans="1:9" x14ac:dyDescent="0.15">
      <c r="A6742" s="57">
        <v>41920</v>
      </c>
      <c r="B6742" s="9" t="s">
        <v>120</v>
      </c>
      <c r="C6742" s="83">
        <f t="shared" si="316"/>
        <v>6.0700000000000007E-3</v>
      </c>
      <c r="D6742" s="82">
        <f t="shared" si="315"/>
        <v>5.9400000000000008E-3</v>
      </c>
      <c r="E6742" s="81">
        <f t="shared" si="317"/>
        <v>1.3000000000000002E-4</v>
      </c>
      <c r="F6742" s="97">
        <f>INDEX(バックデータ一覧!$G$4:$I$27,MATCH(計算過程!B6742,バックデータ一覧!$F$4:$F$27,0),MATCH(VLOOKUP(A6742,バックデータ一覧!$T$3:$U$367,2),バックデータ一覧!$G$3:$I$3,0))*10^-3</f>
        <v>1.3000000000000002E-4</v>
      </c>
      <c r="G6742" s="97">
        <f>INDEX(バックデータ一覧!$J$4:$L$27,MATCH(計算過程!B6742,バックデータ一覧!$F$4:$F$27,0),MATCH(VLOOKUP(A6742,バックデータ一覧!$T$3:$U$367,2),バックデータ一覧!$J$3:$L$3,0))*10^-3</f>
        <v>2.5000000000000001E-4</v>
      </c>
      <c r="H6742" s="97">
        <f>INDEX(バックデータ一覧!$M$4:$O$27,MATCH(計算過程!B6742,バックデータ一覧!$F$4:$F$27,0),MATCH(VLOOKUP(A6742,バックデータ一覧!$T$3:$U$367,2),バックデータ一覧!$M$3:$O$3,0))*10^-3</f>
        <v>3.8000000000000002E-4</v>
      </c>
      <c r="I6742" s="97">
        <f>INDEX(バックデータ一覧!$P$4:$R$27,MATCH(計算過程!B6742,バックデータ一覧!$F$4:$F$27,0),MATCH(VLOOKUP(A6742,バックデータ一覧!$T$3:$U$367,2),バックデータ一覧!$P$3:$R$3,0))*10^-3</f>
        <v>5.0000000000000001E-4</v>
      </c>
    </row>
    <row r="6743" spans="1:9" x14ac:dyDescent="0.15">
      <c r="A6743" s="57">
        <v>41920</v>
      </c>
      <c r="B6743" s="9" t="s">
        <v>121</v>
      </c>
      <c r="C6743" s="83">
        <f t="shared" si="316"/>
        <v>6.4800000000000005E-3</v>
      </c>
      <c r="D6743" s="82">
        <f t="shared" si="315"/>
        <v>5.9400000000000008E-3</v>
      </c>
      <c r="E6743" s="81">
        <f t="shared" si="317"/>
        <v>5.4000000000000001E-4</v>
      </c>
      <c r="F6743" s="97">
        <f>INDEX(バックデータ一覧!$G$4:$I$27,MATCH(計算過程!B6743,バックデータ一覧!$F$4:$F$27,0),MATCH(VLOOKUP(A6743,バックデータ一覧!$T$3:$U$367,2),バックデータ一覧!$G$3:$I$3,0))*10^-3</f>
        <v>5.4000000000000001E-4</v>
      </c>
      <c r="G6743" s="97">
        <f>INDEX(バックデータ一覧!$J$4:$L$27,MATCH(計算過程!B6743,バックデータ一覧!$F$4:$F$27,0),MATCH(VLOOKUP(A6743,バックデータ一覧!$T$3:$U$367,2),バックデータ一覧!$J$3:$L$3,0))*10^-3</f>
        <v>1.08E-3</v>
      </c>
      <c r="H6743" s="97">
        <f>INDEX(バックデータ一覧!$M$4:$O$27,MATCH(計算過程!B6743,バックデータ一覧!$F$4:$F$27,0),MATCH(VLOOKUP(A6743,バックデータ一覧!$T$3:$U$367,2),バックデータ一覧!$M$3:$O$3,0))*10^-3</f>
        <v>1.6299999999999999E-3</v>
      </c>
      <c r="I6743" s="97">
        <f>INDEX(バックデータ一覧!$P$4:$R$27,MATCH(計算過程!B6743,バックデータ一覧!$F$4:$F$27,0),MATCH(VLOOKUP(A6743,バックデータ一覧!$T$3:$U$367,2),バックデータ一覧!$P$3:$R$3,0))*10^-3</f>
        <v>2.1700000000000001E-3</v>
      </c>
    </row>
    <row r="6744" spans="1:9" x14ac:dyDescent="0.15">
      <c r="A6744" s="57">
        <v>41920</v>
      </c>
      <c r="B6744" s="9" t="s">
        <v>122</v>
      </c>
      <c r="C6744" s="83">
        <f t="shared" si="316"/>
        <v>1.2360000000000001E-2</v>
      </c>
      <c r="D6744" s="82">
        <f t="shared" si="315"/>
        <v>5.9400000000000008E-3</v>
      </c>
      <c r="E6744" s="81">
        <f t="shared" si="317"/>
        <v>6.4200000000000004E-3</v>
      </c>
      <c r="F6744" s="97">
        <f>INDEX(バックデータ一覧!$G$4:$I$27,MATCH(計算過程!B6744,バックデータ一覧!$F$4:$F$27,0),MATCH(VLOOKUP(A6744,バックデータ一覧!$T$3:$U$367,2),バックデータ一覧!$G$3:$I$3,0))*10^-3</f>
        <v>6.4200000000000004E-3</v>
      </c>
      <c r="G6744" s="97">
        <f>INDEX(バックデータ一覧!$J$4:$L$27,MATCH(計算過程!B6744,バックデータ一覧!$F$4:$F$27,0),MATCH(VLOOKUP(A6744,バックデータ一覧!$T$3:$U$367,2),バックデータ一覧!$J$3:$L$3,0))*10^-3</f>
        <v>1.2840000000000001E-2</v>
      </c>
      <c r="H6744" s="97">
        <f>INDEX(バックデータ一覧!$M$4:$O$27,MATCH(計算過程!B6744,バックデータ一覧!$F$4:$F$27,0),MATCH(VLOOKUP(A6744,バックデータ一覧!$T$3:$U$367,2),バックデータ一覧!$M$3:$O$3,0))*10^-3</f>
        <v>1.9260000000000003E-2</v>
      </c>
      <c r="I6744" s="97">
        <f>INDEX(バックデータ一覧!$P$4:$R$27,MATCH(計算過程!B6744,バックデータ一覧!$F$4:$F$27,0),MATCH(VLOOKUP(A6744,バックデータ一覧!$T$3:$U$367,2),バックデータ一覧!$P$3:$R$3,0))*10^-3</f>
        <v>2.5680000000000001E-2</v>
      </c>
    </row>
    <row r="6745" spans="1:9" x14ac:dyDescent="0.15">
      <c r="A6745" s="57">
        <v>41920</v>
      </c>
      <c r="B6745" s="9" t="s">
        <v>123</v>
      </c>
      <c r="C6745" s="83">
        <f t="shared" si="316"/>
        <v>1.2360000000000001E-2</v>
      </c>
      <c r="D6745" s="82">
        <f t="shared" si="315"/>
        <v>5.9400000000000008E-3</v>
      </c>
      <c r="E6745" s="81">
        <f t="shared" si="317"/>
        <v>6.4200000000000004E-3</v>
      </c>
      <c r="F6745" s="97">
        <f>INDEX(バックデータ一覧!$G$4:$I$27,MATCH(計算過程!B6745,バックデータ一覧!$F$4:$F$27,0),MATCH(VLOOKUP(A6745,バックデータ一覧!$T$3:$U$367,2),バックデータ一覧!$G$3:$I$3,0))*10^-3</f>
        <v>6.4200000000000004E-3</v>
      </c>
      <c r="G6745" s="97">
        <f>INDEX(バックデータ一覧!$J$4:$L$27,MATCH(計算過程!B6745,バックデータ一覧!$F$4:$F$27,0),MATCH(VLOOKUP(A6745,バックデータ一覧!$T$3:$U$367,2),バックデータ一覧!$J$3:$L$3,0))*10^-3</f>
        <v>1.2840000000000001E-2</v>
      </c>
      <c r="H6745" s="97">
        <f>INDEX(バックデータ一覧!$M$4:$O$27,MATCH(計算過程!B6745,バックデータ一覧!$F$4:$F$27,0),MATCH(VLOOKUP(A6745,バックデータ一覧!$T$3:$U$367,2),バックデータ一覧!$M$3:$O$3,0))*10^-3</f>
        <v>1.9260000000000003E-2</v>
      </c>
      <c r="I6745" s="97">
        <f>INDEX(バックデータ一覧!$P$4:$R$27,MATCH(計算過程!B6745,バックデータ一覧!$F$4:$F$27,0),MATCH(VLOOKUP(A6745,バックデータ一覧!$T$3:$U$367,2),バックデータ一覧!$P$3:$R$3,0))*10^-3</f>
        <v>2.5680000000000001E-2</v>
      </c>
    </row>
    <row r="6746" spans="1:9" x14ac:dyDescent="0.15">
      <c r="A6746" s="57">
        <v>41920</v>
      </c>
      <c r="B6746" s="9" t="s">
        <v>124</v>
      </c>
      <c r="C6746" s="83">
        <f t="shared" si="316"/>
        <v>6.0700000000000007E-3</v>
      </c>
      <c r="D6746" s="82">
        <f t="shared" si="315"/>
        <v>5.9400000000000008E-3</v>
      </c>
      <c r="E6746" s="81">
        <f t="shared" si="317"/>
        <v>1.3000000000000002E-4</v>
      </c>
      <c r="F6746" s="97">
        <f>INDEX(バックデータ一覧!$G$4:$I$27,MATCH(計算過程!B6746,バックデータ一覧!$F$4:$F$27,0),MATCH(VLOOKUP(A6746,バックデータ一覧!$T$3:$U$367,2),バックデータ一覧!$G$3:$I$3,0))*10^-3</f>
        <v>1.3000000000000002E-4</v>
      </c>
      <c r="G6746" s="97">
        <f>INDEX(バックデータ一覧!$J$4:$L$27,MATCH(計算過程!B6746,バックデータ一覧!$F$4:$F$27,0),MATCH(VLOOKUP(A6746,バックデータ一覧!$T$3:$U$367,2),バックデータ一覧!$J$3:$L$3,0))*10^-3</f>
        <v>2.5000000000000001E-4</v>
      </c>
      <c r="H6746" s="97">
        <f>INDEX(バックデータ一覧!$M$4:$O$27,MATCH(計算過程!B6746,バックデータ一覧!$F$4:$F$27,0),MATCH(VLOOKUP(A6746,バックデータ一覧!$T$3:$U$367,2),バックデータ一覧!$M$3:$O$3,0))*10^-3</f>
        <v>3.8000000000000002E-4</v>
      </c>
      <c r="I6746" s="97">
        <f>INDEX(バックデータ一覧!$P$4:$R$27,MATCH(計算過程!B6746,バックデータ一覧!$F$4:$F$27,0),MATCH(VLOOKUP(A6746,バックデータ一覧!$T$3:$U$367,2),バックデータ一覧!$P$3:$R$3,0))*10^-3</f>
        <v>5.0000000000000001E-4</v>
      </c>
    </row>
    <row r="6747" spans="1:9" x14ac:dyDescent="0.15">
      <c r="A6747" s="57">
        <v>41920</v>
      </c>
      <c r="B6747" s="9" t="s">
        <v>125</v>
      </c>
      <c r="C6747" s="83">
        <f t="shared" si="316"/>
        <v>6.2700000000000013E-3</v>
      </c>
      <c r="D6747" s="82">
        <f t="shared" si="315"/>
        <v>5.9400000000000008E-3</v>
      </c>
      <c r="E6747" s="81">
        <f t="shared" si="317"/>
        <v>3.3E-4</v>
      </c>
      <c r="F6747" s="97">
        <f>INDEX(バックデータ一覧!$G$4:$I$27,MATCH(計算過程!B6747,バックデータ一覧!$F$4:$F$27,0),MATCH(VLOOKUP(A6747,バックデータ一覧!$T$3:$U$367,2),バックデータ一覧!$G$3:$I$3,0))*10^-3</f>
        <v>3.3E-4</v>
      </c>
      <c r="G6747" s="97">
        <f>INDEX(バックデータ一覧!$J$4:$L$27,MATCH(計算過程!B6747,バックデータ一覧!$F$4:$F$27,0),MATCH(VLOOKUP(A6747,バックデータ一覧!$T$3:$U$367,2),バックデータ一覧!$J$3:$L$3,0))*10^-3</f>
        <v>6.7000000000000002E-4</v>
      </c>
      <c r="H6747" s="97">
        <f>INDEX(バックデータ一覧!$M$4:$O$27,MATCH(計算過程!B6747,バックデータ一覧!$F$4:$F$27,0),MATCH(VLOOKUP(A6747,バックデータ一覧!$T$3:$U$367,2),バックデータ一覧!$M$3:$O$3,0))*10^-3</f>
        <v>1E-3</v>
      </c>
      <c r="I6747" s="97">
        <f>INDEX(バックデータ一覧!$P$4:$R$27,MATCH(計算過程!B6747,バックデータ一覧!$F$4:$F$27,0),MATCH(VLOOKUP(A6747,バックデータ一覧!$T$3:$U$367,2),バックデータ一覧!$P$3:$R$3,0))*10^-3</f>
        <v>1.33E-3</v>
      </c>
    </row>
    <row r="6748" spans="1:9" x14ac:dyDescent="0.15">
      <c r="A6748" s="57">
        <v>41920</v>
      </c>
      <c r="B6748" s="9" t="s">
        <v>126</v>
      </c>
      <c r="C6748" s="83">
        <f t="shared" si="316"/>
        <v>1.2220000000000002E-2</v>
      </c>
      <c r="D6748" s="82">
        <f t="shared" si="315"/>
        <v>5.9400000000000008E-3</v>
      </c>
      <c r="E6748" s="81">
        <f t="shared" si="317"/>
        <v>6.28E-3</v>
      </c>
      <c r="F6748" s="97">
        <f>INDEX(バックデータ一覧!$G$4:$I$27,MATCH(計算過程!B6748,バックデータ一覧!$F$4:$F$27,0),MATCH(VLOOKUP(A6748,バックデータ一覧!$T$3:$U$367,2),バックデータ一覧!$G$3:$I$3,0))*10^-3</f>
        <v>6.28E-3</v>
      </c>
      <c r="G6748" s="97">
        <f>INDEX(バックデータ一覧!$J$4:$L$27,MATCH(計算過程!B6748,バックデータ一覧!$F$4:$F$27,0),MATCH(VLOOKUP(A6748,バックデータ一覧!$T$3:$U$367,2),バックデータ一覧!$J$3:$L$3,0))*10^-3</f>
        <v>1.256E-2</v>
      </c>
      <c r="H6748" s="97">
        <f>INDEX(バックデータ一覧!$M$4:$O$27,MATCH(計算過程!B6748,バックデータ一覧!$F$4:$F$27,0),MATCH(VLOOKUP(A6748,バックデータ一覧!$T$3:$U$367,2),バックデータ一覧!$M$3:$O$3,0))*10^-3</f>
        <v>1.8839999999999999E-2</v>
      </c>
      <c r="I6748" s="97">
        <f>INDEX(バックデータ一覧!$P$4:$R$27,MATCH(計算過程!B6748,バックデータ一覧!$F$4:$F$27,0),MATCH(VLOOKUP(A6748,バックデータ一覧!$T$3:$U$367,2),バックデータ一覧!$P$3:$R$3,0))*10^-3</f>
        <v>2.512E-2</v>
      </c>
    </row>
    <row r="6749" spans="1:9" x14ac:dyDescent="0.15">
      <c r="A6749" s="57">
        <v>41920</v>
      </c>
      <c r="B6749" s="9" t="s">
        <v>127</v>
      </c>
      <c r="C6749" s="83">
        <f t="shared" si="316"/>
        <v>1.243E-2</v>
      </c>
      <c r="D6749" s="82">
        <f t="shared" si="315"/>
        <v>5.9400000000000008E-3</v>
      </c>
      <c r="E6749" s="81">
        <f t="shared" si="317"/>
        <v>6.4900000000000001E-3</v>
      </c>
      <c r="F6749" s="97">
        <f>INDEX(バックデータ一覧!$G$4:$I$27,MATCH(計算過程!B6749,バックデータ一覧!$F$4:$F$27,0),MATCH(VLOOKUP(A6749,バックデータ一覧!$T$3:$U$367,2),バックデータ一覧!$G$3:$I$3,0))*10^-3</f>
        <v>6.4900000000000001E-3</v>
      </c>
      <c r="G6749" s="97">
        <f>INDEX(バックデータ一覧!$J$4:$L$27,MATCH(計算過程!B6749,バックデータ一覧!$F$4:$F$27,0),MATCH(VLOOKUP(A6749,バックデータ一覧!$T$3:$U$367,2),バックデータ一覧!$J$3:$L$3,0))*10^-3</f>
        <v>1.298E-2</v>
      </c>
      <c r="H6749" s="97">
        <f>INDEX(バックデータ一覧!$M$4:$O$27,MATCH(計算過程!B6749,バックデータ一覧!$F$4:$F$27,0),MATCH(VLOOKUP(A6749,バックデータ一覧!$T$3:$U$367,2),バックデータ一覧!$M$3:$O$3,0))*10^-3</f>
        <v>1.9469999999999998E-2</v>
      </c>
      <c r="I6749" s="97">
        <f>INDEX(バックデータ一覧!$P$4:$R$27,MATCH(計算過程!B6749,バックデータ一覧!$F$4:$F$27,0),MATCH(VLOOKUP(A6749,バックデータ一覧!$T$3:$U$367,2),バックデータ一覧!$P$3:$R$3,0))*10^-3</f>
        <v>2.5950000000000001E-2</v>
      </c>
    </row>
    <row r="6750" spans="1:9" x14ac:dyDescent="0.15">
      <c r="A6750" s="57">
        <v>41920</v>
      </c>
      <c r="B6750" s="9" t="s">
        <v>128</v>
      </c>
      <c r="C6750" s="83">
        <f t="shared" si="316"/>
        <v>9.2500000000000013E-3</v>
      </c>
      <c r="D6750" s="82">
        <f t="shared" si="315"/>
        <v>5.9400000000000008E-3</v>
      </c>
      <c r="E6750" s="81">
        <f t="shared" si="317"/>
        <v>3.31E-3</v>
      </c>
      <c r="F6750" s="97">
        <f>INDEX(バックデータ一覧!$G$4:$I$27,MATCH(計算過程!B6750,バックデータ一覧!$F$4:$F$27,0),MATCH(VLOOKUP(A6750,バックデータ一覧!$T$3:$U$367,2),バックデータ一覧!$G$3:$I$3,0))*10^-3</f>
        <v>3.31E-3</v>
      </c>
      <c r="G6750" s="97">
        <f>INDEX(バックデータ一覧!$J$4:$L$27,MATCH(計算過程!B6750,バックデータ一覧!$F$4:$F$27,0),MATCH(VLOOKUP(A6750,バックデータ一覧!$T$3:$U$367,2),バックデータ一覧!$J$3:$L$3,0))*10^-3</f>
        <v>6.6100000000000004E-3</v>
      </c>
      <c r="H6750" s="97">
        <f>INDEX(バックデータ一覧!$M$4:$O$27,MATCH(計算過程!B6750,バックデータ一覧!$F$4:$F$27,0),MATCH(VLOOKUP(A6750,バックデータ一覧!$T$3:$U$367,2),バックデータ一覧!$M$3:$O$3,0))*10^-3</f>
        <v>9.92E-3</v>
      </c>
      <c r="I6750" s="97">
        <f>INDEX(バックデータ一覧!$P$4:$R$27,MATCH(計算過程!B6750,バックデータ一覧!$F$4:$F$27,0),MATCH(VLOOKUP(A6750,バックデータ一覧!$T$3:$U$367,2),バックデータ一覧!$P$3:$R$3,0))*10^-3</f>
        <v>1.323E-2</v>
      </c>
    </row>
    <row r="6751" spans="1:9" x14ac:dyDescent="0.15">
      <c r="A6751" s="57">
        <v>41921</v>
      </c>
      <c r="B6751" s="9" t="s">
        <v>105</v>
      </c>
      <c r="C6751" s="83">
        <f t="shared" si="316"/>
        <v>6.0700000000000007E-3</v>
      </c>
      <c r="D6751" s="82">
        <f t="shared" si="315"/>
        <v>5.9400000000000008E-3</v>
      </c>
      <c r="E6751" s="81">
        <f t="shared" si="317"/>
        <v>1.3000000000000002E-4</v>
      </c>
      <c r="F6751" s="97">
        <f>INDEX(バックデータ一覧!$G$4:$I$27,MATCH(計算過程!B6751,バックデータ一覧!$F$4:$F$27,0),MATCH(VLOOKUP(A6751,バックデータ一覧!$T$3:$U$367,2),バックデータ一覧!$G$3:$I$3,0))*10^-3</f>
        <v>1.3000000000000002E-4</v>
      </c>
      <c r="G6751" s="97">
        <f>INDEX(バックデータ一覧!$J$4:$L$27,MATCH(計算過程!B6751,バックデータ一覧!$F$4:$F$27,0),MATCH(VLOOKUP(A6751,バックデータ一覧!$T$3:$U$367,2),バックデータ一覧!$J$3:$L$3,0))*10^-3</f>
        <v>2.5000000000000001E-4</v>
      </c>
      <c r="H6751" s="97">
        <f>INDEX(バックデータ一覧!$M$4:$O$27,MATCH(計算過程!B6751,バックデータ一覧!$F$4:$F$27,0),MATCH(VLOOKUP(A6751,バックデータ一覧!$T$3:$U$367,2),バックデータ一覧!$M$3:$O$3,0))*10^-3</f>
        <v>3.8000000000000002E-4</v>
      </c>
      <c r="I6751" s="97">
        <f>INDEX(バックデータ一覧!$P$4:$R$27,MATCH(計算過程!B6751,バックデータ一覧!$F$4:$F$27,0),MATCH(VLOOKUP(A6751,バックデータ一覧!$T$3:$U$367,2),バックデータ一覧!$P$3:$R$3,0))*10^-3</f>
        <v>5.0000000000000001E-4</v>
      </c>
    </row>
    <row r="6752" spans="1:9" x14ac:dyDescent="0.15">
      <c r="A6752" s="57">
        <v>41921</v>
      </c>
      <c r="B6752" s="9" t="s">
        <v>106</v>
      </c>
      <c r="C6752" s="83">
        <f t="shared" si="316"/>
        <v>6.0700000000000007E-3</v>
      </c>
      <c r="D6752" s="82">
        <f t="shared" si="315"/>
        <v>5.9400000000000008E-3</v>
      </c>
      <c r="E6752" s="81">
        <f t="shared" si="317"/>
        <v>1.3000000000000002E-4</v>
      </c>
      <c r="F6752" s="97">
        <f>INDEX(バックデータ一覧!$G$4:$I$27,MATCH(計算過程!B6752,バックデータ一覧!$F$4:$F$27,0),MATCH(VLOOKUP(A6752,バックデータ一覧!$T$3:$U$367,2),バックデータ一覧!$G$3:$I$3,0))*10^-3</f>
        <v>1.3000000000000002E-4</v>
      </c>
      <c r="G6752" s="97">
        <f>INDEX(バックデータ一覧!$J$4:$L$27,MATCH(計算過程!B6752,バックデータ一覧!$F$4:$F$27,0),MATCH(VLOOKUP(A6752,バックデータ一覧!$T$3:$U$367,2),バックデータ一覧!$J$3:$L$3,0))*10^-3</f>
        <v>2.5000000000000001E-4</v>
      </c>
      <c r="H6752" s="97">
        <f>INDEX(バックデータ一覧!$M$4:$O$27,MATCH(計算過程!B6752,バックデータ一覧!$F$4:$F$27,0),MATCH(VLOOKUP(A6752,バックデータ一覧!$T$3:$U$367,2),バックデータ一覧!$M$3:$O$3,0))*10^-3</f>
        <v>3.8000000000000002E-4</v>
      </c>
      <c r="I6752" s="97">
        <f>INDEX(バックデータ一覧!$P$4:$R$27,MATCH(計算過程!B6752,バックデータ一覧!$F$4:$F$27,0),MATCH(VLOOKUP(A6752,バックデータ一覧!$T$3:$U$367,2),バックデータ一覧!$P$3:$R$3,0))*10^-3</f>
        <v>5.0000000000000001E-4</v>
      </c>
    </row>
    <row r="6753" spans="1:9" x14ac:dyDescent="0.15">
      <c r="A6753" s="57">
        <v>41921</v>
      </c>
      <c r="B6753" s="9" t="s">
        <v>107</v>
      </c>
      <c r="C6753" s="83">
        <f t="shared" si="316"/>
        <v>6.0700000000000007E-3</v>
      </c>
      <c r="D6753" s="82">
        <f t="shared" si="315"/>
        <v>5.9400000000000008E-3</v>
      </c>
      <c r="E6753" s="81">
        <f t="shared" si="317"/>
        <v>1.3000000000000002E-4</v>
      </c>
      <c r="F6753" s="97">
        <f>INDEX(バックデータ一覧!$G$4:$I$27,MATCH(計算過程!B6753,バックデータ一覧!$F$4:$F$27,0),MATCH(VLOOKUP(A6753,バックデータ一覧!$T$3:$U$367,2),バックデータ一覧!$G$3:$I$3,0))*10^-3</f>
        <v>1.3000000000000002E-4</v>
      </c>
      <c r="G6753" s="97">
        <f>INDEX(バックデータ一覧!$J$4:$L$27,MATCH(計算過程!B6753,バックデータ一覧!$F$4:$F$27,0),MATCH(VLOOKUP(A6753,バックデータ一覧!$T$3:$U$367,2),バックデータ一覧!$J$3:$L$3,0))*10^-3</f>
        <v>2.5000000000000001E-4</v>
      </c>
      <c r="H6753" s="97">
        <f>INDEX(バックデータ一覧!$M$4:$O$27,MATCH(計算過程!B6753,バックデータ一覧!$F$4:$F$27,0),MATCH(VLOOKUP(A6753,バックデータ一覧!$T$3:$U$367,2),バックデータ一覧!$M$3:$O$3,0))*10^-3</f>
        <v>3.8000000000000002E-4</v>
      </c>
      <c r="I6753" s="97">
        <f>INDEX(バックデータ一覧!$P$4:$R$27,MATCH(計算過程!B6753,バックデータ一覧!$F$4:$F$27,0),MATCH(VLOOKUP(A6753,バックデータ一覧!$T$3:$U$367,2),バックデータ一覧!$P$3:$R$3,0))*10^-3</f>
        <v>5.0000000000000001E-4</v>
      </c>
    </row>
    <row r="6754" spans="1:9" x14ac:dyDescent="0.15">
      <c r="A6754" s="57">
        <v>41921</v>
      </c>
      <c r="B6754" s="9" t="s">
        <v>108</v>
      </c>
      <c r="C6754" s="83">
        <f t="shared" si="316"/>
        <v>6.0700000000000007E-3</v>
      </c>
      <c r="D6754" s="82">
        <f t="shared" si="315"/>
        <v>5.9400000000000008E-3</v>
      </c>
      <c r="E6754" s="81">
        <f t="shared" si="317"/>
        <v>1.3000000000000002E-4</v>
      </c>
      <c r="F6754" s="97">
        <f>INDEX(バックデータ一覧!$G$4:$I$27,MATCH(計算過程!B6754,バックデータ一覧!$F$4:$F$27,0),MATCH(VLOOKUP(A6754,バックデータ一覧!$T$3:$U$367,2),バックデータ一覧!$G$3:$I$3,0))*10^-3</f>
        <v>1.3000000000000002E-4</v>
      </c>
      <c r="G6754" s="97">
        <f>INDEX(バックデータ一覧!$J$4:$L$27,MATCH(計算過程!B6754,バックデータ一覧!$F$4:$F$27,0),MATCH(VLOOKUP(A6754,バックデータ一覧!$T$3:$U$367,2),バックデータ一覧!$J$3:$L$3,0))*10^-3</f>
        <v>2.5000000000000001E-4</v>
      </c>
      <c r="H6754" s="97">
        <f>INDEX(バックデータ一覧!$M$4:$O$27,MATCH(計算過程!B6754,バックデータ一覧!$F$4:$F$27,0),MATCH(VLOOKUP(A6754,バックデータ一覧!$T$3:$U$367,2),バックデータ一覧!$M$3:$O$3,0))*10^-3</f>
        <v>3.8000000000000002E-4</v>
      </c>
      <c r="I6754" s="97">
        <f>INDEX(バックデータ一覧!$P$4:$R$27,MATCH(計算過程!B6754,バックデータ一覧!$F$4:$F$27,0),MATCH(VLOOKUP(A6754,バックデータ一覧!$T$3:$U$367,2),バックデータ一覧!$P$3:$R$3,0))*10^-3</f>
        <v>5.0000000000000001E-4</v>
      </c>
    </row>
    <row r="6755" spans="1:9" x14ac:dyDescent="0.15">
      <c r="A6755" s="57">
        <v>41921</v>
      </c>
      <c r="B6755" s="9" t="s">
        <v>109</v>
      </c>
      <c r="C6755" s="83">
        <f t="shared" si="316"/>
        <v>6.0700000000000007E-3</v>
      </c>
      <c r="D6755" s="82">
        <f t="shared" si="315"/>
        <v>5.9400000000000008E-3</v>
      </c>
      <c r="E6755" s="81">
        <f t="shared" si="317"/>
        <v>1.3000000000000002E-4</v>
      </c>
      <c r="F6755" s="97">
        <f>INDEX(バックデータ一覧!$G$4:$I$27,MATCH(計算過程!B6755,バックデータ一覧!$F$4:$F$27,0),MATCH(VLOOKUP(A6755,バックデータ一覧!$T$3:$U$367,2),バックデータ一覧!$G$3:$I$3,0))*10^-3</f>
        <v>1.3000000000000002E-4</v>
      </c>
      <c r="G6755" s="97">
        <f>INDEX(バックデータ一覧!$J$4:$L$27,MATCH(計算過程!B6755,バックデータ一覧!$F$4:$F$27,0),MATCH(VLOOKUP(A6755,バックデータ一覧!$T$3:$U$367,2),バックデータ一覧!$J$3:$L$3,0))*10^-3</f>
        <v>2.5000000000000001E-4</v>
      </c>
      <c r="H6755" s="97">
        <f>INDEX(バックデータ一覧!$M$4:$O$27,MATCH(計算過程!B6755,バックデータ一覧!$F$4:$F$27,0),MATCH(VLOOKUP(A6755,バックデータ一覧!$T$3:$U$367,2),バックデータ一覧!$M$3:$O$3,0))*10^-3</f>
        <v>3.8000000000000002E-4</v>
      </c>
      <c r="I6755" s="97">
        <f>INDEX(バックデータ一覧!$P$4:$R$27,MATCH(計算過程!B6755,バックデータ一覧!$F$4:$F$27,0),MATCH(VLOOKUP(A6755,バックデータ一覧!$T$3:$U$367,2),バックデータ一覧!$P$3:$R$3,0))*10^-3</f>
        <v>5.0000000000000001E-4</v>
      </c>
    </row>
    <row r="6756" spans="1:9" x14ac:dyDescent="0.15">
      <c r="A6756" s="57">
        <v>41921</v>
      </c>
      <c r="B6756" s="9" t="s">
        <v>110</v>
      </c>
      <c r="C6756" s="83">
        <f t="shared" si="316"/>
        <v>6.0700000000000007E-3</v>
      </c>
      <c r="D6756" s="82">
        <f t="shared" si="315"/>
        <v>5.9400000000000008E-3</v>
      </c>
      <c r="E6756" s="81">
        <f t="shared" si="317"/>
        <v>1.3000000000000002E-4</v>
      </c>
      <c r="F6756" s="97">
        <f>INDEX(バックデータ一覧!$G$4:$I$27,MATCH(計算過程!B6756,バックデータ一覧!$F$4:$F$27,0),MATCH(VLOOKUP(A6756,バックデータ一覧!$T$3:$U$367,2),バックデータ一覧!$G$3:$I$3,0))*10^-3</f>
        <v>1.3000000000000002E-4</v>
      </c>
      <c r="G6756" s="97">
        <f>INDEX(バックデータ一覧!$J$4:$L$27,MATCH(計算過程!B6756,バックデータ一覧!$F$4:$F$27,0),MATCH(VLOOKUP(A6756,バックデータ一覧!$T$3:$U$367,2),バックデータ一覧!$J$3:$L$3,0))*10^-3</f>
        <v>2.5000000000000001E-4</v>
      </c>
      <c r="H6756" s="97">
        <f>INDEX(バックデータ一覧!$M$4:$O$27,MATCH(計算過程!B6756,バックデータ一覧!$F$4:$F$27,0),MATCH(VLOOKUP(A6756,バックデータ一覧!$T$3:$U$367,2),バックデータ一覧!$M$3:$O$3,0))*10^-3</f>
        <v>3.8000000000000002E-4</v>
      </c>
      <c r="I6756" s="97">
        <f>INDEX(バックデータ一覧!$P$4:$R$27,MATCH(計算過程!B6756,バックデータ一覧!$F$4:$F$27,0),MATCH(VLOOKUP(A6756,バックデータ一覧!$T$3:$U$367,2),バックデータ一覧!$P$3:$R$3,0))*10^-3</f>
        <v>5.0000000000000001E-4</v>
      </c>
    </row>
    <row r="6757" spans="1:9" x14ac:dyDescent="0.15">
      <c r="A6757" s="57">
        <v>41921</v>
      </c>
      <c r="B6757" s="9" t="s">
        <v>111</v>
      </c>
      <c r="C6757" s="83">
        <f t="shared" si="316"/>
        <v>9.3200000000000002E-3</v>
      </c>
      <c r="D6757" s="82">
        <f t="shared" si="315"/>
        <v>5.9400000000000008E-3</v>
      </c>
      <c r="E6757" s="81">
        <f t="shared" si="317"/>
        <v>3.3799999999999998E-3</v>
      </c>
      <c r="F6757" s="97">
        <f>INDEX(バックデータ一覧!$G$4:$I$27,MATCH(計算過程!B6757,バックデータ一覧!$F$4:$F$27,0),MATCH(VLOOKUP(A6757,バックデータ一覧!$T$3:$U$367,2),バックデータ一覧!$G$3:$I$3,0))*10^-3</f>
        <v>3.3799999999999998E-3</v>
      </c>
      <c r="G6757" s="97">
        <f>INDEX(バックデータ一覧!$J$4:$L$27,MATCH(計算過程!B6757,バックデータ一覧!$F$4:$F$27,0),MATCH(VLOOKUP(A6757,バックデータ一覧!$T$3:$U$367,2),バックデータ一覧!$J$3:$L$3,0))*10^-3</f>
        <v>6.7499999999999999E-3</v>
      </c>
      <c r="H6757" s="97">
        <f>INDEX(バックデータ一覧!$M$4:$O$27,MATCH(計算過程!B6757,バックデータ一覧!$F$4:$F$27,0),MATCH(VLOOKUP(A6757,バックデータ一覧!$T$3:$U$367,2),バックデータ一覧!$M$3:$O$3,0))*10^-3</f>
        <v>1.0130000000000002E-2</v>
      </c>
      <c r="I6757" s="97">
        <f>INDEX(バックデータ一覧!$P$4:$R$27,MATCH(計算過程!B6757,バックデータ一覧!$F$4:$F$27,0),MATCH(VLOOKUP(A6757,バックデータ一覧!$T$3:$U$367,2),バックデータ一覧!$P$3:$R$3,0))*10^-3</f>
        <v>1.3509999999999999E-2</v>
      </c>
    </row>
    <row r="6758" spans="1:9" x14ac:dyDescent="0.15">
      <c r="A6758" s="57">
        <v>41921</v>
      </c>
      <c r="B6758" s="9" t="s">
        <v>112</v>
      </c>
      <c r="C6758" s="83">
        <f t="shared" si="316"/>
        <v>6.4800000000000005E-3</v>
      </c>
      <c r="D6758" s="82">
        <f t="shared" si="315"/>
        <v>5.9400000000000008E-3</v>
      </c>
      <c r="E6758" s="81">
        <f t="shared" si="317"/>
        <v>5.4000000000000001E-4</v>
      </c>
      <c r="F6758" s="97">
        <f>INDEX(バックデータ一覧!$G$4:$I$27,MATCH(計算過程!B6758,バックデータ一覧!$F$4:$F$27,0),MATCH(VLOOKUP(A6758,バックデータ一覧!$T$3:$U$367,2),バックデータ一覧!$G$3:$I$3,0))*10^-3</f>
        <v>5.4000000000000001E-4</v>
      </c>
      <c r="G6758" s="97">
        <f>INDEX(バックデータ一覧!$J$4:$L$27,MATCH(計算過程!B6758,バックデータ一覧!$F$4:$F$27,0),MATCH(VLOOKUP(A6758,バックデータ一覧!$T$3:$U$367,2),バックデータ一覧!$J$3:$L$3,0))*10^-3</f>
        <v>1.08E-3</v>
      </c>
      <c r="H6758" s="97">
        <f>INDEX(バックデータ一覧!$M$4:$O$27,MATCH(計算過程!B6758,バックデータ一覧!$F$4:$F$27,0),MATCH(VLOOKUP(A6758,バックデータ一覧!$T$3:$U$367,2),バックデータ一覧!$M$3:$O$3,0))*10^-3</f>
        <v>1.6299999999999999E-3</v>
      </c>
      <c r="I6758" s="97">
        <f>INDEX(バックデータ一覧!$P$4:$R$27,MATCH(計算過程!B6758,バックデータ一覧!$F$4:$F$27,0),MATCH(VLOOKUP(A6758,バックデータ一覧!$T$3:$U$367,2),バックデータ一覧!$P$3:$R$3,0))*10^-3</f>
        <v>2.1700000000000001E-3</v>
      </c>
    </row>
    <row r="6759" spans="1:9" x14ac:dyDescent="0.15">
      <c r="A6759" s="57">
        <v>41921</v>
      </c>
      <c r="B6759" s="9" t="s">
        <v>113</v>
      </c>
      <c r="C6759" s="83">
        <f t="shared" si="316"/>
        <v>6.4800000000000005E-3</v>
      </c>
      <c r="D6759" s="82">
        <f t="shared" si="315"/>
        <v>5.9400000000000008E-3</v>
      </c>
      <c r="E6759" s="81">
        <f t="shared" si="317"/>
        <v>5.4000000000000001E-4</v>
      </c>
      <c r="F6759" s="97">
        <f>INDEX(バックデータ一覧!$G$4:$I$27,MATCH(計算過程!B6759,バックデータ一覧!$F$4:$F$27,0),MATCH(VLOOKUP(A6759,バックデータ一覧!$T$3:$U$367,2),バックデータ一覧!$G$3:$I$3,0))*10^-3</f>
        <v>5.4000000000000001E-4</v>
      </c>
      <c r="G6759" s="97">
        <f>INDEX(バックデータ一覧!$J$4:$L$27,MATCH(計算過程!B6759,バックデータ一覧!$F$4:$F$27,0),MATCH(VLOOKUP(A6759,バックデータ一覧!$T$3:$U$367,2),バックデータ一覧!$J$3:$L$3,0))*10^-3</f>
        <v>1.08E-3</v>
      </c>
      <c r="H6759" s="97">
        <f>INDEX(バックデータ一覧!$M$4:$O$27,MATCH(計算過程!B6759,バックデータ一覧!$F$4:$F$27,0),MATCH(VLOOKUP(A6759,バックデータ一覧!$T$3:$U$367,2),バックデータ一覧!$M$3:$O$3,0))*10^-3</f>
        <v>1.6299999999999999E-3</v>
      </c>
      <c r="I6759" s="97">
        <f>INDEX(バックデータ一覧!$P$4:$R$27,MATCH(計算過程!B6759,バックデータ一覧!$F$4:$F$27,0),MATCH(VLOOKUP(A6759,バックデータ一覧!$T$3:$U$367,2),バックデータ一覧!$P$3:$R$3,0))*10^-3</f>
        <v>2.1700000000000001E-3</v>
      </c>
    </row>
    <row r="6760" spans="1:9" x14ac:dyDescent="0.15">
      <c r="A6760" s="57">
        <v>41921</v>
      </c>
      <c r="B6760" s="9" t="s">
        <v>114</v>
      </c>
      <c r="C6760" s="83">
        <f t="shared" si="316"/>
        <v>6.0700000000000007E-3</v>
      </c>
      <c r="D6760" s="82">
        <f t="shared" si="315"/>
        <v>5.9400000000000008E-3</v>
      </c>
      <c r="E6760" s="81">
        <f t="shared" si="317"/>
        <v>1.3000000000000002E-4</v>
      </c>
      <c r="F6760" s="97">
        <f>INDEX(バックデータ一覧!$G$4:$I$27,MATCH(計算過程!B6760,バックデータ一覧!$F$4:$F$27,0),MATCH(VLOOKUP(A6760,バックデータ一覧!$T$3:$U$367,2),バックデータ一覧!$G$3:$I$3,0))*10^-3</f>
        <v>1.3000000000000002E-4</v>
      </c>
      <c r="G6760" s="97">
        <f>INDEX(バックデータ一覧!$J$4:$L$27,MATCH(計算過程!B6760,バックデータ一覧!$F$4:$F$27,0),MATCH(VLOOKUP(A6760,バックデータ一覧!$T$3:$U$367,2),バックデータ一覧!$J$3:$L$3,0))*10^-3</f>
        <v>2.5000000000000001E-4</v>
      </c>
      <c r="H6760" s="97">
        <f>INDEX(バックデータ一覧!$M$4:$O$27,MATCH(計算過程!B6760,バックデータ一覧!$F$4:$F$27,0),MATCH(VLOOKUP(A6760,バックデータ一覧!$T$3:$U$367,2),バックデータ一覧!$M$3:$O$3,0))*10^-3</f>
        <v>3.8000000000000002E-4</v>
      </c>
      <c r="I6760" s="97">
        <f>INDEX(バックデータ一覧!$P$4:$R$27,MATCH(計算過程!B6760,バックデータ一覧!$F$4:$F$27,0),MATCH(VLOOKUP(A6760,バックデータ一覧!$T$3:$U$367,2),バックデータ一覧!$P$3:$R$3,0))*10^-3</f>
        <v>5.0000000000000001E-4</v>
      </c>
    </row>
    <row r="6761" spans="1:9" x14ac:dyDescent="0.15">
      <c r="A6761" s="57">
        <v>41921</v>
      </c>
      <c r="B6761" s="9" t="s">
        <v>115</v>
      </c>
      <c r="C6761" s="83">
        <f t="shared" si="316"/>
        <v>6.2700000000000013E-3</v>
      </c>
      <c r="D6761" s="82">
        <f t="shared" si="315"/>
        <v>5.9400000000000008E-3</v>
      </c>
      <c r="E6761" s="81">
        <f t="shared" si="317"/>
        <v>3.3E-4</v>
      </c>
      <c r="F6761" s="97">
        <f>INDEX(バックデータ一覧!$G$4:$I$27,MATCH(計算過程!B6761,バックデータ一覧!$F$4:$F$27,0),MATCH(VLOOKUP(A6761,バックデータ一覧!$T$3:$U$367,2),バックデータ一覧!$G$3:$I$3,0))*10^-3</f>
        <v>3.3E-4</v>
      </c>
      <c r="G6761" s="97">
        <f>INDEX(バックデータ一覧!$J$4:$L$27,MATCH(計算過程!B6761,バックデータ一覧!$F$4:$F$27,0),MATCH(VLOOKUP(A6761,バックデータ一覧!$T$3:$U$367,2),バックデータ一覧!$J$3:$L$3,0))*10^-3</f>
        <v>6.7000000000000002E-4</v>
      </c>
      <c r="H6761" s="97">
        <f>INDEX(バックデータ一覧!$M$4:$O$27,MATCH(計算過程!B6761,バックデータ一覧!$F$4:$F$27,0),MATCH(VLOOKUP(A6761,バックデータ一覧!$T$3:$U$367,2),バックデータ一覧!$M$3:$O$3,0))*10^-3</f>
        <v>1E-3</v>
      </c>
      <c r="I6761" s="97">
        <f>INDEX(バックデータ一覧!$P$4:$R$27,MATCH(計算過程!B6761,バックデータ一覧!$F$4:$F$27,0),MATCH(VLOOKUP(A6761,バックデータ一覧!$T$3:$U$367,2),バックデータ一覧!$P$3:$R$3,0))*10^-3</f>
        <v>1.33E-3</v>
      </c>
    </row>
    <row r="6762" spans="1:9" x14ac:dyDescent="0.15">
      <c r="A6762" s="57">
        <v>41921</v>
      </c>
      <c r="B6762" s="9" t="s">
        <v>116</v>
      </c>
      <c r="C6762" s="83">
        <f t="shared" si="316"/>
        <v>6.0700000000000007E-3</v>
      </c>
      <c r="D6762" s="82">
        <f t="shared" si="315"/>
        <v>5.9400000000000008E-3</v>
      </c>
      <c r="E6762" s="81">
        <f t="shared" si="317"/>
        <v>1.3000000000000002E-4</v>
      </c>
      <c r="F6762" s="97">
        <f>INDEX(バックデータ一覧!$G$4:$I$27,MATCH(計算過程!B6762,バックデータ一覧!$F$4:$F$27,0),MATCH(VLOOKUP(A6762,バックデータ一覧!$T$3:$U$367,2),バックデータ一覧!$G$3:$I$3,0))*10^-3</f>
        <v>1.3000000000000002E-4</v>
      </c>
      <c r="G6762" s="97">
        <f>INDEX(バックデータ一覧!$J$4:$L$27,MATCH(計算過程!B6762,バックデータ一覧!$F$4:$F$27,0),MATCH(VLOOKUP(A6762,バックデータ一覧!$T$3:$U$367,2),バックデータ一覧!$J$3:$L$3,0))*10^-3</f>
        <v>2.5000000000000001E-4</v>
      </c>
      <c r="H6762" s="97">
        <f>INDEX(バックデータ一覧!$M$4:$O$27,MATCH(計算過程!B6762,バックデータ一覧!$F$4:$F$27,0),MATCH(VLOOKUP(A6762,バックデータ一覧!$T$3:$U$367,2),バックデータ一覧!$M$3:$O$3,0))*10^-3</f>
        <v>3.8000000000000002E-4</v>
      </c>
      <c r="I6762" s="97">
        <f>INDEX(バックデータ一覧!$P$4:$R$27,MATCH(計算過程!B6762,バックデータ一覧!$F$4:$F$27,0),MATCH(VLOOKUP(A6762,バックデータ一覧!$T$3:$U$367,2),バックデータ一覧!$P$3:$R$3,0))*10^-3</f>
        <v>5.0000000000000001E-4</v>
      </c>
    </row>
    <row r="6763" spans="1:9" x14ac:dyDescent="0.15">
      <c r="A6763" s="57">
        <v>41921</v>
      </c>
      <c r="B6763" s="9" t="s">
        <v>117</v>
      </c>
      <c r="C6763" s="83">
        <f t="shared" si="316"/>
        <v>9.3200000000000002E-3</v>
      </c>
      <c r="D6763" s="82">
        <f t="shared" si="315"/>
        <v>5.9400000000000008E-3</v>
      </c>
      <c r="E6763" s="81">
        <f t="shared" si="317"/>
        <v>3.3799999999999998E-3</v>
      </c>
      <c r="F6763" s="97">
        <f>INDEX(バックデータ一覧!$G$4:$I$27,MATCH(計算過程!B6763,バックデータ一覧!$F$4:$F$27,0),MATCH(VLOOKUP(A6763,バックデータ一覧!$T$3:$U$367,2),バックデータ一覧!$G$3:$I$3,0))*10^-3</f>
        <v>3.3799999999999998E-3</v>
      </c>
      <c r="G6763" s="97">
        <f>INDEX(バックデータ一覧!$J$4:$L$27,MATCH(計算過程!B6763,バックデータ一覧!$F$4:$F$27,0),MATCH(VLOOKUP(A6763,バックデータ一覧!$T$3:$U$367,2),バックデータ一覧!$J$3:$L$3,0))*10^-3</f>
        <v>6.7499999999999999E-3</v>
      </c>
      <c r="H6763" s="97">
        <f>INDEX(バックデータ一覧!$M$4:$O$27,MATCH(計算過程!B6763,バックデータ一覧!$F$4:$F$27,0),MATCH(VLOOKUP(A6763,バックデータ一覧!$T$3:$U$367,2),バックデータ一覧!$M$3:$O$3,0))*10^-3</f>
        <v>1.0130000000000002E-2</v>
      </c>
      <c r="I6763" s="97">
        <f>INDEX(バックデータ一覧!$P$4:$R$27,MATCH(計算過程!B6763,バックデータ一覧!$F$4:$F$27,0),MATCH(VLOOKUP(A6763,バックデータ一覧!$T$3:$U$367,2),バックデータ一覧!$P$3:$R$3,0))*10^-3</f>
        <v>1.3509999999999999E-2</v>
      </c>
    </row>
    <row r="6764" spans="1:9" x14ac:dyDescent="0.15">
      <c r="A6764" s="57">
        <v>41921</v>
      </c>
      <c r="B6764" s="9" t="s">
        <v>118</v>
      </c>
      <c r="C6764" s="83">
        <f t="shared" si="316"/>
        <v>6.2700000000000013E-3</v>
      </c>
      <c r="D6764" s="82">
        <f t="shared" si="315"/>
        <v>5.9400000000000008E-3</v>
      </c>
      <c r="E6764" s="81">
        <f t="shared" si="317"/>
        <v>3.3E-4</v>
      </c>
      <c r="F6764" s="97">
        <f>INDEX(バックデータ一覧!$G$4:$I$27,MATCH(計算過程!B6764,バックデータ一覧!$F$4:$F$27,0),MATCH(VLOOKUP(A6764,バックデータ一覧!$T$3:$U$367,2),バックデータ一覧!$G$3:$I$3,0))*10^-3</f>
        <v>3.3E-4</v>
      </c>
      <c r="G6764" s="97">
        <f>INDEX(バックデータ一覧!$J$4:$L$27,MATCH(計算過程!B6764,バックデータ一覧!$F$4:$F$27,0),MATCH(VLOOKUP(A6764,バックデータ一覧!$T$3:$U$367,2),バックデータ一覧!$J$3:$L$3,0))*10^-3</f>
        <v>6.7000000000000002E-4</v>
      </c>
      <c r="H6764" s="97">
        <f>INDEX(バックデータ一覧!$M$4:$O$27,MATCH(計算過程!B6764,バックデータ一覧!$F$4:$F$27,0),MATCH(VLOOKUP(A6764,バックデータ一覧!$T$3:$U$367,2),バックデータ一覧!$M$3:$O$3,0))*10^-3</f>
        <v>1E-3</v>
      </c>
      <c r="I6764" s="97">
        <f>INDEX(バックデータ一覧!$P$4:$R$27,MATCH(計算過程!B6764,バックデータ一覧!$F$4:$F$27,0),MATCH(VLOOKUP(A6764,バックデータ一覧!$T$3:$U$367,2),バックデータ一覧!$P$3:$R$3,0))*10^-3</f>
        <v>1.33E-3</v>
      </c>
    </row>
    <row r="6765" spans="1:9" x14ac:dyDescent="0.15">
      <c r="A6765" s="57">
        <v>41921</v>
      </c>
      <c r="B6765" s="9" t="s">
        <v>119</v>
      </c>
      <c r="C6765" s="83">
        <f t="shared" si="316"/>
        <v>6.0700000000000007E-3</v>
      </c>
      <c r="D6765" s="82">
        <f t="shared" si="315"/>
        <v>5.9400000000000008E-3</v>
      </c>
      <c r="E6765" s="81">
        <f t="shared" si="317"/>
        <v>1.3000000000000002E-4</v>
      </c>
      <c r="F6765" s="97">
        <f>INDEX(バックデータ一覧!$G$4:$I$27,MATCH(計算過程!B6765,バックデータ一覧!$F$4:$F$27,0),MATCH(VLOOKUP(A6765,バックデータ一覧!$T$3:$U$367,2),バックデータ一覧!$G$3:$I$3,0))*10^-3</f>
        <v>1.3000000000000002E-4</v>
      </c>
      <c r="G6765" s="97">
        <f>INDEX(バックデータ一覧!$J$4:$L$27,MATCH(計算過程!B6765,バックデータ一覧!$F$4:$F$27,0),MATCH(VLOOKUP(A6765,バックデータ一覧!$T$3:$U$367,2),バックデータ一覧!$J$3:$L$3,0))*10^-3</f>
        <v>2.5000000000000001E-4</v>
      </c>
      <c r="H6765" s="97">
        <f>INDEX(バックデータ一覧!$M$4:$O$27,MATCH(計算過程!B6765,バックデータ一覧!$F$4:$F$27,0),MATCH(VLOOKUP(A6765,バックデータ一覧!$T$3:$U$367,2),バックデータ一覧!$M$3:$O$3,0))*10^-3</f>
        <v>3.8000000000000002E-4</v>
      </c>
      <c r="I6765" s="97">
        <f>INDEX(バックデータ一覧!$P$4:$R$27,MATCH(計算過程!B6765,バックデータ一覧!$F$4:$F$27,0),MATCH(VLOOKUP(A6765,バックデータ一覧!$T$3:$U$367,2),バックデータ一覧!$P$3:$R$3,0))*10^-3</f>
        <v>5.0000000000000001E-4</v>
      </c>
    </row>
    <row r="6766" spans="1:9" x14ac:dyDescent="0.15">
      <c r="A6766" s="57">
        <v>41921</v>
      </c>
      <c r="B6766" s="9" t="s">
        <v>120</v>
      </c>
      <c r="C6766" s="83">
        <f t="shared" si="316"/>
        <v>6.0700000000000007E-3</v>
      </c>
      <c r="D6766" s="82">
        <f t="shared" si="315"/>
        <v>5.9400000000000008E-3</v>
      </c>
      <c r="E6766" s="81">
        <f t="shared" si="317"/>
        <v>1.3000000000000002E-4</v>
      </c>
      <c r="F6766" s="97">
        <f>INDEX(バックデータ一覧!$G$4:$I$27,MATCH(計算過程!B6766,バックデータ一覧!$F$4:$F$27,0),MATCH(VLOOKUP(A6766,バックデータ一覧!$T$3:$U$367,2),バックデータ一覧!$G$3:$I$3,0))*10^-3</f>
        <v>1.3000000000000002E-4</v>
      </c>
      <c r="G6766" s="97">
        <f>INDEX(バックデータ一覧!$J$4:$L$27,MATCH(計算過程!B6766,バックデータ一覧!$F$4:$F$27,0),MATCH(VLOOKUP(A6766,バックデータ一覧!$T$3:$U$367,2),バックデータ一覧!$J$3:$L$3,0))*10^-3</f>
        <v>2.5000000000000001E-4</v>
      </c>
      <c r="H6766" s="97">
        <f>INDEX(バックデータ一覧!$M$4:$O$27,MATCH(計算過程!B6766,バックデータ一覧!$F$4:$F$27,0),MATCH(VLOOKUP(A6766,バックデータ一覧!$T$3:$U$367,2),バックデータ一覧!$M$3:$O$3,0))*10^-3</f>
        <v>3.8000000000000002E-4</v>
      </c>
      <c r="I6766" s="97">
        <f>INDEX(バックデータ一覧!$P$4:$R$27,MATCH(計算過程!B6766,バックデータ一覧!$F$4:$F$27,0),MATCH(VLOOKUP(A6766,バックデータ一覧!$T$3:$U$367,2),バックデータ一覧!$P$3:$R$3,0))*10^-3</f>
        <v>5.0000000000000001E-4</v>
      </c>
    </row>
    <row r="6767" spans="1:9" x14ac:dyDescent="0.15">
      <c r="A6767" s="57">
        <v>41921</v>
      </c>
      <c r="B6767" s="9" t="s">
        <v>121</v>
      </c>
      <c r="C6767" s="83">
        <f t="shared" si="316"/>
        <v>6.2700000000000013E-3</v>
      </c>
      <c r="D6767" s="82">
        <f t="shared" si="315"/>
        <v>5.9400000000000008E-3</v>
      </c>
      <c r="E6767" s="81">
        <f t="shared" si="317"/>
        <v>3.3E-4</v>
      </c>
      <c r="F6767" s="97">
        <f>INDEX(バックデータ一覧!$G$4:$I$27,MATCH(計算過程!B6767,バックデータ一覧!$F$4:$F$27,0),MATCH(VLOOKUP(A6767,バックデータ一覧!$T$3:$U$367,2),バックデータ一覧!$G$3:$I$3,0))*10^-3</f>
        <v>3.3E-4</v>
      </c>
      <c r="G6767" s="97">
        <f>INDEX(バックデータ一覧!$J$4:$L$27,MATCH(計算過程!B6767,バックデータ一覧!$F$4:$F$27,0),MATCH(VLOOKUP(A6767,バックデータ一覧!$T$3:$U$367,2),バックデータ一覧!$J$3:$L$3,0))*10^-3</f>
        <v>6.7000000000000002E-4</v>
      </c>
      <c r="H6767" s="97">
        <f>INDEX(バックデータ一覧!$M$4:$O$27,MATCH(計算過程!B6767,バックデータ一覧!$F$4:$F$27,0),MATCH(VLOOKUP(A6767,バックデータ一覧!$T$3:$U$367,2),バックデータ一覧!$M$3:$O$3,0))*10^-3</f>
        <v>1E-3</v>
      </c>
      <c r="I6767" s="97">
        <f>INDEX(バックデータ一覧!$P$4:$R$27,MATCH(計算過程!B6767,バックデータ一覧!$F$4:$F$27,0),MATCH(VLOOKUP(A6767,バックデータ一覧!$T$3:$U$367,2),バックデータ一覧!$P$3:$R$3,0))*10^-3</f>
        <v>1.33E-3</v>
      </c>
    </row>
    <row r="6768" spans="1:9" x14ac:dyDescent="0.15">
      <c r="A6768" s="57">
        <v>41921</v>
      </c>
      <c r="B6768" s="9" t="s">
        <v>122</v>
      </c>
      <c r="C6768" s="83">
        <f t="shared" si="316"/>
        <v>6.2700000000000013E-3</v>
      </c>
      <c r="D6768" s="82">
        <f t="shared" si="315"/>
        <v>5.9400000000000008E-3</v>
      </c>
      <c r="E6768" s="81">
        <f t="shared" si="317"/>
        <v>3.3E-4</v>
      </c>
      <c r="F6768" s="97">
        <f>INDEX(バックデータ一覧!$G$4:$I$27,MATCH(計算過程!B6768,バックデータ一覧!$F$4:$F$27,0),MATCH(VLOOKUP(A6768,バックデータ一覧!$T$3:$U$367,2),バックデータ一覧!$G$3:$I$3,0))*10^-3</f>
        <v>3.3E-4</v>
      </c>
      <c r="G6768" s="97">
        <f>INDEX(バックデータ一覧!$J$4:$L$27,MATCH(計算過程!B6768,バックデータ一覧!$F$4:$F$27,0),MATCH(VLOOKUP(A6768,バックデータ一覧!$T$3:$U$367,2),バックデータ一覧!$J$3:$L$3,0))*10^-3</f>
        <v>6.7000000000000002E-4</v>
      </c>
      <c r="H6768" s="97">
        <f>INDEX(バックデータ一覧!$M$4:$O$27,MATCH(計算過程!B6768,バックデータ一覧!$F$4:$F$27,0),MATCH(VLOOKUP(A6768,バックデータ一覧!$T$3:$U$367,2),バックデータ一覧!$M$3:$O$3,0))*10^-3</f>
        <v>1E-3</v>
      </c>
      <c r="I6768" s="97">
        <f>INDEX(バックデータ一覧!$P$4:$R$27,MATCH(計算過程!B6768,バックデータ一覧!$F$4:$F$27,0),MATCH(VLOOKUP(A6768,バックデータ一覧!$T$3:$U$367,2),バックデータ一覧!$P$3:$R$3,0))*10^-3</f>
        <v>1.33E-3</v>
      </c>
    </row>
    <row r="6769" spans="1:9" x14ac:dyDescent="0.15">
      <c r="A6769" s="57">
        <v>41921</v>
      </c>
      <c r="B6769" s="9" t="s">
        <v>123</v>
      </c>
      <c r="C6769" s="83">
        <f t="shared" si="316"/>
        <v>1.2360000000000001E-2</v>
      </c>
      <c r="D6769" s="82">
        <f t="shared" si="315"/>
        <v>5.9400000000000008E-3</v>
      </c>
      <c r="E6769" s="81">
        <f t="shared" si="317"/>
        <v>6.4200000000000004E-3</v>
      </c>
      <c r="F6769" s="97">
        <f>INDEX(バックデータ一覧!$G$4:$I$27,MATCH(計算過程!B6769,バックデータ一覧!$F$4:$F$27,0),MATCH(VLOOKUP(A6769,バックデータ一覧!$T$3:$U$367,2),バックデータ一覧!$G$3:$I$3,0))*10^-3</f>
        <v>6.4200000000000004E-3</v>
      </c>
      <c r="G6769" s="97">
        <f>INDEX(バックデータ一覧!$J$4:$L$27,MATCH(計算過程!B6769,バックデータ一覧!$F$4:$F$27,0),MATCH(VLOOKUP(A6769,バックデータ一覧!$T$3:$U$367,2),バックデータ一覧!$J$3:$L$3,0))*10^-3</f>
        <v>1.2840000000000001E-2</v>
      </c>
      <c r="H6769" s="97">
        <f>INDEX(バックデータ一覧!$M$4:$O$27,MATCH(計算過程!B6769,バックデータ一覧!$F$4:$F$27,0),MATCH(VLOOKUP(A6769,バックデータ一覧!$T$3:$U$367,2),バックデータ一覧!$M$3:$O$3,0))*10^-3</f>
        <v>1.9260000000000003E-2</v>
      </c>
      <c r="I6769" s="97">
        <f>INDEX(バックデータ一覧!$P$4:$R$27,MATCH(計算過程!B6769,バックデータ一覧!$F$4:$F$27,0),MATCH(VLOOKUP(A6769,バックデータ一覧!$T$3:$U$367,2),バックデータ一覧!$P$3:$R$3,0))*10^-3</f>
        <v>2.5680000000000001E-2</v>
      </c>
    </row>
    <row r="6770" spans="1:9" x14ac:dyDescent="0.15">
      <c r="A6770" s="57">
        <v>41921</v>
      </c>
      <c r="B6770" s="9" t="s">
        <v>124</v>
      </c>
      <c r="C6770" s="83">
        <f t="shared" si="316"/>
        <v>1.2360000000000001E-2</v>
      </c>
      <c r="D6770" s="82">
        <f t="shared" si="315"/>
        <v>5.9400000000000008E-3</v>
      </c>
      <c r="E6770" s="81">
        <f t="shared" si="317"/>
        <v>6.4200000000000004E-3</v>
      </c>
      <c r="F6770" s="97">
        <f>INDEX(バックデータ一覧!$G$4:$I$27,MATCH(計算過程!B6770,バックデータ一覧!$F$4:$F$27,0),MATCH(VLOOKUP(A6770,バックデータ一覧!$T$3:$U$367,2),バックデータ一覧!$G$3:$I$3,0))*10^-3</f>
        <v>6.4200000000000004E-3</v>
      </c>
      <c r="G6770" s="97">
        <f>INDEX(バックデータ一覧!$J$4:$L$27,MATCH(計算過程!B6770,バックデータ一覧!$F$4:$F$27,0),MATCH(VLOOKUP(A6770,バックデータ一覧!$T$3:$U$367,2),バックデータ一覧!$J$3:$L$3,0))*10^-3</f>
        <v>1.2840000000000001E-2</v>
      </c>
      <c r="H6770" s="97">
        <f>INDEX(バックデータ一覧!$M$4:$O$27,MATCH(計算過程!B6770,バックデータ一覧!$F$4:$F$27,0),MATCH(VLOOKUP(A6770,バックデータ一覧!$T$3:$U$367,2),バックデータ一覧!$M$3:$O$3,0))*10^-3</f>
        <v>1.9260000000000003E-2</v>
      </c>
      <c r="I6770" s="97">
        <f>INDEX(バックデータ一覧!$P$4:$R$27,MATCH(計算過程!B6770,バックデータ一覧!$F$4:$F$27,0),MATCH(VLOOKUP(A6770,バックデータ一覧!$T$3:$U$367,2),バックデータ一覧!$P$3:$R$3,0))*10^-3</f>
        <v>2.5680000000000001E-2</v>
      </c>
    </row>
    <row r="6771" spans="1:9" x14ac:dyDescent="0.15">
      <c r="A6771" s="57">
        <v>41921</v>
      </c>
      <c r="B6771" s="9" t="s">
        <v>125</v>
      </c>
      <c r="C6771" s="83">
        <f t="shared" si="316"/>
        <v>6.2700000000000013E-3</v>
      </c>
      <c r="D6771" s="82">
        <f t="shared" si="315"/>
        <v>5.9400000000000008E-3</v>
      </c>
      <c r="E6771" s="81">
        <f t="shared" si="317"/>
        <v>3.3E-4</v>
      </c>
      <c r="F6771" s="97">
        <f>INDEX(バックデータ一覧!$G$4:$I$27,MATCH(計算過程!B6771,バックデータ一覧!$F$4:$F$27,0),MATCH(VLOOKUP(A6771,バックデータ一覧!$T$3:$U$367,2),バックデータ一覧!$G$3:$I$3,0))*10^-3</f>
        <v>3.3E-4</v>
      </c>
      <c r="G6771" s="97">
        <f>INDEX(バックデータ一覧!$J$4:$L$27,MATCH(計算過程!B6771,バックデータ一覧!$F$4:$F$27,0),MATCH(VLOOKUP(A6771,バックデータ一覧!$T$3:$U$367,2),バックデータ一覧!$J$3:$L$3,0))*10^-3</f>
        <v>6.7000000000000002E-4</v>
      </c>
      <c r="H6771" s="97">
        <f>INDEX(バックデータ一覧!$M$4:$O$27,MATCH(計算過程!B6771,バックデータ一覧!$F$4:$F$27,0),MATCH(VLOOKUP(A6771,バックデータ一覧!$T$3:$U$367,2),バックデータ一覧!$M$3:$O$3,0))*10^-3</f>
        <v>1E-3</v>
      </c>
      <c r="I6771" s="97">
        <f>INDEX(バックデータ一覧!$P$4:$R$27,MATCH(計算過程!B6771,バックデータ一覧!$F$4:$F$27,0),MATCH(VLOOKUP(A6771,バックデータ一覧!$T$3:$U$367,2),バックデータ一覧!$P$3:$R$3,0))*10^-3</f>
        <v>1.33E-3</v>
      </c>
    </row>
    <row r="6772" spans="1:9" x14ac:dyDescent="0.15">
      <c r="A6772" s="57">
        <v>41921</v>
      </c>
      <c r="B6772" s="9" t="s">
        <v>126</v>
      </c>
      <c r="C6772" s="83">
        <f t="shared" si="316"/>
        <v>6.2700000000000013E-3</v>
      </c>
      <c r="D6772" s="82">
        <f t="shared" si="315"/>
        <v>5.9400000000000008E-3</v>
      </c>
      <c r="E6772" s="81">
        <f t="shared" si="317"/>
        <v>3.3E-4</v>
      </c>
      <c r="F6772" s="97">
        <f>INDEX(バックデータ一覧!$G$4:$I$27,MATCH(計算過程!B6772,バックデータ一覧!$F$4:$F$27,0),MATCH(VLOOKUP(A6772,バックデータ一覧!$T$3:$U$367,2),バックデータ一覧!$G$3:$I$3,0))*10^-3</f>
        <v>3.3E-4</v>
      </c>
      <c r="G6772" s="97">
        <f>INDEX(バックデータ一覧!$J$4:$L$27,MATCH(計算過程!B6772,バックデータ一覧!$F$4:$F$27,0),MATCH(VLOOKUP(A6772,バックデータ一覧!$T$3:$U$367,2),バックデータ一覧!$J$3:$L$3,0))*10^-3</f>
        <v>6.7000000000000002E-4</v>
      </c>
      <c r="H6772" s="97">
        <f>INDEX(バックデータ一覧!$M$4:$O$27,MATCH(計算過程!B6772,バックデータ一覧!$F$4:$F$27,0),MATCH(VLOOKUP(A6772,バックデータ一覧!$T$3:$U$367,2),バックデータ一覧!$M$3:$O$3,0))*10^-3</f>
        <v>1E-3</v>
      </c>
      <c r="I6772" s="97">
        <f>INDEX(バックデータ一覧!$P$4:$R$27,MATCH(計算過程!B6772,バックデータ一覧!$F$4:$F$27,0),MATCH(VLOOKUP(A6772,バックデータ一覧!$T$3:$U$367,2),バックデータ一覧!$P$3:$R$3,0))*10^-3</f>
        <v>1.33E-3</v>
      </c>
    </row>
    <row r="6773" spans="1:9" x14ac:dyDescent="0.15">
      <c r="A6773" s="57">
        <v>41921</v>
      </c>
      <c r="B6773" s="9" t="s">
        <v>127</v>
      </c>
      <c r="C6773" s="83">
        <f t="shared" si="316"/>
        <v>1.2220000000000002E-2</v>
      </c>
      <c r="D6773" s="82">
        <f t="shared" si="315"/>
        <v>5.9400000000000008E-3</v>
      </c>
      <c r="E6773" s="81">
        <f t="shared" si="317"/>
        <v>6.28E-3</v>
      </c>
      <c r="F6773" s="97">
        <f>INDEX(バックデータ一覧!$G$4:$I$27,MATCH(計算過程!B6773,バックデータ一覧!$F$4:$F$27,0),MATCH(VLOOKUP(A6773,バックデータ一覧!$T$3:$U$367,2),バックデータ一覧!$G$3:$I$3,0))*10^-3</f>
        <v>6.28E-3</v>
      </c>
      <c r="G6773" s="97">
        <f>INDEX(バックデータ一覧!$J$4:$L$27,MATCH(計算過程!B6773,バックデータ一覧!$F$4:$F$27,0),MATCH(VLOOKUP(A6773,バックデータ一覧!$T$3:$U$367,2),バックデータ一覧!$J$3:$L$3,0))*10^-3</f>
        <v>1.256E-2</v>
      </c>
      <c r="H6773" s="97">
        <f>INDEX(バックデータ一覧!$M$4:$O$27,MATCH(計算過程!B6773,バックデータ一覧!$F$4:$F$27,0),MATCH(VLOOKUP(A6773,バックデータ一覧!$T$3:$U$367,2),バックデータ一覧!$M$3:$O$3,0))*10^-3</f>
        <v>1.8839999999999999E-2</v>
      </c>
      <c r="I6773" s="97">
        <f>INDEX(バックデータ一覧!$P$4:$R$27,MATCH(計算過程!B6773,バックデータ一覧!$F$4:$F$27,0),MATCH(VLOOKUP(A6773,バックデータ一覧!$T$3:$U$367,2),バックデータ一覧!$P$3:$R$3,0))*10^-3</f>
        <v>2.512E-2</v>
      </c>
    </row>
    <row r="6774" spans="1:9" x14ac:dyDescent="0.15">
      <c r="A6774" s="57">
        <v>41921</v>
      </c>
      <c r="B6774" s="9" t="s">
        <v>128</v>
      </c>
      <c r="C6774" s="83">
        <f t="shared" si="316"/>
        <v>1.2640000000000002E-2</v>
      </c>
      <c r="D6774" s="82">
        <f t="shared" si="315"/>
        <v>5.9400000000000008E-3</v>
      </c>
      <c r="E6774" s="81">
        <f t="shared" si="317"/>
        <v>6.7000000000000002E-3</v>
      </c>
      <c r="F6774" s="97">
        <f>INDEX(バックデータ一覧!$G$4:$I$27,MATCH(計算過程!B6774,バックデータ一覧!$F$4:$F$27,0),MATCH(VLOOKUP(A6774,バックデータ一覧!$T$3:$U$367,2),バックデータ一覧!$G$3:$I$3,0))*10^-3</f>
        <v>6.7000000000000002E-3</v>
      </c>
      <c r="G6774" s="97">
        <f>INDEX(バックデータ一覧!$J$4:$L$27,MATCH(計算過程!B6774,バックデータ一覧!$F$4:$F$27,0),MATCH(VLOOKUP(A6774,バックデータ一覧!$T$3:$U$367,2),バックデータ一覧!$J$3:$L$3,0))*10^-3</f>
        <v>1.3390000000000001E-2</v>
      </c>
      <c r="H6774" s="97">
        <f>INDEX(バックデータ一覧!$M$4:$O$27,MATCH(計算過程!B6774,バックデータ一覧!$F$4:$F$27,0),MATCH(VLOOKUP(A6774,バックデータ一覧!$T$3:$U$367,2),バックデータ一覧!$M$3:$O$3,0))*10^-3</f>
        <v>2.009E-2</v>
      </c>
      <c r="I6774" s="97">
        <f>INDEX(バックデータ一覧!$P$4:$R$27,MATCH(計算過程!B6774,バックデータ一覧!$F$4:$F$27,0),MATCH(VLOOKUP(A6774,バックデータ一覧!$T$3:$U$367,2),バックデータ一覧!$P$3:$R$3,0))*10^-3</f>
        <v>2.6790000000000001E-2</v>
      </c>
    </row>
    <row r="6775" spans="1:9" x14ac:dyDescent="0.15">
      <c r="A6775" s="57">
        <v>41922</v>
      </c>
      <c r="B6775" s="9" t="s">
        <v>105</v>
      </c>
      <c r="C6775" s="83">
        <f t="shared" si="316"/>
        <v>6.0700000000000007E-3</v>
      </c>
      <c r="D6775" s="82">
        <f t="shared" si="315"/>
        <v>5.9400000000000008E-3</v>
      </c>
      <c r="E6775" s="81">
        <f t="shared" si="317"/>
        <v>1.2999999999999999E-4</v>
      </c>
      <c r="F6775" s="97">
        <f>INDEX(バックデータ一覧!$G$4:$I$27,MATCH(計算過程!B6775,バックデータ一覧!$F$4:$F$27,0),MATCH(VLOOKUP(A6775,バックデータ一覧!$T$3:$U$367,2),バックデータ一覧!$G$3:$I$3,0))*10^-3</f>
        <v>1.2999999999999999E-4</v>
      </c>
      <c r="G6775" s="97">
        <f>INDEX(バックデータ一覧!$J$4:$L$27,MATCH(計算過程!B6775,バックデータ一覧!$F$4:$F$27,0),MATCH(VLOOKUP(A6775,バックデータ一覧!$T$3:$U$367,2),バックデータ一覧!$J$3:$L$3,0))*10^-3</f>
        <v>2.5000000000000001E-4</v>
      </c>
      <c r="H6775" s="97">
        <f>INDEX(バックデータ一覧!$M$4:$O$27,MATCH(計算過程!B6775,バックデータ一覧!$F$4:$F$27,0),MATCH(VLOOKUP(A6775,バックデータ一覧!$T$3:$U$367,2),バックデータ一覧!$M$3:$O$3,0))*10^-3</f>
        <v>3.8000000000000002E-4</v>
      </c>
      <c r="I6775" s="97">
        <f>INDEX(バックデータ一覧!$P$4:$R$27,MATCH(計算過程!B6775,バックデータ一覧!$F$4:$F$27,0),MATCH(VLOOKUP(A6775,バックデータ一覧!$T$3:$U$367,2),バックデータ一覧!$P$3:$R$3,0))*10^-3</f>
        <v>5.0000000000000001E-4</v>
      </c>
    </row>
    <row r="6776" spans="1:9" x14ac:dyDescent="0.15">
      <c r="A6776" s="57">
        <v>41922</v>
      </c>
      <c r="B6776" s="9" t="s">
        <v>106</v>
      </c>
      <c r="C6776" s="83">
        <f t="shared" si="316"/>
        <v>6.0700000000000007E-3</v>
      </c>
      <c r="D6776" s="82">
        <f t="shared" si="315"/>
        <v>5.9400000000000008E-3</v>
      </c>
      <c r="E6776" s="81">
        <f t="shared" si="317"/>
        <v>1.2999999999999999E-4</v>
      </c>
      <c r="F6776" s="97">
        <f>INDEX(バックデータ一覧!$G$4:$I$27,MATCH(計算過程!B6776,バックデータ一覧!$F$4:$F$27,0),MATCH(VLOOKUP(A6776,バックデータ一覧!$T$3:$U$367,2),バックデータ一覧!$G$3:$I$3,0))*10^-3</f>
        <v>1.2999999999999999E-4</v>
      </c>
      <c r="G6776" s="97">
        <f>INDEX(バックデータ一覧!$J$4:$L$27,MATCH(計算過程!B6776,バックデータ一覧!$F$4:$F$27,0),MATCH(VLOOKUP(A6776,バックデータ一覧!$T$3:$U$367,2),バックデータ一覧!$J$3:$L$3,0))*10^-3</f>
        <v>2.5000000000000001E-4</v>
      </c>
      <c r="H6776" s="97">
        <f>INDEX(バックデータ一覧!$M$4:$O$27,MATCH(計算過程!B6776,バックデータ一覧!$F$4:$F$27,0),MATCH(VLOOKUP(A6776,バックデータ一覧!$T$3:$U$367,2),バックデータ一覧!$M$3:$O$3,0))*10^-3</f>
        <v>3.8000000000000002E-4</v>
      </c>
      <c r="I6776" s="97">
        <f>INDEX(バックデータ一覧!$P$4:$R$27,MATCH(計算過程!B6776,バックデータ一覧!$F$4:$F$27,0),MATCH(VLOOKUP(A6776,バックデータ一覧!$T$3:$U$367,2),バックデータ一覧!$P$3:$R$3,0))*10^-3</f>
        <v>5.0000000000000001E-4</v>
      </c>
    </row>
    <row r="6777" spans="1:9" x14ac:dyDescent="0.15">
      <c r="A6777" s="57">
        <v>41922</v>
      </c>
      <c r="B6777" s="9" t="s">
        <v>107</v>
      </c>
      <c r="C6777" s="83">
        <f t="shared" si="316"/>
        <v>6.0700000000000007E-3</v>
      </c>
      <c r="D6777" s="82">
        <f t="shared" si="315"/>
        <v>5.9400000000000008E-3</v>
      </c>
      <c r="E6777" s="81">
        <f t="shared" si="317"/>
        <v>1.3000000000000002E-4</v>
      </c>
      <c r="F6777" s="97">
        <f>INDEX(バックデータ一覧!$G$4:$I$27,MATCH(計算過程!B6777,バックデータ一覧!$F$4:$F$27,0),MATCH(VLOOKUP(A6777,バックデータ一覧!$T$3:$U$367,2),バックデータ一覧!$G$3:$I$3,0))*10^-3</f>
        <v>1.3000000000000002E-4</v>
      </c>
      <c r="G6777" s="97">
        <f>INDEX(バックデータ一覧!$J$4:$L$27,MATCH(計算過程!B6777,バックデータ一覧!$F$4:$F$27,0),MATCH(VLOOKUP(A6777,バックデータ一覧!$T$3:$U$367,2),バックデータ一覧!$J$3:$L$3,0))*10^-3</f>
        <v>2.5000000000000001E-4</v>
      </c>
      <c r="H6777" s="97">
        <f>INDEX(バックデータ一覧!$M$4:$O$27,MATCH(計算過程!B6777,バックデータ一覧!$F$4:$F$27,0),MATCH(VLOOKUP(A6777,バックデータ一覧!$T$3:$U$367,2),バックデータ一覧!$M$3:$O$3,0))*10^-3</f>
        <v>3.8000000000000002E-4</v>
      </c>
      <c r="I6777" s="97">
        <f>INDEX(バックデータ一覧!$P$4:$R$27,MATCH(計算過程!B6777,バックデータ一覧!$F$4:$F$27,0),MATCH(VLOOKUP(A6777,バックデータ一覧!$T$3:$U$367,2),バックデータ一覧!$P$3:$R$3,0))*10^-3</f>
        <v>5.0000000000000001E-4</v>
      </c>
    </row>
    <row r="6778" spans="1:9" x14ac:dyDescent="0.15">
      <c r="A6778" s="57">
        <v>41922</v>
      </c>
      <c r="B6778" s="9" t="s">
        <v>108</v>
      </c>
      <c r="C6778" s="83">
        <f t="shared" si="316"/>
        <v>6.0700000000000007E-3</v>
      </c>
      <c r="D6778" s="82">
        <f t="shared" si="315"/>
        <v>5.9400000000000008E-3</v>
      </c>
      <c r="E6778" s="81">
        <f t="shared" si="317"/>
        <v>1.3000000000000002E-4</v>
      </c>
      <c r="F6778" s="97">
        <f>INDEX(バックデータ一覧!$G$4:$I$27,MATCH(計算過程!B6778,バックデータ一覧!$F$4:$F$27,0),MATCH(VLOOKUP(A6778,バックデータ一覧!$T$3:$U$367,2),バックデータ一覧!$G$3:$I$3,0))*10^-3</f>
        <v>1.3000000000000002E-4</v>
      </c>
      <c r="G6778" s="97">
        <f>INDEX(バックデータ一覧!$J$4:$L$27,MATCH(計算過程!B6778,バックデータ一覧!$F$4:$F$27,0),MATCH(VLOOKUP(A6778,バックデータ一覧!$T$3:$U$367,2),バックデータ一覧!$J$3:$L$3,0))*10^-3</f>
        <v>2.5000000000000001E-4</v>
      </c>
      <c r="H6778" s="97">
        <f>INDEX(バックデータ一覧!$M$4:$O$27,MATCH(計算過程!B6778,バックデータ一覧!$F$4:$F$27,0),MATCH(VLOOKUP(A6778,バックデータ一覧!$T$3:$U$367,2),バックデータ一覧!$M$3:$O$3,0))*10^-3</f>
        <v>3.8000000000000002E-4</v>
      </c>
      <c r="I6778" s="97">
        <f>INDEX(バックデータ一覧!$P$4:$R$27,MATCH(計算過程!B6778,バックデータ一覧!$F$4:$F$27,0),MATCH(VLOOKUP(A6778,バックデータ一覧!$T$3:$U$367,2),バックデータ一覧!$P$3:$R$3,0))*10^-3</f>
        <v>5.0000000000000001E-4</v>
      </c>
    </row>
    <row r="6779" spans="1:9" x14ac:dyDescent="0.15">
      <c r="A6779" s="57">
        <v>41922</v>
      </c>
      <c r="B6779" s="9" t="s">
        <v>109</v>
      </c>
      <c r="C6779" s="83">
        <f t="shared" si="316"/>
        <v>6.0700000000000007E-3</v>
      </c>
      <c r="D6779" s="82">
        <f t="shared" si="315"/>
        <v>5.9400000000000008E-3</v>
      </c>
      <c r="E6779" s="81">
        <f t="shared" si="317"/>
        <v>1.3000000000000002E-4</v>
      </c>
      <c r="F6779" s="97">
        <f>INDEX(バックデータ一覧!$G$4:$I$27,MATCH(計算過程!B6779,バックデータ一覧!$F$4:$F$27,0),MATCH(VLOOKUP(A6779,バックデータ一覧!$T$3:$U$367,2),バックデータ一覧!$G$3:$I$3,0))*10^-3</f>
        <v>1.3000000000000002E-4</v>
      </c>
      <c r="G6779" s="97">
        <f>INDEX(バックデータ一覧!$J$4:$L$27,MATCH(計算過程!B6779,バックデータ一覧!$F$4:$F$27,0),MATCH(VLOOKUP(A6779,バックデータ一覧!$T$3:$U$367,2),バックデータ一覧!$J$3:$L$3,0))*10^-3</f>
        <v>2.5000000000000001E-4</v>
      </c>
      <c r="H6779" s="97">
        <f>INDEX(バックデータ一覧!$M$4:$O$27,MATCH(計算過程!B6779,バックデータ一覧!$F$4:$F$27,0),MATCH(VLOOKUP(A6779,バックデータ一覧!$T$3:$U$367,2),バックデータ一覧!$M$3:$O$3,0))*10^-3</f>
        <v>3.8000000000000002E-4</v>
      </c>
      <c r="I6779" s="97">
        <f>INDEX(バックデータ一覧!$P$4:$R$27,MATCH(計算過程!B6779,バックデータ一覧!$F$4:$F$27,0),MATCH(VLOOKUP(A6779,バックデータ一覧!$T$3:$U$367,2),バックデータ一覧!$P$3:$R$3,0))*10^-3</f>
        <v>5.0000000000000001E-4</v>
      </c>
    </row>
    <row r="6780" spans="1:9" x14ac:dyDescent="0.15">
      <c r="A6780" s="57">
        <v>41922</v>
      </c>
      <c r="B6780" s="9" t="s">
        <v>110</v>
      </c>
      <c r="C6780" s="83">
        <f t="shared" si="316"/>
        <v>6.0700000000000007E-3</v>
      </c>
      <c r="D6780" s="82">
        <f t="shared" si="315"/>
        <v>5.9400000000000008E-3</v>
      </c>
      <c r="E6780" s="81">
        <f t="shared" si="317"/>
        <v>1.3000000000000002E-4</v>
      </c>
      <c r="F6780" s="97">
        <f>INDEX(バックデータ一覧!$G$4:$I$27,MATCH(計算過程!B6780,バックデータ一覧!$F$4:$F$27,0),MATCH(VLOOKUP(A6780,バックデータ一覧!$T$3:$U$367,2),バックデータ一覧!$G$3:$I$3,0))*10^-3</f>
        <v>1.3000000000000002E-4</v>
      </c>
      <c r="G6780" s="97">
        <f>INDEX(バックデータ一覧!$J$4:$L$27,MATCH(計算過程!B6780,バックデータ一覧!$F$4:$F$27,0),MATCH(VLOOKUP(A6780,バックデータ一覧!$T$3:$U$367,2),バックデータ一覧!$J$3:$L$3,0))*10^-3</f>
        <v>2.5000000000000001E-4</v>
      </c>
      <c r="H6780" s="97">
        <f>INDEX(バックデータ一覧!$M$4:$O$27,MATCH(計算過程!B6780,バックデータ一覧!$F$4:$F$27,0),MATCH(VLOOKUP(A6780,バックデータ一覧!$T$3:$U$367,2),バックデータ一覧!$M$3:$O$3,0))*10^-3</f>
        <v>3.8000000000000002E-4</v>
      </c>
      <c r="I6780" s="97">
        <f>INDEX(バックデータ一覧!$P$4:$R$27,MATCH(計算過程!B6780,バックデータ一覧!$F$4:$F$27,0),MATCH(VLOOKUP(A6780,バックデータ一覧!$T$3:$U$367,2),バックデータ一覧!$P$3:$R$3,0))*10^-3</f>
        <v>5.0000000000000001E-4</v>
      </c>
    </row>
    <row r="6781" spans="1:9" x14ac:dyDescent="0.15">
      <c r="A6781" s="57">
        <v>41922</v>
      </c>
      <c r="B6781" s="9" t="s">
        <v>111</v>
      </c>
      <c r="C6781" s="83">
        <f t="shared" si="316"/>
        <v>6.0700000000000007E-3</v>
      </c>
      <c r="D6781" s="82">
        <f t="shared" si="315"/>
        <v>5.9400000000000008E-3</v>
      </c>
      <c r="E6781" s="81">
        <f t="shared" si="317"/>
        <v>1.3000000000000002E-4</v>
      </c>
      <c r="F6781" s="97">
        <f>INDEX(バックデータ一覧!$G$4:$I$27,MATCH(計算過程!B6781,バックデータ一覧!$F$4:$F$27,0),MATCH(VLOOKUP(A6781,バックデータ一覧!$T$3:$U$367,2),バックデータ一覧!$G$3:$I$3,0))*10^-3</f>
        <v>1.3000000000000002E-4</v>
      </c>
      <c r="G6781" s="97">
        <f>INDEX(バックデータ一覧!$J$4:$L$27,MATCH(計算過程!B6781,バックデータ一覧!$F$4:$F$27,0),MATCH(VLOOKUP(A6781,バックデータ一覧!$T$3:$U$367,2),バックデータ一覧!$J$3:$L$3,0))*10^-3</f>
        <v>2.5000000000000001E-4</v>
      </c>
      <c r="H6781" s="97">
        <f>INDEX(バックデータ一覧!$M$4:$O$27,MATCH(計算過程!B6781,バックデータ一覧!$F$4:$F$27,0),MATCH(VLOOKUP(A6781,バックデータ一覧!$T$3:$U$367,2),バックデータ一覧!$M$3:$O$3,0))*10^-3</f>
        <v>3.8000000000000002E-4</v>
      </c>
      <c r="I6781" s="97">
        <f>INDEX(バックデータ一覧!$P$4:$R$27,MATCH(計算過程!B6781,バックデータ一覧!$F$4:$F$27,0),MATCH(VLOOKUP(A6781,バックデータ一覧!$T$3:$U$367,2),バックデータ一覧!$P$3:$R$3,0))*10^-3</f>
        <v>5.0000000000000001E-4</v>
      </c>
    </row>
    <row r="6782" spans="1:9" x14ac:dyDescent="0.15">
      <c r="A6782" s="57">
        <v>41922</v>
      </c>
      <c r="B6782" s="9" t="s">
        <v>112</v>
      </c>
      <c r="C6782" s="83">
        <f t="shared" si="316"/>
        <v>6.4800000000000005E-3</v>
      </c>
      <c r="D6782" s="82">
        <f t="shared" si="315"/>
        <v>5.9400000000000008E-3</v>
      </c>
      <c r="E6782" s="81">
        <f t="shared" si="317"/>
        <v>5.4000000000000001E-4</v>
      </c>
      <c r="F6782" s="97">
        <f>INDEX(バックデータ一覧!$G$4:$I$27,MATCH(計算過程!B6782,バックデータ一覧!$F$4:$F$27,0),MATCH(VLOOKUP(A6782,バックデータ一覧!$T$3:$U$367,2),バックデータ一覧!$G$3:$I$3,0))*10^-3</f>
        <v>5.4000000000000001E-4</v>
      </c>
      <c r="G6782" s="97">
        <f>INDEX(バックデータ一覧!$J$4:$L$27,MATCH(計算過程!B6782,バックデータ一覧!$F$4:$F$27,0),MATCH(VLOOKUP(A6782,バックデータ一覧!$T$3:$U$367,2),バックデータ一覧!$J$3:$L$3,0))*10^-3</f>
        <v>1.08E-3</v>
      </c>
      <c r="H6782" s="97">
        <f>INDEX(バックデータ一覧!$M$4:$O$27,MATCH(計算過程!B6782,バックデータ一覧!$F$4:$F$27,0),MATCH(VLOOKUP(A6782,バックデータ一覧!$T$3:$U$367,2),バックデータ一覧!$M$3:$O$3,0))*10^-3</f>
        <v>1.6299999999999999E-3</v>
      </c>
      <c r="I6782" s="97">
        <f>INDEX(バックデータ一覧!$P$4:$R$27,MATCH(計算過程!B6782,バックデータ一覧!$F$4:$F$27,0),MATCH(VLOOKUP(A6782,バックデータ一覧!$T$3:$U$367,2),バックデータ一覧!$P$3:$R$3,0))*10^-3</f>
        <v>2.1700000000000001E-3</v>
      </c>
    </row>
    <row r="6783" spans="1:9" x14ac:dyDescent="0.15">
      <c r="A6783" s="57">
        <v>41922</v>
      </c>
      <c r="B6783" s="9" t="s">
        <v>113</v>
      </c>
      <c r="C6783" s="83">
        <f t="shared" si="316"/>
        <v>9.7300000000000008E-3</v>
      </c>
      <c r="D6783" s="82">
        <f t="shared" si="315"/>
        <v>5.9400000000000008E-3</v>
      </c>
      <c r="E6783" s="81">
        <f t="shared" si="317"/>
        <v>3.79E-3</v>
      </c>
      <c r="F6783" s="97">
        <f>INDEX(バックデータ一覧!$G$4:$I$27,MATCH(計算過程!B6783,バックデータ一覧!$F$4:$F$27,0),MATCH(VLOOKUP(A6783,バックデータ一覧!$T$3:$U$367,2),バックデータ一覧!$G$3:$I$3,0))*10^-3</f>
        <v>3.79E-3</v>
      </c>
      <c r="G6783" s="97">
        <f>INDEX(バックデータ一覧!$J$4:$L$27,MATCH(計算過程!B6783,バックデータ一覧!$F$4:$F$27,0),MATCH(VLOOKUP(A6783,バックデータ一覧!$T$3:$U$367,2),バックデータ一覧!$J$3:$L$3,0))*10^-3</f>
        <v>7.5900000000000004E-3</v>
      </c>
      <c r="H6783" s="97">
        <f>INDEX(バックデータ一覧!$M$4:$O$27,MATCH(計算過程!B6783,バックデータ一覧!$F$4:$F$27,0),MATCH(VLOOKUP(A6783,バックデータ一覧!$T$3:$U$367,2),バックデータ一覧!$M$3:$O$3,0))*10^-3</f>
        <v>1.1380000000000001E-2</v>
      </c>
      <c r="I6783" s="97">
        <f>INDEX(バックデータ一覧!$P$4:$R$27,MATCH(計算過程!B6783,バックデータ一覧!$F$4:$F$27,0),MATCH(VLOOKUP(A6783,バックデータ一覧!$T$3:$U$367,2),バックデータ一覧!$P$3:$R$3,0))*10^-3</f>
        <v>1.5180000000000001E-2</v>
      </c>
    </row>
    <row r="6784" spans="1:9" x14ac:dyDescent="0.15">
      <c r="A6784" s="57">
        <v>41922</v>
      </c>
      <c r="B6784" s="9" t="s">
        <v>114</v>
      </c>
      <c r="C6784" s="83">
        <f t="shared" si="316"/>
        <v>6.2700000000000013E-3</v>
      </c>
      <c r="D6784" s="82">
        <f t="shared" si="315"/>
        <v>5.9400000000000008E-3</v>
      </c>
      <c r="E6784" s="81">
        <f t="shared" si="317"/>
        <v>3.3E-4</v>
      </c>
      <c r="F6784" s="97">
        <f>INDEX(バックデータ一覧!$G$4:$I$27,MATCH(計算過程!B6784,バックデータ一覧!$F$4:$F$27,0),MATCH(VLOOKUP(A6784,バックデータ一覧!$T$3:$U$367,2),バックデータ一覧!$G$3:$I$3,0))*10^-3</f>
        <v>3.3E-4</v>
      </c>
      <c r="G6784" s="97">
        <f>INDEX(バックデータ一覧!$J$4:$L$27,MATCH(計算過程!B6784,バックデータ一覧!$F$4:$F$27,0),MATCH(VLOOKUP(A6784,バックデータ一覧!$T$3:$U$367,2),バックデータ一覧!$J$3:$L$3,0))*10^-3</f>
        <v>6.7000000000000002E-4</v>
      </c>
      <c r="H6784" s="97">
        <f>INDEX(バックデータ一覧!$M$4:$O$27,MATCH(計算過程!B6784,バックデータ一覧!$F$4:$F$27,0),MATCH(VLOOKUP(A6784,バックデータ一覧!$T$3:$U$367,2),バックデータ一覧!$M$3:$O$3,0))*10^-3</f>
        <v>1E-3</v>
      </c>
      <c r="I6784" s="97">
        <f>INDEX(バックデータ一覧!$P$4:$R$27,MATCH(計算過程!B6784,バックデータ一覧!$F$4:$F$27,0),MATCH(VLOOKUP(A6784,バックデータ一覧!$T$3:$U$367,2),バックデータ一覧!$P$3:$R$3,0))*10^-3</f>
        <v>1.33E-3</v>
      </c>
    </row>
    <row r="6785" spans="1:9" x14ac:dyDescent="0.15">
      <c r="A6785" s="57">
        <v>41922</v>
      </c>
      <c r="B6785" s="9" t="s">
        <v>115</v>
      </c>
      <c r="C6785" s="83">
        <f t="shared" si="316"/>
        <v>6.4800000000000005E-3</v>
      </c>
      <c r="D6785" s="82">
        <f t="shared" si="315"/>
        <v>5.9400000000000008E-3</v>
      </c>
      <c r="E6785" s="81">
        <f t="shared" si="317"/>
        <v>5.4000000000000001E-4</v>
      </c>
      <c r="F6785" s="97">
        <f>INDEX(バックデータ一覧!$G$4:$I$27,MATCH(計算過程!B6785,バックデータ一覧!$F$4:$F$27,0),MATCH(VLOOKUP(A6785,バックデータ一覧!$T$3:$U$367,2),バックデータ一覧!$G$3:$I$3,0))*10^-3</f>
        <v>5.4000000000000001E-4</v>
      </c>
      <c r="G6785" s="97">
        <f>INDEX(バックデータ一覧!$J$4:$L$27,MATCH(計算過程!B6785,バックデータ一覧!$F$4:$F$27,0),MATCH(VLOOKUP(A6785,バックデータ一覧!$T$3:$U$367,2),バックデータ一覧!$J$3:$L$3,0))*10^-3</f>
        <v>1.08E-3</v>
      </c>
      <c r="H6785" s="97">
        <f>INDEX(バックデータ一覧!$M$4:$O$27,MATCH(計算過程!B6785,バックデータ一覧!$F$4:$F$27,0),MATCH(VLOOKUP(A6785,バックデータ一覧!$T$3:$U$367,2),バックデータ一覧!$M$3:$O$3,0))*10^-3</f>
        <v>1.6299999999999999E-3</v>
      </c>
      <c r="I6785" s="97">
        <f>INDEX(バックデータ一覧!$P$4:$R$27,MATCH(計算過程!B6785,バックデータ一覧!$F$4:$F$27,0),MATCH(VLOOKUP(A6785,バックデータ一覧!$T$3:$U$367,2),バックデータ一覧!$P$3:$R$3,0))*10^-3</f>
        <v>2.1700000000000001E-3</v>
      </c>
    </row>
    <row r="6786" spans="1:9" x14ac:dyDescent="0.15">
      <c r="A6786" s="57">
        <v>41922</v>
      </c>
      <c r="B6786" s="9" t="s">
        <v>116</v>
      </c>
      <c r="C6786" s="83">
        <f t="shared" si="316"/>
        <v>6.2700000000000013E-3</v>
      </c>
      <c r="D6786" s="82">
        <f t="shared" si="315"/>
        <v>5.9400000000000008E-3</v>
      </c>
      <c r="E6786" s="81">
        <f t="shared" si="317"/>
        <v>3.3E-4</v>
      </c>
      <c r="F6786" s="97">
        <f>INDEX(バックデータ一覧!$G$4:$I$27,MATCH(計算過程!B6786,バックデータ一覧!$F$4:$F$27,0),MATCH(VLOOKUP(A6786,バックデータ一覧!$T$3:$U$367,2),バックデータ一覧!$G$3:$I$3,0))*10^-3</f>
        <v>3.3E-4</v>
      </c>
      <c r="G6786" s="97">
        <f>INDEX(バックデータ一覧!$J$4:$L$27,MATCH(計算過程!B6786,バックデータ一覧!$F$4:$F$27,0),MATCH(VLOOKUP(A6786,バックデータ一覧!$T$3:$U$367,2),バックデータ一覧!$J$3:$L$3,0))*10^-3</f>
        <v>6.7000000000000002E-4</v>
      </c>
      <c r="H6786" s="97">
        <f>INDEX(バックデータ一覧!$M$4:$O$27,MATCH(計算過程!B6786,バックデータ一覧!$F$4:$F$27,0),MATCH(VLOOKUP(A6786,バックデータ一覧!$T$3:$U$367,2),バックデータ一覧!$M$3:$O$3,0))*10^-3</f>
        <v>1E-3</v>
      </c>
      <c r="I6786" s="97">
        <f>INDEX(バックデータ一覧!$P$4:$R$27,MATCH(計算過程!B6786,バックデータ一覧!$F$4:$F$27,0),MATCH(VLOOKUP(A6786,バックデータ一覧!$T$3:$U$367,2),バックデータ一覧!$P$3:$R$3,0))*10^-3</f>
        <v>1.33E-3</v>
      </c>
    </row>
    <row r="6787" spans="1:9" x14ac:dyDescent="0.15">
      <c r="A6787" s="57">
        <v>41922</v>
      </c>
      <c r="B6787" s="9" t="s">
        <v>117</v>
      </c>
      <c r="C6787" s="83">
        <f t="shared" si="316"/>
        <v>9.3200000000000002E-3</v>
      </c>
      <c r="D6787" s="82">
        <f t="shared" si="315"/>
        <v>5.9400000000000008E-3</v>
      </c>
      <c r="E6787" s="81">
        <f t="shared" si="317"/>
        <v>3.3799999999999998E-3</v>
      </c>
      <c r="F6787" s="97">
        <f>INDEX(バックデータ一覧!$G$4:$I$27,MATCH(計算過程!B6787,バックデータ一覧!$F$4:$F$27,0),MATCH(VLOOKUP(A6787,バックデータ一覧!$T$3:$U$367,2),バックデータ一覧!$G$3:$I$3,0))*10^-3</f>
        <v>3.3799999999999998E-3</v>
      </c>
      <c r="G6787" s="97">
        <f>INDEX(バックデータ一覧!$J$4:$L$27,MATCH(計算過程!B6787,バックデータ一覧!$F$4:$F$27,0),MATCH(VLOOKUP(A6787,バックデータ一覧!$T$3:$U$367,2),バックデータ一覧!$J$3:$L$3,0))*10^-3</f>
        <v>6.7499999999999999E-3</v>
      </c>
      <c r="H6787" s="97">
        <f>INDEX(バックデータ一覧!$M$4:$O$27,MATCH(計算過程!B6787,バックデータ一覧!$F$4:$F$27,0),MATCH(VLOOKUP(A6787,バックデータ一覧!$T$3:$U$367,2),バックデータ一覧!$M$3:$O$3,0))*10^-3</f>
        <v>1.0130000000000002E-2</v>
      </c>
      <c r="I6787" s="97">
        <f>INDEX(バックデータ一覧!$P$4:$R$27,MATCH(計算過程!B6787,バックデータ一覧!$F$4:$F$27,0),MATCH(VLOOKUP(A6787,バックデータ一覧!$T$3:$U$367,2),バックデータ一覧!$P$3:$R$3,0))*10^-3</f>
        <v>1.3509999999999999E-2</v>
      </c>
    </row>
    <row r="6788" spans="1:9" x14ac:dyDescent="0.15">
      <c r="A6788" s="57">
        <v>41922</v>
      </c>
      <c r="B6788" s="9" t="s">
        <v>118</v>
      </c>
      <c r="C6788" s="83">
        <f t="shared" si="316"/>
        <v>6.2700000000000013E-3</v>
      </c>
      <c r="D6788" s="82">
        <f t="shared" si="315"/>
        <v>5.9400000000000008E-3</v>
      </c>
      <c r="E6788" s="81">
        <f t="shared" si="317"/>
        <v>3.3E-4</v>
      </c>
      <c r="F6788" s="97">
        <f>INDEX(バックデータ一覧!$G$4:$I$27,MATCH(計算過程!B6788,バックデータ一覧!$F$4:$F$27,0),MATCH(VLOOKUP(A6788,バックデータ一覧!$T$3:$U$367,2),バックデータ一覧!$G$3:$I$3,0))*10^-3</f>
        <v>3.3E-4</v>
      </c>
      <c r="G6788" s="97">
        <f>INDEX(バックデータ一覧!$J$4:$L$27,MATCH(計算過程!B6788,バックデータ一覧!$F$4:$F$27,0),MATCH(VLOOKUP(A6788,バックデータ一覧!$T$3:$U$367,2),バックデータ一覧!$J$3:$L$3,0))*10^-3</f>
        <v>6.7000000000000002E-4</v>
      </c>
      <c r="H6788" s="97">
        <f>INDEX(バックデータ一覧!$M$4:$O$27,MATCH(計算過程!B6788,バックデータ一覧!$F$4:$F$27,0),MATCH(VLOOKUP(A6788,バックデータ一覧!$T$3:$U$367,2),バックデータ一覧!$M$3:$O$3,0))*10^-3</f>
        <v>1E-3</v>
      </c>
      <c r="I6788" s="97">
        <f>INDEX(バックデータ一覧!$P$4:$R$27,MATCH(計算過程!B6788,バックデータ一覧!$F$4:$F$27,0),MATCH(VLOOKUP(A6788,バックデータ一覧!$T$3:$U$367,2),バックデータ一覧!$P$3:$R$3,0))*10^-3</f>
        <v>1.33E-3</v>
      </c>
    </row>
    <row r="6789" spans="1:9" x14ac:dyDescent="0.15">
      <c r="A6789" s="57">
        <v>41922</v>
      </c>
      <c r="B6789" s="9" t="s">
        <v>119</v>
      </c>
      <c r="C6789" s="83">
        <f t="shared" si="316"/>
        <v>6.0700000000000007E-3</v>
      </c>
      <c r="D6789" s="82">
        <f t="shared" si="315"/>
        <v>5.9400000000000008E-3</v>
      </c>
      <c r="E6789" s="81">
        <f t="shared" si="317"/>
        <v>1.3000000000000002E-4</v>
      </c>
      <c r="F6789" s="97">
        <f>INDEX(バックデータ一覧!$G$4:$I$27,MATCH(計算過程!B6789,バックデータ一覧!$F$4:$F$27,0),MATCH(VLOOKUP(A6789,バックデータ一覧!$T$3:$U$367,2),バックデータ一覧!$G$3:$I$3,0))*10^-3</f>
        <v>1.3000000000000002E-4</v>
      </c>
      <c r="G6789" s="97">
        <f>INDEX(バックデータ一覧!$J$4:$L$27,MATCH(計算過程!B6789,バックデータ一覧!$F$4:$F$27,0),MATCH(VLOOKUP(A6789,バックデータ一覧!$T$3:$U$367,2),バックデータ一覧!$J$3:$L$3,0))*10^-3</f>
        <v>2.5000000000000001E-4</v>
      </c>
      <c r="H6789" s="97">
        <f>INDEX(バックデータ一覧!$M$4:$O$27,MATCH(計算過程!B6789,バックデータ一覧!$F$4:$F$27,0),MATCH(VLOOKUP(A6789,バックデータ一覧!$T$3:$U$367,2),バックデータ一覧!$M$3:$O$3,0))*10^-3</f>
        <v>3.8000000000000002E-4</v>
      </c>
      <c r="I6789" s="97">
        <f>INDEX(バックデータ一覧!$P$4:$R$27,MATCH(計算過程!B6789,バックデータ一覧!$F$4:$F$27,0),MATCH(VLOOKUP(A6789,バックデータ一覧!$T$3:$U$367,2),バックデータ一覧!$P$3:$R$3,0))*10^-3</f>
        <v>5.0000000000000001E-4</v>
      </c>
    </row>
    <row r="6790" spans="1:9" x14ac:dyDescent="0.15">
      <c r="A6790" s="57">
        <v>41922</v>
      </c>
      <c r="B6790" s="9" t="s">
        <v>120</v>
      </c>
      <c r="C6790" s="83">
        <f t="shared" si="316"/>
        <v>6.0700000000000007E-3</v>
      </c>
      <c r="D6790" s="82">
        <f t="shared" si="315"/>
        <v>5.9400000000000008E-3</v>
      </c>
      <c r="E6790" s="81">
        <f t="shared" si="317"/>
        <v>1.3000000000000002E-4</v>
      </c>
      <c r="F6790" s="97">
        <f>INDEX(バックデータ一覧!$G$4:$I$27,MATCH(計算過程!B6790,バックデータ一覧!$F$4:$F$27,0),MATCH(VLOOKUP(A6790,バックデータ一覧!$T$3:$U$367,2),バックデータ一覧!$G$3:$I$3,0))*10^-3</f>
        <v>1.3000000000000002E-4</v>
      </c>
      <c r="G6790" s="97">
        <f>INDEX(バックデータ一覧!$J$4:$L$27,MATCH(計算過程!B6790,バックデータ一覧!$F$4:$F$27,0),MATCH(VLOOKUP(A6790,バックデータ一覧!$T$3:$U$367,2),バックデータ一覧!$J$3:$L$3,0))*10^-3</f>
        <v>2.5000000000000001E-4</v>
      </c>
      <c r="H6790" s="97">
        <f>INDEX(バックデータ一覧!$M$4:$O$27,MATCH(計算過程!B6790,バックデータ一覧!$F$4:$F$27,0),MATCH(VLOOKUP(A6790,バックデータ一覧!$T$3:$U$367,2),バックデータ一覧!$M$3:$O$3,0))*10^-3</f>
        <v>3.8000000000000002E-4</v>
      </c>
      <c r="I6790" s="97">
        <f>INDEX(バックデータ一覧!$P$4:$R$27,MATCH(計算過程!B6790,バックデータ一覧!$F$4:$F$27,0),MATCH(VLOOKUP(A6790,バックデータ一覧!$T$3:$U$367,2),バックデータ一覧!$P$3:$R$3,0))*10^-3</f>
        <v>5.0000000000000001E-4</v>
      </c>
    </row>
    <row r="6791" spans="1:9" x14ac:dyDescent="0.15">
      <c r="A6791" s="57">
        <v>41922</v>
      </c>
      <c r="B6791" s="9" t="s">
        <v>121</v>
      </c>
      <c r="C6791" s="83">
        <f t="shared" si="316"/>
        <v>6.4800000000000005E-3</v>
      </c>
      <c r="D6791" s="82">
        <f t="shared" ref="D6791:D6854" si="318">$O$4*$O$5*10^-3</f>
        <v>5.9400000000000008E-3</v>
      </c>
      <c r="E6791" s="81">
        <f t="shared" si="317"/>
        <v>5.4000000000000001E-4</v>
      </c>
      <c r="F6791" s="97">
        <f>INDEX(バックデータ一覧!$G$4:$I$27,MATCH(計算過程!B6791,バックデータ一覧!$F$4:$F$27,0),MATCH(VLOOKUP(A6791,バックデータ一覧!$T$3:$U$367,2),バックデータ一覧!$G$3:$I$3,0))*10^-3</f>
        <v>5.4000000000000001E-4</v>
      </c>
      <c r="G6791" s="97">
        <f>INDEX(バックデータ一覧!$J$4:$L$27,MATCH(計算過程!B6791,バックデータ一覧!$F$4:$F$27,0),MATCH(VLOOKUP(A6791,バックデータ一覧!$T$3:$U$367,2),バックデータ一覧!$J$3:$L$3,0))*10^-3</f>
        <v>1.08E-3</v>
      </c>
      <c r="H6791" s="97">
        <f>INDEX(バックデータ一覧!$M$4:$O$27,MATCH(計算過程!B6791,バックデータ一覧!$F$4:$F$27,0),MATCH(VLOOKUP(A6791,バックデータ一覧!$T$3:$U$367,2),バックデータ一覧!$M$3:$O$3,0))*10^-3</f>
        <v>1.6299999999999999E-3</v>
      </c>
      <c r="I6791" s="97">
        <f>INDEX(バックデータ一覧!$P$4:$R$27,MATCH(計算過程!B6791,バックデータ一覧!$F$4:$F$27,0),MATCH(VLOOKUP(A6791,バックデータ一覧!$T$3:$U$367,2),バックデータ一覧!$P$3:$R$3,0))*10^-3</f>
        <v>2.1700000000000001E-3</v>
      </c>
    </row>
    <row r="6792" spans="1:9" x14ac:dyDescent="0.15">
      <c r="A6792" s="57">
        <v>41922</v>
      </c>
      <c r="B6792" s="9" t="s">
        <v>122</v>
      </c>
      <c r="C6792" s="83">
        <f t="shared" ref="C6792:C6855" si="319">D6792+E6792</f>
        <v>1.2360000000000001E-2</v>
      </c>
      <c r="D6792" s="82">
        <f t="shared" si="318"/>
        <v>5.9400000000000008E-3</v>
      </c>
      <c r="E6792" s="81">
        <f t="shared" ref="E6792:E6855" si="320">IF(AND($O$10&gt;=1,$O$10&lt;2),$F6792*(2-$O$10)/(2-1)+$G6792*($O$10-1)/(2-1),IF(AND($O$10&gt;=2,$O$10&lt;3),$G6792*(3-$O$10)/(3-2)+$H6792*($O$10-2)/(3-2),$H6792*(4-$O$10)/(4-3)+$I6792*($O$10-3)/(4-3)))</f>
        <v>6.4200000000000004E-3</v>
      </c>
      <c r="F6792" s="97">
        <f>INDEX(バックデータ一覧!$G$4:$I$27,MATCH(計算過程!B6792,バックデータ一覧!$F$4:$F$27,0),MATCH(VLOOKUP(A6792,バックデータ一覧!$T$3:$U$367,2),バックデータ一覧!$G$3:$I$3,0))*10^-3</f>
        <v>6.4200000000000004E-3</v>
      </c>
      <c r="G6792" s="97">
        <f>INDEX(バックデータ一覧!$J$4:$L$27,MATCH(計算過程!B6792,バックデータ一覧!$F$4:$F$27,0),MATCH(VLOOKUP(A6792,バックデータ一覧!$T$3:$U$367,2),バックデータ一覧!$J$3:$L$3,0))*10^-3</f>
        <v>1.2840000000000001E-2</v>
      </c>
      <c r="H6792" s="97">
        <f>INDEX(バックデータ一覧!$M$4:$O$27,MATCH(計算過程!B6792,バックデータ一覧!$F$4:$F$27,0),MATCH(VLOOKUP(A6792,バックデータ一覧!$T$3:$U$367,2),バックデータ一覧!$M$3:$O$3,0))*10^-3</f>
        <v>1.9260000000000003E-2</v>
      </c>
      <c r="I6792" s="97">
        <f>INDEX(バックデータ一覧!$P$4:$R$27,MATCH(計算過程!B6792,バックデータ一覧!$F$4:$F$27,0),MATCH(VLOOKUP(A6792,バックデータ一覧!$T$3:$U$367,2),バックデータ一覧!$P$3:$R$3,0))*10^-3</f>
        <v>2.5680000000000001E-2</v>
      </c>
    </row>
    <row r="6793" spans="1:9" x14ac:dyDescent="0.15">
      <c r="A6793" s="57">
        <v>41922</v>
      </c>
      <c r="B6793" s="9" t="s">
        <v>123</v>
      </c>
      <c r="C6793" s="83">
        <f t="shared" si="319"/>
        <v>1.2360000000000001E-2</v>
      </c>
      <c r="D6793" s="82">
        <f t="shared" si="318"/>
        <v>5.9400000000000008E-3</v>
      </c>
      <c r="E6793" s="81">
        <f t="shared" si="320"/>
        <v>6.4200000000000004E-3</v>
      </c>
      <c r="F6793" s="97">
        <f>INDEX(バックデータ一覧!$G$4:$I$27,MATCH(計算過程!B6793,バックデータ一覧!$F$4:$F$27,0),MATCH(VLOOKUP(A6793,バックデータ一覧!$T$3:$U$367,2),バックデータ一覧!$G$3:$I$3,0))*10^-3</f>
        <v>6.4200000000000004E-3</v>
      </c>
      <c r="G6793" s="97">
        <f>INDEX(バックデータ一覧!$J$4:$L$27,MATCH(計算過程!B6793,バックデータ一覧!$F$4:$F$27,0),MATCH(VLOOKUP(A6793,バックデータ一覧!$T$3:$U$367,2),バックデータ一覧!$J$3:$L$3,0))*10^-3</f>
        <v>1.2840000000000001E-2</v>
      </c>
      <c r="H6793" s="97">
        <f>INDEX(バックデータ一覧!$M$4:$O$27,MATCH(計算過程!B6793,バックデータ一覧!$F$4:$F$27,0),MATCH(VLOOKUP(A6793,バックデータ一覧!$T$3:$U$367,2),バックデータ一覧!$M$3:$O$3,0))*10^-3</f>
        <v>1.9260000000000003E-2</v>
      </c>
      <c r="I6793" s="97">
        <f>INDEX(バックデータ一覧!$P$4:$R$27,MATCH(計算過程!B6793,バックデータ一覧!$F$4:$F$27,0),MATCH(VLOOKUP(A6793,バックデータ一覧!$T$3:$U$367,2),バックデータ一覧!$P$3:$R$3,0))*10^-3</f>
        <v>2.5680000000000001E-2</v>
      </c>
    </row>
    <row r="6794" spans="1:9" x14ac:dyDescent="0.15">
      <c r="A6794" s="57">
        <v>41922</v>
      </c>
      <c r="B6794" s="9" t="s">
        <v>124</v>
      </c>
      <c r="C6794" s="83">
        <f t="shared" si="319"/>
        <v>6.0700000000000007E-3</v>
      </c>
      <c r="D6794" s="82">
        <f t="shared" si="318"/>
        <v>5.9400000000000008E-3</v>
      </c>
      <c r="E6794" s="81">
        <f t="shared" si="320"/>
        <v>1.3000000000000002E-4</v>
      </c>
      <c r="F6794" s="97">
        <f>INDEX(バックデータ一覧!$G$4:$I$27,MATCH(計算過程!B6794,バックデータ一覧!$F$4:$F$27,0),MATCH(VLOOKUP(A6794,バックデータ一覧!$T$3:$U$367,2),バックデータ一覧!$G$3:$I$3,0))*10^-3</f>
        <v>1.3000000000000002E-4</v>
      </c>
      <c r="G6794" s="97">
        <f>INDEX(バックデータ一覧!$J$4:$L$27,MATCH(計算過程!B6794,バックデータ一覧!$F$4:$F$27,0),MATCH(VLOOKUP(A6794,バックデータ一覧!$T$3:$U$367,2),バックデータ一覧!$J$3:$L$3,0))*10^-3</f>
        <v>2.5000000000000001E-4</v>
      </c>
      <c r="H6794" s="97">
        <f>INDEX(バックデータ一覧!$M$4:$O$27,MATCH(計算過程!B6794,バックデータ一覧!$F$4:$F$27,0),MATCH(VLOOKUP(A6794,バックデータ一覧!$T$3:$U$367,2),バックデータ一覧!$M$3:$O$3,0))*10^-3</f>
        <v>3.8000000000000002E-4</v>
      </c>
      <c r="I6794" s="97">
        <f>INDEX(バックデータ一覧!$P$4:$R$27,MATCH(計算過程!B6794,バックデータ一覧!$F$4:$F$27,0),MATCH(VLOOKUP(A6794,バックデータ一覧!$T$3:$U$367,2),バックデータ一覧!$P$3:$R$3,0))*10^-3</f>
        <v>5.0000000000000001E-4</v>
      </c>
    </row>
    <row r="6795" spans="1:9" x14ac:dyDescent="0.15">
      <c r="A6795" s="57">
        <v>41922</v>
      </c>
      <c r="B6795" s="9" t="s">
        <v>125</v>
      </c>
      <c r="C6795" s="83">
        <f t="shared" si="319"/>
        <v>6.2700000000000013E-3</v>
      </c>
      <c r="D6795" s="82">
        <f t="shared" si="318"/>
        <v>5.9400000000000008E-3</v>
      </c>
      <c r="E6795" s="81">
        <f t="shared" si="320"/>
        <v>3.3E-4</v>
      </c>
      <c r="F6795" s="97">
        <f>INDEX(バックデータ一覧!$G$4:$I$27,MATCH(計算過程!B6795,バックデータ一覧!$F$4:$F$27,0),MATCH(VLOOKUP(A6795,バックデータ一覧!$T$3:$U$367,2),バックデータ一覧!$G$3:$I$3,0))*10^-3</f>
        <v>3.3E-4</v>
      </c>
      <c r="G6795" s="97">
        <f>INDEX(バックデータ一覧!$J$4:$L$27,MATCH(計算過程!B6795,バックデータ一覧!$F$4:$F$27,0),MATCH(VLOOKUP(A6795,バックデータ一覧!$T$3:$U$367,2),バックデータ一覧!$J$3:$L$3,0))*10^-3</f>
        <v>6.7000000000000002E-4</v>
      </c>
      <c r="H6795" s="97">
        <f>INDEX(バックデータ一覧!$M$4:$O$27,MATCH(計算過程!B6795,バックデータ一覧!$F$4:$F$27,0),MATCH(VLOOKUP(A6795,バックデータ一覧!$T$3:$U$367,2),バックデータ一覧!$M$3:$O$3,0))*10^-3</f>
        <v>1E-3</v>
      </c>
      <c r="I6795" s="97">
        <f>INDEX(バックデータ一覧!$P$4:$R$27,MATCH(計算過程!B6795,バックデータ一覧!$F$4:$F$27,0),MATCH(VLOOKUP(A6795,バックデータ一覧!$T$3:$U$367,2),バックデータ一覧!$P$3:$R$3,0))*10^-3</f>
        <v>1.33E-3</v>
      </c>
    </row>
    <row r="6796" spans="1:9" x14ac:dyDescent="0.15">
      <c r="A6796" s="57">
        <v>41922</v>
      </c>
      <c r="B6796" s="9" t="s">
        <v>126</v>
      </c>
      <c r="C6796" s="83">
        <f t="shared" si="319"/>
        <v>1.2220000000000002E-2</v>
      </c>
      <c r="D6796" s="82">
        <f t="shared" si="318"/>
        <v>5.9400000000000008E-3</v>
      </c>
      <c r="E6796" s="81">
        <f t="shared" si="320"/>
        <v>6.28E-3</v>
      </c>
      <c r="F6796" s="97">
        <f>INDEX(バックデータ一覧!$G$4:$I$27,MATCH(計算過程!B6796,バックデータ一覧!$F$4:$F$27,0),MATCH(VLOOKUP(A6796,バックデータ一覧!$T$3:$U$367,2),バックデータ一覧!$G$3:$I$3,0))*10^-3</f>
        <v>6.28E-3</v>
      </c>
      <c r="G6796" s="97">
        <f>INDEX(バックデータ一覧!$J$4:$L$27,MATCH(計算過程!B6796,バックデータ一覧!$F$4:$F$27,0),MATCH(VLOOKUP(A6796,バックデータ一覧!$T$3:$U$367,2),バックデータ一覧!$J$3:$L$3,0))*10^-3</f>
        <v>1.256E-2</v>
      </c>
      <c r="H6796" s="97">
        <f>INDEX(バックデータ一覧!$M$4:$O$27,MATCH(計算過程!B6796,バックデータ一覧!$F$4:$F$27,0),MATCH(VLOOKUP(A6796,バックデータ一覧!$T$3:$U$367,2),バックデータ一覧!$M$3:$O$3,0))*10^-3</f>
        <v>1.8839999999999999E-2</v>
      </c>
      <c r="I6796" s="97">
        <f>INDEX(バックデータ一覧!$P$4:$R$27,MATCH(計算過程!B6796,バックデータ一覧!$F$4:$F$27,0),MATCH(VLOOKUP(A6796,バックデータ一覧!$T$3:$U$367,2),バックデータ一覧!$P$3:$R$3,0))*10^-3</f>
        <v>2.512E-2</v>
      </c>
    </row>
    <row r="6797" spans="1:9" x14ac:dyDescent="0.15">
      <c r="A6797" s="57">
        <v>41922</v>
      </c>
      <c r="B6797" s="9" t="s">
        <v>127</v>
      </c>
      <c r="C6797" s="83">
        <f t="shared" si="319"/>
        <v>1.243E-2</v>
      </c>
      <c r="D6797" s="82">
        <f t="shared" si="318"/>
        <v>5.9400000000000008E-3</v>
      </c>
      <c r="E6797" s="81">
        <f t="shared" si="320"/>
        <v>6.4900000000000001E-3</v>
      </c>
      <c r="F6797" s="97">
        <f>INDEX(バックデータ一覧!$G$4:$I$27,MATCH(計算過程!B6797,バックデータ一覧!$F$4:$F$27,0),MATCH(VLOOKUP(A6797,バックデータ一覧!$T$3:$U$367,2),バックデータ一覧!$G$3:$I$3,0))*10^-3</f>
        <v>6.4900000000000001E-3</v>
      </c>
      <c r="G6797" s="97">
        <f>INDEX(バックデータ一覧!$J$4:$L$27,MATCH(計算過程!B6797,バックデータ一覧!$F$4:$F$27,0),MATCH(VLOOKUP(A6797,バックデータ一覧!$T$3:$U$367,2),バックデータ一覧!$J$3:$L$3,0))*10^-3</f>
        <v>1.298E-2</v>
      </c>
      <c r="H6797" s="97">
        <f>INDEX(バックデータ一覧!$M$4:$O$27,MATCH(計算過程!B6797,バックデータ一覧!$F$4:$F$27,0),MATCH(VLOOKUP(A6797,バックデータ一覧!$T$3:$U$367,2),バックデータ一覧!$M$3:$O$3,0))*10^-3</f>
        <v>1.9469999999999998E-2</v>
      </c>
      <c r="I6797" s="97">
        <f>INDEX(バックデータ一覧!$P$4:$R$27,MATCH(計算過程!B6797,バックデータ一覧!$F$4:$F$27,0),MATCH(VLOOKUP(A6797,バックデータ一覧!$T$3:$U$367,2),バックデータ一覧!$P$3:$R$3,0))*10^-3</f>
        <v>2.5950000000000001E-2</v>
      </c>
    </row>
    <row r="6798" spans="1:9" x14ac:dyDescent="0.15">
      <c r="A6798" s="57">
        <v>41922</v>
      </c>
      <c r="B6798" s="9" t="s">
        <v>128</v>
      </c>
      <c r="C6798" s="83">
        <f t="shared" si="319"/>
        <v>9.2500000000000013E-3</v>
      </c>
      <c r="D6798" s="82">
        <f t="shared" si="318"/>
        <v>5.9400000000000008E-3</v>
      </c>
      <c r="E6798" s="81">
        <f t="shared" si="320"/>
        <v>3.31E-3</v>
      </c>
      <c r="F6798" s="97">
        <f>INDEX(バックデータ一覧!$G$4:$I$27,MATCH(計算過程!B6798,バックデータ一覧!$F$4:$F$27,0),MATCH(VLOOKUP(A6798,バックデータ一覧!$T$3:$U$367,2),バックデータ一覧!$G$3:$I$3,0))*10^-3</f>
        <v>3.31E-3</v>
      </c>
      <c r="G6798" s="97">
        <f>INDEX(バックデータ一覧!$J$4:$L$27,MATCH(計算過程!B6798,バックデータ一覧!$F$4:$F$27,0),MATCH(VLOOKUP(A6798,バックデータ一覧!$T$3:$U$367,2),バックデータ一覧!$J$3:$L$3,0))*10^-3</f>
        <v>6.6100000000000004E-3</v>
      </c>
      <c r="H6798" s="97">
        <f>INDEX(バックデータ一覧!$M$4:$O$27,MATCH(計算過程!B6798,バックデータ一覧!$F$4:$F$27,0),MATCH(VLOOKUP(A6798,バックデータ一覧!$T$3:$U$367,2),バックデータ一覧!$M$3:$O$3,0))*10^-3</f>
        <v>9.92E-3</v>
      </c>
      <c r="I6798" s="97">
        <f>INDEX(バックデータ一覧!$P$4:$R$27,MATCH(計算過程!B6798,バックデータ一覧!$F$4:$F$27,0),MATCH(VLOOKUP(A6798,バックデータ一覧!$T$3:$U$367,2),バックデータ一覧!$P$3:$R$3,0))*10^-3</f>
        <v>1.323E-2</v>
      </c>
    </row>
    <row r="6799" spans="1:9" x14ac:dyDescent="0.15">
      <c r="A6799" s="57">
        <v>41923</v>
      </c>
      <c r="B6799" s="9" t="s">
        <v>105</v>
      </c>
      <c r="C6799" s="83">
        <f t="shared" si="319"/>
        <v>6.0700000000000007E-3</v>
      </c>
      <c r="D6799" s="82">
        <f t="shared" si="318"/>
        <v>5.9400000000000008E-3</v>
      </c>
      <c r="E6799" s="81">
        <f t="shared" si="320"/>
        <v>1.3000000000000002E-4</v>
      </c>
      <c r="F6799" s="97">
        <f>INDEX(バックデータ一覧!$G$4:$I$27,MATCH(計算過程!B6799,バックデータ一覧!$F$4:$F$27,0),MATCH(VLOOKUP(A6799,バックデータ一覧!$T$3:$U$367,2),バックデータ一覧!$G$3:$I$3,0))*10^-3</f>
        <v>1.3000000000000002E-4</v>
      </c>
      <c r="G6799" s="97">
        <f>INDEX(バックデータ一覧!$J$4:$L$27,MATCH(計算過程!B6799,バックデータ一覧!$F$4:$F$27,0),MATCH(VLOOKUP(A6799,バックデータ一覧!$T$3:$U$367,2),バックデータ一覧!$J$3:$L$3,0))*10^-3</f>
        <v>2.5000000000000001E-4</v>
      </c>
      <c r="H6799" s="97">
        <f>INDEX(バックデータ一覧!$M$4:$O$27,MATCH(計算過程!B6799,バックデータ一覧!$F$4:$F$27,0),MATCH(VLOOKUP(A6799,バックデータ一覧!$T$3:$U$367,2),バックデータ一覧!$M$3:$O$3,0))*10^-3</f>
        <v>3.8000000000000002E-4</v>
      </c>
      <c r="I6799" s="97">
        <f>INDEX(バックデータ一覧!$P$4:$R$27,MATCH(計算過程!B6799,バックデータ一覧!$F$4:$F$27,0),MATCH(VLOOKUP(A6799,バックデータ一覧!$T$3:$U$367,2),バックデータ一覧!$P$3:$R$3,0))*10^-3</f>
        <v>5.0000000000000001E-4</v>
      </c>
    </row>
    <row r="6800" spans="1:9" x14ac:dyDescent="0.15">
      <c r="A6800" s="57">
        <v>41923</v>
      </c>
      <c r="B6800" s="9" t="s">
        <v>106</v>
      </c>
      <c r="C6800" s="83">
        <f t="shared" si="319"/>
        <v>6.0700000000000007E-3</v>
      </c>
      <c r="D6800" s="82">
        <f t="shared" si="318"/>
        <v>5.9400000000000008E-3</v>
      </c>
      <c r="E6800" s="81">
        <f t="shared" si="320"/>
        <v>1.3000000000000002E-4</v>
      </c>
      <c r="F6800" s="97">
        <f>INDEX(バックデータ一覧!$G$4:$I$27,MATCH(計算過程!B6800,バックデータ一覧!$F$4:$F$27,0),MATCH(VLOOKUP(A6800,バックデータ一覧!$T$3:$U$367,2),バックデータ一覧!$G$3:$I$3,0))*10^-3</f>
        <v>1.3000000000000002E-4</v>
      </c>
      <c r="G6800" s="97">
        <f>INDEX(バックデータ一覧!$J$4:$L$27,MATCH(計算過程!B6800,バックデータ一覧!$F$4:$F$27,0),MATCH(VLOOKUP(A6800,バックデータ一覧!$T$3:$U$367,2),バックデータ一覧!$J$3:$L$3,0))*10^-3</f>
        <v>2.5000000000000001E-4</v>
      </c>
      <c r="H6800" s="97">
        <f>INDEX(バックデータ一覧!$M$4:$O$27,MATCH(計算過程!B6800,バックデータ一覧!$F$4:$F$27,0),MATCH(VLOOKUP(A6800,バックデータ一覧!$T$3:$U$367,2),バックデータ一覧!$M$3:$O$3,0))*10^-3</f>
        <v>3.8000000000000002E-4</v>
      </c>
      <c r="I6800" s="97">
        <f>INDEX(バックデータ一覧!$P$4:$R$27,MATCH(計算過程!B6800,バックデータ一覧!$F$4:$F$27,0),MATCH(VLOOKUP(A6800,バックデータ一覧!$T$3:$U$367,2),バックデータ一覧!$P$3:$R$3,0))*10^-3</f>
        <v>5.0000000000000001E-4</v>
      </c>
    </row>
    <row r="6801" spans="1:9" x14ac:dyDescent="0.15">
      <c r="A6801" s="57">
        <v>41923</v>
      </c>
      <c r="B6801" s="9" t="s">
        <v>107</v>
      </c>
      <c r="C6801" s="83">
        <f t="shared" si="319"/>
        <v>6.0700000000000007E-3</v>
      </c>
      <c r="D6801" s="82">
        <f t="shared" si="318"/>
        <v>5.9400000000000008E-3</v>
      </c>
      <c r="E6801" s="81">
        <f t="shared" si="320"/>
        <v>1.3000000000000002E-4</v>
      </c>
      <c r="F6801" s="97">
        <f>INDEX(バックデータ一覧!$G$4:$I$27,MATCH(計算過程!B6801,バックデータ一覧!$F$4:$F$27,0),MATCH(VLOOKUP(A6801,バックデータ一覧!$T$3:$U$367,2),バックデータ一覧!$G$3:$I$3,0))*10^-3</f>
        <v>1.3000000000000002E-4</v>
      </c>
      <c r="G6801" s="97">
        <f>INDEX(バックデータ一覧!$J$4:$L$27,MATCH(計算過程!B6801,バックデータ一覧!$F$4:$F$27,0),MATCH(VLOOKUP(A6801,バックデータ一覧!$T$3:$U$367,2),バックデータ一覧!$J$3:$L$3,0))*10^-3</f>
        <v>2.5000000000000001E-4</v>
      </c>
      <c r="H6801" s="97">
        <f>INDEX(バックデータ一覧!$M$4:$O$27,MATCH(計算過程!B6801,バックデータ一覧!$F$4:$F$27,0),MATCH(VLOOKUP(A6801,バックデータ一覧!$T$3:$U$367,2),バックデータ一覧!$M$3:$O$3,0))*10^-3</f>
        <v>3.8000000000000002E-4</v>
      </c>
      <c r="I6801" s="97">
        <f>INDEX(バックデータ一覧!$P$4:$R$27,MATCH(計算過程!B6801,バックデータ一覧!$F$4:$F$27,0),MATCH(VLOOKUP(A6801,バックデータ一覧!$T$3:$U$367,2),バックデータ一覧!$P$3:$R$3,0))*10^-3</f>
        <v>5.0000000000000001E-4</v>
      </c>
    </row>
    <row r="6802" spans="1:9" x14ac:dyDescent="0.15">
      <c r="A6802" s="57">
        <v>41923</v>
      </c>
      <c r="B6802" s="9" t="s">
        <v>108</v>
      </c>
      <c r="C6802" s="83">
        <f t="shared" si="319"/>
        <v>6.0700000000000007E-3</v>
      </c>
      <c r="D6802" s="82">
        <f t="shared" si="318"/>
        <v>5.9400000000000008E-3</v>
      </c>
      <c r="E6802" s="81">
        <f t="shared" si="320"/>
        <v>1.3000000000000002E-4</v>
      </c>
      <c r="F6802" s="97">
        <f>INDEX(バックデータ一覧!$G$4:$I$27,MATCH(計算過程!B6802,バックデータ一覧!$F$4:$F$27,0),MATCH(VLOOKUP(A6802,バックデータ一覧!$T$3:$U$367,2),バックデータ一覧!$G$3:$I$3,0))*10^-3</f>
        <v>1.3000000000000002E-4</v>
      </c>
      <c r="G6802" s="97">
        <f>INDEX(バックデータ一覧!$J$4:$L$27,MATCH(計算過程!B6802,バックデータ一覧!$F$4:$F$27,0),MATCH(VLOOKUP(A6802,バックデータ一覧!$T$3:$U$367,2),バックデータ一覧!$J$3:$L$3,0))*10^-3</f>
        <v>2.5000000000000001E-4</v>
      </c>
      <c r="H6802" s="97">
        <f>INDEX(バックデータ一覧!$M$4:$O$27,MATCH(計算過程!B6802,バックデータ一覧!$F$4:$F$27,0),MATCH(VLOOKUP(A6802,バックデータ一覧!$T$3:$U$367,2),バックデータ一覧!$M$3:$O$3,0))*10^-3</f>
        <v>3.8000000000000002E-4</v>
      </c>
      <c r="I6802" s="97">
        <f>INDEX(バックデータ一覧!$P$4:$R$27,MATCH(計算過程!B6802,バックデータ一覧!$F$4:$F$27,0),MATCH(VLOOKUP(A6802,バックデータ一覧!$T$3:$U$367,2),バックデータ一覧!$P$3:$R$3,0))*10^-3</f>
        <v>5.0000000000000001E-4</v>
      </c>
    </row>
    <row r="6803" spans="1:9" x14ac:dyDescent="0.15">
      <c r="A6803" s="57">
        <v>41923</v>
      </c>
      <c r="B6803" s="9" t="s">
        <v>109</v>
      </c>
      <c r="C6803" s="83">
        <f t="shared" si="319"/>
        <v>6.0700000000000007E-3</v>
      </c>
      <c r="D6803" s="82">
        <f t="shared" si="318"/>
        <v>5.9400000000000008E-3</v>
      </c>
      <c r="E6803" s="81">
        <f t="shared" si="320"/>
        <v>1.3000000000000002E-4</v>
      </c>
      <c r="F6803" s="97">
        <f>INDEX(バックデータ一覧!$G$4:$I$27,MATCH(計算過程!B6803,バックデータ一覧!$F$4:$F$27,0),MATCH(VLOOKUP(A6803,バックデータ一覧!$T$3:$U$367,2),バックデータ一覧!$G$3:$I$3,0))*10^-3</f>
        <v>1.3000000000000002E-4</v>
      </c>
      <c r="G6803" s="97">
        <f>INDEX(バックデータ一覧!$J$4:$L$27,MATCH(計算過程!B6803,バックデータ一覧!$F$4:$F$27,0),MATCH(VLOOKUP(A6803,バックデータ一覧!$T$3:$U$367,2),バックデータ一覧!$J$3:$L$3,0))*10^-3</f>
        <v>2.5000000000000001E-4</v>
      </c>
      <c r="H6803" s="97">
        <f>INDEX(バックデータ一覧!$M$4:$O$27,MATCH(計算過程!B6803,バックデータ一覧!$F$4:$F$27,0),MATCH(VLOOKUP(A6803,バックデータ一覧!$T$3:$U$367,2),バックデータ一覧!$M$3:$O$3,0))*10^-3</f>
        <v>3.8000000000000002E-4</v>
      </c>
      <c r="I6803" s="97">
        <f>INDEX(バックデータ一覧!$P$4:$R$27,MATCH(計算過程!B6803,バックデータ一覧!$F$4:$F$27,0),MATCH(VLOOKUP(A6803,バックデータ一覧!$T$3:$U$367,2),バックデータ一覧!$P$3:$R$3,0))*10^-3</f>
        <v>5.0000000000000001E-4</v>
      </c>
    </row>
    <row r="6804" spans="1:9" x14ac:dyDescent="0.15">
      <c r="A6804" s="57">
        <v>41923</v>
      </c>
      <c r="B6804" s="9" t="s">
        <v>110</v>
      </c>
      <c r="C6804" s="83">
        <f t="shared" si="319"/>
        <v>6.0700000000000007E-3</v>
      </c>
      <c r="D6804" s="82">
        <f t="shared" si="318"/>
        <v>5.9400000000000008E-3</v>
      </c>
      <c r="E6804" s="81">
        <f t="shared" si="320"/>
        <v>1.3000000000000002E-4</v>
      </c>
      <c r="F6804" s="97">
        <f>INDEX(バックデータ一覧!$G$4:$I$27,MATCH(計算過程!B6804,バックデータ一覧!$F$4:$F$27,0),MATCH(VLOOKUP(A6804,バックデータ一覧!$T$3:$U$367,2),バックデータ一覧!$G$3:$I$3,0))*10^-3</f>
        <v>1.3000000000000002E-4</v>
      </c>
      <c r="G6804" s="97">
        <f>INDEX(バックデータ一覧!$J$4:$L$27,MATCH(計算過程!B6804,バックデータ一覧!$F$4:$F$27,0),MATCH(VLOOKUP(A6804,バックデータ一覧!$T$3:$U$367,2),バックデータ一覧!$J$3:$L$3,0))*10^-3</f>
        <v>2.5000000000000001E-4</v>
      </c>
      <c r="H6804" s="97">
        <f>INDEX(バックデータ一覧!$M$4:$O$27,MATCH(計算過程!B6804,バックデータ一覧!$F$4:$F$27,0),MATCH(VLOOKUP(A6804,バックデータ一覧!$T$3:$U$367,2),バックデータ一覧!$M$3:$O$3,0))*10^-3</f>
        <v>3.8000000000000002E-4</v>
      </c>
      <c r="I6804" s="97">
        <f>INDEX(バックデータ一覧!$P$4:$R$27,MATCH(計算過程!B6804,バックデータ一覧!$F$4:$F$27,0),MATCH(VLOOKUP(A6804,バックデータ一覧!$T$3:$U$367,2),バックデータ一覧!$P$3:$R$3,0))*10^-3</f>
        <v>5.0000000000000001E-4</v>
      </c>
    </row>
    <row r="6805" spans="1:9" x14ac:dyDescent="0.15">
      <c r="A6805" s="57">
        <v>41923</v>
      </c>
      <c r="B6805" s="9" t="s">
        <v>111</v>
      </c>
      <c r="C6805" s="83">
        <f t="shared" si="319"/>
        <v>9.3200000000000002E-3</v>
      </c>
      <c r="D6805" s="82">
        <f t="shared" si="318"/>
        <v>5.9400000000000008E-3</v>
      </c>
      <c r="E6805" s="81">
        <f t="shared" si="320"/>
        <v>3.3799999999999998E-3</v>
      </c>
      <c r="F6805" s="97">
        <f>INDEX(バックデータ一覧!$G$4:$I$27,MATCH(計算過程!B6805,バックデータ一覧!$F$4:$F$27,0),MATCH(VLOOKUP(A6805,バックデータ一覧!$T$3:$U$367,2),バックデータ一覧!$G$3:$I$3,0))*10^-3</f>
        <v>3.3799999999999998E-3</v>
      </c>
      <c r="G6805" s="97">
        <f>INDEX(バックデータ一覧!$J$4:$L$27,MATCH(計算過程!B6805,バックデータ一覧!$F$4:$F$27,0),MATCH(VLOOKUP(A6805,バックデータ一覧!$T$3:$U$367,2),バックデータ一覧!$J$3:$L$3,0))*10^-3</f>
        <v>6.7499999999999999E-3</v>
      </c>
      <c r="H6805" s="97">
        <f>INDEX(バックデータ一覧!$M$4:$O$27,MATCH(計算過程!B6805,バックデータ一覧!$F$4:$F$27,0),MATCH(VLOOKUP(A6805,バックデータ一覧!$T$3:$U$367,2),バックデータ一覧!$M$3:$O$3,0))*10^-3</f>
        <v>1.0130000000000002E-2</v>
      </c>
      <c r="I6805" s="97">
        <f>INDEX(バックデータ一覧!$P$4:$R$27,MATCH(計算過程!B6805,バックデータ一覧!$F$4:$F$27,0),MATCH(VLOOKUP(A6805,バックデータ一覧!$T$3:$U$367,2),バックデータ一覧!$P$3:$R$3,0))*10^-3</f>
        <v>1.3509999999999999E-2</v>
      </c>
    </row>
    <row r="6806" spans="1:9" x14ac:dyDescent="0.15">
      <c r="A6806" s="57">
        <v>41923</v>
      </c>
      <c r="B6806" s="9" t="s">
        <v>112</v>
      </c>
      <c r="C6806" s="83">
        <f t="shared" si="319"/>
        <v>6.4800000000000005E-3</v>
      </c>
      <c r="D6806" s="82">
        <f t="shared" si="318"/>
        <v>5.9400000000000008E-3</v>
      </c>
      <c r="E6806" s="81">
        <f t="shared" si="320"/>
        <v>5.4000000000000001E-4</v>
      </c>
      <c r="F6806" s="97">
        <f>INDEX(バックデータ一覧!$G$4:$I$27,MATCH(計算過程!B6806,バックデータ一覧!$F$4:$F$27,0),MATCH(VLOOKUP(A6806,バックデータ一覧!$T$3:$U$367,2),バックデータ一覧!$G$3:$I$3,0))*10^-3</f>
        <v>5.4000000000000001E-4</v>
      </c>
      <c r="G6806" s="97">
        <f>INDEX(バックデータ一覧!$J$4:$L$27,MATCH(計算過程!B6806,バックデータ一覧!$F$4:$F$27,0),MATCH(VLOOKUP(A6806,バックデータ一覧!$T$3:$U$367,2),バックデータ一覧!$J$3:$L$3,0))*10^-3</f>
        <v>1.08E-3</v>
      </c>
      <c r="H6806" s="97">
        <f>INDEX(バックデータ一覧!$M$4:$O$27,MATCH(計算過程!B6806,バックデータ一覧!$F$4:$F$27,0),MATCH(VLOOKUP(A6806,バックデータ一覧!$T$3:$U$367,2),バックデータ一覧!$M$3:$O$3,0))*10^-3</f>
        <v>1.6299999999999999E-3</v>
      </c>
      <c r="I6806" s="97">
        <f>INDEX(バックデータ一覧!$P$4:$R$27,MATCH(計算過程!B6806,バックデータ一覧!$F$4:$F$27,0),MATCH(VLOOKUP(A6806,バックデータ一覧!$T$3:$U$367,2),バックデータ一覧!$P$3:$R$3,0))*10^-3</f>
        <v>2.1700000000000001E-3</v>
      </c>
    </row>
    <row r="6807" spans="1:9" x14ac:dyDescent="0.15">
      <c r="A6807" s="57">
        <v>41923</v>
      </c>
      <c r="B6807" s="9" t="s">
        <v>113</v>
      </c>
      <c r="C6807" s="83">
        <f t="shared" si="319"/>
        <v>6.4800000000000005E-3</v>
      </c>
      <c r="D6807" s="82">
        <f t="shared" si="318"/>
        <v>5.9400000000000008E-3</v>
      </c>
      <c r="E6807" s="81">
        <f t="shared" si="320"/>
        <v>5.4000000000000001E-4</v>
      </c>
      <c r="F6807" s="97">
        <f>INDEX(バックデータ一覧!$G$4:$I$27,MATCH(計算過程!B6807,バックデータ一覧!$F$4:$F$27,0),MATCH(VLOOKUP(A6807,バックデータ一覧!$T$3:$U$367,2),バックデータ一覧!$G$3:$I$3,0))*10^-3</f>
        <v>5.4000000000000001E-4</v>
      </c>
      <c r="G6807" s="97">
        <f>INDEX(バックデータ一覧!$J$4:$L$27,MATCH(計算過程!B6807,バックデータ一覧!$F$4:$F$27,0),MATCH(VLOOKUP(A6807,バックデータ一覧!$T$3:$U$367,2),バックデータ一覧!$J$3:$L$3,0))*10^-3</f>
        <v>1.08E-3</v>
      </c>
      <c r="H6807" s="97">
        <f>INDEX(バックデータ一覧!$M$4:$O$27,MATCH(計算過程!B6807,バックデータ一覧!$F$4:$F$27,0),MATCH(VLOOKUP(A6807,バックデータ一覧!$T$3:$U$367,2),バックデータ一覧!$M$3:$O$3,0))*10^-3</f>
        <v>1.6299999999999999E-3</v>
      </c>
      <c r="I6807" s="97">
        <f>INDEX(バックデータ一覧!$P$4:$R$27,MATCH(計算過程!B6807,バックデータ一覧!$F$4:$F$27,0),MATCH(VLOOKUP(A6807,バックデータ一覧!$T$3:$U$367,2),バックデータ一覧!$P$3:$R$3,0))*10^-3</f>
        <v>2.1700000000000001E-3</v>
      </c>
    </row>
    <row r="6808" spans="1:9" x14ac:dyDescent="0.15">
      <c r="A6808" s="57">
        <v>41923</v>
      </c>
      <c r="B6808" s="9" t="s">
        <v>114</v>
      </c>
      <c r="C6808" s="83">
        <f t="shared" si="319"/>
        <v>6.0700000000000007E-3</v>
      </c>
      <c r="D6808" s="82">
        <f t="shared" si="318"/>
        <v>5.9400000000000008E-3</v>
      </c>
      <c r="E6808" s="81">
        <f t="shared" si="320"/>
        <v>1.3000000000000002E-4</v>
      </c>
      <c r="F6808" s="97">
        <f>INDEX(バックデータ一覧!$G$4:$I$27,MATCH(計算過程!B6808,バックデータ一覧!$F$4:$F$27,0),MATCH(VLOOKUP(A6808,バックデータ一覧!$T$3:$U$367,2),バックデータ一覧!$G$3:$I$3,0))*10^-3</f>
        <v>1.3000000000000002E-4</v>
      </c>
      <c r="G6808" s="97">
        <f>INDEX(バックデータ一覧!$J$4:$L$27,MATCH(計算過程!B6808,バックデータ一覧!$F$4:$F$27,0),MATCH(VLOOKUP(A6808,バックデータ一覧!$T$3:$U$367,2),バックデータ一覧!$J$3:$L$3,0))*10^-3</f>
        <v>2.5000000000000001E-4</v>
      </c>
      <c r="H6808" s="97">
        <f>INDEX(バックデータ一覧!$M$4:$O$27,MATCH(計算過程!B6808,バックデータ一覧!$F$4:$F$27,0),MATCH(VLOOKUP(A6808,バックデータ一覧!$T$3:$U$367,2),バックデータ一覧!$M$3:$O$3,0))*10^-3</f>
        <v>3.8000000000000002E-4</v>
      </c>
      <c r="I6808" s="97">
        <f>INDEX(バックデータ一覧!$P$4:$R$27,MATCH(計算過程!B6808,バックデータ一覧!$F$4:$F$27,0),MATCH(VLOOKUP(A6808,バックデータ一覧!$T$3:$U$367,2),バックデータ一覧!$P$3:$R$3,0))*10^-3</f>
        <v>5.0000000000000001E-4</v>
      </c>
    </row>
    <row r="6809" spans="1:9" x14ac:dyDescent="0.15">
      <c r="A6809" s="57">
        <v>41923</v>
      </c>
      <c r="B6809" s="9" t="s">
        <v>115</v>
      </c>
      <c r="C6809" s="83">
        <f t="shared" si="319"/>
        <v>6.2700000000000013E-3</v>
      </c>
      <c r="D6809" s="82">
        <f t="shared" si="318"/>
        <v>5.9400000000000008E-3</v>
      </c>
      <c r="E6809" s="81">
        <f t="shared" si="320"/>
        <v>3.3E-4</v>
      </c>
      <c r="F6809" s="97">
        <f>INDEX(バックデータ一覧!$G$4:$I$27,MATCH(計算過程!B6809,バックデータ一覧!$F$4:$F$27,0),MATCH(VLOOKUP(A6809,バックデータ一覧!$T$3:$U$367,2),バックデータ一覧!$G$3:$I$3,0))*10^-3</f>
        <v>3.3E-4</v>
      </c>
      <c r="G6809" s="97">
        <f>INDEX(バックデータ一覧!$J$4:$L$27,MATCH(計算過程!B6809,バックデータ一覧!$F$4:$F$27,0),MATCH(VLOOKUP(A6809,バックデータ一覧!$T$3:$U$367,2),バックデータ一覧!$J$3:$L$3,0))*10^-3</f>
        <v>6.7000000000000002E-4</v>
      </c>
      <c r="H6809" s="97">
        <f>INDEX(バックデータ一覧!$M$4:$O$27,MATCH(計算過程!B6809,バックデータ一覧!$F$4:$F$27,0),MATCH(VLOOKUP(A6809,バックデータ一覧!$T$3:$U$367,2),バックデータ一覧!$M$3:$O$3,0))*10^-3</f>
        <v>1E-3</v>
      </c>
      <c r="I6809" s="97">
        <f>INDEX(バックデータ一覧!$P$4:$R$27,MATCH(計算過程!B6809,バックデータ一覧!$F$4:$F$27,0),MATCH(VLOOKUP(A6809,バックデータ一覧!$T$3:$U$367,2),バックデータ一覧!$P$3:$R$3,0))*10^-3</f>
        <v>1.33E-3</v>
      </c>
    </row>
    <row r="6810" spans="1:9" x14ac:dyDescent="0.15">
      <c r="A6810" s="57">
        <v>41923</v>
      </c>
      <c r="B6810" s="9" t="s">
        <v>116</v>
      </c>
      <c r="C6810" s="83">
        <f t="shared" si="319"/>
        <v>6.0700000000000007E-3</v>
      </c>
      <c r="D6810" s="82">
        <f t="shared" si="318"/>
        <v>5.9400000000000008E-3</v>
      </c>
      <c r="E6810" s="81">
        <f t="shared" si="320"/>
        <v>1.3000000000000002E-4</v>
      </c>
      <c r="F6810" s="97">
        <f>INDEX(バックデータ一覧!$G$4:$I$27,MATCH(計算過程!B6810,バックデータ一覧!$F$4:$F$27,0),MATCH(VLOOKUP(A6810,バックデータ一覧!$T$3:$U$367,2),バックデータ一覧!$G$3:$I$3,0))*10^-3</f>
        <v>1.3000000000000002E-4</v>
      </c>
      <c r="G6810" s="97">
        <f>INDEX(バックデータ一覧!$J$4:$L$27,MATCH(計算過程!B6810,バックデータ一覧!$F$4:$F$27,0),MATCH(VLOOKUP(A6810,バックデータ一覧!$T$3:$U$367,2),バックデータ一覧!$J$3:$L$3,0))*10^-3</f>
        <v>2.5000000000000001E-4</v>
      </c>
      <c r="H6810" s="97">
        <f>INDEX(バックデータ一覧!$M$4:$O$27,MATCH(計算過程!B6810,バックデータ一覧!$F$4:$F$27,0),MATCH(VLOOKUP(A6810,バックデータ一覧!$T$3:$U$367,2),バックデータ一覧!$M$3:$O$3,0))*10^-3</f>
        <v>3.8000000000000002E-4</v>
      </c>
      <c r="I6810" s="97">
        <f>INDEX(バックデータ一覧!$P$4:$R$27,MATCH(計算過程!B6810,バックデータ一覧!$F$4:$F$27,0),MATCH(VLOOKUP(A6810,バックデータ一覧!$T$3:$U$367,2),バックデータ一覧!$P$3:$R$3,0))*10^-3</f>
        <v>5.0000000000000001E-4</v>
      </c>
    </row>
    <row r="6811" spans="1:9" x14ac:dyDescent="0.15">
      <c r="A6811" s="57">
        <v>41923</v>
      </c>
      <c r="B6811" s="9" t="s">
        <v>117</v>
      </c>
      <c r="C6811" s="83">
        <f t="shared" si="319"/>
        <v>9.3200000000000002E-3</v>
      </c>
      <c r="D6811" s="82">
        <f t="shared" si="318"/>
        <v>5.9400000000000008E-3</v>
      </c>
      <c r="E6811" s="81">
        <f t="shared" si="320"/>
        <v>3.3799999999999998E-3</v>
      </c>
      <c r="F6811" s="97">
        <f>INDEX(バックデータ一覧!$G$4:$I$27,MATCH(計算過程!B6811,バックデータ一覧!$F$4:$F$27,0),MATCH(VLOOKUP(A6811,バックデータ一覧!$T$3:$U$367,2),バックデータ一覧!$G$3:$I$3,0))*10^-3</f>
        <v>3.3799999999999998E-3</v>
      </c>
      <c r="G6811" s="97">
        <f>INDEX(バックデータ一覧!$J$4:$L$27,MATCH(計算過程!B6811,バックデータ一覧!$F$4:$F$27,0),MATCH(VLOOKUP(A6811,バックデータ一覧!$T$3:$U$367,2),バックデータ一覧!$J$3:$L$3,0))*10^-3</f>
        <v>6.7499999999999999E-3</v>
      </c>
      <c r="H6811" s="97">
        <f>INDEX(バックデータ一覧!$M$4:$O$27,MATCH(計算過程!B6811,バックデータ一覧!$F$4:$F$27,0),MATCH(VLOOKUP(A6811,バックデータ一覧!$T$3:$U$367,2),バックデータ一覧!$M$3:$O$3,0))*10^-3</f>
        <v>1.0130000000000002E-2</v>
      </c>
      <c r="I6811" s="97">
        <f>INDEX(バックデータ一覧!$P$4:$R$27,MATCH(計算過程!B6811,バックデータ一覧!$F$4:$F$27,0),MATCH(VLOOKUP(A6811,バックデータ一覧!$T$3:$U$367,2),バックデータ一覧!$P$3:$R$3,0))*10^-3</f>
        <v>1.3509999999999999E-2</v>
      </c>
    </row>
    <row r="6812" spans="1:9" x14ac:dyDescent="0.15">
      <c r="A6812" s="57">
        <v>41923</v>
      </c>
      <c r="B6812" s="9" t="s">
        <v>118</v>
      </c>
      <c r="C6812" s="83">
        <f t="shared" si="319"/>
        <v>6.2700000000000013E-3</v>
      </c>
      <c r="D6812" s="82">
        <f t="shared" si="318"/>
        <v>5.9400000000000008E-3</v>
      </c>
      <c r="E6812" s="81">
        <f t="shared" si="320"/>
        <v>3.3E-4</v>
      </c>
      <c r="F6812" s="97">
        <f>INDEX(バックデータ一覧!$G$4:$I$27,MATCH(計算過程!B6812,バックデータ一覧!$F$4:$F$27,0),MATCH(VLOOKUP(A6812,バックデータ一覧!$T$3:$U$367,2),バックデータ一覧!$G$3:$I$3,0))*10^-3</f>
        <v>3.3E-4</v>
      </c>
      <c r="G6812" s="97">
        <f>INDEX(バックデータ一覧!$J$4:$L$27,MATCH(計算過程!B6812,バックデータ一覧!$F$4:$F$27,0),MATCH(VLOOKUP(A6812,バックデータ一覧!$T$3:$U$367,2),バックデータ一覧!$J$3:$L$3,0))*10^-3</f>
        <v>6.7000000000000002E-4</v>
      </c>
      <c r="H6812" s="97">
        <f>INDEX(バックデータ一覧!$M$4:$O$27,MATCH(計算過程!B6812,バックデータ一覧!$F$4:$F$27,0),MATCH(VLOOKUP(A6812,バックデータ一覧!$T$3:$U$367,2),バックデータ一覧!$M$3:$O$3,0))*10^-3</f>
        <v>1E-3</v>
      </c>
      <c r="I6812" s="97">
        <f>INDEX(バックデータ一覧!$P$4:$R$27,MATCH(計算過程!B6812,バックデータ一覧!$F$4:$F$27,0),MATCH(VLOOKUP(A6812,バックデータ一覧!$T$3:$U$367,2),バックデータ一覧!$P$3:$R$3,0))*10^-3</f>
        <v>1.33E-3</v>
      </c>
    </row>
    <row r="6813" spans="1:9" x14ac:dyDescent="0.15">
      <c r="A6813" s="57">
        <v>41923</v>
      </c>
      <c r="B6813" s="9" t="s">
        <v>119</v>
      </c>
      <c r="C6813" s="83">
        <f t="shared" si="319"/>
        <v>6.0700000000000007E-3</v>
      </c>
      <c r="D6813" s="82">
        <f t="shared" si="318"/>
        <v>5.9400000000000008E-3</v>
      </c>
      <c r="E6813" s="81">
        <f t="shared" si="320"/>
        <v>1.3000000000000002E-4</v>
      </c>
      <c r="F6813" s="97">
        <f>INDEX(バックデータ一覧!$G$4:$I$27,MATCH(計算過程!B6813,バックデータ一覧!$F$4:$F$27,0),MATCH(VLOOKUP(A6813,バックデータ一覧!$T$3:$U$367,2),バックデータ一覧!$G$3:$I$3,0))*10^-3</f>
        <v>1.3000000000000002E-4</v>
      </c>
      <c r="G6813" s="97">
        <f>INDEX(バックデータ一覧!$J$4:$L$27,MATCH(計算過程!B6813,バックデータ一覧!$F$4:$F$27,0),MATCH(VLOOKUP(A6813,バックデータ一覧!$T$3:$U$367,2),バックデータ一覧!$J$3:$L$3,0))*10^-3</f>
        <v>2.5000000000000001E-4</v>
      </c>
      <c r="H6813" s="97">
        <f>INDEX(バックデータ一覧!$M$4:$O$27,MATCH(計算過程!B6813,バックデータ一覧!$F$4:$F$27,0),MATCH(VLOOKUP(A6813,バックデータ一覧!$T$3:$U$367,2),バックデータ一覧!$M$3:$O$3,0))*10^-3</f>
        <v>3.8000000000000002E-4</v>
      </c>
      <c r="I6813" s="97">
        <f>INDEX(バックデータ一覧!$P$4:$R$27,MATCH(計算過程!B6813,バックデータ一覧!$F$4:$F$27,0),MATCH(VLOOKUP(A6813,バックデータ一覧!$T$3:$U$367,2),バックデータ一覧!$P$3:$R$3,0))*10^-3</f>
        <v>5.0000000000000001E-4</v>
      </c>
    </row>
    <row r="6814" spans="1:9" x14ac:dyDescent="0.15">
      <c r="A6814" s="57">
        <v>41923</v>
      </c>
      <c r="B6814" s="9" t="s">
        <v>120</v>
      </c>
      <c r="C6814" s="83">
        <f t="shared" si="319"/>
        <v>6.0700000000000007E-3</v>
      </c>
      <c r="D6814" s="82">
        <f t="shared" si="318"/>
        <v>5.9400000000000008E-3</v>
      </c>
      <c r="E6814" s="81">
        <f t="shared" si="320"/>
        <v>1.3000000000000002E-4</v>
      </c>
      <c r="F6814" s="97">
        <f>INDEX(バックデータ一覧!$G$4:$I$27,MATCH(計算過程!B6814,バックデータ一覧!$F$4:$F$27,0),MATCH(VLOOKUP(A6814,バックデータ一覧!$T$3:$U$367,2),バックデータ一覧!$G$3:$I$3,0))*10^-3</f>
        <v>1.3000000000000002E-4</v>
      </c>
      <c r="G6814" s="97">
        <f>INDEX(バックデータ一覧!$J$4:$L$27,MATCH(計算過程!B6814,バックデータ一覧!$F$4:$F$27,0),MATCH(VLOOKUP(A6814,バックデータ一覧!$T$3:$U$367,2),バックデータ一覧!$J$3:$L$3,0))*10^-3</f>
        <v>2.5000000000000001E-4</v>
      </c>
      <c r="H6814" s="97">
        <f>INDEX(バックデータ一覧!$M$4:$O$27,MATCH(計算過程!B6814,バックデータ一覧!$F$4:$F$27,0),MATCH(VLOOKUP(A6814,バックデータ一覧!$T$3:$U$367,2),バックデータ一覧!$M$3:$O$3,0))*10^-3</f>
        <v>3.8000000000000002E-4</v>
      </c>
      <c r="I6814" s="97">
        <f>INDEX(バックデータ一覧!$P$4:$R$27,MATCH(計算過程!B6814,バックデータ一覧!$F$4:$F$27,0),MATCH(VLOOKUP(A6814,バックデータ一覧!$T$3:$U$367,2),バックデータ一覧!$P$3:$R$3,0))*10^-3</f>
        <v>5.0000000000000001E-4</v>
      </c>
    </row>
    <row r="6815" spans="1:9" x14ac:dyDescent="0.15">
      <c r="A6815" s="57">
        <v>41923</v>
      </c>
      <c r="B6815" s="9" t="s">
        <v>121</v>
      </c>
      <c r="C6815" s="83">
        <f t="shared" si="319"/>
        <v>6.2700000000000013E-3</v>
      </c>
      <c r="D6815" s="82">
        <f t="shared" si="318"/>
        <v>5.9400000000000008E-3</v>
      </c>
      <c r="E6815" s="81">
        <f t="shared" si="320"/>
        <v>3.3E-4</v>
      </c>
      <c r="F6815" s="97">
        <f>INDEX(バックデータ一覧!$G$4:$I$27,MATCH(計算過程!B6815,バックデータ一覧!$F$4:$F$27,0),MATCH(VLOOKUP(A6815,バックデータ一覧!$T$3:$U$367,2),バックデータ一覧!$G$3:$I$3,0))*10^-3</f>
        <v>3.3E-4</v>
      </c>
      <c r="G6815" s="97">
        <f>INDEX(バックデータ一覧!$J$4:$L$27,MATCH(計算過程!B6815,バックデータ一覧!$F$4:$F$27,0),MATCH(VLOOKUP(A6815,バックデータ一覧!$T$3:$U$367,2),バックデータ一覧!$J$3:$L$3,0))*10^-3</f>
        <v>6.7000000000000002E-4</v>
      </c>
      <c r="H6815" s="97">
        <f>INDEX(バックデータ一覧!$M$4:$O$27,MATCH(計算過程!B6815,バックデータ一覧!$F$4:$F$27,0),MATCH(VLOOKUP(A6815,バックデータ一覧!$T$3:$U$367,2),バックデータ一覧!$M$3:$O$3,0))*10^-3</f>
        <v>1E-3</v>
      </c>
      <c r="I6815" s="97">
        <f>INDEX(バックデータ一覧!$P$4:$R$27,MATCH(計算過程!B6815,バックデータ一覧!$F$4:$F$27,0),MATCH(VLOOKUP(A6815,バックデータ一覧!$T$3:$U$367,2),バックデータ一覧!$P$3:$R$3,0))*10^-3</f>
        <v>1.33E-3</v>
      </c>
    </row>
    <row r="6816" spans="1:9" x14ac:dyDescent="0.15">
      <c r="A6816" s="57">
        <v>41923</v>
      </c>
      <c r="B6816" s="9" t="s">
        <v>122</v>
      </c>
      <c r="C6816" s="83">
        <f t="shared" si="319"/>
        <v>6.2700000000000013E-3</v>
      </c>
      <c r="D6816" s="82">
        <f t="shared" si="318"/>
        <v>5.9400000000000008E-3</v>
      </c>
      <c r="E6816" s="81">
        <f t="shared" si="320"/>
        <v>3.3E-4</v>
      </c>
      <c r="F6816" s="97">
        <f>INDEX(バックデータ一覧!$G$4:$I$27,MATCH(計算過程!B6816,バックデータ一覧!$F$4:$F$27,0),MATCH(VLOOKUP(A6816,バックデータ一覧!$T$3:$U$367,2),バックデータ一覧!$G$3:$I$3,0))*10^-3</f>
        <v>3.3E-4</v>
      </c>
      <c r="G6816" s="97">
        <f>INDEX(バックデータ一覧!$J$4:$L$27,MATCH(計算過程!B6816,バックデータ一覧!$F$4:$F$27,0),MATCH(VLOOKUP(A6816,バックデータ一覧!$T$3:$U$367,2),バックデータ一覧!$J$3:$L$3,0))*10^-3</f>
        <v>6.7000000000000002E-4</v>
      </c>
      <c r="H6816" s="97">
        <f>INDEX(バックデータ一覧!$M$4:$O$27,MATCH(計算過程!B6816,バックデータ一覧!$F$4:$F$27,0),MATCH(VLOOKUP(A6816,バックデータ一覧!$T$3:$U$367,2),バックデータ一覧!$M$3:$O$3,0))*10^-3</f>
        <v>1E-3</v>
      </c>
      <c r="I6816" s="97">
        <f>INDEX(バックデータ一覧!$P$4:$R$27,MATCH(計算過程!B6816,バックデータ一覧!$F$4:$F$27,0),MATCH(VLOOKUP(A6816,バックデータ一覧!$T$3:$U$367,2),バックデータ一覧!$P$3:$R$3,0))*10^-3</f>
        <v>1.33E-3</v>
      </c>
    </row>
    <row r="6817" spans="1:9" x14ac:dyDescent="0.15">
      <c r="A6817" s="57">
        <v>41923</v>
      </c>
      <c r="B6817" s="9" t="s">
        <v>123</v>
      </c>
      <c r="C6817" s="83">
        <f t="shared" si="319"/>
        <v>1.2360000000000001E-2</v>
      </c>
      <c r="D6817" s="82">
        <f t="shared" si="318"/>
        <v>5.9400000000000008E-3</v>
      </c>
      <c r="E6817" s="81">
        <f t="shared" si="320"/>
        <v>6.4200000000000004E-3</v>
      </c>
      <c r="F6817" s="97">
        <f>INDEX(バックデータ一覧!$G$4:$I$27,MATCH(計算過程!B6817,バックデータ一覧!$F$4:$F$27,0),MATCH(VLOOKUP(A6817,バックデータ一覧!$T$3:$U$367,2),バックデータ一覧!$G$3:$I$3,0))*10^-3</f>
        <v>6.4200000000000004E-3</v>
      </c>
      <c r="G6817" s="97">
        <f>INDEX(バックデータ一覧!$J$4:$L$27,MATCH(計算過程!B6817,バックデータ一覧!$F$4:$F$27,0),MATCH(VLOOKUP(A6817,バックデータ一覧!$T$3:$U$367,2),バックデータ一覧!$J$3:$L$3,0))*10^-3</f>
        <v>1.2840000000000001E-2</v>
      </c>
      <c r="H6817" s="97">
        <f>INDEX(バックデータ一覧!$M$4:$O$27,MATCH(計算過程!B6817,バックデータ一覧!$F$4:$F$27,0),MATCH(VLOOKUP(A6817,バックデータ一覧!$T$3:$U$367,2),バックデータ一覧!$M$3:$O$3,0))*10^-3</f>
        <v>1.9260000000000003E-2</v>
      </c>
      <c r="I6817" s="97">
        <f>INDEX(バックデータ一覧!$P$4:$R$27,MATCH(計算過程!B6817,バックデータ一覧!$F$4:$F$27,0),MATCH(VLOOKUP(A6817,バックデータ一覧!$T$3:$U$367,2),バックデータ一覧!$P$3:$R$3,0))*10^-3</f>
        <v>2.5680000000000001E-2</v>
      </c>
    </row>
    <row r="6818" spans="1:9" x14ac:dyDescent="0.15">
      <c r="A6818" s="57">
        <v>41923</v>
      </c>
      <c r="B6818" s="9" t="s">
        <v>124</v>
      </c>
      <c r="C6818" s="83">
        <f t="shared" si="319"/>
        <v>1.2360000000000001E-2</v>
      </c>
      <c r="D6818" s="82">
        <f t="shared" si="318"/>
        <v>5.9400000000000008E-3</v>
      </c>
      <c r="E6818" s="81">
        <f t="shared" si="320"/>
        <v>6.4200000000000004E-3</v>
      </c>
      <c r="F6818" s="97">
        <f>INDEX(バックデータ一覧!$G$4:$I$27,MATCH(計算過程!B6818,バックデータ一覧!$F$4:$F$27,0),MATCH(VLOOKUP(A6818,バックデータ一覧!$T$3:$U$367,2),バックデータ一覧!$G$3:$I$3,0))*10^-3</f>
        <v>6.4200000000000004E-3</v>
      </c>
      <c r="G6818" s="97">
        <f>INDEX(バックデータ一覧!$J$4:$L$27,MATCH(計算過程!B6818,バックデータ一覧!$F$4:$F$27,0),MATCH(VLOOKUP(A6818,バックデータ一覧!$T$3:$U$367,2),バックデータ一覧!$J$3:$L$3,0))*10^-3</f>
        <v>1.2840000000000001E-2</v>
      </c>
      <c r="H6818" s="97">
        <f>INDEX(バックデータ一覧!$M$4:$O$27,MATCH(計算過程!B6818,バックデータ一覧!$F$4:$F$27,0),MATCH(VLOOKUP(A6818,バックデータ一覧!$T$3:$U$367,2),バックデータ一覧!$M$3:$O$3,0))*10^-3</f>
        <v>1.9260000000000003E-2</v>
      </c>
      <c r="I6818" s="97">
        <f>INDEX(バックデータ一覧!$P$4:$R$27,MATCH(計算過程!B6818,バックデータ一覧!$F$4:$F$27,0),MATCH(VLOOKUP(A6818,バックデータ一覧!$T$3:$U$367,2),バックデータ一覧!$P$3:$R$3,0))*10^-3</f>
        <v>2.5680000000000001E-2</v>
      </c>
    </row>
    <row r="6819" spans="1:9" x14ac:dyDescent="0.15">
      <c r="A6819" s="57">
        <v>41923</v>
      </c>
      <c r="B6819" s="9" t="s">
        <v>125</v>
      </c>
      <c r="C6819" s="83">
        <f t="shared" si="319"/>
        <v>6.2700000000000013E-3</v>
      </c>
      <c r="D6819" s="82">
        <f t="shared" si="318"/>
        <v>5.9400000000000008E-3</v>
      </c>
      <c r="E6819" s="81">
        <f t="shared" si="320"/>
        <v>3.3E-4</v>
      </c>
      <c r="F6819" s="97">
        <f>INDEX(バックデータ一覧!$G$4:$I$27,MATCH(計算過程!B6819,バックデータ一覧!$F$4:$F$27,0),MATCH(VLOOKUP(A6819,バックデータ一覧!$T$3:$U$367,2),バックデータ一覧!$G$3:$I$3,0))*10^-3</f>
        <v>3.3E-4</v>
      </c>
      <c r="G6819" s="97">
        <f>INDEX(バックデータ一覧!$J$4:$L$27,MATCH(計算過程!B6819,バックデータ一覧!$F$4:$F$27,0),MATCH(VLOOKUP(A6819,バックデータ一覧!$T$3:$U$367,2),バックデータ一覧!$J$3:$L$3,0))*10^-3</f>
        <v>6.7000000000000002E-4</v>
      </c>
      <c r="H6819" s="97">
        <f>INDEX(バックデータ一覧!$M$4:$O$27,MATCH(計算過程!B6819,バックデータ一覧!$F$4:$F$27,0),MATCH(VLOOKUP(A6819,バックデータ一覧!$T$3:$U$367,2),バックデータ一覧!$M$3:$O$3,0))*10^-3</f>
        <v>1E-3</v>
      </c>
      <c r="I6819" s="97">
        <f>INDEX(バックデータ一覧!$P$4:$R$27,MATCH(計算過程!B6819,バックデータ一覧!$F$4:$F$27,0),MATCH(VLOOKUP(A6819,バックデータ一覧!$T$3:$U$367,2),バックデータ一覧!$P$3:$R$3,0))*10^-3</f>
        <v>1.33E-3</v>
      </c>
    </row>
    <row r="6820" spans="1:9" x14ac:dyDescent="0.15">
      <c r="A6820" s="57">
        <v>41923</v>
      </c>
      <c r="B6820" s="9" t="s">
        <v>126</v>
      </c>
      <c r="C6820" s="83">
        <f t="shared" si="319"/>
        <v>6.2700000000000013E-3</v>
      </c>
      <c r="D6820" s="82">
        <f t="shared" si="318"/>
        <v>5.9400000000000008E-3</v>
      </c>
      <c r="E6820" s="81">
        <f t="shared" si="320"/>
        <v>3.3E-4</v>
      </c>
      <c r="F6820" s="97">
        <f>INDEX(バックデータ一覧!$G$4:$I$27,MATCH(計算過程!B6820,バックデータ一覧!$F$4:$F$27,0),MATCH(VLOOKUP(A6820,バックデータ一覧!$T$3:$U$367,2),バックデータ一覧!$G$3:$I$3,0))*10^-3</f>
        <v>3.3E-4</v>
      </c>
      <c r="G6820" s="97">
        <f>INDEX(バックデータ一覧!$J$4:$L$27,MATCH(計算過程!B6820,バックデータ一覧!$F$4:$F$27,0),MATCH(VLOOKUP(A6820,バックデータ一覧!$T$3:$U$367,2),バックデータ一覧!$J$3:$L$3,0))*10^-3</f>
        <v>6.7000000000000002E-4</v>
      </c>
      <c r="H6820" s="97">
        <f>INDEX(バックデータ一覧!$M$4:$O$27,MATCH(計算過程!B6820,バックデータ一覧!$F$4:$F$27,0),MATCH(VLOOKUP(A6820,バックデータ一覧!$T$3:$U$367,2),バックデータ一覧!$M$3:$O$3,0))*10^-3</f>
        <v>1E-3</v>
      </c>
      <c r="I6820" s="97">
        <f>INDEX(バックデータ一覧!$P$4:$R$27,MATCH(計算過程!B6820,バックデータ一覧!$F$4:$F$27,0),MATCH(VLOOKUP(A6820,バックデータ一覧!$T$3:$U$367,2),バックデータ一覧!$P$3:$R$3,0))*10^-3</f>
        <v>1.33E-3</v>
      </c>
    </row>
    <row r="6821" spans="1:9" x14ac:dyDescent="0.15">
      <c r="A6821" s="57">
        <v>41923</v>
      </c>
      <c r="B6821" s="9" t="s">
        <v>127</v>
      </c>
      <c r="C6821" s="83">
        <f t="shared" si="319"/>
        <v>1.2220000000000002E-2</v>
      </c>
      <c r="D6821" s="82">
        <f t="shared" si="318"/>
        <v>5.9400000000000008E-3</v>
      </c>
      <c r="E6821" s="81">
        <f t="shared" si="320"/>
        <v>6.28E-3</v>
      </c>
      <c r="F6821" s="97">
        <f>INDEX(バックデータ一覧!$G$4:$I$27,MATCH(計算過程!B6821,バックデータ一覧!$F$4:$F$27,0),MATCH(VLOOKUP(A6821,バックデータ一覧!$T$3:$U$367,2),バックデータ一覧!$G$3:$I$3,0))*10^-3</f>
        <v>6.28E-3</v>
      </c>
      <c r="G6821" s="97">
        <f>INDEX(バックデータ一覧!$J$4:$L$27,MATCH(計算過程!B6821,バックデータ一覧!$F$4:$F$27,0),MATCH(VLOOKUP(A6821,バックデータ一覧!$T$3:$U$367,2),バックデータ一覧!$J$3:$L$3,0))*10^-3</f>
        <v>1.256E-2</v>
      </c>
      <c r="H6821" s="97">
        <f>INDEX(バックデータ一覧!$M$4:$O$27,MATCH(計算過程!B6821,バックデータ一覧!$F$4:$F$27,0),MATCH(VLOOKUP(A6821,バックデータ一覧!$T$3:$U$367,2),バックデータ一覧!$M$3:$O$3,0))*10^-3</f>
        <v>1.8839999999999999E-2</v>
      </c>
      <c r="I6821" s="97">
        <f>INDEX(バックデータ一覧!$P$4:$R$27,MATCH(計算過程!B6821,バックデータ一覧!$F$4:$F$27,0),MATCH(VLOOKUP(A6821,バックデータ一覧!$T$3:$U$367,2),バックデータ一覧!$P$3:$R$3,0))*10^-3</f>
        <v>2.512E-2</v>
      </c>
    </row>
    <row r="6822" spans="1:9" x14ac:dyDescent="0.15">
      <c r="A6822" s="57">
        <v>41923</v>
      </c>
      <c r="B6822" s="9" t="s">
        <v>128</v>
      </c>
      <c r="C6822" s="83">
        <f t="shared" si="319"/>
        <v>1.2640000000000002E-2</v>
      </c>
      <c r="D6822" s="82">
        <f t="shared" si="318"/>
        <v>5.9400000000000008E-3</v>
      </c>
      <c r="E6822" s="81">
        <f t="shared" si="320"/>
        <v>6.7000000000000002E-3</v>
      </c>
      <c r="F6822" s="97">
        <f>INDEX(バックデータ一覧!$G$4:$I$27,MATCH(計算過程!B6822,バックデータ一覧!$F$4:$F$27,0),MATCH(VLOOKUP(A6822,バックデータ一覧!$T$3:$U$367,2),バックデータ一覧!$G$3:$I$3,0))*10^-3</f>
        <v>6.7000000000000002E-3</v>
      </c>
      <c r="G6822" s="97">
        <f>INDEX(バックデータ一覧!$J$4:$L$27,MATCH(計算過程!B6822,バックデータ一覧!$F$4:$F$27,0),MATCH(VLOOKUP(A6822,バックデータ一覧!$T$3:$U$367,2),バックデータ一覧!$J$3:$L$3,0))*10^-3</f>
        <v>1.3390000000000001E-2</v>
      </c>
      <c r="H6822" s="97">
        <f>INDEX(バックデータ一覧!$M$4:$O$27,MATCH(計算過程!B6822,バックデータ一覧!$F$4:$F$27,0),MATCH(VLOOKUP(A6822,バックデータ一覧!$T$3:$U$367,2),バックデータ一覧!$M$3:$O$3,0))*10^-3</f>
        <v>2.009E-2</v>
      </c>
      <c r="I6822" s="97">
        <f>INDEX(バックデータ一覧!$P$4:$R$27,MATCH(計算過程!B6822,バックデータ一覧!$F$4:$F$27,0),MATCH(VLOOKUP(A6822,バックデータ一覧!$T$3:$U$367,2),バックデータ一覧!$P$3:$R$3,0))*10^-3</f>
        <v>2.6790000000000001E-2</v>
      </c>
    </row>
    <row r="6823" spans="1:9" x14ac:dyDescent="0.15">
      <c r="A6823" s="57">
        <v>41924</v>
      </c>
      <c r="B6823" s="9" t="s">
        <v>105</v>
      </c>
      <c r="C6823" s="83">
        <f t="shared" si="319"/>
        <v>6.0700000000000007E-3</v>
      </c>
      <c r="D6823" s="82">
        <f t="shared" si="318"/>
        <v>5.9400000000000008E-3</v>
      </c>
      <c r="E6823" s="81">
        <f t="shared" si="320"/>
        <v>1.3000000000000002E-4</v>
      </c>
      <c r="F6823" s="97">
        <f>INDEX(バックデータ一覧!$G$4:$I$27,MATCH(計算過程!B6823,バックデータ一覧!$F$4:$F$27,0),MATCH(VLOOKUP(A6823,バックデータ一覧!$T$3:$U$367,2),バックデータ一覧!$G$3:$I$3,0))*10^-3</f>
        <v>1.3000000000000002E-4</v>
      </c>
      <c r="G6823" s="97">
        <f>INDEX(バックデータ一覧!$J$4:$L$27,MATCH(計算過程!B6823,バックデータ一覧!$F$4:$F$27,0),MATCH(VLOOKUP(A6823,バックデータ一覧!$T$3:$U$367,2),バックデータ一覧!$J$3:$L$3,0))*10^-3</f>
        <v>2.5000000000000001E-4</v>
      </c>
      <c r="H6823" s="97">
        <f>INDEX(バックデータ一覧!$M$4:$O$27,MATCH(計算過程!B6823,バックデータ一覧!$F$4:$F$27,0),MATCH(VLOOKUP(A6823,バックデータ一覧!$T$3:$U$367,2),バックデータ一覧!$M$3:$O$3,0))*10^-3</f>
        <v>3.8000000000000002E-4</v>
      </c>
      <c r="I6823" s="97">
        <f>INDEX(バックデータ一覧!$P$4:$R$27,MATCH(計算過程!B6823,バックデータ一覧!$F$4:$F$27,0),MATCH(VLOOKUP(A6823,バックデータ一覧!$T$3:$U$367,2),バックデータ一覧!$P$3:$R$3,0))*10^-3</f>
        <v>5.0000000000000001E-4</v>
      </c>
    </row>
    <row r="6824" spans="1:9" x14ac:dyDescent="0.15">
      <c r="A6824" s="57">
        <v>41924</v>
      </c>
      <c r="B6824" s="9" t="s">
        <v>106</v>
      </c>
      <c r="C6824" s="83">
        <f t="shared" si="319"/>
        <v>6.0700000000000007E-3</v>
      </c>
      <c r="D6824" s="82">
        <f t="shared" si="318"/>
        <v>5.9400000000000008E-3</v>
      </c>
      <c r="E6824" s="81">
        <f t="shared" si="320"/>
        <v>1.3000000000000002E-4</v>
      </c>
      <c r="F6824" s="97">
        <f>INDEX(バックデータ一覧!$G$4:$I$27,MATCH(計算過程!B6824,バックデータ一覧!$F$4:$F$27,0),MATCH(VLOOKUP(A6824,バックデータ一覧!$T$3:$U$367,2),バックデータ一覧!$G$3:$I$3,0))*10^-3</f>
        <v>1.3000000000000002E-4</v>
      </c>
      <c r="G6824" s="97">
        <f>INDEX(バックデータ一覧!$J$4:$L$27,MATCH(計算過程!B6824,バックデータ一覧!$F$4:$F$27,0),MATCH(VLOOKUP(A6824,バックデータ一覧!$T$3:$U$367,2),バックデータ一覧!$J$3:$L$3,0))*10^-3</f>
        <v>2.5000000000000001E-4</v>
      </c>
      <c r="H6824" s="97">
        <f>INDEX(バックデータ一覧!$M$4:$O$27,MATCH(計算過程!B6824,バックデータ一覧!$F$4:$F$27,0),MATCH(VLOOKUP(A6824,バックデータ一覧!$T$3:$U$367,2),バックデータ一覧!$M$3:$O$3,0))*10^-3</f>
        <v>3.8000000000000002E-4</v>
      </c>
      <c r="I6824" s="97">
        <f>INDEX(バックデータ一覧!$P$4:$R$27,MATCH(計算過程!B6824,バックデータ一覧!$F$4:$F$27,0),MATCH(VLOOKUP(A6824,バックデータ一覧!$T$3:$U$367,2),バックデータ一覧!$P$3:$R$3,0))*10^-3</f>
        <v>5.0000000000000001E-4</v>
      </c>
    </row>
    <row r="6825" spans="1:9" x14ac:dyDescent="0.15">
      <c r="A6825" s="57">
        <v>41924</v>
      </c>
      <c r="B6825" s="9" t="s">
        <v>107</v>
      </c>
      <c r="C6825" s="83">
        <f t="shared" si="319"/>
        <v>6.0700000000000007E-3</v>
      </c>
      <c r="D6825" s="82">
        <f t="shared" si="318"/>
        <v>5.9400000000000008E-3</v>
      </c>
      <c r="E6825" s="81">
        <f t="shared" si="320"/>
        <v>1.3000000000000002E-4</v>
      </c>
      <c r="F6825" s="97">
        <f>INDEX(バックデータ一覧!$G$4:$I$27,MATCH(計算過程!B6825,バックデータ一覧!$F$4:$F$27,0),MATCH(VLOOKUP(A6825,バックデータ一覧!$T$3:$U$367,2),バックデータ一覧!$G$3:$I$3,0))*10^-3</f>
        <v>1.3000000000000002E-4</v>
      </c>
      <c r="G6825" s="97">
        <f>INDEX(バックデータ一覧!$J$4:$L$27,MATCH(計算過程!B6825,バックデータ一覧!$F$4:$F$27,0),MATCH(VLOOKUP(A6825,バックデータ一覧!$T$3:$U$367,2),バックデータ一覧!$J$3:$L$3,0))*10^-3</f>
        <v>2.5000000000000001E-4</v>
      </c>
      <c r="H6825" s="97">
        <f>INDEX(バックデータ一覧!$M$4:$O$27,MATCH(計算過程!B6825,バックデータ一覧!$F$4:$F$27,0),MATCH(VLOOKUP(A6825,バックデータ一覧!$T$3:$U$367,2),バックデータ一覧!$M$3:$O$3,0))*10^-3</f>
        <v>3.8000000000000002E-4</v>
      </c>
      <c r="I6825" s="97">
        <f>INDEX(バックデータ一覧!$P$4:$R$27,MATCH(計算過程!B6825,バックデータ一覧!$F$4:$F$27,0),MATCH(VLOOKUP(A6825,バックデータ一覧!$T$3:$U$367,2),バックデータ一覧!$P$3:$R$3,0))*10^-3</f>
        <v>5.0000000000000001E-4</v>
      </c>
    </row>
    <row r="6826" spans="1:9" x14ac:dyDescent="0.15">
      <c r="A6826" s="57">
        <v>41924</v>
      </c>
      <c r="B6826" s="9" t="s">
        <v>108</v>
      </c>
      <c r="C6826" s="83">
        <f t="shared" si="319"/>
        <v>6.0700000000000007E-3</v>
      </c>
      <c r="D6826" s="82">
        <f t="shared" si="318"/>
        <v>5.9400000000000008E-3</v>
      </c>
      <c r="E6826" s="81">
        <f t="shared" si="320"/>
        <v>1.3000000000000002E-4</v>
      </c>
      <c r="F6826" s="97">
        <f>INDEX(バックデータ一覧!$G$4:$I$27,MATCH(計算過程!B6826,バックデータ一覧!$F$4:$F$27,0),MATCH(VLOOKUP(A6826,バックデータ一覧!$T$3:$U$367,2),バックデータ一覧!$G$3:$I$3,0))*10^-3</f>
        <v>1.3000000000000002E-4</v>
      </c>
      <c r="G6826" s="97">
        <f>INDEX(バックデータ一覧!$J$4:$L$27,MATCH(計算過程!B6826,バックデータ一覧!$F$4:$F$27,0),MATCH(VLOOKUP(A6826,バックデータ一覧!$T$3:$U$367,2),バックデータ一覧!$J$3:$L$3,0))*10^-3</f>
        <v>2.5000000000000001E-4</v>
      </c>
      <c r="H6826" s="97">
        <f>INDEX(バックデータ一覧!$M$4:$O$27,MATCH(計算過程!B6826,バックデータ一覧!$F$4:$F$27,0),MATCH(VLOOKUP(A6826,バックデータ一覧!$T$3:$U$367,2),バックデータ一覧!$M$3:$O$3,0))*10^-3</f>
        <v>3.8000000000000002E-4</v>
      </c>
      <c r="I6826" s="97">
        <f>INDEX(バックデータ一覧!$P$4:$R$27,MATCH(計算過程!B6826,バックデータ一覧!$F$4:$F$27,0),MATCH(VLOOKUP(A6826,バックデータ一覧!$T$3:$U$367,2),バックデータ一覧!$P$3:$R$3,0))*10^-3</f>
        <v>5.0000000000000001E-4</v>
      </c>
    </row>
    <row r="6827" spans="1:9" x14ac:dyDescent="0.15">
      <c r="A6827" s="57">
        <v>41924</v>
      </c>
      <c r="B6827" s="9" t="s">
        <v>109</v>
      </c>
      <c r="C6827" s="83">
        <f t="shared" si="319"/>
        <v>6.0700000000000007E-3</v>
      </c>
      <c r="D6827" s="82">
        <f t="shared" si="318"/>
        <v>5.9400000000000008E-3</v>
      </c>
      <c r="E6827" s="81">
        <f t="shared" si="320"/>
        <v>1.3000000000000002E-4</v>
      </c>
      <c r="F6827" s="97">
        <f>INDEX(バックデータ一覧!$G$4:$I$27,MATCH(計算過程!B6827,バックデータ一覧!$F$4:$F$27,0),MATCH(VLOOKUP(A6827,バックデータ一覧!$T$3:$U$367,2),バックデータ一覧!$G$3:$I$3,0))*10^-3</f>
        <v>1.3000000000000002E-4</v>
      </c>
      <c r="G6827" s="97">
        <f>INDEX(バックデータ一覧!$J$4:$L$27,MATCH(計算過程!B6827,バックデータ一覧!$F$4:$F$27,0),MATCH(VLOOKUP(A6827,バックデータ一覧!$T$3:$U$367,2),バックデータ一覧!$J$3:$L$3,0))*10^-3</f>
        <v>2.5000000000000001E-4</v>
      </c>
      <c r="H6827" s="97">
        <f>INDEX(バックデータ一覧!$M$4:$O$27,MATCH(計算過程!B6827,バックデータ一覧!$F$4:$F$27,0),MATCH(VLOOKUP(A6827,バックデータ一覧!$T$3:$U$367,2),バックデータ一覧!$M$3:$O$3,0))*10^-3</f>
        <v>3.8000000000000002E-4</v>
      </c>
      <c r="I6827" s="97">
        <f>INDEX(バックデータ一覧!$P$4:$R$27,MATCH(計算過程!B6827,バックデータ一覧!$F$4:$F$27,0),MATCH(VLOOKUP(A6827,バックデータ一覧!$T$3:$U$367,2),バックデータ一覧!$P$3:$R$3,0))*10^-3</f>
        <v>5.0000000000000001E-4</v>
      </c>
    </row>
    <row r="6828" spans="1:9" x14ac:dyDescent="0.15">
      <c r="A6828" s="57">
        <v>41924</v>
      </c>
      <c r="B6828" s="9" t="s">
        <v>110</v>
      </c>
      <c r="C6828" s="83">
        <f t="shared" si="319"/>
        <v>6.0700000000000007E-3</v>
      </c>
      <c r="D6828" s="82">
        <f t="shared" si="318"/>
        <v>5.9400000000000008E-3</v>
      </c>
      <c r="E6828" s="81">
        <f t="shared" si="320"/>
        <v>1.3000000000000002E-4</v>
      </c>
      <c r="F6828" s="97">
        <f>INDEX(バックデータ一覧!$G$4:$I$27,MATCH(計算過程!B6828,バックデータ一覧!$F$4:$F$27,0),MATCH(VLOOKUP(A6828,バックデータ一覧!$T$3:$U$367,2),バックデータ一覧!$G$3:$I$3,0))*10^-3</f>
        <v>1.3000000000000002E-4</v>
      </c>
      <c r="G6828" s="97">
        <f>INDEX(バックデータ一覧!$J$4:$L$27,MATCH(計算過程!B6828,バックデータ一覧!$F$4:$F$27,0),MATCH(VLOOKUP(A6828,バックデータ一覧!$T$3:$U$367,2),バックデータ一覧!$J$3:$L$3,0))*10^-3</f>
        <v>2.5000000000000001E-4</v>
      </c>
      <c r="H6828" s="97">
        <f>INDEX(バックデータ一覧!$M$4:$O$27,MATCH(計算過程!B6828,バックデータ一覧!$F$4:$F$27,0),MATCH(VLOOKUP(A6828,バックデータ一覧!$T$3:$U$367,2),バックデータ一覧!$M$3:$O$3,0))*10^-3</f>
        <v>3.8000000000000002E-4</v>
      </c>
      <c r="I6828" s="97">
        <f>INDEX(バックデータ一覧!$P$4:$R$27,MATCH(計算過程!B6828,バックデータ一覧!$F$4:$F$27,0),MATCH(VLOOKUP(A6828,バックデータ一覧!$T$3:$U$367,2),バックデータ一覧!$P$3:$R$3,0))*10^-3</f>
        <v>5.0000000000000001E-4</v>
      </c>
    </row>
    <row r="6829" spans="1:9" x14ac:dyDescent="0.15">
      <c r="A6829" s="57">
        <v>41924</v>
      </c>
      <c r="B6829" s="9" t="s">
        <v>111</v>
      </c>
      <c r="C6829" s="83">
        <f t="shared" si="319"/>
        <v>9.3200000000000002E-3</v>
      </c>
      <c r="D6829" s="82">
        <f t="shared" si="318"/>
        <v>5.9400000000000008E-3</v>
      </c>
      <c r="E6829" s="81">
        <f t="shared" si="320"/>
        <v>3.3799999999999998E-3</v>
      </c>
      <c r="F6829" s="97">
        <f>INDEX(バックデータ一覧!$G$4:$I$27,MATCH(計算過程!B6829,バックデータ一覧!$F$4:$F$27,0),MATCH(VLOOKUP(A6829,バックデータ一覧!$T$3:$U$367,2),バックデータ一覧!$G$3:$I$3,0))*10^-3</f>
        <v>3.3799999999999998E-3</v>
      </c>
      <c r="G6829" s="97">
        <f>INDEX(バックデータ一覧!$J$4:$L$27,MATCH(計算過程!B6829,バックデータ一覧!$F$4:$F$27,0),MATCH(VLOOKUP(A6829,バックデータ一覧!$T$3:$U$367,2),バックデータ一覧!$J$3:$L$3,0))*10^-3</f>
        <v>6.7499999999999999E-3</v>
      </c>
      <c r="H6829" s="97">
        <f>INDEX(バックデータ一覧!$M$4:$O$27,MATCH(計算過程!B6829,バックデータ一覧!$F$4:$F$27,0),MATCH(VLOOKUP(A6829,バックデータ一覧!$T$3:$U$367,2),バックデータ一覧!$M$3:$O$3,0))*10^-3</f>
        <v>1.0130000000000002E-2</v>
      </c>
      <c r="I6829" s="97">
        <f>INDEX(バックデータ一覧!$P$4:$R$27,MATCH(計算過程!B6829,バックデータ一覧!$F$4:$F$27,0),MATCH(VLOOKUP(A6829,バックデータ一覧!$T$3:$U$367,2),バックデータ一覧!$P$3:$R$3,0))*10^-3</f>
        <v>1.3509999999999999E-2</v>
      </c>
    </row>
    <row r="6830" spans="1:9" x14ac:dyDescent="0.15">
      <c r="A6830" s="57">
        <v>41924</v>
      </c>
      <c r="B6830" s="9" t="s">
        <v>112</v>
      </c>
      <c r="C6830" s="83">
        <f t="shared" si="319"/>
        <v>6.4800000000000005E-3</v>
      </c>
      <c r="D6830" s="82">
        <f t="shared" si="318"/>
        <v>5.9400000000000008E-3</v>
      </c>
      <c r="E6830" s="81">
        <f t="shared" si="320"/>
        <v>5.4000000000000001E-4</v>
      </c>
      <c r="F6830" s="97">
        <f>INDEX(バックデータ一覧!$G$4:$I$27,MATCH(計算過程!B6830,バックデータ一覧!$F$4:$F$27,0),MATCH(VLOOKUP(A6830,バックデータ一覧!$T$3:$U$367,2),バックデータ一覧!$G$3:$I$3,0))*10^-3</f>
        <v>5.4000000000000001E-4</v>
      </c>
      <c r="G6830" s="97">
        <f>INDEX(バックデータ一覧!$J$4:$L$27,MATCH(計算過程!B6830,バックデータ一覧!$F$4:$F$27,0),MATCH(VLOOKUP(A6830,バックデータ一覧!$T$3:$U$367,2),バックデータ一覧!$J$3:$L$3,0))*10^-3</f>
        <v>1.08E-3</v>
      </c>
      <c r="H6830" s="97">
        <f>INDEX(バックデータ一覧!$M$4:$O$27,MATCH(計算過程!B6830,バックデータ一覧!$F$4:$F$27,0),MATCH(VLOOKUP(A6830,バックデータ一覧!$T$3:$U$367,2),バックデータ一覧!$M$3:$O$3,0))*10^-3</f>
        <v>1.6299999999999999E-3</v>
      </c>
      <c r="I6830" s="97">
        <f>INDEX(バックデータ一覧!$P$4:$R$27,MATCH(計算過程!B6830,バックデータ一覧!$F$4:$F$27,0),MATCH(VLOOKUP(A6830,バックデータ一覧!$T$3:$U$367,2),バックデータ一覧!$P$3:$R$3,0))*10^-3</f>
        <v>2.1700000000000001E-3</v>
      </c>
    </row>
    <row r="6831" spans="1:9" x14ac:dyDescent="0.15">
      <c r="A6831" s="57">
        <v>41924</v>
      </c>
      <c r="B6831" s="9" t="s">
        <v>113</v>
      </c>
      <c r="C6831" s="83">
        <f t="shared" si="319"/>
        <v>6.4800000000000005E-3</v>
      </c>
      <c r="D6831" s="82">
        <f t="shared" si="318"/>
        <v>5.9400000000000008E-3</v>
      </c>
      <c r="E6831" s="81">
        <f t="shared" si="320"/>
        <v>5.4000000000000001E-4</v>
      </c>
      <c r="F6831" s="97">
        <f>INDEX(バックデータ一覧!$G$4:$I$27,MATCH(計算過程!B6831,バックデータ一覧!$F$4:$F$27,0),MATCH(VLOOKUP(A6831,バックデータ一覧!$T$3:$U$367,2),バックデータ一覧!$G$3:$I$3,0))*10^-3</f>
        <v>5.4000000000000001E-4</v>
      </c>
      <c r="G6831" s="97">
        <f>INDEX(バックデータ一覧!$J$4:$L$27,MATCH(計算過程!B6831,バックデータ一覧!$F$4:$F$27,0),MATCH(VLOOKUP(A6831,バックデータ一覧!$T$3:$U$367,2),バックデータ一覧!$J$3:$L$3,0))*10^-3</f>
        <v>1.08E-3</v>
      </c>
      <c r="H6831" s="97">
        <f>INDEX(バックデータ一覧!$M$4:$O$27,MATCH(計算過程!B6831,バックデータ一覧!$F$4:$F$27,0),MATCH(VLOOKUP(A6831,バックデータ一覧!$T$3:$U$367,2),バックデータ一覧!$M$3:$O$3,0))*10^-3</f>
        <v>1.6299999999999999E-3</v>
      </c>
      <c r="I6831" s="97">
        <f>INDEX(バックデータ一覧!$P$4:$R$27,MATCH(計算過程!B6831,バックデータ一覧!$F$4:$F$27,0),MATCH(VLOOKUP(A6831,バックデータ一覧!$T$3:$U$367,2),バックデータ一覧!$P$3:$R$3,0))*10^-3</f>
        <v>2.1700000000000001E-3</v>
      </c>
    </row>
    <row r="6832" spans="1:9" x14ac:dyDescent="0.15">
      <c r="A6832" s="57">
        <v>41924</v>
      </c>
      <c r="B6832" s="9" t="s">
        <v>114</v>
      </c>
      <c r="C6832" s="83">
        <f t="shared" si="319"/>
        <v>6.0700000000000007E-3</v>
      </c>
      <c r="D6832" s="82">
        <f t="shared" si="318"/>
        <v>5.9400000000000008E-3</v>
      </c>
      <c r="E6832" s="81">
        <f t="shared" si="320"/>
        <v>1.3000000000000002E-4</v>
      </c>
      <c r="F6832" s="97">
        <f>INDEX(バックデータ一覧!$G$4:$I$27,MATCH(計算過程!B6832,バックデータ一覧!$F$4:$F$27,0),MATCH(VLOOKUP(A6832,バックデータ一覧!$T$3:$U$367,2),バックデータ一覧!$G$3:$I$3,0))*10^-3</f>
        <v>1.3000000000000002E-4</v>
      </c>
      <c r="G6832" s="97">
        <f>INDEX(バックデータ一覧!$J$4:$L$27,MATCH(計算過程!B6832,バックデータ一覧!$F$4:$F$27,0),MATCH(VLOOKUP(A6832,バックデータ一覧!$T$3:$U$367,2),バックデータ一覧!$J$3:$L$3,0))*10^-3</f>
        <v>2.5000000000000001E-4</v>
      </c>
      <c r="H6832" s="97">
        <f>INDEX(バックデータ一覧!$M$4:$O$27,MATCH(計算過程!B6832,バックデータ一覧!$F$4:$F$27,0),MATCH(VLOOKUP(A6832,バックデータ一覧!$T$3:$U$367,2),バックデータ一覧!$M$3:$O$3,0))*10^-3</f>
        <v>3.8000000000000002E-4</v>
      </c>
      <c r="I6832" s="97">
        <f>INDEX(バックデータ一覧!$P$4:$R$27,MATCH(計算過程!B6832,バックデータ一覧!$F$4:$F$27,0),MATCH(VLOOKUP(A6832,バックデータ一覧!$T$3:$U$367,2),バックデータ一覧!$P$3:$R$3,0))*10^-3</f>
        <v>5.0000000000000001E-4</v>
      </c>
    </row>
    <row r="6833" spans="1:9" x14ac:dyDescent="0.15">
      <c r="A6833" s="57">
        <v>41924</v>
      </c>
      <c r="B6833" s="9" t="s">
        <v>115</v>
      </c>
      <c r="C6833" s="83">
        <f t="shared" si="319"/>
        <v>6.2700000000000013E-3</v>
      </c>
      <c r="D6833" s="82">
        <f t="shared" si="318"/>
        <v>5.9400000000000008E-3</v>
      </c>
      <c r="E6833" s="81">
        <f t="shared" si="320"/>
        <v>3.3E-4</v>
      </c>
      <c r="F6833" s="97">
        <f>INDEX(バックデータ一覧!$G$4:$I$27,MATCH(計算過程!B6833,バックデータ一覧!$F$4:$F$27,0),MATCH(VLOOKUP(A6833,バックデータ一覧!$T$3:$U$367,2),バックデータ一覧!$G$3:$I$3,0))*10^-3</f>
        <v>3.3E-4</v>
      </c>
      <c r="G6833" s="97">
        <f>INDEX(バックデータ一覧!$J$4:$L$27,MATCH(計算過程!B6833,バックデータ一覧!$F$4:$F$27,0),MATCH(VLOOKUP(A6833,バックデータ一覧!$T$3:$U$367,2),バックデータ一覧!$J$3:$L$3,0))*10^-3</f>
        <v>6.7000000000000002E-4</v>
      </c>
      <c r="H6833" s="97">
        <f>INDEX(バックデータ一覧!$M$4:$O$27,MATCH(計算過程!B6833,バックデータ一覧!$F$4:$F$27,0),MATCH(VLOOKUP(A6833,バックデータ一覧!$T$3:$U$367,2),バックデータ一覧!$M$3:$O$3,0))*10^-3</f>
        <v>1E-3</v>
      </c>
      <c r="I6833" s="97">
        <f>INDEX(バックデータ一覧!$P$4:$R$27,MATCH(計算過程!B6833,バックデータ一覧!$F$4:$F$27,0),MATCH(VLOOKUP(A6833,バックデータ一覧!$T$3:$U$367,2),バックデータ一覧!$P$3:$R$3,0))*10^-3</f>
        <v>1.33E-3</v>
      </c>
    </row>
    <row r="6834" spans="1:9" x14ac:dyDescent="0.15">
      <c r="A6834" s="57">
        <v>41924</v>
      </c>
      <c r="B6834" s="9" t="s">
        <v>116</v>
      </c>
      <c r="C6834" s="83">
        <f t="shared" si="319"/>
        <v>6.0700000000000007E-3</v>
      </c>
      <c r="D6834" s="82">
        <f t="shared" si="318"/>
        <v>5.9400000000000008E-3</v>
      </c>
      <c r="E6834" s="81">
        <f t="shared" si="320"/>
        <v>1.3000000000000002E-4</v>
      </c>
      <c r="F6834" s="97">
        <f>INDEX(バックデータ一覧!$G$4:$I$27,MATCH(計算過程!B6834,バックデータ一覧!$F$4:$F$27,0),MATCH(VLOOKUP(A6834,バックデータ一覧!$T$3:$U$367,2),バックデータ一覧!$G$3:$I$3,0))*10^-3</f>
        <v>1.3000000000000002E-4</v>
      </c>
      <c r="G6834" s="97">
        <f>INDEX(バックデータ一覧!$J$4:$L$27,MATCH(計算過程!B6834,バックデータ一覧!$F$4:$F$27,0),MATCH(VLOOKUP(A6834,バックデータ一覧!$T$3:$U$367,2),バックデータ一覧!$J$3:$L$3,0))*10^-3</f>
        <v>2.5000000000000001E-4</v>
      </c>
      <c r="H6834" s="97">
        <f>INDEX(バックデータ一覧!$M$4:$O$27,MATCH(計算過程!B6834,バックデータ一覧!$F$4:$F$27,0),MATCH(VLOOKUP(A6834,バックデータ一覧!$T$3:$U$367,2),バックデータ一覧!$M$3:$O$3,0))*10^-3</f>
        <v>3.8000000000000002E-4</v>
      </c>
      <c r="I6834" s="97">
        <f>INDEX(バックデータ一覧!$P$4:$R$27,MATCH(計算過程!B6834,バックデータ一覧!$F$4:$F$27,0),MATCH(VLOOKUP(A6834,バックデータ一覧!$T$3:$U$367,2),バックデータ一覧!$P$3:$R$3,0))*10^-3</f>
        <v>5.0000000000000001E-4</v>
      </c>
    </row>
    <row r="6835" spans="1:9" x14ac:dyDescent="0.15">
      <c r="A6835" s="57">
        <v>41924</v>
      </c>
      <c r="B6835" s="9" t="s">
        <v>117</v>
      </c>
      <c r="C6835" s="83">
        <f t="shared" si="319"/>
        <v>9.3200000000000002E-3</v>
      </c>
      <c r="D6835" s="82">
        <f t="shared" si="318"/>
        <v>5.9400000000000008E-3</v>
      </c>
      <c r="E6835" s="81">
        <f t="shared" si="320"/>
        <v>3.3799999999999998E-3</v>
      </c>
      <c r="F6835" s="97">
        <f>INDEX(バックデータ一覧!$G$4:$I$27,MATCH(計算過程!B6835,バックデータ一覧!$F$4:$F$27,0),MATCH(VLOOKUP(A6835,バックデータ一覧!$T$3:$U$367,2),バックデータ一覧!$G$3:$I$3,0))*10^-3</f>
        <v>3.3799999999999998E-3</v>
      </c>
      <c r="G6835" s="97">
        <f>INDEX(バックデータ一覧!$J$4:$L$27,MATCH(計算過程!B6835,バックデータ一覧!$F$4:$F$27,0),MATCH(VLOOKUP(A6835,バックデータ一覧!$T$3:$U$367,2),バックデータ一覧!$J$3:$L$3,0))*10^-3</f>
        <v>6.7499999999999999E-3</v>
      </c>
      <c r="H6835" s="97">
        <f>INDEX(バックデータ一覧!$M$4:$O$27,MATCH(計算過程!B6835,バックデータ一覧!$F$4:$F$27,0),MATCH(VLOOKUP(A6835,バックデータ一覧!$T$3:$U$367,2),バックデータ一覧!$M$3:$O$3,0))*10^-3</f>
        <v>1.0130000000000002E-2</v>
      </c>
      <c r="I6835" s="97">
        <f>INDEX(バックデータ一覧!$P$4:$R$27,MATCH(計算過程!B6835,バックデータ一覧!$F$4:$F$27,0),MATCH(VLOOKUP(A6835,バックデータ一覧!$T$3:$U$367,2),バックデータ一覧!$P$3:$R$3,0))*10^-3</f>
        <v>1.3509999999999999E-2</v>
      </c>
    </row>
    <row r="6836" spans="1:9" x14ac:dyDescent="0.15">
      <c r="A6836" s="57">
        <v>41924</v>
      </c>
      <c r="B6836" s="9" t="s">
        <v>118</v>
      </c>
      <c r="C6836" s="83">
        <f t="shared" si="319"/>
        <v>6.2700000000000013E-3</v>
      </c>
      <c r="D6836" s="82">
        <f t="shared" si="318"/>
        <v>5.9400000000000008E-3</v>
      </c>
      <c r="E6836" s="81">
        <f t="shared" si="320"/>
        <v>3.3E-4</v>
      </c>
      <c r="F6836" s="97">
        <f>INDEX(バックデータ一覧!$G$4:$I$27,MATCH(計算過程!B6836,バックデータ一覧!$F$4:$F$27,0),MATCH(VLOOKUP(A6836,バックデータ一覧!$T$3:$U$367,2),バックデータ一覧!$G$3:$I$3,0))*10^-3</f>
        <v>3.3E-4</v>
      </c>
      <c r="G6836" s="97">
        <f>INDEX(バックデータ一覧!$J$4:$L$27,MATCH(計算過程!B6836,バックデータ一覧!$F$4:$F$27,0),MATCH(VLOOKUP(A6836,バックデータ一覧!$T$3:$U$367,2),バックデータ一覧!$J$3:$L$3,0))*10^-3</f>
        <v>6.7000000000000002E-4</v>
      </c>
      <c r="H6836" s="97">
        <f>INDEX(バックデータ一覧!$M$4:$O$27,MATCH(計算過程!B6836,バックデータ一覧!$F$4:$F$27,0),MATCH(VLOOKUP(A6836,バックデータ一覧!$T$3:$U$367,2),バックデータ一覧!$M$3:$O$3,0))*10^-3</f>
        <v>1E-3</v>
      </c>
      <c r="I6836" s="97">
        <f>INDEX(バックデータ一覧!$P$4:$R$27,MATCH(計算過程!B6836,バックデータ一覧!$F$4:$F$27,0),MATCH(VLOOKUP(A6836,バックデータ一覧!$T$3:$U$367,2),バックデータ一覧!$P$3:$R$3,0))*10^-3</f>
        <v>1.33E-3</v>
      </c>
    </row>
    <row r="6837" spans="1:9" x14ac:dyDescent="0.15">
      <c r="A6837" s="57">
        <v>41924</v>
      </c>
      <c r="B6837" s="9" t="s">
        <v>119</v>
      </c>
      <c r="C6837" s="83">
        <f t="shared" si="319"/>
        <v>6.0700000000000007E-3</v>
      </c>
      <c r="D6837" s="82">
        <f t="shared" si="318"/>
        <v>5.9400000000000008E-3</v>
      </c>
      <c r="E6837" s="81">
        <f t="shared" si="320"/>
        <v>1.3000000000000002E-4</v>
      </c>
      <c r="F6837" s="97">
        <f>INDEX(バックデータ一覧!$G$4:$I$27,MATCH(計算過程!B6837,バックデータ一覧!$F$4:$F$27,0),MATCH(VLOOKUP(A6837,バックデータ一覧!$T$3:$U$367,2),バックデータ一覧!$G$3:$I$3,0))*10^-3</f>
        <v>1.3000000000000002E-4</v>
      </c>
      <c r="G6837" s="97">
        <f>INDEX(バックデータ一覧!$J$4:$L$27,MATCH(計算過程!B6837,バックデータ一覧!$F$4:$F$27,0),MATCH(VLOOKUP(A6837,バックデータ一覧!$T$3:$U$367,2),バックデータ一覧!$J$3:$L$3,0))*10^-3</f>
        <v>2.5000000000000001E-4</v>
      </c>
      <c r="H6837" s="97">
        <f>INDEX(バックデータ一覧!$M$4:$O$27,MATCH(計算過程!B6837,バックデータ一覧!$F$4:$F$27,0),MATCH(VLOOKUP(A6837,バックデータ一覧!$T$3:$U$367,2),バックデータ一覧!$M$3:$O$3,0))*10^-3</f>
        <v>3.8000000000000002E-4</v>
      </c>
      <c r="I6837" s="97">
        <f>INDEX(バックデータ一覧!$P$4:$R$27,MATCH(計算過程!B6837,バックデータ一覧!$F$4:$F$27,0),MATCH(VLOOKUP(A6837,バックデータ一覧!$T$3:$U$367,2),バックデータ一覧!$P$3:$R$3,0))*10^-3</f>
        <v>5.0000000000000001E-4</v>
      </c>
    </row>
    <row r="6838" spans="1:9" x14ac:dyDescent="0.15">
      <c r="A6838" s="57">
        <v>41924</v>
      </c>
      <c r="B6838" s="9" t="s">
        <v>120</v>
      </c>
      <c r="C6838" s="83">
        <f t="shared" si="319"/>
        <v>6.0700000000000007E-3</v>
      </c>
      <c r="D6838" s="82">
        <f t="shared" si="318"/>
        <v>5.9400000000000008E-3</v>
      </c>
      <c r="E6838" s="81">
        <f t="shared" si="320"/>
        <v>1.3000000000000002E-4</v>
      </c>
      <c r="F6838" s="97">
        <f>INDEX(バックデータ一覧!$G$4:$I$27,MATCH(計算過程!B6838,バックデータ一覧!$F$4:$F$27,0),MATCH(VLOOKUP(A6838,バックデータ一覧!$T$3:$U$367,2),バックデータ一覧!$G$3:$I$3,0))*10^-3</f>
        <v>1.3000000000000002E-4</v>
      </c>
      <c r="G6838" s="97">
        <f>INDEX(バックデータ一覧!$J$4:$L$27,MATCH(計算過程!B6838,バックデータ一覧!$F$4:$F$27,0),MATCH(VLOOKUP(A6838,バックデータ一覧!$T$3:$U$367,2),バックデータ一覧!$J$3:$L$3,0))*10^-3</f>
        <v>2.5000000000000001E-4</v>
      </c>
      <c r="H6838" s="97">
        <f>INDEX(バックデータ一覧!$M$4:$O$27,MATCH(計算過程!B6838,バックデータ一覧!$F$4:$F$27,0),MATCH(VLOOKUP(A6838,バックデータ一覧!$T$3:$U$367,2),バックデータ一覧!$M$3:$O$3,0))*10^-3</f>
        <v>3.8000000000000002E-4</v>
      </c>
      <c r="I6838" s="97">
        <f>INDEX(バックデータ一覧!$P$4:$R$27,MATCH(計算過程!B6838,バックデータ一覧!$F$4:$F$27,0),MATCH(VLOOKUP(A6838,バックデータ一覧!$T$3:$U$367,2),バックデータ一覧!$P$3:$R$3,0))*10^-3</f>
        <v>5.0000000000000001E-4</v>
      </c>
    </row>
    <row r="6839" spans="1:9" x14ac:dyDescent="0.15">
      <c r="A6839" s="57">
        <v>41924</v>
      </c>
      <c r="B6839" s="9" t="s">
        <v>121</v>
      </c>
      <c r="C6839" s="83">
        <f t="shared" si="319"/>
        <v>6.2700000000000013E-3</v>
      </c>
      <c r="D6839" s="82">
        <f t="shared" si="318"/>
        <v>5.9400000000000008E-3</v>
      </c>
      <c r="E6839" s="81">
        <f t="shared" si="320"/>
        <v>3.3E-4</v>
      </c>
      <c r="F6839" s="97">
        <f>INDEX(バックデータ一覧!$G$4:$I$27,MATCH(計算過程!B6839,バックデータ一覧!$F$4:$F$27,0),MATCH(VLOOKUP(A6839,バックデータ一覧!$T$3:$U$367,2),バックデータ一覧!$G$3:$I$3,0))*10^-3</f>
        <v>3.3E-4</v>
      </c>
      <c r="G6839" s="97">
        <f>INDEX(バックデータ一覧!$J$4:$L$27,MATCH(計算過程!B6839,バックデータ一覧!$F$4:$F$27,0),MATCH(VLOOKUP(A6839,バックデータ一覧!$T$3:$U$367,2),バックデータ一覧!$J$3:$L$3,0))*10^-3</f>
        <v>6.7000000000000002E-4</v>
      </c>
      <c r="H6839" s="97">
        <f>INDEX(バックデータ一覧!$M$4:$O$27,MATCH(計算過程!B6839,バックデータ一覧!$F$4:$F$27,0),MATCH(VLOOKUP(A6839,バックデータ一覧!$T$3:$U$367,2),バックデータ一覧!$M$3:$O$3,0))*10^-3</f>
        <v>1E-3</v>
      </c>
      <c r="I6839" s="97">
        <f>INDEX(バックデータ一覧!$P$4:$R$27,MATCH(計算過程!B6839,バックデータ一覧!$F$4:$F$27,0),MATCH(VLOOKUP(A6839,バックデータ一覧!$T$3:$U$367,2),バックデータ一覧!$P$3:$R$3,0))*10^-3</f>
        <v>1.33E-3</v>
      </c>
    </row>
    <row r="6840" spans="1:9" x14ac:dyDescent="0.15">
      <c r="A6840" s="57">
        <v>41924</v>
      </c>
      <c r="B6840" s="9" t="s">
        <v>122</v>
      </c>
      <c r="C6840" s="83">
        <f t="shared" si="319"/>
        <v>6.2700000000000013E-3</v>
      </c>
      <c r="D6840" s="82">
        <f t="shared" si="318"/>
        <v>5.9400000000000008E-3</v>
      </c>
      <c r="E6840" s="81">
        <f t="shared" si="320"/>
        <v>3.3E-4</v>
      </c>
      <c r="F6840" s="97">
        <f>INDEX(バックデータ一覧!$G$4:$I$27,MATCH(計算過程!B6840,バックデータ一覧!$F$4:$F$27,0),MATCH(VLOOKUP(A6840,バックデータ一覧!$T$3:$U$367,2),バックデータ一覧!$G$3:$I$3,0))*10^-3</f>
        <v>3.3E-4</v>
      </c>
      <c r="G6840" s="97">
        <f>INDEX(バックデータ一覧!$J$4:$L$27,MATCH(計算過程!B6840,バックデータ一覧!$F$4:$F$27,0),MATCH(VLOOKUP(A6840,バックデータ一覧!$T$3:$U$367,2),バックデータ一覧!$J$3:$L$3,0))*10^-3</f>
        <v>6.7000000000000002E-4</v>
      </c>
      <c r="H6840" s="97">
        <f>INDEX(バックデータ一覧!$M$4:$O$27,MATCH(計算過程!B6840,バックデータ一覧!$F$4:$F$27,0),MATCH(VLOOKUP(A6840,バックデータ一覧!$T$3:$U$367,2),バックデータ一覧!$M$3:$O$3,0))*10^-3</f>
        <v>1E-3</v>
      </c>
      <c r="I6840" s="97">
        <f>INDEX(バックデータ一覧!$P$4:$R$27,MATCH(計算過程!B6840,バックデータ一覧!$F$4:$F$27,0),MATCH(VLOOKUP(A6840,バックデータ一覧!$T$3:$U$367,2),バックデータ一覧!$P$3:$R$3,0))*10^-3</f>
        <v>1.33E-3</v>
      </c>
    </row>
    <row r="6841" spans="1:9" x14ac:dyDescent="0.15">
      <c r="A6841" s="57">
        <v>41924</v>
      </c>
      <c r="B6841" s="9" t="s">
        <v>123</v>
      </c>
      <c r="C6841" s="83">
        <f t="shared" si="319"/>
        <v>1.2360000000000001E-2</v>
      </c>
      <c r="D6841" s="82">
        <f t="shared" si="318"/>
        <v>5.9400000000000008E-3</v>
      </c>
      <c r="E6841" s="81">
        <f t="shared" si="320"/>
        <v>6.4200000000000004E-3</v>
      </c>
      <c r="F6841" s="97">
        <f>INDEX(バックデータ一覧!$G$4:$I$27,MATCH(計算過程!B6841,バックデータ一覧!$F$4:$F$27,0),MATCH(VLOOKUP(A6841,バックデータ一覧!$T$3:$U$367,2),バックデータ一覧!$G$3:$I$3,0))*10^-3</f>
        <v>6.4200000000000004E-3</v>
      </c>
      <c r="G6841" s="97">
        <f>INDEX(バックデータ一覧!$J$4:$L$27,MATCH(計算過程!B6841,バックデータ一覧!$F$4:$F$27,0),MATCH(VLOOKUP(A6841,バックデータ一覧!$T$3:$U$367,2),バックデータ一覧!$J$3:$L$3,0))*10^-3</f>
        <v>1.2840000000000001E-2</v>
      </c>
      <c r="H6841" s="97">
        <f>INDEX(バックデータ一覧!$M$4:$O$27,MATCH(計算過程!B6841,バックデータ一覧!$F$4:$F$27,0),MATCH(VLOOKUP(A6841,バックデータ一覧!$T$3:$U$367,2),バックデータ一覧!$M$3:$O$3,0))*10^-3</f>
        <v>1.9260000000000003E-2</v>
      </c>
      <c r="I6841" s="97">
        <f>INDEX(バックデータ一覧!$P$4:$R$27,MATCH(計算過程!B6841,バックデータ一覧!$F$4:$F$27,0),MATCH(VLOOKUP(A6841,バックデータ一覧!$T$3:$U$367,2),バックデータ一覧!$P$3:$R$3,0))*10^-3</f>
        <v>2.5680000000000001E-2</v>
      </c>
    </row>
    <row r="6842" spans="1:9" x14ac:dyDescent="0.15">
      <c r="A6842" s="57">
        <v>41924</v>
      </c>
      <c r="B6842" s="9" t="s">
        <v>124</v>
      </c>
      <c r="C6842" s="83">
        <f t="shared" si="319"/>
        <v>1.2360000000000001E-2</v>
      </c>
      <c r="D6842" s="82">
        <f t="shared" si="318"/>
        <v>5.9400000000000008E-3</v>
      </c>
      <c r="E6842" s="81">
        <f t="shared" si="320"/>
        <v>6.4200000000000004E-3</v>
      </c>
      <c r="F6842" s="97">
        <f>INDEX(バックデータ一覧!$G$4:$I$27,MATCH(計算過程!B6842,バックデータ一覧!$F$4:$F$27,0),MATCH(VLOOKUP(A6842,バックデータ一覧!$T$3:$U$367,2),バックデータ一覧!$G$3:$I$3,0))*10^-3</f>
        <v>6.4200000000000004E-3</v>
      </c>
      <c r="G6842" s="97">
        <f>INDEX(バックデータ一覧!$J$4:$L$27,MATCH(計算過程!B6842,バックデータ一覧!$F$4:$F$27,0),MATCH(VLOOKUP(A6842,バックデータ一覧!$T$3:$U$367,2),バックデータ一覧!$J$3:$L$3,0))*10^-3</f>
        <v>1.2840000000000001E-2</v>
      </c>
      <c r="H6842" s="97">
        <f>INDEX(バックデータ一覧!$M$4:$O$27,MATCH(計算過程!B6842,バックデータ一覧!$F$4:$F$27,0),MATCH(VLOOKUP(A6842,バックデータ一覧!$T$3:$U$367,2),バックデータ一覧!$M$3:$O$3,0))*10^-3</f>
        <v>1.9260000000000003E-2</v>
      </c>
      <c r="I6842" s="97">
        <f>INDEX(バックデータ一覧!$P$4:$R$27,MATCH(計算過程!B6842,バックデータ一覧!$F$4:$F$27,0),MATCH(VLOOKUP(A6842,バックデータ一覧!$T$3:$U$367,2),バックデータ一覧!$P$3:$R$3,0))*10^-3</f>
        <v>2.5680000000000001E-2</v>
      </c>
    </row>
    <row r="6843" spans="1:9" x14ac:dyDescent="0.15">
      <c r="A6843" s="57">
        <v>41924</v>
      </c>
      <c r="B6843" s="9" t="s">
        <v>125</v>
      </c>
      <c r="C6843" s="83">
        <f t="shared" si="319"/>
        <v>6.2700000000000013E-3</v>
      </c>
      <c r="D6843" s="82">
        <f t="shared" si="318"/>
        <v>5.9400000000000008E-3</v>
      </c>
      <c r="E6843" s="81">
        <f t="shared" si="320"/>
        <v>3.3E-4</v>
      </c>
      <c r="F6843" s="97">
        <f>INDEX(バックデータ一覧!$G$4:$I$27,MATCH(計算過程!B6843,バックデータ一覧!$F$4:$F$27,0),MATCH(VLOOKUP(A6843,バックデータ一覧!$T$3:$U$367,2),バックデータ一覧!$G$3:$I$3,0))*10^-3</f>
        <v>3.3E-4</v>
      </c>
      <c r="G6843" s="97">
        <f>INDEX(バックデータ一覧!$J$4:$L$27,MATCH(計算過程!B6843,バックデータ一覧!$F$4:$F$27,0),MATCH(VLOOKUP(A6843,バックデータ一覧!$T$3:$U$367,2),バックデータ一覧!$J$3:$L$3,0))*10^-3</f>
        <v>6.7000000000000002E-4</v>
      </c>
      <c r="H6843" s="97">
        <f>INDEX(バックデータ一覧!$M$4:$O$27,MATCH(計算過程!B6843,バックデータ一覧!$F$4:$F$27,0),MATCH(VLOOKUP(A6843,バックデータ一覧!$T$3:$U$367,2),バックデータ一覧!$M$3:$O$3,0))*10^-3</f>
        <v>1E-3</v>
      </c>
      <c r="I6843" s="97">
        <f>INDEX(バックデータ一覧!$P$4:$R$27,MATCH(計算過程!B6843,バックデータ一覧!$F$4:$F$27,0),MATCH(VLOOKUP(A6843,バックデータ一覧!$T$3:$U$367,2),バックデータ一覧!$P$3:$R$3,0))*10^-3</f>
        <v>1.33E-3</v>
      </c>
    </row>
    <row r="6844" spans="1:9" x14ac:dyDescent="0.15">
      <c r="A6844" s="57">
        <v>41924</v>
      </c>
      <c r="B6844" s="9" t="s">
        <v>126</v>
      </c>
      <c r="C6844" s="83">
        <f t="shared" si="319"/>
        <v>6.2700000000000013E-3</v>
      </c>
      <c r="D6844" s="82">
        <f t="shared" si="318"/>
        <v>5.9400000000000008E-3</v>
      </c>
      <c r="E6844" s="81">
        <f t="shared" si="320"/>
        <v>3.3E-4</v>
      </c>
      <c r="F6844" s="97">
        <f>INDEX(バックデータ一覧!$G$4:$I$27,MATCH(計算過程!B6844,バックデータ一覧!$F$4:$F$27,0),MATCH(VLOOKUP(A6844,バックデータ一覧!$T$3:$U$367,2),バックデータ一覧!$G$3:$I$3,0))*10^-3</f>
        <v>3.3E-4</v>
      </c>
      <c r="G6844" s="97">
        <f>INDEX(バックデータ一覧!$J$4:$L$27,MATCH(計算過程!B6844,バックデータ一覧!$F$4:$F$27,0),MATCH(VLOOKUP(A6844,バックデータ一覧!$T$3:$U$367,2),バックデータ一覧!$J$3:$L$3,0))*10^-3</f>
        <v>6.7000000000000002E-4</v>
      </c>
      <c r="H6844" s="97">
        <f>INDEX(バックデータ一覧!$M$4:$O$27,MATCH(計算過程!B6844,バックデータ一覧!$F$4:$F$27,0),MATCH(VLOOKUP(A6844,バックデータ一覧!$T$3:$U$367,2),バックデータ一覧!$M$3:$O$3,0))*10^-3</f>
        <v>1E-3</v>
      </c>
      <c r="I6844" s="97">
        <f>INDEX(バックデータ一覧!$P$4:$R$27,MATCH(計算過程!B6844,バックデータ一覧!$F$4:$F$27,0),MATCH(VLOOKUP(A6844,バックデータ一覧!$T$3:$U$367,2),バックデータ一覧!$P$3:$R$3,0))*10^-3</f>
        <v>1.33E-3</v>
      </c>
    </row>
    <row r="6845" spans="1:9" x14ac:dyDescent="0.15">
      <c r="A6845" s="57">
        <v>41924</v>
      </c>
      <c r="B6845" s="9" t="s">
        <v>127</v>
      </c>
      <c r="C6845" s="83">
        <f t="shared" si="319"/>
        <v>1.2220000000000002E-2</v>
      </c>
      <c r="D6845" s="82">
        <f t="shared" si="318"/>
        <v>5.9400000000000008E-3</v>
      </c>
      <c r="E6845" s="81">
        <f t="shared" si="320"/>
        <v>6.28E-3</v>
      </c>
      <c r="F6845" s="97">
        <f>INDEX(バックデータ一覧!$G$4:$I$27,MATCH(計算過程!B6845,バックデータ一覧!$F$4:$F$27,0),MATCH(VLOOKUP(A6845,バックデータ一覧!$T$3:$U$367,2),バックデータ一覧!$G$3:$I$3,0))*10^-3</f>
        <v>6.28E-3</v>
      </c>
      <c r="G6845" s="97">
        <f>INDEX(バックデータ一覧!$J$4:$L$27,MATCH(計算過程!B6845,バックデータ一覧!$F$4:$F$27,0),MATCH(VLOOKUP(A6845,バックデータ一覧!$T$3:$U$367,2),バックデータ一覧!$J$3:$L$3,0))*10^-3</f>
        <v>1.256E-2</v>
      </c>
      <c r="H6845" s="97">
        <f>INDEX(バックデータ一覧!$M$4:$O$27,MATCH(計算過程!B6845,バックデータ一覧!$F$4:$F$27,0),MATCH(VLOOKUP(A6845,バックデータ一覧!$T$3:$U$367,2),バックデータ一覧!$M$3:$O$3,0))*10^-3</f>
        <v>1.8839999999999999E-2</v>
      </c>
      <c r="I6845" s="97">
        <f>INDEX(バックデータ一覧!$P$4:$R$27,MATCH(計算過程!B6845,バックデータ一覧!$F$4:$F$27,0),MATCH(VLOOKUP(A6845,バックデータ一覧!$T$3:$U$367,2),バックデータ一覧!$P$3:$R$3,0))*10^-3</f>
        <v>2.512E-2</v>
      </c>
    </row>
    <row r="6846" spans="1:9" x14ac:dyDescent="0.15">
      <c r="A6846" s="57">
        <v>41924</v>
      </c>
      <c r="B6846" s="9" t="s">
        <v>128</v>
      </c>
      <c r="C6846" s="83">
        <f t="shared" si="319"/>
        <v>1.2640000000000002E-2</v>
      </c>
      <c r="D6846" s="82">
        <f t="shared" si="318"/>
        <v>5.9400000000000008E-3</v>
      </c>
      <c r="E6846" s="81">
        <f t="shared" si="320"/>
        <v>6.7000000000000002E-3</v>
      </c>
      <c r="F6846" s="97">
        <f>INDEX(バックデータ一覧!$G$4:$I$27,MATCH(計算過程!B6846,バックデータ一覧!$F$4:$F$27,0),MATCH(VLOOKUP(A6846,バックデータ一覧!$T$3:$U$367,2),バックデータ一覧!$G$3:$I$3,0))*10^-3</f>
        <v>6.7000000000000002E-3</v>
      </c>
      <c r="G6846" s="97">
        <f>INDEX(バックデータ一覧!$J$4:$L$27,MATCH(計算過程!B6846,バックデータ一覧!$F$4:$F$27,0),MATCH(VLOOKUP(A6846,バックデータ一覧!$T$3:$U$367,2),バックデータ一覧!$J$3:$L$3,0))*10^-3</f>
        <v>1.3390000000000001E-2</v>
      </c>
      <c r="H6846" s="97">
        <f>INDEX(バックデータ一覧!$M$4:$O$27,MATCH(計算過程!B6846,バックデータ一覧!$F$4:$F$27,0),MATCH(VLOOKUP(A6846,バックデータ一覧!$T$3:$U$367,2),バックデータ一覧!$M$3:$O$3,0))*10^-3</f>
        <v>2.009E-2</v>
      </c>
      <c r="I6846" s="97">
        <f>INDEX(バックデータ一覧!$P$4:$R$27,MATCH(計算過程!B6846,バックデータ一覧!$F$4:$F$27,0),MATCH(VLOOKUP(A6846,バックデータ一覧!$T$3:$U$367,2),バックデータ一覧!$P$3:$R$3,0))*10^-3</f>
        <v>2.6790000000000001E-2</v>
      </c>
    </row>
    <row r="6847" spans="1:9" x14ac:dyDescent="0.15">
      <c r="A6847" s="57">
        <v>41925</v>
      </c>
      <c r="B6847" s="9" t="s">
        <v>105</v>
      </c>
      <c r="C6847" s="83">
        <f t="shared" si="319"/>
        <v>6.0700000000000007E-3</v>
      </c>
      <c r="D6847" s="82">
        <f t="shared" si="318"/>
        <v>5.9400000000000008E-3</v>
      </c>
      <c r="E6847" s="81">
        <f t="shared" si="320"/>
        <v>1.3000000000000002E-4</v>
      </c>
      <c r="F6847" s="97">
        <f>INDEX(バックデータ一覧!$G$4:$I$27,MATCH(計算過程!B6847,バックデータ一覧!$F$4:$F$27,0),MATCH(VLOOKUP(A6847,バックデータ一覧!$T$3:$U$367,2),バックデータ一覧!$G$3:$I$3,0))*10^-3</f>
        <v>1.3000000000000002E-4</v>
      </c>
      <c r="G6847" s="97">
        <f>INDEX(バックデータ一覧!$J$4:$L$27,MATCH(計算過程!B6847,バックデータ一覧!$F$4:$F$27,0),MATCH(VLOOKUP(A6847,バックデータ一覧!$T$3:$U$367,2),バックデータ一覧!$J$3:$L$3,0))*10^-3</f>
        <v>2.5000000000000001E-4</v>
      </c>
      <c r="H6847" s="97">
        <f>INDEX(バックデータ一覧!$M$4:$O$27,MATCH(計算過程!B6847,バックデータ一覧!$F$4:$F$27,0),MATCH(VLOOKUP(A6847,バックデータ一覧!$T$3:$U$367,2),バックデータ一覧!$M$3:$O$3,0))*10^-3</f>
        <v>3.8000000000000002E-4</v>
      </c>
      <c r="I6847" s="97">
        <f>INDEX(バックデータ一覧!$P$4:$R$27,MATCH(計算過程!B6847,バックデータ一覧!$F$4:$F$27,0),MATCH(VLOOKUP(A6847,バックデータ一覧!$T$3:$U$367,2),バックデータ一覧!$P$3:$R$3,0))*10^-3</f>
        <v>5.0000000000000001E-4</v>
      </c>
    </row>
    <row r="6848" spans="1:9" x14ac:dyDescent="0.15">
      <c r="A6848" s="57">
        <v>41925</v>
      </c>
      <c r="B6848" s="9" t="s">
        <v>106</v>
      </c>
      <c r="C6848" s="83">
        <f t="shared" si="319"/>
        <v>6.0700000000000007E-3</v>
      </c>
      <c r="D6848" s="82">
        <f t="shared" si="318"/>
        <v>5.9400000000000008E-3</v>
      </c>
      <c r="E6848" s="81">
        <f t="shared" si="320"/>
        <v>1.3000000000000002E-4</v>
      </c>
      <c r="F6848" s="97">
        <f>INDEX(バックデータ一覧!$G$4:$I$27,MATCH(計算過程!B6848,バックデータ一覧!$F$4:$F$27,0),MATCH(VLOOKUP(A6848,バックデータ一覧!$T$3:$U$367,2),バックデータ一覧!$G$3:$I$3,0))*10^-3</f>
        <v>1.3000000000000002E-4</v>
      </c>
      <c r="G6848" s="97">
        <f>INDEX(バックデータ一覧!$J$4:$L$27,MATCH(計算過程!B6848,バックデータ一覧!$F$4:$F$27,0),MATCH(VLOOKUP(A6848,バックデータ一覧!$T$3:$U$367,2),バックデータ一覧!$J$3:$L$3,0))*10^-3</f>
        <v>2.5000000000000001E-4</v>
      </c>
      <c r="H6848" s="97">
        <f>INDEX(バックデータ一覧!$M$4:$O$27,MATCH(計算過程!B6848,バックデータ一覧!$F$4:$F$27,0),MATCH(VLOOKUP(A6848,バックデータ一覧!$T$3:$U$367,2),バックデータ一覧!$M$3:$O$3,0))*10^-3</f>
        <v>3.8000000000000002E-4</v>
      </c>
      <c r="I6848" s="97">
        <f>INDEX(バックデータ一覧!$P$4:$R$27,MATCH(計算過程!B6848,バックデータ一覧!$F$4:$F$27,0),MATCH(VLOOKUP(A6848,バックデータ一覧!$T$3:$U$367,2),バックデータ一覧!$P$3:$R$3,0))*10^-3</f>
        <v>5.0000000000000001E-4</v>
      </c>
    </row>
    <row r="6849" spans="1:9" x14ac:dyDescent="0.15">
      <c r="A6849" s="57">
        <v>41925</v>
      </c>
      <c r="B6849" s="9" t="s">
        <v>107</v>
      </c>
      <c r="C6849" s="83">
        <f t="shared" si="319"/>
        <v>6.0700000000000007E-3</v>
      </c>
      <c r="D6849" s="82">
        <f t="shared" si="318"/>
        <v>5.9400000000000008E-3</v>
      </c>
      <c r="E6849" s="81">
        <f t="shared" si="320"/>
        <v>1.3000000000000002E-4</v>
      </c>
      <c r="F6849" s="97">
        <f>INDEX(バックデータ一覧!$G$4:$I$27,MATCH(計算過程!B6849,バックデータ一覧!$F$4:$F$27,0),MATCH(VLOOKUP(A6849,バックデータ一覧!$T$3:$U$367,2),バックデータ一覧!$G$3:$I$3,0))*10^-3</f>
        <v>1.3000000000000002E-4</v>
      </c>
      <c r="G6849" s="97">
        <f>INDEX(バックデータ一覧!$J$4:$L$27,MATCH(計算過程!B6849,バックデータ一覧!$F$4:$F$27,0),MATCH(VLOOKUP(A6849,バックデータ一覧!$T$3:$U$367,2),バックデータ一覧!$J$3:$L$3,0))*10^-3</f>
        <v>2.5000000000000001E-4</v>
      </c>
      <c r="H6849" s="97">
        <f>INDEX(バックデータ一覧!$M$4:$O$27,MATCH(計算過程!B6849,バックデータ一覧!$F$4:$F$27,0),MATCH(VLOOKUP(A6849,バックデータ一覧!$T$3:$U$367,2),バックデータ一覧!$M$3:$O$3,0))*10^-3</f>
        <v>3.8000000000000002E-4</v>
      </c>
      <c r="I6849" s="97">
        <f>INDEX(バックデータ一覧!$P$4:$R$27,MATCH(計算過程!B6849,バックデータ一覧!$F$4:$F$27,0),MATCH(VLOOKUP(A6849,バックデータ一覧!$T$3:$U$367,2),バックデータ一覧!$P$3:$R$3,0))*10^-3</f>
        <v>5.0000000000000001E-4</v>
      </c>
    </row>
    <row r="6850" spans="1:9" x14ac:dyDescent="0.15">
      <c r="A6850" s="57">
        <v>41925</v>
      </c>
      <c r="B6850" s="9" t="s">
        <v>108</v>
      </c>
      <c r="C6850" s="83">
        <f t="shared" si="319"/>
        <v>6.0700000000000007E-3</v>
      </c>
      <c r="D6850" s="82">
        <f t="shared" si="318"/>
        <v>5.9400000000000008E-3</v>
      </c>
      <c r="E6850" s="81">
        <f t="shared" si="320"/>
        <v>1.3000000000000002E-4</v>
      </c>
      <c r="F6850" s="97">
        <f>INDEX(バックデータ一覧!$G$4:$I$27,MATCH(計算過程!B6850,バックデータ一覧!$F$4:$F$27,0),MATCH(VLOOKUP(A6850,バックデータ一覧!$T$3:$U$367,2),バックデータ一覧!$G$3:$I$3,0))*10^-3</f>
        <v>1.3000000000000002E-4</v>
      </c>
      <c r="G6850" s="97">
        <f>INDEX(バックデータ一覧!$J$4:$L$27,MATCH(計算過程!B6850,バックデータ一覧!$F$4:$F$27,0),MATCH(VLOOKUP(A6850,バックデータ一覧!$T$3:$U$367,2),バックデータ一覧!$J$3:$L$3,0))*10^-3</f>
        <v>2.5000000000000001E-4</v>
      </c>
      <c r="H6850" s="97">
        <f>INDEX(バックデータ一覧!$M$4:$O$27,MATCH(計算過程!B6850,バックデータ一覧!$F$4:$F$27,0),MATCH(VLOOKUP(A6850,バックデータ一覧!$T$3:$U$367,2),バックデータ一覧!$M$3:$O$3,0))*10^-3</f>
        <v>3.8000000000000002E-4</v>
      </c>
      <c r="I6850" s="97">
        <f>INDEX(バックデータ一覧!$P$4:$R$27,MATCH(計算過程!B6850,バックデータ一覧!$F$4:$F$27,0),MATCH(VLOOKUP(A6850,バックデータ一覧!$T$3:$U$367,2),バックデータ一覧!$P$3:$R$3,0))*10^-3</f>
        <v>5.0000000000000001E-4</v>
      </c>
    </row>
    <row r="6851" spans="1:9" x14ac:dyDescent="0.15">
      <c r="A6851" s="57">
        <v>41925</v>
      </c>
      <c r="B6851" s="9" t="s">
        <v>109</v>
      </c>
      <c r="C6851" s="83">
        <f t="shared" si="319"/>
        <v>6.0700000000000007E-3</v>
      </c>
      <c r="D6851" s="82">
        <f t="shared" si="318"/>
        <v>5.9400000000000008E-3</v>
      </c>
      <c r="E6851" s="81">
        <f t="shared" si="320"/>
        <v>1.3000000000000002E-4</v>
      </c>
      <c r="F6851" s="97">
        <f>INDEX(バックデータ一覧!$G$4:$I$27,MATCH(計算過程!B6851,バックデータ一覧!$F$4:$F$27,0),MATCH(VLOOKUP(A6851,バックデータ一覧!$T$3:$U$367,2),バックデータ一覧!$G$3:$I$3,0))*10^-3</f>
        <v>1.3000000000000002E-4</v>
      </c>
      <c r="G6851" s="97">
        <f>INDEX(バックデータ一覧!$J$4:$L$27,MATCH(計算過程!B6851,バックデータ一覧!$F$4:$F$27,0),MATCH(VLOOKUP(A6851,バックデータ一覧!$T$3:$U$367,2),バックデータ一覧!$J$3:$L$3,0))*10^-3</f>
        <v>2.5000000000000001E-4</v>
      </c>
      <c r="H6851" s="97">
        <f>INDEX(バックデータ一覧!$M$4:$O$27,MATCH(計算過程!B6851,バックデータ一覧!$F$4:$F$27,0),MATCH(VLOOKUP(A6851,バックデータ一覧!$T$3:$U$367,2),バックデータ一覧!$M$3:$O$3,0))*10^-3</f>
        <v>3.8000000000000002E-4</v>
      </c>
      <c r="I6851" s="97">
        <f>INDEX(バックデータ一覧!$P$4:$R$27,MATCH(計算過程!B6851,バックデータ一覧!$F$4:$F$27,0),MATCH(VLOOKUP(A6851,バックデータ一覧!$T$3:$U$367,2),バックデータ一覧!$P$3:$R$3,0))*10^-3</f>
        <v>5.0000000000000001E-4</v>
      </c>
    </row>
    <row r="6852" spans="1:9" x14ac:dyDescent="0.15">
      <c r="A6852" s="57">
        <v>41925</v>
      </c>
      <c r="B6852" s="9" t="s">
        <v>110</v>
      </c>
      <c r="C6852" s="83">
        <f t="shared" si="319"/>
        <v>6.0700000000000007E-3</v>
      </c>
      <c r="D6852" s="82">
        <f t="shared" si="318"/>
        <v>5.9400000000000008E-3</v>
      </c>
      <c r="E6852" s="81">
        <f t="shared" si="320"/>
        <v>1.3000000000000002E-4</v>
      </c>
      <c r="F6852" s="97">
        <f>INDEX(バックデータ一覧!$G$4:$I$27,MATCH(計算過程!B6852,バックデータ一覧!$F$4:$F$27,0),MATCH(VLOOKUP(A6852,バックデータ一覧!$T$3:$U$367,2),バックデータ一覧!$G$3:$I$3,0))*10^-3</f>
        <v>1.3000000000000002E-4</v>
      </c>
      <c r="G6852" s="97">
        <f>INDEX(バックデータ一覧!$J$4:$L$27,MATCH(計算過程!B6852,バックデータ一覧!$F$4:$F$27,0),MATCH(VLOOKUP(A6852,バックデータ一覧!$T$3:$U$367,2),バックデータ一覧!$J$3:$L$3,0))*10^-3</f>
        <v>2.5000000000000001E-4</v>
      </c>
      <c r="H6852" s="97">
        <f>INDEX(バックデータ一覧!$M$4:$O$27,MATCH(計算過程!B6852,バックデータ一覧!$F$4:$F$27,0),MATCH(VLOOKUP(A6852,バックデータ一覧!$T$3:$U$367,2),バックデータ一覧!$M$3:$O$3,0))*10^-3</f>
        <v>3.8000000000000002E-4</v>
      </c>
      <c r="I6852" s="97">
        <f>INDEX(バックデータ一覧!$P$4:$R$27,MATCH(計算過程!B6852,バックデータ一覧!$F$4:$F$27,0),MATCH(VLOOKUP(A6852,バックデータ一覧!$T$3:$U$367,2),バックデータ一覧!$P$3:$R$3,0))*10^-3</f>
        <v>5.0000000000000001E-4</v>
      </c>
    </row>
    <row r="6853" spans="1:9" x14ac:dyDescent="0.15">
      <c r="A6853" s="57">
        <v>41925</v>
      </c>
      <c r="B6853" s="9" t="s">
        <v>111</v>
      </c>
      <c r="C6853" s="83">
        <f t="shared" si="319"/>
        <v>9.3200000000000002E-3</v>
      </c>
      <c r="D6853" s="82">
        <f t="shared" si="318"/>
        <v>5.9400000000000008E-3</v>
      </c>
      <c r="E6853" s="81">
        <f t="shared" si="320"/>
        <v>3.3799999999999998E-3</v>
      </c>
      <c r="F6853" s="97">
        <f>INDEX(バックデータ一覧!$G$4:$I$27,MATCH(計算過程!B6853,バックデータ一覧!$F$4:$F$27,0),MATCH(VLOOKUP(A6853,バックデータ一覧!$T$3:$U$367,2),バックデータ一覧!$G$3:$I$3,0))*10^-3</f>
        <v>3.3799999999999998E-3</v>
      </c>
      <c r="G6853" s="97">
        <f>INDEX(バックデータ一覧!$J$4:$L$27,MATCH(計算過程!B6853,バックデータ一覧!$F$4:$F$27,0),MATCH(VLOOKUP(A6853,バックデータ一覧!$T$3:$U$367,2),バックデータ一覧!$J$3:$L$3,0))*10^-3</f>
        <v>6.7499999999999999E-3</v>
      </c>
      <c r="H6853" s="97">
        <f>INDEX(バックデータ一覧!$M$4:$O$27,MATCH(計算過程!B6853,バックデータ一覧!$F$4:$F$27,0),MATCH(VLOOKUP(A6853,バックデータ一覧!$T$3:$U$367,2),バックデータ一覧!$M$3:$O$3,0))*10^-3</f>
        <v>1.0130000000000002E-2</v>
      </c>
      <c r="I6853" s="97">
        <f>INDEX(バックデータ一覧!$P$4:$R$27,MATCH(計算過程!B6853,バックデータ一覧!$F$4:$F$27,0),MATCH(VLOOKUP(A6853,バックデータ一覧!$T$3:$U$367,2),バックデータ一覧!$P$3:$R$3,0))*10^-3</f>
        <v>1.3509999999999999E-2</v>
      </c>
    </row>
    <row r="6854" spans="1:9" x14ac:dyDescent="0.15">
      <c r="A6854" s="57">
        <v>41925</v>
      </c>
      <c r="B6854" s="9" t="s">
        <v>112</v>
      </c>
      <c r="C6854" s="83">
        <f t="shared" si="319"/>
        <v>6.4800000000000005E-3</v>
      </c>
      <c r="D6854" s="82">
        <f t="shared" si="318"/>
        <v>5.9400000000000008E-3</v>
      </c>
      <c r="E6854" s="81">
        <f t="shared" si="320"/>
        <v>5.4000000000000001E-4</v>
      </c>
      <c r="F6854" s="97">
        <f>INDEX(バックデータ一覧!$G$4:$I$27,MATCH(計算過程!B6854,バックデータ一覧!$F$4:$F$27,0),MATCH(VLOOKUP(A6854,バックデータ一覧!$T$3:$U$367,2),バックデータ一覧!$G$3:$I$3,0))*10^-3</f>
        <v>5.4000000000000001E-4</v>
      </c>
      <c r="G6854" s="97">
        <f>INDEX(バックデータ一覧!$J$4:$L$27,MATCH(計算過程!B6854,バックデータ一覧!$F$4:$F$27,0),MATCH(VLOOKUP(A6854,バックデータ一覧!$T$3:$U$367,2),バックデータ一覧!$J$3:$L$3,0))*10^-3</f>
        <v>1.08E-3</v>
      </c>
      <c r="H6854" s="97">
        <f>INDEX(バックデータ一覧!$M$4:$O$27,MATCH(計算過程!B6854,バックデータ一覧!$F$4:$F$27,0),MATCH(VLOOKUP(A6854,バックデータ一覧!$T$3:$U$367,2),バックデータ一覧!$M$3:$O$3,0))*10^-3</f>
        <v>1.6299999999999999E-3</v>
      </c>
      <c r="I6854" s="97">
        <f>INDEX(バックデータ一覧!$P$4:$R$27,MATCH(計算過程!B6854,バックデータ一覧!$F$4:$F$27,0),MATCH(VLOOKUP(A6854,バックデータ一覧!$T$3:$U$367,2),バックデータ一覧!$P$3:$R$3,0))*10^-3</f>
        <v>2.1700000000000001E-3</v>
      </c>
    </row>
    <row r="6855" spans="1:9" x14ac:dyDescent="0.15">
      <c r="A6855" s="57">
        <v>41925</v>
      </c>
      <c r="B6855" s="9" t="s">
        <v>113</v>
      </c>
      <c r="C6855" s="83">
        <f t="shared" si="319"/>
        <v>6.4800000000000005E-3</v>
      </c>
      <c r="D6855" s="82">
        <f t="shared" ref="D6855:D6918" si="321">$O$4*$O$5*10^-3</f>
        <v>5.9400000000000008E-3</v>
      </c>
      <c r="E6855" s="81">
        <f t="shared" si="320"/>
        <v>5.4000000000000001E-4</v>
      </c>
      <c r="F6855" s="97">
        <f>INDEX(バックデータ一覧!$G$4:$I$27,MATCH(計算過程!B6855,バックデータ一覧!$F$4:$F$27,0),MATCH(VLOOKUP(A6855,バックデータ一覧!$T$3:$U$367,2),バックデータ一覧!$G$3:$I$3,0))*10^-3</f>
        <v>5.4000000000000001E-4</v>
      </c>
      <c r="G6855" s="97">
        <f>INDEX(バックデータ一覧!$J$4:$L$27,MATCH(計算過程!B6855,バックデータ一覧!$F$4:$F$27,0),MATCH(VLOOKUP(A6855,バックデータ一覧!$T$3:$U$367,2),バックデータ一覧!$J$3:$L$3,0))*10^-3</f>
        <v>1.08E-3</v>
      </c>
      <c r="H6855" s="97">
        <f>INDEX(バックデータ一覧!$M$4:$O$27,MATCH(計算過程!B6855,バックデータ一覧!$F$4:$F$27,0),MATCH(VLOOKUP(A6855,バックデータ一覧!$T$3:$U$367,2),バックデータ一覧!$M$3:$O$3,0))*10^-3</f>
        <v>1.6299999999999999E-3</v>
      </c>
      <c r="I6855" s="97">
        <f>INDEX(バックデータ一覧!$P$4:$R$27,MATCH(計算過程!B6855,バックデータ一覧!$F$4:$F$27,0),MATCH(VLOOKUP(A6855,バックデータ一覧!$T$3:$U$367,2),バックデータ一覧!$P$3:$R$3,0))*10^-3</f>
        <v>2.1700000000000001E-3</v>
      </c>
    </row>
    <row r="6856" spans="1:9" x14ac:dyDescent="0.15">
      <c r="A6856" s="57">
        <v>41925</v>
      </c>
      <c r="B6856" s="9" t="s">
        <v>114</v>
      </c>
      <c r="C6856" s="83">
        <f t="shared" ref="C6856:C6919" si="322">D6856+E6856</f>
        <v>6.0700000000000007E-3</v>
      </c>
      <c r="D6856" s="82">
        <f t="shared" si="321"/>
        <v>5.9400000000000008E-3</v>
      </c>
      <c r="E6856" s="81">
        <f t="shared" ref="E6856:E6919" si="323">IF(AND($O$10&gt;=1,$O$10&lt;2),$F6856*(2-$O$10)/(2-1)+$G6856*($O$10-1)/(2-1),IF(AND($O$10&gt;=2,$O$10&lt;3),$G6856*(3-$O$10)/(3-2)+$H6856*($O$10-2)/(3-2),$H6856*(4-$O$10)/(4-3)+$I6856*($O$10-3)/(4-3)))</f>
        <v>1.3000000000000002E-4</v>
      </c>
      <c r="F6856" s="97">
        <f>INDEX(バックデータ一覧!$G$4:$I$27,MATCH(計算過程!B6856,バックデータ一覧!$F$4:$F$27,0),MATCH(VLOOKUP(A6856,バックデータ一覧!$T$3:$U$367,2),バックデータ一覧!$G$3:$I$3,0))*10^-3</f>
        <v>1.3000000000000002E-4</v>
      </c>
      <c r="G6856" s="97">
        <f>INDEX(バックデータ一覧!$J$4:$L$27,MATCH(計算過程!B6856,バックデータ一覧!$F$4:$F$27,0),MATCH(VLOOKUP(A6856,バックデータ一覧!$T$3:$U$367,2),バックデータ一覧!$J$3:$L$3,0))*10^-3</f>
        <v>2.5000000000000001E-4</v>
      </c>
      <c r="H6856" s="97">
        <f>INDEX(バックデータ一覧!$M$4:$O$27,MATCH(計算過程!B6856,バックデータ一覧!$F$4:$F$27,0),MATCH(VLOOKUP(A6856,バックデータ一覧!$T$3:$U$367,2),バックデータ一覧!$M$3:$O$3,0))*10^-3</f>
        <v>3.8000000000000002E-4</v>
      </c>
      <c r="I6856" s="97">
        <f>INDEX(バックデータ一覧!$P$4:$R$27,MATCH(計算過程!B6856,バックデータ一覧!$F$4:$F$27,0),MATCH(VLOOKUP(A6856,バックデータ一覧!$T$3:$U$367,2),バックデータ一覧!$P$3:$R$3,0))*10^-3</f>
        <v>5.0000000000000001E-4</v>
      </c>
    </row>
    <row r="6857" spans="1:9" x14ac:dyDescent="0.15">
      <c r="A6857" s="57">
        <v>41925</v>
      </c>
      <c r="B6857" s="9" t="s">
        <v>115</v>
      </c>
      <c r="C6857" s="83">
        <f t="shared" si="322"/>
        <v>6.2700000000000013E-3</v>
      </c>
      <c r="D6857" s="82">
        <f t="shared" si="321"/>
        <v>5.9400000000000008E-3</v>
      </c>
      <c r="E6857" s="81">
        <f t="shared" si="323"/>
        <v>3.3E-4</v>
      </c>
      <c r="F6857" s="97">
        <f>INDEX(バックデータ一覧!$G$4:$I$27,MATCH(計算過程!B6857,バックデータ一覧!$F$4:$F$27,0),MATCH(VLOOKUP(A6857,バックデータ一覧!$T$3:$U$367,2),バックデータ一覧!$G$3:$I$3,0))*10^-3</f>
        <v>3.3E-4</v>
      </c>
      <c r="G6857" s="97">
        <f>INDEX(バックデータ一覧!$J$4:$L$27,MATCH(計算過程!B6857,バックデータ一覧!$F$4:$F$27,0),MATCH(VLOOKUP(A6857,バックデータ一覧!$T$3:$U$367,2),バックデータ一覧!$J$3:$L$3,0))*10^-3</f>
        <v>6.7000000000000002E-4</v>
      </c>
      <c r="H6857" s="97">
        <f>INDEX(バックデータ一覧!$M$4:$O$27,MATCH(計算過程!B6857,バックデータ一覧!$F$4:$F$27,0),MATCH(VLOOKUP(A6857,バックデータ一覧!$T$3:$U$367,2),バックデータ一覧!$M$3:$O$3,0))*10^-3</f>
        <v>1E-3</v>
      </c>
      <c r="I6857" s="97">
        <f>INDEX(バックデータ一覧!$P$4:$R$27,MATCH(計算過程!B6857,バックデータ一覧!$F$4:$F$27,0),MATCH(VLOOKUP(A6857,バックデータ一覧!$T$3:$U$367,2),バックデータ一覧!$P$3:$R$3,0))*10^-3</f>
        <v>1.33E-3</v>
      </c>
    </row>
    <row r="6858" spans="1:9" x14ac:dyDescent="0.15">
      <c r="A6858" s="57">
        <v>41925</v>
      </c>
      <c r="B6858" s="9" t="s">
        <v>116</v>
      </c>
      <c r="C6858" s="83">
        <f t="shared" si="322"/>
        <v>6.0700000000000007E-3</v>
      </c>
      <c r="D6858" s="82">
        <f t="shared" si="321"/>
        <v>5.9400000000000008E-3</v>
      </c>
      <c r="E6858" s="81">
        <f t="shared" si="323"/>
        <v>1.3000000000000002E-4</v>
      </c>
      <c r="F6858" s="97">
        <f>INDEX(バックデータ一覧!$G$4:$I$27,MATCH(計算過程!B6858,バックデータ一覧!$F$4:$F$27,0),MATCH(VLOOKUP(A6858,バックデータ一覧!$T$3:$U$367,2),バックデータ一覧!$G$3:$I$3,0))*10^-3</f>
        <v>1.3000000000000002E-4</v>
      </c>
      <c r="G6858" s="97">
        <f>INDEX(バックデータ一覧!$J$4:$L$27,MATCH(計算過程!B6858,バックデータ一覧!$F$4:$F$27,0),MATCH(VLOOKUP(A6858,バックデータ一覧!$T$3:$U$367,2),バックデータ一覧!$J$3:$L$3,0))*10^-3</f>
        <v>2.5000000000000001E-4</v>
      </c>
      <c r="H6858" s="97">
        <f>INDEX(バックデータ一覧!$M$4:$O$27,MATCH(計算過程!B6858,バックデータ一覧!$F$4:$F$27,0),MATCH(VLOOKUP(A6858,バックデータ一覧!$T$3:$U$367,2),バックデータ一覧!$M$3:$O$3,0))*10^-3</f>
        <v>3.8000000000000002E-4</v>
      </c>
      <c r="I6858" s="97">
        <f>INDEX(バックデータ一覧!$P$4:$R$27,MATCH(計算過程!B6858,バックデータ一覧!$F$4:$F$27,0),MATCH(VLOOKUP(A6858,バックデータ一覧!$T$3:$U$367,2),バックデータ一覧!$P$3:$R$3,0))*10^-3</f>
        <v>5.0000000000000001E-4</v>
      </c>
    </row>
    <row r="6859" spans="1:9" x14ac:dyDescent="0.15">
      <c r="A6859" s="57">
        <v>41925</v>
      </c>
      <c r="B6859" s="9" t="s">
        <v>117</v>
      </c>
      <c r="C6859" s="83">
        <f t="shared" si="322"/>
        <v>9.3200000000000002E-3</v>
      </c>
      <c r="D6859" s="82">
        <f t="shared" si="321"/>
        <v>5.9400000000000008E-3</v>
      </c>
      <c r="E6859" s="81">
        <f t="shared" si="323"/>
        <v>3.3799999999999998E-3</v>
      </c>
      <c r="F6859" s="97">
        <f>INDEX(バックデータ一覧!$G$4:$I$27,MATCH(計算過程!B6859,バックデータ一覧!$F$4:$F$27,0),MATCH(VLOOKUP(A6859,バックデータ一覧!$T$3:$U$367,2),バックデータ一覧!$G$3:$I$3,0))*10^-3</f>
        <v>3.3799999999999998E-3</v>
      </c>
      <c r="G6859" s="97">
        <f>INDEX(バックデータ一覧!$J$4:$L$27,MATCH(計算過程!B6859,バックデータ一覧!$F$4:$F$27,0),MATCH(VLOOKUP(A6859,バックデータ一覧!$T$3:$U$367,2),バックデータ一覧!$J$3:$L$3,0))*10^-3</f>
        <v>6.7499999999999999E-3</v>
      </c>
      <c r="H6859" s="97">
        <f>INDEX(バックデータ一覧!$M$4:$O$27,MATCH(計算過程!B6859,バックデータ一覧!$F$4:$F$27,0),MATCH(VLOOKUP(A6859,バックデータ一覧!$T$3:$U$367,2),バックデータ一覧!$M$3:$O$3,0))*10^-3</f>
        <v>1.0130000000000002E-2</v>
      </c>
      <c r="I6859" s="97">
        <f>INDEX(バックデータ一覧!$P$4:$R$27,MATCH(計算過程!B6859,バックデータ一覧!$F$4:$F$27,0),MATCH(VLOOKUP(A6859,バックデータ一覧!$T$3:$U$367,2),バックデータ一覧!$P$3:$R$3,0))*10^-3</f>
        <v>1.3509999999999999E-2</v>
      </c>
    </row>
    <row r="6860" spans="1:9" x14ac:dyDescent="0.15">
      <c r="A6860" s="57">
        <v>41925</v>
      </c>
      <c r="B6860" s="9" t="s">
        <v>118</v>
      </c>
      <c r="C6860" s="83">
        <f t="shared" si="322"/>
        <v>6.2700000000000013E-3</v>
      </c>
      <c r="D6860" s="82">
        <f t="shared" si="321"/>
        <v>5.9400000000000008E-3</v>
      </c>
      <c r="E6860" s="81">
        <f t="shared" si="323"/>
        <v>3.3E-4</v>
      </c>
      <c r="F6860" s="97">
        <f>INDEX(バックデータ一覧!$G$4:$I$27,MATCH(計算過程!B6860,バックデータ一覧!$F$4:$F$27,0),MATCH(VLOOKUP(A6860,バックデータ一覧!$T$3:$U$367,2),バックデータ一覧!$G$3:$I$3,0))*10^-3</f>
        <v>3.3E-4</v>
      </c>
      <c r="G6860" s="97">
        <f>INDEX(バックデータ一覧!$J$4:$L$27,MATCH(計算過程!B6860,バックデータ一覧!$F$4:$F$27,0),MATCH(VLOOKUP(A6860,バックデータ一覧!$T$3:$U$367,2),バックデータ一覧!$J$3:$L$3,0))*10^-3</f>
        <v>6.7000000000000002E-4</v>
      </c>
      <c r="H6860" s="97">
        <f>INDEX(バックデータ一覧!$M$4:$O$27,MATCH(計算過程!B6860,バックデータ一覧!$F$4:$F$27,0),MATCH(VLOOKUP(A6860,バックデータ一覧!$T$3:$U$367,2),バックデータ一覧!$M$3:$O$3,0))*10^-3</f>
        <v>1E-3</v>
      </c>
      <c r="I6860" s="97">
        <f>INDEX(バックデータ一覧!$P$4:$R$27,MATCH(計算過程!B6860,バックデータ一覧!$F$4:$F$27,0),MATCH(VLOOKUP(A6860,バックデータ一覧!$T$3:$U$367,2),バックデータ一覧!$P$3:$R$3,0))*10^-3</f>
        <v>1.33E-3</v>
      </c>
    </row>
    <row r="6861" spans="1:9" x14ac:dyDescent="0.15">
      <c r="A6861" s="57">
        <v>41925</v>
      </c>
      <c r="B6861" s="9" t="s">
        <v>119</v>
      </c>
      <c r="C6861" s="83">
        <f t="shared" si="322"/>
        <v>6.0700000000000007E-3</v>
      </c>
      <c r="D6861" s="82">
        <f t="shared" si="321"/>
        <v>5.9400000000000008E-3</v>
      </c>
      <c r="E6861" s="81">
        <f t="shared" si="323"/>
        <v>1.3000000000000002E-4</v>
      </c>
      <c r="F6861" s="97">
        <f>INDEX(バックデータ一覧!$G$4:$I$27,MATCH(計算過程!B6861,バックデータ一覧!$F$4:$F$27,0),MATCH(VLOOKUP(A6861,バックデータ一覧!$T$3:$U$367,2),バックデータ一覧!$G$3:$I$3,0))*10^-3</f>
        <v>1.3000000000000002E-4</v>
      </c>
      <c r="G6861" s="97">
        <f>INDEX(バックデータ一覧!$J$4:$L$27,MATCH(計算過程!B6861,バックデータ一覧!$F$4:$F$27,0),MATCH(VLOOKUP(A6861,バックデータ一覧!$T$3:$U$367,2),バックデータ一覧!$J$3:$L$3,0))*10^-3</f>
        <v>2.5000000000000001E-4</v>
      </c>
      <c r="H6861" s="97">
        <f>INDEX(バックデータ一覧!$M$4:$O$27,MATCH(計算過程!B6861,バックデータ一覧!$F$4:$F$27,0),MATCH(VLOOKUP(A6861,バックデータ一覧!$T$3:$U$367,2),バックデータ一覧!$M$3:$O$3,0))*10^-3</f>
        <v>3.8000000000000002E-4</v>
      </c>
      <c r="I6861" s="97">
        <f>INDEX(バックデータ一覧!$P$4:$R$27,MATCH(計算過程!B6861,バックデータ一覧!$F$4:$F$27,0),MATCH(VLOOKUP(A6861,バックデータ一覧!$T$3:$U$367,2),バックデータ一覧!$P$3:$R$3,0))*10^-3</f>
        <v>5.0000000000000001E-4</v>
      </c>
    </row>
    <row r="6862" spans="1:9" x14ac:dyDescent="0.15">
      <c r="A6862" s="57">
        <v>41925</v>
      </c>
      <c r="B6862" s="9" t="s">
        <v>120</v>
      </c>
      <c r="C6862" s="83">
        <f t="shared" si="322"/>
        <v>6.0700000000000007E-3</v>
      </c>
      <c r="D6862" s="82">
        <f t="shared" si="321"/>
        <v>5.9400000000000008E-3</v>
      </c>
      <c r="E6862" s="81">
        <f t="shared" si="323"/>
        <v>1.3000000000000002E-4</v>
      </c>
      <c r="F6862" s="97">
        <f>INDEX(バックデータ一覧!$G$4:$I$27,MATCH(計算過程!B6862,バックデータ一覧!$F$4:$F$27,0),MATCH(VLOOKUP(A6862,バックデータ一覧!$T$3:$U$367,2),バックデータ一覧!$G$3:$I$3,0))*10^-3</f>
        <v>1.3000000000000002E-4</v>
      </c>
      <c r="G6862" s="97">
        <f>INDEX(バックデータ一覧!$J$4:$L$27,MATCH(計算過程!B6862,バックデータ一覧!$F$4:$F$27,0),MATCH(VLOOKUP(A6862,バックデータ一覧!$T$3:$U$367,2),バックデータ一覧!$J$3:$L$3,0))*10^-3</f>
        <v>2.5000000000000001E-4</v>
      </c>
      <c r="H6862" s="97">
        <f>INDEX(バックデータ一覧!$M$4:$O$27,MATCH(計算過程!B6862,バックデータ一覧!$F$4:$F$27,0),MATCH(VLOOKUP(A6862,バックデータ一覧!$T$3:$U$367,2),バックデータ一覧!$M$3:$O$3,0))*10^-3</f>
        <v>3.8000000000000002E-4</v>
      </c>
      <c r="I6862" s="97">
        <f>INDEX(バックデータ一覧!$P$4:$R$27,MATCH(計算過程!B6862,バックデータ一覧!$F$4:$F$27,0),MATCH(VLOOKUP(A6862,バックデータ一覧!$T$3:$U$367,2),バックデータ一覧!$P$3:$R$3,0))*10^-3</f>
        <v>5.0000000000000001E-4</v>
      </c>
    </row>
    <row r="6863" spans="1:9" x14ac:dyDescent="0.15">
      <c r="A6863" s="57">
        <v>41925</v>
      </c>
      <c r="B6863" s="9" t="s">
        <v>121</v>
      </c>
      <c r="C6863" s="83">
        <f t="shared" si="322"/>
        <v>6.2700000000000013E-3</v>
      </c>
      <c r="D6863" s="82">
        <f t="shared" si="321"/>
        <v>5.9400000000000008E-3</v>
      </c>
      <c r="E6863" s="81">
        <f t="shared" si="323"/>
        <v>3.3E-4</v>
      </c>
      <c r="F6863" s="97">
        <f>INDEX(バックデータ一覧!$G$4:$I$27,MATCH(計算過程!B6863,バックデータ一覧!$F$4:$F$27,0),MATCH(VLOOKUP(A6863,バックデータ一覧!$T$3:$U$367,2),バックデータ一覧!$G$3:$I$3,0))*10^-3</f>
        <v>3.3E-4</v>
      </c>
      <c r="G6863" s="97">
        <f>INDEX(バックデータ一覧!$J$4:$L$27,MATCH(計算過程!B6863,バックデータ一覧!$F$4:$F$27,0),MATCH(VLOOKUP(A6863,バックデータ一覧!$T$3:$U$367,2),バックデータ一覧!$J$3:$L$3,0))*10^-3</f>
        <v>6.7000000000000002E-4</v>
      </c>
      <c r="H6863" s="97">
        <f>INDEX(バックデータ一覧!$M$4:$O$27,MATCH(計算過程!B6863,バックデータ一覧!$F$4:$F$27,0),MATCH(VLOOKUP(A6863,バックデータ一覧!$T$3:$U$367,2),バックデータ一覧!$M$3:$O$3,0))*10^-3</f>
        <v>1E-3</v>
      </c>
      <c r="I6863" s="97">
        <f>INDEX(バックデータ一覧!$P$4:$R$27,MATCH(計算過程!B6863,バックデータ一覧!$F$4:$F$27,0),MATCH(VLOOKUP(A6863,バックデータ一覧!$T$3:$U$367,2),バックデータ一覧!$P$3:$R$3,0))*10^-3</f>
        <v>1.33E-3</v>
      </c>
    </row>
    <row r="6864" spans="1:9" x14ac:dyDescent="0.15">
      <c r="A6864" s="57">
        <v>41925</v>
      </c>
      <c r="B6864" s="9" t="s">
        <v>122</v>
      </c>
      <c r="C6864" s="83">
        <f t="shared" si="322"/>
        <v>6.2700000000000013E-3</v>
      </c>
      <c r="D6864" s="82">
        <f t="shared" si="321"/>
        <v>5.9400000000000008E-3</v>
      </c>
      <c r="E6864" s="81">
        <f t="shared" si="323"/>
        <v>3.3E-4</v>
      </c>
      <c r="F6864" s="97">
        <f>INDEX(バックデータ一覧!$G$4:$I$27,MATCH(計算過程!B6864,バックデータ一覧!$F$4:$F$27,0),MATCH(VLOOKUP(A6864,バックデータ一覧!$T$3:$U$367,2),バックデータ一覧!$G$3:$I$3,0))*10^-3</f>
        <v>3.3E-4</v>
      </c>
      <c r="G6864" s="97">
        <f>INDEX(バックデータ一覧!$J$4:$L$27,MATCH(計算過程!B6864,バックデータ一覧!$F$4:$F$27,0),MATCH(VLOOKUP(A6864,バックデータ一覧!$T$3:$U$367,2),バックデータ一覧!$J$3:$L$3,0))*10^-3</f>
        <v>6.7000000000000002E-4</v>
      </c>
      <c r="H6864" s="97">
        <f>INDEX(バックデータ一覧!$M$4:$O$27,MATCH(計算過程!B6864,バックデータ一覧!$F$4:$F$27,0),MATCH(VLOOKUP(A6864,バックデータ一覧!$T$3:$U$367,2),バックデータ一覧!$M$3:$O$3,0))*10^-3</f>
        <v>1E-3</v>
      </c>
      <c r="I6864" s="97">
        <f>INDEX(バックデータ一覧!$P$4:$R$27,MATCH(計算過程!B6864,バックデータ一覧!$F$4:$F$27,0),MATCH(VLOOKUP(A6864,バックデータ一覧!$T$3:$U$367,2),バックデータ一覧!$P$3:$R$3,0))*10^-3</f>
        <v>1.33E-3</v>
      </c>
    </row>
    <row r="6865" spans="1:9" x14ac:dyDescent="0.15">
      <c r="A6865" s="57">
        <v>41925</v>
      </c>
      <c r="B6865" s="9" t="s">
        <v>123</v>
      </c>
      <c r="C6865" s="83">
        <f t="shared" si="322"/>
        <v>1.2360000000000001E-2</v>
      </c>
      <c r="D6865" s="82">
        <f t="shared" si="321"/>
        <v>5.9400000000000008E-3</v>
      </c>
      <c r="E6865" s="81">
        <f t="shared" si="323"/>
        <v>6.4200000000000004E-3</v>
      </c>
      <c r="F6865" s="97">
        <f>INDEX(バックデータ一覧!$G$4:$I$27,MATCH(計算過程!B6865,バックデータ一覧!$F$4:$F$27,0),MATCH(VLOOKUP(A6865,バックデータ一覧!$T$3:$U$367,2),バックデータ一覧!$G$3:$I$3,0))*10^-3</f>
        <v>6.4200000000000004E-3</v>
      </c>
      <c r="G6865" s="97">
        <f>INDEX(バックデータ一覧!$J$4:$L$27,MATCH(計算過程!B6865,バックデータ一覧!$F$4:$F$27,0),MATCH(VLOOKUP(A6865,バックデータ一覧!$T$3:$U$367,2),バックデータ一覧!$J$3:$L$3,0))*10^-3</f>
        <v>1.2840000000000001E-2</v>
      </c>
      <c r="H6865" s="97">
        <f>INDEX(バックデータ一覧!$M$4:$O$27,MATCH(計算過程!B6865,バックデータ一覧!$F$4:$F$27,0),MATCH(VLOOKUP(A6865,バックデータ一覧!$T$3:$U$367,2),バックデータ一覧!$M$3:$O$3,0))*10^-3</f>
        <v>1.9260000000000003E-2</v>
      </c>
      <c r="I6865" s="97">
        <f>INDEX(バックデータ一覧!$P$4:$R$27,MATCH(計算過程!B6865,バックデータ一覧!$F$4:$F$27,0),MATCH(VLOOKUP(A6865,バックデータ一覧!$T$3:$U$367,2),バックデータ一覧!$P$3:$R$3,0))*10^-3</f>
        <v>2.5680000000000001E-2</v>
      </c>
    </row>
    <row r="6866" spans="1:9" x14ac:dyDescent="0.15">
      <c r="A6866" s="57">
        <v>41925</v>
      </c>
      <c r="B6866" s="9" t="s">
        <v>124</v>
      </c>
      <c r="C6866" s="83">
        <f t="shared" si="322"/>
        <v>1.2360000000000001E-2</v>
      </c>
      <c r="D6866" s="82">
        <f t="shared" si="321"/>
        <v>5.9400000000000008E-3</v>
      </c>
      <c r="E6866" s="81">
        <f t="shared" si="323"/>
        <v>6.4200000000000004E-3</v>
      </c>
      <c r="F6866" s="97">
        <f>INDEX(バックデータ一覧!$G$4:$I$27,MATCH(計算過程!B6866,バックデータ一覧!$F$4:$F$27,0),MATCH(VLOOKUP(A6866,バックデータ一覧!$T$3:$U$367,2),バックデータ一覧!$G$3:$I$3,0))*10^-3</f>
        <v>6.4200000000000004E-3</v>
      </c>
      <c r="G6866" s="97">
        <f>INDEX(バックデータ一覧!$J$4:$L$27,MATCH(計算過程!B6866,バックデータ一覧!$F$4:$F$27,0),MATCH(VLOOKUP(A6866,バックデータ一覧!$T$3:$U$367,2),バックデータ一覧!$J$3:$L$3,0))*10^-3</f>
        <v>1.2840000000000001E-2</v>
      </c>
      <c r="H6866" s="97">
        <f>INDEX(バックデータ一覧!$M$4:$O$27,MATCH(計算過程!B6866,バックデータ一覧!$F$4:$F$27,0),MATCH(VLOOKUP(A6866,バックデータ一覧!$T$3:$U$367,2),バックデータ一覧!$M$3:$O$3,0))*10^-3</f>
        <v>1.9260000000000003E-2</v>
      </c>
      <c r="I6866" s="97">
        <f>INDEX(バックデータ一覧!$P$4:$R$27,MATCH(計算過程!B6866,バックデータ一覧!$F$4:$F$27,0),MATCH(VLOOKUP(A6866,バックデータ一覧!$T$3:$U$367,2),バックデータ一覧!$P$3:$R$3,0))*10^-3</f>
        <v>2.5680000000000001E-2</v>
      </c>
    </row>
    <row r="6867" spans="1:9" x14ac:dyDescent="0.15">
      <c r="A6867" s="57">
        <v>41925</v>
      </c>
      <c r="B6867" s="9" t="s">
        <v>125</v>
      </c>
      <c r="C6867" s="83">
        <f t="shared" si="322"/>
        <v>6.2700000000000013E-3</v>
      </c>
      <c r="D6867" s="82">
        <f t="shared" si="321"/>
        <v>5.9400000000000008E-3</v>
      </c>
      <c r="E6867" s="81">
        <f t="shared" si="323"/>
        <v>3.3E-4</v>
      </c>
      <c r="F6867" s="97">
        <f>INDEX(バックデータ一覧!$G$4:$I$27,MATCH(計算過程!B6867,バックデータ一覧!$F$4:$F$27,0),MATCH(VLOOKUP(A6867,バックデータ一覧!$T$3:$U$367,2),バックデータ一覧!$G$3:$I$3,0))*10^-3</f>
        <v>3.3E-4</v>
      </c>
      <c r="G6867" s="97">
        <f>INDEX(バックデータ一覧!$J$4:$L$27,MATCH(計算過程!B6867,バックデータ一覧!$F$4:$F$27,0),MATCH(VLOOKUP(A6867,バックデータ一覧!$T$3:$U$367,2),バックデータ一覧!$J$3:$L$3,0))*10^-3</f>
        <v>6.7000000000000002E-4</v>
      </c>
      <c r="H6867" s="97">
        <f>INDEX(バックデータ一覧!$M$4:$O$27,MATCH(計算過程!B6867,バックデータ一覧!$F$4:$F$27,0),MATCH(VLOOKUP(A6867,バックデータ一覧!$T$3:$U$367,2),バックデータ一覧!$M$3:$O$3,0))*10^-3</f>
        <v>1E-3</v>
      </c>
      <c r="I6867" s="97">
        <f>INDEX(バックデータ一覧!$P$4:$R$27,MATCH(計算過程!B6867,バックデータ一覧!$F$4:$F$27,0),MATCH(VLOOKUP(A6867,バックデータ一覧!$T$3:$U$367,2),バックデータ一覧!$P$3:$R$3,0))*10^-3</f>
        <v>1.33E-3</v>
      </c>
    </row>
    <row r="6868" spans="1:9" x14ac:dyDescent="0.15">
      <c r="A6868" s="57">
        <v>41925</v>
      </c>
      <c r="B6868" s="9" t="s">
        <v>126</v>
      </c>
      <c r="C6868" s="83">
        <f t="shared" si="322"/>
        <v>6.2700000000000013E-3</v>
      </c>
      <c r="D6868" s="82">
        <f t="shared" si="321"/>
        <v>5.9400000000000008E-3</v>
      </c>
      <c r="E6868" s="81">
        <f t="shared" si="323"/>
        <v>3.3E-4</v>
      </c>
      <c r="F6868" s="97">
        <f>INDEX(バックデータ一覧!$G$4:$I$27,MATCH(計算過程!B6868,バックデータ一覧!$F$4:$F$27,0),MATCH(VLOOKUP(A6868,バックデータ一覧!$T$3:$U$367,2),バックデータ一覧!$G$3:$I$3,0))*10^-3</f>
        <v>3.3E-4</v>
      </c>
      <c r="G6868" s="97">
        <f>INDEX(バックデータ一覧!$J$4:$L$27,MATCH(計算過程!B6868,バックデータ一覧!$F$4:$F$27,0),MATCH(VLOOKUP(A6868,バックデータ一覧!$T$3:$U$367,2),バックデータ一覧!$J$3:$L$3,0))*10^-3</f>
        <v>6.7000000000000002E-4</v>
      </c>
      <c r="H6868" s="97">
        <f>INDEX(バックデータ一覧!$M$4:$O$27,MATCH(計算過程!B6868,バックデータ一覧!$F$4:$F$27,0),MATCH(VLOOKUP(A6868,バックデータ一覧!$T$3:$U$367,2),バックデータ一覧!$M$3:$O$3,0))*10^-3</f>
        <v>1E-3</v>
      </c>
      <c r="I6868" s="97">
        <f>INDEX(バックデータ一覧!$P$4:$R$27,MATCH(計算過程!B6868,バックデータ一覧!$F$4:$F$27,0),MATCH(VLOOKUP(A6868,バックデータ一覧!$T$3:$U$367,2),バックデータ一覧!$P$3:$R$3,0))*10^-3</f>
        <v>1.33E-3</v>
      </c>
    </row>
    <row r="6869" spans="1:9" x14ac:dyDescent="0.15">
      <c r="A6869" s="57">
        <v>41925</v>
      </c>
      <c r="B6869" s="9" t="s">
        <v>127</v>
      </c>
      <c r="C6869" s="83">
        <f t="shared" si="322"/>
        <v>1.2220000000000002E-2</v>
      </c>
      <c r="D6869" s="82">
        <f t="shared" si="321"/>
        <v>5.9400000000000008E-3</v>
      </c>
      <c r="E6869" s="81">
        <f t="shared" si="323"/>
        <v>6.28E-3</v>
      </c>
      <c r="F6869" s="97">
        <f>INDEX(バックデータ一覧!$G$4:$I$27,MATCH(計算過程!B6869,バックデータ一覧!$F$4:$F$27,0),MATCH(VLOOKUP(A6869,バックデータ一覧!$T$3:$U$367,2),バックデータ一覧!$G$3:$I$3,0))*10^-3</f>
        <v>6.28E-3</v>
      </c>
      <c r="G6869" s="97">
        <f>INDEX(バックデータ一覧!$J$4:$L$27,MATCH(計算過程!B6869,バックデータ一覧!$F$4:$F$27,0),MATCH(VLOOKUP(A6869,バックデータ一覧!$T$3:$U$367,2),バックデータ一覧!$J$3:$L$3,0))*10^-3</f>
        <v>1.256E-2</v>
      </c>
      <c r="H6869" s="97">
        <f>INDEX(バックデータ一覧!$M$4:$O$27,MATCH(計算過程!B6869,バックデータ一覧!$F$4:$F$27,0),MATCH(VLOOKUP(A6869,バックデータ一覧!$T$3:$U$367,2),バックデータ一覧!$M$3:$O$3,0))*10^-3</f>
        <v>1.8839999999999999E-2</v>
      </c>
      <c r="I6869" s="97">
        <f>INDEX(バックデータ一覧!$P$4:$R$27,MATCH(計算過程!B6869,バックデータ一覧!$F$4:$F$27,0),MATCH(VLOOKUP(A6869,バックデータ一覧!$T$3:$U$367,2),バックデータ一覧!$P$3:$R$3,0))*10^-3</f>
        <v>2.512E-2</v>
      </c>
    </row>
    <row r="6870" spans="1:9" x14ac:dyDescent="0.15">
      <c r="A6870" s="57">
        <v>41925</v>
      </c>
      <c r="B6870" s="9" t="s">
        <v>128</v>
      </c>
      <c r="C6870" s="83">
        <f t="shared" si="322"/>
        <v>1.2640000000000002E-2</v>
      </c>
      <c r="D6870" s="82">
        <f t="shared" si="321"/>
        <v>5.9400000000000008E-3</v>
      </c>
      <c r="E6870" s="81">
        <f t="shared" si="323"/>
        <v>6.7000000000000002E-3</v>
      </c>
      <c r="F6870" s="97">
        <f>INDEX(バックデータ一覧!$G$4:$I$27,MATCH(計算過程!B6870,バックデータ一覧!$F$4:$F$27,0),MATCH(VLOOKUP(A6870,バックデータ一覧!$T$3:$U$367,2),バックデータ一覧!$G$3:$I$3,0))*10^-3</f>
        <v>6.7000000000000002E-3</v>
      </c>
      <c r="G6870" s="97">
        <f>INDEX(バックデータ一覧!$J$4:$L$27,MATCH(計算過程!B6870,バックデータ一覧!$F$4:$F$27,0),MATCH(VLOOKUP(A6870,バックデータ一覧!$T$3:$U$367,2),バックデータ一覧!$J$3:$L$3,0))*10^-3</f>
        <v>1.3390000000000001E-2</v>
      </c>
      <c r="H6870" s="97">
        <f>INDEX(バックデータ一覧!$M$4:$O$27,MATCH(計算過程!B6870,バックデータ一覧!$F$4:$F$27,0),MATCH(VLOOKUP(A6870,バックデータ一覧!$T$3:$U$367,2),バックデータ一覧!$M$3:$O$3,0))*10^-3</f>
        <v>2.009E-2</v>
      </c>
      <c r="I6870" s="97">
        <f>INDEX(バックデータ一覧!$P$4:$R$27,MATCH(計算過程!B6870,バックデータ一覧!$F$4:$F$27,0),MATCH(VLOOKUP(A6870,バックデータ一覧!$T$3:$U$367,2),バックデータ一覧!$P$3:$R$3,0))*10^-3</f>
        <v>2.6790000000000001E-2</v>
      </c>
    </row>
    <row r="6871" spans="1:9" x14ac:dyDescent="0.15">
      <c r="A6871" s="57">
        <v>41926</v>
      </c>
      <c r="B6871" s="9" t="s">
        <v>105</v>
      </c>
      <c r="C6871" s="83">
        <f t="shared" si="322"/>
        <v>6.0700000000000007E-3</v>
      </c>
      <c r="D6871" s="82">
        <f t="shared" si="321"/>
        <v>5.9400000000000008E-3</v>
      </c>
      <c r="E6871" s="81">
        <f t="shared" si="323"/>
        <v>1.2999999999999999E-4</v>
      </c>
      <c r="F6871" s="97">
        <f>INDEX(バックデータ一覧!$G$4:$I$27,MATCH(計算過程!B6871,バックデータ一覧!$F$4:$F$27,0),MATCH(VLOOKUP(A6871,バックデータ一覧!$T$3:$U$367,2),バックデータ一覧!$G$3:$I$3,0))*10^-3</f>
        <v>1.2999999999999999E-4</v>
      </c>
      <c r="G6871" s="97">
        <f>INDEX(バックデータ一覧!$J$4:$L$27,MATCH(計算過程!B6871,バックデータ一覧!$F$4:$F$27,0),MATCH(VLOOKUP(A6871,バックデータ一覧!$T$3:$U$367,2),バックデータ一覧!$J$3:$L$3,0))*10^-3</f>
        <v>2.5000000000000001E-4</v>
      </c>
      <c r="H6871" s="97">
        <f>INDEX(バックデータ一覧!$M$4:$O$27,MATCH(計算過程!B6871,バックデータ一覧!$F$4:$F$27,0),MATCH(VLOOKUP(A6871,バックデータ一覧!$T$3:$U$367,2),バックデータ一覧!$M$3:$O$3,0))*10^-3</f>
        <v>3.8000000000000002E-4</v>
      </c>
      <c r="I6871" s="97">
        <f>INDEX(バックデータ一覧!$P$4:$R$27,MATCH(計算過程!B6871,バックデータ一覧!$F$4:$F$27,0),MATCH(VLOOKUP(A6871,バックデータ一覧!$T$3:$U$367,2),バックデータ一覧!$P$3:$R$3,0))*10^-3</f>
        <v>5.0000000000000001E-4</v>
      </c>
    </row>
    <row r="6872" spans="1:9" x14ac:dyDescent="0.15">
      <c r="A6872" s="57">
        <v>41926</v>
      </c>
      <c r="B6872" s="9" t="s">
        <v>106</v>
      </c>
      <c r="C6872" s="83">
        <f t="shared" si="322"/>
        <v>6.0700000000000007E-3</v>
      </c>
      <c r="D6872" s="82">
        <f t="shared" si="321"/>
        <v>5.9400000000000008E-3</v>
      </c>
      <c r="E6872" s="81">
        <f t="shared" si="323"/>
        <v>1.2999999999999999E-4</v>
      </c>
      <c r="F6872" s="97">
        <f>INDEX(バックデータ一覧!$G$4:$I$27,MATCH(計算過程!B6872,バックデータ一覧!$F$4:$F$27,0),MATCH(VLOOKUP(A6872,バックデータ一覧!$T$3:$U$367,2),バックデータ一覧!$G$3:$I$3,0))*10^-3</f>
        <v>1.2999999999999999E-4</v>
      </c>
      <c r="G6872" s="97">
        <f>INDEX(バックデータ一覧!$J$4:$L$27,MATCH(計算過程!B6872,バックデータ一覧!$F$4:$F$27,0),MATCH(VLOOKUP(A6872,バックデータ一覧!$T$3:$U$367,2),バックデータ一覧!$J$3:$L$3,0))*10^-3</f>
        <v>2.5000000000000001E-4</v>
      </c>
      <c r="H6872" s="97">
        <f>INDEX(バックデータ一覧!$M$4:$O$27,MATCH(計算過程!B6872,バックデータ一覧!$F$4:$F$27,0),MATCH(VLOOKUP(A6872,バックデータ一覧!$T$3:$U$367,2),バックデータ一覧!$M$3:$O$3,0))*10^-3</f>
        <v>3.8000000000000002E-4</v>
      </c>
      <c r="I6872" s="97">
        <f>INDEX(バックデータ一覧!$P$4:$R$27,MATCH(計算過程!B6872,バックデータ一覧!$F$4:$F$27,0),MATCH(VLOOKUP(A6872,バックデータ一覧!$T$3:$U$367,2),バックデータ一覧!$P$3:$R$3,0))*10^-3</f>
        <v>5.0000000000000001E-4</v>
      </c>
    </row>
    <row r="6873" spans="1:9" x14ac:dyDescent="0.15">
      <c r="A6873" s="57">
        <v>41926</v>
      </c>
      <c r="B6873" s="9" t="s">
        <v>107</v>
      </c>
      <c r="C6873" s="83">
        <f t="shared" si="322"/>
        <v>6.0700000000000007E-3</v>
      </c>
      <c r="D6873" s="82">
        <f t="shared" si="321"/>
        <v>5.9400000000000008E-3</v>
      </c>
      <c r="E6873" s="81">
        <f t="shared" si="323"/>
        <v>1.3000000000000002E-4</v>
      </c>
      <c r="F6873" s="97">
        <f>INDEX(バックデータ一覧!$G$4:$I$27,MATCH(計算過程!B6873,バックデータ一覧!$F$4:$F$27,0),MATCH(VLOOKUP(A6873,バックデータ一覧!$T$3:$U$367,2),バックデータ一覧!$G$3:$I$3,0))*10^-3</f>
        <v>1.3000000000000002E-4</v>
      </c>
      <c r="G6873" s="97">
        <f>INDEX(バックデータ一覧!$J$4:$L$27,MATCH(計算過程!B6873,バックデータ一覧!$F$4:$F$27,0),MATCH(VLOOKUP(A6873,バックデータ一覧!$T$3:$U$367,2),バックデータ一覧!$J$3:$L$3,0))*10^-3</f>
        <v>2.5000000000000001E-4</v>
      </c>
      <c r="H6873" s="97">
        <f>INDEX(バックデータ一覧!$M$4:$O$27,MATCH(計算過程!B6873,バックデータ一覧!$F$4:$F$27,0),MATCH(VLOOKUP(A6873,バックデータ一覧!$T$3:$U$367,2),バックデータ一覧!$M$3:$O$3,0))*10^-3</f>
        <v>3.8000000000000002E-4</v>
      </c>
      <c r="I6873" s="97">
        <f>INDEX(バックデータ一覧!$P$4:$R$27,MATCH(計算過程!B6873,バックデータ一覧!$F$4:$F$27,0),MATCH(VLOOKUP(A6873,バックデータ一覧!$T$3:$U$367,2),バックデータ一覧!$P$3:$R$3,0))*10^-3</f>
        <v>5.0000000000000001E-4</v>
      </c>
    </row>
    <row r="6874" spans="1:9" x14ac:dyDescent="0.15">
      <c r="A6874" s="57">
        <v>41926</v>
      </c>
      <c r="B6874" s="9" t="s">
        <v>108</v>
      </c>
      <c r="C6874" s="83">
        <f t="shared" si="322"/>
        <v>6.0700000000000007E-3</v>
      </c>
      <c r="D6874" s="82">
        <f t="shared" si="321"/>
        <v>5.9400000000000008E-3</v>
      </c>
      <c r="E6874" s="81">
        <f t="shared" si="323"/>
        <v>1.3000000000000002E-4</v>
      </c>
      <c r="F6874" s="97">
        <f>INDEX(バックデータ一覧!$G$4:$I$27,MATCH(計算過程!B6874,バックデータ一覧!$F$4:$F$27,0),MATCH(VLOOKUP(A6874,バックデータ一覧!$T$3:$U$367,2),バックデータ一覧!$G$3:$I$3,0))*10^-3</f>
        <v>1.3000000000000002E-4</v>
      </c>
      <c r="G6874" s="97">
        <f>INDEX(バックデータ一覧!$J$4:$L$27,MATCH(計算過程!B6874,バックデータ一覧!$F$4:$F$27,0),MATCH(VLOOKUP(A6874,バックデータ一覧!$T$3:$U$367,2),バックデータ一覧!$J$3:$L$3,0))*10^-3</f>
        <v>2.5000000000000001E-4</v>
      </c>
      <c r="H6874" s="97">
        <f>INDEX(バックデータ一覧!$M$4:$O$27,MATCH(計算過程!B6874,バックデータ一覧!$F$4:$F$27,0),MATCH(VLOOKUP(A6874,バックデータ一覧!$T$3:$U$367,2),バックデータ一覧!$M$3:$O$3,0))*10^-3</f>
        <v>3.8000000000000002E-4</v>
      </c>
      <c r="I6874" s="97">
        <f>INDEX(バックデータ一覧!$P$4:$R$27,MATCH(計算過程!B6874,バックデータ一覧!$F$4:$F$27,0),MATCH(VLOOKUP(A6874,バックデータ一覧!$T$3:$U$367,2),バックデータ一覧!$P$3:$R$3,0))*10^-3</f>
        <v>5.0000000000000001E-4</v>
      </c>
    </row>
    <row r="6875" spans="1:9" x14ac:dyDescent="0.15">
      <c r="A6875" s="57">
        <v>41926</v>
      </c>
      <c r="B6875" s="9" t="s">
        <v>109</v>
      </c>
      <c r="C6875" s="83">
        <f t="shared" si="322"/>
        <v>6.0700000000000007E-3</v>
      </c>
      <c r="D6875" s="82">
        <f t="shared" si="321"/>
        <v>5.9400000000000008E-3</v>
      </c>
      <c r="E6875" s="81">
        <f t="shared" si="323"/>
        <v>1.3000000000000002E-4</v>
      </c>
      <c r="F6875" s="97">
        <f>INDEX(バックデータ一覧!$G$4:$I$27,MATCH(計算過程!B6875,バックデータ一覧!$F$4:$F$27,0),MATCH(VLOOKUP(A6875,バックデータ一覧!$T$3:$U$367,2),バックデータ一覧!$G$3:$I$3,0))*10^-3</f>
        <v>1.3000000000000002E-4</v>
      </c>
      <c r="G6875" s="97">
        <f>INDEX(バックデータ一覧!$J$4:$L$27,MATCH(計算過程!B6875,バックデータ一覧!$F$4:$F$27,0),MATCH(VLOOKUP(A6875,バックデータ一覧!$T$3:$U$367,2),バックデータ一覧!$J$3:$L$3,0))*10^-3</f>
        <v>2.5000000000000001E-4</v>
      </c>
      <c r="H6875" s="97">
        <f>INDEX(バックデータ一覧!$M$4:$O$27,MATCH(計算過程!B6875,バックデータ一覧!$F$4:$F$27,0),MATCH(VLOOKUP(A6875,バックデータ一覧!$T$3:$U$367,2),バックデータ一覧!$M$3:$O$3,0))*10^-3</f>
        <v>3.8000000000000002E-4</v>
      </c>
      <c r="I6875" s="97">
        <f>INDEX(バックデータ一覧!$P$4:$R$27,MATCH(計算過程!B6875,バックデータ一覧!$F$4:$F$27,0),MATCH(VLOOKUP(A6875,バックデータ一覧!$T$3:$U$367,2),バックデータ一覧!$P$3:$R$3,0))*10^-3</f>
        <v>5.0000000000000001E-4</v>
      </c>
    </row>
    <row r="6876" spans="1:9" x14ac:dyDescent="0.15">
      <c r="A6876" s="57">
        <v>41926</v>
      </c>
      <c r="B6876" s="9" t="s">
        <v>110</v>
      </c>
      <c r="C6876" s="83">
        <f t="shared" si="322"/>
        <v>6.0700000000000007E-3</v>
      </c>
      <c r="D6876" s="82">
        <f t="shared" si="321"/>
        <v>5.9400000000000008E-3</v>
      </c>
      <c r="E6876" s="81">
        <f t="shared" si="323"/>
        <v>1.3000000000000002E-4</v>
      </c>
      <c r="F6876" s="97">
        <f>INDEX(バックデータ一覧!$G$4:$I$27,MATCH(計算過程!B6876,バックデータ一覧!$F$4:$F$27,0),MATCH(VLOOKUP(A6876,バックデータ一覧!$T$3:$U$367,2),バックデータ一覧!$G$3:$I$3,0))*10^-3</f>
        <v>1.3000000000000002E-4</v>
      </c>
      <c r="G6876" s="97">
        <f>INDEX(バックデータ一覧!$J$4:$L$27,MATCH(計算過程!B6876,バックデータ一覧!$F$4:$F$27,0),MATCH(VLOOKUP(A6876,バックデータ一覧!$T$3:$U$367,2),バックデータ一覧!$J$3:$L$3,0))*10^-3</f>
        <v>2.5000000000000001E-4</v>
      </c>
      <c r="H6876" s="97">
        <f>INDEX(バックデータ一覧!$M$4:$O$27,MATCH(計算過程!B6876,バックデータ一覧!$F$4:$F$27,0),MATCH(VLOOKUP(A6876,バックデータ一覧!$T$3:$U$367,2),バックデータ一覧!$M$3:$O$3,0))*10^-3</f>
        <v>3.8000000000000002E-4</v>
      </c>
      <c r="I6876" s="97">
        <f>INDEX(バックデータ一覧!$P$4:$R$27,MATCH(計算過程!B6876,バックデータ一覧!$F$4:$F$27,0),MATCH(VLOOKUP(A6876,バックデータ一覧!$T$3:$U$367,2),バックデータ一覧!$P$3:$R$3,0))*10^-3</f>
        <v>5.0000000000000001E-4</v>
      </c>
    </row>
    <row r="6877" spans="1:9" x14ac:dyDescent="0.15">
      <c r="A6877" s="57">
        <v>41926</v>
      </c>
      <c r="B6877" s="9" t="s">
        <v>111</v>
      </c>
      <c r="C6877" s="83">
        <f t="shared" si="322"/>
        <v>6.0700000000000007E-3</v>
      </c>
      <c r="D6877" s="82">
        <f t="shared" si="321"/>
        <v>5.9400000000000008E-3</v>
      </c>
      <c r="E6877" s="81">
        <f t="shared" si="323"/>
        <v>1.3000000000000002E-4</v>
      </c>
      <c r="F6877" s="97">
        <f>INDEX(バックデータ一覧!$G$4:$I$27,MATCH(計算過程!B6877,バックデータ一覧!$F$4:$F$27,0),MATCH(VLOOKUP(A6877,バックデータ一覧!$T$3:$U$367,2),バックデータ一覧!$G$3:$I$3,0))*10^-3</f>
        <v>1.3000000000000002E-4</v>
      </c>
      <c r="G6877" s="97">
        <f>INDEX(バックデータ一覧!$J$4:$L$27,MATCH(計算過程!B6877,バックデータ一覧!$F$4:$F$27,0),MATCH(VLOOKUP(A6877,バックデータ一覧!$T$3:$U$367,2),バックデータ一覧!$J$3:$L$3,0))*10^-3</f>
        <v>2.5000000000000001E-4</v>
      </c>
      <c r="H6877" s="97">
        <f>INDEX(バックデータ一覧!$M$4:$O$27,MATCH(計算過程!B6877,バックデータ一覧!$F$4:$F$27,0),MATCH(VLOOKUP(A6877,バックデータ一覧!$T$3:$U$367,2),バックデータ一覧!$M$3:$O$3,0))*10^-3</f>
        <v>3.8000000000000002E-4</v>
      </c>
      <c r="I6877" s="97">
        <f>INDEX(バックデータ一覧!$P$4:$R$27,MATCH(計算過程!B6877,バックデータ一覧!$F$4:$F$27,0),MATCH(VLOOKUP(A6877,バックデータ一覧!$T$3:$U$367,2),バックデータ一覧!$P$3:$R$3,0))*10^-3</f>
        <v>5.0000000000000001E-4</v>
      </c>
    </row>
    <row r="6878" spans="1:9" x14ac:dyDescent="0.15">
      <c r="A6878" s="57">
        <v>41926</v>
      </c>
      <c r="B6878" s="9" t="s">
        <v>112</v>
      </c>
      <c r="C6878" s="83">
        <f t="shared" si="322"/>
        <v>6.4800000000000005E-3</v>
      </c>
      <c r="D6878" s="82">
        <f t="shared" si="321"/>
        <v>5.9400000000000008E-3</v>
      </c>
      <c r="E6878" s="81">
        <f t="shared" si="323"/>
        <v>5.4000000000000001E-4</v>
      </c>
      <c r="F6878" s="97">
        <f>INDEX(バックデータ一覧!$G$4:$I$27,MATCH(計算過程!B6878,バックデータ一覧!$F$4:$F$27,0),MATCH(VLOOKUP(A6878,バックデータ一覧!$T$3:$U$367,2),バックデータ一覧!$G$3:$I$3,0))*10^-3</f>
        <v>5.4000000000000001E-4</v>
      </c>
      <c r="G6878" s="97">
        <f>INDEX(バックデータ一覧!$J$4:$L$27,MATCH(計算過程!B6878,バックデータ一覧!$F$4:$F$27,0),MATCH(VLOOKUP(A6878,バックデータ一覧!$T$3:$U$367,2),バックデータ一覧!$J$3:$L$3,0))*10^-3</f>
        <v>1.08E-3</v>
      </c>
      <c r="H6878" s="97">
        <f>INDEX(バックデータ一覧!$M$4:$O$27,MATCH(計算過程!B6878,バックデータ一覧!$F$4:$F$27,0),MATCH(VLOOKUP(A6878,バックデータ一覧!$T$3:$U$367,2),バックデータ一覧!$M$3:$O$3,0))*10^-3</f>
        <v>1.6299999999999999E-3</v>
      </c>
      <c r="I6878" s="97">
        <f>INDEX(バックデータ一覧!$P$4:$R$27,MATCH(計算過程!B6878,バックデータ一覧!$F$4:$F$27,0),MATCH(VLOOKUP(A6878,バックデータ一覧!$T$3:$U$367,2),バックデータ一覧!$P$3:$R$3,0))*10^-3</f>
        <v>2.1700000000000001E-3</v>
      </c>
    </row>
    <row r="6879" spans="1:9" x14ac:dyDescent="0.15">
      <c r="A6879" s="57">
        <v>41926</v>
      </c>
      <c r="B6879" s="9" t="s">
        <v>113</v>
      </c>
      <c r="C6879" s="83">
        <f t="shared" si="322"/>
        <v>9.7300000000000008E-3</v>
      </c>
      <c r="D6879" s="82">
        <f t="shared" si="321"/>
        <v>5.9400000000000008E-3</v>
      </c>
      <c r="E6879" s="81">
        <f t="shared" si="323"/>
        <v>3.79E-3</v>
      </c>
      <c r="F6879" s="97">
        <f>INDEX(バックデータ一覧!$G$4:$I$27,MATCH(計算過程!B6879,バックデータ一覧!$F$4:$F$27,0),MATCH(VLOOKUP(A6879,バックデータ一覧!$T$3:$U$367,2),バックデータ一覧!$G$3:$I$3,0))*10^-3</f>
        <v>3.79E-3</v>
      </c>
      <c r="G6879" s="97">
        <f>INDEX(バックデータ一覧!$J$4:$L$27,MATCH(計算過程!B6879,バックデータ一覧!$F$4:$F$27,0),MATCH(VLOOKUP(A6879,バックデータ一覧!$T$3:$U$367,2),バックデータ一覧!$J$3:$L$3,0))*10^-3</f>
        <v>7.5900000000000004E-3</v>
      </c>
      <c r="H6879" s="97">
        <f>INDEX(バックデータ一覧!$M$4:$O$27,MATCH(計算過程!B6879,バックデータ一覧!$F$4:$F$27,0),MATCH(VLOOKUP(A6879,バックデータ一覧!$T$3:$U$367,2),バックデータ一覧!$M$3:$O$3,0))*10^-3</f>
        <v>1.1380000000000001E-2</v>
      </c>
      <c r="I6879" s="97">
        <f>INDEX(バックデータ一覧!$P$4:$R$27,MATCH(計算過程!B6879,バックデータ一覧!$F$4:$F$27,0),MATCH(VLOOKUP(A6879,バックデータ一覧!$T$3:$U$367,2),バックデータ一覧!$P$3:$R$3,0))*10^-3</f>
        <v>1.5180000000000001E-2</v>
      </c>
    </row>
    <row r="6880" spans="1:9" x14ac:dyDescent="0.15">
      <c r="A6880" s="57">
        <v>41926</v>
      </c>
      <c r="B6880" s="9" t="s">
        <v>114</v>
      </c>
      <c r="C6880" s="83">
        <f t="shared" si="322"/>
        <v>6.2700000000000013E-3</v>
      </c>
      <c r="D6880" s="82">
        <f t="shared" si="321"/>
        <v>5.9400000000000008E-3</v>
      </c>
      <c r="E6880" s="81">
        <f t="shared" si="323"/>
        <v>3.3E-4</v>
      </c>
      <c r="F6880" s="97">
        <f>INDEX(バックデータ一覧!$G$4:$I$27,MATCH(計算過程!B6880,バックデータ一覧!$F$4:$F$27,0),MATCH(VLOOKUP(A6880,バックデータ一覧!$T$3:$U$367,2),バックデータ一覧!$G$3:$I$3,0))*10^-3</f>
        <v>3.3E-4</v>
      </c>
      <c r="G6880" s="97">
        <f>INDEX(バックデータ一覧!$J$4:$L$27,MATCH(計算過程!B6880,バックデータ一覧!$F$4:$F$27,0),MATCH(VLOOKUP(A6880,バックデータ一覧!$T$3:$U$367,2),バックデータ一覧!$J$3:$L$3,0))*10^-3</f>
        <v>6.7000000000000002E-4</v>
      </c>
      <c r="H6880" s="97">
        <f>INDEX(バックデータ一覧!$M$4:$O$27,MATCH(計算過程!B6880,バックデータ一覧!$F$4:$F$27,0),MATCH(VLOOKUP(A6880,バックデータ一覧!$T$3:$U$367,2),バックデータ一覧!$M$3:$O$3,0))*10^-3</f>
        <v>1E-3</v>
      </c>
      <c r="I6880" s="97">
        <f>INDEX(バックデータ一覧!$P$4:$R$27,MATCH(計算過程!B6880,バックデータ一覧!$F$4:$F$27,0),MATCH(VLOOKUP(A6880,バックデータ一覧!$T$3:$U$367,2),バックデータ一覧!$P$3:$R$3,0))*10^-3</f>
        <v>1.33E-3</v>
      </c>
    </row>
    <row r="6881" spans="1:9" x14ac:dyDescent="0.15">
      <c r="A6881" s="57">
        <v>41926</v>
      </c>
      <c r="B6881" s="9" t="s">
        <v>115</v>
      </c>
      <c r="C6881" s="83">
        <f t="shared" si="322"/>
        <v>6.4800000000000005E-3</v>
      </c>
      <c r="D6881" s="82">
        <f t="shared" si="321"/>
        <v>5.9400000000000008E-3</v>
      </c>
      <c r="E6881" s="81">
        <f t="shared" si="323"/>
        <v>5.4000000000000001E-4</v>
      </c>
      <c r="F6881" s="97">
        <f>INDEX(バックデータ一覧!$G$4:$I$27,MATCH(計算過程!B6881,バックデータ一覧!$F$4:$F$27,0),MATCH(VLOOKUP(A6881,バックデータ一覧!$T$3:$U$367,2),バックデータ一覧!$G$3:$I$3,0))*10^-3</f>
        <v>5.4000000000000001E-4</v>
      </c>
      <c r="G6881" s="97">
        <f>INDEX(バックデータ一覧!$J$4:$L$27,MATCH(計算過程!B6881,バックデータ一覧!$F$4:$F$27,0),MATCH(VLOOKUP(A6881,バックデータ一覧!$T$3:$U$367,2),バックデータ一覧!$J$3:$L$3,0))*10^-3</f>
        <v>1.08E-3</v>
      </c>
      <c r="H6881" s="97">
        <f>INDEX(バックデータ一覧!$M$4:$O$27,MATCH(計算過程!B6881,バックデータ一覧!$F$4:$F$27,0),MATCH(VLOOKUP(A6881,バックデータ一覧!$T$3:$U$367,2),バックデータ一覧!$M$3:$O$3,0))*10^-3</f>
        <v>1.6299999999999999E-3</v>
      </c>
      <c r="I6881" s="97">
        <f>INDEX(バックデータ一覧!$P$4:$R$27,MATCH(計算過程!B6881,バックデータ一覧!$F$4:$F$27,0),MATCH(VLOOKUP(A6881,バックデータ一覧!$T$3:$U$367,2),バックデータ一覧!$P$3:$R$3,0))*10^-3</f>
        <v>2.1700000000000001E-3</v>
      </c>
    </row>
    <row r="6882" spans="1:9" x14ac:dyDescent="0.15">
      <c r="A6882" s="57">
        <v>41926</v>
      </c>
      <c r="B6882" s="9" t="s">
        <v>116</v>
      </c>
      <c r="C6882" s="83">
        <f t="shared" si="322"/>
        <v>6.2700000000000013E-3</v>
      </c>
      <c r="D6882" s="82">
        <f t="shared" si="321"/>
        <v>5.9400000000000008E-3</v>
      </c>
      <c r="E6882" s="81">
        <f t="shared" si="323"/>
        <v>3.3E-4</v>
      </c>
      <c r="F6882" s="97">
        <f>INDEX(バックデータ一覧!$G$4:$I$27,MATCH(計算過程!B6882,バックデータ一覧!$F$4:$F$27,0),MATCH(VLOOKUP(A6882,バックデータ一覧!$T$3:$U$367,2),バックデータ一覧!$G$3:$I$3,0))*10^-3</f>
        <v>3.3E-4</v>
      </c>
      <c r="G6882" s="97">
        <f>INDEX(バックデータ一覧!$J$4:$L$27,MATCH(計算過程!B6882,バックデータ一覧!$F$4:$F$27,0),MATCH(VLOOKUP(A6882,バックデータ一覧!$T$3:$U$367,2),バックデータ一覧!$J$3:$L$3,0))*10^-3</f>
        <v>6.7000000000000002E-4</v>
      </c>
      <c r="H6882" s="97">
        <f>INDEX(バックデータ一覧!$M$4:$O$27,MATCH(計算過程!B6882,バックデータ一覧!$F$4:$F$27,0),MATCH(VLOOKUP(A6882,バックデータ一覧!$T$3:$U$367,2),バックデータ一覧!$M$3:$O$3,0))*10^-3</f>
        <v>1E-3</v>
      </c>
      <c r="I6882" s="97">
        <f>INDEX(バックデータ一覧!$P$4:$R$27,MATCH(計算過程!B6882,バックデータ一覧!$F$4:$F$27,0),MATCH(VLOOKUP(A6882,バックデータ一覧!$T$3:$U$367,2),バックデータ一覧!$P$3:$R$3,0))*10^-3</f>
        <v>1.33E-3</v>
      </c>
    </row>
    <row r="6883" spans="1:9" x14ac:dyDescent="0.15">
      <c r="A6883" s="57">
        <v>41926</v>
      </c>
      <c r="B6883" s="9" t="s">
        <v>117</v>
      </c>
      <c r="C6883" s="83">
        <f t="shared" si="322"/>
        <v>9.3200000000000002E-3</v>
      </c>
      <c r="D6883" s="82">
        <f t="shared" si="321"/>
        <v>5.9400000000000008E-3</v>
      </c>
      <c r="E6883" s="81">
        <f t="shared" si="323"/>
        <v>3.3799999999999998E-3</v>
      </c>
      <c r="F6883" s="97">
        <f>INDEX(バックデータ一覧!$G$4:$I$27,MATCH(計算過程!B6883,バックデータ一覧!$F$4:$F$27,0),MATCH(VLOOKUP(A6883,バックデータ一覧!$T$3:$U$367,2),バックデータ一覧!$G$3:$I$3,0))*10^-3</f>
        <v>3.3799999999999998E-3</v>
      </c>
      <c r="G6883" s="97">
        <f>INDEX(バックデータ一覧!$J$4:$L$27,MATCH(計算過程!B6883,バックデータ一覧!$F$4:$F$27,0),MATCH(VLOOKUP(A6883,バックデータ一覧!$T$3:$U$367,2),バックデータ一覧!$J$3:$L$3,0))*10^-3</f>
        <v>6.7499999999999999E-3</v>
      </c>
      <c r="H6883" s="97">
        <f>INDEX(バックデータ一覧!$M$4:$O$27,MATCH(計算過程!B6883,バックデータ一覧!$F$4:$F$27,0),MATCH(VLOOKUP(A6883,バックデータ一覧!$T$3:$U$367,2),バックデータ一覧!$M$3:$O$3,0))*10^-3</f>
        <v>1.0130000000000002E-2</v>
      </c>
      <c r="I6883" s="97">
        <f>INDEX(バックデータ一覧!$P$4:$R$27,MATCH(計算過程!B6883,バックデータ一覧!$F$4:$F$27,0),MATCH(VLOOKUP(A6883,バックデータ一覧!$T$3:$U$367,2),バックデータ一覧!$P$3:$R$3,0))*10^-3</f>
        <v>1.3509999999999999E-2</v>
      </c>
    </row>
    <row r="6884" spans="1:9" x14ac:dyDescent="0.15">
      <c r="A6884" s="57">
        <v>41926</v>
      </c>
      <c r="B6884" s="9" t="s">
        <v>118</v>
      </c>
      <c r="C6884" s="83">
        <f t="shared" si="322"/>
        <v>6.2700000000000013E-3</v>
      </c>
      <c r="D6884" s="82">
        <f t="shared" si="321"/>
        <v>5.9400000000000008E-3</v>
      </c>
      <c r="E6884" s="81">
        <f t="shared" si="323"/>
        <v>3.3E-4</v>
      </c>
      <c r="F6884" s="97">
        <f>INDEX(バックデータ一覧!$G$4:$I$27,MATCH(計算過程!B6884,バックデータ一覧!$F$4:$F$27,0),MATCH(VLOOKUP(A6884,バックデータ一覧!$T$3:$U$367,2),バックデータ一覧!$G$3:$I$3,0))*10^-3</f>
        <v>3.3E-4</v>
      </c>
      <c r="G6884" s="97">
        <f>INDEX(バックデータ一覧!$J$4:$L$27,MATCH(計算過程!B6884,バックデータ一覧!$F$4:$F$27,0),MATCH(VLOOKUP(A6884,バックデータ一覧!$T$3:$U$367,2),バックデータ一覧!$J$3:$L$3,0))*10^-3</f>
        <v>6.7000000000000002E-4</v>
      </c>
      <c r="H6884" s="97">
        <f>INDEX(バックデータ一覧!$M$4:$O$27,MATCH(計算過程!B6884,バックデータ一覧!$F$4:$F$27,0),MATCH(VLOOKUP(A6884,バックデータ一覧!$T$3:$U$367,2),バックデータ一覧!$M$3:$O$3,0))*10^-3</f>
        <v>1E-3</v>
      </c>
      <c r="I6884" s="97">
        <f>INDEX(バックデータ一覧!$P$4:$R$27,MATCH(計算過程!B6884,バックデータ一覧!$F$4:$F$27,0),MATCH(VLOOKUP(A6884,バックデータ一覧!$T$3:$U$367,2),バックデータ一覧!$P$3:$R$3,0))*10^-3</f>
        <v>1.33E-3</v>
      </c>
    </row>
    <row r="6885" spans="1:9" x14ac:dyDescent="0.15">
      <c r="A6885" s="57">
        <v>41926</v>
      </c>
      <c r="B6885" s="9" t="s">
        <v>119</v>
      </c>
      <c r="C6885" s="83">
        <f t="shared" si="322"/>
        <v>6.0700000000000007E-3</v>
      </c>
      <c r="D6885" s="82">
        <f t="shared" si="321"/>
        <v>5.9400000000000008E-3</v>
      </c>
      <c r="E6885" s="81">
        <f t="shared" si="323"/>
        <v>1.3000000000000002E-4</v>
      </c>
      <c r="F6885" s="97">
        <f>INDEX(バックデータ一覧!$G$4:$I$27,MATCH(計算過程!B6885,バックデータ一覧!$F$4:$F$27,0),MATCH(VLOOKUP(A6885,バックデータ一覧!$T$3:$U$367,2),バックデータ一覧!$G$3:$I$3,0))*10^-3</f>
        <v>1.3000000000000002E-4</v>
      </c>
      <c r="G6885" s="97">
        <f>INDEX(バックデータ一覧!$J$4:$L$27,MATCH(計算過程!B6885,バックデータ一覧!$F$4:$F$27,0),MATCH(VLOOKUP(A6885,バックデータ一覧!$T$3:$U$367,2),バックデータ一覧!$J$3:$L$3,0))*10^-3</f>
        <v>2.5000000000000001E-4</v>
      </c>
      <c r="H6885" s="97">
        <f>INDEX(バックデータ一覧!$M$4:$O$27,MATCH(計算過程!B6885,バックデータ一覧!$F$4:$F$27,0),MATCH(VLOOKUP(A6885,バックデータ一覧!$T$3:$U$367,2),バックデータ一覧!$M$3:$O$3,0))*10^-3</f>
        <v>3.8000000000000002E-4</v>
      </c>
      <c r="I6885" s="97">
        <f>INDEX(バックデータ一覧!$P$4:$R$27,MATCH(計算過程!B6885,バックデータ一覧!$F$4:$F$27,0),MATCH(VLOOKUP(A6885,バックデータ一覧!$T$3:$U$367,2),バックデータ一覧!$P$3:$R$3,0))*10^-3</f>
        <v>5.0000000000000001E-4</v>
      </c>
    </row>
    <row r="6886" spans="1:9" x14ac:dyDescent="0.15">
      <c r="A6886" s="57">
        <v>41926</v>
      </c>
      <c r="B6886" s="9" t="s">
        <v>120</v>
      </c>
      <c r="C6886" s="83">
        <f t="shared" si="322"/>
        <v>6.0700000000000007E-3</v>
      </c>
      <c r="D6886" s="82">
        <f t="shared" si="321"/>
        <v>5.9400000000000008E-3</v>
      </c>
      <c r="E6886" s="81">
        <f t="shared" si="323"/>
        <v>1.3000000000000002E-4</v>
      </c>
      <c r="F6886" s="97">
        <f>INDEX(バックデータ一覧!$G$4:$I$27,MATCH(計算過程!B6886,バックデータ一覧!$F$4:$F$27,0),MATCH(VLOOKUP(A6886,バックデータ一覧!$T$3:$U$367,2),バックデータ一覧!$G$3:$I$3,0))*10^-3</f>
        <v>1.3000000000000002E-4</v>
      </c>
      <c r="G6886" s="97">
        <f>INDEX(バックデータ一覧!$J$4:$L$27,MATCH(計算過程!B6886,バックデータ一覧!$F$4:$F$27,0),MATCH(VLOOKUP(A6886,バックデータ一覧!$T$3:$U$367,2),バックデータ一覧!$J$3:$L$3,0))*10^-3</f>
        <v>2.5000000000000001E-4</v>
      </c>
      <c r="H6886" s="97">
        <f>INDEX(バックデータ一覧!$M$4:$O$27,MATCH(計算過程!B6886,バックデータ一覧!$F$4:$F$27,0),MATCH(VLOOKUP(A6886,バックデータ一覧!$T$3:$U$367,2),バックデータ一覧!$M$3:$O$3,0))*10^-3</f>
        <v>3.8000000000000002E-4</v>
      </c>
      <c r="I6886" s="97">
        <f>INDEX(バックデータ一覧!$P$4:$R$27,MATCH(計算過程!B6886,バックデータ一覧!$F$4:$F$27,0),MATCH(VLOOKUP(A6886,バックデータ一覧!$T$3:$U$367,2),バックデータ一覧!$P$3:$R$3,0))*10^-3</f>
        <v>5.0000000000000001E-4</v>
      </c>
    </row>
    <row r="6887" spans="1:9" x14ac:dyDescent="0.15">
      <c r="A6887" s="57">
        <v>41926</v>
      </c>
      <c r="B6887" s="9" t="s">
        <v>121</v>
      </c>
      <c r="C6887" s="83">
        <f t="shared" si="322"/>
        <v>6.4800000000000005E-3</v>
      </c>
      <c r="D6887" s="82">
        <f t="shared" si="321"/>
        <v>5.9400000000000008E-3</v>
      </c>
      <c r="E6887" s="81">
        <f t="shared" si="323"/>
        <v>5.4000000000000001E-4</v>
      </c>
      <c r="F6887" s="97">
        <f>INDEX(バックデータ一覧!$G$4:$I$27,MATCH(計算過程!B6887,バックデータ一覧!$F$4:$F$27,0),MATCH(VLOOKUP(A6887,バックデータ一覧!$T$3:$U$367,2),バックデータ一覧!$G$3:$I$3,0))*10^-3</f>
        <v>5.4000000000000001E-4</v>
      </c>
      <c r="G6887" s="97">
        <f>INDEX(バックデータ一覧!$J$4:$L$27,MATCH(計算過程!B6887,バックデータ一覧!$F$4:$F$27,0),MATCH(VLOOKUP(A6887,バックデータ一覧!$T$3:$U$367,2),バックデータ一覧!$J$3:$L$3,0))*10^-3</f>
        <v>1.08E-3</v>
      </c>
      <c r="H6887" s="97">
        <f>INDEX(バックデータ一覧!$M$4:$O$27,MATCH(計算過程!B6887,バックデータ一覧!$F$4:$F$27,0),MATCH(VLOOKUP(A6887,バックデータ一覧!$T$3:$U$367,2),バックデータ一覧!$M$3:$O$3,0))*10^-3</f>
        <v>1.6299999999999999E-3</v>
      </c>
      <c r="I6887" s="97">
        <f>INDEX(バックデータ一覧!$P$4:$R$27,MATCH(計算過程!B6887,バックデータ一覧!$F$4:$F$27,0),MATCH(VLOOKUP(A6887,バックデータ一覧!$T$3:$U$367,2),バックデータ一覧!$P$3:$R$3,0))*10^-3</f>
        <v>2.1700000000000001E-3</v>
      </c>
    </row>
    <row r="6888" spans="1:9" x14ac:dyDescent="0.15">
      <c r="A6888" s="57">
        <v>41926</v>
      </c>
      <c r="B6888" s="9" t="s">
        <v>122</v>
      </c>
      <c r="C6888" s="83">
        <f t="shared" si="322"/>
        <v>1.2360000000000001E-2</v>
      </c>
      <c r="D6888" s="82">
        <f t="shared" si="321"/>
        <v>5.9400000000000008E-3</v>
      </c>
      <c r="E6888" s="81">
        <f t="shared" si="323"/>
        <v>6.4200000000000004E-3</v>
      </c>
      <c r="F6888" s="97">
        <f>INDEX(バックデータ一覧!$G$4:$I$27,MATCH(計算過程!B6888,バックデータ一覧!$F$4:$F$27,0),MATCH(VLOOKUP(A6888,バックデータ一覧!$T$3:$U$367,2),バックデータ一覧!$G$3:$I$3,0))*10^-3</f>
        <v>6.4200000000000004E-3</v>
      </c>
      <c r="G6888" s="97">
        <f>INDEX(バックデータ一覧!$J$4:$L$27,MATCH(計算過程!B6888,バックデータ一覧!$F$4:$F$27,0),MATCH(VLOOKUP(A6888,バックデータ一覧!$T$3:$U$367,2),バックデータ一覧!$J$3:$L$3,0))*10^-3</f>
        <v>1.2840000000000001E-2</v>
      </c>
      <c r="H6888" s="97">
        <f>INDEX(バックデータ一覧!$M$4:$O$27,MATCH(計算過程!B6888,バックデータ一覧!$F$4:$F$27,0),MATCH(VLOOKUP(A6888,バックデータ一覧!$T$3:$U$367,2),バックデータ一覧!$M$3:$O$3,0))*10^-3</f>
        <v>1.9260000000000003E-2</v>
      </c>
      <c r="I6888" s="97">
        <f>INDEX(バックデータ一覧!$P$4:$R$27,MATCH(計算過程!B6888,バックデータ一覧!$F$4:$F$27,0),MATCH(VLOOKUP(A6888,バックデータ一覧!$T$3:$U$367,2),バックデータ一覧!$P$3:$R$3,0))*10^-3</f>
        <v>2.5680000000000001E-2</v>
      </c>
    </row>
    <row r="6889" spans="1:9" x14ac:dyDescent="0.15">
      <c r="A6889" s="57">
        <v>41926</v>
      </c>
      <c r="B6889" s="9" t="s">
        <v>123</v>
      </c>
      <c r="C6889" s="83">
        <f t="shared" si="322"/>
        <v>1.2360000000000001E-2</v>
      </c>
      <c r="D6889" s="82">
        <f t="shared" si="321"/>
        <v>5.9400000000000008E-3</v>
      </c>
      <c r="E6889" s="81">
        <f t="shared" si="323"/>
        <v>6.4200000000000004E-3</v>
      </c>
      <c r="F6889" s="97">
        <f>INDEX(バックデータ一覧!$G$4:$I$27,MATCH(計算過程!B6889,バックデータ一覧!$F$4:$F$27,0),MATCH(VLOOKUP(A6889,バックデータ一覧!$T$3:$U$367,2),バックデータ一覧!$G$3:$I$3,0))*10^-3</f>
        <v>6.4200000000000004E-3</v>
      </c>
      <c r="G6889" s="97">
        <f>INDEX(バックデータ一覧!$J$4:$L$27,MATCH(計算過程!B6889,バックデータ一覧!$F$4:$F$27,0),MATCH(VLOOKUP(A6889,バックデータ一覧!$T$3:$U$367,2),バックデータ一覧!$J$3:$L$3,0))*10^-3</f>
        <v>1.2840000000000001E-2</v>
      </c>
      <c r="H6889" s="97">
        <f>INDEX(バックデータ一覧!$M$4:$O$27,MATCH(計算過程!B6889,バックデータ一覧!$F$4:$F$27,0),MATCH(VLOOKUP(A6889,バックデータ一覧!$T$3:$U$367,2),バックデータ一覧!$M$3:$O$3,0))*10^-3</f>
        <v>1.9260000000000003E-2</v>
      </c>
      <c r="I6889" s="97">
        <f>INDEX(バックデータ一覧!$P$4:$R$27,MATCH(計算過程!B6889,バックデータ一覧!$F$4:$F$27,0),MATCH(VLOOKUP(A6889,バックデータ一覧!$T$3:$U$367,2),バックデータ一覧!$P$3:$R$3,0))*10^-3</f>
        <v>2.5680000000000001E-2</v>
      </c>
    </row>
    <row r="6890" spans="1:9" x14ac:dyDescent="0.15">
      <c r="A6890" s="57">
        <v>41926</v>
      </c>
      <c r="B6890" s="9" t="s">
        <v>124</v>
      </c>
      <c r="C6890" s="83">
        <f t="shared" si="322"/>
        <v>6.0700000000000007E-3</v>
      </c>
      <c r="D6890" s="82">
        <f t="shared" si="321"/>
        <v>5.9400000000000008E-3</v>
      </c>
      <c r="E6890" s="81">
        <f t="shared" si="323"/>
        <v>1.3000000000000002E-4</v>
      </c>
      <c r="F6890" s="97">
        <f>INDEX(バックデータ一覧!$G$4:$I$27,MATCH(計算過程!B6890,バックデータ一覧!$F$4:$F$27,0),MATCH(VLOOKUP(A6890,バックデータ一覧!$T$3:$U$367,2),バックデータ一覧!$G$3:$I$3,0))*10^-3</f>
        <v>1.3000000000000002E-4</v>
      </c>
      <c r="G6890" s="97">
        <f>INDEX(バックデータ一覧!$J$4:$L$27,MATCH(計算過程!B6890,バックデータ一覧!$F$4:$F$27,0),MATCH(VLOOKUP(A6890,バックデータ一覧!$T$3:$U$367,2),バックデータ一覧!$J$3:$L$3,0))*10^-3</f>
        <v>2.5000000000000001E-4</v>
      </c>
      <c r="H6890" s="97">
        <f>INDEX(バックデータ一覧!$M$4:$O$27,MATCH(計算過程!B6890,バックデータ一覧!$F$4:$F$27,0),MATCH(VLOOKUP(A6890,バックデータ一覧!$T$3:$U$367,2),バックデータ一覧!$M$3:$O$3,0))*10^-3</f>
        <v>3.8000000000000002E-4</v>
      </c>
      <c r="I6890" s="97">
        <f>INDEX(バックデータ一覧!$P$4:$R$27,MATCH(計算過程!B6890,バックデータ一覧!$F$4:$F$27,0),MATCH(VLOOKUP(A6890,バックデータ一覧!$T$3:$U$367,2),バックデータ一覧!$P$3:$R$3,0))*10^-3</f>
        <v>5.0000000000000001E-4</v>
      </c>
    </row>
    <row r="6891" spans="1:9" x14ac:dyDescent="0.15">
      <c r="A6891" s="57">
        <v>41926</v>
      </c>
      <c r="B6891" s="9" t="s">
        <v>125</v>
      </c>
      <c r="C6891" s="83">
        <f t="shared" si="322"/>
        <v>6.2700000000000013E-3</v>
      </c>
      <c r="D6891" s="82">
        <f t="shared" si="321"/>
        <v>5.9400000000000008E-3</v>
      </c>
      <c r="E6891" s="81">
        <f t="shared" si="323"/>
        <v>3.3E-4</v>
      </c>
      <c r="F6891" s="97">
        <f>INDEX(バックデータ一覧!$G$4:$I$27,MATCH(計算過程!B6891,バックデータ一覧!$F$4:$F$27,0),MATCH(VLOOKUP(A6891,バックデータ一覧!$T$3:$U$367,2),バックデータ一覧!$G$3:$I$3,0))*10^-3</f>
        <v>3.3E-4</v>
      </c>
      <c r="G6891" s="97">
        <f>INDEX(バックデータ一覧!$J$4:$L$27,MATCH(計算過程!B6891,バックデータ一覧!$F$4:$F$27,0),MATCH(VLOOKUP(A6891,バックデータ一覧!$T$3:$U$367,2),バックデータ一覧!$J$3:$L$3,0))*10^-3</f>
        <v>6.7000000000000002E-4</v>
      </c>
      <c r="H6891" s="97">
        <f>INDEX(バックデータ一覧!$M$4:$O$27,MATCH(計算過程!B6891,バックデータ一覧!$F$4:$F$27,0),MATCH(VLOOKUP(A6891,バックデータ一覧!$T$3:$U$367,2),バックデータ一覧!$M$3:$O$3,0))*10^-3</f>
        <v>1E-3</v>
      </c>
      <c r="I6891" s="97">
        <f>INDEX(バックデータ一覧!$P$4:$R$27,MATCH(計算過程!B6891,バックデータ一覧!$F$4:$F$27,0),MATCH(VLOOKUP(A6891,バックデータ一覧!$T$3:$U$367,2),バックデータ一覧!$P$3:$R$3,0))*10^-3</f>
        <v>1.33E-3</v>
      </c>
    </row>
    <row r="6892" spans="1:9" x14ac:dyDescent="0.15">
      <c r="A6892" s="57">
        <v>41926</v>
      </c>
      <c r="B6892" s="9" t="s">
        <v>126</v>
      </c>
      <c r="C6892" s="83">
        <f t="shared" si="322"/>
        <v>1.2220000000000002E-2</v>
      </c>
      <c r="D6892" s="82">
        <f t="shared" si="321"/>
        <v>5.9400000000000008E-3</v>
      </c>
      <c r="E6892" s="81">
        <f t="shared" si="323"/>
        <v>6.28E-3</v>
      </c>
      <c r="F6892" s="97">
        <f>INDEX(バックデータ一覧!$G$4:$I$27,MATCH(計算過程!B6892,バックデータ一覧!$F$4:$F$27,0),MATCH(VLOOKUP(A6892,バックデータ一覧!$T$3:$U$367,2),バックデータ一覧!$G$3:$I$3,0))*10^-3</f>
        <v>6.28E-3</v>
      </c>
      <c r="G6892" s="97">
        <f>INDEX(バックデータ一覧!$J$4:$L$27,MATCH(計算過程!B6892,バックデータ一覧!$F$4:$F$27,0),MATCH(VLOOKUP(A6892,バックデータ一覧!$T$3:$U$367,2),バックデータ一覧!$J$3:$L$3,0))*10^-3</f>
        <v>1.256E-2</v>
      </c>
      <c r="H6892" s="97">
        <f>INDEX(バックデータ一覧!$M$4:$O$27,MATCH(計算過程!B6892,バックデータ一覧!$F$4:$F$27,0),MATCH(VLOOKUP(A6892,バックデータ一覧!$T$3:$U$367,2),バックデータ一覧!$M$3:$O$3,0))*10^-3</f>
        <v>1.8839999999999999E-2</v>
      </c>
      <c r="I6892" s="97">
        <f>INDEX(バックデータ一覧!$P$4:$R$27,MATCH(計算過程!B6892,バックデータ一覧!$F$4:$F$27,0),MATCH(VLOOKUP(A6892,バックデータ一覧!$T$3:$U$367,2),バックデータ一覧!$P$3:$R$3,0))*10^-3</f>
        <v>2.512E-2</v>
      </c>
    </row>
    <row r="6893" spans="1:9" x14ac:dyDescent="0.15">
      <c r="A6893" s="57">
        <v>41926</v>
      </c>
      <c r="B6893" s="9" t="s">
        <v>127</v>
      </c>
      <c r="C6893" s="83">
        <f t="shared" si="322"/>
        <v>1.243E-2</v>
      </c>
      <c r="D6893" s="82">
        <f t="shared" si="321"/>
        <v>5.9400000000000008E-3</v>
      </c>
      <c r="E6893" s="81">
        <f t="shared" si="323"/>
        <v>6.4900000000000001E-3</v>
      </c>
      <c r="F6893" s="97">
        <f>INDEX(バックデータ一覧!$G$4:$I$27,MATCH(計算過程!B6893,バックデータ一覧!$F$4:$F$27,0),MATCH(VLOOKUP(A6893,バックデータ一覧!$T$3:$U$367,2),バックデータ一覧!$G$3:$I$3,0))*10^-3</f>
        <v>6.4900000000000001E-3</v>
      </c>
      <c r="G6893" s="97">
        <f>INDEX(バックデータ一覧!$J$4:$L$27,MATCH(計算過程!B6893,バックデータ一覧!$F$4:$F$27,0),MATCH(VLOOKUP(A6893,バックデータ一覧!$T$3:$U$367,2),バックデータ一覧!$J$3:$L$3,0))*10^-3</f>
        <v>1.298E-2</v>
      </c>
      <c r="H6893" s="97">
        <f>INDEX(バックデータ一覧!$M$4:$O$27,MATCH(計算過程!B6893,バックデータ一覧!$F$4:$F$27,0),MATCH(VLOOKUP(A6893,バックデータ一覧!$T$3:$U$367,2),バックデータ一覧!$M$3:$O$3,0))*10^-3</f>
        <v>1.9469999999999998E-2</v>
      </c>
      <c r="I6893" s="97">
        <f>INDEX(バックデータ一覧!$P$4:$R$27,MATCH(計算過程!B6893,バックデータ一覧!$F$4:$F$27,0),MATCH(VLOOKUP(A6893,バックデータ一覧!$T$3:$U$367,2),バックデータ一覧!$P$3:$R$3,0))*10^-3</f>
        <v>2.5950000000000001E-2</v>
      </c>
    </row>
    <row r="6894" spans="1:9" x14ac:dyDescent="0.15">
      <c r="A6894" s="57">
        <v>41926</v>
      </c>
      <c r="B6894" s="9" t="s">
        <v>128</v>
      </c>
      <c r="C6894" s="83">
        <f t="shared" si="322"/>
        <v>9.2500000000000013E-3</v>
      </c>
      <c r="D6894" s="82">
        <f t="shared" si="321"/>
        <v>5.9400000000000008E-3</v>
      </c>
      <c r="E6894" s="81">
        <f t="shared" si="323"/>
        <v>3.31E-3</v>
      </c>
      <c r="F6894" s="97">
        <f>INDEX(バックデータ一覧!$G$4:$I$27,MATCH(計算過程!B6894,バックデータ一覧!$F$4:$F$27,0),MATCH(VLOOKUP(A6894,バックデータ一覧!$T$3:$U$367,2),バックデータ一覧!$G$3:$I$3,0))*10^-3</f>
        <v>3.31E-3</v>
      </c>
      <c r="G6894" s="97">
        <f>INDEX(バックデータ一覧!$J$4:$L$27,MATCH(計算過程!B6894,バックデータ一覧!$F$4:$F$27,0),MATCH(VLOOKUP(A6894,バックデータ一覧!$T$3:$U$367,2),バックデータ一覧!$J$3:$L$3,0))*10^-3</f>
        <v>6.6100000000000004E-3</v>
      </c>
      <c r="H6894" s="97">
        <f>INDEX(バックデータ一覧!$M$4:$O$27,MATCH(計算過程!B6894,バックデータ一覧!$F$4:$F$27,0),MATCH(VLOOKUP(A6894,バックデータ一覧!$T$3:$U$367,2),バックデータ一覧!$M$3:$O$3,0))*10^-3</f>
        <v>9.92E-3</v>
      </c>
      <c r="I6894" s="97">
        <f>INDEX(バックデータ一覧!$P$4:$R$27,MATCH(計算過程!B6894,バックデータ一覧!$F$4:$F$27,0),MATCH(VLOOKUP(A6894,バックデータ一覧!$T$3:$U$367,2),バックデータ一覧!$P$3:$R$3,0))*10^-3</f>
        <v>1.323E-2</v>
      </c>
    </row>
    <row r="6895" spans="1:9" x14ac:dyDescent="0.15">
      <c r="A6895" s="57">
        <v>41927</v>
      </c>
      <c r="B6895" s="9" t="s">
        <v>105</v>
      </c>
      <c r="C6895" s="83">
        <f t="shared" si="322"/>
        <v>6.0700000000000007E-3</v>
      </c>
      <c r="D6895" s="82">
        <f t="shared" si="321"/>
        <v>5.9400000000000008E-3</v>
      </c>
      <c r="E6895" s="81">
        <f t="shared" si="323"/>
        <v>1.3000000000000002E-4</v>
      </c>
      <c r="F6895" s="97">
        <f>INDEX(バックデータ一覧!$G$4:$I$27,MATCH(計算過程!B6895,バックデータ一覧!$F$4:$F$27,0),MATCH(VLOOKUP(A6895,バックデータ一覧!$T$3:$U$367,2),バックデータ一覧!$G$3:$I$3,0))*10^-3</f>
        <v>1.3000000000000002E-4</v>
      </c>
      <c r="G6895" s="97">
        <f>INDEX(バックデータ一覧!$J$4:$L$27,MATCH(計算過程!B6895,バックデータ一覧!$F$4:$F$27,0),MATCH(VLOOKUP(A6895,バックデータ一覧!$T$3:$U$367,2),バックデータ一覧!$J$3:$L$3,0))*10^-3</f>
        <v>2.5000000000000001E-4</v>
      </c>
      <c r="H6895" s="97">
        <f>INDEX(バックデータ一覧!$M$4:$O$27,MATCH(計算過程!B6895,バックデータ一覧!$F$4:$F$27,0),MATCH(VLOOKUP(A6895,バックデータ一覧!$T$3:$U$367,2),バックデータ一覧!$M$3:$O$3,0))*10^-3</f>
        <v>3.8000000000000002E-4</v>
      </c>
      <c r="I6895" s="97">
        <f>INDEX(バックデータ一覧!$P$4:$R$27,MATCH(計算過程!B6895,バックデータ一覧!$F$4:$F$27,0),MATCH(VLOOKUP(A6895,バックデータ一覧!$T$3:$U$367,2),バックデータ一覧!$P$3:$R$3,0))*10^-3</f>
        <v>5.0000000000000001E-4</v>
      </c>
    </row>
    <row r="6896" spans="1:9" x14ac:dyDescent="0.15">
      <c r="A6896" s="57">
        <v>41927</v>
      </c>
      <c r="B6896" s="9" t="s">
        <v>106</v>
      </c>
      <c r="C6896" s="83">
        <f t="shared" si="322"/>
        <v>6.0700000000000007E-3</v>
      </c>
      <c r="D6896" s="82">
        <f t="shared" si="321"/>
        <v>5.9400000000000008E-3</v>
      </c>
      <c r="E6896" s="81">
        <f t="shared" si="323"/>
        <v>1.3000000000000002E-4</v>
      </c>
      <c r="F6896" s="97">
        <f>INDEX(バックデータ一覧!$G$4:$I$27,MATCH(計算過程!B6896,バックデータ一覧!$F$4:$F$27,0),MATCH(VLOOKUP(A6896,バックデータ一覧!$T$3:$U$367,2),バックデータ一覧!$G$3:$I$3,0))*10^-3</f>
        <v>1.3000000000000002E-4</v>
      </c>
      <c r="G6896" s="97">
        <f>INDEX(バックデータ一覧!$J$4:$L$27,MATCH(計算過程!B6896,バックデータ一覧!$F$4:$F$27,0),MATCH(VLOOKUP(A6896,バックデータ一覧!$T$3:$U$367,2),バックデータ一覧!$J$3:$L$3,0))*10^-3</f>
        <v>2.5000000000000001E-4</v>
      </c>
      <c r="H6896" s="97">
        <f>INDEX(バックデータ一覧!$M$4:$O$27,MATCH(計算過程!B6896,バックデータ一覧!$F$4:$F$27,0),MATCH(VLOOKUP(A6896,バックデータ一覧!$T$3:$U$367,2),バックデータ一覧!$M$3:$O$3,0))*10^-3</f>
        <v>3.8000000000000002E-4</v>
      </c>
      <c r="I6896" s="97">
        <f>INDEX(バックデータ一覧!$P$4:$R$27,MATCH(計算過程!B6896,バックデータ一覧!$F$4:$F$27,0),MATCH(VLOOKUP(A6896,バックデータ一覧!$T$3:$U$367,2),バックデータ一覧!$P$3:$R$3,0))*10^-3</f>
        <v>5.0000000000000001E-4</v>
      </c>
    </row>
    <row r="6897" spans="1:9" x14ac:dyDescent="0.15">
      <c r="A6897" s="57">
        <v>41927</v>
      </c>
      <c r="B6897" s="9" t="s">
        <v>107</v>
      </c>
      <c r="C6897" s="83">
        <f t="shared" si="322"/>
        <v>6.0700000000000007E-3</v>
      </c>
      <c r="D6897" s="82">
        <f t="shared" si="321"/>
        <v>5.9400000000000008E-3</v>
      </c>
      <c r="E6897" s="81">
        <f t="shared" si="323"/>
        <v>1.3000000000000002E-4</v>
      </c>
      <c r="F6897" s="97">
        <f>INDEX(バックデータ一覧!$G$4:$I$27,MATCH(計算過程!B6897,バックデータ一覧!$F$4:$F$27,0),MATCH(VLOOKUP(A6897,バックデータ一覧!$T$3:$U$367,2),バックデータ一覧!$G$3:$I$3,0))*10^-3</f>
        <v>1.3000000000000002E-4</v>
      </c>
      <c r="G6897" s="97">
        <f>INDEX(バックデータ一覧!$J$4:$L$27,MATCH(計算過程!B6897,バックデータ一覧!$F$4:$F$27,0),MATCH(VLOOKUP(A6897,バックデータ一覧!$T$3:$U$367,2),バックデータ一覧!$J$3:$L$3,0))*10^-3</f>
        <v>2.5000000000000001E-4</v>
      </c>
      <c r="H6897" s="97">
        <f>INDEX(バックデータ一覧!$M$4:$O$27,MATCH(計算過程!B6897,バックデータ一覧!$F$4:$F$27,0),MATCH(VLOOKUP(A6897,バックデータ一覧!$T$3:$U$367,2),バックデータ一覧!$M$3:$O$3,0))*10^-3</f>
        <v>3.8000000000000002E-4</v>
      </c>
      <c r="I6897" s="97">
        <f>INDEX(バックデータ一覧!$P$4:$R$27,MATCH(計算過程!B6897,バックデータ一覧!$F$4:$F$27,0),MATCH(VLOOKUP(A6897,バックデータ一覧!$T$3:$U$367,2),バックデータ一覧!$P$3:$R$3,0))*10^-3</f>
        <v>5.0000000000000001E-4</v>
      </c>
    </row>
    <row r="6898" spans="1:9" x14ac:dyDescent="0.15">
      <c r="A6898" s="57">
        <v>41927</v>
      </c>
      <c r="B6898" s="9" t="s">
        <v>108</v>
      </c>
      <c r="C6898" s="83">
        <f t="shared" si="322"/>
        <v>6.0700000000000007E-3</v>
      </c>
      <c r="D6898" s="82">
        <f t="shared" si="321"/>
        <v>5.9400000000000008E-3</v>
      </c>
      <c r="E6898" s="81">
        <f t="shared" si="323"/>
        <v>1.3000000000000002E-4</v>
      </c>
      <c r="F6898" s="97">
        <f>INDEX(バックデータ一覧!$G$4:$I$27,MATCH(計算過程!B6898,バックデータ一覧!$F$4:$F$27,0),MATCH(VLOOKUP(A6898,バックデータ一覧!$T$3:$U$367,2),バックデータ一覧!$G$3:$I$3,0))*10^-3</f>
        <v>1.3000000000000002E-4</v>
      </c>
      <c r="G6898" s="97">
        <f>INDEX(バックデータ一覧!$J$4:$L$27,MATCH(計算過程!B6898,バックデータ一覧!$F$4:$F$27,0),MATCH(VLOOKUP(A6898,バックデータ一覧!$T$3:$U$367,2),バックデータ一覧!$J$3:$L$3,0))*10^-3</f>
        <v>2.5000000000000001E-4</v>
      </c>
      <c r="H6898" s="97">
        <f>INDEX(バックデータ一覧!$M$4:$O$27,MATCH(計算過程!B6898,バックデータ一覧!$F$4:$F$27,0),MATCH(VLOOKUP(A6898,バックデータ一覧!$T$3:$U$367,2),バックデータ一覧!$M$3:$O$3,0))*10^-3</f>
        <v>3.8000000000000002E-4</v>
      </c>
      <c r="I6898" s="97">
        <f>INDEX(バックデータ一覧!$P$4:$R$27,MATCH(計算過程!B6898,バックデータ一覧!$F$4:$F$27,0),MATCH(VLOOKUP(A6898,バックデータ一覧!$T$3:$U$367,2),バックデータ一覧!$P$3:$R$3,0))*10^-3</f>
        <v>5.0000000000000001E-4</v>
      </c>
    </row>
    <row r="6899" spans="1:9" x14ac:dyDescent="0.15">
      <c r="A6899" s="57">
        <v>41927</v>
      </c>
      <c r="B6899" s="9" t="s">
        <v>109</v>
      </c>
      <c r="C6899" s="83">
        <f t="shared" si="322"/>
        <v>6.0700000000000007E-3</v>
      </c>
      <c r="D6899" s="82">
        <f t="shared" si="321"/>
        <v>5.9400000000000008E-3</v>
      </c>
      <c r="E6899" s="81">
        <f t="shared" si="323"/>
        <v>1.3000000000000002E-4</v>
      </c>
      <c r="F6899" s="97">
        <f>INDEX(バックデータ一覧!$G$4:$I$27,MATCH(計算過程!B6899,バックデータ一覧!$F$4:$F$27,0),MATCH(VLOOKUP(A6899,バックデータ一覧!$T$3:$U$367,2),バックデータ一覧!$G$3:$I$3,0))*10^-3</f>
        <v>1.3000000000000002E-4</v>
      </c>
      <c r="G6899" s="97">
        <f>INDEX(バックデータ一覧!$J$4:$L$27,MATCH(計算過程!B6899,バックデータ一覧!$F$4:$F$27,0),MATCH(VLOOKUP(A6899,バックデータ一覧!$T$3:$U$367,2),バックデータ一覧!$J$3:$L$3,0))*10^-3</f>
        <v>2.5000000000000001E-4</v>
      </c>
      <c r="H6899" s="97">
        <f>INDEX(バックデータ一覧!$M$4:$O$27,MATCH(計算過程!B6899,バックデータ一覧!$F$4:$F$27,0),MATCH(VLOOKUP(A6899,バックデータ一覧!$T$3:$U$367,2),バックデータ一覧!$M$3:$O$3,0))*10^-3</f>
        <v>3.8000000000000002E-4</v>
      </c>
      <c r="I6899" s="97">
        <f>INDEX(バックデータ一覧!$P$4:$R$27,MATCH(計算過程!B6899,バックデータ一覧!$F$4:$F$27,0),MATCH(VLOOKUP(A6899,バックデータ一覧!$T$3:$U$367,2),バックデータ一覧!$P$3:$R$3,0))*10^-3</f>
        <v>5.0000000000000001E-4</v>
      </c>
    </row>
    <row r="6900" spans="1:9" x14ac:dyDescent="0.15">
      <c r="A6900" s="57">
        <v>41927</v>
      </c>
      <c r="B6900" s="9" t="s">
        <v>110</v>
      </c>
      <c r="C6900" s="83">
        <f t="shared" si="322"/>
        <v>6.0700000000000007E-3</v>
      </c>
      <c r="D6900" s="82">
        <f t="shared" si="321"/>
        <v>5.9400000000000008E-3</v>
      </c>
      <c r="E6900" s="81">
        <f t="shared" si="323"/>
        <v>1.3000000000000002E-4</v>
      </c>
      <c r="F6900" s="97">
        <f>INDEX(バックデータ一覧!$G$4:$I$27,MATCH(計算過程!B6900,バックデータ一覧!$F$4:$F$27,0),MATCH(VLOOKUP(A6900,バックデータ一覧!$T$3:$U$367,2),バックデータ一覧!$G$3:$I$3,0))*10^-3</f>
        <v>1.3000000000000002E-4</v>
      </c>
      <c r="G6900" s="97">
        <f>INDEX(バックデータ一覧!$J$4:$L$27,MATCH(計算過程!B6900,バックデータ一覧!$F$4:$F$27,0),MATCH(VLOOKUP(A6900,バックデータ一覧!$T$3:$U$367,2),バックデータ一覧!$J$3:$L$3,0))*10^-3</f>
        <v>2.5000000000000001E-4</v>
      </c>
      <c r="H6900" s="97">
        <f>INDEX(バックデータ一覧!$M$4:$O$27,MATCH(計算過程!B6900,バックデータ一覧!$F$4:$F$27,0),MATCH(VLOOKUP(A6900,バックデータ一覧!$T$3:$U$367,2),バックデータ一覧!$M$3:$O$3,0))*10^-3</f>
        <v>3.8000000000000002E-4</v>
      </c>
      <c r="I6900" s="97">
        <f>INDEX(バックデータ一覧!$P$4:$R$27,MATCH(計算過程!B6900,バックデータ一覧!$F$4:$F$27,0),MATCH(VLOOKUP(A6900,バックデータ一覧!$T$3:$U$367,2),バックデータ一覧!$P$3:$R$3,0))*10^-3</f>
        <v>5.0000000000000001E-4</v>
      </c>
    </row>
    <row r="6901" spans="1:9" x14ac:dyDescent="0.15">
      <c r="A6901" s="57">
        <v>41927</v>
      </c>
      <c r="B6901" s="9" t="s">
        <v>111</v>
      </c>
      <c r="C6901" s="83">
        <f t="shared" si="322"/>
        <v>6.2700000000000013E-3</v>
      </c>
      <c r="D6901" s="82">
        <f t="shared" si="321"/>
        <v>5.9400000000000008E-3</v>
      </c>
      <c r="E6901" s="81">
        <f t="shared" si="323"/>
        <v>3.3E-4</v>
      </c>
      <c r="F6901" s="97">
        <f>INDEX(バックデータ一覧!$G$4:$I$27,MATCH(計算過程!B6901,バックデータ一覧!$F$4:$F$27,0),MATCH(VLOOKUP(A6901,バックデータ一覧!$T$3:$U$367,2),バックデータ一覧!$G$3:$I$3,0))*10^-3</f>
        <v>3.3E-4</v>
      </c>
      <c r="G6901" s="97">
        <f>INDEX(バックデータ一覧!$J$4:$L$27,MATCH(計算過程!B6901,バックデータ一覧!$F$4:$F$27,0),MATCH(VLOOKUP(A6901,バックデータ一覧!$T$3:$U$367,2),バックデータ一覧!$J$3:$L$3,0))*10^-3</f>
        <v>6.7000000000000002E-4</v>
      </c>
      <c r="H6901" s="97">
        <f>INDEX(バックデータ一覧!$M$4:$O$27,MATCH(計算過程!B6901,バックデータ一覧!$F$4:$F$27,0),MATCH(VLOOKUP(A6901,バックデータ一覧!$T$3:$U$367,2),バックデータ一覧!$M$3:$O$3,0))*10^-3</f>
        <v>1E-3</v>
      </c>
      <c r="I6901" s="97">
        <f>INDEX(バックデータ一覧!$P$4:$R$27,MATCH(計算過程!B6901,バックデータ一覧!$F$4:$F$27,0),MATCH(VLOOKUP(A6901,バックデータ一覧!$T$3:$U$367,2),バックデータ一覧!$P$3:$R$3,0))*10^-3</f>
        <v>1.33E-3</v>
      </c>
    </row>
    <row r="6902" spans="1:9" x14ac:dyDescent="0.15">
      <c r="A6902" s="57">
        <v>41927</v>
      </c>
      <c r="B6902" s="9" t="s">
        <v>112</v>
      </c>
      <c r="C6902" s="83">
        <f t="shared" si="322"/>
        <v>6.2700000000000013E-3</v>
      </c>
      <c r="D6902" s="82">
        <f t="shared" si="321"/>
        <v>5.9400000000000008E-3</v>
      </c>
      <c r="E6902" s="81">
        <f t="shared" si="323"/>
        <v>3.3E-4</v>
      </c>
      <c r="F6902" s="97">
        <f>INDEX(バックデータ一覧!$G$4:$I$27,MATCH(計算過程!B6902,バックデータ一覧!$F$4:$F$27,0),MATCH(VLOOKUP(A6902,バックデータ一覧!$T$3:$U$367,2),バックデータ一覧!$G$3:$I$3,0))*10^-3</f>
        <v>3.3E-4</v>
      </c>
      <c r="G6902" s="97">
        <f>INDEX(バックデータ一覧!$J$4:$L$27,MATCH(計算過程!B6902,バックデータ一覧!$F$4:$F$27,0),MATCH(VLOOKUP(A6902,バックデータ一覧!$T$3:$U$367,2),バックデータ一覧!$J$3:$L$3,0))*10^-3</f>
        <v>6.7000000000000002E-4</v>
      </c>
      <c r="H6902" s="97">
        <f>INDEX(バックデータ一覧!$M$4:$O$27,MATCH(計算過程!B6902,バックデータ一覧!$F$4:$F$27,0),MATCH(VLOOKUP(A6902,バックデータ一覧!$T$3:$U$367,2),バックデータ一覧!$M$3:$O$3,0))*10^-3</f>
        <v>1E-3</v>
      </c>
      <c r="I6902" s="97">
        <f>INDEX(バックデータ一覧!$P$4:$R$27,MATCH(計算過程!B6902,バックデータ一覧!$F$4:$F$27,0),MATCH(VLOOKUP(A6902,バックデータ一覧!$T$3:$U$367,2),バックデータ一覧!$P$3:$R$3,0))*10^-3</f>
        <v>1.33E-3</v>
      </c>
    </row>
    <row r="6903" spans="1:9" x14ac:dyDescent="0.15">
      <c r="A6903" s="57">
        <v>41927</v>
      </c>
      <c r="B6903" s="9" t="s">
        <v>113</v>
      </c>
      <c r="C6903" s="83">
        <f t="shared" si="322"/>
        <v>1.2990000000000002E-2</v>
      </c>
      <c r="D6903" s="82">
        <f t="shared" si="321"/>
        <v>5.9400000000000008E-3</v>
      </c>
      <c r="E6903" s="81">
        <f t="shared" si="323"/>
        <v>7.0499999999999998E-3</v>
      </c>
      <c r="F6903" s="97">
        <f>INDEX(バックデータ一覧!$G$4:$I$27,MATCH(計算過程!B6903,バックデータ一覧!$F$4:$F$27,0),MATCH(VLOOKUP(A6903,バックデータ一覧!$T$3:$U$367,2),バックデータ一覧!$G$3:$I$3,0))*10^-3</f>
        <v>7.0499999999999998E-3</v>
      </c>
      <c r="G6903" s="97">
        <f>INDEX(バックデータ一覧!$J$4:$L$27,MATCH(計算過程!B6903,バックデータ一覧!$F$4:$F$27,0),MATCH(VLOOKUP(A6903,バックデータ一覧!$T$3:$U$367,2),バックデータ一覧!$J$3:$L$3,0))*10^-3</f>
        <v>1.409E-2</v>
      </c>
      <c r="H6903" s="97">
        <f>INDEX(バックデータ一覧!$M$4:$O$27,MATCH(計算過程!B6903,バックデータ一覧!$F$4:$F$27,0),MATCH(VLOOKUP(A6903,バックデータ一覧!$T$3:$U$367,2),バックデータ一覧!$M$3:$O$3,0))*10^-3</f>
        <v>2.1140000000000003E-2</v>
      </c>
      <c r="I6903" s="97">
        <f>INDEX(バックデータ一覧!$P$4:$R$27,MATCH(計算過程!B6903,バックデータ一覧!$F$4:$F$27,0),MATCH(VLOOKUP(A6903,バックデータ一覧!$T$3:$U$367,2),バックデータ一覧!$P$3:$R$3,0))*10^-3</f>
        <v>2.818E-2</v>
      </c>
    </row>
    <row r="6904" spans="1:9" x14ac:dyDescent="0.15">
      <c r="A6904" s="57">
        <v>41927</v>
      </c>
      <c r="B6904" s="9" t="s">
        <v>114</v>
      </c>
      <c r="C6904" s="83">
        <f t="shared" si="322"/>
        <v>6.0700000000000007E-3</v>
      </c>
      <c r="D6904" s="82">
        <f t="shared" si="321"/>
        <v>5.9400000000000008E-3</v>
      </c>
      <c r="E6904" s="81">
        <f t="shared" si="323"/>
        <v>1.3000000000000002E-4</v>
      </c>
      <c r="F6904" s="97">
        <f>INDEX(バックデータ一覧!$G$4:$I$27,MATCH(計算過程!B6904,バックデータ一覧!$F$4:$F$27,0),MATCH(VLOOKUP(A6904,バックデータ一覧!$T$3:$U$367,2),バックデータ一覧!$G$3:$I$3,0))*10^-3</f>
        <v>1.3000000000000002E-4</v>
      </c>
      <c r="G6904" s="97">
        <f>INDEX(バックデータ一覧!$J$4:$L$27,MATCH(計算過程!B6904,バックデータ一覧!$F$4:$F$27,0),MATCH(VLOOKUP(A6904,バックデータ一覧!$T$3:$U$367,2),バックデータ一覧!$J$3:$L$3,0))*10^-3</f>
        <v>2.5000000000000001E-4</v>
      </c>
      <c r="H6904" s="97">
        <f>INDEX(バックデータ一覧!$M$4:$O$27,MATCH(計算過程!B6904,バックデータ一覧!$F$4:$F$27,0),MATCH(VLOOKUP(A6904,バックデータ一覧!$T$3:$U$367,2),バックデータ一覧!$M$3:$O$3,0))*10^-3</f>
        <v>3.8000000000000002E-4</v>
      </c>
      <c r="I6904" s="97">
        <f>INDEX(バックデータ一覧!$P$4:$R$27,MATCH(計算過程!B6904,バックデータ一覧!$F$4:$F$27,0),MATCH(VLOOKUP(A6904,バックデータ一覧!$T$3:$U$367,2),バックデータ一覧!$P$3:$R$3,0))*10^-3</f>
        <v>5.0000000000000001E-4</v>
      </c>
    </row>
    <row r="6905" spans="1:9" x14ac:dyDescent="0.15">
      <c r="A6905" s="57">
        <v>41927</v>
      </c>
      <c r="B6905" s="9" t="s">
        <v>115</v>
      </c>
      <c r="C6905" s="83">
        <f t="shared" si="322"/>
        <v>6.0700000000000007E-3</v>
      </c>
      <c r="D6905" s="82">
        <f t="shared" si="321"/>
        <v>5.9400000000000008E-3</v>
      </c>
      <c r="E6905" s="81">
        <f t="shared" si="323"/>
        <v>1.3000000000000002E-4</v>
      </c>
      <c r="F6905" s="97">
        <f>INDEX(バックデータ一覧!$G$4:$I$27,MATCH(計算過程!B6905,バックデータ一覧!$F$4:$F$27,0),MATCH(VLOOKUP(A6905,バックデータ一覧!$T$3:$U$367,2),バックデータ一覧!$G$3:$I$3,0))*10^-3</f>
        <v>1.3000000000000002E-4</v>
      </c>
      <c r="G6905" s="97">
        <f>INDEX(バックデータ一覧!$J$4:$L$27,MATCH(計算過程!B6905,バックデータ一覧!$F$4:$F$27,0),MATCH(VLOOKUP(A6905,バックデータ一覧!$T$3:$U$367,2),バックデータ一覧!$J$3:$L$3,0))*10^-3</f>
        <v>2.5000000000000001E-4</v>
      </c>
      <c r="H6905" s="97">
        <f>INDEX(バックデータ一覧!$M$4:$O$27,MATCH(計算過程!B6905,バックデータ一覧!$F$4:$F$27,0),MATCH(VLOOKUP(A6905,バックデータ一覧!$T$3:$U$367,2),バックデータ一覧!$M$3:$O$3,0))*10^-3</f>
        <v>3.8000000000000002E-4</v>
      </c>
      <c r="I6905" s="97">
        <f>INDEX(バックデータ一覧!$P$4:$R$27,MATCH(計算過程!B6905,バックデータ一覧!$F$4:$F$27,0),MATCH(VLOOKUP(A6905,バックデータ一覧!$T$3:$U$367,2),バックデータ一覧!$P$3:$R$3,0))*10^-3</f>
        <v>5.0000000000000001E-4</v>
      </c>
    </row>
    <row r="6906" spans="1:9" x14ac:dyDescent="0.15">
      <c r="A6906" s="57">
        <v>41927</v>
      </c>
      <c r="B6906" s="9" t="s">
        <v>116</v>
      </c>
      <c r="C6906" s="83">
        <f t="shared" si="322"/>
        <v>6.0700000000000007E-3</v>
      </c>
      <c r="D6906" s="82">
        <f t="shared" si="321"/>
        <v>5.9400000000000008E-3</v>
      </c>
      <c r="E6906" s="81">
        <f t="shared" si="323"/>
        <v>1.3000000000000002E-4</v>
      </c>
      <c r="F6906" s="97">
        <f>INDEX(バックデータ一覧!$G$4:$I$27,MATCH(計算過程!B6906,バックデータ一覧!$F$4:$F$27,0),MATCH(VLOOKUP(A6906,バックデータ一覧!$T$3:$U$367,2),バックデータ一覧!$G$3:$I$3,0))*10^-3</f>
        <v>1.3000000000000002E-4</v>
      </c>
      <c r="G6906" s="97">
        <f>INDEX(バックデータ一覧!$J$4:$L$27,MATCH(計算過程!B6906,バックデータ一覧!$F$4:$F$27,0),MATCH(VLOOKUP(A6906,バックデータ一覧!$T$3:$U$367,2),バックデータ一覧!$J$3:$L$3,0))*10^-3</f>
        <v>2.5000000000000001E-4</v>
      </c>
      <c r="H6906" s="97">
        <f>INDEX(バックデータ一覧!$M$4:$O$27,MATCH(計算過程!B6906,バックデータ一覧!$F$4:$F$27,0),MATCH(VLOOKUP(A6906,バックデータ一覧!$T$3:$U$367,2),バックデータ一覧!$M$3:$O$3,0))*10^-3</f>
        <v>3.8000000000000002E-4</v>
      </c>
      <c r="I6906" s="97">
        <f>INDEX(バックデータ一覧!$P$4:$R$27,MATCH(計算過程!B6906,バックデータ一覧!$F$4:$F$27,0),MATCH(VLOOKUP(A6906,バックデータ一覧!$T$3:$U$367,2),バックデータ一覧!$P$3:$R$3,0))*10^-3</f>
        <v>5.0000000000000001E-4</v>
      </c>
    </row>
    <row r="6907" spans="1:9" x14ac:dyDescent="0.15">
      <c r="A6907" s="57">
        <v>41927</v>
      </c>
      <c r="B6907" s="9" t="s">
        <v>117</v>
      </c>
      <c r="C6907" s="83">
        <f t="shared" si="322"/>
        <v>6.0700000000000007E-3</v>
      </c>
      <c r="D6907" s="82">
        <f t="shared" si="321"/>
        <v>5.9400000000000008E-3</v>
      </c>
      <c r="E6907" s="81">
        <f t="shared" si="323"/>
        <v>1.3000000000000002E-4</v>
      </c>
      <c r="F6907" s="97">
        <f>INDEX(バックデータ一覧!$G$4:$I$27,MATCH(計算過程!B6907,バックデータ一覧!$F$4:$F$27,0),MATCH(VLOOKUP(A6907,バックデータ一覧!$T$3:$U$367,2),バックデータ一覧!$G$3:$I$3,0))*10^-3</f>
        <v>1.3000000000000002E-4</v>
      </c>
      <c r="G6907" s="97">
        <f>INDEX(バックデータ一覧!$J$4:$L$27,MATCH(計算過程!B6907,バックデータ一覧!$F$4:$F$27,0),MATCH(VLOOKUP(A6907,バックデータ一覧!$T$3:$U$367,2),バックデータ一覧!$J$3:$L$3,0))*10^-3</f>
        <v>2.5000000000000001E-4</v>
      </c>
      <c r="H6907" s="97">
        <f>INDEX(バックデータ一覧!$M$4:$O$27,MATCH(計算過程!B6907,バックデータ一覧!$F$4:$F$27,0),MATCH(VLOOKUP(A6907,バックデータ一覧!$T$3:$U$367,2),バックデータ一覧!$M$3:$O$3,0))*10^-3</f>
        <v>3.8000000000000002E-4</v>
      </c>
      <c r="I6907" s="97">
        <f>INDEX(バックデータ一覧!$P$4:$R$27,MATCH(計算過程!B6907,バックデータ一覧!$F$4:$F$27,0),MATCH(VLOOKUP(A6907,バックデータ一覧!$T$3:$U$367,2),バックデータ一覧!$P$3:$R$3,0))*10^-3</f>
        <v>5.0000000000000001E-4</v>
      </c>
    </row>
    <row r="6908" spans="1:9" x14ac:dyDescent="0.15">
      <c r="A6908" s="57">
        <v>41927</v>
      </c>
      <c r="B6908" s="9" t="s">
        <v>118</v>
      </c>
      <c r="C6908" s="83">
        <f t="shared" si="322"/>
        <v>6.0700000000000007E-3</v>
      </c>
      <c r="D6908" s="82">
        <f t="shared" si="321"/>
        <v>5.9400000000000008E-3</v>
      </c>
      <c r="E6908" s="81">
        <f t="shared" si="323"/>
        <v>1.3000000000000002E-4</v>
      </c>
      <c r="F6908" s="97">
        <f>INDEX(バックデータ一覧!$G$4:$I$27,MATCH(計算過程!B6908,バックデータ一覧!$F$4:$F$27,0),MATCH(VLOOKUP(A6908,バックデータ一覧!$T$3:$U$367,2),バックデータ一覧!$G$3:$I$3,0))*10^-3</f>
        <v>1.3000000000000002E-4</v>
      </c>
      <c r="G6908" s="97">
        <f>INDEX(バックデータ一覧!$J$4:$L$27,MATCH(計算過程!B6908,バックデータ一覧!$F$4:$F$27,0),MATCH(VLOOKUP(A6908,バックデータ一覧!$T$3:$U$367,2),バックデータ一覧!$J$3:$L$3,0))*10^-3</f>
        <v>2.5000000000000001E-4</v>
      </c>
      <c r="H6908" s="97">
        <f>INDEX(バックデータ一覧!$M$4:$O$27,MATCH(計算過程!B6908,バックデータ一覧!$F$4:$F$27,0),MATCH(VLOOKUP(A6908,バックデータ一覧!$T$3:$U$367,2),バックデータ一覧!$M$3:$O$3,0))*10^-3</f>
        <v>3.8000000000000002E-4</v>
      </c>
      <c r="I6908" s="97">
        <f>INDEX(バックデータ一覧!$P$4:$R$27,MATCH(計算過程!B6908,バックデータ一覧!$F$4:$F$27,0),MATCH(VLOOKUP(A6908,バックデータ一覧!$T$3:$U$367,2),バックデータ一覧!$P$3:$R$3,0))*10^-3</f>
        <v>5.0000000000000001E-4</v>
      </c>
    </row>
    <row r="6909" spans="1:9" x14ac:dyDescent="0.15">
      <c r="A6909" s="57">
        <v>41927</v>
      </c>
      <c r="B6909" s="9" t="s">
        <v>119</v>
      </c>
      <c r="C6909" s="83">
        <f t="shared" si="322"/>
        <v>6.0700000000000007E-3</v>
      </c>
      <c r="D6909" s="82">
        <f t="shared" si="321"/>
        <v>5.9400000000000008E-3</v>
      </c>
      <c r="E6909" s="81">
        <f t="shared" si="323"/>
        <v>1.3000000000000002E-4</v>
      </c>
      <c r="F6909" s="97">
        <f>INDEX(バックデータ一覧!$G$4:$I$27,MATCH(計算過程!B6909,バックデータ一覧!$F$4:$F$27,0),MATCH(VLOOKUP(A6909,バックデータ一覧!$T$3:$U$367,2),バックデータ一覧!$G$3:$I$3,0))*10^-3</f>
        <v>1.3000000000000002E-4</v>
      </c>
      <c r="G6909" s="97">
        <f>INDEX(バックデータ一覧!$J$4:$L$27,MATCH(計算過程!B6909,バックデータ一覧!$F$4:$F$27,0),MATCH(VLOOKUP(A6909,バックデータ一覧!$T$3:$U$367,2),バックデータ一覧!$J$3:$L$3,0))*10^-3</f>
        <v>2.5000000000000001E-4</v>
      </c>
      <c r="H6909" s="97">
        <f>INDEX(バックデータ一覧!$M$4:$O$27,MATCH(計算過程!B6909,バックデータ一覧!$F$4:$F$27,0),MATCH(VLOOKUP(A6909,バックデータ一覧!$T$3:$U$367,2),バックデータ一覧!$M$3:$O$3,0))*10^-3</f>
        <v>3.8000000000000002E-4</v>
      </c>
      <c r="I6909" s="97">
        <f>INDEX(バックデータ一覧!$P$4:$R$27,MATCH(計算過程!B6909,バックデータ一覧!$F$4:$F$27,0),MATCH(VLOOKUP(A6909,バックデータ一覧!$T$3:$U$367,2),バックデータ一覧!$P$3:$R$3,0))*10^-3</f>
        <v>5.0000000000000001E-4</v>
      </c>
    </row>
    <row r="6910" spans="1:9" x14ac:dyDescent="0.15">
      <c r="A6910" s="57">
        <v>41927</v>
      </c>
      <c r="B6910" s="9" t="s">
        <v>120</v>
      </c>
      <c r="C6910" s="83">
        <f t="shared" si="322"/>
        <v>6.0700000000000007E-3</v>
      </c>
      <c r="D6910" s="82">
        <f t="shared" si="321"/>
        <v>5.9400000000000008E-3</v>
      </c>
      <c r="E6910" s="81">
        <f t="shared" si="323"/>
        <v>1.3000000000000002E-4</v>
      </c>
      <c r="F6910" s="97">
        <f>INDEX(バックデータ一覧!$G$4:$I$27,MATCH(計算過程!B6910,バックデータ一覧!$F$4:$F$27,0),MATCH(VLOOKUP(A6910,バックデータ一覧!$T$3:$U$367,2),バックデータ一覧!$G$3:$I$3,0))*10^-3</f>
        <v>1.3000000000000002E-4</v>
      </c>
      <c r="G6910" s="97">
        <f>INDEX(バックデータ一覧!$J$4:$L$27,MATCH(計算過程!B6910,バックデータ一覧!$F$4:$F$27,0),MATCH(VLOOKUP(A6910,バックデータ一覧!$T$3:$U$367,2),バックデータ一覧!$J$3:$L$3,0))*10^-3</f>
        <v>2.5000000000000001E-4</v>
      </c>
      <c r="H6910" s="97">
        <f>INDEX(バックデータ一覧!$M$4:$O$27,MATCH(計算過程!B6910,バックデータ一覧!$F$4:$F$27,0),MATCH(VLOOKUP(A6910,バックデータ一覧!$T$3:$U$367,2),バックデータ一覧!$M$3:$O$3,0))*10^-3</f>
        <v>3.8000000000000002E-4</v>
      </c>
      <c r="I6910" s="97">
        <f>INDEX(バックデータ一覧!$P$4:$R$27,MATCH(計算過程!B6910,バックデータ一覧!$F$4:$F$27,0),MATCH(VLOOKUP(A6910,バックデータ一覧!$T$3:$U$367,2),バックデータ一覧!$P$3:$R$3,0))*10^-3</f>
        <v>5.0000000000000001E-4</v>
      </c>
    </row>
    <row r="6911" spans="1:9" x14ac:dyDescent="0.15">
      <c r="A6911" s="57">
        <v>41927</v>
      </c>
      <c r="B6911" s="9" t="s">
        <v>121</v>
      </c>
      <c r="C6911" s="83">
        <f t="shared" si="322"/>
        <v>6.0700000000000007E-3</v>
      </c>
      <c r="D6911" s="82">
        <f t="shared" si="321"/>
        <v>5.9400000000000008E-3</v>
      </c>
      <c r="E6911" s="81">
        <f t="shared" si="323"/>
        <v>1.3000000000000002E-4</v>
      </c>
      <c r="F6911" s="97">
        <f>INDEX(バックデータ一覧!$G$4:$I$27,MATCH(計算過程!B6911,バックデータ一覧!$F$4:$F$27,0),MATCH(VLOOKUP(A6911,バックデータ一覧!$T$3:$U$367,2),バックデータ一覧!$G$3:$I$3,0))*10^-3</f>
        <v>1.3000000000000002E-4</v>
      </c>
      <c r="G6911" s="97">
        <f>INDEX(バックデータ一覧!$J$4:$L$27,MATCH(計算過程!B6911,バックデータ一覧!$F$4:$F$27,0),MATCH(VLOOKUP(A6911,バックデータ一覧!$T$3:$U$367,2),バックデータ一覧!$J$3:$L$3,0))*10^-3</f>
        <v>2.5000000000000001E-4</v>
      </c>
      <c r="H6911" s="97">
        <f>INDEX(バックデータ一覧!$M$4:$O$27,MATCH(計算過程!B6911,バックデータ一覧!$F$4:$F$27,0),MATCH(VLOOKUP(A6911,バックデータ一覧!$T$3:$U$367,2),バックデータ一覧!$M$3:$O$3,0))*10^-3</f>
        <v>3.8000000000000002E-4</v>
      </c>
      <c r="I6911" s="97">
        <f>INDEX(バックデータ一覧!$P$4:$R$27,MATCH(計算過程!B6911,バックデータ一覧!$F$4:$F$27,0),MATCH(VLOOKUP(A6911,バックデータ一覧!$T$3:$U$367,2),バックデータ一覧!$P$3:$R$3,0))*10^-3</f>
        <v>5.0000000000000001E-4</v>
      </c>
    </row>
    <row r="6912" spans="1:9" x14ac:dyDescent="0.15">
      <c r="A6912" s="57">
        <v>41927</v>
      </c>
      <c r="B6912" s="9" t="s">
        <v>122</v>
      </c>
      <c r="C6912" s="83">
        <f t="shared" si="322"/>
        <v>6.0700000000000007E-3</v>
      </c>
      <c r="D6912" s="82">
        <f t="shared" si="321"/>
        <v>5.9400000000000008E-3</v>
      </c>
      <c r="E6912" s="81">
        <f t="shared" si="323"/>
        <v>1.3000000000000002E-4</v>
      </c>
      <c r="F6912" s="97">
        <f>INDEX(バックデータ一覧!$G$4:$I$27,MATCH(計算過程!B6912,バックデータ一覧!$F$4:$F$27,0),MATCH(VLOOKUP(A6912,バックデータ一覧!$T$3:$U$367,2),バックデータ一覧!$G$3:$I$3,0))*10^-3</f>
        <v>1.3000000000000002E-4</v>
      </c>
      <c r="G6912" s="97">
        <f>INDEX(バックデータ一覧!$J$4:$L$27,MATCH(計算過程!B6912,バックデータ一覧!$F$4:$F$27,0),MATCH(VLOOKUP(A6912,バックデータ一覧!$T$3:$U$367,2),バックデータ一覧!$J$3:$L$3,0))*10^-3</f>
        <v>2.5000000000000001E-4</v>
      </c>
      <c r="H6912" s="97">
        <f>INDEX(バックデータ一覧!$M$4:$O$27,MATCH(計算過程!B6912,バックデータ一覧!$F$4:$F$27,0),MATCH(VLOOKUP(A6912,バックデータ一覧!$T$3:$U$367,2),バックデータ一覧!$M$3:$O$3,0))*10^-3</f>
        <v>3.8000000000000002E-4</v>
      </c>
      <c r="I6912" s="97">
        <f>INDEX(バックデータ一覧!$P$4:$R$27,MATCH(計算過程!B6912,バックデータ一覧!$F$4:$F$27,0),MATCH(VLOOKUP(A6912,バックデータ一覧!$T$3:$U$367,2),バックデータ一覧!$P$3:$R$3,0))*10^-3</f>
        <v>5.0000000000000001E-4</v>
      </c>
    </row>
    <row r="6913" spans="1:9" x14ac:dyDescent="0.15">
      <c r="A6913" s="57">
        <v>41927</v>
      </c>
      <c r="B6913" s="9" t="s">
        <v>123</v>
      </c>
      <c r="C6913" s="83">
        <f t="shared" si="322"/>
        <v>6.0700000000000007E-3</v>
      </c>
      <c r="D6913" s="82">
        <f t="shared" si="321"/>
        <v>5.9400000000000008E-3</v>
      </c>
      <c r="E6913" s="81">
        <f t="shared" si="323"/>
        <v>1.3000000000000002E-4</v>
      </c>
      <c r="F6913" s="97">
        <f>INDEX(バックデータ一覧!$G$4:$I$27,MATCH(計算過程!B6913,バックデータ一覧!$F$4:$F$27,0),MATCH(VLOOKUP(A6913,バックデータ一覧!$T$3:$U$367,2),バックデータ一覧!$G$3:$I$3,0))*10^-3</f>
        <v>1.3000000000000002E-4</v>
      </c>
      <c r="G6913" s="97">
        <f>INDEX(バックデータ一覧!$J$4:$L$27,MATCH(計算過程!B6913,バックデータ一覧!$F$4:$F$27,0),MATCH(VLOOKUP(A6913,バックデータ一覧!$T$3:$U$367,2),バックデータ一覧!$J$3:$L$3,0))*10^-3</f>
        <v>2.5000000000000001E-4</v>
      </c>
      <c r="H6913" s="97">
        <f>INDEX(バックデータ一覧!$M$4:$O$27,MATCH(計算過程!B6913,バックデータ一覧!$F$4:$F$27,0),MATCH(VLOOKUP(A6913,バックデータ一覧!$T$3:$U$367,2),バックデータ一覧!$M$3:$O$3,0))*10^-3</f>
        <v>3.8000000000000002E-4</v>
      </c>
      <c r="I6913" s="97">
        <f>INDEX(バックデータ一覧!$P$4:$R$27,MATCH(計算過程!B6913,バックデータ一覧!$F$4:$F$27,0),MATCH(VLOOKUP(A6913,バックデータ一覧!$T$3:$U$367,2),バックデータ一覧!$P$3:$R$3,0))*10^-3</f>
        <v>5.0000000000000001E-4</v>
      </c>
    </row>
    <row r="6914" spans="1:9" x14ac:dyDescent="0.15">
      <c r="A6914" s="57">
        <v>41927</v>
      </c>
      <c r="B6914" s="9" t="s">
        <v>124</v>
      </c>
      <c r="C6914" s="83">
        <f t="shared" si="322"/>
        <v>6.0700000000000007E-3</v>
      </c>
      <c r="D6914" s="82">
        <f t="shared" si="321"/>
        <v>5.9400000000000008E-3</v>
      </c>
      <c r="E6914" s="81">
        <f t="shared" si="323"/>
        <v>1.3000000000000002E-4</v>
      </c>
      <c r="F6914" s="97">
        <f>INDEX(バックデータ一覧!$G$4:$I$27,MATCH(計算過程!B6914,バックデータ一覧!$F$4:$F$27,0),MATCH(VLOOKUP(A6914,バックデータ一覧!$T$3:$U$367,2),バックデータ一覧!$G$3:$I$3,0))*10^-3</f>
        <v>1.3000000000000002E-4</v>
      </c>
      <c r="G6914" s="97">
        <f>INDEX(バックデータ一覧!$J$4:$L$27,MATCH(計算過程!B6914,バックデータ一覧!$F$4:$F$27,0),MATCH(VLOOKUP(A6914,バックデータ一覧!$T$3:$U$367,2),バックデータ一覧!$J$3:$L$3,0))*10^-3</f>
        <v>2.5000000000000001E-4</v>
      </c>
      <c r="H6914" s="97">
        <f>INDEX(バックデータ一覧!$M$4:$O$27,MATCH(計算過程!B6914,バックデータ一覧!$F$4:$F$27,0),MATCH(VLOOKUP(A6914,バックデータ一覧!$T$3:$U$367,2),バックデータ一覧!$M$3:$O$3,0))*10^-3</f>
        <v>3.8000000000000002E-4</v>
      </c>
      <c r="I6914" s="97">
        <f>INDEX(バックデータ一覧!$P$4:$R$27,MATCH(計算過程!B6914,バックデータ一覧!$F$4:$F$27,0),MATCH(VLOOKUP(A6914,バックデータ一覧!$T$3:$U$367,2),バックデータ一覧!$P$3:$R$3,0))*10^-3</f>
        <v>5.0000000000000001E-4</v>
      </c>
    </row>
    <row r="6915" spans="1:9" x14ac:dyDescent="0.15">
      <c r="A6915" s="57">
        <v>41927</v>
      </c>
      <c r="B6915" s="9" t="s">
        <v>125</v>
      </c>
      <c r="C6915" s="83">
        <f t="shared" si="322"/>
        <v>6.4800000000000005E-3</v>
      </c>
      <c r="D6915" s="82">
        <f t="shared" si="321"/>
        <v>5.9400000000000008E-3</v>
      </c>
      <c r="E6915" s="81">
        <f t="shared" si="323"/>
        <v>5.4000000000000001E-4</v>
      </c>
      <c r="F6915" s="97">
        <f>INDEX(バックデータ一覧!$G$4:$I$27,MATCH(計算過程!B6915,バックデータ一覧!$F$4:$F$27,0),MATCH(VLOOKUP(A6915,バックデータ一覧!$T$3:$U$367,2),バックデータ一覧!$G$3:$I$3,0))*10^-3</f>
        <v>5.4000000000000001E-4</v>
      </c>
      <c r="G6915" s="97">
        <f>INDEX(バックデータ一覧!$J$4:$L$27,MATCH(計算過程!B6915,バックデータ一覧!$F$4:$F$27,0),MATCH(VLOOKUP(A6915,バックデータ一覧!$T$3:$U$367,2),バックデータ一覧!$J$3:$L$3,0))*10^-3</f>
        <v>1.08E-3</v>
      </c>
      <c r="H6915" s="97">
        <f>INDEX(バックデータ一覧!$M$4:$O$27,MATCH(計算過程!B6915,バックデータ一覧!$F$4:$F$27,0),MATCH(VLOOKUP(A6915,バックデータ一覧!$T$3:$U$367,2),バックデータ一覧!$M$3:$O$3,0))*10^-3</f>
        <v>1.6299999999999999E-3</v>
      </c>
      <c r="I6915" s="97">
        <f>INDEX(バックデータ一覧!$P$4:$R$27,MATCH(計算過程!B6915,バックデータ一覧!$F$4:$F$27,0),MATCH(VLOOKUP(A6915,バックデータ一覧!$T$3:$U$367,2),バックデータ一覧!$P$3:$R$3,0))*10^-3</f>
        <v>2.1700000000000001E-3</v>
      </c>
    </row>
    <row r="6916" spans="1:9" x14ac:dyDescent="0.15">
      <c r="A6916" s="57">
        <v>41927</v>
      </c>
      <c r="B6916" s="9" t="s">
        <v>126</v>
      </c>
      <c r="C6916" s="83">
        <f t="shared" si="322"/>
        <v>6.2700000000000013E-3</v>
      </c>
      <c r="D6916" s="82">
        <f t="shared" si="321"/>
        <v>5.9400000000000008E-3</v>
      </c>
      <c r="E6916" s="81">
        <f t="shared" si="323"/>
        <v>3.3E-4</v>
      </c>
      <c r="F6916" s="97">
        <f>INDEX(バックデータ一覧!$G$4:$I$27,MATCH(計算過程!B6916,バックデータ一覧!$F$4:$F$27,0),MATCH(VLOOKUP(A6916,バックデータ一覧!$T$3:$U$367,2),バックデータ一覧!$G$3:$I$3,0))*10^-3</f>
        <v>3.3E-4</v>
      </c>
      <c r="G6916" s="97">
        <f>INDEX(バックデータ一覧!$J$4:$L$27,MATCH(計算過程!B6916,バックデータ一覧!$F$4:$F$27,0),MATCH(VLOOKUP(A6916,バックデータ一覧!$T$3:$U$367,2),バックデータ一覧!$J$3:$L$3,0))*10^-3</f>
        <v>6.7000000000000002E-4</v>
      </c>
      <c r="H6916" s="97">
        <f>INDEX(バックデータ一覧!$M$4:$O$27,MATCH(計算過程!B6916,バックデータ一覧!$F$4:$F$27,0),MATCH(VLOOKUP(A6916,バックデータ一覧!$T$3:$U$367,2),バックデータ一覧!$M$3:$O$3,0))*10^-3</f>
        <v>1E-3</v>
      </c>
      <c r="I6916" s="97">
        <f>INDEX(バックデータ一覧!$P$4:$R$27,MATCH(計算過程!B6916,バックデータ一覧!$F$4:$F$27,0),MATCH(VLOOKUP(A6916,バックデータ一覧!$T$3:$U$367,2),バックデータ一覧!$P$3:$R$3,0))*10^-3</f>
        <v>1.33E-3</v>
      </c>
    </row>
    <row r="6917" spans="1:9" x14ac:dyDescent="0.15">
      <c r="A6917" s="57">
        <v>41927</v>
      </c>
      <c r="B6917" s="9" t="s">
        <v>127</v>
      </c>
      <c r="C6917" s="83">
        <f t="shared" si="322"/>
        <v>9.4600000000000014E-3</v>
      </c>
      <c r="D6917" s="82">
        <f t="shared" si="321"/>
        <v>5.9400000000000008E-3</v>
      </c>
      <c r="E6917" s="81">
        <f t="shared" si="323"/>
        <v>3.5200000000000001E-3</v>
      </c>
      <c r="F6917" s="97">
        <f>INDEX(バックデータ一覧!$G$4:$I$27,MATCH(計算過程!B6917,バックデータ一覧!$F$4:$F$27,0),MATCH(VLOOKUP(A6917,バックデータ一覧!$T$3:$U$367,2),バックデータ一覧!$G$3:$I$3,0))*10^-3</f>
        <v>3.5200000000000001E-3</v>
      </c>
      <c r="G6917" s="97">
        <f>INDEX(バックデータ一覧!$J$4:$L$27,MATCH(計算過程!B6917,バックデータ一覧!$F$4:$F$27,0),MATCH(VLOOKUP(A6917,バックデータ一覧!$T$3:$U$367,2),バックデータ一覧!$J$3:$L$3,0))*10^-3</f>
        <v>7.0300000000000007E-3</v>
      </c>
      <c r="H6917" s="97">
        <f>INDEX(バックデータ一覧!$M$4:$O$27,MATCH(計算過程!B6917,バックデータ一覧!$F$4:$F$27,0),MATCH(VLOOKUP(A6917,バックデータ一覧!$T$3:$U$367,2),バックデータ一覧!$M$3:$O$3,0))*10^-3</f>
        <v>1.055E-2</v>
      </c>
      <c r="I6917" s="97">
        <f>INDEX(バックデータ一覧!$P$4:$R$27,MATCH(計算過程!B6917,バックデータ一覧!$F$4:$F$27,0),MATCH(VLOOKUP(A6917,バックデータ一覧!$T$3:$U$367,2),バックデータ一覧!$P$3:$R$3,0))*10^-3</f>
        <v>1.4060000000000001E-2</v>
      </c>
    </row>
    <row r="6918" spans="1:9" x14ac:dyDescent="0.15">
      <c r="A6918" s="57">
        <v>41927</v>
      </c>
      <c r="B6918" s="9" t="s">
        <v>128</v>
      </c>
      <c r="C6918" s="83">
        <f t="shared" si="322"/>
        <v>1.2220000000000002E-2</v>
      </c>
      <c r="D6918" s="82">
        <f t="shared" si="321"/>
        <v>5.9400000000000008E-3</v>
      </c>
      <c r="E6918" s="81">
        <f t="shared" si="323"/>
        <v>6.28E-3</v>
      </c>
      <c r="F6918" s="97">
        <f>INDEX(バックデータ一覧!$G$4:$I$27,MATCH(計算過程!B6918,バックデータ一覧!$F$4:$F$27,0),MATCH(VLOOKUP(A6918,バックデータ一覧!$T$3:$U$367,2),バックデータ一覧!$G$3:$I$3,0))*10^-3</f>
        <v>6.28E-3</v>
      </c>
      <c r="G6918" s="97">
        <f>INDEX(バックデータ一覧!$J$4:$L$27,MATCH(計算過程!B6918,バックデータ一覧!$F$4:$F$27,0),MATCH(VLOOKUP(A6918,バックデータ一覧!$T$3:$U$367,2),バックデータ一覧!$J$3:$L$3,0))*10^-3</f>
        <v>1.256E-2</v>
      </c>
      <c r="H6918" s="97">
        <f>INDEX(バックデータ一覧!$M$4:$O$27,MATCH(計算過程!B6918,バックデータ一覧!$F$4:$F$27,0),MATCH(VLOOKUP(A6918,バックデータ一覧!$T$3:$U$367,2),バックデータ一覧!$M$3:$O$3,0))*10^-3</f>
        <v>1.8839999999999999E-2</v>
      </c>
      <c r="I6918" s="97">
        <f>INDEX(バックデータ一覧!$P$4:$R$27,MATCH(計算過程!B6918,バックデータ一覧!$F$4:$F$27,0),MATCH(VLOOKUP(A6918,バックデータ一覧!$T$3:$U$367,2),バックデータ一覧!$P$3:$R$3,0))*10^-3</f>
        <v>2.512E-2</v>
      </c>
    </row>
    <row r="6919" spans="1:9" x14ac:dyDescent="0.15">
      <c r="A6919" s="57">
        <v>41928</v>
      </c>
      <c r="B6919" s="9" t="s">
        <v>105</v>
      </c>
      <c r="C6919" s="83">
        <f t="shared" si="322"/>
        <v>6.0700000000000007E-3</v>
      </c>
      <c r="D6919" s="82">
        <f t="shared" ref="D6919:D6982" si="324">$O$4*$O$5*10^-3</f>
        <v>5.9400000000000008E-3</v>
      </c>
      <c r="E6919" s="81">
        <f t="shared" si="323"/>
        <v>1.3000000000000002E-4</v>
      </c>
      <c r="F6919" s="97">
        <f>INDEX(バックデータ一覧!$G$4:$I$27,MATCH(計算過程!B6919,バックデータ一覧!$F$4:$F$27,0),MATCH(VLOOKUP(A6919,バックデータ一覧!$T$3:$U$367,2),バックデータ一覧!$G$3:$I$3,0))*10^-3</f>
        <v>1.3000000000000002E-4</v>
      </c>
      <c r="G6919" s="97">
        <f>INDEX(バックデータ一覧!$J$4:$L$27,MATCH(計算過程!B6919,バックデータ一覧!$F$4:$F$27,0),MATCH(VLOOKUP(A6919,バックデータ一覧!$T$3:$U$367,2),バックデータ一覧!$J$3:$L$3,0))*10^-3</f>
        <v>2.5000000000000001E-4</v>
      </c>
      <c r="H6919" s="97">
        <f>INDEX(バックデータ一覧!$M$4:$O$27,MATCH(計算過程!B6919,バックデータ一覧!$F$4:$F$27,0),MATCH(VLOOKUP(A6919,バックデータ一覧!$T$3:$U$367,2),バックデータ一覧!$M$3:$O$3,0))*10^-3</f>
        <v>3.8000000000000002E-4</v>
      </c>
      <c r="I6919" s="97">
        <f>INDEX(バックデータ一覧!$P$4:$R$27,MATCH(計算過程!B6919,バックデータ一覧!$F$4:$F$27,0),MATCH(VLOOKUP(A6919,バックデータ一覧!$T$3:$U$367,2),バックデータ一覧!$P$3:$R$3,0))*10^-3</f>
        <v>5.0000000000000001E-4</v>
      </c>
    </row>
    <row r="6920" spans="1:9" x14ac:dyDescent="0.15">
      <c r="A6920" s="57">
        <v>41928</v>
      </c>
      <c r="B6920" s="9" t="s">
        <v>106</v>
      </c>
      <c r="C6920" s="83">
        <f t="shared" ref="C6920:C6983" si="325">D6920+E6920</f>
        <v>6.0700000000000007E-3</v>
      </c>
      <c r="D6920" s="82">
        <f t="shared" si="324"/>
        <v>5.9400000000000008E-3</v>
      </c>
      <c r="E6920" s="81">
        <f t="shared" ref="E6920:E6983" si="326">IF(AND($O$10&gt;=1,$O$10&lt;2),$F6920*(2-$O$10)/(2-1)+$G6920*($O$10-1)/(2-1),IF(AND($O$10&gt;=2,$O$10&lt;3),$G6920*(3-$O$10)/(3-2)+$H6920*($O$10-2)/(3-2),$H6920*(4-$O$10)/(4-3)+$I6920*($O$10-3)/(4-3)))</f>
        <v>1.3000000000000002E-4</v>
      </c>
      <c r="F6920" s="97">
        <f>INDEX(バックデータ一覧!$G$4:$I$27,MATCH(計算過程!B6920,バックデータ一覧!$F$4:$F$27,0),MATCH(VLOOKUP(A6920,バックデータ一覧!$T$3:$U$367,2),バックデータ一覧!$G$3:$I$3,0))*10^-3</f>
        <v>1.3000000000000002E-4</v>
      </c>
      <c r="G6920" s="97">
        <f>INDEX(バックデータ一覧!$J$4:$L$27,MATCH(計算過程!B6920,バックデータ一覧!$F$4:$F$27,0),MATCH(VLOOKUP(A6920,バックデータ一覧!$T$3:$U$367,2),バックデータ一覧!$J$3:$L$3,0))*10^-3</f>
        <v>2.5000000000000001E-4</v>
      </c>
      <c r="H6920" s="97">
        <f>INDEX(バックデータ一覧!$M$4:$O$27,MATCH(計算過程!B6920,バックデータ一覧!$F$4:$F$27,0),MATCH(VLOOKUP(A6920,バックデータ一覧!$T$3:$U$367,2),バックデータ一覧!$M$3:$O$3,0))*10^-3</f>
        <v>3.8000000000000002E-4</v>
      </c>
      <c r="I6920" s="97">
        <f>INDEX(バックデータ一覧!$P$4:$R$27,MATCH(計算過程!B6920,バックデータ一覧!$F$4:$F$27,0),MATCH(VLOOKUP(A6920,バックデータ一覧!$T$3:$U$367,2),バックデータ一覧!$P$3:$R$3,0))*10^-3</f>
        <v>5.0000000000000001E-4</v>
      </c>
    </row>
    <row r="6921" spans="1:9" x14ac:dyDescent="0.15">
      <c r="A6921" s="57">
        <v>41928</v>
      </c>
      <c r="B6921" s="9" t="s">
        <v>107</v>
      </c>
      <c r="C6921" s="83">
        <f t="shared" si="325"/>
        <v>6.0700000000000007E-3</v>
      </c>
      <c r="D6921" s="82">
        <f t="shared" si="324"/>
        <v>5.9400000000000008E-3</v>
      </c>
      <c r="E6921" s="81">
        <f t="shared" si="326"/>
        <v>1.3000000000000002E-4</v>
      </c>
      <c r="F6921" s="97">
        <f>INDEX(バックデータ一覧!$G$4:$I$27,MATCH(計算過程!B6921,バックデータ一覧!$F$4:$F$27,0),MATCH(VLOOKUP(A6921,バックデータ一覧!$T$3:$U$367,2),バックデータ一覧!$G$3:$I$3,0))*10^-3</f>
        <v>1.3000000000000002E-4</v>
      </c>
      <c r="G6921" s="97">
        <f>INDEX(バックデータ一覧!$J$4:$L$27,MATCH(計算過程!B6921,バックデータ一覧!$F$4:$F$27,0),MATCH(VLOOKUP(A6921,バックデータ一覧!$T$3:$U$367,2),バックデータ一覧!$J$3:$L$3,0))*10^-3</f>
        <v>2.5000000000000001E-4</v>
      </c>
      <c r="H6921" s="97">
        <f>INDEX(バックデータ一覧!$M$4:$O$27,MATCH(計算過程!B6921,バックデータ一覧!$F$4:$F$27,0),MATCH(VLOOKUP(A6921,バックデータ一覧!$T$3:$U$367,2),バックデータ一覧!$M$3:$O$3,0))*10^-3</f>
        <v>3.8000000000000002E-4</v>
      </c>
      <c r="I6921" s="97">
        <f>INDEX(バックデータ一覧!$P$4:$R$27,MATCH(計算過程!B6921,バックデータ一覧!$F$4:$F$27,0),MATCH(VLOOKUP(A6921,バックデータ一覧!$T$3:$U$367,2),バックデータ一覧!$P$3:$R$3,0))*10^-3</f>
        <v>5.0000000000000001E-4</v>
      </c>
    </row>
    <row r="6922" spans="1:9" x14ac:dyDescent="0.15">
      <c r="A6922" s="57">
        <v>41928</v>
      </c>
      <c r="B6922" s="9" t="s">
        <v>108</v>
      </c>
      <c r="C6922" s="83">
        <f t="shared" si="325"/>
        <v>6.0700000000000007E-3</v>
      </c>
      <c r="D6922" s="82">
        <f t="shared" si="324"/>
        <v>5.9400000000000008E-3</v>
      </c>
      <c r="E6922" s="81">
        <f t="shared" si="326"/>
        <v>1.3000000000000002E-4</v>
      </c>
      <c r="F6922" s="97">
        <f>INDEX(バックデータ一覧!$G$4:$I$27,MATCH(計算過程!B6922,バックデータ一覧!$F$4:$F$27,0),MATCH(VLOOKUP(A6922,バックデータ一覧!$T$3:$U$367,2),バックデータ一覧!$G$3:$I$3,0))*10^-3</f>
        <v>1.3000000000000002E-4</v>
      </c>
      <c r="G6922" s="97">
        <f>INDEX(バックデータ一覧!$J$4:$L$27,MATCH(計算過程!B6922,バックデータ一覧!$F$4:$F$27,0),MATCH(VLOOKUP(A6922,バックデータ一覧!$T$3:$U$367,2),バックデータ一覧!$J$3:$L$3,0))*10^-3</f>
        <v>2.5000000000000001E-4</v>
      </c>
      <c r="H6922" s="97">
        <f>INDEX(バックデータ一覧!$M$4:$O$27,MATCH(計算過程!B6922,バックデータ一覧!$F$4:$F$27,0),MATCH(VLOOKUP(A6922,バックデータ一覧!$T$3:$U$367,2),バックデータ一覧!$M$3:$O$3,0))*10^-3</f>
        <v>3.8000000000000002E-4</v>
      </c>
      <c r="I6922" s="97">
        <f>INDEX(バックデータ一覧!$P$4:$R$27,MATCH(計算過程!B6922,バックデータ一覧!$F$4:$F$27,0),MATCH(VLOOKUP(A6922,バックデータ一覧!$T$3:$U$367,2),バックデータ一覧!$P$3:$R$3,0))*10^-3</f>
        <v>5.0000000000000001E-4</v>
      </c>
    </row>
    <row r="6923" spans="1:9" x14ac:dyDescent="0.15">
      <c r="A6923" s="57">
        <v>41928</v>
      </c>
      <c r="B6923" s="9" t="s">
        <v>109</v>
      </c>
      <c r="C6923" s="83">
        <f t="shared" si="325"/>
        <v>6.0700000000000007E-3</v>
      </c>
      <c r="D6923" s="82">
        <f t="shared" si="324"/>
        <v>5.9400000000000008E-3</v>
      </c>
      <c r="E6923" s="81">
        <f t="shared" si="326"/>
        <v>1.3000000000000002E-4</v>
      </c>
      <c r="F6923" s="97">
        <f>INDEX(バックデータ一覧!$G$4:$I$27,MATCH(計算過程!B6923,バックデータ一覧!$F$4:$F$27,0),MATCH(VLOOKUP(A6923,バックデータ一覧!$T$3:$U$367,2),バックデータ一覧!$G$3:$I$3,0))*10^-3</f>
        <v>1.3000000000000002E-4</v>
      </c>
      <c r="G6923" s="97">
        <f>INDEX(バックデータ一覧!$J$4:$L$27,MATCH(計算過程!B6923,バックデータ一覧!$F$4:$F$27,0),MATCH(VLOOKUP(A6923,バックデータ一覧!$T$3:$U$367,2),バックデータ一覧!$J$3:$L$3,0))*10^-3</f>
        <v>2.5000000000000001E-4</v>
      </c>
      <c r="H6923" s="97">
        <f>INDEX(バックデータ一覧!$M$4:$O$27,MATCH(計算過程!B6923,バックデータ一覧!$F$4:$F$27,0),MATCH(VLOOKUP(A6923,バックデータ一覧!$T$3:$U$367,2),バックデータ一覧!$M$3:$O$3,0))*10^-3</f>
        <v>3.8000000000000002E-4</v>
      </c>
      <c r="I6923" s="97">
        <f>INDEX(バックデータ一覧!$P$4:$R$27,MATCH(計算過程!B6923,バックデータ一覧!$F$4:$F$27,0),MATCH(VLOOKUP(A6923,バックデータ一覧!$T$3:$U$367,2),バックデータ一覧!$P$3:$R$3,0))*10^-3</f>
        <v>5.0000000000000001E-4</v>
      </c>
    </row>
    <row r="6924" spans="1:9" x14ac:dyDescent="0.15">
      <c r="A6924" s="57">
        <v>41928</v>
      </c>
      <c r="B6924" s="9" t="s">
        <v>110</v>
      </c>
      <c r="C6924" s="83">
        <f t="shared" si="325"/>
        <v>6.0700000000000007E-3</v>
      </c>
      <c r="D6924" s="82">
        <f t="shared" si="324"/>
        <v>5.9400000000000008E-3</v>
      </c>
      <c r="E6924" s="81">
        <f t="shared" si="326"/>
        <v>1.3000000000000002E-4</v>
      </c>
      <c r="F6924" s="97">
        <f>INDEX(バックデータ一覧!$G$4:$I$27,MATCH(計算過程!B6924,バックデータ一覧!$F$4:$F$27,0),MATCH(VLOOKUP(A6924,バックデータ一覧!$T$3:$U$367,2),バックデータ一覧!$G$3:$I$3,0))*10^-3</f>
        <v>1.3000000000000002E-4</v>
      </c>
      <c r="G6924" s="97">
        <f>INDEX(バックデータ一覧!$J$4:$L$27,MATCH(計算過程!B6924,バックデータ一覧!$F$4:$F$27,0),MATCH(VLOOKUP(A6924,バックデータ一覧!$T$3:$U$367,2),バックデータ一覧!$J$3:$L$3,0))*10^-3</f>
        <v>2.5000000000000001E-4</v>
      </c>
      <c r="H6924" s="97">
        <f>INDEX(バックデータ一覧!$M$4:$O$27,MATCH(計算過程!B6924,バックデータ一覧!$F$4:$F$27,0),MATCH(VLOOKUP(A6924,バックデータ一覧!$T$3:$U$367,2),バックデータ一覧!$M$3:$O$3,0))*10^-3</f>
        <v>3.8000000000000002E-4</v>
      </c>
      <c r="I6924" s="97">
        <f>INDEX(バックデータ一覧!$P$4:$R$27,MATCH(計算過程!B6924,バックデータ一覧!$F$4:$F$27,0),MATCH(VLOOKUP(A6924,バックデータ一覧!$T$3:$U$367,2),バックデータ一覧!$P$3:$R$3,0))*10^-3</f>
        <v>5.0000000000000001E-4</v>
      </c>
    </row>
    <row r="6925" spans="1:9" x14ac:dyDescent="0.15">
      <c r="A6925" s="57">
        <v>41928</v>
      </c>
      <c r="B6925" s="9" t="s">
        <v>111</v>
      </c>
      <c r="C6925" s="83">
        <f t="shared" si="325"/>
        <v>9.3200000000000002E-3</v>
      </c>
      <c r="D6925" s="82">
        <f t="shared" si="324"/>
        <v>5.9400000000000008E-3</v>
      </c>
      <c r="E6925" s="81">
        <f t="shared" si="326"/>
        <v>3.3799999999999998E-3</v>
      </c>
      <c r="F6925" s="97">
        <f>INDEX(バックデータ一覧!$G$4:$I$27,MATCH(計算過程!B6925,バックデータ一覧!$F$4:$F$27,0),MATCH(VLOOKUP(A6925,バックデータ一覧!$T$3:$U$367,2),バックデータ一覧!$G$3:$I$3,0))*10^-3</f>
        <v>3.3799999999999998E-3</v>
      </c>
      <c r="G6925" s="97">
        <f>INDEX(バックデータ一覧!$J$4:$L$27,MATCH(計算過程!B6925,バックデータ一覧!$F$4:$F$27,0),MATCH(VLOOKUP(A6925,バックデータ一覧!$T$3:$U$367,2),バックデータ一覧!$J$3:$L$3,0))*10^-3</f>
        <v>6.7499999999999999E-3</v>
      </c>
      <c r="H6925" s="97">
        <f>INDEX(バックデータ一覧!$M$4:$O$27,MATCH(計算過程!B6925,バックデータ一覧!$F$4:$F$27,0),MATCH(VLOOKUP(A6925,バックデータ一覧!$T$3:$U$367,2),バックデータ一覧!$M$3:$O$3,0))*10^-3</f>
        <v>1.0130000000000002E-2</v>
      </c>
      <c r="I6925" s="97">
        <f>INDEX(バックデータ一覧!$P$4:$R$27,MATCH(計算過程!B6925,バックデータ一覧!$F$4:$F$27,0),MATCH(VLOOKUP(A6925,バックデータ一覧!$T$3:$U$367,2),バックデータ一覧!$P$3:$R$3,0))*10^-3</f>
        <v>1.3509999999999999E-2</v>
      </c>
    </row>
    <row r="6926" spans="1:9" x14ac:dyDescent="0.15">
      <c r="A6926" s="57">
        <v>41928</v>
      </c>
      <c r="B6926" s="9" t="s">
        <v>112</v>
      </c>
      <c r="C6926" s="83">
        <f t="shared" si="325"/>
        <v>6.4800000000000005E-3</v>
      </c>
      <c r="D6926" s="82">
        <f t="shared" si="324"/>
        <v>5.9400000000000008E-3</v>
      </c>
      <c r="E6926" s="81">
        <f t="shared" si="326"/>
        <v>5.4000000000000001E-4</v>
      </c>
      <c r="F6926" s="97">
        <f>INDEX(バックデータ一覧!$G$4:$I$27,MATCH(計算過程!B6926,バックデータ一覧!$F$4:$F$27,0),MATCH(VLOOKUP(A6926,バックデータ一覧!$T$3:$U$367,2),バックデータ一覧!$G$3:$I$3,0))*10^-3</f>
        <v>5.4000000000000001E-4</v>
      </c>
      <c r="G6926" s="97">
        <f>INDEX(バックデータ一覧!$J$4:$L$27,MATCH(計算過程!B6926,バックデータ一覧!$F$4:$F$27,0),MATCH(VLOOKUP(A6926,バックデータ一覧!$T$3:$U$367,2),バックデータ一覧!$J$3:$L$3,0))*10^-3</f>
        <v>1.08E-3</v>
      </c>
      <c r="H6926" s="97">
        <f>INDEX(バックデータ一覧!$M$4:$O$27,MATCH(計算過程!B6926,バックデータ一覧!$F$4:$F$27,0),MATCH(VLOOKUP(A6926,バックデータ一覧!$T$3:$U$367,2),バックデータ一覧!$M$3:$O$3,0))*10^-3</f>
        <v>1.6299999999999999E-3</v>
      </c>
      <c r="I6926" s="97">
        <f>INDEX(バックデータ一覧!$P$4:$R$27,MATCH(計算過程!B6926,バックデータ一覧!$F$4:$F$27,0),MATCH(VLOOKUP(A6926,バックデータ一覧!$T$3:$U$367,2),バックデータ一覧!$P$3:$R$3,0))*10^-3</f>
        <v>2.1700000000000001E-3</v>
      </c>
    </row>
    <row r="6927" spans="1:9" x14ac:dyDescent="0.15">
      <c r="A6927" s="57">
        <v>41928</v>
      </c>
      <c r="B6927" s="9" t="s">
        <v>113</v>
      </c>
      <c r="C6927" s="83">
        <f t="shared" si="325"/>
        <v>6.4800000000000005E-3</v>
      </c>
      <c r="D6927" s="82">
        <f t="shared" si="324"/>
        <v>5.9400000000000008E-3</v>
      </c>
      <c r="E6927" s="81">
        <f t="shared" si="326"/>
        <v>5.4000000000000001E-4</v>
      </c>
      <c r="F6927" s="97">
        <f>INDEX(バックデータ一覧!$G$4:$I$27,MATCH(計算過程!B6927,バックデータ一覧!$F$4:$F$27,0),MATCH(VLOOKUP(A6927,バックデータ一覧!$T$3:$U$367,2),バックデータ一覧!$G$3:$I$3,0))*10^-3</f>
        <v>5.4000000000000001E-4</v>
      </c>
      <c r="G6927" s="97">
        <f>INDEX(バックデータ一覧!$J$4:$L$27,MATCH(計算過程!B6927,バックデータ一覧!$F$4:$F$27,0),MATCH(VLOOKUP(A6927,バックデータ一覧!$T$3:$U$367,2),バックデータ一覧!$J$3:$L$3,0))*10^-3</f>
        <v>1.08E-3</v>
      </c>
      <c r="H6927" s="97">
        <f>INDEX(バックデータ一覧!$M$4:$O$27,MATCH(計算過程!B6927,バックデータ一覧!$F$4:$F$27,0),MATCH(VLOOKUP(A6927,バックデータ一覧!$T$3:$U$367,2),バックデータ一覧!$M$3:$O$3,0))*10^-3</f>
        <v>1.6299999999999999E-3</v>
      </c>
      <c r="I6927" s="97">
        <f>INDEX(バックデータ一覧!$P$4:$R$27,MATCH(計算過程!B6927,バックデータ一覧!$F$4:$F$27,0),MATCH(VLOOKUP(A6927,バックデータ一覧!$T$3:$U$367,2),バックデータ一覧!$P$3:$R$3,0))*10^-3</f>
        <v>2.1700000000000001E-3</v>
      </c>
    </row>
    <row r="6928" spans="1:9" x14ac:dyDescent="0.15">
      <c r="A6928" s="57">
        <v>41928</v>
      </c>
      <c r="B6928" s="9" t="s">
        <v>114</v>
      </c>
      <c r="C6928" s="83">
        <f t="shared" si="325"/>
        <v>6.0700000000000007E-3</v>
      </c>
      <c r="D6928" s="82">
        <f t="shared" si="324"/>
        <v>5.9400000000000008E-3</v>
      </c>
      <c r="E6928" s="81">
        <f t="shared" si="326"/>
        <v>1.3000000000000002E-4</v>
      </c>
      <c r="F6928" s="97">
        <f>INDEX(バックデータ一覧!$G$4:$I$27,MATCH(計算過程!B6928,バックデータ一覧!$F$4:$F$27,0),MATCH(VLOOKUP(A6928,バックデータ一覧!$T$3:$U$367,2),バックデータ一覧!$G$3:$I$3,0))*10^-3</f>
        <v>1.3000000000000002E-4</v>
      </c>
      <c r="G6928" s="97">
        <f>INDEX(バックデータ一覧!$J$4:$L$27,MATCH(計算過程!B6928,バックデータ一覧!$F$4:$F$27,0),MATCH(VLOOKUP(A6928,バックデータ一覧!$T$3:$U$367,2),バックデータ一覧!$J$3:$L$3,0))*10^-3</f>
        <v>2.5000000000000001E-4</v>
      </c>
      <c r="H6928" s="97">
        <f>INDEX(バックデータ一覧!$M$4:$O$27,MATCH(計算過程!B6928,バックデータ一覧!$F$4:$F$27,0),MATCH(VLOOKUP(A6928,バックデータ一覧!$T$3:$U$367,2),バックデータ一覧!$M$3:$O$3,0))*10^-3</f>
        <v>3.8000000000000002E-4</v>
      </c>
      <c r="I6928" s="97">
        <f>INDEX(バックデータ一覧!$P$4:$R$27,MATCH(計算過程!B6928,バックデータ一覧!$F$4:$F$27,0),MATCH(VLOOKUP(A6928,バックデータ一覧!$T$3:$U$367,2),バックデータ一覧!$P$3:$R$3,0))*10^-3</f>
        <v>5.0000000000000001E-4</v>
      </c>
    </row>
    <row r="6929" spans="1:9" x14ac:dyDescent="0.15">
      <c r="A6929" s="57">
        <v>41928</v>
      </c>
      <c r="B6929" s="9" t="s">
        <v>115</v>
      </c>
      <c r="C6929" s="83">
        <f t="shared" si="325"/>
        <v>6.2700000000000013E-3</v>
      </c>
      <c r="D6929" s="82">
        <f t="shared" si="324"/>
        <v>5.9400000000000008E-3</v>
      </c>
      <c r="E6929" s="81">
        <f t="shared" si="326"/>
        <v>3.3E-4</v>
      </c>
      <c r="F6929" s="97">
        <f>INDEX(バックデータ一覧!$G$4:$I$27,MATCH(計算過程!B6929,バックデータ一覧!$F$4:$F$27,0),MATCH(VLOOKUP(A6929,バックデータ一覧!$T$3:$U$367,2),バックデータ一覧!$G$3:$I$3,0))*10^-3</f>
        <v>3.3E-4</v>
      </c>
      <c r="G6929" s="97">
        <f>INDEX(バックデータ一覧!$J$4:$L$27,MATCH(計算過程!B6929,バックデータ一覧!$F$4:$F$27,0),MATCH(VLOOKUP(A6929,バックデータ一覧!$T$3:$U$367,2),バックデータ一覧!$J$3:$L$3,0))*10^-3</f>
        <v>6.7000000000000002E-4</v>
      </c>
      <c r="H6929" s="97">
        <f>INDEX(バックデータ一覧!$M$4:$O$27,MATCH(計算過程!B6929,バックデータ一覧!$F$4:$F$27,0),MATCH(VLOOKUP(A6929,バックデータ一覧!$T$3:$U$367,2),バックデータ一覧!$M$3:$O$3,0))*10^-3</f>
        <v>1E-3</v>
      </c>
      <c r="I6929" s="97">
        <f>INDEX(バックデータ一覧!$P$4:$R$27,MATCH(計算過程!B6929,バックデータ一覧!$F$4:$F$27,0),MATCH(VLOOKUP(A6929,バックデータ一覧!$T$3:$U$367,2),バックデータ一覧!$P$3:$R$3,0))*10^-3</f>
        <v>1.33E-3</v>
      </c>
    </row>
    <row r="6930" spans="1:9" x14ac:dyDescent="0.15">
      <c r="A6930" s="57">
        <v>41928</v>
      </c>
      <c r="B6930" s="9" t="s">
        <v>116</v>
      </c>
      <c r="C6930" s="83">
        <f t="shared" si="325"/>
        <v>6.0700000000000007E-3</v>
      </c>
      <c r="D6930" s="82">
        <f t="shared" si="324"/>
        <v>5.9400000000000008E-3</v>
      </c>
      <c r="E6930" s="81">
        <f t="shared" si="326"/>
        <v>1.3000000000000002E-4</v>
      </c>
      <c r="F6930" s="97">
        <f>INDEX(バックデータ一覧!$G$4:$I$27,MATCH(計算過程!B6930,バックデータ一覧!$F$4:$F$27,0),MATCH(VLOOKUP(A6930,バックデータ一覧!$T$3:$U$367,2),バックデータ一覧!$G$3:$I$3,0))*10^-3</f>
        <v>1.3000000000000002E-4</v>
      </c>
      <c r="G6930" s="97">
        <f>INDEX(バックデータ一覧!$J$4:$L$27,MATCH(計算過程!B6930,バックデータ一覧!$F$4:$F$27,0),MATCH(VLOOKUP(A6930,バックデータ一覧!$T$3:$U$367,2),バックデータ一覧!$J$3:$L$3,0))*10^-3</f>
        <v>2.5000000000000001E-4</v>
      </c>
      <c r="H6930" s="97">
        <f>INDEX(バックデータ一覧!$M$4:$O$27,MATCH(計算過程!B6930,バックデータ一覧!$F$4:$F$27,0),MATCH(VLOOKUP(A6930,バックデータ一覧!$T$3:$U$367,2),バックデータ一覧!$M$3:$O$3,0))*10^-3</f>
        <v>3.8000000000000002E-4</v>
      </c>
      <c r="I6930" s="97">
        <f>INDEX(バックデータ一覧!$P$4:$R$27,MATCH(計算過程!B6930,バックデータ一覧!$F$4:$F$27,0),MATCH(VLOOKUP(A6930,バックデータ一覧!$T$3:$U$367,2),バックデータ一覧!$P$3:$R$3,0))*10^-3</f>
        <v>5.0000000000000001E-4</v>
      </c>
    </row>
    <row r="6931" spans="1:9" x14ac:dyDescent="0.15">
      <c r="A6931" s="57">
        <v>41928</v>
      </c>
      <c r="B6931" s="9" t="s">
        <v>117</v>
      </c>
      <c r="C6931" s="83">
        <f t="shared" si="325"/>
        <v>9.3200000000000002E-3</v>
      </c>
      <c r="D6931" s="82">
        <f t="shared" si="324"/>
        <v>5.9400000000000008E-3</v>
      </c>
      <c r="E6931" s="81">
        <f t="shared" si="326"/>
        <v>3.3799999999999998E-3</v>
      </c>
      <c r="F6931" s="97">
        <f>INDEX(バックデータ一覧!$G$4:$I$27,MATCH(計算過程!B6931,バックデータ一覧!$F$4:$F$27,0),MATCH(VLOOKUP(A6931,バックデータ一覧!$T$3:$U$367,2),バックデータ一覧!$G$3:$I$3,0))*10^-3</f>
        <v>3.3799999999999998E-3</v>
      </c>
      <c r="G6931" s="97">
        <f>INDEX(バックデータ一覧!$J$4:$L$27,MATCH(計算過程!B6931,バックデータ一覧!$F$4:$F$27,0),MATCH(VLOOKUP(A6931,バックデータ一覧!$T$3:$U$367,2),バックデータ一覧!$J$3:$L$3,0))*10^-3</f>
        <v>6.7499999999999999E-3</v>
      </c>
      <c r="H6931" s="97">
        <f>INDEX(バックデータ一覧!$M$4:$O$27,MATCH(計算過程!B6931,バックデータ一覧!$F$4:$F$27,0),MATCH(VLOOKUP(A6931,バックデータ一覧!$T$3:$U$367,2),バックデータ一覧!$M$3:$O$3,0))*10^-3</f>
        <v>1.0130000000000002E-2</v>
      </c>
      <c r="I6931" s="97">
        <f>INDEX(バックデータ一覧!$P$4:$R$27,MATCH(計算過程!B6931,バックデータ一覧!$F$4:$F$27,0),MATCH(VLOOKUP(A6931,バックデータ一覧!$T$3:$U$367,2),バックデータ一覧!$P$3:$R$3,0))*10^-3</f>
        <v>1.3509999999999999E-2</v>
      </c>
    </row>
    <row r="6932" spans="1:9" x14ac:dyDescent="0.15">
      <c r="A6932" s="57">
        <v>41928</v>
      </c>
      <c r="B6932" s="9" t="s">
        <v>118</v>
      </c>
      <c r="C6932" s="83">
        <f t="shared" si="325"/>
        <v>6.2700000000000013E-3</v>
      </c>
      <c r="D6932" s="82">
        <f t="shared" si="324"/>
        <v>5.9400000000000008E-3</v>
      </c>
      <c r="E6932" s="81">
        <f t="shared" si="326"/>
        <v>3.3E-4</v>
      </c>
      <c r="F6932" s="97">
        <f>INDEX(バックデータ一覧!$G$4:$I$27,MATCH(計算過程!B6932,バックデータ一覧!$F$4:$F$27,0),MATCH(VLOOKUP(A6932,バックデータ一覧!$T$3:$U$367,2),バックデータ一覧!$G$3:$I$3,0))*10^-3</f>
        <v>3.3E-4</v>
      </c>
      <c r="G6932" s="97">
        <f>INDEX(バックデータ一覧!$J$4:$L$27,MATCH(計算過程!B6932,バックデータ一覧!$F$4:$F$27,0),MATCH(VLOOKUP(A6932,バックデータ一覧!$T$3:$U$367,2),バックデータ一覧!$J$3:$L$3,0))*10^-3</f>
        <v>6.7000000000000002E-4</v>
      </c>
      <c r="H6932" s="97">
        <f>INDEX(バックデータ一覧!$M$4:$O$27,MATCH(計算過程!B6932,バックデータ一覧!$F$4:$F$27,0),MATCH(VLOOKUP(A6932,バックデータ一覧!$T$3:$U$367,2),バックデータ一覧!$M$3:$O$3,0))*10^-3</f>
        <v>1E-3</v>
      </c>
      <c r="I6932" s="97">
        <f>INDEX(バックデータ一覧!$P$4:$R$27,MATCH(計算過程!B6932,バックデータ一覧!$F$4:$F$27,0),MATCH(VLOOKUP(A6932,バックデータ一覧!$T$3:$U$367,2),バックデータ一覧!$P$3:$R$3,0))*10^-3</f>
        <v>1.33E-3</v>
      </c>
    </row>
    <row r="6933" spans="1:9" x14ac:dyDescent="0.15">
      <c r="A6933" s="57">
        <v>41928</v>
      </c>
      <c r="B6933" s="9" t="s">
        <v>119</v>
      </c>
      <c r="C6933" s="83">
        <f t="shared" si="325"/>
        <v>6.0700000000000007E-3</v>
      </c>
      <c r="D6933" s="82">
        <f t="shared" si="324"/>
        <v>5.9400000000000008E-3</v>
      </c>
      <c r="E6933" s="81">
        <f t="shared" si="326"/>
        <v>1.3000000000000002E-4</v>
      </c>
      <c r="F6933" s="97">
        <f>INDEX(バックデータ一覧!$G$4:$I$27,MATCH(計算過程!B6933,バックデータ一覧!$F$4:$F$27,0),MATCH(VLOOKUP(A6933,バックデータ一覧!$T$3:$U$367,2),バックデータ一覧!$G$3:$I$3,0))*10^-3</f>
        <v>1.3000000000000002E-4</v>
      </c>
      <c r="G6933" s="97">
        <f>INDEX(バックデータ一覧!$J$4:$L$27,MATCH(計算過程!B6933,バックデータ一覧!$F$4:$F$27,0),MATCH(VLOOKUP(A6933,バックデータ一覧!$T$3:$U$367,2),バックデータ一覧!$J$3:$L$3,0))*10^-3</f>
        <v>2.5000000000000001E-4</v>
      </c>
      <c r="H6933" s="97">
        <f>INDEX(バックデータ一覧!$M$4:$O$27,MATCH(計算過程!B6933,バックデータ一覧!$F$4:$F$27,0),MATCH(VLOOKUP(A6933,バックデータ一覧!$T$3:$U$367,2),バックデータ一覧!$M$3:$O$3,0))*10^-3</f>
        <v>3.8000000000000002E-4</v>
      </c>
      <c r="I6933" s="97">
        <f>INDEX(バックデータ一覧!$P$4:$R$27,MATCH(計算過程!B6933,バックデータ一覧!$F$4:$F$27,0),MATCH(VLOOKUP(A6933,バックデータ一覧!$T$3:$U$367,2),バックデータ一覧!$P$3:$R$3,0))*10^-3</f>
        <v>5.0000000000000001E-4</v>
      </c>
    </row>
    <row r="6934" spans="1:9" x14ac:dyDescent="0.15">
      <c r="A6934" s="57">
        <v>41928</v>
      </c>
      <c r="B6934" s="9" t="s">
        <v>120</v>
      </c>
      <c r="C6934" s="83">
        <f t="shared" si="325"/>
        <v>6.0700000000000007E-3</v>
      </c>
      <c r="D6934" s="82">
        <f t="shared" si="324"/>
        <v>5.9400000000000008E-3</v>
      </c>
      <c r="E6934" s="81">
        <f t="shared" si="326"/>
        <v>1.3000000000000002E-4</v>
      </c>
      <c r="F6934" s="97">
        <f>INDEX(バックデータ一覧!$G$4:$I$27,MATCH(計算過程!B6934,バックデータ一覧!$F$4:$F$27,0),MATCH(VLOOKUP(A6934,バックデータ一覧!$T$3:$U$367,2),バックデータ一覧!$G$3:$I$3,0))*10^-3</f>
        <v>1.3000000000000002E-4</v>
      </c>
      <c r="G6934" s="97">
        <f>INDEX(バックデータ一覧!$J$4:$L$27,MATCH(計算過程!B6934,バックデータ一覧!$F$4:$F$27,0),MATCH(VLOOKUP(A6934,バックデータ一覧!$T$3:$U$367,2),バックデータ一覧!$J$3:$L$3,0))*10^-3</f>
        <v>2.5000000000000001E-4</v>
      </c>
      <c r="H6934" s="97">
        <f>INDEX(バックデータ一覧!$M$4:$O$27,MATCH(計算過程!B6934,バックデータ一覧!$F$4:$F$27,0),MATCH(VLOOKUP(A6934,バックデータ一覧!$T$3:$U$367,2),バックデータ一覧!$M$3:$O$3,0))*10^-3</f>
        <v>3.8000000000000002E-4</v>
      </c>
      <c r="I6934" s="97">
        <f>INDEX(バックデータ一覧!$P$4:$R$27,MATCH(計算過程!B6934,バックデータ一覧!$F$4:$F$27,0),MATCH(VLOOKUP(A6934,バックデータ一覧!$T$3:$U$367,2),バックデータ一覧!$P$3:$R$3,0))*10^-3</f>
        <v>5.0000000000000001E-4</v>
      </c>
    </row>
    <row r="6935" spans="1:9" x14ac:dyDescent="0.15">
      <c r="A6935" s="57">
        <v>41928</v>
      </c>
      <c r="B6935" s="9" t="s">
        <v>121</v>
      </c>
      <c r="C6935" s="83">
        <f t="shared" si="325"/>
        <v>6.2700000000000013E-3</v>
      </c>
      <c r="D6935" s="82">
        <f t="shared" si="324"/>
        <v>5.9400000000000008E-3</v>
      </c>
      <c r="E6935" s="81">
        <f t="shared" si="326"/>
        <v>3.3E-4</v>
      </c>
      <c r="F6935" s="97">
        <f>INDEX(バックデータ一覧!$G$4:$I$27,MATCH(計算過程!B6935,バックデータ一覧!$F$4:$F$27,0),MATCH(VLOOKUP(A6935,バックデータ一覧!$T$3:$U$367,2),バックデータ一覧!$G$3:$I$3,0))*10^-3</f>
        <v>3.3E-4</v>
      </c>
      <c r="G6935" s="97">
        <f>INDEX(バックデータ一覧!$J$4:$L$27,MATCH(計算過程!B6935,バックデータ一覧!$F$4:$F$27,0),MATCH(VLOOKUP(A6935,バックデータ一覧!$T$3:$U$367,2),バックデータ一覧!$J$3:$L$3,0))*10^-3</f>
        <v>6.7000000000000002E-4</v>
      </c>
      <c r="H6935" s="97">
        <f>INDEX(バックデータ一覧!$M$4:$O$27,MATCH(計算過程!B6935,バックデータ一覧!$F$4:$F$27,0),MATCH(VLOOKUP(A6935,バックデータ一覧!$T$3:$U$367,2),バックデータ一覧!$M$3:$O$3,0))*10^-3</f>
        <v>1E-3</v>
      </c>
      <c r="I6935" s="97">
        <f>INDEX(バックデータ一覧!$P$4:$R$27,MATCH(計算過程!B6935,バックデータ一覧!$F$4:$F$27,0),MATCH(VLOOKUP(A6935,バックデータ一覧!$T$3:$U$367,2),バックデータ一覧!$P$3:$R$3,0))*10^-3</f>
        <v>1.33E-3</v>
      </c>
    </row>
    <row r="6936" spans="1:9" x14ac:dyDescent="0.15">
      <c r="A6936" s="57">
        <v>41928</v>
      </c>
      <c r="B6936" s="9" t="s">
        <v>122</v>
      </c>
      <c r="C6936" s="83">
        <f t="shared" si="325"/>
        <v>6.2700000000000013E-3</v>
      </c>
      <c r="D6936" s="82">
        <f t="shared" si="324"/>
        <v>5.9400000000000008E-3</v>
      </c>
      <c r="E6936" s="81">
        <f t="shared" si="326"/>
        <v>3.3E-4</v>
      </c>
      <c r="F6936" s="97">
        <f>INDEX(バックデータ一覧!$G$4:$I$27,MATCH(計算過程!B6936,バックデータ一覧!$F$4:$F$27,0),MATCH(VLOOKUP(A6936,バックデータ一覧!$T$3:$U$367,2),バックデータ一覧!$G$3:$I$3,0))*10^-3</f>
        <v>3.3E-4</v>
      </c>
      <c r="G6936" s="97">
        <f>INDEX(バックデータ一覧!$J$4:$L$27,MATCH(計算過程!B6936,バックデータ一覧!$F$4:$F$27,0),MATCH(VLOOKUP(A6936,バックデータ一覧!$T$3:$U$367,2),バックデータ一覧!$J$3:$L$3,0))*10^-3</f>
        <v>6.7000000000000002E-4</v>
      </c>
      <c r="H6936" s="97">
        <f>INDEX(バックデータ一覧!$M$4:$O$27,MATCH(計算過程!B6936,バックデータ一覧!$F$4:$F$27,0),MATCH(VLOOKUP(A6936,バックデータ一覧!$T$3:$U$367,2),バックデータ一覧!$M$3:$O$3,0))*10^-3</f>
        <v>1E-3</v>
      </c>
      <c r="I6936" s="97">
        <f>INDEX(バックデータ一覧!$P$4:$R$27,MATCH(計算過程!B6936,バックデータ一覧!$F$4:$F$27,0),MATCH(VLOOKUP(A6936,バックデータ一覧!$T$3:$U$367,2),バックデータ一覧!$P$3:$R$3,0))*10^-3</f>
        <v>1.33E-3</v>
      </c>
    </row>
    <row r="6937" spans="1:9" x14ac:dyDescent="0.15">
      <c r="A6937" s="57">
        <v>41928</v>
      </c>
      <c r="B6937" s="9" t="s">
        <v>123</v>
      </c>
      <c r="C6937" s="83">
        <f t="shared" si="325"/>
        <v>1.2360000000000001E-2</v>
      </c>
      <c r="D6937" s="82">
        <f t="shared" si="324"/>
        <v>5.9400000000000008E-3</v>
      </c>
      <c r="E6937" s="81">
        <f t="shared" si="326"/>
        <v>6.4200000000000004E-3</v>
      </c>
      <c r="F6937" s="97">
        <f>INDEX(バックデータ一覧!$G$4:$I$27,MATCH(計算過程!B6937,バックデータ一覧!$F$4:$F$27,0),MATCH(VLOOKUP(A6937,バックデータ一覧!$T$3:$U$367,2),バックデータ一覧!$G$3:$I$3,0))*10^-3</f>
        <v>6.4200000000000004E-3</v>
      </c>
      <c r="G6937" s="97">
        <f>INDEX(バックデータ一覧!$J$4:$L$27,MATCH(計算過程!B6937,バックデータ一覧!$F$4:$F$27,0),MATCH(VLOOKUP(A6937,バックデータ一覧!$T$3:$U$367,2),バックデータ一覧!$J$3:$L$3,0))*10^-3</f>
        <v>1.2840000000000001E-2</v>
      </c>
      <c r="H6937" s="97">
        <f>INDEX(バックデータ一覧!$M$4:$O$27,MATCH(計算過程!B6937,バックデータ一覧!$F$4:$F$27,0),MATCH(VLOOKUP(A6937,バックデータ一覧!$T$3:$U$367,2),バックデータ一覧!$M$3:$O$3,0))*10^-3</f>
        <v>1.9260000000000003E-2</v>
      </c>
      <c r="I6937" s="97">
        <f>INDEX(バックデータ一覧!$P$4:$R$27,MATCH(計算過程!B6937,バックデータ一覧!$F$4:$F$27,0),MATCH(VLOOKUP(A6937,バックデータ一覧!$T$3:$U$367,2),バックデータ一覧!$P$3:$R$3,0))*10^-3</f>
        <v>2.5680000000000001E-2</v>
      </c>
    </row>
    <row r="6938" spans="1:9" x14ac:dyDescent="0.15">
      <c r="A6938" s="57">
        <v>41928</v>
      </c>
      <c r="B6938" s="9" t="s">
        <v>124</v>
      </c>
      <c r="C6938" s="83">
        <f t="shared" si="325"/>
        <v>1.2360000000000001E-2</v>
      </c>
      <c r="D6938" s="82">
        <f t="shared" si="324"/>
        <v>5.9400000000000008E-3</v>
      </c>
      <c r="E6938" s="81">
        <f t="shared" si="326"/>
        <v>6.4200000000000004E-3</v>
      </c>
      <c r="F6938" s="97">
        <f>INDEX(バックデータ一覧!$G$4:$I$27,MATCH(計算過程!B6938,バックデータ一覧!$F$4:$F$27,0),MATCH(VLOOKUP(A6938,バックデータ一覧!$T$3:$U$367,2),バックデータ一覧!$G$3:$I$3,0))*10^-3</f>
        <v>6.4200000000000004E-3</v>
      </c>
      <c r="G6938" s="97">
        <f>INDEX(バックデータ一覧!$J$4:$L$27,MATCH(計算過程!B6938,バックデータ一覧!$F$4:$F$27,0),MATCH(VLOOKUP(A6938,バックデータ一覧!$T$3:$U$367,2),バックデータ一覧!$J$3:$L$3,0))*10^-3</f>
        <v>1.2840000000000001E-2</v>
      </c>
      <c r="H6938" s="97">
        <f>INDEX(バックデータ一覧!$M$4:$O$27,MATCH(計算過程!B6938,バックデータ一覧!$F$4:$F$27,0),MATCH(VLOOKUP(A6938,バックデータ一覧!$T$3:$U$367,2),バックデータ一覧!$M$3:$O$3,0))*10^-3</f>
        <v>1.9260000000000003E-2</v>
      </c>
      <c r="I6938" s="97">
        <f>INDEX(バックデータ一覧!$P$4:$R$27,MATCH(計算過程!B6938,バックデータ一覧!$F$4:$F$27,0),MATCH(VLOOKUP(A6938,バックデータ一覧!$T$3:$U$367,2),バックデータ一覧!$P$3:$R$3,0))*10^-3</f>
        <v>2.5680000000000001E-2</v>
      </c>
    </row>
    <row r="6939" spans="1:9" x14ac:dyDescent="0.15">
      <c r="A6939" s="57">
        <v>41928</v>
      </c>
      <c r="B6939" s="9" t="s">
        <v>125</v>
      </c>
      <c r="C6939" s="83">
        <f t="shared" si="325"/>
        <v>6.2700000000000013E-3</v>
      </c>
      <c r="D6939" s="82">
        <f t="shared" si="324"/>
        <v>5.9400000000000008E-3</v>
      </c>
      <c r="E6939" s="81">
        <f t="shared" si="326"/>
        <v>3.3E-4</v>
      </c>
      <c r="F6939" s="97">
        <f>INDEX(バックデータ一覧!$G$4:$I$27,MATCH(計算過程!B6939,バックデータ一覧!$F$4:$F$27,0),MATCH(VLOOKUP(A6939,バックデータ一覧!$T$3:$U$367,2),バックデータ一覧!$G$3:$I$3,0))*10^-3</f>
        <v>3.3E-4</v>
      </c>
      <c r="G6939" s="97">
        <f>INDEX(バックデータ一覧!$J$4:$L$27,MATCH(計算過程!B6939,バックデータ一覧!$F$4:$F$27,0),MATCH(VLOOKUP(A6939,バックデータ一覧!$T$3:$U$367,2),バックデータ一覧!$J$3:$L$3,0))*10^-3</f>
        <v>6.7000000000000002E-4</v>
      </c>
      <c r="H6939" s="97">
        <f>INDEX(バックデータ一覧!$M$4:$O$27,MATCH(計算過程!B6939,バックデータ一覧!$F$4:$F$27,0),MATCH(VLOOKUP(A6939,バックデータ一覧!$T$3:$U$367,2),バックデータ一覧!$M$3:$O$3,0))*10^-3</f>
        <v>1E-3</v>
      </c>
      <c r="I6939" s="97">
        <f>INDEX(バックデータ一覧!$P$4:$R$27,MATCH(計算過程!B6939,バックデータ一覧!$F$4:$F$27,0),MATCH(VLOOKUP(A6939,バックデータ一覧!$T$3:$U$367,2),バックデータ一覧!$P$3:$R$3,0))*10^-3</f>
        <v>1.33E-3</v>
      </c>
    </row>
    <row r="6940" spans="1:9" x14ac:dyDescent="0.15">
      <c r="A6940" s="57">
        <v>41928</v>
      </c>
      <c r="B6940" s="9" t="s">
        <v>126</v>
      </c>
      <c r="C6940" s="83">
        <f t="shared" si="325"/>
        <v>6.2700000000000013E-3</v>
      </c>
      <c r="D6940" s="82">
        <f t="shared" si="324"/>
        <v>5.9400000000000008E-3</v>
      </c>
      <c r="E6940" s="81">
        <f t="shared" si="326"/>
        <v>3.3E-4</v>
      </c>
      <c r="F6940" s="97">
        <f>INDEX(バックデータ一覧!$G$4:$I$27,MATCH(計算過程!B6940,バックデータ一覧!$F$4:$F$27,0),MATCH(VLOOKUP(A6940,バックデータ一覧!$T$3:$U$367,2),バックデータ一覧!$G$3:$I$3,0))*10^-3</f>
        <v>3.3E-4</v>
      </c>
      <c r="G6940" s="97">
        <f>INDEX(バックデータ一覧!$J$4:$L$27,MATCH(計算過程!B6940,バックデータ一覧!$F$4:$F$27,0),MATCH(VLOOKUP(A6940,バックデータ一覧!$T$3:$U$367,2),バックデータ一覧!$J$3:$L$3,0))*10^-3</f>
        <v>6.7000000000000002E-4</v>
      </c>
      <c r="H6940" s="97">
        <f>INDEX(バックデータ一覧!$M$4:$O$27,MATCH(計算過程!B6940,バックデータ一覧!$F$4:$F$27,0),MATCH(VLOOKUP(A6940,バックデータ一覧!$T$3:$U$367,2),バックデータ一覧!$M$3:$O$3,0))*10^-3</f>
        <v>1E-3</v>
      </c>
      <c r="I6940" s="97">
        <f>INDEX(バックデータ一覧!$P$4:$R$27,MATCH(計算過程!B6940,バックデータ一覧!$F$4:$F$27,0),MATCH(VLOOKUP(A6940,バックデータ一覧!$T$3:$U$367,2),バックデータ一覧!$P$3:$R$3,0))*10^-3</f>
        <v>1.33E-3</v>
      </c>
    </row>
    <row r="6941" spans="1:9" x14ac:dyDescent="0.15">
      <c r="A6941" s="57">
        <v>41928</v>
      </c>
      <c r="B6941" s="9" t="s">
        <v>127</v>
      </c>
      <c r="C6941" s="83">
        <f t="shared" si="325"/>
        <v>1.2220000000000002E-2</v>
      </c>
      <c r="D6941" s="82">
        <f t="shared" si="324"/>
        <v>5.9400000000000008E-3</v>
      </c>
      <c r="E6941" s="81">
        <f t="shared" si="326"/>
        <v>6.28E-3</v>
      </c>
      <c r="F6941" s="97">
        <f>INDEX(バックデータ一覧!$G$4:$I$27,MATCH(計算過程!B6941,バックデータ一覧!$F$4:$F$27,0),MATCH(VLOOKUP(A6941,バックデータ一覧!$T$3:$U$367,2),バックデータ一覧!$G$3:$I$3,0))*10^-3</f>
        <v>6.28E-3</v>
      </c>
      <c r="G6941" s="97">
        <f>INDEX(バックデータ一覧!$J$4:$L$27,MATCH(計算過程!B6941,バックデータ一覧!$F$4:$F$27,0),MATCH(VLOOKUP(A6941,バックデータ一覧!$T$3:$U$367,2),バックデータ一覧!$J$3:$L$3,0))*10^-3</f>
        <v>1.256E-2</v>
      </c>
      <c r="H6941" s="97">
        <f>INDEX(バックデータ一覧!$M$4:$O$27,MATCH(計算過程!B6941,バックデータ一覧!$F$4:$F$27,0),MATCH(VLOOKUP(A6941,バックデータ一覧!$T$3:$U$367,2),バックデータ一覧!$M$3:$O$3,0))*10^-3</f>
        <v>1.8839999999999999E-2</v>
      </c>
      <c r="I6941" s="97">
        <f>INDEX(バックデータ一覧!$P$4:$R$27,MATCH(計算過程!B6941,バックデータ一覧!$F$4:$F$27,0),MATCH(VLOOKUP(A6941,バックデータ一覧!$T$3:$U$367,2),バックデータ一覧!$P$3:$R$3,0))*10^-3</f>
        <v>2.512E-2</v>
      </c>
    </row>
    <row r="6942" spans="1:9" x14ac:dyDescent="0.15">
      <c r="A6942" s="57">
        <v>41928</v>
      </c>
      <c r="B6942" s="9" t="s">
        <v>128</v>
      </c>
      <c r="C6942" s="83">
        <f t="shared" si="325"/>
        <v>1.2640000000000002E-2</v>
      </c>
      <c r="D6942" s="82">
        <f t="shared" si="324"/>
        <v>5.9400000000000008E-3</v>
      </c>
      <c r="E6942" s="81">
        <f t="shared" si="326"/>
        <v>6.7000000000000002E-3</v>
      </c>
      <c r="F6942" s="97">
        <f>INDEX(バックデータ一覧!$G$4:$I$27,MATCH(計算過程!B6942,バックデータ一覧!$F$4:$F$27,0),MATCH(VLOOKUP(A6942,バックデータ一覧!$T$3:$U$367,2),バックデータ一覧!$G$3:$I$3,0))*10^-3</f>
        <v>6.7000000000000002E-3</v>
      </c>
      <c r="G6942" s="97">
        <f>INDEX(バックデータ一覧!$J$4:$L$27,MATCH(計算過程!B6942,バックデータ一覧!$F$4:$F$27,0),MATCH(VLOOKUP(A6942,バックデータ一覧!$T$3:$U$367,2),バックデータ一覧!$J$3:$L$3,0))*10^-3</f>
        <v>1.3390000000000001E-2</v>
      </c>
      <c r="H6942" s="97">
        <f>INDEX(バックデータ一覧!$M$4:$O$27,MATCH(計算過程!B6942,バックデータ一覧!$F$4:$F$27,0),MATCH(VLOOKUP(A6942,バックデータ一覧!$T$3:$U$367,2),バックデータ一覧!$M$3:$O$3,0))*10^-3</f>
        <v>2.009E-2</v>
      </c>
      <c r="I6942" s="97">
        <f>INDEX(バックデータ一覧!$P$4:$R$27,MATCH(計算過程!B6942,バックデータ一覧!$F$4:$F$27,0),MATCH(VLOOKUP(A6942,バックデータ一覧!$T$3:$U$367,2),バックデータ一覧!$P$3:$R$3,0))*10^-3</f>
        <v>2.6790000000000001E-2</v>
      </c>
    </row>
    <row r="6943" spans="1:9" x14ac:dyDescent="0.15">
      <c r="A6943" s="57">
        <v>41929</v>
      </c>
      <c r="B6943" s="9" t="s">
        <v>105</v>
      </c>
      <c r="C6943" s="83">
        <f t="shared" si="325"/>
        <v>6.0700000000000007E-3</v>
      </c>
      <c r="D6943" s="82">
        <f t="shared" si="324"/>
        <v>5.9400000000000008E-3</v>
      </c>
      <c r="E6943" s="81">
        <f t="shared" si="326"/>
        <v>1.3000000000000002E-4</v>
      </c>
      <c r="F6943" s="97">
        <f>INDEX(バックデータ一覧!$G$4:$I$27,MATCH(計算過程!B6943,バックデータ一覧!$F$4:$F$27,0),MATCH(VLOOKUP(A6943,バックデータ一覧!$T$3:$U$367,2),バックデータ一覧!$G$3:$I$3,0))*10^-3</f>
        <v>1.3000000000000002E-4</v>
      </c>
      <c r="G6943" s="97">
        <f>INDEX(バックデータ一覧!$J$4:$L$27,MATCH(計算過程!B6943,バックデータ一覧!$F$4:$F$27,0),MATCH(VLOOKUP(A6943,バックデータ一覧!$T$3:$U$367,2),バックデータ一覧!$J$3:$L$3,0))*10^-3</f>
        <v>2.5000000000000001E-4</v>
      </c>
      <c r="H6943" s="97">
        <f>INDEX(バックデータ一覧!$M$4:$O$27,MATCH(計算過程!B6943,バックデータ一覧!$F$4:$F$27,0),MATCH(VLOOKUP(A6943,バックデータ一覧!$T$3:$U$367,2),バックデータ一覧!$M$3:$O$3,0))*10^-3</f>
        <v>3.8000000000000002E-4</v>
      </c>
      <c r="I6943" s="97">
        <f>INDEX(バックデータ一覧!$P$4:$R$27,MATCH(計算過程!B6943,バックデータ一覧!$F$4:$F$27,0),MATCH(VLOOKUP(A6943,バックデータ一覧!$T$3:$U$367,2),バックデータ一覧!$P$3:$R$3,0))*10^-3</f>
        <v>5.0000000000000001E-4</v>
      </c>
    </row>
    <row r="6944" spans="1:9" x14ac:dyDescent="0.15">
      <c r="A6944" s="57">
        <v>41929</v>
      </c>
      <c r="B6944" s="9" t="s">
        <v>106</v>
      </c>
      <c r="C6944" s="83">
        <f t="shared" si="325"/>
        <v>6.0700000000000007E-3</v>
      </c>
      <c r="D6944" s="82">
        <f t="shared" si="324"/>
        <v>5.9400000000000008E-3</v>
      </c>
      <c r="E6944" s="81">
        <f t="shared" si="326"/>
        <v>1.3000000000000002E-4</v>
      </c>
      <c r="F6944" s="97">
        <f>INDEX(バックデータ一覧!$G$4:$I$27,MATCH(計算過程!B6944,バックデータ一覧!$F$4:$F$27,0),MATCH(VLOOKUP(A6944,バックデータ一覧!$T$3:$U$367,2),バックデータ一覧!$G$3:$I$3,0))*10^-3</f>
        <v>1.3000000000000002E-4</v>
      </c>
      <c r="G6944" s="97">
        <f>INDEX(バックデータ一覧!$J$4:$L$27,MATCH(計算過程!B6944,バックデータ一覧!$F$4:$F$27,0),MATCH(VLOOKUP(A6944,バックデータ一覧!$T$3:$U$367,2),バックデータ一覧!$J$3:$L$3,0))*10^-3</f>
        <v>2.5000000000000001E-4</v>
      </c>
      <c r="H6944" s="97">
        <f>INDEX(バックデータ一覧!$M$4:$O$27,MATCH(計算過程!B6944,バックデータ一覧!$F$4:$F$27,0),MATCH(VLOOKUP(A6944,バックデータ一覧!$T$3:$U$367,2),バックデータ一覧!$M$3:$O$3,0))*10^-3</f>
        <v>3.8000000000000002E-4</v>
      </c>
      <c r="I6944" s="97">
        <f>INDEX(バックデータ一覧!$P$4:$R$27,MATCH(計算過程!B6944,バックデータ一覧!$F$4:$F$27,0),MATCH(VLOOKUP(A6944,バックデータ一覧!$T$3:$U$367,2),バックデータ一覧!$P$3:$R$3,0))*10^-3</f>
        <v>5.0000000000000001E-4</v>
      </c>
    </row>
    <row r="6945" spans="1:9" x14ac:dyDescent="0.15">
      <c r="A6945" s="57">
        <v>41929</v>
      </c>
      <c r="B6945" s="9" t="s">
        <v>107</v>
      </c>
      <c r="C6945" s="83">
        <f t="shared" si="325"/>
        <v>6.0700000000000007E-3</v>
      </c>
      <c r="D6945" s="82">
        <f t="shared" si="324"/>
        <v>5.9400000000000008E-3</v>
      </c>
      <c r="E6945" s="81">
        <f t="shared" si="326"/>
        <v>1.3000000000000002E-4</v>
      </c>
      <c r="F6945" s="97">
        <f>INDEX(バックデータ一覧!$G$4:$I$27,MATCH(計算過程!B6945,バックデータ一覧!$F$4:$F$27,0),MATCH(VLOOKUP(A6945,バックデータ一覧!$T$3:$U$367,2),バックデータ一覧!$G$3:$I$3,0))*10^-3</f>
        <v>1.3000000000000002E-4</v>
      </c>
      <c r="G6945" s="97">
        <f>INDEX(バックデータ一覧!$J$4:$L$27,MATCH(計算過程!B6945,バックデータ一覧!$F$4:$F$27,0),MATCH(VLOOKUP(A6945,バックデータ一覧!$T$3:$U$367,2),バックデータ一覧!$J$3:$L$3,0))*10^-3</f>
        <v>2.5000000000000001E-4</v>
      </c>
      <c r="H6945" s="97">
        <f>INDEX(バックデータ一覧!$M$4:$O$27,MATCH(計算過程!B6945,バックデータ一覧!$F$4:$F$27,0),MATCH(VLOOKUP(A6945,バックデータ一覧!$T$3:$U$367,2),バックデータ一覧!$M$3:$O$3,0))*10^-3</f>
        <v>3.8000000000000002E-4</v>
      </c>
      <c r="I6945" s="97">
        <f>INDEX(バックデータ一覧!$P$4:$R$27,MATCH(計算過程!B6945,バックデータ一覧!$F$4:$F$27,0),MATCH(VLOOKUP(A6945,バックデータ一覧!$T$3:$U$367,2),バックデータ一覧!$P$3:$R$3,0))*10^-3</f>
        <v>5.0000000000000001E-4</v>
      </c>
    </row>
    <row r="6946" spans="1:9" x14ac:dyDescent="0.15">
      <c r="A6946" s="57">
        <v>41929</v>
      </c>
      <c r="B6946" s="9" t="s">
        <v>108</v>
      </c>
      <c r="C6946" s="83">
        <f t="shared" si="325"/>
        <v>6.0700000000000007E-3</v>
      </c>
      <c r="D6946" s="82">
        <f t="shared" si="324"/>
        <v>5.9400000000000008E-3</v>
      </c>
      <c r="E6946" s="81">
        <f t="shared" si="326"/>
        <v>1.3000000000000002E-4</v>
      </c>
      <c r="F6946" s="97">
        <f>INDEX(バックデータ一覧!$G$4:$I$27,MATCH(計算過程!B6946,バックデータ一覧!$F$4:$F$27,0),MATCH(VLOOKUP(A6946,バックデータ一覧!$T$3:$U$367,2),バックデータ一覧!$G$3:$I$3,0))*10^-3</f>
        <v>1.3000000000000002E-4</v>
      </c>
      <c r="G6946" s="97">
        <f>INDEX(バックデータ一覧!$J$4:$L$27,MATCH(計算過程!B6946,バックデータ一覧!$F$4:$F$27,0),MATCH(VLOOKUP(A6946,バックデータ一覧!$T$3:$U$367,2),バックデータ一覧!$J$3:$L$3,0))*10^-3</f>
        <v>2.5000000000000001E-4</v>
      </c>
      <c r="H6946" s="97">
        <f>INDEX(バックデータ一覧!$M$4:$O$27,MATCH(計算過程!B6946,バックデータ一覧!$F$4:$F$27,0),MATCH(VLOOKUP(A6946,バックデータ一覧!$T$3:$U$367,2),バックデータ一覧!$M$3:$O$3,0))*10^-3</f>
        <v>3.8000000000000002E-4</v>
      </c>
      <c r="I6946" s="97">
        <f>INDEX(バックデータ一覧!$P$4:$R$27,MATCH(計算過程!B6946,バックデータ一覧!$F$4:$F$27,0),MATCH(VLOOKUP(A6946,バックデータ一覧!$T$3:$U$367,2),バックデータ一覧!$P$3:$R$3,0))*10^-3</f>
        <v>5.0000000000000001E-4</v>
      </c>
    </row>
    <row r="6947" spans="1:9" x14ac:dyDescent="0.15">
      <c r="A6947" s="57">
        <v>41929</v>
      </c>
      <c r="B6947" s="9" t="s">
        <v>109</v>
      </c>
      <c r="C6947" s="83">
        <f t="shared" si="325"/>
        <v>6.0700000000000007E-3</v>
      </c>
      <c r="D6947" s="82">
        <f t="shared" si="324"/>
        <v>5.9400000000000008E-3</v>
      </c>
      <c r="E6947" s="81">
        <f t="shared" si="326"/>
        <v>1.3000000000000002E-4</v>
      </c>
      <c r="F6947" s="97">
        <f>INDEX(バックデータ一覧!$G$4:$I$27,MATCH(計算過程!B6947,バックデータ一覧!$F$4:$F$27,0),MATCH(VLOOKUP(A6947,バックデータ一覧!$T$3:$U$367,2),バックデータ一覧!$G$3:$I$3,0))*10^-3</f>
        <v>1.3000000000000002E-4</v>
      </c>
      <c r="G6947" s="97">
        <f>INDEX(バックデータ一覧!$J$4:$L$27,MATCH(計算過程!B6947,バックデータ一覧!$F$4:$F$27,0),MATCH(VLOOKUP(A6947,バックデータ一覧!$T$3:$U$367,2),バックデータ一覧!$J$3:$L$3,0))*10^-3</f>
        <v>2.5000000000000001E-4</v>
      </c>
      <c r="H6947" s="97">
        <f>INDEX(バックデータ一覧!$M$4:$O$27,MATCH(計算過程!B6947,バックデータ一覧!$F$4:$F$27,0),MATCH(VLOOKUP(A6947,バックデータ一覧!$T$3:$U$367,2),バックデータ一覧!$M$3:$O$3,0))*10^-3</f>
        <v>3.8000000000000002E-4</v>
      </c>
      <c r="I6947" s="97">
        <f>INDEX(バックデータ一覧!$P$4:$R$27,MATCH(計算過程!B6947,バックデータ一覧!$F$4:$F$27,0),MATCH(VLOOKUP(A6947,バックデータ一覧!$T$3:$U$367,2),バックデータ一覧!$P$3:$R$3,0))*10^-3</f>
        <v>5.0000000000000001E-4</v>
      </c>
    </row>
    <row r="6948" spans="1:9" x14ac:dyDescent="0.15">
      <c r="A6948" s="57">
        <v>41929</v>
      </c>
      <c r="B6948" s="9" t="s">
        <v>110</v>
      </c>
      <c r="C6948" s="83">
        <f t="shared" si="325"/>
        <v>6.0700000000000007E-3</v>
      </c>
      <c r="D6948" s="82">
        <f t="shared" si="324"/>
        <v>5.9400000000000008E-3</v>
      </c>
      <c r="E6948" s="81">
        <f t="shared" si="326"/>
        <v>1.3000000000000002E-4</v>
      </c>
      <c r="F6948" s="97">
        <f>INDEX(バックデータ一覧!$G$4:$I$27,MATCH(計算過程!B6948,バックデータ一覧!$F$4:$F$27,0),MATCH(VLOOKUP(A6948,バックデータ一覧!$T$3:$U$367,2),バックデータ一覧!$G$3:$I$3,0))*10^-3</f>
        <v>1.3000000000000002E-4</v>
      </c>
      <c r="G6948" s="97">
        <f>INDEX(バックデータ一覧!$J$4:$L$27,MATCH(計算過程!B6948,バックデータ一覧!$F$4:$F$27,0),MATCH(VLOOKUP(A6948,バックデータ一覧!$T$3:$U$367,2),バックデータ一覧!$J$3:$L$3,0))*10^-3</f>
        <v>2.5000000000000001E-4</v>
      </c>
      <c r="H6948" s="97">
        <f>INDEX(バックデータ一覧!$M$4:$O$27,MATCH(計算過程!B6948,バックデータ一覧!$F$4:$F$27,0),MATCH(VLOOKUP(A6948,バックデータ一覧!$T$3:$U$367,2),バックデータ一覧!$M$3:$O$3,0))*10^-3</f>
        <v>3.8000000000000002E-4</v>
      </c>
      <c r="I6948" s="97">
        <f>INDEX(バックデータ一覧!$P$4:$R$27,MATCH(計算過程!B6948,バックデータ一覧!$F$4:$F$27,0),MATCH(VLOOKUP(A6948,バックデータ一覧!$T$3:$U$367,2),バックデータ一覧!$P$3:$R$3,0))*10^-3</f>
        <v>5.0000000000000001E-4</v>
      </c>
    </row>
    <row r="6949" spans="1:9" x14ac:dyDescent="0.15">
      <c r="A6949" s="57">
        <v>41929</v>
      </c>
      <c r="B6949" s="9" t="s">
        <v>111</v>
      </c>
      <c r="C6949" s="83">
        <f t="shared" si="325"/>
        <v>9.3200000000000002E-3</v>
      </c>
      <c r="D6949" s="82">
        <f t="shared" si="324"/>
        <v>5.9400000000000008E-3</v>
      </c>
      <c r="E6949" s="81">
        <f t="shared" si="326"/>
        <v>3.3799999999999998E-3</v>
      </c>
      <c r="F6949" s="97">
        <f>INDEX(バックデータ一覧!$G$4:$I$27,MATCH(計算過程!B6949,バックデータ一覧!$F$4:$F$27,0),MATCH(VLOOKUP(A6949,バックデータ一覧!$T$3:$U$367,2),バックデータ一覧!$G$3:$I$3,0))*10^-3</f>
        <v>3.3799999999999998E-3</v>
      </c>
      <c r="G6949" s="97">
        <f>INDEX(バックデータ一覧!$J$4:$L$27,MATCH(計算過程!B6949,バックデータ一覧!$F$4:$F$27,0),MATCH(VLOOKUP(A6949,バックデータ一覧!$T$3:$U$367,2),バックデータ一覧!$J$3:$L$3,0))*10^-3</f>
        <v>6.7499999999999999E-3</v>
      </c>
      <c r="H6949" s="97">
        <f>INDEX(バックデータ一覧!$M$4:$O$27,MATCH(計算過程!B6949,バックデータ一覧!$F$4:$F$27,0),MATCH(VLOOKUP(A6949,バックデータ一覧!$T$3:$U$367,2),バックデータ一覧!$M$3:$O$3,0))*10^-3</f>
        <v>1.0130000000000002E-2</v>
      </c>
      <c r="I6949" s="97">
        <f>INDEX(バックデータ一覧!$P$4:$R$27,MATCH(計算過程!B6949,バックデータ一覧!$F$4:$F$27,0),MATCH(VLOOKUP(A6949,バックデータ一覧!$T$3:$U$367,2),バックデータ一覧!$P$3:$R$3,0))*10^-3</f>
        <v>1.3509999999999999E-2</v>
      </c>
    </row>
    <row r="6950" spans="1:9" x14ac:dyDescent="0.15">
      <c r="A6950" s="57">
        <v>41929</v>
      </c>
      <c r="B6950" s="9" t="s">
        <v>112</v>
      </c>
      <c r="C6950" s="83">
        <f t="shared" si="325"/>
        <v>6.4800000000000005E-3</v>
      </c>
      <c r="D6950" s="82">
        <f t="shared" si="324"/>
        <v>5.9400000000000008E-3</v>
      </c>
      <c r="E6950" s="81">
        <f t="shared" si="326"/>
        <v>5.4000000000000001E-4</v>
      </c>
      <c r="F6950" s="97">
        <f>INDEX(バックデータ一覧!$G$4:$I$27,MATCH(計算過程!B6950,バックデータ一覧!$F$4:$F$27,0),MATCH(VLOOKUP(A6950,バックデータ一覧!$T$3:$U$367,2),バックデータ一覧!$G$3:$I$3,0))*10^-3</f>
        <v>5.4000000000000001E-4</v>
      </c>
      <c r="G6950" s="97">
        <f>INDEX(バックデータ一覧!$J$4:$L$27,MATCH(計算過程!B6950,バックデータ一覧!$F$4:$F$27,0),MATCH(VLOOKUP(A6950,バックデータ一覧!$T$3:$U$367,2),バックデータ一覧!$J$3:$L$3,0))*10^-3</f>
        <v>1.08E-3</v>
      </c>
      <c r="H6950" s="97">
        <f>INDEX(バックデータ一覧!$M$4:$O$27,MATCH(計算過程!B6950,バックデータ一覧!$F$4:$F$27,0),MATCH(VLOOKUP(A6950,バックデータ一覧!$T$3:$U$367,2),バックデータ一覧!$M$3:$O$3,0))*10^-3</f>
        <v>1.6299999999999999E-3</v>
      </c>
      <c r="I6950" s="97">
        <f>INDEX(バックデータ一覧!$P$4:$R$27,MATCH(計算過程!B6950,バックデータ一覧!$F$4:$F$27,0),MATCH(VLOOKUP(A6950,バックデータ一覧!$T$3:$U$367,2),バックデータ一覧!$P$3:$R$3,0))*10^-3</f>
        <v>2.1700000000000001E-3</v>
      </c>
    </row>
    <row r="6951" spans="1:9" x14ac:dyDescent="0.15">
      <c r="A6951" s="57">
        <v>41929</v>
      </c>
      <c r="B6951" s="9" t="s">
        <v>113</v>
      </c>
      <c r="C6951" s="83">
        <f t="shared" si="325"/>
        <v>6.4800000000000005E-3</v>
      </c>
      <c r="D6951" s="82">
        <f t="shared" si="324"/>
        <v>5.9400000000000008E-3</v>
      </c>
      <c r="E6951" s="81">
        <f t="shared" si="326"/>
        <v>5.4000000000000001E-4</v>
      </c>
      <c r="F6951" s="97">
        <f>INDEX(バックデータ一覧!$G$4:$I$27,MATCH(計算過程!B6951,バックデータ一覧!$F$4:$F$27,0),MATCH(VLOOKUP(A6951,バックデータ一覧!$T$3:$U$367,2),バックデータ一覧!$G$3:$I$3,0))*10^-3</f>
        <v>5.4000000000000001E-4</v>
      </c>
      <c r="G6951" s="97">
        <f>INDEX(バックデータ一覧!$J$4:$L$27,MATCH(計算過程!B6951,バックデータ一覧!$F$4:$F$27,0),MATCH(VLOOKUP(A6951,バックデータ一覧!$T$3:$U$367,2),バックデータ一覧!$J$3:$L$3,0))*10^-3</f>
        <v>1.08E-3</v>
      </c>
      <c r="H6951" s="97">
        <f>INDEX(バックデータ一覧!$M$4:$O$27,MATCH(計算過程!B6951,バックデータ一覧!$F$4:$F$27,0),MATCH(VLOOKUP(A6951,バックデータ一覧!$T$3:$U$367,2),バックデータ一覧!$M$3:$O$3,0))*10^-3</f>
        <v>1.6299999999999999E-3</v>
      </c>
      <c r="I6951" s="97">
        <f>INDEX(バックデータ一覧!$P$4:$R$27,MATCH(計算過程!B6951,バックデータ一覧!$F$4:$F$27,0),MATCH(VLOOKUP(A6951,バックデータ一覧!$T$3:$U$367,2),バックデータ一覧!$P$3:$R$3,0))*10^-3</f>
        <v>2.1700000000000001E-3</v>
      </c>
    </row>
    <row r="6952" spans="1:9" x14ac:dyDescent="0.15">
      <c r="A6952" s="57">
        <v>41929</v>
      </c>
      <c r="B6952" s="9" t="s">
        <v>114</v>
      </c>
      <c r="C6952" s="83">
        <f t="shared" si="325"/>
        <v>6.0700000000000007E-3</v>
      </c>
      <c r="D6952" s="82">
        <f t="shared" si="324"/>
        <v>5.9400000000000008E-3</v>
      </c>
      <c r="E6952" s="81">
        <f t="shared" si="326"/>
        <v>1.3000000000000002E-4</v>
      </c>
      <c r="F6952" s="97">
        <f>INDEX(バックデータ一覧!$G$4:$I$27,MATCH(計算過程!B6952,バックデータ一覧!$F$4:$F$27,0),MATCH(VLOOKUP(A6952,バックデータ一覧!$T$3:$U$367,2),バックデータ一覧!$G$3:$I$3,0))*10^-3</f>
        <v>1.3000000000000002E-4</v>
      </c>
      <c r="G6952" s="97">
        <f>INDEX(バックデータ一覧!$J$4:$L$27,MATCH(計算過程!B6952,バックデータ一覧!$F$4:$F$27,0),MATCH(VLOOKUP(A6952,バックデータ一覧!$T$3:$U$367,2),バックデータ一覧!$J$3:$L$3,0))*10^-3</f>
        <v>2.5000000000000001E-4</v>
      </c>
      <c r="H6952" s="97">
        <f>INDEX(バックデータ一覧!$M$4:$O$27,MATCH(計算過程!B6952,バックデータ一覧!$F$4:$F$27,0),MATCH(VLOOKUP(A6952,バックデータ一覧!$T$3:$U$367,2),バックデータ一覧!$M$3:$O$3,0))*10^-3</f>
        <v>3.8000000000000002E-4</v>
      </c>
      <c r="I6952" s="97">
        <f>INDEX(バックデータ一覧!$P$4:$R$27,MATCH(計算過程!B6952,バックデータ一覧!$F$4:$F$27,0),MATCH(VLOOKUP(A6952,バックデータ一覧!$T$3:$U$367,2),バックデータ一覧!$P$3:$R$3,0))*10^-3</f>
        <v>5.0000000000000001E-4</v>
      </c>
    </row>
    <row r="6953" spans="1:9" x14ac:dyDescent="0.15">
      <c r="A6953" s="57">
        <v>41929</v>
      </c>
      <c r="B6953" s="9" t="s">
        <v>115</v>
      </c>
      <c r="C6953" s="83">
        <f t="shared" si="325"/>
        <v>6.2700000000000013E-3</v>
      </c>
      <c r="D6953" s="82">
        <f t="shared" si="324"/>
        <v>5.9400000000000008E-3</v>
      </c>
      <c r="E6953" s="81">
        <f t="shared" si="326"/>
        <v>3.3E-4</v>
      </c>
      <c r="F6953" s="97">
        <f>INDEX(バックデータ一覧!$G$4:$I$27,MATCH(計算過程!B6953,バックデータ一覧!$F$4:$F$27,0),MATCH(VLOOKUP(A6953,バックデータ一覧!$T$3:$U$367,2),バックデータ一覧!$G$3:$I$3,0))*10^-3</f>
        <v>3.3E-4</v>
      </c>
      <c r="G6953" s="97">
        <f>INDEX(バックデータ一覧!$J$4:$L$27,MATCH(計算過程!B6953,バックデータ一覧!$F$4:$F$27,0),MATCH(VLOOKUP(A6953,バックデータ一覧!$T$3:$U$367,2),バックデータ一覧!$J$3:$L$3,0))*10^-3</f>
        <v>6.7000000000000002E-4</v>
      </c>
      <c r="H6953" s="97">
        <f>INDEX(バックデータ一覧!$M$4:$O$27,MATCH(計算過程!B6953,バックデータ一覧!$F$4:$F$27,0),MATCH(VLOOKUP(A6953,バックデータ一覧!$T$3:$U$367,2),バックデータ一覧!$M$3:$O$3,0))*10^-3</f>
        <v>1E-3</v>
      </c>
      <c r="I6953" s="97">
        <f>INDEX(バックデータ一覧!$P$4:$R$27,MATCH(計算過程!B6953,バックデータ一覧!$F$4:$F$27,0),MATCH(VLOOKUP(A6953,バックデータ一覧!$T$3:$U$367,2),バックデータ一覧!$P$3:$R$3,0))*10^-3</f>
        <v>1.33E-3</v>
      </c>
    </row>
    <row r="6954" spans="1:9" x14ac:dyDescent="0.15">
      <c r="A6954" s="57">
        <v>41929</v>
      </c>
      <c r="B6954" s="9" t="s">
        <v>116</v>
      </c>
      <c r="C6954" s="83">
        <f t="shared" si="325"/>
        <v>6.0700000000000007E-3</v>
      </c>
      <c r="D6954" s="82">
        <f t="shared" si="324"/>
        <v>5.9400000000000008E-3</v>
      </c>
      <c r="E6954" s="81">
        <f t="shared" si="326"/>
        <v>1.3000000000000002E-4</v>
      </c>
      <c r="F6954" s="97">
        <f>INDEX(バックデータ一覧!$G$4:$I$27,MATCH(計算過程!B6954,バックデータ一覧!$F$4:$F$27,0),MATCH(VLOOKUP(A6954,バックデータ一覧!$T$3:$U$367,2),バックデータ一覧!$G$3:$I$3,0))*10^-3</f>
        <v>1.3000000000000002E-4</v>
      </c>
      <c r="G6954" s="97">
        <f>INDEX(バックデータ一覧!$J$4:$L$27,MATCH(計算過程!B6954,バックデータ一覧!$F$4:$F$27,0),MATCH(VLOOKUP(A6954,バックデータ一覧!$T$3:$U$367,2),バックデータ一覧!$J$3:$L$3,0))*10^-3</f>
        <v>2.5000000000000001E-4</v>
      </c>
      <c r="H6954" s="97">
        <f>INDEX(バックデータ一覧!$M$4:$O$27,MATCH(計算過程!B6954,バックデータ一覧!$F$4:$F$27,0),MATCH(VLOOKUP(A6954,バックデータ一覧!$T$3:$U$367,2),バックデータ一覧!$M$3:$O$3,0))*10^-3</f>
        <v>3.8000000000000002E-4</v>
      </c>
      <c r="I6954" s="97">
        <f>INDEX(バックデータ一覧!$P$4:$R$27,MATCH(計算過程!B6954,バックデータ一覧!$F$4:$F$27,0),MATCH(VLOOKUP(A6954,バックデータ一覧!$T$3:$U$367,2),バックデータ一覧!$P$3:$R$3,0))*10^-3</f>
        <v>5.0000000000000001E-4</v>
      </c>
    </row>
    <row r="6955" spans="1:9" x14ac:dyDescent="0.15">
      <c r="A6955" s="57">
        <v>41929</v>
      </c>
      <c r="B6955" s="9" t="s">
        <v>117</v>
      </c>
      <c r="C6955" s="83">
        <f t="shared" si="325"/>
        <v>9.3200000000000002E-3</v>
      </c>
      <c r="D6955" s="82">
        <f t="shared" si="324"/>
        <v>5.9400000000000008E-3</v>
      </c>
      <c r="E6955" s="81">
        <f t="shared" si="326"/>
        <v>3.3799999999999998E-3</v>
      </c>
      <c r="F6955" s="97">
        <f>INDEX(バックデータ一覧!$G$4:$I$27,MATCH(計算過程!B6955,バックデータ一覧!$F$4:$F$27,0),MATCH(VLOOKUP(A6955,バックデータ一覧!$T$3:$U$367,2),バックデータ一覧!$G$3:$I$3,0))*10^-3</f>
        <v>3.3799999999999998E-3</v>
      </c>
      <c r="G6955" s="97">
        <f>INDEX(バックデータ一覧!$J$4:$L$27,MATCH(計算過程!B6955,バックデータ一覧!$F$4:$F$27,0),MATCH(VLOOKUP(A6955,バックデータ一覧!$T$3:$U$367,2),バックデータ一覧!$J$3:$L$3,0))*10^-3</f>
        <v>6.7499999999999999E-3</v>
      </c>
      <c r="H6955" s="97">
        <f>INDEX(バックデータ一覧!$M$4:$O$27,MATCH(計算過程!B6955,バックデータ一覧!$F$4:$F$27,0),MATCH(VLOOKUP(A6955,バックデータ一覧!$T$3:$U$367,2),バックデータ一覧!$M$3:$O$3,0))*10^-3</f>
        <v>1.0130000000000002E-2</v>
      </c>
      <c r="I6955" s="97">
        <f>INDEX(バックデータ一覧!$P$4:$R$27,MATCH(計算過程!B6955,バックデータ一覧!$F$4:$F$27,0),MATCH(VLOOKUP(A6955,バックデータ一覧!$T$3:$U$367,2),バックデータ一覧!$P$3:$R$3,0))*10^-3</f>
        <v>1.3509999999999999E-2</v>
      </c>
    </row>
    <row r="6956" spans="1:9" x14ac:dyDescent="0.15">
      <c r="A6956" s="57">
        <v>41929</v>
      </c>
      <c r="B6956" s="9" t="s">
        <v>118</v>
      </c>
      <c r="C6956" s="83">
        <f t="shared" si="325"/>
        <v>6.2700000000000013E-3</v>
      </c>
      <c r="D6956" s="82">
        <f t="shared" si="324"/>
        <v>5.9400000000000008E-3</v>
      </c>
      <c r="E6956" s="81">
        <f t="shared" si="326"/>
        <v>3.3E-4</v>
      </c>
      <c r="F6956" s="97">
        <f>INDEX(バックデータ一覧!$G$4:$I$27,MATCH(計算過程!B6956,バックデータ一覧!$F$4:$F$27,0),MATCH(VLOOKUP(A6956,バックデータ一覧!$T$3:$U$367,2),バックデータ一覧!$G$3:$I$3,0))*10^-3</f>
        <v>3.3E-4</v>
      </c>
      <c r="G6956" s="97">
        <f>INDEX(バックデータ一覧!$J$4:$L$27,MATCH(計算過程!B6956,バックデータ一覧!$F$4:$F$27,0),MATCH(VLOOKUP(A6956,バックデータ一覧!$T$3:$U$367,2),バックデータ一覧!$J$3:$L$3,0))*10^-3</f>
        <v>6.7000000000000002E-4</v>
      </c>
      <c r="H6956" s="97">
        <f>INDEX(バックデータ一覧!$M$4:$O$27,MATCH(計算過程!B6956,バックデータ一覧!$F$4:$F$27,0),MATCH(VLOOKUP(A6956,バックデータ一覧!$T$3:$U$367,2),バックデータ一覧!$M$3:$O$3,0))*10^-3</f>
        <v>1E-3</v>
      </c>
      <c r="I6956" s="97">
        <f>INDEX(バックデータ一覧!$P$4:$R$27,MATCH(計算過程!B6956,バックデータ一覧!$F$4:$F$27,0),MATCH(VLOOKUP(A6956,バックデータ一覧!$T$3:$U$367,2),バックデータ一覧!$P$3:$R$3,0))*10^-3</f>
        <v>1.33E-3</v>
      </c>
    </row>
    <row r="6957" spans="1:9" x14ac:dyDescent="0.15">
      <c r="A6957" s="57">
        <v>41929</v>
      </c>
      <c r="B6957" s="9" t="s">
        <v>119</v>
      </c>
      <c r="C6957" s="83">
        <f t="shared" si="325"/>
        <v>6.0700000000000007E-3</v>
      </c>
      <c r="D6957" s="82">
        <f t="shared" si="324"/>
        <v>5.9400000000000008E-3</v>
      </c>
      <c r="E6957" s="81">
        <f t="shared" si="326"/>
        <v>1.3000000000000002E-4</v>
      </c>
      <c r="F6957" s="97">
        <f>INDEX(バックデータ一覧!$G$4:$I$27,MATCH(計算過程!B6957,バックデータ一覧!$F$4:$F$27,0),MATCH(VLOOKUP(A6957,バックデータ一覧!$T$3:$U$367,2),バックデータ一覧!$G$3:$I$3,0))*10^-3</f>
        <v>1.3000000000000002E-4</v>
      </c>
      <c r="G6957" s="97">
        <f>INDEX(バックデータ一覧!$J$4:$L$27,MATCH(計算過程!B6957,バックデータ一覧!$F$4:$F$27,0),MATCH(VLOOKUP(A6957,バックデータ一覧!$T$3:$U$367,2),バックデータ一覧!$J$3:$L$3,0))*10^-3</f>
        <v>2.5000000000000001E-4</v>
      </c>
      <c r="H6957" s="97">
        <f>INDEX(バックデータ一覧!$M$4:$O$27,MATCH(計算過程!B6957,バックデータ一覧!$F$4:$F$27,0),MATCH(VLOOKUP(A6957,バックデータ一覧!$T$3:$U$367,2),バックデータ一覧!$M$3:$O$3,0))*10^-3</f>
        <v>3.8000000000000002E-4</v>
      </c>
      <c r="I6957" s="97">
        <f>INDEX(バックデータ一覧!$P$4:$R$27,MATCH(計算過程!B6957,バックデータ一覧!$F$4:$F$27,0),MATCH(VLOOKUP(A6957,バックデータ一覧!$T$3:$U$367,2),バックデータ一覧!$P$3:$R$3,0))*10^-3</f>
        <v>5.0000000000000001E-4</v>
      </c>
    </row>
    <row r="6958" spans="1:9" x14ac:dyDescent="0.15">
      <c r="A6958" s="57">
        <v>41929</v>
      </c>
      <c r="B6958" s="9" t="s">
        <v>120</v>
      </c>
      <c r="C6958" s="83">
        <f t="shared" si="325"/>
        <v>6.0700000000000007E-3</v>
      </c>
      <c r="D6958" s="82">
        <f t="shared" si="324"/>
        <v>5.9400000000000008E-3</v>
      </c>
      <c r="E6958" s="81">
        <f t="shared" si="326"/>
        <v>1.3000000000000002E-4</v>
      </c>
      <c r="F6958" s="97">
        <f>INDEX(バックデータ一覧!$G$4:$I$27,MATCH(計算過程!B6958,バックデータ一覧!$F$4:$F$27,0),MATCH(VLOOKUP(A6958,バックデータ一覧!$T$3:$U$367,2),バックデータ一覧!$G$3:$I$3,0))*10^-3</f>
        <v>1.3000000000000002E-4</v>
      </c>
      <c r="G6958" s="97">
        <f>INDEX(バックデータ一覧!$J$4:$L$27,MATCH(計算過程!B6958,バックデータ一覧!$F$4:$F$27,0),MATCH(VLOOKUP(A6958,バックデータ一覧!$T$3:$U$367,2),バックデータ一覧!$J$3:$L$3,0))*10^-3</f>
        <v>2.5000000000000001E-4</v>
      </c>
      <c r="H6958" s="97">
        <f>INDEX(バックデータ一覧!$M$4:$O$27,MATCH(計算過程!B6958,バックデータ一覧!$F$4:$F$27,0),MATCH(VLOOKUP(A6958,バックデータ一覧!$T$3:$U$367,2),バックデータ一覧!$M$3:$O$3,0))*10^-3</f>
        <v>3.8000000000000002E-4</v>
      </c>
      <c r="I6958" s="97">
        <f>INDEX(バックデータ一覧!$P$4:$R$27,MATCH(計算過程!B6958,バックデータ一覧!$F$4:$F$27,0),MATCH(VLOOKUP(A6958,バックデータ一覧!$T$3:$U$367,2),バックデータ一覧!$P$3:$R$3,0))*10^-3</f>
        <v>5.0000000000000001E-4</v>
      </c>
    </row>
    <row r="6959" spans="1:9" x14ac:dyDescent="0.15">
      <c r="A6959" s="57">
        <v>41929</v>
      </c>
      <c r="B6959" s="9" t="s">
        <v>121</v>
      </c>
      <c r="C6959" s="83">
        <f t="shared" si="325"/>
        <v>6.2700000000000013E-3</v>
      </c>
      <c r="D6959" s="82">
        <f t="shared" si="324"/>
        <v>5.9400000000000008E-3</v>
      </c>
      <c r="E6959" s="81">
        <f t="shared" si="326"/>
        <v>3.3E-4</v>
      </c>
      <c r="F6959" s="97">
        <f>INDEX(バックデータ一覧!$G$4:$I$27,MATCH(計算過程!B6959,バックデータ一覧!$F$4:$F$27,0),MATCH(VLOOKUP(A6959,バックデータ一覧!$T$3:$U$367,2),バックデータ一覧!$G$3:$I$3,0))*10^-3</f>
        <v>3.3E-4</v>
      </c>
      <c r="G6959" s="97">
        <f>INDEX(バックデータ一覧!$J$4:$L$27,MATCH(計算過程!B6959,バックデータ一覧!$F$4:$F$27,0),MATCH(VLOOKUP(A6959,バックデータ一覧!$T$3:$U$367,2),バックデータ一覧!$J$3:$L$3,0))*10^-3</f>
        <v>6.7000000000000002E-4</v>
      </c>
      <c r="H6959" s="97">
        <f>INDEX(バックデータ一覧!$M$4:$O$27,MATCH(計算過程!B6959,バックデータ一覧!$F$4:$F$27,0),MATCH(VLOOKUP(A6959,バックデータ一覧!$T$3:$U$367,2),バックデータ一覧!$M$3:$O$3,0))*10^-3</f>
        <v>1E-3</v>
      </c>
      <c r="I6959" s="97">
        <f>INDEX(バックデータ一覧!$P$4:$R$27,MATCH(計算過程!B6959,バックデータ一覧!$F$4:$F$27,0),MATCH(VLOOKUP(A6959,バックデータ一覧!$T$3:$U$367,2),バックデータ一覧!$P$3:$R$3,0))*10^-3</f>
        <v>1.33E-3</v>
      </c>
    </row>
    <row r="6960" spans="1:9" x14ac:dyDescent="0.15">
      <c r="A6960" s="57">
        <v>41929</v>
      </c>
      <c r="B6960" s="9" t="s">
        <v>122</v>
      </c>
      <c r="C6960" s="83">
        <f t="shared" si="325"/>
        <v>6.2700000000000013E-3</v>
      </c>
      <c r="D6960" s="82">
        <f t="shared" si="324"/>
        <v>5.9400000000000008E-3</v>
      </c>
      <c r="E6960" s="81">
        <f t="shared" si="326"/>
        <v>3.3E-4</v>
      </c>
      <c r="F6960" s="97">
        <f>INDEX(バックデータ一覧!$G$4:$I$27,MATCH(計算過程!B6960,バックデータ一覧!$F$4:$F$27,0),MATCH(VLOOKUP(A6960,バックデータ一覧!$T$3:$U$367,2),バックデータ一覧!$G$3:$I$3,0))*10^-3</f>
        <v>3.3E-4</v>
      </c>
      <c r="G6960" s="97">
        <f>INDEX(バックデータ一覧!$J$4:$L$27,MATCH(計算過程!B6960,バックデータ一覧!$F$4:$F$27,0),MATCH(VLOOKUP(A6960,バックデータ一覧!$T$3:$U$367,2),バックデータ一覧!$J$3:$L$3,0))*10^-3</f>
        <v>6.7000000000000002E-4</v>
      </c>
      <c r="H6960" s="97">
        <f>INDEX(バックデータ一覧!$M$4:$O$27,MATCH(計算過程!B6960,バックデータ一覧!$F$4:$F$27,0),MATCH(VLOOKUP(A6960,バックデータ一覧!$T$3:$U$367,2),バックデータ一覧!$M$3:$O$3,0))*10^-3</f>
        <v>1E-3</v>
      </c>
      <c r="I6960" s="97">
        <f>INDEX(バックデータ一覧!$P$4:$R$27,MATCH(計算過程!B6960,バックデータ一覧!$F$4:$F$27,0),MATCH(VLOOKUP(A6960,バックデータ一覧!$T$3:$U$367,2),バックデータ一覧!$P$3:$R$3,0))*10^-3</f>
        <v>1.33E-3</v>
      </c>
    </row>
    <row r="6961" spans="1:9" x14ac:dyDescent="0.15">
      <c r="A6961" s="57">
        <v>41929</v>
      </c>
      <c r="B6961" s="9" t="s">
        <v>123</v>
      </c>
      <c r="C6961" s="83">
        <f t="shared" si="325"/>
        <v>1.2360000000000001E-2</v>
      </c>
      <c r="D6961" s="82">
        <f t="shared" si="324"/>
        <v>5.9400000000000008E-3</v>
      </c>
      <c r="E6961" s="81">
        <f t="shared" si="326"/>
        <v>6.4200000000000004E-3</v>
      </c>
      <c r="F6961" s="97">
        <f>INDEX(バックデータ一覧!$G$4:$I$27,MATCH(計算過程!B6961,バックデータ一覧!$F$4:$F$27,0),MATCH(VLOOKUP(A6961,バックデータ一覧!$T$3:$U$367,2),バックデータ一覧!$G$3:$I$3,0))*10^-3</f>
        <v>6.4200000000000004E-3</v>
      </c>
      <c r="G6961" s="97">
        <f>INDEX(バックデータ一覧!$J$4:$L$27,MATCH(計算過程!B6961,バックデータ一覧!$F$4:$F$27,0),MATCH(VLOOKUP(A6961,バックデータ一覧!$T$3:$U$367,2),バックデータ一覧!$J$3:$L$3,0))*10^-3</f>
        <v>1.2840000000000001E-2</v>
      </c>
      <c r="H6961" s="97">
        <f>INDEX(バックデータ一覧!$M$4:$O$27,MATCH(計算過程!B6961,バックデータ一覧!$F$4:$F$27,0),MATCH(VLOOKUP(A6961,バックデータ一覧!$T$3:$U$367,2),バックデータ一覧!$M$3:$O$3,0))*10^-3</f>
        <v>1.9260000000000003E-2</v>
      </c>
      <c r="I6961" s="97">
        <f>INDEX(バックデータ一覧!$P$4:$R$27,MATCH(計算過程!B6961,バックデータ一覧!$F$4:$F$27,0),MATCH(VLOOKUP(A6961,バックデータ一覧!$T$3:$U$367,2),バックデータ一覧!$P$3:$R$3,0))*10^-3</f>
        <v>2.5680000000000001E-2</v>
      </c>
    </row>
    <row r="6962" spans="1:9" x14ac:dyDescent="0.15">
      <c r="A6962" s="57">
        <v>41929</v>
      </c>
      <c r="B6962" s="9" t="s">
        <v>124</v>
      </c>
      <c r="C6962" s="83">
        <f t="shared" si="325"/>
        <v>1.2360000000000001E-2</v>
      </c>
      <c r="D6962" s="82">
        <f t="shared" si="324"/>
        <v>5.9400000000000008E-3</v>
      </c>
      <c r="E6962" s="81">
        <f t="shared" si="326"/>
        <v>6.4200000000000004E-3</v>
      </c>
      <c r="F6962" s="97">
        <f>INDEX(バックデータ一覧!$G$4:$I$27,MATCH(計算過程!B6962,バックデータ一覧!$F$4:$F$27,0),MATCH(VLOOKUP(A6962,バックデータ一覧!$T$3:$U$367,2),バックデータ一覧!$G$3:$I$3,0))*10^-3</f>
        <v>6.4200000000000004E-3</v>
      </c>
      <c r="G6962" s="97">
        <f>INDEX(バックデータ一覧!$J$4:$L$27,MATCH(計算過程!B6962,バックデータ一覧!$F$4:$F$27,0),MATCH(VLOOKUP(A6962,バックデータ一覧!$T$3:$U$367,2),バックデータ一覧!$J$3:$L$3,0))*10^-3</f>
        <v>1.2840000000000001E-2</v>
      </c>
      <c r="H6962" s="97">
        <f>INDEX(バックデータ一覧!$M$4:$O$27,MATCH(計算過程!B6962,バックデータ一覧!$F$4:$F$27,0),MATCH(VLOOKUP(A6962,バックデータ一覧!$T$3:$U$367,2),バックデータ一覧!$M$3:$O$3,0))*10^-3</f>
        <v>1.9260000000000003E-2</v>
      </c>
      <c r="I6962" s="97">
        <f>INDEX(バックデータ一覧!$P$4:$R$27,MATCH(計算過程!B6962,バックデータ一覧!$F$4:$F$27,0),MATCH(VLOOKUP(A6962,バックデータ一覧!$T$3:$U$367,2),バックデータ一覧!$P$3:$R$3,0))*10^-3</f>
        <v>2.5680000000000001E-2</v>
      </c>
    </row>
    <row r="6963" spans="1:9" x14ac:dyDescent="0.15">
      <c r="A6963" s="57">
        <v>41929</v>
      </c>
      <c r="B6963" s="9" t="s">
        <v>125</v>
      </c>
      <c r="C6963" s="83">
        <f t="shared" si="325"/>
        <v>6.2700000000000013E-3</v>
      </c>
      <c r="D6963" s="82">
        <f t="shared" si="324"/>
        <v>5.9400000000000008E-3</v>
      </c>
      <c r="E6963" s="81">
        <f t="shared" si="326"/>
        <v>3.3E-4</v>
      </c>
      <c r="F6963" s="97">
        <f>INDEX(バックデータ一覧!$G$4:$I$27,MATCH(計算過程!B6963,バックデータ一覧!$F$4:$F$27,0),MATCH(VLOOKUP(A6963,バックデータ一覧!$T$3:$U$367,2),バックデータ一覧!$G$3:$I$3,0))*10^-3</f>
        <v>3.3E-4</v>
      </c>
      <c r="G6963" s="97">
        <f>INDEX(バックデータ一覧!$J$4:$L$27,MATCH(計算過程!B6963,バックデータ一覧!$F$4:$F$27,0),MATCH(VLOOKUP(A6963,バックデータ一覧!$T$3:$U$367,2),バックデータ一覧!$J$3:$L$3,0))*10^-3</f>
        <v>6.7000000000000002E-4</v>
      </c>
      <c r="H6963" s="97">
        <f>INDEX(バックデータ一覧!$M$4:$O$27,MATCH(計算過程!B6963,バックデータ一覧!$F$4:$F$27,0),MATCH(VLOOKUP(A6963,バックデータ一覧!$T$3:$U$367,2),バックデータ一覧!$M$3:$O$3,0))*10^-3</f>
        <v>1E-3</v>
      </c>
      <c r="I6963" s="97">
        <f>INDEX(バックデータ一覧!$P$4:$R$27,MATCH(計算過程!B6963,バックデータ一覧!$F$4:$F$27,0),MATCH(VLOOKUP(A6963,バックデータ一覧!$T$3:$U$367,2),バックデータ一覧!$P$3:$R$3,0))*10^-3</f>
        <v>1.33E-3</v>
      </c>
    </row>
    <row r="6964" spans="1:9" x14ac:dyDescent="0.15">
      <c r="A6964" s="57">
        <v>41929</v>
      </c>
      <c r="B6964" s="9" t="s">
        <v>126</v>
      </c>
      <c r="C6964" s="83">
        <f t="shared" si="325"/>
        <v>6.2700000000000013E-3</v>
      </c>
      <c r="D6964" s="82">
        <f t="shared" si="324"/>
        <v>5.9400000000000008E-3</v>
      </c>
      <c r="E6964" s="81">
        <f t="shared" si="326"/>
        <v>3.3E-4</v>
      </c>
      <c r="F6964" s="97">
        <f>INDEX(バックデータ一覧!$G$4:$I$27,MATCH(計算過程!B6964,バックデータ一覧!$F$4:$F$27,0),MATCH(VLOOKUP(A6964,バックデータ一覧!$T$3:$U$367,2),バックデータ一覧!$G$3:$I$3,0))*10^-3</f>
        <v>3.3E-4</v>
      </c>
      <c r="G6964" s="97">
        <f>INDEX(バックデータ一覧!$J$4:$L$27,MATCH(計算過程!B6964,バックデータ一覧!$F$4:$F$27,0),MATCH(VLOOKUP(A6964,バックデータ一覧!$T$3:$U$367,2),バックデータ一覧!$J$3:$L$3,0))*10^-3</f>
        <v>6.7000000000000002E-4</v>
      </c>
      <c r="H6964" s="97">
        <f>INDEX(バックデータ一覧!$M$4:$O$27,MATCH(計算過程!B6964,バックデータ一覧!$F$4:$F$27,0),MATCH(VLOOKUP(A6964,バックデータ一覧!$T$3:$U$367,2),バックデータ一覧!$M$3:$O$3,0))*10^-3</f>
        <v>1E-3</v>
      </c>
      <c r="I6964" s="97">
        <f>INDEX(バックデータ一覧!$P$4:$R$27,MATCH(計算過程!B6964,バックデータ一覧!$F$4:$F$27,0),MATCH(VLOOKUP(A6964,バックデータ一覧!$T$3:$U$367,2),バックデータ一覧!$P$3:$R$3,0))*10^-3</f>
        <v>1.33E-3</v>
      </c>
    </row>
    <row r="6965" spans="1:9" x14ac:dyDescent="0.15">
      <c r="A6965" s="57">
        <v>41929</v>
      </c>
      <c r="B6965" s="9" t="s">
        <v>127</v>
      </c>
      <c r="C6965" s="83">
        <f t="shared" si="325"/>
        <v>1.2220000000000002E-2</v>
      </c>
      <c r="D6965" s="82">
        <f t="shared" si="324"/>
        <v>5.9400000000000008E-3</v>
      </c>
      <c r="E6965" s="81">
        <f t="shared" si="326"/>
        <v>6.28E-3</v>
      </c>
      <c r="F6965" s="97">
        <f>INDEX(バックデータ一覧!$G$4:$I$27,MATCH(計算過程!B6965,バックデータ一覧!$F$4:$F$27,0),MATCH(VLOOKUP(A6965,バックデータ一覧!$T$3:$U$367,2),バックデータ一覧!$G$3:$I$3,0))*10^-3</f>
        <v>6.28E-3</v>
      </c>
      <c r="G6965" s="97">
        <f>INDEX(バックデータ一覧!$J$4:$L$27,MATCH(計算過程!B6965,バックデータ一覧!$F$4:$F$27,0),MATCH(VLOOKUP(A6965,バックデータ一覧!$T$3:$U$367,2),バックデータ一覧!$J$3:$L$3,0))*10^-3</f>
        <v>1.256E-2</v>
      </c>
      <c r="H6965" s="97">
        <f>INDEX(バックデータ一覧!$M$4:$O$27,MATCH(計算過程!B6965,バックデータ一覧!$F$4:$F$27,0),MATCH(VLOOKUP(A6965,バックデータ一覧!$T$3:$U$367,2),バックデータ一覧!$M$3:$O$3,0))*10^-3</f>
        <v>1.8839999999999999E-2</v>
      </c>
      <c r="I6965" s="97">
        <f>INDEX(バックデータ一覧!$P$4:$R$27,MATCH(計算過程!B6965,バックデータ一覧!$F$4:$F$27,0),MATCH(VLOOKUP(A6965,バックデータ一覧!$T$3:$U$367,2),バックデータ一覧!$P$3:$R$3,0))*10^-3</f>
        <v>2.512E-2</v>
      </c>
    </row>
    <row r="6966" spans="1:9" x14ac:dyDescent="0.15">
      <c r="A6966" s="57">
        <v>41929</v>
      </c>
      <c r="B6966" s="9" t="s">
        <v>128</v>
      </c>
      <c r="C6966" s="83">
        <f t="shared" si="325"/>
        <v>1.2640000000000002E-2</v>
      </c>
      <c r="D6966" s="82">
        <f t="shared" si="324"/>
        <v>5.9400000000000008E-3</v>
      </c>
      <c r="E6966" s="81">
        <f t="shared" si="326"/>
        <v>6.7000000000000002E-3</v>
      </c>
      <c r="F6966" s="97">
        <f>INDEX(バックデータ一覧!$G$4:$I$27,MATCH(計算過程!B6966,バックデータ一覧!$F$4:$F$27,0),MATCH(VLOOKUP(A6966,バックデータ一覧!$T$3:$U$367,2),バックデータ一覧!$G$3:$I$3,0))*10^-3</f>
        <v>6.7000000000000002E-3</v>
      </c>
      <c r="G6966" s="97">
        <f>INDEX(バックデータ一覧!$J$4:$L$27,MATCH(計算過程!B6966,バックデータ一覧!$F$4:$F$27,0),MATCH(VLOOKUP(A6966,バックデータ一覧!$T$3:$U$367,2),バックデータ一覧!$J$3:$L$3,0))*10^-3</f>
        <v>1.3390000000000001E-2</v>
      </c>
      <c r="H6966" s="97">
        <f>INDEX(バックデータ一覧!$M$4:$O$27,MATCH(計算過程!B6966,バックデータ一覧!$F$4:$F$27,0),MATCH(VLOOKUP(A6966,バックデータ一覧!$T$3:$U$367,2),バックデータ一覧!$M$3:$O$3,0))*10^-3</f>
        <v>2.009E-2</v>
      </c>
      <c r="I6966" s="97">
        <f>INDEX(バックデータ一覧!$P$4:$R$27,MATCH(計算過程!B6966,バックデータ一覧!$F$4:$F$27,0),MATCH(VLOOKUP(A6966,バックデータ一覧!$T$3:$U$367,2),バックデータ一覧!$P$3:$R$3,0))*10^-3</f>
        <v>2.6790000000000001E-2</v>
      </c>
    </row>
    <row r="6967" spans="1:9" x14ac:dyDescent="0.15">
      <c r="A6967" s="57">
        <v>41930</v>
      </c>
      <c r="B6967" s="9" t="s">
        <v>105</v>
      </c>
      <c r="C6967" s="83">
        <f t="shared" si="325"/>
        <v>6.0700000000000007E-3</v>
      </c>
      <c r="D6967" s="82">
        <f t="shared" si="324"/>
        <v>5.9400000000000008E-3</v>
      </c>
      <c r="E6967" s="81">
        <f t="shared" si="326"/>
        <v>1.3000000000000002E-4</v>
      </c>
      <c r="F6967" s="97">
        <f>INDEX(バックデータ一覧!$G$4:$I$27,MATCH(計算過程!B6967,バックデータ一覧!$F$4:$F$27,0),MATCH(VLOOKUP(A6967,バックデータ一覧!$T$3:$U$367,2),バックデータ一覧!$G$3:$I$3,0))*10^-3</f>
        <v>1.3000000000000002E-4</v>
      </c>
      <c r="G6967" s="97">
        <f>INDEX(バックデータ一覧!$J$4:$L$27,MATCH(計算過程!B6967,バックデータ一覧!$F$4:$F$27,0),MATCH(VLOOKUP(A6967,バックデータ一覧!$T$3:$U$367,2),バックデータ一覧!$J$3:$L$3,0))*10^-3</f>
        <v>2.5000000000000001E-4</v>
      </c>
      <c r="H6967" s="97">
        <f>INDEX(バックデータ一覧!$M$4:$O$27,MATCH(計算過程!B6967,バックデータ一覧!$F$4:$F$27,0),MATCH(VLOOKUP(A6967,バックデータ一覧!$T$3:$U$367,2),バックデータ一覧!$M$3:$O$3,0))*10^-3</f>
        <v>3.8000000000000002E-4</v>
      </c>
      <c r="I6967" s="97">
        <f>INDEX(バックデータ一覧!$P$4:$R$27,MATCH(計算過程!B6967,バックデータ一覧!$F$4:$F$27,0),MATCH(VLOOKUP(A6967,バックデータ一覧!$T$3:$U$367,2),バックデータ一覧!$P$3:$R$3,0))*10^-3</f>
        <v>5.0000000000000001E-4</v>
      </c>
    </row>
    <row r="6968" spans="1:9" x14ac:dyDescent="0.15">
      <c r="A6968" s="57">
        <v>41930</v>
      </c>
      <c r="B6968" s="9" t="s">
        <v>106</v>
      </c>
      <c r="C6968" s="83">
        <f t="shared" si="325"/>
        <v>6.0700000000000007E-3</v>
      </c>
      <c r="D6968" s="82">
        <f t="shared" si="324"/>
        <v>5.9400000000000008E-3</v>
      </c>
      <c r="E6968" s="81">
        <f t="shared" si="326"/>
        <v>1.3000000000000002E-4</v>
      </c>
      <c r="F6968" s="97">
        <f>INDEX(バックデータ一覧!$G$4:$I$27,MATCH(計算過程!B6968,バックデータ一覧!$F$4:$F$27,0),MATCH(VLOOKUP(A6968,バックデータ一覧!$T$3:$U$367,2),バックデータ一覧!$G$3:$I$3,0))*10^-3</f>
        <v>1.3000000000000002E-4</v>
      </c>
      <c r="G6968" s="97">
        <f>INDEX(バックデータ一覧!$J$4:$L$27,MATCH(計算過程!B6968,バックデータ一覧!$F$4:$F$27,0),MATCH(VLOOKUP(A6968,バックデータ一覧!$T$3:$U$367,2),バックデータ一覧!$J$3:$L$3,0))*10^-3</f>
        <v>2.5000000000000001E-4</v>
      </c>
      <c r="H6968" s="97">
        <f>INDEX(バックデータ一覧!$M$4:$O$27,MATCH(計算過程!B6968,バックデータ一覧!$F$4:$F$27,0),MATCH(VLOOKUP(A6968,バックデータ一覧!$T$3:$U$367,2),バックデータ一覧!$M$3:$O$3,0))*10^-3</f>
        <v>3.8000000000000002E-4</v>
      </c>
      <c r="I6968" s="97">
        <f>INDEX(バックデータ一覧!$P$4:$R$27,MATCH(計算過程!B6968,バックデータ一覧!$F$4:$F$27,0),MATCH(VLOOKUP(A6968,バックデータ一覧!$T$3:$U$367,2),バックデータ一覧!$P$3:$R$3,0))*10^-3</f>
        <v>5.0000000000000001E-4</v>
      </c>
    </row>
    <row r="6969" spans="1:9" x14ac:dyDescent="0.15">
      <c r="A6969" s="57">
        <v>41930</v>
      </c>
      <c r="B6969" s="9" t="s">
        <v>107</v>
      </c>
      <c r="C6969" s="83">
        <f t="shared" si="325"/>
        <v>6.0700000000000007E-3</v>
      </c>
      <c r="D6969" s="82">
        <f t="shared" si="324"/>
        <v>5.9400000000000008E-3</v>
      </c>
      <c r="E6969" s="81">
        <f t="shared" si="326"/>
        <v>1.3000000000000002E-4</v>
      </c>
      <c r="F6969" s="97">
        <f>INDEX(バックデータ一覧!$G$4:$I$27,MATCH(計算過程!B6969,バックデータ一覧!$F$4:$F$27,0),MATCH(VLOOKUP(A6969,バックデータ一覧!$T$3:$U$367,2),バックデータ一覧!$G$3:$I$3,0))*10^-3</f>
        <v>1.3000000000000002E-4</v>
      </c>
      <c r="G6969" s="97">
        <f>INDEX(バックデータ一覧!$J$4:$L$27,MATCH(計算過程!B6969,バックデータ一覧!$F$4:$F$27,0),MATCH(VLOOKUP(A6969,バックデータ一覧!$T$3:$U$367,2),バックデータ一覧!$J$3:$L$3,0))*10^-3</f>
        <v>2.5000000000000001E-4</v>
      </c>
      <c r="H6969" s="97">
        <f>INDEX(バックデータ一覧!$M$4:$O$27,MATCH(計算過程!B6969,バックデータ一覧!$F$4:$F$27,0),MATCH(VLOOKUP(A6969,バックデータ一覧!$T$3:$U$367,2),バックデータ一覧!$M$3:$O$3,0))*10^-3</f>
        <v>3.8000000000000002E-4</v>
      </c>
      <c r="I6969" s="97">
        <f>INDEX(バックデータ一覧!$P$4:$R$27,MATCH(計算過程!B6969,バックデータ一覧!$F$4:$F$27,0),MATCH(VLOOKUP(A6969,バックデータ一覧!$T$3:$U$367,2),バックデータ一覧!$P$3:$R$3,0))*10^-3</f>
        <v>5.0000000000000001E-4</v>
      </c>
    </row>
    <row r="6970" spans="1:9" x14ac:dyDescent="0.15">
      <c r="A6970" s="57">
        <v>41930</v>
      </c>
      <c r="B6970" s="9" t="s">
        <v>108</v>
      </c>
      <c r="C6970" s="83">
        <f t="shared" si="325"/>
        <v>6.0700000000000007E-3</v>
      </c>
      <c r="D6970" s="82">
        <f t="shared" si="324"/>
        <v>5.9400000000000008E-3</v>
      </c>
      <c r="E6970" s="81">
        <f t="shared" si="326"/>
        <v>1.3000000000000002E-4</v>
      </c>
      <c r="F6970" s="97">
        <f>INDEX(バックデータ一覧!$G$4:$I$27,MATCH(計算過程!B6970,バックデータ一覧!$F$4:$F$27,0),MATCH(VLOOKUP(A6970,バックデータ一覧!$T$3:$U$367,2),バックデータ一覧!$G$3:$I$3,0))*10^-3</f>
        <v>1.3000000000000002E-4</v>
      </c>
      <c r="G6970" s="97">
        <f>INDEX(バックデータ一覧!$J$4:$L$27,MATCH(計算過程!B6970,バックデータ一覧!$F$4:$F$27,0),MATCH(VLOOKUP(A6970,バックデータ一覧!$T$3:$U$367,2),バックデータ一覧!$J$3:$L$3,0))*10^-3</f>
        <v>2.5000000000000001E-4</v>
      </c>
      <c r="H6970" s="97">
        <f>INDEX(バックデータ一覧!$M$4:$O$27,MATCH(計算過程!B6970,バックデータ一覧!$F$4:$F$27,0),MATCH(VLOOKUP(A6970,バックデータ一覧!$T$3:$U$367,2),バックデータ一覧!$M$3:$O$3,0))*10^-3</f>
        <v>3.8000000000000002E-4</v>
      </c>
      <c r="I6970" s="97">
        <f>INDEX(バックデータ一覧!$P$4:$R$27,MATCH(計算過程!B6970,バックデータ一覧!$F$4:$F$27,0),MATCH(VLOOKUP(A6970,バックデータ一覧!$T$3:$U$367,2),バックデータ一覧!$P$3:$R$3,0))*10^-3</f>
        <v>5.0000000000000001E-4</v>
      </c>
    </row>
    <row r="6971" spans="1:9" x14ac:dyDescent="0.15">
      <c r="A6971" s="57">
        <v>41930</v>
      </c>
      <c r="B6971" s="9" t="s">
        <v>109</v>
      </c>
      <c r="C6971" s="83">
        <f t="shared" si="325"/>
        <v>6.0700000000000007E-3</v>
      </c>
      <c r="D6971" s="82">
        <f t="shared" si="324"/>
        <v>5.9400000000000008E-3</v>
      </c>
      <c r="E6971" s="81">
        <f t="shared" si="326"/>
        <v>1.3000000000000002E-4</v>
      </c>
      <c r="F6971" s="97">
        <f>INDEX(バックデータ一覧!$G$4:$I$27,MATCH(計算過程!B6971,バックデータ一覧!$F$4:$F$27,0),MATCH(VLOOKUP(A6971,バックデータ一覧!$T$3:$U$367,2),バックデータ一覧!$G$3:$I$3,0))*10^-3</f>
        <v>1.3000000000000002E-4</v>
      </c>
      <c r="G6971" s="97">
        <f>INDEX(バックデータ一覧!$J$4:$L$27,MATCH(計算過程!B6971,バックデータ一覧!$F$4:$F$27,0),MATCH(VLOOKUP(A6971,バックデータ一覧!$T$3:$U$367,2),バックデータ一覧!$J$3:$L$3,0))*10^-3</f>
        <v>2.5000000000000001E-4</v>
      </c>
      <c r="H6971" s="97">
        <f>INDEX(バックデータ一覧!$M$4:$O$27,MATCH(計算過程!B6971,バックデータ一覧!$F$4:$F$27,0),MATCH(VLOOKUP(A6971,バックデータ一覧!$T$3:$U$367,2),バックデータ一覧!$M$3:$O$3,0))*10^-3</f>
        <v>3.8000000000000002E-4</v>
      </c>
      <c r="I6971" s="97">
        <f>INDEX(バックデータ一覧!$P$4:$R$27,MATCH(計算過程!B6971,バックデータ一覧!$F$4:$F$27,0),MATCH(VLOOKUP(A6971,バックデータ一覧!$T$3:$U$367,2),バックデータ一覧!$P$3:$R$3,0))*10^-3</f>
        <v>5.0000000000000001E-4</v>
      </c>
    </row>
    <row r="6972" spans="1:9" x14ac:dyDescent="0.15">
      <c r="A6972" s="57">
        <v>41930</v>
      </c>
      <c r="B6972" s="9" t="s">
        <v>110</v>
      </c>
      <c r="C6972" s="83">
        <f t="shared" si="325"/>
        <v>6.0700000000000007E-3</v>
      </c>
      <c r="D6972" s="82">
        <f t="shared" si="324"/>
        <v>5.9400000000000008E-3</v>
      </c>
      <c r="E6972" s="81">
        <f t="shared" si="326"/>
        <v>1.3000000000000002E-4</v>
      </c>
      <c r="F6972" s="97">
        <f>INDEX(バックデータ一覧!$G$4:$I$27,MATCH(計算過程!B6972,バックデータ一覧!$F$4:$F$27,0),MATCH(VLOOKUP(A6972,バックデータ一覧!$T$3:$U$367,2),バックデータ一覧!$G$3:$I$3,0))*10^-3</f>
        <v>1.3000000000000002E-4</v>
      </c>
      <c r="G6972" s="97">
        <f>INDEX(バックデータ一覧!$J$4:$L$27,MATCH(計算過程!B6972,バックデータ一覧!$F$4:$F$27,0),MATCH(VLOOKUP(A6972,バックデータ一覧!$T$3:$U$367,2),バックデータ一覧!$J$3:$L$3,0))*10^-3</f>
        <v>2.5000000000000001E-4</v>
      </c>
      <c r="H6972" s="97">
        <f>INDEX(バックデータ一覧!$M$4:$O$27,MATCH(計算過程!B6972,バックデータ一覧!$F$4:$F$27,0),MATCH(VLOOKUP(A6972,バックデータ一覧!$T$3:$U$367,2),バックデータ一覧!$M$3:$O$3,0))*10^-3</f>
        <v>3.8000000000000002E-4</v>
      </c>
      <c r="I6972" s="97">
        <f>INDEX(バックデータ一覧!$P$4:$R$27,MATCH(計算過程!B6972,バックデータ一覧!$F$4:$F$27,0),MATCH(VLOOKUP(A6972,バックデータ一覧!$T$3:$U$367,2),バックデータ一覧!$P$3:$R$3,0))*10^-3</f>
        <v>5.0000000000000001E-4</v>
      </c>
    </row>
    <row r="6973" spans="1:9" x14ac:dyDescent="0.15">
      <c r="A6973" s="57">
        <v>41930</v>
      </c>
      <c r="B6973" s="9" t="s">
        <v>111</v>
      </c>
      <c r="C6973" s="83">
        <f t="shared" si="325"/>
        <v>9.3200000000000002E-3</v>
      </c>
      <c r="D6973" s="82">
        <f t="shared" si="324"/>
        <v>5.9400000000000008E-3</v>
      </c>
      <c r="E6973" s="81">
        <f t="shared" si="326"/>
        <v>3.3799999999999998E-3</v>
      </c>
      <c r="F6973" s="97">
        <f>INDEX(バックデータ一覧!$G$4:$I$27,MATCH(計算過程!B6973,バックデータ一覧!$F$4:$F$27,0),MATCH(VLOOKUP(A6973,バックデータ一覧!$T$3:$U$367,2),バックデータ一覧!$G$3:$I$3,0))*10^-3</f>
        <v>3.3799999999999998E-3</v>
      </c>
      <c r="G6973" s="97">
        <f>INDEX(バックデータ一覧!$J$4:$L$27,MATCH(計算過程!B6973,バックデータ一覧!$F$4:$F$27,0),MATCH(VLOOKUP(A6973,バックデータ一覧!$T$3:$U$367,2),バックデータ一覧!$J$3:$L$3,0))*10^-3</f>
        <v>6.7499999999999999E-3</v>
      </c>
      <c r="H6973" s="97">
        <f>INDEX(バックデータ一覧!$M$4:$O$27,MATCH(計算過程!B6973,バックデータ一覧!$F$4:$F$27,0),MATCH(VLOOKUP(A6973,バックデータ一覧!$T$3:$U$367,2),バックデータ一覧!$M$3:$O$3,0))*10^-3</f>
        <v>1.0130000000000002E-2</v>
      </c>
      <c r="I6973" s="97">
        <f>INDEX(バックデータ一覧!$P$4:$R$27,MATCH(計算過程!B6973,バックデータ一覧!$F$4:$F$27,0),MATCH(VLOOKUP(A6973,バックデータ一覧!$T$3:$U$367,2),バックデータ一覧!$P$3:$R$3,0))*10^-3</f>
        <v>1.3509999999999999E-2</v>
      </c>
    </row>
    <row r="6974" spans="1:9" x14ac:dyDescent="0.15">
      <c r="A6974" s="57">
        <v>41930</v>
      </c>
      <c r="B6974" s="9" t="s">
        <v>112</v>
      </c>
      <c r="C6974" s="83">
        <f t="shared" si="325"/>
        <v>6.4800000000000005E-3</v>
      </c>
      <c r="D6974" s="82">
        <f t="shared" si="324"/>
        <v>5.9400000000000008E-3</v>
      </c>
      <c r="E6974" s="81">
        <f t="shared" si="326"/>
        <v>5.4000000000000001E-4</v>
      </c>
      <c r="F6974" s="97">
        <f>INDEX(バックデータ一覧!$G$4:$I$27,MATCH(計算過程!B6974,バックデータ一覧!$F$4:$F$27,0),MATCH(VLOOKUP(A6974,バックデータ一覧!$T$3:$U$367,2),バックデータ一覧!$G$3:$I$3,0))*10^-3</f>
        <v>5.4000000000000001E-4</v>
      </c>
      <c r="G6974" s="97">
        <f>INDEX(バックデータ一覧!$J$4:$L$27,MATCH(計算過程!B6974,バックデータ一覧!$F$4:$F$27,0),MATCH(VLOOKUP(A6974,バックデータ一覧!$T$3:$U$367,2),バックデータ一覧!$J$3:$L$3,0))*10^-3</f>
        <v>1.08E-3</v>
      </c>
      <c r="H6974" s="97">
        <f>INDEX(バックデータ一覧!$M$4:$O$27,MATCH(計算過程!B6974,バックデータ一覧!$F$4:$F$27,0),MATCH(VLOOKUP(A6974,バックデータ一覧!$T$3:$U$367,2),バックデータ一覧!$M$3:$O$3,0))*10^-3</f>
        <v>1.6299999999999999E-3</v>
      </c>
      <c r="I6974" s="97">
        <f>INDEX(バックデータ一覧!$P$4:$R$27,MATCH(計算過程!B6974,バックデータ一覧!$F$4:$F$27,0),MATCH(VLOOKUP(A6974,バックデータ一覧!$T$3:$U$367,2),バックデータ一覧!$P$3:$R$3,0))*10^-3</f>
        <v>2.1700000000000001E-3</v>
      </c>
    </row>
    <row r="6975" spans="1:9" x14ac:dyDescent="0.15">
      <c r="A6975" s="57">
        <v>41930</v>
      </c>
      <c r="B6975" s="9" t="s">
        <v>113</v>
      </c>
      <c r="C6975" s="83">
        <f t="shared" si="325"/>
        <v>6.4800000000000005E-3</v>
      </c>
      <c r="D6975" s="82">
        <f t="shared" si="324"/>
        <v>5.9400000000000008E-3</v>
      </c>
      <c r="E6975" s="81">
        <f t="shared" si="326"/>
        <v>5.4000000000000001E-4</v>
      </c>
      <c r="F6975" s="97">
        <f>INDEX(バックデータ一覧!$G$4:$I$27,MATCH(計算過程!B6975,バックデータ一覧!$F$4:$F$27,0),MATCH(VLOOKUP(A6975,バックデータ一覧!$T$3:$U$367,2),バックデータ一覧!$G$3:$I$3,0))*10^-3</f>
        <v>5.4000000000000001E-4</v>
      </c>
      <c r="G6975" s="97">
        <f>INDEX(バックデータ一覧!$J$4:$L$27,MATCH(計算過程!B6975,バックデータ一覧!$F$4:$F$27,0),MATCH(VLOOKUP(A6975,バックデータ一覧!$T$3:$U$367,2),バックデータ一覧!$J$3:$L$3,0))*10^-3</f>
        <v>1.08E-3</v>
      </c>
      <c r="H6975" s="97">
        <f>INDEX(バックデータ一覧!$M$4:$O$27,MATCH(計算過程!B6975,バックデータ一覧!$F$4:$F$27,0),MATCH(VLOOKUP(A6975,バックデータ一覧!$T$3:$U$367,2),バックデータ一覧!$M$3:$O$3,0))*10^-3</f>
        <v>1.6299999999999999E-3</v>
      </c>
      <c r="I6975" s="97">
        <f>INDEX(バックデータ一覧!$P$4:$R$27,MATCH(計算過程!B6975,バックデータ一覧!$F$4:$F$27,0),MATCH(VLOOKUP(A6975,バックデータ一覧!$T$3:$U$367,2),バックデータ一覧!$P$3:$R$3,0))*10^-3</f>
        <v>2.1700000000000001E-3</v>
      </c>
    </row>
    <row r="6976" spans="1:9" x14ac:dyDescent="0.15">
      <c r="A6976" s="57">
        <v>41930</v>
      </c>
      <c r="B6976" s="9" t="s">
        <v>114</v>
      </c>
      <c r="C6976" s="83">
        <f t="shared" si="325"/>
        <v>6.0700000000000007E-3</v>
      </c>
      <c r="D6976" s="82">
        <f t="shared" si="324"/>
        <v>5.9400000000000008E-3</v>
      </c>
      <c r="E6976" s="81">
        <f t="shared" si="326"/>
        <v>1.3000000000000002E-4</v>
      </c>
      <c r="F6976" s="97">
        <f>INDEX(バックデータ一覧!$G$4:$I$27,MATCH(計算過程!B6976,バックデータ一覧!$F$4:$F$27,0),MATCH(VLOOKUP(A6976,バックデータ一覧!$T$3:$U$367,2),バックデータ一覧!$G$3:$I$3,0))*10^-3</f>
        <v>1.3000000000000002E-4</v>
      </c>
      <c r="G6976" s="97">
        <f>INDEX(バックデータ一覧!$J$4:$L$27,MATCH(計算過程!B6976,バックデータ一覧!$F$4:$F$27,0),MATCH(VLOOKUP(A6976,バックデータ一覧!$T$3:$U$367,2),バックデータ一覧!$J$3:$L$3,0))*10^-3</f>
        <v>2.5000000000000001E-4</v>
      </c>
      <c r="H6976" s="97">
        <f>INDEX(バックデータ一覧!$M$4:$O$27,MATCH(計算過程!B6976,バックデータ一覧!$F$4:$F$27,0),MATCH(VLOOKUP(A6976,バックデータ一覧!$T$3:$U$367,2),バックデータ一覧!$M$3:$O$3,0))*10^-3</f>
        <v>3.8000000000000002E-4</v>
      </c>
      <c r="I6976" s="97">
        <f>INDEX(バックデータ一覧!$P$4:$R$27,MATCH(計算過程!B6976,バックデータ一覧!$F$4:$F$27,0),MATCH(VLOOKUP(A6976,バックデータ一覧!$T$3:$U$367,2),バックデータ一覧!$P$3:$R$3,0))*10^-3</f>
        <v>5.0000000000000001E-4</v>
      </c>
    </row>
    <row r="6977" spans="1:9" x14ac:dyDescent="0.15">
      <c r="A6977" s="57">
        <v>41930</v>
      </c>
      <c r="B6977" s="9" t="s">
        <v>115</v>
      </c>
      <c r="C6977" s="83">
        <f t="shared" si="325"/>
        <v>6.2700000000000013E-3</v>
      </c>
      <c r="D6977" s="82">
        <f t="shared" si="324"/>
        <v>5.9400000000000008E-3</v>
      </c>
      <c r="E6977" s="81">
        <f t="shared" si="326"/>
        <v>3.3E-4</v>
      </c>
      <c r="F6977" s="97">
        <f>INDEX(バックデータ一覧!$G$4:$I$27,MATCH(計算過程!B6977,バックデータ一覧!$F$4:$F$27,0),MATCH(VLOOKUP(A6977,バックデータ一覧!$T$3:$U$367,2),バックデータ一覧!$G$3:$I$3,0))*10^-3</f>
        <v>3.3E-4</v>
      </c>
      <c r="G6977" s="97">
        <f>INDEX(バックデータ一覧!$J$4:$L$27,MATCH(計算過程!B6977,バックデータ一覧!$F$4:$F$27,0),MATCH(VLOOKUP(A6977,バックデータ一覧!$T$3:$U$367,2),バックデータ一覧!$J$3:$L$3,0))*10^-3</f>
        <v>6.7000000000000002E-4</v>
      </c>
      <c r="H6977" s="97">
        <f>INDEX(バックデータ一覧!$M$4:$O$27,MATCH(計算過程!B6977,バックデータ一覧!$F$4:$F$27,0),MATCH(VLOOKUP(A6977,バックデータ一覧!$T$3:$U$367,2),バックデータ一覧!$M$3:$O$3,0))*10^-3</f>
        <v>1E-3</v>
      </c>
      <c r="I6977" s="97">
        <f>INDEX(バックデータ一覧!$P$4:$R$27,MATCH(計算過程!B6977,バックデータ一覧!$F$4:$F$27,0),MATCH(VLOOKUP(A6977,バックデータ一覧!$T$3:$U$367,2),バックデータ一覧!$P$3:$R$3,0))*10^-3</f>
        <v>1.33E-3</v>
      </c>
    </row>
    <row r="6978" spans="1:9" x14ac:dyDescent="0.15">
      <c r="A6978" s="57">
        <v>41930</v>
      </c>
      <c r="B6978" s="9" t="s">
        <v>116</v>
      </c>
      <c r="C6978" s="83">
        <f t="shared" si="325"/>
        <v>6.0700000000000007E-3</v>
      </c>
      <c r="D6978" s="82">
        <f t="shared" si="324"/>
        <v>5.9400000000000008E-3</v>
      </c>
      <c r="E6978" s="81">
        <f t="shared" si="326"/>
        <v>1.3000000000000002E-4</v>
      </c>
      <c r="F6978" s="97">
        <f>INDEX(バックデータ一覧!$G$4:$I$27,MATCH(計算過程!B6978,バックデータ一覧!$F$4:$F$27,0),MATCH(VLOOKUP(A6978,バックデータ一覧!$T$3:$U$367,2),バックデータ一覧!$G$3:$I$3,0))*10^-3</f>
        <v>1.3000000000000002E-4</v>
      </c>
      <c r="G6978" s="97">
        <f>INDEX(バックデータ一覧!$J$4:$L$27,MATCH(計算過程!B6978,バックデータ一覧!$F$4:$F$27,0),MATCH(VLOOKUP(A6978,バックデータ一覧!$T$3:$U$367,2),バックデータ一覧!$J$3:$L$3,0))*10^-3</f>
        <v>2.5000000000000001E-4</v>
      </c>
      <c r="H6978" s="97">
        <f>INDEX(バックデータ一覧!$M$4:$O$27,MATCH(計算過程!B6978,バックデータ一覧!$F$4:$F$27,0),MATCH(VLOOKUP(A6978,バックデータ一覧!$T$3:$U$367,2),バックデータ一覧!$M$3:$O$3,0))*10^-3</f>
        <v>3.8000000000000002E-4</v>
      </c>
      <c r="I6978" s="97">
        <f>INDEX(バックデータ一覧!$P$4:$R$27,MATCH(計算過程!B6978,バックデータ一覧!$F$4:$F$27,0),MATCH(VLOOKUP(A6978,バックデータ一覧!$T$3:$U$367,2),バックデータ一覧!$P$3:$R$3,0))*10^-3</f>
        <v>5.0000000000000001E-4</v>
      </c>
    </row>
    <row r="6979" spans="1:9" x14ac:dyDescent="0.15">
      <c r="A6979" s="57">
        <v>41930</v>
      </c>
      <c r="B6979" s="9" t="s">
        <v>117</v>
      </c>
      <c r="C6979" s="83">
        <f t="shared" si="325"/>
        <v>9.3200000000000002E-3</v>
      </c>
      <c r="D6979" s="82">
        <f t="shared" si="324"/>
        <v>5.9400000000000008E-3</v>
      </c>
      <c r="E6979" s="81">
        <f t="shared" si="326"/>
        <v>3.3799999999999998E-3</v>
      </c>
      <c r="F6979" s="97">
        <f>INDEX(バックデータ一覧!$G$4:$I$27,MATCH(計算過程!B6979,バックデータ一覧!$F$4:$F$27,0),MATCH(VLOOKUP(A6979,バックデータ一覧!$T$3:$U$367,2),バックデータ一覧!$G$3:$I$3,0))*10^-3</f>
        <v>3.3799999999999998E-3</v>
      </c>
      <c r="G6979" s="97">
        <f>INDEX(バックデータ一覧!$J$4:$L$27,MATCH(計算過程!B6979,バックデータ一覧!$F$4:$F$27,0),MATCH(VLOOKUP(A6979,バックデータ一覧!$T$3:$U$367,2),バックデータ一覧!$J$3:$L$3,0))*10^-3</f>
        <v>6.7499999999999999E-3</v>
      </c>
      <c r="H6979" s="97">
        <f>INDEX(バックデータ一覧!$M$4:$O$27,MATCH(計算過程!B6979,バックデータ一覧!$F$4:$F$27,0),MATCH(VLOOKUP(A6979,バックデータ一覧!$T$3:$U$367,2),バックデータ一覧!$M$3:$O$3,0))*10^-3</f>
        <v>1.0130000000000002E-2</v>
      </c>
      <c r="I6979" s="97">
        <f>INDEX(バックデータ一覧!$P$4:$R$27,MATCH(計算過程!B6979,バックデータ一覧!$F$4:$F$27,0),MATCH(VLOOKUP(A6979,バックデータ一覧!$T$3:$U$367,2),バックデータ一覧!$P$3:$R$3,0))*10^-3</f>
        <v>1.3509999999999999E-2</v>
      </c>
    </row>
    <row r="6980" spans="1:9" x14ac:dyDescent="0.15">
      <c r="A6980" s="57">
        <v>41930</v>
      </c>
      <c r="B6980" s="9" t="s">
        <v>118</v>
      </c>
      <c r="C6980" s="83">
        <f t="shared" si="325"/>
        <v>6.2700000000000013E-3</v>
      </c>
      <c r="D6980" s="82">
        <f t="shared" si="324"/>
        <v>5.9400000000000008E-3</v>
      </c>
      <c r="E6980" s="81">
        <f t="shared" si="326"/>
        <v>3.3E-4</v>
      </c>
      <c r="F6980" s="97">
        <f>INDEX(バックデータ一覧!$G$4:$I$27,MATCH(計算過程!B6980,バックデータ一覧!$F$4:$F$27,0),MATCH(VLOOKUP(A6980,バックデータ一覧!$T$3:$U$367,2),バックデータ一覧!$G$3:$I$3,0))*10^-3</f>
        <v>3.3E-4</v>
      </c>
      <c r="G6980" s="97">
        <f>INDEX(バックデータ一覧!$J$4:$L$27,MATCH(計算過程!B6980,バックデータ一覧!$F$4:$F$27,0),MATCH(VLOOKUP(A6980,バックデータ一覧!$T$3:$U$367,2),バックデータ一覧!$J$3:$L$3,0))*10^-3</f>
        <v>6.7000000000000002E-4</v>
      </c>
      <c r="H6980" s="97">
        <f>INDEX(バックデータ一覧!$M$4:$O$27,MATCH(計算過程!B6980,バックデータ一覧!$F$4:$F$27,0),MATCH(VLOOKUP(A6980,バックデータ一覧!$T$3:$U$367,2),バックデータ一覧!$M$3:$O$3,0))*10^-3</f>
        <v>1E-3</v>
      </c>
      <c r="I6980" s="97">
        <f>INDEX(バックデータ一覧!$P$4:$R$27,MATCH(計算過程!B6980,バックデータ一覧!$F$4:$F$27,0),MATCH(VLOOKUP(A6980,バックデータ一覧!$T$3:$U$367,2),バックデータ一覧!$P$3:$R$3,0))*10^-3</f>
        <v>1.33E-3</v>
      </c>
    </row>
    <row r="6981" spans="1:9" x14ac:dyDescent="0.15">
      <c r="A6981" s="57">
        <v>41930</v>
      </c>
      <c r="B6981" s="9" t="s">
        <v>119</v>
      </c>
      <c r="C6981" s="83">
        <f t="shared" si="325"/>
        <v>6.0700000000000007E-3</v>
      </c>
      <c r="D6981" s="82">
        <f t="shared" si="324"/>
        <v>5.9400000000000008E-3</v>
      </c>
      <c r="E6981" s="81">
        <f t="shared" si="326"/>
        <v>1.3000000000000002E-4</v>
      </c>
      <c r="F6981" s="97">
        <f>INDEX(バックデータ一覧!$G$4:$I$27,MATCH(計算過程!B6981,バックデータ一覧!$F$4:$F$27,0),MATCH(VLOOKUP(A6981,バックデータ一覧!$T$3:$U$367,2),バックデータ一覧!$G$3:$I$3,0))*10^-3</f>
        <v>1.3000000000000002E-4</v>
      </c>
      <c r="G6981" s="97">
        <f>INDEX(バックデータ一覧!$J$4:$L$27,MATCH(計算過程!B6981,バックデータ一覧!$F$4:$F$27,0),MATCH(VLOOKUP(A6981,バックデータ一覧!$T$3:$U$367,2),バックデータ一覧!$J$3:$L$3,0))*10^-3</f>
        <v>2.5000000000000001E-4</v>
      </c>
      <c r="H6981" s="97">
        <f>INDEX(バックデータ一覧!$M$4:$O$27,MATCH(計算過程!B6981,バックデータ一覧!$F$4:$F$27,0),MATCH(VLOOKUP(A6981,バックデータ一覧!$T$3:$U$367,2),バックデータ一覧!$M$3:$O$3,0))*10^-3</f>
        <v>3.8000000000000002E-4</v>
      </c>
      <c r="I6981" s="97">
        <f>INDEX(バックデータ一覧!$P$4:$R$27,MATCH(計算過程!B6981,バックデータ一覧!$F$4:$F$27,0),MATCH(VLOOKUP(A6981,バックデータ一覧!$T$3:$U$367,2),バックデータ一覧!$P$3:$R$3,0))*10^-3</f>
        <v>5.0000000000000001E-4</v>
      </c>
    </row>
    <row r="6982" spans="1:9" x14ac:dyDescent="0.15">
      <c r="A6982" s="57">
        <v>41930</v>
      </c>
      <c r="B6982" s="9" t="s">
        <v>120</v>
      </c>
      <c r="C6982" s="83">
        <f t="shared" si="325"/>
        <v>6.0700000000000007E-3</v>
      </c>
      <c r="D6982" s="82">
        <f t="shared" si="324"/>
        <v>5.9400000000000008E-3</v>
      </c>
      <c r="E6982" s="81">
        <f t="shared" si="326"/>
        <v>1.3000000000000002E-4</v>
      </c>
      <c r="F6982" s="97">
        <f>INDEX(バックデータ一覧!$G$4:$I$27,MATCH(計算過程!B6982,バックデータ一覧!$F$4:$F$27,0),MATCH(VLOOKUP(A6982,バックデータ一覧!$T$3:$U$367,2),バックデータ一覧!$G$3:$I$3,0))*10^-3</f>
        <v>1.3000000000000002E-4</v>
      </c>
      <c r="G6982" s="97">
        <f>INDEX(バックデータ一覧!$J$4:$L$27,MATCH(計算過程!B6982,バックデータ一覧!$F$4:$F$27,0),MATCH(VLOOKUP(A6982,バックデータ一覧!$T$3:$U$367,2),バックデータ一覧!$J$3:$L$3,0))*10^-3</f>
        <v>2.5000000000000001E-4</v>
      </c>
      <c r="H6982" s="97">
        <f>INDEX(バックデータ一覧!$M$4:$O$27,MATCH(計算過程!B6982,バックデータ一覧!$F$4:$F$27,0),MATCH(VLOOKUP(A6982,バックデータ一覧!$T$3:$U$367,2),バックデータ一覧!$M$3:$O$3,0))*10^-3</f>
        <v>3.8000000000000002E-4</v>
      </c>
      <c r="I6982" s="97">
        <f>INDEX(バックデータ一覧!$P$4:$R$27,MATCH(計算過程!B6982,バックデータ一覧!$F$4:$F$27,0),MATCH(VLOOKUP(A6982,バックデータ一覧!$T$3:$U$367,2),バックデータ一覧!$P$3:$R$3,0))*10^-3</f>
        <v>5.0000000000000001E-4</v>
      </c>
    </row>
    <row r="6983" spans="1:9" x14ac:dyDescent="0.15">
      <c r="A6983" s="57">
        <v>41930</v>
      </c>
      <c r="B6983" s="9" t="s">
        <v>121</v>
      </c>
      <c r="C6983" s="83">
        <f t="shared" si="325"/>
        <v>6.2700000000000013E-3</v>
      </c>
      <c r="D6983" s="82">
        <f t="shared" ref="D6983:D7046" si="327">$O$4*$O$5*10^-3</f>
        <v>5.9400000000000008E-3</v>
      </c>
      <c r="E6983" s="81">
        <f t="shared" si="326"/>
        <v>3.3E-4</v>
      </c>
      <c r="F6983" s="97">
        <f>INDEX(バックデータ一覧!$G$4:$I$27,MATCH(計算過程!B6983,バックデータ一覧!$F$4:$F$27,0),MATCH(VLOOKUP(A6983,バックデータ一覧!$T$3:$U$367,2),バックデータ一覧!$G$3:$I$3,0))*10^-3</f>
        <v>3.3E-4</v>
      </c>
      <c r="G6983" s="97">
        <f>INDEX(バックデータ一覧!$J$4:$L$27,MATCH(計算過程!B6983,バックデータ一覧!$F$4:$F$27,0),MATCH(VLOOKUP(A6983,バックデータ一覧!$T$3:$U$367,2),バックデータ一覧!$J$3:$L$3,0))*10^-3</f>
        <v>6.7000000000000002E-4</v>
      </c>
      <c r="H6983" s="97">
        <f>INDEX(バックデータ一覧!$M$4:$O$27,MATCH(計算過程!B6983,バックデータ一覧!$F$4:$F$27,0),MATCH(VLOOKUP(A6983,バックデータ一覧!$T$3:$U$367,2),バックデータ一覧!$M$3:$O$3,0))*10^-3</f>
        <v>1E-3</v>
      </c>
      <c r="I6983" s="97">
        <f>INDEX(バックデータ一覧!$P$4:$R$27,MATCH(計算過程!B6983,バックデータ一覧!$F$4:$F$27,0),MATCH(VLOOKUP(A6983,バックデータ一覧!$T$3:$U$367,2),バックデータ一覧!$P$3:$R$3,0))*10^-3</f>
        <v>1.33E-3</v>
      </c>
    </row>
    <row r="6984" spans="1:9" x14ac:dyDescent="0.15">
      <c r="A6984" s="57">
        <v>41930</v>
      </c>
      <c r="B6984" s="9" t="s">
        <v>122</v>
      </c>
      <c r="C6984" s="83">
        <f t="shared" ref="C6984:C7047" si="328">D6984+E6984</f>
        <v>6.2700000000000013E-3</v>
      </c>
      <c r="D6984" s="82">
        <f t="shared" si="327"/>
        <v>5.9400000000000008E-3</v>
      </c>
      <c r="E6984" s="81">
        <f t="shared" ref="E6984:E7047" si="329">IF(AND($O$10&gt;=1,$O$10&lt;2),$F6984*(2-$O$10)/(2-1)+$G6984*($O$10-1)/(2-1),IF(AND($O$10&gt;=2,$O$10&lt;3),$G6984*(3-$O$10)/(3-2)+$H6984*($O$10-2)/(3-2),$H6984*(4-$O$10)/(4-3)+$I6984*($O$10-3)/(4-3)))</f>
        <v>3.3E-4</v>
      </c>
      <c r="F6984" s="97">
        <f>INDEX(バックデータ一覧!$G$4:$I$27,MATCH(計算過程!B6984,バックデータ一覧!$F$4:$F$27,0),MATCH(VLOOKUP(A6984,バックデータ一覧!$T$3:$U$367,2),バックデータ一覧!$G$3:$I$3,0))*10^-3</f>
        <v>3.3E-4</v>
      </c>
      <c r="G6984" s="97">
        <f>INDEX(バックデータ一覧!$J$4:$L$27,MATCH(計算過程!B6984,バックデータ一覧!$F$4:$F$27,0),MATCH(VLOOKUP(A6984,バックデータ一覧!$T$3:$U$367,2),バックデータ一覧!$J$3:$L$3,0))*10^-3</f>
        <v>6.7000000000000002E-4</v>
      </c>
      <c r="H6984" s="97">
        <f>INDEX(バックデータ一覧!$M$4:$O$27,MATCH(計算過程!B6984,バックデータ一覧!$F$4:$F$27,0),MATCH(VLOOKUP(A6984,バックデータ一覧!$T$3:$U$367,2),バックデータ一覧!$M$3:$O$3,0))*10^-3</f>
        <v>1E-3</v>
      </c>
      <c r="I6984" s="97">
        <f>INDEX(バックデータ一覧!$P$4:$R$27,MATCH(計算過程!B6984,バックデータ一覧!$F$4:$F$27,0),MATCH(VLOOKUP(A6984,バックデータ一覧!$T$3:$U$367,2),バックデータ一覧!$P$3:$R$3,0))*10^-3</f>
        <v>1.33E-3</v>
      </c>
    </row>
    <row r="6985" spans="1:9" x14ac:dyDescent="0.15">
      <c r="A6985" s="57">
        <v>41930</v>
      </c>
      <c r="B6985" s="9" t="s">
        <v>123</v>
      </c>
      <c r="C6985" s="83">
        <f t="shared" si="328"/>
        <v>1.2360000000000001E-2</v>
      </c>
      <c r="D6985" s="82">
        <f t="shared" si="327"/>
        <v>5.9400000000000008E-3</v>
      </c>
      <c r="E6985" s="81">
        <f t="shared" si="329"/>
        <v>6.4200000000000004E-3</v>
      </c>
      <c r="F6985" s="97">
        <f>INDEX(バックデータ一覧!$G$4:$I$27,MATCH(計算過程!B6985,バックデータ一覧!$F$4:$F$27,0),MATCH(VLOOKUP(A6985,バックデータ一覧!$T$3:$U$367,2),バックデータ一覧!$G$3:$I$3,0))*10^-3</f>
        <v>6.4200000000000004E-3</v>
      </c>
      <c r="G6985" s="97">
        <f>INDEX(バックデータ一覧!$J$4:$L$27,MATCH(計算過程!B6985,バックデータ一覧!$F$4:$F$27,0),MATCH(VLOOKUP(A6985,バックデータ一覧!$T$3:$U$367,2),バックデータ一覧!$J$3:$L$3,0))*10^-3</f>
        <v>1.2840000000000001E-2</v>
      </c>
      <c r="H6985" s="97">
        <f>INDEX(バックデータ一覧!$M$4:$O$27,MATCH(計算過程!B6985,バックデータ一覧!$F$4:$F$27,0),MATCH(VLOOKUP(A6985,バックデータ一覧!$T$3:$U$367,2),バックデータ一覧!$M$3:$O$3,0))*10^-3</f>
        <v>1.9260000000000003E-2</v>
      </c>
      <c r="I6985" s="97">
        <f>INDEX(バックデータ一覧!$P$4:$R$27,MATCH(計算過程!B6985,バックデータ一覧!$F$4:$F$27,0),MATCH(VLOOKUP(A6985,バックデータ一覧!$T$3:$U$367,2),バックデータ一覧!$P$3:$R$3,0))*10^-3</f>
        <v>2.5680000000000001E-2</v>
      </c>
    </row>
    <row r="6986" spans="1:9" x14ac:dyDescent="0.15">
      <c r="A6986" s="57">
        <v>41930</v>
      </c>
      <c r="B6986" s="9" t="s">
        <v>124</v>
      </c>
      <c r="C6986" s="83">
        <f t="shared" si="328"/>
        <v>1.2360000000000001E-2</v>
      </c>
      <c r="D6986" s="82">
        <f t="shared" si="327"/>
        <v>5.9400000000000008E-3</v>
      </c>
      <c r="E6986" s="81">
        <f t="shared" si="329"/>
        <v>6.4200000000000004E-3</v>
      </c>
      <c r="F6986" s="97">
        <f>INDEX(バックデータ一覧!$G$4:$I$27,MATCH(計算過程!B6986,バックデータ一覧!$F$4:$F$27,0),MATCH(VLOOKUP(A6986,バックデータ一覧!$T$3:$U$367,2),バックデータ一覧!$G$3:$I$3,0))*10^-3</f>
        <v>6.4200000000000004E-3</v>
      </c>
      <c r="G6986" s="97">
        <f>INDEX(バックデータ一覧!$J$4:$L$27,MATCH(計算過程!B6986,バックデータ一覧!$F$4:$F$27,0),MATCH(VLOOKUP(A6986,バックデータ一覧!$T$3:$U$367,2),バックデータ一覧!$J$3:$L$3,0))*10^-3</f>
        <v>1.2840000000000001E-2</v>
      </c>
      <c r="H6986" s="97">
        <f>INDEX(バックデータ一覧!$M$4:$O$27,MATCH(計算過程!B6986,バックデータ一覧!$F$4:$F$27,0),MATCH(VLOOKUP(A6986,バックデータ一覧!$T$3:$U$367,2),バックデータ一覧!$M$3:$O$3,0))*10^-3</f>
        <v>1.9260000000000003E-2</v>
      </c>
      <c r="I6986" s="97">
        <f>INDEX(バックデータ一覧!$P$4:$R$27,MATCH(計算過程!B6986,バックデータ一覧!$F$4:$F$27,0),MATCH(VLOOKUP(A6986,バックデータ一覧!$T$3:$U$367,2),バックデータ一覧!$P$3:$R$3,0))*10^-3</f>
        <v>2.5680000000000001E-2</v>
      </c>
    </row>
    <row r="6987" spans="1:9" x14ac:dyDescent="0.15">
      <c r="A6987" s="57">
        <v>41930</v>
      </c>
      <c r="B6987" s="9" t="s">
        <v>125</v>
      </c>
      <c r="C6987" s="83">
        <f t="shared" si="328"/>
        <v>6.2700000000000013E-3</v>
      </c>
      <c r="D6987" s="82">
        <f t="shared" si="327"/>
        <v>5.9400000000000008E-3</v>
      </c>
      <c r="E6987" s="81">
        <f t="shared" si="329"/>
        <v>3.3E-4</v>
      </c>
      <c r="F6987" s="97">
        <f>INDEX(バックデータ一覧!$G$4:$I$27,MATCH(計算過程!B6987,バックデータ一覧!$F$4:$F$27,0),MATCH(VLOOKUP(A6987,バックデータ一覧!$T$3:$U$367,2),バックデータ一覧!$G$3:$I$3,0))*10^-3</f>
        <v>3.3E-4</v>
      </c>
      <c r="G6987" s="97">
        <f>INDEX(バックデータ一覧!$J$4:$L$27,MATCH(計算過程!B6987,バックデータ一覧!$F$4:$F$27,0),MATCH(VLOOKUP(A6987,バックデータ一覧!$T$3:$U$367,2),バックデータ一覧!$J$3:$L$3,0))*10^-3</f>
        <v>6.7000000000000002E-4</v>
      </c>
      <c r="H6987" s="97">
        <f>INDEX(バックデータ一覧!$M$4:$O$27,MATCH(計算過程!B6987,バックデータ一覧!$F$4:$F$27,0),MATCH(VLOOKUP(A6987,バックデータ一覧!$T$3:$U$367,2),バックデータ一覧!$M$3:$O$3,0))*10^-3</f>
        <v>1E-3</v>
      </c>
      <c r="I6987" s="97">
        <f>INDEX(バックデータ一覧!$P$4:$R$27,MATCH(計算過程!B6987,バックデータ一覧!$F$4:$F$27,0),MATCH(VLOOKUP(A6987,バックデータ一覧!$T$3:$U$367,2),バックデータ一覧!$P$3:$R$3,0))*10^-3</f>
        <v>1.33E-3</v>
      </c>
    </row>
    <row r="6988" spans="1:9" x14ac:dyDescent="0.15">
      <c r="A6988" s="57">
        <v>41930</v>
      </c>
      <c r="B6988" s="9" t="s">
        <v>126</v>
      </c>
      <c r="C6988" s="83">
        <f t="shared" si="328"/>
        <v>6.2700000000000013E-3</v>
      </c>
      <c r="D6988" s="82">
        <f t="shared" si="327"/>
        <v>5.9400000000000008E-3</v>
      </c>
      <c r="E6988" s="81">
        <f t="shared" si="329"/>
        <v>3.3E-4</v>
      </c>
      <c r="F6988" s="97">
        <f>INDEX(バックデータ一覧!$G$4:$I$27,MATCH(計算過程!B6988,バックデータ一覧!$F$4:$F$27,0),MATCH(VLOOKUP(A6988,バックデータ一覧!$T$3:$U$367,2),バックデータ一覧!$G$3:$I$3,0))*10^-3</f>
        <v>3.3E-4</v>
      </c>
      <c r="G6988" s="97">
        <f>INDEX(バックデータ一覧!$J$4:$L$27,MATCH(計算過程!B6988,バックデータ一覧!$F$4:$F$27,0),MATCH(VLOOKUP(A6988,バックデータ一覧!$T$3:$U$367,2),バックデータ一覧!$J$3:$L$3,0))*10^-3</f>
        <v>6.7000000000000002E-4</v>
      </c>
      <c r="H6988" s="97">
        <f>INDEX(バックデータ一覧!$M$4:$O$27,MATCH(計算過程!B6988,バックデータ一覧!$F$4:$F$27,0),MATCH(VLOOKUP(A6988,バックデータ一覧!$T$3:$U$367,2),バックデータ一覧!$M$3:$O$3,0))*10^-3</f>
        <v>1E-3</v>
      </c>
      <c r="I6988" s="97">
        <f>INDEX(バックデータ一覧!$P$4:$R$27,MATCH(計算過程!B6988,バックデータ一覧!$F$4:$F$27,0),MATCH(VLOOKUP(A6988,バックデータ一覧!$T$3:$U$367,2),バックデータ一覧!$P$3:$R$3,0))*10^-3</f>
        <v>1.33E-3</v>
      </c>
    </row>
    <row r="6989" spans="1:9" x14ac:dyDescent="0.15">
      <c r="A6989" s="57">
        <v>41930</v>
      </c>
      <c r="B6989" s="9" t="s">
        <v>127</v>
      </c>
      <c r="C6989" s="83">
        <f t="shared" si="328"/>
        <v>1.2220000000000002E-2</v>
      </c>
      <c r="D6989" s="82">
        <f t="shared" si="327"/>
        <v>5.9400000000000008E-3</v>
      </c>
      <c r="E6989" s="81">
        <f t="shared" si="329"/>
        <v>6.28E-3</v>
      </c>
      <c r="F6989" s="97">
        <f>INDEX(バックデータ一覧!$G$4:$I$27,MATCH(計算過程!B6989,バックデータ一覧!$F$4:$F$27,0),MATCH(VLOOKUP(A6989,バックデータ一覧!$T$3:$U$367,2),バックデータ一覧!$G$3:$I$3,0))*10^-3</f>
        <v>6.28E-3</v>
      </c>
      <c r="G6989" s="97">
        <f>INDEX(バックデータ一覧!$J$4:$L$27,MATCH(計算過程!B6989,バックデータ一覧!$F$4:$F$27,0),MATCH(VLOOKUP(A6989,バックデータ一覧!$T$3:$U$367,2),バックデータ一覧!$J$3:$L$3,0))*10^-3</f>
        <v>1.256E-2</v>
      </c>
      <c r="H6989" s="97">
        <f>INDEX(バックデータ一覧!$M$4:$O$27,MATCH(計算過程!B6989,バックデータ一覧!$F$4:$F$27,0),MATCH(VLOOKUP(A6989,バックデータ一覧!$T$3:$U$367,2),バックデータ一覧!$M$3:$O$3,0))*10^-3</f>
        <v>1.8839999999999999E-2</v>
      </c>
      <c r="I6989" s="97">
        <f>INDEX(バックデータ一覧!$P$4:$R$27,MATCH(計算過程!B6989,バックデータ一覧!$F$4:$F$27,0),MATCH(VLOOKUP(A6989,バックデータ一覧!$T$3:$U$367,2),バックデータ一覧!$P$3:$R$3,0))*10^-3</f>
        <v>2.512E-2</v>
      </c>
    </row>
    <row r="6990" spans="1:9" x14ac:dyDescent="0.15">
      <c r="A6990" s="57">
        <v>41930</v>
      </c>
      <c r="B6990" s="9" t="s">
        <v>128</v>
      </c>
      <c r="C6990" s="83">
        <f t="shared" si="328"/>
        <v>1.2640000000000002E-2</v>
      </c>
      <c r="D6990" s="82">
        <f t="shared" si="327"/>
        <v>5.9400000000000008E-3</v>
      </c>
      <c r="E6990" s="81">
        <f t="shared" si="329"/>
        <v>6.7000000000000002E-3</v>
      </c>
      <c r="F6990" s="97">
        <f>INDEX(バックデータ一覧!$G$4:$I$27,MATCH(計算過程!B6990,バックデータ一覧!$F$4:$F$27,0),MATCH(VLOOKUP(A6990,バックデータ一覧!$T$3:$U$367,2),バックデータ一覧!$G$3:$I$3,0))*10^-3</f>
        <v>6.7000000000000002E-3</v>
      </c>
      <c r="G6990" s="97">
        <f>INDEX(バックデータ一覧!$J$4:$L$27,MATCH(計算過程!B6990,バックデータ一覧!$F$4:$F$27,0),MATCH(VLOOKUP(A6990,バックデータ一覧!$T$3:$U$367,2),バックデータ一覧!$J$3:$L$3,0))*10^-3</f>
        <v>1.3390000000000001E-2</v>
      </c>
      <c r="H6990" s="97">
        <f>INDEX(バックデータ一覧!$M$4:$O$27,MATCH(計算過程!B6990,バックデータ一覧!$F$4:$F$27,0),MATCH(VLOOKUP(A6990,バックデータ一覧!$T$3:$U$367,2),バックデータ一覧!$M$3:$O$3,0))*10^-3</f>
        <v>2.009E-2</v>
      </c>
      <c r="I6990" s="97">
        <f>INDEX(バックデータ一覧!$P$4:$R$27,MATCH(計算過程!B6990,バックデータ一覧!$F$4:$F$27,0),MATCH(VLOOKUP(A6990,バックデータ一覧!$T$3:$U$367,2),バックデータ一覧!$P$3:$R$3,0))*10^-3</f>
        <v>2.6790000000000001E-2</v>
      </c>
    </row>
    <row r="6991" spans="1:9" x14ac:dyDescent="0.15">
      <c r="A6991" s="57">
        <v>41931</v>
      </c>
      <c r="B6991" s="9" t="s">
        <v>105</v>
      </c>
      <c r="C6991" s="83">
        <f t="shared" si="328"/>
        <v>6.0700000000000007E-3</v>
      </c>
      <c r="D6991" s="82">
        <f t="shared" si="327"/>
        <v>5.9400000000000008E-3</v>
      </c>
      <c r="E6991" s="81">
        <f t="shared" si="329"/>
        <v>1.3000000000000002E-4</v>
      </c>
      <c r="F6991" s="97">
        <f>INDEX(バックデータ一覧!$G$4:$I$27,MATCH(計算過程!B6991,バックデータ一覧!$F$4:$F$27,0),MATCH(VLOOKUP(A6991,バックデータ一覧!$T$3:$U$367,2),バックデータ一覧!$G$3:$I$3,0))*10^-3</f>
        <v>1.3000000000000002E-4</v>
      </c>
      <c r="G6991" s="97">
        <f>INDEX(バックデータ一覧!$J$4:$L$27,MATCH(計算過程!B6991,バックデータ一覧!$F$4:$F$27,0),MATCH(VLOOKUP(A6991,バックデータ一覧!$T$3:$U$367,2),バックデータ一覧!$J$3:$L$3,0))*10^-3</f>
        <v>2.5000000000000001E-4</v>
      </c>
      <c r="H6991" s="97">
        <f>INDEX(バックデータ一覧!$M$4:$O$27,MATCH(計算過程!B6991,バックデータ一覧!$F$4:$F$27,0),MATCH(VLOOKUP(A6991,バックデータ一覧!$T$3:$U$367,2),バックデータ一覧!$M$3:$O$3,0))*10^-3</f>
        <v>3.8000000000000002E-4</v>
      </c>
      <c r="I6991" s="97">
        <f>INDEX(バックデータ一覧!$P$4:$R$27,MATCH(計算過程!B6991,バックデータ一覧!$F$4:$F$27,0),MATCH(VLOOKUP(A6991,バックデータ一覧!$T$3:$U$367,2),バックデータ一覧!$P$3:$R$3,0))*10^-3</f>
        <v>5.0000000000000001E-4</v>
      </c>
    </row>
    <row r="6992" spans="1:9" x14ac:dyDescent="0.15">
      <c r="A6992" s="57">
        <v>41931</v>
      </c>
      <c r="B6992" s="9" t="s">
        <v>106</v>
      </c>
      <c r="C6992" s="83">
        <f t="shared" si="328"/>
        <v>6.0700000000000007E-3</v>
      </c>
      <c r="D6992" s="82">
        <f t="shared" si="327"/>
        <v>5.9400000000000008E-3</v>
      </c>
      <c r="E6992" s="81">
        <f t="shared" si="329"/>
        <v>1.3000000000000002E-4</v>
      </c>
      <c r="F6992" s="97">
        <f>INDEX(バックデータ一覧!$G$4:$I$27,MATCH(計算過程!B6992,バックデータ一覧!$F$4:$F$27,0),MATCH(VLOOKUP(A6992,バックデータ一覧!$T$3:$U$367,2),バックデータ一覧!$G$3:$I$3,0))*10^-3</f>
        <v>1.3000000000000002E-4</v>
      </c>
      <c r="G6992" s="97">
        <f>INDEX(バックデータ一覧!$J$4:$L$27,MATCH(計算過程!B6992,バックデータ一覧!$F$4:$F$27,0),MATCH(VLOOKUP(A6992,バックデータ一覧!$T$3:$U$367,2),バックデータ一覧!$J$3:$L$3,0))*10^-3</f>
        <v>2.5000000000000001E-4</v>
      </c>
      <c r="H6992" s="97">
        <f>INDEX(バックデータ一覧!$M$4:$O$27,MATCH(計算過程!B6992,バックデータ一覧!$F$4:$F$27,0),MATCH(VLOOKUP(A6992,バックデータ一覧!$T$3:$U$367,2),バックデータ一覧!$M$3:$O$3,0))*10^-3</f>
        <v>3.8000000000000002E-4</v>
      </c>
      <c r="I6992" s="97">
        <f>INDEX(バックデータ一覧!$P$4:$R$27,MATCH(計算過程!B6992,バックデータ一覧!$F$4:$F$27,0),MATCH(VLOOKUP(A6992,バックデータ一覧!$T$3:$U$367,2),バックデータ一覧!$P$3:$R$3,0))*10^-3</f>
        <v>5.0000000000000001E-4</v>
      </c>
    </row>
    <row r="6993" spans="1:9" x14ac:dyDescent="0.15">
      <c r="A6993" s="57">
        <v>41931</v>
      </c>
      <c r="B6993" s="9" t="s">
        <v>107</v>
      </c>
      <c r="C6993" s="83">
        <f t="shared" si="328"/>
        <v>6.0700000000000007E-3</v>
      </c>
      <c r="D6993" s="82">
        <f t="shared" si="327"/>
        <v>5.9400000000000008E-3</v>
      </c>
      <c r="E6993" s="81">
        <f t="shared" si="329"/>
        <v>1.3000000000000002E-4</v>
      </c>
      <c r="F6993" s="97">
        <f>INDEX(バックデータ一覧!$G$4:$I$27,MATCH(計算過程!B6993,バックデータ一覧!$F$4:$F$27,0),MATCH(VLOOKUP(A6993,バックデータ一覧!$T$3:$U$367,2),バックデータ一覧!$G$3:$I$3,0))*10^-3</f>
        <v>1.3000000000000002E-4</v>
      </c>
      <c r="G6993" s="97">
        <f>INDEX(バックデータ一覧!$J$4:$L$27,MATCH(計算過程!B6993,バックデータ一覧!$F$4:$F$27,0),MATCH(VLOOKUP(A6993,バックデータ一覧!$T$3:$U$367,2),バックデータ一覧!$J$3:$L$3,0))*10^-3</f>
        <v>2.5000000000000001E-4</v>
      </c>
      <c r="H6993" s="97">
        <f>INDEX(バックデータ一覧!$M$4:$O$27,MATCH(計算過程!B6993,バックデータ一覧!$F$4:$F$27,0),MATCH(VLOOKUP(A6993,バックデータ一覧!$T$3:$U$367,2),バックデータ一覧!$M$3:$O$3,0))*10^-3</f>
        <v>3.8000000000000002E-4</v>
      </c>
      <c r="I6993" s="97">
        <f>INDEX(バックデータ一覧!$P$4:$R$27,MATCH(計算過程!B6993,バックデータ一覧!$F$4:$F$27,0),MATCH(VLOOKUP(A6993,バックデータ一覧!$T$3:$U$367,2),バックデータ一覧!$P$3:$R$3,0))*10^-3</f>
        <v>5.0000000000000001E-4</v>
      </c>
    </row>
    <row r="6994" spans="1:9" x14ac:dyDescent="0.15">
      <c r="A6994" s="57">
        <v>41931</v>
      </c>
      <c r="B6994" s="9" t="s">
        <v>108</v>
      </c>
      <c r="C6994" s="83">
        <f t="shared" si="328"/>
        <v>6.0700000000000007E-3</v>
      </c>
      <c r="D6994" s="82">
        <f t="shared" si="327"/>
        <v>5.9400000000000008E-3</v>
      </c>
      <c r="E6994" s="81">
        <f t="shared" si="329"/>
        <v>1.3000000000000002E-4</v>
      </c>
      <c r="F6994" s="97">
        <f>INDEX(バックデータ一覧!$G$4:$I$27,MATCH(計算過程!B6994,バックデータ一覧!$F$4:$F$27,0),MATCH(VLOOKUP(A6994,バックデータ一覧!$T$3:$U$367,2),バックデータ一覧!$G$3:$I$3,0))*10^-3</f>
        <v>1.3000000000000002E-4</v>
      </c>
      <c r="G6994" s="97">
        <f>INDEX(バックデータ一覧!$J$4:$L$27,MATCH(計算過程!B6994,バックデータ一覧!$F$4:$F$27,0),MATCH(VLOOKUP(A6994,バックデータ一覧!$T$3:$U$367,2),バックデータ一覧!$J$3:$L$3,0))*10^-3</f>
        <v>2.5000000000000001E-4</v>
      </c>
      <c r="H6994" s="97">
        <f>INDEX(バックデータ一覧!$M$4:$O$27,MATCH(計算過程!B6994,バックデータ一覧!$F$4:$F$27,0),MATCH(VLOOKUP(A6994,バックデータ一覧!$T$3:$U$367,2),バックデータ一覧!$M$3:$O$3,0))*10^-3</f>
        <v>3.8000000000000002E-4</v>
      </c>
      <c r="I6994" s="97">
        <f>INDEX(バックデータ一覧!$P$4:$R$27,MATCH(計算過程!B6994,バックデータ一覧!$F$4:$F$27,0),MATCH(VLOOKUP(A6994,バックデータ一覧!$T$3:$U$367,2),バックデータ一覧!$P$3:$R$3,0))*10^-3</f>
        <v>5.0000000000000001E-4</v>
      </c>
    </row>
    <row r="6995" spans="1:9" x14ac:dyDescent="0.15">
      <c r="A6995" s="57">
        <v>41931</v>
      </c>
      <c r="B6995" s="9" t="s">
        <v>109</v>
      </c>
      <c r="C6995" s="83">
        <f t="shared" si="328"/>
        <v>6.0700000000000007E-3</v>
      </c>
      <c r="D6995" s="82">
        <f t="shared" si="327"/>
        <v>5.9400000000000008E-3</v>
      </c>
      <c r="E6995" s="81">
        <f t="shared" si="329"/>
        <v>1.3000000000000002E-4</v>
      </c>
      <c r="F6995" s="97">
        <f>INDEX(バックデータ一覧!$G$4:$I$27,MATCH(計算過程!B6995,バックデータ一覧!$F$4:$F$27,0),MATCH(VLOOKUP(A6995,バックデータ一覧!$T$3:$U$367,2),バックデータ一覧!$G$3:$I$3,0))*10^-3</f>
        <v>1.3000000000000002E-4</v>
      </c>
      <c r="G6995" s="97">
        <f>INDEX(バックデータ一覧!$J$4:$L$27,MATCH(計算過程!B6995,バックデータ一覧!$F$4:$F$27,0),MATCH(VLOOKUP(A6995,バックデータ一覧!$T$3:$U$367,2),バックデータ一覧!$J$3:$L$3,0))*10^-3</f>
        <v>2.5000000000000001E-4</v>
      </c>
      <c r="H6995" s="97">
        <f>INDEX(バックデータ一覧!$M$4:$O$27,MATCH(計算過程!B6995,バックデータ一覧!$F$4:$F$27,0),MATCH(VLOOKUP(A6995,バックデータ一覧!$T$3:$U$367,2),バックデータ一覧!$M$3:$O$3,0))*10^-3</f>
        <v>3.8000000000000002E-4</v>
      </c>
      <c r="I6995" s="97">
        <f>INDEX(バックデータ一覧!$P$4:$R$27,MATCH(計算過程!B6995,バックデータ一覧!$F$4:$F$27,0),MATCH(VLOOKUP(A6995,バックデータ一覧!$T$3:$U$367,2),バックデータ一覧!$P$3:$R$3,0))*10^-3</f>
        <v>5.0000000000000001E-4</v>
      </c>
    </row>
    <row r="6996" spans="1:9" x14ac:dyDescent="0.15">
      <c r="A6996" s="57">
        <v>41931</v>
      </c>
      <c r="B6996" s="9" t="s">
        <v>110</v>
      </c>
      <c r="C6996" s="83">
        <f t="shared" si="328"/>
        <v>6.0700000000000007E-3</v>
      </c>
      <c r="D6996" s="82">
        <f t="shared" si="327"/>
        <v>5.9400000000000008E-3</v>
      </c>
      <c r="E6996" s="81">
        <f t="shared" si="329"/>
        <v>1.3000000000000002E-4</v>
      </c>
      <c r="F6996" s="97">
        <f>INDEX(バックデータ一覧!$G$4:$I$27,MATCH(計算過程!B6996,バックデータ一覧!$F$4:$F$27,0),MATCH(VLOOKUP(A6996,バックデータ一覧!$T$3:$U$367,2),バックデータ一覧!$G$3:$I$3,0))*10^-3</f>
        <v>1.3000000000000002E-4</v>
      </c>
      <c r="G6996" s="97">
        <f>INDEX(バックデータ一覧!$J$4:$L$27,MATCH(計算過程!B6996,バックデータ一覧!$F$4:$F$27,0),MATCH(VLOOKUP(A6996,バックデータ一覧!$T$3:$U$367,2),バックデータ一覧!$J$3:$L$3,0))*10^-3</f>
        <v>2.5000000000000001E-4</v>
      </c>
      <c r="H6996" s="97">
        <f>INDEX(バックデータ一覧!$M$4:$O$27,MATCH(計算過程!B6996,バックデータ一覧!$F$4:$F$27,0),MATCH(VLOOKUP(A6996,バックデータ一覧!$T$3:$U$367,2),バックデータ一覧!$M$3:$O$3,0))*10^-3</f>
        <v>3.8000000000000002E-4</v>
      </c>
      <c r="I6996" s="97">
        <f>INDEX(バックデータ一覧!$P$4:$R$27,MATCH(計算過程!B6996,バックデータ一覧!$F$4:$F$27,0),MATCH(VLOOKUP(A6996,バックデータ一覧!$T$3:$U$367,2),バックデータ一覧!$P$3:$R$3,0))*10^-3</f>
        <v>5.0000000000000001E-4</v>
      </c>
    </row>
    <row r="6997" spans="1:9" x14ac:dyDescent="0.15">
      <c r="A6997" s="57">
        <v>41931</v>
      </c>
      <c r="B6997" s="9" t="s">
        <v>111</v>
      </c>
      <c r="C6997" s="83">
        <f t="shared" si="328"/>
        <v>9.3200000000000002E-3</v>
      </c>
      <c r="D6997" s="82">
        <f t="shared" si="327"/>
        <v>5.9400000000000008E-3</v>
      </c>
      <c r="E6997" s="81">
        <f t="shared" si="329"/>
        <v>3.3799999999999998E-3</v>
      </c>
      <c r="F6997" s="97">
        <f>INDEX(バックデータ一覧!$G$4:$I$27,MATCH(計算過程!B6997,バックデータ一覧!$F$4:$F$27,0),MATCH(VLOOKUP(A6997,バックデータ一覧!$T$3:$U$367,2),バックデータ一覧!$G$3:$I$3,0))*10^-3</f>
        <v>3.3799999999999998E-3</v>
      </c>
      <c r="G6997" s="97">
        <f>INDEX(バックデータ一覧!$J$4:$L$27,MATCH(計算過程!B6997,バックデータ一覧!$F$4:$F$27,0),MATCH(VLOOKUP(A6997,バックデータ一覧!$T$3:$U$367,2),バックデータ一覧!$J$3:$L$3,0))*10^-3</f>
        <v>6.7499999999999999E-3</v>
      </c>
      <c r="H6997" s="97">
        <f>INDEX(バックデータ一覧!$M$4:$O$27,MATCH(計算過程!B6997,バックデータ一覧!$F$4:$F$27,0),MATCH(VLOOKUP(A6997,バックデータ一覧!$T$3:$U$367,2),バックデータ一覧!$M$3:$O$3,0))*10^-3</f>
        <v>1.0130000000000002E-2</v>
      </c>
      <c r="I6997" s="97">
        <f>INDEX(バックデータ一覧!$P$4:$R$27,MATCH(計算過程!B6997,バックデータ一覧!$F$4:$F$27,0),MATCH(VLOOKUP(A6997,バックデータ一覧!$T$3:$U$367,2),バックデータ一覧!$P$3:$R$3,0))*10^-3</f>
        <v>1.3509999999999999E-2</v>
      </c>
    </row>
    <row r="6998" spans="1:9" x14ac:dyDescent="0.15">
      <c r="A6998" s="57">
        <v>41931</v>
      </c>
      <c r="B6998" s="9" t="s">
        <v>112</v>
      </c>
      <c r="C6998" s="83">
        <f t="shared" si="328"/>
        <v>6.4800000000000005E-3</v>
      </c>
      <c r="D6998" s="82">
        <f t="shared" si="327"/>
        <v>5.9400000000000008E-3</v>
      </c>
      <c r="E6998" s="81">
        <f t="shared" si="329"/>
        <v>5.4000000000000001E-4</v>
      </c>
      <c r="F6998" s="97">
        <f>INDEX(バックデータ一覧!$G$4:$I$27,MATCH(計算過程!B6998,バックデータ一覧!$F$4:$F$27,0),MATCH(VLOOKUP(A6998,バックデータ一覧!$T$3:$U$367,2),バックデータ一覧!$G$3:$I$3,0))*10^-3</f>
        <v>5.4000000000000001E-4</v>
      </c>
      <c r="G6998" s="97">
        <f>INDEX(バックデータ一覧!$J$4:$L$27,MATCH(計算過程!B6998,バックデータ一覧!$F$4:$F$27,0),MATCH(VLOOKUP(A6998,バックデータ一覧!$T$3:$U$367,2),バックデータ一覧!$J$3:$L$3,0))*10^-3</f>
        <v>1.08E-3</v>
      </c>
      <c r="H6998" s="97">
        <f>INDEX(バックデータ一覧!$M$4:$O$27,MATCH(計算過程!B6998,バックデータ一覧!$F$4:$F$27,0),MATCH(VLOOKUP(A6998,バックデータ一覧!$T$3:$U$367,2),バックデータ一覧!$M$3:$O$3,0))*10^-3</f>
        <v>1.6299999999999999E-3</v>
      </c>
      <c r="I6998" s="97">
        <f>INDEX(バックデータ一覧!$P$4:$R$27,MATCH(計算過程!B6998,バックデータ一覧!$F$4:$F$27,0),MATCH(VLOOKUP(A6998,バックデータ一覧!$T$3:$U$367,2),バックデータ一覧!$P$3:$R$3,0))*10^-3</f>
        <v>2.1700000000000001E-3</v>
      </c>
    </row>
    <row r="6999" spans="1:9" x14ac:dyDescent="0.15">
      <c r="A6999" s="57">
        <v>41931</v>
      </c>
      <c r="B6999" s="9" t="s">
        <v>113</v>
      </c>
      <c r="C6999" s="83">
        <f t="shared" si="328"/>
        <v>6.4800000000000005E-3</v>
      </c>
      <c r="D6999" s="82">
        <f t="shared" si="327"/>
        <v>5.9400000000000008E-3</v>
      </c>
      <c r="E6999" s="81">
        <f t="shared" si="329"/>
        <v>5.4000000000000001E-4</v>
      </c>
      <c r="F6999" s="97">
        <f>INDEX(バックデータ一覧!$G$4:$I$27,MATCH(計算過程!B6999,バックデータ一覧!$F$4:$F$27,0),MATCH(VLOOKUP(A6999,バックデータ一覧!$T$3:$U$367,2),バックデータ一覧!$G$3:$I$3,0))*10^-3</f>
        <v>5.4000000000000001E-4</v>
      </c>
      <c r="G6999" s="97">
        <f>INDEX(バックデータ一覧!$J$4:$L$27,MATCH(計算過程!B6999,バックデータ一覧!$F$4:$F$27,0),MATCH(VLOOKUP(A6999,バックデータ一覧!$T$3:$U$367,2),バックデータ一覧!$J$3:$L$3,0))*10^-3</f>
        <v>1.08E-3</v>
      </c>
      <c r="H6999" s="97">
        <f>INDEX(バックデータ一覧!$M$4:$O$27,MATCH(計算過程!B6999,バックデータ一覧!$F$4:$F$27,0),MATCH(VLOOKUP(A6999,バックデータ一覧!$T$3:$U$367,2),バックデータ一覧!$M$3:$O$3,0))*10^-3</f>
        <v>1.6299999999999999E-3</v>
      </c>
      <c r="I6999" s="97">
        <f>INDEX(バックデータ一覧!$P$4:$R$27,MATCH(計算過程!B6999,バックデータ一覧!$F$4:$F$27,0),MATCH(VLOOKUP(A6999,バックデータ一覧!$T$3:$U$367,2),バックデータ一覧!$P$3:$R$3,0))*10^-3</f>
        <v>2.1700000000000001E-3</v>
      </c>
    </row>
    <row r="7000" spans="1:9" x14ac:dyDescent="0.15">
      <c r="A7000" s="57">
        <v>41931</v>
      </c>
      <c r="B7000" s="9" t="s">
        <v>114</v>
      </c>
      <c r="C7000" s="83">
        <f t="shared" si="328"/>
        <v>6.0700000000000007E-3</v>
      </c>
      <c r="D7000" s="82">
        <f t="shared" si="327"/>
        <v>5.9400000000000008E-3</v>
      </c>
      <c r="E7000" s="81">
        <f t="shared" si="329"/>
        <v>1.3000000000000002E-4</v>
      </c>
      <c r="F7000" s="97">
        <f>INDEX(バックデータ一覧!$G$4:$I$27,MATCH(計算過程!B7000,バックデータ一覧!$F$4:$F$27,0),MATCH(VLOOKUP(A7000,バックデータ一覧!$T$3:$U$367,2),バックデータ一覧!$G$3:$I$3,0))*10^-3</f>
        <v>1.3000000000000002E-4</v>
      </c>
      <c r="G7000" s="97">
        <f>INDEX(バックデータ一覧!$J$4:$L$27,MATCH(計算過程!B7000,バックデータ一覧!$F$4:$F$27,0),MATCH(VLOOKUP(A7000,バックデータ一覧!$T$3:$U$367,2),バックデータ一覧!$J$3:$L$3,0))*10^-3</f>
        <v>2.5000000000000001E-4</v>
      </c>
      <c r="H7000" s="97">
        <f>INDEX(バックデータ一覧!$M$4:$O$27,MATCH(計算過程!B7000,バックデータ一覧!$F$4:$F$27,0),MATCH(VLOOKUP(A7000,バックデータ一覧!$T$3:$U$367,2),バックデータ一覧!$M$3:$O$3,0))*10^-3</f>
        <v>3.8000000000000002E-4</v>
      </c>
      <c r="I7000" s="97">
        <f>INDEX(バックデータ一覧!$P$4:$R$27,MATCH(計算過程!B7000,バックデータ一覧!$F$4:$F$27,0),MATCH(VLOOKUP(A7000,バックデータ一覧!$T$3:$U$367,2),バックデータ一覧!$P$3:$R$3,0))*10^-3</f>
        <v>5.0000000000000001E-4</v>
      </c>
    </row>
    <row r="7001" spans="1:9" x14ac:dyDescent="0.15">
      <c r="A7001" s="57">
        <v>41931</v>
      </c>
      <c r="B7001" s="9" t="s">
        <v>115</v>
      </c>
      <c r="C7001" s="83">
        <f t="shared" si="328"/>
        <v>6.2700000000000013E-3</v>
      </c>
      <c r="D7001" s="82">
        <f t="shared" si="327"/>
        <v>5.9400000000000008E-3</v>
      </c>
      <c r="E7001" s="81">
        <f t="shared" si="329"/>
        <v>3.3E-4</v>
      </c>
      <c r="F7001" s="97">
        <f>INDEX(バックデータ一覧!$G$4:$I$27,MATCH(計算過程!B7001,バックデータ一覧!$F$4:$F$27,0),MATCH(VLOOKUP(A7001,バックデータ一覧!$T$3:$U$367,2),バックデータ一覧!$G$3:$I$3,0))*10^-3</f>
        <v>3.3E-4</v>
      </c>
      <c r="G7001" s="97">
        <f>INDEX(バックデータ一覧!$J$4:$L$27,MATCH(計算過程!B7001,バックデータ一覧!$F$4:$F$27,0),MATCH(VLOOKUP(A7001,バックデータ一覧!$T$3:$U$367,2),バックデータ一覧!$J$3:$L$3,0))*10^-3</f>
        <v>6.7000000000000002E-4</v>
      </c>
      <c r="H7001" s="97">
        <f>INDEX(バックデータ一覧!$M$4:$O$27,MATCH(計算過程!B7001,バックデータ一覧!$F$4:$F$27,0),MATCH(VLOOKUP(A7001,バックデータ一覧!$T$3:$U$367,2),バックデータ一覧!$M$3:$O$3,0))*10^-3</f>
        <v>1E-3</v>
      </c>
      <c r="I7001" s="97">
        <f>INDEX(バックデータ一覧!$P$4:$R$27,MATCH(計算過程!B7001,バックデータ一覧!$F$4:$F$27,0),MATCH(VLOOKUP(A7001,バックデータ一覧!$T$3:$U$367,2),バックデータ一覧!$P$3:$R$3,0))*10^-3</f>
        <v>1.33E-3</v>
      </c>
    </row>
    <row r="7002" spans="1:9" x14ac:dyDescent="0.15">
      <c r="A7002" s="57">
        <v>41931</v>
      </c>
      <c r="B7002" s="9" t="s">
        <v>116</v>
      </c>
      <c r="C7002" s="83">
        <f t="shared" si="328"/>
        <v>6.0700000000000007E-3</v>
      </c>
      <c r="D7002" s="82">
        <f t="shared" si="327"/>
        <v>5.9400000000000008E-3</v>
      </c>
      <c r="E7002" s="81">
        <f t="shared" si="329"/>
        <v>1.3000000000000002E-4</v>
      </c>
      <c r="F7002" s="97">
        <f>INDEX(バックデータ一覧!$G$4:$I$27,MATCH(計算過程!B7002,バックデータ一覧!$F$4:$F$27,0),MATCH(VLOOKUP(A7002,バックデータ一覧!$T$3:$U$367,2),バックデータ一覧!$G$3:$I$3,0))*10^-3</f>
        <v>1.3000000000000002E-4</v>
      </c>
      <c r="G7002" s="97">
        <f>INDEX(バックデータ一覧!$J$4:$L$27,MATCH(計算過程!B7002,バックデータ一覧!$F$4:$F$27,0),MATCH(VLOOKUP(A7002,バックデータ一覧!$T$3:$U$367,2),バックデータ一覧!$J$3:$L$3,0))*10^-3</f>
        <v>2.5000000000000001E-4</v>
      </c>
      <c r="H7002" s="97">
        <f>INDEX(バックデータ一覧!$M$4:$O$27,MATCH(計算過程!B7002,バックデータ一覧!$F$4:$F$27,0),MATCH(VLOOKUP(A7002,バックデータ一覧!$T$3:$U$367,2),バックデータ一覧!$M$3:$O$3,0))*10^-3</f>
        <v>3.8000000000000002E-4</v>
      </c>
      <c r="I7002" s="97">
        <f>INDEX(バックデータ一覧!$P$4:$R$27,MATCH(計算過程!B7002,バックデータ一覧!$F$4:$F$27,0),MATCH(VLOOKUP(A7002,バックデータ一覧!$T$3:$U$367,2),バックデータ一覧!$P$3:$R$3,0))*10^-3</f>
        <v>5.0000000000000001E-4</v>
      </c>
    </row>
    <row r="7003" spans="1:9" x14ac:dyDescent="0.15">
      <c r="A7003" s="57">
        <v>41931</v>
      </c>
      <c r="B7003" s="9" t="s">
        <v>117</v>
      </c>
      <c r="C7003" s="83">
        <f t="shared" si="328"/>
        <v>9.3200000000000002E-3</v>
      </c>
      <c r="D7003" s="82">
        <f t="shared" si="327"/>
        <v>5.9400000000000008E-3</v>
      </c>
      <c r="E7003" s="81">
        <f t="shared" si="329"/>
        <v>3.3799999999999998E-3</v>
      </c>
      <c r="F7003" s="97">
        <f>INDEX(バックデータ一覧!$G$4:$I$27,MATCH(計算過程!B7003,バックデータ一覧!$F$4:$F$27,0),MATCH(VLOOKUP(A7003,バックデータ一覧!$T$3:$U$367,2),バックデータ一覧!$G$3:$I$3,0))*10^-3</f>
        <v>3.3799999999999998E-3</v>
      </c>
      <c r="G7003" s="97">
        <f>INDEX(バックデータ一覧!$J$4:$L$27,MATCH(計算過程!B7003,バックデータ一覧!$F$4:$F$27,0),MATCH(VLOOKUP(A7003,バックデータ一覧!$T$3:$U$367,2),バックデータ一覧!$J$3:$L$3,0))*10^-3</f>
        <v>6.7499999999999999E-3</v>
      </c>
      <c r="H7003" s="97">
        <f>INDEX(バックデータ一覧!$M$4:$O$27,MATCH(計算過程!B7003,バックデータ一覧!$F$4:$F$27,0),MATCH(VLOOKUP(A7003,バックデータ一覧!$T$3:$U$367,2),バックデータ一覧!$M$3:$O$3,0))*10^-3</f>
        <v>1.0130000000000002E-2</v>
      </c>
      <c r="I7003" s="97">
        <f>INDEX(バックデータ一覧!$P$4:$R$27,MATCH(計算過程!B7003,バックデータ一覧!$F$4:$F$27,0),MATCH(VLOOKUP(A7003,バックデータ一覧!$T$3:$U$367,2),バックデータ一覧!$P$3:$R$3,0))*10^-3</f>
        <v>1.3509999999999999E-2</v>
      </c>
    </row>
    <row r="7004" spans="1:9" x14ac:dyDescent="0.15">
      <c r="A7004" s="57">
        <v>41931</v>
      </c>
      <c r="B7004" s="9" t="s">
        <v>118</v>
      </c>
      <c r="C7004" s="83">
        <f t="shared" si="328"/>
        <v>6.2700000000000013E-3</v>
      </c>
      <c r="D7004" s="82">
        <f t="shared" si="327"/>
        <v>5.9400000000000008E-3</v>
      </c>
      <c r="E7004" s="81">
        <f t="shared" si="329"/>
        <v>3.3E-4</v>
      </c>
      <c r="F7004" s="97">
        <f>INDEX(バックデータ一覧!$G$4:$I$27,MATCH(計算過程!B7004,バックデータ一覧!$F$4:$F$27,0),MATCH(VLOOKUP(A7004,バックデータ一覧!$T$3:$U$367,2),バックデータ一覧!$G$3:$I$3,0))*10^-3</f>
        <v>3.3E-4</v>
      </c>
      <c r="G7004" s="97">
        <f>INDEX(バックデータ一覧!$J$4:$L$27,MATCH(計算過程!B7004,バックデータ一覧!$F$4:$F$27,0),MATCH(VLOOKUP(A7004,バックデータ一覧!$T$3:$U$367,2),バックデータ一覧!$J$3:$L$3,0))*10^-3</f>
        <v>6.7000000000000002E-4</v>
      </c>
      <c r="H7004" s="97">
        <f>INDEX(バックデータ一覧!$M$4:$O$27,MATCH(計算過程!B7004,バックデータ一覧!$F$4:$F$27,0),MATCH(VLOOKUP(A7004,バックデータ一覧!$T$3:$U$367,2),バックデータ一覧!$M$3:$O$3,0))*10^-3</f>
        <v>1E-3</v>
      </c>
      <c r="I7004" s="97">
        <f>INDEX(バックデータ一覧!$P$4:$R$27,MATCH(計算過程!B7004,バックデータ一覧!$F$4:$F$27,0),MATCH(VLOOKUP(A7004,バックデータ一覧!$T$3:$U$367,2),バックデータ一覧!$P$3:$R$3,0))*10^-3</f>
        <v>1.33E-3</v>
      </c>
    </row>
    <row r="7005" spans="1:9" x14ac:dyDescent="0.15">
      <c r="A7005" s="57">
        <v>41931</v>
      </c>
      <c r="B7005" s="9" t="s">
        <v>119</v>
      </c>
      <c r="C7005" s="83">
        <f t="shared" si="328"/>
        <v>6.0700000000000007E-3</v>
      </c>
      <c r="D7005" s="82">
        <f t="shared" si="327"/>
        <v>5.9400000000000008E-3</v>
      </c>
      <c r="E7005" s="81">
        <f t="shared" si="329"/>
        <v>1.3000000000000002E-4</v>
      </c>
      <c r="F7005" s="97">
        <f>INDEX(バックデータ一覧!$G$4:$I$27,MATCH(計算過程!B7005,バックデータ一覧!$F$4:$F$27,0),MATCH(VLOOKUP(A7005,バックデータ一覧!$T$3:$U$367,2),バックデータ一覧!$G$3:$I$3,0))*10^-3</f>
        <v>1.3000000000000002E-4</v>
      </c>
      <c r="G7005" s="97">
        <f>INDEX(バックデータ一覧!$J$4:$L$27,MATCH(計算過程!B7005,バックデータ一覧!$F$4:$F$27,0),MATCH(VLOOKUP(A7005,バックデータ一覧!$T$3:$U$367,2),バックデータ一覧!$J$3:$L$3,0))*10^-3</f>
        <v>2.5000000000000001E-4</v>
      </c>
      <c r="H7005" s="97">
        <f>INDEX(バックデータ一覧!$M$4:$O$27,MATCH(計算過程!B7005,バックデータ一覧!$F$4:$F$27,0),MATCH(VLOOKUP(A7005,バックデータ一覧!$T$3:$U$367,2),バックデータ一覧!$M$3:$O$3,0))*10^-3</f>
        <v>3.8000000000000002E-4</v>
      </c>
      <c r="I7005" s="97">
        <f>INDEX(バックデータ一覧!$P$4:$R$27,MATCH(計算過程!B7005,バックデータ一覧!$F$4:$F$27,0),MATCH(VLOOKUP(A7005,バックデータ一覧!$T$3:$U$367,2),バックデータ一覧!$P$3:$R$3,0))*10^-3</f>
        <v>5.0000000000000001E-4</v>
      </c>
    </row>
    <row r="7006" spans="1:9" x14ac:dyDescent="0.15">
      <c r="A7006" s="57">
        <v>41931</v>
      </c>
      <c r="B7006" s="9" t="s">
        <v>120</v>
      </c>
      <c r="C7006" s="83">
        <f t="shared" si="328"/>
        <v>6.0700000000000007E-3</v>
      </c>
      <c r="D7006" s="82">
        <f t="shared" si="327"/>
        <v>5.9400000000000008E-3</v>
      </c>
      <c r="E7006" s="81">
        <f t="shared" si="329"/>
        <v>1.3000000000000002E-4</v>
      </c>
      <c r="F7006" s="97">
        <f>INDEX(バックデータ一覧!$G$4:$I$27,MATCH(計算過程!B7006,バックデータ一覧!$F$4:$F$27,0),MATCH(VLOOKUP(A7006,バックデータ一覧!$T$3:$U$367,2),バックデータ一覧!$G$3:$I$3,0))*10^-3</f>
        <v>1.3000000000000002E-4</v>
      </c>
      <c r="G7006" s="97">
        <f>INDEX(バックデータ一覧!$J$4:$L$27,MATCH(計算過程!B7006,バックデータ一覧!$F$4:$F$27,0),MATCH(VLOOKUP(A7006,バックデータ一覧!$T$3:$U$367,2),バックデータ一覧!$J$3:$L$3,0))*10^-3</f>
        <v>2.5000000000000001E-4</v>
      </c>
      <c r="H7006" s="97">
        <f>INDEX(バックデータ一覧!$M$4:$O$27,MATCH(計算過程!B7006,バックデータ一覧!$F$4:$F$27,0),MATCH(VLOOKUP(A7006,バックデータ一覧!$T$3:$U$367,2),バックデータ一覧!$M$3:$O$3,0))*10^-3</f>
        <v>3.8000000000000002E-4</v>
      </c>
      <c r="I7006" s="97">
        <f>INDEX(バックデータ一覧!$P$4:$R$27,MATCH(計算過程!B7006,バックデータ一覧!$F$4:$F$27,0),MATCH(VLOOKUP(A7006,バックデータ一覧!$T$3:$U$367,2),バックデータ一覧!$P$3:$R$3,0))*10^-3</f>
        <v>5.0000000000000001E-4</v>
      </c>
    </row>
    <row r="7007" spans="1:9" x14ac:dyDescent="0.15">
      <c r="A7007" s="57">
        <v>41931</v>
      </c>
      <c r="B7007" s="9" t="s">
        <v>121</v>
      </c>
      <c r="C7007" s="83">
        <f t="shared" si="328"/>
        <v>6.2700000000000013E-3</v>
      </c>
      <c r="D7007" s="82">
        <f t="shared" si="327"/>
        <v>5.9400000000000008E-3</v>
      </c>
      <c r="E7007" s="81">
        <f t="shared" si="329"/>
        <v>3.3E-4</v>
      </c>
      <c r="F7007" s="97">
        <f>INDEX(バックデータ一覧!$G$4:$I$27,MATCH(計算過程!B7007,バックデータ一覧!$F$4:$F$27,0),MATCH(VLOOKUP(A7007,バックデータ一覧!$T$3:$U$367,2),バックデータ一覧!$G$3:$I$3,0))*10^-3</f>
        <v>3.3E-4</v>
      </c>
      <c r="G7007" s="97">
        <f>INDEX(バックデータ一覧!$J$4:$L$27,MATCH(計算過程!B7007,バックデータ一覧!$F$4:$F$27,0),MATCH(VLOOKUP(A7007,バックデータ一覧!$T$3:$U$367,2),バックデータ一覧!$J$3:$L$3,0))*10^-3</f>
        <v>6.7000000000000002E-4</v>
      </c>
      <c r="H7007" s="97">
        <f>INDEX(バックデータ一覧!$M$4:$O$27,MATCH(計算過程!B7007,バックデータ一覧!$F$4:$F$27,0),MATCH(VLOOKUP(A7007,バックデータ一覧!$T$3:$U$367,2),バックデータ一覧!$M$3:$O$3,0))*10^-3</f>
        <v>1E-3</v>
      </c>
      <c r="I7007" s="97">
        <f>INDEX(バックデータ一覧!$P$4:$R$27,MATCH(計算過程!B7007,バックデータ一覧!$F$4:$F$27,0),MATCH(VLOOKUP(A7007,バックデータ一覧!$T$3:$U$367,2),バックデータ一覧!$P$3:$R$3,0))*10^-3</f>
        <v>1.33E-3</v>
      </c>
    </row>
    <row r="7008" spans="1:9" x14ac:dyDescent="0.15">
      <c r="A7008" s="57">
        <v>41931</v>
      </c>
      <c r="B7008" s="9" t="s">
        <v>122</v>
      </c>
      <c r="C7008" s="83">
        <f t="shared" si="328"/>
        <v>6.2700000000000013E-3</v>
      </c>
      <c r="D7008" s="82">
        <f t="shared" si="327"/>
        <v>5.9400000000000008E-3</v>
      </c>
      <c r="E7008" s="81">
        <f t="shared" si="329"/>
        <v>3.3E-4</v>
      </c>
      <c r="F7008" s="97">
        <f>INDEX(バックデータ一覧!$G$4:$I$27,MATCH(計算過程!B7008,バックデータ一覧!$F$4:$F$27,0),MATCH(VLOOKUP(A7008,バックデータ一覧!$T$3:$U$367,2),バックデータ一覧!$G$3:$I$3,0))*10^-3</f>
        <v>3.3E-4</v>
      </c>
      <c r="G7008" s="97">
        <f>INDEX(バックデータ一覧!$J$4:$L$27,MATCH(計算過程!B7008,バックデータ一覧!$F$4:$F$27,0),MATCH(VLOOKUP(A7008,バックデータ一覧!$T$3:$U$367,2),バックデータ一覧!$J$3:$L$3,0))*10^-3</f>
        <v>6.7000000000000002E-4</v>
      </c>
      <c r="H7008" s="97">
        <f>INDEX(バックデータ一覧!$M$4:$O$27,MATCH(計算過程!B7008,バックデータ一覧!$F$4:$F$27,0),MATCH(VLOOKUP(A7008,バックデータ一覧!$T$3:$U$367,2),バックデータ一覧!$M$3:$O$3,0))*10^-3</f>
        <v>1E-3</v>
      </c>
      <c r="I7008" s="97">
        <f>INDEX(バックデータ一覧!$P$4:$R$27,MATCH(計算過程!B7008,バックデータ一覧!$F$4:$F$27,0),MATCH(VLOOKUP(A7008,バックデータ一覧!$T$3:$U$367,2),バックデータ一覧!$P$3:$R$3,0))*10^-3</f>
        <v>1.33E-3</v>
      </c>
    </row>
    <row r="7009" spans="1:9" x14ac:dyDescent="0.15">
      <c r="A7009" s="57">
        <v>41931</v>
      </c>
      <c r="B7009" s="9" t="s">
        <v>123</v>
      </c>
      <c r="C7009" s="83">
        <f t="shared" si="328"/>
        <v>1.2360000000000001E-2</v>
      </c>
      <c r="D7009" s="82">
        <f t="shared" si="327"/>
        <v>5.9400000000000008E-3</v>
      </c>
      <c r="E7009" s="81">
        <f t="shared" si="329"/>
        <v>6.4200000000000004E-3</v>
      </c>
      <c r="F7009" s="97">
        <f>INDEX(バックデータ一覧!$G$4:$I$27,MATCH(計算過程!B7009,バックデータ一覧!$F$4:$F$27,0),MATCH(VLOOKUP(A7009,バックデータ一覧!$T$3:$U$367,2),バックデータ一覧!$G$3:$I$3,0))*10^-3</f>
        <v>6.4200000000000004E-3</v>
      </c>
      <c r="G7009" s="97">
        <f>INDEX(バックデータ一覧!$J$4:$L$27,MATCH(計算過程!B7009,バックデータ一覧!$F$4:$F$27,0),MATCH(VLOOKUP(A7009,バックデータ一覧!$T$3:$U$367,2),バックデータ一覧!$J$3:$L$3,0))*10^-3</f>
        <v>1.2840000000000001E-2</v>
      </c>
      <c r="H7009" s="97">
        <f>INDEX(バックデータ一覧!$M$4:$O$27,MATCH(計算過程!B7009,バックデータ一覧!$F$4:$F$27,0),MATCH(VLOOKUP(A7009,バックデータ一覧!$T$3:$U$367,2),バックデータ一覧!$M$3:$O$3,0))*10^-3</f>
        <v>1.9260000000000003E-2</v>
      </c>
      <c r="I7009" s="97">
        <f>INDEX(バックデータ一覧!$P$4:$R$27,MATCH(計算過程!B7009,バックデータ一覧!$F$4:$F$27,0),MATCH(VLOOKUP(A7009,バックデータ一覧!$T$3:$U$367,2),バックデータ一覧!$P$3:$R$3,0))*10^-3</f>
        <v>2.5680000000000001E-2</v>
      </c>
    </row>
    <row r="7010" spans="1:9" x14ac:dyDescent="0.15">
      <c r="A7010" s="57">
        <v>41931</v>
      </c>
      <c r="B7010" s="9" t="s">
        <v>124</v>
      </c>
      <c r="C7010" s="83">
        <f t="shared" si="328"/>
        <v>1.2360000000000001E-2</v>
      </c>
      <c r="D7010" s="82">
        <f t="shared" si="327"/>
        <v>5.9400000000000008E-3</v>
      </c>
      <c r="E7010" s="81">
        <f t="shared" si="329"/>
        <v>6.4200000000000004E-3</v>
      </c>
      <c r="F7010" s="97">
        <f>INDEX(バックデータ一覧!$G$4:$I$27,MATCH(計算過程!B7010,バックデータ一覧!$F$4:$F$27,0),MATCH(VLOOKUP(A7010,バックデータ一覧!$T$3:$U$367,2),バックデータ一覧!$G$3:$I$3,0))*10^-3</f>
        <v>6.4200000000000004E-3</v>
      </c>
      <c r="G7010" s="97">
        <f>INDEX(バックデータ一覧!$J$4:$L$27,MATCH(計算過程!B7010,バックデータ一覧!$F$4:$F$27,0),MATCH(VLOOKUP(A7010,バックデータ一覧!$T$3:$U$367,2),バックデータ一覧!$J$3:$L$3,0))*10^-3</f>
        <v>1.2840000000000001E-2</v>
      </c>
      <c r="H7010" s="97">
        <f>INDEX(バックデータ一覧!$M$4:$O$27,MATCH(計算過程!B7010,バックデータ一覧!$F$4:$F$27,0),MATCH(VLOOKUP(A7010,バックデータ一覧!$T$3:$U$367,2),バックデータ一覧!$M$3:$O$3,0))*10^-3</f>
        <v>1.9260000000000003E-2</v>
      </c>
      <c r="I7010" s="97">
        <f>INDEX(バックデータ一覧!$P$4:$R$27,MATCH(計算過程!B7010,バックデータ一覧!$F$4:$F$27,0),MATCH(VLOOKUP(A7010,バックデータ一覧!$T$3:$U$367,2),バックデータ一覧!$P$3:$R$3,0))*10^-3</f>
        <v>2.5680000000000001E-2</v>
      </c>
    </row>
    <row r="7011" spans="1:9" x14ac:dyDescent="0.15">
      <c r="A7011" s="57">
        <v>41931</v>
      </c>
      <c r="B7011" s="9" t="s">
        <v>125</v>
      </c>
      <c r="C7011" s="83">
        <f t="shared" si="328"/>
        <v>6.2700000000000013E-3</v>
      </c>
      <c r="D7011" s="82">
        <f t="shared" si="327"/>
        <v>5.9400000000000008E-3</v>
      </c>
      <c r="E7011" s="81">
        <f t="shared" si="329"/>
        <v>3.3E-4</v>
      </c>
      <c r="F7011" s="97">
        <f>INDEX(バックデータ一覧!$G$4:$I$27,MATCH(計算過程!B7011,バックデータ一覧!$F$4:$F$27,0),MATCH(VLOOKUP(A7011,バックデータ一覧!$T$3:$U$367,2),バックデータ一覧!$G$3:$I$3,0))*10^-3</f>
        <v>3.3E-4</v>
      </c>
      <c r="G7011" s="97">
        <f>INDEX(バックデータ一覧!$J$4:$L$27,MATCH(計算過程!B7011,バックデータ一覧!$F$4:$F$27,0),MATCH(VLOOKUP(A7011,バックデータ一覧!$T$3:$U$367,2),バックデータ一覧!$J$3:$L$3,0))*10^-3</f>
        <v>6.7000000000000002E-4</v>
      </c>
      <c r="H7011" s="97">
        <f>INDEX(バックデータ一覧!$M$4:$O$27,MATCH(計算過程!B7011,バックデータ一覧!$F$4:$F$27,0),MATCH(VLOOKUP(A7011,バックデータ一覧!$T$3:$U$367,2),バックデータ一覧!$M$3:$O$3,0))*10^-3</f>
        <v>1E-3</v>
      </c>
      <c r="I7011" s="97">
        <f>INDEX(バックデータ一覧!$P$4:$R$27,MATCH(計算過程!B7011,バックデータ一覧!$F$4:$F$27,0),MATCH(VLOOKUP(A7011,バックデータ一覧!$T$3:$U$367,2),バックデータ一覧!$P$3:$R$3,0))*10^-3</f>
        <v>1.33E-3</v>
      </c>
    </row>
    <row r="7012" spans="1:9" x14ac:dyDescent="0.15">
      <c r="A7012" s="57">
        <v>41931</v>
      </c>
      <c r="B7012" s="9" t="s">
        <v>126</v>
      </c>
      <c r="C7012" s="83">
        <f t="shared" si="328"/>
        <v>6.2700000000000013E-3</v>
      </c>
      <c r="D7012" s="82">
        <f t="shared" si="327"/>
        <v>5.9400000000000008E-3</v>
      </c>
      <c r="E7012" s="81">
        <f t="shared" si="329"/>
        <v>3.3E-4</v>
      </c>
      <c r="F7012" s="97">
        <f>INDEX(バックデータ一覧!$G$4:$I$27,MATCH(計算過程!B7012,バックデータ一覧!$F$4:$F$27,0),MATCH(VLOOKUP(A7012,バックデータ一覧!$T$3:$U$367,2),バックデータ一覧!$G$3:$I$3,0))*10^-3</f>
        <v>3.3E-4</v>
      </c>
      <c r="G7012" s="97">
        <f>INDEX(バックデータ一覧!$J$4:$L$27,MATCH(計算過程!B7012,バックデータ一覧!$F$4:$F$27,0),MATCH(VLOOKUP(A7012,バックデータ一覧!$T$3:$U$367,2),バックデータ一覧!$J$3:$L$3,0))*10^-3</f>
        <v>6.7000000000000002E-4</v>
      </c>
      <c r="H7012" s="97">
        <f>INDEX(バックデータ一覧!$M$4:$O$27,MATCH(計算過程!B7012,バックデータ一覧!$F$4:$F$27,0),MATCH(VLOOKUP(A7012,バックデータ一覧!$T$3:$U$367,2),バックデータ一覧!$M$3:$O$3,0))*10^-3</f>
        <v>1E-3</v>
      </c>
      <c r="I7012" s="97">
        <f>INDEX(バックデータ一覧!$P$4:$R$27,MATCH(計算過程!B7012,バックデータ一覧!$F$4:$F$27,0),MATCH(VLOOKUP(A7012,バックデータ一覧!$T$3:$U$367,2),バックデータ一覧!$P$3:$R$3,0))*10^-3</f>
        <v>1.33E-3</v>
      </c>
    </row>
    <row r="7013" spans="1:9" x14ac:dyDescent="0.15">
      <c r="A7013" s="57">
        <v>41931</v>
      </c>
      <c r="B7013" s="9" t="s">
        <v>127</v>
      </c>
      <c r="C7013" s="83">
        <f t="shared" si="328"/>
        <v>1.2220000000000002E-2</v>
      </c>
      <c r="D7013" s="82">
        <f t="shared" si="327"/>
        <v>5.9400000000000008E-3</v>
      </c>
      <c r="E7013" s="81">
        <f t="shared" si="329"/>
        <v>6.28E-3</v>
      </c>
      <c r="F7013" s="97">
        <f>INDEX(バックデータ一覧!$G$4:$I$27,MATCH(計算過程!B7013,バックデータ一覧!$F$4:$F$27,0),MATCH(VLOOKUP(A7013,バックデータ一覧!$T$3:$U$367,2),バックデータ一覧!$G$3:$I$3,0))*10^-3</f>
        <v>6.28E-3</v>
      </c>
      <c r="G7013" s="97">
        <f>INDEX(バックデータ一覧!$J$4:$L$27,MATCH(計算過程!B7013,バックデータ一覧!$F$4:$F$27,0),MATCH(VLOOKUP(A7013,バックデータ一覧!$T$3:$U$367,2),バックデータ一覧!$J$3:$L$3,0))*10^-3</f>
        <v>1.256E-2</v>
      </c>
      <c r="H7013" s="97">
        <f>INDEX(バックデータ一覧!$M$4:$O$27,MATCH(計算過程!B7013,バックデータ一覧!$F$4:$F$27,0),MATCH(VLOOKUP(A7013,バックデータ一覧!$T$3:$U$367,2),バックデータ一覧!$M$3:$O$3,0))*10^-3</f>
        <v>1.8839999999999999E-2</v>
      </c>
      <c r="I7013" s="97">
        <f>INDEX(バックデータ一覧!$P$4:$R$27,MATCH(計算過程!B7013,バックデータ一覧!$F$4:$F$27,0),MATCH(VLOOKUP(A7013,バックデータ一覧!$T$3:$U$367,2),バックデータ一覧!$P$3:$R$3,0))*10^-3</f>
        <v>2.512E-2</v>
      </c>
    </row>
    <row r="7014" spans="1:9" x14ac:dyDescent="0.15">
      <c r="A7014" s="57">
        <v>41931</v>
      </c>
      <c r="B7014" s="9" t="s">
        <v>128</v>
      </c>
      <c r="C7014" s="83">
        <f t="shared" si="328"/>
        <v>1.2640000000000002E-2</v>
      </c>
      <c r="D7014" s="82">
        <f t="shared" si="327"/>
        <v>5.9400000000000008E-3</v>
      </c>
      <c r="E7014" s="81">
        <f t="shared" si="329"/>
        <v>6.7000000000000002E-3</v>
      </c>
      <c r="F7014" s="97">
        <f>INDEX(バックデータ一覧!$G$4:$I$27,MATCH(計算過程!B7014,バックデータ一覧!$F$4:$F$27,0),MATCH(VLOOKUP(A7014,バックデータ一覧!$T$3:$U$367,2),バックデータ一覧!$G$3:$I$3,0))*10^-3</f>
        <v>6.7000000000000002E-3</v>
      </c>
      <c r="G7014" s="97">
        <f>INDEX(バックデータ一覧!$J$4:$L$27,MATCH(計算過程!B7014,バックデータ一覧!$F$4:$F$27,0),MATCH(VLOOKUP(A7014,バックデータ一覧!$T$3:$U$367,2),バックデータ一覧!$J$3:$L$3,0))*10^-3</f>
        <v>1.3390000000000001E-2</v>
      </c>
      <c r="H7014" s="97">
        <f>INDEX(バックデータ一覧!$M$4:$O$27,MATCH(計算過程!B7014,バックデータ一覧!$F$4:$F$27,0),MATCH(VLOOKUP(A7014,バックデータ一覧!$T$3:$U$367,2),バックデータ一覧!$M$3:$O$3,0))*10^-3</f>
        <v>2.009E-2</v>
      </c>
      <c r="I7014" s="97">
        <f>INDEX(バックデータ一覧!$P$4:$R$27,MATCH(計算過程!B7014,バックデータ一覧!$F$4:$F$27,0),MATCH(VLOOKUP(A7014,バックデータ一覧!$T$3:$U$367,2),バックデータ一覧!$P$3:$R$3,0))*10^-3</f>
        <v>2.6790000000000001E-2</v>
      </c>
    </row>
    <row r="7015" spans="1:9" x14ac:dyDescent="0.15">
      <c r="A7015" s="57">
        <v>41932</v>
      </c>
      <c r="B7015" s="9" t="s">
        <v>105</v>
      </c>
      <c r="C7015" s="83">
        <f t="shared" si="328"/>
        <v>6.0700000000000007E-3</v>
      </c>
      <c r="D7015" s="82">
        <f t="shared" si="327"/>
        <v>5.9400000000000008E-3</v>
      </c>
      <c r="E7015" s="81">
        <f t="shared" si="329"/>
        <v>1.3000000000000002E-4</v>
      </c>
      <c r="F7015" s="97">
        <f>INDEX(バックデータ一覧!$G$4:$I$27,MATCH(計算過程!B7015,バックデータ一覧!$F$4:$F$27,0),MATCH(VLOOKUP(A7015,バックデータ一覧!$T$3:$U$367,2),バックデータ一覧!$G$3:$I$3,0))*10^-3</f>
        <v>1.3000000000000002E-4</v>
      </c>
      <c r="G7015" s="97">
        <f>INDEX(バックデータ一覧!$J$4:$L$27,MATCH(計算過程!B7015,バックデータ一覧!$F$4:$F$27,0),MATCH(VLOOKUP(A7015,バックデータ一覧!$T$3:$U$367,2),バックデータ一覧!$J$3:$L$3,0))*10^-3</f>
        <v>2.5000000000000001E-4</v>
      </c>
      <c r="H7015" s="97">
        <f>INDEX(バックデータ一覧!$M$4:$O$27,MATCH(計算過程!B7015,バックデータ一覧!$F$4:$F$27,0),MATCH(VLOOKUP(A7015,バックデータ一覧!$T$3:$U$367,2),バックデータ一覧!$M$3:$O$3,0))*10^-3</f>
        <v>3.8000000000000002E-4</v>
      </c>
      <c r="I7015" s="97">
        <f>INDEX(バックデータ一覧!$P$4:$R$27,MATCH(計算過程!B7015,バックデータ一覧!$F$4:$F$27,0),MATCH(VLOOKUP(A7015,バックデータ一覧!$T$3:$U$367,2),バックデータ一覧!$P$3:$R$3,0))*10^-3</f>
        <v>5.0000000000000001E-4</v>
      </c>
    </row>
    <row r="7016" spans="1:9" x14ac:dyDescent="0.15">
      <c r="A7016" s="57">
        <v>41932</v>
      </c>
      <c r="B7016" s="9" t="s">
        <v>106</v>
      </c>
      <c r="C7016" s="83">
        <f t="shared" si="328"/>
        <v>6.0700000000000007E-3</v>
      </c>
      <c r="D7016" s="82">
        <f t="shared" si="327"/>
        <v>5.9400000000000008E-3</v>
      </c>
      <c r="E7016" s="81">
        <f t="shared" si="329"/>
        <v>1.3000000000000002E-4</v>
      </c>
      <c r="F7016" s="97">
        <f>INDEX(バックデータ一覧!$G$4:$I$27,MATCH(計算過程!B7016,バックデータ一覧!$F$4:$F$27,0),MATCH(VLOOKUP(A7016,バックデータ一覧!$T$3:$U$367,2),バックデータ一覧!$G$3:$I$3,0))*10^-3</f>
        <v>1.3000000000000002E-4</v>
      </c>
      <c r="G7016" s="97">
        <f>INDEX(バックデータ一覧!$J$4:$L$27,MATCH(計算過程!B7016,バックデータ一覧!$F$4:$F$27,0),MATCH(VLOOKUP(A7016,バックデータ一覧!$T$3:$U$367,2),バックデータ一覧!$J$3:$L$3,0))*10^-3</f>
        <v>2.5000000000000001E-4</v>
      </c>
      <c r="H7016" s="97">
        <f>INDEX(バックデータ一覧!$M$4:$O$27,MATCH(計算過程!B7016,バックデータ一覧!$F$4:$F$27,0),MATCH(VLOOKUP(A7016,バックデータ一覧!$T$3:$U$367,2),バックデータ一覧!$M$3:$O$3,0))*10^-3</f>
        <v>3.8000000000000002E-4</v>
      </c>
      <c r="I7016" s="97">
        <f>INDEX(バックデータ一覧!$P$4:$R$27,MATCH(計算過程!B7016,バックデータ一覧!$F$4:$F$27,0),MATCH(VLOOKUP(A7016,バックデータ一覧!$T$3:$U$367,2),バックデータ一覧!$P$3:$R$3,0))*10^-3</f>
        <v>5.0000000000000001E-4</v>
      </c>
    </row>
    <row r="7017" spans="1:9" x14ac:dyDescent="0.15">
      <c r="A7017" s="57">
        <v>41932</v>
      </c>
      <c r="B7017" s="9" t="s">
        <v>107</v>
      </c>
      <c r="C7017" s="83">
        <f t="shared" si="328"/>
        <v>6.0700000000000007E-3</v>
      </c>
      <c r="D7017" s="82">
        <f t="shared" si="327"/>
        <v>5.9400000000000008E-3</v>
      </c>
      <c r="E7017" s="81">
        <f t="shared" si="329"/>
        <v>1.3000000000000002E-4</v>
      </c>
      <c r="F7017" s="97">
        <f>INDEX(バックデータ一覧!$G$4:$I$27,MATCH(計算過程!B7017,バックデータ一覧!$F$4:$F$27,0),MATCH(VLOOKUP(A7017,バックデータ一覧!$T$3:$U$367,2),バックデータ一覧!$G$3:$I$3,0))*10^-3</f>
        <v>1.3000000000000002E-4</v>
      </c>
      <c r="G7017" s="97">
        <f>INDEX(バックデータ一覧!$J$4:$L$27,MATCH(計算過程!B7017,バックデータ一覧!$F$4:$F$27,0),MATCH(VLOOKUP(A7017,バックデータ一覧!$T$3:$U$367,2),バックデータ一覧!$J$3:$L$3,0))*10^-3</f>
        <v>2.5000000000000001E-4</v>
      </c>
      <c r="H7017" s="97">
        <f>INDEX(バックデータ一覧!$M$4:$O$27,MATCH(計算過程!B7017,バックデータ一覧!$F$4:$F$27,0),MATCH(VLOOKUP(A7017,バックデータ一覧!$T$3:$U$367,2),バックデータ一覧!$M$3:$O$3,0))*10^-3</f>
        <v>3.8000000000000002E-4</v>
      </c>
      <c r="I7017" s="97">
        <f>INDEX(バックデータ一覧!$P$4:$R$27,MATCH(計算過程!B7017,バックデータ一覧!$F$4:$F$27,0),MATCH(VLOOKUP(A7017,バックデータ一覧!$T$3:$U$367,2),バックデータ一覧!$P$3:$R$3,0))*10^-3</f>
        <v>5.0000000000000001E-4</v>
      </c>
    </row>
    <row r="7018" spans="1:9" x14ac:dyDescent="0.15">
      <c r="A7018" s="57">
        <v>41932</v>
      </c>
      <c r="B7018" s="9" t="s">
        <v>108</v>
      </c>
      <c r="C7018" s="83">
        <f t="shared" si="328"/>
        <v>6.0700000000000007E-3</v>
      </c>
      <c r="D7018" s="82">
        <f t="shared" si="327"/>
        <v>5.9400000000000008E-3</v>
      </c>
      <c r="E7018" s="81">
        <f t="shared" si="329"/>
        <v>1.3000000000000002E-4</v>
      </c>
      <c r="F7018" s="97">
        <f>INDEX(バックデータ一覧!$G$4:$I$27,MATCH(計算過程!B7018,バックデータ一覧!$F$4:$F$27,0),MATCH(VLOOKUP(A7018,バックデータ一覧!$T$3:$U$367,2),バックデータ一覧!$G$3:$I$3,0))*10^-3</f>
        <v>1.3000000000000002E-4</v>
      </c>
      <c r="G7018" s="97">
        <f>INDEX(バックデータ一覧!$J$4:$L$27,MATCH(計算過程!B7018,バックデータ一覧!$F$4:$F$27,0),MATCH(VLOOKUP(A7018,バックデータ一覧!$T$3:$U$367,2),バックデータ一覧!$J$3:$L$3,0))*10^-3</f>
        <v>2.5000000000000001E-4</v>
      </c>
      <c r="H7018" s="97">
        <f>INDEX(バックデータ一覧!$M$4:$O$27,MATCH(計算過程!B7018,バックデータ一覧!$F$4:$F$27,0),MATCH(VLOOKUP(A7018,バックデータ一覧!$T$3:$U$367,2),バックデータ一覧!$M$3:$O$3,0))*10^-3</f>
        <v>3.8000000000000002E-4</v>
      </c>
      <c r="I7018" s="97">
        <f>INDEX(バックデータ一覧!$P$4:$R$27,MATCH(計算過程!B7018,バックデータ一覧!$F$4:$F$27,0),MATCH(VLOOKUP(A7018,バックデータ一覧!$T$3:$U$367,2),バックデータ一覧!$P$3:$R$3,0))*10^-3</f>
        <v>5.0000000000000001E-4</v>
      </c>
    </row>
    <row r="7019" spans="1:9" x14ac:dyDescent="0.15">
      <c r="A7019" s="57">
        <v>41932</v>
      </c>
      <c r="B7019" s="9" t="s">
        <v>109</v>
      </c>
      <c r="C7019" s="83">
        <f t="shared" si="328"/>
        <v>6.0700000000000007E-3</v>
      </c>
      <c r="D7019" s="82">
        <f t="shared" si="327"/>
        <v>5.9400000000000008E-3</v>
      </c>
      <c r="E7019" s="81">
        <f t="shared" si="329"/>
        <v>1.3000000000000002E-4</v>
      </c>
      <c r="F7019" s="97">
        <f>INDEX(バックデータ一覧!$G$4:$I$27,MATCH(計算過程!B7019,バックデータ一覧!$F$4:$F$27,0),MATCH(VLOOKUP(A7019,バックデータ一覧!$T$3:$U$367,2),バックデータ一覧!$G$3:$I$3,0))*10^-3</f>
        <v>1.3000000000000002E-4</v>
      </c>
      <c r="G7019" s="97">
        <f>INDEX(バックデータ一覧!$J$4:$L$27,MATCH(計算過程!B7019,バックデータ一覧!$F$4:$F$27,0),MATCH(VLOOKUP(A7019,バックデータ一覧!$T$3:$U$367,2),バックデータ一覧!$J$3:$L$3,0))*10^-3</f>
        <v>2.5000000000000001E-4</v>
      </c>
      <c r="H7019" s="97">
        <f>INDEX(バックデータ一覧!$M$4:$O$27,MATCH(計算過程!B7019,バックデータ一覧!$F$4:$F$27,0),MATCH(VLOOKUP(A7019,バックデータ一覧!$T$3:$U$367,2),バックデータ一覧!$M$3:$O$3,0))*10^-3</f>
        <v>3.8000000000000002E-4</v>
      </c>
      <c r="I7019" s="97">
        <f>INDEX(バックデータ一覧!$P$4:$R$27,MATCH(計算過程!B7019,バックデータ一覧!$F$4:$F$27,0),MATCH(VLOOKUP(A7019,バックデータ一覧!$T$3:$U$367,2),バックデータ一覧!$P$3:$R$3,0))*10^-3</f>
        <v>5.0000000000000001E-4</v>
      </c>
    </row>
    <row r="7020" spans="1:9" x14ac:dyDescent="0.15">
      <c r="A7020" s="57">
        <v>41932</v>
      </c>
      <c r="B7020" s="9" t="s">
        <v>110</v>
      </c>
      <c r="C7020" s="83">
        <f t="shared" si="328"/>
        <v>6.0700000000000007E-3</v>
      </c>
      <c r="D7020" s="82">
        <f t="shared" si="327"/>
        <v>5.9400000000000008E-3</v>
      </c>
      <c r="E7020" s="81">
        <f t="shared" si="329"/>
        <v>1.3000000000000002E-4</v>
      </c>
      <c r="F7020" s="97">
        <f>INDEX(バックデータ一覧!$G$4:$I$27,MATCH(計算過程!B7020,バックデータ一覧!$F$4:$F$27,0),MATCH(VLOOKUP(A7020,バックデータ一覧!$T$3:$U$367,2),バックデータ一覧!$G$3:$I$3,0))*10^-3</f>
        <v>1.3000000000000002E-4</v>
      </c>
      <c r="G7020" s="97">
        <f>INDEX(バックデータ一覧!$J$4:$L$27,MATCH(計算過程!B7020,バックデータ一覧!$F$4:$F$27,0),MATCH(VLOOKUP(A7020,バックデータ一覧!$T$3:$U$367,2),バックデータ一覧!$J$3:$L$3,0))*10^-3</f>
        <v>2.5000000000000001E-4</v>
      </c>
      <c r="H7020" s="97">
        <f>INDEX(バックデータ一覧!$M$4:$O$27,MATCH(計算過程!B7020,バックデータ一覧!$F$4:$F$27,0),MATCH(VLOOKUP(A7020,バックデータ一覧!$T$3:$U$367,2),バックデータ一覧!$M$3:$O$3,0))*10^-3</f>
        <v>3.8000000000000002E-4</v>
      </c>
      <c r="I7020" s="97">
        <f>INDEX(バックデータ一覧!$P$4:$R$27,MATCH(計算過程!B7020,バックデータ一覧!$F$4:$F$27,0),MATCH(VLOOKUP(A7020,バックデータ一覧!$T$3:$U$367,2),バックデータ一覧!$P$3:$R$3,0))*10^-3</f>
        <v>5.0000000000000001E-4</v>
      </c>
    </row>
    <row r="7021" spans="1:9" x14ac:dyDescent="0.15">
      <c r="A7021" s="57">
        <v>41932</v>
      </c>
      <c r="B7021" s="9" t="s">
        <v>111</v>
      </c>
      <c r="C7021" s="83">
        <f t="shared" si="328"/>
        <v>9.3200000000000002E-3</v>
      </c>
      <c r="D7021" s="82">
        <f t="shared" si="327"/>
        <v>5.9400000000000008E-3</v>
      </c>
      <c r="E7021" s="81">
        <f t="shared" si="329"/>
        <v>3.3799999999999998E-3</v>
      </c>
      <c r="F7021" s="97">
        <f>INDEX(バックデータ一覧!$G$4:$I$27,MATCH(計算過程!B7021,バックデータ一覧!$F$4:$F$27,0),MATCH(VLOOKUP(A7021,バックデータ一覧!$T$3:$U$367,2),バックデータ一覧!$G$3:$I$3,0))*10^-3</f>
        <v>3.3799999999999998E-3</v>
      </c>
      <c r="G7021" s="97">
        <f>INDEX(バックデータ一覧!$J$4:$L$27,MATCH(計算過程!B7021,バックデータ一覧!$F$4:$F$27,0),MATCH(VLOOKUP(A7021,バックデータ一覧!$T$3:$U$367,2),バックデータ一覧!$J$3:$L$3,0))*10^-3</f>
        <v>6.7499999999999999E-3</v>
      </c>
      <c r="H7021" s="97">
        <f>INDEX(バックデータ一覧!$M$4:$O$27,MATCH(計算過程!B7021,バックデータ一覧!$F$4:$F$27,0),MATCH(VLOOKUP(A7021,バックデータ一覧!$T$3:$U$367,2),バックデータ一覧!$M$3:$O$3,0))*10^-3</f>
        <v>1.0130000000000002E-2</v>
      </c>
      <c r="I7021" s="97">
        <f>INDEX(バックデータ一覧!$P$4:$R$27,MATCH(計算過程!B7021,バックデータ一覧!$F$4:$F$27,0),MATCH(VLOOKUP(A7021,バックデータ一覧!$T$3:$U$367,2),バックデータ一覧!$P$3:$R$3,0))*10^-3</f>
        <v>1.3509999999999999E-2</v>
      </c>
    </row>
    <row r="7022" spans="1:9" x14ac:dyDescent="0.15">
      <c r="A7022" s="57">
        <v>41932</v>
      </c>
      <c r="B7022" s="9" t="s">
        <v>112</v>
      </c>
      <c r="C7022" s="83">
        <f t="shared" si="328"/>
        <v>6.4800000000000005E-3</v>
      </c>
      <c r="D7022" s="82">
        <f t="shared" si="327"/>
        <v>5.9400000000000008E-3</v>
      </c>
      <c r="E7022" s="81">
        <f t="shared" si="329"/>
        <v>5.4000000000000001E-4</v>
      </c>
      <c r="F7022" s="97">
        <f>INDEX(バックデータ一覧!$G$4:$I$27,MATCH(計算過程!B7022,バックデータ一覧!$F$4:$F$27,0),MATCH(VLOOKUP(A7022,バックデータ一覧!$T$3:$U$367,2),バックデータ一覧!$G$3:$I$3,0))*10^-3</f>
        <v>5.4000000000000001E-4</v>
      </c>
      <c r="G7022" s="97">
        <f>INDEX(バックデータ一覧!$J$4:$L$27,MATCH(計算過程!B7022,バックデータ一覧!$F$4:$F$27,0),MATCH(VLOOKUP(A7022,バックデータ一覧!$T$3:$U$367,2),バックデータ一覧!$J$3:$L$3,0))*10^-3</f>
        <v>1.08E-3</v>
      </c>
      <c r="H7022" s="97">
        <f>INDEX(バックデータ一覧!$M$4:$O$27,MATCH(計算過程!B7022,バックデータ一覧!$F$4:$F$27,0),MATCH(VLOOKUP(A7022,バックデータ一覧!$T$3:$U$367,2),バックデータ一覧!$M$3:$O$3,0))*10^-3</f>
        <v>1.6299999999999999E-3</v>
      </c>
      <c r="I7022" s="97">
        <f>INDEX(バックデータ一覧!$P$4:$R$27,MATCH(計算過程!B7022,バックデータ一覧!$F$4:$F$27,0),MATCH(VLOOKUP(A7022,バックデータ一覧!$T$3:$U$367,2),バックデータ一覧!$P$3:$R$3,0))*10^-3</f>
        <v>2.1700000000000001E-3</v>
      </c>
    </row>
    <row r="7023" spans="1:9" x14ac:dyDescent="0.15">
      <c r="A7023" s="57">
        <v>41932</v>
      </c>
      <c r="B7023" s="9" t="s">
        <v>113</v>
      </c>
      <c r="C7023" s="83">
        <f t="shared" si="328"/>
        <v>6.4800000000000005E-3</v>
      </c>
      <c r="D7023" s="82">
        <f t="shared" si="327"/>
        <v>5.9400000000000008E-3</v>
      </c>
      <c r="E7023" s="81">
        <f t="shared" si="329"/>
        <v>5.4000000000000001E-4</v>
      </c>
      <c r="F7023" s="97">
        <f>INDEX(バックデータ一覧!$G$4:$I$27,MATCH(計算過程!B7023,バックデータ一覧!$F$4:$F$27,0),MATCH(VLOOKUP(A7023,バックデータ一覧!$T$3:$U$367,2),バックデータ一覧!$G$3:$I$3,0))*10^-3</f>
        <v>5.4000000000000001E-4</v>
      </c>
      <c r="G7023" s="97">
        <f>INDEX(バックデータ一覧!$J$4:$L$27,MATCH(計算過程!B7023,バックデータ一覧!$F$4:$F$27,0),MATCH(VLOOKUP(A7023,バックデータ一覧!$T$3:$U$367,2),バックデータ一覧!$J$3:$L$3,0))*10^-3</f>
        <v>1.08E-3</v>
      </c>
      <c r="H7023" s="97">
        <f>INDEX(バックデータ一覧!$M$4:$O$27,MATCH(計算過程!B7023,バックデータ一覧!$F$4:$F$27,0),MATCH(VLOOKUP(A7023,バックデータ一覧!$T$3:$U$367,2),バックデータ一覧!$M$3:$O$3,0))*10^-3</f>
        <v>1.6299999999999999E-3</v>
      </c>
      <c r="I7023" s="97">
        <f>INDEX(バックデータ一覧!$P$4:$R$27,MATCH(計算過程!B7023,バックデータ一覧!$F$4:$F$27,0),MATCH(VLOOKUP(A7023,バックデータ一覧!$T$3:$U$367,2),バックデータ一覧!$P$3:$R$3,0))*10^-3</f>
        <v>2.1700000000000001E-3</v>
      </c>
    </row>
    <row r="7024" spans="1:9" x14ac:dyDescent="0.15">
      <c r="A7024" s="57">
        <v>41932</v>
      </c>
      <c r="B7024" s="9" t="s">
        <v>114</v>
      </c>
      <c r="C7024" s="83">
        <f t="shared" si="328"/>
        <v>6.0700000000000007E-3</v>
      </c>
      <c r="D7024" s="82">
        <f t="shared" si="327"/>
        <v>5.9400000000000008E-3</v>
      </c>
      <c r="E7024" s="81">
        <f t="shared" si="329"/>
        <v>1.3000000000000002E-4</v>
      </c>
      <c r="F7024" s="97">
        <f>INDEX(バックデータ一覧!$G$4:$I$27,MATCH(計算過程!B7024,バックデータ一覧!$F$4:$F$27,0),MATCH(VLOOKUP(A7024,バックデータ一覧!$T$3:$U$367,2),バックデータ一覧!$G$3:$I$3,0))*10^-3</f>
        <v>1.3000000000000002E-4</v>
      </c>
      <c r="G7024" s="97">
        <f>INDEX(バックデータ一覧!$J$4:$L$27,MATCH(計算過程!B7024,バックデータ一覧!$F$4:$F$27,0),MATCH(VLOOKUP(A7024,バックデータ一覧!$T$3:$U$367,2),バックデータ一覧!$J$3:$L$3,0))*10^-3</f>
        <v>2.5000000000000001E-4</v>
      </c>
      <c r="H7024" s="97">
        <f>INDEX(バックデータ一覧!$M$4:$O$27,MATCH(計算過程!B7024,バックデータ一覧!$F$4:$F$27,0),MATCH(VLOOKUP(A7024,バックデータ一覧!$T$3:$U$367,2),バックデータ一覧!$M$3:$O$3,0))*10^-3</f>
        <v>3.8000000000000002E-4</v>
      </c>
      <c r="I7024" s="97">
        <f>INDEX(バックデータ一覧!$P$4:$R$27,MATCH(計算過程!B7024,バックデータ一覧!$F$4:$F$27,0),MATCH(VLOOKUP(A7024,バックデータ一覧!$T$3:$U$367,2),バックデータ一覧!$P$3:$R$3,0))*10^-3</f>
        <v>5.0000000000000001E-4</v>
      </c>
    </row>
    <row r="7025" spans="1:9" x14ac:dyDescent="0.15">
      <c r="A7025" s="57">
        <v>41932</v>
      </c>
      <c r="B7025" s="9" t="s">
        <v>115</v>
      </c>
      <c r="C7025" s="83">
        <f t="shared" si="328"/>
        <v>6.2700000000000013E-3</v>
      </c>
      <c r="D7025" s="82">
        <f t="shared" si="327"/>
        <v>5.9400000000000008E-3</v>
      </c>
      <c r="E7025" s="81">
        <f t="shared" si="329"/>
        <v>3.3E-4</v>
      </c>
      <c r="F7025" s="97">
        <f>INDEX(バックデータ一覧!$G$4:$I$27,MATCH(計算過程!B7025,バックデータ一覧!$F$4:$F$27,0),MATCH(VLOOKUP(A7025,バックデータ一覧!$T$3:$U$367,2),バックデータ一覧!$G$3:$I$3,0))*10^-3</f>
        <v>3.3E-4</v>
      </c>
      <c r="G7025" s="97">
        <f>INDEX(バックデータ一覧!$J$4:$L$27,MATCH(計算過程!B7025,バックデータ一覧!$F$4:$F$27,0),MATCH(VLOOKUP(A7025,バックデータ一覧!$T$3:$U$367,2),バックデータ一覧!$J$3:$L$3,0))*10^-3</f>
        <v>6.7000000000000002E-4</v>
      </c>
      <c r="H7025" s="97">
        <f>INDEX(バックデータ一覧!$M$4:$O$27,MATCH(計算過程!B7025,バックデータ一覧!$F$4:$F$27,0),MATCH(VLOOKUP(A7025,バックデータ一覧!$T$3:$U$367,2),バックデータ一覧!$M$3:$O$3,0))*10^-3</f>
        <v>1E-3</v>
      </c>
      <c r="I7025" s="97">
        <f>INDEX(バックデータ一覧!$P$4:$R$27,MATCH(計算過程!B7025,バックデータ一覧!$F$4:$F$27,0),MATCH(VLOOKUP(A7025,バックデータ一覧!$T$3:$U$367,2),バックデータ一覧!$P$3:$R$3,0))*10^-3</f>
        <v>1.33E-3</v>
      </c>
    </row>
    <row r="7026" spans="1:9" x14ac:dyDescent="0.15">
      <c r="A7026" s="57">
        <v>41932</v>
      </c>
      <c r="B7026" s="9" t="s">
        <v>116</v>
      </c>
      <c r="C7026" s="83">
        <f t="shared" si="328"/>
        <v>6.0700000000000007E-3</v>
      </c>
      <c r="D7026" s="82">
        <f t="shared" si="327"/>
        <v>5.9400000000000008E-3</v>
      </c>
      <c r="E7026" s="81">
        <f t="shared" si="329"/>
        <v>1.3000000000000002E-4</v>
      </c>
      <c r="F7026" s="97">
        <f>INDEX(バックデータ一覧!$G$4:$I$27,MATCH(計算過程!B7026,バックデータ一覧!$F$4:$F$27,0),MATCH(VLOOKUP(A7026,バックデータ一覧!$T$3:$U$367,2),バックデータ一覧!$G$3:$I$3,0))*10^-3</f>
        <v>1.3000000000000002E-4</v>
      </c>
      <c r="G7026" s="97">
        <f>INDEX(バックデータ一覧!$J$4:$L$27,MATCH(計算過程!B7026,バックデータ一覧!$F$4:$F$27,0),MATCH(VLOOKUP(A7026,バックデータ一覧!$T$3:$U$367,2),バックデータ一覧!$J$3:$L$3,0))*10^-3</f>
        <v>2.5000000000000001E-4</v>
      </c>
      <c r="H7026" s="97">
        <f>INDEX(バックデータ一覧!$M$4:$O$27,MATCH(計算過程!B7026,バックデータ一覧!$F$4:$F$27,0),MATCH(VLOOKUP(A7026,バックデータ一覧!$T$3:$U$367,2),バックデータ一覧!$M$3:$O$3,0))*10^-3</f>
        <v>3.8000000000000002E-4</v>
      </c>
      <c r="I7026" s="97">
        <f>INDEX(バックデータ一覧!$P$4:$R$27,MATCH(計算過程!B7026,バックデータ一覧!$F$4:$F$27,0),MATCH(VLOOKUP(A7026,バックデータ一覧!$T$3:$U$367,2),バックデータ一覧!$P$3:$R$3,0))*10^-3</f>
        <v>5.0000000000000001E-4</v>
      </c>
    </row>
    <row r="7027" spans="1:9" x14ac:dyDescent="0.15">
      <c r="A7027" s="57">
        <v>41932</v>
      </c>
      <c r="B7027" s="9" t="s">
        <v>117</v>
      </c>
      <c r="C7027" s="83">
        <f t="shared" si="328"/>
        <v>9.3200000000000002E-3</v>
      </c>
      <c r="D7027" s="82">
        <f t="shared" si="327"/>
        <v>5.9400000000000008E-3</v>
      </c>
      <c r="E7027" s="81">
        <f t="shared" si="329"/>
        <v>3.3799999999999998E-3</v>
      </c>
      <c r="F7027" s="97">
        <f>INDEX(バックデータ一覧!$G$4:$I$27,MATCH(計算過程!B7027,バックデータ一覧!$F$4:$F$27,0),MATCH(VLOOKUP(A7027,バックデータ一覧!$T$3:$U$367,2),バックデータ一覧!$G$3:$I$3,0))*10^-3</f>
        <v>3.3799999999999998E-3</v>
      </c>
      <c r="G7027" s="97">
        <f>INDEX(バックデータ一覧!$J$4:$L$27,MATCH(計算過程!B7027,バックデータ一覧!$F$4:$F$27,0),MATCH(VLOOKUP(A7027,バックデータ一覧!$T$3:$U$367,2),バックデータ一覧!$J$3:$L$3,0))*10^-3</f>
        <v>6.7499999999999999E-3</v>
      </c>
      <c r="H7027" s="97">
        <f>INDEX(バックデータ一覧!$M$4:$O$27,MATCH(計算過程!B7027,バックデータ一覧!$F$4:$F$27,0),MATCH(VLOOKUP(A7027,バックデータ一覧!$T$3:$U$367,2),バックデータ一覧!$M$3:$O$3,0))*10^-3</f>
        <v>1.0130000000000002E-2</v>
      </c>
      <c r="I7027" s="97">
        <f>INDEX(バックデータ一覧!$P$4:$R$27,MATCH(計算過程!B7027,バックデータ一覧!$F$4:$F$27,0),MATCH(VLOOKUP(A7027,バックデータ一覧!$T$3:$U$367,2),バックデータ一覧!$P$3:$R$3,0))*10^-3</f>
        <v>1.3509999999999999E-2</v>
      </c>
    </row>
    <row r="7028" spans="1:9" x14ac:dyDescent="0.15">
      <c r="A7028" s="57">
        <v>41932</v>
      </c>
      <c r="B7028" s="9" t="s">
        <v>118</v>
      </c>
      <c r="C7028" s="83">
        <f t="shared" si="328"/>
        <v>6.2700000000000013E-3</v>
      </c>
      <c r="D7028" s="82">
        <f t="shared" si="327"/>
        <v>5.9400000000000008E-3</v>
      </c>
      <c r="E7028" s="81">
        <f t="shared" si="329"/>
        <v>3.3E-4</v>
      </c>
      <c r="F7028" s="97">
        <f>INDEX(バックデータ一覧!$G$4:$I$27,MATCH(計算過程!B7028,バックデータ一覧!$F$4:$F$27,0),MATCH(VLOOKUP(A7028,バックデータ一覧!$T$3:$U$367,2),バックデータ一覧!$G$3:$I$3,0))*10^-3</f>
        <v>3.3E-4</v>
      </c>
      <c r="G7028" s="97">
        <f>INDEX(バックデータ一覧!$J$4:$L$27,MATCH(計算過程!B7028,バックデータ一覧!$F$4:$F$27,0),MATCH(VLOOKUP(A7028,バックデータ一覧!$T$3:$U$367,2),バックデータ一覧!$J$3:$L$3,0))*10^-3</f>
        <v>6.7000000000000002E-4</v>
      </c>
      <c r="H7028" s="97">
        <f>INDEX(バックデータ一覧!$M$4:$O$27,MATCH(計算過程!B7028,バックデータ一覧!$F$4:$F$27,0),MATCH(VLOOKUP(A7028,バックデータ一覧!$T$3:$U$367,2),バックデータ一覧!$M$3:$O$3,0))*10^-3</f>
        <v>1E-3</v>
      </c>
      <c r="I7028" s="97">
        <f>INDEX(バックデータ一覧!$P$4:$R$27,MATCH(計算過程!B7028,バックデータ一覧!$F$4:$F$27,0),MATCH(VLOOKUP(A7028,バックデータ一覧!$T$3:$U$367,2),バックデータ一覧!$P$3:$R$3,0))*10^-3</f>
        <v>1.33E-3</v>
      </c>
    </row>
    <row r="7029" spans="1:9" x14ac:dyDescent="0.15">
      <c r="A7029" s="57">
        <v>41932</v>
      </c>
      <c r="B7029" s="9" t="s">
        <v>119</v>
      </c>
      <c r="C7029" s="83">
        <f t="shared" si="328"/>
        <v>6.0700000000000007E-3</v>
      </c>
      <c r="D7029" s="82">
        <f t="shared" si="327"/>
        <v>5.9400000000000008E-3</v>
      </c>
      <c r="E7029" s="81">
        <f t="shared" si="329"/>
        <v>1.3000000000000002E-4</v>
      </c>
      <c r="F7029" s="97">
        <f>INDEX(バックデータ一覧!$G$4:$I$27,MATCH(計算過程!B7029,バックデータ一覧!$F$4:$F$27,0),MATCH(VLOOKUP(A7029,バックデータ一覧!$T$3:$U$367,2),バックデータ一覧!$G$3:$I$3,0))*10^-3</f>
        <v>1.3000000000000002E-4</v>
      </c>
      <c r="G7029" s="97">
        <f>INDEX(バックデータ一覧!$J$4:$L$27,MATCH(計算過程!B7029,バックデータ一覧!$F$4:$F$27,0),MATCH(VLOOKUP(A7029,バックデータ一覧!$T$3:$U$367,2),バックデータ一覧!$J$3:$L$3,0))*10^-3</f>
        <v>2.5000000000000001E-4</v>
      </c>
      <c r="H7029" s="97">
        <f>INDEX(バックデータ一覧!$M$4:$O$27,MATCH(計算過程!B7029,バックデータ一覧!$F$4:$F$27,0),MATCH(VLOOKUP(A7029,バックデータ一覧!$T$3:$U$367,2),バックデータ一覧!$M$3:$O$3,0))*10^-3</f>
        <v>3.8000000000000002E-4</v>
      </c>
      <c r="I7029" s="97">
        <f>INDEX(バックデータ一覧!$P$4:$R$27,MATCH(計算過程!B7029,バックデータ一覧!$F$4:$F$27,0),MATCH(VLOOKUP(A7029,バックデータ一覧!$T$3:$U$367,2),バックデータ一覧!$P$3:$R$3,0))*10^-3</f>
        <v>5.0000000000000001E-4</v>
      </c>
    </row>
    <row r="7030" spans="1:9" x14ac:dyDescent="0.15">
      <c r="A7030" s="57">
        <v>41932</v>
      </c>
      <c r="B7030" s="9" t="s">
        <v>120</v>
      </c>
      <c r="C7030" s="83">
        <f t="shared" si="328"/>
        <v>6.0700000000000007E-3</v>
      </c>
      <c r="D7030" s="82">
        <f t="shared" si="327"/>
        <v>5.9400000000000008E-3</v>
      </c>
      <c r="E7030" s="81">
        <f t="shared" si="329"/>
        <v>1.3000000000000002E-4</v>
      </c>
      <c r="F7030" s="97">
        <f>INDEX(バックデータ一覧!$G$4:$I$27,MATCH(計算過程!B7030,バックデータ一覧!$F$4:$F$27,0),MATCH(VLOOKUP(A7030,バックデータ一覧!$T$3:$U$367,2),バックデータ一覧!$G$3:$I$3,0))*10^-3</f>
        <v>1.3000000000000002E-4</v>
      </c>
      <c r="G7030" s="97">
        <f>INDEX(バックデータ一覧!$J$4:$L$27,MATCH(計算過程!B7030,バックデータ一覧!$F$4:$F$27,0),MATCH(VLOOKUP(A7030,バックデータ一覧!$T$3:$U$367,2),バックデータ一覧!$J$3:$L$3,0))*10^-3</f>
        <v>2.5000000000000001E-4</v>
      </c>
      <c r="H7030" s="97">
        <f>INDEX(バックデータ一覧!$M$4:$O$27,MATCH(計算過程!B7030,バックデータ一覧!$F$4:$F$27,0),MATCH(VLOOKUP(A7030,バックデータ一覧!$T$3:$U$367,2),バックデータ一覧!$M$3:$O$3,0))*10^-3</f>
        <v>3.8000000000000002E-4</v>
      </c>
      <c r="I7030" s="97">
        <f>INDEX(バックデータ一覧!$P$4:$R$27,MATCH(計算過程!B7030,バックデータ一覧!$F$4:$F$27,0),MATCH(VLOOKUP(A7030,バックデータ一覧!$T$3:$U$367,2),バックデータ一覧!$P$3:$R$3,0))*10^-3</f>
        <v>5.0000000000000001E-4</v>
      </c>
    </row>
    <row r="7031" spans="1:9" x14ac:dyDescent="0.15">
      <c r="A7031" s="57">
        <v>41932</v>
      </c>
      <c r="B7031" s="9" t="s">
        <v>121</v>
      </c>
      <c r="C7031" s="83">
        <f t="shared" si="328"/>
        <v>6.2700000000000013E-3</v>
      </c>
      <c r="D7031" s="82">
        <f t="shared" si="327"/>
        <v>5.9400000000000008E-3</v>
      </c>
      <c r="E7031" s="81">
        <f t="shared" si="329"/>
        <v>3.3E-4</v>
      </c>
      <c r="F7031" s="97">
        <f>INDEX(バックデータ一覧!$G$4:$I$27,MATCH(計算過程!B7031,バックデータ一覧!$F$4:$F$27,0),MATCH(VLOOKUP(A7031,バックデータ一覧!$T$3:$U$367,2),バックデータ一覧!$G$3:$I$3,0))*10^-3</f>
        <v>3.3E-4</v>
      </c>
      <c r="G7031" s="97">
        <f>INDEX(バックデータ一覧!$J$4:$L$27,MATCH(計算過程!B7031,バックデータ一覧!$F$4:$F$27,0),MATCH(VLOOKUP(A7031,バックデータ一覧!$T$3:$U$367,2),バックデータ一覧!$J$3:$L$3,0))*10^-3</f>
        <v>6.7000000000000002E-4</v>
      </c>
      <c r="H7031" s="97">
        <f>INDEX(バックデータ一覧!$M$4:$O$27,MATCH(計算過程!B7031,バックデータ一覧!$F$4:$F$27,0),MATCH(VLOOKUP(A7031,バックデータ一覧!$T$3:$U$367,2),バックデータ一覧!$M$3:$O$3,0))*10^-3</f>
        <v>1E-3</v>
      </c>
      <c r="I7031" s="97">
        <f>INDEX(バックデータ一覧!$P$4:$R$27,MATCH(計算過程!B7031,バックデータ一覧!$F$4:$F$27,0),MATCH(VLOOKUP(A7031,バックデータ一覧!$T$3:$U$367,2),バックデータ一覧!$P$3:$R$3,0))*10^-3</f>
        <v>1.33E-3</v>
      </c>
    </row>
    <row r="7032" spans="1:9" x14ac:dyDescent="0.15">
      <c r="A7032" s="57">
        <v>41932</v>
      </c>
      <c r="B7032" s="9" t="s">
        <v>122</v>
      </c>
      <c r="C7032" s="83">
        <f t="shared" si="328"/>
        <v>6.2700000000000013E-3</v>
      </c>
      <c r="D7032" s="82">
        <f t="shared" si="327"/>
        <v>5.9400000000000008E-3</v>
      </c>
      <c r="E7032" s="81">
        <f t="shared" si="329"/>
        <v>3.3E-4</v>
      </c>
      <c r="F7032" s="97">
        <f>INDEX(バックデータ一覧!$G$4:$I$27,MATCH(計算過程!B7032,バックデータ一覧!$F$4:$F$27,0),MATCH(VLOOKUP(A7032,バックデータ一覧!$T$3:$U$367,2),バックデータ一覧!$G$3:$I$3,0))*10^-3</f>
        <v>3.3E-4</v>
      </c>
      <c r="G7032" s="97">
        <f>INDEX(バックデータ一覧!$J$4:$L$27,MATCH(計算過程!B7032,バックデータ一覧!$F$4:$F$27,0),MATCH(VLOOKUP(A7032,バックデータ一覧!$T$3:$U$367,2),バックデータ一覧!$J$3:$L$3,0))*10^-3</f>
        <v>6.7000000000000002E-4</v>
      </c>
      <c r="H7032" s="97">
        <f>INDEX(バックデータ一覧!$M$4:$O$27,MATCH(計算過程!B7032,バックデータ一覧!$F$4:$F$27,0),MATCH(VLOOKUP(A7032,バックデータ一覧!$T$3:$U$367,2),バックデータ一覧!$M$3:$O$3,0))*10^-3</f>
        <v>1E-3</v>
      </c>
      <c r="I7032" s="97">
        <f>INDEX(バックデータ一覧!$P$4:$R$27,MATCH(計算過程!B7032,バックデータ一覧!$F$4:$F$27,0),MATCH(VLOOKUP(A7032,バックデータ一覧!$T$3:$U$367,2),バックデータ一覧!$P$3:$R$3,0))*10^-3</f>
        <v>1.33E-3</v>
      </c>
    </row>
    <row r="7033" spans="1:9" x14ac:dyDescent="0.15">
      <c r="A7033" s="57">
        <v>41932</v>
      </c>
      <c r="B7033" s="9" t="s">
        <v>123</v>
      </c>
      <c r="C7033" s="83">
        <f t="shared" si="328"/>
        <v>1.2360000000000001E-2</v>
      </c>
      <c r="D7033" s="82">
        <f t="shared" si="327"/>
        <v>5.9400000000000008E-3</v>
      </c>
      <c r="E7033" s="81">
        <f t="shared" si="329"/>
        <v>6.4200000000000004E-3</v>
      </c>
      <c r="F7033" s="97">
        <f>INDEX(バックデータ一覧!$G$4:$I$27,MATCH(計算過程!B7033,バックデータ一覧!$F$4:$F$27,0),MATCH(VLOOKUP(A7033,バックデータ一覧!$T$3:$U$367,2),バックデータ一覧!$G$3:$I$3,0))*10^-3</f>
        <v>6.4200000000000004E-3</v>
      </c>
      <c r="G7033" s="97">
        <f>INDEX(バックデータ一覧!$J$4:$L$27,MATCH(計算過程!B7033,バックデータ一覧!$F$4:$F$27,0),MATCH(VLOOKUP(A7033,バックデータ一覧!$T$3:$U$367,2),バックデータ一覧!$J$3:$L$3,0))*10^-3</f>
        <v>1.2840000000000001E-2</v>
      </c>
      <c r="H7033" s="97">
        <f>INDEX(バックデータ一覧!$M$4:$O$27,MATCH(計算過程!B7033,バックデータ一覧!$F$4:$F$27,0),MATCH(VLOOKUP(A7033,バックデータ一覧!$T$3:$U$367,2),バックデータ一覧!$M$3:$O$3,0))*10^-3</f>
        <v>1.9260000000000003E-2</v>
      </c>
      <c r="I7033" s="97">
        <f>INDEX(バックデータ一覧!$P$4:$R$27,MATCH(計算過程!B7033,バックデータ一覧!$F$4:$F$27,0),MATCH(VLOOKUP(A7033,バックデータ一覧!$T$3:$U$367,2),バックデータ一覧!$P$3:$R$3,0))*10^-3</f>
        <v>2.5680000000000001E-2</v>
      </c>
    </row>
    <row r="7034" spans="1:9" x14ac:dyDescent="0.15">
      <c r="A7034" s="57">
        <v>41932</v>
      </c>
      <c r="B7034" s="9" t="s">
        <v>124</v>
      </c>
      <c r="C7034" s="83">
        <f t="shared" si="328"/>
        <v>1.2360000000000001E-2</v>
      </c>
      <c r="D7034" s="82">
        <f t="shared" si="327"/>
        <v>5.9400000000000008E-3</v>
      </c>
      <c r="E7034" s="81">
        <f t="shared" si="329"/>
        <v>6.4200000000000004E-3</v>
      </c>
      <c r="F7034" s="97">
        <f>INDEX(バックデータ一覧!$G$4:$I$27,MATCH(計算過程!B7034,バックデータ一覧!$F$4:$F$27,0),MATCH(VLOOKUP(A7034,バックデータ一覧!$T$3:$U$367,2),バックデータ一覧!$G$3:$I$3,0))*10^-3</f>
        <v>6.4200000000000004E-3</v>
      </c>
      <c r="G7034" s="97">
        <f>INDEX(バックデータ一覧!$J$4:$L$27,MATCH(計算過程!B7034,バックデータ一覧!$F$4:$F$27,0),MATCH(VLOOKUP(A7034,バックデータ一覧!$T$3:$U$367,2),バックデータ一覧!$J$3:$L$3,0))*10^-3</f>
        <v>1.2840000000000001E-2</v>
      </c>
      <c r="H7034" s="97">
        <f>INDEX(バックデータ一覧!$M$4:$O$27,MATCH(計算過程!B7034,バックデータ一覧!$F$4:$F$27,0),MATCH(VLOOKUP(A7034,バックデータ一覧!$T$3:$U$367,2),バックデータ一覧!$M$3:$O$3,0))*10^-3</f>
        <v>1.9260000000000003E-2</v>
      </c>
      <c r="I7034" s="97">
        <f>INDEX(バックデータ一覧!$P$4:$R$27,MATCH(計算過程!B7034,バックデータ一覧!$F$4:$F$27,0),MATCH(VLOOKUP(A7034,バックデータ一覧!$T$3:$U$367,2),バックデータ一覧!$P$3:$R$3,0))*10^-3</f>
        <v>2.5680000000000001E-2</v>
      </c>
    </row>
    <row r="7035" spans="1:9" x14ac:dyDescent="0.15">
      <c r="A7035" s="57">
        <v>41932</v>
      </c>
      <c r="B7035" s="9" t="s">
        <v>125</v>
      </c>
      <c r="C7035" s="83">
        <f t="shared" si="328"/>
        <v>6.2700000000000013E-3</v>
      </c>
      <c r="D7035" s="82">
        <f t="shared" si="327"/>
        <v>5.9400000000000008E-3</v>
      </c>
      <c r="E7035" s="81">
        <f t="shared" si="329"/>
        <v>3.3E-4</v>
      </c>
      <c r="F7035" s="97">
        <f>INDEX(バックデータ一覧!$G$4:$I$27,MATCH(計算過程!B7035,バックデータ一覧!$F$4:$F$27,0),MATCH(VLOOKUP(A7035,バックデータ一覧!$T$3:$U$367,2),バックデータ一覧!$G$3:$I$3,0))*10^-3</f>
        <v>3.3E-4</v>
      </c>
      <c r="G7035" s="97">
        <f>INDEX(バックデータ一覧!$J$4:$L$27,MATCH(計算過程!B7035,バックデータ一覧!$F$4:$F$27,0),MATCH(VLOOKUP(A7035,バックデータ一覧!$T$3:$U$367,2),バックデータ一覧!$J$3:$L$3,0))*10^-3</f>
        <v>6.7000000000000002E-4</v>
      </c>
      <c r="H7035" s="97">
        <f>INDEX(バックデータ一覧!$M$4:$O$27,MATCH(計算過程!B7035,バックデータ一覧!$F$4:$F$27,0),MATCH(VLOOKUP(A7035,バックデータ一覧!$T$3:$U$367,2),バックデータ一覧!$M$3:$O$3,0))*10^-3</f>
        <v>1E-3</v>
      </c>
      <c r="I7035" s="97">
        <f>INDEX(バックデータ一覧!$P$4:$R$27,MATCH(計算過程!B7035,バックデータ一覧!$F$4:$F$27,0),MATCH(VLOOKUP(A7035,バックデータ一覧!$T$3:$U$367,2),バックデータ一覧!$P$3:$R$3,0))*10^-3</f>
        <v>1.33E-3</v>
      </c>
    </row>
    <row r="7036" spans="1:9" x14ac:dyDescent="0.15">
      <c r="A7036" s="57">
        <v>41932</v>
      </c>
      <c r="B7036" s="9" t="s">
        <v>126</v>
      </c>
      <c r="C7036" s="83">
        <f t="shared" si="328"/>
        <v>6.2700000000000013E-3</v>
      </c>
      <c r="D7036" s="82">
        <f t="shared" si="327"/>
        <v>5.9400000000000008E-3</v>
      </c>
      <c r="E7036" s="81">
        <f t="shared" si="329"/>
        <v>3.3E-4</v>
      </c>
      <c r="F7036" s="97">
        <f>INDEX(バックデータ一覧!$G$4:$I$27,MATCH(計算過程!B7036,バックデータ一覧!$F$4:$F$27,0),MATCH(VLOOKUP(A7036,バックデータ一覧!$T$3:$U$367,2),バックデータ一覧!$G$3:$I$3,0))*10^-3</f>
        <v>3.3E-4</v>
      </c>
      <c r="G7036" s="97">
        <f>INDEX(バックデータ一覧!$J$4:$L$27,MATCH(計算過程!B7036,バックデータ一覧!$F$4:$F$27,0),MATCH(VLOOKUP(A7036,バックデータ一覧!$T$3:$U$367,2),バックデータ一覧!$J$3:$L$3,0))*10^-3</f>
        <v>6.7000000000000002E-4</v>
      </c>
      <c r="H7036" s="97">
        <f>INDEX(バックデータ一覧!$M$4:$O$27,MATCH(計算過程!B7036,バックデータ一覧!$F$4:$F$27,0),MATCH(VLOOKUP(A7036,バックデータ一覧!$T$3:$U$367,2),バックデータ一覧!$M$3:$O$3,0))*10^-3</f>
        <v>1E-3</v>
      </c>
      <c r="I7036" s="97">
        <f>INDEX(バックデータ一覧!$P$4:$R$27,MATCH(計算過程!B7036,バックデータ一覧!$F$4:$F$27,0),MATCH(VLOOKUP(A7036,バックデータ一覧!$T$3:$U$367,2),バックデータ一覧!$P$3:$R$3,0))*10^-3</f>
        <v>1.33E-3</v>
      </c>
    </row>
    <row r="7037" spans="1:9" x14ac:dyDescent="0.15">
      <c r="A7037" s="57">
        <v>41932</v>
      </c>
      <c r="B7037" s="9" t="s">
        <v>127</v>
      </c>
      <c r="C7037" s="83">
        <f t="shared" si="328"/>
        <v>1.2220000000000002E-2</v>
      </c>
      <c r="D7037" s="82">
        <f t="shared" si="327"/>
        <v>5.9400000000000008E-3</v>
      </c>
      <c r="E7037" s="81">
        <f t="shared" si="329"/>
        <v>6.28E-3</v>
      </c>
      <c r="F7037" s="97">
        <f>INDEX(バックデータ一覧!$G$4:$I$27,MATCH(計算過程!B7037,バックデータ一覧!$F$4:$F$27,0),MATCH(VLOOKUP(A7037,バックデータ一覧!$T$3:$U$367,2),バックデータ一覧!$G$3:$I$3,0))*10^-3</f>
        <v>6.28E-3</v>
      </c>
      <c r="G7037" s="97">
        <f>INDEX(バックデータ一覧!$J$4:$L$27,MATCH(計算過程!B7037,バックデータ一覧!$F$4:$F$27,0),MATCH(VLOOKUP(A7037,バックデータ一覧!$T$3:$U$367,2),バックデータ一覧!$J$3:$L$3,0))*10^-3</f>
        <v>1.256E-2</v>
      </c>
      <c r="H7037" s="97">
        <f>INDEX(バックデータ一覧!$M$4:$O$27,MATCH(計算過程!B7037,バックデータ一覧!$F$4:$F$27,0),MATCH(VLOOKUP(A7037,バックデータ一覧!$T$3:$U$367,2),バックデータ一覧!$M$3:$O$3,0))*10^-3</f>
        <v>1.8839999999999999E-2</v>
      </c>
      <c r="I7037" s="97">
        <f>INDEX(バックデータ一覧!$P$4:$R$27,MATCH(計算過程!B7037,バックデータ一覧!$F$4:$F$27,0),MATCH(VLOOKUP(A7037,バックデータ一覧!$T$3:$U$367,2),バックデータ一覧!$P$3:$R$3,0))*10^-3</f>
        <v>2.512E-2</v>
      </c>
    </row>
    <row r="7038" spans="1:9" x14ac:dyDescent="0.15">
      <c r="A7038" s="57">
        <v>41932</v>
      </c>
      <c r="B7038" s="9" t="s">
        <v>128</v>
      </c>
      <c r="C7038" s="83">
        <f t="shared" si="328"/>
        <v>1.2640000000000002E-2</v>
      </c>
      <c r="D7038" s="82">
        <f t="shared" si="327"/>
        <v>5.9400000000000008E-3</v>
      </c>
      <c r="E7038" s="81">
        <f t="shared" si="329"/>
        <v>6.7000000000000002E-3</v>
      </c>
      <c r="F7038" s="97">
        <f>INDEX(バックデータ一覧!$G$4:$I$27,MATCH(計算過程!B7038,バックデータ一覧!$F$4:$F$27,0),MATCH(VLOOKUP(A7038,バックデータ一覧!$T$3:$U$367,2),バックデータ一覧!$G$3:$I$3,0))*10^-3</f>
        <v>6.7000000000000002E-3</v>
      </c>
      <c r="G7038" s="97">
        <f>INDEX(バックデータ一覧!$J$4:$L$27,MATCH(計算過程!B7038,バックデータ一覧!$F$4:$F$27,0),MATCH(VLOOKUP(A7038,バックデータ一覧!$T$3:$U$367,2),バックデータ一覧!$J$3:$L$3,0))*10^-3</f>
        <v>1.3390000000000001E-2</v>
      </c>
      <c r="H7038" s="97">
        <f>INDEX(バックデータ一覧!$M$4:$O$27,MATCH(計算過程!B7038,バックデータ一覧!$F$4:$F$27,0),MATCH(VLOOKUP(A7038,バックデータ一覧!$T$3:$U$367,2),バックデータ一覧!$M$3:$O$3,0))*10^-3</f>
        <v>2.009E-2</v>
      </c>
      <c r="I7038" s="97">
        <f>INDEX(バックデータ一覧!$P$4:$R$27,MATCH(計算過程!B7038,バックデータ一覧!$F$4:$F$27,0),MATCH(VLOOKUP(A7038,バックデータ一覧!$T$3:$U$367,2),バックデータ一覧!$P$3:$R$3,0))*10^-3</f>
        <v>2.6790000000000001E-2</v>
      </c>
    </row>
    <row r="7039" spans="1:9" x14ac:dyDescent="0.15">
      <c r="A7039" s="57">
        <v>41933</v>
      </c>
      <c r="B7039" s="9" t="s">
        <v>105</v>
      </c>
      <c r="C7039" s="83">
        <f t="shared" si="328"/>
        <v>6.0700000000000007E-3</v>
      </c>
      <c r="D7039" s="82">
        <f t="shared" si="327"/>
        <v>5.9400000000000008E-3</v>
      </c>
      <c r="E7039" s="81">
        <f t="shared" si="329"/>
        <v>1.2999999999999999E-4</v>
      </c>
      <c r="F7039" s="97">
        <f>INDEX(バックデータ一覧!$G$4:$I$27,MATCH(計算過程!B7039,バックデータ一覧!$F$4:$F$27,0),MATCH(VLOOKUP(A7039,バックデータ一覧!$T$3:$U$367,2),バックデータ一覧!$G$3:$I$3,0))*10^-3</f>
        <v>1.2999999999999999E-4</v>
      </c>
      <c r="G7039" s="97">
        <f>INDEX(バックデータ一覧!$J$4:$L$27,MATCH(計算過程!B7039,バックデータ一覧!$F$4:$F$27,0),MATCH(VLOOKUP(A7039,バックデータ一覧!$T$3:$U$367,2),バックデータ一覧!$J$3:$L$3,0))*10^-3</f>
        <v>2.5000000000000001E-4</v>
      </c>
      <c r="H7039" s="97">
        <f>INDEX(バックデータ一覧!$M$4:$O$27,MATCH(計算過程!B7039,バックデータ一覧!$F$4:$F$27,0),MATCH(VLOOKUP(A7039,バックデータ一覧!$T$3:$U$367,2),バックデータ一覧!$M$3:$O$3,0))*10^-3</f>
        <v>3.8000000000000002E-4</v>
      </c>
      <c r="I7039" s="97">
        <f>INDEX(バックデータ一覧!$P$4:$R$27,MATCH(計算過程!B7039,バックデータ一覧!$F$4:$F$27,0),MATCH(VLOOKUP(A7039,バックデータ一覧!$T$3:$U$367,2),バックデータ一覧!$P$3:$R$3,0))*10^-3</f>
        <v>5.0000000000000001E-4</v>
      </c>
    </row>
    <row r="7040" spans="1:9" x14ac:dyDescent="0.15">
      <c r="A7040" s="57">
        <v>41933</v>
      </c>
      <c r="B7040" s="9" t="s">
        <v>106</v>
      </c>
      <c r="C7040" s="83">
        <f t="shared" si="328"/>
        <v>6.0700000000000007E-3</v>
      </c>
      <c r="D7040" s="82">
        <f t="shared" si="327"/>
        <v>5.9400000000000008E-3</v>
      </c>
      <c r="E7040" s="81">
        <f t="shared" si="329"/>
        <v>1.2999999999999999E-4</v>
      </c>
      <c r="F7040" s="97">
        <f>INDEX(バックデータ一覧!$G$4:$I$27,MATCH(計算過程!B7040,バックデータ一覧!$F$4:$F$27,0),MATCH(VLOOKUP(A7040,バックデータ一覧!$T$3:$U$367,2),バックデータ一覧!$G$3:$I$3,0))*10^-3</f>
        <v>1.2999999999999999E-4</v>
      </c>
      <c r="G7040" s="97">
        <f>INDEX(バックデータ一覧!$J$4:$L$27,MATCH(計算過程!B7040,バックデータ一覧!$F$4:$F$27,0),MATCH(VLOOKUP(A7040,バックデータ一覧!$T$3:$U$367,2),バックデータ一覧!$J$3:$L$3,0))*10^-3</f>
        <v>2.5000000000000001E-4</v>
      </c>
      <c r="H7040" s="97">
        <f>INDEX(バックデータ一覧!$M$4:$O$27,MATCH(計算過程!B7040,バックデータ一覧!$F$4:$F$27,0),MATCH(VLOOKUP(A7040,バックデータ一覧!$T$3:$U$367,2),バックデータ一覧!$M$3:$O$3,0))*10^-3</f>
        <v>3.8000000000000002E-4</v>
      </c>
      <c r="I7040" s="97">
        <f>INDEX(バックデータ一覧!$P$4:$R$27,MATCH(計算過程!B7040,バックデータ一覧!$F$4:$F$27,0),MATCH(VLOOKUP(A7040,バックデータ一覧!$T$3:$U$367,2),バックデータ一覧!$P$3:$R$3,0))*10^-3</f>
        <v>5.0000000000000001E-4</v>
      </c>
    </row>
    <row r="7041" spans="1:9" x14ac:dyDescent="0.15">
      <c r="A7041" s="57">
        <v>41933</v>
      </c>
      <c r="B7041" s="9" t="s">
        <v>107</v>
      </c>
      <c r="C7041" s="83">
        <f t="shared" si="328"/>
        <v>6.0700000000000007E-3</v>
      </c>
      <c r="D7041" s="82">
        <f t="shared" si="327"/>
        <v>5.9400000000000008E-3</v>
      </c>
      <c r="E7041" s="81">
        <f t="shared" si="329"/>
        <v>1.3000000000000002E-4</v>
      </c>
      <c r="F7041" s="97">
        <f>INDEX(バックデータ一覧!$G$4:$I$27,MATCH(計算過程!B7041,バックデータ一覧!$F$4:$F$27,0),MATCH(VLOOKUP(A7041,バックデータ一覧!$T$3:$U$367,2),バックデータ一覧!$G$3:$I$3,0))*10^-3</f>
        <v>1.3000000000000002E-4</v>
      </c>
      <c r="G7041" s="97">
        <f>INDEX(バックデータ一覧!$J$4:$L$27,MATCH(計算過程!B7041,バックデータ一覧!$F$4:$F$27,0),MATCH(VLOOKUP(A7041,バックデータ一覧!$T$3:$U$367,2),バックデータ一覧!$J$3:$L$3,0))*10^-3</f>
        <v>2.5000000000000001E-4</v>
      </c>
      <c r="H7041" s="97">
        <f>INDEX(バックデータ一覧!$M$4:$O$27,MATCH(計算過程!B7041,バックデータ一覧!$F$4:$F$27,0),MATCH(VLOOKUP(A7041,バックデータ一覧!$T$3:$U$367,2),バックデータ一覧!$M$3:$O$3,0))*10^-3</f>
        <v>3.8000000000000002E-4</v>
      </c>
      <c r="I7041" s="97">
        <f>INDEX(バックデータ一覧!$P$4:$R$27,MATCH(計算過程!B7041,バックデータ一覧!$F$4:$F$27,0),MATCH(VLOOKUP(A7041,バックデータ一覧!$T$3:$U$367,2),バックデータ一覧!$P$3:$R$3,0))*10^-3</f>
        <v>5.0000000000000001E-4</v>
      </c>
    </row>
    <row r="7042" spans="1:9" x14ac:dyDescent="0.15">
      <c r="A7042" s="57">
        <v>41933</v>
      </c>
      <c r="B7042" s="9" t="s">
        <v>108</v>
      </c>
      <c r="C7042" s="83">
        <f t="shared" si="328"/>
        <v>6.0700000000000007E-3</v>
      </c>
      <c r="D7042" s="82">
        <f t="shared" si="327"/>
        <v>5.9400000000000008E-3</v>
      </c>
      <c r="E7042" s="81">
        <f t="shared" si="329"/>
        <v>1.3000000000000002E-4</v>
      </c>
      <c r="F7042" s="97">
        <f>INDEX(バックデータ一覧!$G$4:$I$27,MATCH(計算過程!B7042,バックデータ一覧!$F$4:$F$27,0),MATCH(VLOOKUP(A7042,バックデータ一覧!$T$3:$U$367,2),バックデータ一覧!$G$3:$I$3,0))*10^-3</f>
        <v>1.3000000000000002E-4</v>
      </c>
      <c r="G7042" s="97">
        <f>INDEX(バックデータ一覧!$J$4:$L$27,MATCH(計算過程!B7042,バックデータ一覧!$F$4:$F$27,0),MATCH(VLOOKUP(A7042,バックデータ一覧!$T$3:$U$367,2),バックデータ一覧!$J$3:$L$3,0))*10^-3</f>
        <v>2.5000000000000001E-4</v>
      </c>
      <c r="H7042" s="97">
        <f>INDEX(バックデータ一覧!$M$4:$O$27,MATCH(計算過程!B7042,バックデータ一覧!$F$4:$F$27,0),MATCH(VLOOKUP(A7042,バックデータ一覧!$T$3:$U$367,2),バックデータ一覧!$M$3:$O$3,0))*10^-3</f>
        <v>3.8000000000000002E-4</v>
      </c>
      <c r="I7042" s="97">
        <f>INDEX(バックデータ一覧!$P$4:$R$27,MATCH(計算過程!B7042,バックデータ一覧!$F$4:$F$27,0),MATCH(VLOOKUP(A7042,バックデータ一覧!$T$3:$U$367,2),バックデータ一覧!$P$3:$R$3,0))*10^-3</f>
        <v>5.0000000000000001E-4</v>
      </c>
    </row>
    <row r="7043" spans="1:9" x14ac:dyDescent="0.15">
      <c r="A7043" s="57">
        <v>41933</v>
      </c>
      <c r="B7043" s="9" t="s">
        <v>109</v>
      </c>
      <c r="C7043" s="83">
        <f t="shared" si="328"/>
        <v>6.0700000000000007E-3</v>
      </c>
      <c r="D7043" s="82">
        <f t="shared" si="327"/>
        <v>5.9400000000000008E-3</v>
      </c>
      <c r="E7043" s="81">
        <f t="shared" si="329"/>
        <v>1.3000000000000002E-4</v>
      </c>
      <c r="F7043" s="97">
        <f>INDEX(バックデータ一覧!$G$4:$I$27,MATCH(計算過程!B7043,バックデータ一覧!$F$4:$F$27,0),MATCH(VLOOKUP(A7043,バックデータ一覧!$T$3:$U$367,2),バックデータ一覧!$G$3:$I$3,0))*10^-3</f>
        <v>1.3000000000000002E-4</v>
      </c>
      <c r="G7043" s="97">
        <f>INDEX(バックデータ一覧!$J$4:$L$27,MATCH(計算過程!B7043,バックデータ一覧!$F$4:$F$27,0),MATCH(VLOOKUP(A7043,バックデータ一覧!$T$3:$U$367,2),バックデータ一覧!$J$3:$L$3,0))*10^-3</f>
        <v>2.5000000000000001E-4</v>
      </c>
      <c r="H7043" s="97">
        <f>INDEX(バックデータ一覧!$M$4:$O$27,MATCH(計算過程!B7043,バックデータ一覧!$F$4:$F$27,0),MATCH(VLOOKUP(A7043,バックデータ一覧!$T$3:$U$367,2),バックデータ一覧!$M$3:$O$3,0))*10^-3</f>
        <v>3.8000000000000002E-4</v>
      </c>
      <c r="I7043" s="97">
        <f>INDEX(バックデータ一覧!$P$4:$R$27,MATCH(計算過程!B7043,バックデータ一覧!$F$4:$F$27,0),MATCH(VLOOKUP(A7043,バックデータ一覧!$T$3:$U$367,2),バックデータ一覧!$P$3:$R$3,0))*10^-3</f>
        <v>5.0000000000000001E-4</v>
      </c>
    </row>
    <row r="7044" spans="1:9" x14ac:dyDescent="0.15">
      <c r="A7044" s="57">
        <v>41933</v>
      </c>
      <c r="B7044" s="9" t="s">
        <v>110</v>
      </c>
      <c r="C7044" s="83">
        <f t="shared" si="328"/>
        <v>6.0700000000000007E-3</v>
      </c>
      <c r="D7044" s="82">
        <f t="shared" si="327"/>
        <v>5.9400000000000008E-3</v>
      </c>
      <c r="E7044" s="81">
        <f t="shared" si="329"/>
        <v>1.3000000000000002E-4</v>
      </c>
      <c r="F7044" s="97">
        <f>INDEX(バックデータ一覧!$G$4:$I$27,MATCH(計算過程!B7044,バックデータ一覧!$F$4:$F$27,0),MATCH(VLOOKUP(A7044,バックデータ一覧!$T$3:$U$367,2),バックデータ一覧!$G$3:$I$3,0))*10^-3</f>
        <v>1.3000000000000002E-4</v>
      </c>
      <c r="G7044" s="97">
        <f>INDEX(バックデータ一覧!$J$4:$L$27,MATCH(計算過程!B7044,バックデータ一覧!$F$4:$F$27,0),MATCH(VLOOKUP(A7044,バックデータ一覧!$T$3:$U$367,2),バックデータ一覧!$J$3:$L$3,0))*10^-3</f>
        <v>2.5000000000000001E-4</v>
      </c>
      <c r="H7044" s="97">
        <f>INDEX(バックデータ一覧!$M$4:$O$27,MATCH(計算過程!B7044,バックデータ一覧!$F$4:$F$27,0),MATCH(VLOOKUP(A7044,バックデータ一覧!$T$3:$U$367,2),バックデータ一覧!$M$3:$O$3,0))*10^-3</f>
        <v>3.8000000000000002E-4</v>
      </c>
      <c r="I7044" s="97">
        <f>INDEX(バックデータ一覧!$P$4:$R$27,MATCH(計算過程!B7044,バックデータ一覧!$F$4:$F$27,0),MATCH(VLOOKUP(A7044,バックデータ一覧!$T$3:$U$367,2),バックデータ一覧!$P$3:$R$3,0))*10^-3</f>
        <v>5.0000000000000001E-4</v>
      </c>
    </row>
    <row r="7045" spans="1:9" x14ac:dyDescent="0.15">
      <c r="A7045" s="57">
        <v>41933</v>
      </c>
      <c r="B7045" s="9" t="s">
        <v>111</v>
      </c>
      <c r="C7045" s="83">
        <f t="shared" si="328"/>
        <v>6.0700000000000007E-3</v>
      </c>
      <c r="D7045" s="82">
        <f t="shared" si="327"/>
        <v>5.9400000000000008E-3</v>
      </c>
      <c r="E7045" s="81">
        <f t="shared" si="329"/>
        <v>1.3000000000000002E-4</v>
      </c>
      <c r="F7045" s="97">
        <f>INDEX(バックデータ一覧!$G$4:$I$27,MATCH(計算過程!B7045,バックデータ一覧!$F$4:$F$27,0),MATCH(VLOOKUP(A7045,バックデータ一覧!$T$3:$U$367,2),バックデータ一覧!$G$3:$I$3,0))*10^-3</f>
        <v>1.3000000000000002E-4</v>
      </c>
      <c r="G7045" s="97">
        <f>INDEX(バックデータ一覧!$J$4:$L$27,MATCH(計算過程!B7045,バックデータ一覧!$F$4:$F$27,0),MATCH(VLOOKUP(A7045,バックデータ一覧!$T$3:$U$367,2),バックデータ一覧!$J$3:$L$3,0))*10^-3</f>
        <v>2.5000000000000001E-4</v>
      </c>
      <c r="H7045" s="97">
        <f>INDEX(バックデータ一覧!$M$4:$O$27,MATCH(計算過程!B7045,バックデータ一覧!$F$4:$F$27,0),MATCH(VLOOKUP(A7045,バックデータ一覧!$T$3:$U$367,2),バックデータ一覧!$M$3:$O$3,0))*10^-3</f>
        <v>3.8000000000000002E-4</v>
      </c>
      <c r="I7045" s="97">
        <f>INDEX(バックデータ一覧!$P$4:$R$27,MATCH(計算過程!B7045,バックデータ一覧!$F$4:$F$27,0),MATCH(VLOOKUP(A7045,バックデータ一覧!$T$3:$U$367,2),バックデータ一覧!$P$3:$R$3,0))*10^-3</f>
        <v>5.0000000000000001E-4</v>
      </c>
    </row>
    <row r="7046" spans="1:9" x14ac:dyDescent="0.15">
      <c r="A7046" s="57">
        <v>41933</v>
      </c>
      <c r="B7046" s="9" t="s">
        <v>112</v>
      </c>
      <c r="C7046" s="83">
        <f t="shared" si="328"/>
        <v>6.4800000000000005E-3</v>
      </c>
      <c r="D7046" s="82">
        <f t="shared" si="327"/>
        <v>5.9400000000000008E-3</v>
      </c>
      <c r="E7046" s="81">
        <f t="shared" si="329"/>
        <v>5.4000000000000001E-4</v>
      </c>
      <c r="F7046" s="97">
        <f>INDEX(バックデータ一覧!$G$4:$I$27,MATCH(計算過程!B7046,バックデータ一覧!$F$4:$F$27,0),MATCH(VLOOKUP(A7046,バックデータ一覧!$T$3:$U$367,2),バックデータ一覧!$G$3:$I$3,0))*10^-3</f>
        <v>5.4000000000000001E-4</v>
      </c>
      <c r="G7046" s="97">
        <f>INDEX(バックデータ一覧!$J$4:$L$27,MATCH(計算過程!B7046,バックデータ一覧!$F$4:$F$27,0),MATCH(VLOOKUP(A7046,バックデータ一覧!$T$3:$U$367,2),バックデータ一覧!$J$3:$L$3,0))*10^-3</f>
        <v>1.08E-3</v>
      </c>
      <c r="H7046" s="97">
        <f>INDEX(バックデータ一覧!$M$4:$O$27,MATCH(計算過程!B7046,バックデータ一覧!$F$4:$F$27,0),MATCH(VLOOKUP(A7046,バックデータ一覧!$T$3:$U$367,2),バックデータ一覧!$M$3:$O$3,0))*10^-3</f>
        <v>1.6299999999999999E-3</v>
      </c>
      <c r="I7046" s="97">
        <f>INDEX(バックデータ一覧!$P$4:$R$27,MATCH(計算過程!B7046,バックデータ一覧!$F$4:$F$27,0),MATCH(VLOOKUP(A7046,バックデータ一覧!$T$3:$U$367,2),バックデータ一覧!$P$3:$R$3,0))*10^-3</f>
        <v>2.1700000000000001E-3</v>
      </c>
    </row>
    <row r="7047" spans="1:9" x14ac:dyDescent="0.15">
      <c r="A7047" s="57">
        <v>41933</v>
      </c>
      <c r="B7047" s="9" t="s">
        <v>113</v>
      </c>
      <c r="C7047" s="83">
        <f t="shared" si="328"/>
        <v>9.7300000000000008E-3</v>
      </c>
      <c r="D7047" s="82">
        <f t="shared" ref="D7047:D7110" si="330">$O$4*$O$5*10^-3</f>
        <v>5.9400000000000008E-3</v>
      </c>
      <c r="E7047" s="81">
        <f t="shared" si="329"/>
        <v>3.79E-3</v>
      </c>
      <c r="F7047" s="97">
        <f>INDEX(バックデータ一覧!$G$4:$I$27,MATCH(計算過程!B7047,バックデータ一覧!$F$4:$F$27,0),MATCH(VLOOKUP(A7047,バックデータ一覧!$T$3:$U$367,2),バックデータ一覧!$G$3:$I$3,0))*10^-3</f>
        <v>3.79E-3</v>
      </c>
      <c r="G7047" s="97">
        <f>INDEX(バックデータ一覧!$J$4:$L$27,MATCH(計算過程!B7047,バックデータ一覧!$F$4:$F$27,0),MATCH(VLOOKUP(A7047,バックデータ一覧!$T$3:$U$367,2),バックデータ一覧!$J$3:$L$3,0))*10^-3</f>
        <v>7.5900000000000004E-3</v>
      </c>
      <c r="H7047" s="97">
        <f>INDEX(バックデータ一覧!$M$4:$O$27,MATCH(計算過程!B7047,バックデータ一覧!$F$4:$F$27,0),MATCH(VLOOKUP(A7047,バックデータ一覧!$T$3:$U$367,2),バックデータ一覧!$M$3:$O$3,0))*10^-3</f>
        <v>1.1380000000000001E-2</v>
      </c>
      <c r="I7047" s="97">
        <f>INDEX(バックデータ一覧!$P$4:$R$27,MATCH(計算過程!B7047,バックデータ一覧!$F$4:$F$27,0),MATCH(VLOOKUP(A7047,バックデータ一覧!$T$3:$U$367,2),バックデータ一覧!$P$3:$R$3,0))*10^-3</f>
        <v>1.5180000000000001E-2</v>
      </c>
    </row>
    <row r="7048" spans="1:9" x14ac:dyDescent="0.15">
      <c r="A7048" s="57">
        <v>41933</v>
      </c>
      <c r="B7048" s="9" t="s">
        <v>114</v>
      </c>
      <c r="C7048" s="83">
        <f t="shared" ref="C7048:C7111" si="331">D7048+E7048</f>
        <v>6.2700000000000013E-3</v>
      </c>
      <c r="D7048" s="82">
        <f t="shared" si="330"/>
        <v>5.9400000000000008E-3</v>
      </c>
      <c r="E7048" s="81">
        <f t="shared" ref="E7048:E7111" si="332">IF(AND($O$10&gt;=1,$O$10&lt;2),$F7048*(2-$O$10)/(2-1)+$G7048*($O$10-1)/(2-1),IF(AND($O$10&gt;=2,$O$10&lt;3),$G7048*(3-$O$10)/(3-2)+$H7048*($O$10-2)/(3-2),$H7048*(4-$O$10)/(4-3)+$I7048*($O$10-3)/(4-3)))</f>
        <v>3.3E-4</v>
      </c>
      <c r="F7048" s="97">
        <f>INDEX(バックデータ一覧!$G$4:$I$27,MATCH(計算過程!B7048,バックデータ一覧!$F$4:$F$27,0),MATCH(VLOOKUP(A7048,バックデータ一覧!$T$3:$U$367,2),バックデータ一覧!$G$3:$I$3,0))*10^-3</f>
        <v>3.3E-4</v>
      </c>
      <c r="G7048" s="97">
        <f>INDEX(バックデータ一覧!$J$4:$L$27,MATCH(計算過程!B7048,バックデータ一覧!$F$4:$F$27,0),MATCH(VLOOKUP(A7048,バックデータ一覧!$T$3:$U$367,2),バックデータ一覧!$J$3:$L$3,0))*10^-3</f>
        <v>6.7000000000000002E-4</v>
      </c>
      <c r="H7048" s="97">
        <f>INDEX(バックデータ一覧!$M$4:$O$27,MATCH(計算過程!B7048,バックデータ一覧!$F$4:$F$27,0),MATCH(VLOOKUP(A7048,バックデータ一覧!$T$3:$U$367,2),バックデータ一覧!$M$3:$O$3,0))*10^-3</f>
        <v>1E-3</v>
      </c>
      <c r="I7048" s="97">
        <f>INDEX(バックデータ一覧!$P$4:$R$27,MATCH(計算過程!B7048,バックデータ一覧!$F$4:$F$27,0),MATCH(VLOOKUP(A7048,バックデータ一覧!$T$3:$U$367,2),バックデータ一覧!$P$3:$R$3,0))*10^-3</f>
        <v>1.33E-3</v>
      </c>
    </row>
    <row r="7049" spans="1:9" x14ac:dyDescent="0.15">
      <c r="A7049" s="57">
        <v>41933</v>
      </c>
      <c r="B7049" s="9" t="s">
        <v>115</v>
      </c>
      <c r="C7049" s="83">
        <f t="shared" si="331"/>
        <v>6.4800000000000005E-3</v>
      </c>
      <c r="D7049" s="82">
        <f t="shared" si="330"/>
        <v>5.9400000000000008E-3</v>
      </c>
      <c r="E7049" s="81">
        <f t="shared" si="332"/>
        <v>5.4000000000000001E-4</v>
      </c>
      <c r="F7049" s="97">
        <f>INDEX(バックデータ一覧!$G$4:$I$27,MATCH(計算過程!B7049,バックデータ一覧!$F$4:$F$27,0),MATCH(VLOOKUP(A7049,バックデータ一覧!$T$3:$U$367,2),バックデータ一覧!$G$3:$I$3,0))*10^-3</f>
        <v>5.4000000000000001E-4</v>
      </c>
      <c r="G7049" s="97">
        <f>INDEX(バックデータ一覧!$J$4:$L$27,MATCH(計算過程!B7049,バックデータ一覧!$F$4:$F$27,0),MATCH(VLOOKUP(A7049,バックデータ一覧!$T$3:$U$367,2),バックデータ一覧!$J$3:$L$3,0))*10^-3</f>
        <v>1.08E-3</v>
      </c>
      <c r="H7049" s="97">
        <f>INDEX(バックデータ一覧!$M$4:$O$27,MATCH(計算過程!B7049,バックデータ一覧!$F$4:$F$27,0),MATCH(VLOOKUP(A7049,バックデータ一覧!$T$3:$U$367,2),バックデータ一覧!$M$3:$O$3,0))*10^-3</f>
        <v>1.6299999999999999E-3</v>
      </c>
      <c r="I7049" s="97">
        <f>INDEX(バックデータ一覧!$P$4:$R$27,MATCH(計算過程!B7049,バックデータ一覧!$F$4:$F$27,0),MATCH(VLOOKUP(A7049,バックデータ一覧!$T$3:$U$367,2),バックデータ一覧!$P$3:$R$3,0))*10^-3</f>
        <v>2.1700000000000001E-3</v>
      </c>
    </row>
    <row r="7050" spans="1:9" x14ac:dyDescent="0.15">
      <c r="A7050" s="57">
        <v>41933</v>
      </c>
      <c r="B7050" s="9" t="s">
        <v>116</v>
      </c>
      <c r="C7050" s="83">
        <f t="shared" si="331"/>
        <v>6.2700000000000013E-3</v>
      </c>
      <c r="D7050" s="82">
        <f t="shared" si="330"/>
        <v>5.9400000000000008E-3</v>
      </c>
      <c r="E7050" s="81">
        <f t="shared" si="332"/>
        <v>3.3E-4</v>
      </c>
      <c r="F7050" s="97">
        <f>INDEX(バックデータ一覧!$G$4:$I$27,MATCH(計算過程!B7050,バックデータ一覧!$F$4:$F$27,0),MATCH(VLOOKUP(A7050,バックデータ一覧!$T$3:$U$367,2),バックデータ一覧!$G$3:$I$3,0))*10^-3</f>
        <v>3.3E-4</v>
      </c>
      <c r="G7050" s="97">
        <f>INDEX(バックデータ一覧!$J$4:$L$27,MATCH(計算過程!B7050,バックデータ一覧!$F$4:$F$27,0),MATCH(VLOOKUP(A7050,バックデータ一覧!$T$3:$U$367,2),バックデータ一覧!$J$3:$L$3,0))*10^-3</f>
        <v>6.7000000000000002E-4</v>
      </c>
      <c r="H7050" s="97">
        <f>INDEX(バックデータ一覧!$M$4:$O$27,MATCH(計算過程!B7050,バックデータ一覧!$F$4:$F$27,0),MATCH(VLOOKUP(A7050,バックデータ一覧!$T$3:$U$367,2),バックデータ一覧!$M$3:$O$3,0))*10^-3</f>
        <v>1E-3</v>
      </c>
      <c r="I7050" s="97">
        <f>INDEX(バックデータ一覧!$P$4:$R$27,MATCH(計算過程!B7050,バックデータ一覧!$F$4:$F$27,0),MATCH(VLOOKUP(A7050,バックデータ一覧!$T$3:$U$367,2),バックデータ一覧!$P$3:$R$3,0))*10^-3</f>
        <v>1.33E-3</v>
      </c>
    </row>
    <row r="7051" spans="1:9" x14ac:dyDescent="0.15">
      <c r="A7051" s="57">
        <v>41933</v>
      </c>
      <c r="B7051" s="9" t="s">
        <v>117</v>
      </c>
      <c r="C7051" s="83">
        <f t="shared" si="331"/>
        <v>9.3200000000000002E-3</v>
      </c>
      <c r="D7051" s="82">
        <f t="shared" si="330"/>
        <v>5.9400000000000008E-3</v>
      </c>
      <c r="E7051" s="81">
        <f t="shared" si="332"/>
        <v>3.3799999999999998E-3</v>
      </c>
      <c r="F7051" s="97">
        <f>INDEX(バックデータ一覧!$G$4:$I$27,MATCH(計算過程!B7051,バックデータ一覧!$F$4:$F$27,0),MATCH(VLOOKUP(A7051,バックデータ一覧!$T$3:$U$367,2),バックデータ一覧!$G$3:$I$3,0))*10^-3</f>
        <v>3.3799999999999998E-3</v>
      </c>
      <c r="G7051" s="97">
        <f>INDEX(バックデータ一覧!$J$4:$L$27,MATCH(計算過程!B7051,バックデータ一覧!$F$4:$F$27,0),MATCH(VLOOKUP(A7051,バックデータ一覧!$T$3:$U$367,2),バックデータ一覧!$J$3:$L$3,0))*10^-3</f>
        <v>6.7499999999999999E-3</v>
      </c>
      <c r="H7051" s="97">
        <f>INDEX(バックデータ一覧!$M$4:$O$27,MATCH(計算過程!B7051,バックデータ一覧!$F$4:$F$27,0),MATCH(VLOOKUP(A7051,バックデータ一覧!$T$3:$U$367,2),バックデータ一覧!$M$3:$O$3,0))*10^-3</f>
        <v>1.0130000000000002E-2</v>
      </c>
      <c r="I7051" s="97">
        <f>INDEX(バックデータ一覧!$P$4:$R$27,MATCH(計算過程!B7051,バックデータ一覧!$F$4:$F$27,0),MATCH(VLOOKUP(A7051,バックデータ一覧!$T$3:$U$367,2),バックデータ一覧!$P$3:$R$3,0))*10^-3</f>
        <v>1.3509999999999999E-2</v>
      </c>
    </row>
    <row r="7052" spans="1:9" x14ac:dyDescent="0.15">
      <c r="A7052" s="57">
        <v>41933</v>
      </c>
      <c r="B7052" s="9" t="s">
        <v>118</v>
      </c>
      <c r="C7052" s="83">
        <f t="shared" si="331"/>
        <v>6.2700000000000013E-3</v>
      </c>
      <c r="D7052" s="82">
        <f t="shared" si="330"/>
        <v>5.9400000000000008E-3</v>
      </c>
      <c r="E7052" s="81">
        <f t="shared" si="332"/>
        <v>3.3E-4</v>
      </c>
      <c r="F7052" s="97">
        <f>INDEX(バックデータ一覧!$G$4:$I$27,MATCH(計算過程!B7052,バックデータ一覧!$F$4:$F$27,0),MATCH(VLOOKUP(A7052,バックデータ一覧!$T$3:$U$367,2),バックデータ一覧!$G$3:$I$3,0))*10^-3</f>
        <v>3.3E-4</v>
      </c>
      <c r="G7052" s="97">
        <f>INDEX(バックデータ一覧!$J$4:$L$27,MATCH(計算過程!B7052,バックデータ一覧!$F$4:$F$27,0),MATCH(VLOOKUP(A7052,バックデータ一覧!$T$3:$U$367,2),バックデータ一覧!$J$3:$L$3,0))*10^-3</f>
        <v>6.7000000000000002E-4</v>
      </c>
      <c r="H7052" s="97">
        <f>INDEX(バックデータ一覧!$M$4:$O$27,MATCH(計算過程!B7052,バックデータ一覧!$F$4:$F$27,0),MATCH(VLOOKUP(A7052,バックデータ一覧!$T$3:$U$367,2),バックデータ一覧!$M$3:$O$3,0))*10^-3</f>
        <v>1E-3</v>
      </c>
      <c r="I7052" s="97">
        <f>INDEX(バックデータ一覧!$P$4:$R$27,MATCH(計算過程!B7052,バックデータ一覧!$F$4:$F$27,0),MATCH(VLOOKUP(A7052,バックデータ一覧!$T$3:$U$367,2),バックデータ一覧!$P$3:$R$3,0))*10^-3</f>
        <v>1.33E-3</v>
      </c>
    </row>
    <row r="7053" spans="1:9" x14ac:dyDescent="0.15">
      <c r="A7053" s="57">
        <v>41933</v>
      </c>
      <c r="B7053" s="9" t="s">
        <v>119</v>
      </c>
      <c r="C7053" s="83">
        <f t="shared" si="331"/>
        <v>6.0700000000000007E-3</v>
      </c>
      <c r="D7053" s="82">
        <f t="shared" si="330"/>
        <v>5.9400000000000008E-3</v>
      </c>
      <c r="E7053" s="81">
        <f t="shared" si="332"/>
        <v>1.3000000000000002E-4</v>
      </c>
      <c r="F7053" s="97">
        <f>INDEX(バックデータ一覧!$G$4:$I$27,MATCH(計算過程!B7053,バックデータ一覧!$F$4:$F$27,0),MATCH(VLOOKUP(A7053,バックデータ一覧!$T$3:$U$367,2),バックデータ一覧!$G$3:$I$3,0))*10^-3</f>
        <v>1.3000000000000002E-4</v>
      </c>
      <c r="G7053" s="97">
        <f>INDEX(バックデータ一覧!$J$4:$L$27,MATCH(計算過程!B7053,バックデータ一覧!$F$4:$F$27,0),MATCH(VLOOKUP(A7053,バックデータ一覧!$T$3:$U$367,2),バックデータ一覧!$J$3:$L$3,0))*10^-3</f>
        <v>2.5000000000000001E-4</v>
      </c>
      <c r="H7053" s="97">
        <f>INDEX(バックデータ一覧!$M$4:$O$27,MATCH(計算過程!B7053,バックデータ一覧!$F$4:$F$27,0),MATCH(VLOOKUP(A7053,バックデータ一覧!$T$3:$U$367,2),バックデータ一覧!$M$3:$O$3,0))*10^-3</f>
        <v>3.8000000000000002E-4</v>
      </c>
      <c r="I7053" s="97">
        <f>INDEX(バックデータ一覧!$P$4:$R$27,MATCH(計算過程!B7053,バックデータ一覧!$F$4:$F$27,0),MATCH(VLOOKUP(A7053,バックデータ一覧!$T$3:$U$367,2),バックデータ一覧!$P$3:$R$3,0))*10^-3</f>
        <v>5.0000000000000001E-4</v>
      </c>
    </row>
    <row r="7054" spans="1:9" x14ac:dyDescent="0.15">
      <c r="A7054" s="57">
        <v>41933</v>
      </c>
      <c r="B7054" s="9" t="s">
        <v>120</v>
      </c>
      <c r="C7054" s="83">
        <f t="shared" si="331"/>
        <v>6.0700000000000007E-3</v>
      </c>
      <c r="D7054" s="82">
        <f t="shared" si="330"/>
        <v>5.9400000000000008E-3</v>
      </c>
      <c r="E7054" s="81">
        <f t="shared" si="332"/>
        <v>1.3000000000000002E-4</v>
      </c>
      <c r="F7054" s="97">
        <f>INDEX(バックデータ一覧!$G$4:$I$27,MATCH(計算過程!B7054,バックデータ一覧!$F$4:$F$27,0),MATCH(VLOOKUP(A7054,バックデータ一覧!$T$3:$U$367,2),バックデータ一覧!$G$3:$I$3,0))*10^-3</f>
        <v>1.3000000000000002E-4</v>
      </c>
      <c r="G7054" s="97">
        <f>INDEX(バックデータ一覧!$J$4:$L$27,MATCH(計算過程!B7054,バックデータ一覧!$F$4:$F$27,0),MATCH(VLOOKUP(A7054,バックデータ一覧!$T$3:$U$367,2),バックデータ一覧!$J$3:$L$3,0))*10^-3</f>
        <v>2.5000000000000001E-4</v>
      </c>
      <c r="H7054" s="97">
        <f>INDEX(バックデータ一覧!$M$4:$O$27,MATCH(計算過程!B7054,バックデータ一覧!$F$4:$F$27,0),MATCH(VLOOKUP(A7054,バックデータ一覧!$T$3:$U$367,2),バックデータ一覧!$M$3:$O$3,0))*10^-3</f>
        <v>3.8000000000000002E-4</v>
      </c>
      <c r="I7054" s="97">
        <f>INDEX(バックデータ一覧!$P$4:$R$27,MATCH(計算過程!B7054,バックデータ一覧!$F$4:$F$27,0),MATCH(VLOOKUP(A7054,バックデータ一覧!$T$3:$U$367,2),バックデータ一覧!$P$3:$R$3,0))*10^-3</f>
        <v>5.0000000000000001E-4</v>
      </c>
    </row>
    <row r="7055" spans="1:9" x14ac:dyDescent="0.15">
      <c r="A7055" s="57">
        <v>41933</v>
      </c>
      <c r="B7055" s="9" t="s">
        <v>121</v>
      </c>
      <c r="C7055" s="83">
        <f t="shared" si="331"/>
        <v>6.4800000000000005E-3</v>
      </c>
      <c r="D7055" s="82">
        <f t="shared" si="330"/>
        <v>5.9400000000000008E-3</v>
      </c>
      <c r="E7055" s="81">
        <f t="shared" si="332"/>
        <v>5.4000000000000001E-4</v>
      </c>
      <c r="F7055" s="97">
        <f>INDEX(バックデータ一覧!$G$4:$I$27,MATCH(計算過程!B7055,バックデータ一覧!$F$4:$F$27,0),MATCH(VLOOKUP(A7055,バックデータ一覧!$T$3:$U$367,2),バックデータ一覧!$G$3:$I$3,0))*10^-3</f>
        <v>5.4000000000000001E-4</v>
      </c>
      <c r="G7055" s="97">
        <f>INDEX(バックデータ一覧!$J$4:$L$27,MATCH(計算過程!B7055,バックデータ一覧!$F$4:$F$27,0),MATCH(VLOOKUP(A7055,バックデータ一覧!$T$3:$U$367,2),バックデータ一覧!$J$3:$L$3,0))*10^-3</f>
        <v>1.08E-3</v>
      </c>
      <c r="H7055" s="97">
        <f>INDEX(バックデータ一覧!$M$4:$O$27,MATCH(計算過程!B7055,バックデータ一覧!$F$4:$F$27,0),MATCH(VLOOKUP(A7055,バックデータ一覧!$T$3:$U$367,2),バックデータ一覧!$M$3:$O$3,0))*10^-3</f>
        <v>1.6299999999999999E-3</v>
      </c>
      <c r="I7055" s="97">
        <f>INDEX(バックデータ一覧!$P$4:$R$27,MATCH(計算過程!B7055,バックデータ一覧!$F$4:$F$27,0),MATCH(VLOOKUP(A7055,バックデータ一覧!$T$3:$U$367,2),バックデータ一覧!$P$3:$R$3,0))*10^-3</f>
        <v>2.1700000000000001E-3</v>
      </c>
    </row>
    <row r="7056" spans="1:9" x14ac:dyDescent="0.15">
      <c r="A7056" s="57">
        <v>41933</v>
      </c>
      <c r="B7056" s="9" t="s">
        <v>122</v>
      </c>
      <c r="C7056" s="83">
        <f t="shared" si="331"/>
        <v>1.2360000000000001E-2</v>
      </c>
      <c r="D7056" s="82">
        <f t="shared" si="330"/>
        <v>5.9400000000000008E-3</v>
      </c>
      <c r="E7056" s="81">
        <f t="shared" si="332"/>
        <v>6.4200000000000004E-3</v>
      </c>
      <c r="F7056" s="97">
        <f>INDEX(バックデータ一覧!$G$4:$I$27,MATCH(計算過程!B7056,バックデータ一覧!$F$4:$F$27,0),MATCH(VLOOKUP(A7056,バックデータ一覧!$T$3:$U$367,2),バックデータ一覧!$G$3:$I$3,0))*10^-3</f>
        <v>6.4200000000000004E-3</v>
      </c>
      <c r="G7056" s="97">
        <f>INDEX(バックデータ一覧!$J$4:$L$27,MATCH(計算過程!B7056,バックデータ一覧!$F$4:$F$27,0),MATCH(VLOOKUP(A7056,バックデータ一覧!$T$3:$U$367,2),バックデータ一覧!$J$3:$L$3,0))*10^-3</f>
        <v>1.2840000000000001E-2</v>
      </c>
      <c r="H7056" s="97">
        <f>INDEX(バックデータ一覧!$M$4:$O$27,MATCH(計算過程!B7056,バックデータ一覧!$F$4:$F$27,0),MATCH(VLOOKUP(A7056,バックデータ一覧!$T$3:$U$367,2),バックデータ一覧!$M$3:$O$3,0))*10^-3</f>
        <v>1.9260000000000003E-2</v>
      </c>
      <c r="I7056" s="97">
        <f>INDEX(バックデータ一覧!$P$4:$R$27,MATCH(計算過程!B7056,バックデータ一覧!$F$4:$F$27,0),MATCH(VLOOKUP(A7056,バックデータ一覧!$T$3:$U$367,2),バックデータ一覧!$P$3:$R$3,0))*10^-3</f>
        <v>2.5680000000000001E-2</v>
      </c>
    </row>
    <row r="7057" spans="1:9" x14ac:dyDescent="0.15">
      <c r="A7057" s="57">
        <v>41933</v>
      </c>
      <c r="B7057" s="9" t="s">
        <v>123</v>
      </c>
      <c r="C7057" s="83">
        <f t="shared" si="331"/>
        <v>1.2360000000000001E-2</v>
      </c>
      <c r="D7057" s="82">
        <f t="shared" si="330"/>
        <v>5.9400000000000008E-3</v>
      </c>
      <c r="E7057" s="81">
        <f t="shared" si="332"/>
        <v>6.4200000000000004E-3</v>
      </c>
      <c r="F7057" s="97">
        <f>INDEX(バックデータ一覧!$G$4:$I$27,MATCH(計算過程!B7057,バックデータ一覧!$F$4:$F$27,0),MATCH(VLOOKUP(A7057,バックデータ一覧!$T$3:$U$367,2),バックデータ一覧!$G$3:$I$3,0))*10^-3</f>
        <v>6.4200000000000004E-3</v>
      </c>
      <c r="G7057" s="97">
        <f>INDEX(バックデータ一覧!$J$4:$L$27,MATCH(計算過程!B7057,バックデータ一覧!$F$4:$F$27,0),MATCH(VLOOKUP(A7057,バックデータ一覧!$T$3:$U$367,2),バックデータ一覧!$J$3:$L$3,0))*10^-3</f>
        <v>1.2840000000000001E-2</v>
      </c>
      <c r="H7057" s="97">
        <f>INDEX(バックデータ一覧!$M$4:$O$27,MATCH(計算過程!B7057,バックデータ一覧!$F$4:$F$27,0),MATCH(VLOOKUP(A7057,バックデータ一覧!$T$3:$U$367,2),バックデータ一覧!$M$3:$O$3,0))*10^-3</f>
        <v>1.9260000000000003E-2</v>
      </c>
      <c r="I7057" s="97">
        <f>INDEX(バックデータ一覧!$P$4:$R$27,MATCH(計算過程!B7057,バックデータ一覧!$F$4:$F$27,0),MATCH(VLOOKUP(A7057,バックデータ一覧!$T$3:$U$367,2),バックデータ一覧!$P$3:$R$3,0))*10^-3</f>
        <v>2.5680000000000001E-2</v>
      </c>
    </row>
    <row r="7058" spans="1:9" x14ac:dyDescent="0.15">
      <c r="A7058" s="57">
        <v>41933</v>
      </c>
      <c r="B7058" s="9" t="s">
        <v>124</v>
      </c>
      <c r="C7058" s="83">
        <f t="shared" si="331"/>
        <v>6.0700000000000007E-3</v>
      </c>
      <c r="D7058" s="82">
        <f t="shared" si="330"/>
        <v>5.9400000000000008E-3</v>
      </c>
      <c r="E7058" s="81">
        <f t="shared" si="332"/>
        <v>1.3000000000000002E-4</v>
      </c>
      <c r="F7058" s="97">
        <f>INDEX(バックデータ一覧!$G$4:$I$27,MATCH(計算過程!B7058,バックデータ一覧!$F$4:$F$27,0),MATCH(VLOOKUP(A7058,バックデータ一覧!$T$3:$U$367,2),バックデータ一覧!$G$3:$I$3,0))*10^-3</f>
        <v>1.3000000000000002E-4</v>
      </c>
      <c r="G7058" s="97">
        <f>INDEX(バックデータ一覧!$J$4:$L$27,MATCH(計算過程!B7058,バックデータ一覧!$F$4:$F$27,0),MATCH(VLOOKUP(A7058,バックデータ一覧!$T$3:$U$367,2),バックデータ一覧!$J$3:$L$3,0))*10^-3</f>
        <v>2.5000000000000001E-4</v>
      </c>
      <c r="H7058" s="97">
        <f>INDEX(バックデータ一覧!$M$4:$O$27,MATCH(計算過程!B7058,バックデータ一覧!$F$4:$F$27,0),MATCH(VLOOKUP(A7058,バックデータ一覧!$T$3:$U$367,2),バックデータ一覧!$M$3:$O$3,0))*10^-3</f>
        <v>3.8000000000000002E-4</v>
      </c>
      <c r="I7058" s="97">
        <f>INDEX(バックデータ一覧!$P$4:$R$27,MATCH(計算過程!B7058,バックデータ一覧!$F$4:$F$27,0),MATCH(VLOOKUP(A7058,バックデータ一覧!$T$3:$U$367,2),バックデータ一覧!$P$3:$R$3,0))*10^-3</f>
        <v>5.0000000000000001E-4</v>
      </c>
    </row>
    <row r="7059" spans="1:9" x14ac:dyDescent="0.15">
      <c r="A7059" s="57">
        <v>41933</v>
      </c>
      <c r="B7059" s="9" t="s">
        <v>125</v>
      </c>
      <c r="C7059" s="83">
        <f t="shared" si="331"/>
        <v>6.2700000000000013E-3</v>
      </c>
      <c r="D7059" s="82">
        <f t="shared" si="330"/>
        <v>5.9400000000000008E-3</v>
      </c>
      <c r="E7059" s="81">
        <f t="shared" si="332"/>
        <v>3.3E-4</v>
      </c>
      <c r="F7059" s="97">
        <f>INDEX(バックデータ一覧!$G$4:$I$27,MATCH(計算過程!B7059,バックデータ一覧!$F$4:$F$27,0),MATCH(VLOOKUP(A7059,バックデータ一覧!$T$3:$U$367,2),バックデータ一覧!$G$3:$I$3,0))*10^-3</f>
        <v>3.3E-4</v>
      </c>
      <c r="G7059" s="97">
        <f>INDEX(バックデータ一覧!$J$4:$L$27,MATCH(計算過程!B7059,バックデータ一覧!$F$4:$F$27,0),MATCH(VLOOKUP(A7059,バックデータ一覧!$T$3:$U$367,2),バックデータ一覧!$J$3:$L$3,0))*10^-3</f>
        <v>6.7000000000000002E-4</v>
      </c>
      <c r="H7059" s="97">
        <f>INDEX(バックデータ一覧!$M$4:$O$27,MATCH(計算過程!B7059,バックデータ一覧!$F$4:$F$27,0),MATCH(VLOOKUP(A7059,バックデータ一覧!$T$3:$U$367,2),バックデータ一覧!$M$3:$O$3,0))*10^-3</f>
        <v>1E-3</v>
      </c>
      <c r="I7059" s="97">
        <f>INDEX(バックデータ一覧!$P$4:$R$27,MATCH(計算過程!B7059,バックデータ一覧!$F$4:$F$27,0),MATCH(VLOOKUP(A7059,バックデータ一覧!$T$3:$U$367,2),バックデータ一覧!$P$3:$R$3,0))*10^-3</f>
        <v>1.33E-3</v>
      </c>
    </row>
    <row r="7060" spans="1:9" x14ac:dyDescent="0.15">
      <c r="A7060" s="57">
        <v>41933</v>
      </c>
      <c r="B7060" s="9" t="s">
        <v>126</v>
      </c>
      <c r="C7060" s="83">
        <f t="shared" si="331"/>
        <v>1.2220000000000002E-2</v>
      </c>
      <c r="D7060" s="82">
        <f t="shared" si="330"/>
        <v>5.9400000000000008E-3</v>
      </c>
      <c r="E7060" s="81">
        <f t="shared" si="332"/>
        <v>6.28E-3</v>
      </c>
      <c r="F7060" s="97">
        <f>INDEX(バックデータ一覧!$G$4:$I$27,MATCH(計算過程!B7060,バックデータ一覧!$F$4:$F$27,0),MATCH(VLOOKUP(A7060,バックデータ一覧!$T$3:$U$367,2),バックデータ一覧!$G$3:$I$3,0))*10^-3</f>
        <v>6.28E-3</v>
      </c>
      <c r="G7060" s="97">
        <f>INDEX(バックデータ一覧!$J$4:$L$27,MATCH(計算過程!B7060,バックデータ一覧!$F$4:$F$27,0),MATCH(VLOOKUP(A7060,バックデータ一覧!$T$3:$U$367,2),バックデータ一覧!$J$3:$L$3,0))*10^-3</f>
        <v>1.256E-2</v>
      </c>
      <c r="H7060" s="97">
        <f>INDEX(バックデータ一覧!$M$4:$O$27,MATCH(計算過程!B7060,バックデータ一覧!$F$4:$F$27,0),MATCH(VLOOKUP(A7060,バックデータ一覧!$T$3:$U$367,2),バックデータ一覧!$M$3:$O$3,0))*10^-3</f>
        <v>1.8839999999999999E-2</v>
      </c>
      <c r="I7060" s="97">
        <f>INDEX(バックデータ一覧!$P$4:$R$27,MATCH(計算過程!B7060,バックデータ一覧!$F$4:$F$27,0),MATCH(VLOOKUP(A7060,バックデータ一覧!$T$3:$U$367,2),バックデータ一覧!$P$3:$R$3,0))*10^-3</f>
        <v>2.512E-2</v>
      </c>
    </row>
    <row r="7061" spans="1:9" x14ac:dyDescent="0.15">
      <c r="A7061" s="57">
        <v>41933</v>
      </c>
      <c r="B7061" s="9" t="s">
        <v>127</v>
      </c>
      <c r="C7061" s="83">
        <f t="shared" si="331"/>
        <v>1.243E-2</v>
      </c>
      <c r="D7061" s="82">
        <f t="shared" si="330"/>
        <v>5.9400000000000008E-3</v>
      </c>
      <c r="E7061" s="81">
        <f t="shared" si="332"/>
        <v>6.4900000000000001E-3</v>
      </c>
      <c r="F7061" s="97">
        <f>INDEX(バックデータ一覧!$G$4:$I$27,MATCH(計算過程!B7061,バックデータ一覧!$F$4:$F$27,0),MATCH(VLOOKUP(A7061,バックデータ一覧!$T$3:$U$367,2),バックデータ一覧!$G$3:$I$3,0))*10^-3</f>
        <v>6.4900000000000001E-3</v>
      </c>
      <c r="G7061" s="97">
        <f>INDEX(バックデータ一覧!$J$4:$L$27,MATCH(計算過程!B7061,バックデータ一覧!$F$4:$F$27,0),MATCH(VLOOKUP(A7061,バックデータ一覧!$T$3:$U$367,2),バックデータ一覧!$J$3:$L$3,0))*10^-3</f>
        <v>1.298E-2</v>
      </c>
      <c r="H7061" s="97">
        <f>INDEX(バックデータ一覧!$M$4:$O$27,MATCH(計算過程!B7061,バックデータ一覧!$F$4:$F$27,0),MATCH(VLOOKUP(A7061,バックデータ一覧!$T$3:$U$367,2),バックデータ一覧!$M$3:$O$3,0))*10^-3</f>
        <v>1.9469999999999998E-2</v>
      </c>
      <c r="I7061" s="97">
        <f>INDEX(バックデータ一覧!$P$4:$R$27,MATCH(計算過程!B7061,バックデータ一覧!$F$4:$F$27,0),MATCH(VLOOKUP(A7061,バックデータ一覧!$T$3:$U$367,2),バックデータ一覧!$P$3:$R$3,0))*10^-3</f>
        <v>2.5950000000000001E-2</v>
      </c>
    </row>
    <row r="7062" spans="1:9" x14ac:dyDescent="0.15">
      <c r="A7062" s="57">
        <v>41933</v>
      </c>
      <c r="B7062" s="9" t="s">
        <v>128</v>
      </c>
      <c r="C7062" s="83">
        <f t="shared" si="331"/>
        <v>9.2500000000000013E-3</v>
      </c>
      <c r="D7062" s="82">
        <f t="shared" si="330"/>
        <v>5.9400000000000008E-3</v>
      </c>
      <c r="E7062" s="81">
        <f t="shared" si="332"/>
        <v>3.31E-3</v>
      </c>
      <c r="F7062" s="97">
        <f>INDEX(バックデータ一覧!$G$4:$I$27,MATCH(計算過程!B7062,バックデータ一覧!$F$4:$F$27,0),MATCH(VLOOKUP(A7062,バックデータ一覧!$T$3:$U$367,2),バックデータ一覧!$G$3:$I$3,0))*10^-3</f>
        <v>3.31E-3</v>
      </c>
      <c r="G7062" s="97">
        <f>INDEX(バックデータ一覧!$J$4:$L$27,MATCH(計算過程!B7062,バックデータ一覧!$F$4:$F$27,0),MATCH(VLOOKUP(A7062,バックデータ一覧!$T$3:$U$367,2),バックデータ一覧!$J$3:$L$3,0))*10^-3</f>
        <v>6.6100000000000004E-3</v>
      </c>
      <c r="H7062" s="97">
        <f>INDEX(バックデータ一覧!$M$4:$O$27,MATCH(計算過程!B7062,バックデータ一覧!$F$4:$F$27,0),MATCH(VLOOKUP(A7062,バックデータ一覧!$T$3:$U$367,2),バックデータ一覧!$M$3:$O$3,0))*10^-3</f>
        <v>9.92E-3</v>
      </c>
      <c r="I7062" s="97">
        <f>INDEX(バックデータ一覧!$P$4:$R$27,MATCH(計算過程!B7062,バックデータ一覧!$F$4:$F$27,0),MATCH(VLOOKUP(A7062,バックデータ一覧!$T$3:$U$367,2),バックデータ一覧!$P$3:$R$3,0))*10^-3</f>
        <v>1.323E-2</v>
      </c>
    </row>
    <row r="7063" spans="1:9" x14ac:dyDescent="0.15">
      <c r="A7063" s="57">
        <v>41934</v>
      </c>
      <c r="B7063" s="9" t="s">
        <v>105</v>
      </c>
      <c r="C7063" s="83">
        <f t="shared" si="331"/>
        <v>6.0700000000000007E-3</v>
      </c>
      <c r="D7063" s="82">
        <f t="shared" si="330"/>
        <v>5.9400000000000008E-3</v>
      </c>
      <c r="E7063" s="81">
        <f t="shared" si="332"/>
        <v>1.2999999999999999E-4</v>
      </c>
      <c r="F7063" s="97">
        <f>INDEX(バックデータ一覧!$G$4:$I$27,MATCH(計算過程!B7063,バックデータ一覧!$F$4:$F$27,0),MATCH(VLOOKUP(A7063,バックデータ一覧!$T$3:$U$367,2),バックデータ一覧!$G$3:$I$3,0))*10^-3</f>
        <v>1.2999999999999999E-4</v>
      </c>
      <c r="G7063" s="97">
        <f>INDEX(バックデータ一覧!$J$4:$L$27,MATCH(計算過程!B7063,バックデータ一覧!$F$4:$F$27,0),MATCH(VLOOKUP(A7063,バックデータ一覧!$T$3:$U$367,2),バックデータ一覧!$J$3:$L$3,0))*10^-3</f>
        <v>2.5000000000000001E-4</v>
      </c>
      <c r="H7063" s="97">
        <f>INDEX(バックデータ一覧!$M$4:$O$27,MATCH(計算過程!B7063,バックデータ一覧!$F$4:$F$27,0),MATCH(VLOOKUP(A7063,バックデータ一覧!$T$3:$U$367,2),バックデータ一覧!$M$3:$O$3,0))*10^-3</f>
        <v>3.8000000000000002E-4</v>
      </c>
      <c r="I7063" s="97">
        <f>INDEX(バックデータ一覧!$P$4:$R$27,MATCH(計算過程!B7063,バックデータ一覧!$F$4:$F$27,0),MATCH(VLOOKUP(A7063,バックデータ一覧!$T$3:$U$367,2),バックデータ一覧!$P$3:$R$3,0))*10^-3</f>
        <v>5.0000000000000001E-4</v>
      </c>
    </row>
    <row r="7064" spans="1:9" x14ac:dyDescent="0.15">
      <c r="A7064" s="57">
        <v>41934</v>
      </c>
      <c r="B7064" s="9" t="s">
        <v>106</v>
      </c>
      <c r="C7064" s="83">
        <f t="shared" si="331"/>
        <v>6.0700000000000007E-3</v>
      </c>
      <c r="D7064" s="82">
        <f t="shared" si="330"/>
        <v>5.9400000000000008E-3</v>
      </c>
      <c r="E7064" s="81">
        <f t="shared" si="332"/>
        <v>1.2999999999999999E-4</v>
      </c>
      <c r="F7064" s="97">
        <f>INDEX(バックデータ一覧!$G$4:$I$27,MATCH(計算過程!B7064,バックデータ一覧!$F$4:$F$27,0),MATCH(VLOOKUP(A7064,バックデータ一覧!$T$3:$U$367,2),バックデータ一覧!$G$3:$I$3,0))*10^-3</f>
        <v>1.2999999999999999E-4</v>
      </c>
      <c r="G7064" s="97">
        <f>INDEX(バックデータ一覧!$J$4:$L$27,MATCH(計算過程!B7064,バックデータ一覧!$F$4:$F$27,0),MATCH(VLOOKUP(A7064,バックデータ一覧!$T$3:$U$367,2),バックデータ一覧!$J$3:$L$3,0))*10^-3</f>
        <v>2.5000000000000001E-4</v>
      </c>
      <c r="H7064" s="97">
        <f>INDEX(バックデータ一覧!$M$4:$O$27,MATCH(計算過程!B7064,バックデータ一覧!$F$4:$F$27,0),MATCH(VLOOKUP(A7064,バックデータ一覧!$T$3:$U$367,2),バックデータ一覧!$M$3:$O$3,0))*10^-3</f>
        <v>3.8000000000000002E-4</v>
      </c>
      <c r="I7064" s="97">
        <f>INDEX(バックデータ一覧!$P$4:$R$27,MATCH(計算過程!B7064,バックデータ一覧!$F$4:$F$27,0),MATCH(VLOOKUP(A7064,バックデータ一覧!$T$3:$U$367,2),バックデータ一覧!$P$3:$R$3,0))*10^-3</f>
        <v>5.0000000000000001E-4</v>
      </c>
    </row>
    <row r="7065" spans="1:9" x14ac:dyDescent="0.15">
      <c r="A7065" s="57">
        <v>41934</v>
      </c>
      <c r="B7065" s="9" t="s">
        <v>107</v>
      </c>
      <c r="C7065" s="83">
        <f t="shared" si="331"/>
        <v>6.0700000000000007E-3</v>
      </c>
      <c r="D7065" s="82">
        <f t="shared" si="330"/>
        <v>5.9400000000000008E-3</v>
      </c>
      <c r="E7065" s="81">
        <f t="shared" si="332"/>
        <v>1.3000000000000002E-4</v>
      </c>
      <c r="F7065" s="97">
        <f>INDEX(バックデータ一覧!$G$4:$I$27,MATCH(計算過程!B7065,バックデータ一覧!$F$4:$F$27,0),MATCH(VLOOKUP(A7065,バックデータ一覧!$T$3:$U$367,2),バックデータ一覧!$G$3:$I$3,0))*10^-3</f>
        <v>1.3000000000000002E-4</v>
      </c>
      <c r="G7065" s="97">
        <f>INDEX(バックデータ一覧!$J$4:$L$27,MATCH(計算過程!B7065,バックデータ一覧!$F$4:$F$27,0),MATCH(VLOOKUP(A7065,バックデータ一覧!$T$3:$U$367,2),バックデータ一覧!$J$3:$L$3,0))*10^-3</f>
        <v>2.5000000000000001E-4</v>
      </c>
      <c r="H7065" s="97">
        <f>INDEX(バックデータ一覧!$M$4:$O$27,MATCH(計算過程!B7065,バックデータ一覧!$F$4:$F$27,0),MATCH(VLOOKUP(A7065,バックデータ一覧!$T$3:$U$367,2),バックデータ一覧!$M$3:$O$3,0))*10^-3</f>
        <v>3.8000000000000002E-4</v>
      </c>
      <c r="I7065" s="97">
        <f>INDEX(バックデータ一覧!$P$4:$R$27,MATCH(計算過程!B7065,バックデータ一覧!$F$4:$F$27,0),MATCH(VLOOKUP(A7065,バックデータ一覧!$T$3:$U$367,2),バックデータ一覧!$P$3:$R$3,0))*10^-3</f>
        <v>5.0000000000000001E-4</v>
      </c>
    </row>
    <row r="7066" spans="1:9" x14ac:dyDescent="0.15">
      <c r="A7066" s="57">
        <v>41934</v>
      </c>
      <c r="B7066" s="9" t="s">
        <v>108</v>
      </c>
      <c r="C7066" s="83">
        <f t="shared" si="331"/>
        <v>6.0700000000000007E-3</v>
      </c>
      <c r="D7066" s="82">
        <f t="shared" si="330"/>
        <v>5.9400000000000008E-3</v>
      </c>
      <c r="E7066" s="81">
        <f t="shared" si="332"/>
        <v>1.3000000000000002E-4</v>
      </c>
      <c r="F7066" s="97">
        <f>INDEX(バックデータ一覧!$G$4:$I$27,MATCH(計算過程!B7066,バックデータ一覧!$F$4:$F$27,0),MATCH(VLOOKUP(A7066,バックデータ一覧!$T$3:$U$367,2),バックデータ一覧!$G$3:$I$3,0))*10^-3</f>
        <v>1.3000000000000002E-4</v>
      </c>
      <c r="G7066" s="97">
        <f>INDEX(バックデータ一覧!$J$4:$L$27,MATCH(計算過程!B7066,バックデータ一覧!$F$4:$F$27,0),MATCH(VLOOKUP(A7066,バックデータ一覧!$T$3:$U$367,2),バックデータ一覧!$J$3:$L$3,0))*10^-3</f>
        <v>2.5000000000000001E-4</v>
      </c>
      <c r="H7066" s="97">
        <f>INDEX(バックデータ一覧!$M$4:$O$27,MATCH(計算過程!B7066,バックデータ一覧!$F$4:$F$27,0),MATCH(VLOOKUP(A7066,バックデータ一覧!$T$3:$U$367,2),バックデータ一覧!$M$3:$O$3,0))*10^-3</f>
        <v>3.8000000000000002E-4</v>
      </c>
      <c r="I7066" s="97">
        <f>INDEX(バックデータ一覧!$P$4:$R$27,MATCH(計算過程!B7066,バックデータ一覧!$F$4:$F$27,0),MATCH(VLOOKUP(A7066,バックデータ一覧!$T$3:$U$367,2),バックデータ一覧!$P$3:$R$3,0))*10^-3</f>
        <v>5.0000000000000001E-4</v>
      </c>
    </row>
    <row r="7067" spans="1:9" x14ac:dyDescent="0.15">
      <c r="A7067" s="57">
        <v>41934</v>
      </c>
      <c r="B7067" s="9" t="s">
        <v>109</v>
      </c>
      <c r="C7067" s="83">
        <f t="shared" si="331"/>
        <v>6.0700000000000007E-3</v>
      </c>
      <c r="D7067" s="82">
        <f t="shared" si="330"/>
        <v>5.9400000000000008E-3</v>
      </c>
      <c r="E7067" s="81">
        <f t="shared" si="332"/>
        <v>1.3000000000000002E-4</v>
      </c>
      <c r="F7067" s="97">
        <f>INDEX(バックデータ一覧!$G$4:$I$27,MATCH(計算過程!B7067,バックデータ一覧!$F$4:$F$27,0),MATCH(VLOOKUP(A7067,バックデータ一覧!$T$3:$U$367,2),バックデータ一覧!$G$3:$I$3,0))*10^-3</f>
        <v>1.3000000000000002E-4</v>
      </c>
      <c r="G7067" s="97">
        <f>INDEX(バックデータ一覧!$J$4:$L$27,MATCH(計算過程!B7067,バックデータ一覧!$F$4:$F$27,0),MATCH(VLOOKUP(A7067,バックデータ一覧!$T$3:$U$367,2),バックデータ一覧!$J$3:$L$3,0))*10^-3</f>
        <v>2.5000000000000001E-4</v>
      </c>
      <c r="H7067" s="97">
        <f>INDEX(バックデータ一覧!$M$4:$O$27,MATCH(計算過程!B7067,バックデータ一覧!$F$4:$F$27,0),MATCH(VLOOKUP(A7067,バックデータ一覧!$T$3:$U$367,2),バックデータ一覧!$M$3:$O$3,0))*10^-3</f>
        <v>3.8000000000000002E-4</v>
      </c>
      <c r="I7067" s="97">
        <f>INDEX(バックデータ一覧!$P$4:$R$27,MATCH(計算過程!B7067,バックデータ一覧!$F$4:$F$27,0),MATCH(VLOOKUP(A7067,バックデータ一覧!$T$3:$U$367,2),バックデータ一覧!$P$3:$R$3,0))*10^-3</f>
        <v>5.0000000000000001E-4</v>
      </c>
    </row>
    <row r="7068" spans="1:9" x14ac:dyDescent="0.15">
      <c r="A7068" s="57">
        <v>41934</v>
      </c>
      <c r="B7068" s="9" t="s">
        <v>110</v>
      </c>
      <c r="C7068" s="83">
        <f t="shared" si="331"/>
        <v>6.0700000000000007E-3</v>
      </c>
      <c r="D7068" s="82">
        <f t="shared" si="330"/>
        <v>5.9400000000000008E-3</v>
      </c>
      <c r="E7068" s="81">
        <f t="shared" si="332"/>
        <v>1.3000000000000002E-4</v>
      </c>
      <c r="F7068" s="97">
        <f>INDEX(バックデータ一覧!$G$4:$I$27,MATCH(計算過程!B7068,バックデータ一覧!$F$4:$F$27,0),MATCH(VLOOKUP(A7068,バックデータ一覧!$T$3:$U$367,2),バックデータ一覧!$G$3:$I$3,0))*10^-3</f>
        <v>1.3000000000000002E-4</v>
      </c>
      <c r="G7068" s="97">
        <f>INDEX(バックデータ一覧!$J$4:$L$27,MATCH(計算過程!B7068,バックデータ一覧!$F$4:$F$27,0),MATCH(VLOOKUP(A7068,バックデータ一覧!$T$3:$U$367,2),バックデータ一覧!$J$3:$L$3,0))*10^-3</f>
        <v>2.5000000000000001E-4</v>
      </c>
      <c r="H7068" s="97">
        <f>INDEX(バックデータ一覧!$M$4:$O$27,MATCH(計算過程!B7068,バックデータ一覧!$F$4:$F$27,0),MATCH(VLOOKUP(A7068,バックデータ一覧!$T$3:$U$367,2),バックデータ一覧!$M$3:$O$3,0))*10^-3</f>
        <v>3.8000000000000002E-4</v>
      </c>
      <c r="I7068" s="97">
        <f>INDEX(バックデータ一覧!$P$4:$R$27,MATCH(計算過程!B7068,バックデータ一覧!$F$4:$F$27,0),MATCH(VLOOKUP(A7068,バックデータ一覧!$T$3:$U$367,2),バックデータ一覧!$P$3:$R$3,0))*10^-3</f>
        <v>5.0000000000000001E-4</v>
      </c>
    </row>
    <row r="7069" spans="1:9" x14ac:dyDescent="0.15">
      <c r="A7069" s="57">
        <v>41934</v>
      </c>
      <c r="B7069" s="9" t="s">
        <v>111</v>
      </c>
      <c r="C7069" s="83">
        <f t="shared" si="331"/>
        <v>6.0700000000000007E-3</v>
      </c>
      <c r="D7069" s="82">
        <f t="shared" si="330"/>
        <v>5.9400000000000008E-3</v>
      </c>
      <c r="E7069" s="81">
        <f t="shared" si="332"/>
        <v>1.3000000000000002E-4</v>
      </c>
      <c r="F7069" s="97">
        <f>INDEX(バックデータ一覧!$G$4:$I$27,MATCH(計算過程!B7069,バックデータ一覧!$F$4:$F$27,0),MATCH(VLOOKUP(A7069,バックデータ一覧!$T$3:$U$367,2),バックデータ一覧!$G$3:$I$3,0))*10^-3</f>
        <v>1.3000000000000002E-4</v>
      </c>
      <c r="G7069" s="97">
        <f>INDEX(バックデータ一覧!$J$4:$L$27,MATCH(計算過程!B7069,バックデータ一覧!$F$4:$F$27,0),MATCH(VLOOKUP(A7069,バックデータ一覧!$T$3:$U$367,2),バックデータ一覧!$J$3:$L$3,0))*10^-3</f>
        <v>2.5000000000000001E-4</v>
      </c>
      <c r="H7069" s="97">
        <f>INDEX(バックデータ一覧!$M$4:$O$27,MATCH(計算過程!B7069,バックデータ一覧!$F$4:$F$27,0),MATCH(VLOOKUP(A7069,バックデータ一覧!$T$3:$U$367,2),バックデータ一覧!$M$3:$O$3,0))*10^-3</f>
        <v>3.8000000000000002E-4</v>
      </c>
      <c r="I7069" s="97">
        <f>INDEX(バックデータ一覧!$P$4:$R$27,MATCH(計算過程!B7069,バックデータ一覧!$F$4:$F$27,0),MATCH(VLOOKUP(A7069,バックデータ一覧!$T$3:$U$367,2),バックデータ一覧!$P$3:$R$3,0))*10^-3</f>
        <v>5.0000000000000001E-4</v>
      </c>
    </row>
    <row r="7070" spans="1:9" x14ac:dyDescent="0.15">
      <c r="A7070" s="57">
        <v>41934</v>
      </c>
      <c r="B7070" s="9" t="s">
        <v>112</v>
      </c>
      <c r="C7070" s="83">
        <f t="shared" si="331"/>
        <v>6.4800000000000005E-3</v>
      </c>
      <c r="D7070" s="82">
        <f t="shared" si="330"/>
        <v>5.9400000000000008E-3</v>
      </c>
      <c r="E7070" s="81">
        <f t="shared" si="332"/>
        <v>5.4000000000000001E-4</v>
      </c>
      <c r="F7070" s="97">
        <f>INDEX(バックデータ一覧!$G$4:$I$27,MATCH(計算過程!B7070,バックデータ一覧!$F$4:$F$27,0),MATCH(VLOOKUP(A7070,バックデータ一覧!$T$3:$U$367,2),バックデータ一覧!$G$3:$I$3,0))*10^-3</f>
        <v>5.4000000000000001E-4</v>
      </c>
      <c r="G7070" s="97">
        <f>INDEX(バックデータ一覧!$J$4:$L$27,MATCH(計算過程!B7070,バックデータ一覧!$F$4:$F$27,0),MATCH(VLOOKUP(A7070,バックデータ一覧!$T$3:$U$367,2),バックデータ一覧!$J$3:$L$3,0))*10^-3</f>
        <v>1.08E-3</v>
      </c>
      <c r="H7070" s="97">
        <f>INDEX(バックデータ一覧!$M$4:$O$27,MATCH(計算過程!B7070,バックデータ一覧!$F$4:$F$27,0),MATCH(VLOOKUP(A7070,バックデータ一覧!$T$3:$U$367,2),バックデータ一覧!$M$3:$O$3,0))*10^-3</f>
        <v>1.6299999999999999E-3</v>
      </c>
      <c r="I7070" s="97">
        <f>INDEX(バックデータ一覧!$P$4:$R$27,MATCH(計算過程!B7070,バックデータ一覧!$F$4:$F$27,0),MATCH(VLOOKUP(A7070,バックデータ一覧!$T$3:$U$367,2),バックデータ一覧!$P$3:$R$3,0))*10^-3</f>
        <v>2.1700000000000001E-3</v>
      </c>
    </row>
    <row r="7071" spans="1:9" x14ac:dyDescent="0.15">
      <c r="A7071" s="57">
        <v>41934</v>
      </c>
      <c r="B7071" s="9" t="s">
        <v>113</v>
      </c>
      <c r="C7071" s="83">
        <f t="shared" si="331"/>
        <v>9.7300000000000008E-3</v>
      </c>
      <c r="D7071" s="82">
        <f t="shared" si="330"/>
        <v>5.9400000000000008E-3</v>
      </c>
      <c r="E7071" s="81">
        <f t="shared" si="332"/>
        <v>3.79E-3</v>
      </c>
      <c r="F7071" s="97">
        <f>INDEX(バックデータ一覧!$G$4:$I$27,MATCH(計算過程!B7071,バックデータ一覧!$F$4:$F$27,0),MATCH(VLOOKUP(A7071,バックデータ一覧!$T$3:$U$367,2),バックデータ一覧!$G$3:$I$3,0))*10^-3</f>
        <v>3.79E-3</v>
      </c>
      <c r="G7071" s="97">
        <f>INDEX(バックデータ一覧!$J$4:$L$27,MATCH(計算過程!B7071,バックデータ一覧!$F$4:$F$27,0),MATCH(VLOOKUP(A7071,バックデータ一覧!$T$3:$U$367,2),バックデータ一覧!$J$3:$L$3,0))*10^-3</f>
        <v>7.5900000000000004E-3</v>
      </c>
      <c r="H7071" s="97">
        <f>INDEX(バックデータ一覧!$M$4:$O$27,MATCH(計算過程!B7071,バックデータ一覧!$F$4:$F$27,0),MATCH(VLOOKUP(A7071,バックデータ一覧!$T$3:$U$367,2),バックデータ一覧!$M$3:$O$3,0))*10^-3</f>
        <v>1.1380000000000001E-2</v>
      </c>
      <c r="I7071" s="97">
        <f>INDEX(バックデータ一覧!$P$4:$R$27,MATCH(計算過程!B7071,バックデータ一覧!$F$4:$F$27,0),MATCH(VLOOKUP(A7071,バックデータ一覧!$T$3:$U$367,2),バックデータ一覧!$P$3:$R$3,0))*10^-3</f>
        <v>1.5180000000000001E-2</v>
      </c>
    </row>
    <row r="7072" spans="1:9" x14ac:dyDescent="0.15">
      <c r="A7072" s="57">
        <v>41934</v>
      </c>
      <c r="B7072" s="9" t="s">
        <v>114</v>
      </c>
      <c r="C7072" s="83">
        <f t="shared" si="331"/>
        <v>6.2700000000000013E-3</v>
      </c>
      <c r="D7072" s="82">
        <f t="shared" si="330"/>
        <v>5.9400000000000008E-3</v>
      </c>
      <c r="E7072" s="81">
        <f t="shared" si="332"/>
        <v>3.3E-4</v>
      </c>
      <c r="F7072" s="97">
        <f>INDEX(バックデータ一覧!$G$4:$I$27,MATCH(計算過程!B7072,バックデータ一覧!$F$4:$F$27,0),MATCH(VLOOKUP(A7072,バックデータ一覧!$T$3:$U$367,2),バックデータ一覧!$G$3:$I$3,0))*10^-3</f>
        <v>3.3E-4</v>
      </c>
      <c r="G7072" s="97">
        <f>INDEX(バックデータ一覧!$J$4:$L$27,MATCH(計算過程!B7072,バックデータ一覧!$F$4:$F$27,0),MATCH(VLOOKUP(A7072,バックデータ一覧!$T$3:$U$367,2),バックデータ一覧!$J$3:$L$3,0))*10^-3</f>
        <v>6.7000000000000002E-4</v>
      </c>
      <c r="H7072" s="97">
        <f>INDEX(バックデータ一覧!$M$4:$O$27,MATCH(計算過程!B7072,バックデータ一覧!$F$4:$F$27,0),MATCH(VLOOKUP(A7072,バックデータ一覧!$T$3:$U$367,2),バックデータ一覧!$M$3:$O$3,0))*10^-3</f>
        <v>1E-3</v>
      </c>
      <c r="I7072" s="97">
        <f>INDEX(バックデータ一覧!$P$4:$R$27,MATCH(計算過程!B7072,バックデータ一覧!$F$4:$F$27,0),MATCH(VLOOKUP(A7072,バックデータ一覧!$T$3:$U$367,2),バックデータ一覧!$P$3:$R$3,0))*10^-3</f>
        <v>1.33E-3</v>
      </c>
    </row>
    <row r="7073" spans="1:9" x14ac:dyDescent="0.15">
      <c r="A7073" s="57">
        <v>41934</v>
      </c>
      <c r="B7073" s="9" t="s">
        <v>115</v>
      </c>
      <c r="C7073" s="83">
        <f t="shared" si="331"/>
        <v>6.4800000000000005E-3</v>
      </c>
      <c r="D7073" s="82">
        <f t="shared" si="330"/>
        <v>5.9400000000000008E-3</v>
      </c>
      <c r="E7073" s="81">
        <f t="shared" si="332"/>
        <v>5.4000000000000001E-4</v>
      </c>
      <c r="F7073" s="97">
        <f>INDEX(バックデータ一覧!$G$4:$I$27,MATCH(計算過程!B7073,バックデータ一覧!$F$4:$F$27,0),MATCH(VLOOKUP(A7073,バックデータ一覧!$T$3:$U$367,2),バックデータ一覧!$G$3:$I$3,0))*10^-3</f>
        <v>5.4000000000000001E-4</v>
      </c>
      <c r="G7073" s="97">
        <f>INDEX(バックデータ一覧!$J$4:$L$27,MATCH(計算過程!B7073,バックデータ一覧!$F$4:$F$27,0),MATCH(VLOOKUP(A7073,バックデータ一覧!$T$3:$U$367,2),バックデータ一覧!$J$3:$L$3,0))*10^-3</f>
        <v>1.08E-3</v>
      </c>
      <c r="H7073" s="97">
        <f>INDEX(バックデータ一覧!$M$4:$O$27,MATCH(計算過程!B7073,バックデータ一覧!$F$4:$F$27,0),MATCH(VLOOKUP(A7073,バックデータ一覧!$T$3:$U$367,2),バックデータ一覧!$M$3:$O$3,0))*10^-3</f>
        <v>1.6299999999999999E-3</v>
      </c>
      <c r="I7073" s="97">
        <f>INDEX(バックデータ一覧!$P$4:$R$27,MATCH(計算過程!B7073,バックデータ一覧!$F$4:$F$27,0),MATCH(VLOOKUP(A7073,バックデータ一覧!$T$3:$U$367,2),バックデータ一覧!$P$3:$R$3,0))*10^-3</f>
        <v>2.1700000000000001E-3</v>
      </c>
    </row>
    <row r="7074" spans="1:9" x14ac:dyDescent="0.15">
      <c r="A7074" s="57">
        <v>41934</v>
      </c>
      <c r="B7074" s="9" t="s">
        <v>116</v>
      </c>
      <c r="C7074" s="83">
        <f t="shared" si="331"/>
        <v>6.2700000000000013E-3</v>
      </c>
      <c r="D7074" s="82">
        <f t="shared" si="330"/>
        <v>5.9400000000000008E-3</v>
      </c>
      <c r="E7074" s="81">
        <f t="shared" si="332"/>
        <v>3.3E-4</v>
      </c>
      <c r="F7074" s="97">
        <f>INDEX(バックデータ一覧!$G$4:$I$27,MATCH(計算過程!B7074,バックデータ一覧!$F$4:$F$27,0),MATCH(VLOOKUP(A7074,バックデータ一覧!$T$3:$U$367,2),バックデータ一覧!$G$3:$I$3,0))*10^-3</f>
        <v>3.3E-4</v>
      </c>
      <c r="G7074" s="97">
        <f>INDEX(バックデータ一覧!$J$4:$L$27,MATCH(計算過程!B7074,バックデータ一覧!$F$4:$F$27,0),MATCH(VLOOKUP(A7074,バックデータ一覧!$T$3:$U$367,2),バックデータ一覧!$J$3:$L$3,0))*10^-3</f>
        <v>6.7000000000000002E-4</v>
      </c>
      <c r="H7074" s="97">
        <f>INDEX(バックデータ一覧!$M$4:$O$27,MATCH(計算過程!B7074,バックデータ一覧!$F$4:$F$27,0),MATCH(VLOOKUP(A7074,バックデータ一覧!$T$3:$U$367,2),バックデータ一覧!$M$3:$O$3,0))*10^-3</f>
        <v>1E-3</v>
      </c>
      <c r="I7074" s="97">
        <f>INDEX(バックデータ一覧!$P$4:$R$27,MATCH(計算過程!B7074,バックデータ一覧!$F$4:$F$27,0),MATCH(VLOOKUP(A7074,バックデータ一覧!$T$3:$U$367,2),バックデータ一覧!$P$3:$R$3,0))*10^-3</f>
        <v>1.33E-3</v>
      </c>
    </row>
    <row r="7075" spans="1:9" x14ac:dyDescent="0.15">
      <c r="A7075" s="57">
        <v>41934</v>
      </c>
      <c r="B7075" s="9" t="s">
        <v>117</v>
      </c>
      <c r="C7075" s="83">
        <f t="shared" si="331"/>
        <v>9.3200000000000002E-3</v>
      </c>
      <c r="D7075" s="82">
        <f t="shared" si="330"/>
        <v>5.9400000000000008E-3</v>
      </c>
      <c r="E7075" s="81">
        <f t="shared" si="332"/>
        <v>3.3799999999999998E-3</v>
      </c>
      <c r="F7075" s="97">
        <f>INDEX(バックデータ一覧!$G$4:$I$27,MATCH(計算過程!B7075,バックデータ一覧!$F$4:$F$27,0),MATCH(VLOOKUP(A7075,バックデータ一覧!$T$3:$U$367,2),バックデータ一覧!$G$3:$I$3,0))*10^-3</f>
        <v>3.3799999999999998E-3</v>
      </c>
      <c r="G7075" s="97">
        <f>INDEX(バックデータ一覧!$J$4:$L$27,MATCH(計算過程!B7075,バックデータ一覧!$F$4:$F$27,0),MATCH(VLOOKUP(A7075,バックデータ一覧!$T$3:$U$367,2),バックデータ一覧!$J$3:$L$3,0))*10^-3</f>
        <v>6.7499999999999999E-3</v>
      </c>
      <c r="H7075" s="97">
        <f>INDEX(バックデータ一覧!$M$4:$O$27,MATCH(計算過程!B7075,バックデータ一覧!$F$4:$F$27,0),MATCH(VLOOKUP(A7075,バックデータ一覧!$T$3:$U$367,2),バックデータ一覧!$M$3:$O$3,0))*10^-3</f>
        <v>1.0130000000000002E-2</v>
      </c>
      <c r="I7075" s="97">
        <f>INDEX(バックデータ一覧!$P$4:$R$27,MATCH(計算過程!B7075,バックデータ一覧!$F$4:$F$27,0),MATCH(VLOOKUP(A7075,バックデータ一覧!$T$3:$U$367,2),バックデータ一覧!$P$3:$R$3,0))*10^-3</f>
        <v>1.3509999999999999E-2</v>
      </c>
    </row>
    <row r="7076" spans="1:9" x14ac:dyDescent="0.15">
      <c r="A7076" s="57">
        <v>41934</v>
      </c>
      <c r="B7076" s="9" t="s">
        <v>118</v>
      </c>
      <c r="C7076" s="83">
        <f t="shared" si="331"/>
        <v>6.2700000000000013E-3</v>
      </c>
      <c r="D7076" s="82">
        <f t="shared" si="330"/>
        <v>5.9400000000000008E-3</v>
      </c>
      <c r="E7076" s="81">
        <f t="shared" si="332"/>
        <v>3.3E-4</v>
      </c>
      <c r="F7076" s="97">
        <f>INDEX(バックデータ一覧!$G$4:$I$27,MATCH(計算過程!B7076,バックデータ一覧!$F$4:$F$27,0),MATCH(VLOOKUP(A7076,バックデータ一覧!$T$3:$U$367,2),バックデータ一覧!$G$3:$I$3,0))*10^-3</f>
        <v>3.3E-4</v>
      </c>
      <c r="G7076" s="97">
        <f>INDEX(バックデータ一覧!$J$4:$L$27,MATCH(計算過程!B7076,バックデータ一覧!$F$4:$F$27,0),MATCH(VLOOKUP(A7076,バックデータ一覧!$T$3:$U$367,2),バックデータ一覧!$J$3:$L$3,0))*10^-3</f>
        <v>6.7000000000000002E-4</v>
      </c>
      <c r="H7076" s="97">
        <f>INDEX(バックデータ一覧!$M$4:$O$27,MATCH(計算過程!B7076,バックデータ一覧!$F$4:$F$27,0),MATCH(VLOOKUP(A7076,バックデータ一覧!$T$3:$U$367,2),バックデータ一覧!$M$3:$O$3,0))*10^-3</f>
        <v>1E-3</v>
      </c>
      <c r="I7076" s="97">
        <f>INDEX(バックデータ一覧!$P$4:$R$27,MATCH(計算過程!B7076,バックデータ一覧!$F$4:$F$27,0),MATCH(VLOOKUP(A7076,バックデータ一覧!$T$3:$U$367,2),バックデータ一覧!$P$3:$R$3,0))*10^-3</f>
        <v>1.33E-3</v>
      </c>
    </row>
    <row r="7077" spans="1:9" x14ac:dyDescent="0.15">
      <c r="A7077" s="57">
        <v>41934</v>
      </c>
      <c r="B7077" s="9" t="s">
        <v>119</v>
      </c>
      <c r="C7077" s="83">
        <f t="shared" si="331"/>
        <v>6.0700000000000007E-3</v>
      </c>
      <c r="D7077" s="82">
        <f t="shared" si="330"/>
        <v>5.9400000000000008E-3</v>
      </c>
      <c r="E7077" s="81">
        <f t="shared" si="332"/>
        <v>1.3000000000000002E-4</v>
      </c>
      <c r="F7077" s="97">
        <f>INDEX(バックデータ一覧!$G$4:$I$27,MATCH(計算過程!B7077,バックデータ一覧!$F$4:$F$27,0),MATCH(VLOOKUP(A7077,バックデータ一覧!$T$3:$U$367,2),バックデータ一覧!$G$3:$I$3,0))*10^-3</f>
        <v>1.3000000000000002E-4</v>
      </c>
      <c r="G7077" s="97">
        <f>INDEX(バックデータ一覧!$J$4:$L$27,MATCH(計算過程!B7077,バックデータ一覧!$F$4:$F$27,0),MATCH(VLOOKUP(A7077,バックデータ一覧!$T$3:$U$367,2),バックデータ一覧!$J$3:$L$3,0))*10^-3</f>
        <v>2.5000000000000001E-4</v>
      </c>
      <c r="H7077" s="97">
        <f>INDEX(バックデータ一覧!$M$4:$O$27,MATCH(計算過程!B7077,バックデータ一覧!$F$4:$F$27,0),MATCH(VLOOKUP(A7077,バックデータ一覧!$T$3:$U$367,2),バックデータ一覧!$M$3:$O$3,0))*10^-3</f>
        <v>3.8000000000000002E-4</v>
      </c>
      <c r="I7077" s="97">
        <f>INDEX(バックデータ一覧!$P$4:$R$27,MATCH(計算過程!B7077,バックデータ一覧!$F$4:$F$27,0),MATCH(VLOOKUP(A7077,バックデータ一覧!$T$3:$U$367,2),バックデータ一覧!$P$3:$R$3,0))*10^-3</f>
        <v>5.0000000000000001E-4</v>
      </c>
    </row>
    <row r="7078" spans="1:9" x14ac:dyDescent="0.15">
      <c r="A7078" s="57">
        <v>41934</v>
      </c>
      <c r="B7078" s="9" t="s">
        <v>120</v>
      </c>
      <c r="C7078" s="83">
        <f t="shared" si="331"/>
        <v>6.0700000000000007E-3</v>
      </c>
      <c r="D7078" s="82">
        <f t="shared" si="330"/>
        <v>5.9400000000000008E-3</v>
      </c>
      <c r="E7078" s="81">
        <f t="shared" si="332"/>
        <v>1.3000000000000002E-4</v>
      </c>
      <c r="F7078" s="97">
        <f>INDEX(バックデータ一覧!$G$4:$I$27,MATCH(計算過程!B7078,バックデータ一覧!$F$4:$F$27,0),MATCH(VLOOKUP(A7078,バックデータ一覧!$T$3:$U$367,2),バックデータ一覧!$G$3:$I$3,0))*10^-3</f>
        <v>1.3000000000000002E-4</v>
      </c>
      <c r="G7078" s="97">
        <f>INDEX(バックデータ一覧!$J$4:$L$27,MATCH(計算過程!B7078,バックデータ一覧!$F$4:$F$27,0),MATCH(VLOOKUP(A7078,バックデータ一覧!$T$3:$U$367,2),バックデータ一覧!$J$3:$L$3,0))*10^-3</f>
        <v>2.5000000000000001E-4</v>
      </c>
      <c r="H7078" s="97">
        <f>INDEX(バックデータ一覧!$M$4:$O$27,MATCH(計算過程!B7078,バックデータ一覧!$F$4:$F$27,0),MATCH(VLOOKUP(A7078,バックデータ一覧!$T$3:$U$367,2),バックデータ一覧!$M$3:$O$3,0))*10^-3</f>
        <v>3.8000000000000002E-4</v>
      </c>
      <c r="I7078" s="97">
        <f>INDEX(バックデータ一覧!$P$4:$R$27,MATCH(計算過程!B7078,バックデータ一覧!$F$4:$F$27,0),MATCH(VLOOKUP(A7078,バックデータ一覧!$T$3:$U$367,2),バックデータ一覧!$P$3:$R$3,0))*10^-3</f>
        <v>5.0000000000000001E-4</v>
      </c>
    </row>
    <row r="7079" spans="1:9" x14ac:dyDescent="0.15">
      <c r="A7079" s="57">
        <v>41934</v>
      </c>
      <c r="B7079" s="9" t="s">
        <v>121</v>
      </c>
      <c r="C7079" s="83">
        <f t="shared" si="331"/>
        <v>6.4800000000000005E-3</v>
      </c>
      <c r="D7079" s="82">
        <f t="shared" si="330"/>
        <v>5.9400000000000008E-3</v>
      </c>
      <c r="E7079" s="81">
        <f t="shared" si="332"/>
        <v>5.4000000000000001E-4</v>
      </c>
      <c r="F7079" s="97">
        <f>INDEX(バックデータ一覧!$G$4:$I$27,MATCH(計算過程!B7079,バックデータ一覧!$F$4:$F$27,0),MATCH(VLOOKUP(A7079,バックデータ一覧!$T$3:$U$367,2),バックデータ一覧!$G$3:$I$3,0))*10^-3</f>
        <v>5.4000000000000001E-4</v>
      </c>
      <c r="G7079" s="97">
        <f>INDEX(バックデータ一覧!$J$4:$L$27,MATCH(計算過程!B7079,バックデータ一覧!$F$4:$F$27,0),MATCH(VLOOKUP(A7079,バックデータ一覧!$T$3:$U$367,2),バックデータ一覧!$J$3:$L$3,0))*10^-3</f>
        <v>1.08E-3</v>
      </c>
      <c r="H7079" s="97">
        <f>INDEX(バックデータ一覧!$M$4:$O$27,MATCH(計算過程!B7079,バックデータ一覧!$F$4:$F$27,0),MATCH(VLOOKUP(A7079,バックデータ一覧!$T$3:$U$367,2),バックデータ一覧!$M$3:$O$3,0))*10^-3</f>
        <v>1.6299999999999999E-3</v>
      </c>
      <c r="I7079" s="97">
        <f>INDEX(バックデータ一覧!$P$4:$R$27,MATCH(計算過程!B7079,バックデータ一覧!$F$4:$F$27,0),MATCH(VLOOKUP(A7079,バックデータ一覧!$T$3:$U$367,2),バックデータ一覧!$P$3:$R$3,0))*10^-3</f>
        <v>2.1700000000000001E-3</v>
      </c>
    </row>
    <row r="7080" spans="1:9" x14ac:dyDescent="0.15">
      <c r="A7080" s="57">
        <v>41934</v>
      </c>
      <c r="B7080" s="9" t="s">
        <v>122</v>
      </c>
      <c r="C7080" s="83">
        <f t="shared" si="331"/>
        <v>1.2360000000000001E-2</v>
      </c>
      <c r="D7080" s="82">
        <f t="shared" si="330"/>
        <v>5.9400000000000008E-3</v>
      </c>
      <c r="E7080" s="81">
        <f t="shared" si="332"/>
        <v>6.4200000000000004E-3</v>
      </c>
      <c r="F7080" s="97">
        <f>INDEX(バックデータ一覧!$G$4:$I$27,MATCH(計算過程!B7080,バックデータ一覧!$F$4:$F$27,0),MATCH(VLOOKUP(A7080,バックデータ一覧!$T$3:$U$367,2),バックデータ一覧!$G$3:$I$3,0))*10^-3</f>
        <v>6.4200000000000004E-3</v>
      </c>
      <c r="G7080" s="97">
        <f>INDEX(バックデータ一覧!$J$4:$L$27,MATCH(計算過程!B7080,バックデータ一覧!$F$4:$F$27,0),MATCH(VLOOKUP(A7080,バックデータ一覧!$T$3:$U$367,2),バックデータ一覧!$J$3:$L$3,0))*10^-3</f>
        <v>1.2840000000000001E-2</v>
      </c>
      <c r="H7080" s="97">
        <f>INDEX(バックデータ一覧!$M$4:$O$27,MATCH(計算過程!B7080,バックデータ一覧!$F$4:$F$27,0),MATCH(VLOOKUP(A7080,バックデータ一覧!$T$3:$U$367,2),バックデータ一覧!$M$3:$O$3,0))*10^-3</f>
        <v>1.9260000000000003E-2</v>
      </c>
      <c r="I7080" s="97">
        <f>INDEX(バックデータ一覧!$P$4:$R$27,MATCH(計算過程!B7080,バックデータ一覧!$F$4:$F$27,0),MATCH(VLOOKUP(A7080,バックデータ一覧!$T$3:$U$367,2),バックデータ一覧!$P$3:$R$3,0))*10^-3</f>
        <v>2.5680000000000001E-2</v>
      </c>
    </row>
    <row r="7081" spans="1:9" x14ac:dyDescent="0.15">
      <c r="A7081" s="57">
        <v>41934</v>
      </c>
      <c r="B7081" s="9" t="s">
        <v>123</v>
      </c>
      <c r="C7081" s="83">
        <f t="shared" si="331"/>
        <v>1.2360000000000001E-2</v>
      </c>
      <c r="D7081" s="82">
        <f t="shared" si="330"/>
        <v>5.9400000000000008E-3</v>
      </c>
      <c r="E7081" s="81">
        <f t="shared" si="332"/>
        <v>6.4200000000000004E-3</v>
      </c>
      <c r="F7081" s="97">
        <f>INDEX(バックデータ一覧!$G$4:$I$27,MATCH(計算過程!B7081,バックデータ一覧!$F$4:$F$27,0),MATCH(VLOOKUP(A7081,バックデータ一覧!$T$3:$U$367,2),バックデータ一覧!$G$3:$I$3,0))*10^-3</f>
        <v>6.4200000000000004E-3</v>
      </c>
      <c r="G7081" s="97">
        <f>INDEX(バックデータ一覧!$J$4:$L$27,MATCH(計算過程!B7081,バックデータ一覧!$F$4:$F$27,0),MATCH(VLOOKUP(A7081,バックデータ一覧!$T$3:$U$367,2),バックデータ一覧!$J$3:$L$3,0))*10^-3</f>
        <v>1.2840000000000001E-2</v>
      </c>
      <c r="H7081" s="97">
        <f>INDEX(バックデータ一覧!$M$4:$O$27,MATCH(計算過程!B7081,バックデータ一覧!$F$4:$F$27,0),MATCH(VLOOKUP(A7081,バックデータ一覧!$T$3:$U$367,2),バックデータ一覧!$M$3:$O$3,0))*10^-3</f>
        <v>1.9260000000000003E-2</v>
      </c>
      <c r="I7081" s="97">
        <f>INDEX(バックデータ一覧!$P$4:$R$27,MATCH(計算過程!B7081,バックデータ一覧!$F$4:$F$27,0),MATCH(VLOOKUP(A7081,バックデータ一覧!$T$3:$U$367,2),バックデータ一覧!$P$3:$R$3,0))*10^-3</f>
        <v>2.5680000000000001E-2</v>
      </c>
    </row>
    <row r="7082" spans="1:9" x14ac:dyDescent="0.15">
      <c r="A7082" s="57">
        <v>41934</v>
      </c>
      <c r="B7082" s="9" t="s">
        <v>124</v>
      </c>
      <c r="C7082" s="83">
        <f t="shared" si="331"/>
        <v>6.0700000000000007E-3</v>
      </c>
      <c r="D7082" s="82">
        <f t="shared" si="330"/>
        <v>5.9400000000000008E-3</v>
      </c>
      <c r="E7082" s="81">
        <f t="shared" si="332"/>
        <v>1.3000000000000002E-4</v>
      </c>
      <c r="F7082" s="97">
        <f>INDEX(バックデータ一覧!$G$4:$I$27,MATCH(計算過程!B7082,バックデータ一覧!$F$4:$F$27,0),MATCH(VLOOKUP(A7082,バックデータ一覧!$T$3:$U$367,2),バックデータ一覧!$G$3:$I$3,0))*10^-3</f>
        <v>1.3000000000000002E-4</v>
      </c>
      <c r="G7082" s="97">
        <f>INDEX(バックデータ一覧!$J$4:$L$27,MATCH(計算過程!B7082,バックデータ一覧!$F$4:$F$27,0),MATCH(VLOOKUP(A7082,バックデータ一覧!$T$3:$U$367,2),バックデータ一覧!$J$3:$L$3,0))*10^-3</f>
        <v>2.5000000000000001E-4</v>
      </c>
      <c r="H7082" s="97">
        <f>INDEX(バックデータ一覧!$M$4:$O$27,MATCH(計算過程!B7082,バックデータ一覧!$F$4:$F$27,0),MATCH(VLOOKUP(A7082,バックデータ一覧!$T$3:$U$367,2),バックデータ一覧!$M$3:$O$3,0))*10^-3</f>
        <v>3.8000000000000002E-4</v>
      </c>
      <c r="I7082" s="97">
        <f>INDEX(バックデータ一覧!$P$4:$R$27,MATCH(計算過程!B7082,バックデータ一覧!$F$4:$F$27,0),MATCH(VLOOKUP(A7082,バックデータ一覧!$T$3:$U$367,2),バックデータ一覧!$P$3:$R$3,0))*10^-3</f>
        <v>5.0000000000000001E-4</v>
      </c>
    </row>
    <row r="7083" spans="1:9" x14ac:dyDescent="0.15">
      <c r="A7083" s="57">
        <v>41934</v>
      </c>
      <c r="B7083" s="9" t="s">
        <v>125</v>
      </c>
      <c r="C7083" s="83">
        <f t="shared" si="331"/>
        <v>6.2700000000000013E-3</v>
      </c>
      <c r="D7083" s="82">
        <f t="shared" si="330"/>
        <v>5.9400000000000008E-3</v>
      </c>
      <c r="E7083" s="81">
        <f t="shared" si="332"/>
        <v>3.3E-4</v>
      </c>
      <c r="F7083" s="97">
        <f>INDEX(バックデータ一覧!$G$4:$I$27,MATCH(計算過程!B7083,バックデータ一覧!$F$4:$F$27,0),MATCH(VLOOKUP(A7083,バックデータ一覧!$T$3:$U$367,2),バックデータ一覧!$G$3:$I$3,0))*10^-3</f>
        <v>3.3E-4</v>
      </c>
      <c r="G7083" s="97">
        <f>INDEX(バックデータ一覧!$J$4:$L$27,MATCH(計算過程!B7083,バックデータ一覧!$F$4:$F$27,0),MATCH(VLOOKUP(A7083,バックデータ一覧!$T$3:$U$367,2),バックデータ一覧!$J$3:$L$3,0))*10^-3</f>
        <v>6.7000000000000002E-4</v>
      </c>
      <c r="H7083" s="97">
        <f>INDEX(バックデータ一覧!$M$4:$O$27,MATCH(計算過程!B7083,バックデータ一覧!$F$4:$F$27,0),MATCH(VLOOKUP(A7083,バックデータ一覧!$T$3:$U$367,2),バックデータ一覧!$M$3:$O$3,0))*10^-3</f>
        <v>1E-3</v>
      </c>
      <c r="I7083" s="97">
        <f>INDEX(バックデータ一覧!$P$4:$R$27,MATCH(計算過程!B7083,バックデータ一覧!$F$4:$F$27,0),MATCH(VLOOKUP(A7083,バックデータ一覧!$T$3:$U$367,2),バックデータ一覧!$P$3:$R$3,0))*10^-3</f>
        <v>1.33E-3</v>
      </c>
    </row>
    <row r="7084" spans="1:9" x14ac:dyDescent="0.15">
      <c r="A7084" s="57">
        <v>41934</v>
      </c>
      <c r="B7084" s="9" t="s">
        <v>126</v>
      </c>
      <c r="C7084" s="83">
        <f t="shared" si="331"/>
        <v>1.2220000000000002E-2</v>
      </c>
      <c r="D7084" s="82">
        <f t="shared" si="330"/>
        <v>5.9400000000000008E-3</v>
      </c>
      <c r="E7084" s="81">
        <f t="shared" si="332"/>
        <v>6.28E-3</v>
      </c>
      <c r="F7084" s="97">
        <f>INDEX(バックデータ一覧!$G$4:$I$27,MATCH(計算過程!B7084,バックデータ一覧!$F$4:$F$27,0),MATCH(VLOOKUP(A7084,バックデータ一覧!$T$3:$U$367,2),バックデータ一覧!$G$3:$I$3,0))*10^-3</f>
        <v>6.28E-3</v>
      </c>
      <c r="G7084" s="97">
        <f>INDEX(バックデータ一覧!$J$4:$L$27,MATCH(計算過程!B7084,バックデータ一覧!$F$4:$F$27,0),MATCH(VLOOKUP(A7084,バックデータ一覧!$T$3:$U$367,2),バックデータ一覧!$J$3:$L$3,0))*10^-3</f>
        <v>1.256E-2</v>
      </c>
      <c r="H7084" s="97">
        <f>INDEX(バックデータ一覧!$M$4:$O$27,MATCH(計算過程!B7084,バックデータ一覧!$F$4:$F$27,0),MATCH(VLOOKUP(A7084,バックデータ一覧!$T$3:$U$367,2),バックデータ一覧!$M$3:$O$3,0))*10^-3</f>
        <v>1.8839999999999999E-2</v>
      </c>
      <c r="I7084" s="97">
        <f>INDEX(バックデータ一覧!$P$4:$R$27,MATCH(計算過程!B7084,バックデータ一覧!$F$4:$F$27,0),MATCH(VLOOKUP(A7084,バックデータ一覧!$T$3:$U$367,2),バックデータ一覧!$P$3:$R$3,0))*10^-3</f>
        <v>2.512E-2</v>
      </c>
    </row>
    <row r="7085" spans="1:9" x14ac:dyDescent="0.15">
      <c r="A7085" s="57">
        <v>41934</v>
      </c>
      <c r="B7085" s="9" t="s">
        <v>127</v>
      </c>
      <c r="C7085" s="83">
        <f t="shared" si="331"/>
        <v>1.243E-2</v>
      </c>
      <c r="D7085" s="82">
        <f t="shared" si="330"/>
        <v>5.9400000000000008E-3</v>
      </c>
      <c r="E7085" s="81">
        <f t="shared" si="332"/>
        <v>6.4900000000000001E-3</v>
      </c>
      <c r="F7085" s="97">
        <f>INDEX(バックデータ一覧!$G$4:$I$27,MATCH(計算過程!B7085,バックデータ一覧!$F$4:$F$27,0),MATCH(VLOOKUP(A7085,バックデータ一覧!$T$3:$U$367,2),バックデータ一覧!$G$3:$I$3,0))*10^-3</f>
        <v>6.4900000000000001E-3</v>
      </c>
      <c r="G7085" s="97">
        <f>INDEX(バックデータ一覧!$J$4:$L$27,MATCH(計算過程!B7085,バックデータ一覧!$F$4:$F$27,0),MATCH(VLOOKUP(A7085,バックデータ一覧!$T$3:$U$367,2),バックデータ一覧!$J$3:$L$3,0))*10^-3</f>
        <v>1.298E-2</v>
      </c>
      <c r="H7085" s="97">
        <f>INDEX(バックデータ一覧!$M$4:$O$27,MATCH(計算過程!B7085,バックデータ一覧!$F$4:$F$27,0),MATCH(VLOOKUP(A7085,バックデータ一覧!$T$3:$U$367,2),バックデータ一覧!$M$3:$O$3,0))*10^-3</f>
        <v>1.9469999999999998E-2</v>
      </c>
      <c r="I7085" s="97">
        <f>INDEX(バックデータ一覧!$P$4:$R$27,MATCH(計算過程!B7085,バックデータ一覧!$F$4:$F$27,0),MATCH(VLOOKUP(A7085,バックデータ一覧!$T$3:$U$367,2),バックデータ一覧!$P$3:$R$3,0))*10^-3</f>
        <v>2.5950000000000001E-2</v>
      </c>
    </row>
    <row r="7086" spans="1:9" x14ac:dyDescent="0.15">
      <c r="A7086" s="57">
        <v>41934</v>
      </c>
      <c r="B7086" s="9" t="s">
        <v>128</v>
      </c>
      <c r="C7086" s="83">
        <f t="shared" si="331"/>
        <v>9.2500000000000013E-3</v>
      </c>
      <c r="D7086" s="82">
        <f t="shared" si="330"/>
        <v>5.9400000000000008E-3</v>
      </c>
      <c r="E7086" s="81">
        <f t="shared" si="332"/>
        <v>3.31E-3</v>
      </c>
      <c r="F7086" s="97">
        <f>INDEX(バックデータ一覧!$G$4:$I$27,MATCH(計算過程!B7086,バックデータ一覧!$F$4:$F$27,0),MATCH(VLOOKUP(A7086,バックデータ一覧!$T$3:$U$367,2),バックデータ一覧!$G$3:$I$3,0))*10^-3</f>
        <v>3.31E-3</v>
      </c>
      <c r="G7086" s="97">
        <f>INDEX(バックデータ一覧!$J$4:$L$27,MATCH(計算過程!B7086,バックデータ一覧!$F$4:$F$27,0),MATCH(VLOOKUP(A7086,バックデータ一覧!$T$3:$U$367,2),バックデータ一覧!$J$3:$L$3,0))*10^-3</f>
        <v>6.6100000000000004E-3</v>
      </c>
      <c r="H7086" s="97">
        <f>INDEX(バックデータ一覧!$M$4:$O$27,MATCH(計算過程!B7086,バックデータ一覧!$F$4:$F$27,0),MATCH(VLOOKUP(A7086,バックデータ一覧!$T$3:$U$367,2),バックデータ一覧!$M$3:$O$3,0))*10^-3</f>
        <v>9.92E-3</v>
      </c>
      <c r="I7086" s="97">
        <f>INDEX(バックデータ一覧!$P$4:$R$27,MATCH(計算過程!B7086,バックデータ一覧!$F$4:$F$27,0),MATCH(VLOOKUP(A7086,バックデータ一覧!$T$3:$U$367,2),バックデータ一覧!$P$3:$R$3,0))*10^-3</f>
        <v>1.323E-2</v>
      </c>
    </row>
    <row r="7087" spans="1:9" x14ac:dyDescent="0.15">
      <c r="A7087" s="57">
        <v>41935</v>
      </c>
      <c r="B7087" s="9" t="s">
        <v>105</v>
      </c>
      <c r="C7087" s="83">
        <f t="shared" si="331"/>
        <v>6.0700000000000007E-3</v>
      </c>
      <c r="D7087" s="82">
        <f t="shared" si="330"/>
        <v>5.9400000000000008E-3</v>
      </c>
      <c r="E7087" s="81">
        <f t="shared" si="332"/>
        <v>1.3000000000000002E-4</v>
      </c>
      <c r="F7087" s="97">
        <f>INDEX(バックデータ一覧!$G$4:$I$27,MATCH(計算過程!B7087,バックデータ一覧!$F$4:$F$27,0),MATCH(VLOOKUP(A7087,バックデータ一覧!$T$3:$U$367,2),バックデータ一覧!$G$3:$I$3,0))*10^-3</f>
        <v>1.3000000000000002E-4</v>
      </c>
      <c r="G7087" s="97">
        <f>INDEX(バックデータ一覧!$J$4:$L$27,MATCH(計算過程!B7087,バックデータ一覧!$F$4:$F$27,0),MATCH(VLOOKUP(A7087,バックデータ一覧!$T$3:$U$367,2),バックデータ一覧!$J$3:$L$3,0))*10^-3</f>
        <v>2.5000000000000001E-4</v>
      </c>
      <c r="H7087" s="97">
        <f>INDEX(バックデータ一覧!$M$4:$O$27,MATCH(計算過程!B7087,バックデータ一覧!$F$4:$F$27,0),MATCH(VLOOKUP(A7087,バックデータ一覧!$T$3:$U$367,2),バックデータ一覧!$M$3:$O$3,0))*10^-3</f>
        <v>3.8000000000000002E-4</v>
      </c>
      <c r="I7087" s="97">
        <f>INDEX(バックデータ一覧!$P$4:$R$27,MATCH(計算過程!B7087,バックデータ一覧!$F$4:$F$27,0),MATCH(VLOOKUP(A7087,バックデータ一覧!$T$3:$U$367,2),バックデータ一覧!$P$3:$R$3,0))*10^-3</f>
        <v>5.0000000000000001E-4</v>
      </c>
    </row>
    <row r="7088" spans="1:9" x14ac:dyDescent="0.15">
      <c r="A7088" s="57">
        <v>41935</v>
      </c>
      <c r="B7088" s="9" t="s">
        <v>106</v>
      </c>
      <c r="C7088" s="83">
        <f t="shared" si="331"/>
        <v>6.0700000000000007E-3</v>
      </c>
      <c r="D7088" s="82">
        <f t="shared" si="330"/>
        <v>5.9400000000000008E-3</v>
      </c>
      <c r="E7088" s="81">
        <f t="shared" si="332"/>
        <v>1.3000000000000002E-4</v>
      </c>
      <c r="F7088" s="97">
        <f>INDEX(バックデータ一覧!$G$4:$I$27,MATCH(計算過程!B7088,バックデータ一覧!$F$4:$F$27,0),MATCH(VLOOKUP(A7088,バックデータ一覧!$T$3:$U$367,2),バックデータ一覧!$G$3:$I$3,0))*10^-3</f>
        <v>1.3000000000000002E-4</v>
      </c>
      <c r="G7088" s="97">
        <f>INDEX(バックデータ一覧!$J$4:$L$27,MATCH(計算過程!B7088,バックデータ一覧!$F$4:$F$27,0),MATCH(VLOOKUP(A7088,バックデータ一覧!$T$3:$U$367,2),バックデータ一覧!$J$3:$L$3,0))*10^-3</f>
        <v>2.5000000000000001E-4</v>
      </c>
      <c r="H7088" s="97">
        <f>INDEX(バックデータ一覧!$M$4:$O$27,MATCH(計算過程!B7088,バックデータ一覧!$F$4:$F$27,0),MATCH(VLOOKUP(A7088,バックデータ一覧!$T$3:$U$367,2),バックデータ一覧!$M$3:$O$3,0))*10^-3</f>
        <v>3.8000000000000002E-4</v>
      </c>
      <c r="I7088" s="97">
        <f>INDEX(バックデータ一覧!$P$4:$R$27,MATCH(計算過程!B7088,バックデータ一覧!$F$4:$F$27,0),MATCH(VLOOKUP(A7088,バックデータ一覧!$T$3:$U$367,2),バックデータ一覧!$P$3:$R$3,0))*10^-3</f>
        <v>5.0000000000000001E-4</v>
      </c>
    </row>
    <row r="7089" spans="1:9" x14ac:dyDescent="0.15">
      <c r="A7089" s="57">
        <v>41935</v>
      </c>
      <c r="B7089" s="9" t="s">
        <v>107</v>
      </c>
      <c r="C7089" s="83">
        <f t="shared" si="331"/>
        <v>6.0700000000000007E-3</v>
      </c>
      <c r="D7089" s="82">
        <f t="shared" si="330"/>
        <v>5.9400000000000008E-3</v>
      </c>
      <c r="E7089" s="81">
        <f t="shared" si="332"/>
        <v>1.3000000000000002E-4</v>
      </c>
      <c r="F7089" s="97">
        <f>INDEX(バックデータ一覧!$G$4:$I$27,MATCH(計算過程!B7089,バックデータ一覧!$F$4:$F$27,0),MATCH(VLOOKUP(A7089,バックデータ一覧!$T$3:$U$367,2),バックデータ一覧!$G$3:$I$3,0))*10^-3</f>
        <v>1.3000000000000002E-4</v>
      </c>
      <c r="G7089" s="97">
        <f>INDEX(バックデータ一覧!$J$4:$L$27,MATCH(計算過程!B7089,バックデータ一覧!$F$4:$F$27,0),MATCH(VLOOKUP(A7089,バックデータ一覧!$T$3:$U$367,2),バックデータ一覧!$J$3:$L$3,0))*10^-3</f>
        <v>2.5000000000000001E-4</v>
      </c>
      <c r="H7089" s="97">
        <f>INDEX(バックデータ一覧!$M$4:$O$27,MATCH(計算過程!B7089,バックデータ一覧!$F$4:$F$27,0),MATCH(VLOOKUP(A7089,バックデータ一覧!$T$3:$U$367,2),バックデータ一覧!$M$3:$O$3,0))*10^-3</f>
        <v>3.8000000000000002E-4</v>
      </c>
      <c r="I7089" s="97">
        <f>INDEX(バックデータ一覧!$P$4:$R$27,MATCH(計算過程!B7089,バックデータ一覧!$F$4:$F$27,0),MATCH(VLOOKUP(A7089,バックデータ一覧!$T$3:$U$367,2),バックデータ一覧!$P$3:$R$3,0))*10^-3</f>
        <v>5.0000000000000001E-4</v>
      </c>
    </row>
    <row r="7090" spans="1:9" x14ac:dyDescent="0.15">
      <c r="A7090" s="57">
        <v>41935</v>
      </c>
      <c r="B7090" s="9" t="s">
        <v>108</v>
      </c>
      <c r="C7090" s="83">
        <f t="shared" si="331"/>
        <v>6.0700000000000007E-3</v>
      </c>
      <c r="D7090" s="82">
        <f t="shared" si="330"/>
        <v>5.9400000000000008E-3</v>
      </c>
      <c r="E7090" s="81">
        <f t="shared" si="332"/>
        <v>1.3000000000000002E-4</v>
      </c>
      <c r="F7090" s="97">
        <f>INDEX(バックデータ一覧!$G$4:$I$27,MATCH(計算過程!B7090,バックデータ一覧!$F$4:$F$27,0),MATCH(VLOOKUP(A7090,バックデータ一覧!$T$3:$U$367,2),バックデータ一覧!$G$3:$I$3,0))*10^-3</f>
        <v>1.3000000000000002E-4</v>
      </c>
      <c r="G7090" s="97">
        <f>INDEX(バックデータ一覧!$J$4:$L$27,MATCH(計算過程!B7090,バックデータ一覧!$F$4:$F$27,0),MATCH(VLOOKUP(A7090,バックデータ一覧!$T$3:$U$367,2),バックデータ一覧!$J$3:$L$3,0))*10^-3</f>
        <v>2.5000000000000001E-4</v>
      </c>
      <c r="H7090" s="97">
        <f>INDEX(バックデータ一覧!$M$4:$O$27,MATCH(計算過程!B7090,バックデータ一覧!$F$4:$F$27,0),MATCH(VLOOKUP(A7090,バックデータ一覧!$T$3:$U$367,2),バックデータ一覧!$M$3:$O$3,0))*10^-3</f>
        <v>3.8000000000000002E-4</v>
      </c>
      <c r="I7090" s="97">
        <f>INDEX(バックデータ一覧!$P$4:$R$27,MATCH(計算過程!B7090,バックデータ一覧!$F$4:$F$27,0),MATCH(VLOOKUP(A7090,バックデータ一覧!$T$3:$U$367,2),バックデータ一覧!$P$3:$R$3,0))*10^-3</f>
        <v>5.0000000000000001E-4</v>
      </c>
    </row>
    <row r="7091" spans="1:9" x14ac:dyDescent="0.15">
      <c r="A7091" s="57">
        <v>41935</v>
      </c>
      <c r="B7091" s="9" t="s">
        <v>109</v>
      </c>
      <c r="C7091" s="83">
        <f t="shared" si="331"/>
        <v>6.0700000000000007E-3</v>
      </c>
      <c r="D7091" s="82">
        <f t="shared" si="330"/>
        <v>5.9400000000000008E-3</v>
      </c>
      <c r="E7091" s="81">
        <f t="shared" si="332"/>
        <v>1.3000000000000002E-4</v>
      </c>
      <c r="F7091" s="97">
        <f>INDEX(バックデータ一覧!$G$4:$I$27,MATCH(計算過程!B7091,バックデータ一覧!$F$4:$F$27,0),MATCH(VLOOKUP(A7091,バックデータ一覧!$T$3:$U$367,2),バックデータ一覧!$G$3:$I$3,0))*10^-3</f>
        <v>1.3000000000000002E-4</v>
      </c>
      <c r="G7091" s="97">
        <f>INDEX(バックデータ一覧!$J$4:$L$27,MATCH(計算過程!B7091,バックデータ一覧!$F$4:$F$27,0),MATCH(VLOOKUP(A7091,バックデータ一覧!$T$3:$U$367,2),バックデータ一覧!$J$3:$L$3,0))*10^-3</f>
        <v>2.5000000000000001E-4</v>
      </c>
      <c r="H7091" s="97">
        <f>INDEX(バックデータ一覧!$M$4:$O$27,MATCH(計算過程!B7091,バックデータ一覧!$F$4:$F$27,0),MATCH(VLOOKUP(A7091,バックデータ一覧!$T$3:$U$367,2),バックデータ一覧!$M$3:$O$3,0))*10^-3</f>
        <v>3.8000000000000002E-4</v>
      </c>
      <c r="I7091" s="97">
        <f>INDEX(バックデータ一覧!$P$4:$R$27,MATCH(計算過程!B7091,バックデータ一覧!$F$4:$F$27,0),MATCH(VLOOKUP(A7091,バックデータ一覧!$T$3:$U$367,2),バックデータ一覧!$P$3:$R$3,0))*10^-3</f>
        <v>5.0000000000000001E-4</v>
      </c>
    </row>
    <row r="7092" spans="1:9" x14ac:dyDescent="0.15">
      <c r="A7092" s="57">
        <v>41935</v>
      </c>
      <c r="B7092" s="9" t="s">
        <v>110</v>
      </c>
      <c r="C7092" s="83">
        <f t="shared" si="331"/>
        <v>6.0700000000000007E-3</v>
      </c>
      <c r="D7092" s="82">
        <f t="shared" si="330"/>
        <v>5.9400000000000008E-3</v>
      </c>
      <c r="E7092" s="81">
        <f t="shared" si="332"/>
        <v>1.3000000000000002E-4</v>
      </c>
      <c r="F7092" s="97">
        <f>INDEX(バックデータ一覧!$G$4:$I$27,MATCH(計算過程!B7092,バックデータ一覧!$F$4:$F$27,0),MATCH(VLOOKUP(A7092,バックデータ一覧!$T$3:$U$367,2),バックデータ一覧!$G$3:$I$3,0))*10^-3</f>
        <v>1.3000000000000002E-4</v>
      </c>
      <c r="G7092" s="97">
        <f>INDEX(バックデータ一覧!$J$4:$L$27,MATCH(計算過程!B7092,バックデータ一覧!$F$4:$F$27,0),MATCH(VLOOKUP(A7092,バックデータ一覧!$T$3:$U$367,2),バックデータ一覧!$J$3:$L$3,0))*10^-3</f>
        <v>2.5000000000000001E-4</v>
      </c>
      <c r="H7092" s="97">
        <f>INDEX(バックデータ一覧!$M$4:$O$27,MATCH(計算過程!B7092,バックデータ一覧!$F$4:$F$27,0),MATCH(VLOOKUP(A7092,バックデータ一覧!$T$3:$U$367,2),バックデータ一覧!$M$3:$O$3,0))*10^-3</f>
        <v>3.8000000000000002E-4</v>
      </c>
      <c r="I7092" s="97">
        <f>INDEX(バックデータ一覧!$P$4:$R$27,MATCH(計算過程!B7092,バックデータ一覧!$F$4:$F$27,0),MATCH(VLOOKUP(A7092,バックデータ一覧!$T$3:$U$367,2),バックデータ一覧!$P$3:$R$3,0))*10^-3</f>
        <v>5.0000000000000001E-4</v>
      </c>
    </row>
    <row r="7093" spans="1:9" x14ac:dyDescent="0.15">
      <c r="A7093" s="57">
        <v>41935</v>
      </c>
      <c r="B7093" s="9" t="s">
        <v>111</v>
      </c>
      <c r="C7093" s="83">
        <f t="shared" si="331"/>
        <v>9.3200000000000002E-3</v>
      </c>
      <c r="D7093" s="82">
        <f t="shared" si="330"/>
        <v>5.9400000000000008E-3</v>
      </c>
      <c r="E7093" s="81">
        <f t="shared" si="332"/>
        <v>3.3799999999999998E-3</v>
      </c>
      <c r="F7093" s="97">
        <f>INDEX(バックデータ一覧!$G$4:$I$27,MATCH(計算過程!B7093,バックデータ一覧!$F$4:$F$27,0),MATCH(VLOOKUP(A7093,バックデータ一覧!$T$3:$U$367,2),バックデータ一覧!$G$3:$I$3,0))*10^-3</f>
        <v>3.3799999999999998E-3</v>
      </c>
      <c r="G7093" s="97">
        <f>INDEX(バックデータ一覧!$J$4:$L$27,MATCH(計算過程!B7093,バックデータ一覧!$F$4:$F$27,0),MATCH(VLOOKUP(A7093,バックデータ一覧!$T$3:$U$367,2),バックデータ一覧!$J$3:$L$3,0))*10^-3</f>
        <v>6.7499999999999999E-3</v>
      </c>
      <c r="H7093" s="97">
        <f>INDEX(バックデータ一覧!$M$4:$O$27,MATCH(計算過程!B7093,バックデータ一覧!$F$4:$F$27,0),MATCH(VLOOKUP(A7093,バックデータ一覧!$T$3:$U$367,2),バックデータ一覧!$M$3:$O$3,0))*10^-3</f>
        <v>1.0130000000000002E-2</v>
      </c>
      <c r="I7093" s="97">
        <f>INDEX(バックデータ一覧!$P$4:$R$27,MATCH(計算過程!B7093,バックデータ一覧!$F$4:$F$27,0),MATCH(VLOOKUP(A7093,バックデータ一覧!$T$3:$U$367,2),バックデータ一覧!$P$3:$R$3,0))*10^-3</f>
        <v>1.3509999999999999E-2</v>
      </c>
    </row>
    <row r="7094" spans="1:9" x14ac:dyDescent="0.15">
      <c r="A7094" s="57">
        <v>41935</v>
      </c>
      <c r="B7094" s="9" t="s">
        <v>112</v>
      </c>
      <c r="C7094" s="83">
        <f t="shared" si="331"/>
        <v>6.4800000000000005E-3</v>
      </c>
      <c r="D7094" s="82">
        <f t="shared" si="330"/>
        <v>5.9400000000000008E-3</v>
      </c>
      <c r="E7094" s="81">
        <f t="shared" si="332"/>
        <v>5.4000000000000001E-4</v>
      </c>
      <c r="F7094" s="97">
        <f>INDEX(バックデータ一覧!$G$4:$I$27,MATCH(計算過程!B7094,バックデータ一覧!$F$4:$F$27,0),MATCH(VLOOKUP(A7094,バックデータ一覧!$T$3:$U$367,2),バックデータ一覧!$G$3:$I$3,0))*10^-3</f>
        <v>5.4000000000000001E-4</v>
      </c>
      <c r="G7094" s="97">
        <f>INDEX(バックデータ一覧!$J$4:$L$27,MATCH(計算過程!B7094,バックデータ一覧!$F$4:$F$27,0),MATCH(VLOOKUP(A7094,バックデータ一覧!$T$3:$U$367,2),バックデータ一覧!$J$3:$L$3,0))*10^-3</f>
        <v>1.08E-3</v>
      </c>
      <c r="H7094" s="97">
        <f>INDEX(バックデータ一覧!$M$4:$O$27,MATCH(計算過程!B7094,バックデータ一覧!$F$4:$F$27,0),MATCH(VLOOKUP(A7094,バックデータ一覧!$T$3:$U$367,2),バックデータ一覧!$M$3:$O$3,0))*10^-3</f>
        <v>1.6299999999999999E-3</v>
      </c>
      <c r="I7094" s="97">
        <f>INDEX(バックデータ一覧!$P$4:$R$27,MATCH(計算過程!B7094,バックデータ一覧!$F$4:$F$27,0),MATCH(VLOOKUP(A7094,バックデータ一覧!$T$3:$U$367,2),バックデータ一覧!$P$3:$R$3,0))*10^-3</f>
        <v>2.1700000000000001E-3</v>
      </c>
    </row>
    <row r="7095" spans="1:9" x14ac:dyDescent="0.15">
      <c r="A7095" s="57">
        <v>41935</v>
      </c>
      <c r="B7095" s="9" t="s">
        <v>113</v>
      </c>
      <c r="C7095" s="83">
        <f t="shared" si="331"/>
        <v>6.4800000000000005E-3</v>
      </c>
      <c r="D7095" s="82">
        <f t="shared" si="330"/>
        <v>5.9400000000000008E-3</v>
      </c>
      <c r="E7095" s="81">
        <f t="shared" si="332"/>
        <v>5.4000000000000001E-4</v>
      </c>
      <c r="F7095" s="97">
        <f>INDEX(バックデータ一覧!$G$4:$I$27,MATCH(計算過程!B7095,バックデータ一覧!$F$4:$F$27,0),MATCH(VLOOKUP(A7095,バックデータ一覧!$T$3:$U$367,2),バックデータ一覧!$G$3:$I$3,0))*10^-3</f>
        <v>5.4000000000000001E-4</v>
      </c>
      <c r="G7095" s="97">
        <f>INDEX(バックデータ一覧!$J$4:$L$27,MATCH(計算過程!B7095,バックデータ一覧!$F$4:$F$27,0),MATCH(VLOOKUP(A7095,バックデータ一覧!$T$3:$U$367,2),バックデータ一覧!$J$3:$L$3,0))*10^-3</f>
        <v>1.08E-3</v>
      </c>
      <c r="H7095" s="97">
        <f>INDEX(バックデータ一覧!$M$4:$O$27,MATCH(計算過程!B7095,バックデータ一覧!$F$4:$F$27,0),MATCH(VLOOKUP(A7095,バックデータ一覧!$T$3:$U$367,2),バックデータ一覧!$M$3:$O$3,0))*10^-3</f>
        <v>1.6299999999999999E-3</v>
      </c>
      <c r="I7095" s="97">
        <f>INDEX(バックデータ一覧!$P$4:$R$27,MATCH(計算過程!B7095,バックデータ一覧!$F$4:$F$27,0),MATCH(VLOOKUP(A7095,バックデータ一覧!$T$3:$U$367,2),バックデータ一覧!$P$3:$R$3,0))*10^-3</f>
        <v>2.1700000000000001E-3</v>
      </c>
    </row>
    <row r="7096" spans="1:9" x14ac:dyDescent="0.15">
      <c r="A7096" s="57">
        <v>41935</v>
      </c>
      <c r="B7096" s="9" t="s">
        <v>114</v>
      </c>
      <c r="C7096" s="83">
        <f t="shared" si="331"/>
        <v>6.0700000000000007E-3</v>
      </c>
      <c r="D7096" s="82">
        <f t="shared" si="330"/>
        <v>5.9400000000000008E-3</v>
      </c>
      <c r="E7096" s="81">
        <f t="shared" si="332"/>
        <v>1.3000000000000002E-4</v>
      </c>
      <c r="F7096" s="97">
        <f>INDEX(バックデータ一覧!$G$4:$I$27,MATCH(計算過程!B7096,バックデータ一覧!$F$4:$F$27,0),MATCH(VLOOKUP(A7096,バックデータ一覧!$T$3:$U$367,2),バックデータ一覧!$G$3:$I$3,0))*10^-3</f>
        <v>1.3000000000000002E-4</v>
      </c>
      <c r="G7096" s="97">
        <f>INDEX(バックデータ一覧!$J$4:$L$27,MATCH(計算過程!B7096,バックデータ一覧!$F$4:$F$27,0),MATCH(VLOOKUP(A7096,バックデータ一覧!$T$3:$U$367,2),バックデータ一覧!$J$3:$L$3,0))*10^-3</f>
        <v>2.5000000000000001E-4</v>
      </c>
      <c r="H7096" s="97">
        <f>INDEX(バックデータ一覧!$M$4:$O$27,MATCH(計算過程!B7096,バックデータ一覧!$F$4:$F$27,0),MATCH(VLOOKUP(A7096,バックデータ一覧!$T$3:$U$367,2),バックデータ一覧!$M$3:$O$3,0))*10^-3</f>
        <v>3.8000000000000002E-4</v>
      </c>
      <c r="I7096" s="97">
        <f>INDEX(バックデータ一覧!$P$4:$R$27,MATCH(計算過程!B7096,バックデータ一覧!$F$4:$F$27,0),MATCH(VLOOKUP(A7096,バックデータ一覧!$T$3:$U$367,2),バックデータ一覧!$P$3:$R$3,0))*10^-3</f>
        <v>5.0000000000000001E-4</v>
      </c>
    </row>
    <row r="7097" spans="1:9" x14ac:dyDescent="0.15">
      <c r="A7097" s="57">
        <v>41935</v>
      </c>
      <c r="B7097" s="9" t="s">
        <v>115</v>
      </c>
      <c r="C7097" s="83">
        <f t="shared" si="331"/>
        <v>6.2700000000000013E-3</v>
      </c>
      <c r="D7097" s="82">
        <f t="shared" si="330"/>
        <v>5.9400000000000008E-3</v>
      </c>
      <c r="E7097" s="81">
        <f t="shared" si="332"/>
        <v>3.3E-4</v>
      </c>
      <c r="F7097" s="97">
        <f>INDEX(バックデータ一覧!$G$4:$I$27,MATCH(計算過程!B7097,バックデータ一覧!$F$4:$F$27,0),MATCH(VLOOKUP(A7097,バックデータ一覧!$T$3:$U$367,2),バックデータ一覧!$G$3:$I$3,0))*10^-3</f>
        <v>3.3E-4</v>
      </c>
      <c r="G7097" s="97">
        <f>INDEX(バックデータ一覧!$J$4:$L$27,MATCH(計算過程!B7097,バックデータ一覧!$F$4:$F$27,0),MATCH(VLOOKUP(A7097,バックデータ一覧!$T$3:$U$367,2),バックデータ一覧!$J$3:$L$3,0))*10^-3</f>
        <v>6.7000000000000002E-4</v>
      </c>
      <c r="H7097" s="97">
        <f>INDEX(バックデータ一覧!$M$4:$O$27,MATCH(計算過程!B7097,バックデータ一覧!$F$4:$F$27,0),MATCH(VLOOKUP(A7097,バックデータ一覧!$T$3:$U$367,2),バックデータ一覧!$M$3:$O$3,0))*10^-3</f>
        <v>1E-3</v>
      </c>
      <c r="I7097" s="97">
        <f>INDEX(バックデータ一覧!$P$4:$R$27,MATCH(計算過程!B7097,バックデータ一覧!$F$4:$F$27,0),MATCH(VLOOKUP(A7097,バックデータ一覧!$T$3:$U$367,2),バックデータ一覧!$P$3:$R$3,0))*10^-3</f>
        <v>1.33E-3</v>
      </c>
    </row>
    <row r="7098" spans="1:9" x14ac:dyDescent="0.15">
      <c r="A7098" s="57">
        <v>41935</v>
      </c>
      <c r="B7098" s="9" t="s">
        <v>116</v>
      </c>
      <c r="C7098" s="83">
        <f t="shared" si="331"/>
        <v>6.0700000000000007E-3</v>
      </c>
      <c r="D7098" s="82">
        <f t="shared" si="330"/>
        <v>5.9400000000000008E-3</v>
      </c>
      <c r="E7098" s="81">
        <f t="shared" si="332"/>
        <v>1.3000000000000002E-4</v>
      </c>
      <c r="F7098" s="97">
        <f>INDEX(バックデータ一覧!$G$4:$I$27,MATCH(計算過程!B7098,バックデータ一覧!$F$4:$F$27,0),MATCH(VLOOKUP(A7098,バックデータ一覧!$T$3:$U$367,2),バックデータ一覧!$G$3:$I$3,0))*10^-3</f>
        <v>1.3000000000000002E-4</v>
      </c>
      <c r="G7098" s="97">
        <f>INDEX(バックデータ一覧!$J$4:$L$27,MATCH(計算過程!B7098,バックデータ一覧!$F$4:$F$27,0),MATCH(VLOOKUP(A7098,バックデータ一覧!$T$3:$U$367,2),バックデータ一覧!$J$3:$L$3,0))*10^-3</f>
        <v>2.5000000000000001E-4</v>
      </c>
      <c r="H7098" s="97">
        <f>INDEX(バックデータ一覧!$M$4:$O$27,MATCH(計算過程!B7098,バックデータ一覧!$F$4:$F$27,0),MATCH(VLOOKUP(A7098,バックデータ一覧!$T$3:$U$367,2),バックデータ一覧!$M$3:$O$3,0))*10^-3</f>
        <v>3.8000000000000002E-4</v>
      </c>
      <c r="I7098" s="97">
        <f>INDEX(バックデータ一覧!$P$4:$R$27,MATCH(計算過程!B7098,バックデータ一覧!$F$4:$F$27,0),MATCH(VLOOKUP(A7098,バックデータ一覧!$T$3:$U$367,2),バックデータ一覧!$P$3:$R$3,0))*10^-3</f>
        <v>5.0000000000000001E-4</v>
      </c>
    </row>
    <row r="7099" spans="1:9" x14ac:dyDescent="0.15">
      <c r="A7099" s="57">
        <v>41935</v>
      </c>
      <c r="B7099" s="9" t="s">
        <v>117</v>
      </c>
      <c r="C7099" s="83">
        <f t="shared" si="331"/>
        <v>9.3200000000000002E-3</v>
      </c>
      <c r="D7099" s="82">
        <f t="shared" si="330"/>
        <v>5.9400000000000008E-3</v>
      </c>
      <c r="E7099" s="81">
        <f t="shared" si="332"/>
        <v>3.3799999999999998E-3</v>
      </c>
      <c r="F7099" s="97">
        <f>INDEX(バックデータ一覧!$G$4:$I$27,MATCH(計算過程!B7099,バックデータ一覧!$F$4:$F$27,0),MATCH(VLOOKUP(A7099,バックデータ一覧!$T$3:$U$367,2),バックデータ一覧!$G$3:$I$3,0))*10^-3</f>
        <v>3.3799999999999998E-3</v>
      </c>
      <c r="G7099" s="97">
        <f>INDEX(バックデータ一覧!$J$4:$L$27,MATCH(計算過程!B7099,バックデータ一覧!$F$4:$F$27,0),MATCH(VLOOKUP(A7099,バックデータ一覧!$T$3:$U$367,2),バックデータ一覧!$J$3:$L$3,0))*10^-3</f>
        <v>6.7499999999999999E-3</v>
      </c>
      <c r="H7099" s="97">
        <f>INDEX(バックデータ一覧!$M$4:$O$27,MATCH(計算過程!B7099,バックデータ一覧!$F$4:$F$27,0),MATCH(VLOOKUP(A7099,バックデータ一覧!$T$3:$U$367,2),バックデータ一覧!$M$3:$O$3,0))*10^-3</f>
        <v>1.0130000000000002E-2</v>
      </c>
      <c r="I7099" s="97">
        <f>INDEX(バックデータ一覧!$P$4:$R$27,MATCH(計算過程!B7099,バックデータ一覧!$F$4:$F$27,0),MATCH(VLOOKUP(A7099,バックデータ一覧!$T$3:$U$367,2),バックデータ一覧!$P$3:$R$3,0))*10^-3</f>
        <v>1.3509999999999999E-2</v>
      </c>
    </row>
    <row r="7100" spans="1:9" x14ac:dyDescent="0.15">
      <c r="A7100" s="57">
        <v>41935</v>
      </c>
      <c r="B7100" s="9" t="s">
        <v>118</v>
      </c>
      <c r="C7100" s="83">
        <f t="shared" si="331"/>
        <v>6.2700000000000013E-3</v>
      </c>
      <c r="D7100" s="82">
        <f t="shared" si="330"/>
        <v>5.9400000000000008E-3</v>
      </c>
      <c r="E7100" s="81">
        <f t="shared" si="332"/>
        <v>3.3E-4</v>
      </c>
      <c r="F7100" s="97">
        <f>INDEX(バックデータ一覧!$G$4:$I$27,MATCH(計算過程!B7100,バックデータ一覧!$F$4:$F$27,0),MATCH(VLOOKUP(A7100,バックデータ一覧!$T$3:$U$367,2),バックデータ一覧!$G$3:$I$3,0))*10^-3</f>
        <v>3.3E-4</v>
      </c>
      <c r="G7100" s="97">
        <f>INDEX(バックデータ一覧!$J$4:$L$27,MATCH(計算過程!B7100,バックデータ一覧!$F$4:$F$27,0),MATCH(VLOOKUP(A7100,バックデータ一覧!$T$3:$U$367,2),バックデータ一覧!$J$3:$L$3,0))*10^-3</f>
        <v>6.7000000000000002E-4</v>
      </c>
      <c r="H7100" s="97">
        <f>INDEX(バックデータ一覧!$M$4:$O$27,MATCH(計算過程!B7100,バックデータ一覧!$F$4:$F$27,0),MATCH(VLOOKUP(A7100,バックデータ一覧!$T$3:$U$367,2),バックデータ一覧!$M$3:$O$3,0))*10^-3</f>
        <v>1E-3</v>
      </c>
      <c r="I7100" s="97">
        <f>INDEX(バックデータ一覧!$P$4:$R$27,MATCH(計算過程!B7100,バックデータ一覧!$F$4:$F$27,0),MATCH(VLOOKUP(A7100,バックデータ一覧!$T$3:$U$367,2),バックデータ一覧!$P$3:$R$3,0))*10^-3</f>
        <v>1.33E-3</v>
      </c>
    </row>
    <row r="7101" spans="1:9" x14ac:dyDescent="0.15">
      <c r="A7101" s="57">
        <v>41935</v>
      </c>
      <c r="B7101" s="9" t="s">
        <v>119</v>
      </c>
      <c r="C7101" s="83">
        <f t="shared" si="331"/>
        <v>6.0700000000000007E-3</v>
      </c>
      <c r="D7101" s="82">
        <f t="shared" si="330"/>
        <v>5.9400000000000008E-3</v>
      </c>
      <c r="E7101" s="81">
        <f t="shared" si="332"/>
        <v>1.3000000000000002E-4</v>
      </c>
      <c r="F7101" s="97">
        <f>INDEX(バックデータ一覧!$G$4:$I$27,MATCH(計算過程!B7101,バックデータ一覧!$F$4:$F$27,0),MATCH(VLOOKUP(A7101,バックデータ一覧!$T$3:$U$367,2),バックデータ一覧!$G$3:$I$3,0))*10^-3</f>
        <v>1.3000000000000002E-4</v>
      </c>
      <c r="G7101" s="97">
        <f>INDEX(バックデータ一覧!$J$4:$L$27,MATCH(計算過程!B7101,バックデータ一覧!$F$4:$F$27,0),MATCH(VLOOKUP(A7101,バックデータ一覧!$T$3:$U$367,2),バックデータ一覧!$J$3:$L$3,0))*10^-3</f>
        <v>2.5000000000000001E-4</v>
      </c>
      <c r="H7101" s="97">
        <f>INDEX(バックデータ一覧!$M$4:$O$27,MATCH(計算過程!B7101,バックデータ一覧!$F$4:$F$27,0),MATCH(VLOOKUP(A7101,バックデータ一覧!$T$3:$U$367,2),バックデータ一覧!$M$3:$O$3,0))*10^-3</f>
        <v>3.8000000000000002E-4</v>
      </c>
      <c r="I7101" s="97">
        <f>INDEX(バックデータ一覧!$P$4:$R$27,MATCH(計算過程!B7101,バックデータ一覧!$F$4:$F$27,0),MATCH(VLOOKUP(A7101,バックデータ一覧!$T$3:$U$367,2),バックデータ一覧!$P$3:$R$3,0))*10^-3</f>
        <v>5.0000000000000001E-4</v>
      </c>
    </row>
    <row r="7102" spans="1:9" x14ac:dyDescent="0.15">
      <c r="A7102" s="57">
        <v>41935</v>
      </c>
      <c r="B7102" s="9" t="s">
        <v>120</v>
      </c>
      <c r="C7102" s="83">
        <f t="shared" si="331"/>
        <v>6.0700000000000007E-3</v>
      </c>
      <c r="D7102" s="82">
        <f t="shared" si="330"/>
        <v>5.9400000000000008E-3</v>
      </c>
      <c r="E7102" s="81">
        <f t="shared" si="332"/>
        <v>1.3000000000000002E-4</v>
      </c>
      <c r="F7102" s="97">
        <f>INDEX(バックデータ一覧!$G$4:$I$27,MATCH(計算過程!B7102,バックデータ一覧!$F$4:$F$27,0),MATCH(VLOOKUP(A7102,バックデータ一覧!$T$3:$U$367,2),バックデータ一覧!$G$3:$I$3,0))*10^-3</f>
        <v>1.3000000000000002E-4</v>
      </c>
      <c r="G7102" s="97">
        <f>INDEX(バックデータ一覧!$J$4:$L$27,MATCH(計算過程!B7102,バックデータ一覧!$F$4:$F$27,0),MATCH(VLOOKUP(A7102,バックデータ一覧!$T$3:$U$367,2),バックデータ一覧!$J$3:$L$3,0))*10^-3</f>
        <v>2.5000000000000001E-4</v>
      </c>
      <c r="H7102" s="97">
        <f>INDEX(バックデータ一覧!$M$4:$O$27,MATCH(計算過程!B7102,バックデータ一覧!$F$4:$F$27,0),MATCH(VLOOKUP(A7102,バックデータ一覧!$T$3:$U$367,2),バックデータ一覧!$M$3:$O$3,0))*10^-3</f>
        <v>3.8000000000000002E-4</v>
      </c>
      <c r="I7102" s="97">
        <f>INDEX(バックデータ一覧!$P$4:$R$27,MATCH(計算過程!B7102,バックデータ一覧!$F$4:$F$27,0),MATCH(VLOOKUP(A7102,バックデータ一覧!$T$3:$U$367,2),バックデータ一覧!$P$3:$R$3,0))*10^-3</f>
        <v>5.0000000000000001E-4</v>
      </c>
    </row>
    <row r="7103" spans="1:9" x14ac:dyDescent="0.15">
      <c r="A7103" s="57">
        <v>41935</v>
      </c>
      <c r="B7103" s="9" t="s">
        <v>121</v>
      </c>
      <c r="C7103" s="83">
        <f t="shared" si="331"/>
        <v>6.2700000000000013E-3</v>
      </c>
      <c r="D7103" s="82">
        <f t="shared" si="330"/>
        <v>5.9400000000000008E-3</v>
      </c>
      <c r="E7103" s="81">
        <f t="shared" si="332"/>
        <v>3.3E-4</v>
      </c>
      <c r="F7103" s="97">
        <f>INDEX(バックデータ一覧!$G$4:$I$27,MATCH(計算過程!B7103,バックデータ一覧!$F$4:$F$27,0),MATCH(VLOOKUP(A7103,バックデータ一覧!$T$3:$U$367,2),バックデータ一覧!$G$3:$I$3,0))*10^-3</f>
        <v>3.3E-4</v>
      </c>
      <c r="G7103" s="97">
        <f>INDEX(バックデータ一覧!$J$4:$L$27,MATCH(計算過程!B7103,バックデータ一覧!$F$4:$F$27,0),MATCH(VLOOKUP(A7103,バックデータ一覧!$T$3:$U$367,2),バックデータ一覧!$J$3:$L$3,0))*10^-3</f>
        <v>6.7000000000000002E-4</v>
      </c>
      <c r="H7103" s="97">
        <f>INDEX(バックデータ一覧!$M$4:$O$27,MATCH(計算過程!B7103,バックデータ一覧!$F$4:$F$27,0),MATCH(VLOOKUP(A7103,バックデータ一覧!$T$3:$U$367,2),バックデータ一覧!$M$3:$O$3,0))*10^-3</f>
        <v>1E-3</v>
      </c>
      <c r="I7103" s="97">
        <f>INDEX(バックデータ一覧!$P$4:$R$27,MATCH(計算過程!B7103,バックデータ一覧!$F$4:$F$27,0),MATCH(VLOOKUP(A7103,バックデータ一覧!$T$3:$U$367,2),バックデータ一覧!$P$3:$R$3,0))*10^-3</f>
        <v>1.33E-3</v>
      </c>
    </row>
    <row r="7104" spans="1:9" x14ac:dyDescent="0.15">
      <c r="A7104" s="57">
        <v>41935</v>
      </c>
      <c r="B7104" s="9" t="s">
        <v>122</v>
      </c>
      <c r="C7104" s="83">
        <f t="shared" si="331"/>
        <v>6.2700000000000013E-3</v>
      </c>
      <c r="D7104" s="82">
        <f t="shared" si="330"/>
        <v>5.9400000000000008E-3</v>
      </c>
      <c r="E7104" s="81">
        <f t="shared" si="332"/>
        <v>3.3E-4</v>
      </c>
      <c r="F7104" s="97">
        <f>INDEX(バックデータ一覧!$G$4:$I$27,MATCH(計算過程!B7104,バックデータ一覧!$F$4:$F$27,0),MATCH(VLOOKUP(A7104,バックデータ一覧!$T$3:$U$367,2),バックデータ一覧!$G$3:$I$3,0))*10^-3</f>
        <v>3.3E-4</v>
      </c>
      <c r="G7104" s="97">
        <f>INDEX(バックデータ一覧!$J$4:$L$27,MATCH(計算過程!B7104,バックデータ一覧!$F$4:$F$27,0),MATCH(VLOOKUP(A7104,バックデータ一覧!$T$3:$U$367,2),バックデータ一覧!$J$3:$L$3,0))*10^-3</f>
        <v>6.7000000000000002E-4</v>
      </c>
      <c r="H7104" s="97">
        <f>INDEX(バックデータ一覧!$M$4:$O$27,MATCH(計算過程!B7104,バックデータ一覧!$F$4:$F$27,0),MATCH(VLOOKUP(A7104,バックデータ一覧!$T$3:$U$367,2),バックデータ一覧!$M$3:$O$3,0))*10^-3</f>
        <v>1E-3</v>
      </c>
      <c r="I7104" s="97">
        <f>INDEX(バックデータ一覧!$P$4:$R$27,MATCH(計算過程!B7104,バックデータ一覧!$F$4:$F$27,0),MATCH(VLOOKUP(A7104,バックデータ一覧!$T$3:$U$367,2),バックデータ一覧!$P$3:$R$3,0))*10^-3</f>
        <v>1.33E-3</v>
      </c>
    </row>
    <row r="7105" spans="1:9" x14ac:dyDescent="0.15">
      <c r="A7105" s="57">
        <v>41935</v>
      </c>
      <c r="B7105" s="9" t="s">
        <v>123</v>
      </c>
      <c r="C7105" s="83">
        <f t="shared" si="331"/>
        <v>1.2360000000000001E-2</v>
      </c>
      <c r="D7105" s="82">
        <f t="shared" si="330"/>
        <v>5.9400000000000008E-3</v>
      </c>
      <c r="E7105" s="81">
        <f t="shared" si="332"/>
        <v>6.4200000000000004E-3</v>
      </c>
      <c r="F7105" s="97">
        <f>INDEX(バックデータ一覧!$G$4:$I$27,MATCH(計算過程!B7105,バックデータ一覧!$F$4:$F$27,0),MATCH(VLOOKUP(A7105,バックデータ一覧!$T$3:$U$367,2),バックデータ一覧!$G$3:$I$3,0))*10^-3</f>
        <v>6.4200000000000004E-3</v>
      </c>
      <c r="G7105" s="97">
        <f>INDEX(バックデータ一覧!$J$4:$L$27,MATCH(計算過程!B7105,バックデータ一覧!$F$4:$F$27,0),MATCH(VLOOKUP(A7105,バックデータ一覧!$T$3:$U$367,2),バックデータ一覧!$J$3:$L$3,0))*10^-3</f>
        <v>1.2840000000000001E-2</v>
      </c>
      <c r="H7105" s="97">
        <f>INDEX(バックデータ一覧!$M$4:$O$27,MATCH(計算過程!B7105,バックデータ一覧!$F$4:$F$27,0),MATCH(VLOOKUP(A7105,バックデータ一覧!$T$3:$U$367,2),バックデータ一覧!$M$3:$O$3,0))*10^-3</f>
        <v>1.9260000000000003E-2</v>
      </c>
      <c r="I7105" s="97">
        <f>INDEX(バックデータ一覧!$P$4:$R$27,MATCH(計算過程!B7105,バックデータ一覧!$F$4:$F$27,0),MATCH(VLOOKUP(A7105,バックデータ一覧!$T$3:$U$367,2),バックデータ一覧!$P$3:$R$3,0))*10^-3</f>
        <v>2.5680000000000001E-2</v>
      </c>
    </row>
    <row r="7106" spans="1:9" x14ac:dyDescent="0.15">
      <c r="A7106" s="57">
        <v>41935</v>
      </c>
      <c r="B7106" s="9" t="s">
        <v>124</v>
      </c>
      <c r="C7106" s="83">
        <f t="shared" si="331"/>
        <v>1.2360000000000001E-2</v>
      </c>
      <c r="D7106" s="82">
        <f t="shared" si="330"/>
        <v>5.9400000000000008E-3</v>
      </c>
      <c r="E7106" s="81">
        <f t="shared" si="332"/>
        <v>6.4200000000000004E-3</v>
      </c>
      <c r="F7106" s="97">
        <f>INDEX(バックデータ一覧!$G$4:$I$27,MATCH(計算過程!B7106,バックデータ一覧!$F$4:$F$27,0),MATCH(VLOOKUP(A7106,バックデータ一覧!$T$3:$U$367,2),バックデータ一覧!$G$3:$I$3,0))*10^-3</f>
        <v>6.4200000000000004E-3</v>
      </c>
      <c r="G7106" s="97">
        <f>INDEX(バックデータ一覧!$J$4:$L$27,MATCH(計算過程!B7106,バックデータ一覧!$F$4:$F$27,0),MATCH(VLOOKUP(A7106,バックデータ一覧!$T$3:$U$367,2),バックデータ一覧!$J$3:$L$3,0))*10^-3</f>
        <v>1.2840000000000001E-2</v>
      </c>
      <c r="H7106" s="97">
        <f>INDEX(バックデータ一覧!$M$4:$O$27,MATCH(計算過程!B7106,バックデータ一覧!$F$4:$F$27,0),MATCH(VLOOKUP(A7106,バックデータ一覧!$T$3:$U$367,2),バックデータ一覧!$M$3:$O$3,0))*10^-3</f>
        <v>1.9260000000000003E-2</v>
      </c>
      <c r="I7106" s="97">
        <f>INDEX(バックデータ一覧!$P$4:$R$27,MATCH(計算過程!B7106,バックデータ一覧!$F$4:$F$27,0),MATCH(VLOOKUP(A7106,バックデータ一覧!$T$3:$U$367,2),バックデータ一覧!$P$3:$R$3,0))*10^-3</f>
        <v>2.5680000000000001E-2</v>
      </c>
    </row>
    <row r="7107" spans="1:9" x14ac:dyDescent="0.15">
      <c r="A7107" s="57">
        <v>41935</v>
      </c>
      <c r="B7107" s="9" t="s">
        <v>125</v>
      </c>
      <c r="C7107" s="83">
        <f t="shared" si="331"/>
        <v>6.2700000000000013E-3</v>
      </c>
      <c r="D7107" s="82">
        <f t="shared" si="330"/>
        <v>5.9400000000000008E-3</v>
      </c>
      <c r="E7107" s="81">
        <f t="shared" si="332"/>
        <v>3.3E-4</v>
      </c>
      <c r="F7107" s="97">
        <f>INDEX(バックデータ一覧!$G$4:$I$27,MATCH(計算過程!B7107,バックデータ一覧!$F$4:$F$27,0),MATCH(VLOOKUP(A7107,バックデータ一覧!$T$3:$U$367,2),バックデータ一覧!$G$3:$I$3,0))*10^-3</f>
        <v>3.3E-4</v>
      </c>
      <c r="G7107" s="97">
        <f>INDEX(バックデータ一覧!$J$4:$L$27,MATCH(計算過程!B7107,バックデータ一覧!$F$4:$F$27,0),MATCH(VLOOKUP(A7107,バックデータ一覧!$T$3:$U$367,2),バックデータ一覧!$J$3:$L$3,0))*10^-3</f>
        <v>6.7000000000000002E-4</v>
      </c>
      <c r="H7107" s="97">
        <f>INDEX(バックデータ一覧!$M$4:$O$27,MATCH(計算過程!B7107,バックデータ一覧!$F$4:$F$27,0),MATCH(VLOOKUP(A7107,バックデータ一覧!$T$3:$U$367,2),バックデータ一覧!$M$3:$O$3,0))*10^-3</f>
        <v>1E-3</v>
      </c>
      <c r="I7107" s="97">
        <f>INDEX(バックデータ一覧!$P$4:$R$27,MATCH(計算過程!B7107,バックデータ一覧!$F$4:$F$27,0),MATCH(VLOOKUP(A7107,バックデータ一覧!$T$3:$U$367,2),バックデータ一覧!$P$3:$R$3,0))*10^-3</f>
        <v>1.33E-3</v>
      </c>
    </row>
    <row r="7108" spans="1:9" x14ac:dyDescent="0.15">
      <c r="A7108" s="57">
        <v>41935</v>
      </c>
      <c r="B7108" s="9" t="s">
        <v>126</v>
      </c>
      <c r="C7108" s="83">
        <f t="shared" si="331"/>
        <v>6.2700000000000013E-3</v>
      </c>
      <c r="D7108" s="82">
        <f t="shared" si="330"/>
        <v>5.9400000000000008E-3</v>
      </c>
      <c r="E7108" s="81">
        <f t="shared" si="332"/>
        <v>3.3E-4</v>
      </c>
      <c r="F7108" s="97">
        <f>INDEX(バックデータ一覧!$G$4:$I$27,MATCH(計算過程!B7108,バックデータ一覧!$F$4:$F$27,0),MATCH(VLOOKUP(A7108,バックデータ一覧!$T$3:$U$367,2),バックデータ一覧!$G$3:$I$3,0))*10^-3</f>
        <v>3.3E-4</v>
      </c>
      <c r="G7108" s="97">
        <f>INDEX(バックデータ一覧!$J$4:$L$27,MATCH(計算過程!B7108,バックデータ一覧!$F$4:$F$27,0),MATCH(VLOOKUP(A7108,バックデータ一覧!$T$3:$U$367,2),バックデータ一覧!$J$3:$L$3,0))*10^-3</f>
        <v>6.7000000000000002E-4</v>
      </c>
      <c r="H7108" s="97">
        <f>INDEX(バックデータ一覧!$M$4:$O$27,MATCH(計算過程!B7108,バックデータ一覧!$F$4:$F$27,0),MATCH(VLOOKUP(A7108,バックデータ一覧!$T$3:$U$367,2),バックデータ一覧!$M$3:$O$3,0))*10^-3</f>
        <v>1E-3</v>
      </c>
      <c r="I7108" s="97">
        <f>INDEX(バックデータ一覧!$P$4:$R$27,MATCH(計算過程!B7108,バックデータ一覧!$F$4:$F$27,0),MATCH(VLOOKUP(A7108,バックデータ一覧!$T$3:$U$367,2),バックデータ一覧!$P$3:$R$3,0))*10^-3</f>
        <v>1.33E-3</v>
      </c>
    </row>
    <row r="7109" spans="1:9" x14ac:dyDescent="0.15">
      <c r="A7109" s="57">
        <v>41935</v>
      </c>
      <c r="B7109" s="9" t="s">
        <v>127</v>
      </c>
      <c r="C7109" s="83">
        <f t="shared" si="331"/>
        <v>1.2220000000000002E-2</v>
      </c>
      <c r="D7109" s="82">
        <f t="shared" si="330"/>
        <v>5.9400000000000008E-3</v>
      </c>
      <c r="E7109" s="81">
        <f t="shared" si="332"/>
        <v>6.28E-3</v>
      </c>
      <c r="F7109" s="97">
        <f>INDEX(バックデータ一覧!$G$4:$I$27,MATCH(計算過程!B7109,バックデータ一覧!$F$4:$F$27,0),MATCH(VLOOKUP(A7109,バックデータ一覧!$T$3:$U$367,2),バックデータ一覧!$G$3:$I$3,0))*10^-3</f>
        <v>6.28E-3</v>
      </c>
      <c r="G7109" s="97">
        <f>INDEX(バックデータ一覧!$J$4:$L$27,MATCH(計算過程!B7109,バックデータ一覧!$F$4:$F$27,0),MATCH(VLOOKUP(A7109,バックデータ一覧!$T$3:$U$367,2),バックデータ一覧!$J$3:$L$3,0))*10^-3</f>
        <v>1.256E-2</v>
      </c>
      <c r="H7109" s="97">
        <f>INDEX(バックデータ一覧!$M$4:$O$27,MATCH(計算過程!B7109,バックデータ一覧!$F$4:$F$27,0),MATCH(VLOOKUP(A7109,バックデータ一覧!$T$3:$U$367,2),バックデータ一覧!$M$3:$O$3,0))*10^-3</f>
        <v>1.8839999999999999E-2</v>
      </c>
      <c r="I7109" s="97">
        <f>INDEX(バックデータ一覧!$P$4:$R$27,MATCH(計算過程!B7109,バックデータ一覧!$F$4:$F$27,0),MATCH(VLOOKUP(A7109,バックデータ一覧!$T$3:$U$367,2),バックデータ一覧!$P$3:$R$3,0))*10^-3</f>
        <v>2.512E-2</v>
      </c>
    </row>
    <row r="7110" spans="1:9" x14ac:dyDescent="0.15">
      <c r="A7110" s="57">
        <v>41935</v>
      </c>
      <c r="B7110" s="9" t="s">
        <v>128</v>
      </c>
      <c r="C7110" s="83">
        <f t="shared" si="331"/>
        <v>1.2640000000000002E-2</v>
      </c>
      <c r="D7110" s="82">
        <f t="shared" si="330"/>
        <v>5.9400000000000008E-3</v>
      </c>
      <c r="E7110" s="81">
        <f t="shared" si="332"/>
        <v>6.7000000000000002E-3</v>
      </c>
      <c r="F7110" s="97">
        <f>INDEX(バックデータ一覧!$G$4:$I$27,MATCH(計算過程!B7110,バックデータ一覧!$F$4:$F$27,0),MATCH(VLOOKUP(A7110,バックデータ一覧!$T$3:$U$367,2),バックデータ一覧!$G$3:$I$3,0))*10^-3</f>
        <v>6.7000000000000002E-3</v>
      </c>
      <c r="G7110" s="97">
        <f>INDEX(バックデータ一覧!$J$4:$L$27,MATCH(計算過程!B7110,バックデータ一覧!$F$4:$F$27,0),MATCH(VLOOKUP(A7110,バックデータ一覧!$T$3:$U$367,2),バックデータ一覧!$J$3:$L$3,0))*10^-3</f>
        <v>1.3390000000000001E-2</v>
      </c>
      <c r="H7110" s="97">
        <f>INDEX(バックデータ一覧!$M$4:$O$27,MATCH(計算過程!B7110,バックデータ一覧!$F$4:$F$27,0),MATCH(VLOOKUP(A7110,バックデータ一覧!$T$3:$U$367,2),バックデータ一覧!$M$3:$O$3,0))*10^-3</f>
        <v>2.009E-2</v>
      </c>
      <c r="I7110" s="97">
        <f>INDEX(バックデータ一覧!$P$4:$R$27,MATCH(計算過程!B7110,バックデータ一覧!$F$4:$F$27,0),MATCH(VLOOKUP(A7110,バックデータ一覧!$T$3:$U$367,2),バックデータ一覧!$P$3:$R$3,0))*10^-3</f>
        <v>2.6790000000000001E-2</v>
      </c>
    </row>
    <row r="7111" spans="1:9" x14ac:dyDescent="0.15">
      <c r="A7111" s="57">
        <v>41936</v>
      </c>
      <c r="B7111" s="9" t="s">
        <v>105</v>
      </c>
      <c r="C7111" s="83">
        <f t="shared" si="331"/>
        <v>6.0700000000000007E-3</v>
      </c>
      <c r="D7111" s="82">
        <f t="shared" ref="D7111:D7174" si="333">$O$4*$O$5*10^-3</f>
        <v>5.9400000000000008E-3</v>
      </c>
      <c r="E7111" s="81">
        <f t="shared" si="332"/>
        <v>1.3000000000000002E-4</v>
      </c>
      <c r="F7111" s="97">
        <f>INDEX(バックデータ一覧!$G$4:$I$27,MATCH(計算過程!B7111,バックデータ一覧!$F$4:$F$27,0),MATCH(VLOOKUP(A7111,バックデータ一覧!$T$3:$U$367,2),バックデータ一覧!$G$3:$I$3,0))*10^-3</f>
        <v>1.3000000000000002E-4</v>
      </c>
      <c r="G7111" s="97">
        <f>INDEX(バックデータ一覧!$J$4:$L$27,MATCH(計算過程!B7111,バックデータ一覧!$F$4:$F$27,0),MATCH(VLOOKUP(A7111,バックデータ一覧!$T$3:$U$367,2),バックデータ一覧!$J$3:$L$3,0))*10^-3</f>
        <v>2.5000000000000001E-4</v>
      </c>
      <c r="H7111" s="97">
        <f>INDEX(バックデータ一覧!$M$4:$O$27,MATCH(計算過程!B7111,バックデータ一覧!$F$4:$F$27,0),MATCH(VLOOKUP(A7111,バックデータ一覧!$T$3:$U$367,2),バックデータ一覧!$M$3:$O$3,0))*10^-3</f>
        <v>3.8000000000000002E-4</v>
      </c>
      <c r="I7111" s="97">
        <f>INDEX(バックデータ一覧!$P$4:$R$27,MATCH(計算過程!B7111,バックデータ一覧!$F$4:$F$27,0),MATCH(VLOOKUP(A7111,バックデータ一覧!$T$3:$U$367,2),バックデータ一覧!$P$3:$R$3,0))*10^-3</f>
        <v>5.0000000000000001E-4</v>
      </c>
    </row>
    <row r="7112" spans="1:9" x14ac:dyDescent="0.15">
      <c r="A7112" s="57">
        <v>41936</v>
      </c>
      <c r="B7112" s="9" t="s">
        <v>106</v>
      </c>
      <c r="C7112" s="83">
        <f t="shared" ref="C7112:C7175" si="334">D7112+E7112</f>
        <v>6.0700000000000007E-3</v>
      </c>
      <c r="D7112" s="82">
        <f t="shared" si="333"/>
        <v>5.9400000000000008E-3</v>
      </c>
      <c r="E7112" s="81">
        <f t="shared" ref="E7112:E7175" si="335">IF(AND($O$10&gt;=1,$O$10&lt;2),$F7112*(2-$O$10)/(2-1)+$G7112*($O$10-1)/(2-1),IF(AND($O$10&gt;=2,$O$10&lt;3),$G7112*(3-$O$10)/(3-2)+$H7112*($O$10-2)/(3-2),$H7112*(4-$O$10)/(4-3)+$I7112*($O$10-3)/(4-3)))</f>
        <v>1.3000000000000002E-4</v>
      </c>
      <c r="F7112" s="97">
        <f>INDEX(バックデータ一覧!$G$4:$I$27,MATCH(計算過程!B7112,バックデータ一覧!$F$4:$F$27,0),MATCH(VLOOKUP(A7112,バックデータ一覧!$T$3:$U$367,2),バックデータ一覧!$G$3:$I$3,0))*10^-3</f>
        <v>1.3000000000000002E-4</v>
      </c>
      <c r="G7112" s="97">
        <f>INDEX(バックデータ一覧!$J$4:$L$27,MATCH(計算過程!B7112,バックデータ一覧!$F$4:$F$27,0),MATCH(VLOOKUP(A7112,バックデータ一覧!$T$3:$U$367,2),バックデータ一覧!$J$3:$L$3,0))*10^-3</f>
        <v>2.5000000000000001E-4</v>
      </c>
      <c r="H7112" s="97">
        <f>INDEX(バックデータ一覧!$M$4:$O$27,MATCH(計算過程!B7112,バックデータ一覧!$F$4:$F$27,0),MATCH(VLOOKUP(A7112,バックデータ一覧!$T$3:$U$367,2),バックデータ一覧!$M$3:$O$3,0))*10^-3</f>
        <v>3.8000000000000002E-4</v>
      </c>
      <c r="I7112" s="97">
        <f>INDEX(バックデータ一覧!$P$4:$R$27,MATCH(計算過程!B7112,バックデータ一覧!$F$4:$F$27,0),MATCH(VLOOKUP(A7112,バックデータ一覧!$T$3:$U$367,2),バックデータ一覧!$P$3:$R$3,0))*10^-3</f>
        <v>5.0000000000000001E-4</v>
      </c>
    </row>
    <row r="7113" spans="1:9" x14ac:dyDescent="0.15">
      <c r="A7113" s="57">
        <v>41936</v>
      </c>
      <c r="B7113" s="9" t="s">
        <v>107</v>
      </c>
      <c r="C7113" s="83">
        <f t="shared" si="334"/>
        <v>6.0700000000000007E-3</v>
      </c>
      <c r="D7113" s="82">
        <f t="shared" si="333"/>
        <v>5.9400000000000008E-3</v>
      </c>
      <c r="E7113" s="81">
        <f t="shared" si="335"/>
        <v>1.3000000000000002E-4</v>
      </c>
      <c r="F7113" s="97">
        <f>INDEX(バックデータ一覧!$G$4:$I$27,MATCH(計算過程!B7113,バックデータ一覧!$F$4:$F$27,0),MATCH(VLOOKUP(A7113,バックデータ一覧!$T$3:$U$367,2),バックデータ一覧!$G$3:$I$3,0))*10^-3</f>
        <v>1.3000000000000002E-4</v>
      </c>
      <c r="G7113" s="97">
        <f>INDEX(バックデータ一覧!$J$4:$L$27,MATCH(計算過程!B7113,バックデータ一覧!$F$4:$F$27,0),MATCH(VLOOKUP(A7113,バックデータ一覧!$T$3:$U$367,2),バックデータ一覧!$J$3:$L$3,0))*10^-3</f>
        <v>2.5000000000000001E-4</v>
      </c>
      <c r="H7113" s="97">
        <f>INDEX(バックデータ一覧!$M$4:$O$27,MATCH(計算過程!B7113,バックデータ一覧!$F$4:$F$27,0),MATCH(VLOOKUP(A7113,バックデータ一覧!$T$3:$U$367,2),バックデータ一覧!$M$3:$O$3,0))*10^-3</f>
        <v>3.8000000000000002E-4</v>
      </c>
      <c r="I7113" s="97">
        <f>INDEX(バックデータ一覧!$P$4:$R$27,MATCH(計算過程!B7113,バックデータ一覧!$F$4:$F$27,0),MATCH(VLOOKUP(A7113,バックデータ一覧!$T$3:$U$367,2),バックデータ一覧!$P$3:$R$3,0))*10^-3</f>
        <v>5.0000000000000001E-4</v>
      </c>
    </row>
    <row r="7114" spans="1:9" x14ac:dyDescent="0.15">
      <c r="A7114" s="57">
        <v>41936</v>
      </c>
      <c r="B7114" s="9" t="s">
        <v>108</v>
      </c>
      <c r="C7114" s="83">
        <f t="shared" si="334"/>
        <v>6.0700000000000007E-3</v>
      </c>
      <c r="D7114" s="82">
        <f t="shared" si="333"/>
        <v>5.9400000000000008E-3</v>
      </c>
      <c r="E7114" s="81">
        <f t="shared" si="335"/>
        <v>1.3000000000000002E-4</v>
      </c>
      <c r="F7114" s="97">
        <f>INDEX(バックデータ一覧!$G$4:$I$27,MATCH(計算過程!B7114,バックデータ一覧!$F$4:$F$27,0),MATCH(VLOOKUP(A7114,バックデータ一覧!$T$3:$U$367,2),バックデータ一覧!$G$3:$I$3,0))*10^-3</f>
        <v>1.3000000000000002E-4</v>
      </c>
      <c r="G7114" s="97">
        <f>INDEX(バックデータ一覧!$J$4:$L$27,MATCH(計算過程!B7114,バックデータ一覧!$F$4:$F$27,0),MATCH(VLOOKUP(A7114,バックデータ一覧!$T$3:$U$367,2),バックデータ一覧!$J$3:$L$3,0))*10^-3</f>
        <v>2.5000000000000001E-4</v>
      </c>
      <c r="H7114" s="97">
        <f>INDEX(バックデータ一覧!$M$4:$O$27,MATCH(計算過程!B7114,バックデータ一覧!$F$4:$F$27,0),MATCH(VLOOKUP(A7114,バックデータ一覧!$T$3:$U$367,2),バックデータ一覧!$M$3:$O$3,0))*10^-3</f>
        <v>3.8000000000000002E-4</v>
      </c>
      <c r="I7114" s="97">
        <f>INDEX(バックデータ一覧!$P$4:$R$27,MATCH(計算過程!B7114,バックデータ一覧!$F$4:$F$27,0),MATCH(VLOOKUP(A7114,バックデータ一覧!$T$3:$U$367,2),バックデータ一覧!$P$3:$R$3,0))*10^-3</f>
        <v>5.0000000000000001E-4</v>
      </c>
    </row>
    <row r="7115" spans="1:9" x14ac:dyDescent="0.15">
      <c r="A7115" s="57">
        <v>41936</v>
      </c>
      <c r="B7115" s="9" t="s">
        <v>109</v>
      </c>
      <c r="C7115" s="83">
        <f t="shared" si="334"/>
        <v>6.0700000000000007E-3</v>
      </c>
      <c r="D7115" s="82">
        <f t="shared" si="333"/>
        <v>5.9400000000000008E-3</v>
      </c>
      <c r="E7115" s="81">
        <f t="shared" si="335"/>
        <v>1.3000000000000002E-4</v>
      </c>
      <c r="F7115" s="97">
        <f>INDEX(バックデータ一覧!$G$4:$I$27,MATCH(計算過程!B7115,バックデータ一覧!$F$4:$F$27,0),MATCH(VLOOKUP(A7115,バックデータ一覧!$T$3:$U$367,2),バックデータ一覧!$G$3:$I$3,0))*10^-3</f>
        <v>1.3000000000000002E-4</v>
      </c>
      <c r="G7115" s="97">
        <f>INDEX(バックデータ一覧!$J$4:$L$27,MATCH(計算過程!B7115,バックデータ一覧!$F$4:$F$27,0),MATCH(VLOOKUP(A7115,バックデータ一覧!$T$3:$U$367,2),バックデータ一覧!$J$3:$L$3,0))*10^-3</f>
        <v>2.5000000000000001E-4</v>
      </c>
      <c r="H7115" s="97">
        <f>INDEX(バックデータ一覧!$M$4:$O$27,MATCH(計算過程!B7115,バックデータ一覧!$F$4:$F$27,0),MATCH(VLOOKUP(A7115,バックデータ一覧!$T$3:$U$367,2),バックデータ一覧!$M$3:$O$3,0))*10^-3</f>
        <v>3.8000000000000002E-4</v>
      </c>
      <c r="I7115" s="97">
        <f>INDEX(バックデータ一覧!$P$4:$R$27,MATCH(計算過程!B7115,バックデータ一覧!$F$4:$F$27,0),MATCH(VLOOKUP(A7115,バックデータ一覧!$T$3:$U$367,2),バックデータ一覧!$P$3:$R$3,0))*10^-3</f>
        <v>5.0000000000000001E-4</v>
      </c>
    </row>
    <row r="7116" spans="1:9" x14ac:dyDescent="0.15">
      <c r="A7116" s="57">
        <v>41936</v>
      </c>
      <c r="B7116" s="9" t="s">
        <v>110</v>
      </c>
      <c r="C7116" s="83">
        <f t="shared" si="334"/>
        <v>6.0700000000000007E-3</v>
      </c>
      <c r="D7116" s="82">
        <f t="shared" si="333"/>
        <v>5.9400000000000008E-3</v>
      </c>
      <c r="E7116" s="81">
        <f t="shared" si="335"/>
        <v>1.3000000000000002E-4</v>
      </c>
      <c r="F7116" s="97">
        <f>INDEX(バックデータ一覧!$G$4:$I$27,MATCH(計算過程!B7116,バックデータ一覧!$F$4:$F$27,0),MATCH(VLOOKUP(A7116,バックデータ一覧!$T$3:$U$367,2),バックデータ一覧!$G$3:$I$3,0))*10^-3</f>
        <v>1.3000000000000002E-4</v>
      </c>
      <c r="G7116" s="97">
        <f>INDEX(バックデータ一覧!$J$4:$L$27,MATCH(計算過程!B7116,バックデータ一覧!$F$4:$F$27,0),MATCH(VLOOKUP(A7116,バックデータ一覧!$T$3:$U$367,2),バックデータ一覧!$J$3:$L$3,0))*10^-3</f>
        <v>2.5000000000000001E-4</v>
      </c>
      <c r="H7116" s="97">
        <f>INDEX(バックデータ一覧!$M$4:$O$27,MATCH(計算過程!B7116,バックデータ一覧!$F$4:$F$27,0),MATCH(VLOOKUP(A7116,バックデータ一覧!$T$3:$U$367,2),バックデータ一覧!$M$3:$O$3,0))*10^-3</f>
        <v>3.8000000000000002E-4</v>
      </c>
      <c r="I7116" s="97">
        <f>INDEX(バックデータ一覧!$P$4:$R$27,MATCH(計算過程!B7116,バックデータ一覧!$F$4:$F$27,0),MATCH(VLOOKUP(A7116,バックデータ一覧!$T$3:$U$367,2),バックデータ一覧!$P$3:$R$3,0))*10^-3</f>
        <v>5.0000000000000001E-4</v>
      </c>
    </row>
    <row r="7117" spans="1:9" x14ac:dyDescent="0.15">
      <c r="A7117" s="57">
        <v>41936</v>
      </c>
      <c r="B7117" s="9" t="s">
        <v>111</v>
      </c>
      <c r="C7117" s="83">
        <f t="shared" si="334"/>
        <v>9.3200000000000002E-3</v>
      </c>
      <c r="D7117" s="82">
        <f t="shared" si="333"/>
        <v>5.9400000000000008E-3</v>
      </c>
      <c r="E7117" s="81">
        <f t="shared" si="335"/>
        <v>3.3799999999999998E-3</v>
      </c>
      <c r="F7117" s="97">
        <f>INDEX(バックデータ一覧!$G$4:$I$27,MATCH(計算過程!B7117,バックデータ一覧!$F$4:$F$27,0),MATCH(VLOOKUP(A7117,バックデータ一覧!$T$3:$U$367,2),バックデータ一覧!$G$3:$I$3,0))*10^-3</f>
        <v>3.3799999999999998E-3</v>
      </c>
      <c r="G7117" s="97">
        <f>INDEX(バックデータ一覧!$J$4:$L$27,MATCH(計算過程!B7117,バックデータ一覧!$F$4:$F$27,0),MATCH(VLOOKUP(A7117,バックデータ一覧!$T$3:$U$367,2),バックデータ一覧!$J$3:$L$3,0))*10^-3</f>
        <v>6.7499999999999999E-3</v>
      </c>
      <c r="H7117" s="97">
        <f>INDEX(バックデータ一覧!$M$4:$O$27,MATCH(計算過程!B7117,バックデータ一覧!$F$4:$F$27,0),MATCH(VLOOKUP(A7117,バックデータ一覧!$T$3:$U$367,2),バックデータ一覧!$M$3:$O$3,0))*10^-3</f>
        <v>1.0130000000000002E-2</v>
      </c>
      <c r="I7117" s="97">
        <f>INDEX(バックデータ一覧!$P$4:$R$27,MATCH(計算過程!B7117,バックデータ一覧!$F$4:$F$27,0),MATCH(VLOOKUP(A7117,バックデータ一覧!$T$3:$U$367,2),バックデータ一覧!$P$3:$R$3,0))*10^-3</f>
        <v>1.3509999999999999E-2</v>
      </c>
    </row>
    <row r="7118" spans="1:9" x14ac:dyDescent="0.15">
      <c r="A7118" s="57">
        <v>41936</v>
      </c>
      <c r="B7118" s="9" t="s">
        <v>112</v>
      </c>
      <c r="C7118" s="83">
        <f t="shared" si="334"/>
        <v>6.4800000000000005E-3</v>
      </c>
      <c r="D7118" s="82">
        <f t="shared" si="333"/>
        <v>5.9400000000000008E-3</v>
      </c>
      <c r="E7118" s="81">
        <f t="shared" si="335"/>
        <v>5.4000000000000001E-4</v>
      </c>
      <c r="F7118" s="97">
        <f>INDEX(バックデータ一覧!$G$4:$I$27,MATCH(計算過程!B7118,バックデータ一覧!$F$4:$F$27,0),MATCH(VLOOKUP(A7118,バックデータ一覧!$T$3:$U$367,2),バックデータ一覧!$G$3:$I$3,0))*10^-3</f>
        <v>5.4000000000000001E-4</v>
      </c>
      <c r="G7118" s="97">
        <f>INDEX(バックデータ一覧!$J$4:$L$27,MATCH(計算過程!B7118,バックデータ一覧!$F$4:$F$27,0),MATCH(VLOOKUP(A7118,バックデータ一覧!$T$3:$U$367,2),バックデータ一覧!$J$3:$L$3,0))*10^-3</f>
        <v>1.08E-3</v>
      </c>
      <c r="H7118" s="97">
        <f>INDEX(バックデータ一覧!$M$4:$O$27,MATCH(計算過程!B7118,バックデータ一覧!$F$4:$F$27,0),MATCH(VLOOKUP(A7118,バックデータ一覧!$T$3:$U$367,2),バックデータ一覧!$M$3:$O$3,0))*10^-3</f>
        <v>1.6299999999999999E-3</v>
      </c>
      <c r="I7118" s="97">
        <f>INDEX(バックデータ一覧!$P$4:$R$27,MATCH(計算過程!B7118,バックデータ一覧!$F$4:$F$27,0),MATCH(VLOOKUP(A7118,バックデータ一覧!$T$3:$U$367,2),バックデータ一覧!$P$3:$R$3,0))*10^-3</f>
        <v>2.1700000000000001E-3</v>
      </c>
    </row>
    <row r="7119" spans="1:9" x14ac:dyDescent="0.15">
      <c r="A7119" s="57">
        <v>41936</v>
      </c>
      <c r="B7119" s="9" t="s">
        <v>113</v>
      </c>
      <c r="C7119" s="83">
        <f t="shared" si="334"/>
        <v>6.4800000000000005E-3</v>
      </c>
      <c r="D7119" s="82">
        <f t="shared" si="333"/>
        <v>5.9400000000000008E-3</v>
      </c>
      <c r="E7119" s="81">
        <f t="shared" si="335"/>
        <v>5.4000000000000001E-4</v>
      </c>
      <c r="F7119" s="97">
        <f>INDEX(バックデータ一覧!$G$4:$I$27,MATCH(計算過程!B7119,バックデータ一覧!$F$4:$F$27,0),MATCH(VLOOKUP(A7119,バックデータ一覧!$T$3:$U$367,2),バックデータ一覧!$G$3:$I$3,0))*10^-3</f>
        <v>5.4000000000000001E-4</v>
      </c>
      <c r="G7119" s="97">
        <f>INDEX(バックデータ一覧!$J$4:$L$27,MATCH(計算過程!B7119,バックデータ一覧!$F$4:$F$27,0),MATCH(VLOOKUP(A7119,バックデータ一覧!$T$3:$U$367,2),バックデータ一覧!$J$3:$L$3,0))*10^-3</f>
        <v>1.08E-3</v>
      </c>
      <c r="H7119" s="97">
        <f>INDEX(バックデータ一覧!$M$4:$O$27,MATCH(計算過程!B7119,バックデータ一覧!$F$4:$F$27,0),MATCH(VLOOKUP(A7119,バックデータ一覧!$T$3:$U$367,2),バックデータ一覧!$M$3:$O$3,0))*10^-3</f>
        <v>1.6299999999999999E-3</v>
      </c>
      <c r="I7119" s="97">
        <f>INDEX(バックデータ一覧!$P$4:$R$27,MATCH(計算過程!B7119,バックデータ一覧!$F$4:$F$27,0),MATCH(VLOOKUP(A7119,バックデータ一覧!$T$3:$U$367,2),バックデータ一覧!$P$3:$R$3,0))*10^-3</f>
        <v>2.1700000000000001E-3</v>
      </c>
    </row>
    <row r="7120" spans="1:9" x14ac:dyDescent="0.15">
      <c r="A7120" s="57">
        <v>41936</v>
      </c>
      <c r="B7120" s="9" t="s">
        <v>114</v>
      </c>
      <c r="C7120" s="83">
        <f t="shared" si="334"/>
        <v>6.0700000000000007E-3</v>
      </c>
      <c r="D7120" s="82">
        <f t="shared" si="333"/>
        <v>5.9400000000000008E-3</v>
      </c>
      <c r="E7120" s="81">
        <f t="shared" si="335"/>
        <v>1.3000000000000002E-4</v>
      </c>
      <c r="F7120" s="97">
        <f>INDEX(バックデータ一覧!$G$4:$I$27,MATCH(計算過程!B7120,バックデータ一覧!$F$4:$F$27,0),MATCH(VLOOKUP(A7120,バックデータ一覧!$T$3:$U$367,2),バックデータ一覧!$G$3:$I$3,0))*10^-3</f>
        <v>1.3000000000000002E-4</v>
      </c>
      <c r="G7120" s="97">
        <f>INDEX(バックデータ一覧!$J$4:$L$27,MATCH(計算過程!B7120,バックデータ一覧!$F$4:$F$27,0),MATCH(VLOOKUP(A7120,バックデータ一覧!$T$3:$U$367,2),バックデータ一覧!$J$3:$L$3,0))*10^-3</f>
        <v>2.5000000000000001E-4</v>
      </c>
      <c r="H7120" s="97">
        <f>INDEX(バックデータ一覧!$M$4:$O$27,MATCH(計算過程!B7120,バックデータ一覧!$F$4:$F$27,0),MATCH(VLOOKUP(A7120,バックデータ一覧!$T$3:$U$367,2),バックデータ一覧!$M$3:$O$3,0))*10^-3</f>
        <v>3.8000000000000002E-4</v>
      </c>
      <c r="I7120" s="97">
        <f>INDEX(バックデータ一覧!$P$4:$R$27,MATCH(計算過程!B7120,バックデータ一覧!$F$4:$F$27,0),MATCH(VLOOKUP(A7120,バックデータ一覧!$T$3:$U$367,2),バックデータ一覧!$P$3:$R$3,0))*10^-3</f>
        <v>5.0000000000000001E-4</v>
      </c>
    </row>
    <row r="7121" spans="1:9" x14ac:dyDescent="0.15">
      <c r="A7121" s="57">
        <v>41936</v>
      </c>
      <c r="B7121" s="9" t="s">
        <v>115</v>
      </c>
      <c r="C7121" s="83">
        <f t="shared" si="334"/>
        <v>6.2700000000000013E-3</v>
      </c>
      <c r="D7121" s="82">
        <f t="shared" si="333"/>
        <v>5.9400000000000008E-3</v>
      </c>
      <c r="E7121" s="81">
        <f t="shared" si="335"/>
        <v>3.3E-4</v>
      </c>
      <c r="F7121" s="97">
        <f>INDEX(バックデータ一覧!$G$4:$I$27,MATCH(計算過程!B7121,バックデータ一覧!$F$4:$F$27,0),MATCH(VLOOKUP(A7121,バックデータ一覧!$T$3:$U$367,2),バックデータ一覧!$G$3:$I$3,0))*10^-3</f>
        <v>3.3E-4</v>
      </c>
      <c r="G7121" s="97">
        <f>INDEX(バックデータ一覧!$J$4:$L$27,MATCH(計算過程!B7121,バックデータ一覧!$F$4:$F$27,0),MATCH(VLOOKUP(A7121,バックデータ一覧!$T$3:$U$367,2),バックデータ一覧!$J$3:$L$3,0))*10^-3</f>
        <v>6.7000000000000002E-4</v>
      </c>
      <c r="H7121" s="97">
        <f>INDEX(バックデータ一覧!$M$4:$O$27,MATCH(計算過程!B7121,バックデータ一覧!$F$4:$F$27,0),MATCH(VLOOKUP(A7121,バックデータ一覧!$T$3:$U$367,2),バックデータ一覧!$M$3:$O$3,0))*10^-3</f>
        <v>1E-3</v>
      </c>
      <c r="I7121" s="97">
        <f>INDEX(バックデータ一覧!$P$4:$R$27,MATCH(計算過程!B7121,バックデータ一覧!$F$4:$F$27,0),MATCH(VLOOKUP(A7121,バックデータ一覧!$T$3:$U$367,2),バックデータ一覧!$P$3:$R$3,0))*10^-3</f>
        <v>1.33E-3</v>
      </c>
    </row>
    <row r="7122" spans="1:9" x14ac:dyDescent="0.15">
      <c r="A7122" s="57">
        <v>41936</v>
      </c>
      <c r="B7122" s="9" t="s">
        <v>116</v>
      </c>
      <c r="C7122" s="83">
        <f t="shared" si="334"/>
        <v>6.0700000000000007E-3</v>
      </c>
      <c r="D7122" s="82">
        <f t="shared" si="333"/>
        <v>5.9400000000000008E-3</v>
      </c>
      <c r="E7122" s="81">
        <f t="shared" si="335"/>
        <v>1.3000000000000002E-4</v>
      </c>
      <c r="F7122" s="97">
        <f>INDEX(バックデータ一覧!$G$4:$I$27,MATCH(計算過程!B7122,バックデータ一覧!$F$4:$F$27,0),MATCH(VLOOKUP(A7122,バックデータ一覧!$T$3:$U$367,2),バックデータ一覧!$G$3:$I$3,0))*10^-3</f>
        <v>1.3000000000000002E-4</v>
      </c>
      <c r="G7122" s="97">
        <f>INDEX(バックデータ一覧!$J$4:$L$27,MATCH(計算過程!B7122,バックデータ一覧!$F$4:$F$27,0),MATCH(VLOOKUP(A7122,バックデータ一覧!$T$3:$U$367,2),バックデータ一覧!$J$3:$L$3,0))*10^-3</f>
        <v>2.5000000000000001E-4</v>
      </c>
      <c r="H7122" s="97">
        <f>INDEX(バックデータ一覧!$M$4:$O$27,MATCH(計算過程!B7122,バックデータ一覧!$F$4:$F$27,0),MATCH(VLOOKUP(A7122,バックデータ一覧!$T$3:$U$367,2),バックデータ一覧!$M$3:$O$3,0))*10^-3</f>
        <v>3.8000000000000002E-4</v>
      </c>
      <c r="I7122" s="97">
        <f>INDEX(バックデータ一覧!$P$4:$R$27,MATCH(計算過程!B7122,バックデータ一覧!$F$4:$F$27,0),MATCH(VLOOKUP(A7122,バックデータ一覧!$T$3:$U$367,2),バックデータ一覧!$P$3:$R$3,0))*10^-3</f>
        <v>5.0000000000000001E-4</v>
      </c>
    </row>
    <row r="7123" spans="1:9" x14ac:dyDescent="0.15">
      <c r="A7123" s="57">
        <v>41936</v>
      </c>
      <c r="B7123" s="9" t="s">
        <v>117</v>
      </c>
      <c r="C7123" s="83">
        <f t="shared" si="334"/>
        <v>9.3200000000000002E-3</v>
      </c>
      <c r="D7123" s="82">
        <f t="shared" si="333"/>
        <v>5.9400000000000008E-3</v>
      </c>
      <c r="E7123" s="81">
        <f t="shared" si="335"/>
        <v>3.3799999999999998E-3</v>
      </c>
      <c r="F7123" s="97">
        <f>INDEX(バックデータ一覧!$G$4:$I$27,MATCH(計算過程!B7123,バックデータ一覧!$F$4:$F$27,0),MATCH(VLOOKUP(A7123,バックデータ一覧!$T$3:$U$367,2),バックデータ一覧!$G$3:$I$3,0))*10^-3</f>
        <v>3.3799999999999998E-3</v>
      </c>
      <c r="G7123" s="97">
        <f>INDEX(バックデータ一覧!$J$4:$L$27,MATCH(計算過程!B7123,バックデータ一覧!$F$4:$F$27,0),MATCH(VLOOKUP(A7123,バックデータ一覧!$T$3:$U$367,2),バックデータ一覧!$J$3:$L$3,0))*10^-3</f>
        <v>6.7499999999999999E-3</v>
      </c>
      <c r="H7123" s="97">
        <f>INDEX(バックデータ一覧!$M$4:$O$27,MATCH(計算過程!B7123,バックデータ一覧!$F$4:$F$27,0),MATCH(VLOOKUP(A7123,バックデータ一覧!$T$3:$U$367,2),バックデータ一覧!$M$3:$O$3,0))*10^-3</f>
        <v>1.0130000000000002E-2</v>
      </c>
      <c r="I7123" s="97">
        <f>INDEX(バックデータ一覧!$P$4:$R$27,MATCH(計算過程!B7123,バックデータ一覧!$F$4:$F$27,0),MATCH(VLOOKUP(A7123,バックデータ一覧!$T$3:$U$367,2),バックデータ一覧!$P$3:$R$3,0))*10^-3</f>
        <v>1.3509999999999999E-2</v>
      </c>
    </row>
    <row r="7124" spans="1:9" x14ac:dyDescent="0.15">
      <c r="A7124" s="57">
        <v>41936</v>
      </c>
      <c r="B7124" s="9" t="s">
        <v>118</v>
      </c>
      <c r="C7124" s="83">
        <f t="shared" si="334"/>
        <v>6.2700000000000013E-3</v>
      </c>
      <c r="D7124" s="82">
        <f t="shared" si="333"/>
        <v>5.9400000000000008E-3</v>
      </c>
      <c r="E7124" s="81">
        <f t="shared" si="335"/>
        <v>3.3E-4</v>
      </c>
      <c r="F7124" s="97">
        <f>INDEX(バックデータ一覧!$G$4:$I$27,MATCH(計算過程!B7124,バックデータ一覧!$F$4:$F$27,0),MATCH(VLOOKUP(A7124,バックデータ一覧!$T$3:$U$367,2),バックデータ一覧!$G$3:$I$3,0))*10^-3</f>
        <v>3.3E-4</v>
      </c>
      <c r="G7124" s="97">
        <f>INDEX(バックデータ一覧!$J$4:$L$27,MATCH(計算過程!B7124,バックデータ一覧!$F$4:$F$27,0),MATCH(VLOOKUP(A7124,バックデータ一覧!$T$3:$U$367,2),バックデータ一覧!$J$3:$L$3,0))*10^-3</f>
        <v>6.7000000000000002E-4</v>
      </c>
      <c r="H7124" s="97">
        <f>INDEX(バックデータ一覧!$M$4:$O$27,MATCH(計算過程!B7124,バックデータ一覧!$F$4:$F$27,0),MATCH(VLOOKUP(A7124,バックデータ一覧!$T$3:$U$367,2),バックデータ一覧!$M$3:$O$3,0))*10^-3</f>
        <v>1E-3</v>
      </c>
      <c r="I7124" s="97">
        <f>INDEX(バックデータ一覧!$P$4:$R$27,MATCH(計算過程!B7124,バックデータ一覧!$F$4:$F$27,0),MATCH(VLOOKUP(A7124,バックデータ一覧!$T$3:$U$367,2),バックデータ一覧!$P$3:$R$3,0))*10^-3</f>
        <v>1.33E-3</v>
      </c>
    </row>
    <row r="7125" spans="1:9" x14ac:dyDescent="0.15">
      <c r="A7125" s="57">
        <v>41936</v>
      </c>
      <c r="B7125" s="9" t="s">
        <v>119</v>
      </c>
      <c r="C7125" s="83">
        <f t="shared" si="334"/>
        <v>6.0700000000000007E-3</v>
      </c>
      <c r="D7125" s="82">
        <f t="shared" si="333"/>
        <v>5.9400000000000008E-3</v>
      </c>
      <c r="E7125" s="81">
        <f t="shared" si="335"/>
        <v>1.3000000000000002E-4</v>
      </c>
      <c r="F7125" s="97">
        <f>INDEX(バックデータ一覧!$G$4:$I$27,MATCH(計算過程!B7125,バックデータ一覧!$F$4:$F$27,0),MATCH(VLOOKUP(A7125,バックデータ一覧!$T$3:$U$367,2),バックデータ一覧!$G$3:$I$3,0))*10^-3</f>
        <v>1.3000000000000002E-4</v>
      </c>
      <c r="G7125" s="97">
        <f>INDEX(バックデータ一覧!$J$4:$L$27,MATCH(計算過程!B7125,バックデータ一覧!$F$4:$F$27,0),MATCH(VLOOKUP(A7125,バックデータ一覧!$T$3:$U$367,2),バックデータ一覧!$J$3:$L$3,0))*10^-3</f>
        <v>2.5000000000000001E-4</v>
      </c>
      <c r="H7125" s="97">
        <f>INDEX(バックデータ一覧!$M$4:$O$27,MATCH(計算過程!B7125,バックデータ一覧!$F$4:$F$27,0),MATCH(VLOOKUP(A7125,バックデータ一覧!$T$3:$U$367,2),バックデータ一覧!$M$3:$O$3,0))*10^-3</f>
        <v>3.8000000000000002E-4</v>
      </c>
      <c r="I7125" s="97">
        <f>INDEX(バックデータ一覧!$P$4:$R$27,MATCH(計算過程!B7125,バックデータ一覧!$F$4:$F$27,0),MATCH(VLOOKUP(A7125,バックデータ一覧!$T$3:$U$367,2),バックデータ一覧!$P$3:$R$3,0))*10^-3</f>
        <v>5.0000000000000001E-4</v>
      </c>
    </row>
    <row r="7126" spans="1:9" x14ac:dyDescent="0.15">
      <c r="A7126" s="57">
        <v>41936</v>
      </c>
      <c r="B7126" s="9" t="s">
        <v>120</v>
      </c>
      <c r="C7126" s="83">
        <f t="shared" si="334"/>
        <v>6.0700000000000007E-3</v>
      </c>
      <c r="D7126" s="82">
        <f t="shared" si="333"/>
        <v>5.9400000000000008E-3</v>
      </c>
      <c r="E7126" s="81">
        <f t="shared" si="335"/>
        <v>1.3000000000000002E-4</v>
      </c>
      <c r="F7126" s="97">
        <f>INDEX(バックデータ一覧!$G$4:$I$27,MATCH(計算過程!B7126,バックデータ一覧!$F$4:$F$27,0),MATCH(VLOOKUP(A7126,バックデータ一覧!$T$3:$U$367,2),バックデータ一覧!$G$3:$I$3,0))*10^-3</f>
        <v>1.3000000000000002E-4</v>
      </c>
      <c r="G7126" s="97">
        <f>INDEX(バックデータ一覧!$J$4:$L$27,MATCH(計算過程!B7126,バックデータ一覧!$F$4:$F$27,0),MATCH(VLOOKUP(A7126,バックデータ一覧!$T$3:$U$367,2),バックデータ一覧!$J$3:$L$3,0))*10^-3</f>
        <v>2.5000000000000001E-4</v>
      </c>
      <c r="H7126" s="97">
        <f>INDEX(バックデータ一覧!$M$4:$O$27,MATCH(計算過程!B7126,バックデータ一覧!$F$4:$F$27,0),MATCH(VLOOKUP(A7126,バックデータ一覧!$T$3:$U$367,2),バックデータ一覧!$M$3:$O$3,0))*10^-3</f>
        <v>3.8000000000000002E-4</v>
      </c>
      <c r="I7126" s="97">
        <f>INDEX(バックデータ一覧!$P$4:$R$27,MATCH(計算過程!B7126,バックデータ一覧!$F$4:$F$27,0),MATCH(VLOOKUP(A7126,バックデータ一覧!$T$3:$U$367,2),バックデータ一覧!$P$3:$R$3,0))*10^-3</f>
        <v>5.0000000000000001E-4</v>
      </c>
    </row>
    <row r="7127" spans="1:9" x14ac:dyDescent="0.15">
      <c r="A7127" s="57">
        <v>41936</v>
      </c>
      <c r="B7127" s="9" t="s">
        <v>121</v>
      </c>
      <c r="C7127" s="83">
        <f t="shared" si="334"/>
        <v>6.2700000000000013E-3</v>
      </c>
      <c r="D7127" s="82">
        <f t="shared" si="333"/>
        <v>5.9400000000000008E-3</v>
      </c>
      <c r="E7127" s="81">
        <f t="shared" si="335"/>
        <v>3.3E-4</v>
      </c>
      <c r="F7127" s="97">
        <f>INDEX(バックデータ一覧!$G$4:$I$27,MATCH(計算過程!B7127,バックデータ一覧!$F$4:$F$27,0),MATCH(VLOOKUP(A7127,バックデータ一覧!$T$3:$U$367,2),バックデータ一覧!$G$3:$I$3,0))*10^-3</f>
        <v>3.3E-4</v>
      </c>
      <c r="G7127" s="97">
        <f>INDEX(バックデータ一覧!$J$4:$L$27,MATCH(計算過程!B7127,バックデータ一覧!$F$4:$F$27,0),MATCH(VLOOKUP(A7127,バックデータ一覧!$T$3:$U$367,2),バックデータ一覧!$J$3:$L$3,0))*10^-3</f>
        <v>6.7000000000000002E-4</v>
      </c>
      <c r="H7127" s="97">
        <f>INDEX(バックデータ一覧!$M$4:$O$27,MATCH(計算過程!B7127,バックデータ一覧!$F$4:$F$27,0),MATCH(VLOOKUP(A7127,バックデータ一覧!$T$3:$U$367,2),バックデータ一覧!$M$3:$O$3,0))*10^-3</f>
        <v>1E-3</v>
      </c>
      <c r="I7127" s="97">
        <f>INDEX(バックデータ一覧!$P$4:$R$27,MATCH(計算過程!B7127,バックデータ一覧!$F$4:$F$27,0),MATCH(VLOOKUP(A7127,バックデータ一覧!$T$3:$U$367,2),バックデータ一覧!$P$3:$R$3,0))*10^-3</f>
        <v>1.33E-3</v>
      </c>
    </row>
    <row r="7128" spans="1:9" x14ac:dyDescent="0.15">
      <c r="A7128" s="57">
        <v>41936</v>
      </c>
      <c r="B7128" s="9" t="s">
        <v>122</v>
      </c>
      <c r="C7128" s="83">
        <f t="shared" si="334"/>
        <v>6.2700000000000013E-3</v>
      </c>
      <c r="D7128" s="82">
        <f t="shared" si="333"/>
        <v>5.9400000000000008E-3</v>
      </c>
      <c r="E7128" s="81">
        <f t="shared" si="335"/>
        <v>3.3E-4</v>
      </c>
      <c r="F7128" s="97">
        <f>INDEX(バックデータ一覧!$G$4:$I$27,MATCH(計算過程!B7128,バックデータ一覧!$F$4:$F$27,0),MATCH(VLOOKUP(A7128,バックデータ一覧!$T$3:$U$367,2),バックデータ一覧!$G$3:$I$3,0))*10^-3</f>
        <v>3.3E-4</v>
      </c>
      <c r="G7128" s="97">
        <f>INDEX(バックデータ一覧!$J$4:$L$27,MATCH(計算過程!B7128,バックデータ一覧!$F$4:$F$27,0),MATCH(VLOOKUP(A7128,バックデータ一覧!$T$3:$U$367,2),バックデータ一覧!$J$3:$L$3,0))*10^-3</f>
        <v>6.7000000000000002E-4</v>
      </c>
      <c r="H7128" s="97">
        <f>INDEX(バックデータ一覧!$M$4:$O$27,MATCH(計算過程!B7128,バックデータ一覧!$F$4:$F$27,0),MATCH(VLOOKUP(A7128,バックデータ一覧!$T$3:$U$367,2),バックデータ一覧!$M$3:$O$3,0))*10^-3</f>
        <v>1E-3</v>
      </c>
      <c r="I7128" s="97">
        <f>INDEX(バックデータ一覧!$P$4:$R$27,MATCH(計算過程!B7128,バックデータ一覧!$F$4:$F$27,0),MATCH(VLOOKUP(A7128,バックデータ一覧!$T$3:$U$367,2),バックデータ一覧!$P$3:$R$3,0))*10^-3</f>
        <v>1.33E-3</v>
      </c>
    </row>
    <row r="7129" spans="1:9" x14ac:dyDescent="0.15">
      <c r="A7129" s="57">
        <v>41936</v>
      </c>
      <c r="B7129" s="9" t="s">
        <v>123</v>
      </c>
      <c r="C7129" s="83">
        <f t="shared" si="334"/>
        <v>1.2360000000000001E-2</v>
      </c>
      <c r="D7129" s="82">
        <f t="shared" si="333"/>
        <v>5.9400000000000008E-3</v>
      </c>
      <c r="E7129" s="81">
        <f t="shared" si="335"/>
        <v>6.4200000000000004E-3</v>
      </c>
      <c r="F7129" s="97">
        <f>INDEX(バックデータ一覧!$G$4:$I$27,MATCH(計算過程!B7129,バックデータ一覧!$F$4:$F$27,0),MATCH(VLOOKUP(A7129,バックデータ一覧!$T$3:$U$367,2),バックデータ一覧!$G$3:$I$3,0))*10^-3</f>
        <v>6.4200000000000004E-3</v>
      </c>
      <c r="G7129" s="97">
        <f>INDEX(バックデータ一覧!$J$4:$L$27,MATCH(計算過程!B7129,バックデータ一覧!$F$4:$F$27,0),MATCH(VLOOKUP(A7129,バックデータ一覧!$T$3:$U$367,2),バックデータ一覧!$J$3:$L$3,0))*10^-3</f>
        <v>1.2840000000000001E-2</v>
      </c>
      <c r="H7129" s="97">
        <f>INDEX(バックデータ一覧!$M$4:$O$27,MATCH(計算過程!B7129,バックデータ一覧!$F$4:$F$27,0),MATCH(VLOOKUP(A7129,バックデータ一覧!$T$3:$U$367,2),バックデータ一覧!$M$3:$O$3,0))*10^-3</f>
        <v>1.9260000000000003E-2</v>
      </c>
      <c r="I7129" s="97">
        <f>INDEX(バックデータ一覧!$P$4:$R$27,MATCH(計算過程!B7129,バックデータ一覧!$F$4:$F$27,0),MATCH(VLOOKUP(A7129,バックデータ一覧!$T$3:$U$367,2),バックデータ一覧!$P$3:$R$3,0))*10^-3</f>
        <v>2.5680000000000001E-2</v>
      </c>
    </row>
    <row r="7130" spans="1:9" x14ac:dyDescent="0.15">
      <c r="A7130" s="57">
        <v>41936</v>
      </c>
      <c r="B7130" s="9" t="s">
        <v>124</v>
      </c>
      <c r="C7130" s="83">
        <f t="shared" si="334"/>
        <v>1.2360000000000001E-2</v>
      </c>
      <c r="D7130" s="82">
        <f t="shared" si="333"/>
        <v>5.9400000000000008E-3</v>
      </c>
      <c r="E7130" s="81">
        <f t="shared" si="335"/>
        <v>6.4200000000000004E-3</v>
      </c>
      <c r="F7130" s="97">
        <f>INDEX(バックデータ一覧!$G$4:$I$27,MATCH(計算過程!B7130,バックデータ一覧!$F$4:$F$27,0),MATCH(VLOOKUP(A7130,バックデータ一覧!$T$3:$U$367,2),バックデータ一覧!$G$3:$I$3,0))*10^-3</f>
        <v>6.4200000000000004E-3</v>
      </c>
      <c r="G7130" s="97">
        <f>INDEX(バックデータ一覧!$J$4:$L$27,MATCH(計算過程!B7130,バックデータ一覧!$F$4:$F$27,0),MATCH(VLOOKUP(A7130,バックデータ一覧!$T$3:$U$367,2),バックデータ一覧!$J$3:$L$3,0))*10^-3</f>
        <v>1.2840000000000001E-2</v>
      </c>
      <c r="H7130" s="97">
        <f>INDEX(バックデータ一覧!$M$4:$O$27,MATCH(計算過程!B7130,バックデータ一覧!$F$4:$F$27,0),MATCH(VLOOKUP(A7130,バックデータ一覧!$T$3:$U$367,2),バックデータ一覧!$M$3:$O$3,0))*10^-3</f>
        <v>1.9260000000000003E-2</v>
      </c>
      <c r="I7130" s="97">
        <f>INDEX(バックデータ一覧!$P$4:$R$27,MATCH(計算過程!B7130,バックデータ一覧!$F$4:$F$27,0),MATCH(VLOOKUP(A7130,バックデータ一覧!$T$3:$U$367,2),バックデータ一覧!$P$3:$R$3,0))*10^-3</f>
        <v>2.5680000000000001E-2</v>
      </c>
    </row>
    <row r="7131" spans="1:9" x14ac:dyDescent="0.15">
      <c r="A7131" s="57">
        <v>41936</v>
      </c>
      <c r="B7131" s="9" t="s">
        <v>125</v>
      </c>
      <c r="C7131" s="83">
        <f t="shared" si="334"/>
        <v>6.2700000000000013E-3</v>
      </c>
      <c r="D7131" s="82">
        <f t="shared" si="333"/>
        <v>5.9400000000000008E-3</v>
      </c>
      <c r="E7131" s="81">
        <f t="shared" si="335"/>
        <v>3.3E-4</v>
      </c>
      <c r="F7131" s="97">
        <f>INDEX(バックデータ一覧!$G$4:$I$27,MATCH(計算過程!B7131,バックデータ一覧!$F$4:$F$27,0),MATCH(VLOOKUP(A7131,バックデータ一覧!$T$3:$U$367,2),バックデータ一覧!$G$3:$I$3,0))*10^-3</f>
        <v>3.3E-4</v>
      </c>
      <c r="G7131" s="97">
        <f>INDEX(バックデータ一覧!$J$4:$L$27,MATCH(計算過程!B7131,バックデータ一覧!$F$4:$F$27,0),MATCH(VLOOKUP(A7131,バックデータ一覧!$T$3:$U$367,2),バックデータ一覧!$J$3:$L$3,0))*10^-3</f>
        <v>6.7000000000000002E-4</v>
      </c>
      <c r="H7131" s="97">
        <f>INDEX(バックデータ一覧!$M$4:$O$27,MATCH(計算過程!B7131,バックデータ一覧!$F$4:$F$27,0),MATCH(VLOOKUP(A7131,バックデータ一覧!$T$3:$U$367,2),バックデータ一覧!$M$3:$O$3,0))*10^-3</f>
        <v>1E-3</v>
      </c>
      <c r="I7131" s="97">
        <f>INDEX(バックデータ一覧!$P$4:$R$27,MATCH(計算過程!B7131,バックデータ一覧!$F$4:$F$27,0),MATCH(VLOOKUP(A7131,バックデータ一覧!$T$3:$U$367,2),バックデータ一覧!$P$3:$R$3,0))*10^-3</f>
        <v>1.33E-3</v>
      </c>
    </row>
    <row r="7132" spans="1:9" x14ac:dyDescent="0.15">
      <c r="A7132" s="57">
        <v>41936</v>
      </c>
      <c r="B7132" s="9" t="s">
        <v>126</v>
      </c>
      <c r="C7132" s="83">
        <f t="shared" si="334"/>
        <v>6.2700000000000013E-3</v>
      </c>
      <c r="D7132" s="82">
        <f t="shared" si="333"/>
        <v>5.9400000000000008E-3</v>
      </c>
      <c r="E7132" s="81">
        <f t="shared" si="335"/>
        <v>3.3E-4</v>
      </c>
      <c r="F7132" s="97">
        <f>INDEX(バックデータ一覧!$G$4:$I$27,MATCH(計算過程!B7132,バックデータ一覧!$F$4:$F$27,0),MATCH(VLOOKUP(A7132,バックデータ一覧!$T$3:$U$367,2),バックデータ一覧!$G$3:$I$3,0))*10^-3</f>
        <v>3.3E-4</v>
      </c>
      <c r="G7132" s="97">
        <f>INDEX(バックデータ一覧!$J$4:$L$27,MATCH(計算過程!B7132,バックデータ一覧!$F$4:$F$27,0),MATCH(VLOOKUP(A7132,バックデータ一覧!$T$3:$U$367,2),バックデータ一覧!$J$3:$L$3,0))*10^-3</f>
        <v>6.7000000000000002E-4</v>
      </c>
      <c r="H7132" s="97">
        <f>INDEX(バックデータ一覧!$M$4:$O$27,MATCH(計算過程!B7132,バックデータ一覧!$F$4:$F$27,0),MATCH(VLOOKUP(A7132,バックデータ一覧!$T$3:$U$367,2),バックデータ一覧!$M$3:$O$3,0))*10^-3</f>
        <v>1E-3</v>
      </c>
      <c r="I7132" s="97">
        <f>INDEX(バックデータ一覧!$P$4:$R$27,MATCH(計算過程!B7132,バックデータ一覧!$F$4:$F$27,0),MATCH(VLOOKUP(A7132,バックデータ一覧!$T$3:$U$367,2),バックデータ一覧!$P$3:$R$3,0))*10^-3</f>
        <v>1.33E-3</v>
      </c>
    </row>
    <row r="7133" spans="1:9" x14ac:dyDescent="0.15">
      <c r="A7133" s="57">
        <v>41936</v>
      </c>
      <c r="B7133" s="9" t="s">
        <v>127</v>
      </c>
      <c r="C7133" s="83">
        <f t="shared" si="334"/>
        <v>1.2220000000000002E-2</v>
      </c>
      <c r="D7133" s="82">
        <f t="shared" si="333"/>
        <v>5.9400000000000008E-3</v>
      </c>
      <c r="E7133" s="81">
        <f t="shared" si="335"/>
        <v>6.28E-3</v>
      </c>
      <c r="F7133" s="97">
        <f>INDEX(バックデータ一覧!$G$4:$I$27,MATCH(計算過程!B7133,バックデータ一覧!$F$4:$F$27,0),MATCH(VLOOKUP(A7133,バックデータ一覧!$T$3:$U$367,2),バックデータ一覧!$G$3:$I$3,0))*10^-3</f>
        <v>6.28E-3</v>
      </c>
      <c r="G7133" s="97">
        <f>INDEX(バックデータ一覧!$J$4:$L$27,MATCH(計算過程!B7133,バックデータ一覧!$F$4:$F$27,0),MATCH(VLOOKUP(A7133,バックデータ一覧!$T$3:$U$367,2),バックデータ一覧!$J$3:$L$3,0))*10^-3</f>
        <v>1.256E-2</v>
      </c>
      <c r="H7133" s="97">
        <f>INDEX(バックデータ一覧!$M$4:$O$27,MATCH(計算過程!B7133,バックデータ一覧!$F$4:$F$27,0),MATCH(VLOOKUP(A7133,バックデータ一覧!$T$3:$U$367,2),バックデータ一覧!$M$3:$O$3,0))*10^-3</f>
        <v>1.8839999999999999E-2</v>
      </c>
      <c r="I7133" s="97">
        <f>INDEX(バックデータ一覧!$P$4:$R$27,MATCH(計算過程!B7133,バックデータ一覧!$F$4:$F$27,0),MATCH(VLOOKUP(A7133,バックデータ一覧!$T$3:$U$367,2),バックデータ一覧!$P$3:$R$3,0))*10^-3</f>
        <v>2.512E-2</v>
      </c>
    </row>
    <row r="7134" spans="1:9" x14ac:dyDescent="0.15">
      <c r="A7134" s="57">
        <v>41936</v>
      </c>
      <c r="B7134" s="9" t="s">
        <v>128</v>
      </c>
      <c r="C7134" s="83">
        <f t="shared" si="334"/>
        <v>1.2640000000000002E-2</v>
      </c>
      <c r="D7134" s="82">
        <f t="shared" si="333"/>
        <v>5.9400000000000008E-3</v>
      </c>
      <c r="E7134" s="81">
        <f t="shared" si="335"/>
        <v>6.7000000000000002E-3</v>
      </c>
      <c r="F7134" s="97">
        <f>INDEX(バックデータ一覧!$G$4:$I$27,MATCH(計算過程!B7134,バックデータ一覧!$F$4:$F$27,0),MATCH(VLOOKUP(A7134,バックデータ一覧!$T$3:$U$367,2),バックデータ一覧!$G$3:$I$3,0))*10^-3</f>
        <v>6.7000000000000002E-3</v>
      </c>
      <c r="G7134" s="97">
        <f>INDEX(バックデータ一覧!$J$4:$L$27,MATCH(計算過程!B7134,バックデータ一覧!$F$4:$F$27,0),MATCH(VLOOKUP(A7134,バックデータ一覧!$T$3:$U$367,2),バックデータ一覧!$J$3:$L$3,0))*10^-3</f>
        <v>1.3390000000000001E-2</v>
      </c>
      <c r="H7134" s="97">
        <f>INDEX(バックデータ一覧!$M$4:$O$27,MATCH(計算過程!B7134,バックデータ一覧!$F$4:$F$27,0),MATCH(VLOOKUP(A7134,バックデータ一覧!$T$3:$U$367,2),バックデータ一覧!$M$3:$O$3,0))*10^-3</f>
        <v>2.009E-2</v>
      </c>
      <c r="I7134" s="97">
        <f>INDEX(バックデータ一覧!$P$4:$R$27,MATCH(計算過程!B7134,バックデータ一覧!$F$4:$F$27,0),MATCH(VLOOKUP(A7134,バックデータ一覧!$T$3:$U$367,2),バックデータ一覧!$P$3:$R$3,0))*10^-3</f>
        <v>2.6790000000000001E-2</v>
      </c>
    </row>
    <row r="7135" spans="1:9" x14ac:dyDescent="0.15">
      <c r="A7135" s="57">
        <v>41937</v>
      </c>
      <c r="B7135" s="9" t="s">
        <v>105</v>
      </c>
      <c r="C7135" s="83">
        <f t="shared" si="334"/>
        <v>6.0700000000000007E-3</v>
      </c>
      <c r="D7135" s="82">
        <f t="shared" si="333"/>
        <v>5.9400000000000008E-3</v>
      </c>
      <c r="E7135" s="81">
        <f t="shared" si="335"/>
        <v>1.3000000000000002E-4</v>
      </c>
      <c r="F7135" s="97">
        <f>INDEX(バックデータ一覧!$G$4:$I$27,MATCH(計算過程!B7135,バックデータ一覧!$F$4:$F$27,0),MATCH(VLOOKUP(A7135,バックデータ一覧!$T$3:$U$367,2),バックデータ一覧!$G$3:$I$3,0))*10^-3</f>
        <v>1.3000000000000002E-4</v>
      </c>
      <c r="G7135" s="97">
        <f>INDEX(バックデータ一覧!$J$4:$L$27,MATCH(計算過程!B7135,バックデータ一覧!$F$4:$F$27,0),MATCH(VLOOKUP(A7135,バックデータ一覧!$T$3:$U$367,2),バックデータ一覧!$J$3:$L$3,0))*10^-3</f>
        <v>2.5000000000000001E-4</v>
      </c>
      <c r="H7135" s="97">
        <f>INDEX(バックデータ一覧!$M$4:$O$27,MATCH(計算過程!B7135,バックデータ一覧!$F$4:$F$27,0),MATCH(VLOOKUP(A7135,バックデータ一覧!$T$3:$U$367,2),バックデータ一覧!$M$3:$O$3,0))*10^-3</f>
        <v>3.8000000000000002E-4</v>
      </c>
      <c r="I7135" s="97">
        <f>INDEX(バックデータ一覧!$P$4:$R$27,MATCH(計算過程!B7135,バックデータ一覧!$F$4:$F$27,0),MATCH(VLOOKUP(A7135,バックデータ一覧!$T$3:$U$367,2),バックデータ一覧!$P$3:$R$3,0))*10^-3</f>
        <v>5.0000000000000001E-4</v>
      </c>
    </row>
    <row r="7136" spans="1:9" x14ac:dyDescent="0.15">
      <c r="A7136" s="57">
        <v>41937</v>
      </c>
      <c r="B7136" s="9" t="s">
        <v>106</v>
      </c>
      <c r="C7136" s="83">
        <f t="shared" si="334"/>
        <v>6.0700000000000007E-3</v>
      </c>
      <c r="D7136" s="82">
        <f t="shared" si="333"/>
        <v>5.9400000000000008E-3</v>
      </c>
      <c r="E7136" s="81">
        <f t="shared" si="335"/>
        <v>1.3000000000000002E-4</v>
      </c>
      <c r="F7136" s="97">
        <f>INDEX(バックデータ一覧!$G$4:$I$27,MATCH(計算過程!B7136,バックデータ一覧!$F$4:$F$27,0),MATCH(VLOOKUP(A7136,バックデータ一覧!$T$3:$U$367,2),バックデータ一覧!$G$3:$I$3,0))*10^-3</f>
        <v>1.3000000000000002E-4</v>
      </c>
      <c r="G7136" s="97">
        <f>INDEX(バックデータ一覧!$J$4:$L$27,MATCH(計算過程!B7136,バックデータ一覧!$F$4:$F$27,0),MATCH(VLOOKUP(A7136,バックデータ一覧!$T$3:$U$367,2),バックデータ一覧!$J$3:$L$3,0))*10^-3</f>
        <v>2.5000000000000001E-4</v>
      </c>
      <c r="H7136" s="97">
        <f>INDEX(バックデータ一覧!$M$4:$O$27,MATCH(計算過程!B7136,バックデータ一覧!$F$4:$F$27,0),MATCH(VLOOKUP(A7136,バックデータ一覧!$T$3:$U$367,2),バックデータ一覧!$M$3:$O$3,0))*10^-3</f>
        <v>3.8000000000000002E-4</v>
      </c>
      <c r="I7136" s="97">
        <f>INDEX(バックデータ一覧!$P$4:$R$27,MATCH(計算過程!B7136,バックデータ一覧!$F$4:$F$27,0),MATCH(VLOOKUP(A7136,バックデータ一覧!$T$3:$U$367,2),バックデータ一覧!$P$3:$R$3,0))*10^-3</f>
        <v>5.0000000000000001E-4</v>
      </c>
    </row>
    <row r="7137" spans="1:9" x14ac:dyDescent="0.15">
      <c r="A7137" s="57">
        <v>41937</v>
      </c>
      <c r="B7137" s="9" t="s">
        <v>107</v>
      </c>
      <c r="C7137" s="83">
        <f t="shared" si="334"/>
        <v>6.0700000000000007E-3</v>
      </c>
      <c r="D7137" s="82">
        <f t="shared" si="333"/>
        <v>5.9400000000000008E-3</v>
      </c>
      <c r="E7137" s="81">
        <f t="shared" si="335"/>
        <v>1.3000000000000002E-4</v>
      </c>
      <c r="F7137" s="97">
        <f>INDEX(バックデータ一覧!$G$4:$I$27,MATCH(計算過程!B7137,バックデータ一覧!$F$4:$F$27,0),MATCH(VLOOKUP(A7137,バックデータ一覧!$T$3:$U$367,2),バックデータ一覧!$G$3:$I$3,0))*10^-3</f>
        <v>1.3000000000000002E-4</v>
      </c>
      <c r="G7137" s="97">
        <f>INDEX(バックデータ一覧!$J$4:$L$27,MATCH(計算過程!B7137,バックデータ一覧!$F$4:$F$27,0),MATCH(VLOOKUP(A7137,バックデータ一覧!$T$3:$U$367,2),バックデータ一覧!$J$3:$L$3,0))*10^-3</f>
        <v>2.5000000000000001E-4</v>
      </c>
      <c r="H7137" s="97">
        <f>INDEX(バックデータ一覧!$M$4:$O$27,MATCH(計算過程!B7137,バックデータ一覧!$F$4:$F$27,0),MATCH(VLOOKUP(A7137,バックデータ一覧!$T$3:$U$367,2),バックデータ一覧!$M$3:$O$3,0))*10^-3</f>
        <v>3.8000000000000002E-4</v>
      </c>
      <c r="I7137" s="97">
        <f>INDEX(バックデータ一覧!$P$4:$R$27,MATCH(計算過程!B7137,バックデータ一覧!$F$4:$F$27,0),MATCH(VLOOKUP(A7137,バックデータ一覧!$T$3:$U$367,2),バックデータ一覧!$P$3:$R$3,0))*10^-3</f>
        <v>5.0000000000000001E-4</v>
      </c>
    </row>
    <row r="7138" spans="1:9" x14ac:dyDescent="0.15">
      <c r="A7138" s="57">
        <v>41937</v>
      </c>
      <c r="B7138" s="9" t="s">
        <v>108</v>
      </c>
      <c r="C7138" s="83">
        <f t="shared" si="334"/>
        <v>6.0700000000000007E-3</v>
      </c>
      <c r="D7138" s="82">
        <f t="shared" si="333"/>
        <v>5.9400000000000008E-3</v>
      </c>
      <c r="E7138" s="81">
        <f t="shared" si="335"/>
        <v>1.3000000000000002E-4</v>
      </c>
      <c r="F7138" s="97">
        <f>INDEX(バックデータ一覧!$G$4:$I$27,MATCH(計算過程!B7138,バックデータ一覧!$F$4:$F$27,0),MATCH(VLOOKUP(A7138,バックデータ一覧!$T$3:$U$367,2),バックデータ一覧!$G$3:$I$3,0))*10^-3</f>
        <v>1.3000000000000002E-4</v>
      </c>
      <c r="G7138" s="97">
        <f>INDEX(バックデータ一覧!$J$4:$L$27,MATCH(計算過程!B7138,バックデータ一覧!$F$4:$F$27,0),MATCH(VLOOKUP(A7138,バックデータ一覧!$T$3:$U$367,2),バックデータ一覧!$J$3:$L$3,0))*10^-3</f>
        <v>2.5000000000000001E-4</v>
      </c>
      <c r="H7138" s="97">
        <f>INDEX(バックデータ一覧!$M$4:$O$27,MATCH(計算過程!B7138,バックデータ一覧!$F$4:$F$27,0),MATCH(VLOOKUP(A7138,バックデータ一覧!$T$3:$U$367,2),バックデータ一覧!$M$3:$O$3,0))*10^-3</f>
        <v>3.8000000000000002E-4</v>
      </c>
      <c r="I7138" s="97">
        <f>INDEX(バックデータ一覧!$P$4:$R$27,MATCH(計算過程!B7138,バックデータ一覧!$F$4:$F$27,0),MATCH(VLOOKUP(A7138,バックデータ一覧!$T$3:$U$367,2),バックデータ一覧!$P$3:$R$3,0))*10^-3</f>
        <v>5.0000000000000001E-4</v>
      </c>
    </row>
    <row r="7139" spans="1:9" x14ac:dyDescent="0.15">
      <c r="A7139" s="57">
        <v>41937</v>
      </c>
      <c r="B7139" s="9" t="s">
        <v>109</v>
      </c>
      <c r="C7139" s="83">
        <f t="shared" si="334"/>
        <v>6.0700000000000007E-3</v>
      </c>
      <c r="D7139" s="82">
        <f t="shared" si="333"/>
        <v>5.9400000000000008E-3</v>
      </c>
      <c r="E7139" s="81">
        <f t="shared" si="335"/>
        <v>1.3000000000000002E-4</v>
      </c>
      <c r="F7139" s="97">
        <f>INDEX(バックデータ一覧!$G$4:$I$27,MATCH(計算過程!B7139,バックデータ一覧!$F$4:$F$27,0),MATCH(VLOOKUP(A7139,バックデータ一覧!$T$3:$U$367,2),バックデータ一覧!$G$3:$I$3,0))*10^-3</f>
        <v>1.3000000000000002E-4</v>
      </c>
      <c r="G7139" s="97">
        <f>INDEX(バックデータ一覧!$J$4:$L$27,MATCH(計算過程!B7139,バックデータ一覧!$F$4:$F$27,0),MATCH(VLOOKUP(A7139,バックデータ一覧!$T$3:$U$367,2),バックデータ一覧!$J$3:$L$3,0))*10^-3</f>
        <v>2.5000000000000001E-4</v>
      </c>
      <c r="H7139" s="97">
        <f>INDEX(バックデータ一覧!$M$4:$O$27,MATCH(計算過程!B7139,バックデータ一覧!$F$4:$F$27,0),MATCH(VLOOKUP(A7139,バックデータ一覧!$T$3:$U$367,2),バックデータ一覧!$M$3:$O$3,0))*10^-3</f>
        <v>3.8000000000000002E-4</v>
      </c>
      <c r="I7139" s="97">
        <f>INDEX(バックデータ一覧!$P$4:$R$27,MATCH(計算過程!B7139,バックデータ一覧!$F$4:$F$27,0),MATCH(VLOOKUP(A7139,バックデータ一覧!$T$3:$U$367,2),バックデータ一覧!$P$3:$R$3,0))*10^-3</f>
        <v>5.0000000000000001E-4</v>
      </c>
    </row>
    <row r="7140" spans="1:9" x14ac:dyDescent="0.15">
      <c r="A7140" s="57">
        <v>41937</v>
      </c>
      <c r="B7140" s="9" t="s">
        <v>110</v>
      </c>
      <c r="C7140" s="83">
        <f t="shared" si="334"/>
        <v>6.0700000000000007E-3</v>
      </c>
      <c r="D7140" s="82">
        <f t="shared" si="333"/>
        <v>5.9400000000000008E-3</v>
      </c>
      <c r="E7140" s="81">
        <f t="shared" si="335"/>
        <v>1.3000000000000002E-4</v>
      </c>
      <c r="F7140" s="97">
        <f>INDEX(バックデータ一覧!$G$4:$I$27,MATCH(計算過程!B7140,バックデータ一覧!$F$4:$F$27,0),MATCH(VLOOKUP(A7140,バックデータ一覧!$T$3:$U$367,2),バックデータ一覧!$G$3:$I$3,0))*10^-3</f>
        <v>1.3000000000000002E-4</v>
      </c>
      <c r="G7140" s="97">
        <f>INDEX(バックデータ一覧!$J$4:$L$27,MATCH(計算過程!B7140,バックデータ一覧!$F$4:$F$27,0),MATCH(VLOOKUP(A7140,バックデータ一覧!$T$3:$U$367,2),バックデータ一覧!$J$3:$L$3,0))*10^-3</f>
        <v>2.5000000000000001E-4</v>
      </c>
      <c r="H7140" s="97">
        <f>INDEX(バックデータ一覧!$M$4:$O$27,MATCH(計算過程!B7140,バックデータ一覧!$F$4:$F$27,0),MATCH(VLOOKUP(A7140,バックデータ一覧!$T$3:$U$367,2),バックデータ一覧!$M$3:$O$3,0))*10^-3</f>
        <v>3.8000000000000002E-4</v>
      </c>
      <c r="I7140" s="97">
        <f>INDEX(バックデータ一覧!$P$4:$R$27,MATCH(計算過程!B7140,バックデータ一覧!$F$4:$F$27,0),MATCH(VLOOKUP(A7140,バックデータ一覧!$T$3:$U$367,2),バックデータ一覧!$P$3:$R$3,0))*10^-3</f>
        <v>5.0000000000000001E-4</v>
      </c>
    </row>
    <row r="7141" spans="1:9" x14ac:dyDescent="0.15">
      <c r="A7141" s="57">
        <v>41937</v>
      </c>
      <c r="B7141" s="9" t="s">
        <v>111</v>
      </c>
      <c r="C7141" s="83">
        <f t="shared" si="334"/>
        <v>9.3200000000000002E-3</v>
      </c>
      <c r="D7141" s="82">
        <f t="shared" si="333"/>
        <v>5.9400000000000008E-3</v>
      </c>
      <c r="E7141" s="81">
        <f t="shared" si="335"/>
        <v>3.3799999999999998E-3</v>
      </c>
      <c r="F7141" s="97">
        <f>INDEX(バックデータ一覧!$G$4:$I$27,MATCH(計算過程!B7141,バックデータ一覧!$F$4:$F$27,0),MATCH(VLOOKUP(A7141,バックデータ一覧!$T$3:$U$367,2),バックデータ一覧!$G$3:$I$3,0))*10^-3</f>
        <v>3.3799999999999998E-3</v>
      </c>
      <c r="G7141" s="97">
        <f>INDEX(バックデータ一覧!$J$4:$L$27,MATCH(計算過程!B7141,バックデータ一覧!$F$4:$F$27,0),MATCH(VLOOKUP(A7141,バックデータ一覧!$T$3:$U$367,2),バックデータ一覧!$J$3:$L$3,0))*10^-3</f>
        <v>6.7499999999999999E-3</v>
      </c>
      <c r="H7141" s="97">
        <f>INDEX(バックデータ一覧!$M$4:$O$27,MATCH(計算過程!B7141,バックデータ一覧!$F$4:$F$27,0),MATCH(VLOOKUP(A7141,バックデータ一覧!$T$3:$U$367,2),バックデータ一覧!$M$3:$O$3,0))*10^-3</f>
        <v>1.0130000000000002E-2</v>
      </c>
      <c r="I7141" s="97">
        <f>INDEX(バックデータ一覧!$P$4:$R$27,MATCH(計算過程!B7141,バックデータ一覧!$F$4:$F$27,0),MATCH(VLOOKUP(A7141,バックデータ一覧!$T$3:$U$367,2),バックデータ一覧!$P$3:$R$3,0))*10^-3</f>
        <v>1.3509999999999999E-2</v>
      </c>
    </row>
    <row r="7142" spans="1:9" x14ac:dyDescent="0.15">
      <c r="A7142" s="57">
        <v>41937</v>
      </c>
      <c r="B7142" s="9" t="s">
        <v>112</v>
      </c>
      <c r="C7142" s="83">
        <f t="shared" si="334"/>
        <v>6.4800000000000005E-3</v>
      </c>
      <c r="D7142" s="82">
        <f t="shared" si="333"/>
        <v>5.9400000000000008E-3</v>
      </c>
      <c r="E7142" s="81">
        <f t="shared" si="335"/>
        <v>5.4000000000000001E-4</v>
      </c>
      <c r="F7142" s="97">
        <f>INDEX(バックデータ一覧!$G$4:$I$27,MATCH(計算過程!B7142,バックデータ一覧!$F$4:$F$27,0),MATCH(VLOOKUP(A7142,バックデータ一覧!$T$3:$U$367,2),バックデータ一覧!$G$3:$I$3,0))*10^-3</f>
        <v>5.4000000000000001E-4</v>
      </c>
      <c r="G7142" s="97">
        <f>INDEX(バックデータ一覧!$J$4:$L$27,MATCH(計算過程!B7142,バックデータ一覧!$F$4:$F$27,0),MATCH(VLOOKUP(A7142,バックデータ一覧!$T$3:$U$367,2),バックデータ一覧!$J$3:$L$3,0))*10^-3</f>
        <v>1.08E-3</v>
      </c>
      <c r="H7142" s="97">
        <f>INDEX(バックデータ一覧!$M$4:$O$27,MATCH(計算過程!B7142,バックデータ一覧!$F$4:$F$27,0),MATCH(VLOOKUP(A7142,バックデータ一覧!$T$3:$U$367,2),バックデータ一覧!$M$3:$O$3,0))*10^-3</f>
        <v>1.6299999999999999E-3</v>
      </c>
      <c r="I7142" s="97">
        <f>INDEX(バックデータ一覧!$P$4:$R$27,MATCH(計算過程!B7142,バックデータ一覧!$F$4:$F$27,0),MATCH(VLOOKUP(A7142,バックデータ一覧!$T$3:$U$367,2),バックデータ一覧!$P$3:$R$3,0))*10^-3</f>
        <v>2.1700000000000001E-3</v>
      </c>
    </row>
    <row r="7143" spans="1:9" x14ac:dyDescent="0.15">
      <c r="A7143" s="57">
        <v>41937</v>
      </c>
      <c r="B7143" s="9" t="s">
        <v>113</v>
      </c>
      <c r="C7143" s="83">
        <f t="shared" si="334"/>
        <v>6.4800000000000005E-3</v>
      </c>
      <c r="D7143" s="82">
        <f t="shared" si="333"/>
        <v>5.9400000000000008E-3</v>
      </c>
      <c r="E7143" s="81">
        <f t="shared" si="335"/>
        <v>5.4000000000000001E-4</v>
      </c>
      <c r="F7143" s="97">
        <f>INDEX(バックデータ一覧!$G$4:$I$27,MATCH(計算過程!B7143,バックデータ一覧!$F$4:$F$27,0),MATCH(VLOOKUP(A7143,バックデータ一覧!$T$3:$U$367,2),バックデータ一覧!$G$3:$I$3,0))*10^-3</f>
        <v>5.4000000000000001E-4</v>
      </c>
      <c r="G7143" s="97">
        <f>INDEX(バックデータ一覧!$J$4:$L$27,MATCH(計算過程!B7143,バックデータ一覧!$F$4:$F$27,0),MATCH(VLOOKUP(A7143,バックデータ一覧!$T$3:$U$367,2),バックデータ一覧!$J$3:$L$3,0))*10^-3</f>
        <v>1.08E-3</v>
      </c>
      <c r="H7143" s="97">
        <f>INDEX(バックデータ一覧!$M$4:$O$27,MATCH(計算過程!B7143,バックデータ一覧!$F$4:$F$27,0),MATCH(VLOOKUP(A7143,バックデータ一覧!$T$3:$U$367,2),バックデータ一覧!$M$3:$O$3,0))*10^-3</f>
        <v>1.6299999999999999E-3</v>
      </c>
      <c r="I7143" s="97">
        <f>INDEX(バックデータ一覧!$P$4:$R$27,MATCH(計算過程!B7143,バックデータ一覧!$F$4:$F$27,0),MATCH(VLOOKUP(A7143,バックデータ一覧!$T$3:$U$367,2),バックデータ一覧!$P$3:$R$3,0))*10^-3</f>
        <v>2.1700000000000001E-3</v>
      </c>
    </row>
    <row r="7144" spans="1:9" x14ac:dyDescent="0.15">
      <c r="A7144" s="57">
        <v>41937</v>
      </c>
      <c r="B7144" s="9" t="s">
        <v>114</v>
      </c>
      <c r="C7144" s="83">
        <f t="shared" si="334"/>
        <v>6.0700000000000007E-3</v>
      </c>
      <c r="D7144" s="82">
        <f t="shared" si="333"/>
        <v>5.9400000000000008E-3</v>
      </c>
      <c r="E7144" s="81">
        <f t="shared" si="335"/>
        <v>1.3000000000000002E-4</v>
      </c>
      <c r="F7144" s="97">
        <f>INDEX(バックデータ一覧!$G$4:$I$27,MATCH(計算過程!B7144,バックデータ一覧!$F$4:$F$27,0),MATCH(VLOOKUP(A7144,バックデータ一覧!$T$3:$U$367,2),バックデータ一覧!$G$3:$I$3,0))*10^-3</f>
        <v>1.3000000000000002E-4</v>
      </c>
      <c r="G7144" s="97">
        <f>INDEX(バックデータ一覧!$J$4:$L$27,MATCH(計算過程!B7144,バックデータ一覧!$F$4:$F$27,0),MATCH(VLOOKUP(A7144,バックデータ一覧!$T$3:$U$367,2),バックデータ一覧!$J$3:$L$3,0))*10^-3</f>
        <v>2.5000000000000001E-4</v>
      </c>
      <c r="H7144" s="97">
        <f>INDEX(バックデータ一覧!$M$4:$O$27,MATCH(計算過程!B7144,バックデータ一覧!$F$4:$F$27,0),MATCH(VLOOKUP(A7144,バックデータ一覧!$T$3:$U$367,2),バックデータ一覧!$M$3:$O$3,0))*10^-3</f>
        <v>3.8000000000000002E-4</v>
      </c>
      <c r="I7144" s="97">
        <f>INDEX(バックデータ一覧!$P$4:$R$27,MATCH(計算過程!B7144,バックデータ一覧!$F$4:$F$27,0),MATCH(VLOOKUP(A7144,バックデータ一覧!$T$3:$U$367,2),バックデータ一覧!$P$3:$R$3,0))*10^-3</f>
        <v>5.0000000000000001E-4</v>
      </c>
    </row>
    <row r="7145" spans="1:9" x14ac:dyDescent="0.15">
      <c r="A7145" s="57">
        <v>41937</v>
      </c>
      <c r="B7145" s="9" t="s">
        <v>115</v>
      </c>
      <c r="C7145" s="83">
        <f t="shared" si="334"/>
        <v>6.2700000000000013E-3</v>
      </c>
      <c r="D7145" s="82">
        <f t="shared" si="333"/>
        <v>5.9400000000000008E-3</v>
      </c>
      <c r="E7145" s="81">
        <f t="shared" si="335"/>
        <v>3.3E-4</v>
      </c>
      <c r="F7145" s="97">
        <f>INDEX(バックデータ一覧!$G$4:$I$27,MATCH(計算過程!B7145,バックデータ一覧!$F$4:$F$27,0),MATCH(VLOOKUP(A7145,バックデータ一覧!$T$3:$U$367,2),バックデータ一覧!$G$3:$I$3,0))*10^-3</f>
        <v>3.3E-4</v>
      </c>
      <c r="G7145" s="97">
        <f>INDEX(バックデータ一覧!$J$4:$L$27,MATCH(計算過程!B7145,バックデータ一覧!$F$4:$F$27,0),MATCH(VLOOKUP(A7145,バックデータ一覧!$T$3:$U$367,2),バックデータ一覧!$J$3:$L$3,0))*10^-3</f>
        <v>6.7000000000000002E-4</v>
      </c>
      <c r="H7145" s="97">
        <f>INDEX(バックデータ一覧!$M$4:$O$27,MATCH(計算過程!B7145,バックデータ一覧!$F$4:$F$27,0),MATCH(VLOOKUP(A7145,バックデータ一覧!$T$3:$U$367,2),バックデータ一覧!$M$3:$O$3,0))*10^-3</f>
        <v>1E-3</v>
      </c>
      <c r="I7145" s="97">
        <f>INDEX(バックデータ一覧!$P$4:$R$27,MATCH(計算過程!B7145,バックデータ一覧!$F$4:$F$27,0),MATCH(VLOOKUP(A7145,バックデータ一覧!$T$3:$U$367,2),バックデータ一覧!$P$3:$R$3,0))*10^-3</f>
        <v>1.33E-3</v>
      </c>
    </row>
    <row r="7146" spans="1:9" x14ac:dyDescent="0.15">
      <c r="A7146" s="57">
        <v>41937</v>
      </c>
      <c r="B7146" s="9" t="s">
        <v>116</v>
      </c>
      <c r="C7146" s="83">
        <f t="shared" si="334"/>
        <v>6.0700000000000007E-3</v>
      </c>
      <c r="D7146" s="82">
        <f t="shared" si="333"/>
        <v>5.9400000000000008E-3</v>
      </c>
      <c r="E7146" s="81">
        <f t="shared" si="335"/>
        <v>1.3000000000000002E-4</v>
      </c>
      <c r="F7146" s="97">
        <f>INDEX(バックデータ一覧!$G$4:$I$27,MATCH(計算過程!B7146,バックデータ一覧!$F$4:$F$27,0),MATCH(VLOOKUP(A7146,バックデータ一覧!$T$3:$U$367,2),バックデータ一覧!$G$3:$I$3,0))*10^-3</f>
        <v>1.3000000000000002E-4</v>
      </c>
      <c r="G7146" s="97">
        <f>INDEX(バックデータ一覧!$J$4:$L$27,MATCH(計算過程!B7146,バックデータ一覧!$F$4:$F$27,0),MATCH(VLOOKUP(A7146,バックデータ一覧!$T$3:$U$367,2),バックデータ一覧!$J$3:$L$3,0))*10^-3</f>
        <v>2.5000000000000001E-4</v>
      </c>
      <c r="H7146" s="97">
        <f>INDEX(バックデータ一覧!$M$4:$O$27,MATCH(計算過程!B7146,バックデータ一覧!$F$4:$F$27,0),MATCH(VLOOKUP(A7146,バックデータ一覧!$T$3:$U$367,2),バックデータ一覧!$M$3:$O$3,0))*10^-3</f>
        <v>3.8000000000000002E-4</v>
      </c>
      <c r="I7146" s="97">
        <f>INDEX(バックデータ一覧!$P$4:$R$27,MATCH(計算過程!B7146,バックデータ一覧!$F$4:$F$27,0),MATCH(VLOOKUP(A7146,バックデータ一覧!$T$3:$U$367,2),バックデータ一覧!$P$3:$R$3,0))*10^-3</f>
        <v>5.0000000000000001E-4</v>
      </c>
    </row>
    <row r="7147" spans="1:9" x14ac:dyDescent="0.15">
      <c r="A7147" s="57">
        <v>41937</v>
      </c>
      <c r="B7147" s="9" t="s">
        <v>117</v>
      </c>
      <c r="C7147" s="83">
        <f t="shared" si="334"/>
        <v>9.3200000000000002E-3</v>
      </c>
      <c r="D7147" s="82">
        <f t="shared" si="333"/>
        <v>5.9400000000000008E-3</v>
      </c>
      <c r="E7147" s="81">
        <f t="shared" si="335"/>
        <v>3.3799999999999998E-3</v>
      </c>
      <c r="F7147" s="97">
        <f>INDEX(バックデータ一覧!$G$4:$I$27,MATCH(計算過程!B7147,バックデータ一覧!$F$4:$F$27,0),MATCH(VLOOKUP(A7147,バックデータ一覧!$T$3:$U$367,2),バックデータ一覧!$G$3:$I$3,0))*10^-3</f>
        <v>3.3799999999999998E-3</v>
      </c>
      <c r="G7147" s="97">
        <f>INDEX(バックデータ一覧!$J$4:$L$27,MATCH(計算過程!B7147,バックデータ一覧!$F$4:$F$27,0),MATCH(VLOOKUP(A7147,バックデータ一覧!$T$3:$U$367,2),バックデータ一覧!$J$3:$L$3,0))*10^-3</f>
        <v>6.7499999999999999E-3</v>
      </c>
      <c r="H7147" s="97">
        <f>INDEX(バックデータ一覧!$M$4:$O$27,MATCH(計算過程!B7147,バックデータ一覧!$F$4:$F$27,0),MATCH(VLOOKUP(A7147,バックデータ一覧!$T$3:$U$367,2),バックデータ一覧!$M$3:$O$3,0))*10^-3</f>
        <v>1.0130000000000002E-2</v>
      </c>
      <c r="I7147" s="97">
        <f>INDEX(バックデータ一覧!$P$4:$R$27,MATCH(計算過程!B7147,バックデータ一覧!$F$4:$F$27,0),MATCH(VLOOKUP(A7147,バックデータ一覧!$T$3:$U$367,2),バックデータ一覧!$P$3:$R$3,0))*10^-3</f>
        <v>1.3509999999999999E-2</v>
      </c>
    </row>
    <row r="7148" spans="1:9" x14ac:dyDescent="0.15">
      <c r="A7148" s="57">
        <v>41937</v>
      </c>
      <c r="B7148" s="9" t="s">
        <v>118</v>
      </c>
      <c r="C7148" s="83">
        <f t="shared" si="334"/>
        <v>6.2700000000000013E-3</v>
      </c>
      <c r="D7148" s="82">
        <f t="shared" si="333"/>
        <v>5.9400000000000008E-3</v>
      </c>
      <c r="E7148" s="81">
        <f t="shared" si="335"/>
        <v>3.3E-4</v>
      </c>
      <c r="F7148" s="97">
        <f>INDEX(バックデータ一覧!$G$4:$I$27,MATCH(計算過程!B7148,バックデータ一覧!$F$4:$F$27,0),MATCH(VLOOKUP(A7148,バックデータ一覧!$T$3:$U$367,2),バックデータ一覧!$G$3:$I$3,0))*10^-3</f>
        <v>3.3E-4</v>
      </c>
      <c r="G7148" s="97">
        <f>INDEX(バックデータ一覧!$J$4:$L$27,MATCH(計算過程!B7148,バックデータ一覧!$F$4:$F$27,0),MATCH(VLOOKUP(A7148,バックデータ一覧!$T$3:$U$367,2),バックデータ一覧!$J$3:$L$3,0))*10^-3</f>
        <v>6.7000000000000002E-4</v>
      </c>
      <c r="H7148" s="97">
        <f>INDEX(バックデータ一覧!$M$4:$O$27,MATCH(計算過程!B7148,バックデータ一覧!$F$4:$F$27,0),MATCH(VLOOKUP(A7148,バックデータ一覧!$T$3:$U$367,2),バックデータ一覧!$M$3:$O$3,0))*10^-3</f>
        <v>1E-3</v>
      </c>
      <c r="I7148" s="97">
        <f>INDEX(バックデータ一覧!$P$4:$R$27,MATCH(計算過程!B7148,バックデータ一覧!$F$4:$F$27,0),MATCH(VLOOKUP(A7148,バックデータ一覧!$T$3:$U$367,2),バックデータ一覧!$P$3:$R$3,0))*10^-3</f>
        <v>1.33E-3</v>
      </c>
    </row>
    <row r="7149" spans="1:9" x14ac:dyDescent="0.15">
      <c r="A7149" s="57">
        <v>41937</v>
      </c>
      <c r="B7149" s="9" t="s">
        <v>119</v>
      </c>
      <c r="C7149" s="83">
        <f t="shared" si="334"/>
        <v>6.0700000000000007E-3</v>
      </c>
      <c r="D7149" s="82">
        <f t="shared" si="333"/>
        <v>5.9400000000000008E-3</v>
      </c>
      <c r="E7149" s="81">
        <f t="shared" si="335"/>
        <v>1.3000000000000002E-4</v>
      </c>
      <c r="F7149" s="97">
        <f>INDEX(バックデータ一覧!$G$4:$I$27,MATCH(計算過程!B7149,バックデータ一覧!$F$4:$F$27,0),MATCH(VLOOKUP(A7149,バックデータ一覧!$T$3:$U$367,2),バックデータ一覧!$G$3:$I$3,0))*10^-3</f>
        <v>1.3000000000000002E-4</v>
      </c>
      <c r="G7149" s="97">
        <f>INDEX(バックデータ一覧!$J$4:$L$27,MATCH(計算過程!B7149,バックデータ一覧!$F$4:$F$27,0),MATCH(VLOOKUP(A7149,バックデータ一覧!$T$3:$U$367,2),バックデータ一覧!$J$3:$L$3,0))*10^-3</f>
        <v>2.5000000000000001E-4</v>
      </c>
      <c r="H7149" s="97">
        <f>INDEX(バックデータ一覧!$M$4:$O$27,MATCH(計算過程!B7149,バックデータ一覧!$F$4:$F$27,0),MATCH(VLOOKUP(A7149,バックデータ一覧!$T$3:$U$367,2),バックデータ一覧!$M$3:$O$3,0))*10^-3</f>
        <v>3.8000000000000002E-4</v>
      </c>
      <c r="I7149" s="97">
        <f>INDEX(バックデータ一覧!$P$4:$R$27,MATCH(計算過程!B7149,バックデータ一覧!$F$4:$F$27,0),MATCH(VLOOKUP(A7149,バックデータ一覧!$T$3:$U$367,2),バックデータ一覧!$P$3:$R$3,0))*10^-3</f>
        <v>5.0000000000000001E-4</v>
      </c>
    </row>
    <row r="7150" spans="1:9" x14ac:dyDescent="0.15">
      <c r="A7150" s="57">
        <v>41937</v>
      </c>
      <c r="B7150" s="9" t="s">
        <v>120</v>
      </c>
      <c r="C7150" s="83">
        <f t="shared" si="334"/>
        <v>6.0700000000000007E-3</v>
      </c>
      <c r="D7150" s="82">
        <f t="shared" si="333"/>
        <v>5.9400000000000008E-3</v>
      </c>
      <c r="E7150" s="81">
        <f t="shared" si="335"/>
        <v>1.3000000000000002E-4</v>
      </c>
      <c r="F7150" s="97">
        <f>INDEX(バックデータ一覧!$G$4:$I$27,MATCH(計算過程!B7150,バックデータ一覧!$F$4:$F$27,0),MATCH(VLOOKUP(A7150,バックデータ一覧!$T$3:$U$367,2),バックデータ一覧!$G$3:$I$3,0))*10^-3</f>
        <v>1.3000000000000002E-4</v>
      </c>
      <c r="G7150" s="97">
        <f>INDEX(バックデータ一覧!$J$4:$L$27,MATCH(計算過程!B7150,バックデータ一覧!$F$4:$F$27,0),MATCH(VLOOKUP(A7150,バックデータ一覧!$T$3:$U$367,2),バックデータ一覧!$J$3:$L$3,0))*10^-3</f>
        <v>2.5000000000000001E-4</v>
      </c>
      <c r="H7150" s="97">
        <f>INDEX(バックデータ一覧!$M$4:$O$27,MATCH(計算過程!B7150,バックデータ一覧!$F$4:$F$27,0),MATCH(VLOOKUP(A7150,バックデータ一覧!$T$3:$U$367,2),バックデータ一覧!$M$3:$O$3,0))*10^-3</f>
        <v>3.8000000000000002E-4</v>
      </c>
      <c r="I7150" s="97">
        <f>INDEX(バックデータ一覧!$P$4:$R$27,MATCH(計算過程!B7150,バックデータ一覧!$F$4:$F$27,0),MATCH(VLOOKUP(A7150,バックデータ一覧!$T$3:$U$367,2),バックデータ一覧!$P$3:$R$3,0))*10^-3</f>
        <v>5.0000000000000001E-4</v>
      </c>
    </row>
    <row r="7151" spans="1:9" x14ac:dyDescent="0.15">
      <c r="A7151" s="57">
        <v>41937</v>
      </c>
      <c r="B7151" s="9" t="s">
        <v>121</v>
      </c>
      <c r="C7151" s="83">
        <f t="shared" si="334"/>
        <v>6.2700000000000013E-3</v>
      </c>
      <c r="D7151" s="82">
        <f t="shared" si="333"/>
        <v>5.9400000000000008E-3</v>
      </c>
      <c r="E7151" s="81">
        <f t="shared" si="335"/>
        <v>3.3E-4</v>
      </c>
      <c r="F7151" s="97">
        <f>INDEX(バックデータ一覧!$G$4:$I$27,MATCH(計算過程!B7151,バックデータ一覧!$F$4:$F$27,0),MATCH(VLOOKUP(A7151,バックデータ一覧!$T$3:$U$367,2),バックデータ一覧!$G$3:$I$3,0))*10^-3</f>
        <v>3.3E-4</v>
      </c>
      <c r="G7151" s="97">
        <f>INDEX(バックデータ一覧!$J$4:$L$27,MATCH(計算過程!B7151,バックデータ一覧!$F$4:$F$27,0),MATCH(VLOOKUP(A7151,バックデータ一覧!$T$3:$U$367,2),バックデータ一覧!$J$3:$L$3,0))*10^-3</f>
        <v>6.7000000000000002E-4</v>
      </c>
      <c r="H7151" s="97">
        <f>INDEX(バックデータ一覧!$M$4:$O$27,MATCH(計算過程!B7151,バックデータ一覧!$F$4:$F$27,0),MATCH(VLOOKUP(A7151,バックデータ一覧!$T$3:$U$367,2),バックデータ一覧!$M$3:$O$3,0))*10^-3</f>
        <v>1E-3</v>
      </c>
      <c r="I7151" s="97">
        <f>INDEX(バックデータ一覧!$P$4:$R$27,MATCH(計算過程!B7151,バックデータ一覧!$F$4:$F$27,0),MATCH(VLOOKUP(A7151,バックデータ一覧!$T$3:$U$367,2),バックデータ一覧!$P$3:$R$3,0))*10^-3</f>
        <v>1.33E-3</v>
      </c>
    </row>
    <row r="7152" spans="1:9" x14ac:dyDescent="0.15">
      <c r="A7152" s="57">
        <v>41937</v>
      </c>
      <c r="B7152" s="9" t="s">
        <v>122</v>
      </c>
      <c r="C7152" s="83">
        <f t="shared" si="334"/>
        <v>6.2700000000000013E-3</v>
      </c>
      <c r="D7152" s="82">
        <f t="shared" si="333"/>
        <v>5.9400000000000008E-3</v>
      </c>
      <c r="E7152" s="81">
        <f t="shared" si="335"/>
        <v>3.3E-4</v>
      </c>
      <c r="F7152" s="97">
        <f>INDEX(バックデータ一覧!$G$4:$I$27,MATCH(計算過程!B7152,バックデータ一覧!$F$4:$F$27,0),MATCH(VLOOKUP(A7152,バックデータ一覧!$T$3:$U$367,2),バックデータ一覧!$G$3:$I$3,0))*10^-3</f>
        <v>3.3E-4</v>
      </c>
      <c r="G7152" s="97">
        <f>INDEX(バックデータ一覧!$J$4:$L$27,MATCH(計算過程!B7152,バックデータ一覧!$F$4:$F$27,0),MATCH(VLOOKUP(A7152,バックデータ一覧!$T$3:$U$367,2),バックデータ一覧!$J$3:$L$3,0))*10^-3</f>
        <v>6.7000000000000002E-4</v>
      </c>
      <c r="H7152" s="97">
        <f>INDEX(バックデータ一覧!$M$4:$O$27,MATCH(計算過程!B7152,バックデータ一覧!$F$4:$F$27,0),MATCH(VLOOKUP(A7152,バックデータ一覧!$T$3:$U$367,2),バックデータ一覧!$M$3:$O$3,0))*10^-3</f>
        <v>1E-3</v>
      </c>
      <c r="I7152" s="97">
        <f>INDEX(バックデータ一覧!$P$4:$R$27,MATCH(計算過程!B7152,バックデータ一覧!$F$4:$F$27,0),MATCH(VLOOKUP(A7152,バックデータ一覧!$T$3:$U$367,2),バックデータ一覧!$P$3:$R$3,0))*10^-3</f>
        <v>1.33E-3</v>
      </c>
    </row>
    <row r="7153" spans="1:9" x14ac:dyDescent="0.15">
      <c r="A7153" s="57">
        <v>41937</v>
      </c>
      <c r="B7153" s="9" t="s">
        <v>123</v>
      </c>
      <c r="C7153" s="83">
        <f t="shared" si="334"/>
        <v>1.2360000000000001E-2</v>
      </c>
      <c r="D7153" s="82">
        <f t="shared" si="333"/>
        <v>5.9400000000000008E-3</v>
      </c>
      <c r="E7153" s="81">
        <f t="shared" si="335"/>
        <v>6.4200000000000004E-3</v>
      </c>
      <c r="F7153" s="97">
        <f>INDEX(バックデータ一覧!$G$4:$I$27,MATCH(計算過程!B7153,バックデータ一覧!$F$4:$F$27,0),MATCH(VLOOKUP(A7153,バックデータ一覧!$T$3:$U$367,2),バックデータ一覧!$G$3:$I$3,0))*10^-3</f>
        <v>6.4200000000000004E-3</v>
      </c>
      <c r="G7153" s="97">
        <f>INDEX(バックデータ一覧!$J$4:$L$27,MATCH(計算過程!B7153,バックデータ一覧!$F$4:$F$27,0),MATCH(VLOOKUP(A7153,バックデータ一覧!$T$3:$U$367,2),バックデータ一覧!$J$3:$L$3,0))*10^-3</f>
        <v>1.2840000000000001E-2</v>
      </c>
      <c r="H7153" s="97">
        <f>INDEX(バックデータ一覧!$M$4:$O$27,MATCH(計算過程!B7153,バックデータ一覧!$F$4:$F$27,0),MATCH(VLOOKUP(A7153,バックデータ一覧!$T$3:$U$367,2),バックデータ一覧!$M$3:$O$3,0))*10^-3</f>
        <v>1.9260000000000003E-2</v>
      </c>
      <c r="I7153" s="97">
        <f>INDEX(バックデータ一覧!$P$4:$R$27,MATCH(計算過程!B7153,バックデータ一覧!$F$4:$F$27,0),MATCH(VLOOKUP(A7153,バックデータ一覧!$T$3:$U$367,2),バックデータ一覧!$P$3:$R$3,0))*10^-3</f>
        <v>2.5680000000000001E-2</v>
      </c>
    </row>
    <row r="7154" spans="1:9" x14ac:dyDescent="0.15">
      <c r="A7154" s="57">
        <v>41937</v>
      </c>
      <c r="B7154" s="9" t="s">
        <v>124</v>
      </c>
      <c r="C7154" s="83">
        <f t="shared" si="334"/>
        <v>1.2360000000000001E-2</v>
      </c>
      <c r="D7154" s="82">
        <f t="shared" si="333"/>
        <v>5.9400000000000008E-3</v>
      </c>
      <c r="E7154" s="81">
        <f t="shared" si="335"/>
        <v>6.4200000000000004E-3</v>
      </c>
      <c r="F7154" s="97">
        <f>INDEX(バックデータ一覧!$G$4:$I$27,MATCH(計算過程!B7154,バックデータ一覧!$F$4:$F$27,0),MATCH(VLOOKUP(A7154,バックデータ一覧!$T$3:$U$367,2),バックデータ一覧!$G$3:$I$3,0))*10^-3</f>
        <v>6.4200000000000004E-3</v>
      </c>
      <c r="G7154" s="97">
        <f>INDEX(バックデータ一覧!$J$4:$L$27,MATCH(計算過程!B7154,バックデータ一覧!$F$4:$F$27,0),MATCH(VLOOKUP(A7154,バックデータ一覧!$T$3:$U$367,2),バックデータ一覧!$J$3:$L$3,0))*10^-3</f>
        <v>1.2840000000000001E-2</v>
      </c>
      <c r="H7154" s="97">
        <f>INDEX(バックデータ一覧!$M$4:$O$27,MATCH(計算過程!B7154,バックデータ一覧!$F$4:$F$27,0),MATCH(VLOOKUP(A7154,バックデータ一覧!$T$3:$U$367,2),バックデータ一覧!$M$3:$O$3,0))*10^-3</f>
        <v>1.9260000000000003E-2</v>
      </c>
      <c r="I7154" s="97">
        <f>INDEX(バックデータ一覧!$P$4:$R$27,MATCH(計算過程!B7154,バックデータ一覧!$F$4:$F$27,0),MATCH(VLOOKUP(A7154,バックデータ一覧!$T$3:$U$367,2),バックデータ一覧!$P$3:$R$3,0))*10^-3</f>
        <v>2.5680000000000001E-2</v>
      </c>
    </row>
    <row r="7155" spans="1:9" x14ac:dyDescent="0.15">
      <c r="A7155" s="57">
        <v>41937</v>
      </c>
      <c r="B7155" s="9" t="s">
        <v>125</v>
      </c>
      <c r="C7155" s="83">
        <f t="shared" si="334"/>
        <v>6.2700000000000013E-3</v>
      </c>
      <c r="D7155" s="82">
        <f t="shared" si="333"/>
        <v>5.9400000000000008E-3</v>
      </c>
      <c r="E7155" s="81">
        <f t="shared" si="335"/>
        <v>3.3E-4</v>
      </c>
      <c r="F7155" s="97">
        <f>INDEX(バックデータ一覧!$G$4:$I$27,MATCH(計算過程!B7155,バックデータ一覧!$F$4:$F$27,0),MATCH(VLOOKUP(A7155,バックデータ一覧!$T$3:$U$367,2),バックデータ一覧!$G$3:$I$3,0))*10^-3</f>
        <v>3.3E-4</v>
      </c>
      <c r="G7155" s="97">
        <f>INDEX(バックデータ一覧!$J$4:$L$27,MATCH(計算過程!B7155,バックデータ一覧!$F$4:$F$27,0),MATCH(VLOOKUP(A7155,バックデータ一覧!$T$3:$U$367,2),バックデータ一覧!$J$3:$L$3,0))*10^-3</f>
        <v>6.7000000000000002E-4</v>
      </c>
      <c r="H7155" s="97">
        <f>INDEX(バックデータ一覧!$M$4:$O$27,MATCH(計算過程!B7155,バックデータ一覧!$F$4:$F$27,0),MATCH(VLOOKUP(A7155,バックデータ一覧!$T$3:$U$367,2),バックデータ一覧!$M$3:$O$3,0))*10^-3</f>
        <v>1E-3</v>
      </c>
      <c r="I7155" s="97">
        <f>INDEX(バックデータ一覧!$P$4:$R$27,MATCH(計算過程!B7155,バックデータ一覧!$F$4:$F$27,0),MATCH(VLOOKUP(A7155,バックデータ一覧!$T$3:$U$367,2),バックデータ一覧!$P$3:$R$3,0))*10^-3</f>
        <v>1.33E-3</v>
      </c>
    </row>
    <row r="7156" spans="1:9" x14ac:dyDescent="0.15">
      <c r="A7156" s="57">
        <v>41937</v>
      </c>
      <c r="B7156" s="9" t="s">
        <v>126</v>
      </c>
      <c r="C7156" s="83">
        <f t="shared" si="334"/>
        <v>6.2700000000000013E-3</v>
      </c>
      <c r="D7156" s="82">
        <f t="shared" si="333"/>
        <v>5.9400000000000008E-3</v>
      </c>
      <c r="E7156" s="81">
        <f t="shared" si="335"/>
        <v>3.3E-4</v>
      </c>
      <c r="F7156" s="97">
        <f>INDEX(バックデータ一覧!$G$4:$I$27,MATCH(計算過程!B7156,バックデータ一覧!$F$4:$F$27,0),MATCH(VLOOKUP(A7156,バックデータ一覧!$T$3:$U$367,2),バックデータ一覧!$G$3:$I$3,0))*10^-3</f>
        <v>3.3E-4</v>
      </c>
      <c r="G7156" s="97">
        <f>INDEX(バックデータ一覧!$J$4:$L$27,MATCH(計算過程!B7156,バックデータ一覧!$F$4:$F$27,0),MATCH(VLOOKUP(A7156,バックデータ一覧!$T$3:$U$367,2),バックデータ一覧!$J$3:$L$3,0))*10^-3</f>
        <v>6.7000000000000002E-4</v>
      </c>
      <c r="H7156" s="97">
        <f>INDEX(バックデータ一覧!$M$4:$O$27,MATCH(計算過程!B7156,バックデータ一覧!$F$4:$F$27,0),MATCH(VLOOKUP(A7156,バックデータ一覧!$T$3:$U$367,2),バックデータ一覧!$M$3:$O$3,0))*10^-3</f>
        <v>1E-3</v>
      </c>
      <c r="I7156" s="97">
        <f>INDEX(バックデータ一覧!$P$4:$R$27,MATCH(計算過程!B7156,バックデータ一覧!$F$4:$F$27,0),MATCH(VLOOKUP(A7156,バックデータ一覧!$T$3:$U$367,2),バックデータ一覧!$P$3:$R$3,0))*10^-3</f>
        <v>1.33E-3</v>
      </c>
    </row>
    <row r="7157" spans="1:9" x14ac:dyDescent="0.15">
      <c r="A7157" s="57">
        <v>41937</v>
      </c>
      <c r="B7157" s="9" t="s">
        <v>127</v>
      </c>
      <c r="C7157" s="83">
        <f t="shared" si="334"/>
        <v>1.2220000000000002E-2</v>
      </c>
      <c r="D7157" s="82">
        <f t="shared" si="333"/>
        <v>5.9400000000000008E-3</v>
      </c>
      <c r="E7157" s="81">
        <f t="shared" si="335"/>
        <v>6.28E-3</v>
      </c>
      <c r="F7157" s="97">
        <f>INDEX(バックデータ一覧!$G$4:$I$27,MATCH(計算過程!B7157,バックデータ一覧!$F$4:$F$27,0),MATCH(VLOOKUP(A7157,バックデータ一覧!$T$3:$U$367,2),バックデータ一覧!$G$3:$I$3,0))*10^-3</f>
        <v>6.28E-3</v>
      </c>
      <c r="G7157" s="97">
        <f>INDEX(バックデータ一覧!$J$4:$L$27,MATCH(計算過程!B7157,バックデータ一覧!$F$4:$F$27,0),MATCH(VLOOKUP(A7157,バックデータ一覧!$T$3:$U$367,2),バックデータ一覧!$J$3:$L$3,0))*10^-3</f>
        <v>1.256E-2</v>
      </c>
      <c r="H7157" s="97">
        <f>INDEX(バックデータ一覧!$M$4:$O$27,MATCH(計算過程!B7157,バックデータ一覧!$F$4:$F$27,0),MATCH(VLOOKUP(A7157,バックデータ一覧!$T$3:$U$367,2),バックデータ一覧!$M$3:$O$3,0))*10^-3</f>
        <v>1.8839999999999999E-2</v>
      </c>
      <c r="I7157" s="97">
        <f>INDEX(バックデータ一覧!$P$4:$R$27,MATCH(計算過程!B7157,バックデータ一覧!$F$4:$F$27,0),MATCH(VLOOKUP(A7157,バックデータ一覧!$T$3:$U$367,2),バックデータ一覧!$P$3:$R$3,0))*10^-3</f>
        <v>2.512E-2</v>
      </c>
    </row>
    <row r="7158" spans="1:9" x14ac:dyDescent="0.15">
      <c r="A7158" s="57">
        <v>41937</v>
      </c>
      <c r="B7158" s="9" t="s">
        <v>128</v>
      </c>
      <c r="C7158" s="83">
        <f t="shared" si="334"/>
        <v>1.2640000000000002E-2</v>
      </c>
      <c r="D7158" s="82">
        <f t="shared" si="333"/>
        <v>5.9400000000000008E-3</v>
      </c>
      <c r="E7158" s="81">
        <f t="shared" si="335"/>
        <v>6.7000000000000002E-3</v>
      </c>
      <c r="F7158" s="97">
        <f>INDEX(バックデータ一覧!$G$4:$I$27,MATCH(計算過程!B7158,バックデータ一覧!$F$4:$F$27,0),MATCH(VLOOKUP(A7158,バックデータ一覧!$T$3:$U$367,2),バックデータ一覧!$G$3:$I$3,0))*10^-3</f>
        <v>6.7000000000000002E-3</v>
      </c>
      <c r="G7158" s="97">
        <f>INDEX(バックデータ一覧!$J$4:$L$27,MATCH(計算過程!B7158,バックデータ一覧!$F$4:$F$27,0),MATCH(VLOOKUP(A7158,バックデータ一覧!$T$3:$U$367,2),バックデータ一覧!$J$3:$L$3,0))*10^-3</f>
        <v>1.3390000000000001E-2</v>
      </c>
      <c r="H7158" s="97">
        <f>INDEX(バックデータ一覧!$M$4:$O$27,MATCH(計算過程!B7158,バックデータ一覧!$F$4:$F$27,0),MATCH(VLOOKUP(A7158,バックデータ一覧!$T$3:$U$367,2),バックデータ一覧!$M$3:$O$3,0))*10^-3</f>
        <v>2.009E-2</v>
      </c>
      <c r="I7158" s="97">
        <f>INDEX(バックデータ一覧!$P$4:$R$27,MATCH(計算過程!B7158,バックデータ一覧!$F$4:$F$27,0),MATCH(VLOOKUP(A7158,バックデータ一覧!$T$3:$U$367,2),バックデータ一覧!$P$3:$R$3,0))*10^-3</f>
        <v>2.6790000000000001E-2</v>
      </c>
    </row>
    <row r="7159" spans="1:9" x14ac:dyDescent="0.15">
      <c r="A7159" s="57">
        <v>41938</v>
      </c>
      <c r="B7159" s="9" t="s">
        <v>105</v>
      </c>
      <c r="C7159" s="83">
        <f t="shared" si="334"/>
        <v>6.0700000000000007E-3</v>
      </c>
      <c r="D7159" s="82">
        <f t="shared" si="333"/>
        <v>5.9400000000000008E-3</v>
      </c>
      <c r="E7159" s="81">
        <f t="shared" si="335"/>
        <v>1.3000000000000002E-4</v>
      </c>
      <c r="F7159" s="97">
        <f>INDEX(バックデータ一覧!$G$4:$I$27,MATCH(計算過程!B7159,バックデータ一覧!$F$4:$F$27,0),MATCH(VLOOKUP(A7159,バックデータ一覧!$T$3:$U$367,2),バックデータ一覧!$G$3:$I$3,0))*10^-3</f>
        <v>1.3000000000000002E-4</v>
      </c>
      <c r="G7159" s="97">
        <f>INDEX(バックデータ一覧!$J$4:$L$27,MATCH(計算過程!B7159,バックデータ一覧!$F$4:$F$27,0),MATCH(VLOOKUP(A7159,バックデータ一覧!$T$3:$U$367,2),バックデータ一覧!$J$3:$L$3,0))*10^-3</f>
        <v>2.5000000000000001E-4</v>
      </c>
      <c r="H7159" s="97">
        <f>INDEX(バックデータ一覧!$M$4:$O$27,MATCH(計算過程!B7159,バックデータ一覧!$F$4:$F$27,0),MATCH(VLOOKUP(A7159,バックデータ一覧!$T$3:$U$367,2),バックデータ一覧!$M$3:$O$3,0))*10^-3</f>
        <v>3.8000000000000002E-4</v>
      </c>
      <c r="I7159" s="97">
        <f>INDEX(バックデータ一覧!$P$4:$R$27,MATCH(計算過程!B7159,バックデータ一覧!$F$4:$F$27,0),MATCH(VLOOKUP(A7159,バックデータ一覧!$T$3:$U$367,2),バックデータ一覧!$P$3:$R$3,0))*10^-3</f>
        <v>5.0000000000000001E-4</v>
      </c>
    </row>
    <row r="7160" spans="1:9" x14ac:dyDescent="0.15">
      <c r="A7160" s="57">
        <v>41938</v>
      </c>
      <c r="B7160" s="9" t="s">
        <v>106</v>
      </c>
      <c r="C7160" s="83">
        <f t="shared" si="334"/>
        <v>6.0700000000000007E-3</v>
      </c>
      <c r="D7160" s="82">
        <f t="shared" si="333"/>
        <v>5.9400000000000008E-3</v>
      </c>
      <c r="E7160" s="81">
        <f t="shared" si="335"/>
        <v>1.3000000000000002E-4</v>
      </c>
      <c r="F7160" s="97">
        <f>INDEX(バックデータ一覧!$G$4:$I$27,MATCH(計算過程!B7160,バックデータ一覧!$F$4:$F$27,0),MATCH(VLOOKUP(A7160,バックデータ一覧!$T$3:$U$367,2),バックデータ一覧!$G$3:$I$3,0))*10^-3</f>
        <v>1.3000000000000002E-4</v>
      </c>
      <c r="G7160" s="97">
        <f>INDEX(バックデータ一覧!$J$4:$L$27,MATCH(計算過程!B7160,バックデータ一覧!$F$4:$F$27,0),MATCH(VLOOKUP(A7160,バックデータ一覧!$T$3:$U$367,2),バックデータ一覧!$J$3:$L$3,0))*10^-3</f>
        <v>2.5000000000000001E-4</v>
      </c>
      <c r="H7160" s="97">
        <f>INDEX(バックデータ一覧!$M$4:$O$27,MATCH(計算過程!B7160,バックデータ一覧!$F$4:$F$27,0),MATCH(VLOOKUP(A7160,バックデータ一覧!$T$3:$U$367,2),バックデータ一覧!$M$3:$O$3,0))*10^-3</f>
        <v>3.8000000000000002E-4</v>
      </c>
      <c r="I7160" s="97">
        <f>INDEX(バックデータ一覧!$P$4:$R$27,MATCH(計算過程!B7160,バックデータ一覧!$F$4:$F$27,0),MATCH(VLOOKUP(A7160,バックデータ一覧!$T$3:$U$367,2),バックデータ一覧!$P$3:$R$3,0))*10^-3</f>
        <v>5.0000000000000001E-4</v>
      </c>
    </row>
    <row r="7161" spans="1:9" x14ac:dyDescent="0.15">
      <c r="A7161" s="57">
        <v>41938</v>
      </c>
      <c r="B7161" s="9" t="s">
        <v>107</v>
      </c>
      <c r="C7161" s="83">
        <f t="shared" si="334"/>
        <v>6.0700000000000007E-3</v>
      </c>
      <c r="D7161" s="82">
        <f t="shared" si="333"/>
        <v>5.9400000000000008E-3</v>
      </c>
      <c r="E7161" s="81">
        <f t="shared" si="335"/>
        <v>1.3000000000000002E-4</v>
      </c>
      <c r="F7161" s="97">
        <f>INDEX(バックデータ一覧!$G$4:$I$27,MATCH(計算過程!B7161,バックデータ一覧!$F$4:$F$27,0),MATCH(VLOOKUP(A7161,バックデータ一覧!$T$3:$U$367,2),バックデータ一覧!$G$3:$I$3,0))*10^-3</f>
        <v>1.3000000000000002E-4</v>
      </c>
      <c r="G7161" s="97">
        <f>INDEX(バックデータ一覧!$J$4:$L$27,MATCH(計算過程!B7161,バックデータ一覧!$F$4:$F$27,0),MATCH(VLOOKUP(A7161,バックデータ一覧!$T$3:$U$367,2),バックデータ一覧!$J$3:$L$3,0))*10^-3</f>
        <v>2.5000000000000001E-4</v>
      </c>
      <c r="H7161" s="97">
        <f>INDEX(バックデータ一覧!$M$4:$O$27,MATCH(計算過程!B7161,バックデータ一覧!$F$4:$F$27,0),MATCH(VLOOKUP(A7161,バックデータ一覧!$T$3:$U$367,2),バックデータ一覧!$M$3:$O$3,0))*10^-3</f>
        <v>3.8000000000000002E-4</v>
      </c>
      <c r="I7161" s="97">
        <f>INDEX(バックデータ一覧!$P$4:$R$27,MATCH(計算過程!B7161,バックデータ一覧!$F$4:$F$27,0),MATCH(VLOOKUP(A7161,バックデータ一覧!$T$3:$U$367,2),バックデータ一覧!$P$3:$R$3,0))*10^-3</f>
        <v>5.0000000000000001E-4</v>
      </c>
    </row>
    <row r="7162" spans="1:9" x14ac:dyDescent="0.15">
      <c r="A7162" s="57">
        <v>41938</v>
      </c>
      <c r="B7162" s="9" t="s">
        <v>108</v>
      </c>
      <c r="C7162" s="83">
        <f t="shared" si="334"/>
        <v>6.0700000000000007E-3</v>
      </c>
      <c r="D7162" s="82">
        <f t="shared" si="333"/>
        <v>5.9400000000000008E-3</v>
      </c>
      <c r="E7162" s="81">
        <f t="shared" si="335"/>
        <v>1.3000000000000002E-4</v>
      </c>
      <c r="F7162" s="97">
        <f>INDEX(バックデータ一覧!$G$4:$I$27,MATCH(計算過程!B7162,バックデータ一覧!$F$4:$F$27,0),MATCH(VLOOKUP(A7162,バックデータ一覧!$T$3:$U$367,2),バックデータ一覧!$G$3:$I$3,0))*10^-3</f>
        <v>1.3000000000000002E-4</v>
      </c>
      <c r="G7162" s="97">
        <f>INDEX(バックデータ一覧!$J$4:$L$27,MATCH(計算過程!B7162,バックデータ一覧!$F$4:$F$27,0),MATCH(VLOOKUP(A7162,バックデータ一覧!$T$3:$U$367,2),バックデータ一覧!$J$3:$L$3,0))*10^-3</f>
        <v>2.5000000000000001E-4</v>
      </c>
      <c r="H7162" s="97">
        <f>INDEX(バックデータ一覧!$M$4:$O$27,MATCH(計算過程!B7162,バックデータ一覧!$F$4:$F$27,0),MATCH(VLOOKUP(A7162,バックデータ一覧!$T$3:$U$367,2),バックデータ一覧!$M$3:$O$3,0))*10^-3</f>
        <v>3.8000000000000002E-4</v>
      </c>
      <c r="I7162" s="97">
        <f>INDEX(バックデータ一覧!$P$4:$R$27,MATCH(計算過程!B7162,バックデータ一覧!$F$4:$F$27,0),MATCH(VLOOKUP(A7162,バックデータ一覧!$T$3:$U$367,2),バックデータ一覧!$P$3:$R$3,0))*10^-3</f>
        <v>5.0000000000000001E-4</v>
      </c>
    </row>
    <row r="7163" spans="1:9" x14ac:dyDescent="0.15">
      <c r="A7163" s="57">
        <v>41938</v>
      </c>
      <c r="B7163" s="9" t="s">
        <v>109</v>
      </c>
      <c r="C7163" s="83">
        <f t="shared" si="334"/>
        <v>6.0700000000000007E-3</v>
      </c>
      <c r="D7163" s="82">
        <f t="shared" si="333"/>
        <v>5.9400000000000008E-3</v>
      </c>
      <c r="E7163" s="81">
        <f t="shared" si="335"/>
        <v>1.3000000000000002E-4</v>
      </c>
      <c r="F7163" s="97">
        <f>INDEX(バックデータ一覧!$G$4:$I$27,MATCH(計算過程!B7163,バックデータ一覧!$F$4:$F$27,0),MATCH(VLOOKUP(A7163,バックデータ一覧!$T$3:$U$367,2),バックデータ一覧!$G$3:$I$3,0))*10^-3</f>
        <v>1.3000000000000002E-4</v>
      </c>
      <c r="G7163" s="97">
        <f>INDEX(バックデータ一覧!$J$4:$L$27,MATCH(計算過程!B7163,バックデータ一覧!$F$4:$F$27,0),MATCH(VLOOKUP(A7163,バックデータ一覧!$T$3:$U$367,2),バックデータ一覧!$J$3:$L$3,0))*10^-3</f>
        <v>2.5000000000000001E-4</v>
      </c>
      <c r="H7163" s="97">
        <f>INDEX(バックデータ一覧!$M$4:$O$27,MATCH(計算過程!B7163,バックデータ一覧!$F$4:$F$27,0),MATCH(VLOOKUP(A7163,バックデータ一覧!$T$3:$U$367,2),バックデータ一覧!$M$3:$O$3,0))*10^-3</f>
        <v>3.8000000000000002E-4</v>
      </c>
      <c r="I7163" s="97">
        <f>INDEX(バックデータ一覧!$P$4:$R$27,MATCH(計算過程!B7163,バックデータ一覧!$F$4:$F$27,0),MATCH(VLOOKUP(A7163,バックデータ一覧!$T$3:$U$367,2),バックデータ一覧!$P$3:$R$3,0))*10^-3</f>
        <v>5.0000000000000001E-4</v>
      </c>
    </row>
    <row r="7164" spans="1:9" x14ac:dyDescent="0.15">
      <c r="A7164" s="57">
        <v>41938</v>
      </c>
      <c r="B7164" s="9" t="s">
        <v>110</v>
      </c>
      <c r="C7164" s="83">
        <f t="shared" si="334"/>
        <v>6.0700000000000007E-3</v>
      </c>
      <c r="D7164" s="82">
        <f t="shared" si="333"/>
        <v>5.9400000000000008E-3</v>
      </c>
      <c r="E7164" s="81">
        <f t="shared" si="335"/>
        <v>1.3000000000000002E-4</v>
      </c>
      <c r="F7164" s="97">
        <f>INDEX(バックデータ一覧!$G$4:$I$27,MATCH(計算過程!B7164,バックデータ一覧!$F$4:$F$27,0),MATCH(VLOOKUP(A7164,バックデータ一覧!$T$3:$U$367,2),バックデータ一覧!$G$3:$I$3,0))*10^-3</f>
        <v>1.3000000000000002E-4</v>
      </c>
      <c r="G7164" s="97">
        <f>INDEX(バックデータ一覧!$J$4:$L$27,MATCH(計算過程!B7164,バックデータ一覧!$F$4:$F$27,0),MATCH(VLOOKUP(A7164,バックデータ一覧!$T$3:$U$367,2),バックデータ一覧!$J$3:$L$3,0))*10^-3</f>
        <v>2.5000000000000001E-4</v>
      </c>
      <c r="H7164" s="97">
        <f>INDEX(バックデータ一覧!$M$4:$O$27,MATCH(計算過程!B7164,バックデータ一覧!$F$4:$F$27,0),MATCH(VLOOKUP(A7164,バックデータ一覧!$T$3:$U$367,2),バックデータ一覧!$M$3:$O$3,0))*10^-3</f>
        <v>3.8000000000000002E-4</v>
      </c>
      <c r="I7164" s="97">
        <f>INDEX(バックデータ一覧!$P$4:$R$27,MATCH(計算過程!B7164,バックデータ一覧!$F$4:$F$27,0),MATCH(VLOOKUP(A7164,バックデータ一覧!$T$3:$U$367,2),バックデータ一覧!$P$3:$R$3,0))*10^-3</f>
        <v>5.0000000000000001E-4</v>
      </c>
    </row>
    <row r="7165" spans="1:9" x14ac:dyDescent="0.15">
      <c r="A7165" s="57">
        <v>41938</v>
      </c>
      <c r="B7165" s="9" t="s">
        <v>111</v>
      </c>
      <c r="C7165" s="83">
        <f t="shared" si="334"/>
        <v>9.3200000000000002E-3</v>
      </c>
      <c r="D7165" s="82">
        <f t="shared" si="333"/>
        <v>5.9400000000000008E-3</v>
      </c>
      <c r="E7165" s="81">
        <f t="shared" si="335"/>
        <v>3.3799999999999998E-3</v>
      </c>
      <c r="F7165" s="97">
        <f>INDEX(バックデータ一覧!$G$4:$I$27,MATCH(計算過程!B7165,バックデータ一覧!$F$4:$F$27,0),MATCH(VLOOKUP(A7165,バックデータ一覧!$T$3:$U$367,2),バックデータ一覧!$G$3:$I$3,0))*10^-3</f>
        <v>3.3799999999999998E-3</v>
      </c>
      <c r="G7165" s="97">
        <f>INDEX(バックデータ一覧!$J$4:$L$27,MATCH(計算過程!B7165,バックデータ一覧!$F$4:$F$27,0),MATCH(VLOOKUP(A7165,バックデータ一覧!$T$3:$U$367,2),バックデータ一覧!$J$3:$L$3,0))*10^-3</f>
        <v>6.7499999999999999E-3</v>
      </c>
      <c r="H7165" s="97">
        <f>INDEX(バックデータ一覧!$M$4:$O$27,MATCH(計算過程!B7165,バックデータ一覧!$F$4:$F$27,0),MATCH(VLOOKUP(A7165,バックデータ一覧!$T$3:$U$367,2),バックデータ一覧!$M$3:$O$3,0))*10^-3</f>
        <v>1.0130000000000002E-2</v>
      </c>
      <c r="I7165" s="97">
        <f>INDEX(バックデータ一覧!$P$4:$R$27,MATCH(計算過程!B7165,バックデータ一覧!$F$4:$F$27,0),MATCH(VLOOKUP(A7165,バックデータ一覧!$T$3:$U$367,2),バックデータ一覧!$P$3:$R$3,0))*10^-3</f>
        <v>1.3509999999999999E-2</v>
      </c>
    </row>
    <row r="7166" spans="1:9" x14ac:dyDescent="0.15">
      <c r="A7166" s="57">
        <v>41938</v>
      </c>
      <c r="B7166" s="9" t="s">
        <v>112</v>
      </c>
      <c r="C7166" s="83">
        <f t="shared" si="334"/>
        <v>6.4800000000000005E-3</v>
      </c>
      <c r="D7166" s="82">
        <f t="shared" si="333"/>
        <v>5.9400000000000008E-3</v>
      </c>
      <c r="E7166" s="81">
        <f t="shared" si="335"/>
        <v>5.4000000000000001E-4</v>
      </c>
      <c r="F7166" s="97">
        <f>INDEX(バックデータ一覧!$G$4:$I$27,MATCH(計算過程!B7166,バックデータ一覧!$F$4:$F$27,0),MATCH(VLOOKUP(A7166,バックデータ一覧!$T$3:$U$367,2),バックデータ一覧!$G$3:$I$3,0))*10^-3</f>
        <v>5.4000000000000001E-4</v>
      </c>
      <c r="G7166" s="97">
        <f>INDEX(バックデータ一覧!$J$4:$L$27,MATCH(計算過程!B7166,バックデータ一覧!$F$4:$F$27,0),MATCH(VLOOKUP(A7166,バックデータ一覧!$T$3:$U$367,2),バックデータ一覧!$J$3:$L$3,0))*10^-3</f>
        <v>1.08E-3</v>
      </c>
      <c r="H7166" s="97">
        <f>INDEX(バックデータ一覧!$M$4:$O$27,MATCH(計算過程!B7166,バックデータ一覧!$F$4:$F$27,0),MATCH(VLOOKUP(A7166,バックデータ一覧!$T$3:$U$367,2),バックデータ一覧!$M$3:$O$3,0))*10^-3</f>
        <v>1.6299999999999999E-3</v>
      </c>
      <c r="I7166" s="97">
        <f>INDEX(バックデータ一覧!$P$4:$R$27,MATCH(計算過程!B7166,バックデータ一覧!$F$4:$F$27,0),MATCH(VLOOKUP(A7166,バックデータ一覧!$T$3:$U$367,2),バックデータ一覧!$P$3:$R$3,0))*10^-3</f>
        <v>2.1700000000000001E-3</v>
      </c>
    </row>
    <row r="7167" spans="1:9" x14ac:dyDescent="0.15">
      <c r="A7167" s="57">
        <v>41938</v>
      </c>
      <c r="B7167" s="9" t="s">
        <v>113</v>
      </c>
      <c r="C7167" s="83">
        <f t="shared" si="334"/>
        <v>6.4800000000000005E-3</v>
      </c>
      <c r="D7167" s="82">
        <f t="shared" si="333"/>
        <v>5.9400000000000008E-3</v>
      </c>
      <c r="E7167" s="81">
        <f t="shared" si="335"/>
        <v>5.4000000000000001E-4</v>
      </c>
      <c r="F7167" s="97">
        <f>INDEX(バックデータ一覧!$G$4:$I$27,MATCH(計算過程!B7167,バックデータ一覧!$F$4:$F$27,0),MATCH(VLOOKUP(A7167,バックデータ一覧!$T$3:$U$367,2),バックデータ一覧!$G$3:$I$3,0))*10^-3</f>
        <v>5.4000000000000001E-4</v>
      </c>
      <c r="G7167" s="97">
        <f>INDEX(バックデータ一覧!$J$4:$L$27,MATCH(計算過程!B7167,バックデータ一覧!$F$4:$F$27,0),MATCH(VLOOKUP(A7167,バックデータ一覧!$T$3:$U$367,2),バックデータ一覧!$J$3:$L$3,0))*10^-3</f>
        <v>1.08E-3</v>
      </c>
      <c r="H7167" s="97">
        <f>INDEX(バックデータ一覧!$M$4:$O$27,MATCH(計算過程!B7167,バックデータ一覧!$F$4:$F$27,0),MATCH(VLOOKUP(A7167,バックデータ一覧!$T$3:$U$367,2),バックデータ一覧!$M$3:$O$3,0))*10^-3</f>
        <v>1.6299999999999999E-3</v>
      </c>
      <c r="I7167" s="97">
        <f>INDEX(バックデータ一覧!$P$4:$R$27,MATCH(計算過程!B7167,バックデータ一覧!$F$4:$F$27,0),MATCH(VLOOKUP(A7167,バックデータ一覧!$T$3:$U$367,2),バックデータ一覧!$P$3:$R$3,0))*10^-3</f>
        <v>2.1700000000000001E-3</v>
      </c>
    </row>
    <row r="7168" spans="1:9" x14ac:dyDescent="0.15">
      <c r="A7168" s="57">
        <v>41938</v>
      </c>
      <c r="B7168" s="9" t="s">
        <v>114</v>
      </c>
      <c r="C7168" s="83">
        <f t="shared" si="334"/>
        <v>6.0700000000000007E-3</v>
      </c>
      <c r="D7168" s="82">
        <f t="shared" si="333"/>
        <v>5.9400000000000008E-3</v>
      </c>
      <c r="E7168" s="81">
        <f t="shared" si="335"/>
        <v>1.3000000000000002E-4</v>
      </c>
      <c r="F7168" s="97">
        <f>INDEX(バックデータ一覧!$G$4:$I$27,MATCH(計算過程!B7168,バックデータ一覧!$F$4:$F$27,0),MATCH(VLOOKUP(A7168,バックデータ一覧!$T$3:$U$367,2),バックデータ一覧!$G$3:$I$3,0))*10^-3</f>
        <v>1.3000000000000002E-4</v>
      </c>
      <c r="G7168" s="97">
        <f>INDEX(バックデータ一覧!$J$4:$L$27,MATCH(計算過程!B7168,バックデータ一覧!$F$4:$F$27,0),MATCH(VLOOKUP(A7168,バックデータ一覧!$T$3:$U$367,2),バックデータ一覧!$J$3:$L$3,0))*10^-3</f>
        <v>2.5000000000000001E-4</v>
      </c>
      <c r="H7168" s="97">
        <f>INDEX(バックデータ一覧!$M$4:$O$27,MATCH(計算過程!B7168,バックデータ一覧!$F$4:$F$27,0),MATCH(VLOOKUP(A7168,バックデータ一覧!$T$3:$U$367,2),バックデータ一覧!$M$3:$O$3,0))*10^-3</f>
        <v>3.8000000000000002E-4</v>
      </c>
      <c r="I7168" s="97">
        <f>INDEX(バックデータ一覧!$P$4:$R$27,MATCH(計算過程!B7168,バックデータ一覧!$F$4:$F$27,0),MATCH(VLOOKUP(A7168,バックデータ一覧!$T$3:$U$367,2),バックデータ一覧!$P$3:$R$3,0))*10^-3</f>
        <v>5.0000000000000001E-4</v>
      </c>
    </row>
    <row r="7169" spans="1:9" x14ac:dyDescent="0.15">
      <c r="A7169" s="57">
        <v>41938</v>
      </c>
      <c r="B7169" s="9" t="s">
        <v>115</v>
      </c>
      <c r="C7169" s="83">
        <f t="shared" si="334"/>
        <v>6.2700000000000013E-3</v>
      </c>
      <c r="D7169" s="82">
        <f t="shared" si="333"/>
        <v>5.9400000000000008E-3</v>
      </c>
      <c r="E7169" s="81">
        <f t="shared" si="335"/>
        <v>3.3E-4</v>
      </c>
      <c r="F7169" s="97">
        <f>INDEX(バックデータ一覧!$G$4:$I$27,MATCH(計算過程!B7169,バックデータ一覧!$F$4:$F$27,0),MATCH(VLOOKUP(A7169,バックデータ一覧!$T$3:$U$367,2),バックデータ一覧!$G$3:$I$3,0))*10^-3</f>
        <v>3.3E-4</v>
      </c>
      <c r="G7169" s="97">
        <f>INDEX(バックデータ一覧!$J$4:$L$27,MATCH(計算過程!B7169,バックデータ一覧!$F$4:$F$27,0),MATCH(VLOOKUP(A7169,バックデータ一覧!$T$3:$U$367,2),バックデータ一覧!$J$3:$L$3,0))*10^-3</f>
        <v>6.7000000000000002E-4</v>
      </c>
      <c r="H7169" s="97">
        <f>INDEX(バックデータ一覧!$M$4:$O$27,MATCH(計算過程!B7169,バックデータ一覧!$F$4:$F$27,0),MATCH(VLOOKUP(A7169,バックデータ一覧!$T$3:$U$367,2),バックデータ一覧!$M$3:$O$3,0))*10^-3</f>
        <v>1E-3</v>
      </c>
      <c r="I7169" s="97">
        <f>INDEX(バックデータ一覧!$P$4:$R$27,MATCH(計算過程!B7169,バックデータ一覧!$F$4:$F$27,0),MATCH(VLOOKUP(A7169,バックデータ一覧!$T$3:$U$367,2),バックデータ一覧!$P$3:$R$3,0))*10^-3</f>
        <v>1.33E-3</v>
      </c>
    </row>
    <row r="7170" spans="1:9" x14ac:dyDescent="0.15">
      <c r="A7170" s="57">
        <v>41938</v>
      </c>
      <c r="B7170" s="9" t="s">
        <v>116</v>
      </c>
      <c r="C7170" s="83">
        <f t="shared" si="334"/>
        <v>6.0700000000000007E-3</v>
      </c>
      <c r="D7170" s="82">
        <f t="shared" si="333"/>
        <v>5.9400000000000008E-3</v>
      </c>
      <c r="E7170" s="81">
        <f t="shared" si="335"/>
        <v>1.3000000000000002E-4</v>
      </c>
      <c r="F7170" s="97">
        <f>INDEX(バックデータ一覧!$G$4:$I$27,MATCH(計算過程!B7170,バックデータ一覧!$F$4:$F$27,0),MATCH(VLOOKUP(A7170,バックデータ一覧!$T$3:$U$367,2),バックデータ一覧!$G$3:$I$3,0))*10^-3</f>
        <v>1.3000000000000002E-4</v>
      </c>
      <c r="G7170" s="97">
        <f>INDEX(バックデータ一覧!$J$4:$L$27,MATCH(計算過程!B7170,バックデータ一覧!$F$4:$F$27,0),MATCH(VLOOKUP(A7170,バックデータ一覧!$T$3:$U$367,2),バックデータ一覧!$J$3:$L$3,0))*10^-3</f>
        <v>2.5000000000000001E-4</v>
      </c>
      <c r="H7170" s="97">
        <f>INDEX(バックデータ一覧!$M$4:$O$27,MATCH(計算過程!B7170,バックデータ一覧!$F$4:$F$27,0),MATCH(VLOOKUP(A7170,バックデータ一覧!$T$3:$U$367,2),バックデータ一覧!$M$3:$O$3,0))*10^-3</f>
        <v>3.8000000000000002E-4</v>
      </c>
      <c r="I7170" s="97">
        <f>INDEX(バックデータ一覧!$P$4:$R$27,MATCH(計算過程!B7170,バックデータ一覧!$F$4:$F$27,0),MATCH(VLOOKUP(A7170,バックデータ一覧!$T$3:$U$367,2),バックデータ一覧!$P$3:$R$3,0))*10^-3</f>
        <v>5.0000000000000001E-4</v>
      </c>
    </row>
    <row r="7171" spans="1:9" x14ac:dyDescent="0.15">
      <c r="A7171" s="57">
        <v>41938</v>
      </c>
      <c r="B7171" s="9" t="s">
        <v>117</v>
      </c>
      <c r="C7171" s="83">
        <f t="shared" si="334"/>
        <v>9.3200000000000002E-3</v>
      </c>
      <c r="D7171" s="82">
        <f t="shared" si="333"/>
        <v>5.9400000000000008E-3</v>
      </c>
      <c r="E7171" s="81">
        <f t="shared" si="335"/>
        <v>3.3799999999999998E-3</v>
      </c>
      <c r="F7171" s="97">
        <f>INDEX(バックデータ一覧!$G$4:$I$27,MATCH(計算過程!B7171,バックデータ一覧!$F$4:$F$27,0),MATCH(VLOOKUP(A7171,バックデータ一覧!$T$3:$U$367,2),バックデータ一覧!$G$3:$I$3,0))*10^-3</f>
        <v>3.3799999999999998E-3</v>
      </c>
      <c r="G7171" s="97">
        <f>INDEX(バックデータ一覧!$J$4:$L$27,MATCH(計算過程!B7171,バックデータ一覧!$F$4:$F$27,0),MATCH(VLOOKUP(A7171,バックデータ一覧!$T$3:$U$367,2),バックデータ一覧!$J$3:$L$3,0))*10^-3</f>
        <v>6.7499999999999999E-3</v>
      </c>
      <c r="H7171" s="97">
        <f>INDEX(バックデータ一覧!$M$4:$O$27,MATCH(計算過程!B7171,バックデータ一覧!$F$4:$F$27,0),MATCH(VLOOKUP(A7171,バックデータ一覧!$T$3:$U$367,2),バックデータ一覧!$M$3:$O$3,0))*10^-3</f>
        <v>1.0130000000000002E-2</v>
      </c>
      <c r="I7171" s="97">
        <f>INDEX(バックデータ一覧!$P$4:$R$27,MATCH(計算過程!B7171,バックデータ一覧!$F$4:$F$27,0),MATCH(VLOOKUP(A7171,バックデータ一覧!$T$3:$U$367,2),バックデータ一覧!$P$3:$R$3,0))*10^-3</f>
        <v>1.3509999999999999E-2</v>
      </c>
    </row>
    <row r="7172" spans="1:9" x14ac:dyDescent="0.15">
      <c r="A7172" s="57">
        <v>41938</v>
      </c>
      <c r="B7172" s="9" t="s">
        <v>118</v>
      </c>
      <c r="C7172" s="83">
        <f t="shared" si="334"/>
        <v>6.2700000000000013E-3</v>
      </c>
      <c r="D7172" s="82">
        <f t="shared" si="333"/>
        <v>5.9400000000000008E-3</v>
      </c>
      <c r="E7172" s="81">
        <f t="shared" si="335"/>
        <v>3.3E-4</v>
      </c>
      <c r="F7172" s="97">
        <f>INDEX(バックデータ一覧!$G$4:$I$27,MATCH(計算過程!B7172,バックデータ一覧!$F$4:$F$27,0),MATCH(VLOOKUP(A7172,バックデータ一覧!$T$3:$U$367,2),バックデータ一覧!$G$3:$I$3,0))*10^-3</f>
        <v>3.3E-4</v>
      </c>
      <c r="G7172" s="97">
        <f>INDEX(バックデータ一覧!$J$4:$L$27,MATCH(計算過程!B7172,バックデータ一覧!$F$4:$F$27,0),MATCH(VLOOKUP(A7172,バックデータ一覧!$T$3:$U$367,2),バックデータ一覧!$J$3:$L$3,0))*10^-3</f>
        <v>6.7000000000000002E-4</v>
      </c>
      <c r="H7172" s="97">
        <f>INDEX(バックデータ一覧!$M$4:$O$27,MATCH(計算過程!B7172,バックデータ一覧!$F$4:$F$27,0),MATCH(VLOOKUP(A7172,バックデータ一覧!$T$3:$U$367,2),バックデータ一覧!$M$3:$O$3,0))*10^-3</f>
        <v>1E-3</v>
      </c>
      <c r="I7172" s="97">
        <f>INDEX(バックデータ一覧!$P$4:$R$27,MATCH(計算過程!B7172,バックデータ一覧!$F$4:$F$27,0),MATCH(VLOOKUP(A7172,バックデータ一覧!$T$3:$U$367,2),バックデータ一覧!$P$3:$R$3,0))*10^-3</f>
        <v>1.33E-3</v>
      </c>
    </row>
    <row r="7173" spans="1:9" x14ac:dyDescent="0.15">
      <c r="A7173" s="57">
        <v>41938</v>
      </c>
      <c r="B7173" s="9" t="s">
        <v>119</v>
      </c>
      <c r="C7173" s="83">
        <f t="shared" si="334"/>
        <v>6.0700000000000007E-3</v>
      </c>
      <c r="D7173" s="82">
        <f t="shared" si="333"/>
        <v>5.9400000000000008E-3</v>
      </c>
      <c r="E7173" s="81">
        <f t="shared" si="335"/>
        <v>1.3000000000000002E-4</v>
      </c>
      <c r="F7173" s="97">
        <f>INDEX(バックデータ一覧!$G$4:$I$27,MATCH(計算過程!B7173,バックデータ一覧!$F$4:$F$27,0),MATCH(VLOOKUP(A7173,バックデータ一覧!$T$3:$U$367,2),バックデータ一覧!$G$3:$I$3,0))*10^-3</f>
        <v>1.3000000000000002E-4</v>
      </c>
      <c r="G7173" s="97">
        <f>INDEX(バックデータ一覧!$J$4:$L$27,MATCH(計算過程!B7173,バックデータ一覧!$F$4:$F$27,0),MATCH(VLOOKUP(A7173,バックデータ一覧!$T$3:$U$367,2),バックデータ一覧!$J$3:$L$3,0))*10^-3</f>
        <v>2.5000000000000001E-4</v>
      </c>
      <c r="H7173" s="97">
        <f>INDEX(バックデータ一覧!$M$4:$O$27,MATCH(計算過程!B7173,バックデータ一覧!$F$4:$F$27,0),MATCH(VLOOKUP(A7173,バックデータ一覧!$T$3:$U$367,2),バックデータ一覧!$M$3:$O$3,0))*10^-3</f>
        <v>3.8000000000000002E-4</v>
      </c>
      <c r="I7173" s="97">
        <f>INDEX(バックデータ一覧!$P$4:$R$27,MATCH(計算過程!B7173,バックデータ一覧!$F$4:$F$27,0),MATCH(VLOOKUP(A7173,バックデータ一覧!$T$3:$U$367,2),バックデータ一覧!$P$3:$R$3,0))*10^-3</f>
        <v>5.0000000000000001E-4</v>
      </c>
    </row>
    <row r="7174" spans="1:9" x14ac:dyDescent="0.15">
      <c r="A7174" s="57">
        <v>41938</v>
      </c>
      <c r="B7174" s="9" t="s">
        <v>120</v>
      </c>
      <c r="C7174" s="83">
        <f t="shared" si="334"/>
        <v>6.0700000000000007E-3</v>
      </c>
      <c r="D7174" s="82">
        <f t="shared" si="333"/>
        <v>5.9400000000000008E-3</v>
      </c>
      <c r="E7174" s="81">
        <f t="shared" si="335"/>
        <v>1.3000000000000002E-4</v>
      </c>
      <c r="F7174" s="97">
        <f>INDEX(バックデータ一覧!$G$4:$I$27,MATCH(計算過程!B7174,バックデータ一覧!$F$4:$F$27,0),MATCH(VLOOKUP(A7174,バックデータ一覧!$T$3:$U$367,2),バックデータ一覧!$G$3:$I$3,0))*10^-3</f>
        <v>1.3000000000000002E-4</v>
      </c>
      <c r="G7174" s="97">
        <f>INDEX(バックデータ一覧!$J$4:$L$27,MATCH(計算過程!B7174,バックデータ一覧!$F$4:$F$27,0),MATCH(VLOOKUP(A7174,バックデータ一覧!$T$3:$U$367,2),バックデータ一覧!$J$3:$L$3,0))*10^-3</f>
        <v>2.5000000000000001E-4</v>
      </c>
      <c r="H7174" s="97">
        <f>INDEX(バックデータ一覧!$M$4:$O$27,MATCH(計算過程!B7174,バックデータ一覧!$F$4:$F$27,0),MATCH(VLOOKUP(A7174,バックデータ一覧!$T$3:$U$367,2),バックデータ一覧!$M$3:$O$3,0))*10^-3</f>
        <v>3.8000000000000002E-4</v>
      </c>
      <c r="I7174" s="97">
        <f>INDEX(バックデータ一覧!$P$4:$R$27,MATCH(計算過程!B7174,バックデータ一覧!$F$4:$F$27,0),MATCH(VLOOKUP(A7174,バックデータ一覧!$T$3:$U$367,2),バックデータ一覧!$P$3:$R$3,0))*10^-3</f>
        <v>5.0000000000000001E-4</v>
      </c>
    </row>
    <row r="7175" spans="1:9" x14ac:dyDescent="0.15">
      <c r="A7175" s="57">
        <v>41938</v>
      </c>
      <c r="B7175" s="9" t="s">
        <v>121</v>
      </c>
      <c r="C7175" s="83">
        <f t="shared" si="334"/>
        <v>6.2700000000000013E-3</v>
      </c>
      <c r="D7175" s="82">
        <f t="shared" ref="D7175:D7238" si="336">$O$4*$O$5*10^-3</f>
        <v>5.9400000000000008E-3</v>
      </c>
      <c r="E7175" s="81">
        <f t="shared" si="335"/>
        <v>3.3E-4</v>
      </c>
      <c r="F7175" s="97">
        <f>INDEX(バックデータ一覧!$G$4:$I$27,MATCH(計算過程!B7175,バックデータ一覧!$F$4:$F$27,0),MATCH(VLOOKUP(A7175,バックデータ一覧!$T$3:$U$367,2),バックデータ一覧!$G$3:$I$3,0))*10^-3</f>
        <v>3.3E-4</v>
      </c>
      <c r="G7175" s="97">
        <f>INDEX(バックデータ一覧!$J$4:$L$27,MATCH(計算過程!B7175,バックデータ一覧!$F$4:$F$27,0),MATCH(VLOOKUP(A7175,バックデータ一覧!$T$3:$U$367,2),バックデータ一覧!$J$3:$L$3,0))*10^-3</f>
        <v>6.7000000000000002E-4</v>
      </c>
      <c r="H7175" s="97">
        <f>INDEX(バックデータ一覧!$M$4:$O$27,MATCH(計算過程!B7175,バックデータ一覧!$F$4:$F$27,0),MATCH(VLOOKUP(A7175,バックデータ一覧!$T$3:$U$367,2),バックデータ一覧!$M$3:$O$3,0))*10^-3</f>
        <v>1E-3</v>
      </c>
      <c r="I7175" s="97">
        <f>INDEX(バックデータ一覧!$P$4:$R$27,MATCH(計算過程!B7175,バックデータ一覧!$F$4:$F$27,0),MATCH(VLOOKUP(A7175,バックデータ一覧!$T$3:$U$367,2),バックデータ一覧!$P$3:$R$3,0))*10^-3</f>
        <v>1.33E-3</v>
      </c>
    </row>
    <row r="7176" spans="1:9" x14ac:dyDescent="0.15">
      <c r="A7176" s="57">
        <v>41938</v>
      </c>
      <c r="B7176" s="9" t="s">
        <v>122</v>
      </c>
      <c r="C7176" s="83">
        <f t="shared" ref="C7176:C7239" si="337">D7176+E7176</f>
        <v>6.2700000000000013E-3</v>
      </c>
      <c r="D7176" s="82">
        <f t="shared" si="336"/>
        <v>5.9400000000000008E-3</v>
      </c>
      <c r="E7176" s="81">
        <f t="shared" ref="E7176:E7239" si="338">IF(AND($O$10&gt;=1,$O$10&lt;2),$F7176*(2-$O$10)/(2-1)+$G7176*($O$10-1)/(2-1),IF(AND($O$10&gt;=2,$O$10&lt;3),$G7176*(3-$O$10)/(3-2)+$H7176*($O$10-2)/(3-2),$H7176*(4-$O$10)/(4-3)+$I7176*($O$10-3)/(4-3)))</f>
        <v>3.3E-4</v>
      </c>
      <c r="F7176" s="97">
        <f>INDEX(バックデータ一覧!$G$4:$I$27,MATCH(計算過程!B7176,バックデータ一覧!$F$4:$F$27,0),MATCH(VLOOKUP(A7176,バックデータ一覧!$T$3:$U$367,2),バックデータ一覧!$G$3:$I$3,0))*10^-3</f>
        <v>3.3E-4</v>
      </c>
      <c r="G7176" s="97">
        <f>INDEX(バックデータ一覧!$J$4:$L$27,MATCH(計算過程!B7176,バックデータ一覧!$F$4:$F$27,0),MATCH(VLOOKUP(A7176,バックデータ一覧!$T$3:$U$367,2),バックデータ一覧!$J$3:$L$3,0))*10^-3</f>
        <v>6.7000000000000002E-4</v>
      </c>
      <c r="H7176" s="97">
        <f>INDEX(バックデータ一覧!$M$4:$O$27,MATCH(計算過程!B7176,バックデータ一覧!$F$4:$F$27,0),MATCH(VLOOKUP(A7176,バックデータ一覧!$T$3:$U$367,2),バックデータ一覧!$M$3:$O$3,0))*10^-3</f>
        <v>1E-3</v>
      </c>
      <c r="I7176" s="97">
        <f>INDEX(バックデータ一覧!$P$4:$R$27,MATCH(計算過程!B7176,バックデータ一覧!$F$4:$F$27,0),MATCH(VLOOKUP(A7176,バックデータ一覧!$T$3:$U$367,2),バックデータ一覧!$P$3:$R$3,0))*10^-3</f>
        <v>1.33E-3</v>
      </c>
    </row>
    <row r="7177" spans="1:9" x14ac:dyDescent="0.15">
      <c r="A7177" s="57">
        <v>41938</v>
      </c>
      <c r="B7177" s="9" t="s">
        <v>123</v>
      </c>
      <c r="C7177" s="83">
        <f t="shared" si="337"/>
        <v>1.2360000000000001E-2</v>
      </c>
      <c r="D7177" s="82">
        <f t="shared" si="336"/>
        <v>5.9400000000000008E-3</v>
      </c>
      <c r="E7177" s="81">
        <f t="shared" si="338"/>
        <v>6.4200000000000004E-3</v>
      </c>
      <c r="F7177" s="97">
        <f>INDEX(バックデータ一覧!$G$4:$I$27,MATCH(計算過程!B7177,バックデータ一覧!$F$4:$F$27,0),MATCH(VLOOKUP(A7177,バックデータ一覧!$T$3:$U$367,2),バックデータ一覧!$G$3:$I$3,0))*10^-3</f>
        <v>6.4200000000000004E-3</v>
      </c>
      <c r="G7177" s="97">
        <f>INDEX(バックデータ一覧!$J$4:$L$27,MATCH(計算過程!B7177,バックデータ一覧!$F$4:$F$27,0),MATCH(VLOOKUP(A7177,バックデータ一覧!$T$3:$U$367,2),バックデータ一覧!$J$3:$L$3,0))*10^-3</f>
        <v>1.2840000000000001E-2</v>
      </c>
      <c r="H7177" s="97">
        <f>INDEX(バックデータ一覧!$M$4:$O$27,MATCH(計算過程!B7177,バックデータ一覧!$F$4:$F$27,0),MATCH(VLOOKUP(A7177,バックデータ一覧!$T$3:$U$367,2),バックデータ一覧!$M$3:$O$3,0))*10^-3</f>
        <v>1.9260000000000003E-2</v>
      </c>
      <c r="I7177" s="97">
        <f>INDEX(バックデータ一覧!$P$4:$R$27,MATCH(計算過程!B7177,バックデータ一覧!$F$4:$F$27,0),MATCH(VLOOKUP(A7177,バックデータ一覧!$T$3:$U$367,2),バックデータ一覧!$P$3:$R$3,0))*10^-3</f>
        <v>2.5680000000000001E-2</v>
      </c>
    </row>
    <row r="7178" spans="1:9" x14ac:dyDescent="0.15">
      <c r="A7178" s="57">
        <v>41938</v>
      </c>
      <c r="B7178" s="9" t="s">
        <v>124</v>
      </c>
      <c r="C7178" s="83">
        <f t="shared" si="337"/>
        <v>1.2360000000000001E-2</v>
      </c>
      <c r="D7178" s="82">
        <f t="shared" si="336"/>
        <v>5.9400000000000008E-3</v>
      </c>
      <c r="E7178" s="81">
        <f t="shared" si="338"/>
        <v>6.4200000000000004E-3</v>
      </c>
      <c r="F7178" s="97">
        <f>INDEX(バックデータ一覧!$G$4:$I$27,MATCH(計算過程!B7178,バックデータ一覧!$F$4:$F$27,0),MATCH(VLOOKUP(A7178,バックデータ一覧!$T$3:$U$367,2),バックデータ一覧!$G$3:$I$3,0))*10^-3</f>
        <v>6.4200000000000004E-3</v>
      </c>
      <c r="G7178" s="97">
        <f>INDEX(バックデータ一覧!$J$4:$L$27,MATCH(計算過程!B7178,バックデータ一覧!$F$4:$F$27,0),MATCH(VLOOKUP(A7178,バックデータ一覧!$T$3:$U$367,2),バックデータ一覧!$J$3:$L$3,0))*10^-3</f>
        <v>1.2840000000000001E-2</v>
      </c>
      <c r="H7178" s="97">
        <f>INDEX(バックデータ一覧!$M$4:$O$27,MATCH(計算過程!B7178,バックデータ一覧!$F$4:$F$27,0),MATCH(VLOOKUP(A7178,バックデータ一覧!$T$3:$U$367,2),バックデータ一覧!$M$3:$O$3,0))*10^-3</f>
        <v>1.9260000000000003E-2</v>
      </c>
      <c r="I7178" s="97">
        <f>INDEX(バックデータ一覧!$P$4:$R$27,MATCH(計算過程!B7178,バックデータ一覧!$F$4:$F$27,0),MATCH(VLOOKUP(A7178,バックデータ一覧!$T$3:$U$367,2),バックデータ一覧!$P$3:$R$3,0))*10^-3</f>
        <v>2.5680000000000001E-2</v>
      </c>
    </row>
    <row r="7179" spans="1:9" x14ac:dyDescent="0.15">
      <c r="A7179" s="57">
        <v>41938</v>
      </c>
      <c r="B7179" s="9" t="s">
        <v>125</v>
      </c>
      <c r="C7179" s="83">
        <f t="shared" si="337"/>
        <v>6.2700000000000013E-3</v>
      </c>
      <c r="D7179" s="82">
        <f t="shared" si="336"/>
        <v>5.9400000000000008E-3</v>
      </c>
      <c r="E7179" s="81">
        <f t="shared" si="338"/>
        <v>3.3E-4</v>
      </c>
      <c r="F7179" s="97">
        <f>INDEX(バックデータ一覧!$G$4:$I$27,MATCH(計算過程!B7179,バックデータ一覧!$F$4:$F$27,0),MATCH(VLOOKUP(A7179,バックデータ一覧!$T$3:$U$367,2),バックデータ一覧!$G$3:$I$3,0))*10^-3</f>
        <v>3.3E-4</v>
      </c>
      <c r="G7179" s="97">
        <f>INDEX(バックデータ一覧!$J$4:$L$27,MATCH(計算過程!B7179,バックデータ一覧!$F$4:$F$27,0),MATCH(VLOOKUP(A7179,バックデータ一覧!$T$3:$U$367,2),バックデータ一覧!$J$3:$L$3,0))*10^-3</f>
        <v>6.7000000000000002E-4</v>
      </c>
      <c r="H7179" s="97">
        <f>INDEX(バックデータ一覧!$M$4:$O$27,MATCH(計算過程!B7179,バックデータ一覧!$F$4:$F$27,0),MATCH(VLOOKUP(A7179,バックデータ一覧!$T$3:$U$367,2),バックデータ一覧!$M$3:$O$3,0))*10^-3</f>
        <v>1E-3</v>
      </c>
      <c r="I7179" s="97">
        <f>INDEX(バックデータ一覧!$P$4:$R$27,MATCH(計算過程!B7179,バックデータ一覧!$F$4:$F$27,0),MATCH(VLOOKUP(A7179,バックデータ一覧!$T$3:$U$367,2),バックデータ一覧!$P$3:$R$3,0))*10^-3</f>
        <v>1.33E-3</v>
      </c>
    </row>
    <row r="7180" spans="1:9" x14ac:dyDescent="0.15">
      <c r="A7180" s="57">
        <v>41938</v>
      </c>
      <c r="B7180" s="9" t="s">
        <v>126</v>
      </c>
      <c r="C7180" s="83">
        <f t="shared" si="337"/>
        <v>6.2700000000000013E-3</v>
      </c>
      <c r="D7180" s="82">
        <f t="shared" si="336"/>
        <v>5.9400000000000008E-3</v>
      </c>
      <c r="E7180" s="81">
        <f t="shared" si="338"/>
        <v>3.3E-4</v>
      </c>
      <c r="F7180" s="97">
        <f>INDEX(バックデータ一覧!$G$4:$I$27,MATCH(計算過程!B7180,バックデータ一覧!$F$4:$F$27,0),MATCH(VLOOKUP(A7180,バックデータ一覧!$T$3:$U$367,2),バックデータ一覧!$G$3:$I$3,0))*10^-3</f>
        <v>3.3E-4</v>
      </c>
      <c r="G7180" s="97">
        <f>INDEX(バックデータ一覧!$J$4:$L$27,MATCH(計算過程!B7180,バックデータ一覧!$F$4:$F$27,0),MATCH(VLOOKUP(A7180,バックデータ一覧!$T$3:$U$367,2),バックデータ一覧!$J$3:$L$3,0))*10^-3</f>
        <v>6.7000000000000002E-4</v>
      </c>
      <c r="H7180" s="97">
        <f>INDEX(バックデータ一覧!$M$4:$O$27,MATCH(計算過程!B7180,バックデータ一覧!$F$4:$F$27,0),MATCH(VLOOKUP(A7180,バックデータ一覧!$T$3:$U$367,2),バックデータ一覧!$M$3:$O$3,0))*10^-3</f>
        <v>1E-3</v>
      </c>
      <c r="I7180" s="97">
        <f>INDEX(バックデータ一覧!$P$4:$R$27,MATCH(計算過程!B7180,バックデータ一覧!$F$4:$F$27,0),MATCH(VLOOKUP(A7180,バックデータ一覧!$T$3:$U$367,2),バックデータ一覧!$P$3:$R$3,0))*10^-3</f>
        <v>1.33E-3</v>
      </c>
    </row>
    <row r="7181" spans="1:9" x14ac:dyDescent="0.15">
      <c r="A7181" s="57">
        <v>41938</v>
      </c>
      <c r="B7181" s="9" t="s">
        <v>127</v>
      </c>
      <c r="C7181" s="83">
        <f t="shared" si="337"/>
        <v>1.2220000000000002E-2</v>
      </c>
      <c r="D7181" s="82">
        <f t="shared" si="336"/>
        <v>5.9400000000000008E-3</v>
      </c>
      <c r="E7181" s="81">
        <f t="shared" si="338"/>
        <v>6.28E-3</v>
      </c>
      <c r="F7181" s="97">
        <f>INDEX(バックデータ一覧!$G$4:$I$27,MATCH(計算過程!B7181,バックデータ一覧!$F$4:$F$27,0),MATCH(VLOOKUP(A7181,バックデータ一覧!$T$3:$U$367,2),バックデータ一覧!$G$3:$I$3,0))*10^-3</f>
        <v>6.28E-3</v>
      </c>
      <c r="G7181" s="97">
        <f>INDEX(バックデータ一覧!$J$4:$L$27,MATCH(計算過程!B7181,バックデータ一覧!$F$4:$F$27,0),MATCH(VLOOKUP(A7181,バックデータ一覧!$T$3:$U$367,2),バックデータ一覧!$J$3:$L$3,0))*10^-3</f>
        <v>1.256E-2</v>
      </c>
      <c r="H7181" s="97">
        <f>INDEX(バックデータ一覧!$M$4:$O$27,MATCH(計算過程!B7181,バックデータ一覧!$F$4:$F$27,0),MATCH(VLOOKUP(A7181,バックデータ一覧!$T$3:$U$367,2),バックデータ一覧!$M$3:$O$3,0))*10^-3</f>
        <v>1.8839999999999999E-2</v>
      </c>
      <c r="I7181" s="97">
        <f>INDEX(バックデータ一覧!$P$4:$R$27,MATCH(計算過程!B7181,バックデータ一覧!$F$4:$F$27,0),MATCH(VLOOKUP(A7181,バックデータ一覧!$T$3:$U$367,2),バックデータ一覧!$P$3:$R$3,0))*10^-3</f>
        <v>2.512E-2</v>
      </c>
    </row>
    <row r="7182" spans="1:9" x14ac:dyDescent="0.15">
      <c r="A7182" s="57">
        <v>41938</v>
      </c>
      <c r="B7182" s="9" t="s">
        <v>128</v>
      </c>
      <c r="C7182" s="83">
        <f t="shared" si="337"/>
        <v>1.2640000000000002E-2</v>
      </c>
      <c r="D7182" s="82">
        <f t="shared" si="336"/>
        <v>5.9400000000000008E-3</v>
      </c>
      <c r="E7182" s="81">
        <f t="shared" si="338"/>
        <v>6.7000000000000002E-3</v>
      </c>
      <c r="F7182" s="97">
        <f>INDEX(バックデータ一覧!$G$4:$I$27,MATCH(計算過程!B7182,バックデータ一覧!$F$4:$F$27,0),MATCH(VLOOKUP(A7182,バックデータ一覧!$T$3:$U$367,2),バックデータ一覧!$G$3:$I$3,0))*10^-3</f>
        <v>6.7000000000000002E-3</v>
      </c>
      <c r="G7182" s="97">
        <f>INDEX(バックデータ一覧!$J$4:$L$27,MATCH(計算過程!B7182,バックデータ一覧!$F$4:$F$27,0),MATCH(VLOOKUP(A7182,バックデータ一覧!$T$3:$U$367,2),バックデータ一覧!$J$3:$L$3,0))*10^-3</f>
        <v>1.3390000000000001E-2</v>
      </c>
      <c r="H7182" s="97">
        <f>INDEX(バックデータ一覧!$M$4:$O$27,MATCH(計算過程!B7182,バックデータ一覧!$F$4:$F$27,0),MATCH(VLOOKUP(A7182,バックデータ一覧!$T$3:$U$367,2),バックデータ一覧!$M$3:$O$3,0))*10^-3</f>
        <v>2.009E-2</v>
      </c>
      <c r="I7182" s="97">
        <f>INDEX(バックデータ一覧!$P$4:$R$27,MATCH(計算過程!B7182,バックデータ一覧!$F$4:$F$27,0),MATCH(VLOOKUP(A7182,バックデータ一覧!$T$3:$U$367,2),バックデータ一覧!$P$3:$R$3,0))*10^-3</f>
        <v>2.6790000000000001E-2</v>
      </c>
    </row>
    <row r="7183" spans="1:9" x14ac:dyDescent="0.15">
      <c r="A7183" s="57">
        <v>41939</v>
      </c>
      <c r="B7183" s="9" t="s">
        <v>105</v>
      </c>
      <c r="C7183" s="83">
        <f t="shared" si="337"/>
        <v>6.0700000000000007E-3</v>
      </c>
      <c r="D7183" s="82">
        <f t="shared" si="336"/>
        <v>5.9400000000000008E-3</v>
      </c>
      <c r="E7183" s="81">
        <f t="shared" si="338"/>
        <v>1.3000000000000002E-4</v>
      </c>
      <c r="F7183" s="97">
        <f>INDEX(バックデータ一覧!$G$4:$I$27,MATCH(計算過程!B7183,バックデータ一覧!$F$4:$F$27,0),MATCH(VLOOKUP(A7183,バックデータ一覧!$T$3:$U$367,2),バックデータ一覧!$G$3:$I$3,0))*10^-3</f>
        <v>1.3000000000000002E-4</v>
      </c>
      <c r="G7183" s="97">
        <f>INDEX(バックデータ一覧!$J$4:$L$27,MATCH(計算過程!B7183,バックデータ一覧!$F$4:$F$27,0),MATCH(VLOOKUP(A7183,バックデータ一覧!$T$3:$U$367,2),バックデータ一覧!$J$3:$L$3,0))*10^-3</f>
        <v>2.5000000000000001E-4</v>
      </c>
      <c r="H7183" s="97">
        <f>INDEX(バックデータ一覧!$M$4:$O$27,MATCH(計算過程!B7183,バックデータ一覧!$F$4:$F$27,0),MATCH(VLOOKUP(A7183,バックデータ一覧!$T$3:$U$367,2),バックデータ一覧!$M$3:$O$3,0))*10^-3</f>
        <v>3.8000000000000002E-4</v>
      </c>
      <c r="I7183" s="97">
        <f>INDEX(バックデータ一覧!$P$4:$R$27,MATCH(計算過程!B7183,バックデータ一覧!$F$4:$F$27,0),MATCH(VLOOKUP(A7183,バックデータ一覧!$T$3:$U$367,2),バックデータ一覧!$P$3:$R$3,0))*10^-3</f>
        <v>5.0000000000000001E-4</v>
      </c>
    </row>
    <row r="7184" spans="1:9" x14ac:dyDescent="0.15">
      <c r="A7184" s="57">
        <v>41939</v>
      </c>
      <c r="B7184" s="9" t="s">
        <v>106</v>
      </c>
      <c r="C7184" s="83">
        <f t="shared" si="337"/>
        <v>6.0700000000000007E-3</v>
      </c>
      <c r="D7184" s="82">
        <f t="shared" si="336"/>
        <v>5.9400000000000008E-3</v>
      </c>
      <c r="E7184" s="81">
        <f t="shared" si="338"/>
        <v>1.3000000000000002E-4</v>
      </c>
      <c r="F7184" s="97">
        <f>INDEX(バックデータ一覧!$G$4:$I$27,MATCH(計算過程!B7184,バックデータ一覧!$F$4:$F$27,0),MATCH(VLOOKUP(A7184,バックデータ一覧!$T$3:$U$367,2),バックデータ一覧!$G$3:$I$3,0))*10^-3</f>
        <v>1.3000000000000002E-4</v>
      </c>
      <c r="G7184" s="97">
        <f>INDEX(バックデータ一覧!$J$4:$L$27,MATCH(計算過程!B7184,バックデータ一覧!$F$4:$F$27,0),MATCH(VLOOKUP(A7184,バックデータ一覧!$T$3:$U$367,2),バックデータ一覧!$J$3:$L$3,0))*10^-3</f>
        <v>2.5000000000000001E-4</v>
      </c>
      <c r="H7184" s="97">
        <f>INDEX(バックデータ一覧!$M$4:$O$27,MATCH(計算過程!B7184,バックデータ一覧!$F$4:$F$27,0),MATCH(VLOOKUP(A7184,バックデータ一覧!$T$3:$U$367,2),バックデータ一覧!$M$3:$O$3,0))*10^-3</f>
        <v>3.8000000000000002E-4</v>
      </c>
      <c r="I7184" s="97">
        <f>INDEX(バックデータ一覧!$P$4:$R$27,MATCH(計算過程!B7184,バックデータ一覧!$F$4:$F$27,0),MATCH(VLOOKUP(A7184,バックデータ一覧!$T$3:$U$367,2),バックデータ一覧!$P$3:$R$3,0))*10^-3</f>
        <v>5.0000000000000001E-4</v>
      </c>
    </row>
    <row r="7185" spans="1:9" x14ac:dyDescent="0.15">
      <c r="A7185" s="57">
        <v>41939</v>
      </c>
      <c r="B7185" s="9" t="s">
        <v>107</v>
      </c>
      <c r="C7185" s="83">
        <f t="shared" si="337"/>
        <v>6.0700000000000007E-3</v>
      </c>
      <c r="D7185" s="82">
        <f t="shared" si="336"/>
        <v>5.9400000000000008E-3</v>
      </c>
      <c r="E7185" s="81">
        <f t="shared" si="338"/>
        <v>1.3000000000000002E-4</v>
      </c>
      <c r="F7185" s="97">
        <f>INDEX(バックデータ一覧!$G$4:$I$27,MATCH(計算過程!B7185,バックデータ一覧!$F$4:$F$27,0),MATCH(VLOOKUP(A7185,バックデータ一覧!$T$3:$U$367,2),バックデータ一覧!$G$3:$I$3,0))*10^-3</f>
        <v>1.3000000000000002E-4</v>
      </c>
      <c r="G7185" s="97">
        <f>INDEX(バックデータ一覧!$J$4:$L$27,MATCH(計算過程!B7185,バックデータ一覧!$F$4:$F$27,0),MATCH(VLOOKUP(A7185,バックデータ一覧!$T$3:$U$367,2),バックデータ一覧!$J$3:$L$3,0))*10^-3</f>
        <v>2.5000000000000001E-4</v>
      </c>
      <c r="H7185" s="97">
        <f>INDEX(バックデータ一覧!$M$4:$O$27,MATCH(計算過程!B7185,バックデータ一覧!$F$4:$F$27,0),MATCH(VLOOKUP(A7185,バックデータ一覧!$T$3:$U$367,2),バックデータ一覧!$M$3:$O$3,0))*10^-3</f>
        <v>3.8000000000000002E-4</v>
      </c>
      <c r="I7185" s="97">
        <f>INDEX(バックデータ一覧!$P$4:$R$27,MATCH(計算過程!B7185,バックデータ一覧!$F$4:$F$27,0),MATCH(VLOOKUP(A7185,バックデータ一覧!$T$3:$U$367,2),バックデータ一覧!$P$3:$R$3,0))*10^-3</f>
        <v>5.0000000000000001E-4</v>
      </c>
    </row>
    <row r="7186" spans="1:9" x14ac:dyDescent="0.15">
      <c r="A7186" s="57">
        <v>41939</v>
      </c>
      <c r="B7186" s="9" t="s">
        <v>108</v>
      </c>
      <c r="C7186" s="83">
        <f t="shared" si="337"/>
        <v>6.0700000000000007E-3</v>
      </c>
      <c r="D7186" s="82">
        <f t="shared" si="336"/>
        <v>5.9400000000000008E-3</v>
      </c>
      <c r="E7186" s="81">
        <f t="shared" si="338"/>
        <v>1.3000000000000002E-4</v>
      </c>
      <c r="F7186" s="97">
        <f>INDEX(バックデータ一覧!$G$4:$I$27,MATCH(計算過程!B7186,バックデータ一覧!$F$4:$F$27,0),MATCH(VLOOKUP(A7186,バックデータ一覧!$T$3:$U$367,2),バックデータ一覧!$G$3:$I$3,0))*10^-3</f>
        <v>1.3000000000000002E-4</v>
      </c>
      <c r="G7186" s="97">
        <f>INDEX(バックデータ一覧!$J$4:$L$27,MATCH(計算過程!B7186,バックデータ一覧!$F$4:$F$27,0),MATCH(VLOOKUP(A7186,バックデータ一覧!$T$3:$U$367,2),バックデータ一覧!$J$3:$L$3,0))*10^-3</f>
        <v>2.5000000000000001E-4</v>
      </c>
      <c r="H7186" s="97">
        <f>INDEX(バックデータ一覧!$M$4:$O$27,MATCH(計算過程!B7186,バックデータ一覧!$F$4:$F$27,0),MATCH(VLOOKUP(A7186,バックデータ一覧!$T$3:$U$367,2),バックデータ一覧!$M$3:$O$3,0))*10^-3</f>
        <v>3.8000000000000002E-4</v>
      </c>
      <c r="I7186" s="97">
        <f>INDEX(バックデータ一覧!$P$4:$R$27,MATCH(計算過程!B7186,バックデータ一覧!$F$4:$F$27,0),MATCH(VLOOKUP(A7186,バックデータ一覧!$T$3:$U$367,2),バックデータ一覧!$P$3:$R$3,0))*10^-3</f>
        <v>5.0000000000000001E-4</v>
      </c>
    </row>
    <row r="7187" spans="1:9" x14ac:dyDescent="0.15">
      <c r="A7187" s="57">
        <v>41939</v>
      </c>
      <c r="B7187" s="9" t="s">
        <v>109</v>
      </c>
      <c r="C7187" s="83">
        <f t="shared" si="337"/>
        <v>6.0700000000000007E-3</v>
      </c>
      <c r="D7187" s="82">
        <f t="shared" si="336"/>
        <v>5.9400000000000008E-3</v>
      </c>
      <c r="E7187" s="81">
        <f t="shared" si="338"/>
        <v>1.3000000000000002E-4</v>
      </c>
      <c r="F7187" s="97">
        <f>INDEX(バックデータ一覧!$G$4:$I$27,MATCH(計算過程!B7187,バックデータ一覧!$F$4:$F$27,0),MATCH(VLOOKUP(A7187,バックデータ一覧!$T$3:$U$367,2),バックデータ一覧!$G$3:$I$3,0))*10^-3</f>
        <v>1.3000000000000002E-4</v>
      </c>
      <c r="G7187" s="97">
        <f>INDEX(バックデータ一覧!$J$4:$L$27,MATCH(計算過程!B7187,バックデータ一覧!$F$4:$F$27,0),MATCH(VLOOKUP(A7187,バックデータ一覧!$T$3:$U$367,2),バックデータ一覧!$J$3:$L$3,0))*10^-3</f>
        <v>2.5000000000000001E-4</v>
      </c>
      <c r="H7187" s="97">
        <f>INDEX(バックデータ一覧!$M$4:$O$27,MATCH(計算過程!B7187,バックデータ一覧!$F$4:$F$27,0),MATCH(VLOOKUP(A7187,バックデータ一覧!$T$3:$U$367,2),バックデータ一覧!$M$3:$O$3,0))*10^-3</f>
        <v>3.8000000000000002E-4</v>
      </c>
      <c r="I7187" s="97">
        <f>INDEX(バックデータ一覧!$P$4:$R$27,MATCH(計算過程!B7187,バックデータ一覧!$F$4:$F$27,0),MATCH(VLOOKUP(A7187,バックデータ一覧!$T$3:$U$367,2),バックデータ一覧!$P$3:$R$3,0))*10^-3</f>
        <v>5.0000000000000001E-4</v>
      </c>
    </row>
    <row r="7188" spans="1:9" x14ac:dyDescent="0.15">
      <c r="A7188" s="57">
        <v>41939</v>
      </c>
      <c r="B7188" s="9" t="s">
        <v>110</v>
      </c>
      <c r="C7188" s="83">
        <f t="shared" si="337"/>
        <v>6.0700000000000007E-3</v>
      </c>
      <c r="D7188" s="82">
        <f t="shared" si="336"/>
        <v>5.9400000000000008E-3</v>
      </c>
      <c r="E7188" s="81">
        <f t="shared" si="338"/>
        <v>1.3000000000000002E-4</v>
      </c>
      <c r="F7188" s="97">
        <f>INDEX(バックデータ一覧!$G$4:$I$27,MATCH(計算過程!B7188,バックデータ一覧!$F$4:$F$27,0),MATCH(VLOOKUP(A7188,バックデータ一覧!$T$3:$U$367,2),バックデータ一覧!$G$3:$I$3,0))*10^-3</f>
        <v>1.3000000000000002E-4</v>
      </c>
      <c r="G7188" s="97">
        <f>INDEX(バックデータ一覧!$J$4:$L$27,MATCH(計算過程!B7188,バックデータ一覧!$F$4:$F$27,0),MATCH(VLOOKUP(A7188,バックデータ一覧!$T$3:$U$367,2),バックデータ一覧!$J$3:$L$3,0))*10^-3</f>
        <v>2.5000000000000001E-4</v>
      </c>
      <c r="H7188" s="97">
        <f>INDEX(バックデータ一覧!$M$4:$O$27,MATCH(計算過程!B7188,バックデータ一覧!$F$4:$F$27,0),MATCH(VLOOKUP(A7188,バックデータ一覧!$T$3:$U$367,2),バックデータ一覧!$M$3:$O$3,0))*10^-3</f>
        <v>3.8000000000000002E-4</v>
      </c>
      <c r="I7188" s="97">
        <f>INDEX(バックデータ一覧!$P$4:$R$27,MATCH(計算過程!B7188,バックデータ一覧!$F$4:$F$27,0),MATCH(VLOOKUP(A7188,バックデータ一覧!$T$3:$U$367,2),バックデータ一覧!$P$3:$R$3,0))*10^-3</f>
        <v>5.0000000000000001E-4</v>
      </c>
    </row>
    <row r="7189" spans="1:9" x14ac:dyDescent="0.15">
      <c r="A7189" s="57">
        <v>41939</v>
      </c>
      <c r="B7189" s="9" t="s">
        <v>111</v>
      </c>
      <c r="C7189" s="83">
        <f t="shared" si="337"/>
        <v>9.3200000000000002E-3</v>
      </c>
      <c r="D7189" s="82">
        <f t="shared" si="336"/>
        <v>5.9400000000000008E-3</v>
      </c>
      <c r="E7189" s="81">
        <f t="shared" si="338"/>
        <v>3.3799999999999998E-3</v>
      </c>
      <c r="F7189" s="97">
        <f>INDEX(バックデータ一覧!$G$4:$I$27,MATCH(計算過程!B7189,バックデータ一覧!$F$4:$F$27,0),MATCH(VLOOKUP(A7189,バックデータ一覧!$T$3:$U$367,2),バックデータ一覧!$G$3:$I$3,0))*10^-3</f>
        <v>3.3799999999999998E-3</v>
      </c>
      <c r="G7189" s="97">
        <f>INDEX(バックデータ一覧!$J$4:$L$27,MATCH(計算過程!B7189,バックデータ一覧!$F$4:$F$27,0),MATCH(VLOOKUP(A7189,バックデータ一覧!$T$3:$U$367,2),バックデータ一覧!$J$3:$L$3,0))*10^-3</f>
        <v>6.7499999999999999E-3</v>
      </c>
      <c r="H7189" s="97">
        <f>INDEX(バックデータ一覧!$M$4:$O$27,MATCH(計算過程!B7189,バックデータ一覧!$F$4:$F$27,0),MATCH(VLOOKUP(A7189,バックデータ一覧!$T$3:$U$367,2),バックデータ一覧!$M$3:$O$3,0))*10^-3</f>
        <v>1.0130000000000002E-2</v>
      </c>
      <c r="I7189" s="97">
        <f>INDEX(バックデータ一覧!$P$4:$R$27,MATCH(計算過程!B7189,バックデータ一覧!$F$4:$F$27,0),MATCH(VLOOKUP(A7189,バックデータ一覧!$T$3:$U$367,2),バックデータ一覧!$P$3:$R$3,0))*10^-3</f>
        <v>1.3509999999999999E-2</v>
      </c>
    </row>
    <row r="7190" spans="1:9" x14ac:dyDescent="0.15">
      <c r="A7190" s="57">
        <v>41939</v>
      </c>
      <c r="B7190" s="9" t="s">
        <v>112</v>
      </c>
      <c r="C7190" s="83">
        <f t="shared" si="337"/>
        <v>6.4800000000000005E-3</v>
      </c>
      <c r="D7190" s="82">
        <f t="shared" si="336"/>
        <v>5.9400000000000008E-3</v>
      </c>
      <c r="E7190" s="81">
        <f t="shared" si="338"/>
        <v>5.4000000000000001E-4</v>
      </c>
      <c r="F7190" s="97">
        <f>INDEX(バックデータ一覧!$G$4:$I$27,MATCH(計算過程!B7190,バックデータ一覧!$F$4:$F$27,0),MATCH(VLOOKUP(A7190,バックデータ一覧!$T$3:$U$367,2),バックデータ一覧!$G$3:$I$3,0))*10^-3</f>
        <v>5.4000000000000001E-4</v>
      </c>
      <c r="G7190" s="97">
        <f>INDEX(バックデータ一覧!$J$4:$L$27,MATCH(計算過程!B7190,バックデータ一覧!$F$4:$F$27,0),MATCH(VLOOKUP(A7190,バックデータ一覧!$T$3:$U$367,2),バックデータ一覧!$J$3:$L$3,0))*10^-3</f>
        <v>1.08E-3</v>
      </c>
      <c r="H7190" s="97">
        <f>INDEX(バックデータ一覧!$M$4:$O$27,MATCH(計算過程!B7190,バックデータ一覧!$F$4:$F$27,0),MATCH(VLOOKUP(A7190,バックデータ一覧!$T$3:$U$367,2),バックデータ一覧!$M$3:$O$3,0))*10^-3</f>
        <v>1.6299999999999999E-3</v>
      </c>
      <c r="I7190" s="97">
        <f>INDEX(バックデータ一覧!$P$4:$R$27,MATCH(計算過程!B7190,バックデータ一覧!$F$4:$F$27,0),MATCH(VLOOKUP(A7190,バックデータ一覧!$T$3:$U$367,2),バックデータ一覧!$P$3:$R$3,0))*10^-3</f>
        <v>2.1700000000000001E-3</v>
      </c>
    </row>
    <row r="7191" spans="1:9" x14ac:dyDescent="0.15">
      <c r="A7191" s="57">
        <v>41939</v>
      </c>
      <c r="B7191" s="9" t="s">
        <v>113</v>
      </c>
      <c r="C7191" s="83">
        <f t="shared" si="337"/>
        <v>6.4800000000000005E-3</v>
      </c>
      <c r="D7191" s="82">
        <f t="shared" si="336"/>
        <v>5.9400000000000008E-3</v>
      </c>
      <c r="E7191" s="81">
        <f t="shared" si="338"/>
        <v>5.4000000000000001E-4</v>
      </c>
      <c r="F7191" s="97">
        <f>INDEX(バックデータ一覧!$G$4:$I$27,MATCH(計算過程!B7191,バックデータ一覧!$F$4:$F$27,0),MATCH(VLOOKUP(A7191,バックデータ一覧!$T$3:$U$367,2),バックデータ一覧!$G$3:$I$3,0))*10^-3</f>
        <v>5.4000000000000001E-4</v>
      </c>
      <c r="G7191" s="97">
        <f>INDEX(バックデータ一覧!$J$4:$L$27,MATCH(計算過程!B7191,バックデータ一覧!$F$4:$F$27,0),MATCH(VLOOKUP(A7191,バックデータ一覧!$T$3:$U$367,2),バックデータ一覧!$J$3:$L$3,0))*10^-3</f>
        <v>1.08E-3</v>
      </c>
      <c r="H7191" s="97">
        <f>INDEX(バックデータ一覧!$M$4:$O$27,MATCH(計算過程!B7191,バックデータ一覧!$F$4:$F$27,0),MATCH(VLOOKUP(A7191,バックデータ一覧!$T$3:$U$367,2),バックデータ一覧!$M$3:$O$3,0))*10^-3</f>
        <v>1.6299999999999999E-3</v>
      </c>
      <c r="I7191" s="97">
        <f>INDEX(バックデータ一覧!$P$4:$R$27,MATCH(計算過程!B7191,バックデータ一覧!$F$4:$F$27,0),MATCH(VLOOKUP(A7191,バックデータ一覧!$T$3:$U$367,2),バックデータ一覧!$P$3:$R$3,0))*10^-3</f>
        <v>2.1700000000000001E-3</v>
      </c>
    </row>
    <row r="7192" spans="1:9" x14ac:dyDescent="0.15">
      <c r="A7192" s="57">
        <v>41939</v>
      </c>
      <c r="B7192" s="9" t="s">
        <v>114</v>
      </c>
      <c r="C7192" s="83">
        <f t="shared" si="337"/>
        <v>6.0700000000000007E-3</v>
      </c>
      <c r="D7192" s="82">
        <f t="shared" si="336"/>
        <v>5.9400000000000008E-3</v>
      </c>
      <c r="E7192" s="81">
        <f t="shared" si="338"/>
        <v>1.3000000000000002E-4</v>
      </c>
      <c r="F7192" s="97">
        <f>INDEX(バックデータ一覧!$G$4:$I$27,MATCH(計算過程!B7192,バックデータ一覧!$F$4:$F$27,0),MATCH(VLOOKUP(A7192,バックデータ一覧!$T$3:$U$367,2),バックデータ一覧!$G$3:$I$3,0))*10^-3</f>
        <v>1.3000000000000002E-4</v>
      </c>
      <c r="G7192" s="97">
        <f>INDEX(バックデータ一覧!$J$4:$L$27,MATCH(計算過程!B7192,バックデータ一覧!$F$4:$F$27,0),MATCH(VLOOKUP(A7192,バックデータ一覧!$T$3:$U$367,2),バックデータ一覧!$J$3:$L$3,0))*10^-3</f>
        <v>2.5000000000000001E-4</v>
      </c>
      <c r="H7192" s="97">
        <f>INDEX(バックデータ一覧!$M$4:$O$27,MATCH(計算過程!B7192,バックデータ一覧!$F$4:$F$27,0),MATCH(VLOOKUP(A7192,バックデータ一覧!$T$3:$U$367,2),バックデータ一覧!$M$3:$O$3,0))*10^-3</f>
        <v>3.8000000000000002E-4</v>
      </c>
      <c r="I7192" s="97">
        <f>INDEX(バックデータ一覧!$P$4:$R$27,MATCH(計算過程!B7192,バックデータ一覧!$F$4:$F$27,0),MATCH(VLOOKUP(A7192,バックデータ一覧!$T$3:$U$367,2),バックデータ一覧!$P$3:$R$3,0))*10^-3</f>
        <v>5.0000000000000001E-4</v>
      </c>
    </row>
    <row r="7193" spans="1:9" x14ac:dyDescent="0.15">
      <c r="A7193" s="57">
        <v>41939</v>
      </c>
      <c r="B7193" s="9" t="s">
        <v>115</v>
      </c>
      <c r="C7193" s="83">
        <f t="shared" si="337"/>
        <v>6.2700000000000013E-3</v>
      </c>
      <c r="D7193" s="82">
        <f t="shared" si="336"/>
        <v>5.9400000000000008E-3</v>
      </c>
      <c r="E7193" s="81">
        <f t="shared" si="338"/>
        <v>3.3E-4</v>
      </c>
      <c r="F7193" s="97">
        <f>INDEX(バックデータ一覧!$G$4:$I$27,MATCH(計算過程!B7193,バックデータ一覧!$F$4:$F$27,0),MATCH(VLOOKUP(A7193,バックデータ一覧!$T$3:$U$367,2),バックデータ一覧!$G$3:$I$3,0))*10^-3</f>
        <v>3.3E-4</v>
      </c>
      <c r="G7193" s="97">
        <f>INDEX(バックデータ一覧!$J$4:$L$27,MATCH(計算過程!B7193,バックデータ一覧!$F$4:$F$27,0),MATCH(VLOOKUP(A7193,バックデータ一覧!$T$3:$U$367,2),バックデータ一覧!$J$3:$L$3,0))*10^-3</f>
        <v>6.7000000000000002E-4</v>
      </c>
      <c r="H7193" s="97">
        <f>INDEX(バックデータ一覧!$M$4:$O$27,MATCH(計算過程!B7193,バックデータ一覧!$F$4:$F$27,0),MATCH(VLOOKUP(A7193,バックデータ一覧!$T$3:$U$367,2),バックデータ一覧!$M$3:$O$3,0))*10^-3</f>
        <v>1E-3</v>
      </c>
      <c r="I7193" s="97">
        <f>INDEX(バックデータ一覧!$P$4:$R$27,MATCH(計算過程!B7193,バックデータ一覧!$F$4:$F$27,0),MATCH(VLOOKUP(A7193,バックデータ一覧!$T$3:$U$367,2),バックデータ一覧!$P$3:$R$3,0))*10^-3</f>
        <v>1.33E-3</v>
      </c>
    </row>
    <row r="7194" spans="1:9" x14ac:dyDescent="0.15">
      <c r="A7194" s="57">
        <v>41939</v>
      </c>
      <c r="B7194" s="9" t="s">
        <v>116</v>
      </c>
      <c r="C7194" s="83">
        <f t="shared" si="337"/>
        <v>6.0700000000000007E-3</v>
      </c>
      <c r="D7194" s="82">
        <f t="shared" si="336"/>
        <v>5.9400000000000008E-3</v>
      </c>
      <c r="E7194" s="81">
        <f t="shared" si="338"/>
        <v>1.3000000000000002E-4</v>
      </c>
      <c r="F7194" s="97">
        <f>INDEX(バックデータ一覧!$G$4:$I$27,MATCH(計算過程!B7194,バックデータ一覧!$F$4:$F$27,0),MATCH(VLOOKUP(A7194,バックデータ一覧!$T$3:$U$367,2),バックデータ一覧!$G$3:$I$3,0))*10^-3</f>
        <v>1.3000000000000002E-4</v>
      </c>
      <c r="G7194" s="97">
        <f>INDEX(バックデータ一覧!$J$4:$L$27,MATCH(計算過程!B7194,バックデータ一覧!$F$4:$F$27,0),MATCH(VLOOKUP(A7194,バックデータ一覧!$T$3:$U$367,2),バックデータ一覧!$J$3:$L$3,0))*10^-3</f>
        <v>2.5000000000000001E-4</v>
      </c>
      <c r="H7194" s="97">
        <f>INDEX(バックデータ一覧!$M$4:$O$27,MATCH(計算過程!B7194,バックデータ一覧!$F$4:$F$27,0),MATCH(VLOOKUP(A7194,バックデータ一覧!$T$3:$U$367,2),バックデータ一覧!$M$3:$O$3,0))*10^-3</f>
        <v>3.8000000000000002E-4</v>
      </c>
      <c r="I7194" s="97">
        <f>INDEX(バックデータ一覧!$P$4:$R$27,MATCH(計算過程!B7194,バックデータ一覧!$F$4:$F$27,0),MATCH(VLOOKUP(A7194,バックデータ一覧!$T$3:$U$367,2),バックデータ一覧!$P$3:$R$3,0))*10^-3</f>
        <v>5.0000000000000001E-4</v>
      </c>
    </row>
    <row r="7195" spans="1:9" x14ac:dyDescent="0.15">
      <c r="A7195" s="57">
        <v>41939</v>
      </c>
      <c r="B7195" s="9" t="s">
        <v>117</v>
      </c>
      <c r="C7195" s="83">
        <f t="shared" si="337"/>
        <v>9.3200000000000002E-3</v>
      </c>
      <c r="D7195" s="82">
        <f t="shared" si="336"/>
        <v>5.9400000000000008E-3</v>
      </c>
      <c r="E7195" s="81">
        <f t="shared" si="338"/>
        <v>3.3799999999999998E-3</v>
      </c>
      <c r="F7195" s="97">
        <f>INDEX(バックデータ一覧!$G$4:$I$27,MATCH(計算過程!B7195,バックデータ一覧!$F$4:$F$27,0),MATCH(VLOOKUP(A7195,バックデータ一覧!$T$3:$U$367,2),バックデータ一覧!$G$3:$I$3,0))*10^-3</f>
        <v>3.3799999999999998E-3</v>
      </c>
      <c r="G7195" s="97">
        <f>INDEX(バックデータ一覧!$J$4:$L$27,MATCH(計算過程!B7195,バックデータ一覧!$F$4:$F$27,0),MATCH(VLOOKUP(A7195,バックデータ一覧!$T$3:$U$367,2),バックデータ一覧!$J$3:$L$3,0))*10^-3</f>
        <v>6.7499999999999999E-3</v>
      </c>
      <c r="H7195" s="97">
        <f>INDEX(バックデータ一覧!$M$4:$O$27,MATCH(計算過程!B7195,バックデータ一覧!$F$4:$F$27,0),MATCH(VLOOKUP(A7195,バックデータ一覧!$T$3:$U$367,2),バックデータ一覧!$M$3:$O$3,0))*10^-3</f>
        <v>1.0130000000000002E-2</v>
      </c>
      <c r="I7195" s="97">
        <f>INDEX(バックデータ一覧!$P$4:$R$27,MATCH(計算過程!B7195,バックデータ一覧!$F$4:$F$27,0),MATCH(VLOOKUP(A7195,バックデータ一覧!$T$3:$U$367,2),バックデータ一覧!$P$3:$R$3,0))*10^-3</f>
        <v>1.3509999999999999E-2</v>
      </c>
    </row>
    <row r="7196" spans="1:9" x14ac:dyDescent="0.15">
      <c r="A7196" s="57">
        <v>41939</v>
      </c>
      <c r="B7196" s="9" t="s">
        <v>118</v>
      </c>
      <c r="C7196" s="83">
        <f t="shared" si="337"/>
        <v>6.2700000000000013E-3</v>
      </c>
      <c r="D7196" s="82">
        <f t="shared" si="336"/>
        <v>5.9400000000000008E-3</v>
      </c>
      <c r="E7196" s="81">
        <f t="shared" si="338"/>
        <v>3.3E-4</v>
      </c>
      <c r="F7196" s="97">
        <f>INDEX(バックデータ一覧!$G$4:$I$27,MATCH(計算過程!B7196,バックデータ一覧!$F$4:$F$27,0),MATCH(VLOOKUP(A7196,バックデータ一覧!$T$3:$U$367,2),バックデータ一覧!$G$3:$I$3,0))*10^-3</f>
        <v>3.3E-4</v>
      </c>
      <c r="G7196" s="97">
        <f>INDEX(バックデータ一覧!$J$4:$L$27,MATCH(計算過程!B7196,バックデータ一覧!$F$4:$F$27,0),MATCH(VLOOKUP(A7196,バックデータ一覧!$T$3:$U$367,2),バックデータ一覧!$J$3:$L$3,0))*10^-3</f>
        <v>6.7000000000000002E-4</v>
      </c>
      <c r="H7196" s="97">
        <f>INDEX(バックデータ一覧!$M$4:$O$27,MATCH(計算過程!B7196,バックデータ一覧!$F$4:$F$27,0),MATCH(VLOOKUP(A7196,バックデータ一覧!$T$3:$U$367,2),バックデータ一覧!$M$3:$O$3,0))*10^-3</f>
        <v>1E-3</v>
      </c>
      <c r="I7196" s="97">
        <f>INDEX(バックデータ一覧!$P$4:$R$27,MATCH(計算過程!B7196,バックデータ一覧!$F$4:$F$27,0),MATCH(VLOOKUP(A7196,バックデータ一覧!$T$3:$U$367,2),バックデータ一覧!$P$3:$R$3,0))*10^-3</f>
        <v>1.33E-3</v>
      </c>
    </row>
    <row r="7197" spans="1:9" x14ac:dyDescent="0.15">
      <c r="A7197" s="57">
        <v>41939</v>
      </c>
      <c r="B7197" s="9" t="s">
        <v>119</v>
      </c>
      <c r="C7197" s="83">
        <f t="shared" si="337"/>
        <v>6.0700000000000007E-3</v>
      </c>
      <c r="D7197" s="82">
        <f t="shared" si="336"/>
        <v>5.9400000000000008E-3</v>
      </c>
      <c r="E7197" s="81">
        <f t="shared" si="338"/>
        <v>1.3000000000000002E-4</v>
      </c>
      <c r="F7197" s="97">
        <f>INDEX(バックデータ一覧!$G$4:$I$27,MATCH(計算過程!B7197,バックデータ一覧!$F$4:$F$27,0),MATCH(VLOOKUP(A7197,バックデータ一覧!$T$3:$U$367,2),バックデータ一覧!$G$3:$I$3,0))*10^-3</f>
        <v>1.3000000000000002E-4</v>
      </c>
      <c r="G7197" s="97">
        <f>INDEX(バックデータ一覧!$J$4:$L$27,MATCH(計算過程!B7197,バックデータ一覧!$F$4:$F$27,0),MATCH(VLOOKUP(A7197,バックデータ一覧!$T$3:$U$367,2),バックデータ一覧!$J$3:$L$3,0))*10^-3</f>
        <v>2.5000000000000001E-4</v>
      </c>
      <c r="H7197" s="97">
        <f>INDEX(バックデータ一覧!$M$4:$O$27,MATCH(計算過程!B7197,バックデータ一覧!$F$4:$F$27,0),MATCH(VLOOKUP(A7197,バックデータ一覧!$T$3:$U$367,2),バックデータ一覧!$M$3:$O$3,0))*10^-3</f>
        <v>3.8000000000000002E-4</v>
      </c>
      <c r="I7197" s="97">
        <f>INDEX(バックデータ一覧!$P$4:$R$27,MATCH(計算過程!B7197,バックデータ一覧!$F$4:$F$27,0),MATCH(VLOOKUP(A7197,バックデータ一覧!$T$3:$U$367,2),バックデータ一覧!$P$3:$R$3,0))*10^-3</f>
        <v>5.0000000000000001E-4</v>
      </c>
    </row>
    <row r="7198" spans="1:9" x14ac:dyDescent="0.15">
      <c r="A7198" s="57">
        <v>41939</v>
      </c>
      <c r="B7198" s="9" t="s">
        <v>120</v>
      </c>
      <c r="C7198" s="83">
        <f t="shared" si="337"/>
        <v>6.0700000000000007E-3</v>
      </c>
      <c r="D7198" s="82">
        <f t="shared" si="336"/>
        <v>5.9400000000000008E-3</v>
      </c>
      <c r="E7198" s="81">
        <f t="shared" si="338"/>
        <v>1.3000000000000002E-4</v>
      </c>
      <c r="F7198" s="97">
        <f>INDEX(バックデータ一覧!$G$4:$I$27,MATCH(計算過程!B7198,バックデータ一覧!$F$4:$F$27,0),MATCH(VLOOKUP(A7198,バックデータ一覧!$T$3:$U$367,2),バックデータ一覧!$G$3:$I$3,0))*10^-3</f>
        <v>1.3000000000000002E-4</v>
      </c>
      <c r="G7198" s="97">
        <f>INDEX(バックデータ一覧!$J$4:$L$27,MATCH(計算過程!B7198,バックデータ一覧!$F$4:$F$27,0),MATCH(VLOOKUP(A7198,バックデータ一覧!$T$3:$U$367,2),バックデータ一覧!$J$3:$L$3,0))*10^-3</f>
        <v>2.5000000000000001E-4</v>
      </c>
      <c r="H7198" s="97">
        <f>INDEX(バックデータ一覧!$M$4:$O$27,MATCH(計算過程!B7198,バックデータ一覧!$F$4:$F$27,0),MATCH(VLOOKUP(A7198,バックデータ一覧!$T$3:$U$367,2),バックデータ一覧!$M$3:$O$3,0))*10^-3</f>
        <v>3.8000000000000002E-4</v>
      </c>
      <c r="I7198" s="97">
        <f>INDEX(バックデータ一覧!$P$4:$R$27,MATCH(計算過程!B7198,バックデータ一覧!$F$4:$F$27,0),MATCH(VLOOKUP(A7198,バックデータ一覧!$T$3:$U$367,2),バックデータ一覧!$P$3:$R$3,0))*10^-3</f>
        <v>5.0000000000000001E-4</v>
      </c>
    </row>
    <row r="7199" spans="1:9" x14ac:dyDescent="0.15">
      <c r="A7199" s="57">
        <v>41939</v>
      </c>
      <c r="B7199" s="9" t="s">
        <v>121</v>
      </c>
      <c r="C7199" s="83">
        <f t="shared" si="337"/>
        <v>6.2700000000000013E-3</v>
      </c>
      <c r="D7199" s="82">
        <f t="shared" si="336"/>
        <v>5.9400000000000008E-3</v>
      </c>
      <c r="E7199" s="81">
        <f t="shared" si="338"/>
        <v>3.3E-4</v>
      </c>
      <c r="F7199" s="97">
        <f>INDEX(バックデータ一覧!$G$4:$I$27,MATCH(計算過程!B7199,バックデータ一覧!$F$4:$F$27,0),MATCH(VLOOKUP(A7199,バックデータ一覧!$T$3:$U$367,2),バックデータ一覧!$G$3:$I$3,0))*10^-3</f>
        <v>3.3E-4</v>
      </c>
      <c r="G7199" s="97">
        <f>INDEX(バックデータ一覧!$J$4:$L$27,MATCH(計算過程!B7199,バックデータ一覧!$F$4:$F$27,0),MATCH(VLOOKUP(A7199,バックデータ一覧!$T$3:$U$367,2),バックデータ一覧!$J$3:$L$3,0))*10^-3</f>
        <v>6.7000000000000002E-4</v>
      </c>
      <c r="H7199" s="97">
        <f>INDEX(バックデータ一覧!$M$4:$O$27,MATCH(計算過程!B7199,バックデータ一覧!$F$4:$F$27,0),MATCH(VLOOKUP(A7199,バックデータ一覧!$T$3:$U$367,2),バックデータ一覧!$M$3:$O$3,0))*10^-3</f>
        <v>1E-3</v>
      </c>
      <c r="I7199" s="97">
        <f>INDEX(バックデータ一覧!$P$4:$R$27,MATCH(計算過程!B7199,バックデータ一覧!$F$4:$F$27,0),MATCH(VLOOKUP(A7199,バックデータ一覧!$T$3:$U$367,2),バックデータ一覧!$P$3:$R$3,0))*10^-3</f>
        <v>1.33E-3</v>
      </c>
    </row>
    <row r="7200" spans="1:9" x14ac:dyDescent="0.15">
      <c r="A7200" s="57">
        <v>41939</v>
      </c>
      <c r="B7200" s="9" t="s">
        <v>122</v>
      </c>
      <c r="C7200" s="83">
        <f t="shared" si="337"/>
        <v>6.2700000000000013E-3</v>
      </c>
      <c r="D7200" s="82">
        <f t="shared" si="336"/>
        <v>5.9400000000000008E-3</v>
      </c>
      <c r="E7200" s="81">
        <f t="shared" si="338"/>
        <v>3.3E-4</v>
      </c>
      <c r="F7200" s="97">
        <f>INDEX(バックデータ一覧!$G$4:$I$27,MATCH(計算過程!B7200,バックデータ一覧!$F$4:$F$27,0),MATCH(VLOOKUP(A7200,バックデータ一覧!$T$3:$U$367,2),バックデータ一覧!$G$3:$I$3,0))*10^-3</f>
        <v>3.3E-4</v>
      </c>
      <c r="G7200" s="97">
        <f>INDEX(バックデータ一覧!$J$4:$L$27,MATCH(計算過程!B7200,バックデータ一覧!$F$4:$F$27,0),MATCH(VLOOKUP(A7200,バックデータ一覧!$T$3:$U$367,2),バックデータ一覧!$J$3:$L$3,0))*10^-3</f>
        <v>6.7000000000000002E-4</v>
      </c>
      <c r="H7200" s="97">
        <f>INDEX(バックデータ一覧!$M$4:$O$27,MATCH(計算過程!B7200,バックデータ一覧!$F$4:$F$27,0),MATCH(VLOOKUP(A7200,バックデータ一覧!$T$3:$U$367,2),バックデータ一覧!$M$3:$O$3,0))*10^-3</f>
        <v>1E-3</v>
      </c>
      <c r="I7200" s="97">
        <f>INDEX(バックデータ一覧!$P$4:$R$27,MATCH(計算過程!B7200,バックデータ一覧!$F$4:$F$27,0),MATCH(VLOOKUP(A7200,バックデータ一覧!$T$3:$U$367,2),バックデータ一覧!$P$3:$R$3,0))*10^-3</f>
        <v>1.33E-3</v>
      </c>
    </row>
    <row r="7201" spans="1:9" x14ac:dyDescent="0.15">
      <c r="A7201" s="57">
        <v>41939</v>
      </c>
      <c r="B7201" s="9" t="s">
        <v>123</v>
      </c>
      <c r="C7201" s="83">
        <f t="shared" si="337"/>
        <v>1.2360000000000001E-2</v>
      </c>
      <c r="D7201" s="82">
        <f t="shared" si="336"/>
        <v>5.9400000000000008E-3</v>
      </c>
      <c r="E7201" s="81">
        <f t="shared" si="338"/>
        <v>6.4200000000000004E-3</v>
      </c>
      <c r="F7201" s="97">
        <f>INDEX(バックデータ一覧!$G$4:$I$27,MATCH(計算過程!B7201,バックデータ一覧!$F$4:$F$27,0),MATCH(VLOOKUP(A7201,バックデータ一覧!$T$3:$U$367,2),バックデータ一覧!$G$3:$I$3,0))*10^-3</f>
        <v>6.4200000000000004E-3</v>
      </c>
      <c r="G7201" s="97">
        <f>INDEX(バックデータ一覧!$J$4:$L$27,MATCH(計算過程!B7201,バックデータ一覧!$F$4:$F$27,0),MATCH(VLOOKUP(A7201,バックデータ一覧!$T$3:$U$367,2),バックデータ一覧!$J$3:$L$3,0))*10^-3</f>
        <v>1.2840000000000001E-2</v>
      </c>
      <c r="H7201" s="97">
        <f>INDEX(バックデータ一覧!$M$4:$O$27,MATCH(計算過程!B7201,バックデータ一覧!$F$4:$F$27,0),MATCH(VLOOKUP(A7201,バックデータ一覧!$T$3:$U$367,2),バックデータ一覧!$M$3:$O$3,0))*10^-3</f>
        <v>1.9260000000000003E-2</v>
      </c>
      <c r="I7201" s="97">
        <f>INDEX(バックデータ一覧!$P$4:$R$27,MATCH(計算過程!B7201,バックデータ一覧!$F$4:$F$27,0),MATCH(VLOOKUP(A7201,バックデータ一覧!$T$3:$U$367,2),バックデータ一覧!$P$3:$R$3,0))*10^-3</f>
        <v>2.5680000000000001E-2</v>
      </c>
    </row>
    <row r="7202" spans="1:9" x14ac:dyDescent="0.15">
      <c r="A7202" s="57">
        <v>41939</v>
      </c>
      <c r="B7202" s="9" t="s">
        <v>124</v>
      </c>
      <c r="C7202" s="83">
        <f t="shared" si="337"/>
        <v>1.2360000000000001E-2</v>
      </c>
      <c r="D7202" s="82">
        <f t="shared" si="336"/>
        <v>5.9400000000000008E-3</v>
      </c>
      <c r="E7202" s="81">
        <f t="shared" si="338"/>
        <v>6.4200000000000004E-3</v>
      </c>
      <c r="F7202" s="97">
        <f>INDEX(バックデータ一覧!$G$4:$I$27,MATCH(計算過程!B7202,バックデータ一覧!$F$4:$F$27,0),MATCH(VLOOKUP(A7202,バックデータ一覧!$T$3:$U$367,2),バックデータ一覧!$G$3:$I$3,0))*10^-3</f>
        <v>6.4200000000000004E-3</v>
      </c>
      <c r="G7202" s="97">
        <f>INDEX(バックデータ一覧!$J$4:$L$27,MATCH(計算過程!B7202,バックデータ一覧!$F$4:$F$27,0),MATCH(VLOOKUP(A7202,バックデータ一覧!$T$3:$U$367,2),バックデータ一覧!$J$3:$L$3,0))*10^-3</f>
        <v>1.2840000000000001E-2</v>
      </c>
      <c r="H7202" s="97">
        <f>INDEX(バックデータ一覧!$M$4:$O$27,MATCH(計算過程!B7202,バックデータ一覧!$F$4:$F$27,0),MATCH(VLOOKUP(A7202,バックデータ一覧!$T$3:$U$367,2),バックデータ一覧!$M$3:$O$3,0))*10^-3</f>
        <v>1.9260000000000003E-2</v>
      </c>
      <c r="I7202" s="97">
        <f>INDEX(バックデータ一覧!$P$4:$R$27,MATCH(計算過程!B7202,バックデータ一覧!$F$4:$F$27,0),MATCH(VLOOKUP(A7202,バックデータ一覧!$T$3:$U$367,2),バックデータ一覧!$P$3:$R$3,0))*10^-3</f>
        <v>2.5680000000000001E-2</v>
      </c>
    </row>
    <row r="7203" spans="1:9" x14ac:dyDescent="0.15">
      <c r="A7203" s="57">
        <v>41939</v>
      </c>
      <c r="B7203" s="9" t="s">
        <v>125</v>
      </c>
      <c r="C7203" s="83">
        <f t="shared" si="337"/>
        <v>6.2700000000000013E-3</v>
      </c>
      <c r="D7203" s="82">
        <f t="shared" si="336"/>
        <v>5.9400000000000008E-3</v>
      </c>
      <c r="E7203" s="81">
        <f t="shared" si="338"/>
        <v>3.3E-4</v>
      </c>
      <c r="F7203" s="97">
        <f>INDEX(バックデータ一覧!$G$4:$I$27,MATCH(計算過程!B7203,バックデータ一覧!$F$4:$F$27,0),MATCH(VLOOKUP(A7203,バックデータ一覧!$T$3:$U$367,2),バックデータ一覧!$G$3:$I$3,0))*10^-3</f>
        <v>3.3E-4</v>
      </c>
      <c r="G7203" s="97">
        <f>INDEX(バックデータ一覧!$J$4:$L$27,MATCH(計算過程!B7203,バックデータ一覧!$F$4:$F$27,0),MATCH(VLOOKUP(A7203,バックデータ一覧!$T$3:$U$367,2),バックデータ一覧!$J$3:$L$3,0))*10^-3</f>
        <v>6.7000000000000002E-4</v>
      </c>
      <c r="H7203" s="97">
        <f>INDEX(バックデータ一覧!$M$4:$O$27,MATCH(計算過程!B7203,バックデータ一覧!$F$4:$F$27,0),MATCH(VLOOKUP(A7203,バックデータ一覧!$T$3:$U$367,2),バックデータ一覧!$M$3:$O$3,0))*10^-3</f>
        <v>1E-3</v>
      </c>
      <c r="I7203" s="97">
        <f>INDEX(バックデータ一覧!$P$4:$R$27,MATCH(計算過程!B7203,バックデータ一覧!$F$4:$F$27,0),MATCH(VLOOKUP(A7203,バックデータ一覧!$T$3:$U$367,2),バックデータ一覧!$P$3:$R$3,0))*10^-3</f>
        <v>1.33E-3</v>
      </c>
    </row>
    <row r="7204" spans="1:9" x14ac:dyDescent="0.15">
      <c r="A7204" s="57">
        <v>41939</v>
      </c>
      <c r="B7204" s="9" t="s">
        <v>126</v>
      </c>
      <c r="C7204" s="83">
        <f t="shared" si="337"/>
        <v>6.2700000000000013E-3</v>
      </c>
      <c r="D7204" s="82">
        <f t="shared" si="336"/>
        <v>5.9400000000000008E-3</v>
      </c>
      <c r="E7204" s="81">
        <f t="shared" si="338"/>
        <v>3.3E-4</v>
      </c>
      <c r="F7204" s="97">
        <f>INDEX(バックデータ一覧!$G$4:$I$27,MATCH(計算過程!B7204,バックデータ一覧!$F$4:$F$27,0),MATCH(VLOOKUP(A7204,バックデータ一覧!$T$3:$U$367,2),バックデータ一覧!$G$3:$I$3,0))*10^-3</f>
        <v>3.3E-4</v>
      </c>
      <c r="G7204" s="97">
        <f>INDEX(バックデータ一覧!$J$4:$L$27,MATCH(計算過程!B7204,バックデータ一覧!$F$4:$F$27,0),MATCH(VLOOKUP(A7204,バックデータ一覧!$T$3:$U$367,2),バックデータ一覧!$J$3:$L$3,0))*10^-3</f>
        <v>6.7000000000000002E-4</v>
      </c>
      <c r="H7204" s="97">
        <f>INDEX(バックデータ一覧!$M$4:$O$27,MATCH(計算過程!B7204,バックデータ一覧!$F$4:$F$27,0),MATCH(VLOOKUP(A7204,バックデータ一覧!$T$3:$U$367,2),バックデータ一覧!$M$3:$O$3,0))*10^-3</f>
        <v>1E-3</v>
      </c>
      <c r="I7204" s="97">
        <f>INDEX(バックデータ一覧!$P$4:$R$27,MATCH(計算過程!B7204,バックデータ一覧!$F$4:$F$27,0),MATCH(VLOOKUP(A7204,バックデータ一覧!$T$3:$U$367,2),バックデータ一覧!$P$3:$R$3,0))*10^-3</f>
        <v>1.33E-3</v>
      </c>
    </row>
    <row r="7205" spans="1:9" x14ac:dyDescent="0.15">
      <c r="A7205" s="57">
        <v>41939</v>
      </c>
      <c r="B7205" s="9" t="s">
        <v>127</v>
      </c>
      <c r="C7205" s="83">
        <f t="shared" si="337"/>
        <v>1.2220000000000002E-2</v>
      </c>
      <c r="D7205" s="82">
        <f t="shared" si="336"/>
        <v>5.9400000000000008E-3</v>
      </c>
      <c r="E7205" s="81">
        <f t="shared" si="338"/>
        <v>6.28E-3</v>
      </c>
      <c r="F7205" s="97">
        <f>INDEX(バックデータ一覧!$G$4:$I$27,MATCH(計算過程!B7205,バックデータ一覧!$F$4:$F$27,0),MATCH(VLOOKUP(A7205,バックデータ一覧!$T$3:$U$367,2),バックデータ一覧!$G$3:$I$3,0))*10^-3</f>
        <v>6.28E-3</v>
      </c>
      <c r="G7205" s="97">
        <f>INDEX(バックデータ一覧!$J$4:$L$27,MATCH(計算過程!B7205,バックデータ一覧!$F$4:$F$27,0),MATCH(VLOOKUP(A7205,バックデータ一覧!$T$3:$U$367,2),バックデータ一覧!$J$3:$L$3,0))*10^-3</f>
        <v>1.256E-2</v>
      </c>
      <c r="H7205" s="97">
        <f>INDEX(バックデータ一覧!$M$4:$O$27,MATCH(計算過程!B7205,バックデータ一覧!$F$4:$F$27,0),MATCH(VLOOKUP(A7205,バックデータ一覧!$T$3:$U$367,2),バックデータ一覧!$M$3:$O$3,0))*10^-3</f>
        <v>1.8839999999999999E-2</v>
      </c>
      <c r="I7205" s="97">
        <f>INDEX(バックデータ一覧!$P$4:$R$27,MATCH(計算過程!B7205,バックデータ一覧!$F$4:$F$27,0),MATCH(VLOOKUP(A7205,バックデータ一覧!$T$3:$U$367,2),バックデータ一覧!$P$3:$R$3,0))*10^-3</f>
        <v>2.512E-2</v>
      </c>
    </row>
    <row r="7206" spans="1:9" x14ac:dyDescent="0.15">
      <c r="A7206" s="57">
        <v>41939</v>
      </c>
      <c r="B7206" s="9" t="s">
        <v>128</v>
      </c>
      <c r="C7206" s="83">
        <f t="shared" si="337"/>
        <v>1.2640000000000002E-2</v>
      </c>
      <c r="D7206" s="82">
        <f t="shared" si="336"/>
        <v>5.9400000000000008E-3</v>
      </c>
      <c r="E7206" s="81">
        <f t="shared" si="338"/>
        <v>6.7000000000000002E-3</v>
      </c>
      <c r="F7206" s="97">
        <f>INDEX(バックデータ一覧!$G$4:$I$27,MATCH(計算過程!B7206,バックデータ一覧!$F$4:$F$27,0),MATCH(VLOOKUP(A7206,バックデータ一覧!$T$3:$U$367,2),バックデータ一覧!$G$3:$I$3,0))*10^-3</f>
        <v>6.7000000000000002E-3</v>
      </c>
      <c r="G7206" s="97">
        <f>INDEX(バックデータ一覧!$J$4:$L$27,MATCH(計算過程!B7206,バックデータ一覧!$F$4:$F$27,0),MATCH(VLOOKUP(A7206,バックデータ一覧!$T$3:$U$367,2),バックデータ一覧!$J$3:$L$3,0))*10^-3</f>
        <v>1.3390000000000001E-2</v>
      </c>
      <c r="H7206" s="97">
        <f>INDEX(バックデータ一覧!$M$4:$O$27,MATCH(計算過程!B7206,バックデータ一覧!$F$4:$F$27,0),MATCH(VLOOKUP(A7206,バックデータ一覧!$T$3:$U$367,2),バックデータ一覧!$M$3:$O$3,0))*10^-3</f>
        <v>2.009E-2</v>
      </c>
      <c r="I7206" s="97">
        <f>INDEX(バックデータ一覧!$P$4:$R$27,MATCH(計算過程!B7206,バックデータ一覧!$F$4:$F$27,0),MATCH(VLOOKUP(A7206,バックデータ一覧!$T$3:$U$367,2),バックデータ一覧!$P$3:$R$3,0))*10^-3</f>
        <v>2.6790000000000001E-2</v>
      </c>
    </row>
    <row r="7207" spans="1:9" x14ac:dyDescent="0.15">
      <c r="A7207" s="57">
        <v>41940</v>
      </c>
      <c r="B7207" s="9" t="s">
        <v>105</v>
      </c>
      <c r="C7207" s="83">
        <f t="shared" si="337"/>
        <v>6.0700000000000007E-3</v>
      </c>
      <c r="D7207" s="82">
        <f t="shared" si="336"/>
        <v>5.9400000000000008E-3</v>
      </c>
      <c r="E7207" s="81">
        <f t="shared" si="338"/>
        <v>1.2999999999999999E-4</v>
      </c>
      <c r="F7207" s="97">
        <f>INDEX(バックデータ一覧!$G$4:$I$27,MATCH(計算過程!B7207,バックデータ一覧!$F$4:$F$27,0),MATCH(VLOOKUP(A7207,バックデータ一覧!$T$3:$U$367,2),バックデータ一覧!$G$3:$I$3,0))*10^-3</f>
        <v>1.2999999999999999E-4</v>
      </c>
      <c r="G7207" s="97">
        <f>INDEX(バックデータ一覧!$J$4:$L$27,MATCH(計算過程!B7207,バックデータ一覧!$F$4:$F$27,0),MATCH(VLOOKUP(A7207,バックデータ一覧!$T$3:$U$367,2),バックデータ一覧!$J$3:$L$3,0))*10^-3</f>
        <v>2.5000000000000001E-4</v>
      </c>
      <c r="H7207" s="97">
        <f>INDEX(バックデータ一覧!$M$4:$O$27,MATCH(計算過程!B7207,バックデータ一覧!$F$4:$F$27,0),MATCH(VLOOKUP(A7207,バックデータ一覧!$T$3:$U$367,2),バックデータ一覧!$M$3:$O$3,0))*10^-3</f>
        <v>3.8000000000000002E-4</v>
      </c>
      <c r="I7207" s="97">
        <f>INDEX(バックデータ一覧!$P$4:$R$27,MATCH(計算過程!B7207,バックデータ一覧!$F$4:$F$27,0),MATCH(VLOOKUP(A7207,バックデータ一覧!$T$3:$U$367,2),バックデータ一覧!$P$3:$R$3,0))*10^-3</f>
        <v>5.0000000000000001E-4</v>
      </c>
    </row>
    <row r="7208" spans="1:9" x14ac:dyDescent="0.15">
      <c r="A7208" s="57">
        <v>41940</v>
      </c>
      <c r="B7208" s="9" t="s">
        <v>106</v>
      </c>
      <c r="C7208" s="83">
        <f t="shared" si="337"/>
        <v>6.0700000000000007E-3</v>
      </c>
      <c r="D7208" s="82">
        <f t="shared" si="336"/>
        <v>5.9400000000000008E-3</v>
      </c>
      <c r="E7208" s="81">
        <f t="shared" si="338"/>
        <v>1.2999999999999999E-4</v>
      </c>
      <c r="F7208" s="97">
        <f>INDEX(バックデータ一覧!$G$4:$I$27,MATCH(計算過程!B7208,バックデータ一覧!$F$4:$F$27,0),MATCH(VLOOKUP(A7208,バックデータ一覧!$T$3:$U$367,2),バックデータ一覧!$G$3:$I$3,0))*10^-3</f>
        <v>1.2999999999999999E-4</v>
      </c>
      <c r="G7208" s="97">
        <f>INDEX(バックデータ一覧!$J$4:$L$27,MATCH(計算過程!B7208,バックデータ一覧!$F$4:$F$27,0),MATCH(VLOOKUP(A7208,バックデータ一覧!$T$3:$U$367,2),バックデータ一覧!$J$3:$L$3,0))*10^-3</f>
        <v>2.5000000000000001E-4</v>
      </c>
      <c r="H7208" s="97">
        <f>INDEX(バックデータ一覧!$M$4:$O$27,MATCH(計算過程!B7208,バックデータ一覧!$F$4:$F$27,0),MATCH(VLOOKUP(A7208,バックデータ一覧!$T$3:$U$367,2),バックデータ一覧!$M$3:$O$3,0))*10^-3</f>
        <v>3.8000000000000002E-4</v>
      </c>
      <c r="I7208" s="97">
        <f>INDEX(バックデータ一覧!$P$4:$R$27,MATCH(計算過程!B7208,バックデータ一覧!$F$4:$F$27,0),MATCH(VLOOKUP(A7208,バックデータ一覧!$T$3:$U$367,2),バックデータ一覧!$P$3:$R$3,0))*10^-3</f>
        <v>5.0000000000000001E-4</v>
      </c>
    </row>
    <row r="7209" spans="1:9" x14ac:dyDescent="0.15">
      <c r="A7209" s="57">
        <v>41940</v>
      </c>
      <c r="B7209" s="9" t="s">
        <v>107</v>
      </c>
      <c r="C7209" s="83">
        <f t="shared" si="337"/>
        <v>6.0700000000000007E-3</v>
      </c>
      <c r="D7209" s="82">
        <f t="shared" si="336"/>
        <v>5.9400000000000008E-3</v>
      </c>
      <c r="E7209" s="81">
        <f t="shared" si="338"/>
        <v>1.3000000000000002E-4</v>
      </c>
      <c r="F7209" s="97">
        <f>INDEX(バックデータ一覧!$G$4:$I$27,MATCH(計算過程!B7209,バックデータ一覧!$F$4:$F$27,0),MATCH(VLOOKUP(A7209,バックデータ一覧!$T$3:$U$367,2),バックデータ一覧!$G$3:$I$3,0))*10^-3</f>
        <v>1.3000000000000002E-4</v>
      </c>
      <c r="G7209" s="97">
        <f>INDEX(バックデータ一覧!$J$4:$L$27,MATCH(計算過程!B7209,バックデータ一覧!$F$4:$F$27,0),MATCH(VLOOKUP(A7209,バックデータ一覧!$T$3:$U$367,2),バックデータ一覧!$J$3:$L$3,0))*10^-3</f>
        <v>2.5000000000000001E-4</v>
      </c>
      <c r="H7209" s="97">
        <f>INDEX(バックデータ一覧!$M$4:$O$27,MATCH(計算過程!B7209,バックデータ一覧!$F$4:$F$27,0),MATCH(VLOOKUP(A7209,バックデータ一覧!$T$3:$U$367,2),バックデータ一覧!$M$3:$O$3,0))*10^-3</f>
        <v>3.8000000000000002E-4</v>
      </c>
      <c r="I7209" s="97">
        <f>INDEX(バックデータ一覧!$P$4:$R$27,MATCH(計算過程!B7209,バックデータ一覧!$F$4:$F$27,0),MATCH(VLOOKUP(A7209,バックデータ一覧!$T$3:$U$367,2),バックデータ一覧!$P$3:$R$3,0))*10^-3</f>
        <v>5.0000000000000001E-4</v>
      </c>
    </row>
    <row r="7210" spans="1:9" x14ac:dyDescent="0.15">
      <c r="A7210" s="57">
        <v>41940</v>
      </c>
      <c r="B7210" s="9" t="s">
        <v>108</v>
      </c>
      <c r="C7210" s="83">
        <f t="shared" si="337"/>
        <v>6.0700000000000007E-3</v>
      </c>
      <c r="D7210" s="82">
        <f t="shared" si="336"/>
        <v>5.9400000000000008E-3</v>
      </c>
      <c r="E7210" s="81">
        <f t="shared" si="338"/>
        <v>1.3000000000000002E-4</v>
      </c>
      <c r="F7210" s="97">
        <f>INDEX(バックデータ一覧!$G$4:$I$27,MATCH(計算過程!B7210,バックデータ一覧!$F$4:$F$27,0),MATCH(VLOOKUP(A7210,バックデータ一覧!$T$3:$U$367,2),バックデータ一覧!$G$3:$I$3,0))*10^-3</f>
        <v>1.3000000000000002E-4</v>
      </c>
      <c r="G7210" s="97">
        <f>INDEX(バックデータ一覧!$J$4:$L$27,MATCH(計算過程!B7210,バックデータ一覧!$F$4:$F$27,0),MATCH(VLOOKUP(A7210,バックデータ一覧!$T$3:$U$367,2),バックデータ一覧!$J$3:$L$3,0))*10^-3</f>
        <v>2.5000000000000001E-4</v>
      </c>
      <c r="H7210" s="97">
        <f>INDEX(バックデータ一覧!$M$4:$O$27,MATCH(計算過程!B7210,バックデータ一覧!$F$4:$F$27,0),MATCH(VLOOKUP(A7210,バックデータ一覧!$T$3:$U$367,2),バックデータ一覧!$M$3:$O$3,0))*10^-3</f>
        <v>3.8000000000000002E-4</v>
      </c>
      <c r="I7210" s="97">
        <f>INDEX(バックデータ一覧!$P$4:$R$27,MATCH(計算過程!B7210,バックデータ一覧!$F$4:$F$27,0),MATCH(VLOOKUP(A7210,バックデータ一覧!$T$3:$U$367,2),バックデータ一覧!$P$3:$R$3,0))*10^-3</f>
        <v>5.0000000000000001E-4</v>
      </c>
    </row>
    <row r="7211" spans="1:9" x14ac:dyDescent="0.15">
      <c r="A7211" s="57">
        <v>41940</v>
      </c>
      <c r="B7211" s="9" t="s">
        <v>109</v>
      </c>
      <c r="C7211" s="83">
        <f t="shared" si="337"/>
        <v>6.0700000000000007E-3</v>
      </c>
      <c r="D7211" s="82">
        <f t="shared" si="336"/>
        <v>5.9400000000000008E-3</v>
      </c>
      <c r="E7211" s="81">
        <f t="shared" si="338"/>
        <v>1.3000000000000002E-4</v>
      </c>
      <c r="F7211" s="97">
        <f>INDEX(バックデータ一覧!$G$4:$I$27,MATCH(計算過程!B7211,バックデータ一覧!$F$4:$F$27,0),MATCH(VLOOKUP(A7211,バックデータ一覧!$T$3:$U$367,2),バックデータ一覧!$G$3:$I$3,0))*10^-3</f>
        <v>1.3000000000000002E-4</v>
      </c>
      <c r="G7211" s="97">
        <f>INDEX(バックデータ一覧!$J$4:$L$27,MATCH(計算過程!B7211,バックデータ一覧!$F$4:$F$27,0),MATCH(VLOOKUP(A7211,バックデータ一覧!$T$3:$U$367,2),バックデータ一覧!$J$3:$L$3,0))*10^-3</f>
        <v>2.5000000000000001E-4</v>
      </c>
      <c r="H7211" s="97">
        <f>INDEX(バックデータ一覧!$M$4:$O$27,MATCH(計算過程!B7211,バックデータ一覧!$F$4:$F$27,0),MATCH(VLOOKUP(A7211,バックデータ一覧!$T$3:$U$367,2),バックデータ一覧!$M$3:$O$3,0))*10^-3</f>
        <v>3.8000000000000002E-4</v>
      </c>
      <c r="I7211" s="97">
        <f>INDEX(バックデータ一覧!$P$4:$R$27,MATCH(計算過程!B7211,バックデータ一覧!$F$4:$F$27,0),MATCH(VLOOKUP(A7211,バックデータ一覧!$T$3:$U$367,2),バックデータ一覧!$P$3:$R$3,0))*10^-3</f>
        <v>5.0000000000000001E-4</v>
      </c>
    </row>
    <row r="7212" spans="1:9" x14ac:dyDescent="0.15">
      <c r="A7212" s="57">
        <v>41940</v>
      </c>
      <c r="B7212" s="9" t="s">
        <v>110</v>
      </c>
      <c r="C7212" s="83">
        <f t="shared" si="337"/>
        <v>6.0700000000000007E-3</v>
      </c>
      <c r="D7212" s="82">
        <f t="shared" si="336"/>
        <v>5.9400000000000008E-3</v>
      </c>
      <c r="E7212" s="81">
        <f t="shared" si="338"/>
        <v>1.3000000000000002E-4</v>
      </c>
      <c r="F7212" s="97">
        <f>INDEX(バックデータ一覧!$G$4:$I$27,MATCH(計算過程!B7212,バックデータ一覧!$F$4:$F$27,0),MATCH(VLOOKUP(A7212,バックデータ一覧!$T$3:$U$367,2),バックデータ一覧!$G$3:$I$3,0))*10^-3</f>
        <v>1.3000000000000002E-4</v>
      </c>
      <c r="G7212" s="97">
        <f>INDEX(バックデータ一覧!$J$4:$L$27,MATCH(計算過程!B7212,バックデータ一覧!$F$4:$F$27,0),MATCH(VLOOKUP(A7212,バックデータ一覧!$T$3:$U$367,2),バックデータ一覧!$J$3:$L$3,0))*10^-3</f>
        <v>2.5000000000000001E-4</v>
      </c>
      <c r="H7212" s="97">
        <f>INDEX(バックデータ一覧!$M$4:$O$27,MATCH(計算過程!B7212,バックデータ一覧!$F$4:$F$27,0),MATCH(VLOOKUP(A7212,バックデータ一覧!$T$3:$U$367,2),バックデータ一覧!$M$3:$O$3,0))*10^-3</f>
        <v>3.8000000000000002E-4</v>
      </c>
      <c r="I7212" s="97">
        <f>INDEX(バックデータ一覧!$P$4:$R$27,MATCH(計算過程!B7212,バックデータ一覧!$F$4:$F$27,0),MATCH(VLOOKUP(A7212,バックデータ一覧!$T$3:$U$367,2),バックデータ一覧!$P$3:$R$3,0))*10^-3</f>
        <v>5.0000000000000001E-4</v>
      </c>
    </row>
    <row r="7213" spans="1:9" x14ac:dyDescent="0.15">
      <c r="A7213" s="57">
        <v>41940</v>
      </c>
      <c r="B7213" s="9" t="s">
        <v>111</v>
      </c>
      <c r="C7213" s="83">
        <f t="shared" si="337"/>
        <v>6.0700000000000007E-3</v>
      </c>
      <c r="D7213" s="82">
        <f t="shared" si="336"/>
        <v>5.9400000000000008E-3</v>
      </c>
      <c r="E7213" s="81">
        <f t="shared" si="338"/>
        <v>1.3000000000000002E-4</v>
      </c>
      <c r="F7213" s="97">
        <f>INDEX(バックデータ一覧!$G$4:$I$27,MATCH(計算過程!B7213,バックデータ一覧!$F$4:$F$27,0),MATCH(VLOOKUP(A7213,バックデータ一覧!$T$3:$U$367,2),バックデータ一覧!$G$3:$I$3,0))*10^-3</f>
        <v>1.3000000000000002E-4</v>
      </c>
      <c r="G7213" s="97">
        <f>INDEX(バックデータ一覧!$J$4:$L$27,MATCH(計算過程!B7213,バックデータ一覧!$F$4:$F$27,0),MATCH(VLOOKUP(A7213,バックデータ一覧!$T$3:$U$367,2),バックデータ一覧!$J$3:$L$3,0))*10^-3</f>
        <v>2.5000000000000001E-4</v>
      </c>
      <c r="H7213" s="97">
        <f>INDEX(バックデータ一覧!$M$4:$O$27,MATCH(計算過程!B7213,バックデータ一覧!$F$4:$F$27,0),MATCH(VLOOKUP(A7213,バックデータ一覧!$T$3:$U$367,2),バックデータ一覧!$M$3:$O$3,0))*10^-3</f>
        <v>3.8000000000000002E-4</v>
      </c>
      <c r="I7213" s="97">
        <f>INDEX(バックデータ一覧!$P$4:$R$27,MATCH(計算過程!B7213,バックデータ一覧!$F$4:$F$27,0),MATCH(VLOOKUP(A7213,バックデータ一覧!$T$3:$U$367,2),バックデータ一覧!$P$3:$R$3,0))*10^-3</f>
        <v>5.0000000000000001E-4</v>
      </c>
    </row>
    <row r="7214" spans="1:9" x14ac:dyDescent="0.15">
      <c r="A7214" s="57">
        <v>41940</v>
      </c>
      <c r="B7214" s="9" t="s">
        <v>112</v>
      </c>
      <c r="C7214" s="83">
        <f t="shared" si="337"/>
        <v>6.4800000000000005E-3</v>
      </c>
      <c r="D7214" s="82">
        <f t="shared" si="336"/>
        <v>5.9400000000000008E-3</v>
      </c>
      <c r="E7214" s="81">
        <f t="shared" si="338"/>
        <v>5.4000000000000001E-4</v>
      </c>
      <c r="F7214" s="97">
        <f>INDEX(バックデータ一覧!$G$4:$I$27,MATCH(計算過程!B7214,バックデータ一覧!$F$4:$F$27,0),MATCH(VLOOKUP(A7214,バックデータ一覧!$T$3:$U$367,2),バックデータ一覧!$G$3:$I$3,0))*10^-3</f>
        <v>5.4000000000000001E-4</v>
      </c>
      <c r="G7214" s="97">
        <f>INDEX(バックデータ一覧!$J$4:$L$27,MATCH(計算過程!B7214,バックデータ一覧!$F$4:$F$27,0),MATCH(VLOOKUP(A7214,バックデータ一覧!$T$3:$U$367,2),バックデータ一覧!$J$3:$L$3,0))*10^-3</f>
        <v>1.08E-3</v>
      </c>
      <c r="H7214" s="97">
        <f>INDEX(バックデータ一覧!$M$4:$O$27,MATCH(計算過程!B7214,バックデータ一覧!$F$4:$F$27,0),MATCH(VLOOKUP(A7214,バックデータ一覧!$T$3:$U$367,2),バックデータ一覧!$M$3:$O$3,0))*10^-3</f>
        <v>1.6299999999999999E-3</v>
      </c>
      <c r="I7214" s="97">
        <f>INDEX(バックデータ一覧!$P$4:$R$27,MATCH(計算過程!B7214,バックデータ一覧!$F$4:$F$27,0),MATCH(VLOOKUP(A7214,バックデータ一覧!$T$3:$U$367,2),バックデータ一覧!$P$3:$R$3,0))*10^-3</f>
        <v>2.1700000000000001E-3</v>
      </c>
    </row>
    <row r="7215" spans="1:9" x14ac:dyDescent="0.15">
      <c r="A7215" s="57">
        <v>41940</v>
      </c>
      <c r="B7215" s="9" t="s">
        <v>113</v>
      </c>
      <c r="C7215" s="83">
        <f t="shared" si="337"/>
        <v>9.7300000000000008E-3</v>
      </c>
      <c r="D7215" s="82">
        <f t="shared" si="336"/>
        <v>5.9400000000000008E-3</v>
      </c>
      <c r="E7215" s="81">
        <f t="shared" si="338"/>
        <v>3.79E-3</v>
      </c>
      <c r="F7215" s="97">
        <f>INDEX(バックデータ一覧!$G$4:$I$27,MATCH(計算過程!B7215,バックデータ一覧!$F$4:$F$27,0),MATCH(VLOOKUP(A7215,バックデータ一覧!$T$3:$U$367,2),バックデータ一覧!$G$3:$I$3,0))*10^-3</f>
        <v>3.79E-3</v>
      </c>
      <c r="G7215" s="97">
        <f>INDEX(バックデータ一覧!$J$4:$L$27,MATCH(計算過程!B7215,バックデータ一覧!$F$4:$F$27,0),MATCH(VLOOKUP(A7215,バックデータ一覧!$T$3:$U$367,2),バックデータ一覧!$J$3:$L$3,0))*10^-3</f>
        <v>7.5900000000000004E-3</v>
      </c>
      <c r="H7215" s="97">
        <f>INDEX(バックデータ一覧!$M$4:$O$27,MATCH(計算過程!B7215,バックデータ一覧!$F$4:$F$27,0),MATCH(VLOOKUP(A7215,バックデータ一覧!$T$3:$U$367,2),バックデータ一覧!$M$3:$O$3,0))*10^-3</f>
        <v>1.1380000000000001E-2</v>
      </c>
      <c r="I7215" s="97">
        <f>INDEX(バックデータ一覧!$P$4:$R$27,MATCH(計算過程!B7215,バックデータ一覧!$F$4:$F$27,0),MATCH(VLOOKUP(A7215,バックデータ一覧!$T$3:$U$367,2),バックデータ一覧!$P$3:$R$3,0))*10^-3</f>
        <v>1.5180000000000001E-2</v>
      </c>
    </row>
    <row r="7216" spans="1:9" x14ac:dyDescent="0.15">
      <c r="A7216" s="57">
        <v>41940</v>
      </c>
      <c r="B7216" s="9" t="s">
        <v>114</v>
      </c>
      <c r="C7216" s="83">
        <f t="shared" si="337"/>
        <v>6.2700000000000013E-3</v>
      </c>
      <c r="D7216" s="82">
        <f t="shared" si="336"/>
        <v>5.9400000000000008E-3</v>
      </c>
      <c r="E7216" s="81">
        <f t="shared" si="338"/>
        <v>3.3E-4</v>
      </c>
      <c r="F7216" s="97">
        <f>INDEX(バックデータ一覧!$G$4:$I$27,MATCH(計算過程!B7216,バックデータ一覧!$F$4:$F$27,0),MATCH(VLOOKUP(A7216,バックデータ一覧!$T$3:$U$367,2),バックデータ一覧!$G$3:$I$3,0))*10^-3</f>
        <v>3.3E-4</v>
      </c>
      <c r="G7216" s="97">
        <f>INDEX(バックデータ一覧!$J$4:$L$27,MATCH(計算過程!B7216,バックデータ一覧!$F$4:$F$27,0),MATCH(VLOOKUP(A7216,バックデータ一覧!$T$3:$U$367,2),バックデータ一覧!$J$3:$L$3,0))*10^-3</f>
        <v>6.7000000000000002E-4</v>
      </c>
      <c r="H7216" s="97">
        <f>INDEX(バックデータ一覧!$M$4:$O$27,MATCH(計算過程!B7216,バックデータ一覧!$F$4:$F$27,0),MATCH(VLOOKUP(A7216,バックデータ一覧!$T$3:$U$367,2),バックデータ一覧!$M$3:$O$3,0))*10^-3</f>
        <v>1E-3</v>
      </c>
      <c r="I7216" s="97">
        <f>INDEX(バックデータ一覧!$P$4:$R$27,MATCH(計算過程!B7216,バックデータ一覧!$F$4:$F$27,0),MATCH(VLOOKUP(A7216,バックデータ一覧!$T$3:$U$367,2),バックデータ一覧!$P$3:$R$3,0))*10^-3</f>
        <v>1.33E-3</v>
      </c>
    </row>
    <row r="7217" spans="1:9" x14ac:dyDescent="0.15">
      <c r="A7217" s="57">
        <v>41940</v>
      </c>
      <c r="B7217" s="9" t="s">
        <v>115</v>
      </c>
      <c r="C7217" s="83">
        <f t="shared" si="337"/>
        <v>6.4800000000000005E-3</v>
      </c>
      <c r="D7217" s="82">
        <f t="shared" si="336"/>
        <v>5.9400000000000008E-3</v>
      </c>
      <c r="E7217" s="81">
        <f t="shared" si="338"/>
        <v>5.4000000000000001E-4</v>
      </c>
      <c r="F7217" s="97">
        <f>INDEX(バックデータ一覧!$G$4:$I$27,MATCH(計算過程!B7217,バックデータ一覧!$F$4:$F$27,0),MATCH(VLOOKUP(A7217,バックデータ一覧!$T$3:$U$367,2),バックデータ一覧!$G$3:$I$3,0))*10^-3</f>
        <v>5.4000000000000001E-4</v>
      </c>
      <c r="G7217" s="97">
        <f>INDEX(バックデータ一覧!$J$4:$L$27,MATCH(計算過程!B7217,バックデータ一覧!$F$4:$F$27,0),MATCH(VLOOKUP(A7217,バックデータ一覧!$T$3:$U$367,2),バックデータ一覧!$J$3:$L$3,0))*10^-3</f>
        <v>1.08E-3</v>
      </c>
      <c r="H7217" s="97">
        <f>INDEX(バックデータ一覧!$M$4:$O$27,MATCH(計算過程!B7217,バックデータ一覧!$F$4:$F$27,0),MATCH(VLOOKUP(A7217,バックデータ一覧!$T$3:$U$367,2),バックデータ一覧!$M$3:$O$3,0))*10^-3</f>
        <v>1.6299999999999999E-3</v>
      </c>
      <c r="I7217" s="97">
        <f>INDEX(バックデータ一覧!$P$4:$R$27,MATCH(計算過程!B7217,バックデータ一覧!$F$4:$F$27,0),MATCH(VLOOKUP(A7217,バックデータ一覧!$T$3:$U$367,2),バックデータ一覧!$P$3:$R$3,0))*10^-3</f>
        <v>2.1700000000000001E-3</v>
      </c>
    </row>
    <row r="7218" spans="1:9" x14ac:dyDescent="0.15">
      <c r="A7218" s="57">
        <v>41940</v>
      </c>
      <c r="B7218" s="9" t="s">
        <v>116</v>
      </c>
      <c r="C7218" s="83">
        <f t="shared" si="337"/>
        <v>6.2700000000000013E-3</v>
      </c>
      <c r="D7218" s="82">
        <f t="shared" si="336"/>
        <v>5.9400000000000008E-3</v>
      </c>
      <c r="E7218" s="81">
        <f t="shared" si="338"/>
        <v>3.3E-4</v>
      </c>
      <c r="F7218" s="97">
        <f>INDEX(バックデータ一覧!$G$4:$I$27,MATCH(計算過程!B7218,バックデータ一覧!$F$4:$F$27,0),MATCH(VLOOKUP(A7218,バックデータ一覧!$T$3:$U$367,2),バックデータ一覧!$G$3:$I$3,0))*10^-3</f>
        <v>3.3E-4</v>
      </c>
      <c r="G7218" s="97">
        <f>INDEX(バックデータ一覧!$J$4:$L$27,MATCH(計算過程!B7218,バックデータ一覧!$F$4:$F$27,0),MATCH(VLOOKUP(A7218,バックデータ一覧!$T$3:$U$367,2),バックデータ一覧!$J$3:$L$3,0))*10^-3</f>
        <v>6.7000000000000002E-4</v>
      </c>
      <c r="H7218" s="97">
        <f>INDEX(バックデータ一覧!$M$4:$O$27,MATCH(計算過程!B7218,バックデータ一覧!$F$4:$F$27,0),MATCH(VLOOKUP(A7218,バックデータ一覧!$T$3:$U$367,2),バックデータ一覧!$M$3:$O$3,0))*10^-3</f>
        <v>1E-3</v>
      </c>
      <c r="I7218" s="97">
        <f>INDEX(バックデータ一覧!$P$4:$R$27,MATCH(計算過程!B7218,バックデータ一覧!$F$4:$F$27,0),MATCH(VLOOKUP(A7218,バックデータ一覧!$T$3:$U$367,2),バックデータ一覧!$P$3:$R$3,0))*10^-3</f>
        <v>1.33E-3</v>
      </c>
    </row>
    <row r="7219" spans="1:9" x14ac:dyDescent="0.15">
      <c r="A7219" s="57">
        <v>41940</v>
      </c>
      <c r="B7219" s="9" t="s">
        <v>117</v>
      </c>
      <c r="C7219" s="83">
        <f t="shared" si="337"/>
        <v>9.3200000000000002E-3</v>
      </c>
      <c r="D7219" s="82">
        <f t="shared" si="336"/>
        <v>5.9400000000000008E-3</v>
      </c>
      <c r="E7219" s="81">
        <f t="shared" si="338"/>
        <v>3.3799999999999998E-3</v>
      </c>
      <c r="F7219" s="97">
        <f>INDEX(バックデータ一覧!$G$4:$I$27,MATCH(計算過程!B7219,バックデータ一覧!$F$4:$F$27,0),MATCH(VLOOKUP(A7219,バックデータ一覧!$T$3:$U$367,2),バックデータ一覧!$G$3:$I$3,0))*10^-3</f>
        <v>3.3799999999999998E-3</v>
      </c>
      <c r="G7219" s="97">
        <f>INDEX(バックデータ一覧!$J$4:$L$27,MATCH(計算過程!B7219,バックデータ一覧!$F$4:$F$27,0),MATCH(VLOOKUP(A7219,バックデータ一覧!$T$3:$U$367,2),バックデータ一覧!$J$3:$L$3,0))*10^-3</f>
        <v>6.7499999999999999E-3</v>
      </c>
      <c r="H7219" s="97">
        <f>INDEX(バックデータ一覧!$M$4:$O$27,MATCH(計算過程!B7219,バックデータ一覧!$F$4:$F$27,0),MATCH(VLOOKUP(A7219,バックデータ一覧!$T$3:$U$367,2),バックデータ一覧!$M$3:$O$3,0))*10^-3</f>
        <v>1.0130000000000002E-2</v>
      </c>
      <c r="I7219" s="97">
        <f>INDEX(バックデータ一覧!$P$4:$R$27,MATCH(計算過程!B7219,バックデータ一覧!$F$4:$F$27,0),MATCH(VLOOKUP(A7219,バックデータ一覧!$T$3:$U$367,2),バックデータ一覧!$P$3:$R$3,0))*10^-3</f>
        <v>1.3509999999999999E-2</v>
      </c>
    </row>
    <row r="7220" spans="1:9" x14ac:dyDescent="0.15">
      <c r="A7220" s="57">
        <v>41940</v>
      </c>
      <c r="B7220" s="9" t="s">
        <v>118</v>
      </c>
      <c r="C7220" s="83">
        <f t="shared" si="337"/>
        <v>6.2700000000000013E-3</v>
      </c>
      <c r="D7220" s="82">
        <f t="shared" si="336"/>
        <v>5.9400000000000008E-3</v>
      </c>
      <c r="E7220" s="81">
        <f t="shared" si="338"/>
        <v>3.3E-4</v>
      </c>
      <c r="F7220" s="97">
        <f>INDEX(バックデータ一覧!$G$4:$I$27,MATCH(計算過程!B7220,バックデータ一覧!$F$4:$F$27,0),MATCH(VLOOKUP(A7220,バックデータ一覧!$T$3:$U$367,2),バックデータ一覧!$G$3:$I$3,0))*10^-3</f>
        <v>3.3E-4</v>
      </c>
      <c r="G7220" s="97">
        <f>INDEX(バックデータ一覧!$J$4:$L$27,MATCH(計算過程!B7220,バックデータ一覧!$F$4:$F$27,0),MATCH(VLOOKUP(A7220,バックデータ一覧!$T$3:$U$367,2),バックデータ一覧!$J$3:$L$3,0))*10^-3</f>
        <v>6.7000000000000002E-4</v>
      </c>
      <c r="H7220" s="97">
        <f>INDEX(バックデータ一覧!$M$4:$O$27,MATCH(計算過程!B7220,バックデータ一覧!$F$4:$F$27,0),MATCH(VLOOKUP(A7220,バックデータ一覧!$T$3:$U$367,2),バックデータ一覧!$M$3:$O$3,0))*10^-3</f>
        <v>1E-3</v>
      </c>
      <c r="I7220" s="97">
        <f>INDEX(バックデータ一覧!$P$4:$R$27,MATCH(計算過程!B7220,バックデータ一覧!$F$4:$F$27,0),MATCH(VLOOKUP(A7220,バックデータ一覧!$T$3:$U$367,2),バックデータ一覧!$P$3:$R$3,0))*10^-3</f>
        <v>1.33E-3</v>
      </c>
    </row>
    <row r="7221" spans="1:9" x14ac:dyDescent="0.15">
      <c r="A7221" s="57">
        <v>41940</v>
      </c>
      <c r="B7221" s="9" t="s">
        <v>119</v>
      </c>
      <c r="C7221" s="83">
        <f t="shared" si="337"/>
        <v>6.0700000000000007E-3</v>
      </c>
      <c r="D7221" s="82">
        <f t="shared" si="336"/>
        <v>5.9400000000000008E-3</v>
      </c>
      <c r="E7221" s="81">
        <f t="shared" si="338"/>
        <v>1.3000000000000002E-4</v>
      </c>
      <c r="F7221" s="97">
        <f>INDEX(バックデータ一覧!$G$4:$I$27,MATCH(計算過程!B7221,バックデータ一覧!$F$4:$F$27,0),MATCH(VLOOKUP(A7221,バックデータ一覧!$T$3:$U$367,2),バックデータ一覧!$G$3:$I$3,0))*10^-3</f>
        <v>1.3000000000000002E-4</v>
      </c>
      <c r="G7221" s="97">
        <f>INDEX(バックデータ一覧!$J$4:$L$27,MATCH(計算過程!B7221,バックデータ一覧!$F$4:$F$27,0),MATCH(VLOOKUP(A7221,バックデータ一覧!$T$3:$U$367,2),バックデータ一覧!$J$3:$L$3,0))*10^-3</f>
        <v>2.5000000000000001E-4</v>
      </c>
      <c r="H7221" s="97">
        <f>INDEX(バックデータ一覧!$M$4:$O$27,MATCH(計算過程!B7221,バックデータ一覧!$F$4:$F$27,0),MATCH(VLOOKUP(A7221,バックデータ一覧!$T$3:$U$367,2),バックデータ一覧!$M$3:$O$3,0))*10^-3</f>
        <v>3.8000000000000002E-4</v>
      </c>
      <c r="I7221" s="97">
        <f>INDEX(バックデータ一覧!$P$4:$R$27,MATCH(計算過程!B7221,バックデータ一覧!$F$4:$F$27,0),MATCH(VLOOKUP(A7221,バックデータ一覧!$T$3:$U$367,2),バックデータ一覧!$P$3:$R$3,0))*10^-3</f>
        <v>5.0000000000000001E-4</v>
      </c>
    </row>
    <row r="7222" spans="1:9" x14ac:dyDescent="0.15">
      <c r="A7222" s="57">
        <v>41940</v>
      </c>
      <c r="B7222" s="9" t="s">
        <v>120</v>
      </c>
      <c r="C7222" s="83">
        <f t="shared" si="337"/>
        <v>6.0700000000000007E-3</v>
      </c>
      <c r="D7222" s="82">
        <f t="shared" si="336"/>
        <v>5.9400000000000008E-3</v>
      </c>
      <c r="E7222" s="81">
        <f t="shared" si="338"/>
        <v>1.3000000000000002E-4</v>
      </c>
      <c r="F7222" s="97">
        <f>INDEX(バックデータ一覧!$G$4:$I$27,MATCH(計算過程!B7222,バックデータ一覧!$F$4:$F$27,0),MATCH(VLOOKUP(A7222,バックデータ一覧!$T$3:$U$367,2),バックデータ一覧!$G$3:$I$3,0))*10^-3</f>
        <v>1.3000000000000002E-4</v>
      </c>
      <c r="G7222" s="97">
        <f>INDEX(バックデータ一覧!$J$4:$L$27,MATCH(計算過程!B7222,バックデータ一覧!$F$4:$F$27,0),MATCH(VLOOKUP(A7222,バックデータ一覧!$T$3:$U$367,2),バックデータ一覧!$J$3:$L$3,0))*10^-3</f>
        <v>2.5000000000000001E-4</v>
      </c>
      <c r="H7222" s="97">
        <f>INDEX(バックデータ一覧!$M$4:$O$27,MATCH(計算過程!B7222,バックデータ一覧!$F$4:$F$27,0),MATCH(VLOOKUP(A7222,バックデータ一覧!$T$3:$U$367,2),バックデータ一覧!$M$3:$O$3,0))*10^-3</f>
        <v>3.8000000000000002E-4</v>
      </c>
      <c r="I7222" s="97">
        <f>INDEX(バックデータ一覧!$P$4:$R$27,MATCH(計算過程!B7222,バックデータ一覧!$F$4:$F$27,0),MATCH(VLOOKUP(A7222,バックデータ一覧!$T$3:$U$367,2),バックデータ一覧!$P$3:$R$3,0))*10^-3</f>
        <v>5.0000000000000001E-4</v>
      </c>
    </row>
    <row r="7223" spans="1:9" x14ac:dyDescent="0.15">
      <c r="A7223" s="57">
        <v>41940</v>
      </c>
      <c r="B7223" s="9" t="s">
        <v>121</v>
      </c>
      <c r="C7223" s="83">
        <f t="shared" si="337"/>
        <v>6.4800000000000005E-3</v>
      </c>
      <c r="D7223" s="82">
        <f t="shared" si="336"/>
        <v>5.9400000000000008E-3</v>
      </c>
      <c r="E7223" s="81">
        <f t="shared" si="338"/>
        <v>5.4000000000000001E-4</v>
      </c>
      <c r="F7223" s="97">
        <f>INDEX(バックデータ一覧!$G$4:$I$27,MATCH(計算過程!B7223,バックデータ一覧!$F$4:$F$27,0),MATCH(VLOOKUP(A7223,バックデータ一覧!$T$3:$U$367,2),バックデータ一覧!$G$3:$I$3,0))*10^-3</f>
        <v>5.4000000000000001E-4</v>
      </c>
      <c r="G7223" s="97">
        <f>INDEX(バックデータ一覧!$J$4:$L$27,MATCH(計算過程!B7223,バックデータ一覧!$F$4:$F$27,0),MATCH(VLOOKUP(A7223,バックデータ一覧!$T$3:$U$367,2),バックデータ一覧!$J$3:$L$3,0))*10^-3</f>
        <v>1.08E-3</v>
      </c>
      <c r="H7223" s="97">
        <f>INDEX(バックデータ一覧!$M$4:$O$27,MATCH(計算過程!B7223,バックデータ一覧!$F$4:$F$27,0),MATCH(VLOOKUP(A7223,バックデータ一覧!$T$3:$U$367,2),バックデータ一覧!$M$3:$O$3,0))*10^-3</f>
        <v>1.6299999999999999E-3</v>
      </c>
      <c r="I7223" s="97">
        <f>INDEX(バックデータ一覧!$P$4:$R$27,MATCH(計算過程!B7223,バックデータ一覧!$F$4:$F$27,0),MATCH(VLOOKUP(A7223,バックデータ一覧!$T$3:$U$367,2),バックデータ一覧!$P$3:$R$3,0))*10^-3</f>
        <v>2.1700000000000001E-3</v>
      </c>
    </row>
    <row r="7224" spans="1:9" x14ac:dyDescent="0.15">
      <c r="A7224" s="57">
        <v>41940</v>
      </c>
      <c r="B7224" s="9" t="s">
        <v>122</v>
      </c>
      <c r="C7224" s="83">
        <f t="shared" si="337"/>
        <v>1.2360000000000001E-2</v>
      </c>
      <c r="D7224" s="82">
        <f t="shared" si="336"/>
        <v>5.9400000000000008E-3</v>
      </c>
      <c r="E7224" s="81">
        <f t="shared" si="338"/>
        <v>6.4200000000000004E-3</v>
      </c>
      <c r="F7224" s="97">
        <f>INDEX(バックデータ一覧!$G$4:$I$27,MATCH(計算過程!B7224,バックデータ一覧!$F$4:$F$27,0),MATCH(VLOOKUP(A7224,バックデータ一覧!$T$3:$U$367,2),バックデータ一覧!$G$3:$I$3,0))*10^-3</f>
        <v>6.4200000000000004E-3</v>
      </c>
      <c r="G7224" s="97">
        <f>INDEX(バックデータ一覧!$J$4:$L$27,MATCH(計算過程!B7224,バックデータ一覧!$F$4:$F$27,0),MATCH(VLOOKUP(A7224,バックデータ一覧!$T$3:$U$367,2),バックデータ一覧!$J$3:$L$3,0))*10^-3</f>
        <v>1.2840000000000001E-2</v>
      </c>
      <c r="H7224" s="97">
        <f>INDEX(バックデータ一覧!$M$4:$O$27,MATCH(計算過程!B7224,バックデータ一覧!$F$4:$F$27,0),MATCH(VLOOKUP(A7224,バックデータ一覧!$T$3:$U$367,2),バックデータ一覧!$M$3:$O$3,0))*10^-3</f>
        <v>1.9260000000000003E-2</v>
      </c>
      <c r="I7224" s="97">
        <f>INDEX(バックデータ一覧!$P$4:$R$27,MATCH(計算過程!B7224,バックデータ一覧!$F$4:$F$27,0),MATCH(VLOOKUP(A7224,バックデータ一覧!$T$3:$U$367,2),バックデータ一覧!$P$3:$R$3,0))*10^-3</f>
        <v>2.5680000000000001E-2</v>
      </c>
    </row>
    <row r="7225" spans="1:9" x14ac:dyDescent="0.15">
      <c r="A7225" s="57">
        <v>41940</v>
      </c>
      <c r="B7225" s="9" t="s">
        <v>123</v>
      </c>
      <c r="C7225" s="83">
        <f t="shared" si="337"/>
        <v>1.2360000000000001E-2</v>
      </c>
      <c r="D7225" s="82">
        <f t="shared" si="336"/>
        <v>5.9400000000000008E-3</v>
      </c>
      <c r="E7225" s="81">
        <f t="shared" si="338"/>
        <v>6.4200000000000004E-3</v>
      </c>
      <c r="F7225" s="97">
        <f>INDEX(バックデータ一覧!$G$4:$I$27,MATCH(計算過程!B7225,バックデータ一覧!$F$4:$F$27,0),MATCH(VLOOKUP(A7225,バックデータ一覧!$T$3:$U$367,2),バックデータ一覧!$G$3:$I$3,0))*10^-3</f>
        <v>6.4200000000000004E-3</v>
      </c>
      <c r="G7225" s="97">
        <f>INDEX(バックデータ一覧!$J$4:$L$27,MATCH(計算過程!B7225,バックデータ一覧!$F$4:$F$27,0),MATCH(VLOOKUP(A7225,バックデータ一覧!$T$3:$U$367,2),バックデータ一覧!$J$3:$L$3,0))*10^-3</f>
        <v>1.2840000000000001E-2</v>
      </c>
      <c r="H7225" s="97">
        <f>INDEX(バックデータ一覧!$M$4:$O$27,MATCH(計算過程!B7225,バックデータ一覧!$F$4:$F$27,0),MATCH(VLOOKUP(A7225,バックデータ一覧!$T$3:$U$367,2),バックデータ一覧!$M$3:$O$3,0))*10^-3</f>
        <v>1.9260000000000003E-2</v>
      </c>
      <c r="I7225" s="97">
        <f>INDEX(バックデータ一覧!$P$4:$R$27,MATCH(計算過程!B7225,バックデータ一覧!$F$4:$F$27,0),MATCH(VLOOKUP(A7225,バックデータ一覧!$T$3:$U$367,2),バックデータ一覧!$P$3:$R$3,0))*10^-3</f>
        <v>2.5680000000000001E-2</v>
      </c>
    </row>
    <row r="7226" spans="1:9" x14ac:dyDescent="0.15">
      <c r="A7226" s="57">
        <v>41940</v>
      </c>
      <c r="B7226" s="9" t="s">
        <v>124</v>
      </c>
      <c r="C7226" s="83">
        <f t="shared" si="337"/>
        <v>6.0700000000000007E-3</v>
      </c>
      <c r="D7226" s="82">
        <f t="shared" si="336"/>
        <v>5.9400000000000008E-3</v>
      </c>
      <c r="E7226" s="81">
        <f t="shared" si="338"/>
        <v>1.3000000000000002E-4</v>
      </c>
      <c r="F7226" s="97">
        <f>INDEX(バックデータ一覧!$G$4:$I$27,MATCH(計算過程!B7226,バックデータ一覧!$F$4:$F$27,0),MATCH(VLOOKUP(A7226,バックデータ一覧!$T$3:$U$367,2),バックデータ一覧!$G$3:$I$3,0))*10^-3</f>
        <v>1.3000000000000002E-4</v>
      </c>
      <c r="G7226" s="97">
        <f>INDEX(バックデータ一覧!$J$4:$L$27,MATCH(計算過程!B7226,バックデータ一覧!$F$4:$F$27,0),MATCH(VLOOKUP(A7226,バックデータ一覧!$T$3:$U$367,2),バックデータ一覧!$J$3:$L$3,0))*10^-3</f>
        <v>2.5000000000000001E-4</v>
      </c>
      <c r="H7226" s="97">
        <f>INDEX(バックデータ一覧!$M$4:$O$27,MATCH(計算過程!B7226,バックデータ一覧!$F$4:$F$27,0),MATCH(VLOOKUP(A7226,バックデータ一覧!$T$3:$U$367,2),バックデータ一覧!$M$3:$O$3,0))*10^-3</f>
        <v>3.8000000000000002E-4</v>
      </c>
      <c r="I7226" s="97">
        <f>INDEX(バックデータ一覧!$P$4:$R$27,MATCH(計算過程!B7226,バックデータ一覧!$F$4:$F$27,0),MATCH(VLOOKUP(A7226,バックデータ一覧!$T$3:$U$367,2),バックデータ一覧!$P$3:$R$3,0))*10^-3</f>
        <v>5.0000000000000001E-4</v>
      </c>
    </row>
    <row r="7227" spans="1:9" x14ac:dyDescent="0.15">
      <c r="A7227" s="57">
        <v>41940</v>
      </c>
      <c r="B7227" s="9" t="s">
        <v>125</v>
      </c>
      <c r="C7227" s="83">
        <f t="shared" si="337"/>
        <v>6.2700000000000013E-3</v>
      </c>
      <c r="D7227" s="82">
        <f t="shared" si="336"/>
        <v>5.9400000000000008E-3</v>
      </c>
      <c r="E7227" s="81">
        <f t="shared" si="338"/>
        <v>3.3E-4</v>
      </c>
      <c r="F7227" s="97">
        <f>INDEX(バックデータ一覧!$G$4:$I$27,MATCH(計算過程!B7227,バックデータ一覧!$F$4:$F$27,0),MATCH(VLOOKUP(A7227,バックデータ一覧!$T$3:$U$367,2),バックデータ一覧!$G$3:$I$3,0))*10^-3</f>
        <v>3.3E-4</v>
      </c>
      <c r="G7227" s="97">
        <f>INDEX(バックデータ一覧!$J$4:$L$27,MATCH(計算過程!B7227,バックデータ一覧!$F$4:$F$27,0),MATCH(VLOOKUP(A7227,バックデータ一覧!$T$3:$U$367,2),バックデータ一覧!$J$3:$L$3,0))*10^-3</f>
        <v>6.7000000000000002E-4</v>
      </c>
      <c r="H7227" s="97">
        <f>INDEX(バックデータ一覧!$M$4:$O$27,MATCH(計算過程!B7227,バックデータ一覧!$F$4:$F$27,0),MATCH(VLOOKUP(A7227,バックデータ一覧!$T$3:$U$367,2),バックデータ一覧!$M$3:$O$3,0))*10^-3</f>
        <v>1E-3</v>
      </c>
      <c r="I7227" s="97">
        <f>INDEX(バックデータ一覧!$P$4:$R$27,MATCH(計算過程!B7227,バックデータ一覧!$F$4:$F$27,0),MATCH(VLOOKUP(A7227,バックデータ一覧!$T$3:$U$367,2),バックデータ一覧!$P$3:$R$3,0))*10^-3</f>
        <v>1.33E-3</v>
      </c>
    </row>
    <row r="7228" spans="1:9" x14ac:dyDescent="0.15">
      <c r="A7228" s="57">
        <v>41940</v>
      </c>
      <c r="B7228" s="9" t="s">
        <v>126</v>
      </c>
      <c r="C7228" s="83">
        <f t="shared" si="337"/>
        <v>1.2220000000000002E-2</v>
      </c>
      <c r="D7228" s="82">
        <f t="shared" si="336"/>
        <v>5.9400000000000008E-3</v>
      </c>
      <c r="E7228" s="81">
        <f t="shared" si="338"/>
        <v>6.28E-3</v>
      </c>
      <c r="F7228" s="97">
        <f>INDEX(バックデータ一覧!$G$4:$I$27,MATCH(計算過程!B7228,バックデータ一覧!$F$4:$F$27,0),MATCH(VLOOKUP(A7228,バックデータ一覧!$T$3:$U$367,2),バックデータ一覧!$G$3:$I$3,0))*10^-3</f>
        <v>6.28E-3</v>
      </c>
      <c r="G7228" s="97">
        <f>INDEX(バックデータ一覧!$J$4:$L$27,MATCH(計算過程!B7228,バックデータ一覧!$F$4:$F$27,0),MATCH(VLOOKUP(A7228,バックデータ一覧!$T$3:$U$367,2),バックデータ一覧!$J$3:$L$3,0))*10^-3</f>
        <v>1.256E-2</v>
      </c>
      <c r="H7228" s="97">
        <f>INDEX(バックデータ一覧!$M$4:$O$27,MATCH(計算過程!B7228,バックデータ一覧!$F$4:$F$27,0),MATCH(VLOOKUP(A7228,バックデータ一覧!$T$3:$U$367,2),バックデータ一覧!$M$3:$O$3,0))*10^-3</f>
        <v>1.8839999999999999E-2</v>
      </c>
      <c r="I7228" s="97">
        <f>INDEX(バックデータ一覧!$P$4:$R$27,MATCH(計算過程!B7228,バックデータ一覧!$F$4:$F$27,0),MATCH(VLOOKUP(A7228,バックデータ一覧!$T$3:$U$367,2),バックデータ一覧!$P$3:$R$3,0))*10^-3</f>
        <v>2.512E-2</v>
      </c>
    </row>
    <row r="7229" spans="1:9" x14ac:dyDescent="0.15">
      <c r="A7229" s="57">
        <v>41940</v>
      </c>
      <c r="B7229" s="9" t="s">
        <v>127</v>
      </c>
      <c r="C7229" s="83">
        <f t="shared" si="337"/>
        <v>1.243E-2</v>
      </c>
      <c r="D7229" s="82">
        <f t="shared" si="336"/>
        <v>5.9400000000000008E-3</v>
      </c>
      <c r="E7229" s="81">
        <f t="shared" si="338"/>
        <v>6.4900000000000001E-3</v>
      </c>
      <c r="F7229" s="97">
        <f>INDEX(バックデータ一覧!$G$4:$I$27,MATCH(計算過程!B7229,バックデータ一覧!$F$4:$F$27,0),MATCH(VLOOKUP(A7229,バックデータ一覧!$T$3:$U$367,2),バックデータ一覧!$G$3:$I$3,0))*10^-3</f>
        <v>6.4900000000000001E-3</v>
      </c>
      <c r="G7229" s="97">
        <f>INDEX(バックデータ一覧!$J$4:$L$27,MATCH(計算過程!B7229,バックデータ一覧!$F$4:$F$27,0),MATCH(VLOOKUP(A7229,バックデータ一覧!$T$3:$U$367,2),バックデータ一覧!$J$3:$L$3,0))*10^-3</f>
        <v>1.298E-2</v>
      </c>
      <c r="H7229" s="97">
        <f>INDEX(バックデータ一覧!$M$4:$O$27,MATCH(計算過程!B7229,バックデータ一覧!$F$4:$F$27,0),MATCH(VLOOKUP(A7229,バックデータ一覧!$T$3:$U$367,2),バックデータ一覧!$M$3:$O$3,0))*10^-3</f>
        <v>1.9469999999999998E-2</v>
      </c>
      <c r="I7229" s="97">
        <f>INDEX(バックデータ一覧!$P$4:$R$27,MATCH(計算過程!B7229,バックデータ一覧!$F$4:$F$27,0),MATCH(VLOOKUP(A7229,バックデータ一覧!$T$3:$U$367,2),バックデータ一覧!$P$3:$R$3,0))*10^-3</f>
        <v>2.5950000000000001E-2</v>
      </c>
    </row>
    <row r="7230" spans="1:9" x14ac:dyDescent="0.15">
      <c r="A7230" s="57">
        <v>41940</v>
      </c>
      <c r="B7230" s="9" t="s">
        <v>128</v>
      </c>
      <c r="C7230" s="83">
        <f t="shared" si="337"/>
        <v>9.2500000000000013E-3</v>
      </c>
      <c r="D7230" s="82">
        <f t="shared" si="336"/>
        <v>5.9400000000000008E-3</v>
      </c>
      <c r="E7230" s="81">
        <f t="shared" si="338"/>
        <v>3.31E-3</v>
      </c>
      <c r="F7230" s="97">
        <f>INDEX(バックデータ一覧!$G$4:$I$27,MATCH(計算過程!B7230,バックデータ一覧!$F$4:$F$27,0),MATCH(VLOOKUP(A7230,バックデータ一覧!$T$3:$U$367,2),バックデータ一覧!$G$3:$I$3,0))*10^-3</f>
        <v>3.31E-3</v>
      </c>
      <c r="G7230" s="97">
        <f>INDEX(バックデータ一覧!$J$4:$L$27,MATCH(計算過程!B7230,バックデータ一覧!$F$4:$F$27,0),MATCH(VLOOKUP(A7230,バックデータ一覧!$T$3:$U$367,2),バックデータ一覧!$J$3:$L$3,0))*10^-3</f>
        <v>6.6100000000000004E-3</v>
      </c>
      <c r="H7230" s="97">
        <f>INDEX(バックデータ一覧!$M$4:$O$27,MATCH(計算過程!B7230,バックデータ一覧!$F$4:$F$27,0),MATCH(VLOOKUP(A7230,バックデータ一覧!$T$3:$U$367,2),バックデータ一覧!$M$3:$O$3,0))*10^-3</f>
        <v>9.92E-3</v>
      </c>
      <c r="I7230" s="97">
        <f>INDEX(バックデータ一覧!$P$4:$R$27,MATCH(計算過程!B7230,バックデータ一覧!$F$4:$F$27,0),MATCH(VLOOKUP(A7230,バックデータ一覧!$T$3:$U$367,2),バックデータ一覧!$P$3:$R$3,0))*10^-3</f>
        <v>1.323E-2</v>
      </c>
    </row>
    <row r="7231" spans="1:9" x14ac:dyDescent="0.15">
      <c r="A7231" s="57">
        <v>41941</v>
      </c>
      <c r="B7231" s="9" t="s">
        <v>105</v>
      </c>
      <c r="C7231" s="83">
        <f t="shared" si="337"/>
        <v>6.0700000000000007E-3</v>
      </c>
      <c r="D7231" s="82">
        <f t="shared" si="336"/>
        <v>5.9400000000000008E-3</v>
      </c>
      <c r="E7231" s="81">
        <f t="shared" si="338"/>
        <v>1.3000000000000002E-4</v>
      </c>
      <c r="F7231" s="97">
        <f>INDEX(バックデータ一覧!$G$4:$I$27,MATCH(計算過程!B7231,バックデータ一覧!$F$4:$F$27,0),MATCH(VLOOKUP(A7231,バックデータ一覧!$T$3:$U$367,2),バックデータ一覧!$G$3:$I$3,0))*10^-3</f>
        <v>1.3000000000000002E-4</v>
      </c>
      <c r="G7231" s="97">
        <f>INDEX(バックデータ一覧!$J$4:$L$27,MATCH(計算過程!B7231,バックデータ一覧!$F$4:$F$27,0),MATCH(VLOOKUP(A7231,バックデータ一覧!$T$3:$U$367,2),バックデータ一覧!$J$3:$L$3,0))*10^-3</f>
        <v>2.5000000000000001E-4</v>
      </c>
      <c r="H7231" s="97">
        <f>INDEX(バックデータ一覧!$M$4:$O$27,MATCH(計算過程!B7231,バックデータ一覧!$F$4:$F$27,0),MATCH(VLOOKUP(A7231,バックデータ一覧!$T$3:$U$367,2),バックデータ一覧!$M$3:$O$3,0))*10^-3</f>
        <v>3.8000000000000002E-4</v>
      </c>
      <c r="I7231" s="97">
        <f>INDEX(バックデータ一覧!$P$4:$R$27,MATCH(計算過程!B7231,バックデータ一覧!$F$4:$F$27,0),MATCH(VLOOKUP(A7231,バックデータ一覧!$T$3:$U$367,2),バックデータ一覧!$P$3:$R$3,0))*10^-3</f>
        <v>5.0000000000000001E-4</v>
      </c>
    </row>
    <row r="7232" spans="1:9" x14ac:dyDescent="0.15">
      <c r="A7232" s="57">
        <v>41941</v>
      </c>
      <c r="B7232" s="9" t="s">
        <v>106</v>
      </c>
      <c r="C7232" s="83">
        <f t="shared" si="337"/>
        <v>6.0700000000000007E-3</v>
      </c>
      <c r="D7232" s="82">
        <f t="shared" si="336"/>
        <v>5.9400000000000008E-3</v>
      </c>
      <c r="E7232" s="81">
        <f t="shared" si="338"/>
        <v>1.3000000000000002E-4</v>
      </c>
      <c r="F7232" s="97">
        <f>INDEX(バックデータ一覧!$G$4:$I$27,MATCH(計算過程!B7232,バックデータ一覧!$F$4:$F$27,0),MATCH(VLOOKUP(A7232,バックデータ一覧!$T$3:$U$367,2),バックデータ一覧!$G$3:$I$3,0))*10^-3</f>
        <v>1.3000000000000002E-4</v>
      </c>
      <c r="G7232" s="97">
        <f>INDEX(バックデータ一覧!$J$4:$L$27,MATCH(計算過程!B7232,バックデータ一覧!$F$4:$F$27,0),MATCH(VLOOKUP(A7232,バックデータ一覧!$T$3:$U$367,2),バックデータ一覧!$J$3:$L$3,0))*10^-3</f>
        <v>2.5000000000000001E-4</v>
      </c>
      <c r="H7232" s="97">
        <f>INDEX(バックデータ一覧!$M$4:$O$27,MATCH(計算過程!B7232,バックデータ一覧!$F$4:$F$27,0),MATCH(VLOOKUP(A7232,バックデータ一覧!$T$3:$U$367,2),バックデータ一覧!$M$3:$O$3,0))*10^-3</f>
        <v>3.8000000000000002E-4</v>
      </c>
      <c r="I7232" s="97">
        <f>INDEX(バックデータ一覧!$P$4:$R$27,MATCH(計算過程!B7232,バックデータ一覧!$F$4:$F$27,0),MATCH(VLOOKUP(A7232,バックデータ一覧!$T$3:$U$367,2),バックデータ一覧!$P$3:$R$3,0))*10^-3</f>
        <v>5.0000000000000001E-4</v>
      </c>
    </row>
    <row r="7233" spans="1:9" x14ac:dyDescent="0.15">
      <c r="A7233" s="57">
        <v>41941</v>
      </c>
      <c r="B7233" s="9" t="s">
        <v>107</v>
      </c>
      <c r="C7233" s="83">
        <f t="shared" si="337"/>
        <v>6.0700000000000007E-3</v>
      </c>
      <c r="D7233" s="82">
        <f t="shared" si="336"/>
        <v>5.9400000000000008E-3</v>
      </c>
      <c r="E7233" s="81">
        <f t="shared" si="338"/>
        <v>1.3000000000000002E-4</v>
      </c>
      <c r="F7233" s="97">
        <f>INDEX(バックデータ一覧!$G$4:$I$27,MATCH(計算過程!B7233,バックデータ一覧!$F$4:$F$27,0),MATCH(VLOOKUP(A7233,バックデータ一覧!$T$3:$U$367,2),バックデータ一覧!$G$3:$I$3,0))*10^-3</f>
        <v>1.3000000000000002E-4</v>
      </c>
      <c r="G7233" s="97">
        <f>INDEX(バックデータ一覧!$J$4:$L$27,MATCH(計算過程!B7233,バックデータ一覧!$F$4:$F$27,0),MATCH(VLOOKUP(A7233,バックデータ一覧!$T$3:$U$367,2),バックデータ一覧!$J$3:$L$3,0))*10^-3</f>
        <v>2.5000000000000001E-4</v>
      </c>
      <c r="H7233" s="97">
        <f>INDEX(バックデータ一覧!$M$4:$O$27,MATCH(計算過程!B7233,バックデータ一覧!$F$4:$F$27,0),MATCH(VLOOKUP(A7233,バックデータ一覧!$T$3:$U$367,2),バックデータ一覧!$M$3:$O$3,0))*10^-3</f>
        <v>3.8000000000000002E-4</v>
      </c>
      <c r="I7233" s="97">
        <f>INDEX(バックデータ一覧!$P$4:$R$27,MATCH(計算過程!B7233,バックデータ一覧!$F$4:$F$27,0),MATCH(VLOOKUP(A7233,バックデータ一覧!$T$3:$U$367,2),バックデータ一覧!$P$3:$R$3,0))*10^-3</f>
        <v>5.0000000000000001E-4</v>
      </c>
    </row>
    <row r="7234" spans="1:9" x14ac:dyDescent="0.15">
      <c r="A7234" s="57">
        <v>41941</v>
      </c>
      <c r="B7234" s="9" t="s">
        <v>108</v>
      </c>
      <c r="C7234" s="83">
        <f t="shared" si="337"/>
        <v>6.0700000000000007E-3</v>
      </c>
      <c r="D7234" s="82">
        <f t="shared" si="336"/>
        <v>5.9400000000000008E-3</v>
      </c>
      <c r="E7234" s="81">
        <f t="shared" si="338"/>
        <v>1.3000000000000002E-4</v>
      </c>
      <c r="F7234" s="97">
        <f>INDEX(バックデータ一覧!$G$4:$I$27,MATCH(計算過程!B7234,バックデータ一覧!$F$4:$F$27,0),MATCH(VLOOKUP(A7234,バックデータ一覧!$T$3:$U$367,2),バックデータ一覧!$G$3:$I$3,0))*10^-3</f>
        <v>1.3000000000000002E-4</v>
      </c>
      <c r="G7234" s="97">
        <f>INDEX(バックデータ一覧!$J$4:$L$27,MATCH(計算過程!B7234,バックデータ一覧!$F$4:$F$27,0),MATCH(VLOOKUP(A7234,バックデータ一覧!$T$3:$U$367,2),バックデータ一覧!$J$3:$L$3,0))*10^-3</f>
        <v>2.5000000000000001E-4</v>
      </c>
      <c r="H7234" s="97">
        <f>INDEX(バックデータ一覧!$M$4:$O$27,MATCH(計算過程!B7234,バックデータ一覧!$F$4:$F$27,0),MATCH(VLOOKUP(A7234,バックデータ一覧!$T$3:$U$367,2),バックデータ一覧!$M$3:$O$3,0))*10^-3</f>
        <v>3.8000000000000002E-4</v>
      </c>
      <c r="I7234" s="97">
        <f>INDEX(バックデータ一覧!$P$4:$R$27,MATCH(計算過程!B7234,バックデータ一覧!$F$4:$F$27,0),MATCH(VLOOKUP(A7234,バックデータ一覧!$T$3:$U$367,2),バックデータ一覧!$P$3:$R$3,0))*10^-3</f>
        <v>5.0000000000000001E-4</v>
      </c>
    </row>
    <row r="7235" spans="1:9" x14ac:dyDescent="0.15">
      <c r="A7235" s="57">
        <v>41941</v>
      </c>
      <c r="B7235" s="9" t="s">
        <v>109</v>
      </c>
      <c r="C7235" s="83">
        <f t="shared" si="337"/>
        <v>6.0700000000000007E-3</v>
      </c>
      <c r="D7235" s="82">
        <f t="shared" si="336"/>
        <v>5.9400000000000008E-3</v>
      </c>
      <c r="E7235" s="81">
        <f t="shared" si="338"/>
        <v>1.3000000000000002E-4</v>
      </c>
      <c r="F7235" s="97">
        <f>INDEX(バックデータ一覧!$G$4:$I$27,MATCH(計算過程!B7235,バックデータ一覧!$F$4:$F$27,0),MATCH(VLOOKUP(A7235,バックデータ一覧!$T$3:$U$367,2),バックデータ一覧!$G$3:$I$3,0))*10^-3</f>
        <v>1.3000000000000002E-4</v>
      </c>
      <c r="G7235" s="97">
        <f>INDEX(バックデータ一覧!$J$4:$L$27,MATCH(計算過程!B7235,バックデータ一覧!$F$4:$F$27,0),MATCH(VLOOKUP(A7235,バックデータ一覧!$T$3:$U$367,2),バックデータ一覧!$J$3:$L$3,0))*10^-3</f>
        <v>2.5000000000000001E-4</v>
      </c>
      <c r="H7235" s="97">
        <f>INDEX(バックデータ一覧!$M$4:$O$27,MATCH(計算過程!B7235,バックデータ一覧!$F$4:$F$27,0),MATCH(VLOOKUP(A7235,バックデータ一覧!$T$3:$U$367,2),バックデータ一覧!$M$3:$O$3,0))*10^-3</f>
        <v>3.8000000000000002E-4</v>
      </c>
      <c r="I7235" s="97">
        <f>INDEX(バックデータ一覧!$P$4:$R$27,MATCH(計算過程!B7235,バックデータ一覧!$F$4:$F$27,0),MATCH(VLOOKUP(A7235,バックデータ一覧!$T$3:$U$367,2),バックデータ一覧!$P$3:$R$3,0))*10^-3</f>
        <v>5.0000000000000001E-4</v>
      </c>
    </row>
    <row r="7236" spans="1:9" x14ac:dyDescent="0.15">
      <c r="A7236" s="57">
        <v>41941</v>
      </c>
      <c r="B7236" s="9" t="s">
        <v>110</v>
      </c>
      <c r="C7236" s="83">
        <f t="shared" si="337"/>
        <v>6.0700000000000007E-3</v>
      </c>
      <c r="D7236" s="82">
        <f t="shared" si="336"/>
        <v>5.9400000000000008E-3</v>
      </c>
      <c r="E7236" s="81">
        <f t="shared" si="338"/>
        <v>1.3000000000000002E-4</v>
      </c>
      <c r="F7236" s="97">
        <f>INDEX(バックデータ一覧!$G$4:$I$27,MATCH(計算過程!B7236,バックデータ一覧!$F$4:$F$27,0),MATCH(VLOOKUP(A7236,バックデータ一覧!$T$3:$U$367,2),バックデータ一覧!$G$3:$I$3,0))*10^-3</f>
        <v>1.3000000000000002E-4</v>
      </c>
      <c r="G7236" s="97">
        <f>INDEX(バックデータ一覧!$J$4:$L$27,MATCH(計算過程!B7236,バックデータ一覧!$F$4:$F$27,0),MATCH(VLOOKUP(A7236,バックデータ一覧!$T$3:$U$367,2),バックデータ一覧!$J$3:$L$3,0))*10^-3</f>
        <v>2.5000000000000001E-4</v>
      </c>
      <c r="H7236" s="97">
        <f>INDEX(バックデータ一覧!$M$4:$O$27,MATCH(計算過程!B7236,バックデータ一覧!$F$4:$F$27,0),MATCH(VLOOKUP(A7236,バックデータ一覧!$T$3:$U$367,2),バックデータ一覧!$M$3:$O$3,0))*10^-3</f>
        <v>3.8000000000000002E-4</v>
      </c>
      <c r="I7236" s="97">
        <f>INDEX(バックデータ一覧!$P$4:$R$27,MATCH(計算過程!B7236,バックデータ一覧!$F$4:$F$27,0),MATCH(VLOOKUP(A7236,バックデータ一覧!$T$3:$U$367,2),バックデータ一覧!$P$3:$R$3,0))*10^-3</f>
        <v>5.0000000000000001E-4</v>
      </c>
    </row>
    <row r="7237" spans="1:9" x14ac:dyDescent="0.15">
      <c r="A7237" s="57">
        <v>41941</v>
      </c>
      <c r="B7237" s="9" t="s">
        <v>111</v>
      </c>
      <c r="C7237" s="83">
        <f t="shared" si="337"/>
        <v>6.2700000000000013E-3</v>
      </c>
      <c r="D7237" s="82">
        <f t="shared" si="336"/>
        <v>5.9400000000000008E-3</v>
      </c>
      <c r="E7237" s="81">
        <f t="shared" si="338"/>
        <v>3.3E-4</v>
      </c>
      <c r="F7237" s="97">
        <f>INDEX(バックデータ一覧!$G$4:$I$27,MATCH(計算過程!B7237,バックデータ一覧!$F$4:$F$27,0),MATCH(VLOOKUP(A7237,バックデータ一覧!$T$3:$U$367,2),バックデータ一覧!$G$3:$I$3,0))*10^-3</f>
        <v>3.3E-4</v>
      </c>
      <c r="G7237" s="97">
        <f>INDEX(バックデータ一覧!$J$4:$L$27,MATCH(計算過程!B7237,バックデータ一覧!$F$4:$F$27,0),MATCH(VLOOKUP(A7237,バックデータ一覧!$T$3:$U$367,2),バックデータ一覧!$J$3:$L$3,0))*10^-3</f>
        <v>6.7000000000000002E-4</v>
      </c>
      <c r="H7237" s="97">
        <f>INDEX(バックデータ一覧!$M$4:$O$27,MATCH(計算過程!B7237,バックデータ一覧!$F$4:$F$27,0),MATCH(VLOOKUP(A7237,バックデータ一覧!$T$3:$U$367,2),バックデータ一覧!$M$3:$O$3,0))*10^-3</f>
        <v>1E-3</v>
      </c>
      <c r="I7237" s="97">
        <f>INDEX(バックデータ一覧!$P$4:$R$27,MATCH(計算過程!B7237,バックデータ一覧!$F$4:$F$27,0),MATCH(VLOOKUP(A7237,バックデータ一覧!$T$3:$U$367,2),バックデータ一覧!$P$3:$R$3,0))*10^-3</f>
        <v>1.33E-3</v>
      </c>
    </row>
    <row r="7238" spans="1:9" x14ac:dyDescent="0.15">
      <c r="A7238" s="57">
        <v>41941</v>
      </c>
      <c r="B7238" s="9" t="s">
        <v>112</v>
      </c>
      <c r="C7238" s="83">
        <f t="shared" si="337"/>
        <v>6.2700000000000013E-3</v>
      </c>
      <c r="D7238" s="82">
        <f t="shared" si="336"/>
        <v>5.9400000000000008E-3</v>
      </c>
      <c r="E7238" s="81">
        <f t="shared" si="338"/>
        <v>3.3E-4</v>
      </c>
      <c r="F7238" s="97">
        <f>INDEX(バックデータ一覧!$G$4:$I$27,MATCH(計算過程!B7238,バックデータ一覧!$F$4:$F$27,0),MATCH(VLOOKUP(A7238,バックデータ一覧!$T$3:$U$367,2),バックデータ一覧!$G$3:$I$3,0))*10^-3</f>
        <v>3.3E-4</v>
      </c>
      <c r="G7238" s="97">
        <f>INDEX(バックデータ一覧!$J$4:$L$27,MATCH(計算過程!B7238,バックデータ一覧!$F$4:$F$27,0),MATCH(VLOOKUP(A7238,バックデータ一覧!$T$3:$U$367,2),バックデータ一覧!$J$3:$L$3,0))*10^-3</f>
        <v>6.7000000000000002E-4</v>
      </c>
      <c r="H7238" s="97">
        <f>INDEX(バックデータ一覧!$M$4:$O$27,MATCH(計算過程!B7238,バックデータ一覧!$F$4:$F$27,0),MATCH(VLOOKUP(A7238,バックデータ一覧!$T$3:$U$367,2),バックデータ一覧!$M$3:$O$3,0))*10^-3</f>
        <v>1E-3</v>
      </c>
      <c r="I7238" s="97">
        <f>INDEX(バックデータ一覧!$P$4:$R$27,MATCH(計算過程!B7238,バックデータ一覧!$F$4:$F$27,0),MATCH(VLOOKUP(A7238,バックデータ一覧!$T$3:$U$367,2),バックデータ一覧!$P$3:$R$3,0))*10^-3</f>
        <v>1.33E-3</v>
      </c>
    </row>
    <row r="7239" spans="1:9" x14ac:dyDescent="0.15">
      <c r="A7239" s="57">
        <v>41941</v>
      </c>
      <c r="B7239" s="9" t="s">
        <v>113</v>
      </c>
      <c r="C7239" s="83">
        <f t="shared" si="337"/>
        <v>1.2990000000000002E-2</v>
      </c>
      <c r="D7239" s="82">
        <f t="shared" ref="D7239:D7302" si="339">$O$4*$O$5*10^-3</f>
        <v>5.9400000000000008E-3</v>
      </c>
      <c r="E7239" s="81">
        <f t="shared" si="338"/>
        <v>7.0499999999999998E-3</v>
      </c>
      <c r="F7239" s="97">
        <f>INDEX(バックデータ一覧!$G$4:$I$27,MATCH(計算過程!B7239,バックデータ一覧!$F$4:$F$27,0),MATCH(VLOOKUP(A7239,バックデータ一覧!$T$3:$U$367,2),バックデータ一覧!$G$3:$I$3,0))*10^-3</f>
        <v>7.0499999999999998E-3</v>
      </c>
      <c r="G7239" s="97">
        <f>INDEX(バックデータ一覧!$J$4:$L$27,MATCH(計算過程!B7239,バックデータ一覧!$F$4:$F$27,0),MATCH(VLOOKUP(A7239,バックデータ一覧!$T$3:$U$367,2),バックデータ一覧!$J$3:$L$3,0))*10^-3</f>
        <v>1.409E-2</v>
      </c>
      <c r="H7239" s="97">
        <f>INDEX(バックデータ一覧!$M$4:$O$27,MATCH(計算過程!B7239,バックデータ一覧!$F$4:$F$27,0),MATCH(VLOOKUP(A7239,バックデータ一覧!$T$3:$U$367,2),バックデータ一覧!$M$3:$O$3,0))*10^-3</f>
        <v>2.1140000000000003E-2</v>
      </c>
      <c r="I7239" s="97">
        <f>INDEX(バックデータ一覧!$P$4:$R$27,MATCH(計算過程!B7239,バックデータ一覧!$F$4:$F$27,0),MATCH(VLOOKUP(A7239,バックデータ一覧!$T$3:$U$367,2),バックデータ一覧!$P$3:$R$3,0))*10^-3</f>
        <v>2.818E-2</v>
      </c>
    </row>
    <row r="7240" spans="1:9" x14ac:dyDescent="0.15">
      <c r="A7240" s="57">
        <v>41941</v>
      </c>
      <c r="B7240" s="9" t="s">
        <v>114</v>
      </c>
      <c r="C7240" s="83">
        <f t="shared" ref="C7240:C7303" si="340">D7240+E7240</f>
        <v>6.0700000000000007E-3</v>
      </c>
      <c r="D7240" s="82">
        <f t="shared" si="339"/>
        <v>5.9400000000000008E-3</v>
      </c>
      <c r="E7240" s="81">
        <f t="shared" ref="E7240:E7303" si="341">IF(AND($O$10&gt;=1,$O$10&lt;2),$F7240*(2-$O$10)/(2-1)+$G7240*($O$10-1)/(2-1),IF(AND($O$10&gt;=2,$O$10&lt;3),$G7240*(3-$O$10)/(3-2)+$H7240*($O$10-2)/(3-2),$H7240*(4-$O$10)/(4-3)+$I7240*($O$10-3)/(4-3)))</f>
        <v>1.3000000000000002E-4</v>
      </c>
      <c r="F7240" s="97">
        <f>INDEX(バックデータ一覧!$G$4:$I$27,MATCH(計算過程!B7240,バックデータ一覧!$F$4:$F$27,0),MATCH(VLOOKUP(A7240,バックデータ一覧!$T$3:$U$367,2),バックデータ一覧!$G$3:$I$3,0))*10^-3</f>
        <v>1.3000000000000002E-4</v>
      </c>
      <c r="G7240" s="97">
        <f>INDEX(バックデータ一覧!$J$4:$L$27,MATCH(計算過程!B7240,バックデータ一覧!$F$4:$F$27,0),MATCH(VLOOKUP(A7240,バックデータ一覧!$T$3:$U$367,2),バックデータ一覧!$J$3:$L$3,0))*10^-3</f>
        <v>2.5000000000000001E-4</v>
      </c>
      <c r="H7240" s="97">
        <f>INDEX(バックデータ一覧!$M$4:$O$27,MATCH(計算過程!B7240,バックデータ一覧!$F$4:$F$27,0),MATCH(VLOOKUP(A7240,バックデータ一覧!$T$3:$U$367,2),バックデータ一覧!$M$3:$O$3,0))*10^-3</f>
        <v>3.8000000000000002E-4</v>
      </c>
      <c r="I7240" s="97">
        <f>INDEX(バックデータ一覧!$P$4:$R$27,MATCH(計算過程!B7240,バックデータ一覧!$F$4:$F$27,0),MATCH(VLOOKUP(A7240,バックデータ一覧!$T$3:$U$367,2),バックデータ一覧!$P$3:$R$3,0))*10^-3</f>
        <v>5.0000000000000001E-4</v>
      </c>
    </row>
    <row r="7241" spans="1:9" x14ac:dyDescent="0.15">
      <c r="A7241" s="57">
        <v>41941</v>
      </c>
      <c r="B7241" s="9" t="s">
        <v>115</v>
      </c>
      <c r="C7241" s="83">
        <f t="shared" si="340"/>
        <v>6.0700000000000007E-3</v>
      </c>
      <c r="D7241" s="82">
        <f t="shared" si="339"/>
        <v>5.9400000000000008E-3</v>
      </c>
      <c r="E7241" s="81">
        <f t="shared" si="341"/>
        <v>1.3000000000000002E-4</v>
      </c>
      <c r="F7241" s="97">
        <f>INDEX(バックデータ一覧!$G$4:$I$27,MATCH(計算過程!B7241,バックデータ一覧!$F$4:$F$27,0),MATCH(VLOOKUP(A7241,バックデータ一覧!$T$3:$U$367,2),バックデータ一覧!$G$3:$I$3,0))*10^-3</f>
        <v>1.3000000000000002E-4</v>
      </c>
      <c r="G7241" s="97">
        <f>INDEX(バックデータ一覧!$J$4:$L$27,MATCH(計算過程!B7241,バックデータ一覧!$F$4:$F$27,0),MATCH(VLOOKUP(A7241,バックデータ一覧!$T$3:$U$367,2),バックデータ一覧!$J$3:$L$3,0))*10^-3</f>
        <v>2.5000000000000001E-4</v>
      </c>
      <c r="H7241" s="97">
        <f>INDEX(バックデータ一覧!$M$4:$O$27,MATCH(計算過程!B7241,バックデータ一覧!$F$4:$F$27,0),MATCH(VLOOKUP(A7241,バックデータ一覧!$T$3:$U$367,2),バックデータ一覧!$M$3:$O$3,0))*10^-3</f>
        <v>3.8000000000000002E-4</v>
      </c>
      <c r="I7241" s="97">
        <f>INDEX(バックデータ一覧!$P$4:$R$27,MATCH(計算過程!B7241,バックデータ一覧!$F$4:$F$27,0),MATCH(VLOOKUP(A7241,バックデータ一覧!$T$3:$U$367,2),バックデータ一覧!$P$3:$R$3,0))*10^-3</f>
        <v>5.0000000000000001E-4</v>
      </c>
    </row>
    <row r="7242" spans="1:9" x14ac:dyDescent="0.15">
      <c r="A7242" s="57">
        <v>41941</v>
      </c>
      <c r="B7242" s="9" t="s">
        <v>116</v>
      </c>
      <c r="C7242" s="83">
        <f t="shared" si="340"/>
        <v>6.0700000000000007E-3</v>
      </c>
      <c r="D7242" s="82">
        <f t="shared" si="339"/>
        <v>5.9400000000000008E-3</v>
      </c>
      <c r="E7242" s="81">
        <f t="shared" si="341"/>
        <v>1.3000000000000002E-4</v>
      </c>
      <c r="F7242" s="97">
        <f>INDEX(バックデータ一覧!$G$4:$I$27,MATCH(計算過程!B7242,バックデータ一覧!$F$4:$F$27,0),MATCH(VLOOKUP(A7242,バックデータ一覧!$T$3:$U$367,2),バックデータ一覧!$G$3:$I$3,0))*10^-3</f>
        <v>1.3000000000000002E-4</v>
      </c>
      <c r="G7242" s="97">
        <f>INDEX(バックデータ一覧!$J$4:$L$27,MATCH(計算過程!B7242,バックデータ一覧!$F$4:$F$27,0),MATCH(VLOOKUP(A7242,バックデータ一覧!$T$3:$U$367,2),バックデータ一覧!$J$3:$L$3,0))*10^-3</f>
        <v>2.5000000000000001E-4</v>
      </c>
      <c r="H7242" s="97">
        <f>INDEX(バックデータ一覧!$M$4:$O$27,MATCH(計算過程!B7242,バックデータ一覧!$F$4:$F$27,0),MATCH(VLOOKUP(A7242,バックデータ一覧!$T$3:$U$367,2),バックデータ一覧!$M$3:$O$3,0))*10^-3</f>
        <v>3.8000000000000002E-4</v>
      </c>
      <c r="I7242" s="97">
        <f>INDEX(バックデータ一覧!$P$4:$R$27,MATCH(計算過程!B7242,バックデータ一覧!$F$4:$F$27,0),MATCH(VLOOKUP(A7242,バックデータ一覧!$T$3:$U$367,2),バックデータ一覧!$P$3:$R$3,0))*10^-3</f>
        <v>5.0000000000000001E-4</v>
      </c>
    </row>
    <row r="7243" spans="1:9" x14ac:dyDescent="0.15">
      <c r="A7243" s="57">
        <v>41941</v>
      </c>
      <c r="B7243" s="9" t="s">
        <v>117</v>
      </c>
      <c r="C7243" s="83">
        <f t="shared" si="340"/>
        <v>6.0700000000000007E-3</v>
      </c>
      <c r="D7243" s="82">
        <f t="shared" si="339"/>
        <v>5.9400000000000008E-3</v>
      </c>
      <c r="E7243" s="81">
        <f t="shared" si="341"/>
        <v>1.3000000000000002E-4</v>
      </c>
      <c r="F7243" s="97">
        <f>INDEX(バックデータ一覧!$G$4:$I$27,MATCH(計算過程!B7243,バックデータ一覧!$F$4:$F$27,0),MATCH(VLOOKUP(A7243,バックデータ一覧!$T$3:$U$367,2),バックデータ一覧!$G$3:$I$3,0))*10^-3</f>
        <v>1.3000000000000002E-4</v>
      </c>
      <c r="G7243" s="97">
        <f>INDEX(バックデータ一覧!$J$4:$L$27,MATCH(計算過程!B7243,バックデータ一覧!$F$4:$F$27,0),MATCH(VLOOKUP(A7243,バックデータ一覧!$T$3:$U$367,2),バックデータ一覧!$J$3:$L$3,0))*10^-3</f>
        <v>2.5000000000000001E-4</v>
      </c>
      <c r="H7243" s="97">
        <f>INDEX(バックデータ一覧!$M$4:$O$27,MATCH(計算過程!B7243,バックデータ一覧!$F$4:$F$27,0),MATCH(VLOOKUP(A7243,バックデータ一覧!$T$3:$U$367,2),バックデータ一覧!$M$3:$O$3,0))*10^-3</f>
        <v>3.8000000000000002E-4</v>
      </c>
      <c r="I7243" s="97">
        <f>INDEX(バックデータ一覧!$P$4:$R$27,MATCH(計算過程!B7243,バックデータ一覧!$F$4:$F$27,0),MATCH(VLOOKUP(A7243,バックデータ一覧!$T$3:$U$367,2),バックデータ一覧!$P$3:$R$3,0))*10^-3</f>
        <v>5.0000000000000001E-4</v>
      </c>
    </row>
    <row r="7244" spans="1:9" x14ac:dyDescent="0.15">
      <c r="A7244" s="57">
        <v>41941</v>
      </c>
      <c r="B7244" s="9" t="s">
        <v>118</v>
      </c>
      <c r="C7244" s="83">
        <f t="shared" si="340"/>
        <v>6.0700000000000007E-3</v>
      </c>
      <c r="D7244" s="82">
        <f t="shared" si="339"/>
        <v>5.9400000000000008E-3</v>
      </c>
      <c r="E7244" s="81">
        <f t="shared" si="341"/>
        <v>1.3000000000000002E-4</v>
      </c>
      <c r="F7244" s="97">
        <f>INDEX(バックデータ一覧!$G$4:$I$27,MATCH(計算過程!B7244,バックデータ一覧!$F$4:$F$27,0),MATCH(VLOOKUP(A7244,バックデータ一覧!$T$3:$U$367,2),バックデータ一覧!$G$3:$I$3,0))*10^-3</f>
        <v>1.3000000000000002E-4</v>
      </c>
      <c r="G7244" s="97">
        <f>INDEX(バックデータ一覧!$J$4:$L$27,MATCH(計算過程!B7244,バックデータ一覧!$F$4:$F$27,0),MATCH(VLOOKUP(A7244,バックデータ一覧!$T$3:$U$367,2),バックデータ一覧!$J$3:$L$3,0))*10^-3</f>
        <v>2.5000000000000001E-4</v>
      </c>
      <c r="H7244" s="97">
        <f>INDEX(バックデータ一覧!$M$4:$O$27,MATCH(計算過程!B7244,バックデータ一覧!$F$4:$F$27,0),MATCH(VLOOKUP(A7244,バックデータ一覧!$T$3:$U$367,2),バックデータ一覧!$M$3:$O$3,0))*10^-3</f>
        <v>3.8000000000000002E-4</v>
      </c>
      <c r="I7244" s="97">
        <f>INDEX(バックデータ一覧!$P$4:$R$27,MATCH(計算過程!B7244,バックデータ一覧!$F$4:$F$27,0),MATCH(VLOOKUP(A7244,バックデータ一覧!$T$3:$U$367,2),バックデータ一覧!$P$3:$R$3,0))*10^-3</f>
        <v>5.0000000000000001E-4</v>
      </c>
    </row>
    <row r="7245" spans="1:9" x14ac:dyDescent="0.15">
      <c r="A7245" s="57">
        <v>41941</v>
      </c>
      <c r="B7245" s="9" t="s">
        <v>119</v>
      </c>
      <c r="C7245" s="83">
        <f t="shared" si="340"/>
        <v>6.0700000000000007E-3</v>
      </c>
      <c r="D7245" s="82">
        <f t="shared" si="339"/>
        <v>5.9400000000000008E-3</v>
      </c>
      <c r="E7245" s="81">
        <f t="shared" si="341"/>
        <v>1.3000000000000002E-4</v>
      </c>
      <c r="F7245" s="97">
        <f>INDEX(バックデータ一覧!$G$4:$I$27,MATCH(計算過程!B7245,バックデータ一覧!$F$4:$F$27,0),MATCH(VLOOKUP(A7245,バックデータ一覧!$T$3:$U$367,2),バックデータ一覧!$G$3:$I$3,0))*10^-3</f>
        <v>1.3000000000000002E-4</v>
      </c>
      <c r="G7245" s="97">
        <f>INDEX(バックデータ一覧!$J$4:$L$27,MATCH(計算過程!B7245,バックデータ一覧!$F$4:$F$27,0),MATCH(VLOOKUP(A7245,バックデータ一覧!$T$3:$U$367,2),バックデータ一覧!$J$3:$L$3,0))*10^-3</f>
        <v>2.5000000000000001E-4</v>
      </c>
      <c r="H7245" s="97">
        <f>INDEX(バックデータ一覧!$M$4:$O$27,MATCH(計算過程!B7245,バックデータ一覧!$F$4:$F$27,0),MATCH(VLOOKUP(A7245,バックデータ一覧!$T$3:$U$367,2),バックデータ一覧!$M$3:$O$3,0))*10^-3</f>
        <v>3.8000000000000002E-4</v>
      </c>
      <c r="I7245" s="97">
        <f>INDEX(バックデータ一覧!$P$4:$R$27,MATCH(計算過程!B7245,バックデータ一覧!$F$4:$F$27,0),MATCH(VLOOKUP(A7245,バックデータ一覧!$T$3:$U$367,2),バックデータ一覧!$P$3:$R$3,0))*10^-3</f>
        <v>5.0000000000000001E-4</v>
      </c>
    </row>
    <row r="7246" spans="1:9" x14ac:dyDescent="0.15">
      <c r="A7246" s="57">
        <v>41941</v>
      </c>
      <c r="B7246" s="9" t="s">
        <v>120</v>
      </c>
      <c r="C7246" s="83">
        <f t="shared" si="340"/>
        <v>6.0700000000000007E-3</v>
      </c>
      <c r="D7246" s="82">
        <f t="shared" si="339"/>
        <v>5.9400000000000008E-3</v>
      </c>
      <c r="E7246" s="81">
        <f t="shared" si="341"/>
        <v>1.3000000000000002E-4</v>
      </c>
      <c r="F7246" s="97">
        <f>INDEX(バックデータ一覧!$G$4:$I$27,MATCH(計算過程!B7246,バックデータ一覧!$F$4:$F$27,0),MATCH(VLOOKUP(A7246,バックデータ一覧!$T$3:$U$367,2),バックデータ一覧!$G$3:$I$3,0))*10^-3</f>
        <v>1.3000000000000002E-4</v>
      </c>
      <c r="G7246" s="97">
        <f>INDEX(バックデータ一覧!$J$4:$L$27,MATCH(計算過程!B7246,バックデータ一覧!$F$4:$F$27,0),MATCH(VLOOKUP(A7246,バックデータ一覧!$T$3:$U$367,2),バックデータ一覧!$J$3:$L$3,0))*10^-3</f>
        <v>2.5000000000000001E-4</v>
      </c>
      <c r="H7246" s="97">
        <f>INDEX(バックデータ一覧!$M$4:$O$27,MATCH(計算過程!B7246,バックデータ一覧!$F$4:$F$27,0),MATCH(VLOOKUP(A7246,バックデータ一覧!$T$3:$U$367,2),バックデータ一覧!$M$3:$O$3,0))*10^-3</f>
        <v>3.8000000000000002E-4</v>
      </c>
      <c r="I7246" s="97">
        <f>INDEX(バックデータ一覧!$P$4:$R$27,MATCH(計算過程!B7246,バックデータ一覧!$F$4:$F$27,0),MATCH(VLOOKUP(A7246,バックデータ一覧!$T$3:$U$367,2),バックデータ一覧!$P$3:$R$3,0))*10^-3</f>
        <v>5.0000000000000001E-4</v>
      </c>
    </row>
    <row r="7247" spans="1:9" x14ac:dyDescent="0.15">
      <c r="A7247" s="57">
        <v>41941</v>
      </c>
      <c r="B7247" s="9" t="s">
        <v>121</v>
      </c>
      <c r="C7247" s="83">
        <f t="shared" si="340"/>
        <v>6.0700000000000007E-3</v>
      </c>
      <c r="D7247" s="82">
        <f t="shared" si="339"/>
        <v>5.9400000000000008E-3</v>
      </c>
      <c r="E7247" s="81">
        <f t="shared" si="341"/>
        <v>1.3000000000000002E-4</v>
      </c>
      <c r="F7247" s="97">
        <f>INDEX(バックデータ一覧!$G$4:$I$27,MATCH(計算過程!B7247,バックデータ一覧!$F$4:$F$27,0),MATCH(VLOOKUP(A7247,バックデータ一覧!$T$3:$U$367,2),バックデータ一覧!$G$3:$I$3,0))*10^-3</f>
        <v>1.3000000000000002E-4</v>
      </c>
      <c r="G7247" s="97">
        <f>INDEX(バックデータ一覧!$J$4:$L$27,MATCH(計算過程!B7247,バックデータ一覧!$F$4:$F$27,0),MATCH(VLOOKUP(A7247,バックデータ一覧!$T$3:$U$367,2),バックデータ一覧!$J$3:$L$3,0))*10^-3</f>
        <v>2.5000000000000001E-4</v>
      </c>
      <c r="H7247" s="97">
        <f>INDEX(バックデータ一覧!$M$4:$O$27,MATCH(計算過程!B7247,バックデータ一覧!$F$4:$F$27,0),MATCH(VLOOKUP(A7247,バックデータ一覧!$T$3:$U$367,2),バックデータ一覧!$M$3:$O$3,0))*10^-3</f>
        <v>3.8000000000000002E-4</v>
      </c>
      <c r="I7247" s="97">
        <f>INDEX(バックデータ一覧!$P$4:$R$27,MATCH(計算過程!B7247,バックデータ一覧!$F$4:$F$27,0),MATCH(VLOOKUP(A7247,バックデータ一覧!$T$3:$U$367,2),バックデータ一覧!$P$3:$R$3,0))*10^-3</f>
        <v>5.0000000000000001E-4</v>
      </c>
    </row>
    <row r="7248" spans="1:9" x14ac:dyDescent="0.15">
      <c r="A7248" s="57">
        <v>41941</v>
      </c>
      <c r="B7248" s="9" t="s">
        <v>122</v>
      </c>
      <c r="C7248" s="83">
        <f t="shared" si="340"/>
        <v>6.0700000000000007E-3</v>
      </c>
      <c r="D7248" s="82">
        <f t="shared" si="339"/>
        <v>5.9400000000000008E-3</v>
      </c>
      <c r="E7248" s="81">
        <f t="shared" si="341"/>
        <v>1.3000000000000002E-4</v>
      </c>
      <c r="F7248" s="97">
        <f>INDEX(バックデータ一覧!$G$4:$I$27,MATCH(計算過程!B7248,バックデータ一覧!$F$4:$F$27,0),MATCH(VLOOKUP(A7248,バックデータ一覧!$T$3:$U$367,2),バックデータ一覧!$G$3:$I$3,0))*10^-3</f>
        <v>1.3000000000000002E-4</v>
      </c>
      <c r="G7248" s="97">
        <f>INDEX(バックデータ一覧!$J$4:$L$27,MATCH(計算過程!B7248,バックデータ一覧!$F$4:$F$27,0),MATCH(VLOOKUP(A7248,バックデータ一覧!$T$3:$U$367,2),バックデータ一覧!$J$3:$L$3,0))*10^-3</f>
        <v>2.5000000000000001E-4</v>
      </c>
      <c r="H7248" s="97">
        <f>INDEX(バックデータ一覧!$M$4:$O$27,MATCH(計算過程!B7248,バックデータ一覧!$F$4:$F$27,0),MATCH(VLOOKUP(A7248,バックデータ一覧!$T$3:$U$367,2),バックデータ一覧!$M$3:$O$3,0))*10^-3</f>
        <v>3.8000000000000002E-4</v>
      </c>
      <c r="I7248" s="97">
        <f>INDEX(バックデータ一覧!$P$4:$R$27,MATCH(計算過程!B7248,バックデータ一覧!$F$4:$F$27,0),MATCH(VLOOKUP(A7248,バックデータ一覧!$T$3:$U$367,2),バックデータ一覧!$P$3:$R$3,0))*10^-3</f>
        <v>5.0000000000000001E-4</v>
      </c>
    </row>
    <row r="7249" spans="1:9" x14ac:dyDescent="0.15">
      <c r="A7249" s="57">
        <v>41941</v>
      </c>
      <c r="B7249" s="9" t="s">
        <v>123</v>
      </c>
      <c r="C7249" s="83">
        <f t="shared" si="340"/>
        <v>6.0700000000000007E-3</v>
      </c>
      <c r="D7249" s="82">
        <f t="shared" si="339"/>
        <v>5.9400000000000008E-3</v>
      </c>
      <c r="E7249" s="81">
        <f t="shared" si="341"/>
        <v>1.3000000000000002E-4</v>
      </c>
      <c r="F7249" s="97">
        <f>INDEX(バックデータ一覧!$G$4:$I$27,MATCH(計算過程!B7249,バックデータ一覧!$F$4:$F$27,0),MATCH(VLOOKUP(A7249,バックデータ一覧!$T$3:$U$367,2),バックデータ一覧!$G$3:$I$3,0))*10^-3</f>
        <v>1.3000000000000002E-4</v>
      </c>
      <c r="G7249" s="97">
        <f>INDEX(バックデータ一覧!$J$4:$L$27,MATCH(計算過程!B7249,バックデータ一覧!$F$4:$F$27,0),MATCH(VLOOKUP(A7249,バックデータ一覧!$T$3:$U$367,2),バックデータ一覧!$J$3:$L$3,0))*10^-3</f>
        <v>2.5000000000000001E-4</v>
      </c>
      <c r="H7249" s="97">
        <f>INDEX(バックデータ一覧!$M$4:$O$27,MATCH(計算過程!B7249,バックデータ一覧!$F$4:$F$27,0),MATCH(VLOOKUP(A7249,バックデータ一覧!$T$3:$U$367,2),バックデータ一覧!$M$3:$O$3,0))*10^-3</f>
        <v>3.8000000000000002E-4</v>
      </c>
      <c r="I7249" s="97">
        <f>INDEX(バックデータ一覧!$P$4:$R$27,MATCH(計算過程!B7249,バックデータ一覧!$F$4:$F$27,0),MATCH(VLOOKUP(A7249,バックデータ一覧!$T$3:$U$367,2),バックデータ一覧!$P$3:$R$3,0))*10^-3</f>
        <v>5.0000000000000001E-4</v>
      </c>
    </row>
    <row r="7250" spans="1:9" x14ac:dyDescent="0.15">
      <c r="A7250" s="57">
        <v>41941</v>
      </c>
      <c r="B7250" s="9" t="s">
        <v>124</v>
      </c>
      <c r="C7250" s="83">
        <f t="shared" si="340"/>
        <v>6.0700000000000007E-3</v>
      </c>
      <c r="D7250" s="82">
        <f t="shared" si="339"/>
        <v>5.9400000000000008E-3</v>
      </c>
      <c r="E7250" s="81">
        <f t="shared" si="341"/>
        <v>1.3000000000000002E-4</v>
      </c>
      <c r="F7250" s="97">
        <f>INDEX(バックデータ一覧!$G$4:$I$27,MATCH(計算過程!B7250,バックデータ一覧!$F$4:$F$27,0),MATCH(VLOOKUP(A7250,バックデータ一覧!$T$3:$U$367,2),バックデータ一覧!$G$3:$I$3,0))*10^-3</f>
        <v>1.3000000000000002E-4</v>
      </c>
      <c r="G7250" s="97">
        <f>INDEX(バックデータ一覧!$J$4:$L$27,MATCH(計算過程!B7250,バックデータ一覧!$F$4:$F$27,0),MATCH(VLOOKUP(A7250,バックデータ一覧!$T$3:$U$367,2),バックデータ一覧!$J$3:$L$3,0))*10^-3</f>
        <v>2.5000000000000001E-4</v>
      </c>
      <c r="H7250" s="97">
        <f>INDEX(バックデータ一覧!$M$4:$O$27,MATCH(計算過程!B7250,バックデータ一覧!$F$4:$F$27,0),MATCH(VLOOKUP(A7250,バックデータ一覧!$T$3:$U$367,2),バックデータ一覧!$M$3:$O$3,0))*10^-3</f>
        <v>3.8000000000000002E-4</v>
      </c>
      <c r="I7250" s="97">
        <f>INDEX(バックデータ一覧!$P$4:$R$27,MATCH(計算過程!B7250,バックデータ一覧!$F$4:$F$27,0),MATCH(VLOOKUP(A7250,バックデータ一覧!$T$3:$U$367,2),バックデータ一覧!$P$3:$R$3,0))*10^-3</f>
        <v>5.0000000000000001E-4</v>
      </c>
    </row>
    <row r="7251" spans="1:9" x14ac:dyDescent="0.15">
      <c r="A7251" s="57">
        <v>41941</v>
      </c>
      <c r="B7251" s="9" t="s">
        <v>125</v>
      </c>
      <c r="C7251" s="83">
        <f t="shared" si="340"/>
        <v>6.4800000000000005E-3</v>
      </c>
      <c r="D7251" s="82">
        <f t="shared" si="339"/>
        <v>5.9400000000000008E-3</v>
      </c>
      <c r="E7251" s="81">
        <f t="shared" si="341"/>
        <v>5.4000000000000001E-4</v>
      </c>
      <c r="F7251" s="97">
        <f>INDEX(バックデータ一覧!$G$4:$I$27,MATCH(計算過程!B7251,バックデータ一覧!$F$4:$F$27,0),MATCH(VLOOKUP(A7251,バックデータ一覧!$T$3:$U$367,2),バックデータ一覧!$G$3:$I$3,0))*10^-3</f>
        <v>5.4000000000000001E-4</v>
      </c>
      <c r="G7251" s="97">
        <f>INDEX(バックデータ一覧!$J$4:$L$27,MATCH(計算過程!B7251,バックデータ一覧!$F$4:$F$27,0),MATCH(VLOOKUP(A7251,バックデータ一覧!$T$3:$U$367,2),バックデータ一覧!$J$3:$L$3,0))*10^-3</f>
        <v>1.08E-3</v>
      </c>
      <c r="H7251" s="97">
        <f>INDEX(バックデータ一覧!$M$4:$O$27,MATCH(計算過程!B7251,バックデータ一覧!$F$4:$F$27,0),MATCH(VLOOKUP(A7251,バックデータ一覧!$T$3:$U$367,2),バックデータ一覧!$M$3:$O$3,0))*10^-3</f>
        <v>1.6299999999999999E-3</v>
      </c>
      <c r="I7251" s="97">
        <f>INDEX(バックデータ一覧!$P$4:$R$27,MATCH(計算過程!B7251,バックデータ一覧!$F$4:$F$27,0),MATCH(VLOOKUP(A7251,バックデータ一覧!$T$3:$U$367,2),バックデータ一覧!$P$3:$R$3,0))*10^-3</f>
        <v>2.1700000000000001E-3</v>
      </c>
    </row>
    <row r="7252" spans="1:9" x14ac:dyDescent="0.15">
      <c r="A7252" s="57">
        <v>41941</v>
      </c>
      <c r="B7252" s="9" t="s">
        <v>126</v>
      </c>
      <c r="C7252" s="83">
        <f t="shared" si="340"/>
        <v>6.2700000000000013E-3</v>
      </c>
      <c r="D7252" s="82">
        <f t="shared" si="339"/>
        <v>5.9400000000000008E-3</v>
      </c>
      <c r="E7252" s="81">
        <f t="shared" si="341"/>
        <v>3.3E-4</v>
      </c>
      <c r="F7252" s="97">
        <f>INDEX(バックデータ一覧!$G$4:$I$27,MATCH(計算過程!B7252,バックデータ一覧!$F$4:$F$27,0),MATCH(VLOOKUP(A7252,バックデータ一覧!$T$3:$U$367,2),バックデータ一覧!$G$3:$I$3,0))*10^-3</f>
        <v>3.3E-4</v>
      </c>
      <c r="G7252" s="97">
        <f>INDEX(バックデータ一覧!$J$4:$L$27,MATCH(計算過程!B7252,バックデータ一覧!$F$4:$F$27,0),MATCH(VLOOKUP(A7252,バックデータ一覧!$T$3:$U$367,2),バックデータ一覧!$J$3:$L$3,0))*10^-3</f>
        <v>6.7000000000000002E-4</v>
      </c>
      <c r="H7252" s="97">
        <f>INDEX(バックデータ一覧!$M$4:$O$27,MATCH(計算過程!B7252,バックデータ一覧!$F$4:$F$27,0),MATCH(VLOOKUP(A7252,バックデータ一覧!$T$3:$U$367,2),バックデータ一覧!$M$3:$O$3,0))*10^-3</f>
        <v>1E-3</v>
      </c>
      <c r="I7252" s="97">
        <f>INDEX(バックデータ一覧!$P$4:$R$27,MATCH(計算過程!B7252,バックデータ一覧!$F$4:$F$27,0),MATCH(VLOOKUP(A7252,バックデータ一覧!$T$3:$U$367,2),バックデータ一覧!$P$3:$R$3,0))*10^-3</f>
        <v>1.33E-3</v>
      </c>
    </row>
    <row r="7253" spans="1:9" x14ac:dyDescent="0.15">
      <c r="A7253" s="57">
        <v>41941</v>
      </c>
      <c r="B7253" s="9" t="s">
        <v>127</v>
      </c>
      <c r="C7253" s="83">
        <f t="shared" si="340"/>
        <v>9.4600000000000014E-3</v>
      </c>
      <c r="D7253" s="82">
        <f t="shared" si="339"/>
        <v>5.9400000000000008E-3</v>
      </c>
      <c r="E7253" s="81">
        <f t="shared" si="341"/>
        <v>3.5200000000000001E-3</v>
      </c>
      <c r="F7253" s="97">
        <f>INDEX(バックデータ一覧!$G$4:$I$27,MATCH(計算過程!B7253,バックデータ一覧!$F$4:$F$27,0),MATCH(VLOOKUP(A7253,バックデータ一覧!$T$3:$U$367,2),バックデータ一覧!$G$3:$I$3,0))*10^-3</f>
        <v>3.5200000000000001E-3</v>
      </c>
      <c r="G7253" s="97">
        <f>INDEX(バックデータ一覧!$J$4:$L$27,MATCH(計算過程!B7253,バックデータ一覧!$F$4:$F$27,0),MATCH(VLOOKUP(A7253,バックデータ一覧!$T$3:$U$367,2),バックデータ一覧!$J$3:$L$3,0))*10^-3</f>
        <v>7.0300000000000007E-3</v>
      </c>
      <c r="H7253" s="97">
        <f>INDEX(バックデータ一覧!$M$4:$O$27,MATCH(計算過程!B7253,バックデータ一覧!$F$4:$F$27,0),MATCH(VLOOKUP(A7253,バックデータ一覧!$T$3:$U$367,2),バックデータ一覧!$M$3:$O$3,0))*10^-3</f>
        <v>1.055E-2</v>
      </c>
      <c r="I7253" s="97">
        <f>INDEX(バックデータ一覧!$P$4:$R$27,MATCH(計算過程!B7253,バックデータ一覧!$F$4:$F$27,0),MATCH(VLOOKUP(A7253,バックデータ一覧!$T$3:$U$367,2),バックデータ一覧!$P$3:$R$3,0))*10^-3</f>
        <v>1.4060000000000001E-2</v>
      </c>
    </row>
    <row r="7254" spans="1:9" x14ac:dyDescent="0.15">
      <c r="A7254" s="57">
        <v>41941</v>
      </c>
      <c r="B7254" s="9" t="s">
        <v>128</v>
      </c>
      <c r="C7254" s="83">
        <f t="shared" si="340"/>
        <v>1.2220000000000002E-2</v>
      </c>
      <c r="D7254" s="82">
        <f t="shared" si="339"/>
        <v>5.9400000000000008E-3</v>
      </c>
      <c r="E7254" s="81">
        <f t="shared" si="341"/>
        <v>6.28E-3</v>
      </c>
      <c r="F7254" s="97">
        <f>INDEX(バックデータ一覧!$G$4:$I$27,MATCH(計算過程!B7254,バックデータ一覧!$F$4:$F$27,0),MATCH(VLOOKUP(A7254,バックデータ一覧!$T$3:$U$367,2),バックデータ一覧!$G$3:$I$3,0))*10^-3</f>
        <v>6.28E-3</v>
      </c>
      <c r="G7254" s="97">
        <f>INDEX(バックデータ一覧!$J$4:$L$27,MATCH(計算過程!B7254,バックデータ一覧!$F$4:$F$27,0),MATCH(VLOOKUP(A7254,バックデータ一覧!$T$3:$U$367,2),バックデータ一覧!$J$3:$L$3,0))*10^-3</f>
        <v>1.256E-2</v>
      </c>
      <c r="H7254" s="97">
        <f>INDEX(バックデータ一覧!$M$4:$O$27,MATCH(計算過程!B7254,バックデータ一覧!$F$4:$F$27,0),MATCH(VLOOKUP(A7254,バックデータ一覧!$T$3:$U$367,2),バックデータ一覧!$M$3:$O$3,0))*10^-3</f>
        <v>1.8839999999999999E-2</v>
      </c>
      <c r="I7254" s="97">
        <f>INDEX(バックデータ一覧!$P$4:$R$27,MATCH(計算過程!B7254,バックデータ一覧!$F$4:$F$27,0),MATCH(VLOOKUP(A7254,バックデータ一覧!$T$3:$U$367,2),バックデータ一覧!$P$3:$R$3,0))*10^-3</f>
        <v>2.512E-2</v>
      </c>
    </row>
    <row r="7255" spans="1:9" x14ac:dyDescent="0.15">
      <c r="A7255" s="57">
        <v>41942</v>
      </c>
      <c r="B7255" s="9" t="s">
        <v>105</v>
      </c>
      <c r="C7255" s="83">
        <f t="shared" si="340"/>
        <v>6.0700000000000007E-3</v>
      </c>
      <c r="D7255" s="82">
        <f t="shared" si="339"/>
        <v>5.9400000000000008E-3</v>
      </c>
      <c r="E7255" s="81">
        <f t="shared" si="341"/>
        <v>1.3000000000000002E-4</v>
      </c>
      <c r="F7255" s="97">
        <f>INDEX(バックデータ一覧!$G$4:$I$27,MATCH(計算過程!B7255,バックデータ一覧!$F$4:$F$27,0),MATCH(VLOOKUP(A7255,バックデータ一覧!$T$3:$U$367,2),バックデータ一覧!$G$3:$I$3,0))*10^-3</f>
        <v>1.3000000000000002E-4</v>
      </c>
      <c r="G7255" s="97">
        <f>INDEX(バックデータ一覧!$J$4:$L$27,MATCH(計算過程!B7255,バックデータ一覧!$F$4:$F$27,0),MATCH(VLOOKUP(A7255,バックデータ一覧!$T$3:$U$367,2),バックデータ一覧!$J$3:$L$3,0))*10^-3</f>
        <v>2.5000000000000001E-4</v>
      </c>
      <c r="H7255" s="97">
        <f>INDEX(バックデータ一覧!$M$4:$O$27,MATCH(計算過程!B7255,バックデータ一覧!$F$4:$F$27,0),MATCH(VLOOKUP(A7255,バックデータ一覧!$T$3:$U$367,2),バックデータ一覧!$M$3:$O$3,0))*10^-3</f>
        <v>3.8000000000000002E-4</v>
      </c>
      <c r="I7255" s="97">
        <f>INDEX(バックデータ一覧!$P$4:$R$27,MATCH(計算過程!B7255,バックデータ一覧!$F$4:$F$27,0),MATCH(VLOOKUP(A7255,バックデータ一覧!$T$3:$U$367,2),バックデータ一覧!$P$3:$R$3,0))*10^-3</f>
        <v>5.0000000000000001E-4</v>
      </c>
    </row>
    <row r="7256" spans="1:9" x14ac:dyDescent="0.15">
      <c r="A7256" s="57">
        <v>41942</v>
      </c>
      <c r="B7256" s="9" t="s">
        <v>106</v>
      </c>
      <c r="C7256" s="83">
        <f t="shared" si="340"/>
        <v>6.0700000000000007E-3</v>
      </c>
      <c r="D7256" s="82">
        <f t="shared" si="339"/>
        <v>5.9400000000000008E-3</v>
      </c>
      <c r="E7256" s="81">
        <f t="shared" si="341"/>
        <v>1.3000000000000002E-4</v>
      </c>
      <c r="F7256" s="97">
        <f>INDEX(バックデータ一覧!$G$4:$I$27,MATCH(計算過程!B7256,バックデータ一覧!$F$4:$F$27,0),MATCH(VLOOKUP(A7256,バックデータ一覧!$T$3:$U$367,2),バックデータ一覧!$G$3:$I$3,0))*10^-3</f>
        <v>1.3000000000000002E-4</v>
      </c>
      <c r="G7256" s="97">
        <f>INDEX(バックデータ一覧!$J$4:$L$27,MATCH(計算過程!B7256,バックデータ一覧!$F$4:$F$27,0),MATCH(VLOOKUP(A7256,バックデータ一覧!$T$3:$U$367,2),バックデータ一覧!$J$3:$L$3,0))*10^-3</f>
        <v>2.5000000000000001E-4</v>
      </c>
      <c r="H7256" s="97">
        <f>INDEX(バックデータ一覧!$M$4:$O$27,MATCH(計算過程!B7256,バックデータ一覧!$F$4:$F$27,0),MATCH(VLOOKUP(A7256,バックデータ一覧!$T$3:$U$367,2),バックデータ一覧!$M$3:$O$3,0))*10^-3</f>
        <v>3.8000000000000002E-4</v>
      </c>
      <c r="I7256" s="97">
        <f>INDEX(バックデータ一覧!$P$4:$R$27,MATCH(計算過程!B7256,バックデータ一覧!$F$4:$F$27,0),MATCH(VLOOKUP(A7256,バックデータ一覧!$T$3:$U$367,2),バックデータ一覧!$P$3:$R$3,0))*10^-3</f>
        <v>5.0000000000000001E-4</v>
      </c>
    </row>
    <row r="7257" spans="1:9" x14ac:dyDescent="0.15">
      <c r="A7257" s="57">
        <v>41942</v>
      </c>
      <c r="B7257" s="9" t="s">
        <v>107</v>
      </c>
      <c r="C7257" s="83">
        <f t="shared" si="340"/>
        <v>6.0700000000000007E-3</v>
      </c>
      <c r="D7257" s="82">
        <f t="shared" si="339"/>
        <v>5.9400000000000008E-3</v>
      </c>
      <c r="E7257" s="81">
        <f t="shared" si="341"/>
        <v>1.3000000000000002E-4</v>
      </c>
      <c r="F7257" s="97">
        <f>INDEX(バックデータ一覧!$G$4:$I$27,MATCH(計算過程!B7257,バックデータ一覧!$F$4:$F$27,0),MATCH(VLOOKUP(A7257,バックデータ一覧!$T$3:$U$367,2),バックデータ一覧!$G$3:$I$3,0))*10^-3</f>
        <v>1.3000000000000002E-4</v>
      </c>
      <c r="G7257" s="97">
        <f>INDEX(バックデータ一覧!$J$4:$L$27,MATCH(計算過程!B7257,バックデータ一覧!$F$4:$F$27,0),MATCH(VLOOKUP(A7257,バックデータ一覧!$T$3:$U$367,2),バックデータ一覧!$J$3:$L$3,0))*10^-3</f>
        <v>2.5000000000000001E-4</v>
      </c>
      <c r="H7257" s="97">
        <f>INDEX(バックデータ一覧!$M$4:$O$27,MATCH(計算過程!B7257,バックデータ一覧!$F$4:$F$27,0),MATCH(VLOOKUP(A7257,バックデータ一覧!$T$3:$U$367,2),バックデータ一覧!$M$3:$O$3,0))*10^-3</f>
        <v>3.8000000000000002E-4</v>
      </c>
      <c r="I7257" s="97">
        <f>INDEX(バックデータ一覧!$P$4:$R$27,MATCH(計算過程!B7257,バックデータ一覧!$F$4:$F$27,0),MATCH(VLOOKUP(A7257,バックデータ一覧!$T$3:$U$367,2),バックデータ一覧!$P$3:$R$3,0))*10^-3</f>
        <v>5.0000000000000001E-4</v>
      </c>
    </row>
    <row r="7258" spans="1:9" x14ac:dyDescent="0.15">
      <c r="A7258" s="57">
        <v>41942</v>
      </c>
      <c r="B7258" s="9" t="s">
        <v>108</v>
      </c>
      <c r="C7258" s="83">
        <f t="shared" si="340"/>
        <v>6.0700000000000007E-3</v>
      </c>
      <c r="D7258" s="82">
        <f t="shared" si="339"/>
        <v>5.9400000000000008E-3</v>
      </c>
      <c r="E7258" s="81">
        <f t="shared" si="341"/>
        <v>1.3000000000000002E-4</v>
      </c>
      <c r="F7258" s="97">
        <f>INDEX(バックデータ一覧!$G$4:$I$27,MATCH(計算過程!B7258,バックデータ一覧!$F$4:$F$27,0),MATCH(VLOOKUP(A7258,バックデータ一覧!$T$3:$U$367,2),バックデータ一覧!$G$3:$I$3,0))*10^-3</f>
        <v>1.3000000000000002E-4</v>
      </c>
      <c r="G7258" s="97">
        <f>INDEX(バックデータ一覧!$J$4:$L$27,MATCH(計算過程!B7258,バックデータ一覧!$F$4:$F$27,0),MATCH(VLOOKUP(A7258,バックデータ一覧!$T$3:$U$367,2),バックデータ一覧!$J$3:$L$3,0))*10^-3</f>
        <v>2.5000000000000001E-4</v>
      </c>
      <c r="H7258" s="97">
        <f>INDEX(バックデータ一覧!$M$4:$O$27,MATCH(計算過程!B7258,バックデータ一覧!$F$4:$F$27,0),MATCH(VLOOKUP(A7258,バックデータ一覧!$T$3:$U$367,2),バックデータ一覧!$M$3:$O$3,0))*10^-3</f>
        <v>3.8000000000000002E-4</v>
      </c>
      <c r="I7258" s="97">
        <f>INDEX(バックデータ一覧!$P$4:$R$27,MATCH(計算過程!B7258,バックデータ一覧!$F$4:$F$27,0),MATCH(VLOOKUP(A7258,バックデータ一覧!$T$3:$U$367,2),バックデータ一覧!$P$3:$R$3,0))*10^-3</f>
        <v>5.0000000000000001E-4</v>
      </c>
    </row>
    <row r="7259" spans="1:9" x14ac:dyDescent="0.15">
      <c r="A7259" s="57">
        <v>41942</v>
      </c>
      <c r="B7259" s="9" t="s">
        <v>109</v>
      </c>
      <c r="C7259" s="83">
        <f t="shared" si="340"/>
        <v>6.0700000000000007E-3</v>
      </c>
      <c r="D7259" s="82">
        <f t="shared" si="339"/>
        <v>5.9400000000000008E-3</v>
      </c>
      <c r="E7259" s="81">
        <f t="shared" si="341"/>
        <v>1.3000000000000002E-4</v>
      </c>
      <c r="F7259" s="97">
        <f>INDEX(バックデータ一覧!$G$4:$I$27,MATCH(計算過程!B7259,バックデータ一覧!$F$4:$F$27,0),MATCH(VLOOKUP(A7259,バックデータ一覧!$T$3:$U$367,2),バックデータ一覧!$G$3:$I$3,0))*10^-3</f>
        <v>1.3000000000000002E-4</v>
      </c>
      <c r="G7259" s="97">
        <f>INDEX(バックデータ一覧!$J$4:$L$27,MATCH(計算過程!B7259,バックデータ一覧!$F$4:$F$27,0),MATCH(VLOOKUP(A7259,バックデータ一覧!$T$3:$U$367,2),バックデータ一覧!$J$3:$L$3,0))*10^-3</f>
        <v>2.5000000000000001E-4</v>
      </c>
      <c r="H7259" s="97">
        <f>INDEX(バックデータ一覧!$M$4:$O$27,MATCH(計算過程!B7259,バックデータ一覧!$F$4:$F$27,0),MATCH(VLOOKUP(A7259,バックデータ一覧!$T$3:$U$367,2),バックデータ一覧!$M$3:$O$3,0))*10^-3</f>
        <v>3.8000000000000002E-4</v>
      </c>
      <c r="I7259" s="97">
        <f>INDEX(バックデータ一覧!$P$4:$R$27,MATCH(計算過程!B7259,バックデータ一覧!$F$4:$F$27,0),MATCH(VLOOKUP(A7259,バックデータ一覧!$T$3:$U$367,2),バックデータ一覧!$P$3:$R$3,0))*10^-3</f>
        <v>5.0000000000000001E-4</v>
      </c>
    </row>
    <row r="7260" spans="1:9" x14ac:dyDescent="0.15">
      <c r="A7260" s="57">
        <v>41942</v>
      </c>
      <c r="B7260" s="9" t="s">
        <v>110</v>
      </c>
      <c r="C7260" s="83">
        <f t="shared" si="340"/>
        <v>6.0700000000000007E-3</v>
      </c>
      <c r="D7260" s="82">
        <f t="shared" si="339"/>
        <v>5.9400000000000008E-3</v>
      </c>
      <c r="E7260" s="81">
        <f t="shared" si="341"/>
        <v>1.3000000000000002E-4</v>
      </c>
      <c r="F7260" s="97">
        <f>INDEX(バックデータ一覧!$G$4:$I$27,MATCH(計算過程!B7260,バックデータ一覧!$F$4:$F$27,0),MATCH(VLOOKUP(A7260,バックデータ一覧!$T$3:$U$367,2),バックデータ一覧!$G$3:$I$3,0))*10^-3</f>
        <v>1.3000000000000002E-4</v>
      </c>
      <c r="G7260" s="97">
        <f>INDEX(バックデータ一覧!$J$4:$L$27,MATCH(計算過程!B7260,バックデータ一覧!$F$4:$F$27,0),MATCH(VLOOKUP(A7260,バックデータ一覧!$T$3:$U$367,2),バックデータ一覧!$J$3:$L$3,0))*10^-3</f>
        <v>2.5000000000000001E-4</v>
      </c>
      <c r="H7260" s="97">
        <f>INDEX(バックデータ一覧!$M$4:$O$27,MATCH(計算過程!B7260,バックデータ一覧!$F$4:$F$27,0),MATCH(VLOOKUP(A7260,バックデータ一覧!$T$3:$U$367,2),バックデータ一覧!$M$3:$O$3,0))*10^-3</f>
        <v>3.8000000000000002E-4</v>
      </c>
      <c r="I7260" s="97">
        <f>INDEX(バックデータ一覧!$P$4:$R$27,MATCH(計算過程!B7260,バックデータ一覧!$F$4:$F$27,0),MATCH(VLOOKUP(A7260,バックデータ一覧!$T$3:$U$367,2),バックデータ一覧!$P$3:$R$3,0))*10^-3</f>
        <v>5.0000000000000001E-4</v>
      </c>
    </row>
    <row r="7261" spans="1:9" x14ac:dyDescent="0.15">
      <c r="A7261" s="57">
        <v>41942</v>
      </c>
      <c r="B7261" s="9" t="s">
        <v>111</v>
      </c>
      <c r="C7261" s="83">
        <f t="shared" si="340"/>
        <v>9.3200000000000002E-3</v>
      </c>
      <c r="D7261" s="82">
        <f t="shared" si="339"/>
        <v>5.9400000000000008E-3</v>
      </c>
      <c r="E7261" s="81">
        <f t="shared" si="341"/>
        <v>3.3799999999999998E-3</v>
      </c>
      <c r="F7261" s="97">
        <f>INDEX(バックデータ一覧!$G$4:$I$27,MATCH(計算過程!B7261,バックデータ一覧!$F$4:$F$27,0),MATCH(VLOOKUP(A7261,バックデータ一覧!$T$3:$U$367,2),バックデータ一覧!$G$3:$I$3,0))*10^-3</f>
        <v>3.3799999999999998E-3</v>
      </c>
      <c r="G7261" s="97">
        <f>INDEX(バックデータ一覧!$J$4:$L$27,MATCH(計算過程!B7261,バックデータ一覧!$F$4:$F$27,0),MATCH(VLOOKUP(A7261,バックデータ一覧!$T$3:$U$367,2),バックデータ一覧!$J$3:$L$3,0))*10^-3</f>
        <v>6.7499999999999999E-3</v>
      </c>
      <c r="H7261" s="97">
        <f>INDEX(バックデータ一覧!$M$4:$O$27,MATCH(計算過程!B7261,バックデータ一覧!$F$4:$F$27,0),MATCH(VLOOKUP(A7261,バックデータ一覧!$T$3:$U$367,2),バックデータ一覧!$M$3:$O$3,0))*10^-3</f>
        <v>1.0130000000000002E-2</v>
      </c>
      <c r="I7261" s="97">
        <f>INDEX(バックデータ一覧!$P$4:$R$27,MATCH(計算過程!B7261,バックデータ一覧!$F$4:$F$27,0),MATCH(VLOOKUP(A7261,バックデータ一覧!$T$3:$U$367,2),バックデータ一覧!$P$3:$R$3,0))*10^-3</f>
        <v>1.3509999999999999E-2</v>
      </c>
    </row>
    <row r="7262" spans="1:9" x14ac:dyDescent="0.15">
      <c r="A7262" s="57">
        <v>41942</v>
      </c>
      <c r="B7262" s="9" t="s">
        <v>112</v>
      </c>
      <c r="C7262" s="83">
        <f t="shared" si="340"/>
        <v>6.4800000000000005E-3</v>
      </c>
      <c r="D7262" s="82">
        <f t="shared" si="339"/>
        <v>5.9400000000000008E-3</v>
      </c>
      <c r="E7262" s="81">
        <f t="shared" si="341"/>
        <v>5.4000000000000001E-4</v>
      </c>
      <c r="F7262" s="97">
        <f>INDEX(バックデータ一覧!$G$4:$I$27,MATCH(計算過程!B7262,バックデータ一覧!$F$4:$F$27,0),MATCH(VLOOKUP(A7262,バックデータ一覧!$T$3:$U$367,2),バックデータ一覧!$G$3:$I$3,0))*10^-3</f>
        <v>5.4000000000000001E-4</v>
      </c>
      <c r="G7262" s="97">
        <f>INDEX(バックデータ一覧!$J$4:$L$27,MATCH(計算過程!B7262,バックデータ一覧!$F$4:$F$27,0),MATCH(VLOOKUP(A7262,バックデータ一覧!$T$3:$U$367,2),バックデータ一覧!$J$3:$L$3,0))*10^-3</f>
        <v>1.08E-3</v>
      </c>
      <c r="H7262" s="97">
        <f>INDEX(バックデータ一覧!$M$4:$O$27,MATCH(計算過程!B7262,バックデータ一覧!$F$4:$F$27,0),MATCH(VLOOKUP(A7262,バックデータ一覧!$T$3:$U$367,2),バックデータ一覧!$M$3:$O$3,0))*10^-3</f>
        <v>1.6299999999999999E-3</v>
      </c>
      <c r="I7262" s="97">
        <f>INDEX(バックデータ一覧!$P$4:$R$27,MATCH(計算過程!B7262,バックデータ一覧!$F$4:$F$27,0),MATCH(VLOOKUP(A7262,バックデータ一覧!$T$3:$U$367,2),バックデータ一覧!$P$3:$R$3,0))*10^-3</f>
        <v>2.1700000000000001E-3</v>
      </c>
    </row>
    <row r="7263" spans="1:9" x14ac:dyDescent="0.15">
      <c r="A7263" s="57">
        <v>41942</v>
      </c>
      <c r="B7263" s="9" t="s">
        <v>113</v>
      </c>
      <c r="C7263" s="83">
        <f t="shared" si="340"/>
        <v>6.4800000000000005E-3</v>
      </c>
      <c r="D7263" s="82">
        <f t="shared" si="339"/>
        <v>5.9400000000000008E-3</v>
      </c>
      <c r="E7263" s="81">
        <f t="shared" si="341"/>
        <v>5.4000000000000001E-4</v>
      </c>
      <c r="F7263" s="97">
        <f>INDEX(バックデータ一覧!$G$4:$I$27,MATCH(計算過程!B7263,バックデータ一覧!$F$4:$F$27,0),MATCH(VLOOKUP(A7263,バックデータ一覧!$T$3:$U$367,2),バックデータ一覧!$G$3:$I$3,0))*10^-3</f>
        <v>5.4000000000000001E-4</v>
      </c>
      <c r="G7263" s="97">
        <f>INDEX(バックデータ一覧!$J$4:$L$27,MATCH(計算過程!B7263,バックデータ一覧!$F$4:$F$27,0),MATCH(VLOOKUP(A7263,バックデータ一覧!$T$3:$U$367,2),バックデータ一覧!$J$3:$L$3,0))*10^-3</f>
        <v>1.08E-3</v>
      </c>
      <c r="H7263" s="97">
        <f>INDEX(バックデータ一覧!$M$4:$O$27,MATCH(計算過程!B7263,バックデータ一覧!$F$4:$F$27,0),MATCH(VLOOKUP(A7263,バックデータ一覧!$T$3:$U$367,2),バックデータ一覧!$M$3:$O$3,0))*10^-3</f>
        <v>1.6299999999999999E-3</v>
      </c>
      <c r="I7263" s="97">
        <f>INDEX(バックデータ一覧!$P$4:$R$27,MATCH(計算過程!B7263,バックデータ一覧!$F$4:$F$27,0),MATCH(VLOOKUP(A7263,バックデータ一覧!$T$3:$U$367,2),バックデータ一覧!$P$3:$R$3,0))*10^-3</f>
        <v>2.1700000000000001E-3</v>
      </c>
    </row>
    <row r="7264" spans="1:9" x14ac:dyDescent="0.15">
      <c r="A7264" s="57">
        <v>41942</v>
      </c>
      <c r="B7264" s="9" t="s">
        <v>114</v>
      </c>
      <c r="C7264" s="83">
        <f t="shared" si="340"/>
        <v>6.0700000000000007E-3</v>
      </c>
      <c r="D7264" s="82">
        <f t="shared" si="339"/>
        <v>5.9400000000000008E-3</v>
      </c>
      <c r="E7264" s="81">
        <f t="shared" si="341"/>
        <v>1.3000000000000002E-4</v>
      </c>
      <c r="F7264" s="97">
        <f>INDEX(バックデータ一覧!$G$4:$I$27,MATCH(計算過程!B7264,バックデータ一覧!$F$4:$F$27,0),MATCH(VLOOKUP(A7264,バックデータ一覧!$T$3:$U$367,2),バックデータ一覧!$G$3:$I$3,0))*10^-3</f>
        <v>1.3000000000000002E-4</v>
      </c>
      <c r="G7264" s="97">
        <f>INDEX(バックデータ一覧!$J$4:$L$27,MATCH(計算過程!B7264,バックデータ一覧!$F$4:$F$27,0),MATCH(VLOOKUP(A7264,バックデータ一覧!$T$3:$U$367,2),バックデータ一覧!$J$3:$L$3,0))*10^-3</f>
        <v>2.5000000000000001E-4</v>
      </c>
      <c r="H7264" s="97">
        <f>INDEX(バックデータ一覧!$M$4:$O$27,MATCH(計算過程!B7264,バックデータ一覧!$F$4:$F$27,0),MATCH(VLOOKUP(A7264,バックデータ一覧!$T$3:$U$367,2),バックデータ一覧!$M$3:$O$3,0))*10^-3</f>
        <v>3.8000000000000002E-4</v>
      </c>
      <c r="I7264" s="97">
        <f>INDEX(バックデータ一覧!$P$4:$R$27,MATCH(計算過程!B7264,バックデータ一覧!$F$4:$F$27,0),MATCH(VLOOKUP(A7264,バックデータ一覧!$T$3:$U$367,2),バックデータ一覧!$P$3:$R$3,0))*10^-3</f>
        <v>5.0000000000000001E-4</v>
      </c>
    </row>
    <row r="7265" spans="1:9" x14ac:dyDescent="0.15">
      <c r="A7265" s="57">
        <v>41942</v>
      </c>
      <c r="B7265" s="9" t="s">
        <v>115</v>
      </c>
      <c r="C7265" s="83">
        <f t="shared" si="340"/>
        <v>6.2700000000000013E-3</v>
      </c>
      <c r="D7265" s="82">
        <f t="shared" si="339"/>
        <v>5.9400000000000008E-3</v>
      </c>
      <c r="E7265" s="81">
        <f t="shared" si="341"/>
        <v>3.3E-4</v>
      </c>
      <c r="F7265" s="97">
        <f>INDEX(バックデータ一覧!$G$4:$I$27,MATCH(計算過程!B7265,バックデータ一覧!$F$4:$F$27,0),MATCH(VLOOKUP(A7265,バックデータ一覧!$T$3:$U$367,2),バックデータ一覧!$G$3:$I$3,0))*10^-3</f>
        <v>3.3E-4</v>
      </c>
      <c r="G7265" s="97">
        <f>INDEX(バックデータ一覧!$J$4:$L$27,MATCH(計算過程!B7265,バックデータ一覧!$F$4:$F$27,0),MATCH(VLOOKUP(A7265,バックデータ一覧!$T$3:$U$367,2),バックデータ一覧!$J$3:$L$3,0))*10^-3</f>
        <v>6.7000000000000002E-4</v>
      </c>
      <c r="H7265" s="97">
        <f>INDEX(バックデータ一覧!$M$4:$O$27,MATCH(計算過程!B7265,バックデータ一覧!$F$4:$F$27,0),MATCH(VLOOKUP(A7265,バックデータ一覧!$T$3:$U$367,2),バックデータ一覧!$M$3:$O$3,0))*10^-3</f>
        <v>1E-3</v>
      </c>
      <c r="I7265" s="97">
        <f>INDEX(バックデータ一覧!$P$4:$R$27,MATCH(計算過程!B7265,バックデータ一覧!$F$4:$F$27,0),MATCH(VLOOKUP(A7265,バックデータ一覧!$T$3:$U$367,2),バックデータ一覧!$P$3:$R$3,0))*10^-3</f>
        <v>1.33E-3</v>
      </c>
    </row>
    <row r="7266" spans="1:9" x14ac:dyDescent="0.15">
      <c r="A7266" s="57">
        <v>41942</v>
      </c>
      <c r="B7266" s="9" t="s">
        <v>116</v>
      </c>
      <c r="C7266" s="83">
        <f t="shared" si="340"/>
        <v>6.0700000000000007E-3</v>
      </c>
      <c r="D7266" s="82">
        <f t="shared" si="339"/>
        <v>5.9400000000000008E-3</v>
      </c>
      <c r="E7266" s="81">
        <f t="shared" si="341"/>
        <v>1.3000000000000002E-4</v>
      </c>
      <c r="F7266" s="97">
        <f>INDEX(バックデータ一覧!$G$4:$I$27,MATCH(計算過程!B7266,バックデータ一覧!$F$4:$F$27,0),MATCH(VLOOKUP(A7266,バックデータ一覧!$T$3:$U$367,2),バックデータ一覧!$G$3:$I$3,0))*10^-3</f>
        <v>1.3000000000000002E-4</v>
      </c>
      <c r="G7266" s="97">
        <f>INDEX(バックデータ一覧!$J$4:$L$27,MATCH(計算過程!B7266,バックデータ一覧!$F$4:$F$27,0),MATCH(VLOOKUP(A7266,バックデータ一覧!$T$3:$U$367,2),バックデータ一覧!$J$3:$L$3,0))*10^-3</f>
        <v>2.5000000000000001E-4</v>
      </c>
      <c r="H7266" s="97">
        <f>INDEX(バックデータ一覧!$M$4:$O$27,MATCH(計算過程!B7266,バックデータ一覧!$F$4:$F$27,0),MATCH(VLOOKUP(A7266,バックデータ一覧!$T$3:$U$367,2),バックデータ一覧!$M$3:$O$3,0))*10^-3</f>
        <v>3.8000000000000002E-4</v>
      </c>
      <c r="I7266" s="97">
        <f>INDEX(バックデータ一覧!$P$4:$R$27,MATCH(計算過程!B7266,バックデータ一覧!$F$4:$F$27,0),MATCH(VLOOKUP(A7266,バックデータ一覧!$T$3:$U$367,2),バックデータ一覧!$P$3:$R$3,0))*10^-3</f>
        <v>5.0000000000000001E-4</v>
      </c>
    </row>
    <row r="7267" spans="1:9" x14ac:dyDescent="0.15">
      <c r="A7267" s="57">
        <v>41942</v>
      </c>
      <c r="B7267" s="9" t="s">
        <v>117</v>
      </c>
      <c r="C7267" s="83">
        <f t="shared" si="340"/>
        <v>9.3200000000000002E-3</v>
      </c>
      <c r="D7267" s="82">
        <f t="shared" si="339"/>
        <v>5.9400000000000008E-3</v>
      </c>
      <c r="E7267" s="81">
        <f t="shared" si="341"/>
        <v>3.3799999999999998E-3</v>
      </c>
      <c r="F7267" s="97">
        <f>INDEX(バックデータ一覧!$G$4:$I$27,MATCH(計算過程!B7267,バックデータ一覧!$F$4:$F$27,0),MATCH(VLOOKUP(A7267,バックデータ一覧!$T$3:$U$367,2),バックデータ一覧!$G$3:$I$3,0))*10^-3</f>
        <v>3.3799999999999998E-3</v>
      </c>
      <c r="G7267" s="97">
        <f>INDEX(バックデータ一覧!$J$4:$L$27,MATCH(計算過程!B7267,バックデータ一覧!$F$4:$F$27,0),MATCH(VLOOKUP(A7267,バックデータ一覧!$T$3:$U$367,2),バックデータ一覧!$J$3:$L$3,0))*10^-3</f>
        <v>6.7499999999999999E-3</v>
      </c>
      <c r="H7267" s="97">
        <f>INDEX(バックデータ一覧!$M$4:$O$27,MATCH(計算過程!B7267,バックデータ一覧!$F$4:$F$27,0),MATCH(VLOOKUP(A7267,バックデータ一覧!$T$3:$U$367,2),バックデータ一覧!$M$3:$O$3,0))*10^-3</f>
        <v>1.0130000000000002E-2</v>
      </c>
      <c r="I7267" s="97">
        <f>INDEX(バックデータ一覧!$P$4:$R$27,MATCH(計算過程!B7267,バックデータ一覧!$F$4:$F$27,0),MATCH(VLOOKUP(A7267,バックデータ一覧!$T$3:$U$367,2),バックデータ一覧!$P$3:$R$3,0))*10^-3</f>
        <v>1.3509999999999999E-2</v>
      </c>
    </row>
    <row r="7268" spans="1:9" x14ac:dyDescent="0.15">
      <c r="A7268" s="57">
        <v>41942</v>
      </c>
      <c r="B7268" s="9" t="s">
        <v>118</v>
      </c>
      <c r="C7268" s="83">
        <f t="shared" si="340"/>
        <v>6.2700000000000013E-3</v>
      </c>
      <c r="D7268" s="82">
        <f t="shared" si="339"/>
        <v>5.9400000000000008E-3</v>
      </c>
      <c r="E7268" s="81">
        <f t="shared" si="341"/>
        <v>3.3E-4</v>
      </c>
      <c r="F7268" s="97">
        <f>INDEX(バックデータ一覧!$G$4:$I$27,MATCH(計算過程!B7268,バックデータ一覧!$F$4:$F$27,0),MATCH(VLOOKUP(A7268,バックデータ一覧!$T$3:$U$367,2),バックデータ一覧!$G$3:$I$3,0))*10^-3</f>
        <v>3.3E-4</v>
      </c>
      <c r="G7268" s="97">
        <f>INDEX(バックデータ一覧!$J$4:$L$27,MATCH(計算過程!B7268,バックデータ一覧!$F$4:$F$27,0),MATCH(VLOOKUP(A7268,バックデータ一覧!$T$3:$U$367,2),バックデータ一覧!$J$3:$L$3,0))*10^-3</f>
        <v>6.7000000000000002E-4</v>
      </c>
      <c r="H7268" s="97">
        <f>INDEX(バックデータ一覧!$M$4:$O$27,MATCH(計算過程!B7268,バックデータ一覧!$F$4:$F$27,0),MATCH(VLOOKUP(A7268,バックデータ一覧!$T$3:$U$367,2),バックデータ一覧!$M$3:$O$3,0))*10^-3</f>
        <v>1E-3</v>
      </c>
      <c r="I7268" s="97">
        <f>INDEX(バックデータ一覧!$P$4:$R$27,MATCH(計算過程!B7268,バックデータ一覧!$F$4:$F$27,0),MATCH(VLOOKUP(A7268,バックデータ一覧!$T$3:$U$367,2),バックデータ一覧!$P$3:$R$3,0))*10^-3</f>
        <v>1.33E-3</v>
      </c>
    </row>
    <row r="7269" spans="1:9" x14ac:dyDescent="0.15">
      <c r="A7269" s="57">
        <v>41942</v>
      </c>
      <c r="B7269" s="9" t="s">
        <v>119</v>
      </c>
      <c r="C7269" s="83">
        <f t="shared" si="340"/>
        <v>6.0700000000000007E-3</v>
      </c>
      <c r="D7269" s="82">
        <f t="shared" si="339"/>
        <v>5.9400000000000008E-3</v>
      </c>
      <c r="E7269" s="81">
        <f t="shared" si="341"/>
        <v>1.3000000000000002E-4</v>
      </c>
      <c r="F7269" s="97">
        <f>INDEX(バックデータ一覧!$G$4:$I$27,MATCH(計算過程!B7269,バックデータ一覧!$F$4:$F$27,0),MATCH(VLOOKUP(A7269,バックデータ一覧!$T$3:$U$367,2),バックデータ一覧!$G$3:$I$3,0))*10^-3</f>
        <v>1.3000000000000002E-4</v>
      </c>
      <c r="G7269" s="97">
        <f>INDEX(バックデータ一覧!$J$4:$L$27,MATCH(計算過程!B7269,バックデータ一覧!$F$4:$F$27,0),MATCH(VLOOKUP(A7269,バックデータ一覧!$T$3:$U$367,2),バックデータ一覧!$J$3:$L$3,0))*10^-3</f>
        <v>2.5000000000000001E-4</v>
      </c>
      <c r="H7269" s="97">
        <f>INDEX(バックデータ一覧!$M$4:$O$27,MATCH(計算過程!B7269,バックデータ一覧!$F$4:$F$27,0),MATCH(VLOOKUP(A7269,バックデータ一覧!$T$3:$U$367,2),バックデータ一覧!$M$3:$O$3,0))*10^-3</f>
        <v>3.8000000000000002E-4</v>
      </c>
      <c r="I7269" s="97">
        <f>INDEX(バックデータ一覧!$P$4:$R$27,MATCH(計算過程!B7269,バックデータ一覧!$F$4:$F$27,0),MATCH(VLOOKUP(A7269,バックデータ一覧!$T$3:$U$367,2),バックデータ一覧!$P$3:$R$3,0))*10^-3</f>
        <v>5.0000000000000001E-4</v>
      </c>
    </row>
    <row r="7270" spans="1:9" x14ac:dyDescent="0.15">
      <c r="A7270" s="57">
        <v>41942</v>
      </c>
      <c r="B7270" s="9" t="s">
        <v>120</v>
      </c>
      <c r="C7270" s="83">
        <f t="shared" si="340"/>
        <v>6.0700000000000007E-3</v>
      </c>
      <c r="D7270" s="82">
        <f t="shared" si="339"/>
        <v>5.9400000000000008E-3</v>
      </c>
      <c r="E7270" s="81">
        <f t="shared" si="341"/>
        <v>1.3000000000000002E-4</v>
      </c>
      <c r="F7270" s="97">
        <f>INDEX(バックデータ一覧!$G$4:$I$27,MATCH(計算過程!B7270,バックデータ一覧!$F$4:$F$27,0),MATCH(VLOOKUP(A7270,バックデータ一覧!$T$3:$U$367,2),バックデータ一覧!$G$3:$I$3,0))*10^-3</f>
        <v>1.3000000000000002E-4</v>
      </c>
      <c r="G7270" s="97">
        <f>INDEX(バックデータ一覧!$J$4:$L$27,MATCH(計算過程!B7270,バックデータ一覧!$F$4:$F$27,0),MATCH(VLOOKUP(A7270,バックデータ一覧!$T$3:$U$367,2),バックデータ一覧!$J$3:$L$3,0))*10^-3</f>
        <v>2.5000000000000001E-4</v>
      </c>
      <c r="H7270" s="97">
        <f>INDEX(バックデータ一覧!$M$4:$O$27,MATCH(計算過程!B7270,バックデータ一覧!$F$4:$F$27,0),MATCH(VLOOKUP(A7270,バックデータ一覧!$T$3:$U$367,2),バックデータ一覧!$M$3:$O$3,0))*10^-3</f>
        <v>3.8000000000000002E-4</v>
      </c>
      <c r="I7270" s="97">
        <f>INDEX(バックデータ一覧!$P$4:$R$27,MATCH(計算過程!B7270,バックデータ一覧!$F$4:$F$27,0),MATCH(VLOOKUP(A7270,バックデータ一覧!$T$3:$U$367,2),バックデータ一覧!$P$3:$R$3,0))*10^-3</f>
        <v>5.0000000000000001E-4</v>
      </c>
    </row>
    <row r="7271" spans="1:9" x14ac:dyDescent="0.15">
      <c r="A7271" s="57">
        <v>41942</v>
      </c>
      <c r="B7271" s="9" t="s">
        <v>121</v>
      </c>
      <c r="C7271" s="83">
        <f t="shared" si="340"/>
        <v>6.2700000000000013E-3</v>
      </c>
      <c r="D7271" s="82">
        <f t="shared" si="339"/>
        <v>5.9400000000000008E-3</v>
      </c>
      <c r="E7271" s="81">
        <f t="shared" si="341"/>
        <v>3.3E-4</v>
      </c>
      <c r="F7271" s="97">
        <f>INDEX(バックデータ一覧!$G$4:$I$27,MATCH(計算過程!B7271,バックデータ一覧!$F$4:$F$27,0),MATCH(VLOOKUP(A7271,バックデータ一覧!$T$3:$U$367,2),バックデータ一覧!$G$3:$I$3,0))*10^-3</f>
        <v>3.3E-4</v>
      </c>
      <c r="G7271" s="97">
        <f>INDEX(バックデータ一覧!$J$4:$L$27,MATCH(計算過程!B7271,バックデータ一覧!$F$4:$F$27,0),MATCH(VLOOKUP(A7271,バックデータ一覧!$T$3:$U$367,2),バックデータ一覧!$J$3:$L$3,0))*10^-3</f>
        <v>6.7000000000000002E-4</v>
      </c>
      <c r="H7271" s="97">
        <f>INDEX(バックデータ一覧!$M$4:$O$27,MATCH(計算過程!B7271,バックデータ一覧!$F$4:$F$27,0),MATCH(VLOOKUP(A7271,バックデータ一覧!$T$3:$U$367,2),バックデータ一覧!$M$3:$O$3,0))*10^-3</f>
        <v>1E-3</v>
      </c>
      <c r="I7271" s="97">
        <f>INDEX(バックデータ一覧!$P$4:$R$27,MATCH(計算過程!B7271,バックデータ一覧!$F$4:$F$27,0),MATCH(VLOOKUP(A7271,バックデータ一覧!$T$3:$U$367,2),バックデータ一覧!$P$3:$R$3,0))*10^-3</f>
        <v>1.33E-3</v>
      </c>
    </row>
    <row r="7272" spans="1:9" x14ac:dyDescent="0.15">
      <c r="A7272" s="57">
        <v>41942</v>
      </c>
      <c r="B7272" s="9" t="s">
        <v>122</v>
      </c>
      <c r="C7272" s="83">
        <f t="shared" si="340"/>
        <v>6.2700000000000013E-3</v>
      </c>
      <c r="D7272" s="82">
        <f t="shared" si="339"/>
        <v>5.9400000000000008E-3</v>
      </c>
      <c r="E7272" s="81">
        <f t="shared" si="341"/>
        <v>3.3E-4</v>
      </c>
      <c r="F7272" s="97">
        <f>INDEX(バックデータ一覧!$G$4:$I$27,MATCH(計算過程!B7272,バックデータ一覧!$F$4:$F$27,0),MATCH(VLOOKUP(A7272,バックデータ一覧!$T$3:$U$367,2),バックデータ一覧!$G$3:$I$3,0))*10^-3</f>
        <v>3.3E-4</v>
      </c>
      <c r="G7272" s="97">
        <f>INDEX(バックデータ一覧!$J$4:$L$27,MATCH(計算過程!B7272,バックデータ一覧!$F$4:$F$27,0),MATCH(VLOOKUP(A7272,バックデータ一覧!$T$3:$U$367,2),バックデータ一覧!$J$3:$L$3,0))*10^-3</f>
        <v>6.7000000000000002E-4</v>
      </c>
      <c r="H7272" s="97">
        <f>INDEX(バックデータ一覧!$M$4:$O$27,MATCH(計算過程!B7272,バックデータ一覧!$F$4:$F$27,0),MATCH(VLOOKUP(A7272,バックデータ一覧!$T$3:$U$367,2),バックデータ一覧!$M$3:$O$3,0))*10^-3</f>
        <v>1E-3</v>
      </c>
      <c r="I7272" s="97">
        <f>INDEX(バックデータ一覧!$P$4:$R$27,MATCH(計算過程!B7272,バックデータ一覧!$F$4:$F$27,0),MATCH(VLOOKUP(A7272,バックデータ一覧!$T$3:$U$367,2),バックデータ一覧!$P$3:$R$3,0))*10^-3</f>
        <v>1.33E-3</v>
      </c>
    </row>
    <row r="7273" spans="1:9" x14ac:dyDescent="0.15">
      <c r="A7273" s="57">
        <v>41942</v>
      </c>
      <c r="B7273" s="9" t="s">
        <v>123</v>
      </c>
      <c r="C7273" s="83">
        <f t="shared" si="340"/>
        <v>1.2360000000000001E-2</v>
      </c>
      <c r="D7273" s="82">
        <f t="shared" si="339"/>
        <v>5.9400000000000008E-3</v>
      </c>
      <c r="E7273" s="81">
        <f t="shared" si="341"/>
        <v>6.4200000000000004E-3</v>
      </c>
      <c r="F7273" s="97">
        <f>INDEX(バックデータ一覧!$G$4:$I$27,MATCH(計算過程!B7273,バックデータ一覧!$F$4:$F$27,0),MATCH(VLOOKUP(A7273,バックデータ一覧!$T$3:$U$367,2),バックデータ一覧!$G$3:$I$3,0))*10^-3</f>
        <v>6.4200000000000004E-3</v>
      </c>
      <c r="G7273" s="97">
        <f>INDEX(バックデータ一覧!$J$4:$L$27,MATCH(計算過程!B7273,バックデータ一覧!$F$4:$F$27,0),MATCH(VLOOKUP(A7273,バックデータ一覧!$T$3:$U$367,2),バックデータ一覧!$J$3:$L$3,0))*10^-3</f>
        <v>1.2840000000000001E-2</v>
      </c>
      <c r="H7273" s="97">
        <f>INDEX(バックデータ一覧!$M$4:$O$27,MATCH(計算過程!B7273,バックデータ一覧!$F$4:$F$27,0),MATCH(VLOOKUP(A7273,バックデータ一覧!$T$3:$U$367,2),バックデータ一覧!$M$3:$O$3,0))*10^-3</f>
        <v>1.9260000000000003E-2</v>
      </c>
      <c r="I7273" s="97">
        <f>INDEX(バックデータ一覧!$P$4:$R$27,MATCH(計算過程!B7273,バックデータ一覧!$F$4:$F$27,0),MATCH(VLOOKUP(A7273,バックデータ一覧!$T$3:$U$367,2),バックデータ一覧!$P$3:$R$3,0))*10^-3</f>
        <v>2.5680000000000001E-2</v>
      </c>
    </row>
    <row r="7274" spans="1:9" x14ac:dyDescent="0.15">
      <c r="A7274" s="57">
        <v>41942</v>
      </c>
      <c r="B7274" s="9" t="s">
        <v>124</v>
      </c>
      <c r="C7274" s="83">
        <f t="shared" si="340"/>
        <v>1.2360000000000001E-2</v>
      </c>
      <c r="D7274" s="82">
        <f t="shared" si="339"/>
        <v>5.9400000000000008E-3</v>
      </c>
      <c r="E7274" s="81">
        <f t="shared" si="341"/>
        <v>6.4200000000000004E-3</v>
      </c>
      <c r="F7274" s="97">
        <f>INDEX(バックデータ一覧!$G$4:$I$27,MATCH(計算過程!B7274,バックデータ一覧!$F$4:$F$27,0),MATCH(VLOOKUP(A7274,バックデータ一覧!$T$3:$U$367,2),バックデータ一覧!$G$3:$I$3,0))*10^-3</f>
        <v>6.4200000000000004E-3</v>
      </c>
      <c r="G7274" s="97">
        <f>INDEX(バックデータ一覧!$J$4:$L$27,MATCH(計算過程!B7274,バックデータ一覧!$F$4:$F$27,0),MATCH(VLOOKUP(A7274,バックデータ一覧!$T$3:$U$367,2),バックデータ一覧!$J$3:$L$3,0))*10^-3</f>
        <v>1.2840000000000001E-2</v>
      </c>
      <c r="H7274" s="97">
        <f>INDEX(バックデータ一覧!$M$4:$O$27,MATCH(計算過程!B7274,バックデータ一覧!$F$4:$F$27,0),MATCH(VLOOKUP(A7274,バックデータ一覧!$T$3:$U$367,2),バックデータ一覧!$M$3:$O$3,0))*10^-3</f>
        <v>1.9260000000000003E-2</v>
      </c>
      <c r="I7274" s="97">
        <f>INDEX(バックデータ一覧!$P$4:$R$27,MATCH(計算過程!B7274,バックデータ一覧!$F$4:$F$27,0),MATCH(VLOOKUP(A7274,バックデータ一覧!$T$3:$U$367,2),バックデータ一覧!$P$3:$R$3,0))*10^-3</f>
        <v>2.5680000000000001E-2</v>
      </c>
    </row>
    <row r="7275" spans="1:9" x14ac:dyDescent="0.15">
      <c r="A7275" s="57">
        <v>41942</v>
      </c>
      <c r="B7275" s="9" t="s">
        <v>125</v>
      </c>
      <c r="C7275" s="83">
        <f t="shared" si="340"/>
        <v>6.2700000000000013E-3</v>
      </c>
      <c r="D7275" s="82">
        <f t="shared" si="339"/>
        <v>5.9400000000000008E-3</v>
      </c>
      <c r="E7275" s="81">
        <f t="shared" si="341"/>
        <v>3.3E-4</v>
      </c>
      <c r="F7275" s="97">
        <f>INDEX(バックデータ一覧!$G$4:$I$27,MATCH(計算過程!B7275,バックデータ一覧!$F$4:$F$27,0),MATCH(VLOOKUP(A7275,バックデータ一覧!$T$3:$U$367,2),バックデータ一覧!$G$3:$I$3,0))*10^-3</f>
        <v>3.3E-4</v>
      </c>
      <c r="G7275" s="97">
        <f>INDEX(バックデータ一覧!$J$4:$L$27,MATCH(計算過程!B7275,バックデータ一覧!$F$4:$F$27,0),MATCH(VLOOKUP(A7275,バックデータ一覧!$T$3:$U$367,2),バックデータ一覧!$J$3:$L$3,0))*10^-3</f>
        <v>6.7000000000000002E-4</v>
      </c>
      <c r="H7275" s="97">
        <f>INDEX(バックデータ一覧!$M$4:$O$27,MATCH(計算過程!B7275,バックデータ一覧!$F$4:$F$27,0),MATCH(VLOOKUP(A7275,バックデータ一覧!$T$3:$U$367,2),バックデータ一覧!$M$3:$O$3,0))*10^-3</f>
        <v>1E-3</v>
      </c>
      <c r="I7275" s="97">
        <f>INDEX(バックデータ一覧!$P$4:$R$27,MATCH(計算過程!B7275,バックデータ一覧!$F$4:$F$27,0),MATCH(VLOOKUP(A7275,バックデータ一覧!$T$3:$U$367,2),バックデータ一覧!$P$3:$R$3,0))*10^-3</f>
        <v>1.33E-3</v>
      </c>
    </row>
    <row r="7276" spans="1:9" x14ac:dyDescent="0.15">
      <c r="A7276" s="57">
        <v>41942</v>
      </c>
      <c r="B7276" s="9" t="s">
        <v>126</v>
      </c>
      <c r="C7276" s="83">
        <f t="shared" si="340"/>
        <v>6.2700000000000013E-3</v>
      </c>
      <c r="D7276" s="82">
        <f t="shared" si="339"/>
        <v>5.9400000000000008E-3</v>
      </c>
      <c r="E7276" s="81">
        <f t="shared" si="341"/>
        <v>3.3E-4</v>
      </c>
      <c r="F7276" s="97">
        <f>INDEX(バックデータ一覧!$G$4:$I$27,MATCH(計算過程!B7276,バックデータ一覧!$F$4:$F$27,0),MATCH(VLOOKUP(A7276,バックデータ一覧!$T$3:$U$367,2),バックデータ一覧!$G$3:$I$3,0))*10^-3</f>
        <v>3.3E-4</v>
      </c>
      <c r="G7276" s="97">
        <f>INDEX(バックデータ一覧!$J$4:$L$27,MATCH(計算過程!B7276,バックデータ一覧!$F$4:$F$27,0),MATCH(VLOOKUP(A7276,バックデータ一覧!$T$3:$U$367,2),バックデータ一覧!$J$3:$L$3,0))*10^-3</f>
        <v>6.7000000000000002E-4</v>
      </c>
      <c r="H7276" s="97">
        <f>INDEX(バックデータ一覧!$M$4:$O$27,MATCH(計算過程!B7276,バックデータ一覧!$F$4:$F$27,0),MATCH(VLOOKUP(A7276,バックデータ一覧!$T$3:$U$367,2),バックデータ一覧!$M$3:$O$3,0))*10^-3</f>
        <v>1E-3</v>
      </c>
      <c r="I7276" s="97">
        <f>INDEX(バックデータ一覧!$P$4:$R$27,MATCH(計算過程!B7276,バックデータ一覧!$F$4:$F$27,0),MATCH(VLOOKUP(A7276,バックデータ一覧!$T$3:$U$367,2),バックデータ一覧!$P$3:$R$3,0))*10^-3</f>
        <v>1.33E-3</v>
      </c>
    </row>
    <row r="7277" spans="1:9" x14ac:dyDescent="0.15">
      <c r="A7277" s="57">
        <v>41942</v>
      </c>
      <c r="B7277" s="9" t="s">
        <v>127</v>
      </c>
      <c r="C7277" s="83">
        <f t="shared" si="340"/>
        <v>1.2220000000000002E-2</v>
      </c>
      <c r="D7277" s="82">
        <f t="shared" si="339"/>
        <v>5.9400000000000008E-3</v>
      </c>
      <c r="E7277" s="81">
        <f t="shared" si="341"/>
        <v>6.28E-3</v>
      </c>
      <c r="F7277" s="97">
        <f>INDEX(バックデータ一覧!$G$4:$I$27,MATCH(計算過程!B7277,バックデータ一覧!$F$4:$F$27,0),MATCH(VLOOKUP(A7277,バックデータ一覧!$T$3:$U$367,2),バックデータ一覧!$G$3:$I$3,0))*10^-3</f>
        <v>6.28E-3</v>
      </c>
      <c r="G7277" s="97">
        <f>INDEX(バックデータ一覧!$J$4:$L$27,MATCH(計算過程!B7277,バックデータ一覧!$F$4:$F$27,0),MATCH(VLOOKUP(A7277,バックデータ一覧!$T$3:$U$367,2),バックデータ一覧!$J$3:$L$3,0))*10^-3</f>
        <v>1.256E-2</v>
      </c>
      <c r="H7277" s="97">
        <f>INDEX(バックデータ一覧!$M$4:$O$27,MATCH(計算過程!B7277,バックデータ一覧!$F$4:$F$27,0),MATCH(VLOOKUP(A7277,バックデータ一覧!$T$3:$U$367,2),バックデータ一覧!$M$3:$O$3,0))*10^-3</f>
        <v>1.8839999999999999E-2</v>
      </c>
      <c r="I7277" s="97">
        <f>INDEX(バックデータ一覧!$P$4:$R$27,MATCH(計算過程!B7277,バックデータ一覧!$F$4:$F$27,0),MATCH(VLOOKUP(A7277,バックデータ一覧!$T$3:$U$367,2),バックデータ一覧!$P$3:$R$3,0))*10^-3</f>
        <v>2.512E-2</v>
      </c>
    </row>
    <row r="7278" spans="1:9" x14ac:dyDescent="0.15">
      <c r="A7278" s="57">
        <v>41942</v>
      </c>
      <c r="B7278" s="9" t="s">
        <v>128</v>
      </c>
      <c r="C7278" s="83">
        <f t="shared" si="340"/>
        <v>1.2640000000000002E-2</v>
      </c>
      <c r="D7278" s="82">
        <f t="shared" si="339"/>
        <v>5.9400000000000008E-3</v>
      </c>
      <c r="E7278" s="81">
        <f t="shared" si="341"/>
        <v>6.7000000000000002E-3</v>
      </c>
      <c r="F7278" s="97">
        <f>INDEX(バックデータ一覧!$G$4:$I$27,MATCH(計算過程!B7278,バックデータ一覧!$F$4:$F$27,0),MATCH(VLOOKUP(A7278,バックデータ一覧!$T$3:$U$367,2),バックデータ一覧!$G$3:$I$3,0))*10^-3</f>
        <v>6.7000000000000002E-3</v>
      </c>
      <c r="G7278" s="97">
        <f>INDEX(バックデータ一覧!$J$4:$L$27,MATCH(計算過程!B7278,バックデータ一覧!$F$4:$F$27,0),MATCH(VLOOKUP(A7278,バックデータ一覧!$T$3:$U$367,2),バックデータ一覧!$J$3:$L$3,0))*10^-3</f>
        <v>1.3390000000000001E-2</v>
      </c>
      <c r="H7278" s="97">
        <f>INDEX(バックデータ一覧!$M$4:$O$27,MATCH(計算過程!B7278,バックデータ一覧!$F$4:$F$27,0),MATCH(VLOOKUP(A7278,バックデータ一覧!$T$3:$U$367,2),バックデータ一覧!$M$3:$O$3,0))*10^-3</f>
        <v>2.009E-2</v>
      </c>
      <c r="I7278" s="97">
        <f>INDEX(バックデータ一覧!$P$4:$R$27,MATCH(計算過程!B7278,バックデータ一覧!$F$4:$F$27,0),MATCH(VLOOKUP(A7278,バックデータ一覧!$T$3:$U$367,2),バックデータ一覧!$P$3:$R$3,0))*10^-3</f>
        <v>2.6790000000000001E-2</v>
      </c>
    </row>
    <row r="7279" spans="1:9" x14ac:dyDescent="0.15">
      <c r="A7279" s="57">
        <v>41943</v>
      </c>
      <c r="B7279" s="9" t="s">
        <v>105</v>
      </c>
      <c r="C7279" s="83">
        <f t="shared" si="340"/>
        <v>6.0700000000000007E-3</v>
      </c>
      <c r="D7279" s="82">
        <f t="shared" si="339"/>
        <v>5.9400000000000008E-3</v>
      </c>
      <c r="E7279" s="81">
        <f t="shared" si="341"/>
        <v>1.3000000000000002E-4</v>
      </c>
      <c r="F7279" s="97">
        <f>INDEX(バックデータ一覧!$G$4:$I$27,MATCH(計算過程!B7279,バックデータ一覧!$F$4:$F$27,0),MATCH(VLOOKUP(A7279,バックデータ一覧!$T$3:$U$367,2),バックデータ一覧!$G$3:$I$3,0))*10^-3</f>
        <v>1.3000000000000002E-4</v>
      </c>
      <c r="G7279" s="97">
        <f>INDEX(バックデータ一覧!$J$4:$L$27,MATCH(計算過程!B7279,バックデータ一覧!$F$4:$F$27,0),MATCH(VLOOKUP(A7279,バックデータ一覧!$T$3:$U$367,2),バックデータ一覧!$J$3:$L$3,0))*10^-3</f>
        <v>2.5000000000000001E-4</v>
      </c>
      <c r="H7279" s="97">
        <f>INDEX(バックデータ一覧!$M$4:$O$27,MATCH(計算過程!B7279,バックデータ一覧!$F$4:$F$27,0),MATCH(VLOOKUP(A7279,バックデータ一覧!$T$3:$U$367,2),バックデータ一覧!$M$3:$O$3,0))*10^-3</f>
        <v>3.8000000000000002E-4</v>
      </c>
      <c r="I7279" s="97">
        <f>INDEX(バックデータ一覧!$P$4:$R$27,MATCH(計算過程!B7279,バックデータ一覧!$F$4:$F$27,0),MATCH(VLOOKUP(A7279,バックデータ一覧!$T$3:$U$367,2),バックデータ一覧!$P$3:$R$3,0))*10^-3</f>
        <v>5.0000000000000001E-4</v>
      </c>
    </row>
    <row r="7280" spans="1:9" x14ac:dyDescent="0.15">
      <c r="A7280" s="57">
        <v>41943</v>
      </c>
      <c r="B7280" s="9" t="s">
        <v>106</v>
      </c>
      <c r="C7280" s="83">
        <f t="shared" si="340"/>
        <v>6.0700000000000007E-3</v>
      </c>
      <c r="D7280" s="82">
        <f t="shared" si="339"/>
        <v>5.9400000000000008E-3</v>
      </c>
      <c r="E7280" s="81">
        <f t="shared" si="341"/>
        <v>1.3000000000000002E-4</v>
      </c>
      <c r="F7280" s="97">
        <f>INDEX(バックデータ一覧!$G$4:$I$27,MATCH(計算過程!B7280,バックデータ一覧!$F$4:$F$27,0),MATCH(VLOOKUP(A7280,バックデータ一覧!$T$3:$U$367,2),バックデータ一覧!$G$3:$I$3,0))*10^-3</f>
        <v>1.3000000000000002E-4</v>
      </c>
      <c r="G7280" s="97">
        <f>INDEX(バックデータ一覧!$J$4:$L$27,MATCH(計算過程!B7280,バックデータ一覧!$F$4:$F$27,0),MATCH(VLOOKUP(A7280,バックデータ一覧!$T$3:$U$367,2),バックデータ一覧!$J$3:$L$3,0))*10^-3</f>
        <v>2.5000000000000001E-4</v>
      </c>
      <c r="H7280" s="97">
        <f>INDEX(バックデータ一覧!$M$4:$O$27,MATCH(計算過程!B7280,バックデータ一覧!$F$4:$F$27,0),MATCH(VLOOKUP(A7280,バックデータ一覧!$T$3:$U$367,2),バックデータ一覧!$M$3:$O$3,0))*10^-3</f>
        <v>3.8000000000000002E-4</v>
      </c>
      <c r="I7280" s="97">
        <f>INDEX(バックデータ一覧!$P$4:$R$27,MATCH(計算過程!B7280,バックデータ一覧!$F$4:$F$27,0),MATCH(VLOOKUP(A7280,バックデータ一覧!$T$3:$U$367,2),バックデータ一覧!$P$3:$R$3,0))*10^-3</f>
        <v>5.0000000000000001E-4</v>
      </c>
    </row>
    <row r="7281" spans="1:9" x14ac:dyDescent="0.15">
      <c r="A7281" s="57">
        <v>41943</v>
      </c>
      <c r="B7281" s="9" t="s">
        <v>107</v>
      </c>
      <c r="C7281" s="83">
        <f t="shared" si="340"/>
        <v>6.0700000000000007E-3</v>
      </c>
      <c r="D7281" s="82">
        <f t="shared" si="339"/>
        <v>5.9400000000000008E-3</v>
      </c>
      <c r="E7281" s="81">
        <f t="shared" si="341"/>
        <v>1.3000000000000002E-4</v>
      </c>
      <c r="F7281" s="97">
        <f>INDEX(バックデータ一覧!$G$4:$I$27,MATCH(計算過程!B7281,バックデータ一覧!$F$4:$F$27,0),MATCH(VLOOKUP(A7281,バックデータ一覧!$T$3:$U$367,2),バックデータ一覧!$G$3:$I$3,0))*10^-3</f>
        <v>1.3000000000000002E-4</v>
      </c>
      <c r="G7281" s="97">
        <f>INDEX(バックデータ一覧!$J$4:$L$27,MATCH(計算過程!B7281,バックデータ一覧!$F$4:$F$27,0),MATCH(VLOOKUP(A7281,バックデータ一覧!$T$3:$U$367,2),バックデータ一覧!$J$3:$L$3,0))*10^-3</f>
        <v>2.5000000000000001E-4</v>
      </c>
      <c r="H7281" s="97">
        <f>INDEX(バックデータ一覧!$M$4:$O$27,MATCH(計算過程!B7281,バックデータ一覧!$F$4:$F$27,0),MATCH(VLOOKUP(A7281,バックデータ一覧!$T$3:$U$367,2),バックデータ一覧!$M$3:$O$3,0))*10^-3</f>
        <v>3.8000000000000002E-4</v>
      </c>
      <c r="I7281" s="97">
        <f>INDEX(バックデータ一覧!$P$4:$R$27,MATCH(計算過程!B7281,バックデータ一覧!$F$4:$F$27,0),MATCH(VLOOKUP(A7281,バックデータ一覧!$T$3:$U$367,2),バックデータ一覧!$P$3:$R$3,0))*10^-3</f>
        <v>5.0000000000000001E-4</v>
      </c>
    </row>
    <row r="7282" spans="1:9" x14ac:dyDescent="0.15">
      <c r="A7282" s="57">
        <v>41943</v>
      </c>
      <c r="B7282" s="9" t="s">
        <v>108</v>
      </c>
      <c r="C7282" s="83">
        <f t="shared" si="340"/>
        <v>6.0700000000000007E-3</v>
      </c>
      <c r="D7282" s="82">
        <f t="shared" si="339"/>
        <v>5.9400000000000008E-3</v>
      </c>
      <c r="E7282" s="81">
        <f t="shared" si="341"/>
        <v>1.3000000000000002E-4</v>
      </c>
      <c r="F7282" s="97">
        <f>INDEX(バックデータ一覧!$G$4:$I$27,MATCH(計算過程!B7282,バックデータ一覧!$F$4:$F$27,0),MATCH(VLOOKUP(A7282,バックデータ一覧!$T$3:$U$367,2),バックデータ一覧!$G$3:$I$3,0))*10^-3</f>
        <v>1.3000000000000002E-4</v>
      </c>
      <c r="G7282" s="97">
        <f>INDEX(バックデータ一覧!$J$4:$L$27,MATCH(計算過程!B7282,バックデータ一覧!$F$4:$F$27,0),MATCH(VLOOKUP(A7282,バックデータ一覧!$T$3:$U$367,2),バックデータ一覧!$J$3:$L$3,0))*10^-3</f>
        <v>2.5000000000000001E-4</v>
      </c>
      <c r="H7282" s="97">
        <f>INDEX(バックデータ一覧!$M$4:$O$27,MATCH(計算過程!B7282,バックデータ一覧!$F$4:$F$27,0),MATCH(VLOOKUP(A7282,バックデータ一覧!$T$3:$U$367,2),バックデータ一覧!$M$3:$O$3,0))*10^-3</f>
        <v>3.8000000000000002E-4</v>
      </c>
      <c r="I7282" s="97">
        <f>INDEX(バックデータ一覧!$P$4:$R$27,MATCH(計算過程!B7282,バックデータ一覧!$F$4:$F$27,0),MATCH(VLOOKUP(A7282,バックデータ一覧!$T$3:$U$367,2),バックデータ一覧!$P$3:$R$3,0))*10^-3</f>
        <v>5.0000000000000001E-4</v>
      </c>
    </row>
    <row r="7283" spans="1:9" x14ac:dyDescent="0.15">
      <c r="A7283" s="57">
        <v>41943</v>
      </c>
      <c r="B7283" s="9" t="s">
        <v>109</v>
      </c>
      <c r="C7283" s="83">
        <f t="shared" si="340"/>
        <v>6.0700000000000007E-3</v>
      </c>
      <c r="D7283" s="82">
        <f t="shared" si="339"/>
        <v>5.9400000000000008E-3</v>
      </c>
      <c r="E7283" s="81">
        <f t="shared" si="341"/>
        <v>1.3000000000000002E-4</v>
      </c>
      <c r="F7283" s="97">
        <f>INDEX(バックデータ一覧!$G$4:$I$27,MATCH(計算過程!B7283,バックデータ一覧!$F$4:$F$27,0),MATCH(VLOOKUP(A7283,バックデータ一覧!$T$3:$U$367,2),バックデータ一覧!$G$3:$I$3,0))*10^-3</f>
        <v>1.3000000000000002E-4</v>
      </c>
      <c r="G7283" s="97">
        <f>INDEX(バックデータ一覧!$J$4:$L$27,MATCH(計算過程!B7283,バックデータ一覧!$F$4:$F$27,0),MATCH(VLOOKUP(A7283,バックデータ一覧!$T$3:$U$367,2),バックデータ一覧!$J$3:$L$3,0))*10^-3</f>
        <v>2.5000000000000001E-4</v>
      </c>
      <c r="H7283" s="97">
        <f>INDEX(バックデータ一覧!$M$4:$O$27,MATCH(計算過程!B7283,バックデータ一覧!$F$4:$F$27,0),MATCH(VLOOKUP(A7283,バックデータ一覧!$T$3:$U$367,2),バックデータ一覧!$M$3:$O$3,0))*10^-3</f>
        <v>3.8000000000000002E-4</v>
      </c>
      <c r="I7283" s="97">
        <f>INDEX(バックデータ一覧!$P$4:$R$27,MATCH(計算過程!B7283,バックデータ一覧!$F$4:$F$27,0),MATCH(VLOOKUP(A7283,バックデータ一覧!$T$3:$U$367,2),バックデータ一覧!$P$3:$R$3,0))*10^-3</f>
        <v>5.0000000000000001E-4</v>
      </c>
    </row>
    <row r="7284" spans="1:9" x14ac:dyDescent="0.15">
      <c r="A7284" s="57">
        <v>41943</v>
      </c>
      <c r="B7284" s="9" t="s">
        <v>110</v>
      </c>
      <c r="C7284" s="83">
        <f t="shared" si="340"/>
        <v>6.0700000000000007E-3</v>
      </c>
      <c r="D7284" s="82">
        <f t="shared" si="339"/>
        <v>5.9400000000000008E-3</v>
      </c>
      <c r="E7284" s="81">
        <f t="shared" si="341"/>
        <v>1.3000000000000002E-4</v>
      </c>
      <c r="F7284" s="97">
        <f>INDEX(バックデータ一覧!$G$4:$I$27,MATCH(計算過程!B7284,バックデータ一覧!$F$4:$F$27,0),MATCH(VLOOKUP(A7284,バックデータ一覧!$T$3:$U$367,2),バックデータ一覧!$G$3:$I$3,0))*10^-3</f>
        <v>1.3000000000000002E-4</v>
      </c>
      <c r="G7284" s="97">
        <f>INDEX(バックデータ一覧!$J$4:$L$27,MATCH(計算過程!B7284,バックデータ一覧!$F$4:$F$27,0),MATCH(VLOOKUP(A7284,バックデータ一覧!$T$3:$U$367,2),バックデータ一覧!$J$3:$L$3,0))*10^-3</f>
        <v>2.5000000000000001E-4</v>
      </c>
      <c r="H7284" s="97">
        <f>INDEX(バックデータ一覧!$M$4:$O$27,MATCH(計算過程!B7284,バックデータ一覧!$F$4:$F$27,0),MATCH(VLOOKUP(A7284,バックデータ一覧!$T$3:$U$367,2),バックデータ一覧!$M$3:$O$3,0))*10^-3</f>
        <v>3.8000000000000002E-4</v>
      </c>
      <c r="I7284" s="97">
        <f>INDEX(バックデータ一覧!$P$4:$R$27,MATCH(計算過程!B7284,バックデータ一覧!$F$4:$F$27,0),MATCH(VLOOKUP(A7284,バックデータ一覧!$T$3:$U$367,2),バックデータ一覧!$P$3:$R$3,0))*10^-3</f>
        <v>5.0000000000000001E-4</v>
      </c>
    </row>
    <row r="7285" spans="1:9" x14ac:dyDescent="0.15">
      <c r="A7285" s="57">
        <v>41943</v>
      </c>
      <c r="B7285" s="9" t="s">
        <v>111</v>
      </c>
      <c r="C7285" s="83">
        <f t="shared" si="340"/>
        <v>9.3200000000000002E-3</v>
      </c>
      <c r="D7285" s="82">
        <f t="shared" si="339"/>
        <v>5.9400000000000008E-3</v>
      </c>
      <c r="E7285" s="81">
        <f t="shared" si="341"/>
        <v>3.3799999999999998E-3</v>
      </c>
      <c r="F7285" s="97">
        <f>INDEX(バックデータ一覧!$G$4:$I$27,MATCH(計算過程!B7285,バックデータ一覧!$F$4:$F$27,0),MATCH(VLOOKUP(A7285,バックデータ一覧!$T$3:$U$367,2),バックデータ一覧!$G$3:$I$3,0))*10^-3</f>
        <v>3.3799999999999998E-3</v>
      </c>
      <c r="G7285" s="97">
        <f>INDEX(バックデータ一覧!$J$4:$L$27,MATCH(計算過程!B7285,バックデータ一覧!$F$4:$F$27,0),MATCH(VLOOKUP(A7285,バックデータ一覧!$T$3:$U$367,2),バックデータ一覧!$J$3:$L$3,0))*10^-3</f>
        <v>6.7499999999999999E-3</v>
      </c>
      <c r="H7285" s="97">
        <f>INDEX(バックデータ一覧!$M$4:$O$27,MATCH(計算過程!B7285,バックデータ一覧!$F$4:$F$27,0),MATCH(VLOOKUP(A7285,バックデータ一覧!$T$3:$U$367,2),バックデータ一覧!$M$3:$O$3,0))*10^-3</f>
        <v>1.0130000000000002E-2</v>
      </c>
      <c r="I7285" s="97">
        <f>INDEX(バックデータ一覧!$P$4:$R$27,MATCH(計算過程!B7285,バックデータ一覧!$F$4:$F$27,0),MATCH(VLOOKUP(A7285,バックデータ一覧!$T$3:$U$367,2),バックデータ一覧!$P$3:$R$3,0))*10^-3</f>
        <v>1.3509999999999999E-2</v>
      </c>
    </row>
    <row r="7286" spans="1:9" x14ac:dyDescent="0.15">
      <c r="A7286" s="57">
        <v>41943</v>
      </c>
      <c r="B7286" s="9" t="s">
        <v>112</v>
      </c>
      <c r="C7286" s="83">
        <f t="shared" si="340"/>
        <v>6.4800000000000005E-3</v>
      </c>
      <c r="D7286" s="82">
        <f t="shared" si="339"/>
        <v>5.9400000000000008E-3</v>
      </c>
      <c r="E7286" s="81">
        <f t="shared" si="341"/>
        <v>5.4000000000000001E-4</v>
      </c>
      <c r="F7286" s="97">
        <f>INDEX(バックデータ一覧!$G$4:$I$27,MATCH(計算過程!B7286,バックデータ一覧!$F$4:$F$27,0),MATCH(VLOOKUP(A7286,バックデータ一覧!$T$3:$U$367,2),バックデータ一覧!$G$3:$I$3,0))*10^-3</f>
        <v>5.4000000000000001E-4</v>
      </c>
      <c r="G7286" s="97">
        <f>INDEX(バックデータ一覧!$J$4:$L$27,MATCH(計算過程!B7286,バックデータ一覧!$F$4:$F$27,0),MATCH(VLOOKUP(A7286,バックデータ一覧!$T$3:$U$367,2),バックデータ一覧!$J$3:$L$3,0))*10^-3</f>
        <v>1.08E-3</v>
      </c>
      <c r="H7286" s="97">
        <f>INDEX(バックデータ一覧!$M$4:$O$27,MATCH(計算過程!B7286,バックデータ一覧!$F$4:$F$27,0),MATCH(VLOOKUP(A7286,バックデータ一覧!$T$3:$U$367,2),バックデータ一覧!$M$3:$O$3,0))*10^-3</f>
        <v>1.6299999999999999E-3</v>
      </c>
      <c r="I7286" s="97">
        <f>INDEX(バックデータ一覧!$P$4:$R$27,MATCH(計算過程!B7286,バックデータ一覧!$F$4:$F$27,0),MATCH(VLOOKUP(A7286,バックデータ一覧!$T$3:$U$367,2),バックデータ一覧!$P$3:$R$3,0))*10^-3</f>
        <v>2.1700000000000001E-3</v>
      </c>
    </row>
    <row r="7287" spans="1:9" x14ac:dyDescent="0.15">
      <c r="A7287" s="57">
        <v>41943</v>
      </c>
      <c r="B7287" s="9" t="s">
        <v>113</v>
      </c>
      <c r="C7287" s="83">
        <f t="shared" si="340"/>
        <v>6.4800000000000005E-3</v>
      </c>
      <c r="D7287" s="82">
        <f t="shared" si="339"/>
        <v>5.9400000000000008E-3</v>
      </c>
      <c r="E7287" s="81">
        <f t="shared" si="341"/>
        <v>5.4000000000000001E-4</v>
      </c>
      <c r="F7287" s="97">
        <f>INDEX(バックデータ一覧!$G$4:$I$27,MATCH(計算過程!B7287,バックデータ一覧!$F$4:$F$27,0),MATCH(VLOOKUP(A7287,バックデータ一覧!$T$3:$U$367,2),バックデータ一覧!$G$3:$I$3,0))*10^-3</f>
        <v>5.4000000000000001E-4</v>
      </c>
      <c r="G7287" s="97">
        <f>INDEX(バックデータ一覧!$J$4:$L$27,MATCH(計算過程!B7287,バックデータ一覧!$F$4:$F$27,0),MATCH(VLOOKUP(A7287,バックデータ一覧!$T$3:$U$367,2),バックデータ一覧!$J$3:$L$3,0))*10^-3</f>
        <v>1.08E-3</v>
      </c>
      <c r="H7287" s="97">
        <f>INDEX(バックデータ一覧!$M$4:$O$27,MATCH(計算過程!B7287,バックデータ一覧!$F$4:$F$27,0),MATCH(VLOOKUP(A7287,バックデータ一覧!$T$3:$U$367,2),バックデータ一覧!$M$3:$O$3,0))*10^-3</f>
        <v>1.6299999999999999E-3</v>
      </c>
      <c r="I7287" s="97">
        <f>INDEX(バックデータ一覧!$P$4:$R$27,MATCH(計算過程!B7287,バックデータ一覧!$F$4:$F$27,0),MATCH(VLOOKUP(A7287,バックデータ一覧!$T$3:$U$367,2),バックデータ一覧!$P$3:$R$3,0))*10^-3</f>
        <v>2.1700000000000001E-3</v>
      </c>
    </row>
    <row r="7288" spans="1:9" x14ac:dyDescent="0.15">
      <c r="A7288" s="57">
        <v>41943</v>
      </c>
      <c r="B7288" s="9" t="s">
        <v>114</v>
      </c>
      <c r="C7288" s="83">
        <f t="shared" si="340"/>
        <v>6.0700000000000007E-3</v>
      </c>
      <c r="D7288" s="82">
        <f t="shared" si="339"/>
        <v>5.9400000000000008E-3</v>
      </c>
      <c r="E7288" s="81">
        <f t="shared" si="341"/>
        <v>1.3000000000000002E-4</v>
      </c>
      <c r="F7288" s="97">
        <f>INDEX(バックデータ一覧!$G$4:$I$27,MATCH(計算過程!B7288,バックデータ一覧!$F$4:$F$27,0),MATCH(VLOOKUP(A7288,バックデータ一覧!$T$3:$U$367,2),バックデータ一覧!$G$3:$I$3,0))*10^-3</f>
        <v>1.3000000000000002E-4</v>
      </c>
      <c r="G7288" s="97">
        <f>INDEX(バックデータ一覧!$J$4:$L$27,MATCH(計算過程!B7288,バックデータ一覧!$F$4:$F$27,0),MATCH(VLOOKUP(A7288,バックデータ一覧!$T$3:$U$367,2),バックデータ一覧!$J$3:$L$3,0))*10^-3</f>
        <v>2.5000000000000001E-4</v>
      </c>
      <c r="H7288" s="97">
        <f>INDEX(バックデータ一覧!$M$4:$O$27,MATCH(計算過程!B7288,バックデータ一覧!$F$4:$F$27,0),MATCH(VLOOKUP(A7288,バックデータ一覧!$T$3:$U$367,2),バックデータ一覧!$M$3:$O$3,0))*10^-3</f>
        <v>3.8000000000000002E-4</v>
      </c>
      <c r="I7288" s="97">
        <f>INDEX(バックデータ一覧!$P$4:$R$27,MATCH(計算過程!B7288,バックデータ一覧!$F$4:$F$27,0),MATCH(VLOOKUP(A7288,バックデータ一覧!$T$3:$U$367,2),バックデータ一覧!$P$3:$R$3,0))*10^-3</f>
        <v>5.0000000000000001E-4</v>
      </c>
    </row>
    <row r="7289" spans="1:9" x14ac:dyDescent="0.15">
      <c r="A7289" s="57">
        <v>41943</v>
      </c>
      <c r="B7289" s="9" t="s">
        <v>115</v>
      </c>
      <c r="C7289" s="83">
        <f t="shared" si="340"/>
        <v>6.2700000000000013E-3</v>
      </c>
      <c r="D7289" s="82">
        <f t="shared" si="339"/>
        <v>5.9400000000000008E-3</v>
      </c>
      <c r="E7289" s="81">
        <f t="shared" si="341"/>
        <v>3.3E-4</v>
      </c>
      <c r="F7289" s="97">
        <f>INDEX(バックデータ一覧!$G$4:$I$27,MATCH(計算過程!B7289,バックデータ一覧!$F$4:$F$27,0),MATCH(VLOOKUP(A7289,バックデータ一覧!$T$3:$U$367,2),バックデータ一覧!$G$3:$I$3,0))*10^-3</f>
        <v>3.3E-4</v>
      </c>
      <c r="G7289" s="97">
        <f>INDEX(バックデータ一覧!$J$4:$L$27,MATCH(計算過程!B7289,バックデータ一覧!$F$4:$F$27,0),MATCH(VLOOKUP(A7289,バックデータ一覧!$T$3:$U$367,2),バックデータ一覧!$J$3:$L$3,0))*10^-3</f>
        <v>6.7000000000000002E-4</v>
      </c>
      <c r="H7289" s="97">
        <f>INDEX(バックデータ一覧!$M$4:$O$27,MATCH(計算過程!B7289,バックデータ一覧!$F$4:$F$27,0),MATCH(VLOOKUP(A7289,バックデータ一覧!$T$3:$U$367,2),バックデータ一覧!$M$3:$O$3,0))*10^-3</f>
        <v>1E-3</v>
      </c>
      <c r="I7289" s="97">
        <f>INDEX(バックデータ一覧!$P$4:$R$27,MATCH(計算過程!B7289,バックデータ一覧!$F$4:$F$27,0),MATCH(VLOOKUP(A7289,バックデータ一覧!$T$3:$U$367,2),バックデータ一覧!$P$3:$R$3,0))*10^-3</f>
        <v>1.33E-3</v>
      </c>
    </row>
    <row r="7290" spans="1:9" x14ac:dyDescent="0.15">
      <c r="A7290" s="57">
        <v>41943</v>
      </c>
      <c r="B7290" s="9" t="s">
        <v>116</v>
      </c>
      <c r="C7290" s="83">
        <f t="shared" si="340"/>
        <v>6.0700000000000007E-3</v>
      </c>
      <c r="D7290" s="82">
        <f t="shared" si="339"/>
        <v>5.9400000000000008E-3</v>
      </c>
      <c r="E7290" s="81">
        <f t="shared" si="341"/>
        <v>1.3000000000000002E-4</v>
      </c>
      <c r="F7290" s="97">
        <f>INDEX(バックデータ一覧!$G$4:$I$27,MATCH(計算過程!B7290,バックデータ一覧!$F$4:$F$27,0),MATCH(VLOOKUP(A7290,バックデータ一覧!$T$3:$U$367,2),バックデータ一覧!$G$3:$I$3,0))*10^-3</f>
        <v>1.3000000000000002E-4</v>
      </c>
      <c r="G7290" s="97">
        <f>INDEX(バックデータ一覧!$J$4:$L$27,MATCH(計算過程!B7290,バックデータ一覧!$F$4:$F$27,0),MATCH(VLOOKUP(A7290,バックデータ一覧!$T$3:$U$367,2),バックデータ一覧!$J$3:$L$3,0))*10^-3</f>
        <v>2.5000000000000001E-4</v>
      </c>
      <c r="H7290" s="97">
        <f>INDEX(バックデータ一覧!$M$4:$O$27,MATCH(計算過程!B7290,バックデータ一覧!$F$4:$F$27,0),MATCH(VLOOKUP(A7290,バックデータ一覧!$T$3:$U$367,2),バックデータ一覧!$M$3:$O$3,0))*10^-3</f>
        <v>3.8000000000000002E-4</v>
      </c>
      <c r="I7290" s="97">
        <f>INDEX(バックデータ一覧!$P$4:$R$27,MATCH(計算過程!B7290,バックデータ一覧!$F$4:$F$27,0),MATCH(VLOOKUP(A7290,バックデータ一覧!$T$3:$U$367,2),バックデータ一覧!$P$3:$R$3,0))*10^-3</f>
        <v>5.0000000000000001E-4</v>
      </c>
    </row>
    <row r="7291" spans="1:9" x14ac:dyDescent="0.15">
      <c r="A7291" s="57">
        <v>41943</v>
      </c>
      <c r="B7291" s="9" t="s">
        <v>117</v>
      </c>
      <c r="C7291" s="83">
        <f t="shared" si="340"/>
        <v>9.3200000000000002E-3</v>
      </c>
      <c r="D7291" s="82">
        <f t="shared" si="339"/>
        <v>5.9400000000000008E-3</v>
      </c>
      <c r="E7291" s="81">
        <f t="shared" si="341"/>
        <v>3.3799999999999998E-3</v>
      </c>
      <c r="F7291" s="97">
        <f>INDEX(バックデータ一覧!$G$4:$I$27,MATCH(計算過程!B7291,バックデータ一覧!$F$4:$F$27,0),MATCH(VLOOKUP(A7291,バックデータ一覧!$T$3:$U$367,2),バックデータ一覧!$G$3:$I$3,0))*10^-3</f>
        <v>3.3799999999999998E-3</v>
      </c>
      <c r="G7291" s="97">
        <f>INDEX(バックデータ一覧!$J$4:$L$27,MATCH(計算過程!B7291,バックデータ一覧!$F$4:$F$27,0),MATCH(VLOOKUP(A7291,バックデータ一覧!$T$3:$U$367,2),バックデータ一覧!$J$3:$L$3,0))*10^-3</f>
        <v>6.7499999999999999E-3</v>
      </c>
      <c r="H7291" s="97">
        <f>INDEX(バックデータ一覧!$M$4:$O$27,MATCH(計算過程!B7291,バックデータ一覧!$F$4:$F$27,0),MATCH(VLOOKUP(A7291,バックデータ一覧!$T$3:$U$367,2),バックデータ一覧!$M$3:$O$3,0))*10^-3</f>
        <v>1.0130000000000002E-2</v>
      </c>
      <c r="I7291" s="97">
        <f>INDEX(バックデータ一覧!$P$4:$R$27,MATCH(計算過程!B7291,バックデータ一覧!$F$4:$F$27,0),MATCH(VLOOKUP(A7291,バックデータ一覧!$T$3:$U$367,2),バックデータ一覧!$P$3:$R$3,0))*10^-3</f>
        <v>1.3509999999999999E-2</v>
      </c>
    </row>
    <row r="7292" spans="1:9" x14ac:dyDescent="0.15">
      <c r="A7292" s="57">
        <v>41943</v>
      </c>
      <c r="B7292" s="9" t="s">
        <v>118</v>
      </c>
      <c r="C7292" s="83">
        <f t="shared" si="340"/>
        <v>6.2700000000000013E-3</v>
      </c>
      <c r="D7292" s="82">
        <f t="shared" si="339"/>
        <v>5.9400000000000008E-3</v>
      </c>
      <c r="E7292" s="81">
        <f t="shared" si="341"/>
        <v>3.3E-4</v>
      </c>
      <c r="F7292" s="97">
        <f>INDEX(バックデータ一覧!$G$4:$I$27,MATCH(計算過程!B7292,バックデータ一覧!$F$4:$F$27,0),MATCH(VLOOKUP(A7292,バックデータ一覧!$T$3:$U$367,2),バックデータ一覧!$G$3:$I$3,0))*10^-3</f>
        <v>3.3E-4</v>
      </c>
      <c r="G7292" s="97">
        <f>INDEX(バックデータ一覧!$J$4:$L$27,MATCH(計算過程!B7292,バックデータ一覧!$F$4:$F$27,0),MATCH(VLOOKUP(A7292,バックデータ一覧!$T$3:$U$367,2),バックデータ一覧!$J$3:$L$3,0))*10^-3</f>
        <v>6.7000000000000002E-4</v>
      </c>
      <c r="H7292" s="97">
        <f>INDEX(バックデータ一覧!$M$4:$O$27,MATCH(計算過程!B7292,バックデータ一覧!$F$4:$F$27,0),MATCH(VLOOKUP(A7292,バックデータ一覧!$T$3:$U$367,2),バックデータ一覧!$M$3:$O$3,0))*10^-3</f>
        <v>1E-3</v>
      </c>
      <c r="I7292" s="97">
        <f>INDEX(バックデータ一覧!$P$4:$R$27,MATCH(計算過程!B7292,バックデータ一覧!$F$4:$F$27,0),MATCH(VLOOKUP(A7292,バックデータ一覧!$T$3:$U$367,2),バックデータ一覧!$P$3:$R$3,0))*10^-3</f>
        <v>1.33E-3</v>
      </c>
    </row>
    <row r="7293" spans="1:9" x14ac:dyDescent="0.15">
      <c r="A7293" s="57">
        <v>41943</v>
      </c>
      <c r="B7293" s="9" t="s">
        <v>119</v>
      </c>
      <c r="C7293" s="83">
        <f t="shared" si="340"/>
        <v>6.0700000000000007E-3</v>
      </c>
      <c r="D7293" s="82">
        <f t="shared" si="339"/>
        <v>5.9400000000000008E-3</v>
      </c>
      <c r="E7293" s="81">
        <f t="shared" si="341"/>
        <v>1.3000000000000002E-4</v>
      </c>
      <c r="F7293" s="97">
        <f>INDEX(バックデータ一覧!$G$4:$I$27,MATCH(計算過程!B7293,バックデータ一覧!$F$4:$F$27,0),MATCH(VLOOKUP(A7293,バックデータ一覧!$T$3:$U$367,2),バックデータ一覧!$G$3:$I$3,0))*10^-3</f>
        <v>1.3000000000000002E-4</v>
      </c>
      <c r="G7293" s="97">
        <f>INDEX(バックデータ一覧!$J$4:$L$27,MATCH(計算過程!B7293,バックデータ一覧!$F$4:$F$27,0),MATCH(VLOOKUP(A7293,バックデータ一覧!$T$3:$U$367,2),バックデータ一覧!$J$3:$L$3,0))*10^-3</f>
        <v>2.5000000000000001E-4</v>
      </c>
      <c r="H7293" s="97">
        <f>INDEX(バックデータ一覧!$M$4:$O$27,MATCH(計算過程!B7293,バックデータ一覧!$F$4:$F$27,0),MATCH(VLOOKUP(A7293,バックデータ一覧!$T$3:$U$367,2),バックデータ一覧!$M$3:$O$3,0))*10^-3</f>
        <v>3.8000000000000002E-4</v>
      </c>
      <c r="I7293" s="97">
        <f>INDEX(バックデータ一覧!$P$4:$R$27,MATCH(計算過程!B7293,バックデータ一覧!$F$4:$F$27,0),MATCH(VLOOKUP(A7293,バックデータ一覧!$T$3:$U$367,2),バックデータ一覧!$P$3:$R$3,0))*10^-3</f>
        <v>5.0000000000000001E-4</v>
      </c>
    </row>
    <row r="7294" spans="1:9" x14ac:dyDescent="0.15">
      <c r="A7294" s="57">
        <v>41943</v>
      </c>
      <c r="B7294" s="9" t="s">
        <v>120</v>
      </c>
      <c r="C7294" s="83">
        <f t="shared" si="340"/>
        <v>6.0700000000000007E-3</v>
      </c>
      <c r="D7294" s="82">
        <f t="shared" si="339"/>
        <v>5.9400000000000008E-3</v>
      </c>
      <c r="E7294" s="81">
        <f t="shared" si="341"/>
        <v>1.3000000000000002E-4</v>
      </c>
      <c r="F7294" s="97">
        <f>INDEX(バックデータ一覧!$G$4:$I$27,MATCH(計算過程!B7294,バックデータ一覧!$F$4:$F$27,0),MATCH(VLOOKUP(A7294,バックデータ一覧!$T$3:$U$367,2),バックデータ一覧!$G$3:$I$3,0))*10^-3</f>
        <v>1.3000000000000002E-4</v>
      </c>
      <c r="G7294" s="97">
        <f>INDEX(バックデータ一覧!$J$4:$L$27,MATCH(計算過程!B7294,バックデータ一覧!$F$4:$F$27,0),MATCH(VLOOKUP(A7294,バックデータ一覧!$T$3:$U$367,2),バックデータ一覧!$J$3:$L$3,0))*10^-3</f>
        <v>2.5000000000000001E-4</v>
      </c>
      <c r="H7294" s="97">
        <f>INDEX(バックデータ一覧!$M$4:$O$27,MATCH(計算過程!B7294,バックデータ一覧!$F$4:$F$27,0),MATCH(VLOOKUP(A7294,バックデータ一覧!$T$3:$U$367,2),バックデータ一覧!$M$3:$O$3,0))*10^-3</f>
        <v>3.8000000000000002E-4</v>
      </c>
      <c r="I7294" s="97">
        <f>INDEX(バックデータ一覧!$P$4:$R$27,MATCH(計算過程!B7294,バックデータ一覧!$F$4:$F$27,0),MATCH(VLOOKUP(A7294,バックデータ一覧!$T$3:$U$367,2),バックデータ一覧!$P$3:$R$3,0))*10^-3</f>
        <v>5.0000000000000001E-4</v>
      </c>
    </row>
    <row r="7295" spans="1:9" x14ac:dyDescent="0.15">
      <c r="A7295" s="57">
        <v>41943</v>
      </c>
      <c r="B7295" s="9" t="s">
        <v>121</v>
      </c>
      <c r="C7295" s="83">
        <f t="shared" si="340"/>
        <v>6.2700000000000013E-3</v>
      </c>
      <c r="D7295" s="82">
        <f t="shared" si="339"/>
        <v>5.9400000000000008E-3</v>
      </c>
      <c r="E7295" s="81">
        <f t="shared" si="341"/>
        <v>3.3E-4</v>
      </c>
      <c r="F7295" s="97">
        <f>INDEX(バックデータ一覧!$G$4:$I$27,MATCH(計算過程!B7295,バックデータ一覧!$F$4:$F$27,0),MATCH(VLOOKUP(A7295,バックデータ一覧!$T$3:$U$367,2),バックデータ一覧!$G$3:$I$3,0))*10^-3</f>
        <v>3.3E-4</v>
      </c>
      <c r="G7295" s="97">
        <f>INDEX(バックデータ一覧!$J$4:$L$27,MATCH(計算過程!B7295,バックデータ一覧!$F$4:$F$27,0),MATCH(VLOOKUP(A7295,バックデータ一覧!$T$3:$U$367,2),バックデータ一覧!$J$3:$L$3,0))*10^-3</f>
        <v>6.7000000000000002E-4</v>
      </c>
      <c r="H7295" s="97">
        <f>INDEX(バックデータ一覧!$M$4:$O$27,MATCH(計算過程!B7295,バックデータ一覧!$F$4:$F$27,0),MATCH(VLOOKUP(A7295,バックデータ一覧!$T$3:$U$367,2),バックデータ一覧!$M$3:$O$3,0))*10^-3</f>
        <v>1E-3</v>
      </c>
      <c r="I7295" s="97">
        <f>INDEX(バックデータ一覧!$P$4:$R$27,MATCH(計算過程!B7295,バックデータ一覧!$F$4:$F$27,0),MATCH(VLOOKUP(A7295,バックデータ一覧!$T$3:$U$367,2),バックデータ一覧!$P$3:$R$3,0))*10^-3</f>
        <v>1.33E-3</v>
      </c>
    </row>
    <row r="7296" spans="1:9" x14ac:dyDescent="0.15">
      <c r="A7296" s="57">
        <v>41943</v>
      </c>
      <c r="B7296" s="9" t="s">
        <v>122</v>
      </c>
      <c r="C7296" s="83">
        <f t="shared" si="340"/>
        <v>6.2700000000000013E-3</v>
      </c>
      <c r="D7296" s="82">
        <f t="shared" si="339"/>
        <v>5.9400000000000008E-3</v>
      </c>
      <c r="E7296" s="81">
        <f t="shared" si="341"/>
        <v>3.3E-4</v>
      </c>
      <c r="F7296" s="97">
        <f>INDEX(バックデータ一覧!$G$4:$I$27,MATCH(計算過程!B7296,バックデータ一覧!$F$4:$F$27,0),MATCH(VLOOKUP(A7296,バックデータ一覧!$T$3:$U$367,2),バックデータ一覧!$G$3:$I$3,0))*10^-3</f>
        <v>3.3E-4</v>
      </c>
      <c r="G7296" s="97">
        <f>INDEX(バックデータ一覧!$J$4:$L$27,MATCH(計算過程!B7296,バックデータ一覧!$F$4:$F$27,0),MATCH(VLOOKUP(A7296,バックデータ一覧!$T$3:$U$367,2),バックデータ一覧!$J$3:$L$3,0))*10^-3</f>
        <v>6.7000000000000002E-4</v>
      </c>
      <c r="H7296" s="97">
        <f>INDEX(バックデータ一覧!$M$4:$O$27,MATCH(計算過程!B7296,バックデータ一覧!$F$4:$F$27,0),MATCH(VLOOKUP(A7296,バックデータ一覧!$T$3:$U$367,2),バックデータ一覧!$M$3:$O$3,0))*10^-3</f>
        <v>1E-3</v>
      </c>
      <c r="I7296" s="97">
        <f>INDEX(バックデータ一覧!$P$4:$R$27,MATCH(計算過程!B7296,バックデータ一覧!$F$4:$F$27,0),MATCH(VLOOKUP(A7296,バックデータ一覧!$T$3:$U$367,2),バックデータ一覧!$P$3:$R$3,0))*10^-3</f>
        <v>1.33E-3</v>
      </c>
    </row>
    <row r="7297" spans="1:9" x14ac:dyDescent="0.15">
      <c r="A7297" s="57">
        <v>41943</v>
      </c>
      <c r="B7297" s="9" t="s">
        <v>123</v>
      </c>
      <c r="C7297" s="83">
        <f t="shared" si="340"/>
        <v>1.2360000000000001E-2</v>
      </c>
      <c r="D7297" s="82">
        <f t="shared" si="339"/>
        <v>5.9400000000000008E-3</v>
      </c>
      <c r="E7297" s="81">
        <f t="shared" si="341"/>
        <v>6.4200000000000004E-3</v>
      </c>
      <c r="F7297" s="97">
        <f>INDEX(バックデータ一覧!$G$4:$I$27,MATCH(計算過程!B7297,バックデータ一覧!$F$4:$F$27,0),MATCH(VLOOKUP(A7297,バックデータ一覧!$T$3:$U$367,2),バックデータ一覧!$G$3:$I$3,0))*10^-3</f>
        <v>6.4200000000000004E-3</v>
      </c>
      <c r="G7297" s="97">
        <f>INDEX(バックデータ一覧!$J$4:$L$27,MATCH(計算過程!B7297,バックデータ一覧!$F$4:$F$27,0),MATCH(VLOOKUP(A7297,バックデータ一覧!$T$3:$U$367,2),バックデータ一覧!$J$3:$L$3,0))*10^-3</f>
        <v>1.2840000000000001E-2</v>
      </c>
      <c r="H7297" s="97">
        <f>INDEX(バックデータ一覧!$M$4:$O$27,MATCH(計算過程!B7297,バックデータ一覧!$F$4:$F$27,0),MATCH(VLOOKUP(A7297,バックデータ一覧!$T$3:$U$367,2),バックデータ一覧!$M$3:$O$3,0))*10^-3</f>
        <v>1.9260000000000003E-2</v>
      </c>
      <c r="I7297" s="97">
        <f>INDEX(バックデータ一覧!$P$4:$R$27,MATCH(計算過程!B7297,バックデータ一覧!$F$4:$F$27,0),MATCH(VLOOKUP(A7297,バックデータ一覧!$T$3:$U$367,2),バックデータ一覧!$P$3:$R$3,0))*10^-3</f>
        <v>2.5680000000000001E-2</v>
      </c>
    </row>
    <row r="7298" spans="1:9" x14ac:dyDescent="0.15">
      <c r="A7298" s="57">
        <v>41943</v>
      </c>
      <c r="B7298" s="9" t="s">
        <v>124</v>
      </c>
      <c r="C7298" s="83">
        <f t="shared" si="340"/>
        <v>1.2360000000000001E-2</v>
      </c>
      <c r="D7298" s="82">
        <f t="shared" si="339"/>
        <v>5.9400000000000008E-3</v>
      </c>
      <c r="E7298" s="81">
        <f t="shared" si="341"/>
        <v>6.4200000000000004E-3</v>
      </c>
      <c r="F7298" s="97">
        <f>INDEX(バックデータ一覧!$G$4:$I$27,MATCH(計算過程!B7298,バックデータ一覧!$F$4:$F$27,0),MATCH(VLOOKUP(A7298,バックデータ一覧!$T$3:$U$367,2),バックデータ一覧!$G$3:$I$3,0))*10^-3</f>
        <v>6.4200000000000004E-3</v>
      </c>
      <c r="G7298" s="97">
        <f>INDEX(バックデータ一覧!$J$4:$L$27,MATCH(計算過程!B7298,バックデータ一覧!$F$4:$F$27,0),MATCH(VLOOKUP(A7298,バックデータ一覧!$T$3:$U$367,2),バックデータ一覧!$J$3:$L$3,0))*10^-3</f>
        <v>1.2840000000000001E-2</v>
      </c>
      <c r="H7298" s="97">
        <f>INDEX(バックデータ一覧!$M$4:$O$27,MATCH(計算過程!B7298,バックデータ一覧!$F$4:$F$27,0),MATCH(VLOOKUP(A7298,バックデータ一覧!$T$3:$U$367,2),バックデータ一覧!$M$3:$O$3,0))*10^-3</f>
        <v>1.9260000000000003E-2</v>
      </c>
      <c r="I7298" s="97">
        <f>INDEX(バックデータ一覧!$P$4:$R$27,MATCH(計算過程!B7298,バックデータ一覧!$F$4:$F$27,0),MATCH(VLOOKUP(A7298,バックデータ一覧!$T$3:$U$367,2),バックデータ一覧!$P$3:$R$3,0))*10^-3</f>
        <v>2.5680000000000001E-2</v>
      </c>
    </row>
    <row r="7299" spans="1:9" x14ac:dyDescent="0.15">
      <c r="A7299" s="57">
        <v>41943</v>
      </c>
      <c r="B7299" s="9" t="s">
        <v>125</v>
      </c>
      <c r="C7299" s="83">
        <f t="shared" si="340"/>
        <v>6.2700000000000013E-3</v>
      </c>
      <c r="D7299" s="82">
        <f t="shared" si="339"/>
        <v>5.9400000000000008E-3</v>
      </c>
      <c r="E7299" s="81">
        <f t="shared" si="341"/>
        <v>3.3E-4</v>
      </c>
      <c r="F7299" s="97">
        <f>INDEX(バックデータ一覧!$G$4:$I$27,MATCH(計算過程!B7299,バックデータ一覧!$F$4:$F$27,0),MATCH(VLOOKUP(A7299,バックデータ一覧!$T$3:$U$367,2),バックデータ一覧!$G$3:$I$3,0))*10^-3</f>
        <v>3.3E-4</v>
      </c>
      <c r="G7299" s="97">
        <f>INDEX(バックデータ一覧!$J$4:$L$27,MATCH(計算過程!B7299,バックデータ一覧!$F$4:$F$27,0),MATCH(VLOOKUP(A7299,バックデータ一覧!$T$3:$U$367,2),バックデータ一覧!$J$3:$L$3,0))*10^-3</f>
        <v>6.7000000000000002E-4</v>
      </c>
      <c r="H7299" s="97">
        <f>INDEX(バックデータ一覧!$M$4:$O$27,MATCH(計算過程!B7299,バックデータ一覧!$F$4:$F$27,0),MATCH(VLOOKUP(A7299,バックデータ一覧!$T$3:$U$367,2),バックデータ一覧!$M$3:$O$3,0))*10^-3</f>
        <v>1E-3</v>
      </c>
      <c r="I7299" s="97">
        <f>INDEX(バックデータ一覧!$P$4:$R$27,MATCH(計算過程!B7299,バックデータ一覧!$F$4:$F$27,0),MATCH(VLOOKUP(A7299,バックデータ一覧!$T$3:$U$367,2),バックデータ一覧!$P$3:$R$3,0))*10^-3</f>
        <v>1.33E-3</v>
      </c>
    </row>
    <row r="7300" spans="1:9" x14ac:dyDescent="0.15">
      <c r="A7300" s="57">
        <v>41943</v>
      </c>
      <c r="B7300" s="9" t="s">
        <v>126</v>
      </c>
      <c r="C7300" s="83">
        <f t="shared" si="340"/>
        <v>6.2700000000000013E-3</v>
      </c>
      <c r="D7300" s="82">
        <f t="shared" si="339"/>
        <v>5.9400000000000008E-3</v>
      </c>
      <c r="E7300" s="81">
        <f t="shared" si="341"/>
        <v>3.3E-4</v>
      </c>
      <c r="F7300" s="97">
        <f>INDEX(バックデータ一覧!$G$4:$I$27,MATCH(計算過程!B7300,バックデータ一覧!$F$4:$F$27,0),MATCH(VLOOKUP(A7300,バックデータ一覧!$T$3:$U$367,2),バックデータ一覧!$G$3:$I$3,0))*10^-3</f>
        <v>3.3E-4</v>
      </c>
      <c r="G7300" s="97">
        <f>INDEX(バックデータ一覧!$J$4:$L$27,MATCH(計算過程!B7300,バックデータ一覧!$F$4:$F$27,0),MATCH(VLOOKUP(A7300,バックデータ一覧!$T$3:$U$367,2),バックデータ一覧!$J$3:$L$3,0))*10^-3</f>
        <v>6.7000000000000002E-4</v>
      </c>
      <c r="H7300" s="97">
        <f>INDEX(バックデータ一覧!$M$4:$O$27,MATCH(計算過程!B7300,バックデータ一覧!$F$4:$F$27,0),MATCH(VLOOKUP(A7300,バックデータ一覧!$T$3:$U$367,2),バックデータ一覧!$M$3:$O$3,0))*10^-3</f>
        <v>1E-3</v>
      </c>
      <c r="I7300" s="97">
        <f>INDEX(バックデータ一覧!$P$4:$R$27,MATCH(計算過程!B7300,バックデータ一覧!$F$4:$F$27,0),MATCH(VLOOKUP(A7300,バックデータ一覧!$T$3:$U$367,2),バックデータ一覧!$P$3:$R$3,0))*10^-3</f>
        <v>1.33E-3</v>
      </c>
    </row>
    <row r="7301" spans="1:9" x14ac:dyDescent="0.15">
      <c r="A7301" s="57">
        <v>41943</v>
      </c>
      <c r="B7301" s="9" t="s">
        <v>127</v>
      </c>
      <c r="C7301" s="83">
        <f t="shared" si="340"/>
        <v>1.2220000000000002E-2</v>
      </c>
      <c r="D7301" s="82">
        <f t="shared" si="339"/>
        <v>5.9400000000000008E-3</v>
      </c>
      <c r="E7301" s="81">
        <f t="shared" si="341"/>
        <v>6.28E-3</v>
      </c>
      <c r="F7301" s="97">
        <f>INDEX(バックデータ一覧!$G$4:$I$27,MATCH(計算過程!B7301,バックデータ一覧!$F$4:$F$27,0),MATCH(VLOOKUP(A7301,バックデータ一覧!$T$3:$U$367,2),バックデータ一覧!$G$3:$I$3,0))*10^-3</f>
        <v>6.28E-3</v>
      </c>
      <c r="G7301" s="97">
        <f>INDEX(バックデータ一覧!$J$4:$L$27,MATCH(計算過程!B7301,バックデータ一覧!$F$4:$F$27,0),MATCH(VLOOKUP(A7301,バックデータ一覧!$T$3:$U$367,2),バックデータ一覧!$J$3:$L$3,0))*10^-3</f>
        <v>1.256E-2</v>
      </c>
      <c r="H7301" s="97">
        <f>INDEX(バックデータ一覧!$M$4:$O$27,MATCH(計算過程!B7301,バックデータ一覧!$F$4:$F$27,0),MATCH(VLOOKUP(A7301,バックデータ一覧!$T$3:$U$367,2),バックデータ一覧!$M$3:$O$3,0))*10^-3</f>
        <v>1.8839999999999999E-2</v>
      </c>
      <c r="I7301" s="97">
        <f>INDEX(バックデータ一覧!$P$4:$R$27,MATCH(計算過程!B7301,バックデータ一覧!$F$4:$F$27,0),MATCH(VLOOKUP(A7301,バックデータ一覧!$T$3:$U$367,2),バックデータ一覧!$P$3:$R$3,0))*10^-3</f>
        <v>2.512E-2</v>
      </c>
    </row>
    <row r="7302" spans="1:9" x14ac:dyDescent="0.15">
      <c r="A7302" s="57">
        <v>41943</v>
      </c>
      <c r="B7302" s="9" t="s">
        <v>128</v>
      </c>
      <c r="C7302" s="83">
        <f t="shared" si="340"/>
        <v>1.2640000000000002E-2</v>
      </c>
      <c r="D7302" s="82">
        <f t="shared" si="339"/>
        <v>5.9400000000000008E-3</v>
      </c>
      <c r="E7302" s="81">
        <f t="shared" si="341"/>
        <v>6.7000000000000002E-3</v>
      </c>
      <c r="F7302" s="97">
        <f>INDEX(バックデータ一覧!$G$4:$I$27,MATCH(計算過程!B7302,バックデータ一覧!$F$4:$F$27,0),MATCH(VLOOKUP(A7302,バックデータ一覧!$T$3:$U$367,2),バックデータ一覧!$G$3:$I$3,0))*10^-3</f>
        <v>6.7000000000000002E-3</v>
      </c>
      <c r="G7302" s="97">
        <f>INDEX(バックデータ一覧!$J$4:$L$27,MATCH(計算過程!B7302,バックデータ一覧!$F$4:$F$27,0),MATCH(VLOOKUP(A7302,バックデータ一覧!$T$3:$U$367,2),バックデータ一覧!$J$3:$L$3,0))*10^-3</f>
        <v>1.3390000000000001E-2</v>
      </c>
      <c r="H7302" s="97">
        <f>INDEX(バックデータ一覧!$M$4:$O$27,MATCH(計算過程!B7302,バックデータ一覧!$F$4:$F$27,0),MATCH(VLOOKUP(A7302,バックデータ一覧!$T$3:$U$367,2),バックデータ一覧!$M$3:$O$3,0))*10^-3</f>
        <v>2.009E-2</v>
      </c>
      <c r="I7302" s="97">
        <f>INDEX(バックデータ一覧!$P$4:$R$27,MATCH(計算過程!B7302,バックデータ一覧!$F$4:$F$27,0),MATCH(VLOOKUP(A7302,バックデータ一覧!$T$3:$U$367,2),バックデータ一覧!$P$3:$R$3,0))*10^-3</f>
        <v>2.6790000000000001E-2</v>
      </c>
    </row>
    <row r="7303" spans="1:9" x14ac:dyDescent="0.15">
      <c r="A7303" s="57">
        <v>41944</v>
      </c>
      <c r="B7303" s="9" t="s">
        <v>105</v>
      </c>
      <c r="C7303" s="83">
        <f t="shared" si="340"/>
        <v>6.0700000000000007E-3</v>
      </c>
      <c r="D7303" s="82">
        <f t="shared" ref="D7303:D7366" si="342">$O$4*$O$5*10^-3</f>
        <v>5.9400000000000008E-3</v>
      </c>
      <c r="E7303" s="81">
        <f t="shared" si="341"/>
        <v>1.3000000000000002E-4</v>
      </c>
      <c r="F7303" s="97">
        <f>INDEX(バックデータ一覧!$G$4:$I$27,MATCH(計算過程!B7303,バックデータ一覧!$F$4:$F$27,0),MATCH(VLOOKUP(A7303,バックデータ一覧!$T$3:$U$367,2),バックデータ一覧!$G$3:$I$3,0))*10^-3</f>
        <v>1.3000000000000002E-4</v>
      </c>
      <c r="G7303" s="97">
        <f>INDEX(バックデータ一覧!$J$4:$L$27,MATCH(計算過程!B7303,バックデータ一覧!$F$4:$F$27,0),MATCH(VLOOKUP(A7303,バックデータ一覧!$T$3:$U$367,2),バックデータ一覧!$J$3:$L$3,0))*10^-3</f>
        <v>2.5000000000000001E-4</v>
      </c>
      <c r="H7303" s="97">
        <f>INDEX(バックデータ一覧!$M$4:$O$27,MATCH(計算過程!B7303,バックデータ一覧!$F$4:$F$27,0),MATCH(VLOOKUP(A7303,バックデータ一覧!$T$3:$U$367,2),バックデータ一覧!$M$3:$O$3,0))*10^-3</f>
        <v>3.8000000000000002E-4</v>
      </c>
      <c r="I7303" s="97">
        <f>INDEX(バックデータ一覧!$P$4:$R$27,MATCH(計算過程!B7303,バックデータ一覧!$F$4:$F$27,0),MATCH(VLOOKUP(A7303,バックデータ一覧!$T$3:$U$367,2),バックデータ一覧!$P$3:$R$3,0))*10^-3</f>
        <v>5.0000000000000001E-4</v>
      </c>
    </row>
    <row r="7304" spans="1:9" x14ac:dyDescent="0.15">
      <c r="A7304" s="57">
        <v>41944</v>
      </c>
      <c r="B7304" s="9" t="s">
        <v>106</v>
      </c>
      <c r="C7304" s="83">
        <f t="shared" ref="C7304:C7367" si="343">D7304+E7304</f>
        <v>6.0700000000000007E-3</v>
      </c>
      <c r="D7304" s="82">
        <f t="shared" si="342"/>
        <v>5.9400000000000008E-3</v>
      </c>
      <c r="E7304" s="81">
        <f t="shared" ref="E7304:E7367" si="344">IF(AND($O$10&gt;=1,$O$10&lt;2),$F7304*(2-$O$10)/(2-1)+$G7304*($O$10-1)/(2-1),IF(AND($O$10&gt;=2,$O$10&lt;3),$G7304*(3-$O$10)/(3-2)+$H7304*($O$10-2)/(3-2),$H7304*(4-$O$10)/(4-3)+$I7304*($O$10-3)/(4-3)))</f>
        <v>1.3000000000000002E-4</v>
      </c>
      <c r="F7304" s="97">
        <f>INDEX(バックデータ一覧!$G$4:$I$27,MATCH(計算過程!B7304,バックデータ一覧!$F$4:$F$27,0),MATCH(VLOOKUP(A7304,バックデータ一覧!$T$3:$U$367,2),バックデータ一覧!$G$3:$I$3,0))*10^-3</f>
        <v>1.3000000000000002E-4</v>
      </c>
      <c r="G7304" s="97">
        <f>INDEX(バックデータ一覧!$J$4:$L$27,MATCH(計算過程!B7304,バックデータ一覧!$F$4:$F$27,0),MATCH(VLOOKUP(A7304,バックデータ一覧!$T$3:$U$367,2),バックデータ一覧!$J$3:$L$3,0))*10^-3</f>
        <v>2.5000000000000001E-4</v>
      </c>
      <c r="H7304" s="97">
        <f>INDEX(バックデータ一覧!$M$4:$O$27,MATCH(計算過程!B7304,バックデータ一覧!$F$4:$F$27,0),MATCH(VLOOKUP(A7304,バックデータ一覧!$T$3:$U$367,2),バックデータ一覧!$M$3:$O$3,0))*10^-3</f>
        <v>3.8000000000000002E-4</v>
      </c>
      <c r="I7304" s="97">
        <f>INDEX(バックデータ一覧!$P$4:$R$27,MATCH(計算過程!B7304,バックデータ一覧!$F$4:$F$27,0),MATCH(VLOOKUP(A7304,バックデータ一覧!$T$3:$U$367,2),バックデータ一覧!$P$3:$R$3,0))*10^-3</f>
        <v>5.0000000000000001E-4</v>
      </c>
    </row>
    <row r="7305" spans="1:9" x14ac:dyDescent="0.15">
      <c r="A7305" s="57">
        <v>41944</v>
      </c>
      <c r="B7305" s="9" t="s">
        <v>107</v>
      </c>
      <c r="C7305" s="83">
        <f t="shared" si="343"/>
        <v>6.0700000000000007E-3</v>
      </c>
      <c r="D7305" s="82">
        <f t="shared" si="342"/>
        <v>5.9400000000000008E-3</v>
      </c>
      <c r="E7305" s="81">
        <f t="shared" si="344"/>
        <v>1.3000000000000002E-4</v>
      </c>
      <c r="F7305" s="97">
        <f>INDEX(バックデータ一覧!$G$4:$I$27,MATCH(計算過程!B7305,バックデータ一覧!$F$4:$F$27,0),MATCH(VLOOKUP(A7305,バックデータ一覧!$T$3:$U$367,2),バックデータ一覧!$G$3:$I$3,0))*10^-3</f>
        <v>1.3000000000000002E-4</v>
      </c>
      <c r="G7305" s="97">
        <f>INDEX(バックデータ一覧!$J$4:$L$27,MATCH(計算過程!B7305,バックデータ一覧!$F$4:$F$27,0),MATCH(VLOOKUP(A7305,バックデータ一覧!$T$3:$U$367,2),バックデータ一覧!$J$3:$L$3,0))*10^-3</f>
        <v>2.5000000000000001E-4</v>
      </c>
      <c r="H7305" s="97">
        <f>INDEX(バックデータ一覧!$M$4:$O$27,MATCH(計算過程!B7305,バックデータ一覧!$F$4:$F$27,0),MATCH(VLOOKUP(A7305,バックデータ一覧!$T$3:$U$367,2),バックデータ一覧!$M$3:$O$3,0))*10^-3</f>
        <v>3.8000000000000002E-4</v>
      </c>
      <c r="I7305" s="97">
        <f>INDEX(バックデータ一覧!$P$4:$R$27,MATCH(計算過程!B7305,バックデータ一覧!$F$4:$F$27,0),MATCH(VLOOKUP(A7305,バックデータ一覧!$T$3:$U$367,2),バックデータ一覧!$P$3:$R$3,0))*10^-3</f>
        <v>5.0000000000000001E-4</v>
      </c>
    </row>
    <row r="7306" spans="1:9" x14ac:dyDescent="0.15">
      <c r="A7306" s="57">
        <v>41944</v>
      </c>
      <c r="B7306" s="9" t="s">
        <v>108</v>
      </c>
      <c r="C7306" s="83">
        <f t="shared" si="343"/>
        <v>6.0700000000000007E-3</v>
      </c>
      <c r="D7306" s="82">
        <f t="shared" si="342"/>
        <v>5.9400000000000008E-3</v>
      </c>
      <c r="E7306" s="81">
        <f t="shared" si="344"/>
        <v>1.3000000000000002E-4</v>
      </c>
      <c r="F7306" s="97">
        <f>INDEX(バックデータ一覧!$G$4:$I$27,MATCH(計算過程!B7306,バックデータ一覧!$F$4:$F$27,0),MATCH(VLOOKUP(A7306,バックデータ一覧!$T$3:$U$367,2),バックデータ一覧!$G$3:$I$3,0))*10^-3</f>
        <v>1.3000000000000002E-4</v>
      </c>
      <c r="G7306" s="97">
        <f>INDEX(バックデータ一覧!$J$4:$L$27,MATCH(計算過程!B7306,バックデータ一覧!$F$4:$F$27,0),MATCH(VLOOKUP(A7306,バックデータ一覧!$T$3:$U$367,2),バックデータ一覧!$J$3:$L$3,0))*10^-3</f>
        <v>2.5000000000000001E-4</v>
      </c>
      <c r="H7306" s="97">
        <f>INDEX(バックデータ一覧!$M$4:$O$27,MATCH(計算過程!B7306,バックデータ一覧!$F$4:$F$27,0),MATCH(VLOOKUP(A7306,バックデータ一覧!$T$3:$U$367,2),バックデータ一覧!$M$3:$O$3,0))*10^-3</f>
        <v>3.8000000000000002E-4</v>
      </c>
      <c r="I7306" s="97">
        <f>INDEX(バックデータ一覧!$P$4:$R$27,MATCH(計算過程!B7306,バックデータ一覧!$F$4:$F$27,0),MATCH(VLOOKUP(A7306,バックデータ一覧!$T$3:$U$367,2),バックデータ一覧!$P$3:$R$3,0))*10^-3</f>
        <v>5.0000000000000001E-4</v>
      </c>
    </row>
    <row r="7307" spans="1:9" x14ac:dyDescent="0.15">
      <c r="A7307" s="57">
        <v>41944</v>
      </c>
      <c r="B7307" s="9" t="s">
        <v>109</v>
      </c>
      <c r="C7307" s="83">
        <f t="shared" si="343"/>
        <v>6.0700000000000007E-3</v>
      </c>
      <c r="D7307" s="82">
        <f t="shared" si="342"/>
        <v>5.9400000000000008E-3</v>
      </c>
      <c r="E7307" s="81">
        <f t="shared" si="344"/>
        <v>1.3000000000000002E-4</v>
      </c>
      <c r="F7307" s="97">
        <f>INDEX(バックデータ一覧!$G$4:$I$27,MATCH(計算過程!B7307,バックデータ一覧!$F$4:$F$27,0),MATCH(VLOOKUP(A7307,バックデータ一覧!$T$3:$U$367,2),バックデータ一覧!$G$3:$I$3,0))*10^-3</f>
        <v>1.3000000000000002E-4</v>
      </c>
      <c r="G7307" s="97">
        <f>INDEX(バックデータ一覧!$J$4:$L$27,MATCH(計算過程!B7307,バックデータ一覧!$F$4:$F$27,0),MATCH(VLOOKUP(A7307,バックデータ一覧!$T$3:$U$367,2),バックデータ一覧!$J$3:$L$3,0))*10^-3</f>
        <v>2.5000000000000001E-4</v>
      </c>
      <c r="H7307" s="97">
        <f>INDEX(バックデータ一覧!$M$4:$O$27,MATCH(計算過程!B7307,バックデータ一覧!$F$4:$F$27,0),MATCH(VLOOKUP(A7307,バックデータ一覧!$T$3:$U$367,2),バックデータ一覧!$M$3:$O$3,0))*10^-3</f>
        <v>3.8000000000000002E-4</v>
      </c>
      <c r="I7307" s="97">
        <f>INDEX(バックデータ一覧!$P$4:$R$27,MATCH(計算過程!B7307,バックデータ一覧!$F$4:$F$27,0),MATCH(VLOOKUP(A7307,バックデータ一覧!$T$3:$U$367,2),バックデータ一覧!$P$3:$R$3,0))*10^-3</f>
        <v>5.0000000000000001E-4</v>
      </c>
    </row>
    <row r="7308" spans="1:9" x14ac:dyDescent="0.15">
      <c r="A7308" s="57">
        <v>41944</v>
      </c>
      <c r="B7308" s="9" t="s">
        <v>110</v>
      </c>
      <c r="C7308" s="83">
        <f t="shared" si="343"/>
        <v>6.0700000000000007E-3</v>
      </c>
      <c r="D7308" s="82">
        <f t="shared" si="342"/>
        <v>5.9400000000000008E-3</v>
      </c>
      <c r="E7308" s="81">
        <f t="shared" si="344"/>
        <v>1.3000000000000002E-4</v>
      </c>
      <c r="F7308" s="97">
        <f>INDEX(バックデータ一覧!$G$4:$I$27,MATCH(計算過程!B7308,バックデータ一覧!$F$4:$F$27,0),MATCH(VLOOKUP(A7308,バックデータ一覧!$T$3:$U$367,2),バックデータ一覧!$G$3:$I$3,0))*10^-3</f>
        <v>1.3000000000000002E-4</v>
      </c>
      <c r="G7308" s="97">
        <f>INDEX(バックデータ一覧!$J$4:$L$27,MATCH(計算過程!B7308,バックデータ一覧!$F$4:$F$27,0),MATCH(VLOOKUP(A7308,バックデータ一覧!$T$3:$U$367,2),バックデータ一覧!$J$3:$L$3,0))*10^-3</f>
        <v>2.5000000000000001E-4</v>
      </c>
      <c r="H7308" s="97">
        <f>INDEX(バックデータ一覧!$M$4:$O$27,MATCH(計算過程!B7308,バックデータ一覧!$F$4:$F$27,0),MATCH(VLOOKUP(A7308,バックデータ一覧!$T$3:$U$367,2),バックデータ一覧!$M$3:$O$3,0))*10^-3</f>
        <v>3.8000000000000002E-4</v>
      </c>
      <c r="I7308" s="97">
        <f>INDEX(バックデータ一覧!$P$4:$R$27,MATCH(計算過程!B7308,バックデータ一覧!$F$4:$F$27,0),MATCH(VLOOKUP(A7308,バックデータ一覧!$T$3:$U$367,2),バックデータ一覧!$P$3:$R$3,0))*10^-3</f>
        <v>5.0000000000000001E-4</v>
      </c>
    </row>
    <row r="7309" spans="1:9" x14ac:dyDescent="0.15">
      <c r="A7309" s="57">
        <v>41944</v>
      </c>
      <c r="B7309" s="9" t="s">
        <v>111</v>
      </c>
      <c r="C7309" s="83">
        <f t="shared" si="343"/>
        <v>9.3200000000000002E-3</v>
      </c>
      <c r="D7309" s="82">
        <f t="shared" si="342"/>
        <v>5.9400000000000008E-3</v>
      </c>
      <c r="E7309" s="81">
        <f t="shared" si="344"/>
        <v>3.3799999999999998E-3</v>
      </c>
      <c r="F7309" s="97">
        <f>INDEX(バックデータ一覧!$G$4:$I$27,MATCH(計算過程!B7309,バックデータ一覧!$F$4:$F$27,0),MATCH(VLOOKUP(A7309,バックデータ一覧!$T$3:$U$367,2),バックデータ一覧!$G$3:$I$3,0))*10^-3</f>
        <v>3.3799999999999998E-3</v>
      </c>
      <c r="G7309" s="97">
        <f>INDEX(バックデータ一覧!$J$4:$L$27,MATCH(計算過程!B7309,バックデータ一覧!$F$4:$F$27,0),MATCH(VLOOKUP(A7309,バックデータ一覧!$T$3:$U$367,2),バックデータ一覧!$J$3:$L$3,0))*10^-3</f>
        <v>6.7499999999999999E-3</v>
      </c>
      <c r="H7309" s="97">
        <f>INDEX(バックデータ一覧!$M$4:$O$27,MATCH(計算過程!B7309,バックデータ一覧!$F$4:$F$27,0),MATCH(VLOOKUP(A7309,バックデータ一覧!$T$3:$U$367,2),バックデータ一覧!$M$3:$O$3,0))*10^-3</f>
        <v>1.0130000000000002E-2</v>
      </c>
      <c r="I7309" s="97">
        <f>INDEX(バックデータ一覧!$P$4:$R$27,MATCH(計算過程!B7309,バックデータ一覧!$F$4:$F$27,0),MATCH(VLOOKUP(A7309,バックデータ一覧!$T$3:$U$367,2),バックデータ一覧!$P$3:$R$3,0))*10^-3</f>
        <v>1.3509999999999999E-2</v>
      </c>
    </row>
    <row r="7310" spans="1:9" x14ac:dyDescent="0.15">
      <c r="A7310" s="57">
        <v>41944</v>
      </c>
      <c r="B7310" s="9" t="s">
        <v>112</v>
      </c>
      <c r="C7310" s="83">
        <f t="shared" si="343"/>
        <v>6.4800000000000005E-3</v>
      </c>
      <c r="D7310" s="82">
        <f t="shared" si="342"/>
        <v>5.9400000000000008E-3</v>
      </c>
      <c r="E7310" s="81">
        <f t="shared" si="344"/>
        <v>5.4000000000000001E-4</v>
      </c>
      <c r="F7310" s="97">
        <f>INDEX(バックデータ一覧!$G$4:$I$27,MATCH(計算過程!B7310,バックデータ一覧!$F$4:$F$27,0),MATCH(VLOOKUP(A7310,バックデータ一覧!$T$3:$U$367,2),バックデータ一覧!$G$3:$I$3,0))*10^-3</f>
        <v>5.4000000000000001E-4</v>
      </c>
      <c r="G7310" s="97">
        <f>INDEX(バックデータ一覧!$J$4:$L$27,MATCH(計算過程!B7310,バックデータ一覧!$F$4:$F$27,0),MATCH(VLOOKUP(A7310,バックデータ一覧!$T$3:$U$367,2),バックデータ一覧!$J$3:$L$3,0))*10^-3</f>
        <v>1.08E-3</v>
      </c>
      <c r="H7310" s="97">
        <f>INDEX(バックデータ一覧!$M$4:$O$27,MATCH(計算過程!B7310,バックデータ一覧!$F$4:$F$27,0),MATCH(VLOOKUP(A7310,バックデータ一覧!$T$3:$U$367,2),バックデータ一覧!$M$3:$O$3,0))*10^-3</f>
        <v>1.6299999999999999E-3</v>
      </c>
      <c r="I7310" s="97">
        <f>INDEX(バックデータ一覧!$P$4:$R$27,MATCH(計算過程!B7310,バックデータ一覧!$F$4:$F$27,0),MATCH(VLOOKUP(A7310,バックデータ一覧!$T$3:$U$367,2),バックデータ一覧!$P$3:$R$3,0))*10^-3</f>
        <v>2.1700000000000001E-3</v>
      </c>
    </row>
    <row r="7311" spans="1:9" x14ac:dyDescent="0.15">
      <c r="A7311" s="57">
        <v>41944</v>
      </c>
      <c r="B7311" s="9" t="s">
        <v>113</v>
      </c>
      <c r="C7311" s="83">
        <f t="shared" si="343"/>
        <v>6.4800000000000005E-3</v>
      </c>
      <c r="D7311" s="82">
        <f t="shared" si="342"/>
        <v>5.9400000000000008E-3</v>
      </c>
      <c r="E7311" s="81">
        <f t="shared" si="344"/>
        <v>5.4000000000000001E-4</v>
      </c>
      <c r="F7311" s="97">
        <f>INDEX(バックデータ一覧!$G$4:$I$27,MATCH(計算過程!B7311,バックデータ一覧!$F$4:$F$27,0),MATCH(VLOOKUP(A7311,バックデータ一覧!$T$3:$U$367,2),バックデータ一覧!$G$3:$I$3,0))*10^-3</f>
        <v>5.4000000000000001E-4</v>
      </c>
      <c r="G7311" s="97">
        <f>INDEX(バックデータ一覧!$J$4:$L$27,MATCH(計算過程!B7311,バックデータ一覧!$F$4:$F$27,0),MATCH(VLOOKUP(A7311,バックデータ一覧!$T$3:$U$367,2),バックデータ一覧!$J$3:$L$3,0))*10^-3</f>
        <v>1.08E-3</v>
      </c>
      <c r="H7311" s="97">
        <f>INDEX(バックデータ一覧!$M$4:$O$27,MATCH(計算過程!B7311,バックデータ一覧!$F$4:$F$27,0),MATCH(VLOOKUP(A7311,バックデータ一覧!$T$3:$U$367,2),バックデータ一覧!$M$3:$O$3,0))*10^-3</f>
        <v>1.6299999999999999E-3</v>
      </c>
      <c r="I7311" s="97">
        <f>INDEX(バックデータ一覧!$P$4:$R$27,MATCH(計算過程!B7311,バックデータ一覧!$F$4:$F$27,0),MATCH(VLOOKUP(A7311,バックデータ一覧!$T$3:$U$367,2),バックデータ一覧!$P$3:$R$3,0))*10^-3</f>
        <v>2.1700000000000001E-3</v>
      </c>
    </row>
    <row r="7312" spans="1:9" x14ac:dyDescent="0.15">
      <c r="A7312" s="57">
        <v>41944</v>
      </c>
      <c r="B7312" s="9" t="s">
        <v>114</v>
      </c>
      <c r="C7312" s="83">
        <f t="shared" si="343"/>
        <v>6.0700000000000007E-3</v>
      </c>
      <c r="D7312" s="82">
        <f t="shared" si="342"/>
        <v>5.9400000000000008E-3</v>
      </c>
      <c r="E7312" s="81">
        <f t="shared" si="344"/>
        <v>1.3000000000000002E-4</v>
      </c>
      <c r="F7312" s="97">
        <f>INDEX(バックデータ一覧!$G$4:$I$27,MATCH(計算過程!B7312,バックデータ一覧!$F$4:$F$27,0),MATCH(VLOOKUP(A7312,バックデータ一覧!$T$3:$U$367,2),バックデータ一覧!$G$3:$I$3,0))*10^-3</f>
        <v>1.3000000000000002E-4</v>
      </c>
      <c r="G7312" s="97">
        <f>INDEX(バックデータ一覧!$J$4:$L$27,MATCH(計算過程!B7312,バックデータ一覧!$F$4:$F$27,0),MATCH(VLOOKUP(A7312,バックデータ一覧!$T$3:$U$367,2),バックデータ一覧!$J$3:$L$3,0))*10^-3</f>
        <v>2.5000000000000001E-4</v>
      </c>
      <c r="H7312" s="97">
        <f>INDEX(バックデータ一覧!$M$4:$O$27,MATCH(計算過程!B7312,バックデータ一覧!$F$4:$F$27,0),MATCH(VLOOKUP(A7312,バックデータ一覧!$T$3:$U$367,2),バックデータ一覧!$M$3:$O$3,0))*10^-3</f>
        <v>3.8000000000000002E-4</v>
      </c>
      <c r="I7312" s="97">
        <f>INDEX(バックデータ一覧!$P$4:$R$27,MATCH(計算過程!B7312,バックデータ一覧!$F$4:$F$27,0),MATCH(VLOOKUP(A7312,バックデータ一覧!$T$3:$U$367,2),バックデータ一覧!$P$3:$R$3,0))*10^-3</f>
        <v>5.0000000000000001E-4</v>
      </c>
    </row>
    <row r="7313" spans="1:9" x14ac:dyDescent="0.15">
      <c r="A7313" s="57">
        <v>41944</v>
      </c>
      <c r="B7313" s="9" t="s">
        <v>115</v>
      </c>
      <c r="C7313" s="83">
        <f t="shared" si="343"/>
        <v>6.2700000000000013E-3</v>
      </c>
      <c r="D7313" s="82">
        <f t="shared" si="342"/>
        <v>5.9400000000000008E-3</v>
      </c>
      <c r="E7313" s="81">
        <f t="shared" si="344"/>
        <v>3.3E-4</v>
      </c>
      <c r="F7313" s="97">
        <f>INDEX(バックデータ一覧!$G$4:$I$27,MATCH(計算過程!B7313,バックデータ一覧!$F$4:$F$27,0),MATCH(VLOOKUP(A7313,バックデータ一覧!$T$3:$U$367,2),バックデータ一覧!$G$3:$I$3,0))*10^-3</f>
        <v>3.3E-4</v>
      </c>
      <c r="G7313" s="97">
        <f>INDEX(バックデータ一覧!$J$4:$L$27,MATCH(計算過程!B7313,バックデータ一覧!$F$4:$F$27,0),MATCH(VLOOKUP(A7313,バックデータ一覧!$T$3:$U$367,2),バックデータ一覧!$J$3:$L$3,0))*10^-3</f>
        <v>6.7000000000000002E-4</v>
      </c>
      <c r="H7313" s="97">
        <f>INDEX(バックデータ一覧!$M$4:$O$27,MATCH(計算過程!B7313,バックデータ一覧!$F$4:$F$27,0),MATCH(VLOOKUP(A7313,バックデータ一覧!$T$3:$U$367,2),バックデータ一覧!$M$3:$O$3,0))*10^-3</f>
        <v>1E-3</v>
      </c>
      <c r="I7313" s="97">
        <f>INDEX(バックデータ一覧!$P$4:$R$27,MATCH(計算過程!B7313,バックデータ一覧!$F$4:$F$27,0),MATCH(VLOOKUP(A7313,バックデータ一覧!$T$3:$U$367,2),バックデータ一覧!$P$3:$R$3,0))*10^-3</f>
        <v>1.33E-3</v>
      </c>
    </row>
    <row r="7314" spans="1:9" x14ac:dyDescent="0.15">
      <c r="A7314" s="57">
        <v>41944</v>
      </c>
      <c r="B7314" s="9" t="s">
        <v>116</v>
      </c>
      <c r="C7314" s="83">
        <f t="shared" si="343"/>
        <v>6.0700000000000007E-3</v>
      </c>
      <c r="D7314" s="82">
        <f t="shared" si="342"/>
        <v>5.9400000000000008E-3</v>
      </c>
      <c r="E7314" s="81">
        <f t="shared" si="344"/>
        <v>1.3000000000000002E-4</v>
      </c>
      <c r="F7314" s="97">
        <f>INDEX(バックデータ一覧!$G$4:$I$27,MATCH(計算過程!B7314,バックデータ一覧!$F$4:$F$27,0),MATCH(VLOOKUP(A7314,バックデータ一覧!$T$3:$U$367,2),バックデータ一覧!$G$3:$I$3,0))*10^-3</f>
        <v>1.3000000000000002E-4</v>
      </c>
      <c r="G7314" s="97">
        <f>INDEX(バックデータ一覧!$J$4:$L$27,MATCH(計算過程!B7314,バックデータ一覧!$F$4:$F$27,0),MATCH(VLOOKUP(A7314,バックデータ一覧!$T$3:$U$367,2),バックデータ一覧!$J$3:$L$3,0))*10^-3</f>
        <v>2.5000000000000001E-4</v>
      </c>
      <c r="H7314" s="97">
        <f>INDEX(バックデータ一覧!$M$4:$O$27,MATCH(計算過程!B7314,バックデータ一覧!$F$4:$F$27,0),MATCH(VLOOKUP(A7314,バックデータ一覧!$T$3:$U$367,2),バックデータ一覧!$M$3:$O$3,0))*10^-3</f>
        <v>3.8000000000000002E-4</v>
      </c>
      <c r="I7314" s="97">
        <f>INDEX(バックデータ一覧!$P$4:$R$27,MATCH(計算過程!B7314,バックデータ一覧!$F$4:$F$27,0),MATCH(VLOOKUP(A7314,バックデータ一覧!$T$3:$U$367,2),バックデータ一覧!$P$3:$R$3,0))*10^-3</f>
        <v>5.0000000000000001E-4</v>
      </c>
    </row>
    <row r="7315" spans="1:9" x14ac:dyDescent="0.15">
      <c r="A7315" s="57">
        <v>41944</v>
      </c>
      <c r="B7315" s="9" t="s">
        <v>117</v>
      </c>
      <c r="C7315" s="83">
        <f t="shared" si="343"/>
        <v>9.3200000000000002E-3</v>
      </c>
      <c r="D7315" s="82">
        <f t="shared" si="342"/>
        <v>5.9400000000000008E-3</v>
      </c>
      <c r="E7315" s="81">
        <f t="shared" si="344"/>
        <v>3.3799999999999998E-3</v>
      </c>
      <c r="F7315" s="97">
        <f>INDEX(バックデータ一覧!$G$4:$I$27,MATCH(計算過程!B7315,バックデータ一覧!$F$4:$F$27,0),MATCH(VLOOKUP(A7315,バックデータ一覧!$T$3:$U$367,2),バックデータ一覧!$G$3:$I$3,0))*10^-3</f>
        <v>3.3799999999999998E-3</v>
      </c>
      <c r="G7315" s="97">
        <f>INDEX(バックデータ一覧!$J$4:$L$27,MATCH(計算過程!B7315,バックデータ一覧!$F$4:$F$27,0),MATCH(VLOOKUP(A7315,バックデータ一覧!$T$3:$U$367,2),バックデータ一覧!$J$3:$L$3,0))*10^-3</f>
        <v>6.7499999999999999E-3</v>
      </c>
      <c r="H7315" s="97">
        <f>INDEX(バックデータ一覧!$M$4:$O$27,MATCH(計算過程!B7315,バックデータ一覧!$F$4:$F$27,0),MATCH(VLOOKUP(A7315,バックデータ一覧!$T$3:$U$367,2),バックデータ一覧!$M$3:$O$3,0))*10^-3</f>
        <v>1.0130000000000002E-2</v>
      </c>
      <c r="I7315" s="97">
        <f>INDEX(バックデータ一覧!$P$4:$R$27,MATCH(計算過程!B7315,バックデータ一覧!$F$4:$F$27,0),MATCH(VLOOKUP(A7315,バックデータ一覧!$T$3:$U$367,2),バックデータ一覧!$P$3:$R$3,0))*10^-3</f>
        <v>1.3509999999999999E-2</v>
      </c>
    </row>
    <row r="7316" spans="1:9" x14ac:dyDescent="0.15">
      <c r="A7316" s="57">
        <v>41944</v>
      </c>
      <c r="B7316" s="9" t="s">
        <v>118</v>
      </c>
      <c r="C7316" s="83">
        <f t="shared" si="343"/>
        <v>6.2700000000000013E-3</v>
      </c>
      <c r="D7316" s="82">
        <f t="shared" si="342"/>
        <v>5.9400000000000008E-3</v>
      </c>
      <c r="E7316" s="81">
        <f t="shared" si="344"/>
        <v>3.3E-4</v>
      </c>
      <c r="F7316" s="97">
        <f>INDEX(バックデータ一覧!$G$4:$I$27,MATCH(計算過程!B7316,バックデータ一覧!$F$4:$F$27,0),MATCH(VLOOKUP(A7316,バックデータ一覧!$T$3:$U$367,2),バックデータ一覧!$G$3:$I$3,0))*10^-3</f>
        <v>3.3E-4</v>
      </c>
      <c r="G7316" s="97">
        <f>INDEX(バックデータ一覧!$J$4:$L$27,MATCH(計算過程!B7316,バックデータ一覧!$F$4:$F$27,0),MATCH(VLOOKUP(A7316,バックデータ一覧!$T$3:$U$367,2),バックデータ一覧!$J$3:$L$3,0))*10^-3</f>
        <v>6.7000000000000002E-4</v>
      </c>
      <c r="H7316" s="97">
        <f>INDEX(バックデータ一覧!$M$4:$O$27,MATCH(計算過程!B7316,バックデータ一覧!$F$4:$F$27,0),MATCH(VLOOKUP(A7316,バックデータ一覧!$T$3:$U$367,2),バックデータ一覧!$M$3:$O$3,0))*10^-3</f>
        <v>1E-3</v>
      </c>
      <c r="I7316" s="97">
        <f>INDEX(バックデータ一覧!$P$4:$R$27,MATCH(計算過程!B7316,バックデータ一覧!$F$4:$F$27,0),MATCH(VLOOKUP(A7316,バックデータ一覧!$T$3:$U$367,2),バックデータ一覧!$P$3:$R$3,0))*10^-3</f>
        <v>1.33E-3</v>
      </c>
    </row>
    <row r="7317" spans="1:9" x14ac:dyDescent="0.15">
      <c r="A7317" s="57">
        <v>41944</v>
      </c>
      <c r="B7317" s="9" t="s">
        <v>119</v>
      </c>
      <c r="C7317" s="83">
        <f t="shared" si="343"/>
        <v>6.0700000000000007E-3</v>
      </c>
      <c r="D7317" s="82">
        <f t="shared" si="342"/>
        <v>5.9400000000000008E-3</v>
      </c>
      <c r="E7317" s="81">
        <f t="shared" si="344"/>
        <v>1.3000000000000002E-4</v>
      </c>
      <c r="F7317" s="97">
        <f>INDEX(バックデータ一覧!$G$4:$I$27,MATCH(計算過程!B7317,バックデータ一覧!$F$4:$F$27,0),MATCH(VLOOKUP(A7317,バックデータ一覧!$T$3:$U$367,2),バックデータ一覧!$G$3:$I$3,0))*10^-3</f>
        <v>1.3000000000000002E-4</v>
      </c>
      <c r="G7317" s="97">
        <f>INDEX(バックデータ一覧!$J$4:$L$27,MATCH(計算過程!B7317,バックデータ一覧!$F$4:$F$27,0),MATCH(VLOOKUP(A7317,バックデータ一覧!$T$3:$U$367,2),バックデータ一覧!$J$3:$L$3,0))*10^-3</f>
        <v>2.5000000000000001E-4</v>
      </c>
      <c r="H7317" s="97">
        <f>INDEX(バックデータ一覧!$M$4:$O$27,MATCH(計算過程!B7317,バックデータ一覧!$F$4:$F$27,0),MATCH(VLOOKUP(A7317,バックデータ一覧!$T$3:$U$367,2),バックデータ一覧!$M$3:$O$3,0))*10^-3</f>
        <v>3.8000000000000002E-4</v>
      </c>
      <c r="I7317" s="97">
        <f>INDEX(バックデータ一覧!$P$4:$R$27,MATCH(計算過程!B7317,バックデータ一覧!$F$4:$F$27,0),MATCH(VLOOKUP(A7317,バックデータ一覧!$T$3:$U$367,2),バックデータ一覧!$P$3:$R$3,0))*10^-3</f>
        <v>5.0000000000000001E-4</v>
      </c>
    </row>
    <row r="7318" spans="1:9" x14ac:dyDescent="0.15">
      <c r="A7318" s="57">
        <v>41944</v>
      </c>
      <c r="B7318" s="9" t="s">
        <v>120</v>
      </c>
      <c r="C7318" s="83">
        <f t="shared" si="343"/>
        <v>6.0700000000000007E-3</v>
      </c>
      <c r="D7318" s="82">
        <f t="shared" si="342"/>
        <v>5.9400000000000008E-3</v>
      </c>
      <c r="E7318" s="81">
        <f t="shared" si="344"/>
        <v>1.3000000000000002E-4</v>
      </c>
      <c r="F7318" s="97">
        <f>INDEX(バックデータ一覧!$G$4:$I$27,MATCH(計算過程!B7318,バックデータ一覧!$F$4:$F$27,0),MATCH(VLOOKUP(A7318,バックデータ一覧!$T$3:$U$367,2),バックデータ一覧!$G$3:$I$3,0))*10^-3</f>
        <v>1.3000000000000002E-4</v>
      </c>
      <c r="G7318" s="97">
        <f>INDEX(バックデータ一覧!$J$4:$L$27,MATCH(計算過程!B7318,バックデータ一覧!$F$4:$F$27,0),MATCH(VLOOKUP(A7318,バックデータ一覧!$T$3:$U$367,2),バックデータ一覧!$J$3:$L$3,0))*10^-3</f>
        <v>2.5000000000000001E-4</v>
      </c>
      <c r="H7318" s="97">
        <f>INDEX(バックデータ一覧!$M$4:$O$27,MATCH(計算過程!B7318,バックデータ一覧!$F$4:$F$27,0),MATCH(VLOOKUP(A7318,バックデータ一覧!$T$3:$U$367,2),バックデータ一覧!$M$3:$O$3,0))*10^-3</f>
        <v>3.8000000000000002E-4</v>
      </c>
      <c r="I7318" s="97">
        <f>INDEX(バックデータ一覧!$P$4:$R$27,MATCH(計算過程!B7318,バックデータ一覧!$F$4:$F$27,0),MATCH(VLOOKUP(A7318,バックデータ一覧!$T$3:$U$367,2),バックデータ一覧!$P$3:$R$3,0))*10^-3</f>
        <v>5.0000000000000001E-4</v>
      </c>
    </row>
    <row r="7319" spans="1:9" x14ac:dyDescent="0.15">
      <c r="A7319" s="57">
        <v>41944</v>
      </c>
      <c r="B7319" s="9" t="s">
        <v>121</v>
      </c>
      <c r="C7319" s="83">
        <f t="shared" si="343"/>
        <v>6.2700000000000013E-3</v>
      </c>
      <c r="D7319" s="82">
        <f t="shared" si="342"/>
        <v>5.9400000000000008E-3</v>
      </c>
      <c r="E7319" s="81">
        <f t="shared" si="344"/>
        <v>3.3E-4</v>
      </c>
      <c r="F7319" s="97">
        <f>INDEX(バックデータ一覧!$G$4:$I$27,MATCH(計算過程!B7319,バックデータ一覧!$F$4:$F$27,0),MATCH(VLOOKUP(A7319,バックデータ一覧!$T$3:$U$367,2),バックデータ一覧!$G$3:$I$3,0))*10^-3</f>
        <v>3.3E-4</v>
      </c>
      <c r="G7319" s="97">
        <f>INDEX(バックデータ一覧!$J$4:$L$27,MATCH(計算過程!B7319,バックデータ一覧!$F$4:$F$27,0),MATCH(VLOOKUP(A7319,バックデータ一覧!$T$3:$U$367,2),バックデータ一覧!$J$3:$L$3,0))*10^-3</f>
        <v>6.7000000000000002E-4</v>
      </c>
      <c r="H7319" s="97">
        <f>INDEX(バックデータ一覧!$M$4:$O$27,MATCH(計算過程!B7319,バックデータ一覧!$F$4:$F$27,0),MATCH(VLOOKUP(A7319,バックデータ一覧!$T$3:$U$367,2),バックデータ一覧!$M$3:$O$3,0))*10^-3</f>
        <v>1E-3</v>
      </c>
      <c r="I7319" s="97">
        <f>INDEX(バックデータ一覧!$P$4:$R$27,MATCH(計算過程!B7319,バックデータ一覧!$F$4:$F$27,0),MATCH(VLOOKUP(A7319,バックデータ一覧!$T$3:$U$367,2),バックデータ一覧!$P$3:$R$3,0))*10^-3</f>
        <v>1.33E-3</v>
      </c>
    </row>
    <row r="7320" spans="1:9" x14ac:dyDescent="0.15">
      <c r="A7320" s="57">
        <v>41944</v>
      </c>
      <c r="B7320" s="9" t="s">
        <v>122</v>
      </c>
      <c r="C7320" s="83">
        <f t="shared" si="343"/>
        <v>6.2700000000000013E-3</v>
      </c>
      <c r="D7320" s="82">
        <f t="shared" si="342"/>
        <v>5.9400000000000008E-3</v>
      </c>
      <c r="E7320" s="81">
        <f t="shared" si="344"/>
        <v>3.3E-4</v>
      </c>
      <c r="F7320" s="97">
        <f>INDEX(バックデータ一覧!$G$4:$I$27,MATCH(計算過程!B7320,バックデータ一覧!$F$4:$F$27,0),MATCH(VLOOKUP(A7320,バックデータ一覧!$T$3:$U$367,2),バックデータ一覧!$G$3:$I$3,0))*10^-3</f>
        <v>3.3E-4</v>
      </c>
      <c r="G7320" s="97">
        <f>INDEX(バックデータ一覧!$J$4:$L$27,MATCH(計算過程!B7320,バックデータ一覧!$F$4:$F$27,0),MATCH(VLOOKUP(A7320,バックデータ一覧!$T$3:$U$367,2),バックデータ一覧!$J$3:$L$3,0))*10^-3</f>
        <v>6.7000000000000002E-4</v>
      </c>
      <c r="H7320" s="97">
        <f>INDEX(バックデータ一覧!$M$4:$O$27,MATCH(計算過程!B7320,バックデータ一覧!$F$4:$F$27,0),MATCH(VLOOKUP(A7320,バックデータ一覧!$T$3:$U$367,2),バックデータ一覧!$M$3:$O$3,0))*10^-3</f>
        <v>1E-3</v>
      </c>
      <c r="I7320" s="97">
        <f>INDEX(バックデータ一覧!$P$4:$R$27,MATCH(計算過程!B7320,バックデータ一覧!$F$4:$F$27,0),MATCH(VLOOKUP(A7320,バックデータ一覧!$T$3:$U$367,2),バックデータ一覧!$P$3:$R$3,0))*10^-3</f>
        <v>1.33E-3</v>
      </c>
    </row>
    <row r="7321" spans="1:9" x14ac:dyDescent="0.15">
      <c r="A7321" s="57">
        <v>41944</v>
      </c>
      <c r="B7321" s="9" t="s">
        <v>123</v>
      </c>
      <c r="C7321" s="83">
        <f t="shared" si="343"/>
        <v>1.2360000000000001E-2</v>
      </c>
      <c r="D7321" s="82">
        <f t="shared" si="342"/>
        <v>5.9400000000000008E-3</v>
      </c>
      <c r="E7321" s="81">
        <f t="shared" si="344"/>
        <v>6.4200000000000004E-3</v>
      </c>
      <c r="F7321" s="97">
        <f>INDEX(バックデータ一覧!$G$4:$I$27,MATCH(計算過程!B7321,バックデータ一覧!$F$4:$F$27,0),MATCH(VLOOKUP(A7321,バックデータ一覧!$T$3:$U$367,2),バックデータ一覧!$G$3:$I$3,0))*10^-3</f>
        <v>6.4200000000000004E-3</v>
      </c>
      <c r="G7321" s="97">
        <f>INDEX(バックデータ一覧!$J$4:$L$27,MATCH(計算過程!B7321,バックデータ一覧!$F$4:$F$27,0),MATCH(VLOOKUP(A7321,バックデータ一覧!$T$3:$U$367,2),バックデータ一覧!$J$3:$L$3,0))*10^-3</f>
        <v>1.2840000000000001E-2</v>
      </c>
      <c r="H7321" s="97">
        <f>INDEX(バックデータ一覧!$M$4:$O$27,MATCH(計算過程!B7321,バックデータ一覧!$F$4:$F$27,0),MATCH(VLOOKUP(A7321,バックデータ一覧!$T$3:$U$367,2),バックデータ一覧!$M$3:$O$3,0))*10^-3</f>
        <v>1.9260000000000003E-2</v>
      </c>
      <c r="I7321" s="97">
        <f>INDEX(バックデータ一覧!$P$4:$R$27,MATCH(計算過程!B7321,バックデータ一覧!$F$4:$F$27,0),MATCH(VLOOKUP(A7321,バックデータ一覧!$T$3:$U$367,2),バックデータ一覧!$P$3:$R$3,0))*10^-3</f>
        <v>2.5680000000000001E-2</v>
      </c>
    </row>
    <row r="7322" spans="1:9" x14ac:dyDescent="0.15">
      <c r="A7322" s="57">
        <v>41944</v>
      </c>
      <c r="B7322" s="9" t="s">
        <v>124</v>
      </c>
      <c r="C7322" s="83">
        <f t="shared" si="343"/>
        <v>1.2360000000000001E-2</v>
      </c>
      <c r="D7322" s="82">
        <f t="shared" si="342"/>
        <v>5.9400000000000008E-3</v>
      </c>
      <c r="E7322" s="81">
        <f t="shared" si="344"/>
        <v>6.4200000000000004E-3</v>
      </c>
      <c r="F7322" s="97">
        <f>INDEX(バックデータ一覧!$G$4:$I$27,MATCH(計算過程!B7322,バックデータ一覧!$F$4:$F$27,0),MATCH(VLOOKUP(A7322,バックデータ一覧!$T$3:$U$367,2),バックデータ一覧!$G$3:$I$3,0))*10^-3</f>
        <v>6.4200000000000004E-3</v>
      </c>
      <c r="G7322" s="97">
        <f>INDEX(バックデータ一覧!$J$4:$L$27,MATCH(計算過程!B7322,バックデータ一覧!$F$4:$F$27,0),MATCH(VLOOKUP(A7322,バックデータ一覧!$T$3:$U$367,2),バックデータ一覧!$J$3:$L$3,0))*10^-3</f>
        <v>1.2840000000000001E-2</v>
      </c>
      <c r="H7322" s="97">
        <f>INDEX(バックデータ一覧!$M$4:$O$27,MATCH(計算過程!B7322,バックデータ一覧!$F$4:$F$27,0),MATCH(VLOOKUP(A7322,バックデータ一覧!$T$3:$U$367,2),バックデータ一覧!$M$3:$O$3,0))*10^-3</f>
        <v>1.9260000000000003E-2</v>
      </c>
      <c r="I7322" s="97">
        <f>INDEX(バックデータ一覧!$P$4:$R$27,MATCH(計算過程!B7322,バックデータ一覧!$F$4:$F$27,0),MATCH(VLOOKUP(A7322,バックデータ一覧!$T$3:$U$367,2),バックデータ一覧!$P$3:$R$3,0))*10^-3</f>
        <v>2.5680000000000001E-2</v>
      </c>
    </row>
    <row r="7323" spans="1:9" x14ac:dyDescent="0.15">
      <c r="A7323" s="57">
        <v>41944</v>
      </c>
      <c r="B7323" s="9" t="s">
        <v>125</v>
      </c>
      <c r="C7323" s="83">
        <f t="shared" si="343"/>
        <v>6.2700000000000013E-3</v>
      </c>
      <c r="D7323" s="82">
        <f t="shared" si="342"/>
        <v>5.9400000000000008E-3</v>
      </c>
      <c r="E7323" s="81">
        <f t="shared" si="344"/>
        <v>3.3E-4</v>
      </c>
      <c r="F7323" s="97">
        <f>INDEX(バックデータ一覧!$G$4:$I$27,MATCH(計算過程!B7323,バックデータ一覧!$F$4:$F$27,0),MATCH(VLOOKUP(A7323,バックデータ一覧!$T$3:$U$367,2),バックデータ一覧!$G$3:$I$3,0))*10^-3</f>
        <v>3.3E-4</v>
      </c>
      <c r="G7323" s="97">
        <f>INDEX(バックデータ一覧!$J$4:$L$27,MATCH(計算過程!B7323,バックデータ一覧!$F$4:$F$27,0),MATCH(VLOOKUP(A7323,バックデータ一覧!$T$3:$U$367,2),バックデータ一覧!$J$3:$L$3,0))*10^-3</f>
        <v>6.7000000000000002E-4</v>
      </c>
      <c r="H7323" s="97">
        <f>INDEX(バックデータ一覧!$M$4:$O$27,MATCH(計算過程!B7323,バックデータ一覧!$F$4:$F$27,0),MATCH(VLOOKUP(A7323,バックデータ一覧!$T$3:$U$367,2),バックデータ一覧!$M$3:$O$3,0))*10^-3</f>
        <v>1E-3</v>
      </c>
      <c r="I7323" s="97">
        <f>INDEX(バックデータ一覧!$P$4:$R$27,MATCH(計算過程!B7323,バックデータ一覧!$F$4:$F$27,0),MATCH(VLOOKUP(A7323,バックデータ一覧!$T$3:$U$367,2),バックデータ一覧!$P$3:$R$3,0))*10^-3</f>
        <v>1.33E-3</v>
      </c>
    </row>
    <row r="7324" spans="1:9" x14ac:dyDescent="0.15">
      <c r="A7324" s="57">
        <v>41944</v>
      </c>
      <c r="B7324" s="9" t="s">
        <v>126</v>
      </c>
      <c r="C7324" s="83">
        <f t="shared" si="343"/>
        <v>6.2700000000000013E-3</v>
      </c>
      <c r="D7324" s="82">
        <f t="shared" si="342"/>
        <v>5.9400000000000008E-3</v>
      </c>
      <c r="E7324" s="81">
        <f t="shared" si="344"/>
        <v>3.3E-4</v>
      </c>
      <c r="F7324" s="97">
        <f>INDEX(バックデータ一覧!$G$4:$I$27,MATCH(計算過程!B7324,バックデータ一覧!$F$4:$F$27,0),MATCH(VLOOKUP(A7324,バックデータ一覧!$T$3:$U$367,2),バックデータ一覧!$G$3:$I$3,0))*10^-3</f>
        <v>3.3E-4</v>
      </c>
      <c r="G7324" s="97">
        <f>INDEX(バックデータ一覧!$J$4:$L$27,MATCH(計算過程!B7324,バックデータ一覧!$F$4:$F$27,0),MATCH(VLOOKUP(A7324,バックデータ一覧!$T$3:$U$367,2),バックデータ一覧!$J$3:$L$3,0))*10^-3</f>
        <v>6.7000000000000002E-4</v>
      </c>
      <c r="H7324" s="97">
        <f>INDEX(バックデータ一覧!$M$4:$O$27,MATCH(計算過程!B7324,バックデータ一覧!$F$4:$F$27,0),MATCH(VLOOKUP(A7324,バックデータ一覧!$T$3:$U$367,2),バックデータ一覧!$M$3:$O$3,0))*10^-3</f>
        <v>1E-3</v>
      </c>
      <c r="I7324" s="97">
        <f>INDEX(バックデータ一覧!$P$4:$R$27,MATCH(計算過程!B7324,バックデータ一覧!$F$4:$F$27,0),MATCH(VLOOKUP(A7324,バックデータ一覧!$T$3:$U$367,2),バックデータ一覧!$P$3:$R$3,0))*10^-3</f>
        <v>1.33E-3</v>
      </c>
    </row>
    <row r="7325" spans="1:9" x14ac:dyDescent="0.15">
      <c r="A7325" s="57">
        <v>41944</v>
      </c>
      <c r="B7325" s="9" t="s">
        <v>127</v>
      </c>
      <c r="C7325" s="83">
        <f t="shared" si="343"/>
        <v>1.2220000000000002E-2</v>
      </c>
      <c r="D7325" s="82">
        <f t="shared" si="342"/>
        <v>5.9400000000000008E-3</v>
      </c>
      <c r="E7325" s="81">
        <f t="shared" si="344"/>
        <v>6.28E-3</v>
      </c>
      <c r="F7325" s="97">
        <f>INDEX(バックデータ一覧!$G$4:$I$27,MATCH(計算過程!B7325,バックデータ一覧!$F$4:$F$27,0),MATCH(VLOOKUP(A7325,バックデータ一覧!$T$3:$U$367,2),バックデータ一覧!$G$3:$I$3,0))*10^-3</f>
        <v>6.28E-3</v>
      </c>
      <c r="G7325" s="97">
        <f>INDEX(バックデータ一覧!$J$4:$L$27,MATCH(計算過程!B7325,バックデータ一覧!$F$4:$F$27,0),MATCH(VLOOKUP(A7325,バックデータ一覧!$T$3:$U$367,2),バックデータ一覧!$J$3:$L$3,0))*10^-3</f>
        <v>1.256E-2</v>
      </c>
      <c r="H7325" s="97">
        <f>INDEX(バックデータ一覧!$M$4:$O$27,MATCH(計算過程!B7325,バックデータ一覧!$F$4:$F$27,0),MATCH(VLOOKUP(A7325,バックデータ一覧!$T$3:$U$367,2),バックデータ一覧!$M$3:$O$3,0))*10^-3</f>
        <v>1.8839999999999999E-2</v>
      </c>
      <c r="I7325" s="97">
        <f>INDEX(バックデータ一覧!$P$4:$R$27,MATCH(計算過程!B7325,バックデータ一覧!$F$4:$F$27,0),MATCH(VLOOKUP(A7325,バックデータ一覧!$T$3:$U$367,2),バックデータ一覧!$P$3:$R$3,0))*10^-3</f>
        <v>2.512E-2</v>
      </c>
    </row>
    <row r="7326" spans="1:9" x14ac:dyDescent="0.15">
      <c r="A7326" s="57">
        <v>41944</v>
      </c>
      <c r="B7326" s="9" t="s">
        <v>128</v>
      </c>
      <c r="C7326" s="83">
        <f t="shared" si="343"/>
        <v>1.2640000000000002E-2</v>
      </c>
      <c r="D7326" s="82">
        <f t="shared" si="342"/>
        <v>5.9400000000000008E-3</v>
      </c>
      <c r="E7326" s="81">
        <f t="shared" si="344"/>
        <v>6.7000000000000002E-3</v>
      </c>
      <c r="F7326" s="97">
        <f>INDEX(バックデータ一覧!$G$4:$I$27,MATCH(計算過程!B7326,バックデータ一覧!$F$4:$F$27,0),MATCH(VLOOKUP(A7326,バックデータ一覧!$T$3:$U$367,2),バックデータ一覧!$G$3:$I$3,0))*10^-3</f>
        <v>6.7000000000000002E-3</v>
      </c>
      <c r="G7326" s="97">
        <f>INDEX(バックデータ一覧!$J$4:$L$27,MATCH(計算過程!B7326,バックデータ一覧!$F$4:$F$27,0),MATCH(VLOOKUP(A7326,バックデータ一覧!$T$3:$U$367,2),バックデータ一覧!$J$3:$L$3,0))*10^-3</f>
        <v>1.3390000000000001E-2</v>
      </c>
      <c r="H7326" s="97">
        <f>INDEX(バックデータ一覧!$M$4:$O$27,MATCH(計算過程!B7326,バックデータ一覧!$F$4:$F$27,0),MATCH(VLOOKUP(A7326,バックデータ一覧!$T$3:$U$367,2),バックデータ一覧!$M$3:$O$3,0))*10^-3</f>
        <v>2.009E-2</v>
      </c>
      <c r="I7326" s="97">
        <f>INDEX(バックデータ一覧!$P$4:$R$27,MATCH(計算過程!B7326,バックデータ一覧!$F$4:$F$27,0),MATCH(VLOOKUP(A7326,バックデータ一覧!$T$3:$U$367,2),バックデータ一覧!$P$3:$R$3,0))*10^-3</f>
        <v>2.6790000000000001E-2</v>
      </c>
    </row>
    <row r="7327" spans="1:9" x14ac:dyDescent="0.15">
      <c r="A7327" s="57">
        <v>41945</v>
      </c>
      <c r="B7327" s="9" t="s">
        <v>105</v>
      </c>
      <c r="C7327" s="83">
        <f t="shared" si="343"/>
        <v>6.0700000000000007E-3</v>
      </c>
      <c r="D7327" s="82">
        <f t="shared" si="342"/>
        <v>5.9400000000000008E-3</v>
      </c>
      <c r="E7327" s="81">
        <f t="shared" si="344"/>
        <v>1.3000000000000002E-4</v>
      </c>
      <c r="F7327" s="97">
        <f>INDEX(バックデータ一覧!$G$4:$I$27,MATCH(計算過程!B7327,バックデータ一覧!$F$4:$F$27,0),MATCH(VLOOKUP(A7327,バックデータ一覧!$T$3:$U$367,2),バックデータ一覧!$G$3:$I$3,0))*10^-3</f>
        <v>1.3000000000000002E-4</v>
      </c>
      <c r="G7327" s="97">
        <f>INDEX(バックデータ一覧!$J$4:$L$27,MATCH(計算過程!B7327,バックデータ一覧!$F$4:$F$27,0),MATCH(VLOOKUP(A7327,バックデータ一覧!$T$3:$U$367,2),バックデータ一覧!$J$3:$L$3,0))*10^-3</f>
        <v>2.5000000000000001E-4</v>
      </c>
      <c r="H7327" s="97">
        <f>INDEX(バックデータ一覧!$M$4:$O$27,MATCH(計算過程!B7327,バックデータ一覧!$F$4:$F$27,0),MATCH(VLOOKUP(A7327,バックデータ一覧!$T$3:$U$367,2),バックデータ一覧!$M$3:$O$3,0))*10^-3</f>
        <v>3.8000000000000002E-4</v>
      </c>
      <c r="I7327" s="97">
        <f>INDEX(バックデータ一覧!$P$4:$R$27,MATCH(計算過程!B7327,バックデータ一覧!$F$4:$F$27,0),MATCH(VLOOKUP(A7327,バックデータ一覧!$T$3:$U$367,2),バックデータ一覧!$P$3:$R$3,0))*10^-3</f>
        <v>5.0000000000000001E-4</v>
      </c>
    </row>
    <row r="7328" spans="1:9" x14ac:dyDescent="0.15">
      <c r="A7328" s="57">
        <v>41945</v>
      </c>
      <c r="B7328" s="9" t="s">
        <v>106</v>
      </c>
      <c r="C7328" s="83">
        <f t="shared" si="343"/>
        <v>6.0700000000000007E-3</v>
      </c>
      <c r="D7328" s="82">
        <f t="shared" si="342"/>
        <v>5.9400000000000008E-3</v>
      </c>
      <c r="E7328" s="81">
        <f t="shared" si="344"/>
        <v>1.3000000000000002E-4</v>
      </c>
      <c r="F7328" s="97">
        <f>INDEX(バックデータ一覧!$G$4:$I$27,MATCH(計算過程!B7328,バックデータ一覧!$F$4:$F$27,0),MATCH(VLOOKUP(A7328,バックデータ一覧!$T$3:$U$367,2),バックデータ一覧!$G$3:$I$3,0))*10^-3</f>
        <v>1.3000000000000002E-4</v>
      </c>
      <c r="G7328" s="97">
        <f>INDEX(バックデータ一覧!$J$4:$L$27,MATCH(計算過程!B7328,バックデータ一覧!$F$4:$F$27,0),MATCH(VLOOKUP(A7328,バックデータ一覧!$T$3:$U$367,2),バックデータ一覧!$J$3:$L$3,0))*10^-3</f>
        <v>2.5000000000000001E-4</v>
      </c>
      <c r="H7328" s="97">
        <f>INDEX(バックデータ一覧!$M$4:$O$27,MATCH(計算過程!B7328,バックデータ一覧!$F$4:$F$27,0),MATCH(VLOOKUP(A7328,バックデータ一覧!$T$3:$U$367,2),バックデータ一覧!$M$3:$O$3,0))*10^-3</f>
        <v>3.8000000000000002E-4</v>
      </c>
      <c r="I7328" s="97">
        <f>INDEX(バックデータ一覧!$P$4:$R$27,MATCH(計算過程!B7328,バックデータ一覧!$F$4:$F$27,0),MATCH(VLOOKUP(A7328,バックデータ一覧!$T$3:$U$367,2),バックデータ一覧!$P$3:$R$3,0))*10^-3</f>
        <v>5.0000000000000001E-4</v>
      </c>
    </row>
    <row r="7329" spans="1:9" x14ac:dyDescent="0.15">
      <c r="A7329" s="57">
        <v>41945</v>
      </c>
      <c r="B7329" s="9" t="s">
        <v>107</v>
      </c>
      <c r="C7329" s="83">
        <f t="shared" si="343"/>
        <v>6.0700000000000007E-3</v>
      </c>
      <c r="D7329" s="82">
        <f t="shared" si="342"/>
        <v>5.9400000000000008E-3</v>
      </c>
      <c r="E7329" s="81">
        <f t="shared" si="344"/>
        <v>1.3000000000000002E-4</v>
      </c>
      <c r="F7329" s="97">
        <f>INDEX(バックデータ一覧!$G$4:$I$27,MATCH(計算過程!B7329,バックデータ一覧!$F$4:$F$27,0),MATCH(VLOOKUP(A7329,バックデータ一覧!$T$3:$U$367,2),バックデータ一覧!$G$3:$I$3,0))*10^-3</f>
        <v>1.3000000000000002E-4</v>
      </c>
      <c r="G7329" s="97">
        <f>INDEX(バックデータ一覧!$J$4:$L$27,MATCH(計算過程!B7329,バックデータ一覧!$F$4:$F$27,0),MATCH(VLOOKUP(A7329,バックデータ一覧!$T$3:$U$367,2),バックデータ一覧!$J$3:$L$3,0))*10^-3</f>
        <v>2.5000000000000001E-4</v>
      </c>
      <c r="H7329" s="97">
        <f>INDEX(バックデータ一覧!$M$4:$O$27,MATCH(計算過程!B7329,バックデータ一覧!$F$4:$F$27,0),MATCH(VLOOKUP(A7329,バックデータ一覧!$T$3:$U$367,2),バックデータ一覧!$M$3:$O$3,0))*10^-3</f>
        <v>3.8000000000000002E-4</v>
      </c>
      <c r="I7329" s="97">
        <f>INDEX(バックデータ一覧!$P$4:$R$27,MATCH(計算過程!B7329,バックデータ一覧!$F$4:$F$27,0),MATCH(VLOOKUP(A7329,バックデータ一覧!$T$3:$U$367,2),バックデータ一覧!$P$3:$R$3,0))*10^-3</f>
        <v>5.0000000000000001E-4</v>
      </c>
    </row>
    <row r="7330" spans="1:9" x14ac:dyDescent="0.15">
      <c r="A7330" s="57">
        <v>41945</v>
      </c>
      <c r="B7330" s="9" t="s">
        <v>108</v>
      </c>
      <c r="C7330" s="83">
        <f t="shared" si="343"/>
        <v>6.0700000000000007E-3</v>
      </c>
      <c r="D7330" s="82">
        <f t="shared" si="342"/>
        <v>5.9400000000000008E-3</v>
      </c>
      <c r="E7330" s="81">
        <f t="shared" si="344"/>
        <v>1.3000000000000002E-4</v>
      </c>
      <c r="F7330" s="97">
        <f>INDEX(バックデータ一覧!$G$4:$I$27,MATCH(計算過程!B7330,バックデータ一覧!$F$4:$F$27,0),MATCH(VLOOKUP(A7330,バックデータ一覧!$T$3:$U$367,2),バックデータ一覧!$G$3:$I$3,0))*10^-3</f>
        <v>1.3000000000000002E-4</v>
      </c>
      <c r="G7330" s="97">
        <f>INDEX(バックデータ一覧!$J$4:$L$27,MATCH(計算過程!B7330,バックデータ一覧!$F$4:$F$27,0),MATCH(VLOOKUP(A7330,バックデータ一覧!$T$3:$U$367,2),バックデータ一覧!$J$3:$L$3,0))*10^-3</f>
        <v>2.5000000000000001E-4</v>
      </c>
      <c r="H7330" s="97">
        <f>INDEX(バックデータ一覧!$M$4:$O$27,MATCH(計算過程!B7330,バックデータ一覧!$F$4:$F$27,0),MATCH(VLOOKUP(A7330,バックデータ一覧!$T$3:$U$367,2),バックデータ一覧!$M$3:$O$3,0))*10^-3</f>
        <v>3.8000000000000002E-4</v>
      </c>
      <c r="I7330" s="97">
        <f>INDEX(バックデータ一覧!$P$4:$R$27,MATCH(計算過程!B7330,バックデータ一覧!$F$4:$F$27,0),MATCH(VLOOKUP(A7330,バックデータ一覧!$T$3:$U$367,2),バックデータ一覧!$P$3:$R$3,0))*10^-3</f>
        <v>5.0000000000000001E-4</v>
      </c>
    </row>
    <row r="7331" spans="1:9" x14ac:dyDescent="0.15">
      <c r="A7331" s="57">
        <v>41945</v>
      </c>
      <c r="B7331" s="9" t="s">
        <v>109</v>
      </c>
      <c r="C7331" s="83">
        <f t="shared" si="343"/>
        <v>6.0700000000000007E-3</v>
      </c>
      <c r="D7331" s="82">
        <f t="shared" si="342"/>
        <v>5.9400000000000008E-3</v>
      </c>
      <c r="E7331" s="81">
        <f t="shared" si="344"/>
        <v>1.3000000000000002E-4</v>
      </c>
      <c r="F7331" s="97">
        <f>INDEX(バックデータ一覧!$G$4:$I$27,MATCH(計算過程!B7331,バックデータ一覧!$F$4:$F$27,0),MATCH(VLOOKUP(A7331,バックデータ一覧!$T$3:$U$367,2),バックデータ一覧!$G$3:$I$3,0))*10^-3</f>
        <v>1.3000000000000002E-4</v>
      </c>
      <c r="G7331" s="97">
        <f>INDEX(バックデータ一覧!$J$4:$L$27,MATCH(計算過程!B7331,バックデータ一覧!$F$4:$F$27,0),MATCH(VLOOKUP(A7331,バックデータ一覧!$T$3:$U$367,2),バックデータ一覧!$J$3:$L$3,0))*10^-3</f>
        <v>2.5000000000000001E-4</v>
      </c>
      <c r="H7331" s="97">
        <f>INDEX(バックデータ一覧!$M$4:$O$27,MATCH(計算過程!B7331,バックデータ一覧!$F$4:$F$27,0),MATCH(VLOOKUP(A7331,バックデータ一覧!$T$3:$U$367,2),バックデータ一覧!$M$3:$O$3,0))*10^-3</f>
        <v>3.8000000000000002E-4</v>
      </c>
      <c r="I7331" s="97">
        <f>INDEX(バックデータ一覧!$P$4:$R$27,MATCH(計算過程!B7331,バックデータ一覧!$F$4:$F$27,0),MATCH(VLOOKUP(A7331,バックデータ一覧!$T$3:$U$367,2),バックデータ一覧!$P$3:$R$3,0))*10^-3</f>
        <v>5.0000000000000001E-4</v>
      </c>
    </row>
    <row r="7332" spans="1:9" x14ac:dyDescent="0.15">
      <c r="A7332" s="57">
        <v>41945</v>
      </c>
      <c r="B7332" s="9" t="s">
        <v>110</v>
      </c>
      <c r="C7332" s="83">
        <f t="shared" si="343"/>
        <v>6.0700000000000007E-3</v>
      </c>
      <c r="D7332" s="82">
        <f t="shared" si="342"/>
        <v>5.9400000000000008E-3</v>
      </c>
      <c r="E7332" s="81">
        <f t="shared" si="344"/>
        <v>1.3000000000000002E-4</v>
      </c>
      <c r="F7332" s="97">
        <f>INDEX(バックデータ一覧!$G$4:$I$27,MATCH(計算過程!B7332,バックデータ一覧!$F$4:$F$27,0),MATCH(VLOOKUP(A7332,バックデータ一覧!$T$3:$U$367,2),バックデータ一覧!$G$3:$I$3,0))*10^-3</f>
        <v>1.3000000000000002E-4</v>
      </c>
      <c r="G7332" s="97">
        <f>INDEX(バックデータ一覧!$J$4:$L$27,MATCH(計算過程!B7332,バックデータ一覧!$F$4:$F$27,0),MATCH(VLOOKUP(A7332,バックデータ一覧!$T$3:$U$367,2),バックデータ一覧!$J$3:$L$3,0))*10^-3</f>
        <v>2.5000000000000001E-4</v>
      </c>
      <c r="H7332" s="97">
        <f>INDEX(バックデータ一覧!$M$4:$O$27,MATCH(計算過程!B7332,バックデータ一覧!$F$4:$F$27,0),MATCH(VLOOKUP(A7332,バックデータ一覧!$T$3:$U$367,2),バックデータ一覧!$M$3:$O$3,0))*10^-3</f>
        <v>3.8000000000000002E-4</v>
      </c>
      <c r="I7332" s="97">
        <f>INDEX(バックデータ一覧!$P$4:$R$27,MATCH(計算過程!B7332,バックデータ一覧!$F$4:$F$27,0),MATCH(VLOOKUP(A7332,バックデータ一覧!$T$3:$U$367,2),バックデータ一覧!$P$3:$R$3,0))*10^-3</f>
        <v>5.0000000000000001E-4</v>
      </c>
    </row>
    <row r="7333" spans="1:9" x14ac:dyDescent="0.15">
      <c r="A7333" s="57">
        <v>41945</v>
      </c>
      <c r="B7333" s="9" t="s">
        <v>111</v>
      </c>
      <c r="C7333" s="83">
        <f t="shared" si="343"/>
        <v>9.3200000000000002E-3</v>
      </c>
      <c r="D7333" s="82">
        <f t="shared" si="342"/>
        <v>5.9400000000000008E-3</v>
      </c>
      <c r="E7333" s="81">
        <f t="shared" si="344"/>
        <v>3.3799999999999998E-3</v>
      </c>
      <c r="F7333" s="97">
        <f>INDEX(バックデータ一覧!$G$4:$I$27,MATCH(計算過程!B7333,バックデータ一覧!$F$4:$F$27,0),MATCH(VLOOKUP(A7333,バックデータ一覧!$T$3:$U$367,2),バックデータ一覧!$G$3:$I$3,0))*10^-3</f>
        <v>3.3799999999999998E-3</v>
      </c>
      <c r="G7333" s="97">
        <f>INDEX(バックデータ一覧!$J$4:$L$27,MATCH(計算過程!B7333,バックデータ一覧!$F$4:$F$27,0),MATCH(VLOOKUP(A7333,バックデータ一覧!$T$3:$U$367,2),バックデータ一覧!$J$3:$L$3,0))*10^-3</f>
        <v>6.7499999999999999E-3</v>
      </c>
      <c r="H7333" s="97">
        <f>INDEX(バックデータ一覧!$M$4:$O$27,MATCH(計算過程!B7333,バックデータ一覧!$F$4:$F$27,0),MATCH(VLOOKUP(A7333,バックデータ一覧!$T$3:$U$367,2),バックデータ一覧!$M$3:$O$3,0))*10^-3</f>
        <v>1.0130000000000002E-2</v>
      </c>
      <c r="I7333" s="97">
        <f>INDEX(バックデータ一覧!$P$4:$R$27,MATCH(計算過程!B7333,バックデータ一覧!$F$4:$F$27,0),MATCH(VLOOKUP(A7333,バックデータ一覧!$T$3:$U$367,2),バックデータ一覧!$P$3:$R$3,0))*10^-3</f>
        <v>1.3509999999999999E-2</v>
      </c>
    </row>
    <row r="7334" spans="1:9" x14ac:dyDescent="0.15">
      <c r="A7334" s="57">
        <v>41945</v>
      </c>
      <c r="B7334" s="9" t="s">
        <v>112</v>
      </c>
      <c r="C7334" s="83">
        <f t="shared" si="343"/>
        <v>6.4800000000000005E-3</v>
      </c>
      <c r="D7334" s="82">
        <f t="shared" si="342"/>
        <v>5.9400000000000008E-3</v>
      </c>
      <c r="E7334" s="81">
        <f t="shared" si="344"/>
        <v>5.4000000000000001E-4</v>
      </c>
      <c r="F7334" s="97">
        <f>INDEX(バックデータ一覧!$G$4:$I$27,MATCH(計算過程!B7334,バックデータ一覧!$F$4:$F$27,0),MATCH(VLOOKUP(A7334,バックデータ一覧!$T$3:$U$367,2),バックデータ一覧!$G$3:$I$3,0))*10^-3</f>
        <v>5.4000000000000001E-4</v>
      </c>
      <c r="G7334" s="97">
        <f>INDEX(バックデータ一覧!$J$4:$L$27,MATCH(計算過程!B7334,バックデータ一覧!$F$4:$F$27,0),MATCH(VLOOKUP(A7334,バックデータ一覧!$T$3:$U$367,2),バックデータ一覧!$J$3:$L$3,0))*10^-3</f>
        <v>1.08E-3</v>
      </c>
      <c r="H7334" s="97">
        <f>INDEX(バックデータ一覧!$M$4:$O$27,MATCH(計算過程!B7334,バックデータ一覧!$F$4:$F$27,0),MATCH(VLOOKUP(A7334,バックデータ一覧!$T$3:$U$367,2),バックデータ一覧!$M$3:$O$3,0))*10^-3</f>
        <v>1.6299999999999999E-3</v>
      </c>
      <c r="I7334" s="97">
        <f>INDEX(バックデータ一覧!$P$4:$R$27,MATCH(計算過程!B7334,バックデータ一覧!$F$4:$F$27,0),MATCH(VLOOKUP(A7334,バックデータ一覧!$T$3:$U$367,2),バックデータ一覧!$P$3:$R$3,0))*10^-3</f>
        <v>2.1700000000000001E-3</v>
      </c>
    </row>
    <row r="7335" spans="1:9" x14ac:dyDescent="0.15">
      <c r="A7335" s="57">
        <v>41945</v>
      </c>
      <c r="B7335" s="9" t="s">
        <v>113</v>
      </c>
      <c r="C7335" s="83">
        <f t="shared" si="343"/>
        <v>6.4800000000000005E-3</v>
      </c>
      <c r="D7335" s="82">
        <f t="shared" si="342"/>
        <v>5.9400000000000008E-3</v>
      </c>
      <c r="E7335" s="81">
        <f t="shared" si="344"/>
        <v>5.4000000000000001E-4</v>
      </c>
      <c r="F7335" s="97">
        <f>INDEX(バックデータ一覧!$G$4:$I$27,MATCH(計算過程!B7335,バックデータ一覧!$F$4:$F$27,0),MATCH(VLOOKUP(A7335,バックデータ一覧!$T$3:$U$367,2),バックデータ一覧!$G$3:$I$3,0))*10^-3</f>
        <v>5.4000000000000001E-4</v>
      </c>
      <c r="G7335" s="97">
        <f>INDEX(バックデータ一覧!$J$4:$L$27,MATCH(計算過程!B7335,バックデータ一覧!$F$4:$F$27,0),MATCH(VLOOKUP(A7335,バックデータ一覧!$T$3:$U$367,2),バックデータ一覧!$J$3:$L$3,0))*10^-3</f>
        <v>1.08E-3</v>
      </c>
      <c r="H7335" s="97">
        <f>INDEX(バックデータ一覧!$M$4:$O$27,MATCH(計算過程!B7335,バックデータ一覧!$F$4:$F$27,0),MATCH(VLOOKUP(A7335,バックデータ一覧!$T$3:$U$367,2),バックデータ一覧!$M$3:$O$3,0))*10^-3</f>
        <v>1.6299999999999999E-3</v>
      </c>
      <c r="I7335" s="97">
        <f>INDEX(バックデータ一覧!$P$4:$R$27,MATCH(計算過程!B7335,バックデータ一覧!$F$4:$F$27,0),MATCH(VLOOKUP(A7335,バックデータ一覧!$T$3:$U$367,2),バックデータ一覧!$P$3:$R$3,0))*10^-3</f>
        <v>2.1700000000000001E-3</v>
      </c>
    </row>
    <row r="7336" spans="1:9" x14ac:dyDescent="0.15">
      <c r="A7336" s="57">
        <v>41945</v>
      </c>
      <c r="B7336" s="9" t="s">
        <v>114</v>
      </c>
      <c r="C7336" s="83">
        <f t="shared" si="343"/>
        <v>6.0700000000000007E-3</v>
      </c>
      <c r="D7336" s="82">
        <f t="shared" si="342"/>
        <v>5.9400000000000008E-3</v>
      </c>
      <c r="E7336" s="81">
        <f t="shared" si="344"/>
        <v>1.3000000000000002E-4</v>
      </c>
      <c r="F7336" s="97">
        <f>INDEX(バックデータ一覧!$G$4:$I$27,MATCH(計算過程!B7336,バックデータ一覧!$F$4:$F$27,0),MATCH(VLOOKUP(A7336,バックデータ一覧!$T$3:$U$367,2),バックデータ一覧!$G$3:$I$3,0))*10^-3</f>
        <v>1.3000000000000002E-4</v>
      </c>
      <c r="G7336" s="97">
        <f>INDEX(バックデータ一覧!$J$4:$L$27,MATCH(計算過程!B7336,バックデータ一覧!$F$4:$F$27,0),MATCH(VLOOKUP(A7336,バックデータ一覧!$T$3:$U$367,2),バックデータ一覧!$J$3:$L$3,0))*10^-3</f>
        <v>2.5000000000000001E-4</v>
      </c>
      <c r="H7336" s="97">
        <f>INDEX(バックデータ一覧!$M$4:$O$27,MATCH(計算過程!B7336,バックデータ一覧!$F$4:$F$27,0),MATCH(VLOOKUP(A7336,バックデータ一覧!$T$3:$U$367,2),バックデータ一覧!$M$3:$O$3,0))*10^-3</f>
        <v>3.8000000000000002E-4</v>
      </c>
      <c r="I7336" s="97">
        <f>INDEX(バックデータ一覧!$P$4:$R$27,MATCH(計算過程!B7336,バックデータ一覧!$F$4:$F$27,0),MATCH(VLOOKUP(A7336,バックデータ一覧!$T$3:$U$367,2),バックデータ一覧!$P$3:$R$3,0))*10^-3</f>
        <v>5.0000000000000001E-4</v>
      </c>
    </row>
    <row r="7337" spans="1:9" x14ac:dyDescent="0.15">
      <c r="A7337" s="57">
        <v>41945</v>
      </c>
      <c r="B7337" s="9" t="s">
        <v>115</v>
      </c>
      <c r="C7337" s="83">
        <f t="shared" si="343"/>
        <v>6.2700000000000013E-3</v>
      </c>
      <c r="D7337" s="82">
        <f t="shared" si="342"/>
        <v>5.9400000000000008E-3</v>
      </c>
      <c r="E7337" s="81">
        <f t="shared" si="344"/>
        <v>3.3E-4</v>
      </c>
      <c r="F7337" s="97">
        <f>INDEX(バックデータ一覧!$G$4:$I$27,MATCH(計算過程!B7337,バックデータ一覧!$F$4:$F$27,0),MATCH(VLOOKUP(A7337,バックデータ一覧!$T$3:$U$367,2),バックデータ一覧!$G$3:$I$3,0))*10^-3</f>
        <v>3.3E-4</v>
      </c>
      <c r="G7337" s="97">
        <f>INDEX(バックデータ一覧!$J$4:$L$27,MATCH(計算過程!B7337,バックデータ一覧!$F$4:$F$27,0),MATCH(VLOOKUP(A7337,バックデータ一覧!$T$3:$U$367,2),バックデータ一覧!$J$3:$L$3,0))*10^-3</f>
        <v>6.7000000000000002E-4</v>
      </c>
      <c r="H7337" s="97">
        <f>INDEX(バックデータ一覧!$M$4:$O$27,MATCH(計算過程!B7337,バックデータ一覧!$F$4:$F$27,0),MATCH(VLOOKUP(A7337,バックデータ一覧!$T$3:$U$367,2),バックデータ一覧!$M$3:$O$3,0))*10^-3</f>
        <v>1E-3</v>
      </c>
      <c r="I7337" s="97">
        <f>INDEX(バックデータ一覧!$P$4:$R$27,MATCH(計算過程!B7337,バックデータ一覧!$F$4:$F$27,0),MATCH(VLOOKUP(A7337,バックデータ一覧!$T$3:$U$367,2),バックデータ一覧!$P$3:$R$3,0))*10^-3</f>
        <v>1.33E-3</v>
      </c>
    </row>
    <row r="7338" spans="1:9" x14ac:dyDescent="0.15">
      <c r="A7338" s="57">
        <v>41945</v>
      </c>
      <c r="B7338" s="9" t="s">
        <v>116</v>
      </c>
      <c r="C7338" s="83">
        <f t="shared" si="343"/>
        <v>6.0700000000000007E-3</v>
      </c>
      <c r="D7338" s="82">
        <f t="shared" si="342"/>
        <v>5.9400000000000008E-3</v>
      </c>
      <c r="E7338" s="81">
        <f t="shared" si="344"/>
        <v>1.3000000000000002E-4</v>
      </c>
      <c r="F7338" s="97">
        <f>INDEX(バックデータ一覧!$G$4:$I$27,MATCH(計算過程!B7338,バックデータ一覧!$F$4:$F$27,0),MATCH(VLOOKUP(A7338,バックデータ一覧!$T$3:$U$367,2),バックデータ一覧!$G$3:$I$3,0))*10^-3</f>
        <v>1.3000000000000002E-4</v>
      </c>
      <c r="G7338" s="97">
        <f>INDEX(バックデータ一覧!$J$4:$L$27,MATCH(計算過程!B7338,バックデータ一覧!$F$4:$F$27,0),MATCH(VLOOKUP(A7338,バックデータ一覧!$T$3:$U$367,2),バックデータ一覧!$J$3:$L$3,0))*10^-3</f>
        <v>2.5000000000000001E-4</v>
      </c>
      <c r="H7338" s="97">
        <f>INDEX(バックデータ一覧!$M$4:$O$27,MATCH(計算過程!B7338,バックデータ一覧!$F$4:$F$27,0),MATCH(VLOOKUP(A7338,バックデータ一覧!$T$3:$U$367,2),バックデータ一覧!$M$3:$O$3,0))*10^-3</f>
        <v>3.8000000000000002E-4</v>
      </c>
      <c r="I7338" s="97">
        <f>INDEX(バックデータ一覧!$P$4:$R$27,MATCH(計算過程!B7338,バックデータ一覧!$F$4:$F$27,0),MATCH(VLOOKUP(A7338,バックデータ一覧!$T$3:$U$367,2),バックデータ一覧!$P$3:$R$3,0))*10^-3</f>
        <v>5.0000000000000001E-4</v>
      </c>
    </row>
    <row r="7339" spans="1:9" x14ac:dyDescent="0.15">
      <c r="A7339" s="57">
        <v>41945</v>
      </c>
      <c r="B7339" s="9" t="s">
        <v>117</v>
      </c>
      <c r="C7339" s="83">
        <f t="shared" si="343"/>
        <v>9.3200000000000002E-3</v>
      </c>
      <c r="D7339" s="82">
        <f t="shared" si="342"/>
        <v>5.9400000000000008E-3</v>
      </c>
      <c r="E7339" s="81">
        <f t="shared" si="344"/>
        <v>3.3799999999999998E-3</v>
      </c>
      <c r="F7339" s="97">
        <f>INDEX(バックデータ一覧!$G$4:$I$27,MATCH(計算過程!B7339,バックデータ一覧!$F$4:$F$27,0),MATCH(VLOOKUP(A7339,バックデータ一覧!$T$3:$U$367,2),バックデータ一覧!$G$3:$I$3,0))*10^-3</f>
        <v>3.3799999999999998E-3</v>
      </c>
      <c r="G7339" s="97">
        <f>INDEX(バックデータ一覧!$J$4:$L$27,MATCH(計算過程!B7339,バックデータ一覧!$F$4:$F$27,0),MATCH(VLOOKUP(A7339,バックデータ一覧!$T$3:$U$367,2),バックデータ一覧!$J$3:$L$3,0))*10^-3</f>
        <v>6.7499999999999999E-3</v>
      </c>
      <c r="H7339" s="97">
        <f>INDEX(バックデータ一覧!$M$4:$O$27,MATCH(計算過程!B7339,バックデータ一覧!$F$4:$F$27,0),MATCH(VLOOKUP(A7339,バックデータ一覧!$T$3:$U$367,2),バックデータ一覧!$M$3:$O$3,0))*10^-3</f>
        <v>1.0130000000000002E-2</v>
      </c>
      <c r="I7339" s="97">
        <f>INDEX(バックデータ一覧!$P$4:$R$27,MATCH(計算過程!B7339,バックデータ一覧!$F$4:$F$27,0),MATCH(VLOOKUP(A7339,バックデータ一覧!$T$3:$U$367,2),バックデータ一覧!$P$3:$R$3,0))*10^-3</f>
        <v>1.3509999999999999E-2</v>
      </c>
    </row>
    <row r="7340" spans="1:9" x14ac:dyDescent="0.15">
      <c r="A7340" s="57">
        <v>41945</v>
      </c>
      <c r="B7340" s="9" t="s">
        <v>118</v>
      </c>
      <c r="C7340" s="83">
        <f t="shared" si="343"/>
        <v>6.2700000000000013E-3</v>
      </c>
      <c r="D7340" s="82">
        <f t="shared" si="342"/>
        <v>5.9400000000000008E-3</v>
      </c>
      <c r="E7340" s="81">
        <f t="shared" si="344"/>
        <v>3.3E-4</v>
      </c>
      <c r="F7340" s="97">
        <f>INDEX(バックデータ一覧!$G$4:$I$27,MATCH(計算過程!B7340,バックデータ一覧!$F$4:$F$27,0),MATCH(VLOOKUP(A7340,バックデータ一覧!$T$3:$U$367,2),バックデータ一覧!$G$3:$I$3,0))*10^-3</f>
        <v>3.3E-4</v>
      </c>
      <c r="G7340" s="97">
        <f>INDEX(バックデータ一覧!$J$4:$L$27,MATCH(計算過程!B7340,バックデータ一覧!$F$4:$F$27,0),MATCH(VLOOKUP(A7340,バックデータ一覧!$T$3:$U$367,2),バックデータ一覧!$J$3:$L$3,0))*10^-3</f>
        <v>6.7000000000000002E-4</v>
      </c>
      <c r="H7340" s="97">
        <f>INDEX(バックデータ一覧!$M$4:$O$27,MATCH(計算過程!B7340,バックデータ一覧!$F$4:$F$27,0),MATCH(VLOOKUP(A7340,バックデータ一覧!$T$3:$U$367,2),バックデータ一覧!$M$3:$O$3,0))*10^-3</f>
        <v>1E-3</v>
      </c>
      <c r="I7340" s="97">
        <f>INDEX(バックデータ一覧!$P$4:$R$27,MATCH(計算過程!B7340,バックデータ一覧!$F$4:$F$27,0),MATCH(VLOOKUP(A7340,バックデータ一覧!$T$3:$U$367,2),バックデータ一覧!$P$3:$R$3,0))*10^-3</f>
        <v>1.33E-3</v>
      </c>
    </row>
    <row r="7341" spans="1:9" x14ac:dyDescent="0.15">
      <c r="A7341" s="57">
        <v>41945</v>
      </c>
      <c r="B7341" s="9" t="s">
        <v>119</v>
      </c>
      <c r="C7341" s="83">
        <f t="shared" si="343"/>
        <v>6.0700000000000007E-3</v>
      </c>
      <c r="D7341" s="82">
        <f t="shared" si="342"/>
        <v>5.9400000000000008E-3</v>
      </c>
      <c r="E7341" s="81">
        <f t="shared" si="344"/>
        <v>1.3000000000000002E-4</v>
      </c>
      <c r="F7341" s="97">
        <f>INDEX(バックデータ一覧!$G$4:$I$27,MATCH(計算過程!B7341,バックデータ一覧!$F$4:$F$27,0),MATCH(VLOOKUP(A7341,バックデータ一覧!$T$3:$U$367,2),バックデータ一覧!$G$3:$I$3,0))*10^-3</f>
        <v>1.3000000000000002E-4</v>
      </c>
      <c r="G7341" s="97">
        <f>INDEX(バックデータ一覧!$J$4:$L$27,MATCH(計算過程!B7341,バックデータ一覧!$F$4:$F$27,0),MATCH(VLOOKUP(A7341,バックデータ一覧!$T$3:$U$367,2),バックデータ一覧!$J$3:$L$3,0))*10^-3</f>
        <v>2.5000000000000001E-4</v>
      </c>
      <c r="H7341" s="97">
        <f>INDEX(バックデータ一覧!$M$4:$O$27,MATCH(計算過程!B7341,バックデータ一覧!$F$4:$F$27,0),MATCH(VLOOKUP(A7341,バックデータ一覧!$T$3:$U$367,2),バックデータ一覧!$M$3:$O$3,0))*10^-3</f>
        <v>3.8000000000000002E-4</v>
      </c>
      <c r="I7341" s="97">
        <f>INDEX(バックデータ一覧!$P$4:$R$27,MATCH(計算過程!B7341,バックデータ一覧!$F$4:$F$27,0),MATCH(VLOOKUP(A7341,バックデータ一覧!$T$3:$U$367,2),バックデータ一覧!$P$3:$R$3,0))*10^-3</f>
        <v>5.0000000000000001E-4</v>
      </c>
    </row>
    <row r="7342" spans="1:9" x14ac:dyDescent="0.15">
      <c r="A7342" s="57">
        <v>41945</v>
      </c>
      <c r="B7342" s="9" t="s">
        <v>120</v>
      </c>
      <c r="C7342" s="83">
        <f t="shared" si="343"/>
        <v>6.0700000000000007E-3</v>
      </c>
      <c r="D7342" s="82">
        <f t="shared" si="342"/>
        <v>5.9400000000000008E-3</v>
      </c>
      <c r="E7342" s="81">
        <f t="shared" si="344"/>
        <v>1.3000000000000002E-4</v>
      </c>
      <c r="F7342" s="97">
        <f>INDEX(バックデータ一覧!$G$4:$I$27,MATCH(計算過程!B7342,バックデータ一覧!$F$4:$F$27,0),MATCH(VLOOKUP(A7342,バックデータ一覧!$T$3:$U$367,2),バックデータ一覧!$G$3:$I$3,0))*10^-3</f>
        <v>1.3000000000000002E-4</v>
      </c>
      <c r="G7342" s="97">
        <f>INDEX(バックデータ一覧!$J$4:$L$27,MATCH(計算過程!B7342,バックデータ一覧!$F$4:$F$27,0),MATCH(VLOOKUP(A7342,バックデータ一覧!$T$3:$U$367,2),バックデータ一覧!$J$3:$L$3,0))*10^-3</f>
        <v>2.5000000000000001E-4</v>
      </c>
      <c r="H7342" s="97">
        <f>INDEX(バックデータ一覧!$M$4:$O$27,MATCH(計算過程!B7342,バックデータ一覧!$F$4:$F$27,0),MATCH(VLOOKUP(A7342,バックデータ一覧!$T$3:$U$367,2),バックデータ一覧!$M$3:$O$3,0))*10^-3</f>
        <v>3.8000000000000002E-4</v>
      </c>
      <c r="I7342" s="97">
        <f>INDEX(バックデータ一覧!$P$4:$R$27,MATCH(計算過程!B7342,バックデータ一覧!$F$4:$F$27,0),MATCH(VLOOKUP(A7342,バックデータ一覧!$T$3:$U$367,2),バックデータ一覧!$P$3:$R$3,0))*10^-3</f>
        <v>5.0000000000000001E-4</v>
      </c>
    </row>
    <row r="7343" spans="1:9" x14ac:dyDescent="0.15">
      <c r="A7343" s="57">
        <v>41945</v>
      </c>
      <c r="B7343" s="9" t="s">
        <v>121</v>
      </c>
      <c r="C7343" s="83">
        <f t="shared" si="343"/>
        <v>6.2700000000000013E-3</v>
      </c>
      <c r="D7343" s="82">
        <f t="shared" si="342"/>
        <v>5.9400000000000008E-3</v>
      </c>
      <c r="E7343" s="81">
        <f t="shared" si="344"/>
        <v>3.3E-4</v>
      </c>
      <c r="F7343" s="97">
        <f>INDEX(バックデータ一覧!$G$4:$I$27,MATCH(計算過程!B7343,バックデータ一覧!$F$4:$F$27,0),MATCH(VLOOKUP(A7343,バックデータ一覧!$T$3:$U$367,2),バックデータ一覧!$G$3:$I$3,0))*10^-3</f>
        <v>3.3E-4</v>
      </c>
      <c r="G7343" s="97">
        <f>INDEX(バックデータ一覧!$J$4:$L$27,MATCH(計算過程!B7343,バックデータ一覧!$F$4:$F$27,0),MATCH(VLOOKUP(A7343,バックデータ一覧!$T$3:$U$367,2),バックデータ一覧!$J$3:$L$3,0))*10^-3</f>
        <v>6.7000000000000002E-4</v>
      </c>
      <c r="H7343" s="97">
        <f>INDEX(バックデータ一覧!$M$4:$O$27,MATCH(計算過程!B7343,バックデータ一覧!$F$4:$F$27,0),MATCH(VLOOKUP(A7343,バックデータ一覧!$T$3:$U$367,2),バックデータ一覧!$M$3:$O$3,0))*10^-3</f>
        <v>1E-3</v>
      </c>
      <c r="I7343" s="97">
        <f>INDEX(バックデータ一覧!$P$4:$R$27,MATCH(計算過程!B7343,バックデータ一覧!$F$4:$F$27,0),MATCH(VLOOKUP(A7343,バックデータ一覧!$T$3:$U$367,2),バックデータ一覧!$P$3:$R$3,0))*10^-3</f>
        <v>1.33E-3</v>
      </c>
    </row>
    <row r="7344" spans="1:9" x14ac:dyDescent="0.15">
      <c r="A7344" s="57">
        <v>41945</v>
      </c>
      <c r="B7344" s="9" t="s">
        <v>122</v>
      </c>
      <c r="C7344" s="83">
        <f t="shared" si="343"/>
        <v>6.2700000000000013E-3</v>
      </c>
      <c r="D7344" s="82">
        <f t="shared" si="342"/>
        <v>5.9400000000000008E-3</v>
      </c>
      <c r="E7344" s="81">
        <f t="shared" si="344"/>
        <v>3.3E-4</v>
      </c>
      <c r="F7344" s="97">
        <f>INDEX(バックデータ一覧!$G$4:$I$27,MATCH(計算過程!B7344,バックデータ一覧!$F$4:$F$27,0),MATCH(VLOOKUP(A7344,バックデータ一覧!$T$3:$U$367,2),バックデータ一覧!$G$3:$I$3,0))*10^-3</f>
        <v>3.3E-4</v>
      </c>
      <c r="G7344" s="97">
        <f>INDEX(バックデータ一覧!$J$4:$L$27,MATCH(計算過程!B7344,バックデータ一覧!$F$4:$F$27,0),MATCH(VLOOKUP(A7344,バックデータ一覧!$T$3:$U$367,2),バックデータ一覧!$J$3:$L$3,0))*10^-3</f>
        <v>6.7000000000000002E-4</v>
      </c>
      <c r="H7344" s="97">
        <f>INDEX(バックデータ一覧!$M$4:$O$27,MATCH(計算過程!B7344,バックデータ一覧!$F$4:$F$27,0),MATCH(VLOOKUP(A7344,バックデータ一覧!$T$3:$U$367,2),バックデータ一覧!$M$3:$O$3,0))*10^-3</f>
        <v>1E-3</v>
      </c>
      <c r="I7344" s="97">
        <f>INDEX(バックデータ一覧!$P$4:$R$27,MATCH(計算過程!B7344,バックデータ一覧!$F$4:$F$27,0),MATCH(VLOOKUP(A7344,バックデータ一覧!$T$3:$U$367,2),バックデータ一覧!$P$3:$R$3,0))*10^-3</f>
        <v>1.33E-3</v>
      </c>
    </row>
    <row r="7345" spans="1:9" x14ac:dyDescent="0.15">
      <c r="A7345" s="57">
        <v>41945</v>
      </c>
      <c r="B7345" s="9" t="s">
        <v>123</v>
      </c>
      <c r="C7345" s="83">
        <f t="shared" si="343"/>
        <v>1.2360000000000001E-2</v>
      </c>
      <c r="D7345" s="82">
        <f t="shared" si="342"/>
        <v>5.9400000000000008E-3</v>
      </c>
      <c r="E7345" s="81">
        <f t="shared" si="344"/>
        <v>6.4200000000000004E-3</v>
      </c>
      <c r="F7345" s="97">
        <f>INDEX(バックデータ一覧!$G$4:$I$27,MATCH(計算過程!B7345,バックデータ一覧!$F$4:$F$27,0),MATCH(VLOOKUP(A7345,バックデータ一覧!$T$3:$U$367,2),バックデータ一覧!$G$3:$I$3,0))*10^-3</f>
        <v>6.4200000000000004E-3</v>
      </c>
      <c r="G7345" s="97">
        <f>INDEX(バックデータ一覧!$J$4:$L$27,MATCH(計算過程!B7345,バックデータ一覧!$F$4:$F$27,0),MATCH(VLOOKUP(A7345,バックデータ一覧!$T$3:$U$367,2),バックデータ一覧!$J$3:$L$3,0))*10^-3</f>
        <v>1.2840000000000001E-2</v>
      </c>
      <c r="H7345" s="97">
        <f>INDEX(バックデータ一覧!$M$4:$O$27,MATCH(計算過程!B7345,バックデータ一覧!$F$4:$F$27,0),MATCH(VLOOKUP(A7345,バックデータ一覧!$T$3:$U$367,2),バックデータ一覧!$M$3:$O$3,0))*10^-3</f>
        <v>1.9260000000000003E-2</v>
      </c>
      <c r="I7345" s="97">
        <f>INDEX(バックデータ一覧!$P$4:$R$27,MATCH(計算過程!B7345,バックデータ一覧!$F$4:$F$27,0),MATCH(VLOOKUP(A7345,バックデータ一覧!$T$3:$U$367,2),バックデータ一覧!$P$3:$R$3,0))*10^-3</f>
        <v>2.5680000000000001E-2</v>
      </c>
    </row>
    <row r="7346" spans="1:9" x14ac:dyDescent="0.15">
      <c r="A7346" s="57">
        <v>41945</v>
      </c>
      <c r="B7346" s="9" t="s">
        <v>124</v>
      </c>
      <c r="C7346" s="83">
        <f t="shared" si="343"/>
        <v>1.2360000000000001E-2</v>
      </c>
      <c r="D7346" s="82">
        <f t="shared" si="342"/>
        <v>5.9400000000000008E-3</v>
      </c>
      <c r="E7346" s="81">
        <f t="shared" si="344"/>
        <v>6.4200000000000004E-3</v>
      </c>
      <c r="F7346" s="97">
        <f>INDEX(バックデータ一覧!$G$4:$I$27,MATCH(計算過程!B7346,バックデータ一覧!$F$4:$F$27,0),MATCH(VLOOKUP(A7346,バックデータ一覧!$T$3:$U$367,2),バックデータ一覧!$G$3:$I$3,0))*10^-3</f>
        <v>6.4200000000000004E-3</v>
      </c>
      <c r="G7346" s="97">
        <f>INDEX(バックデータ一覧!$J$4:$L$27,MATCH(計算過程!B7346,バックデータ一覧!$F$4:$F$27,0),MATCH(VLOOKUP(A7346,バックデータ一覧!$T$3:$U$367,2),バックデータ一覧!$J$3:$L$3,0))*10^-3</f>
        <v>1.2840000000000001E-2</v>
      </c>
      <c r="H7346" s="97">
        <f>INDEX(バックデータ一覧!$M$4:$O$27,MATCH(計算過程!B7346,バックデータ一覧!$F$4:$F$27,0),MATCH(VLOOKUP(A7346,バックデータ一覧!$T$3:$U$367,2),バックデータ一覧!$M$3:$O$3,0))*10^-3</f>
        <v>1.9260000000000003E-2</v>
      </c>
      <c r="I7346" s="97">
        <f>INDEX(バックデータ一覧!$P$4:$R$27,MATCH(計算過程!B7346,バックデータ一覧!$F$4:$F$27,0),MATCH(VLOOKUP(A7346,バックデータ一覧!$T$3:$U$367,2),バックデータ一覧!$P$3:$R$3,0))*10^-3</f>
        <v>2.5680000000000001E-2</v>
      </c>
    </row>
    <row r="7347" spans="1:9" x14ac:dyDescent="0.15">
      <c r="A7347" s="57">
        <v>41945</v>
      </c>
      <c r="B7347" s="9" t="s">
        <v>125</v>
      </c>
      <c r="C7347" s="83">
        <f t="shared" si="343"/>
        <v>6.2700000000000013E-3</v>
      </c>
      <c r="D7347" s="82">
        <f t="shared" si="342"/>
        <v>5.9400000000000008E-3</v>
      </c>
      <c r="E7347" s="81">
        <f t="shared" si="344"/>
        <v>3.3E-4</v>
      </c>
      <c r="F7347" s="97">
        <f>INDEX(バックデータ一覧!$G$4:$I$27,MATCH(計算過程!B7347,バックデータ一覧!$F$4:$F$27,0),MATCH(VLOOKUP(A7347,バックデータ一覧!$T$3:$U$367,2),バックデータ一覧!$G$3:$I$3,0))*10^-3</f>
        <v>3.3E-4</v>
      </c>
      <c r="G7347" s="97">
        <f>INDEX(バックデータ一覧!$J$4:$L$27,MATCH(計算過程!B7347,バックデータ一覧!$F$4:$F$27,0),MATCH(VLOOKUP(A7347,バックデータ一覧!$T$3:$U$367,2),バックデータ一覧!$J$3:$L$3,0))*10^-3</f>
        <v>6.7000000000000002E-4</v>
      </c>
      <c r="H7347" s="97">
        <f>INDEX(バックデータ一覧!$M$4:$O$27,MATCH(計算過程!B7347,バックデータ一覧!$F$4:$F$27,0),MATCH(VLOOKUP(A7347,バックデータ一覧!$T$3:$U$367,2),バックデータ一覧!$M$3:$O$3,0))*10^-3</f>
        <v>1E-3</v>
      </c>
      <c r="I7347" s="97">
        <f>INDEX(バックデータ一覧!$P$4:$R$27,MATCH(計算過程!B7347,バックデータ一覧!$F$4:$F$27,0),MATCH(VLOOKUP(A7347,バックデータ一覧!$T$3:$U$367,2),バックデータ一覧!$P$3:$R$3,0))*10^-3</f>
        <v>1.33E-3</v>
      </c>
    </row>
    <row r="7348" spans="1:9" x14ac:dyDescent="0.15">
      <c r="A7348" s="57">
        <v>41945</v>
      </c>
      <c r="B7348" s="9" t="s">
        <v>126</v>
      </c>
      <c r="C7348" s="83">
        <f t="shared" si="343"/>
        <v>6.2700000000000013E-3</v>
      </c>
      <c r="D7348" s="82">
        <f t="shared" si="342"/>
        <v>5.9400000000000008E-3</v>
      </c>
      <c r="E7348" s="81">
        <f t="shared" si="344"/>
        <v>3.3E-4</v>
      </c>
      <c r="F7348" s="97">
        <f>INDEX(バックデータ一覧!$G$4:$I$27,MATCH(計算過程!B7348,バックデータ一覧!$F$4:$F$27,0),MATCH(VLOOKUP(A7348,バックデータ一覧!$T$3:$U$367,2),バックデータ一覧!$G$3:$I$3,0))*10^-3</f>
        <v>3.3E-4</v>
      </c>
      <c r="G7348" s="97">
        <f>INDEX(バックデータ一覧!$J$4:$L$27,MATCH(計算過程!B7348,バックデータ一覧!$F$4:$F$27,0),MATCH(VLOOKUP(A7348,バックデータ一覧!$T$3:$U$367,2),バックデータ一覧!$J$3:$L$3,0))*10^-3</f>
        <v>6.7000000000000002E-4</v>
      </c>
      <c r="H7348" s="97">
        <f>INDEX(バックデータ一覧!$M$4:$O$27,MATCH(計算過程!B7348,バックデータ一覧!$F$4:$F$27,0),MATCH(VLOOKUP(A7348,バックデータ一覧!$T$3:$U$367,2),バックデータ一覧!$M$3:$O$3,0))*10^-3</f>
        <v>1E-3</v>
      </c>
      <c r="I7348" s="97">
        <f>INDEX(バックデータ一覧!$P$4:$R$27,MATCH(計算過程!B7348,バックデータ一覧!$F$4:$F$27,0),MATCH(VLOOKUP(A7348,バックデータ一覧!$T$3:$U$367,2),バックデータ一覧!$P$3:$R$3,0))*10^-3</f>
        <v>1.33E-3</v>
      </c>
    </row>
    <row r="7349" spans="1:9" x14ac:dyDescent="0.15">
      <c r="A7349" s="57">
        <v>41945</v>
      </c>
      <c r="B7349" s="9" t="s">
        <v>127</v>
      </c>
      <c r="C7349" s="83">
        <f t="shared" si="343"/>
        <v>1.2220000000000002E-2</v>
      </c>
      <c r="D7349" s="82">
        <f t="shared" si="342"/>
        <v>5.9400000000000008E-3</v>
      </c>
      <c r="E7349" s="81">
        <f t="shared" si="344"/>
        <v>6.28E-3</v>
      </c>
      <c r="F7349" s="97">
        <f>INDEX(バックデータ一覧!$G$4:$I$27,MATCH(計算過程!B7349,バックデータ一覧!$F$4:$F$27,0),MATCH(VLOOKUP(A7349,バックデータ一覧!$T$3:$U$367,2),バックデータ一覧!$G$3:$I$3,0))*10^-3</f>
        <v>6.28E-3</v>
      </c>
      <c r="G7349" s="97">
        <f>INDEX(バックデータ一覧!$J$4:$L$27,MATCH(計算過程!B7349,バックデータ一覧!$F$4:$F$27,0),MATCH(VLOOKUP(A7349,バックデータ一覧!$T$3:$U$367,2),バックデータ一覧!$J$3:$L$3,0))*10^-3</f>
        <v>1.256E-2</v>
      </c>
      <c r="H7349" s="97">
        <f>INDEX(バックデータ一覧!$M$4:$O$27,MATCH(計算過程!B7349,バックデータ一覧!$F$4:$F$27,0),MATCH(VLOOKUP(A7349,バックデータ一覧!$T$3:$U$367,2),バックデータ一覧!$M$3:$O$3,0))*10^-3</f>
        <v>1.8839999999999999E-2</v>
      </c>
      <c r="I7349" s="97">
        <f>INDEX(バックデータ一覧!$P$4:$R$27,MATCH(計算過程!B7349,バックデータ一覧!$F$4:$F$27,0),MATCH(VLOOKUP(A7349,バックデータ一覧!$T$3:$U$367,2),バックデータ一覧!$P$3:$R$3,0))*10^-3</f>
        <v>2.512E-2</v>
      </c>
    </row>
    <row r="7350" spans="1:9" x14ac:dyDescent="0.15">
      <c r="A7350" s="57">
        <v>41945</v>
      </c>
      <c r="B7350" s="9" t="s">
        <v>128</v>
      </c>
      <c r="C7350" s="83">
        <f t="shared" si="343"/>
        <v>1.2640000000000002E-2</v>
      </c>
      <c r="D7350" s="82">
        <f t="shared" si="342"/>
        <v>5.9400000000000008E-3</v>
      </c>
      <c r="E7350" s="81">
        <f t="shared" si="344"/>
        <v>6.7000000000000002E-3</v>
      </c>
      <c r="F7350" s="97">
        <f>INDEX(バックデータ一覧!$G$4:$I$27,MATCH(計算過程!B7350,バックデータ一覧!$F$4:$F$27,0),MATCH(VLOOKUP(A7350,バックデータ一覧!$T$3:$U$367,2),バックデータ一覧!$G$3:$I$3,0))*10^-3</f>
        <v>6.7000000000000002E-3</v>
      </c>
      <c r="G7350" s="97">
        <f>INDEX(バックデータ一覧!$J$4:$L$27,MATCH(計算過程!B7350,バックデータ一覧!$F$4:$F$27,0),MATCH(VLOOKUP(A7350,バックデータ一覧!$T$3:$U$367,2),バックデータ一覧!$J$3:$L$3,0))*10^-3</f>
        <v>1.3390000000000001E-2</v>
      </c>
      <c r="H7350" s="97">
        <f>INDEX(バックデータ一覧!$M$4:$O$27,MATCH(計算過程!B7350,バックデータ一覧!$F$4:$F$27,0),MATCH(VLOOKUP(A7350,バックデータ一覧!$T$3:$U$367,2),バックデータ一覧!$M$3:$O$3,0))*10^-3</f>
        <v>2.009E-2</v>
      </c>
      <c r="I7350" s="97">
        <f>INDEX(バックデータ一覧!$P$4:$R$27,MATCH(計算過程!B7350,バックデータ一覧!$F$4:$F$27,0),MATCH(VLOOKUP(A7350,バックデータ一覧!$T$3:$U$367,2),バックデータ一覧!$P$3:$R$3,0))*10^-3</f>
        <v>2.6790000000000001E-2</v>
      </c>
    </row>
    <row r="7351" spans="1:9" x14ac:dyDescent="0.15">
      <c r="A7351" s="57">
        <v>41946</v>
      </c>
      <c r="B7351" s="9" t="s">
        <v>105</v>
      </c>
      <c r="C7351" s="83">
        <f t="shared" si="343"/>
        <v>6.0700000000000007E-3</v>
      </c>
      <c r="D7351" s="82">
        <f t="shared" si="342"/>
        <v>5.9400000000000008E-3</v>
      </c>
      <c r="E7351" s="81">
        <f t="shared" si="344"/>
        <v>1.2999999999999999E-4</v>
      </c>
      <c r="F7351" s="97">
        <f>INDEX(バックデータ一覧!$G$4:$I$27,MATCH(計算過程!B7351,バックデータ一覧!$F$4:$F$27,0),MATCH(VLOOKUP(A7351,バックデータ一覧!$T$3:$U$367,2),バックデータ一覧!$G$3:$I$3,0))*10^-3</f>
        <v>1.2999999999999999E-4</v>
      </c>
      <c r="G7351" s="97">
        <f>INDEX(バックデータ一覧!$J$4:$L$27,MATCH(計算過程!B7351,バックデータ一覧!$F$4:$F$27,0),MATCH(VLOOKUP(A7351,バックデータ一覧!$T$3:$U$367,2),バックデータ一覧!$J$3:$L$3,0))*10^-3</f>
        <v>2.5000000000000001E-4</v>
      </c>
      <c r="H7351" s="97">
        <f>INDEX(バックデータ一覧!$M$4:$O$27,MATCH(計算過程!B7351,バックデータ一覧!$F$4:$F$27,0),MATCH(VLOOKUP(A7351,バックデータ一覧!$T$3:$U$367,2),バックデータ一覧!$M$3:$O$3,0))*10^-3</f>
        <v>3.8000000000000002E-4</v>
      </c>
      <c r="I7351" s="97">
        <f>INDEX(バックデータ一覧!$P$4:$R$27,MATCH(計算過程!B7351,バックデータ一覧!$F$4:$F$27,0),MATCH(VLOOKUP(A7351,バックデータ一覧!$T$3:$U$367,2),バックデータ一覧!$P$3:$R$3,0))*10^-3</f>
        <v>5.0000000000000001E-4</v>
      </c>
    </row>
    <row r="7352" spans="1:9" x14ac:dyDescent="0.15">
      <c r="A7352" s="57">
        <v>41946</v>
      </c>
      <c r="B7352" s="9" t="s">
        <v>106</v>
      </c>
      <c r="C7352" s="83">
        <f t="shared" si="343"/>
        <v>6.0700000000000007E-3</v>
      </c>
      <c r="D7352" s="82">
        <f t="shared" si="342"/>
        <v>5.9400000000000008E-3</v>
      </c>
      <c r="E7352" s="81">
        <f t="shared" si="344"/>
        <v>1.2999999999999999E-4</v>
      </c>
      <c r="F7352" s="97">
        <f>INDEX(バックデータ一覧!$G$4:$I$27,MATCH(計算過程!B7352,バックデータ一覧!$F$4:$F$27,0),MATCH(VLOOKUP(A7352,バックデータ一覧!$T$3:$U$367,2),バックデータ一覧!$G$3:$I$3,0))*10^-3</f>
        <v>1.2999999999999999E-4</v>
      </c>
      <c r="G7352" s="97">
        <f>INDEX(バックデータ一覧!$J$4:$L$27,MATCH(計算過程!B7352,バックデータ一覧!$F$4:$F$27,0),MATCH(VLOOKUP(A7352,バックデータ一覧!$T$3:$U$367,2),バックデータ一覧!$J$3:$L$3,0))*10^-3</f>
        <v>2.5000000000000001E-4</v>
      </c>
      <c r="H7352" s="97">
        <f>INDEX(バックデータ一覧!$M$4:$O$27,MATCH(計算過程!B7352,バックデータ一覧!$F$4:$F$27,0),MATCH(VLOOKUP(A7352,バックデータ一覧!$T$3:$U$367,2),バックデータ一覧!$M$3:$O$3,0))*10^-3</f>
        <v>3.8000000000000002E-4</v>
      </c>
      <c r="I7352" s="97">
        <f>INDEX(バックデータ一覧!$P$4:$R$27,MATCH(計算過程!B7352,バックデータ一覧!$F$4:$F$27,0),MATCH(VLOOKUP(A7352,バックデータ一覧!$T$3:$U$367,2),バックデータ一覧!$P$3:$R$3,0))*10^-3</f>
        <v>5.0000000000000001E-4</v>
      </c>
    </row>
    <row r="7353" spans="1:9" x14ac:dyDescent="0.15">
      <c r="A7353" s="57">
        <v>41946</v>
      </c>
      <c r="B7353" s="9" t="s">
        <v>107</v>
      </c>
      <c r="C7353" s="83">
        <f t="shared" si="343"/>
        <v>6.0700000000000007E-3</v>
      </c>
      <c r="D7353" s="82">
        <f t="shared" si="342"/>
        <v>5.9400000000000008E-3</v>
      </c>
      <c r="E7353" s="81">
        <f t="shared" si="344"/>
        <v>1.3000000000000002E-4</v>
      </c>
      <c r="F7353" s="97">
        <f>INDEX(バックデータ一覧!$G$4:$I$27,MATCH(計算過程!B7353,バックデータ一覧!$F$4:$F$27,0),MATCH(VLOOKUP(A7353,バックデータ一覧!$T$3:$U$367,2),バックデータ一覧!$G$3:$I$3,0))*10^-3</f>
        <v>1.3000000000000002E-4</v>
      </c>
      <c r="G7353" s="97">
        <f>INDEX(バックデータ一覧!$J$4:$L$27,MATCH(計算過程!B7353,バックデータ一覧!$F$4:$F$27,0),MATCH(VLOOKUP(A7353,バックデータ一覧!$T$3:$U$367,2),バックデータ一覧!$J$3:$L$3,0))*10^-3</f>
        <v>2.5000000000000001E-4</v>
      </c>
      <c r="H7353" s="97">
        <f>INDEX(バックデータ一覧!$M$4:$O$27,MATCH(計算過程!B7353,バックデータ一覧!$F$4:$F$27,0),MATCH(VLOOKUP(A7353,バックデータ一覧!$T$3:$U$367,2),バックデータ一覧!$M$3:$O$3,0))*10^-3</f>
        <v>3.8000000000000002E-4</v>
      </c>
      <c r="I7353" s="97">
        <f>INDEX(バックデータ一覧!$P$4:$R$27,MATCH(計算過程!B7353,バックデータ一覧!$F$4:$F$27,0),MATCH(VLOOKUP(A7353,バックデータ一覧!$T$3:$U$367,2),バックデータ一覧!$P$3:$R$3,0))*10^-3</f>
        <v>5.0000000000000001E-4</v>
      </c>
    </row>
    <row r="7354" spans="1:9" x14ac:dyDescent="0.15">
      <c r="A7354" s="57">
        <v>41946</v>
      </c>
      <c r="B7354" s="9" t="s">
        <v>108</v>
      </c>
      <c r="C7354" s="83">
        <f t="shared" si="343"/>
        <v>6.0700000000000007E-3</v>
      </c>
      <c r="D7354" s="82">
        <f t="shared" si="342"/>
        <v>5.9400000000000008E-3</v>
      </c>
      <c r="E7354" s="81">
        <f t="shared" si="344"/>
        <v>1.3000000000000002E-4</v>
      </c>
      <c r="F7354" s="97">
        <f>INDEX(バックデータ一覧!$G$4:$I$27,MATCH(計算過程!B7354,バックデータ一覧!$F$4:$F$27,0),MATCH(VLOOKUP(A7354,バックデータ一覧!$T$3:$U$367,2),バックデータ一覧!$G$3:$I$3,0))*10^-3</f>
        <v>1.3000000000000002E-4</v>
      </c>
      <c r="G7354" s="97">
        <f>INDEX(バックデータ一覧!$J$4:$L$27,MATCH(計算過程!B7354,バックデータ一覧!$F$4:$F$27,0),MATCH(VLOOKUP(A7354,バックデータ一覧!$T$3:$U$367,2),バックデータ一覧!$J$3:$L$3,0))*10^-3</f>
        <v>2.5000000000000001E-4</v>
      </c>
      <c r="H7354" s="97">
        <f>INDEX(バックデータ一覧!$M$4:$O$27,MATCH(計算過程!B7354,バックデータ一覧!$F$4:$F$27,0),MATCH(VLOOKUP(A7354,バックデータ一覧!$T$3:$U$367,2),バックデータ一覧!$M$3:$O$3,0))*10^-3</f>
        <v>3.8000000000000002E-4</v>
      </c>
      <c r="I7354" s="97">
        <f>INDEX(バックデータ一覧!$P$4:$R$27,MATCH(計算過程!B7354,バックデータ一覧!$F$4:$F$27,0),MATCH(VLOOKUP(A7354,バックデータ一覧!$T$3:$U$367,2),バックデータ一覧!$P$3:$R$3,0))*10^-3</f>
        <v>5.0000000000000001E-4</v>
      </c>
    </row>
    <row r="7355" spans="1:9" x14ac:dyDescent="0.15">
      <c r="A7355" s="57">
        <v>41946</v>
      </c>
      <c r="B7355" s="9" t="s">
        <v>109</v>
      </c>
      <c r="C7355" s="83">
        <f t="shared" si="343"/>
        <v>6.0700000000000007E-3</v>
      </c>
      <c r="D7355" s="82">
        <f t="shared" si="342"/>
        <v>5.9400000000000008E-3</v>
      </c>
      <c r="E7355" s="81">
        <f t="shared" si="344"/>
        <v>1.3000000000000002E-4</v>
      </c>
      <c r="F7355" s="97">
        <f>INDEX(バックデータ一覧!$G$4:$I$27,MATCH(計算過程!B7355,バックデータ一覧!$F$4:$F$27,0),MATCH(VLOOKUP(A7355,バックデータ一覧!$T$3:$U$367,2),バックデータ一覧!$G$3:$I$3,0))*10^-3</f>
        <v>1.3000000000000002E-4</v>
      </c>
      <c r="G7355" s="97">
        <f>INDEX(バックデータ一覧!$J$4:$L$27,MATCH(計算過程!B7355,バックデータ一覧!$F$4:$F$27,0),MATCH(VLOOKUP(A7355,バックデータ一覧!$T$3:$U$367,2),バックデータ一覧!$J$3:$L$3,0))*10^-3</f>
        <v>2.5000000000000001E-4</v>
      </c>
      <c r="H7355" s="97">
        <f>INDEX(バックデータ一覧!$M$4:$O$27,MATCH(計算過程!B7355,バックデータ一覧!$F$4:$F$27,0),MATCH(VLOOKUP(A7355,バックデータ一覧!$T$3:$U$367,2),バックデータ一覧!$M$3:$O$3,0))*10^-3</f>
        <v>3.8000000000000002E-4</v>
      </c>
      <c r="I7355" s="97">
        <f>INDEX(バックデータ一覧!$P$4:$R$27,MATCH(計算過程!B7355,バックデータ一覧!$F$4:$F$27,0),MATCH(VLOOKUP(A7355,バックデータ一覧!$T$3:$U$367,2),バックデータ一覧!$P$3:$R$3,0))*10^-3</f>
        <v>5.0000000000000001E-4</v>
      </c>
    </row>
    <row r="7356" spans="1:9" x14ac:dyDescent="0.15">
      <c r="A7356" s="57">
        <v>41946</v>
      </c>
      <c r="B7356" s="9" t="s">
        <v>110</v>
      </c>
      <c r="C7356" s="83">
        <f t="shared" si="343"/>
        <v>6.0700000000000007E-3</v>
      </c>
      <c r="D7356" s="82">
        <f t="shared" si="342"/>
        <v>5.9400000000000008E-3</v>
      </c>
      <c r="E7356" s="81">
        <f t="shared" si="344"/>
        <v>1.3000000000000002E-4</v>
      </c>
      <c r="F7356" s="97">
        <f>INDEX(バックデータ一覧!$G$4:$I$27,MATCH(計算過程!B7356,バックデータ一覧!$F$4:$F$27,0),MATCH(VLOOKUP(A7356,バックデータ一覧!$T$3:$U$367,2),バックデータ一覧!$G$3:$I$3,0))*10^-3</f>
        <v>1.3000000000000002E-4</v>
      </c>
      <c r="G7356" s="97">
        <f>INDEX(バックデータ一覧!$J$4:$L$27,MATCH(計算過程!B7356,バックデータ一覧!$F$4:$F$27,0),MATCH(VLOOKUP(A7356,バックデータ一覧!$T$3:$U$367,2),バックデータ一覧!$J$3:$L$3,0))*10^-3</f>
        <v>2.5000000000000001E-4</v>
      </c>
      <c r="H7356" s="97">
        <f>INDEX(バックデータ一覧!$M$4:$O$27,MATCH(計算過程!B7356,バックデータ一覧!$F$4:$F$27,0),MATCH(VLOOKUP(A7356,バックデータ一覧!$T$3:$U$367,2),バックデータ一覧!$M$3:$O$3,0))*10^-3</f>
        <v>3.8000000000000002E-4</v>
      </c>
      <c r="I7356" s="97">
        <f>INDEX(バックデータ一覧!$P$4:$R$27,MATCH(計算過程!B7356,バックデータ一覧!$F$4:$F$27,0),MATCH(VLOOKUP(A7356,バックデータ一覧!$T$3:$U$367,2),バックデータ一覧!$P$3:$R$3,0))*10^-3</f>
        <v>5.0000000000000001E-4</v>
      </c>
    </row>
    <row r="7357" spans="1:9" x14ac:dyDescent="0.15">
      <c r="A7357" s="57">
        <v>41946</v>
      </c>
      <c r="B7357" s="9" t="s">
        <v>111</v>
      </c>
      <c r="C7357" s="83">
        <f t="shared" si="343"/>
        <v>6.0700000000000007E-3</v>
      </c>
      <c r="D7357" s="82">
        <f t="shared" si="342"/>
        <v>5.9400000000000008E-3</v>
      </c>
      <c r="E7357" s="81">
        <f t="shared" si="344"/>
        <v>1.3000000000000002E-4</v>
      </c>
      <c r="F7357" s="97">
        <f>INDEX(バックデータ一覧!$G$4:$I$27,MATCH(計算過程!B7357,バックデータ一覧!$F$4:$F$27,0),MATCH(VLOOKUP(A7357,バックデータ一覧!$T$3:$U$367,2),バックデータ一覧!$G$3:$I$3,0))*10^-3</f>
        <v>1.3000000000000002E-4</v>
      </c>
      <c r="G7357" s="97">
        <f>INDEX(バックデータ一覧!$J$4:$L$27,MATCH(計算過程!B7357,バックデータ一覧!$F$4:$F$27,0),MATCH(VLOOKUP(A7357,バックデータ一覧!$T$3:$U$367,2),バックデータ一覧!$J$3:$L$3,0))*10^-3</f>
        <v>2.5000000000000001E-4</v>
      </c>
      <c r="H7357" s="97">
        <f>INDEX(バックデータ一覧!$M$4:$O$27,MATCH(計算過程!B7357,バックデータ一覧!$F$4:$F$27,0),MATCH(VLOOKUP(A7357,バックデータ一覧!$T$3:$U$367,2),バックデータ一覧!$M$3:$O$3,0))*10^-3</f>
        <v>3.8000000000000002E-4</v>
      </c>
      <c r="I7357" s="97">
        <f>INDEX(バックデータ一覧!$P$4:$R$27,MATCH(計算過程!B7357,バックデータ一覧!$F$4:$F$27,0),MATCH(VLOOKUP(A7357,バックデータ一覧!$T$3:$U$367,2),バックデータ一覧!$P$3:$R$3,0))*10^-3</f>
        <v>5.0000000000000001E-4</v>
      </c>
    </row>
    <row r="7358" spans="1:9" x14ac:dyDescent="0.15">
      <c r="A7358" s="57">
        <v>41946</v>
      </c>
      <c r="B7358" s="9" t="s">
        <v>112</v>
      </c>
      <c r="C7358" s="83">
        <f t="shared" si="343"/>
        <v>6.4800000000000005E-3</v>
      </c>
      <c r="D7358" s="82">
        <f t="shared" si="342"/>
        <v>5.9400000000000008E-3</v>
      </c>
      <c r="E7358" s="81">
        <f t="shared" si="344"/>
        <v>5.4000000000000001E-4</v>
      </c>
      <c r="F7358" s="97">
        <f>INDEX(バックデータ一覧!$G$4:$I$27,MATCH(計算過程!B7358,バックデータ一覧!$F$4:$F$27,0),MATCH(VLOOKUP(A7358,バックデータ一覧!$T$3:$U$367,2),バックデータ一覧!$G$3:$I$3,0))*10^-3</f>
        <v>5.4000000000000001E-4</v>
      </c>
      <c r="G7358" s="97">
        <f>INDEX(バックデータ一覧!$J$4:$L$27,MATCH(計算過程!B7358,バックデータ一覧!$F$4:$F$27,0),MATCH(VLOOKUP(A7358,バックデータ一覧!$T$3:$U$367,2),バックデータ一覧!$J$3:$L$3,0))*10^-3</f>
        <v>1.08E-3</v>
      </c>
      <c r="H7358" s="97">
        <f>INDEX(バックデータ一覧!$M$4:$O$27,MATCH(計算過程!B7358,バックデータ一覧!$F$4:$F$27,0),MATCH(VLOOKUP(A7358,バックデータ一覧!$T$3:$U$367,2),バックデータ一覧!$M$3:$O$3,0))*10^-3</f>
        <v>1.6299999999999999E-3</v>
      </c>
      <c r="I7358" s="97">
        <f>INDEX(バックデータ一覧!$P$4:$R$27,MATCH(計算過程!B7358,バックデータ一覧!$F$4:$F$27,0),MATCH(VLOOKUP(A7358,バックデータ一覧!$T$3:$U$367,2),バックデータ一覧!$P$3:$R$3,0))*10^-3</f>
        <v>2.1700000000000001E-3</v>
      </c>
    </row>
    <row r="7359" spans="1:9" x14ac:dyDescent="0.15">
      <c r="A7359" s="57">
        <v>41946</v>
      </c>
      <c r="B7359" s="9" t="s">
        <v>113</v>
      </c>
      <c r="C7359" s="83">
        <f t="shared" si="343"/>
        <v>9.7300000000000008E-3</v>
      </c>
      <c r="D7359" s="82">
        <f t="shared" si="342"/>
        <v>5.9400000000000008E-3</v>
      </c>
      <c r="E7359" s="81">
        <f t="shared" si="344"/>
        <v>3.79E-3</v>
      </c>
      <c r="F7359" s="97">
        <f>INDEX(バックデータ一覧!$G$4:$I$27,MATCH(計算過程!B7359,バックデータ一覧!$F$4:$F$27,0),MATCH(VLOOKUP(A7359,バックデータ一覧!$T$3:$U$367,2),バックデータ一覧!$G$3:$I$3,0))*10^-3</f>
        <v>3.79E-3</v>
      </c>
      <c r="G7359" s="97">
        <f>INDEX(バックデータ一覧!$J$4:$L$27,MATCH(計算過程!B7359,バックデータ一覧!$F$4:$F$27,0),MATCH(VLOOKUP(A7359,バックデータ一覧!$T$3:$U$367,2),バックデータ一覧!$J$3:$L$3,0))*10^-3</f>
        <v>7.5900000000000004E-3</v>
      </c>
      <c r="H7359" s="97">
        <f>INDEX(バックデータ一覧!$M$4:$O$27,MATCH(計算過程!B7359,バックデータ一覧!$F$4:$F$27,0),MATCH(VLOOKUP(A7359,バックデータ一覧!$T$3:$U$367,2),バックデータ一覧!$M$3:$O$3,0))*10^-3</f>
        <v>1.1380000000000001E-2</v>
      </c>
      <c r="I7359" s="97">
        <f>INDEX(バックデータ一覧!$P$4:$R$27,MATCH(計算過程!B7359,バックデータ一覧!$F$4:$F$27,0),MATCH(VLOOKUP(A7359,バックデータ一覧!$T$3:$U$367,2),バックデータ一覧!$P$3:$R$3,0))*10^-3</f>
        <v>1.5180000000000001E-2</v>
      </c>
    </row>
    <row r="7360" spans="1:9" x14ac:dyDescent="0.15">
      <c r="A7360" s="57">
        <v>41946</v>
      </c>
      <c r="B7360" s="9" t="s">
        <v>114</v>
      </c>
      <c r="C7360" s="83">
        <f t="shared" si="343"/>
        <v>6.2700000000000013E-3</v>
      </c>
      <c r="D7360" s="82">
        <f t="shared" si="342"/>
        <v>5.9400000000000008E-3</v>
      </c>
      <c r="E7360" s="81">
        <f t="shared" si="344"/>
        <v>3.3E-4</v>
      </c>
      <c r="F7360" s="97">
        <f>INDEX(バックデータ一覧!$G$4:$I$27,MATCH(計算過程!B7360,バックデータ一覧!$F$4:$F$27,0),MATCH(VLOOKUP(A7360,バックデータ一覧!$T$3:$U$367,2),バックデータ一覧!$G$3:$I$3,0))*10^-3</f>
        <v>3.3E-4</v>
      </c>
      <c r="G7360" s="97">
        <f>INDEX(バックデータ一覧!$J$4:$L$27,MATCH(計算過程!B7360,バックデータ一覧!$F$4:$F$27,0),MATCH(VLOOKUP(A7360,バックデータ一覧!$T$3:$U$367,2),バックデータ一覧!$J$3:$L$3,0))*10^-3</f>
        <v>6.7000000000000002E-4</v>
      </c>
      <c r="H7360" s="97">
        <f>INDEX(バックデータ一覧!$M$4:$O$27,MATCH(計算過程!B7360,バックデータ一覧!$F$4:$F$27,0),MATCH(VLOOKUP(A7360,バックデータ一覧!$T$3:$U$367,2),バックデータ一覧!$M$3:$O$3,0))*10^-3</f>
        <v>1E-3</v>
      </c>
      <c r="I7360" s="97">
        <f>INDEX(バックデータ一覧!$P$4:$R$27,MATCH(計算過程!B7360,バックデータ一覧!$F$4:$F$27,0),MATCH(VLOOKUP(A7360,バックデータ一覧!$T$3:$U$367,2),バックデータ一覧!$P$3:$R$3,0))*10^-3</f>
        <v>1.33E-3</v>
      </c>
    </row>
    <row r="7361" spans="1:9" x14ac:dyDescent="0.15">
      <c r="A7361" s="57">
        <v>41946</v>
      </c>
      <c r="B7361" s="9" t="s">
        <v>115</v>
      </c>
      <c r="C7361" s="83">
        <f t="shared" si="343"/>
        <v>6.4800000000000005E-3</v>
      </c>
      <c r="D7361" s="82">
        <f t="shared" si="342"/>
        <v>5.9400000000000008E-3</v>
      </c>
      <c r="E7361" s="81">
        <f t="shared" si="344"/>
        <v>5.4000000000000001E-4</v>
      </c>
      <c r="F7361" s="97">
        <f>INDEX(バックデータ一覧!$G$4:$I$27,MATCH(計算過程!B7361,バックデータ一覧!$F$4:$F$27,0),MATCH(VLOOKUP(A7361,バックデータ一覧!$T$3:$U$367,2),バックデータ一覧!$G$3:$I$3,0))*10^-3</f>
        <v>5.4000000000000001E-4</v>
      </c>
      <c r="G7361" s="97">
        <f>INDEX(バックデータ一覧!$J$4:$L$27,MATCH(計算過程!B7361,バックデータ一覧!$F$4:$F$27,0),MATCH(VLOOKUP(A7361,バックデータ一覧!$T$3:$U$367,2),バックデータ一覧!$J$3:$L$3,0))*10^-3</f>
        <v>1.08E-3</v>
      </c>
      <c r="H7361" s="97">
        <f>INDEX(バックデータ一覧!$M$4:$O$27,MATCH(計算過程!B7361,バックデータ一覧!$F$4:$F$27,0),MATCH(VLOOKUP(A7361,バックデータ一覧!$T$3:$U$367,2),バックデータ一覧!$M$3:$O$3,0))*10^-3</f>
        <v>1.6299999999999999E-3</v>
      </c>
      <c r="I7361" s="97">
        <f>INDEX(バックデータ一覧!$P$4:$R$27,MATCH(計算過程!B7361,バックデータ一覧!$F$4:$F$27,0),MATCH(VLOOKUP(A7361,バックデータ一覧!$T$3:$U$367,2),バックデータ一覧!$P$3:$R$3,0))*10^-3</f>
        <v>2.1700000000000001E-3</v>
      </c>
    </row>
    <row r="7362" spans="1:9" x14ac:dyDescent="0.15">
      <c r="A7362" s="57">
        <v>41946</v>
      </c>
      <c r="B7362" s="9" t="s">
        <v>116</v>
      </c>
      <c r="C7362" s="83">
        <f t="shared" si="343"/>
        <v>6.2700000000000013E-3</v>
      </c>
      <c r="D7362" s="82">
        <f t="shared" si="342"/>
        <v>5.9400000000000008E-3</v>
      </c>
      <c r="E7362" s="81">
        <f t="shared" si="344"/>
        <v>3.3E-4</v>
      </c>
      <c r="F7362" s="97">
        <f>INDEX(バックデータ一覧!$G$4:$I$27,MATCH(計算過程!B7362,バックデータ一覧!$F$4:$F$27,0),MATCH(VLOOKUP(A7362,バックデータ一覧!$T$3:$U$367,2),バックデータ一覧!$G$3:$I$3,0))*10^-3</f>
        <v>3.3E-4</v>
      </c>
      <c r="G7362" s="97">
        <f>INDEX(バックデータ一覧!$J$4:$L$27,MATCH(計算過程!B7362,バックデータ一覧!$F$4:$F$27,0),MATCH(VLOOKUP(A7362,バックデータ一覧!$T$3:$U$367,2),バックデータ一覧!$J$3:$L$3,0))*10^-3</f>
        <v>6.7000000000000002E-4</v>
      </c>
      <c r="H7362" s="97">
        <f>INDEX(バックデータ一覧!$M$4:$O$27,MATCH(計算過程!B7362,バックデータ一覧!$F$4:$F$27,0),MATCH(VLOOKUP(A7362,バックデータ一覧!$T$3:$U$367,2),バックデータ一覧!$M$3:$O$3,0))*10^-3</f>
        <v>1E-3</v>
      </c>
      <c r="I7362" s="97">
        <f>INDEX(バックデータ一覧!$P$4:$R$27,MATCH(計算過程!B7362,バックデータ一覧!$F$4:$F$27,0),MATCH(VLOOKUP(A7362,バックデータ一覧!$T$3:$U$367,2),バックデータ一覧!$P$3:$R$3,0))*10^-3</f>
        <v>1.33E-3</v>
      </c>
    </row>
    <row r="7363" spans="1:9" x14ac:dyDescent="0.15">
      <c r="A7363" s="57">
        <v>41946</v>
      </c>
      <c r="B7363" s="9" t="s">
        <v>117</v>
      </c>
      <c r="C7363" s="83">
        <f t="shared" si="343"/>
        <v>9.3200000000000002E-3</v>
      </c>
      <c r="D7363" s="82">
        <f t="shared" si="342"/>
        <v>5.9400000000000008E-3</v>
      </c>
      <c r="E7363" s="81">
        <f t="shared" si="344"/>
        <v>3.3799999999999998E-3</v>
      </c>
      <c r="F7363" s="97">
        <f>INDEX(バックデータ一覧!$G$4:$I$27,MATCH(計算過程!B7363,バックデータ一覧!$F$4:$F$27,0),MATCH(VLOOKUP(A7363,バックデータ一覧!$T$3:$U$367,2),バックデータ一覧!$G$3:$I$3,0))*10^-3</f>
        <v>3.3799999999999998E-3</v>
      </c>
      <c r="G7363" s="97">
        <f>INDEX(バックデータ一覧!$J$4:$L$27,MATCH(計算過程!B7363,バックデータ一覧!$F$4:$F$27,0),MATCH(VLOOKUP(A7363,バックデータ一覧!$T$3:$U$367,2),バックデータ一覧!$J$3:$L$3,0))*10^-3</f>
        <v>6.7499999999999999E-3</v>
      </c>
      <c r="H7363" s="97">
        <f>INDEX(バックデータ一覧!$M$4:$O$27,MATCH(計算過程!B7363,バックデータ一覧!$F$4:$F$27,0),MATCH(VLOOKUP(A7363,バックデータ一覧!$T$3:$U$367,2),バックデータ一覧!$M$3:$O$3,0))*10^-3</f>
        <v>1.0130000000000002E-2</v>
      </c>
      <c r="I7363" s="97">
        <f>INDEX(バックデータ一覧!$P$4:$R$27,MATCH(計算過程!B7363,バックデータ一覧!$F$4:$F$27,0),MATCH(VLOOKUP(A7363,バックデータ一覧!$T$3:$U$367,2),バックデータ一覧!$P$3:$R$3,0))*10^-3</f>
        <v>1.3509999999999999E-2</v>
      </c>
    </row>
    <row r="7364" spans="1:9" x14ac:dyDescent="0.15">
      <c r="A7364" s="57">
        <v>41946</v>
      </c>
      <c r="B7364" s="9" t="s">
        <v>118</v>
      </c>
      <c r="C7364" s="83">
        <f t="shared" si="343"/>
        <v>6.2700000000000013E-3</v>
      </c>
      <c r="D7364" s="82">
        <f t="shared" si="342"/>
        <v>5.9400000000000008E-3</v>
      </c>
      <c r="E7364" s="81">
        <f t="shared" si="344"/>
        <v>3.3E-4</v>
      </c>
      <c r="F7364" s="97">
        <f>INDEX(バックデータ一覧!$G$4:$I$27,MATCH(計算過程!B7364,バックデータ一覧!$F$4:$F$27,0),MATCH(VLOOKUP(A7364,バックデータ一覧!$T$3:$U$367,2),バックデータ一覧!$G$3:$I$3,0))*10^-3</f>
        <v>3.3E-4</v>
      </c>
      <c r="G7364" s="97">
        <f>INDEX(バックデータ一覧!$J$4:$L$27,MATCH(計算過程!B7364,バックデータ一覧!$F$4:$F$27,0),MATCH(VLOOKUP(A7364,バックデータ一覧!$T$3:$U$367,2),バックデータ一覧!$J$3:$L$3,0))*10^-3</f>
        <v>6.7000000000000002E-4</v>
      </c>
      <c r="H7364" s="97">
        <f>INDEX(バックデータ一覧!$M$4:$O$27,MATCH(計算過程!B7364,バックデータ一覧!$F$4:$F$27,0),MATCH(VLOOKUP(A7364,バックデータ一覧!$T$3:$U$367,2),バックデータ一覧!$M$3:$O$3,0))*10^-3</f>
        <v>1E-3</v>
      </c>
      <c r="I7364" s="97">
        <f>INDEX(バックデータ一覧!$P$4:$R$27,MATCH(計算過程!B7364,バックデータ一覧!$F$4:$F$27,0),MATCH(VLOOKUP(A7364,バックデータ一覧!$T$3:$U$367,2),バックデータ一覧!$P$3:$R$3,0))*10^-3</f>
        <v>1.33E-3</v>
      </c>
    </row>
    <row r="7365" spans="1:9" x14ac:dyDescent="0.15">
      <c r="A7365" s="57">
        <v>41946</v>
      </c>
      <c r="B7365" s="9" t="s">
        <v>119</v>
      </c>
      <c r="C7365" s="83">
        <f t="shared" si="343"/>
        <v>6.0700000000000007E-3</v>
      </c>
      <c r="D7365" s="82">
        <f t="shared" si="342"/>
        <v>5.9400000000000008E-3</v>
      </c>
      <c r="E7365" s="81">
        <f t="shared" si="344"/>
        <v>1.3000000000000002E-4</v>
      </c>
      <c r="F7365" s="97">
        <f>INDEX(バックデータ一覧!$G$4:$I$27,MATCH(計算過程!B7365,バックデータ一覧!$F$4:$F$27,0),MATCH(VLOOKUP(A7365,バックデータ一覧!$T$3:$U$367,2),バックデータ一覧!$G$3:$I$3,0))*10^-3</f>
        <v>1.3000000000000002E-4</v>
      </c>
      <c r="G7365" s="97">
        <f>INDEX(バックデータ一覧!$J$4:$L$27,MATCH(計算過程!B7365,バックデータ一覧!$F$4:$F$27,0),MATCH(VLOOKUP(A7365,バックデータ一覧!$T$3:$U$367,2),バックデータ一覧!$J$3:$L$3,0))*10^-3</f>
        <v>2.5000000000000001E-4</v>
      </c>
      <c r="H7365" s="97">
        <f>INDEX(バックデータ一覧!$M$4:$O$27,MATCH(計算過程!B7365,バックデータ一覧!$F$4:$F$27,0),MATCH(VLOOKUP(A7365,バックデータ一覧!$T$3:$U$367,2),バックデータ一覧!$M$3:$O$3,0))*10^-3</f>
        <v>3.8000000000000002E-4</v>
      </c>
      <c r="I7365" s="97">
        <f>INDEX(バックデータ一覧!$P$4:$R$27,MATCH(計算過程!B7365,バックデータ一覧!$F$4:$F$27,0),MATCH(VLOOKUP(A7365,バックデータ一覧!$T$3:$U$367,2),バックデータ一覧!$P$3:$R$3,0))*10^-3</f>
        <v>5.0000000000000001E-4</v>
      </c>
    </row>
    <row r="7366" spans="1:9" x14ac:dyDescent="0.15">
      <c r="A7366" s="57">
        <v>41946</v>
      </c>
      <c r="B7366" s="9" t="s">
        <v>120</v>
      </c>
      <c r="C7366" s="83">
        <f t="shared" si="343"/>
        <v>6.0700000000000007E-3</v>
      </c>
      <c r="D7366" s="82">
        <f t="shared" si="342"/>
        <v>5.9400000000000008E-3</v>
      </c>
      <c r="E7366" s="81">
        <f t="shared" si="344"/>
        <v>1.3000000000000002E-4</v>
      </c>
      <c r="F7366" s="97">
        <f>INDEX(バックデータ一覧!$G$4:$I$27,MATCH(計算過程!B7366,バックデータ一覧!$F$4:$F$27,0),MATCH(VLOOKUP(A7366,バックデータ一覧!$T$3:$U$367,2),バックデータ一覧!$G$3:$I$3,0))*10^-3</f>
        <v>1.3000000000000002E-4</v>
      </c>
      <c r="G7366" s="97">
        <f>INDEX(バックデータ一覧!$J$4:$L$27,MATCH(計算過程!B7366,バックデータ一覧!$F$4:$F$27,0),MATCH(VLOOKUP(A7366,バックデータ一覧!$T$3:$U$367,2),バックデータ一覧!$J$3:$L$3,0))*10^-3</f>
        <v>2.5000000000000001E-4</v>
      </c>
      <c r="H7366" s="97">
        <f>INDEX(バックデータ一覧!$M$4:$O$27,MATCH(計算過程!B7366,バックデータ一覧!$F$4:$F$27,0),MATCH(VLOOKUP(A7366,バックデータ一覧!$T$3:$U$367,2),バックデータ一覧!$M$3:$O$3,0))*10^-3</f>
        <v>3.8000000000000002E-4</v>
      </c>
      <c r="I7366" s="97">
        <f>INDEX(バックデータ一覧!$P$4:$R$27,MATCH(計算過程!B7366,バックデータ一覧!$F$4:$F$27,0),MATCH(VLOOKUP(A7366,バックデータ一覧!$T$3:$U$367,2),バックデータ一覧!$P$3:$R$3,0))*10^-3</f>
        <v>5.0000000000000001E-4</v>
      </c>
    </row>
    <row r="7367" spans="1:9" x14ac:dyDescent="0.15">
      <c r="A7367" s="57">
        <v>41946</v>
      </c>
      <c r="B7367" s="9" t="s">
        <v>121</v>
      </c>
      <c r="C7367" s="83">
        <f t="shared" si="343"/>
        <v>6.4800000000000005E-3</v>
      </c>
      <c r="D7367" s="82">
        <f t="shared" ref="D7367:D7430" si="345">$O$4*$O$5*10^-3</f>
        <v>5.9400000000000008E-3</v>
      </c>
      <c r="E7367" s="81">
        <f t="shared" si="344"/>
        <v>5.4000000000000001E-4</v>
      </c>
      <c r="F7367" s="97">
        <f>INDEX(バックデータ一覧!$G$4:$I$27,MATCH(計算過程!B7367,バックデータ一覧!$F$4:$F$27,0),MATCH(VLOOKUP(A7367,バックデータ一覧!$T$3:$U$367,2),バックデータ一覧!$G$3:$I$3,0))*10^-3</f>
        <v>5.4000000000000001E-4</v>
      </c>
      <c r="G7367" s="97">
        <f>INDEX(バックデータ一覧!$J$4:$L$27,MATCH(計算過程!B7367,バックデータ一覧!$F$4:$F$27,0),MATCH(VLOOKUP(A7367,バックデータ一覧!$T$3:$U$367,2),バックデータ一覧!$J$3:$L$3,0))*10^-3</f>
        <v>1.08E-3</v>
      </c>
      <c r="H7367" s="97">
        <f>INDEX(バックデータ一覧!$M$4:$O$27,MATCH(計算過程!B7367,バックデータ一覧!$F$4:$F$27,0),MATCH(VLOOKUP(A7367,バックデータ一覧!$T$3:$U$367,2),バックデータ一覧!$M$3:$O$3,0))*10^-3</f>
        <v>1.6299999999999999E-3</v>
      </c>
      <c r="I7367" s="97">
        <f>INDEX(バックデータ一覧!$P$4:$R$27,MATCH(計算過程!B7367,バックデータ一覧!$F$4:$F$27,0),MATCH(VLOOKUP(A7367,バックデータ一覧!$T$3:$U$367,2),バックデータ一覧!$P$3:$R$3,0))*10^-3</f>
        <v>2.1700000000000001E-3</v>
      </c>
    </row>
    <row r="7368" spans="1:9" x14ac:dyDescent="0.15">
      <c r="A7368" s="57">
        <v>41946</v>
      </c>
      <c r="B7368" s="9" t="s">
        <v>122</v>
      </c>
      <c r="C7368" s="83">
        <f t="shared" ref="C7368:C7431" si="346">D7368+E7368</f>
        <v>1.2360000000000001E-2</v>
      </c>
      <c r="D7368" s="82">
        <f t="shared" si="345"/>
        <v>5.9400000000000008E-3</v>
      </c>
      <c r="E7368" s="81">
        <f t="shared" ref="E7368:E7431" si="347">IF(AND($O$10&gt;=1,$O$10&lt;2),$F7368*(2-$O$10)/(2-1)+$G7368*($O$10-1)/(2-1),IF(AND($O$10&gt;=2,$O$10&lt;3),$G7368*(3-$O$10)/(3-2)+$H7368*($O$10-2)/(3-2),$H7368*(4-$O$10)/(4-3)+$I7368*($O$10-3)/(4-3)))</f>
        <v>6.4200000000000004E-3</v>
      </c>
      <c r="F7368" s="97">
        <f>INDEX(バックデータ一覧!$G$4:$I$27,MATCH(計算過程!B7368,バックデータ一覧!$F$4:$F$27,0),MATCH(VLOOKUP(A7368,バックデータ一覧!$T$3:$U$367,2),バックデータ一覧!$G$3:$I$3,0))*10^-3</f>
        <v>6.4200000000000004E-3</v>
      </c>
      <c r="G7368" s="97">
        <f>INDEX(バックデータ一覧!$J$4:$L$27,MATCH(計算過程!B7368,バックデータ一覧!$F$4:$F$27,0),MATCH(VLOOKUP(A7368,バックデータ一覧!$T$3:$U$367,2),バックデータ一覧!$J$3:$L$3,0))*10^-3</f>
        <v>1.2840000000000001E-2</v>
      </c>
      <c r="H7368" s="97">
        <f>INDEX(バックデータ一覧!$M$4:$O$27,MATCH(計算過程!B7368,バックデータ一覧!$F$4:$F$27,0),MATCH(VLOOKUP(A7368,バックデータ一覧!$T$3:$U$367,2),バックデータ一覧!$M$3:$O$3,0))*10^-3</f>
        <v>1.9260000000000003E-2</v>
      </c>
      <c r="I7368" s="97">
        <f>INDEX(バックデータ一覧!$P$4:$R$27,MATCH(計算過程!B7368,バックデータ一覧!$F$4:$F$27,0),MATCH(VLOOKUP(A7368,バックデータ一覧!$T$3:$U$367,2),バックデータ一覧!$P$3:$R$3,0))*10^-3</f>
        <v>2.5680000000000001E-2</v>
      </c>
    </row>
    <row r="7369" spans="1:9" x14ac:dyDescent="0.15">
      <c r="A7369" s="57">
        <v>41946</v>
      </c>
      <c r="B7369" s="9" t="s">
        <v>123</v>
      </c>
      <c r="C7369" s="83">
        <f t="shared" si="346"/>
        <v>1.2360000000000001E-2</v>
      </c>
      <c r="D7369" s="82">
        <f t="shared" si="345"/>
        <v>5.9400000000000008E-3</v>
      </c>
      <c r="E7369" s="81">
        <f t="shared" si="347"/>
        <v>6.4200000000000004E-3</v>
      </c>
      <c r="F7369" s="97">
        <f>INDEX(バックデータ一覧!$G$4:$I$27,MATCH(計算過程!B7369,バックデータ一覧!$F$4:$F$27,0),MATCH(VLOOKUP(A7369,バックデータ一覧!$T$3:$U$367,2),バックデータ一覧!$G$3:$I$3,0))*10^-3</f>
        <v>6.4200000000000004E-3</v>
      </c>
      <c r="G7369" s="97">
        <f>INDEX(バックデータ一覧!$J$4:$L$27,MATCH(計算過程!B7369,バックデータ一覧!$F$4:$F$27,0),MATCH(VLOOKUP(A7369,バックデータ一覧!$T$3:$U$367,2),バックデータ一覧!$J$3:$L$3,0))*10^-3</f>
        <v>1.2840000000000001E-2</v>
      </c>
      <c r="H7369" s="97">
        <f>INDEX(バックデータ一覧!$M$4:$O$27,MATCH(計算過程!B7369,バックデータ一覧!$F$4:$F$27,0),MATCH(VLOOKUP(A7369,バックデータ一覧!$T$3:$U$367,2),バックデータ一覧!$M$3:$O$3,0))*10^-3</f>
        <v>1.9260000000000003E-2</v>
      </c>
      <c r="I7369" s="97">
        <f>INDEX(バックデータ一覧!$P$4:$R$27,MATCH(計算過程!B7369,バックデータ一覧!$F$4:$F$27,0),MATCH(VLOOKUP(A7369,バックデータ一覧!$T$3:$U$367,2),バックデータ一覧!$P$3:$R$3,0))*10^-3</f>
        <v>2.5680000000000001E-2</v>
      </c>
    </row>
    <row r="7370" spans="1:9" x14ac:dyDescent="0.15">
      <c r="A7370" s="57">
        <v>41946</v>
      </c>
      <c r="B7370" s="9" t="s">
        <v>124</v>
      </c>
      <c r="C7370" s="83">
        <f t="shared" si="346"/>
        <v>6.0700000000000007E-3</v>
      </c>
      <c r="D7370" s="82">
        <f t="shared" si="345"/>
        <v>5.9400000000000008E-3</v>
      </c>
      <c r="E7370" s="81">
        <f t="shared" si="347"/>
        <v>1.3000000000000002E-4</v>
      </c>
      <c r="F7370" s="97">
        <f>INDEX(バックデータ一覧!$G$4:$I$27,MATCH(計算過程!B7370,バックデータ一覧!$F$4:$F$27,0),MATCH(VLOOKUP(A7370,バックデータ一覧!$T$3:$U$367,2),バックデータ一覧!$G$3:$I$3,0))*10^-3</f>
        <v>1.3000000000000002E-4</v>
      </c>
      <c r="G7370" s="97">
        <f>INDEX(バックデータ一覧!$J$4:$L$27,MATCH(計算過程!B7370,バックデータ一覧!$F$4:$F$27,0),MATCH(VLOOKUP(A7370,バックデータ一覧!$T$3:$U$367,2),バックデータ一覧!$J$3:$L$3,0))*10^-3</f>
        <v>2.5000000000000001E-4</v>
      </c>
      <c r="H7370" s="97">
        <f>INDEX(バックデータ一覧!$M$4:$O$27,MATCH(計算過程!B7370,バックデータ一覧!$F$4:$F$27,0),MATCH(VLOOKUP(A7370,バックデータ一覧!$T$3:$U$367,2),バックデータ一覧!$M$3:$O$3,0))*10^-3</f>
        <v>3.8000000000000002E-4</v>
      </c>
      <c r="I7370" s="97">
        <f>INDEX(バックデータ一覧!$P$4:$R$27,MATCH(計算過程!B7370,バックデータ一覧!$F$4:$F$27,0),MATCH(VLOOKUP(A7370,バックデータ一覧!$T$3:$U$367,2),バックデータ一覧!$P$3:$R$3,0))*10^-3</f>
        <v>5.0000000000000001E-4</v>
      </c>
    </row>
    <row r="7371" spans="1:9" x14ac:dyDescent="0.15">
      <c r="A7371" s="57">
        <v>41946</v>
      </c>
      <c r="B7371" s="9" t="s">
        <v>125</v>
      </c>
      <c r="C7371" s="83">
        <f t="shared" si="346"/>
        <v>6.2700000000000013E-3</v>
      </c>
      <c r="D7371" s="82">
        <f t="shared" si="345"/>
        <v>5.9400000000000008E-3</v>
      </c>
      <c r="E7371" s="81">
        <f t="shared" si="347"/>
        <v>3.3E-4</v>
      </c>
      <c r="F7371" s="97">
        <f>INDEX(バックデータ一覧!$G$4:$I$27,MATCH(計算過程!B7371,バックデータ一覧!$F$4:$F$27,0),MATCH(VLOOKUP(A7371,バックデータ一覧!$T$3:$U$367,2),バックデータ一覧!$G$3:$I$3,0))*10^-3</f>
        <v>3.3E-4</v>
      </c>
      <c r="G7371" s="97">
        <f>INDEX(バックデータ一覧!$J$4:$L$27,MATCH(計算過程!B7371,バックデータ一覧!$F$4:$F$27,0),MATCH(VLOOKUP(A7371,バックデータ一覧!$T$3:$U$367,2),バックデータ一覧!$J$3:$L$3,0))*10^-3</f>
        <v>6.7000000000000002E-4</v>
      </c>
      <c r="H7371" s="97">
        <f>INDEX(バックデータ一覧!$M$4:$O$27,MATCH(計算過程!B7371,バックデータ一覧!$F$4:$F$27,0),MATCH(VLOOKUP(A7371,バックデータ一覧!$T$3:$U$367,2),バックデータ一覧!$M$3:$O$3,0))*10^-3</f>
        <v>1E-3</v>
      </c>
      <c r="I7371" s="97">
        <f>INDEX(バックデータ一覧!$P$4:$R$27,MATCH(計算過程!B7371,バックデータ一覧!$F$4:$F$27,0),MATCH(VLOOKUP(A7371,バックデータ一覧!$T$3:$U$367,2),バックデータ一覧!$P$3:$R$3,0))*10^-3</f>
        <v>1.33E-3</v>
      </c>
    </row>
    <row r="7372" spans="1:9" x14ac:dyDescent="0.15">
      <c r="A7372" s="57">
        <v>41946</v>
      </c>
      <c r="B7372" s="9" t="s">
        <v>126</v>
      </c>
      <c r="C7372" s="83">
        <f t="shared" si="346"/>
        <v>1.2220000000000002E-2</v>
      </c>
      <c r="D7372" s="82">
        <f t="shared" si="345"/>
        <v>5.9400000000000008E-3</v>
      </c>
      <c r="E7372" s="81">
        <f t="shared" si="347"/>
        <v>6.28E-3</v>
      </c>
      <c r="F7372" s="97">
        <f>INDEX(バックデータ一覧!$G$4:$I$27,MATCH(計算過程!B7372,バックデータ一覧!$F$4:$F$27,0),MATCH(VLOOKUP(A7372,バックデータ一覧!$T$3:$U$367,2),バックデータ一覧!$G$3:$I$3,0))*10^-3</f>
        <v>6.28E-3</v>
      </c>
      <c r="G7372" s="97">
        <f>INDEX(バックデータ一覧!$J$4:$L$27,MATCH(計算過程!B7372,バックデータ一覧!$F$4:$F$27,0),MATCH(VLOOKUP(A7372,バックデータ一覧!$T$3:$U$367,2),バックデータ一覧!$J$3:$L$3,0))*10^-3</f>
        <v>1.256E-2</v>
      </c>
      <c r="H7372" s="97">
        <f>INDEX(バックデータ一覧!$M$4:$O$27,MATCH(計算過程!B7372,バックデータ一覧!$F$4:$F$27,0),MATCH(VLOOKUP(A7372,バックデータ一覧!$T$3:$U$367,2),バックデータ一覧!$M$3:$O$3,0))*10^-3</f>
        <v>1.8839999999999999E-2</v>
      </c>
      <c r="I7372" s="97">
        <f>INDEX(バックデータ一覧!$P$4:$R$27,MATCH(計算過程!B7372,バックデータ一覧!$F$4:$F$27,0),MATCH(VLOOKUP(A7372,バックデータ一覧!$T$3:$U$367,2),バックデータ一覧!$P$3:$R$3,0))*10^-3</f>
        <v>2.512E-2</v>
      </c>
    </row>
    <row r="7373" spans="1:9" x14ac:dyDescent="0.15">
      <c r="A7373" s="57">
        <v>41946</v>
      </c>
      <c r="B7373" s="9" t="s">
        <v>127</v>
      </c>
      <c r="C7373" s="83">
        <f t="shared" si="346"/>
        <v>1.243E-2</v>
      </c>
      <c r="D7373" s="82">
        <f t="shared" si="345"/>
        <v>5.9400000000000008E-3</v>
      </c>
      <c r="E7373" s="81">
        <f t="shared" si="347"/>
        <v>6.4900000000000001E-3</v>
      </c>
      <c r="F7373" s="97">
        <f>INDEX(バックデータ一覧!$G$4:$I$27,MATCH(計算過程!B7373,バックデータ一覧!$F$4:$F$27,0),MATCH(VLOOKUP(A7373,バックデータ一覧!$T$3:$U$367,2),バックデータ一覧!$G$3:$I$3,0))*10^-3</f>
        <v>6.4900000000000001E-3</v>
      </c>
      <c r="G7373" s="97">
        <f>INDEX(バックデータ一覧!$J$4:$L$27,MATCH(計算過程!B7373,バックデータ一覧!$F$4:$F$27,0),MATCH(VLOOKUP(A7373,バックデータ一覧!$T$3:$U$367,2),バックデータ一覧!$J$3:$L$3,0))*10^-3</f>
        <v>1.298E-2</v>
      </c>
      <c r="H7373" s="97">
        <f>INDEX(バックデータ一覧!$M$4:$O$27,MATCH(計算過程!B7373,バックデータ一覧!$F$4:$F$27,0),MATCH(VLOOKUP(A7373,バックデータ一覧!$T$3:$U$367,2),バックデータ一覧!$M$3:$O$3,0))*10^-3</f>
        <v>1.9469999999999998E-2</v>
      </c>
      <c r="I7373" s="97">
        <f>INDEX(バックデータ一覧!$P$4:$R$27,MATCH(計算過程!B7373,バックデータ一覧!$F$4:$F$27,0),MATCH(VLOOKUP(A7373,バックデータ一覧!$T$3:$U$367,2),バックデータ一覧!$P$3:$R$3,0))*10^-3</f>
        <v>2.5950000000000001E-2</v>
      </c>
    </row>
    <row r="7374" spans="1:9" x14ac:dyDescent="0.15">
      <c r="A7374" s="57">
        <v>41946</v>
      </c>
      <c r="B7374" s="9" t="s">
        <v>128</v>
      </c>
      <c r="C7374" s="83">
        <f t="shared" si="346"/>
        <v>9.2500000000000013E-3</v>
      </c>
      <c r="D7374" s="82">
        <f t="shared" si="345"/>
        <v>5.9400000000000008E-3</v>
      </c>
      <c r="E7374" s="81">
        <f t="shared" si="347"/>
        <v>3.31E-3</v>
      </c>
      <c r="F7374" s="97">
        <f>INDEX(バックデータ一覧!$G$4:$I$27,MATCH(計算過程!B7374,バックデータ一覧!$F$4:$F$27,0),MATCH(VLOOKUP(A7374,バックデータ一覧!$T$3:$U$367,2),バックデータ一覧!$G$3:$I$3,0))*10^-3</f>
        <v>3.31E-3</v>
      </c>
      <c r="G7374" s="97">
        <f>INDEX(バックデータ一覧!$J$4:$L$27,MATCH(計算過程!B7374,バックデータ一覧!$F$4:$F$27,0),MATCH(VLOOKUP(A7374,バックデータ一覧!$T$3:$U$367,2),バックデータ一覧!$J$3:$L$3,0))*10^-3</f>
        <v>6.6100000000000004E-3</v>
      </c>
      <c r="H7374" s="97">
        <f>INDEX(バックデータ一覧!$M$4:$O$27,MATCH(計算過程!B7374,バックデータ一覧!$F$4:$F$27,0),MATCH(VLOOKUP(A7374,バックデータ一覧!$T$3:$U$367,2),バックデータ一覧!$M$3:$O$3,0))*10^-3</f>
        <v>9.92E-3</v>
      </c>
      <c r="I7374" s="97">
        <f>INDEX(バックデータ一覧!$P$4:$R$27,MATCH(計算過程!B7374,バックデータ一覧!$F$4:$F$27,0),MATCH(VLOOKUP(A7374,バックデータ一覧!$T$3:$U$367,2),バックデータ一覧!$P$3:$R$3,0))*10^-3</f>
        <v>1.323E-2</v>
      </c>
    </row>
    <row r="7375" spans="1:9" x14ac:dyDescent="0.15">
      <c r="A7375" s="57">
        <v>41947</v>
      </c>
      <c r="B7375" s="9" t="s">
        <v>105</v>
      </c>
      <c r="C7375" s="83">
        <f t="shared" si="346"/>
        <v>6.0700000000000007E-3</v>
      </c>
      <c r="D7375" s="82">
        <f t="shared" si="345"/>
        <v>5.9400000000000008E-3</v>
      </c>
      <c r="E7375" s="81">
        <f t="shared" si="347"/>
        <v>1.2999999999999999E-4</v>
      </c>
      <c r="F7375" s="97">
        <f>INDEX(バックデータ一覧!$G$4:$I$27,MATCH(計算過程!B7375,バックデータ一覧!$F$4:$F$27,0),MATCH(VLOOKUP(A7375,バックデータ一覧!$T$3:$U$367,2),バックデータ一覧!$G$3:$I$3,0))*10^-3</f>
        <v>1.2999999999999999E-4</v>
      </c>
      <c r="G7375" s="97">
        <f>INDEX(バックデータ一覧!$J$4:$L$27,MATCH(計算過程!B7375,バックデータ一覧!$F$4:$F$27,0),MATCH(VLOOKUP(A7375,バックデータ一覧!$T$3:$U$367,2),バックデータ一覧!$J$3:$L$3,0))*10^-3</f>
        <v>2.5000000000000001E-4</v>
      </c>
      <c r="H7375" s="97">
        <f>INDEX(バックデータ一覧!$M$4:$O$27,MATCH(計算過程!B7375,バックデータ一覧!$F$4:$F$27,0),MATCH(VLOOKUP(A7375,バックデータ一覧!$T$3:$U$367,2),バックデータ一覧!$M$3:$O$3,0))*10^-3</f>
        <v>3.8000000000000002E-4</v>
      </c>
      <c r="I7375" s="97">
        <f>INDEX(バックデータ一覧!$P$4:$R$27,MATCH(計算過程!B7375,バックデータ一覧!$F$4:$F$27,0),MATCH(VLOOKUP(A7375,バックデータ一覧!$T$3:$U$367,2),バックデータ一覧!$P$3:$R$3,0))*10^-3</f>
        <v>5.0000000000000001E-4</v>
      </c>
    </row>
    <row r="7376" spans="1:9" x14ac:dyDescent="0.15">
      <c r="A7376" s="57">
        <v>41947</v>
      </c>
      <c r="B7376" s="9" t="s">
        <v>106</v>
      </c>
      <c r="C7376" s="83">
        <f t="shared" si="346"/>
        <v>6.0700000000000007E-3</v>
      </c>
      <c r="D7376" s="82">
        <f t="shared" si="345"/>
        <v>5.9400000000000008E-3</v>
      </c>
      <c r="E7376" s="81">
        <f t="shared" si="347"/>
        <v>1.2999999999999999E-4</v>
      </c>
      <c r="F7376" s="97">
        <f>INDEX(バックデータ一覧!$G$4:$I$27,MATCH(計算過程!B7376,バックデータ一覧!$F$4:$F$27,0),MATCH(VLOOKUP(A7376,バックデータ一覧!$T$3:$U$367,2),バックデータ一覧!$G$3:$I$3,0))*10^-3</f>
        <v>1.2999999999999999E-4</v>
      </c>
      <c r="G7376" s="97">
        <f>INDEX(バックデータ一覧!$J$4:$L$27,MATCH(計算過程!B7376,バックデータ一覧!$F$4:$F$27,0),MATCH(VLOOKUP(A7376,バックデータ一覧!$T$3:$U$367,2),バックデータ一覧!$J$3:$L$3,0))*10^-3</f>
        <v>2.5000000000000001E-4</v>
      </c>
      <c r="H7376" s="97">
        <f>INDEX(バックデータ一覧!$M$4:$O$27,MATCH(計算過程!B7376,バックデータ一覧!$F$4:$F$27,0),MATCH(VLOOKUP(A7376,バックデータ一覧!$T$3:$U$367,2),バックデータ一覧!$M$3:$O$3,0))*10^-3</f>
        <v>3.8000000000000002E-4</v>
      </c>
      <c r="I7376" s="97">
        <f>INDEX(バックデータ一覧!$P$4:$R$27,MATCH(計算過程!B7376,バックデータ一覧!$F$4:$F$27,0),MATCH(VLOOKUP(A7376,バックデータ一覧!$T$3:$U$367,2),バックデータ一覧!$P$3:$R$3,0))*10^-3</f>
        <v>5.0000000000000001E-4</v>
      </c>
    </row>
    <row r="7377" spans="1:9" x14ac:dyDescent="0.15">
      <c r="A7377" s="57">
        <v>41947</v>
      </c>
      <c r="B7377" s="9" t="s">
        <v>107</v>
      </c>
      <c r="C7377" s="83">
        <f t="shared" si="346"/>
        <v>6.0700000000000007E-3</v>
      </c>
      <c r="D7377" s="82">
        <f t="shared" si="345"/>
        <v>5.9400000000000008E-3</v>
      </c>
      <c r="E7377" s="81">
        <f t="shared" si="347"/>
        <v>1.3000000000000002E-4</v>
      </c>
      <c r="F7377" s="97">
        <f>INDEX(バックデータ一覧!$G$4:$I$27,MATCH(計算過程!B7377,バックデータ一覧!$F$4:$F$27,0),MATCH(VLOOKUP(A7377,バックデータ一覧!$T$3:$U$367,2),バックデータ一覧!$G$3:$I$3,0))*10^-3</f>
        <v>1.3000000000000002E-4</v>
      </c>
      <c r="G7377" s="97">
        <f>INDEX(バックデータ一覧!$J$4:$L$27,MATCH(計算過程!B7377,バックデータ一覧!$F$4:$F$27,0),MATCH(VLOOKUP(A7377,バックデータ一覧!$T$3:$U$367,2),バックデータ一覧!$J$3:$L$3,0))*10^-3</f>
        <v>2.5000000000000001E-4</v>
      </c>
      <c r="H7377" s="97">
        <f>INDEX(バックデータ一覧!$M$4:$O$27,MATCH(計算過程!B7377,バックデータ一覧!$F$4:$F$27,0),MATCH(VLOOKUP(A7377,バックデータ一覧!$T$3:$U$367,2),バックデータ一覧!$M$3:$O$3,0))*10^-3</f>
        <v>3.8000000000000002E-4</v>
      </c>
      <c r="I7377" s="97">
        <f>INDEX(バックデータ一覧!$P$4:$R$27,MATCH(計算過程!B7377,バックデータ一覧!$F$4:$F$27,0),MATCH(VLOOKUP(A7377,バックデータ一覧!$T$3:$U$367,2),バックデータ一覧!$P$3:$R$3,0))*10^-3</f>
        <v>5.0000000000000001E-4</v>
      </c>
    </row>
    <row r="7378" spans="1:9" x14ac:dyDescent="0.15">
      <c r="A7378" s="57">
        <v>41947</v>
      </c>
      <c r="B7378" s="9" t="s">
        <v>108</v>
      </c>
      <c r="C7378" s="83">
        <f t="shared" si="346"/>
        <v>6.0700000000000007E-3</v>
      </c>
      <c r="D7378" s="82">
        <f t="shared" si="345"/>
        <v>5.9400000000000008E-3</v>
      </c>
      <c r="E7378" s="81">
        <f t="shared" si="347"/>
        <v>1.3000000000000002E-4</v>
      </c>
      <c r="F7378" s="97">
        <f>INDEX(バックデータ一覧!$G$4:$I$27,MATCH(計算過程!B7378,バックデータ一覧!$F$4:$F$27,0),MATCH(VLOOKUP(A7378,バックデータ一覧!$T$3:$U$367,2),バックデータ一覧!$G$3:$I$3,0))*10^-3</f>
        <v>1.3000000000000002E-4</v>
      </c>
      <c r="G7378" s="97">
        <f>INDEX(バックデータ一覧!$J$4:$L$27,MATCH(計算過程!B7378,バックデータ一覧!$F$4:$F$27,0),MATCH(VLOOKUP(A7378,バックデータ一覧!$T$3:$U$367,2),バックデータ一覧!$J$3:$L$3,0))*10^-3</f>
        <v>2.5000000000000001E-4</v>
      </c>
      <c r="H7378" s="97">
        <f>INDEX(バックデータ一覧!$M$4:$O$27,MATCH(計算過程!B7378,バックデータ一覧!$F$4:$F$27,0),MATCH(VLOOKUP(A7378,バックデータ一覧!$T$3:$U$367,2),バックデータ一覧!$M$3:$O$3,0))*10^-3</f>
        <v>3.8000000000000002E-4</v>
      </c>
      <c r="I7378" s="97">
        <f>INDEX(バックデータ一覧!$P$4:$R$27,MATCH(計算過程!B7378,バックデータ一覧!$F$4:$F$27,0),MATCH(VLOOKUP(A7378,バックデータ一覧!$T$3:$U$367,2),バックデータ一覧!$P$3:$R$3,0))*10^-3</f>
        <v>5.0000000000000001E-4</v>
      </c>
    </row>
    <row r="7379" spans="1:9" x14ac:dyDescent="0.15">
      <c r="A7379" s="57">
        <v>41947</v>
      </c>
      <c r="B7379" s="9" t="s">
        <v>109</v>
      </c>
      <c r="C7379" s="83">
        <f t="shared" si="346"/>
        <v>6.0700000000000007E-3</v>
      </c>
      <c r="D7379" s="82">
        <f t="shared" si="345"/>
        <v>5.9400000000000008E-3</v>
      </c>
      <c r="E7379" s="81">
        <f t="shared" si="347"/>
        <v>1.3000000000000002E-4</v>
      </c>
      <c r="F7379" s="97">
        <f>INDEX(バックデータ一覧!$G$4:$I$27,MATCH(計算過程!B7379,バックデータ一覧!$F$4:$F$27,0),MATCH(VLOOKUP(A7379,バックデータ一覧!$T$3:$U$367,2),バックデータ一覧!$G$3:$I$3,0))*10^-3</f>
        <v>1.3000000000000002E-4</v>
      </c>
      <c r="G7379" s="97">
        <f>INDEX(バックデータ一覧!$J$4:$L$27,MATCH(計算過程!B7379,バックデータ一覧!$F$4:$F$27,0),MATCH(VLOOKUP(A7379,バックデータ一覧!$T$3:$U$367,2),バックデータ一覧!$J$3:$L$3,0))*10^-3</f>
        <v>2.5000000000000001E-4</v>
      </c>
      <c r="H7379" s="97">
        <f>INDEX(バックデータ一覧!$M$4:$O$27,MATCH(計算過程!B7379,バックデータ一覧!$F$4:$F$27,0),MATCH(VLOOKUP(A7379,バックデータ一覧!$T$3:$U$367,2),バックデータ一覧!$M$3:$O$3,0))*10^-3</f>
        <v>3.8000000000000002E-4</v>
      </c>
      <c r="I7379" s="97">
        <f>INDEX(バックデータ一覧!$P$4:$R$27,MATCH(計算過程!B7379,バックデータ一覧!$F$4:$F$27,0),MATCH(VLOOKUP(A7379,バックデータ一覧!$T$3:$U$367,2),バックデータ一覧!$P$3:$R$3,0))*10^-3</f>
        <v>5.0000000000000001E-4</v>
      </c>
    </row>
    <row r="7380" spans="1:9" x14ac:dyDescent="0.15">
      <c r="A7380" s="57">
        <v>41947</v>
      </c>
      <c r="B7380" s="9" t="s">
        <v>110</v>
      </c>
      <c r="C7380" s="83">
        <f t="shared" si="346"/>
        <v>6.0700000000000007E-3</v>
      </c>
      <c r="D7380" s="82">
        <f t="shared" si="345"/>
        <v>5.9400000000000008E-3</v>
      </c>
      <c r="E7380" s="81">
        <f t="shared" si="347"/>
        <v>1.3000000000000002E-4</v>
      </c>
      <c r="F7380" s="97">
        <f>INDEX(バックデータ一覧!$G$4:$I$27,MATCH(計算過程!B7380,バックデータ一覧!$F$4:$F$27,0),MATCH(VLOOKUP(A7380,バックデータ一覧!$T$3:$U$367,2),バックデータ一覧!$G$3:$I$3,0))*10^-3</f>
        <v>1.3000000000000002E-4</v>
      </c>
      <c r="G7380" s="97">
        <f>INDEX(バックデータ一覧!$J$4:$L$27,MATCH(計算過程!B7380,バックデータ一覧!$F$4:$F$27,0),MATCH(VLOOKUP(A7380,バックデータ一覧!$T$3:$U$367,2),バックデータ一覧!$J$3:$L$3,0))*10^-3</f>
        <v>2.5000000000000001E-4</v>
      </c>
      <c r="H7380" s="97">
        <f>INDEX(バックデータ一覧!$M$4:$O$27,MATCH(計算過程!B7380,バックデータ一覧!$F$4:$F$27,0),MATCH(VLOOKUP(A7380,バックデータ一覧!$T$3:$U$367,2),バックデータ一覧!$M$3:$O$3,0))*10^-3</f>
        <v>3.8000000000000002E-4</v>
      </c>
      <c r="I7380" s="97">
        <f>INDEX(バックデータ一覧!$P$4:$R$27,MATCH(計算過程!B7380,バックデータ一覧!$F$4:$F$27,0),MATCH(VLOOKUP(A7380,バックデータ一覧!$T$3:$U$367,2),バックデータ一覧!$P$3:$R$3,0))*10^-3</f>
        <v>5.0000000000000001E-4</v>
      </c>
    </row>
    <row r="7381" spans="1:9" x14ac:dyDescent="0.15">
      <c r="A7381" s="57">
        <v>41947</v>
      </c>
      <c r="B7381" s="9" t="s">
        <v>111</v>
      </c>
      <c r="C7381" s="83">
        <f t="shared" si="346"/>
        <v>6.0700000000000007E-3</v>
      </c>
      <c r="D7381" s="82">
        <f t="shared" si="345"/>
        <v>5.9400000000000008E-3</v>
      </c>
      <c r="E7381" s="81">
        <f t="shared" si="347"/>
        <v>1.3000000000000002E-4</v>
      </c>
      <c r="F7381" s="97">
        <f>INDEX(バックデータ一覧!$G$4:$I$27,MATCH(計算過程!B7381,バックデータ一覧!$F$4:$F$27,0),MATCH(VLOOKUP(A7381,バックデータ一覧!$T$3:$U$367,2),バックデータ一覧!$G$3:$I$3,0))*10^-3</f>
        <v>1.3000000000000002E-4</v>
      </c>
      <c r="G7381" s="97">
        <f>INDEX(バックデータ一覧!$J$4:$L$27,MATCH(計算過程!B7381,バックデータ一覧!$F$4:$F$27,0),MATCH(VLOOKUP(A7381,バックデータ一覧!$T$3:$U$367,2),バックデータ一覧!$J$3:$L$3,0))*10^-3</f>
        <v>2.5000000000000001E-4</v>
      </c>
      <c r="H7381" s="97">
        <f>INDEX(バックデータ一覧!$M$4:$O$27,MATCH(計算過程!B7381,バックデータ一覧!$F$4:$F$27,0),MATCH(VLOOKUP(A7381,バックデータ一覧!$T$3:$U$367,2),バックデータ一覧!$M$3:$O$3,0))*10^-3</f>
        <v>3.8000000000000002E-4</v>
      </c>
      <c r="I7381" s="97">
        <f>INDEX(バックデータ一覧!$P$4:$R$27,MATCH(計算過程!B7381,バックデータ一覧!$F$4:$F$27,0),MATCH(VLOOKUP(A7381,バックデータ一覧!$T$3:$U$367,2),バックデータ一覧!$P$3:$R$3,0))*10^-3</f>
        <v>5.0000000000000001E-4</v>
      </c>
    </row>
    <row r="7382" spans="1:9" x14ac:dyDescent="0.15">
      <c r="A7382" s="57">
        <v>41947</v>
      </c>
      <c r="B7382" s="9" t="s">
        <v>112</v>
      </c>
      <c r="C7382" s="83">
        <f t="shared" si="346"/>
        <v>6.4800000000000005E-3</v>
      </c>
      <c r="D7382" s="82">
        <f t="shared" si="345"/>
        <v>5.9400000000000008E-3</v>
      </c>
      <c r="E7382" s="81">
        <f t="shared" si="347"/>
        <v>5.4000000000000001E-4</v>
      </c>
      <c r="F7382" s="97">
        <f>INDEX(バックデータ一覧!$G$4:$I$27,MATCH(計算過程!B7382,バックデータ一覧!$F$4:$F$27,0),MATCH(VLOOKUP(A7382,バックデータ一覧!$T$3:$U$367,2),バックデータ一覧!$G$3:$I$3,0))*10^-3</f>
        <v>5.4000000000000001E-4</v>
      </c>
      <c r="G7382" s="97">
        <f>INDEX(バックデータ一覧!$J$4:$L$27,MATCH(計算過程!B7382,バックデータ一覧!$F$4:$F$27,0),MATCH(VLOOKUP(A7382,バックデータ一覧!$T$3:$U$367,2),バックデータ一覧!$J$3:$L$3,0))*10^-3</f>
        <v>1.08E-3</v>
      </c>
      <c r="H7382" s="97">
        <f>INDEX(バックデータ一覧!$M$4:$O$27,MATCH(計算過程!B7382,バックデータ一覧!$F$4:$F$27,0),MATCH(VLOOKUP(A7382,バックデータ一覧!$T$3:$U$367,2),バックデータ一覧!$M$3:$O$3,0))*10^-3</f>
        <v>1.6299999999999999E-3</v>
      </c>
      <c r="I7382" s="97">
        <f>INDEX(バックデータ一覧!$P$4:$R$27,MATCH(計算過程!B7382,バックデータ一覧!$F$4:$F$27,0),MATCH(VLOOKUP(A7382,バックデータ一覧!$T$3:$U$367,2),バックデータ一覧!$P$3:$R$3,0))*10^-3</f>
        <v>2.1700000000000001E-3</v>
      </c>
    </row>
    <row r="7383" spans="1:9" x14ac:dyDescent="0.15">
      <c r="A7383" s="57">
        <v>41947</v>
      </c>
      <c r="B7383" s="9" t="s">
        <v>113</v>
      </c>
      <c r="C7383" s="83">
        <f t="shared" si="346"/>
        <v>9.7300000000000008E-3</v>
      </c>
      <c r="D7383" s="82">
        <f t="shared" si="345"/>
        <v>5.9400000000000008E-3</v>
      </c>
      <c r="E7383" s="81">
        <f t="shared" si="347"/>
        <v>3.79E-3</v>
      </c>
      <c r="F7383" s="97">
        <f>INDEX(バックデータ一覧!$G$4:$I$27,MATCH(計算過程!B7383,バックデータ一覧!$F$4:$F$27,0),MATCH(VLOOKUP(A7383,バックデータ一覧!$T$3:$U$367,2),バックデータ一覧!$G$3:$I$3,0))*10^-3</f>
        <v>3.79E-3</v>
      </c>
      <c r="G7383" s="97">
        <f>INDEX(バックデータ一覧!$J$4:$L$27,MATCH(計算過程!B7383,バックデータ一覧!$F$4:$F$27,0),MATCH(VLOOKUP(A7383,バックデータ一覧!$T$3:$U$367,2),バックデータ一覧!$J$3:$L$3,0))*10^-3</f>
        <v>7.5900000000000004E-3</v>
      </c>
      <c r="H7383" s="97">
        <f>INDEX(バックデータ一覧!$M$4:$O$27,MATCH(計算過程!B7383,バックデータ一覧!$F$4:$F$27,0),MATCH(VLOOKUP(A7383,バックデータ一覧!$T$3:$U$367,2),バックデータ一覧!$M$3:$O$3,0))*10^-3</f>
        <v>1.1380000000000001E-2</v>
      </c>
      <c r="I7383" s="97">
        <f>INDEX(バックデータ一覧!$P$4:$R$27,MATCH(計算過程!B7383,バックデータ一覧!$F$4:$F$27,0),MATCH(VLOOKUP(A7383,バックデータ一覧!$T$3:$U$367,2),バックデータ一覧!$P$3:$R$3,0))*10^-3</f>
        <v>1.5180000000000001E-2</v>
      </c>
    </row>
    <row r="7384" spans="1:9" x14ac:dyDescent="0.15">
      <c r="A7384" s="57">
        <v>41947</v>
      </c>
      <c r="B7384" s="9" t="s">
        <v>114</v>
      </c>
      <c r="C7384" s="83">
        <f t="shared" si="346"/>
        <v>6.2700000000000013E-3</v>
      </c>
      <c r="D7384" s="82">
        <f t="shared" si="345"/>
        <v>5.9400000000000008E-3</v>
      </c>
      <c r="E7384" s="81">
        <f t="shared" si="347"/>
        <v>3.3E-4</v>
      </c>
      <c r="F7384" s="97">
        <f>INDEX(バックデータ一覧!$G$4:$I$27,MATCH(計算過程!B7384,バックデータ一覧!$F$4:$F$27,0),MATCH(VLOOKUP(A7384,バックデータ一覧!$T$3:$U$367,2),バックデータ一覧!$G$3:$I$3,0))*10^-3</f>
        <v>3.3E-4</v>
      </c>
      <c r="G7384" s="97">
        <f>INDEX(バックデータ一覧!$J$4:$L$27,MATCH(計算過程!B7384,バックデータ一覧!$F$4:$F$27,0),MATCH(VLOOKUP(A7384,バックデータ一覧!$T$3:$U$367,2),バックデータ一覧!$J$3:$L$3,0))*10^-3</f>
        <v>6.7000000000000002E-4</v>
      </c>
      <c r="H7384" s="97">
        <f>INDEX(バックデータ一覧!$M$4:$O$27,MATCH(計算過程!B7384,バックデータ一覧!$F$4:$F$27,0),MATCH(VLOOKUP(A7384,バックデータ一覧!$T$3:$U$367,2),バックデータ一覧!$M$3:$O$3,0))*10^-3</f>
        <v>1E-3</v>
      </c>
      <c r="I7384" s="97">
        <f>INDEX(バックデータ一覧!$P$4:$R$27,MATCH(計算過程!B7384,バックデータ一覧!$F$4:$F$27,0),MATCH(VLOOKUP(A7384,バックデータ一覧!$T$3:$U$367,2),バックデータ一覧!$P$3:$R$3,0))*10^-3</f>
        <v>1.33E-3</v>
      </c>
    </row>
    <row r="7385" spans="1:9" x14ac:dyDescent="0.15">
      <c r="A7385" s="57">
        <v>41947</v>
      </c>
      <c r="B7385" s="9" t="s">
        <v>115</v>
      </c>
      <c r="C7385" s="83">
        <f t="shared" si="346"/>
        <v>6.4800000000000005E-3</v>
      </c>
      <c r="D7385" s="82">
        <f t="shared" si="345"/>
        <v>5.9400000000000008E-3</v>
      </c>
      <c r="E7385" s="81">
        <f t="shared" si="347"/>
        <v>5.4000000000000001E-4</v>
      </c>
      <c r="F7385" s="97">
        <f>INDEX(バックデータ一覧!$G$4:$I$27,MATCH(計算過程!B7385,バックデータ一覧!$F$4:$F$27,0),MATCH(VLOOKUP(A7385,バックデータ一覧!$T$3:$U$367,2),バックデータ一覧!$G$3:$I$3,0))*10^-3</f>
        <v>5.4000000000000001E-4</v>
      </c>
      <c r="G7385" s="97">
        <f>INDEX(バックデータ一覧!$J$4:$L$27,MATCH(計算過程!B7385,バックデータ一覧!$F$4:$F$27,0),MATCH(VLOOKUP(A7385,バックデータ一覧!$T$3:$U$367,2),バックデータ一覧!$J$3:$L$3,0))*10^-3</f>
        <v>1.08E-3</v>
      </c>
      <c r="H7385" s="97">
        <f>INDEX(バックデータ一覧!$M$4:$O$27,MATCH(計算過程!B7385,バックデータ一覧!$F$4:$F$27,0),MATCH(VLOOKUP(A7385,バックデータ一覧!$T$3:$U$367,2),バックデータ一覧!$M$3:$O$3,0))*10^-3</f>
        <v>1.6299999999999999E-3</v>
      </c>
      <c r="I7385" s="97">
        <f>INDEX(バックデータ一覧!$P$4:$R$27,MATCH(計算過程!B7385,バックデータ一覧!$F$4:$F$27,0),MATCH(VLOOKUP(A7385,バックデータ一覧!$T$3:$U$367,2),バックデータ一覧!$P$3:$R$3,0))*10^-3</f>
        <v>2.1700000000000001E-3</v>
      </c>
    </row>
    <row r="7386" spans="1:9" x14ac:dyDescent="0.15">
      <c r="A7386" s="57">
        <v>41947</v>
      </c>
      <c r="B7386" s="9" t="s">
        <v>116</v>
      </c>
      <c r="C7386" s="83">
        <f t="shared" si="346"/>
        <v>6.2700000000000013E-3</v>
      </c>
      <c r="D7386" s="82">
        <f t="shared" si="345"/>
        <v>5.9400000000000008E-3</v>
      </c>
      <c r="E7386" s="81">
        <f t="shared" si="347"/>
        <v>3.3E-4</v>
      </c>
      <c r="F7386" s="97">
        <f>INDEX(バックデータ一覧!$G$4:$I$27,MATCH(計算過程!B7386,バックデータ一覧!$F$4:$F$27,0),MATCH(VLOOKUP(A7386,バックデータ一覧!$T$3:$U$367,2),バックデータ一覧!$G$3:$I$3,0))*10^-3</f>
        <v>3.3E-4</v>
      </c>
      <c r="G7386" s="97">
        <f>INDEX(バックデータ一覧!$J$4:$L$27,MATCH(計算過程!B7386,バックデータ一覧!$F$4:$F$27,0),MATCH(VLOOKUP(A7386,バックデータ一覧!$T$3:$U$367,2),バックデータ一覧!$J$3:$L$3,0))*10^-3</f>
        <v>6.7000000000000002E-4</v>
      </c>
      <c r="H7386" s="97">
        <f>INDEX(バックデータ一覧!$M$4:$O$27,MATCH(計算過程!B7386,バックデータ一覧!$F$4:$F$27,0),MATCH(VLOOKUP(A7386,バックデータ一覧!$T$3:$U$367,2),バックデータ一覧!$M$3:$O$3,0))*10^-3</f>
        <v>1E-3</v>
      </c>
      <c r="I7386" s="97">
        <f>INDEX(バックデータ一覧!$P$4:$R$27,MATCH(計算過程!B7386,バックデータ一覧!$F$4:$F$27,0),MATCH(VLOOKUP(A7386,バックデータ一覧!$T$3:$U$367,2),バックデータ一覧!$P$3:$R$3,0))*10^-3</f>
        <v>1.33E-3</v>
      </c>
    </row>
    <row r="7387" spans="1:9" x14ac:dyDescent="0.15">
      <c r="A7387" s="57">
        <v>41947</v>
      </c>
      <c r="B7387" s="9" t="s">
        <v>117</v>
      </c>
      <c r="C7387" s="83">
        <f t="shared" si="346"/>
        <v>9.3200000000000002E-3</v>
      </c>
      <c r="D7387" s="82">
        <f t="shared" si="345"/>
        <v>5.9400000000000008E-3</v>
      </c>
      <c r="E7387" s="81">
        <f t="shared" si="347"/>
        <v>3.3799999999999998E-3</v>
      </c>
      <c r="F7387" s="97">
        <f>INDEX(バックデータ一覧!$G$4:$I$27,MATCH(計算過程!B7387,バックデータ一覧!$F$4:$F$27,0),MATCH(VLOOKUP(A7387,バックデータ一覧!$T$3:$U$367,2),バックデータ一覧!$G$3:$I$3,0))*10^-3</f>
        <v>3.3799999999999998E-3</v>
      </c>
      <c r="G7387" s="97">
        <f>INDEX(バックデータ一覧!$J$4:$L$27,MATCH(計算過程!B7387,バックデータ一覧!$F$4:$F$27,0),MATCH(VLOOKUP(A7387,バックデータ一覧!$T$3:$U$367,2),バックデータ一覧!$J$3:$L$3,0))*10^-3</f>
        <v>6.7499999999999999E-3</v>
      </c>
      <c r="H7387" s="97">
        <f>INDEX(バックデータ一覧!$M$4:$O$27,MATCH(計算過程!B7387,バックデータ一覧!$F$4:$F$27,0),MATCH(VLOOKUP(A7387,バックデータ一覧!$T$3:$U$367,2),バックデータ一覧!$M$3:$O$3,0))*10^-3</f>
        <v>1.0130000000000002E-2</v>
      </c>
      <c r="I7387" s="97">
        <f>INDEX(バックデータ一覧!$P$4:$R$27,MATCH(計算過程!B7387,バックデータ一覧!$F$4:$F$27,0),MATCH(VLOOKUP(A7387,バックデータ一覧!$T$3:$U$367,2),バックデータ一覧!$P$3:$R$3,0))*10^-3</f>
        <v>1.3509999999999999E-2</v>
      </c>
    </row>
    <row r="7388" spans="1:9" x14ac:dyDescent="0.15">
      <c r="A7388" s="57">
        <v>41947</v>
      </c>
      <c r="B7388" s="9" t="s">
        <v>118</v>
      </c>
      <c r="C7388" s="83">
        <f t="shared" si="346"/>
        <v>6.2700000000000013E-3</v>
      </c>
      <c r="D7388" s="82">
        <f t="shared" si="345"/>
        <v>5.9400000000000008E-3</v>
      </c>
      <c r="E7388" s="81">
        <f t="shared" si="347"/>
        <v>3.3E-4</v>
      </c>
      <c r="F7388" s="97">
        <f>INDEX(バックデータ一覧!$G$4:$I$27,MATCH(計算過程!B7388,バックデータ一覧!$F$4:$F$27,0),MATCH(VLOOKUP(A7388,バックデータ一覧!$T$3:$U$367,2),バックデータ一覧!$G$3:$I$3,0))*10^-3</f>
        <v>3.3E-4</v>
      </c>
      <c r="G7388" s="97">
        <f>INDEX(バックデータ一覧!$J$4:$L$27,MATCH(計算過程!B7388,バックデータ一覧!$F$4:$F$27,0),MATCH(VLOOKUP(A7388,バックデータ一覧!$T$3:$U$367,2),バックデータ一覧!$J$3:$L$3,0))*10^-3</f>
        <v>6.7000000000000002E-4</v>
      </c>
      <c r="H7388" s="97">
        <f>INDEX(バックデータ一覧!$M$4:$O$27,MATCH(計算過程!B7388,バックデータ一覧!$F$4:$F$27,0),MATCH(VLOOKUP(A7388,バックデータ一覧!$T$3:$U$367,2),バックデータ一覧!$M$3:$O$3,0))*10^-3</f>
        <v>1E-3</v>
      </c>
      <c r="I7388" s="97">
        <f>INDEX(バックデータ一覧!$P$4:$R$27,MATCH(計算過程!B7388,バックデータ一覧!$F$4:$F$27,0),MATCH(VLOOKUP(A7388,バックデータ一覧!$T$3:$U$367,2),バックデータ一覧!$P$3:$R$3,0))*10^-3</f>
        <v>1.33E-3</v>
      </c>
    </row>
    <row r="7389" spans="1:9" x14ac:dyDescent="0.15">
      <c r="A7389" s="57">
        <v>41947</v>
      </c>
      <c r="B7389" s="9" t="s">
        <v>119</v>
      </c>
      <c r="C7389" s="83">
        <f t="shared" si="346"/>
        <v>6.0700000000000007E-3</v>
      </c>
      <c r="D7389" s="82">
        <f t="shared" si="345"/>
        <v>5.9400000000000008E-3</v>
      </c>
      <c r="E7389" s="81">
        <f t="shared" si="347"/>
        <v>1.3000000000000002E-4</v>
      </c>
      <c r="F7389" s="97">
        <f>INDEX(バックデータ一覧!$G$4:$I$27,MATCH(計算過程!B7389,バックデータ一覧!$F$4:$F$27,0),MATCH(VLOOKUP(A7389,バックデータ一覧!$T$3:$U$367,2),バックデータ一覧!$G$3:$I$3,0))*10^-3</f>
        <v>1.3000000000000002E-4</v>
      </c>
      <c r="G7389" s="97">
        <f>INDEX(バックデータ一覧!$J$4:$L$27,MATCH(計算過程!B7389,バックデータ一覧!$F$4:$F$27,0),MATCH(VLOOKUP(A7389,バックデータ一覧!$T$3:$U$367,2),バックデータ一覧!$J$3:$L$3,0))*10^-3</f>
        <v>2.5000000000000001E-4</v>
      </c>
      <c r="H7389" s="97">
        <f>INDEX(バックデータ一覧!$M$4:$O$27,MATCH(計算過程!B7389,バックデータ一覧!$F$4:$F$27,0),MATCH(VLOOKUP(A7389,バックデータ一覧!$T$3:$U$367,2),バックデータ一覧!$M$3:$O$3,0))*10^-3</f>
        <v>3.8000000000000002E-4</v>
      </c>
      <c r="I7389" s="97">
        <f>INDEX(バックデータ一覧!$P$4:$R$27,MATCH(計算過程!B7389,バックデータ一覧!$F$4:$F$27,0),MATCH(VLOOKUP(A7389,バックデータ一覧!$T$3:$U$367,2),バックデータ一覧!$P$3:$R$3,0))*10^-3</f>
        <v>5.0000000000000001E-4</v>
      </c>
    </row>
    <row r="7390" spans="1:9" x14ac:dyDescent="0.15">
      <c r="A7390" s="57">
        <v>41947</v>
      </c>
      <c r="B7390" s="9" t="s">
        <v>120</v>
      </c>
      <c r="C7390" s="83">
        <f t="shared" si="346"/>
        <v>6.0700000000000007E-3</v>
      </c>
      <c r="D7390" s="82">
        <f t="shared" si="345"/>
        <v>5.9400000000000008E-3</v>
      </c>
      <c r="E7390" s="81">
        <f t="shared" si="347"/>
        <v>1.3000000000000002E-4</v>
      </c>
      <c r="F7390" s="97">
        <f>INDEX(バックデータ一覧!$G$4:$I$27,MATCH(計算過程!B7390,バックデータ一覧!$F$4:$F$27,0),MATCH(VLOOKUP(A7390,バックデータ一覧!$T$3:$U$367,2),バックデータ一覧!$G$3:$I$3,0))*10^-3</f>
        <v>1.3000000000000002E-4</v>
      </c>
      <c r="G7390" s="97">
        <f>INDEX(バックデータ一覧!$J$4:$L$27,MATCH(計算過程!B7390,バックデータ一覧!$F$4:$F$27,0),MATCH(VLOOKUP(A7390,バックデータ一覧!$T$3:$U$367,2),バックデータ一覧!$J$3:$L$3,0))*10^-3</f>
        <v>2.5000000000000001E-4</v>
      </c>
      <c r="H7390" s="97">
        <f>INDEX(バックデータ一覧!$M$4:$O$27,MATCH(計算過程!B7390,バックデータ一覧!$F$4:$F$27,0),MATCH(VLOOKUP(A7390,バックデータ一覧!$T$3:$U$367,2),バックデータ一覧!$M$3:$O$3,0))*10^-3</f>
        <v>3.8000000000000002E-4</v>
      </c>
      <c r="I7390" s="97">
        <f>INDEX(バックデータ一覧!$P$4:$R$27,MATCH(計算過程!B7390,バックデータ一覧!$F$4:$F$27,0),MATCH(VLOOKUP(A7390,バックデータ一覧!$T$3:$U$367,2),バックデータ一覧!$P$3:$R$3,0))*10^-3</f>
        <v>5.0000000000000001E-4</v>
      </c>
    </row>
    <row r="7391" spans="1:9" x14ac:dyDescent="0.15">
      <c r="A7391" s="57">
        <v>41947</v>
      </c>
      <c r="B7391" s="9" t="s">
        <v>121</v>
      </c>
      <c r="C7391" s="83">
        <f t="shared" si="346"/>
        <v>6.4800000000000005E-3</v>
      </c>
      <c r="D7391" s="82">
        <f t="shared" si="345"/>
        <v>5.9400000000000008E-3</v>
      </c>
      <c r="E7391" s="81">
        <f t="shared" si="347"/>
        <v>5.4000000000000001E-4</v>
      </c>
      <c r="F7391" s="97">
        <f>INDEX(バックデータ一覧!$G$4:$I$27,MATCH(計算過程!B7391,バックデータ一覧!$F$4:$F$27,0),MATCH(VLOOKUP(A7391,バックデータ一覧!$T$3:$U$367,2),バックデータ一覧!$G$3:$I$3,0))*10^-3</f>
        <v>5.4000000000000001E-4</v>
      </c>
      <c r="G7391" s="97">
        <f>INDEX(バックデータ一覧!$J$4:$L$27,MATCH(計算過程!B7391,バックデータ一覧!$F$4:$F$27,0),MATCH(VLOOKUP(A7391,バックデータ一覧!$T$3:$U$367,2),バックデータ一覧!$J$3:$L$3,0))*10^-3</f>
        <v>1.08E-3</v>
      </c>
      <c r="H7391" s="97">
        <f>INDEX(バックデータ一覧!$M$4:$O$27,MATCH(計算過程!B7391,バックデータ一覧!$F$4:$F$27,0),MATCH(VLOOKUP(A7391,バックデータ一覧!$T$3:$U$367,2),バックデータ一覧!$M$3:$O$3,0))*10^-3</f>
        <v>1.6299999999999999E-3</v>
      </c>
      <c r="I7391" s="97">
        <f>INDEX(バックデータ一覧!$P$4:$R$27,MATCH(計算過程!B7391,バックデータ一覧!$F$4:$F$27,0),MATCH(VLOOKUP(A7391,バックデータ一覧!$T$3:$U$367,2),バックデータ一覧!$P$3:$R$3,0))*10^-3</f>
        <v>2.1700000000000001E-3</v>
      </c>
    </row>
    <row r="7392" spans="1:9" x14ac:dyDescent="0.15">
      <c r="A7392" s="57">
        <v>41947</v>
      </c>
      <c r="B7392" s="9" t="s">
        <v>122</v>
      </c>
      <c r="C7392" s="83">
        <f t="shared" si="346"/>
        <v>1.2360000000000001E-2</v>
      </c>
      <c r="D7392" s="82">
        <f t="shared" si="345"/>
        <v>5.9400000000000008E-3</v>
      </c>
      <c r="E7392" s="81">
        <f t="shared" si="347"/>
        <v>6.4200000000000004E-3</v>
      </c>
      <c r="F7392" s="97">
        <f>INDEX(バックデータ一覧!$G$4:$I$27,MATCH(計算過程!B7392,バックデータ一覧!$F$4:$F$27,0),MATCH(VLOOKUP(A7392,バックデータ一覧!$T$3:$U$367,2),バックデータ一覧!$G$3:$I$3,0))*10^-3</f>
        <v>6.4200000000000004E-3</v>
      </c>
      <c r="G7392" s="97">
        <f>INDEX(バックデータ一覧!$J$4:$L$27,MATCH(計算過程!B7392,バックデータ一覧!$F$4:$F$27,0),MATCH(VLOOKUP(A7392,バックデータ一覧!$T$3:$U$367,2),バックデータ一覧!$J$3:$L$3,0))*10^-3</f>
        <v>1.2840000000000001E-2</v>
      </c>
      <c r="H7392" s="97">
        <f>INDEX(バックデータ一覧!$M$4:$O$27,MATCH(計算過程!B7392,バックデータ一覧!$F$4:$F$27,0),MATCH(VLOOKUP(A7392,バックデータ一覧!$T$3:$U$367,2),バックデータ一覧!$M$3:$O$3,0))*10^-3</f>
        <v>1.9260000000000003E-2</v>
      </c>
      <c r="I7392" s="97">
        <f>INDEX(バックデータ一覧!$P$4:$R$27,MATCH(計算過程!B7392,バックデータ一覧!$F$4:$F$27,0),MATCH(VLOOKUP(A7392,バックデータ一覧!$T$3:$U$367,2),バックデータ一覧!$P$3:$R$3,0))*10^-3</f>
        <v>2.5680000000000001E-2</v>
      </c>
    </row>
    <row r="7393" spans="1:9" x14ac:dyDescent="0.15">
      <c r="A7393" s="57">
        <v>41947</v>
      </c>
      <c r="B7393" s="9" t="s">
        <v>123</v>
      </c>
      <c r="C7393" s="83">
        <f t="shared" si="346"/>
        <v>1.2360000000000001E-2</v>
      </c>
      <c r="D7393" s="82">
        <f t="shared" si="345"/>
        <v>5.9400000000000008E-3</v>
      </c>
      <c r="E7393" s="81">
        <f t="shared" si="347"/>
        <v>6.4200000000000004E-3</v>
      </c>
      <c r="F7393" s="97">
        <f>INDEX(バックデータ一覧!$G$4:$I$27,MATCH(計算過程!B7393,バックデータ一覧!$F$4:$F$27,0),MATCH(VLOOKUP(A7393,バックデータ一覧!$T$3:$U$367,2),バックデータ一覧!$G$3:$I$3,0))*10^-3</f>
        <v>6.4200000000000004E-3</v>
      </c>
      <c r="G7393" s="97">
        <f>INDEX(バックデータ一覧!$J$4:$L$27,MATCH(計算過程!B7393,バックデータ一覧!$F$4:$F$27,0),MATCH(VLOOKUP(A7393,バックデータ一覧!$T$3:$U$367,2),バックデータ一覧!$J$3:$L$3,0))*10^-3</f>
        <v>1.2840000000000001E-2</v>
      </c>
      <c r="H7393" s="97">
        <f>INDEX(バックデータ一覧!$M$4:$O$27,MATCH(計算過程!B7393,バックデータ一覧!$F$4:$F$27,0),MATCH(VLOOKUP(A7393,バックデータ一覧!$T$3:$U$367,2),バックデータ一覧!$M$3:$O$3,0))*10^-3</f>
        <v>1.9260000000000003E-2</v>
      </c>
      <c r="I7393" s="97">
        <f>INDEX(バックデータ一覧!$P$4:$R$27,MATCH(計算過程!B7393,バックデータ一覧!$F$4:$F$27,0),MATCH(VLOOKUP(A7393,バックデータ一覧!$T$3:$U$367,2),バックデータ一覧!$P$3:$R$3,0))*10^-3</f>
        <v>2.5680000000000001E-2</v>
      </c>
    </row>
    <row r="7394" spans="1:9" x14ac:dyDescent="0.15">
      <c r="A7394" s="57">
        <v>41947</v>
      </c>
      <c r="B7394" s="9" t="s">
        <v>124</v>
      </c>
      <c r="C7394" s="83">
        <f t="shared" si="346"/>
        <v>6.0700000000000007E-3</v>
      </c>
      <c r="D7394" s="82">
        <f t="shared" si="345"/>
        <v>5.9400000000000008E-3</v>
      </c>
      <c r="E7394" s="81">
        <f t="shared" si="347"/>
        <v>1.3000000000000002E-4</v>
      </c>
      <c r="F7394" s="97">
        <f>INDEX(バックデータ一覧!$G$4:$I$27,MATCH(計算過程!B7394,バックデータ一覧!$F$4:$F$27,0),MATCH(VLOOKUP(A7394,バックデータ一覧!$T$3:$U$367,2),バックデータ一覧!$G$3:$I$3,0))*10^-3</f>
        <v>1.3000000000000002E-4</v>
      </c>
      <c r="G7394" s="97">
        <f>INDEX(バックデータ一覧!$J$4:$L$27,MATCH(計算過程!B7394,バックデータ一覧!$F$4:$F$27,0),MATCH(VLOOKUP(A7394,バックデータ一覧!$T$3:$U$367,2),バックデータ一覧!$J$3:$L$3,0))*10^-3</f>
        <v>2.5000000000000001E-4</v>
      </c>
      <c r="H7394" s="97">
        <f>INDEX(バックデータ一覧!$M$4:$O$27,MATCH(計算過程!B7394,バックデータ一覧!$F$4:$F$27,0),MATCH(VLOOKUP(A7394,バックデータ一覧!$T$3:$U$367,2),バックデータ一覧!$M$3:$O$3,0))*10^-3</f>
        <v>3.8000000000000002E-4</v>
      </c>
      <c r="I7394" s="97">
        <f>INDEX(バックデータ一覧!$P$4:$R$27,MATCH(計算過程!B7394,バックデータ一覧!$F$4:$F$27,0),MATCH(VLOOKUP(A7394,バックデータ一覧!$T$3:$U$367,2),バックデータ一覧!$P$3:$R$3,0))*10^-3</f>
        <v>5.0000000000000001E-4</v>
      </c>
    </row>
    <row r="7395" spans="1:9" x14ac:dyDescent="0.15">
      <c r="A7395" s="57">
        <v>41947</v>
      </c>
      <c r="B7395" s="9" t="s">
        <v>125</v>
      </c>
      <c r="C7395" s="83">
        <f t="shared" si="346"/>
        <v>6.2700000000000013E-3</v>
      </c>
      <c r="D7395" s="82">
        <f t="shared" si="345"/>
        <v>5.9400000000000008E-3</v>
      </c>
      <c r="E7395" s="81">
        <f t="shared" si="347"/>
        <v>3.3E-4</v>
      </c>
      <c r="F7395" s="97">
        <f>INDEX(バックデータ一覧!$G$4:$I$27,MATCH(計算過程!B7395,バックデータ一覧!$F$4:$F$27,0),MATCH(VLOOKUP(A7395,バックデータ一覧!$T$3:$U$367,2),バックデータ一覧!$G$3:$I$3,0))*10^-3</f>
        <v>3.3E-4</v>
      </c>
      <c r="G7395" s="97">
        <f>INDEX(バックデータ一覧!$J$4:$L$27,MATCH(計算過程!B7395,バックデータ一覧!$F$4:$F$27,0),MATCH(VLOOKUP(A7395,バックデータ一覧!$T$3:$U$367,2),バックデータ一覧!$J$3:$L$3,0))*10^-3</f>
        <v>6.7000000000000002E-4</v>
      </c>
      <c r="H7395" s="97">
        <f>INDEX(バックデータ一覧!$M$4:$O$27,MATCH(計算過程!B7395,バックデータ一覧!$F$4:$F$27,0),MATCH(VLOOKUP(A7395,バックデータ一覧!$T$3:$U$367,2),バックデータ一覧!$M$3:$O$3,0))*10^-3</f>
        <v>1E-3</v>
      </c>
      <c r="I7395" s="97">
        <f>INDEX(バックデータ一覧!$P$4:$R$27,MATCH(計算過程!B7395,バックデータ一覧!$F$4:$F$27,0),MATCH(VLOOKUP(A7395,バックデータ一覧!$T$3:$U$367,2),バックデータ一覧!$P$3:$R$3,0))*10^-3</f>
        <v>1.33E-3</v>
      </c>
    </row>
    <row r="7396" spans="1:9" x14ac:dyDescent="0.15">
      <c r="A7396" s="57">
        <v>41947</v>
      </c>
      <c r="B7396" s="9" t="s">
        <v>126</v>
      </c>
      <c r="C7396" s="83">
        <f t="shared" si="346"/>
        <v>1.2220000000000002E-2</v>
      </c>
      <c r="D7396" s="82">
        <f t="shared" si="345"/>
        <v>5.9400000000000008E-3</v>
      </c>
      <c r="E7396" s="81">
        <f t="shared" si="347"/>
        <v>6.28E-3</v>
      </c>
      <c r="F7396" s="97">
        <f>INDEX(バックデータ一覧!$G$4:$I$27,MATCH(計算過程!B7396,バックデータ一覧!$F$4:$F$27,0),MATCH(VLOOKUP(A7396,バックデータ一覧!$T$3:$U$367,2),バックデータ一覧!$G$3:$I$3,0))*10^-3</f>
        <v>6.28E-3</v>
      </c>
      <c r="G7396" s="97">
        <f>INDEX(バックデータ一覧!$J$4:$L$27,MATCH(計算過程!B7396,バックデータ一覧!$F$4:$F$27,0),MATCH(VLOOKUP(A7396,バックデータ一覧!$T$3:$U$367,2),バックデータ一覧!$J$3:$L$3,0))*10^-3</f>
        <v>1.256E-2</v>
      </c>
      <c r="H7396" s="97">
        <f>INDEX(バックデータ一覧!$M$4:$O$27,MATCH(計算過程!B7396,バックデータ一覧!$F$4:$F$27,0),MATCH(VLOOKUP(A7396,バックデータ一覧!$T$3:$U$367,2),バックデータ一覧!$M$3:$O$3,0))*10^-3</f>
        <v>1.8839999999999999E-2</v>
      </c>
      <c r="I7396" s="97">
        <f>INDEX(バックデータ一覧!$P$4:$R$27,MATCH(計算過程!B7396,バックデータ一覧!$F$4:$F$27,0),MATCH(VLOOKUP(A7396,バックデータ一覧!$T$3:$U$367,2),バックデータ一覧!$P$3:$R$3,0))*10^-3</f>
        <v>2.512E-2</v>
      </c>
    </row>
    <row r="7397" spans="1:9" x14ac:dyDescent="0.15">
      <c r="A7397" s="57">
        <v>41947</v>
      </c>
      <c r="B7397" s="9" t="s">
        <v>127</v>
      </c>
      <c r="C7397" s="83">
        <f t="shared" si="346"/>
        <v>1.243E-2</v>
      </c>
      <c r="D7397" s="82">
        <f t="shared" si="345"/>
        <v>5.9400000000000008E-3</v>
      </c>
      <c r="E7397" s="81">
        <f t="shared" si="347"/>
        <v>6.4900000000000001E-3</v>
      </c>
      <c r="F7397" s="97">
        <f>INDEX(バックデータ一覧!$G$4:$I$27,MATCH(計算過程!B7397,バックデータ一覧!$F$4:$F$27,0),MATCH(VLOOKUP(A7397,バックデータ一覧!$T$3:$U$367,2),バックデータ一覧!$G$3:$I$3,0))*10^-3</f>
        <v>6.4900000000000001E-3</v>
      </c>
      <c r="G7397" s="97">
        <f>INDEX(バックデータ一覧!$J$4:$L$27,MATCH(計算過程!B7397,バックデータ一覧!$F$4:$F$27,0),MATCH(VLOOKUP(A7397,バックデータ一覧!$T$3:$U$367,2),バックデータ一覧!$J$3:$L$3,0))*10^-3</f>
        <v>1.298E-2</v>
      </c>
      <c r="H7397" s="97">
        <f>INDEX(バックデータ一覧!$M$4:$O$27,MATCH(計算過程!B7397,バックデータ一覧!$F$4:$F$27,0),MATCH(VLOOKUP(A7397,バックデータ一覧!$T$3:$U$367,2),バックデータ一覧!$M$3:$O$3,0))*10^-3</f>
        <v>1.9469999999999998E-2</v>
      </c>
      <c r="I7397" s="97">
        <f>INDEX(バックデータ一覧!$P$4:$R$27,MATCH(計算過程!B7397,バックデータ一覧!$F$4:$F$27,0),MATCH(VLOOKUP(A7397,バックデータ一覧!$T$3:$U$367,2),バックデータ一覧!$P$3:$R$3,0))*10^-3</f>
        <v>2.5950000000000001E-2</v>
      </c>
    </row>
    <row r="7398" spans="1:9" x14ac:dyDescent="0.15">
      <c r="A7398" s="57">
        <v>41947</v>
      </c>
      <c r="B7398" s="9" t="s">
        <v>128</v>
      </c>
      <c r="C7398" s="83">
        <f t="shared" si="346"/>
        <v>9.2500000000000013E-3</v>
      </c>
      <c r="D7398" s="82">
        <f t="shared" si="345"/>
        <v>5.9400000000000008E-3</v>
      </c>
      <c r="E7398" s="81">
        <f t="shared" si="347"/>
        <v>3.31E-3</v>
      </c>
      <c r="F7398" s="97">
        <f>INDEX(バックデータ一覧!$G$4:$I$27,MATCH(計算過程!B7398,バックデータ一覧!$F$4:$F$27,0),MATCH(VLOOKUP(A7398,バックデータ一覧!$T$3:$U$367,2),バックデータ一覧!$G$3:$I$3,0))*10^-3</f>
        <v>3.31E-3</v>
      </c>
      <c r="G7398" s="97">
        <f>INDEX(バックデータ一覧!$J$4:$L$27,MATCH(計算過程!B7398,バックデータ一覧!$F$4:$F$27,0),MATCH(VLOOKUP(A7398,バックデータ一覧!$T$3:$U$367,2),バックデータ一覧!$J$3:$L$3,0))*10^-3</f>
        <v>6.6100000000000004E-3</v>
      </c>
      <c r="H7398" s="97">
        <f>INDEX(バックデータ一覧!$M$4:$O$27,MATCH(計算過程!B7398,バックデータ一覧!$F$4:$F$27,0),MATCH(VLOOKUP(A7398,バックデータ一覧!$T$3:$U$367,2),バックデータ一覧!$M$3:$O$3,0))*10^-3</f>
        <v>9.92E-3</v>
      </c>
      <c r="I7398" s="97">
        <f>INDEX(バックデータ一覧!$P$4:$R$27,MATCH(計算過程!B7398,バックデータ一覧!$F$4:$F$27,0),MATCH(VLOOKUP(A7398,バックデータ一覧!$T$3:$U$367,2),バックデータ一覧!$P$3:$R$3,0))*10^-3</f>
        <v>1.323E-2</v>
      </c>
    </row>
    <row r="7399" spans="1:9" x14ac:dyDescent="0.15">
      <c r="A7399" s="57">
        <v>41948</v>
      </c>
      <c r="B7399" s="9" t="s">
        <v>105</v>
      </c>
      <c r="C7399" s="83">
        <f t="shared" si="346"/>
        <v>6.0700000000000007E-3</v>
      </c>
      <c r="D7399" s="82">
        <f t="shared" si="345"/>
        <v>5.9400000000000008E-3</v>
      </c>
      <c r="E7399" s="81">
        <f t="shared" si="347"/>
        <v>1.2999999999999999E-4</v>
      </c>
      <c r="F7399" s="97">
        <f>INDEX(バックデータ一覧!$G$4:$I$27,MATCH(計算過程!B7399,バックデータ一覧!$F$4:$F$27,0),MATCH(VLOOKUP(A7399,バックデータ一覧!$T$3:$U$367,2),バックデータ一覧!$G$3:$I$3,0))*10^-3</f>
        <v>1.2999999999999999E-4</v>
      </c>
      <c r="G7399" s="97">
        <f>INDEX(バックデータ一覧!$J$4:$L$27,MATCH(計算過程!B7399,バックデータ一覧!$F$4:$F$27,0),MATCH(VLOOKUP(A7399,バックデータ一覧!$T$3:$U$367,2),バックデータ一覧!$J$3:$L$3,0))*10^-3</f>
        <v>2.5000000000000001E-4</v>
      </c>
      <c r="H7399" s="97">
        <f>INDEX(バックデータ一覧!$M$4:$O$27,MATCH(計算過程!B7399,バックデータ一覧!$F$4:$F$27,0),MATCH(VLOOKUP(A7399,バックデータ一覧!$T$3:$U$367,2),バックデータ一覧!$M$3:$O$3,0))*10^-3</f>
        <v>3.8000000000000002E-4</v>
      </c>
      <c r="I7399" s="97">
        <f>INDEX(バックデータ一覧!$P$4:$R$27,MATCH(計算過程!B7399,バックデータ一覧!$F$4:$F$27,0),MATCH(VLOOKUP(A7399,バックデータ一覧!$T$3:$U$367,2),バックデータ一覧!$P$3:$R$3,0))*10^-3</f>
        <v>5.0000000000000001E-4</v>
      </c>
    </row>
    <row r="7400" spans="1:9" x14ac:dyDescent="0.15">
      <c r="A7400" s="57">
        <v>41948</v>
      </c>
      <c r="B7400" s="9" t="s">
        <v>106</v>
      </c>
      <c r="C7400" s="83">
        <f t="shared" si="346"/>
        <v>6.0700000000000007E-3</v>
      </c>
      <c r="D7400" s="82">
        <f t="shared" si="345"/>
        <v>5.9400000000000008E-3</v>
      </c>
      <c r="E7400" s="81">
        <f t="shared" si="347"/>
        <v>1.2999999999999999E-4</v>
      </c>
      <c r="F7400" s="97">
        <f>INDEX(バックデータ一覧!$G$4:$I$27,MATCH(計算過程!B7400,バックデータ一覧!$F$4:$F$27,0),MATCH(VLOOKUP(A7400,バックデータ一覧!$T$3:$U$367,2),バックデータ一覧!$G$3:$I$3,0))*10^-3</f>
        <v>1.2999999999999999E-4</v>
      </c>
      <c r="G7400" s="97">
        <f>INDEX(バックデータ一覧!$J$4:$L$27,MATCH(計算過程!B7400,バックデータ一覧!$F$4:$F$27,0),MATCH(VLOOKUP(A7400,バックデータ一覧!$T$3:$U$367,2),バックデータ一覧!$J$3:$L$3,0))*10^-3</f>
        <v>2.5000000000000001E-4</v>
      </c>
      <c r="H7400" s="97">
        <f>INDEX(バックデータ一覧!$M$4:$O$27,MATCH(計算過程!B7400,バックデータ一覧!$F$4:$F$27,0),MATCH(VLOOKUP(A7400,バックデータ一覧!$T$3:$U$367,2),バックデータ一覧!$M$3:$O$3,0))*10^-3</f>
        <v>3.8000000000000002E-4</v>
      </c>
      <c r="I7400" s="97">
        <f>INDEX(バックデータ一覧!$P$4:$R$27,MATCH(計算過程!B7400,バックデータ一覧!$F$4:$F$27,0),MATCH(VLOOKUP(A7400,バックデータ一覧!$T$3:$U$367,2),バックデータ一覧!$P$3:$R$3,0))*10^-3</f>
        <v>5.0000000000000001E-4</v>
      </c>
    </row>
    <row r="7401" spans="1:9" x14ac:dyDescent="0.15">
      <c r="A7401" s="57">
        <v>41948</v>
      </c>
      <c r="B7401" s="9" t="s">
        <v>107</v>
      </c>
      <c r="C7401" s="83">
        <f t="shared" si="346"/>
        <v>6.0700000000000007E-3</v>
      </c>
      <c r="D7401" s="82">
        <f t="shared" si="345"/>
        <v>5.9400000000000008E-3</v>
      </c>
      <c r="E7401" s="81">
        <f t="shared" si="347"/>
        <v>1.3000000000000002E-4</v>
      </c>
      <c r="F7401" s="97">
        <f>INDEX(バックデータ一覧!$G$4:$I$27,MATCH(計算過程!B7401,バックデータ一覧!$F$4:$F$27,0),MATCH(VLOOKUP(A7401,バックデータ一覧!$T$3:$U$367,2),バックデータ一覧!$G$3:$I$3,0))*10^-3</f>
        <v>1.3000000000000002E-4</v>
      </c>
      <c r="G7401" s="97">
        <f>INDEX(バックデータ一覧!$J$4:$L$27,MATCH(計算過程!B7401,バックデータ一覧!$F$4:$F$27,0),MATCH(VLOOKUP(A7401,バックデータ一覧!$T$3:$U$367,2),バックデータ一覧!$J$3:$L$3,0))*10^-3</f>
        <v>2.5000000000000001E-4</v>
      </c>
      <c r="H7401" s="97">
        <f>INDEX(バックデータ一覧!$M$4:$O$27,MATCH(計算過程!B7401,バックデータ一覧!$F$4:$F$27,0),MATCH(VLOOKUP(A7401,バックデータ一覧!$T$3:$U$367,2),バックデータ一覧!$M$3:$O$3,0))*10^-3</f>
        <v>3.8000000000000002E-4</v>
      </c>
      <c r="I7401" s="97">
        <f>INDEX(バックデータ一覧!$P$4:$R$27,MATCH(計算過程!B7401,バックデータ一覧!$F$4:$F$27,0),MATCH(VLOOKUP(A7401,バックデータ一覧!$T$3:$U$367,2),バックデータ一覧!$P$3:$R$3,0))*10^-3</f>
        <v>5.0000000000000001E-4</v>
      </c>
    </row>
    <row r="7402" spans="1:9" x14ac:dyDescent="0.15">
      <c r="A7402" s="57">
        <v>41948</v>
      </c>
      <c r="B7402" s="9" t="s">
        <v>108</v>
      </c>
      <c r="C7402" s="83">
        <f t="shared" si="346"/>
        <v>6.0700000000000007E-3</v>
      </c>
      <c r="D7402" s="82">
        <f t="shared" si="345"/>
        <v>5.9400000000000008E-3</v>
      </c>
      <c r="E7402" s="81">
        <f t="shared" si="347"/>
        <v>1.3000000000000002E-4</v>
      </c>
      <c r="F7402" s="97">
        <f>INDEX(バックデータ一覧!$G$4:$I$27,MATCH(計算過程!B7402,バックデータ一覧!$F$4:$F$27,0),MATCH(VLOOKUP(A7402,バックデータ一覧!$T$3:$U$367,2),バックデータ一覧!$G$3:$I$3,0))*10^-3</f>
        <v>1.3000000000000002E-4</v>
      </c>
      <c r="G7402" s="97">
        <f>INDEX(バックデータ一覧!$J$4:$L$27,MATCH(計算過程!B7402,バックデータ一覧!$F$4:$F$27,0),MATCH(VLOOKUP(A7402,バックデータ一覧!$T$3:$U$367,2),バックデータ一覧!$J$3:$L$3,0))*10^-3</f>
        <v>2.5000000000000001E-4</v>
      </c>
      <c r="H7402" s="97">
        <f>INDEX(バックデータ一覧!$M$4:$O$27,MATCH(計算過程!B7402,バックデータ一覧!$F$4:$F$27,0),MATCH(VLOOKUP(A7402,バックデータ一覧!$T$3:$U$367,2),バックデータ一覧!$M$3:$O$3,0))*10^-3</f>
        <v>3.8000000000000002E-4</v>
      </c>
      <c r="I7402" s="97">
        <f>INDEX(バックデータ一覧!$P$4:$R$27,MATCH(計算過程!B7402,バックデータ一覧!$F$4:$F$27,0),MATCH(VLOOKUP(A7402,バックデータ一覧!$T$3:$U$367,2),バックデータ一覧!$P$3:$R$3,0))*10^-3</f>
        <v>5.0000000000000001E-4</v>
      </c>
    </row>
    <row r="7403" spans="1:9" x14ac:dyDescent="0.15">
      <c r="A7403" s="57">
        <v>41948</v>
      </c>
      <c r="B7403" s="9" t="s">
        <v>109</v>
      </c>
      <c r="C7403" s="83">
        <f t="shared" si="346"/>
        <v>6.0700000000000007E-3</v>
      </c>
      <c r="D7403" s="82">
        <f t="shared" si="345"/>
        <v>5.9400000000000008E-3</v>
      </c>
      <c r="E7403" s="81">
        <f t="shared" si="347"/>
        <v>1.3000000000000002E-4</v>
      </c>
      <c r="F7403" s="97">
        <f>INDEX(バックデータ一覧!$G$4:$I$27,MATCH(計算過程!B7403,バックデータ一覧!$F$4:$F$27,0),MATCH(VLOOKUP(A7403,バックデータ一覧!$T$3:$U$367,2),バックデータ一覧!$G$3:$I$3,0))*10^-3</f>
        <v>1.3000000000000002E-4</v>
      </c>
      <c r="G7403" s="97">
        <f>INDEX(バックデータ一覧!$J$4:$L$27,MATCH(計算過程!B7403,バックデータ一覧!$F$4:$F$27,0),MATCH(VLOOKUP(A7403,バックデータ一覧!$T$3:$U$367,2),バックデータ一覧!$J$3:$L$3,0))*10^-3</f>
        <v>2.5000000000000001E-4</v>
      </c>
      <c r="H7403" s="97">
        <f>INDEX(バックデータ一覧!$M$4:$O$27,MATCH(計算過程!B7403,バックデータ一覧!$F$4:$F$27,0),MATCH(VLOOKUP(A7403,バックデータ一覧!$T$3:$U$367,2),バックデータ一覧!$M$3:$O$3,0))*10^-3</f>
        <v>3.8000000000000002E-4</v>
      </c>
      <c r="I7403" s="97">
        <f>INDEX(バックデータ一覧!$P$4:$R$27,MATCH(計算過程!B7403,バックデータ一覧!$F$4:$F$27,0),MATCH(VLOOKUP(A7403,バックデータ一覧!$T$3:$U$367,2),バックデータ一覧!$P$3:$R$3,0))*10^-3</f>
        <v>5.0000000000000001E-4</v>
      </c>
    </row>
    <row r="7404" spans="1:9" x14ac:dyDescent="0.15">
      <c r="A7404" s="57">
        <v>41948</v>
      </c>
      <c r="B7404" s="9" t="s">
        <v>110</v>
      </c>
      <c r="C7404" s="83">
        <f t="shared" si="346"/>
        <v>6.0700000000000007E-3</v>
      </c>
      <c r="D7404" s="82">
        <f t="shared" si="345"/>
        <v>5.9400000000000008E-3</v>
      </c>
      <c r="E7404" s="81">
        <f t="shared" si="347"/>
        <v>1.3000000000000002E-4</v>
      </c>
      <c r="F7404" s="97">
        <f>INDEX(バックデータ一覧!$G$4:$I$27,MATCH(計算過程!B7404,バックデータ一覧!$F$4:$F$27,0),MATCH(VLOOKUP(A7404,バックデータ一覧!$T$3:$U$367,2),バックデータ一覧!$G$3:$I$3,0))*10^-3</f>
        <v>1.3000000000000002E-4</v>
      </c>
      <c r="G7404" s="97">
        <f>INDEX(バックデータ一覧!$J$4:$L$27,MATCH(計算過程!B7404,バックデータ一覧!$F$4:$F$27,0),MATCH(VLOOKUP(A7404,バックデータ一覧!$T$3:$U$367,2),バックデータ一覧!$J$3:$L$3,0))*10^-3</f>
        <v>2.5000000000000001E-4</v>
      </c>
      <c r="H7404" s="97">
        <f>INDEX(バックデータ一覧!$M$4:$O$27,MATCH(計算過程!B7404,バックデータ一覧!$F$4:$F$27,0),MATCH(VLOOKUP(A7404,バックデータ一覧!$T$3:$U$367,2),バックデータ一覧!$M$3:$O$3,0))*10^-3</f>
        <v>3.8000000000000002E-4</v>
      </c>
      <c r="I7404" s="97">
        <f>INDEX(バックデータ一覧!$P$4:$R$27,MATCH(計算過程!B7404,バックデータ一覧!$F$4:$F$27,0),MATCH(VLOOKUP(A7404,バックデータ一覧!$T$3:$U$367,2),バックデータ一覧!$P$3:$R$3,0))*10^-3</f>
        <v>5.0000000000000001E-4</v>
      </c>
    </row>
    <row r="7405" spans="1:9" x14ac:dyDescent="0.15">
      <c r="A7405" s="57">
        <v>41948</v>
      </c>
      <c r="B7405" s="9" t="s">
        <v>111</v>
      </c>
      <c r="C7405" s="83">
        <f t="shared" si="346"/>
        <v>6.0700000000000007E-3</v>
      </c>
      <c r="D7405" s="82">
        <f t="shared" si="345"/>
        <v>5.9400000000000008E-3</v>
      </c>
      <c r="E7405" s="81">
        <f t="shared" si="347"/>
        <v>1.3000000000000002E-4</v>
      </c>
      <c r="F7405" s="97">
        <f>INDEX(バックデータ一覧!$G$4:$I$27,MATCH(計算過程!B7405,バックデータ一覧!$F$4:$F$27,0),MATCH(VLOOKUP(A7405,バックデータ一覧!$T$3:$U$367,2),バックデータ一覧!$G$3:$I$3,0))*10^-3</f>
        <v>1.3000000000000002E-4</v>
      </c>
      <c r="G7405" s="97">
        <f>INDEX(バックデータ一覧!$J$4:$L$27,MATCH(計算過程!B7405,バックデータ一覧!$F$4:$F$27,0),MATCH(VLOOKUP(A7405,バックデータ一覧!$T$3:$U$367,2),バックデータ一覧!$J$3:$L$3,0))*10^-3</f>
        <v>2.5000000000000001E-4</v>
      </c>
      <c r="H7405" s="97">
        <f>INDEX(バックデータ一覧!$M$4:$O$27,MATCH(計算過程!B7405,バックデータ一覧!$F$4:$F$27,0),MATCH(VLOOKUP(A7405,バックデータ一覧!$T$3:$U$367,2),バックデータ一覧!$M$3:$O$3,0))*10^-3</f>
        <v>3.8000000000000002E-4</v>
      </c>
      <c r="I7405" s="97">
        <f>INDEX(バックデータ一覧!$P$4:$R$27,MATCH(計算過程!B7405,バックデータ一覧!$F$4:$F$27,0),MATCH(VLOOKUP(A7405,バックデータ一覧!$T$3:$U$367,2),バックデータ一覧!$P$3:$R$3,0))*10^-3</f>
        <v>5.0000000000000001E-4</v>
      </c>
    </row>
    <row r="7406" spans="1:9" x14ac:dyDescent="0.15">
      <c r="A7406" s="57">
        <v>41948</v>
      </c>
      <c r="B7406" s="9" t="s">
        <v>112</v>
      </c>
      <c r="C7406" s="83">
        <f t="shared" si="346"/>
        <v>6.4800000000000005E-3</v>
      </c>
      <c r="D7406" s="82">
        <f t="shared" si="345"/>
        <v>5.9400000000000008E-3</v>
      </c>
      <c r="E7406" s="81">
        <f t="shared" si="347"/>
        <v>5.4000000000000001E-4</v>
      </c>
      <c r="F7406" s="97">
        <f>INDEX(バックデータ一覧!$G$4:$I$27,MATCH(計算過程!B7406,バックデータ一覧!$F$4:$F$27,0),MATCH(VLOOKUP(A7406,バックデータ一覧!$T$3:$U$367,2),バックデータ一覧!$G$3:$I$3,0))*10^-3</f>
        <v>5.4000000000000001E-4</v>
      </c>
      <c r="G7406" s="97">
        <f>INDEX(バックデータ一覧!$J$4:$L$27,MATCH(計算過程!B7406,バックデータ一覧!$F$4:$F$27,0),MATCH(VLOOKUP(A7406,バックデータ一覧!$T$3:$U$367,2),バックデータ一覧!$J$3:$L$3,0))*10^-3</f>
        <v>1.08E-3</v>
      </c>
      <c r="H7406" s="97">
        <f>INDEX(バックデータ一覧!$M$4:$O$27,MATCH(計算過程!B7406,バックデータ一覧!$F$4:$F$27,0),MATCH(VLOOKUP(A7406,バックデータ一覧!$T$3:$U$367,2),バックデータ一覧!$M$3:$O$3,0))*10^-3</f>
        <v>1.6299999999999999E-3</v>
      </c>
      <c r="I7406" s="97">
        <f>INDEX(バックデータ一覧!$P$4:$R$27,MATCH(計算過程!B7406,バックデータ一覧!$F$4:$F$27,0),MATCH(VLOOKUP(A7406,バックデータ一覧!$T$3:$U$367,2),バックデータ一覧!$P$3:$R$3,0))*10^-3</f>
        <v>2.1700000000000001E-3</v>
      </c>
    </row>
    <row r="7407" spans="1:9" x14ac:dyDescent="0.15">
      <c r="A7407" s="57">
        <v>41948</v>
      </c>
      <c r="B7407" s="9" t="s">
        <v>113</v>
      </c>
      <c r="C7407" s="83">
        <f t="shared" si="346"/>
        <v>9.7300000000000008E-3</v>
      </c>
      <c r="D7407" s="82">
        <f t="shared" si="345"/>
        <v>5.9400000000000008E-3</v>
      </c>
      <c r="E7407" s="81">
        <f t="shared" si="347"/>
        <v>3.79E-3</v>
      </c>
      <c r="F7407" s="97">
        <f>INDEX(バックデータ一覧!$G$4:$I$27,MATCH(計算過程!B7407,バックデータ一覧!$F$4:$F$27,0),MATCH(VLOOKUP(A7407,バックデータ一覧!$T$3:$U$367,2),バックデータ一覧!$G$3:$I$3,0))*10^-3</f>
        <v>3.79E-3</v>
      </c>
      <c r="G7407" s="97">
        <f>INDEX(バックデータ一覧!$J$4:$L$27,MATCH(計算過程!B7407,バックデータ一覧!$F$4:$F$27,0),MATCH(VLOOKUP(A7407,バックデータ一覧!$T$3:$U$367,2),バックデータ一覧!$J$3:$L$3,0))*10^-3</f>
        <v>7.5900000000000004E-3</v>
      </c>
      <c r="H7407" s="97">
        <f>INDEX(バックデータ一覧!$M$4:$O$27,MATCH(計算過程!B7407,バックデータ一覧!$F$4:$F$27,0),MATCH(VLOOKUP(A7407,バックデータ一覧!$T$3:$U$367,2),バックデータ一覧!$M$3:$O$3,0))*10^-3</f>
        <v>1.1380000000000001E-2</v>
      </c>
      <c r="I7407" s="97">
        <f>INDEX(バックデータ一覧!$P$4:$R$27,MATCH(計算過程!B7407,バックデータ一覧!$F$4:$F$27,0),MATCH(VLOOKUP(A7407,バックデータ一覧!$T$3:$U$367,2),バックデータ一覧!$P$3:$R$3,0))*10^-3</f>
        <v>1.5180000000000001E-2</v>
      </c>
    </row>
    <row r="7408" spans="1:9" x14ac:dyDescent="0.15">
      <c r="A7408" s="57">
        <v>41948</v>
      </c>
      <c r="B7408" s="9" t="s">
        <v>114</v>
      </c>
      <c r="C7408" s="83">
        <f t="shared" si="346"/>
        <v>6.2700000000000013E-3</v>
      </c>
      <c r="D7408" s="82">
        <f t="shared" si="345"/>
        <v>5.9400000000000008E-3</v>
      </c>
      <c r="E7408" s="81">
        <f t="shared" si="347"/>
        <v>3.3E-4</v>
      </c>
      <c r="F7408" s="97">
        <f>INDEX(バックデータ一覧!$G$4:$I$27,MATCH(計算過程!B7408,バックデータ一覧!$F$4:$F$27,0),MATCH(VLOOKUP(A7408,バックデータ一覧!$T$3:$U$367,2),バックデータ一覧!$G$3:$I$3,0))*10^-3</f>
        <v>3.3E-4</v>
      </c>
      <c r="G7408" s="97">
        <f>INDEX(バックデータ一覧!$J$4:$L$27,MATCH(計算過程!B7408,バックデータ一覧!$F$4:$F$27,0),MATCH(VLOOKUP(A7408,バックデータ一覧!$T$3:$U$367,2),バックデータ一覧!$J$3:$L$3,0))*10^-3</f>
        <v>6.7000000000000002E-4</v>
      </c>
      <c r="H7408" s="97">
        <f>INDEX(バックデータ一覧!$M$4:$O$27,MATCH(計算過程!B7408,バックデータ一覧!$F$4:$F$27,0),MATCH(VLOOKUP(A7408,バックデータ一覧!$T$3:$U$367,2),バックデータ一覧!$M$3:$O$3,0))*10^-3</f>
        <v>1E-3</v>
      </c>
      <c r="I7408" s="97">
        <f>INDEX(バックデータ一覧!$P$4:$R$27,MATCH(計算過程!B7408,バックデータ一覧!$F$4:$F$27,0),MATCH(VLOOKUP(A7408,バックデータ一覧!$T$3:$U$367,2),バックデータ一覧!$P$3:$R$3,0))*10^-3</f>
        <v>1.33E-3</v>
      </c>
    </row>
    <row r="7409" spans="1:9" x14ac:dyDescent="0.15">
      <c r="A7409" s="57">
        <v>41948</v>
      </c>
      <c r="B7409" s="9" t="s">
        <v>115</v>
      </c>
      <c r="C7409" s="83">
        <f t="shared" si="346"/>
        <v>6.4800000000000005E-3</v>
      </c>
      <c r="D7409" s="82">
        <f t="shared" si="345"/>
        <v>5.9400000000000008E-3</v>
      </c>
      <c r="E7409" s="81">
        <f t="shared" si="347"/>
        <v>5.4000000000000001E-4</v>
      </c>
      <c r="F7409" s="97">
        <f>INDEX(バックデータ一覧!$G$4:$I$27,MATCH(計算過程!B7409,バックデータ一覧!$F$4:$F$27,0),MATCH(VLOOKUP(A7409,バックデータ一覧!$T$3:$U$367,2),バックデータ一覧!$G$3:$I$3,0))*10^-3</f>
        <v>5.4000000000000001E-4</v>
      </c>
      <c r="G7409" s="97">
        <f>INDEX(バックデータ一覧!$J$4:$L$27,MATCH(計算過程!B7409,バックデータ一覧!$F$4:$F$27,0),MATCH(VLOOKUP(A7409,バックデータ一覧!$T$3:$U$367,2),バックデータ一覧!$J$3:$L$3,0))*10^-3</f>
        <v>1.08E-3</v>
      </c>
      <c r="H7409" s="97">
        <f>INDEX(バックデータ一覧!$M$4:$O$27,MATCH(計算過程!B7409,バックデータ一覧!$F$4:$F$27,0),MATCH(VLOOKUP(A7409,バックデータ一覧!$T$3:$U$367,2),バックデータ一覧!$M$3:$O$3,0))*10^-3</f>
        <v>1.6299999999999999E-3</v>
      </c>
      <c r="I7409" s="97">
        <f>INDEX(バックデータ一覧!$P$4:$R$27,MATCH(計算過程!B7409,バックデータ一覧!$F$4:$F$27,0),MATCH(VLOOKUP(A7409,バックデータ一覧!$T$3:$U$367,2),バックデータ一覧!$P$3:$R$3,0))*10^-3</f>
        <v>2.1700000000000001E-3</v>
      </c>
    </row>
    <row r="7410" spans="1:9" x14ac:dyDescent="0.15">
      <c r="A7410" s="57">
        <v>41948</v>
      </c>
      <c r="B7410" s="9" t="s">
        <v>116</v>
      </c>
      <c r="C7410" s="83">
        <f t="shared" si="346"/>
        <v>6.2700000000000013E-3</v>
      </c>
      <c r="D7410" s="82">
        <f t="shared" si="345"/>
        <v>5.9400000000000008E-3</v>
      </c>
      <c r="E7410" s="81">
        <f t="shared" si="347"/>
        <v>3.3E-4</v>
      </c>
      <c r="F7410" s="97">
        <f>INDEX(バックデータ一覧!$G$4:$I$27,MATCH(計算過程!B7410,バックデータ一覧!$F$4:$F$27,0),MATCH(VLOOKUP(A7410,バックデータ一覧!$T$3:$U$367,2),バックデータ一覧!$G$3:$I$3,0))*10^-3</f>
        <v>3.3E-4</v>
      </c>
      <c r="G7410" s="97">
        <f>INDEX(バックデータ一覧!$J$4:$L$27,MATCH(計算過程!B7410,バックデータ一覧!$F$4:$F$27,0),MATCH(VLOOKUP(A7410,バックデータ一覧!$T$3:$U$367,2),バックデータ一覧!$J$3:$L$3,0))*10^-3</f>
        <v>6.7000000000000002E-4</v>
      </c>
      <c r="H7410" s="97">
        <f>INDEX(バックデータ一覧!$M$4:$O$27,MATCH(計算過程!B7410,バックデータ一覧!$F$4:$F$27,0),MATCH(VLOOKUP(A7410,バックデータ一覧!$T$3:$U$367,2),バックデータ一覧!$M$3:$O$3,0))*10^-3</f>
        <v>1E-3</v>
      </c>
      <c r="I7410" s="97">
        <f>INDEX(バックデータ一覧!$P$4:$R$27,MATCH(計算過程!B7410,バックデータ一覧!$F$4:$F$27,0),MATCH(VLOOKUP(A7410,バックデータ一覧!$T$3:$U$367,2),バックデータ一覧!$P$3:$R$3,0))*10^-3</f>
        <v>1.33E-3</v>
      </c>
    </row>
    <row r="7411" spans="1:9" x14ac:dyDescent="0.15">
      <c r="A7411" s="57">
        <v>41948</v>
      </c>
      <c r="B7411" s="9" t="s">
        <v>117</v>
      </c>
      <c r="C7411" s="83">
        <f t="shared" si="346"/>
        <v>9.3200000000000002E-3</v>
      </c>
      <c r="D7411" s="82">
        <f t="shared" si="345"/>
        <v>5.9400000000000008E-3</v>
      </c>
      <c r="E7411" s="81">
        <f t="shared" si="347"/>
        <v>3.3799999999999998E-3</v>
      </c>
      <c r="F7411" s="97">
        <f>INDEX(バックデータ一覧!$G$4:$I$27,MATCH(計算過程!B7411,バックデータ一覧!$F$4:$F$27,0),MATCH(VLOOKUP(A7411,バックデータ一覧!$T$3:$U$367,2),バックデータ一覧!$G$3:$I$3,0))*10^-3</f>
        <v>3.3799999999999998E-3</v>
      </c>
      <c r="G7411" s="97">
        <f>INDEX(バックデータ一覧!$J$4:$L$27,MATCH(計算過程!B7411,バックデータ一覧!$F$4:$F$27,0),MATCH(VLOOKUP(A7411,バックデータ一覧!$T$3:$U$367,2),バックデータ一覧!$J$3:$L$3,0))*10^-3</f>
        <v>6.7499999999999999E-3</v>
      </c>
      <c r="H7411" s="97">
        <f>INDEX(バックデータ一覧!$M$4:$O$27,MATCH(計算過程!B7411,バックデータ一覧!$F$4:$F$27,0),MATCH(VLOOKUP(A7411,バックデータ一覧!$T$3:$U$367,2),バックデータ一覧!$M$3:$O$3,0))*10^-3</f>
        <v>1.0130000000000002E-2</v>
      </c>
      <c r="I7411" s="97">
        <f>INDEX(バックデータ一覧!$P$4:$R$27,MATCH(計算過程!B7411,バックデータ一覧!$F$4:$F$27,0),MATCH(VLOOKUP(A7411,バックデータ一覧!$T$3:$U$367,2),バックデータ一覧!$P$3:$R$3,0))*10^-3</f>
        <v>1.3509999999999999E-2</v>
      </c>
    </row>
    <row r="7412" spans="1:9" x14ac:dyDescent="0.15">
      <c r="A7412" s="57">
        <v>41948</v>
      </c>
      <c r="B7412" s="9" t="s">
        <v>118</v>
      </c>
      <c r="C7412" s="83">
        <f t="shared" si="346"/>
        <v>6.2700000000000013E-3</v>
      </c>
      <c r="D7412" s="82">
        <f t="shared" si="345"/>
        <v>5.9400000000000008E-3</v>
      </c>
      <c r="E7412" s="81">
        <f t="shared" si="347"/>
        <v>3.3E-4</v>
      </c>
      <c r="F7412" s="97">
        <f>INDEX(バックデータ一覧!$G$4:$I$27,MATCH(計算過程!B7412,バックデータ一覧!$F$4:$F$27,0),MATCH(VLOOKUP(A7412,バックデータ一覧!$T$3:$U$367,2),バックデータ一覧!$G$3:$I$3,0))*10^-3</f>
        <v>3.3E-4</v>
      </c>
      <c r="G7412" s="97">
        <f>INDEX(バックデータ一覧!$J$4:$L$27,MATCH(計算過程!B7412,バックデータ一覧!$F$4:$F$27,0),MATCH(VLOOKUP(A7412,バックデータ一覧!$T$3:$U$367,2),バックデータ一覧!$J$3:$L$3,0))*10^-3</f>
        <v>6.7000000000000002E-4</v>
      </c>
      <c r="H7412" s="97">
        <f>INDEX(バックデータ一覧!$M$4:$O$27,MATCH(計算過程!B7412,バックデータ一覧!$F$4:$F$27,0),MATCH(VLOOKUP(A7412,バックデータ一覧!$T$3:$U$367,2),バックデータ一覧!$M$3:$O$3,0))*10^-3</f>
        <v>1E-3</v>
      </c>
      <c r="I7412" s="97">
        <f>INDEX(バックデータ一覧!$P$4:$R$27,MATCH(計算過程!B7412,バックデータ一覧!$F$4:$F$27,0),MATCH(VLOOKUP(A7412,バックデータ一覧!$T$3:$U$367,2),バックデータ一覧!$P$3:$R$3,0))*10^-3</f>
        <v>1.33E-3</v>
      </c>
    </row>
    <row r="7413" spans="1:9" x14ac:dyDescent="0.15">
      <c r="A7413" s="57">
        <v>41948</v>
      </c>
      <c r="B7413" s="9" t="s">
        <v>119</v>
      </c>
      <c r="C7413" s="83">
        <f t="shared" si="346"/>
        <v>6.0700000000000007E-3</v>
      </c>
      <c r="D7413" s="82">
        <f t="shared" si="345"/>
        <v>5.9400000000000008E-3</v>
      </c>
      <c r="E7413" s="81">
        <f t="shared" si="347"/>
        <v>1.3000000000000002E-4</v>
      </c>
      <c r="F7413" s="97">
        <f>INDEX(バックデータ一覧!$G$4:$I$27,MATCH(計算過程!B7413,バックデータ一覧!$F$4:$F$27,0),MATCH(VLOOKUP(A7413,バックデータ一覧!$T$3:$U$367,2),バックデータ一覧!$G$3:$I$3,0))*10^-3</f>
        <v>1.3000000000000002E-4</v>
      </c>
      <c r="G7413" s="97">
        <f>INDEX(バックデータ一覧!$J$4:$L$27,MATCH(計算過程!B7413,バックデータ一覧!$F$4:$F$27,0),MATCH(VLOOKUP(A7413,バックデータ一覧!$T$3:$U$367,2),バックデータ一覧!$J$3:$L$3,0))*10^-3</f>
        <v>2.5000000000000001E-4</v>
      </c>
      <c r="H7413" s="97">
        <f>INDEX(バックデータ一覧!$M$4:$O$27,MATCH(計算過程!B7413,バックデータ一覧!$F$4:$F$27,0),MATCH(VLOOKUP(A7413,バックデータ一覧!$T$3:$U$367,2),バックデータ一覧!$M$3:$O$3,0))*10^-3</f>
        <v>3.8000000000000002E-4</v>
      </c>
      <c r="I7413" s="97">
        <f>INDEX(バックデータ一覧!$P$4:$R$27,MATCH(計算過程!B7413,バックデータ一覧!$F$4:$F$27,0),MATCH(VLOOKUP(A7413,バックデータ一覧!$T$3:$U$367,2),バックデータ一覧!$P$3:$R$3,0))*10^-3</f>
        <v>5.0000000000000001E-4</v>
      </c>
    </row>
    <row r="7414" spans="1:9" x14ac:dyDescent="0.15">
      <c r="A7414" s="57">
        <v>41948</v>
      </c>
      <c r="B7414" s="9" t="s">
        <v>120</v>
      </c>
      <c r="C7414" s="83">
        <f t="shared" si="346"/>
        <v>6.0700000000000007E-3</v>
      </c>
      <c r="D7414" s="82">
        <f t="shared" si="345"/>
        <v>5.9400000000000008E-3</v>
      </c>
      <c r="E7414" s="81">
        <f t="shared" si="347"/>
        <v>1.3000000000000002E-4</v>
      </c>
      <c r="F7414" s="97">
        <f>INDEX(バックデータ一覧!$G$4:$I$27,MATCH(計算過程!B7414,バックデータ一覧!$F$4:$F$27,0),MATCH(VLOOKUP(A7414,バックデータ一覧!$T$3:$U$367,2),バックデータ一覧!$G$3:$I$3,0))*10^-3</f>
        <v>1.3000000000000002E-4</v>
      </c>
      <c r="G7414" s="97">
        <f>INDEX(バックデータ一覧!$J$4:$L$27,MATCH(計算過程!B7414,バックデータ一覧!$F$4:$F$27,0),MATCH(VLOOKUP(A7414,バックデータ一覧!$T$3:$U$367,2),バックデータ一覧!$J$3:$L$3,0))*10^-3</f>
        <v>2.5000000000000001E-4</v>
      </c>
      <c r="H7414" s="97">
        <f>INDEX(バックデータ一覧!$M$4:$O$27,MATCH(計算過程!B7414,バックデータ一覧!$F$4:$F$27,0),MATCH(VLOOKUP(A7414,バックデータ一覧!$T$3:$U$367,2),バックデータ一覧!$M$3:$O$3,0))*10^-3</f>
        <v>3.8000000000000002E-4</v>
      </c>
      <c r="I7414" s="97">
        <f>INDEX(バックデータ一覧!$P$4:$R$27,MATCH(計算過程!B7414,バックデータ一覧!$F$4:$F$27,0),MATCH(VLOOKUP(A7414,バックデータ一覧!$T$3:$U$367,2),バックデータ一覧!$P$3:$R$3,0))*10^-3</f>
        <v>5.0000000000000001E-4</v>
      </c>
    </row>
    <row r="7415" spans="1:9" x14ac:dyDescent="0.15">
      <c r="A7415" s="57">
        <v>41948</v>
      </c>
      <c r="B7415" s="9" t="s">
        <v>121</v>
      </c>
      <c r="C7415" s="83">
        <f t="shared" si="346"/>
        <v>6.4800000000000005E-3</v>
      </c>
      <c r="D7415" s="82">
        <f t="shared" si="345"/>
        <v>5.9400000000000008E-3</v>
      </c>
      <c r="E7415" s="81">
        <f t="shared" si="347"/>
        <v>5.4000000000000001E-4</v>
      </c>
      <c r="F7415" s="97">
        <f>INDEX(バックデータ一覧!$G$4:$I$27,MATCH(計算過程!B7415,バックデータ一覧!$F$4:$F$27,0),MATCH(VLOOKUP(A7415,バックデータ一覧!$T$3:$U$367,2),バックデータ一覧!$G$3:$I$3,0))*10^-3</f>
        <v>5.4000000000000001E-4</v>
      </c>
      <c r="G7415" s="97">
        <f>INDEX(バックデータ一覧!$J$4:$L$27,MATCH(計算過程!B7415,バックデータ一覧!$F$4:$F$27,0),MATCH(VLOOKUP(A7415,バックデータ一覧!$T$3:$U$367,2),バックデータ一覧!$J$3:$L$3,0))*10^-3</f>
        <v>1.08E-3</v>
      </c>
      <c r="H7415" s="97">
        <f>INDEX(バックデータ一覧!$M$4:$O$27,MATCH(計算過程!B7415,バックデータ一覧!$F$4:$F$27,0),MATCH(VLOOKUP(A7415,バックデータ一覧!$T$3:$U$367,2),バックデータ一覧!$M$3:$O$3,0))*10^-3</f>
        <v>1.6299999999999999E-3</v>
      </c>
      <c r="I7415" s="97">
        <f>INDEX(バックデータ一覧!$P$4:$R$27,MATCH(計算過程!B7415,バックデータ一覧!$F$4:$F$27,0),MATCH(VLOOKUP(A7415,バックデータ一覧!$T$3:$U$367,2),バックデータ一覧!$P$3:$R$3,0))*10^-3</f>
        <v>2.1700000000000001E-3</v>
      </c>
    </row>
    <row r="7416" spans="1:9" x14ac:dyDescent="0.15">
      <c r="A7416" s="57">
        <v>41948</v>
      </c>
      <c r="B7416" s="9" t="s">
        <v>122</v>
      </c>
      <c r="C7416" s="83">
        <f t="shared" si="346"/>
        <v>1.2360000000000001E-2</v>
      </c>
      <c r="D7416" s="82">
        <f t="shared" si="345"/>
        <v>5.9400000000000008E-3</v>
      </c>
      <c r="E7416" s="81">
        <f t="shared" si="347"/>
        <v>6.4200000000000004E-3</v>
      </c>
      <c r="F7416" s="97">
        <f>INDEX(バックデータ一覧!$G$4:$I$27,MATCH(計算過程!B7416,バックデータ一覧!$F$4:$F$27,0),MATCH(VLOOKUP(A7416,バックデータ一覧!$T$3:$U$367,2),バックデータ一覧!$G$3:$I$3,0))*10^-3</f>
        <v>6.4200000000000004E-3</v>
      </c>
      <c r="G7416" s="97">
        <f>INDEX(バックデータ一覧!$J$4:$L$27,MATCH(計算過程!B7416,バックデータ一覧!$F$4:$F$27,0),MATCH(VLOOKUP(A7416,バックデータ一覧!$T$3:$U$367,2),バックデータ一覧!$J$3:$L$3,0))*10^-3</f>
        <v>1.2840000000000001E-2</v>
      </c>
      <c r="H7416" s="97">
        <f>INDEX(バックデータ一覧!$M$4:$O$27,MATCH(計算過程!B7416,バックデータ一覧!$F$4:$F$27,0),MATCH(VLOOKUP(A7416,バックデータ一覧!$T$3:$U$367,2),バックデータ一覧!$M$3:$O$3,0))*10^-3</f>
        <v>1.9260000000000003E-2</v>
      </c>
      <c r="I7416" s="97">
        <f>INDEX(バックデータ一覧!$P$4:$R$27,MATCH(計算過程!B7416,バックデータ一覧!$F$4:$F$27,0),MATCH(VLOOKUP(A7416,バックデータ一覧!$T$3:$U$367,2),バックデータ一覧!$P$3:$R$3,0))*10^-3</f>
        <v>2.5680000000000001E-2</v>
      </c>
    </row>
    <row r="7417" spans="1:9" x14ac:dyDescent="0.15">
      <c r="A7417" s="57">
        <v>41948</v>
      </c>
      <c r="B7417" s="9" t="s">
        <v>123</v>
      </c>
      <c r="C7417" s="83">
        <f t="shared" si="346"/>
        <v>1.2360000000000001E-2</v>
      </c>
      <c r="D7417" s="82">
        <f t="shared" si="345"/>
        <v>5.9400000000000008E-3</v>
      </c>
      <c r="E7417" s="81">
        <f t="shared" si="347"/>
        <v>6.4200000000000004E-3</v>
      </c>
      <c r="F7417" s="97">
        <f>INDEX(バックデータ一覧!$G$4:$I$27,MATCH(計算過程!B7417,バックデータ一覧!$F$4:$F$27,0),MATCH(VLOOKUP(A7417,バックデータ一覧!$T$3:$U$367,2),バックデータ一覧!$G$3:$I$3,0))*10^-3</f>
        <v>6.4200000000000004E-3</v>
      </c>
      <c r="G7417" s="97">
        <f>INDEX(バックデータ一覧!$J$4:$L$27,MATCH(計算過程!B7417,バックデータ一覧!$F$4:$F$27,0),MATCH(VLOOKUP(A7417,バックデータ一覧!$T$3:$U$367,2),バックデータ一覧!$J$3:$L$3,0))*10^-3</f>
        <v>1.2840000000000001E-2</v>
      </c>
      <c r="H7417" s="97">
        <f>INDEX(バックデータ一覧!$M$4:$O$27,MATCH(計算過程!B7417,バックデータ一覧!$F$4:$F$27,0),MATCH(VLOOKUP(A7417,バックデータ一覧!$T$3:$U$367,2),バックデータ一覧!$M$3:$O$3,0))*10^-3</f>
        <v>1.9260000000000003E-2</v>
      </c>
      <c r="I7417" s="97">
        <f>INDEX(バックデータ一覧!$P$4:$R$27,MATCH(計算過程!B7417,バックデータ一覧!$F$4:$F$27,0),MATCH(VLOOKUP(A7417,バックデータ一覧!$T$3:$U$367,2),バックデータ一覧!$P$3:$R$3,0))*10^-3</f>
        <v>2.5680000000000001E-2</v>
      </c>
    </row>
    <row r="7418" spans="1:9" x14ac:dyDescent="0.15">
      <c r="A7418" s="57">
        <v>41948</v>
      </c>
      <c r="B7418" s="9" t="s">
        <v>124</v>
      </c>
      <c r="C7418" s="83">
        <f t="shared" si="346"/>
        <v>6.0700000000000007E-3</v>
      </c>
      <c r="D7418" s="82">
        <f t="shared" si="345"/>
        <v>5.9400000000000008E-3</v>
      </c>
      <c r="E7418" s="81">
        <f t="shared" si="347"/>
        <v>1.3000000000000002E-4</v>
      </c>
      <c r="F7418" s="97">
        <f>INDEX(バックデータ一覧!$G$4:$I$27,MATCH(計算過程!B7418,バックデータ一覧!$F$4:$F$27,0),MATCH(VLOOKUP(A7418,バックデータ一覧!$T$3:$U$367,2),バックデータ一覧!$G$3:$I$3,0))*10^-3</f>
        <v>1.3000000000000002E-4</v>
      </c>
      <c r="G7418" s="97">
        <f>INDEX(バックデータ一覧!$J$4:$L$27,MATCH(計算過程!B7418,バックデータ一覧!$F$4:$F$27,0),MATCH(VLOOKUP(A7418,バックデータ一覧!$T$3:$U$367,2),バックデータ一覧!$J$3:$L$3,0))*10^-3</f>
        <v>2.5000000000000001E-4</v>
      </c>
      <c r="H7418" s="97">
        <f>INDEX(バックデータ一覧!$M$4:$O$27,MATCH(計算過程!B7418,バックデータ一覧!$F$4:$F$27,0),MATCH(VLOOKUP(A7418,バックデータ一覧!$T$3:$U$367,2),バックデータ一覧!$M$3:$O$3,0))*10^-3</f>
        <v>3.8000000000000002E-4</v>
      </c>
      <c r="I7418" s="97">
        <f>INDEX(バックデータ一覧!$P$4:$R$27,MATCH(計算過程!B7418,バックデータ一覧!$F$4:$F$27,0),MATCH(VLOOKUP(A7418,バックデータ一覧!$T$3:$U$367,2),バックデータ一覧!$P$3:$R$3,0))*10^-3</f>
        <v>5.0000000000000001E-4</v>
      </c>
    </row>
    <row r="7419" spans="1:9" x14ac:dyDescent="0.15">
      <c r="A7419" s="57">
        <v>41948</v>
      </c>
      <c r="B7419" s="9" t="s">
        <v>125</v>
      </c>
      <c r="C7419" s="83">
        <f t="shared" si="346"/>
        <v>6.2700000000000013E-3</v>
      </c>
      <c r="D7419" s="82">
        <f t="shared" si="345"/>
        <v>5.9400000000000008E-3</v>
      </c>
      <c r="E7419" s="81">
        <f t="shared" si="347"/>
        <v>3.3E-4</v>
      </c>
      <c r="F7419" s="97">
        <f>INDEX(バックデータ一覧!$G$4:$I$27,MATCH(計算過程!B7419,バックデータ一覧!$F$4:$F$27,0),MATCH(VLOOKUP(A7419,バックデータ一覧!$T$3:$U$367,2),バックデータ一覧!$G$3:$I$3,0))*10^-3</f>
        <v>3.3E-4</v>
      </c>
      <c r="G7419" s="97">
        <f>INDEX(バックデータ一覧!$J$4:$L$27,MATCH(計算過程!B7419,バックデータ一覧!$F$4:$F$27,0),MATCH(VLOOKUP(A7419,バックデータ一覧!$T$3:$U$367,2),バックデータ一覧!$J$3:$L$3,0))*10^-3</f>
        <v>6.7000000000000002E-4</v>
      </c>
      <c r="H7419" s="97">
        <f>INDEX(バックデータ一覧!$M$4:$O$27,MATCH(計算過程!B7419,バックデータ一覧!$F$4:$F$27,0),MATCH(VLOOKUP(A7419,バックデータ一覧!$T$3:$U$367,2),バックデータ一覧!$M$3:$O$3,0))*10^-3</f>
        <v>1E-3</v>
      </c>
      <c r="I7419" s="97">
        <f>INDEX(バックデータ一覧!$P$4:$R$27,MATCH(計算過程!B7419,バックデータ一覧!$F$4:$F$27,0),MATCH(VLOOKUP(A7419,バックデータ一覧!$T$3:$U$367,2),バックデータ一覧!$P$3:$R$3,0))*10^-3</f>
        <v>1.33E-3</v>
      </c>
    </row>
    <row r="7420" spans="1:9" x14ac:dyDescent="0.15">
      <c r="A7420" s="57">
        <v>41948</v>
      </c>
      <c r="B7420" s="9" t="s">
        <v>126</v>
      </c>
      <c r="C7420" s="83">
        <f t="shared" si="346"/>
        <v>1.2220000000000002E-2</v>
      </c>
      <c r="D7420" s="82">
        <f t="shared" si="345"/>
        <v>5.9400000000000008E-3</v>
      </c>
      <c r="E7420" s="81">
        <f t="shared" si="347"/>
        <v>6.28E-3</v>
      </c>
      <c r="F7420" s="97">
        <f>INDEX(バックデータ一覧!$G$4:$I$27,MATCH(計算過程!B7420,バックデータ一覧!$F$4:$F$27,0),MATCH(VLOOKUP(A7420,バックデータ一覧!$T$3:$U$367,2),バックデータ一覧!$G$3:$I$3,0))*10^-3</f>
        <v>6.28E-3</v>
      </c>
      <c r="G7420" s="97">
        <f>INDEX(バックデータ一覧!$J$4:$L$27,MATCH(計算過程!B7420,バックデータ一覧!$F$4:$F$27,0),MATCH(VLOOKUP(A7420,バックデータ一覧!$T$3:$U$367,2),バックデータ一覧!$J$3:$L$3,0))*10^-3</f>
        <v>1.256E-2</v>
      </c>
      <c r="H7420" s="97">
        <f>INDEX(バックデータ一覧!$M$4:$O$27,MATCH(計算過程!B7420,バックデータ一覧!$F$4:$F$27,0),MATCH(VLOOKUP(A7420,バックデータ一覧!$T$3:$U$367,2),バックデータ一覧!$M$3:$O$3,0))*10^-3</f>
        <v>1.8839999999999999E-2</v>
      </c>
      <c r="I7420" s="97">
        <f>INDEX(バックデータ一覧!$P$4:$R$27,MATCH(計算過程!B7420,バックデータ一覧!$F$4:$F$27,0),MATCH(VLOOKUP(A7420,バックデータ一覧!$T$3:$U$367,2),バックデータ一覧!$P$3:$R$3,0))*10^-3</f>
        <v>2.512E-2</v>
      </c>
    </row>
    <row r="7421" spans="1:9" x14ac:dyDescent="0.15">
      <c r="A7421" s="57">
        <v>41948</v>
      </c>
      <c r="B7421" s="9" t="s">
        <v>127</v>
      </c>
      <c r="C7421" s="83">
        <f t="shared" si="346"/>
        <v>1.243E-2</v>
      </c>
      <c r="D7421" s="82">
        <f t="shared" si="345"/>
        <v>5.9400000000000008E-3</v>
      </c>
      <c r="E7421" s="81">
        <f t="shared" si="347"/>
        <v>6.4900000000000001E-3</v>
      </c>
      <c r="F7421" s="97">
        <f>INDEX(バックデータ一覧!$G$4:$I$27,MATCH(計算過程!B7421,バックデータ一覧!$F$4:$F$27,0),MATCH(VLOOKUP(A7421,バックデータ一覧!$T$3:$U$367,2),バックデータ一覧!$G$3:$I$3,0))*10^-3</f>
        <v>6.4900000000000001E-3</v>
      </c>
      <c r="G7421" s="97">
        <f>INDEX(バックデータ一覧!$J$4:$L$27,MATCH(計算過程!B7421,バックデータ一覧!$F$4:$F$27,0),MATCH(VLOOKUP(A7421,バックデータ一覧!$T$3:$U$367,2),バックデータ一覧!$J$3:$L$3,0))*10^-3</f>
        <v>1.298E-2</v>
      </c>
      <c r="H7421" s="97">
        <f>INDEX(バックデータ一覧!$M$4:$O$27,MATCH(計算過程!B7421,バックデータ一覧!$F$4:$F$27,0),MATCH(VLOOKUP(A7421,バックデータ一覧!$T$3:$U$367,2),バックデータ一覧!$M$3:$O$3,0))*10^-3</f>
        <v>1.9469999999999998E-2</v>
      </c>
      <c r="I7421" s="97">
        <f>INDEX(バックデータ一覧!$P$4:$R$27,MATCH(計算過程!B7421,バックデータ一覧!$F$4:$F$27,0),MATCH(VLOOKUP(A7421,バックデータ一覧!$T$3:$U$367,2),バックデータ一覧!$P$3:$R$3,0))*10^-3</f>
        <v>2.5950000000000001E-2</v>
      </c>
    </row>
    <row r="7422" spans="1:9" x14ac:dyDescent="0.15">
      <c r="A7422" s="57">
        <v>41948</v>
      </c>
      <c r="B7422" s="9" t="s">
        <v>128</v>
      </c>
      <c r="C7422" s="83">
        <f t="shared" si="346"/>
        <v>9.2500000000000013E-3</v>
      </c>
      <c r="D7422" s="82">
        <f t="shared" si="345"/>
        <v>5.9400000000000008E-3</v>
      </c>
      <c r="E7422" s="81">
        <f t="shared" si="347"/>
        <v>3.31E-3</v>
      </c>
      <c r="F7422" s="97">
        <f>INDEX(バックデータ一覧!$G$4:$I$27,MATCH(計算過程!B7422,バックデータ一覧!$F$4:$F$27,0),MATCH(VLOOKUP(A7422,バックデータ一覧!$T$3:$U$367,2),バックデータ一覧!$G$3:$I$3,0))*10^-3</f>
        <v>3.31E-3</v>
      </c>
      <c r="G7422" s="97">
        <f>INDEX(バックデータ一覧!$J$4:$L$27,MATCH(計算過程!B7422,バックデータ一覧!$F$4:$F$27,0),MATCH(VLOOKUP(A7422,バックデータ一覧!$T$3:$U$367,2),バックデータ一覧!$J$3:$L$3,0))*10^-3</f>
        <v>6.6100000000000004E-3</v>
      </c>
      <c r="H7422" s="97">
        <f>INDEX(バックデータ一覧!$M$4:$O$27,MATCH(計算過程!B7422,バックデータ一覧!$F$4:$F$27,0),MATCH(VLOOKUP(A7422,バックデータ一覧!$T$3:$U$367,2),バックデータ一覧!$M$3:$O$3,0))*10^-3</f>
        <v>9.92E-3</v>
      </c>
      <c r="I7422" s="97">
        <f>INDEX(バックデータ一覧!$P$4:$R$27,MATCH(計算過程!B7422,バックデータ一覧!$F$4:$F$27,0),MATCH(VLOOKUP(A7422,バックデータ一覧!$T$3:$U$367,2),バックデータ一覧!$P$3:$R$3,0))*10^-3</f>
        <v>1.323E-2</v>
      </c>
    </row>
    <row r="7423" spans="1:9" x14ac:dyDescent="0.15">
      <c r="A7423" s="57">
        <v>41949</v>
      </c>
      <c r="B7423" s="9" t="s">
        <v>105</v>
      </c>
      <c r="C7423" s="83">
        <f t="shared" si="346"/>
        <v>6.0700000000000007E-3</v>
      </c>
      <c r="D7423" s="82">
        <f t="shared" si="345"/>
        <v>5.9400000000000008E-3</v>
      </c>
      <c r="E7423" s="81">
        <f t="shared" si="347"/>
        <v>1.3000000000000002E-4</v>
      </c>
      <c r="F7423" s="97">
        <f>INDEX(バックデータ一覧!$G$4:$I$27,MATCH(計算過程!B7423,バックデータ一覧!$F$4:$F$27,0),MATCH(VLOOKUP(A7423,バックデータ一覧!$T$3:$U$367,2),バックデータ一覧!$G$3:$I$3,0))*10^-3</f>
        <v>1.3000000000000002E-4</v>
      </c>
      <c r="G7423" s="97">
        <f>INDEX(バックデータ一覧!$J$4:$L$27,MATCH(計算過程!B7423,バックデータ一覧!$F$4:$F$27,0),MATCH(VLOOKUP(A7423,バックデータ一覧!$T$3:$U$367,2),バックデータ一覧!$J$3:$L$3,0))*10^-3</f>
        <v>2.5000000000000001E-4</v>
      </c>
      <c r="H7423" s="97">
        <f>INDEX(バックデータ一覧!$M$4:$O$27,MATCH(計算過程!B7423,バックデータ一覧!$F$4:$F$27,0),MATCH(VLOOKUP(A7423,バックデータ一覧!$T$3:$U$367,2),バックデータ一覧!$M$3:$O$3,0))*10^-3</f>
        <v>3.8000000000000002E-4</v>
      </c>
      <c r="I7423" s="97">
        <f>INDEX(バックデータ一覧!$P$4:$R$27,MATCH(計算過程!B7423,バックデータ一覧!$F$4:$F$27,0),MATCH(VLOOKUP(A7423,バックデータ一覧!$T$3:$U$367,2),バックデータ一覧!$P$3:$R$3,0))*10^-3</f>
        <v>5.0000000000000001E-4</v>
      </c>
    </row>
    <row r="7424" spans="1:9" x14ac:dyDescent="0.15">
      <c r="A7424" s="57">
        <v>41949</v>
      </c>
      <c r="B7424" s="9" t="s">
        <v>106</v>
      </c>
      <c r="C7424" s="83">
        <f t="shared" si="346"/>
        <v>6.0700000000000007E-3</v>
      </c>
      <c r="D7424" s="82">
        <f t="shared" si="345"/>
        <v>5.9400000000000008E-3</v>
      </c>
      <c r="E7424" s="81">
        <f t="shared" si="347"/>
        <v>1.3000000000000002E-4</v>
      </c>
      <c r="F7424" s="97">
        <f>INDEX(バックデータ一覧!$G$4:$I$27,MATCH(計算過程!B7424,バックデータ一覧!$F$4:$F$27,0),MATCH(VLOOKUP(A7424,バックデータ一覧!$T$3:$U$367,2),バックデータ一覧!$G$3:$I$3,0))*10^-3</f>
        <v>1.3000000000000002E-4</v>
      </c>
      <c r="G7424" s="97">
        <f>INDEX(バックデータ一覧!$J$4:$L$27,MATCH(計算過程!B7424,バックデータ一覧!$F$4:$F$27,0),MATCH(VLOOKUP(A7424,バックデータ一覧!$T$3:$U$367,2),バックデータ一覧!$J$3:$L$3,0))*10^-3</f>
        <v>2.5000000000000001E-4</v>
      </c>
      <c r="H7424" s="97">
        <f>INDEX(バックデータ一覧!$M$4:$O$27,MATCH(計算過程!B7424,バックデータ一覧!$F$4:$F$27,0),MATCH(VLOOKUP(A7424,バックデータ一覧!$T$3:$U$367,2),バックデータ一覧!$M$3:$O$3,0))*10^-3</f>
        <v>3.8000000000000002E-4</v>
      </c>
      <c r="I7424" s="97">
        <f>INDEX(バックデータ一覧!$P$4:$R$27,MATCH(計算過程!B7424,バックデータ一覧!$F$4:$F$27,0),MATCH(VLOOKUP(A7424,バックデータ一覧!$T$3:$U$367,2),バックデータ一覧!$P$3:$R$3,0))*10^-3</f>
        <v>5.0000000000000001E-4</v>
      </c>
    </row>
    <row r="7425" spans="1:9" x14ac:dyDescent="0.15">
      <c r="A7425" s="57">
        <v>41949</v>
      </c>
      <c r="B7425" s="9" t="s">
        <v>107</v>
      </c>
      <c r="C7425" s="83">
        <f t="shared" si="346"/>
        <v>6.0700000000000007E-3</v>
      </c>
      <c r="D7425" s="82">
        <f t="shared" si="345"/>
        <v>5.9400000000000008E-3</v>
      </c>
      <c r="E7425" s="81">
        <f t="shared" si="347"/>
        <v>1.3000000000000002E-4</v>
      </c>
      <c r="F7425" s="97">
        <f>INDEX(バックデータ一覧!$G$4:$I$27,MATCH(計算過程!B7425,バックデータ一覧!$F$4:$F$27,0),MATCH(VLOOKUP(A7425,バックデータ一覧!$T$3:$U$367,2),バックデータ一覧!$G$3:$I$3,0))*10^-3</f>
        <v>1.3000000000000002E-4</v>
      </c>
      <c r="G7425" s="97">
        <f>INDEX(バックデータ一覧!$J$4:$L$27,MATCH(計算過程!B7425,バックデータ一覧!$F$4:$F$27,0),MATCH(VLOOKUP(A7425,バックデータ一覧!$T$3:$U$367,2),バックデータ一覧!$J$3:$L$3,0))*10^-3</f>
        <v>2.5000000000000001E-4</v>
      </c>
      <c r="H7425" s="97">
        <f>INDEX(バックデータ一覧!$M$4:$O$27,MATCH(計算過程!B7425,バックデータ一覧!$F$4:$F$27,0),MATCH(VLOOKUP(A7425,バックデータ一覧!$T$3:$U$367,2),バックデータ一覧!$M$3:$O$3,0))*10^-3</f>
        <v>3.8000000000000002E-4</v>
      </c>
      <c r="I7425" s="97">
        <f>INDEX(バックデータ一覧!$P$4:$R$27,MATCH(計算過程!B7425,バックデータ一覧!$F$4:$F$27,0),MATCH(VLOOKUP(A7425,バックデータ一覧!$T$3:$U$367,2),バックデータ一覧!$P$3:$R$3,0))*10^-3</f>
        <v>5.0000000000000001E-4</v>
      </c>
    </row>
    <row r="7426" spans="1:9" x14ac:dyDescent="0.15">
      <c r="A7426" s="57">
        <v>41949</v>
      </c>
      <c r="B7426" s="9" t="s">
        <v>108</v>
      </c>
      <c r="C7426" s="83">
        <f t="shared" si="346"/>
        <v>6.0700000000000007E-3</v>
      </c>
      <c r="D7426" s="82">
        <f t="shared" si="345"/>
        <v>5.9400000000000008E-3</v>
      </c>
      <c r="E7426" s="81">
        <f t="shared" si="347"/>
        <v>1.3000000000000002E-4</v>
      </c>
      <c r="F7426" s="97">
        <f>INDEX(バックデータ一覧!$G$4:$I$27,MATCH(計算過程!B7426,バックデータ一覧!$F$4:$F$27,0),MATCH(VLOOKUP(A7426,バックデータ一覧!$T$3:$U$367,2),バックデータ一覧!$G$3:$I$3,0))*10^-3</f>
        <v>1.3000000000000002E-4</v>
      </c>
      <c r="G7426" s="97">
        <f>INDEX(バックデータ一覧!$J$4:$L$27,MATCH(計算過程!B7426,バックデータ一覧!$F$4:$F$27,0),MATCH(VLOOKUP(A7426,バックデータ一覧!$T$3:$U$367,2),バックデータ一覧!$J$3:$L$3,0))*10^-3</f>
        <v>2.5000000000000001E-4</v>
      </c>
      <c r="H7426" s="97">
        <f>INDEX(バックデータ一覧!$M$4:$O$27,MATCH(計算過程!B7426,バックデータ一覧!$F$4:$F$27,0),MATCH(VLOOKUP(A7426,バックデータ一覧!$T$3:$U$367,2),バックデータ一覧!$M$3:$O$3,0))*10^-3</f>
        <v>3.8000000000000002E-4</v>
      </c>
      <c r="I7426" s="97">
        <f>INDEX(バックデータ一覧!$P$4:$R$27,MATCH(計算過程!B7426,バックデータ一覧!$F$4:$F$27,0),MATCH(VLOOKUP(A7426,バックデータ一覧!$T$3:$U$367,2),バックデータ一覧!$P$3:$R$3,0))*10^-3</f>
        <v>5.0000000000000001E-4</v>
      </c>
    </row>
    <row r="7427" spans="1:9" x14ac:dyDescent="0.15">
      <c r="A7427" s="57">
        <v>41949</v>
      </c>
      <c r="B7427" s="9" t="s">
        <v>109</v>
      </c>
      <c r="C7427" s="83">
        <f t="shared" si="346"/>
        <v>6.0700000000000007E-3</v>
      </c>
      <c r="D7427" s="82">
        <f t="shared" si="345"/>
        <v>5.9400000000000008E-3</v>
      </c>
      <c r="E7427" s="81">
        <f t="shared" si="347"/>
        <v>1.3000000000000002E-4</v>
      </c>
      <c r="F7427" s="97">
        <f>INDEX(バックデータ一覧!$G$4:$I$27,MATCH(計算過程!B7427,バックデータ一覧!$F$4:$F$27,0),MATCH(VLOOKUP(A7427,バックデータ一覧!$T$3:$U$367,2),バックデータ一覧!$G$3:$I$3,0))*10^-3</f>
        <v>1.3000000000000002E-4</v>
      </c>
      <c r="G7427" s="97">
        <f>INDEX(バックデータ一覧!$J$4:$L$27,MATCH(計算過程!B7427,バックデータ一覧!$F$4:$F$27,0),MATCH(VLOOKUP(A7427,バックデータ一覧!$T$3:$U$367,2),バックデータ一覧!$J$3:$L$3,0))*10^-3</f>
        <v>2.5000000000000001E-4</v>
      </c>
      <c r="H7427" s="97">
        <f>INDEX(バックデータ一覧!$M$4:$O$27,MATCH(計算過程!B7427,バックデータ一覧!$F$4:$F$27,0),MATCH(VLOOKUP(A7427,バックデータ一覧!$T$3:$U$367,2),バックデータ一覧!$M$3:$O$3,0))*10^-3</f>
        <v>3.8000000000000002E-4</v>
      </c>
      <c r="I7427" s="97">
        <f>INDEX(バックデータ一覧!$P$4:$R$27,MATCH(計算過程!B7427,バックデータ一覧!$F$4:$F$27,0),MATCH(VLOOKUP(A7427,バックデータ一覧!$T$3:$U$367,2),バックデータ一覧!$P$3:$R$3,0))*10^-3</f>
        <v>5.0000000000000001E-4</v>
      </c>
    </row>
    <row r="7428" spans="1:9" x14ac:dyDescent="0.15">
      <c r="A7428" s="57">
        <v>41949</v>
      </c>
      <c r="B7428" s="9" t="s">
        <v>110</v>
      </c>
      <c r="C7428" s="83">
        <f t="shared" si="346"/>
        <v>6.0700000000000007E-3</v>
      </c>
      <c r="D7428" s="82">
        <f t="shared" si="345"/>
        <v>5.9400000000000008E-3</v>
      </c>
      <c r="E7428" s="81">
        <f t="shared" si="347"/>
        <v>1.3000000000000002E-4</v>
      </c>
      <c r="F7428" s="97">
        <f>INDEX(バックデータ一覧!$G$4:$I$27,MATCH(計算過程!B7428,バックデータ一覧!$F$4:$F$27,0),MATCH(VLOOKUP(A7428,バックデータ一覧!$T$3:$U$367,2),バックデータ一覧!$G$3:$I$3,0))*10^-3</f>
        <v>1.3000000000000002E-4</v>
      </c>
      <c r="G7428" s="97">
        <f>INDEX(バックデータ一覧!$J$4:$L$27,MATCH(計算過程!B7428,バックデータ一覧!$F$4:$F$27,0),MATCH(VLOOKUP(A7428,バックデータ一覧!$T$3:$U$367,2),バックデータ一覧!$J$3:$L$3,0))*10^-3</f>
        <v>2.5000000000000001E-4</v>
      </c>
      <c r="H7428" s="97">
        <f>INDEX(バックデータ一覧!$M$4:$O$27,MATCH(計算過程!B7428,バックデータ一覧!$F$4:$F$27,0),MATCH(VLOOKUP(A7428,バックデータ一覧!$T$3:$U$367,2),バックデータ一覧!$M$3:$O$3,0))*10^-3</f>
        <v>3.8000000000000002E-4</v>
      </c>
      <c r="I7428" s="97">
        <f>INDEX(バックデータ一覧!$P$4:$R$27,MATCH(計算過程!B7428,バックデータ一覧!$F$4:$F$27,0),MATCH(VLOOKUP(A7428,バックデータ一覧!$T$3:$U$367,2),バックデータ一覧!$P$3:$R$3,0))*10^-3</f>
        <v>5.0000000000000001E-4</v>
      </c>
    </row>
    <row r="7429" spans="1:9" x14ac:dyDescent="0.15">
      <c r="A7429" s="57">
        <v>41949</v>
      </c>
      <c r="B7429" s="9" t="s">
        <v>111</v>
      </c>
      <c r="C7429" s="83">
        <f t="shared" si="346"/>
        <v>9.3200000000000002E-3</v>
      </c>
      <c r="D7429" s="82">
        <f t="shared" si="345"/>
        <v>5.9400000000000008E-3</v>
      </c>
      <c r="E7429" s="81">
        <f t="shared" si="347"/>
        <v>3.3799999999999998E-3</v>
      </c>
      <c r="F7429" s="97">
        <f>INDEX(バックデータ一覧!$G$4:$I$27,MATCH(計算過程!B7429,バックデータ一覧!$F$4:$F$27,0),MATCH(VLOOKUP(A7429,バックデータ一覧!$T$3:$U$367,2),バックデータ一覧!$G$3:$I$3,0))*10^-3</f>
        <v>3.3799999999999998E-3</v>
      </c>
      <c r="G7429" s="97">
        <f>INDEX(バックデータ一覧!$J$4:$L$27,MATCH(計算過程!B7429,バックデータ一覧!$F$4:$F$27,0),MATCH(VLOOKUP(A7429,バックデータ一覧!$T$3:$U$367,2),バックデータ一覧!$J$3:$L$3,0))*10^-3</f>
        <v>6.7499999999999999E-3</v>
      </c>
      <c r="H7429" s="97">
        <f>INDEX(バックデータ一覧!$M$4:$O$27,MATCH(計算過程!B7429,バックデータ一覧!$F$4:$F$27,0),MATCH(VLOOKUP(A7429,バックデータ一覧!$T$3:$U$367,2),バックデータ一覧!$M$3:$O$3,0))*10^-3</f>
        <v>1.0130000000000002E-2</v>
      </c>
      <c r="I7429" s="97">
        <f>INDEX(バックデータ一覧!$P$4:$R$27,MATCH(計算過程!B7429,バックデータ一覧!$F$4:$F$27,0),MATCH(VLOOKUP(A7429,バックデータ一覧!$T$3:$U$367,2),バックデータ一覧!$P$3:$R$3,0))*10^-3</f>
        <v>1.3509999999999999E-2</v>
      </c>
    </row>
    <row r="7430" spans="1:9" x14ac:dyDescent="0.15">
      <c r="A7430" s="57">
        <v>41949</v>
      </c>
      <c r="B7430" s="9" t="s">
        <v>112</v>
      </c>
      <c r="C7430" s="83">
        <f t="shared" si="346"/>
        <v>6.4800000000000005E-3</v>
      </c>
      <c r="D7430" s="82">
        <f t="shared" si="345"/>
        <v>5.9400000000000008E-3</v>
      </c>
      <c r="E7430" s="81">
        <f t="shared" si="347"/>
        <v>5.4000000000000001E-4</v>
      </c>
      <c r="F7430" s="97">
        <f>INDEX(バックデータ一覧!$G$4:$I$27,MATCH(計算過程!B7430,バックデータ一覧!$F$4:$F$27,0),MATCH(VLOOKUP(A7430,バックデータ一覧!$T$3:$U$367,2),バックデータ一覧!$G$3:$I$3,0))*10^-3</f>
        <v>5.4000000000000001E-4</v>
      </c>
      <c r="G7430" s="97">
        <f>INDEX(バックデータ一覧!$J$4:$L$27,MATCH(計算過程!B7430,バックデータ一覧!$F$4:$F$27,0),MATCH(VLOOKUP(A7430,バックデータ一覧!$T$3:$U$367,2),バックデータ一覧!$J$3:$L$3,0))*10^-3</f>
        <v>1.08E-3</v>
      </c>
      <c r="H7430" s="97">
        <f>INDEX(バックデータ一覧!$M$4:$O$27,MATCH(計算過程!B7430,バックデータ一覧!$F$4:$F$27,0),MATCH(VLOOKUP(A7430,バックデータ一覧!$T$3:$U$367,2),バックデータ一覧!$M$3:$O$3,0))*10^-3</f>
        <v>1.6299999999999999E-3</v>
      </c>
      <c r="I7430" s="97">
        <f>INDEX(バックデータ一覧!$P$4:$R$27,MATCH(計算過程!B7430,バックデータ一覧!$F$4:$F$27,0),MATCH(VLOOKUP(A7430,バックデータ一覧!$T$3:$U$367,2),バックデータ一覧!$P$3:$R$3,0))*10^-3</f>
        <v>2.1700000000000001E-3</v>
      </c>
    </row>
    <row r="7431" spans="1:9" x14ac:dyDescent="0.15">
      <c r="A7431" s="57">
        <v>41949</v>
      </c>
      <c r="B7431" s="9" t="s">
        <v>113</v>
      </c>
      <c r="C7431" s="83">
        <f t="shared" si="346"/>
        <v>6.4800000000000005E-3</v>
      </c>
      <c r="D7431" s="82">
        <f t="shared" ref="D7431:D7494" si="348">$O$4*$O$5*10^-3</f>
        <v>5.9400000000000008E-3</v>
      </c>
      <c r="E7431" s="81">
        <f t="shared" si="347"/>
        <v>5.4000000000000001E-4</v>
      </c>
      <c r="F7431" s="97">
        <f>INDEX(バックデータ一覧!$G$4:$I$27,MATCH(計算過程!B7431,バックデータ一覧!$F$4:$F$27,0),MATCH(VLOOKUP(A7431,バックデータ一覧!$T$3:$U$367,2),バックデータ一覧!$G$3:$I$3,0))*10^-3</f>
        <v>5.4000000000000001E-4</v>
      </c>
      <c r="G7431" s="97">
        <f>INDEX(バックデータ一覧!$J$4:$L$27,MATCH(計算過程!B7431,バックデータ一覧!$F$4:$F$27,0),MATCH(VLOOKUP(A7431,バックデータ一覧!$T$3:$U$367,2),バックデータ一覧!$J$3:$L$3,0))*10^-3</f>
        <v>1.08E-3</v>
      </c>
      <c r="H7431" s="97">
        <f>INDEX(バックデータ一覧!$M$4:$O$27,MATCH(計算過程!B7431,バックデータ一覧!$F$4:$F$27,0),MATCH(VLOOKUP(A7431,バックデータ一覧!$T$3:$U$367,2),バックデータ一覧!$M$3:$O$3,0))*10^-3</f>
        <v>1.6299999999999999E-3</v>
      </c>
      <c r="I7431" s="97">
        <f>INDEX(バックデータ一覧!$P$4:$R$27,MATCH(計算過程!B7431,バックデータ一覧!$F$4:$F$27,0),MATCH(VLOOKUP(A7431,バックデータ一覧!$T$3:$U$367,2),バックデータ一覧!$P$3:$R$3,0))*10^-3</f>
        <v>2.1700000000000001E-3</v>
      </c>
    </row>
    <row r="7432" spans="1:9" x14ac:dyDescent="0.15">
      <c r="A7432" s="57">
        <v>41949</v>
      </c>
      <c r="B7432" s="9" t="s">
        <v>114</v>
      </c>
      <c r="C7432" s="83">
        <f t="shared" ref="C7432:C7495" si="349">D7432+E7432</f>
        <v>6.0700000000000007E-3</v>
      </c>
      <c r="D7432" s="82">
        <f t="shared" si="348"/>
        <v>5.9400000000000008E-3</v>
      </c>
      <c r="E7432" s="81">
        <f t="shared" ref="E7432:E7495" si="350">IF(AND($O$10&gt;=1,$O$10&lt;2),$F7432*(2-$O$10)/(2-1)+$G7432*($O$10-1)/(2-1),IF(AND($O$10&gt;=2,$O$10&lt;3),$G7432*(3-$O$10)/(3-2)+$H7432*($O$10-2)/(3-2),$H7432*(4-$O$10)/(4-3)+$I7432*($O$10-3)/(4-3)))</f>
        <v>1.3000000000000002E-4</v>
      </c>
      <c r="F7432" s="97">
        <f>INDEX(バックデータ一覧!$G$4:$I$27,MATCH(計算過程!B7432,バックデータ一覧!$F$4:$F$27,0),MATCH(VLOOKUP(A7432,バックデータ一覧!$T$3:$U$367,2),バックデータ一覧!$G$3:$I$3,0))*10^-3</f>
        <v>1.3000000000000002E-4</v>
      </c>
      <c r="G7432" s="97">
        <f>INDEX(バックデータ一覧!$J$4:$L$27,MATCH(計算過程!B7432,バックデータ一覧!$F$4:$F$27,0),MATCH(VLOOKUP(A7432,バックデータ一覧!$T$3:$U$367,2),バックデータ一覧!$J$3:$L$3,0))*10^-3</f>
        <v>2.5000000000000001E-4</v>
      </c>
      <c r="H7432" s="97">
        <f>INDEX(バックデータ一覧!$M$4:$O$27,MATCH(計算過程!B7432,バックデータ一覧!$F$4:$F$27,0),MATCH(VLOOKUP(A7432,バックデータ一覧!$T$3:$U$367,2),バックデータ一覧!$M$3:$O$3,0))*10^-3</f>
        <v>3.8000000000000002E-4</v>
      </c>
      <c r="I7432" s="97">
        <f>INDEX(バックデータ一覧!$P$4:$R$27,MATCH(計算過程!B7432,バックデータ一覧!$F$4:$F$27,0),MATCH(VLOOKUP(A7432,バックデータ一覧!$T$3:$U$367,2),バックデータ一覧!$P$3:$R$3,0))*10^-3</f>
        <v>5.0000000000000001E-4</v>
      </c>
    </row>
    <row r="7433" spans="1:9" x14ac:dyDescent="0.15">
      <c r="A7433" s="57">
        <v>41949</v>
      </c>
      <c r="B7433" s="9" t="s">
        <v>115</v>
      </c>
      <c r="C7433" s="83">
        <f t="shared" si="349"/>
        <v>6.2700000000000013E-3</v>
      </c>
      <c r="D7433" s="82">
        <f t="shared" si="348"/>
        <v>5.9400000000000008E-3</v>
      </c>
      <c r="E7433" s="81">
        <f t="shared" si="350"/>
        <v>3.3E-4</v>
      </c>
      <c r="F7433" s="97">
        <f>INDEX(バックデータ一覧!$G$4:$I$27,MATCH(計算過程!B7433,バックデータ一覧!$F$4:$F$27,0),MATCH(VLOOKUP(A7433,バックデータ一覧!$T$3:$U$367,2),バックデータ一覧!$G$3:$I$3,0))*10^-3</f>
        <v>3.3E-4</v>
      </c>
      <c r="G7433" s="97">
        <f>INDEX(バックデータ一覧!$J$4:$L$27,MATCH(計算過程!B7433,バックデータ一覧!$F$4:$F$27,0),MATCH(VLOOKUP(A7433,バックデータ一覧!$T$3:$U$367,2),バックデータ一覧!$J$3:$L$3,0))*10^-3</f>
        <v>6.7000000000000002E-4</v>
      </c>
      <c r="H7433" s="97">
        <f>INDEX(バックデータ一覧!$M$4:$O$27,MATCH(計算過程!B7433,バックデータ一覧!$F$4:$F$27,0),MATCH(VLOOKUP(A7433,バックデータ一覧!$T$3:$U$367,2),バックデータ一覧!$M$3:$O$3,0))*10^-3</f>
        <v>1E-3</v>
      </c>
      <c r="I7433" s="97">
        <f>INDEX(バックデータ一覧!$P$4:$R$27,MATCH(計算過程!B7433,バックデータ一覧!$F$4:$F$27,0),MATCH(VLOOKUP(A7433,バックデータ一覧!$T$3:$U$367,2),バックデータ一覧!$P$3:$R$3,0))*10^-3</f>
        <v>1.33E-3</v>
      </c>
    </row>
    <row r="7434" spans="1:9" x14ac:dyDescent="0.15">
      <c r="A7434" s="57">
        <v>41949</v>
      </c>
      <c r="B7434" s="9" t="s">
        <v>116</v>
      </c>
      <c r="C7434" s="83">
        <f t="shared" si="349"/>
        <v>6.0700000000000007E-3</v>
      </c>
      <c r="D7434" s="82">
        <f t="shared" si="348"/>
        <v>5.9400000000000008E-3</v>
      </c>
      <c r="E7434" s="81">
        <f t="shared" si="350"/>
        <v>1.3000000000000002E-4</v>
      </c>
      <c r="F7434" s="97">
        <f>INDEX(バックデータ一覧!$G$4:$I$27,MATCH(計算過程!B7434,バックデータ一覧!$F$4:$F$27,0),MATCH(VLOOKUP(A7434,バックデータ一覧!$T$3:$U$367,2),バックデータ一覧!$G$3:$I$3,0))*10^-3</f>
        <v>1.3000000000000002E-4</v>
      </c>
      <c r="G7434" s="97">
        <f>INDEX(バックデータ一覧!$J$4:$L$27,MATCH(計算過程!B7434,バックデータ一覧!$F$4:$F$27,0),MATCH(VLOOKUP(A7434,バックデータ一覧!$T$3:$U$367,2),バックデータ一覧!$J$3:$L$3,0))*10^-3</f>
        <v>2.5000000000000001E-4</v>
      </c>
      <c r="H7434" s="97">
        <f>INDEX(バックデータ一覧!$M$4:$O$27,MATCH(計算過程!B7434,バックデータ一覧!$F$4:$F$27,0),MATCH(VLOOKUP(A7434,バックデータ一覧!$T$3:$U$367,2),バックデータ一覧!$M$3:$O$3,0))*10^-3</f>
        <v>3.8000000000000002E-4</v>
      </c>
      <c r="I7434" s="97">
        <f>INDEX(バックデータ一覧!$P$4:$R$27,MATCH(計算過程!B7434,バックデータ一覧!$F$4:$F$27,0),MATCH(VLOOKUP(A7434,バックデータ一覧!$T$3:$U$367,2),バックデータ一覧!$P$3:$R$3,0))*10^-3</f>
        <v>5.0000000000000001E-4</v>
      </c>
    </row>
    <row r="7435" spans="1:9" x14ac:dyDescent="0.15">
      <c r="A7435" s="57">
        <v>41949</v>
      </c>
      <c r="B7435" s="9" t="s">
        <v>117</v>
      </c>
      <c r="C7435" s="83">
        <f t="shared" si="349"/>
        <v>9.3200000000000002E-3</v>
      </c>
      <c r="D7435" s="82">
        <f t="shared" si="348"/>
        <v>5.9400000000000008E-3</v>
      </c>
      <c r="E7435" s="81">
        <f t="shared" si="350"/>
        <v>3.3799999999999998E-3</v>
      </c>
      <c r="F7435" s="97">
        <f>INDEX(バックデータ一覧!$G$4:$I$27,MATCH(計算過程!B7435,バックデータ一覧!$F$4:$F$27,0),MATCH(VLOOKUP(A7435,バックデータ一覧!$T$3:$U$367,2),バックデータ一覧!$G$3:$I$3,0))*10^-3</f>
        <v>3.3799999999999998E-3</v>
      </c>
      <c r="G7435" s="97">
        <f>INDEX(バックデータ一覧!$J$4:$L$27,MATCH(計算過程!B7435,バックデータ一覧!$F$4:$F$27,0),MATCH(VLOOKUP(A7435,バックデータ一覧!$T$3:$U$367,2),バックデータ一覧!$J$3:$L$3,0))*10^-3</f>
        <v>6.7499999999999999E-3</v>
      </c>
      <c r="H7435" s="97">
        <f>INDEX(バックデータ一覧!$M$4:$O$27,MATCH(計算過程!B7435,バックデータ一覧!$F$4:$F$27,0),MATCH(VLOOKUP(A7435,バックデータ一覧!$T$3:$U$367,2),バックデータ一覧!$M$3:$O$3,0))*10^-3</f>
        <v>1.0130000000000002E-2</v>
      </c>
      <c r="I7435" s="97">
        <f>INDEX(バックデータ一覧!$P$4:$R$27,MATCH(計算過程!B7435,バックデータ一覧!$F$4:$F$27,0),MATCH(VLOOKUP(A7435,バックデータ一覧!$T$3:$U$367,2),バックデータ一覧!$P$3:$R$3,0))*10^-3</f>
        <v>1.3509999999999999E-2</v>
      </c>
    </row>
    <row r="7436" spans="1:9" x14ac:dyDescent="0.15">
      <c r="A7436" s="57">
        <v>41949</v>
      </c>
      <c r="B7436" s="9" t="s">
        <v>118</v>
      </c>
      <c r="C7436" s="83">
        <f t="shared" si="349"/>
        <v>6.2700000000000013E-3</v>
      </c>
      <c r="D7436" s="82">
        <f t="shared" si="348"/>
        <v>5.9400000000000008E-3</v>
      </c>
      <c r="E7436" s="81">
        <f t="shared" si="350"/>
        <v>3.3E-4</v>
      </c>
      <c r="F7436" s="97">
        <f>INDEX(バックデータ一覧!$G$4:$I$27,MATCH(計算過程!B7436,バックデータ一覧!$F$4:$F$27,0),MATCH(VLOOKUP(A7436,バックデータ一覧!$T$3:$U$367,2),バックデータ一覧!$G$3:$I$3,0))*10^-3</f>
        <v>3.3E-4</v>
      </c>
      <c r="G7436" s="97">
        <f>INDEX(バックデータ一覧!$J$4:$L$27,MATCH(計算過程!B7436,バックデータ一覧!$F$4:$F$27,0),MATCH(VLOOKUP(A7436,バックデータ一覧!$T$3:$U$367,2),バックデータ一覧!$J$3:$L$3,0))*10^-3</f>
        <v>6.7000000000000002E-4</v>
      </c>
      <c r="H7436" s="97">
        <f>INDEX(バックデータ一覧!$M$4:$O$27,MATCH(計算過程!B7436,バックデータ一覧!$F$4:$F$27,0),MATCH(VLOOKUP(A7436,バックデータ一覧!$T$3:$U$367,2),バックデータ一覧!$M$3:$O$3,0))*10^-3</f>
        <v>1E-3</v>
      </c>
      <c r="I7436" s="97">
        <f>INDEX(バックデータ一覧!$P$4:$R$27,MATCH(計算過程!B7436,バックデータ一覧!$F$4:$F$27,0),MATCH(VLOOKUP(A7436,バックデータ一覧!$T$3:$U$367,2),バックデータ一覧!$P$3:$R$3,0))*10^-3</f>
        <v>1.33E-3</v>
      </c>
    </row>
    <row r="7437" spans="1:9" x14ac:dyDescent="0.15">
      <c r="A7437" s="57">
        <v>41949</v>
      </c>
      <c r="B7437" s="9" t="s">
        <v>119</v>
      </c>
      <c r="C7437" s="83">
        <f t="shared" si="349"/>
        <v>6.0700000000000007E-3</v>
      </c>
      <c r="D7437" s="82">
        <f t="shared" si="348"/>
        <v>5.9400000000000008E-3</v>
      </c>
      <c r="E7437" s="81">
        <f t="shared" si="350"/>
        <v>1.3000000000000002E-4</v>
      </c>
      <c r="F7437" s="97">
        <f>INDEX(バックデータ一覧!$G$4:$I$27,MATCH(計算過程!B7437,バックデータ一覧!$F$4:$F$27,0),MATCH(VLOOKUP(A7437,バックデータ一覧!$T$3:$U$367,2),バックデータ一覧!$G$3:$I$3,0))*10^-3</f>
        <v>1.3000000000000002E-4</v>
      </c>
      <c r="G7437" s="97">
        <f>INDEX(バックデータ一覧!$J$4:$L$27,MATCH(計算過程!B7437,バックデータ一覧!$F$4:$F$27,0),MATCH(VLOOKUP(A7437,バックデータ一覧!$T$3:$U$367,2),バックデータ一覧!$J$3:$L$3,0))*10^-3</f>
        <v>2.5000000000000001E-4</v>
      </c>
      <c r="H7437" s="97">
        <f>INDEX(バックデータ一覧!$M$4:$O$27,MATCH(計算過程!B7437,バックデータ一覧!$F$4:$F$27,0),MATCH(VLOOKUP(A7437,バックデータ一覧!$T$3:$U$367,2),バックデータ一覧!$M$3:$O$3,0))*10^-3</f>
        <v>3.8000000000000002E-4</v>
      </c>
      <c r="I7437" s="97">
        <f>INDEX(バックデータ一覧!$P$4:$R$27,MATCH(計算過程!B7437,バックデータ一覧!$F$4:$F$27,0),MATCH(VLOOKUP(A7437,バックデータ一覧!$T$3:$U$367,2),バックデータ一覧!$P$3:$R$3,0))*10^-3</f>
        <v>5.0000000000000001E-4</v>
      </c>
    </row>
    <row r="7438" spans="1:9" x14ac:dyDescent="0.15">
      <c r="A7438" s="57">
        <v>41949</v>
      </c>
      <c r="B7438" s="9" t="s">
        <v>120</v>
      </c>
      <c r="C7438" s="83">
        <f t="shared" si="349"/>
        <v>6.0700000000000007E-3</v>
      </c>
      <c r="D7438" s="82">
        <f t="shared" si="348"/>
        <v>5.9400000000000008E-3</v>
      </c>
      <c r="E7438" s="81">
        <f t="shared" si="350"/>
        <v>1.3000000000000002E-4</v>
      </c>
      <c r="F7438" s="97">
        <f>INDEX(バックデータ一覧!$G$4:$I$27,MATCH(計算過程!B7438,バックデータ一覧!$F$4:$F$27,0),MATCH(VLOOKUP(A7438,バックデータ一覧!$T$3:$U$367,2),バックデータ一覧!$G$3:$I$3,0))*10^-3</f>
        <v>1.3000000000000002E-4</v>
      </c>
      <c r="G7438" s="97">
        <f>INDEX(バックデータ一覧!$J$4:$L$27,MATCH(計算過程!B7438,バックデータ一覧!$F$4:$F$27,0),MATCH(VLOOKUP(A7438,バックデータ一覧!$T$3:$U$367,2),バックデータ一覧!$J$3:$L$3,0))*10^-3</f>
        <v>2.5000000000000001E-4</v>
      </c>
      <c r="H7438" s="97">
        <f>INDEX(バックデータ一覧!$M$4:$O$27,MATCH(計算過程!B7438,バックデータ一覧!$F$4:$F$27,0),MATCH(VLOOKUP(A7438,バックデータ一覧!$T$3:$U$367,2),バックデータ一覧!$M$3:$O$3,0))*10^-3</f>
        <v>3.8000000000000002E-4</v>
      </c>
      <c r="I7438" s="97">
        <f>INDEX(バックデータ一覧!$P$4:$R$27,MATCH(計算過程!B7438,バックデータ一覧!$F$4:$F$27,0),MATCH(VLOOKUP(A7438,バックデータ一覧!$T$3:$U$367,2),バックデータ一覧!$P$3:$R$3,0))*10^-3</f>
        <v>5.0000000000000001E-4</v>
      </c>
    </row>
    <row r="7439" spans="1:9" x14ac:dyDescent="0.15">
      <c r="A7439" s="57">
        <v>41949</v>
      </c>
      <c r="B7439" s="9" t="s">
        <v>121</v>
      </c>
      <c r="C7439" s="83">
        <f t="shared" si="349"/>
        <v>6.2700000000000013E-3</v>
      </c>
      <c r="D7439" s="82">
        <f t="shared" si="348"/>
        <v>5.9400000000000008E-3</v>
      </c>
      <c r="E7439" s="81">
        <f t="shared" si="350"/>
        <v>3.3E-4</v>
      </c>
      <c r="F7439" s="97">
        <f>INDEX(バックデータ一覧!$G$4:$I$27,MATCH(計算過程!B7439,バックデータ一覧!$F$4:$F$27,0),MATCH(VLOOKUP(A7439,バックデータ一覧!$T$3:$U$367,2),バックデータ一覧!$G$3:$I$3,0))*10^-3</f>
        <v>3.3E-4</v>
      </c>
      <c r="G7439" s="97">
        <f>INDEX(バックデータ一覧!$J$4:$L$27,MATCH(計算過程!B7439,バックデータ一覧!$F$4:$F$27,0),MATCH(VLOOKUP(A7439,バックデータ一覧!$T$3:$U$367,2),バックデータ一覧!$J$3:$L$3,0))*10^-3</f>
        <v>6.7000000000000002E-4</v>
      </c>
      <c r="H7439" s="97">
        <f>INDEX(バックデータ一覧!$M$4:$O$27,MATCH(計算過程!B7439,バックデータ一覧!$F$4:$F$27,0),MATCH(VLOOKUP(A7439,バックデータ一覧!$T$3:$U$367,2),バックデータ一覧!$M$3:$O$3,0))*10^-3</f>
        <v>1E-3</v>
      </c>
      <c r="I7439" s="97">
        <f>INDEX(バックデータ一覧!$P$4:$R$27,MATCH(計算過程!B7439,バックデータ一覧!$F$4:$F$27,0),MATCH(VLOOKUP(A7439,バックデータ一覧!$T$3:$U$367,2),バックデータ一覧!$P$3:$R$3,0))*10^-3</f>
        <v>1.33E-3</v>
      </c>
    </row>
    <row r="7440" spans="1:9" x14ac:dyDescent="0.15">
      <c r="A7440" s="57">
        <v>41949</v>
      </c>
      <c r="B7440" s="9" t="s">
        <v>122</v>
      </c>
      <c r="C7440" s="83">
        <f t="shared" si="349"/>
        <v>6.2700000000000013E-3</v>
      </c>
      <c r="D7440" s="82">
        <f t="shared" si="348"/>
        <v>5.9400000000000008E-3</v>
      </c>
      <c r="E7440" s="81">
        <f t="shared" si="350"/>
        <v>3.3E-4</v>
      </c>
      <c r="F7440" s="97">
        <f>INDEX(バックデータ一覧!$G$4:$I$27,MATCH(計算過程!B7440,バックデータ一覧!$F$4:$F$27,0),MATCH(VLOOKUP(A7440,バックデータ一覧!$T$3:$U$367,2),バックデータ一覧!$G$3:$I$3,0))*10^-3</f>
        <v>3.3E-4</v>
      </c>
      <c r="G7440" s="97">
        <f>INDEX(バックデータ一覧!$J$4:$L$27,MATCH(計算過程!B7440,バックデータ一覧!$F$4:$F$27,0),MATCH(VLOOKUP(A7440,バックデータ一覧!$T$3:$U$367,2),バックデータ一覧!$J$3:$L$3,0))*10^-3</f>
        <v>6.7000000000000002E-4</v>
      </c>
      <c r="H7440" s="97">
        <f>INDEX(バックデータ一覧!$M$4:$O$27,MATCH(計算過程!B7440,バックデータ一覧!$F$4:$F$27,0),MATCH(VLOOKUP(A7440,バックデータ一覧!$T$3:$U$367,2),バックデータ一覧!$M$3:$O$3,0))*10^-3</f>
        <v>1E-3</v>
      </c>
      <c r="I7440" s="97">
        <f>INDEX(バックデータ一覧!$P$4:$R$27,MATCH(計算過程!B7440,バックデータ一覧!$F$4:$F$27,0),MATCH(VLOOKUP(A7440,バックデータ一覧!$T$3:$U$367,2),バックデータ一覧!$P$3:$R$3,0))*10^-3</f>
        <v>1.33E-3</v>
      </c>
    </row>
    <row r="7441" spans="1:9" x14ac:dyDescent="0.15">
      <c r="A7441" s="57">
        <v>41949</v>
      </c>
      <c r="B7441" s="9" t="s">
        <v>123</v>
      </c>
      <c r="C7441" s="83">
        <f t="shared" si="349"/>
        <v>1.2360000000000001E-2</v>
      </c>
      <c r="D7441" s="82">
        <f t="shared" si="348"/>
        <v>5.9400000000000008E-3</v>
      </c>
      <c r="E7441" s="81">
        <f t="shared" si="350"/>
        <v>6.4200000000000004E-3</v>
      </c>
      <c r="F7441" s="97">
        <f>INDEX(バックデータ一覧!$G$4:$I$27,MATCH(計算過程!B7441,バックデータ一覧!$F$4:$F$27,0),MATCH(VLOOKUP(A7441,バックデータ一覧!$T$3:$U$367,2),バックデータ一覧!$G$3:$I$3,0))*10^-3</f>
        <v>6.4200000000000004E-3</v>
      </c>
      <c r="G7441" s="97">
        <f>INDEX(バックデータ一覧!$J$4:$L$27,MATCH(計算過程!B7441,バックデータ一覧!$F$4:$F$27,0),MATCH(VLOOKUP(A7441,バックデータ一覧!$T$3:$U$367,2),バックデータ一覧!$J$3:$L$3,0))*10^-3</f>
        <v>1.2840000000000001E-2</v>
      </c>
      <c r="H7441" s="97">
        <f>INDEX(バックデータ一覧!$M$4:$O$27,MATCH(計算過程!B7441,バックデータ一覧!$F$4:$F$27,0),MATCH(VLOOKUP(A7441,バックデータ一覧!$T$3:$U$367,2),バックデータ一覧!$M$3:$O$3,0))*10^-3</f>
        <v>1.9260000000000003E-2</v>
      </c>
      <c r="I7441" s="97">
        <f>INDEX(バックデータ一覧!$P$4:$R$27,MATCH(計算過程!B7441,バックデータ一覧!$F$4:$F$27,0),MATCH(VLOOKUP(A7441,バックデータ一覧!$T$3:$U$367,2),バックデータ一覧!$P$3:$R$3,0))*10^-3</f>
        <v>2.5680000000000001E-2</v>
      </c>
    </row>
    <row r="7442" spans="1:9" x14ac:dyDescent="0.15">
      <c r="A7442" s="57">
        <v>41949</v>
      </c>
      <c r="B7442" s="9" t="s">
        <v>124</v>
      </c>
      <c r="C7442" s="83">
        <f t="shared" si="349"/>
        <v>1.2360000000000001E-2</v>
      </c>
      <c r="D7442" s="82">
        <f t="shared" si="348"/>
        <v>5.9400000000000008E-3</v>
      </c>
      <c r="E7442" s="81">
        <f t="shared" si="350"/>
        <v>6.4200000000000004E-3</v>
      </c>
      <c r="F7442" s="97">
        <f>INDEX(バックデータ一覧!$G$4:$I$27,MATCH(計算過程!B7442,バックデータ一覧!$F$4:$F$27,0),MATCH(VLOOKUP(A7442,バックデータ一覧!$T$3:$U$367,2),バックデータ一覧!$G$3:$I$3,0))*10^-3</f>
        <v>6.4200000000000004E-3</v>
      </c>
      <c r="G7442" s="97">
        <f>INDEX(バックデータ一覧!$J$4:$L$27,MATCH(計算過程!B7442,バックデータ一覧!$F$4:$F$27,0),MATCH(VLOOKUP(A7442,バックデータ一覧!$T$3:$U$367,2),バックデータ一覧!$J$3:$L$3,0))*10^-3</f>
        <v>1.2840000000000001E-2</v>
      </c>
      <c r="H7442" s="97">
        <f>INDEX(バックデータ一覧!$M$4:$O$27,MATCH(計算過程!B7442,バックデータ一覧!$F$4:$F$27,0),MATCH(VLOOKUP(A7442,バックデータ一覧!$T$3:$U$367,2),バックデータ一覧!$M$3:$O$3,0))*10^-3</f>
        <v>1.9260000000000003E-2</v>
      </c>
      <c r="I7442" s="97">
        <f>INDEX(バックデータ一覧!$P$4:$R$27,MATCH(計算過程!B7442,バックデータ一覧!$F$4:$F$27,0),MATCH(VLOOKUP(A7442,バックデータ一覧!$T$3:$U$367,2),バックデータ一覧!$P$3:$R$3,0))*10^-3</f>
        <v>2.5680000000000001E-2</v>
      </c>
    </row>
    <row r="7443" spans="1:9" x14ac:dyDescent="0.15">
      <c r="A7443" s="57">
        <v>41949</v>
      </c>
      <c r="B7443" s="9" t="s">
        <v>125</v>
      </c>
      <c r="C7443" s="83">
        <f t="shared" si="349"/>
        <v>6.2700000000000013E-3</v>
      </c>
      <c r="D7443" s="82">
        <f t="shared" si="348"/>
        <v>5.9400000000000008E-3</v>
      </c>
      <c r="E7443" s="81">
        <f t="shared" si="350"/>
        <v>3.3E-4</v>
      </c>
      <c r="F7443" s="97">
        <f>INDEX(バックデータ一覧!$G$4:$I$27,MATCH(計算過程!B7443,バックデータ一覧!$F$4:$F$27,0),MATCH(VLOOKUP(A7443,バックデータ一覧!$T$3:$U$367,2),バックデータ一覧!$G$3:$I$3,0))*10^-3</f>
        <v>3.3E-4</v>
      </c>
      <c r="G7443" s="97">
        <f>INDEX(バックデータ一覧!$J$4:$L$27,MATCH(計算過程!B7443,バックデータ一覧!$F$4:$F$27,0),MATCH(VLOOKUP(A7443,バックデータ一覧!$T$3:$U$367,2),バックデータ一覧!$J$3:$L$3,0))*10^-3</f>
        <v>6.7000000000000002E-4</v>
      </c>
      <c r="H7443" s="97">
        <f>INDEX(バックデータ一覧!$M$4:$O$27,MATCH(計算過程!B7443,バックデータ一覧!$F$4:$F$27,0),MATCH(VLOOKUP(A7443,バックデータ一覧!$T$3:$U$367,2),バックデータ一覧!$M$3:$O$3,0))*10^-3</f>
        <v>1E-3</v>
      </c>
      <c r="I7443" s="97">
        <f>INDEX(バックデータ一覧!$P$4:$R$27,MATCH(計算過程!B7443,バックデータ一覧!$F$4:$F$27,0),MATCH(VLOOKUP(A7443,バックデータ一覧!$T$3:$U$367,2),バックデータ一覧!$P$3:$R$3,0))*10^-3</f>
        <v>1.33E-3</v>
      </c>
    </row>
    <row r="7444" spans="1:9" x14ac:dyDescent="0.15">
      <c r="A7444" s="57">
        <v>41949</v>
      </c>
      <c r="B7444" s="9" t="s">
        <v>126</v>
      </c>
      <c r="C7444" s="83">
        <f t="shared" si="349"/>
        <v>6.2700000000000013E-3</v>
      </c>
      <c r="D7444" s="82">
        <f t="shared" si="348"/>
        <v>5.9400000000000008E-3</v>
      </c>
      <c r="E7444" s="81">
        <f t="shared" si="350"/>
        <v>3.3E-4</v>
      </c>
      <c r="F7444" s="97">
        <f>INDEX(バックデータ一覧!$G$4:$I$27,MATCH(計算過程!B7444,バックデータ一覧!$F$4:$F$27,0),MATCH(VLOOKUP(A7444,バックデータ一覧!$T$3:$U$367,2),バックデータ一覧!$G$3:$I$3,0))*10^-3</f>
        <v>3.3E-4</v>
      </c>
      <c r="G7444" s="97">
        <f>INDEX(バックデータ一覧!$J$4:$L$27,MATCH(計算過程!B7444,バックデータ一覧!$F$4:$F$27,0),MATCH(VLOOKUP(A7444,バックデータ一覧!$T$3:$U$367,2),バックデータ一覧!$J$3:$L$3,0))*10^-3</f>
        <v>6.7000000000000002E-4</v>
      </c>
      <c r="H7444" s="97">
        <f>INDEX(バックデータ一覧!$M$4:$O$27,MATCH(計算過程!B7444,バックデータ一覧!$F$4:$F$27,0),MATCH(VLOOKUP(A7444,バックデータ一覧!$T$3:$U$367,2),バックデータ一覧!$M$3:$O$3,0))*10^-3</f>
        <v>1E-3</v>
      </c>
      <c r="I7444" s="97">
        <f>INDEX(バックデータ一覧!$P$4:$R$27,MATCH(計算過程!B7444,バックデータ一覧!$F$4:$F$27,0),MATCH(VLOOKUP(A7444,バックデータ一覧!$T$3:$U$367,2),バックデータ一覧!$P$3:$R$3,0))*10^-3</f>
        <v>1.33E-3</v>
      </c>
    </row>
    <row r="7445" spans="1:9" x14ac:dyDescent="0.15">
      <c r="A7445" s="57">
        <v>41949</v>
      </c>
      <c r="B7445" s="9" t="s">
        <v>127</v>
      </c>
      <c r="C7445" s="83">
        <f t="shared" si="349"/>
        <v>1.2220000000000002E-2</v>
      </c>
      <c r="D7445" s="82">
        <f t="shared" si="348"/>
        <v>5.9400000000000008E-3</v>
      </c>
      <c r="E7445" s="81">
        <f t="shared" si="350"/>
        <v>6.28E-3</v>
      </c>
      <c r="F7445" s="97">
        <f>INDEX(バックデータ一覧!$G$4:$I$27,MATCH(計算過程!B7445,バックデータ一覧!$F$4:$F$27,0),MATCH(VLOOKUP(A7445,バックデータ一覧!$T$3:$U$367,2),バックデータ一覧!$G$3:$I$3,0))*10^-3</f>
        <v>6.28E-3</v>
      </c>
      <c r="G7445" s="97">
        <f>INDEX(バックデータ一覧!$J$4:$L$27,MATCH(計算過程!B7445,バックデータ一覧!$F$4:$F$27,0),MATCH(VLOOKUP(A7445,バックデータ一覧!$T$3:$U$367,2),バックデータ一覧!$J$3:$L$3,0))*10^-3</f>
        <v>1.256E-2</v>
      </c>
      <c r="H7445" s="97">
        <f>INDEX(バックデータ一覧!$M$4:$O$27,MATCH(計算過程!B7445,バックデータ一覧!$F$4:$F$27,0),MATCH(VLOOKUP(A7445,バックデータ一覧!$T$3:$U$367,2),バックデータ一覧!$M$3:$O$3,0))*10^-3</f>
        <v>1.8839999999999999E-2</v>
      </c>
      <c r="I7445" s="97">
        <f>INDEX(バックデータ一覧!$P$4:$R$27,MATCH(計算過程!B7445,バックデータ一覧!$F$4:$F$27,0),MATCH(VLOOKUP(A7445,バックデータ一覧!$T$3:$U$367,2),バックデータ一覧!$P$3:$R$3,0))*10^-3</f>
        <v>2.512E-2</v>
      </c>
    </row>
    <row r="7446" spans="1:9" x14ac:dyDescent="0.15">
      <c r="A7446" s="57">
        <v>41949</v>
      </c>
      <c r="B7446" s="9" t="s">
        <v>128</v>
      </c>
      <c r="C7446" s="83">
        <f t="shared" si="349"/>
        <v>1.2640000000000002E-2</v>
      </c>
      <c r="D7446" s="82">
        <f t="shared" si="348"/>
        <v>5.9400000000000008E-3</v>
      </c>
      <c r="E7446" s="81">
        <f t="shared" si="350"/>
        <v>6.7000000000000002E-3</v>
      </c>
      <c r="F7446" s="97">
        <f>INDEX(バックデータ一覧!$G$4:$I$27,MATCH(計算過程!B7446,バックデータ一覧!$F$4:$F$27,0),MATCH(VLOOKUP(A7446,バックデータ一覧!$T$3:$U$367,2),バックデータ一覧!$G$3:$I$3,0))*10^-3</f>
        <v>6.7000000000000002E-3</v>
      </c>
      <c r="G7446" s="97">
        <f>INDEX(バックデータ一覧!$J$4:$L$27,MATCH(計算過程!B7446,バックデータ一覧!$F$4:$F$27,0),MATCH(VLOOKUP(A7446,バックデータ一覧!$T$3:$U$367,2),バックデータ一覧!$J$3:$L$3,0))*10^-3</f>
        <v>1.3390000000000001E-2</v>
      </c>
      <c r="H7446" s="97">
        <f>INDEX(バックデータ一覧!$M$4:$O$27,MATCH(計算過程!B7446,バックデータ一覧!$F$4:$F$27,0),MATCH(VLOOKUP(A7446,バックデータ一覧!$T$3:$U$367,2),バックデータ一覧!$M$3:$O$3,0))*10^-3</f>
        <v>2.009E-2</v>
      </c>
      <c r="I7446" s="97">
        <f>INDEX(バックデータ一覧!$P$4:$R$27,MATCH(計算過程!B7446,バックデータ一覧!$F$4:$F$27,0),MATCH(VLOOKUP(A7446,バックデータ一覧!$T$3:$U$367,2),バックデータ一覧!$P$3:$R$3,0))*10^-3</f>
        <v>2.6790000000000001E-2</v>
      </c>
    </row>
    <row r="7447" spans="1:9" x14ac:dyDescent="0.15">
      <c r="A7447" s="57">
        <v>41950</v>
      </c>
      <c r="B7447" s="9" t="s">
        <v>105</v>
      </c>
      <c r="C7447" s="83">
        <f t="shared" si="349"/>
        <v>6.0700000000000007E-3</v>
      </c>
      <c r="D7447" s="82">
        <f t="shared" si="348"/>
        <v>5.9400000000000008E-3</v>
      </c>
      <c r="E7447" s="81">
        <f t="shared" si="350"/>
        <v>1.3000000000000002E-4</v>
      </c>
      <c r="F7447" s="97">
        <f>INDEX(バックデータ一覧!$G$4:$I$27,MATCH(計算過程!B7447,バックデータ一覧!$F$4:$F$27,0),MATCH(VLOOKUP(A7447,バックデータ一覧!$T$3:$U$367,2),バックデータ一覧!$G$3:$I$3,0))*10^-3</f>
        <v>1.3000000000000002E-4</v>
      </c>
      <c r="G7447" s="97">
        <f>INDEX(バックデータ一覧!$J$4:$L$27,MATCH(計算過程!B7447,バックデータ一覧!$F$4:$F$27,0),MATCH(VLOOKUP(A7447,バックデータ一覧!$T$3:$U$367,2),バックデータ一覧!$J$3:$L$3,0))*10^-3</f>
        <v>2.5000000000000001E-4</v>
      </c>
      <c r="H7447" s="97">
        <f>INDEX(バックデータ一覧!$M$4:$O$27,MATCH(計算過程!B7447,バックデータ一覧!$F$4:$F$27,0),MATCH(VLOOKUP(A7447,バックデータ一覧!$T$3:$U$367,2),バックデータ一覧!$M$3:$O$3,0))*10^-3</f>
        <v>3.8000000000000002E-4</v>
      </c>
      <c r="I7447" s="97">
        <f>INDEX(バックデータ一覧!$P$4:$R$27,MATCH(計算過程!B7447,バックデータ一覧!$F$4:$F$27,0),MATCH(VLOOKUP(A7447,バックデータ一覧!$T$3:$U$367,2),バックデータ一覧!$P$3:$R$3,0))*10^-3</f>
        <v>5.0000000000000001E-4</v>
      </c>
    </row>
    <row r="7448" spans="1:9" x14ac:dyDescent="0.15">
      <c r="A7448" s="57">
        <v>41950</v>
      </c>
      <c r="B7448" s="9" t="s">
        <v>106</v>
      </c>
      <c r="C7448" s="83">
        <f t="shared" si="349"/>
        <v>6.0700000000000007E-3</v>
      </c>
      <c r="D7448" s="82">
        <f t="shared" si="348"/>
        <v>5.9400000000000008E-3</v>
      </c>
      <c r="E7448" s="81">
        <f t="shared" si="350"/>
        <v>1.3000000000000002E-4</v>
      </c>
      <c r="F7448" s="97">
        <f>INDEX(バックデータ一覧!$G$4:$I$27,MATCH(計算過程!B7448,バックデータ一覧!$F$4:$F$27,0),MATCH(VLOOKUP(A7448,バックデータ一覧!$T$3:$U$367,2),バックデータ一覧!$G$3:$I$3,0))*10^-3</f>
        <v>1.3000000000000002E-4</v>
      </c>
      <c r="G7448" s="97">
        <f>INDEX(バックデータ一覧!$J$4:$L$27,MATCH(計算過程!B7448,バックデータ一覧!$F$4:$F$27,0),MATCH(VLOOKUP(A7448,バックデータ一覧!$T$3:$U$367,2),バックデータ一覧!$J$3:$L$3,0))*10^-3</f>
        <v>2.5000000000000001E-4</v>
      </c>
      <c r="H7448" s="97">
        <f>INDEX(バックデータ一覧!$M$4:$O$27,MATCH(計算過程!B7448,バックデータ一覧!$F$4:$F$27,0),MATCH(VLOOKUP(A7448,バックデータ一覧!$T$3:$U$367,2),バックデータ一覧!$M$3:$O$3,0))*10^-3</f>
        <v>3.8000000000000002E-4</v>
      </c>
      <c r="I7448" s="97">
        <f>INDEX(バックデータ一覧!$P$4:$R$27,MATCH(計算過程!B7448,バックデータ一覧!$F$4:$F$27,0),MATCH(VLOOKUP(A7448,バックデータ一覧!$T$3:$U$367,2),バックデータ一覧!$P$3:$R$3,0))*10^-3</f>
        <v>5.0000000000000001E-4</v>
      </c>
    </row>
    <row r="7449" spans="1:9" x14ac:dyDescent="0.15">
      <c r="A7449" s="57">
        <v>41950</v>
      </c>
      <c r="B7449" s="9" t="s">
        <v>107</v>
      </c>
      <c r="C7449" s="83">
        <f t="shared" si="349"/>
        <v>6.0700000000000007E-3</v>
      </c>
      <c r="D7449" s="82">
        <f t="shared" si="348"/>
        <v>5.9400000000000008E-3</v>
      </c>
      <c r="E7449" s="81">
        <f t="shared" si="350"/>
        <v>1.3000000000000002E-4</v>
      </c>
      <c r="F7449" s="97">
        <f>INDEX(バックデータ一覧!$G$4:$I$27,MATCH(計算過程!B7449,バックデータ一覧!$F$4:$F$27,0),MATCH(VLOOKUP(A7449,バックデータ一覧!$T$3:$U$367,2),バックデータ一覧!$G$3:$I$3,0))*10^-3</f>
        <v>1.3000000000000002E-4</v>
      </c>
      <c r="G7449" s="97">
        <f>INDEX(バックデータ一覧!$J$4:$L$27,MATCH(計算過程!B7449,バックデータ一覧!$F$4:$F$27,0),MATCH(VLOOKUP(A7449,バックデータ一覧!$T$3:$U$367,2),バックデータ一覧!$J$3:$L$3,0))*10^-3</f>
        <v>2.5000000000000001E-4</v>
      </c>
      <c r="H7449" s="97">
        <f>INDEX(バックデータ一覧!$M$4:$O$27,MATCH(計算過程!B7449,バックデータ一覧!$F$4:$F$27,0),MATCH(VLOOKUP(A7449,バックデータ一覧!$T$3:$U$367,2),バックデータ一覧!$M$3:$O$3,0))*10^-3</f>
        <v>3.8000000000000002E-4</v>
      </c>
      <c r="I7449" s="97">
        <f>INDEX(バックデータ一覧!$P$4:$R$27,MATCH(計算過程!B7449,バックデータ一覧!$F$4:$F$27,0),MATCH(VLOOKUP(A7449,バックデータ一覧!$T$3:$U$367,2),バックデータ一覧!$P$3:$R$3,0))*10^-3</f>
        <v>5.0000000000000001E-4</v>
      </c>
    </row>
    <row r="7450" spans="1:9" x14ac:dyDescent="0.15">
      <c r="A7450" s="57">
        <v>41950</v>
      </c>
      <c r="B7450" s="9" t="s">
        <v>108</v>
      </c>
      <c r="C7450" s="83">
        <f t="shared" si="349"/>
        <v>6.0700000000000007E-3</v>
      </c>
      <c r="D7450" s="82">
        <f t="shared" si="348"/>
        <v>5.9400000000000008E-3</v>
      </c>
      <c r="E7450" s="81">
        <f t="shared" si="350"/>
        <v>1.3000000000000002E-4</v>
      </c>
      <c r="F7450" s="97">
        <f>INDEX(バックデータ一覧!$G$4:$I$27,MATCH(計算過程!B7450,バックデータ一覧!$F$4:$F$27,0),MATCH(VLOOKUP(A7450,バックデータ一覧!$T$3:$U$367,2),バックデータ一覧!$G$3:$I$3,0))*10^-3</f>
        <v>1.3000000000000002E-4</v>
      </c>
      <c r="G7450" s="97">
        <f>INDEX(バックデータ一覧!$J$4:$L$27,MATCH(計算過程!B7450,バックデータ一覧!$F$4:$F$27,0),MATCH(VLOOKUP(A7450,バックデータ一覧!$T$3:$U$367,2),バックデータ一覧!$J$3:$L$3,0))*10^-3</f>
        <v>2.5000000000000001E-4</v>
      </c>
      <c r="H7450" s="97">
        <f>INDEX(バックデータ一覧!$M$4:$O$27,MATCH(計算過程!B7450,バックデータ一覧!$F$4:$F$27,0),MATCH(VLOOKUP(A7450,バックデータ一覧!$T$3:$U$367,2),バックデータ一覧!$M$3:$O$3,0))*10^-3</f>
        <v>3.8000000000000002E-4</v>
      </c>
      <c r="I7450" s="97">
        <f>INDEX(バックデータ一覧!$P$4:$R$27,MATCH(計算過程!B7450,バックデータ一覧!$F$4:$F$27,0),MATCH(VLOOKUP(A7450,バックデータ一覧!$T$3:$U$367,2),バックデータ一覧!$P$3:$R$3,0))*10^-3</f>
        <v>5.0000000000000001E-4</v>
      </c>
    </row>
    <row r="7451" spans="1:9" x14ac:dyDescent="0.15">
      <c r="A7451" s="57">
        <v>41950</v>
      </c>
      <c r="B7451" s="9" t="s">
        <v>109</v>
      </c>
      <c r="C7451" s="83">
        <f t="shared" si="349"/>
        <v>6.0700000000000007E-3</v>
      </c>
      <c r="D7451" s="82">
        <f t="shared" si="348"/>
        <v>5.9400000000000008E-3</v>
      </c>
      <c r="E7451" s="81">
        <f t="shared" si="350"/>
        <v>1.3000000000000002E-4</v>
      </c>
      <c r="F7451" s="97">
        <f>INDEX(バックデータ一覧!$G$4:$I$27,MATCH(計算過程!B7451,バックデータ一覧!$F$4:$F$27,0),MATCH(VLOOKUP(A7451,バックデータ一覧!$T$3:$U$367,2),バックデータ一覧!$G$3:$I$3,0))*10^-3</f>
        <v>1.3000000000000002E-4</v>
      </c>
      <c r="G7451" s="97">
        <f>INDEX(バックデータ一覧!$J$4:$L$27,MATCH(計算過程!B7451,バックデータ一覧!$F$4:$F$27,0),MATCH(VLOOKUP(A7451,バックデータ一覧!$T$3:$U$367,2),バックデータ一覧!$J$3:$L$3,0))*10^-3</f>
        <v>2.5000000000000001E-4</v>
      </c>
      <c r="H7451" s="97">
        <f>INDEX(バックデータ一覧!$M$4:$O$27,MATCH(計算過程!B7451,バックデータ一覧!$F$4:$F$27,0),MATCH(VLOOKUP(A7451,バックデータ一覧!$T$3:$U$367,2),バックデータ一覧!$M$3:$O$3,0))*10^-3</f>
        <v>3.8000000000000002E-4</v>
      </c>
      <c r="I7451" s="97">
        <f>INDEX(バックデータ一覧!$P$4:$R$27,MATCH(計算過程!B7451,バックデータ一覧!$F$4:$F$27,0),MATCH(VLOOKUP(A7451,バックデータ一覧!$T$3:$U$367,2),バックデータ一覧!$P$3:$R$3,0))*10^-3</f>
        <v>5.0000000000000001E-4</v>
      </c>
    </row>
    <row r="7452" spans="1:9" x14ac:dyDescent="0.15">
      <c r="A7452" s="57">
        <v>41950</v>
      </c>
      <c r="B7452" s="9" t="s">
        <v>110</v>
      </c>
      <c r="C7452" s="83">
        <f t="shared" si="349"/>
        <v>6.0700000000000007E-3</v>
      </c>
      <c r="D7452" s="82">
        <f t="shared" si="348"/>
        <v>5.9400000000000008E-3</v>
      </c>
      <c r="E7452" s="81">
        <f t="shared" si="350"/>
        <v>1.3000000000000002E-4</v>
      </c>
      <c r="F7452" s="97">
        <f>INDEX(バックデータ一覧!$G$4:$I$27,MATCH(計算過程!B7452,バックデータ一覧!$F$4:$F$27,0),MATCH(VLOOKUP(A7452,バックデータ一覧!$T$3:$U$367,2),バックデータ一覧!$G$3:$I$3,0))*10^-3</f>
        <v>1.3000000000000002E-4</v>
      </c>
      <c r="G7452" s="97">
        <f>INDEX(バックデータ一覧!$J$4:$L$27,MATCH(計算過程!B7452,バックデータ一覧!$F$4:$F$27,0),MATCH(VLOOKUP(A7452,バックデータ一覧!$T$3:$U$367,2),バックデータ一覧!$J$3:$L$3,0))*10^-3</f>
        <v>2.5000000000000001E-4</v>
      </c>
      <c r="H7452" s="97">
        <f>INDEX(バックデータ一覧!$M$4:$O$27,MATCH(計算過程!B7452,バックデータ一覧!$F$4:$F$27,0),MATCH(VLOOKUP(A7452,バックデータ一覧!$T$3:$U$367,2),バックデータ一覧!$M$3:$O$3,0))*10^-3</f>
        <v>3.8000000000000002E-4</v>
      </c>
      <c r="I7452" s="97">
        <f>INDEX(バックデータ一覧!$P$4:$R$27,MATCH(計算過程!B7452,バックデータ一覧!$F$4:$F$27,0),MATCH(VLOOKUP(A7452,バックデータ一覧!$T$3:$U$367,2),バックデータ一覧!$P$3:$R$3,0))*10^-3</f>
        <v>5.0000000000000001E-4</v>
      </c>
    </row>
    <row r="7453" spans="1:9" x14ac:dyDescent="0.15">
      <c r="A7453" s="57">
        <v>41950</v>
      </c>
      <c r="B7453" s="9" t="s">
        <v>111</v>
      </c>
      <c r="C7453" s="83">
        <f t="shared" si="349"/>
        <v>9.3200000000000002E-3</v>
      </c>
      <c r="D7453" s="82">
        <f t="shared" si="348"/>
        <v>5.9400000000000008E-3</v>
      </c>
      <c r="E7453" s="81">
        <f t="shared" si="350"/>
        <v>3.3799999999999998E-3</v>
      </c>
      <c r="F7453" s="97">
        <f>INDEX(バックデータ一覧!$G$4:$I$27,MATCH(計算過程!B7453,バックデータ一覧!$F$4:$F$27,0),MATCH(VLOOKUP(A7453,バックデータ一覧!$T$3:$U$367,2),バックデータ一覧!$G$3:$I$3,0))*10^-3</f>
        <v>3.3799999999999998E-3</v>
      </c>
      <c r="G7453" s="97">
        <f>INDEX(バックデータ一覧!$J$4:$L$27,MATCH(計算過程!B7453,バックデータ一覧!$F$4:$F$27,0),MATCH(VLOOKUP(A7453,バックデータ一覧!$T$3:$U$367,2),バックデータ一覧!$J$3:$L$3,0))*10^-3</f>
        <v>6.7499999999999999E-3</v>
      </c>
      <c r="H7453" s="97">
        <f>INDEX(バックデータ一覧!$M$4:$O$27,MATCH(計算過程!B7453,バックデータ一覧!$F$4:$F$27,0),MATCH(VLOOKUP(A7453,バックデータ一覧!$T$3:$U$367,2),バックデータ一覧!$M$3:$O$3,0))*10^-3</f>
        <v>1.0130000000000002E-2</v>
      </c>
      <c r="I7453" s="97">
        <f>INDEX(バックデータ一覧!$P$4:$R$27,MATCH(計算過程!B7453,バックデータ一覧!$F$4:$F$27,0),MATCH(VLOOKUP(A7453,バックデータ一覧!$T$3:$U$367,2),バックデータ一覧!$P$3:$R$3,0))*10^-3</f>
        <v>1.3509999999999999E-2</v>
      </c>
    </row>
    <row r="7454" spans="1:9" x14ac:dyDescent="0.15">
      <c r="A7454" s="57">
        <v>41950</v>
      </c>
      <c r="B7454" s="9" t="s">
        <v>112</v>
      </c>
      <c r="C7454" s="83">
        <f t="shared" si="349"/>
        <v>6.4800000000000005E-3</v>
      </c>
      <c r="D7454" s="82">
        <f t="shared" si="348"/>
        <v>5.9400000000000008E-3</v>
      </c>
      <c r="E7454" s="81">
        <f t="shared" si="350"/>
        <v>5.4000000000000001E-4</v>
      </c>
      <c r="F7454" s="97">
        <f>INDEX(バックデータ一覧!$G$4:$I$27,MATCH(計算過程!B7454,バックデータ一覧!$F$4:$F$27,0),MATCH(VLOOKUP(A7454,バックデータ一覧!$T$3:$U$367,2),バックデータ一覧!$G$3:$I$3,0))*10^-3</f>
        <v>5.4000000000000001E-4</v>
      </c>
      <c r="G7454" s="97">
        <f>INDEX(バックデータ一覧!$J$4:$L$27,MATCH(計算過程!B7454,バックデータ一覧!$F$4:$F$27,0),MATCH(VLOOKUP(A7454,バックデータ一覧!$T$3:$U$367,2),バックデータ一覧!$J$3:$L$3,0))*10^-3</f>
        <v>1.08E-3</v>
      </c>
      <c r="H7454" s="97">
        <f>INDEX(バックデータ一覧!$M$4:$O$27,MATCH(計算過程!B7454,バックデータ一覧!$F$4:$F$27,0),MATCH(VLOOKUP(A7454,バックデータ一覧!$T$3:$U$367,2),バックデータ一覧!$M$3:$O$3,0))*10^-3</f>
        <v>1.6299999999999999E-3</v>
      </c>
      <c r="I7454" s="97">
        <f>INDEX(バックデータ一覧!$P$4:$R$27,MATCH(計算過程!B7454,バックデータ一覧!$F$4:$F$27,0),MATCH(VLOOKUP(A7454,バックデータ一覧!$T$3:$U$367,2),バックデータ一覧!$P$3:$R$3,0))*10^-3</f>
        <v>2.1700000000000001E-3</v>
      </c>
    </row>
    <row r="7455" spans="1:9" x14ac:dyDescent="0.15">
      <c r="A7455" s="57">
        <v>41950</v>
      </c>
      <c r="B7455" s="9" t="s">
        <v>113</v>
      </c>
      <c r="C7455" s="83">
        <f t="shared" si="349"/>
        <v>6.4800000000000005E-3</v>
      </c>
      <c r="D7455" s="82">
        <f t="shared" si="348"/>
        <v>5.9400000000000008E-3</v>
      </c>
      <c r="E7455" s="81">
        <f t="shared" si="350"/>
        <v>5.4000000000000001E-4</v>
      </c>
      <c r="F7455" s="97">
        <f>INDEX(バックデータ一覧!$G$4:$I$27,MATCH(計算過程!B7455,バックデータ一覧!$F$4:$F$27,0),MATCH(VLOOKUP(A7455,バックデータ一覧!$T$3:$U$367,2),バックデータ一覧!$G$3:$I$3,0))*10^-3</f>
        <v>5.4000000000000001E-4</v>
      </c>
      <c r="G7455" s="97">
        <f>INDEX(バックデータ一覧!$J$4:$L$27,MATCH(計算過程!B7455,バックデータ一覧!$F$4:$F$27,0),MATCH(VLOOKUP(A7455,バックデータ一覧!$T$3:$U$367,2),バックデータ一覧!$J$3:$L$3,0))*10^-3</f>
        <v>1.08E-3</v>
      </c>
      <c r="H7455" s="97">
        <f>INDEX(バックデータ一覧!$M$4:$O$27,MATCH(計算過程!B7455,バックデータ一覧!$F$4:$F$27,0),MATCH(VLOOKUP(A7455,バックデータ一覧!$T$3:$U$367,2),バックデータ一覧!$M$3:$O$3,0))*10^-3</f>
        <v>1.6299999999999999E-3</v>
      </c>
      <c r="I7455" s="97">
        <f>INDEX(バックデータ一覧!$P$4:$R$27,MATCH(計算過程!B7455,バックデータ一覧!$F$4:$F$27,0),MATCH(VLOOKUP(A7455,バックデータ一覧!$T$3:$U$367,2),バックデータ一覧!$P$3:$R$3,0))*10^-3</f>
        <v>2.1700000000000001E-3</v>
      </c>
    </row>
    <row r="7456" spans="1:9" x14ac:dyDescent="0.15">
      <c r="A7456" s="57">
        <v>41950</v>
      </c>
      <c r="B7456" s="9" t="s">
        <v>114</v>
      </c>
      <c r="C7456" s="83">
        <f t="shared" si="349"/>
        <v>6.0700000000000007E-3</v>
      </c>
      <c r="D7456" s="82">
        <f t="shared" si="348"/>
        <v>5.9400000000000008E-3</v>
      </c>
      <c r="E7456" s="81">
        <f t="shared" si="350"/>
        <v>1.3000000000000002E-4</v>
      </c>
      <c r="F7456" s="97">
        <f>INDEX(バックデータ一覧!$G$4:$I$27,MATCH(計算過程!B7456,バックデータ一覧!$F$4:$F$27,0),MATCH(VLOOKUP(A7456,バックデータ一覧!$T$3:$U$367,2),バックデータ一覧!$G$3:$I$3,0))*10^-3</f>
        <v>1.3000000000000002E-4</v>
      </c>
      <c r="G7456" s="97">
        <f>INDEX(バックデータ一覧!$J$4:$L$27,MATCH(計算過程!B7456,バックデータ一覧!$F$4:$F$27,0),MATCH(VLOOKUP(A7456,バックデータ一覧!$T$3:$U$367,2),バックデータ一覧!$J$3:$L$3,0))*10^-3</f>
        <v>2.5000000000000001E-4</v>
      </c>
      <c r="H7456" s="97">
        <f>INDEX(バックデータ一覧!$M$4:$O$27,MATCH(計算過程!B7456,バックデータ一覧!$F$4:$F$27,0),MATCH(VLOOKUP(A7456,バックデータ一覧!$T$3:$U$367,2),バックデータ一覧!$M$3:$O$3,0))*10^-3</f>
        <v>3.8000000000000002E-4</v>
      </c>
      <c r="I7456" s="97">
        <f>INDEX(バックデータ一覧!$P$4:$R$27,MATCH(計算過程!B7456,バックデータ一覧!$F$4:$F$27,0),MATCH(VLOOKUP(A7456,バックデータ一覧!$T$3:$U$367,2),バックデータ一覧!$P$3:$R$3,0))*10^-3</f>
        <v>5.0000000000000001E-4</v>
      </c>
    </row>
    <row r="7457" spans="1:9" x14ac:dyDescent="0.15">
      <c r="A7457" s="57">
        <v>41950</v>
      </c>
      <c r="B7457" s="9" t="s">
        <v>115</v>
      </c>
      <c r="C7457" s="83">
        <f t="shared" si="349"/>
        <v>6.2700000000000013E-3</v>
      </c>
      <c r="D7457" s="82">
        <f t="shared" si="348"/>
        <v>5.9400000000000008E-3</v>
      </c>
      <c r="E7457" s="81">
        <f t="shared" si="350"/>
        <v>3.3E-4</v>
      </c>
      <c r="F7457" s="97">
        <f>INDEX(バックデータ一覧!$G$4:$I$27,MATCH(計算過程!B7457,バックデータ一覧!$F$4:$F$27,0),MATCH(VLOOKUP(A7457,バックデータ一覧!$T$3:$U$367,2),バックデータ一覧!$G$3:$I$3,0))*10^-3</f>
        <v>3.3E-4</v>
      </c>
      <c r="G7457" s="97">
        <f>INDEX(バックデータ一覧!$J$4:$L$27,MATCH(計算過程!B7457,バックデータ一覧!$F$4:$F$27,0),MATCH(VLOOKUP(A7457,バックデータ一覧!$T$3:$U$367,2),バックデータ一覧!$J$3:$L$3,0))*10^-3</f>
        <v>6.7000000000000002E-4</v>
      </c>
      <c r="H7457" s="97">
        <f>INDEX(バックデータ一覧!$M$4:$O$27,MATCH(計算過程!B7457,バックデータ一覧!$F$4:$F$27,0),MATCH(VLOOKUP(A7457,バックデータ一覧!$T$3:$U$367,2),バックデータ一覧!$M$3:$O$3,0))*10^-3</f>
        <v>1E-3</v>
      </c>
      <c r="I7457" s="97">
        <f>INDEX(バックデータ一覧!$P$4:$R$27,MATCH(計算過程!B7457,バックデータ一覧!$F$4:$F$27,0),MATCH(VLOOKUP(A7457,バックデータ一覧!$T$3:$U$367,2),バックデータ一覧!$P$3:$R$3,0))*10^-3</f>
        <v>1.33E-3</v>
      </c>
    </row>
    <row r="7458" spans="1:9" x14ac:dyDescent="0.15">
      <c r="A7458" s="57">
        <v>41950</v>
      </c>
      <c r="B7458" s="9" t="s">
        <v>116</v>
      </c>
      <c r="C7458" s="83">
        <f t="shared" si="349"/>
        <v>6.0700000000000007E-3</v>
      </c>
      <c r="D7458" s="82">
        <f t="shared" si="348"/>
        <v>5.9400000000000008E-3</v>
      </c>
      <c r="E7458" s="81">
        <f t="shared" si="350"/>
        <v>1.3000000000000002E-4</v>
      </c>
      <c r="F7458" s="97">
        <f>INDEX(バックデータ一覧!$G$4:$I$27,MATCH(計算過程!B7458,バックデータ一覧!$F$4:$F$27,0),MATCH(VLOOKUP(A7458,バックデータ一覧!$T$3:$U$367,2),バックデータ一覧!$G$3:$I$3,0))*10^-3</f>
        <v>1.3000000000000002E-4</v>
      </c>
      <c r="G7458" s="97">
        <f>INDEX(バックデータ一覧!$J$4:$L$27,MATCH(計算過程!B7458,バックデータ一覧!$F$4:$F$27,0),MATCH(VLOOKUP(A7458,バックデータ一覧!$T$3:$U$367,2),バックデータ一覧!$J$3:$L$3,0))*10^-3</f>
        <v>2.5000000000000001E-4</v>
      </c>
      <c r="H7458" s="97">
        <f>INDEX(バックデータ一覧!$M$4:$O$27,MATCH(計算過程!B7458,バックデータ一覧!$F$4:$F$27,0),MATCH(VLOOKUP(A7458,バックデータ一覧!$T$3:$U$367,2),バックデータ一覧!$M$3:$O$3,0))*10^-3</f>
        <v>3.8000000000000002E-4</v>
      </c>
      <c r="I7458" s="97">
        <f>INDEX(バックデータ一覧!$P$4:$R$27,MATCH(計算過程!B7458,バックデータ一覧!$F$4:$F$27,0),MATCH(VLOOKUP(A7458,バックデータ一覧!$T$3:$U$367,2),バックデータ一覧!$P$3:$R$3,0))*10^-3</f>
        <v>5.0000000000000001E-4</v>
      </c>
    </row>
    <row r="7459" spans="1:9" x14ac:dyDescent="0.15">
      <c r="A7459" s="57">
        <v>41950</v>
      </c>
      <c r="B7459" s="9" t="s">
        <v>117</v>
      </c>
      <c r="C7459" s="83">
        <f t="shared" si="349"/>
        <v>9.3200000000000002E-3</v>
      </c>
      <c r="D7459" s="82">
        <f t="shared" si="348"/>
        <v>5.9400000000000008E-3</v>
      </c>
      <c r="E7459" s="81">
        <f t="shared" si="350"/>
        <v>3.3799999999999998E-3</v>
      </c>
      <c r="F7459" s="97">
        <f>INDEX(バックデータ一覧!$G$4:$I$27,MATCH(計算過程!B7459,バックデータ一覧!$F$4:$F$27,0),MATCH(VLOOKUP(A7459,バックデータ一覧!$T$3:$U$367,2),バックデータ一覧!$G$3:$I$3,0))*10^-3</f>
        <v>3.3799999999999998E-3</v>
      </c>
      <c r="G7459" s="97">
        <f>INDEX(バックデータ一覧!$J$4:$L$27,MATCH(計算過程!B7459,バックデータ一覧!$F$4:$F$27,0),MATCH(VLOOKUP(A7459,バックデータ一覧!$T$3:$U$367,2),バックデータ一覧!$J$3:$L$3,0))*10^-3</f>
        <v>6.7499999999999999E-3</v>
      </c>
      <c r="H7459" s="97">
        <f>INDEX(バックデータ一覧!$M$4:$O$27,MATCH(計算過程!B7459,バックデータ一覧!$F$4:$F$27,0),MATCH(VLOOKUP(A7459,バックデータ一覧!$T$3:$U$367,2),バックデータ一覧!$M$3:$O$3,0))*10^-3</f>
        <v>1.0130000000000002E-2</v>
      </c>
      <c r="I7459" s="97">
        <f>INDEX(バックデータ一覧!$P$4:$R$27,MATCH(計算過程!B7459,バックデータ一覧!$F$4:$F$27,0),MATCH(VLOOKUP(A7459,バックデータ一覧!$T$3:$U$367,2),バックデータ一覧!$P$3:$R$3,0))*10^-3</f>
        <v>1.3509999999999999E-2</v>
      </c>
    </row>
    <row r="7460" spans="1:9" x14ac:dyDescent="0.15">
      <c r="A7460" s="57">
        <v>41950</v>
      </c>
      <c r="B7460" s="9" t="s">
        <v>118</v>
      </c>
      <c r="C7460" s="83">
        <f t="shared" si="349"/>
        <v>6.2700000000000013E-3</v>
      </c>
      <c r="D7460" s="82">
        <f t="shared" si="348"/>
        <v>5.9400000000000008E-3</v>
      </c>
      <c r="E7460" s="81">
        <f t="shared" si="350"/>
        <v>3.3E-4</v>
      </c>
      <c r="F7460" s="97">
        <f>INDEX(バックデータ一覧!$G$4:$I$27,MATCH(計算過程!B7460,バックデータ一覧!$F$4:$F$27,0),MATCH(VLOOKUP(A7460,バックデータ一覧!$T$3:$U$367,2),バックデータ一覧!$G$3:$I$3,0))*10^-3</f>
        <v>3.3E-4</v>
      </c>
      <c r="G7460" s="97">
        <f>INDEX(バックデータ一覧!$J$4:$L$27,MATCH(計算過程!B7460,バックデータ一覧!$F$4:$F$27,0),MATCH(VLOOKUP(A7460,バックデータ一覧!$T$3:$U$367,2),バックデータ一覧!$J$3:$L$3,0))*10^-3</f>
        <v>6.7000000000000002E-4</v>
      </c>
      <c r="H7460" s="97">
        <f>INDEX(バックデータ一覧!$M$4:$O$27,MATCH(計算過程!B7460,バックデータ一覧!$F$4:$F$27,0),MATCH(VLOOKUP(A7460,バックデータ一覧!$T$3:$U$367,2),バックデータ一覧!$M$3:$O$3,0))*10^-3</f>
        <v>1E-3</v>
      </c>
      <c r="I7460" s="97">
        <f>INDEX(バックデータ一覧!$P$4:$R$27,MATCH(計算過程!B7460,バックデータ一覧!$F$4:$F$27,0),MATCH(VLOOKUP(A7460,バックデータ一覧!$T$3:$U$367,2),バックデータ一覧!$P$3:$R$3,0))*10^-3</f>
        <v>1.33E-3</v>
      </c>
    </row>
    <row r="7461" spans="1:9" x14ac:dyDescent="0.15">
      <c r="A7461" s="57">
        <v>41950</v>
      </c>
      <c r="B7461" s="9" t="s">
        <v>119</v>
      </c>
      <c r="C7461" s="83">
        <f t="shared" si="349"/>
        <v>6.0700000000000007E-3</v>
      </c>
      <c r="D7461" s="82">
        <f t="shared" si="348"/>
        <v>5.9400000000000008E-3</v>
      </c>
      <c r="E7461" s="81">
        <f t="shared" si="350"/>
        <v>1.3000000000000002E-4</v>
      </c>
      <c r="F7461" s="97">
        <f>INDEX(バックデータ一覧!$G$4:$I$27,MATCH(計算過程!B7461,バックデータ一覧!$F$4:$F$27,0),MATCH(VLOOKUP(A7461,バックデータ一覧!$T$3:$U$367,2),バックデータ一覧!$G$3:$I$3,0))*10^-3</f>
        <v>1.3000000000000002E-4</v>
      </c>
      <c r="G7461" s="97">
        <f>INDEX(バックデータ一覧!$J$4:$L$27,MATCH(計算過程!B7461,バックデータ一覧!$F$4:$F$27,0),MATCH(VLOOKUP(A7461,バックデータ一覧!$T$3:$U$367,2),バックデータ一覧!$J$3:$L$3,0))*10^-3</f>
        <v>2.5000000000000001E-4</v>
      </c>
      <c r="H7461" s="97">
        <f>INDEX(バックデータ一覧!$M$4:$O$27,MATCH(計算過程!B7461,バックデータ一覧!$F$4:$F$27,0),MATCH(VLOOKUP(A7461,バックデータ一覧!$T$3:$U$367,2),バックデータ一覧!$M$3:$O$3,0))*10^-3</f>
        <v>3.8000000000000002E-4</v>
      </c>
      <c r="I7461" s="97">
        <f>INDEX(バックデータ一覧!$P$4:$R$27,MATCH(計算過程!B7461,バックデータ一覧!$F$4:$F$27,0),MATCH(VLOOKUP(A7461,バックデータ一覧!$T$3:$U$367,2),バックデータ一覧!$P$3:$R$3,0))*10^-3</f>
        <v>5.0000000000000001E-4</v>
      </c>
    </row>
    <row r="7462" spans="1:9" x14ac:dyDescent="0.15">
      <c r="A7462" s="57">
        <v>41950</v>
      </c>
      <c r="B7462" s="9" t="s">
        <v>120</v>
      </c>
      <c r="C7462" s="83">
        <f t="shared" si="349"/>
        <v>6.0700000000000007E-3</v>
      </c>
      <c r="D7462" s="82">
        <f t="shared" si="348"/>
        <v>5.9400000000000008E-3</v>
      </c>
      <c r="E7462" s="81">
        <f t="shared" si="350"/>
        <v>1.3000000000000002E-4</v>
      </c>
      <c r="F7462" s="97">
        <f>INDEX(バックデータ一覧!$G$4:$I$27,MATCH(計算過程!B7462,バックデータ一覧!$F$4:$F$27,0),MATCH(VLOOKUP(A7462,バックデータ一覧!$T$3:$U$367,2),バックデータ一覧!$G$3:$I$3,0))*10^-3</f>
        <v>1.3000000000000002E-4</v>
      </c>
      <c r="G7462" s="97">
        <f>INDEX(バックデータ一覧!$J$4:$L$27,MATCH(計算過程!B7462,バックデータ一覧!$F$4:$F$27,0),MATCH(VLOOKUP(A7462,バックデータ一覧!$T$3:$U$367,2),バックデータ一覧!$J$3:$L$3,0))*10^-3</f>
        <v>2.5000000000000001E-4</v>
      </c>
      <c r="H7462" s="97">
        <f>INDEX(バックデータ一覧!$M$4:$O$27,MATCH(計算過程!B7462,バックデータ一覧!$F$4:$F$27,0),MATCH(VLOOKUP(A7462,バックデータ一覧!$T$3:$U$367,2),バックデータ一覧!$M$3:$O$3,0))*10^-3</f>
        <v>3.8000000000000002E-4</v>
      </c>
      <c r="I7462" s="97">
        <f>INDEX(バックデータ一覧!$P$4:$R$27,MATCH(計算過程!B7462,バックデータ一覧!$F$4:$F$27,0),MATCH(VLOOKUP(A7462,バックデータ一覧!$T$3:$U$367,2),バックデータ一覧!$P$3:$R$3,0))*10^-3</f>
        <v>5.0000000000000001E-4</v>
      </c>
    </row>
    <row r="7463" spans="1:9" x14ac:dyDescent="0.15">
      <c r="A7463" s="57">
        <v>41950</v>
      </c>
      <c r="B7463" s="9" t="s">
        <v>121</v>
      </c>
      <c r="C7463" s="83">
        <f t="shared" si="349"/>
        <v>6.2700000000000013E-3</v>
      </c>
      <c r="D7463" s="82">
        <f t="shared" si="348"/>
        <v>5.9400000000000008E-3</v>
      </c>
      <c r="E7463" s="81">
        <f t="shared" si="350"/>
        <v>3.3E-4</v>
      </c>
      <c r="F7463" s="97">
        <f>INDEX(バックデータ一覧!$G$4:$I$27,MATCH(計算過程!B7463,バックデータ一覧!$F$4:$F$27,0),MATCH(VLOOKUP(A7463,バックデータ一覧!$T$3:$U$367,2),バックデータ一覧!$G$3:$I$3,0))*10^-3</f>
        <v>3.3E-4</v>
      </c>
      <c r="G7463" s="97">
        <f>INDEX(バックデータ一覧!$J$4:$L$27,MATCH(計算過程!B7463,バックデータ一覧!$F$4:$F$27,0),MATCH(VLOOKUP(A7463,バックデータ一覧!$T$3:$U$367,2),バックデータ一覧!$J$3:$L$3,0))*10^-3</f>
        <v>6.7000000000000002E-4</v>
      </c>
      <c r="H7463" s="97">
        <f>INDEX(バックデータ一覧!$M$4:$O$27,MATCH(計算過程!B7463,バックデータ一覧!$F$4:$F$27,0),MATCH(VLOOKUP(A7463,バックデータ一覧!$T$3:$U$367,2),バックデータ一覧!$M$3:$O$3,0))*10^-3</f>
        <v>1E-3</v>
      </c>
      <c r="I7463" s="97">
        <f>INDEX(バックデータ一覧!$P$4:$R$27,MATCH(計算過程!B7463,バックデータ一覧!$F$4:$F$27,0),MATCH(VLOOKUP(A7463,バックデータ一覧!$T$3:$U$367,2),バックデータ一覧!$P$3:$R$3,0))*10^-3</f>
        <v>1.33E-3</v>
      </c>
    </row>
    <row r="7464" spans="1:9" x14ac:dyDescent="0.15">
      <c r="A7464" s="57">
        <v>41950</v>
      </c>
      <c r="B7464" s="9" t="s">
        <v>122</v>
      </c>
      <c r="C7464" s="83">
        <f t="shared" si="349"/>
        <v>6.2700000000000013E-3</v>
      </c>
      <c r="D7464" s="82">
        <f t="shared" si="348"/>
        <v>5.9400000000000008E-3</v>
      </c>
      <c r="E7464" s="81">
        <f t="shared" si="350"/>
        <v>3.3E-4</v>
      </c>
      <c r="F7464" s="97">
        <f>INDEX(バックデータ一覧!$G$4:$I$27,MATCH(計算過程!B7464,バックデータ一覧!$F$4:$F$27,0),MATCH(VLOOKUP(A7464,バックデータ一覧!$T$3:$U$367,2),バックデータ一覧!$G$3:$I$3,0))*10^-3</f>
        <v>3.3E-4</v>
      </c>
      <c r="G7464" s="97">
        <f>INDEX(バックデータ一覧!$J$4:$L$27,MATCH(計算過程!B7464,バックデータ一覧!$F$4:$F$27,0),MATCH(VLOOKUP(A7464,バックデータ一覧!$T$3:$U$367,2),バックデータ一覧!$J$3:$L$3,0))*10^-3</f>
        <v>6.7000000000000002E-4</v>
      </c>
      <c r="H7464" s="97">
        <f>INDEX(バックデータ一覧!$M$4:$O$27,MATCH(計算過程!B7464,バックデータ一覧!$F$4:$F$27,0),MATCH(VLOOKUP(A7464,バックデータ一覧!$T$3:$U$367,2),バックデータ一覧!$M$3:$O$3,0))*10^-3</f>
        <v>1E-3</v>
      </c>
      <c r="I7464" s="97">
        <f>INDEX(バックデータ一覧!$P$4:$R$27,MATCH(計算過程!B7464,バックデータ一覧!$F$4:$F$27,0),MATCH(VLOOKUP(A7464,バックデータ一覧!$T$3:$U$367,2),バックデータ一覧!$P$3:$R$3,0))*10^-3</f>
        <v>1.33E-3</v>
      </c>
    </row>
    <row r="7465" spans="1:9" x14ac:dyDescent="0.15">
      <c r="A7465" s="57">
        <v>41950</v>
      </c>
      <c r="B7465" s="9" t="s">
        <v>123</v>
      </c>
      <c r="C7465" s="83">
        <f t="shared" si="349"/>
        <v>1.2360000000000001E-2</v>
      </c>
      <c r="D7465" s="82">
        <f t="shared" si="348"/>
        <v>5.9400000000000008E-3</v>
      </c>
      <c r="E7465" s="81">
        <f t="shared" si="350"/>
        <v>6.4200000000000004E-3</v>
      </c>
      <c r="F7465" s="97">
        <f>INDEX(バックデータ一覧!$G$4:$I$27,MATCH(計算過程!B7465,バックデータ一覧!$F$4:$F$27,0),MATCH(VLOOKUP(A7465,バックデータ一覧!$T$3:$U$367,2),バックデータ一覧!$G$3:$I$3,0))*10^-3</f>
        <v>6.4200000000000004E-3</v>
      </c>
      <c r="G7465" s="97">
        <f>INDEX(バックデータ一覧!$J$4:$L$27,MATCH(計算過程!B7465,バックデータ一覧!$F$4:$F$27,0),MATCH(VLOOKUP(A7465,バックデータ一覧!$T$3:$U$367,2),バックデータ一覧!$J$3:$L$3,0))*10^-3</f>
        <v>1.2840000000000001E-2</v>
      </c>
      <c r="H7465" s="97">
        <f>INDEX(バックデータ一覧!$M$4:$O$27,MATCH(計算過程!B7465,バックデータ一覧!$F$4:$F$27,0),MATCH(VLOOKUP(A7465,バックデータ一覧!$T$3:$U$367,2),バックデータ一覧!$M$3:$O$3,0))*10^-3</f>
        <v>1.9260000000000003E-2</v>
      </c>
      <c r="I7465" s="97">
        <f>INDEX(バックデータ一覧!$P$4:$R$27,MATCH(計算過程!B7465,バックデータ一覧!$F$4:$F$27,0),MATCH(VLOOKUP(A7465,バックデータ一覧!$T$3:$U$367,2),バックデータ一覧!$P$3:$R$3,0))*10^-3</f>
        <v>2.5680000000000001E-2</v>
      </c>
    </row>
    <row r="7466" spans="1:9" x14ac:dyDescent="0.15">
      <c r="A7466" s="57">
        <v>41950</v>
      </c>
      <c r="B7466" s="9" t="s">
        <v>124</v>
      </c>
      <c r="C7466" s="83">
        <f t="shared" si="349"/>
        <v>1.2360000000000001E-2</v>
      </c>
      <c r="D7466" s="82">
        <f t="shared" si="348"/>
        <v>5.9400000000000008E-3</v>
      </c>
      <c r="E7466" s="81">
        <f t="shared" si="350"/>
        <v>6.4200000000000004E-3</v>
      </c>
      <c r="F7466" s="97">
        <f>INDEX(バックデータ一覧!$G$4:$I$27,MATCH(計算過程!B7466,バックデータ一覧!$F$4:$F$27,0),MATCH(VLOOKUP(A7466,バックデータ一覧!$T$3:$U$367,2),バックデータ一覧!$G$3:$I$3,0))*10^-3</f>
        <v>6.4200000000000004E-3</v>
      </c>
      <c r="G7466" s="97">
        <f>INDEX(バックデータ一覧!$J$4:$L$27,MATCH(計算過程!B7466,バックデータ一覧!$F$4:$F$27,0),MATCH(VLOOKUP(A7466,バックデータ一覧!$T$3:$U$367,2),バックデータ一覧!$J$3:$L$3,0))*10^-3</f>
        <v>1.2840000000000001E-2</v>
      </c>
      <c r="H7466" s="97">
        <f>INDEX(バックデータ一覧!$M$4:$O$27,MATCH(計算過程!B7466,バックデータ一覧!$F$4:$F$27,0),MATCH(VLOOKUP(A7466,バックデータ一覧!$T$3:$U$367,2),バックデータ一覧!$M$3:$O$3,0))*10^-3</f>
        <v>1.9260000000000003E-2</v>
      </c>
      <c r="I7466" s="97">
        <f>INDEX(バックデータ一覧!$P$4:$R$27,MATCH(計算過程!B7466,バックデータ一覧!$F$4:$F$27,0),MATCH(VLOOKUP(A7466,バックデータ一覧!$T$3:$U$367,2),バックデータ一覧!$P$3:$R$3,0))*10^-3</f>
        <v>2.5680000000000001E-2</v>
      </c>
    </row>
    <row r="7467" spans="1:9" x14ac:dyDescent="0.15">
      <c r="A7467" s="57">
        <v>41950</v>
      </c>
      <c r="B7467" s="9" t="s">
        <v>125</v>
      </c>
      <c r="C7467" s="83">
        <f t="shared" si="349"/>
        <v>6.2700000000000013E-3</v>
      </c>
      <c r="D7467" s="82">
        <f t="shared" si="348"/>
        <v>5.9400000000000008E-3</v>
      </c>
      <c r="E7467" s="81">
        <f t="shared" si="350"/>
        <v>3.3E-4</v>
      </c>
      <c r="F7467" s="97">
        <f>INDEX(バックデータ一覧!$G$4:$I$27,MATCH(計算過程!B7467,バックデータ一覧!$F$4:$F$27,0),MATCH(VLOOKUP(A7467,バックデータ一覧!$T$3:$U$367,2),バックデータ一覧!$G$3:$I$3,0))*10^-3</f>
        <v>3.3E-4</v>
      </c>
      <c r="G7467" s="97">
        <f>INDEX(バックデータ一覧!$J$4:$L$27,MATCH(計算過程!B7467,バックデータ一覧!$F$4:$F$27,0),MATCH(VLOOKUP(A7467,バックデータ一覧!$T$3:$U$367,2),バックデータ一覧!$J$3:$L$3,0))*10^-3</f>
        <v>6.7000000000000002E-4</v>
      </c>
      <c r="H7467" s="97">
        <f>INDEX(バックデータ一覧!$M$4:$O$27,MATCH(計算過程!B7467,バックデータ一覧!$F$4:$F$27,0),MATCH(VLOOKUP(A7467,バックデータ一覧!$T$3:$U$367,2),バックデータ一覧!$M$3:$O$3,0))*10^-3</f>
        <v>1E-3</v>
      </c>
      <c r="I7467" s="97">
        <f>INDEX(バックデータ一覧!$P$4:$R$27,MATCH(計算過程!B7467,バックデータ一覧!$F$4:$F$27,0),MATCH(VLOOKUP(A7467,バックデータ一覧!$T$3:$U$367,2),バックデータ一覧!$P$3:$R$3,0))*10^-3</f>
        <v>1.33E-3</v>
      </c>
    </row>
    <row r="7468" spans="1:9" x14ac:dyDescent="0.15">
      <c r="A7468" s="57">
        <v>41950</v>
      </c>
      <c r="B7468" s="9" t="s">
        <v>126</v>
      </c>
      <c r="C7468" s="83">
        <f t="shared" si="349"/>
        <v>6.2700000000000013E-3</v>
      </c>
      <c r="D7468" s="82">
        <f t="shared" si="348"/>
        <v>5.9400000000000008E-3</v>
      </c>
      <c r="E7468" s="81">
        <f t="shared" si="350"/>
        <v>3.3E-4</v>
      </c>
      <c r="F7468" s="97">
        <f>INDEX(バックデータ一覧!$G$4:$I$27,MATCH(計算過程!B7468,バックデータ一覧!$F$4:$F$27,0),MATCH(VLOOKUP(A7468,バックデータ一覧!$T$3:$U$367,2),バックデータ一覧!$G$3:$I$3,0))*10^-3</f>
        <v>3.3E-4</v>
      </c>
      <c r="G7468" s="97">
        <f>INDEX(バックデータ一覧!$J$4:$L$27,MATCH(計算過程!B7468,バックデータ一覧!$F$4:$F$27,0),MATCH(VLOOKUP(A7468,バックデータ一覧!$T$3:$U$367,2),バックデータ一覧!$J$3:$L$3,0))*10^-3</f>
        <v>6.7000000000000002E-4</v>
      </c>
      <c r="H7468" s="97">
        <f>INDEX(バックデータ一覧!$M$4:$O$27,MATCH(計算過程!B7468,バックデータ一覧!$F$4:$F$27,0),MATCH(VLOOKUP(A7468,バックデータ一覧!$T$3:$U$367,2),バックデータ一覧!$M$3:$O$3,0))*10^-3</f>
        <v>1E-3</v>
      </c>
      <c r="I7468" s="97">
        <f>INDEX(バックデータ一覧!$P$4:$R$27,MATCH(計算過程!B7468,バックデータ一覧!$F$4:$F$27,0),MATCH(VLOOKUP(A7468,バックデータ一覧!$T$3:$U$367,2),バックデータ一覧!$P$3:$R$3,0))*10^-3</f>
        <v>1.33E-3</v>
      </c>
    </row>
    <row r="7469" spans="1:9" x14ac:dyDescent="0.15">
      <c r="A7469" s="57">
        <v>41950</v>
      </c>
      <c r="B7469" s="9" t="s">
        <v>127</v>
      </c>
      <c r="C7469" s="83">
        <f t="shared" si="349"/>
        <v>1.2220000000000002E-2</v>
      </c>
      <c r="D7469" s="82">
        <f t="shared" si="348"/>
        <v>5.9400000000000008E-3</v>
      </c>
      <c r="E7469" s="81">
        <f t="shared" si="350"/>
        <v>6.28E-3</v>
      </c>
      <c r="F7469" s="97">
        <f>INDEX(バックデータ一覧!$G$4:$I$27,MATCH(計算過程!B7469,バックデータ一覧!$F$4:$F$27,0),MATCH(VLOOKUP(A7469,バックデータ一覧!$T$3:$U$367,2),バックデータ一覧!$G$3:$I$3,0))*10^-3</f>
        <v>6.28E-3</v>
      </c>
      <c r="G7469" s="97">
        <f>INDEX(バックデータ一覧!$J$4:$L$27,MATCH(計算過程!B7469,バックデータ一覧!$F$4:$F$27,0),MATCH(VLOOKUP(A7469,バックデータ一覧!$T$3:$U$367,2),バックデータ一覧!$J$3:$L$3,0))*10^-3</f>
        <v>1.256E-2</v>
      </c>
      <c r="H7469" s="97">
        <f>INDEX(バックデータ一覧!$M$4:$O$27,MATCH(計算過程!B7469,バックデータ一覧!$F$4:$F$27,0),MATCH(VLOOKUP(A7469,バックデータ一覧!$T$3:$U$367,2),バックデータ一覧!$M$3:$O$3,0))*10^-3</f>
        <v>1.8839999999999999E-2</v>
      </c>
      <c r="I7469" s="97">
        <f>INDEX(バックデータ一覧!$P$4:$R$27,MATCH(計算過程!B7469,バックデータ一覧!$F$4:$F$27,0),MATCH(VLOOKUP(A7469,バックデータ一覧!$T$3:$U$367,2),バックデータ一覧!$P$3:$R$3,0))*10^-3</f>
        <v>2.512E-2</v>
      </c>
    </row>
    <row r="7470" spans="1:9" x14ac:dyDescent="0.15">
      <c r="A7470" s="57">
        <v>41950</v>
      </c>
      <c r="B7470" s="9" t="s">
        <v>128</v>
      </c>
      <c r="C7470" s="83">
        <f t="shared" si="349"/>
        <v>1.2640000000000002E-2</v>
      </c>
      <c r="D7470" s="82">
        <f t="shared" si="348"/>
        <v>5.9400000000000008E-3</v>
      </c>
      <c r="E7470" s="81">
        <f t="shared" si="350"/>
        <v>6.7000000000000002E-3</v>
      </c>
      <c r="F7470" s="97">
        <f>INDEX(バックデータ一覧!$G$4:$I$27,MATCH(計算過程!B7470,バックデータ一覧!$F$4:$F$27,0),MATCH(VLOOKUP(A7470,バックデータ一覧!$T$3:$U$367,2),バックデータ一覧!$G$3:$I$3,0))*10^-3</f>
        <v>6.7000000000000002E-3</v>
      </c>
      <c r="G7470" s="97">
        <f>INDEX(バックデータ一覧!$J$4:$L$27,MATCH(計算過程!B7470,バックデータ一覧!$F$4:$F$27,0),MATCH(VLOOKUP(A7470,バックデータ一覧!$T$3:$U$367,2),バックデータ一覧!$J$3:$L$3,0))*10^-3</f>
        <v>1.3390000000000001E-2</v>
      </c>
      <c r="H7470" s="97">
        <f>INDEX(バックデータ一覧!$M$4:$O$27,MATCH(計算過程!B7470,バックデータ一覧!$F$4:$F$27,0),MATCH(VLOOKUP(A7470,バックデータ一覧!$T$3:$U$367,2),バックデータ一覧!$M$3:$O$3,0))*10^-3</f>
        <v>2.009E-2</v>
      </c>
      <c r="I7470" s="97">
        <f>INDEX(バックデータ一覧!$P$4:$R$27,MATCH(計算過程!B7470,バックデータ一覧!$F$4:$F$27,0),MATCH(VLOOKUP(A7470,バックデータ一覧!$T$3:$U$367,2),バックデータ一覧!$P$3:$R$3,0))*10^-3</f>
        <v>2.6790000000000001E-2</v>
      </c>
    </row>
    <row r="7471" spans="1:9" x14ac:dyDescent="0.15">
      <c r="A7471" s="57">
        <v>41951</v>
      </c>
      <c r="B7471" s="9" t="s">
        <v>105</v>
      </c>
      <c r="C7471" s="83">
        <f t="shared" si="349"/>
        <v>6.0700000000000007E-3</v>
      </c>
      <c r="D7471" s="82">
        <f t="shared" si="348"/>
        <v>5.9400000000000008E-3</v>
      </c>
      <c r="E7471" s="81">
        <f t="shared" si="350"/>
        <v>1.3000000000000002E-4</v>
      </c>
      <c r="F7471" s="97">
        <f>INDEX(バックデータ一覧!$G$4:$I$27,MATCH(計算過程!B7471,バックデータ一覧!$F$4:$F$27,0),MATCH(VLOOKUP(A7471,バックデータ一覧!$T$3:$U$367,2),バックデータ一覧!$G$3:$I$3,0))*10^-3</f>
        <v>1.3000000000000002E-4</v>
      </c>
      <c r="G7471" s="97">
        <f>INDEX(バックデータ一覧!$J$4:$L$27,MATCH(計算過程!B7471,バックデータ一覧!$F$4:$F$27,0),MATCH(VLOOKUP(A7471,バックデータ一覧!$T$3:$U$367,2),バックデータ一覧!$J$3:$L$3,0))*10^-3</f>
        <v>2.5000000000000001E-4</v>
      </c>
      <c r="H7471" s="97">
        <f>INDEX(バックデータ一覧!$M$4:$O$27,MATCH(計算過程!B7471,バックデータ一覧!$F$4:$F$27,0),MATCH(VLOOKUP(A7471,バックデータ一覧!$T$3:$U$367,2),バックデータ一覧!$M$3:$O$3,0))*10^-3</f>
        <v>3.8000000000000002E-4</v>
      </c>
      <c r="I7471" s="97">
        <f>INDEX(バックデータ一覧!$P$4:$R$27,MATCH(計算過程!B7471,バックデータ一覧!$F$4:$F$27,0),MATCH(VLOOKUP(A7471,バックデータ一覧!$T$3:$U$367,2),バックデータ一覧!$P$3:$R$3,0))*10^-3</f>
        <v>5.0000000000000001E-4</v>
      </c>
    </row>
    <row r="7472" spans="1:9" x14ac:dyDescent="0.15">
      <c r="A7472" s="57">
        <v>41951</v>
      </c>
      <c r="B7472" s="9" t="s">
        <v>106</v>
      </c>
      <c r="C7472" s="83">
        <f t="shared" si="349"/>
        <v>6.0700000000000007E-3</v>
      </c>
      <c r="D7472" s="82">
        <f t="shared" si="348"/>
        <v>5.9400000000000008E-3</v>
      </c>
      <c r="E7472" s="81">
        <f t="shared" si="350"/>
        <v>1.3000000000000002E-4</v>
      </c>
      <c r="F7472" s="97">
        <f>INDEX(バックデータ一覧!$G$4:$I$27,MATCH(計算過程!B7472,バックデータ一覧!$F$4:$F$27,0),MATCH(VLOOKUP(A7472,バックデータ一覧!$T$3:$U$367,2),バックデータ一覧!$G$3:$I$3,0))*10^-3</f>
        <v>1.3000000000000002E-4</v>
      </c>
      <c r="G7472" s="97">
        <f>INDEX(バックデータ一覧!$J$4:$L$27,MATCH(計算過程!B7472,バックデータ一覧!$F$4:$F$27,0),MATCH(VLOOKUP(A7472,バックデータ一覧!$T$3:$U$367,2),バックデータ一覧!$J$3:$L$3,0))*10^-3</f>
        <v>2.5000000000000001E-4</v>
      </c>
      <c r="H7472" s="97">
        <f>INDEX(バックデータ一覧!$M$4:$O$27,MATCH(計算過程!B7472,バックデータ一覧!$F$4:$F$27,0),MATCH(VLOOKUP(A7472,バックデータ一覧!$T$3:$U$367,2),バックデータ一覧!$M$3:$O$3,0))*10^-3</f>
        <v>3.8000000000000002E-4</v>
      </c>
      <c r="I7472" s="97">
        <f>INDEX(バックデータ一覧!$P$4:$R$27,MATCH(計算過程!B7472,バックデータ一覧!$F$4:$F$27,0),MATCH(VLOOKUP(A7472,バックデータ一覧!$T$3:$U$367,2),バックデータ一覧!$P$3:$R$3,0))*10^-3</f>
        <v>5.0000000000000001E-4</v>
      </c>
    </row>
    <row r="7473" spans="1:9" x14ac:dyDescent="0.15">
      <c r="A7473" s="57">
        <v>41951</v>
      </c>
      <c r="B7473" s="9" t="s">
        <v>107</v>
      </c>
      <c r="C7473" s="83">
        <f t="shared" si="349"/>
        <v>6.0700000000000007E-3</v>
      </c>
      <c r="D7473" s="82">
        <f t="shared" si="348"/>
        <v>5.9400000000000008E-3</v>
      </c>
      <c r="E7473" s="81">
        <f t="shared" si="350"/>
        <v>1.3000000000000002E-4</v>
      </c>
      <c r="F7473" s="97">
        <f>INDEX(バックデータ一覧!$G$4:$I$27,MATCH(計算過程!B7473,バックデータ一覧!$F$4:$F$27,0),MATCH(VLOOKUP(A7473,バックデータ一覧!$T$3:$U$367,2),バックデータ一覧!$G$3:$I$3,0))*10^-3</f>
        <v>1.3000000000000002E-4</v>
      </c>
      <c r="G7473" s="97">
        <f>INDEX(バックデータ一覧!$J$4:$L$27,MATCH(計算過程!B7473,バックデータ一覧!$F$4:$F$27,0),MATCH(VLOOKUP(A7473,バックデータ一覧!$T$3:$U$367,2),バックデータ一覧!$J$3:$L$3,0))*10^-3</f>
        <v>2.5000000000000001E-4</v>
      </c>
      <c r="H7473" s="97">
        <f>INDEX(バックデータ一覧!$M$4:$O$27,MATCH(計算過程!B7473,バックデータ一覧!$F$4:$F$27,0),MATCH(VLOOKUP(A7473,バックデータ一覧!$T$3:$U$367,2),バックデータ一覧!$M$3:$O$3,0))*10^-3</f>
        <v>3.8000000000000002E-4</v>
      </c>
      <c r="I7473" s="97">
        <f>INDEX(バックデータ一覧!$P$4:$R$27,MATCH(計算過程!B7473,バックデータ一覧!$F$4:$F$27,0),MATCH(VLOOKUP(A7473,バックデータ一覧!$T$3:$U$367,2),バックデータ一覧!$P$3:$R$3,0))*10^-3</f>
        <v>5.0000000000000001E-4</v>
      </c>
    </row>
    <row r="7474" spans="1:9" x14ac:dyDescent="0.15">
      <c r="A7474" s="57">
        <v>41951</v>
      </c>
      <c r="B7474" s="9" t="s">
        <v>108</v>
      </c>
      <c r="C7474" s="83">
        <f t="shared" si="349"/>
        <v>6.0700000000000007E-3</v>
      </c>
      <c r="D7474" s="82">
        <f t="shared" si="348"/>
        <v>5.9400000000000008E-3</v>
      </c>
      <c r="E7474" s="81">
        <f t="shared" si="350"/>
        <v>1.3000000000000002E-4</v>
      </c>
      <c r="F7474" s="97">
        <f>INDEX(バックデータ一覧!$G$4:$I$27,MATCH(計算過程!B7474,バックデータ一覧!$F$4:$F$27,0),MATCH(VLOOKUP(A7474,バックデータ一覧!$T$3:$U$367,2),バックデータ一覧!$G$3:$I$3,0))*10^-3</f>
        <v>1.3000000000000002E-4</v>
      </c>
      <c r="G7474" s="97">
        <f>INDEX(バックデータ一覧!$J$4:$L$27,MATCH(計算過程!B7474,バックデータ一覧!$F$4:$F$27,0),MATCH(VLOOKUP(A7474,バックデータ一覧!$T$3:$U$367,2),バックデータ一覧!$J$3:$L$3,0))*10^-3</f>
        <v>2.5000000000000001E-4</v>
      </c>
      <c r="H7474" s="97">
        <f>INDEX(バックデータ一覧!$M$4:$O$27,MATCH(計算過程!B7474,バックデータ一覧!$F$4:$F$27,0),MATCH(VLOOKUP(A7474,バックデータ一覧!$T$3:$U$367,2),バックデータ一覧!$M$3:$O$3,0))*10^-3</f>
        <v>3.8000000000000002E-4</v>
      </c>
      <c r="I7474" s="97">
        <f>INDEX(バックデータ一覧!$P$4:$R$27,MATCH(計算過程!B7474,バックデータ一覧!$F$4:$F$27,0),MATCH(VLOOKUP(A7474,バックデータ一覧!$T$3:$U$367,2),バックデータ一覧!$P$3:$R$3,0))*10^-3</f>
        <v>5.0000000000000001E-4</v>
      </c>
    </row>
    <row r="7475" spans="1:9" x14ac:dyDescent="0.15">
      <c r="A7475" s="57">
        <v>41951</v>
      </c>
      <c r="B7475" s="9" t="s">
        <v>109</v>
      </c>
      <c r="C7475" s="83">
        <f t="shared" si="349"/>
        <v>6.0700000000000007E-3</v>
      </c>
      <c r="D7475" s="82">
        <f t="shared" si="348"/>
        <v>5.9400000000000008E-3</v>
      </c>
      <c r="E7475" s="81">
        <f t="shared" si="350"/>
        <v>1.3000000000000002E-4</v>
      </c>
      <c r="F7475" s="97">
        <f>INDEX(バックデータ一覧!$G$4:$I$27,MATCH(計算過程!B7475,バックデータ一覧!$F$4:$F$27,0),MATCH(VLOOKUP(A7475,バックデータ一覧!$T$3:$U$367,2),バックデータ一覧!$G$3:$I$3,0))*10^-3</f>
        <v>1.3000000000000002E-4</v>
      </c>
      <c r="G7475" s="97">
        <f>INDEX(バックデータ一覧!$J$4:$L$27,MATCH(計算過程!B7475,バックデータ一覧!$F$4:$F$27,0),MATCH(VLOOKUP(A7475,バックデータ一覧!$T$3:$U$367,2),バックデータ一覧!$J$3:$L$3,0))*10^-3</f>
        <v>2.5000000000000001E-4</v>
      </c>
      <c r="H7475" s="97">
        <f>INDEX(バックデータ一覧!$M$4:$O$27,MATCH(計算過程!B7475,バックデータ一覧!$F$4:$F$27,0),MATCH(VLOOKUP(A7475,バックデータ一覧!$T$3:$U$367,2),バックデータ一覧!$M$3:$O$3,0))*10^-3</f>
        <v>3.8000000000000002E-4</v>
      </c>
      <c r="I7475" s="97">
        <f>INDEX(バックデータ一覧!$P$4:$R$27,MATCH(計算過程!B7475,バックデータ一覧!$F$4:$F$27,0),MATCH(VLOOKUP(A7475,バックデータ一覧!$T$3:$U$367,2),バックデータ一覧!$P$3:$R$3,0))*10^-3</f>
        <v>5.0000000000000001E-4</v>
      </c>
    </row>
    <row r="7476" spans="1:9" x14ac:dyDescent="0.15">
      <c r="A7476" s="57">
        <v>41951</v>
      </c>
      <c r="B7476" s="9" t="s">
        <v>110</v>
      </c>
      <c r="C7476" s="83">
        <f t="shared" si="349"/>
        <v>6.0700000000000007E-3</v>
      </c>
      <c r="D7476" s="82">
        <f t="shared" si="348"/>
        <v>5.9400000000000008E-3</v>
      </c>
      <c r="E7476" s="81">
        <f t="shared" si="350"/>
        <v>1.3000000000000002E-4</v>
      </c>
      <c r="F7476" s="97">
        <f>INDEX(バックデータ一覧!$G$4:$I$27,MATCH(計算過程!B7476,バックデータ一覧!$F$4:$F$27,0),MATCH(VLOOKUP(A7476,バックデータ一覧!$T$3:$U$367,2),バックデータ一覧!$G$3:$I$3,0))*10^-3</f>
        <v>1.3000000000000002E-4</v>
      </c>
      <c r="G7476" s="97">
        <f>INDEX(バックデータ一覧!$J$4:$L$27,MATCH(計算過程!B7476,バックデータ一覧!$F$4:$F$27,0),MATCH(VLOOKUP(A7476,バックデータ一覧!$T$3:$U$367,2),バックデータ一覧!$J$3:$L$3,0))*10^-3</f>
        <v>2.5000000000000001E-4</v>
      </c>
      <c r="H7476" s="97">
        <f>INDEX(バックデータ一覧!$M$4:$O$27,MATCH(計算過程!B7476,バックデータ一覧!$F$4:$F$27,0),MATCH(VLOOKUP(A7476,バックデータ一覧!$T$3:$U$367,2),バックデータ一覧!$M$3:$O$3,0))*10^-3</f>
        <v>3.8000000000000002E-4</v>
      </c>
      <c r="I7476" s="97">
        <f>INDEX(バックデータ一覧!$P$4:$R$27,MATCH(計算過程!B7476,バックデータ一覧!$F$4:$F$27,0),MATCH(VLOOKUP(A7476,バックデータ一覧!$T$3:$U$367,2),バックデータ一覧!$P$3:$R$3,0))*10^-3</f>
        <v>5.0000000000000001E-4</v>
      </c>
    </row>
    <row r="7477" spans="1:9" x14ac:dyDescent="0.15">
      <c r="A7477" s="57">
        <v>41951</v>
      </c>
      <c r="B7477" s="9" t="s">
        <v>111</v>
      </c>
      <c r="C7477" s="83">
        <f t="shared" si="349"/>
        <v>9.3200000000000002E-3</v>
      </c>
      <c r="D7477" s="82">
        <f t="shared" si="348"/>
        <v>5.9400000000000008E-3</v>
      </c>
      <c r="E7477" s="81">
        <f t="shared" si="350"/>
        <v>3.3799999999999998E-3</v>
      </c>
      <c r="F7477" s="97">
        <f>INDEX(バックデータ一覧!$G$4:$I$27,MATCH(計算過程!B7477,バックデータ一覧!$F$4:$F$27,0),MATCH(VLOOKUP(A7477,バックデータ一覧!$T$3:$U$367,2),バックデータ一覧!$G$3:$I$3,0))*10^-3</f>
        <v>3.3799999999999998E-3</v>
      </c>
      <c r="G7477" s="97">
        <f>INDEX(バックデータ一覧!$J$4:$L$27,MATCH(計算過程!B7477,バックデータ一覧!$F$4:$F$27,0),MATCH(VLOOKUP(A7477,バックデータ一覧!$T$3:$U$367,2),バックデータ一覧!$J$3:$L$3,0))*10^-3</f>
        <v>6.7499999999999999E-3</v>
      </c>
      <c r="H7477" s="97">
        <f>INDEX(バックデータ一覧!$M$4:$O$27,MATCH(計算過程!B7477,バックデータ一覧!$F$4:$F$27,0),MATCH(VLOOKUP(A7477,バックデータ一覧!$T$3:$U$367,2),バックデータ一覧!$M$3:$O$3,0))*10^-3</f>
        <v>1.0130000000000002E-2</v>
      </c>
      <c r="I7477" s="97">
        <f>INDEX(バックデータ一覧!$P$4:$R$27,MATCH(計算過程!B7477,バックデータ一覧!$F$4:$F$27,0),MATCH(VLOOKUP(A7477,バックデータ一覧!$T$3:$U$367,2),バックデータ一覧!$P$3:$R$3,0))*10^-3</f>
        <v>1.3509999999999999E-2</v>
      </c>
    </row>
    <row r="7478" spans="1:9" x14ac:dyDescent="0.15">
      <c r="A7478" s="57">
        <v>41951</v>
      </c>
      <c r="B7478" s="9" t="s">
        <v>112</v>
      </c>
      <c r="C7478" s="83">
        <f t="shared" si="349"/>
        <v>6.4800000000000005E-3</v>
      </c>
      <c r="D7478" s="82">
        <f t="shared" si="348"/>
        <v>5.9400000000000008E-3</v>
      </c>
      <c r="E7478" s="81">
        <f t="shared" si="350"/>
        <v>5.4000000000000001E-4</v>
      </c>
      <c r="F7478" s="97">
        <f>INDEX(バックデータ一覧!$G$4:$I$27,MATCH(計算過程!B7478,バックデータ一覧!$F$4:$F$27,0),MATCH(VLOOKUP(A7478,バックデータ一覧!$T$3:$U$367,2),バックデータ一覧!$G$3:$I$3,0))*10^-3</f>
        <v>5.4000000000000001E-4</v>
      </c>
      <c r="G7478" s="97">
        <f>INDEX(バックデータ一覧!$J$4:$L$27,MATCH(計算過程!B7478,バックデータ一覧!$F$4:$F$27,0),MATCH(VLOOKUP(A7478,バックデータ一覧!$T$3:$U$367,2),バックデータ一覧!$J$3:$L$3,0))*10^-3</f>
        <v>1.08E-3</v>
      </c>
      <c r="H7478" s="97">
        <f>INDEX(バックデータ一覧!$M$4:$O$27,MATCH(計算過程!B7478,バックデータ一覧!$F$4:$F$27,0),MATCH(VLOOKUP(A7478,バックデータ一覧!$T$3:$U$367,2),バックデータ一覧!$M$3:$O$3,0))*10^-3</f>
        <v>1.6299999999999999E-3</v>
      </c>
      <c r="I7478" s="97">
        <f>INDEX(バックデータ一覧!$P$4:$R$27,MATCH(計算過程!B7478,バックデータ一覧!$F$4:$F$27,0),MATCH(VLOOKUP(A7478,バックデータ一覧!$T$3:$U$367,2),バックデータ一覧!$P$3:$R$3,0))*10^-3</f>
        <v>2.1700000000000001E-3</v>
      </c>
    </row>
    <row r="7479" spans="1:9" x14ac:dyDescent="0.15">
      <c r="A7479" s="57">
        <v>41951</v>
      </c>
      <c r="B7479" s="9" t="s">
        <v>113</v>
      </c>
      <c r="C7479" s="83">
        <f t="shared" si="349"/>
        <v>6.4800000000000005E-3</v>
      </c>
      <c r="D7479" s="82">
        <f t="shared" si="348"/>
        <v>5.9400000000000008E-3</v>
      </c>
      <c r="E7479" s="81">
        <f t="shared" si="350"/>
        <v>5.4000000000000001E-4</v>
      </c>
      <c r="F7479" s="97">
        <f>INDEX(バックデータ一覧!$G$4:$I$27,MATCH(計算過程!B7479,バックデータ一覧!$F$4:$F$27,0),MATCH(VLOOKUP(A7479,バックデータ一覧!$T$3:$U$367,2),バックデータ一覧!$G$3:$I$3,0))*10^-3</f>
        <v>5.4000000000000001E-4</v>
      </c>
      <c r="G7479" s="97">
        <f>INDEX(バックデータ一覧!$J$4:$L$27,MATCH(計算過程!B7479,バックデータ一覧!$F$4:$F$27,0),MATCH(VLOOKUP(A7479,バックデータ一覧!$T$3:$U$367,2),バックデータ一覧!$J$3:$L$3,0))*10^-3</f>
        <v>1.08E-3</v>
      </c>
      <c r="H7479" s="97">
        <f>INDEX(バックデータ一覧!$M$4:$O$27,MATCH(計算過程!B7479,バックデータ一覧!$F$4:$F$27,0),MATCH(VLOOKUP(A7479,バックデータ一覧!$T$3:$U$367,2),バックデータ一覧!$M$3:$O$3,0))*10^-3</f>
        <v>1.6299999999999999E-3</v>
      </c>
      <c r="I7479" s="97">
        <f>INDEX(バックデータ一覧!$P$4:$R$27,MATCH(計算過程!B7479,バックデータ一覧!$F$4:$F$27,0),MATCH(VLOOKUP(A7479,バックデータ一覧!$T$3:$U$367,2),バックデータ一覧!$P$3:$R$3,0))*10^-3</f>
        <v>2.1700000000000001E-3</v>
      </c>
    </row>
    <row r="7480" spans="1:9" x14ac:dyDescent="0.15">
      <c r="A7480" s="57">
        <v>41951</v>
      </c>
      <c r="B7480" s="9" t="s">
        <v>114</v>
      </c>
      <c r="C7480" s="83">
        <f t="shared" si="349"/>
        <v>6.0700000000000007E-3</v>
      </c>
      <c r="D7480" s="82">
        <f t="shared" si="348"/>
        <v>5.9400000000000008E-3</v>
      </c>
      <c r="E7480" s="81">
        <f t="shared" si="350"/>
        <v>1.3000000000000002E-4</v>
      </c>
      <c r="F7480" s="97">
        <f>INDEX(バックデータ一覧!$G$4:$I$27,MATCH(計算過程!B7480,バックデータ一覧!$F$4:$F$27,0),MATCH(VLOOKUP(A7480,バックデータ一覧!$T$3:$U$367,2),バックデータ一覧!$G$3:$I$3,0))*10^-3</f>
        <v>1.3000000000000002E-4</v>
      </c>
      <c r="G7480" s="97">
        <f>INDEX(バックデータ一覧!$J$4:$L$27,MATCH(計算過程!B7480,バックデータ一覧!$F$4:$F$27,0),MATCH(VLOOKUP(A7480,バックデータ一覧!$T$3:$U$367,2),バックデータ一覧!$J$3:$L$3,0))*10^-3</f>
        <v>2.5000000000000001E-4</v>
      </c>
      <c r="H7480" s="97">
        <f>INDEX(バックデータ一覧!$M$4:$O$27,MATCH(計算過程!B7480,バックデータ一覧!$F$4:$F$27,0),MATCH(VLOOKUP(A7480,バックデータ一覧!$T$3:$U$367,2),バックデータ一覧!$M$3:$O$3,0))*10^-3</f>
        <v>3.8000000000000002E-4</v>
      </c>
      <c r="I7480" s="97">
        <f>INDEX(バックデータ一覧!$P$4:$R$27,MATCH(計算過程!B7480,バックデータ一覧!$F$4:$F$27,0),MATCH(VLOOKUP(A7480,バックデータ一覧!$T$3:$U$367,2),バックデータ一覧!$P$3:$R$3,0))*10^-3</f>
        <v>5.0000000000000001E-4</v>
      </c>
    </row>
    <row r="7481" spans="1:9" x14ac:dyDescent="0.15">
      <c r="A7481" s="57">
        <v>41951</v>
      </c>
      <c r="B7481" s="9" t="s">
        <v>115</v>
      </c>
      <c r="C7481" s="83">
        <f t="shared" si="349"/>
        <v>6.2700000000000013E-3</v>
      </c>
      <c r="D7481" s="82">
        <f t="shared" si="348"/>
        <v>5.9400000000000008E-3</v>
      </c>
      <c r="E7481" s="81">
        <f t="shared" si="350"/>
        <v>3.3E-4</v>
      </c>
      <c r="F7481" s="97">
        <f>INDEX(バックデータ一覧!$G$4:$I$27,MATCH(計算過程!B7481,バックデータ一覧!$F$4:$F$27,0),MATCH(VLOOKUP(A7481,バックデータ一覧!$T$3:$U$367,2),バックデータ一覧!$G$3:$I$3,0))*10^-3</f>
        <v>3.3E-4</v>
      </c>
      <c r="G7481" s="97">
        <f>INDEX(バックデータ一覧!$J$4:$L$27,MATCH(計算過程!B7481,バックデータ一覧!$F$4:$F$27,0),MATCH(VLOOKUP(A7481,バックデータ一覧!$T$3:$U$367,2),バックデータ一覧!$J$3:$L$3,0))*10^-3</f>
        <v>6.7000000000000002E-4</v>
      </c>
      <c r="H7481" s="97">
        <f>INDEX(バックデータ一覧!$M$4:$O$27,MATCH(計算過程!B7481,バックデータ一覧!$F$4:$F$27,0),MATCH(VLOOKUP(A7481,バックデータ一覧!$T$3:$U$367,2),バックデータ一覧!$M$3:$O$3,0))*10^-3</f>
        <v>1E-3</v>
      </c>
      <c r="I7481" s="97">
        <f>INDEX(バックデータ一覧!$P$4:$R$27,MATCH(計算過程!B7481,バックデータ一覧!$F$4:$F$27,0),MATCH(VLOOKUP(A7481,バックデータ一覧!$T$3:$U$367,2),バックデータ一覧!$P$3:$R$3,0))*10^-3</f>
        <v>1.33E-3</v>
      </c>
    </row>
    <row r="7482" spans="1:9" x14ac:dyDescent="0.15">
      <c r="A7482" s="57">
        <v>41951</v>
      </c>
      <c r="B7482" s="9" t="s">
        <v>116</v>
      </c>
      <c r="C7482" s="83">
        <f t="shared" si="349"/>
        <v>6.0700000000000007E-3</v>
      </c>
      <c r="D7482" s="82">
        <f t="shared" si="348"/>
        <v>5.9400000000000008E-3</v>
      </c>
      <c r="E7482" s="81">
        <f t="shared" si="350"/>
        <v>1.3000000000000002E-4</v>
      </c>
      <c r="F7482" s="97">
        <f>INDEX(バックデータ一覧!$G$4:$I$27,MATCH(計算過程!B7482,バックデータ一覧!$F$4:$F$27,0),MATCH(VLOOKUP(A7482,バックデータ一覧!$T$3:$U$367,2),バックデータ一覧!$G$3:$I$3,0))*10^-3</f>
        <v>1.3000000000000002E-4</v>
      </c>
      <c r="G7482" s="97">
        <f>INDEX(バックデータ一覧!$J$4:$L$27,MATCH(計算過程!B7482,バックデータ一覧!$F$4:$F$27,0),MATCH(VLOOKUP(A7482,バックデータ一覧!$T$3:$U$367,2),バックデータ一覧!$J$3:$L$3,0))*10^-3</f>
        <v>2.5000000000000001E-4</v>
      </c>
      <c r="H7482" s="97">
        <f>INDEX(バックデータ一覧!$M$4:$O$27,MATCH(計算過程!B7482,バックデータ一覧!$F$4:$F$27,0),MATCH(VLOOKUP(A7482,バックデータ一覧!$T$3:$U$367,2),バックデータ一覧!$M$3:$O$3,0))*10^-3</f>
        <v>3.8000000000000002E-4</v>
      </c>
      <c r="I7482" s="97">
        <f>INDEX(バックデータ一覧!$P$4:$R$27,MATCH(計算過程!B7482,バックデータ一覧!$F$4:$F$27,0),MATCH(VLOOKUP(A7482,バックデータ一覧!$T$3:$U$367,2),バックデータ一覧!$P$3:$R$3,0))*10^-3</f>
        <v>5.0000000000000001E-4</v>
      </c>
    </row>
    <row r="7483" spans="1:9" x14ac:dyDescent="0.15">
      <c r="A7483" s="57">
        <v>41951</v>
      </c>
      <c r="B7483" s="9" t="s">
        <v>117</v>
      </c>
      <c r="C7483" s="83">
        <f t="shared" si="349"/>
        <v>9.3200000000000002E-3</v>
      </c>
      <c r="D7483" s="82">
        <f t="shared" si="348"/>
        <v>5.9400000000000008E-3</v>
      </c>
      <c r="E7483" s="81">
        <f t="shared" si="350"/>
        <v>3.3799999999999998E-3</v>
      </c>
      <c r="F7483" s="97">
        <f>INDEX(バックデータ一覧!$G$4:$I$27,MATCH(計算過程!B7483,バックデータ一覧!$F$4:$F$27,0),MATCH(VLOOKUP(A7483,バックデータ一覧!$T$3:$U$367,2),バックデータ一覧!$G$3:$I$3,0))*10^-3</f>
        <v>3.3799999999999998E-3</v>
      </c>
      <c r="G7483" s="97">
        <f>INDEX(バックデータ一覧!$J$4:$L$27,MATCH(計算過程!B7483,バックデータ一覧!$F$4:$F$27,0),MATCH(VLOOKUP(A7483,バックデータ一覧!$T$3:$U$367,2),バックデータ一覧!$J$3:$L$3,0))*10^-3</f>
        <v>6.7499999999999999E-3</v>
      </c>
      <c r="H7483" s="97">
        <f>INDEX(バックデータ一覧!$M$4:$O$27,MATCH(計算過程!B7483,バックデータ一覧!$F$4:$F$27,0),MATCH(VLOOKUP(A7483,バックデータ一覧!$T$3:$U$367,2),バックデータ一覧!$M$3:$O$3,0))*10^-3</f>
        <v>1.0130000000000002E-2</v>
      </c>
      <c r="I7483" s="97">
        <f>INDEX(バックデータ一覧!$P$4:$R$27,MATCH(計算過程!B7483,バックデータ一覧!$F$4:$F$27,0),MATCH(VLOOKUP(A7483,バックデータ一覧!$T$3:$U$367,2),バックデータ一覧!$P$3:$R$3,0))*10^-3</f>
        <v>1.3509999999999999E-2</v>
      </c>
    </row>
    <row r="7484" spans="1:9" x14ac:dyDescent="0.15">
      <c r="A7484" s="57">
        <v>41951</v>
      </c>
      <c r="B7484" s="9" t="s">
        <v>118</v>
      </c>
      <c r="C7484" s="83">
        <f t="shared" si="349"/>
        <v>6.2700000000000013E-3</v>
      </c>
      <c r="D7484" s="82">
        <f t="shared" si="348"/>
        <v>5.9400000000000008E-3</v>
      </c>
      <c r="E7484" s="81">
        <f t="shared" si="350"/>
        <v>3.3E-4</v>
      </c>
      <c r="F7484" s="97">
        <f>INDEX(バックデータ一覧!$G$4:$I$27,MATCH(計算過程!B7484,バックデータ一覧!$F$4:$F$27,0),MATCH(VLOOKUP(A7484,バックデータ一覧!$T$3:$U$367,2),バックデータ一覧!$G$3:$I$3,0))*10^-3</f>
        <v>3.3E-4</v>
      </c>
      <c r="G7484" s="97">
        <f>INDEX(バックデータ一覧!$J$4:$L$27,MATCH(計算過程!B7484,バックデータ一覧!$F$4:$F$27,0),MATCH(VLOOKUP(A7484,バックデータ一覧!$T$3:$U$367,2),バックデータ一覧!$J$3:$L$3,0))*10^-3</f>
        <v>6.7000000000000002E-4</v>
      </c>
      <c r="H7484" s="97">
        <f>INDEX(バックデータ一覧!$M$4:$O$27,MATCH(計算過程!B7484,バックデータ一覧!$F$4:$F$27,0),MATCH(VLOOKUP(A7484,バックデータ一覧!$T$3:$U$367,2),バックデータ一覧!$M$3:$O$3,0))*10^-3</f>
        <v>1E-3</v>
      </c>
      <c r="I7484" s="97">
        <f>INDEX(バックデータ一覧!$P$4:$R$27,MATCH(計算過程!B7484,バックデータ一覧!$F$4:$F$27,0),MATCH(VLOOKUP(A7484,バックデータ一覧!$T$3:$U$367,2),バックデータ一覧!$P$3:$R$3,0))*10^-3</f>
        <v>1.33E-3</v>
      </c>
    </row>
    <row r="7485" spans="1:9" x14ac:dyDescent="0.15">
      <c r="A7485" s="57">
        <v>41951</v>
      </c>
      <c r="B7485" s="9" t="s">
        <v>119</v>
      </c>
      <c r="C7485" s="83">
        <f t="shared" si="349"/>
        <v>6.0700000000000007E-3</v>
      </c>
      <c r="D7485" s="82">
        <f t="shared" si="348"/>
        <v>5.9400000000000008E-3</v>
      </c>
      <c r="E7485" s="81">
        <f t="shared" si="350"/>
        <v>1.3000000000000002E-4</v>
      </c>
      <c r="F7485" s="97">
        <f>INDEX(バックデータ一覧!$G$4:$I$27,MATCH(計算過程!B7485,バックデータ一覧!$F$4:$F$27,0),MATCH(VLOOKUP(A7485,バックデータ一覧!$T$3:$U$367,2),バックデータ一覧!$G$3:$I$3,0))*10^-3</f>
        <v>1.3000000000000002E-4</v>
      </c>
      <c r="G7485" s="97">
        <f>INDEX(バックデータ一覧!$J$4:$L$27,MATCH(計算過程!B7485,バックデータ一覧!$F$4:$F$27,0),MATCH(VLOOKUP(A7485,バックデータ一覧!$T$3:$U$367,2),バックデータ一覧!$J$3:$L$3,0))*10^-3</f>
        <v>2.5000000000000001E-4</v>
      </c>
      <c r="H7485" s="97">
        <f>INDEX(バックデータ一覧!$M$4:$O$27,MATCH(計算過程!B7485,バックデータ一覧!$F$4:$F$27,0),MATCH(VLOOKUP(A7485,バックデータ一覧!$T$3:$U$367,2),バックデータ一覧!$M$3:$O$3,0))*10^-3</f>
        <v>3.8000000000000002E-4</v>
      </c>
      <c r="I7485" s="97">
        <f>INDEX(バックデータ一覧!$P$4:$R$27,MATCH(計算過程!B7485,バックデータ一覧!$F$4:$F$27,0),MATCH(VLOOKUP(A7485,バックデータ一覧!$T$3:$U$367,2),バックデータ一覧!$P$3:$R$3,0))*10^-3</f>
        <v>5.0000000000000001E-4</v>
      </c>
    </row>
    <row r="7486" spans="1:9" x14ac:dyDescent="0.15">
      <c r="A7486" s="57">
        <v>41951</v>
      </c>
      <c r="B7486" s="9" t="s">
        <v>120</v>
      </c>
      <c r="C7486" s="83">
        <f t="shared" si="349"/>
        <v>6.0700000000000007E-3</v>
      </c>
      <c r="D7486" s="82">
        <f t="shared" si="348"/>
        <v>5.9400000000000008E-3</v>
      </c>
      <c r="E7486" s="81">
        <f t="shared" si="350"/>
        <v>1.3000000000000002E-4</v>
      </c>
      <c r="F7486" s="97">
        <f>INDEX(バックデータ一覧!$G$4:$I$27,MATCH(計算過程!B7486,バックデータ一覧!$F$4:$F$27,0),MATCH(VLOOKUP(A7486,バックデータ一覧!$T$3:$U$367,2),バックデータ一覧!$G$3:$I$3,0))*10^-3</f>
        <v>1.3000000000000002E-4</v>
      </c>
      <c r="G7486" s="97">
        <f>INDEX(バックデータ一覧!$J$4:$L$27,MATCH(計算過程!B7486,バックデータ一覧!$F$4:$F$27,0),MATCH(VLOOKUP(A7486,バックデータ一覧!$T$3:$U$367,2),バックデータ一覧!$J$3:$L$3,0))*10^-3</f>
        <v>2.5000000000000001E-4</v>
      </c>
      <c r="H7486" s="97">
        <f>INDEX(バックデータ一覧!$M$4:$O$27,MATCH(計算過程!B7486,バックデータ一覧!$F$4:$F$27,0),MATCH(VLOOKUP(A7486,バックデータ一覧!$T$3:$U$367,2),バックデータ一覧!$M$3:$O$3,0))*10^-3</f>
        <v>3.8000000000000002E-4</v>
      </c>
      <c r="I7486" s="97">
        <f>INDEX(バックデータ一覧!$P$4:$R$27,MATCH(計算過程!B7486,バックデータ一覧!$F$4:$F$27,0),MATCH(VLOOKUP(A7486,バックデータ一覧!$T$3:$U$367,2),バックデータ一覧!$P$3:$R$3,0))*10^-3</f>
        <v>5.0000000000000001E-4</v>
      </c>
    </row>
    <row r="7487" spans="1:9" x14ac:dyDescent="0.15">
      <c r="A7487" s="57">
        <v>41951</v>
      </c>
      <c r="B7487" s="9" t="s">
        <v>121</v>
      </c>
      <c r="C7487" s="83">
        <f t="shared" si="349"/>
        <v>6.2700000000000013E-3</v>
      </c>
      <c r="D7487" s="82">
        <f t="shared" si="348"/>
        <v>5.9400000000000008E-3</v>
      </c>
      <c r="E7487" s="81">
        <f t="shared" si="350"/>
        <v>3.3E-4</v>
      </c>
      <c r="F7487" s="97">
        <f>INDEX(バックデータ一覧!$G$4:$I$27,MATCH(計算過程!B7487,バックデータ一覧!$F$4:$F$27,0),MATCH(VLOOKUP(A7487,バックデータ一覧!$T$3:$U$367,2),バックデータ一覧!$G$3:$I$3,0))*10^-3</f>
        <v>3.3E-4</v>
      </c>
      <c r="G7487" s="97">
        <f>INDEX(バックデータ一覧!$J$4:$L$27,MATCH(計算過程!B7487,バックデータ一覧!$F$4:$F$27,0),MATCH(VLOOKUP(A7487,バックデータ一覧!$T$3:$U$367,2),バックデータ一覧!$J$3:$L$3,0))*10^-3</f>
        <v>6.7000000000000002E-4</v>
      </c>
      <c r="H7487" s="97">
        <f>INDEX(バックデータ一覧!$M$4:$O$27,MATCH(計算過程!B7487,バックデータ一覧!$F$4:$F$27,0),MATCH(VLOOKUP(A7487,バックデータ一覧!$T$3:$U$367,2),バックデータ一覧!$M$3:$O$3,0))*10^-3</f>
        <v>1E-3</v>
      </c>
      <c r="I7487" s="97">
        <f>INDEX(バックデータ一覧!$P$4:$R$27,MATCH(計算過程!B7487,バックデータ一覧!$F$4:$F$27,0),MATCH(VLOOKUP(A7487,バックデータ一覧!$T$3:$U$367,2),バックデータ一覧!$P$3:$R$3,0))*10^-3</f>
        <v>1.33E-3</v>
      </c>
    </row>
    <row r="7488" spans="1:9" x14ac:dyDescent="0.15">
      <c r="A7488" s="57">
        <v>41951</v>
      </c>
      <c r="B7488" s="9" t="s">
        <v>122</v>
      </c>
      <c r="C7488" s="83">
        <f t="shared" si="349"/>
        <v>6.2700000000000013E-3</v>
      </c>
      <c r="D7488" s="82">
        <f t="shared" si="348"/>
        <v>5.9400000000000008E-3</v>
      </c>
      <c r="E7488" s="81">
        <f t="shared" si="350"/>
        <v>3.3E-4</v>
      </c>
      <c r="F7488" s="97">
        <f>INDEX(バックデータ一覧!$G$4:$I$27,MATCH(計算過程!B7488,バックデータ一覧!$F$4:$F$27,0),MATCH(VLOOKUP(A7488,バックデータ一覧!$T$3:$U$367,2),バックデータ一覧!$G$3:$I$3,0))*10^-3</f>
        <v>3.3E-4</v>
      </c>
      <c r="G7488" s="97">
        <f>INDEX(バックデータ一覧!$J$4:$L$27,MATCH(計算過程!B7488,バックデータ一覧!$F$4:$F$27,0),MATCH(VLOOKUP(A7488,バックデータ一覧!$T$3:$U$367,2),バックデータ一覧!$J$3:$L$3,0))*10^-3</f>
        <v>6.7000000000000002E-4</v>
      </c>
      <c r="H7488" s="97">
        <f>INDEX(バックデータ一覧!$M$4:$O$27,MATCH(計算過程!B7488,バックデータ一覧!$F$4:$F$27,0),MATCH(VLOOKUP(A7488,バックデータ一覧!$T$3:$U$367,2),バックデータ一覧!$M$3:$O$3,0))*10^-3</f>
        <v>1E-3</v>
      </c>
      <c r="I7488" s="97">
        <f>INDEX(バックデータ一覧!$P$4:$R$27,MATCH(計算過程!B7488,バックデータ一覧!$F$4:$F$27,0),MATCH(VLOOKUP(A7488,バックデータ一覧!$T$3:$U$367,2),バックデータ一覧!$P$3:$R$3,0))*10^-3</f>
        <v>1.33E-3</v>
      </c>
    </row>
    <row r="7489" spans="1:9" x14ac:dyDescent="0.15">
      <c r="A7489" s="57">
        <v>41951</v>
      </c>
      <c r="B7489" s="9" t="s">
        <v>123</v>
      </c>
      <c r="C7489" s="83">
        <f t="shared" si="349"/>
        <v>1.2360000000000001E-2</v>
      </c>
      <c r="D7489" s="82">
        <f t="shared" si="348"/>
        <v>5.9400000000000008E-3</v>
      </c>
      <c r="E7489" s="81">
        <f t="shared" si="350"/>
        <v>6.4200000000000004E-3</v>
      </c>
      <c r="F7489" s="97">
        <f>INDEX(バックデータ一覧!$G$4:$I$27,MATCH(計算過程!B7489,バックデータ一覧!$F$4:$F$27,0),MATCH(VLOOKUP(A7489,バックデータ一覧!$T$3:$U$367,2),バックデータ一覧!$G$3:$I$3,0))*10^-3</f>
        <v>6.4200000000000004E-3</v>
      </c>
      <c r="G7489" s="97">
        <f>INDEX(バックデータ一覧!$J$4:$L$27,MATCH(計算過程!B7489,バックデータ一覧!$F$4:$F$27,0),MATCH(VLOOKUP(A7489,バックデータ一覧!$T$3:$U$367,2),バックデータ一覧!$J$3:$L$3,0))*10^-3</f>
        <v>1.2840000000000001E-2</v>
      </c>
      <c r="H7489" s="97">
        <f>INDEX(バックデータ一覧!$M$4:$O$27,MATCH(計算過程!B7489,バックデータ一覧!$F$4:$F$27,0),MATCH(VLOOKUP(A7489,バックデータ一覧!$T$3:$U$367,2),バックデータ一覧!$M$3:$O$3,0))*10^-3</f>
        <v>1.9260000000000003E-2</v>
      </c>
      <c r="I7489" s="97">
        <f>INDEX(バックデータ一覧!$P$4:$R$27,MATCH(計算過程!B7489,バックデータ一覧!$F$4:$F$27,0),MATCH(VLOOKUP(A7489,バックデータ一覧!$T$3:$U$367,2),バックデータ一覧!$P$3:$R$3,0))*10^-3</f>
        <v>2.5680000000000001E-2</v>
      </c>
    </row>
    <row r="7490" spans="1:9" x14ac:dyDescent="0.15">
      <c r="A7490" s="57">
        <v>41951</v>
      </c>
      <c r="B7490" s="9" t="s">
        <v>124</v>
      </c>
      <c r="C7490" s="83">
        <f t="shared" si="349"/>
        <v>1.2360000000000001E-2</v>
      </c>
      <c r="D7490" s="82">
        <f t="shared" si="348"/>
        <v>5.9400000000000008E-3</v>
      </c>
      <c r="E7490" s="81">
        <f t="shared" si="350"/>
        <v>6.4200000000000004E-3</v>
      </c>
      <c r="F7490" s="97">
        <f>INDEX(バックデータ一覧!$G$4:$I$27,MATCH(計算過程!B7490,バックデータ一覧!$F$4:$F$27,0),MATCH(VLOOKUP(A7490,バックデータ一覧!$T$3:$U$367,2),バックデータ一覧!$G$3:$I$3,0))*10^-3</f>
        <v>6.4200000000000004E-3</v>
      </c>
      <c r="G7490" s="97">
        <f>INDEX(バックデータ一覧!$J$4:$L$27,MATCH(計算過程!B7490,バックデータ一覧!$F$4:$F$27,0),MATCH(VLOOKUP(A7490,バックデータ一覧!$T$3:$U$367,2),バックデータ一覧!$J$3:$L$3,0))*10^-3</f>
        <v>1.2840000000000001E-2</v>
      </c>
      <c r="H7490" s="97">
        <f>INDEX(バックデータ一覧!$M$4:$O$27,MATCH(計算過程!B7490,バックデータ一覧!$F$4:$F$27,0),MATCH(VLOOKUP(A7490,バックデータ一覧!$T$3:$U$367,2),バックデータ一覧!$M$3:$O$3,0))*10^-3</f>
        <v>1.9260000000000003E-2</v>
      </c>
      <c r="I7490" s="97">
        <f>INDEX(バックデータ一覧!$P$4:$R$27,MATCH(計算過程!B7490,バックデータ一覧!$F$4:$F$27,0),MATCH(VLOOKUP(A7490,バックデータ一覧!$T$3:$U$367,2),バックデータ一覧!$P$3:$R$3,0))*10^-3</f>
        <v>2.5680000000000001E-2</v>
      </c>
    </row>
    <row r="7491" spans="1:9" x14ac:dyDescent="0.15">
      <c r="A7491" s="57">
        <v>41951</v>
      </c>
      <c r="B7491" s="9" t="s">
        <v>125</v>
      </c>
      <c r="C7491" s="83">
        <f t="shared" si="349"/>
        <v>6.2700000000000013E-3</v>
      </c>
      <c r="D7491" s="82">
        <f t="shared" si="348"/>
        <v>5.9400000000000008E-3</v>
      </c>
      <c r="E7491" s="81">
        <f t="shared" si="350"/>
        <v>3.3E-4</v>
      </c>
      <c r="F7491" s="97">
        <f>INDEX(バックデータ一覧!$G$4:$I$27,MATCH(計算過程!B7491,バックデータ一覧!$F$4:$F$27,0),MATCH(VLOOKUP(A7491,バックデータ一覧!$T$3:$U$367,2),バックデータ一覧!$G$3:$I$3,0))*10^-3</f>
        <v>3.3E-4</v>
      </c>
      <c r="G7491" s="97">
        <f>INDEX(バックデータ一覧!$J$4:$L$27,MATCH(計算過程!B7491,バックデータ一覧!$F$4:$F$27,0),MATCH(VLOOKUP(A7491,バックデータ一覧!$T$3:$U$367,2),バックデータ一覧!$J$3:$L$3,0))*10^-3</f>
        <v>6.7000000000000002E-4</v>
      </c>
      <c r="H7491" s="97">
        <f>INDEX(バックデータ一覧!$M$4:$O$27,MATCH(計算過程!B7491,バックデータ一覧!$F$4:$F$27,0),MATCH(VLOOKUP(A7491,バックデータ一覧!$T$3:$U$367,2),バックデータ一覧!$M$3:$O$3,0))*10^-3</f>
        <v>1E-3</v>
      </c>
      <c r="I7491" s="97">
        <f>INDEX(バックデータ一覧!$P$4:$R$27,MATCH(計算過程!B7491,バックデータ一覧!$F$4:$F$27,0),MATCH(VLOOKUP(A7491,バックデータ一覧!$T$3:$U$367,2),バックデータ一覧!$P$3:$R$3,0))*10^-3</f>
        <v>1.33E-3</v>
      </c>
    </row>
    <row r="7492" spans="1:9" x14ac:dyDescent="0.15">
      <c r="A7492" s="57">
        <v>41951</v>
      </c>
      <c r="B7492" s="9" t="s">
        <v>126</v>
      </c>
      <c r="C7492" s="83">
        <f t="shared" si="349"/>
        <v>6.2700000000000013E-3</v>
      </c>
      <c r="D7492" s="82">
        <f t="shared" si="348"/>
        <v>5.9400000000000008E-3</v>
      </c>
      <c r="E7492" s="81">
        <f t="shared" si="350"/>
        <v>3.3E-4</v>
      </c>
      <c r="F7492" s="97">
        <f>INDEX(バックデータ一覧!$G$4:$I$27,MATCH(計算過程!B7492,バックデータ一覧!$F$4:$F$27,0),MATCH(VLOOKUP(A7492,バックデータ一覧!$T$3:$U$367,2),バックデータ一覧!$G$3:$I$3,0))*10^-3</f>
        <v>3.3E-4</v>
      </c>
      <c r="G7492" s="97">
        <f>INDEX(バックデータ一覧!$J$4:$L$27,MATCH(計算過程!B7492,バックデータ一覧!$F$4:$F$27,0),MATCH(VLOOKUP(A7492,バックデータ一覧!$T$3:$U$367,2),バックデータ一覧!$J$3:$L$3,0))*10^-3</f>
        <v>6.7000000000000002E-4</v>
      </c>
      <c r="H7492" s="97">
        <f>INDEX(バックデータ一覧!$M$4:$O$27,MATCH(計算過程!B7492,バックデータ一覧!$F$4:$F$27,0),MATCH(VLOOKUP(A7492,バックデータ一覧!$T$3:$U$367,2),バックデータ一覧!$M$3:$O$3,0))*10^-3</f>
        <v>1E-3</v>
      </c>
      <c r="I7492" s="97">
        <f>INDEX(バックデータ一覧!$P$4:$R$27,MATCH(計算過程!B7492,バックデータ一覧!$F$4:$F$27,0),MATCH(VLOOKUP(A7492,バックデータ一覧!$T$3:$U$367,2),バックデータ一覧!$P$3:$R$3,0))*10^-3</f>
        <v>1.33E-3</v>
      </c>
    </row>
    <row r="7493" spans="1:9" x14ac:dyDescent="0.15">
      <c r="A7493" s="57">
        <v>41951</v>
      </c>
      <c r="B7493" s="9" t="s">
        <v>127</v>
      </c>
      <c r="C7493" s="83">
        <f t="shared" si="349"/>
        <v>1.2220000000000002E-2</v>
      </c>
      <c r="D7493" s="82">
        <f t="shared" si="348"/>
        <v>5.9400000000000008E-3</v>
      </c>
      <c r="E7493" s="81">
        <f t="shared" si="350"/>
        <v>6.28E-3</v>
      </c>
      <c r="F7493" s="97">
        <f>INDEX(バックデータ一覧!$G$4:$I$27,MATCH(計算過程!B7493,バックデータ一覧!$F$4:$F$27,0),MATCH(VLOOKUP(A7493,バックデータ一覧!$T$3:$U$367,2),バックデータ一覧!$G$3:$I$3,0))*10^-3</f>
        <v>6.28E-3</v>
      </c>
      <c r="G7493" s="97">
        <f>INDEX(バックデータ一覧!$J$4:$L$27,MATCH(計算過程!B7493,バックデータ一覧!$F$4:$F$27,0),MATCH(VLOOKUP(A7493,バックデータ一覧!$T$3:$U$367,2),バックデータ一覧!$J$3:$L$3,0))*10^-3</f>
        <v>1.256E-2</v>
      </c>
      <c r="H7493" s="97">
        <f>INDEX(バックデータ一覧!$M$4:$O$27,MATCH(計算過程!B7493,バックデータ一覧!$F$4:$F$27,0),MATCH(VLOOKUP(A7493,バックデータ一覧!$T$3:$U$367,2),バックデータ一覧!$M$3:$O$3,0))*10^-3</f>
        <v>1.8839999999999999E-2</v>
      </c>
      <c r="I7493" s="97">
        <f>INDEX(バックデータ一覧!$P$4:$R$27,MATCH(計算過程!B7493,バックデータ一覧!$F$4:$F$27,0),MATCH(VLOOKUP(A7493,バックデータ一覧!$T$3:$U$367,2),バックデータ一覧!$P$3:$R$3,0))*10^-3</f>
        <v>2.512E-2</v>
      </c>
    </row>
    <row r="7494" spans="1:9" x14ac:dyDescent="0.15">
      <c r="A7494" s="57">
        <v>41951</v>
      </c>
      <c r="B7494" s="9" t="s">
        <v>128</v>
      </c>
      <c r="C7494" s="83">
        <f t="shared" si="349"/>
        <v>1.2640000000000002E-2</v>
      </c>
      <c r="D7494" s="82">
        <f t="shared" si="348"/>
        <v>5.9400000000000008E-3</v>
      </c>
      <c r="E7494" s="81">
        <f t="shared" si="350"/>
        <v>6.7000000000000002E-3</v>
      </c>
      <c r="F7494" s="97">
        <f>INDEX(バックデータ一覧!$G$4:$I$27,MATCH(計算過程!B7494,バックデータ一覧!$F$4:$F$27,0),MATCH(VLOOKUP(A7494,バックデータ一覧!$T$3:$U$367,2),バックデータ一覧!$G$3:$I$3,0))*10^-3</f>
        <v>6.7000000000000002E-3</v>
      </c>
      <c r="G7494" s="97">
        <f>INDEX(バックデータ一覧!$J$4:$L$27,MATCH(計算過程!B7494,バックデータ一覧!$F$4:$F$27,0),MATCH(VLOOKUP(A7494,バックデータ一覧!$T$3:$U$367,2),バックデータ一覧!$J$3:$L$3,0))*10^-3</f>
        <v>1.3390000000000001E-2</v>
      </c>
      <c r="H7494" s="97">
        <f>INDEX(バックデータ一覧!$M$4:$O$27,MATCH(計算過程!B7494,バックデータ一覧!$F$4:$F$27,0),MATCH(VLOOKUP(A7494,バックデータ一覧!$T$3:$U$367,2),バックデータ一覧!$M$3:$O$3,0))*10^-3</f>
        <v>2.009E-2</v>
      </c>
      <c r="I7494" s="97">
        <f>INDEX(バックデータ一覧!$P$4:$R$27,MATCH(計算過程!B7494,バックデータ一覧!$F$4:$F$27,0),MATCH(VLOOKUP(A7494,バックデータ一覧!$T$3:$U$367,2),バックデータ一覧!$P$3:$R$3,0))*10^-3</f>
        <v>2.6790000000000001E-2</v>
      </c>
    </row>
    <row r="7495" spans="1:9" x14ac:dyDescent="0.15">
      <c r="A7495" s="57">
        <v>41952</v>
      </c>
      <c r="B7495" s="9" t="s">
        <v>105</v>
      </c>
      <c r="C7495" s="83">
        <f t="shared" si="349"/>
        <v>6.0700000000000007E-3</v>
      </c>
      <c r="D7495" s="82">
        <f t="shared" ref="D7495:D7558" si="351">$O$4*$O$5*10^-3</f>
        <v>5.9400000000000008E-3</v>
      </c>
      <c r="E7495" s="81">
        <f t="shared" si="350"/>
        <v>1.3000000000000002E-4</v>
      </c>
      <c r="F7495" s="97">
        <f>INDEX(バックデータ一覧!$G$4:$I$27,MATCH(計算過程!B7495,バックデータ一覧!$F$4:$F$27,0),MATCH(VLOOKUP(A7495,バックデータ一覧!$T$3:$U$367,2),バックデータ一覧!$G$3:$I$3,0))*10^-3</f>
        <v>1.3000000000000002E-4</v>
      </c>
      <c r="G7495" s="97">
        <f>INDEX(バックデータ一覧!$J$4:$L$27,MATCH(計算過程!B7495,バックデータ一覧!$F$4:$F$27,0),MATCH(VLOOKUP(A7495,バックデータ一覧!$T$3:$U$367,2),バックデータ一覧!$J$3:$L$3,0))*10^-3</f>
        <v>2.5000000000000001E-4</v>
      </c>
      <c r="H7495" s="97">
        <f>INDEX(バックデータ一覧!$M$4:$O$27,MATCH(計算過程!B7495,バックデータ一覧!$F$4:$F$27,0),MATCH(VLOOKUP(A7495,バックデータ一覧!$T$3:$U$367,2),バックデータ一覧!$M$3:$O$3,0))*10^-3</f>
        <v>3.8000000000000002E-4</v>
      </c>
      <c r="I7495" s="97">
        <f>INDEX(バックデータ一覧!$P$4:$R$27,MATCH(計算過程!B7495,バックデータ一覧!$F$4:$F$27,0),MATCH(VLOOKUP(A7495,バックデータ一覧!$T$3:$U$367,2),バックデータ一覧!$P$3:$R$3,0))*10^-3</f>
        <v>5.0000000000000001E-4</v>
      </c>
    </row>
    <row r="7496" spans="1:9" x14ac:dyDescent="0.15">
      <c r="A7496" s="57">
        <v>41952</v>
      </c>
      <c r="B7496" s="9" t="s">
        <v>106</v>
      </c>
      <c r="C7496" s="83">
        <f t="shared" ref="C7496:C7559" si="352">D7496+E7496</f>
        <v>6.0700000000000007E-3</v>
      </c>
      <c r="D7496" s="82">
        <f t="shared" si="351"/>
        <v>5.9400000000000008E-3</v>
      </c>
      <c r="E7496" s="81">
        <f t="shared" ref="E7496:E7559" si="353">IF(AND($O$10&gt;=1,$O$10&lt;2),$F7496*(2-$O$10)/(2-1)+$G7496*($O$10-1)/(2-1),IF(AND($O$10&gt;=2,$O$10&lt;3),$G7496*(3-$O$10)/(3-2)+$H7496*($O$10-2)/(3-2),$H7496*(4-$O$10)/(4-3)+$I7496*($O$10-3)/(4-3)))</f>
        <v>1.3000000000000002E-4</v>
      </c>
      <c r="F7496" s="97">
        <f>INDEX(バックデータ一覧!$G$4:$I$27,MATCH(計算過程!B7496,バックデータ一覧!$F$4:$F$27,0),MATCH(VLOOKUP(A7496,バックデータ一覧!$T$3:$U$367,2),バックデータ一覧!$G$3:$I$3,0))*10^-3</f>
        <v>1.3000000000000002E-4</v>
      </c>
      <c r="G7496" s="97">
        <f>INDEX(バックデータ一覧!$J$4:$L$27,MATCH(計算過程!B7496,バックデータ一覧!$F$4:$F$27,0),MATCH(VLOOKUP(A7496,バックデータ一覧!$T$3:$U$367,2),バックデータ一覧!$J$3:$L$3,0))*10^-3</f>
        <v>2.5000000000000001E-4</v>
      </c>
      <c r="H7496" s="97">
        <f>INDEX(バックデータ一覧!$M$4:$O$27,MATCH(計算過程!B7496,バックデータ一覧!$F$4:$F$27,0),MATCH(VLOOKUP(A7496,バックデータ一覧!$T$3:$U$367,2),バックデータ一覧!$M$3:$O$3,0))*10^-3</f>
        <v>3.8000000000000002E-4</v>
      </c>
      <c r="I7496" s="97">
        <f>INDEX(バックデータ一覧!$P$4:$R$27,MATCH(計算過程!B7496,バックデータ一覧!$F$4:$F$27,0),MATCH(VLOOKUP(A7496,バックデータ一覧!$T$3:$U$367,2),バックデータ一覧!$P$3:$R$3,0))*10^-3</f>
        <v>5.0000000000000001E-4</v>
      </c>
    </row>
    <row r="7497" spans="1:9" x14ac:dyDescent="0.15">
      <c r="A7497" s="57">
        <v>41952</v>
      </c>
      <c r="B7497" s="9" t="s">
        <v>107</v>
      </c>
      <c r="C7497" s="83">
        <f t="shared" si="352"/>
        <v>6.0700000000000007E-3</v>
      </c>
      <c r="D7497" s="82">
        <f t="shared" si="351"/>
        <v>5.9400000000000008E-3</v>
      </c>
      <c r="E7497" s="81">
        <f t="shared" si="353"/>
        <v>1.3000000000000002E-4</v>
      </c>
      <c r="F7497" s="97">
        <f>INDEX(バックデータ一覧!$G$4:$I$27,MATCH(計算過程!B7497,バックデータ一覧!$F$4:$F$27,0),MATCH(VLOOKUP(A7497,バックデータ一覧!$T$3:$U$367,2),バックデータ一覧!$G$3:$I$3,0))*10^-3</f>
        <v>1.3000000000000002E-4</v>
      </c>
      <c r="G7497" s="97">
        <f>INDEX(バックデータ一覧!$J$4:$L$27,MATCH(計算過程!B7497,バックデータ一覧!$F$4:$F$27,0),MATCH(VLOOKUP(A7497,バックデータ一覧!$T$3:$U$367,2),バックデータ一覧!$J$3:$L$3,0))*10^-3</f>
        <v>2.5000000000000001E-4</v>
      </c>
      <c r="H7497" s="97">
        <f>INDEX(バックデータ一覧!$M$4:$O$27,MATCH(計算過程!B7497,バックデータ一覧!$F$4:$F$27,0),MATCH(VLOOKUP(A7497,バックデータ一覧!$T$3:$U$367,2),バックデータ一覧!$M$3:$O$3,0))*10^-3</f>
        <v>3.8000000000000002E-4</v>
      </c>
      <c r="I7497" s="97">
        <f>INDEX(バックデータ一覧!$P$4:$R$27,MATCH(計算過程!B7497,バックデータ一覧!$F$4:$F$27,0),MATCH(VLOOKUP(A7497,バックデータ一覧!$T$3:$U$367,2),バックデータ一覧!$P$3:$R$3,0))*10^-3</f>
        <v>5.0000000000000001E-4</v>
      </c>
    </row>
    <row r="7498" spans="1:9" x14ac:dyDescent="0.15">
      <c r="A7498" s="57">
        <v>41952</v>
      </c>
      <c r="B7498" s="9" t="s">
        <v>108</v>
      </c>
      <c r="C7498" s="83">
        <f t="shared" si="352"/>
        <v>6.0700000000000007E-3</v>
      </c>
      <c r="D7498" s="82">
        <f t="shared" si="351"/>
        <v>5.9400000000000008E-3</v>
      </c>
      <c r="E7498" s="81">
        <f t="shared" si="353"/>
        <v>1.3000000000000002E-4</v>
      </c>
      <c r="F7498" s="97">
        <f>INDEX(バックデータ一覧!$G$4:$I$27,MATCH(計算過程!B7498,バックデータ一覧!$F$4:$F$27,0),MATCH(VLOOKUP(A7498,バックデータ一覧!$T$3:$U$367,2),バックデータ一覧!$G$3:$I$3,0))*10^-3</f>
        <v>1.3000000000000002E-4</v>
      </c>
      <c r="G7498" s="97">
        <f>INDEX(バックデータ一覧!$J$4:$L$27,MATCH(計算過程!B7498,バックデータ一覧!$F$4:$F$27,0),MATCH(VLOOKUP(A7498,バックデータ一覧!$T$3:$U$367,2),バックデータ一覧!$J$3:$L$3,0))*10^-3</f>
        <v>2.5000000000000001E-4</v>
      </c>
      <c r="H7498" s="97">
        <f>INDEX(バックデータ一覧!$M$4:$O$27,MATCH(計算過程!B7498,バックデータ一覧!$F$4:$F$27,0),MATCH(VLOOKUP(A7498,バックデータ一覧!$T$3:$U$367,2),バックデータ一覧!$M$3:$O$3,0))*10^-3</f>
        <v>3.8000000000000002E-4</v>
      </c>
      <c r="I7498" s="97">
        <f>INDEX(バックデータ一覧!$P$4:$R$27,MATCH(計算過程!B7498,バックデータ一覧!$F$4:$F$27,0),MATCH(VLOOKUP(A7498,バックデータ一覧!$T$3:$U$367,2),バックデータ一覧!$P$3:$R$3,0))*10^-3</f>
        <v>5.0000000000000001E-4</v>
      </c>
    </row>
    <row r="7499" spans="1:9" x14ac:dyDescent="0.15">
      <c r="A7499" s="57">
        <v>41952</v>
      </c>
      <c r="B7499" s="9" t="s">
        <v>109</v>
      </c>
      <c r="C7499" s="83">
        <f t="shared" si="352"/>
        <v>6.0700000000000007E-3</v>
      </c>
      <c r="D7499" s="82">
        <f t="shared" si="351"/>
        <v>5.9400000000000008E-3</v>
      </c>
      <c r="E7499" s="81">
        <f t="shared" si="353"/>
        <v>1.3000000000000002E-4</v>
      </c>
      <c r="F7499" s="97">
        <f>INDEX(バックデータ一覧!$G$4:$I$27,MATCH(計算過程!B7499,バックデータ一覧!$F$4:$F$27,0),MATCH(VLOOKUP(A7499,バックデータ一覧!$T$3:$U$367,2),バックデータ一覧!$G$3:$I$3,0))*10^-3</f>
        <v>1.3000000000000002E-4</v>
      </c>
      <c r="G7499" s="97">
        <f>INDEX(バックデータ一覧!$J$4:$L$27,MATCH(計算過程!B7499,バックデータ一覧!$F$4:$F$27,0),MATCH(VLOOKUP(A7499,バックデータ一覧!$T$3:$U$367,2),バックデータ一覧!$J$3:$L$3,0))*10^-3</f>
        <v>2.5000000000000001E-4</v>
      </c>
      <c r="H7499" s="97">
        <f>INDEX(バックデータ一覧!$M$4:$O$27,MATCH(計算過程!B7499,バックデータ一覧!$F$4:$F$27,0),MATCH(VLOOKUP(A7499,バックデータ一覧!$T$3:$U$367,2),バックデータ一覧!$M$3:$O$3,0))*10^-3</f>
        <v>3.8000000000000002E-4</v>
      </c>
      <c r="I7499" s="97">
        <f>INDEX(バックデータ一覧!$P$4:$R$27,MATCH(計算過程!B7499,バックデータ一覧!$F$4:$F$27,0),MATCH(VLOOKUP(A7499,バックデータ一覧!$T$3:$U$367,2),バックデータ一覧!$P$3:$R$3,0))*10^-3</f>
        <v>5.0000000000000001E-4</v>
      </c>
    </row>
    <row r="7500" spans="1:9" x14ac:dyDescent="0.15">
      <c r="A7500" s="57">
        <v>41952</v>
      </c>
      <c r="B7500" s="9" t="s">
        <v>110</v>
      </c>
      <c r="C7500" s="83">
        <f t="shared" si="352"/>
        <v>6.0700000000000007E-3</v>
      </c>
      <c r="D7500" s="82">
        <f t="shared" si="351"/>
        <v>5.9400000000000008E-3</v>
      </c>
      <c r="E7500" s="81">
        <f t="shared" si="353"/>
        <v>1.3000000000000002E-4</v>
      </c>
      <c r="F7500" s="97">
        <f>INDEX(バックデータ一覧!$G$4:$I$27,MATCH(計算過程!B7500,バックデータ一覧!$F$4:$F$27,0),MATCH(VLOOKUP(A7500,バックデータ一覧!$T$3:$U$367,2),バックデータ一覧!$G$3:$I$3,0))*10^-3</f>
        <v>1.3000000000000002E-4</v>
      </c>
      <c r="G7500" s="97">
        <f>INDEX(バックデータ一覧!$J$4:$L$27,MATCH(計算過程!B7500,バックデータ一覧!$F$4:$F$27,0),MATCH(VLOOKUP(A7500,バックデータ一覧!$T$3:$U$367,2),バックデータ一覧!$J$3:$L$3,0))*10^-3</f>
        <v>2.5000000000000001E-4</v>
      </c>
      <c r="H7500" s="97">
        <f>INDEX(バックデータ一覧!$M$4:$O$27,MATCH(計算過程!B7500,バックデータ一覧!$F$4:$F$27,0),MATCH(VLOOKUP(A7500,バックデータ一覧!$T$3:$U$367,2),バックデータ一覧!$M$3:$O$3,0))*10^-3</f>
        <v>3.8000000000000002E-4</v>
      </c>
      <c r="I7500" s="97">
        <f>INDEX(バックデータ一覧!$P$4:$R$27,MATCH(計算過程!B7500,バックデータ一覧!$F$4:$F$27,0),MATCH(VLOOKUP(A7500,バックデータ一覧!$T$3:$U$367,2),バックデータ一覧!$P$3:$R$3,0))*10^-3</f>
        <v>5.0000000000000001E-4</v>
      </c>
    </row>
    <row r="7501" spans="1:9" x14ac:dyDescent="0.15">
      <c r="A7501" s="57">
        <v>41952</v>
      </c>
      <c r="B7501" s="9" t="s">
        <v>111</v>
      </c>
      <c r="C7501" s="83">
        <f t="shared" si="352"/>
        <v>9.3200000000000002E-3</v>
      </c>
      <c r="D7501" s="82">
        <f t="shared" si="351"/>
        <v>5.9400000000000008E-3</v>
      </c>
      <c r="E7501" s="81">
        <f t="shared" si="353"/>
        <v>3.3799999999999998E-3</v>
      </c>
      <c r="F7501" s="97">
        <f>INDEX(バックデータ一覧!$G$4:$I$27,MATCH(計算過程!B7501,バックデータ一覧!$F$4:$F$27,0),MATCH(VLOOKUP(A7501,バックデータ一覧!$T$3:$U$367,2),バックデータ一覧!$G$3:$I$3,0))*10^-3</f>
        <v>3.3799999999999998E-3</v>
      </c>
      <c r="G7501" s="97">
        <f>INDEX(バックデータ一覧!$J$4:$L$27,MATCH(計算過程!B7501,バックデータ一覧!$F$4:$F$27,0),MATCH(VLOOKUP(A7501,バックデータ一覧!$T$3:$U$367,2),バックデータ一覧!$J$3:$L$3,0))*10^-3</f>
        <v>6.7499999999999999E-3</v>
      </c>
      <c r="H7501" s="97">
        <f>INDEX(バックデータ一覧!$M$4:$O$27,MATCH(計算過程!B7501,バックデータ一覧!$F$4:$F$27,0),MATCH(VLOOKUP(A7501,バックデータ一覧!$T$3:$U$367,2),バックデータ一覧!$M$3:$O$3,0))*10^-3</f>
        <v>1.0130000000000002E-2</v>
      </c>
      <c r="I7501" s="97">
        <f>INDEX(バックデータ一覧!$P$4:$R$27,MATCH(計算過程!B7501,バックデータ一覧!$F$4:$F$27,0),MATCH(VLOOKUP(A7501,バックデータ一覧!$T$3:$U$367,2),バックデータ一覧!$P$3:$R$3,0))*10^-3</f>
        <v>1.3509999999999999E-2</v>
      </c>
    </row>
    <row r="7502" spans="1:9" x14ac:dyDescent="0.15">
      <c r="A7502" s="57">
        <v>41952</v>
      </c>
      <c r="B7502" s="9" t="s">
        <v>112</v>
      </c>
      <c r="C7502" s="83">
        <f t="shared" si="352"/>
        <v>6.4800000000000005E-3</v>
      </c>
      <c r="D7502" s="82">
        <f t="shared" si="351"/>
        <v>5.9400000000000008E-3</v>
      </c>
      <c r="E7502" s="81">
        <f t="shared" si="353"/>
        <v>5.4000000000000001E-4</v>
      </c>
      <c r="F7502" s="97">
        <f>INDEX(バックデータ一覧!$G$4:$I$27,MATCH(計算過程!B7502,バックデータ一覧!$F$4:$F$27,0),MATCH(VLOOKUP(A7502,バックデータ一覧!$T$3:$U$367,2),バックデータ一覧!$G$3:$I$3,0))*10^-3</f>
        <v>5.4000000000000001E-4</v>
      </c>
      <c r="G7502" s="97">
        <f>INDEX(バックデータ一覧!$J$4:$L$27,MATCH(計算過程!B7502,バックデータ一覧!$F$4:$F$27,0),MATCH(VLOOKUP(A7502,バックデータ一覧!$T$3:$U$367,2),バックデータ一覧!$J$3:$L$3,0))*10^-3</f>
        <v>1.08E-3</v>
      </c>
      <c r="H7502" s="97">
        <f>INDEX(バックデータ一覧!$M$4:$O$27,MATCH(計算過程!B7502,バックデータ一覧!$F$4:$F$27,0),MATCH(VLOOKUP(A7502,バックデータ一覧!$T$3:$U$367,2),バックデータ一覧!$M$3:$O$3,0))*10^-3</f>
        <v>1.6299999999999999E-3</v>
      </c>
      <c r="I7502" s="97">
        <f>INDEX(バックデータ一覧!$P$4:$R$27,MATCH(計算過程!B7502,バックデータ一覧!$F$4:$F$27,0),MATCH(VLOOKUP(A7502,バックデータ一覧!$T$3:$U$367,2),バックデータ一覧!$P$3:$R$3,0))*10^-3</f>
        <v>2.1700000000000001E-3</v>
      </c>
    </row>
    <row r="7503" spans="1:9" x14ac:dyDescent="0.15">
      <c r="A7503" s="57">
        <v>41952</v>
      </c>
      <c r="B7503" s="9" t="s">
        <v>113</v>
      </c>
      <c r="C7503" s="83">
        <f t="shared" si="352"/>
        <v>6.4800000000000005E-3</v>
      </c>
      <c r="D7503" s="82">
        <f t="shared" si="351"/>
        <v>5.9400000000000008E-3</v>
      </c>
      <c r="E7503" s="81">
        <f t="shared" si="353"/>
        <v>5.4000000000000001E-4</v>
      </c>
      <c r="F7503" s="97">
        <f>INDEX(バックデータ一覧!$G$4:$I$27,MATCH(計算過程!B7503,バックデータ一覧!$F$4:$F$27,0),MATCH(VLOOKUP(A7503,バックデータ一覧!$T$3:$U$367,2),バックデータ一覧!$G$3:$I$3,0))*10^-3</f>
        <v>5.4000000000000001E-4</v>
      </c>
      <c r="G7503" s="97">
        <f>INDEX(バックデータ一覧!$J$4:$L$27,MATCH(計算過程!B7503,バックデータ一覧!$F$4:$F$27,0),MATCH(VLOOKUP(A7503,バックデータ一覧!$T$3:$U$367,2),バックデータ一覧!$J$3:$L$3,0))*10^-3</f>
        <v>1.08E-3</v>
      </c>
      <c r="H7503" s="97">
        <f>INDEX(バックデータ一覧!$M$4:$O$27,MATCH(計算過程!B7503,バックデータ一覧!$F$4:$F$27,0),MATCH(VLOOKUP(A7503,バックデータ一覧!$T$3:$U$367,2),バックデータ一覧!$M$3:$O$3,0))*10^-3</f>
        <v>1.6299999999999999E-3</v>
      </c>
      <c r="I7503" s="97">
        <f>INDEX(バックデータ一覧!$P$4:$R$27,MATCH(計算過程!B7503,バックデータ一覧!$F$4:$F$27,0),MATCH(VLOOKUP(A7503,バックデータ一覧!$T$3:$U$367,2),バックデータ一覧!$P$3:$R$3,0))*10^-3</f>
        <v>2.1700000000000001E-3</v>
      </c>
    </row>
    <row r="7504" spans="1:9" x14ac:dyDescent="0.15">
      <c r="A7504" s="57">
        <v>41952</v>
      </c>
      <c r="B7504" s="9" t="s">
        <v>114</v>
      </c>
      <c r="C7504" s="83">
        <f t="shared" si="352"/>
        <v>6.0700000000000007E-3</v>
      </c>
      <c r="D7504" s="82">
        <f t="shared" si="351"/>
        <v>5.9400000000000008E-3</v>
      </c>
      <c r="E7504" s="81">
        <f t="shared" si="353"/>
        <v>1.3000000000000002E-4</v>
      </c>
      <c r="F7504" s="97">
        <f>INDEX(バックデータ一覧!$G$4:$I$27,MATCH(計算過程!B7504,バックデータ一覧!$F$4:$F$27,0),MATCH(VLOOKUP(A7504,バックデータ一覧!$T$3:$U$367,2),バックデータ一覧!$G$3:$I$3,0))*10^-3</f>
        <v>1.3000000000000002E-4</v>
      </c>
      <c r="G7504" s="97">
        <f>INDEX(バックデータ一覧!$J$4:$L$27,MATCH(計算過程!B7504,バックデータ一覧!$F$4:$F$27,0),MATCH(VLOOKUP(A7504,バックデータ一覧!$T$3:$U$367,2),バックデータ一覧!$J$3:$L$3,0))*10^-3</f>
        <v>2.5000000000000001E-4</v>
      </c>
      <c r="H7504" s="97">
        <f>INDEX(バックデータ一覧!$M$4:$O$27,MATCH(計算過程!B7504,バックデータ一覧!$F$4:$F$27,0),MATCH(VLOOKUP(A7504,バックデータ一覧!$T$3:$U$367,2),バックデータ一覧!$M$3:$O$3,0))*10^-3</f>
        <v>3.8000000000000002E-4</v>
      </c>
      <c r="I7504" s="97">
        <f>INDEX(バックデータ一覧!$P$4:$R$27,MATCH(計算過程!B7504,バックデータ一覧!$F$4:$F$27,0),MATCH(VLOOKUP(A7504,バックデータ一覧!$T$3:$U$367,2),バックデータ一覧!$P$3:$R$3,0))*10^-3</f>
        <v>5.0000000000000001E-4</v>
      </c>
    </row>
    <row r="7505" spans="1:9" x14ac:dyDescent="0.15">
      <c r="A7505" s="57">
        <v>41952</v>
      </c>
      <c r="B7505" s="9" t="s">
        <v>115</v>
      </c>
      <c r="C7505" s="83">
        <f t="shared" si="352"/>
        <v>6.2700000000000013E-3</v>
      </c>
      <c r="D7505" s="82">
        <f t="shared" si="351"/>
        <v>5.9400000000000008E-3</v>
      </c>
      <c r="E7505" s="81">
        <f t="shared" si="353"/>
        <v>3.3E-4</v>
      </c>
      <c r="F7505" s="97">
        <f>INDEX(バックデータ一覧!$G$4:$I$27,MATCH(計算過程!B7505,バックデータ一覧!$F$4:$F$27,0),MATCH(VLOOKUP(A7505,バックデータ一覧!$T$3:$U$367,2),バックデータ一覧!$G$3:$I$3,0))*10^-3</f>
        <v>3.3E-4</v>
      </c>
      <c r="G7505" s="97">
        <f>INDEX(バックデータ一覧!$J$4:$L$27,MATCH(計算過程!B7505,バックデータ一覧!$F$4:$F$27,0),MATCH(VLOOKUP(A7505,バックデータ一覧!$T$3:$U$367,2),バックデータ一覧!$J$3:$L$3,0))*10^-3</f>
        <v>6.7000000000000002E-4</v>
      </c>
      <c r="H7505" s="97">
        <f>INDEX(バックデータ一覧!$M$4:$O$27,MATCH(計算過程!B7505,バックデータ一覧!$F$4:$F$27,0),MATCH(VLOOKUP(A7505,バックデータ一覧!$T$3:$U$367,2),バックデータ一覧!$M$3:$O$3,0))*10^-3</f>
        <v>1E-3</v>
      </c>
      <c r="I7505" s="97">
        <f>INDEX(バックデータ一覧!$P$4:$R$27,MATCH(計算過程!B7505,バックデータ一覧!$F$4:$F$27,0),MATCH(VLOOKUP(A7505,バックデータ一覧!$T$3:$U$367,2),バックデータ一覧!$P$3:$R$3,0))*10^-3</f>
        <v>1.33E-3</v>
      </c>
    </row>
    <row r="7506" spans="1:9" x14ac:dyDescent="0.15">
      <c r="A7506" s="57">
        <v>41952</v>
      </c>
      <c r="B7506" s="9" t="s">
        <v>116</v>
      </c>
      <c r="C7506" s="83">
        <f t="shared" si="352"/>
        <v>6.0700000000000007E-3</v>
      </c>
      <c r="D7506" s="82">
        <f t="shared" si="351"/>
        <v>5.9400000000000008E-3</v>
      </c>
      <c r="E7506" s="81">
        <f t="shared" si="353"/>
        <v>1.3000000000000002E-4</v>
      </c>
      <c r="F7506" s="97">
        <f>INDEX(バックデータ一覧!$G$4:$I$27,MATCH(計算過程!B7506,バックデータ一覧!$F$4:$F$27,0),MATCH(VLOOKUP(A7506,バックデータ一覧!$T$3:$U$367,2),バックデータ一覧!$G$3:$I$3,0))*10^-3</f>
        <v>1.3000000000000002E-4</v>
      </c>
      <c r="G7506" s="97">
        <f>INDEX(バックデータ一覧!$J$4:$L$27,MATCH(計算過程!B7506,バックデータ一覧!$F$4:$F$27,0),MATCH(VLOOKUP(A7506,バックデータ一覧!$T$3:$U$367,2),バックデータ一覧!$J$3:$L$3,0))*10^-3</f>
        <v>2.5000000000000001E-4</v>
      </c>
      <c r="H7506" s="97">
        <f>INDEX(バックデータ一覧!$M$4:$O$27,MATCH(計算過程!B7506,バックデータ一覧!$F$4:$F$27,0),MATCH(VLOOKUP(A7506,バックデータ一覧!$T$3:$U$367,2),バックデータ一覧!$M$3:$O$3,0))*10^-3</f>
        <v>3.8000000000000002E-4</v>
      </c>
      <c r="I7506" s="97">
        <f>INDEX(バックデータ一覧!$P$4:$R$27,MATCH(計算過程!B7506,バックデータ一覧!$F$4:$F$27,0),MATCH(VLOOKUP(A7506,バックデータ一覧!$T$3:$U$367,2),バックデータ一覧!$P$3:$R$3,0))*10^-3</f>
        <v>5.0000000000000001E-4</v>
      </c>
    </row>
    <row r="7507" spans="1:9" x14ac:dyDescent="0.15">
      <c r="A7507" s="57">
        <v>41952</v>
      </c>
      <c r="B7507" s="9" t="s">
        <v>117</v>
      </c>
      <c r="C7507" s="83">
        <f t="shared" si="352"/>
        <v>9.3200000000000002E-3</v>
      </c>
      <c r="D7507" s="82">
        <f t="shared" si="351"/>
        <v>5.9400000000000008E-3</v>
      </c>
      <c r="E7507" s="81">
        <f t="shared" si="353"/>
        <v>3.3799999999999998E-3</v>
      </c>
      <c r="F7507" s="97">
        <f>INDEX(バックデータ一覧!$G$4:$I$27,MATCH(計算過程!B7507,バックデータ一覧!$F$4:$F$27,0),MATCH(VLOOKUP(A7507,バックデータ一覧!$T$3:$U$367,2),バックデータ一覧!$G$3:$I$3,0))*10^-3</f>
        <v>3.3799999999999998E-3</v>
      </c>
      <c r="G7507" s="97">
        <f>INDEX(バックデータ一覧!$J$4:$L$27,MATCH(計算過程!B7507,バックデータ一覧!$F$4:$F$27,0),MATCH(VLOOKUP(A7507,バックデータ一覧!$T$3:$U$367,2),バックデータ一覧!$J$3:$L$3,0))*10^-3</f>
        <v>6.7499999999999999E-3</v>
      </c>
      <c r="H7507" s="97">
        <f>INDEX(バックデータ一覧!$M$4:$O$27,MATCH(計算過程!B7507,バックデータ一覧!$F$4:$F$27,0),MATCH(VLOOKUP(A7507,バックデータ一覧!$T$3:$U$367,2),バックデータ一覧!$M$3:$O$3,0))*10^-3</f>
        <v>1.0130000000000002E-2</v>
      </c>
      <c r="I7507" s="97">
        <f>INDEX(バックデータ一覧!$P$4:$R$27,MATCH(計算過程!B7507,バックデータ一覧!$F$4:$F$27,0),MATCH(VLOOKUP(A7507,バックデータ一覧!$T$3:$U$367,2),バックデータ一覧!$P$3:$R$3,0))*10^-3</f>
        <v>1.3509999999999999E-2</v>
      </c>
    </row>
    <row r="7508" spans="1:9" x14ac:dyDescent="0.15">
      <c r="A7508" s="57">
        <v>41952</v>
      </c>
      <c r="B7508" s="9" t="s">
        <v>118</v>
      </c>
      <c r="C7508" s="83">
        <f t="shared" si="352"/>
        <v>6.2700000000000013E-3</v>
      </c>
      <c r="D7508" s="82">
        <f t="shared" si="351"/>
        <v>5.9400000000000008E-3</v>
      </c>
      <c r="E7508" s="81">
        <f t="shared" si="353"/>
        <v>3.3E-4</v>
      </c>
      <c r="F7508" s="97">
        <f>INDEX(バックデータ一覧!$G$4:$I$27,MATCH(計算過程!B7508,バックデータ一覧!$F$4:$F$27,0),MATCH(VLOOKUP(A7508,バックデータ一覧!$T$3:$U$367,2),バックデータ一覧!$G$3:$I$3,0))*10^-3</f>
        <v>3.3E-4</v>
      </c>
      <c r="G7508" s="97">
        <f>INDEX(バックデータ一覧!$J$4:$L$27,MATCH(計算過程!B7508,バックデータ一覧!$F$4:$F$27,0),MATCH(VLOOKUP(A7508,バックデータ一覧!$T$3:$U$367,2),バックデータ一覧!$J$3:$L$3,0))*10^-3</f>
        <v>6.7000000000000002E-4</v>
      </c>
      <c r="H7508" s="97">
        <f>INDEX(バックデータ一覧!$M$4:$O$27,MATCH(計算過程!B7508,バックデータ一覧!$F$4:$F$27,0),MATCH(VLOOKUP(A7508,バックデータ一覧!$T$3:$U$367,2),バックデータ一覧!$M$3:$O$3,0))*10^-3</f>
        <v>1E-3</v>
      </c>
      <c r="I7508" s="97">
        <f>INDEX(バックデータ一覧!$P$4:$R$27,MATCH(計算過程!B7508,バックデータ一覧!$F$4:$F$27,0),MATCH(VLOOKUP(A7508,バックデータ一覧!$T$3:$U$367,2),バックデータ一覧!$P$3:$R$3,0))*10^-3</f>
        <v>1.33E-3</v>
      </c>
    </row>
    <row r="7509" spans="1:9" x14ac:dyDescent="0.15">
      <c r="A7509" s="57">
        <v>41952</v>
      </c>
      <c r="B7509" s="9" t="s">
        <v>119</v>
      </c>
      <c r="C7509" s="83">
        <f t="shared" si="352"/>
        <v>6.0700000000000007E-3</v>
      </c>
      <c r="D7509" s="82">
        <f t="shared" si="351"/>
        <v>5.9400000000000008E-3</v>
      </c>
      <c r="E7509" s="81">
        <f t="shared" si="353"/>
        <v>1.3000000000000002E-4</v>
      </c>
      <c r="F7509" s="97">
        <f>INDEX(バックデータ一覧!$G$4:$I$27,MATCH(計算過程!B7509,バックデータ一覧!$F$4:$F$27,0),MATCH(VLOOKUP(A7509,バックデータ一覧!$T$3:$U$367,2),バックデータ一覧!$G$3:$I$3,0))*10^-3</f>
        <v>1.3000000000000002E-4</v>
      </c>
      <c r="G7509" s="97">
        <f>INDEX(バックデータ一覧!$J$4:$L$27,MATCH(計算過程!B7509,バックデータ一覧!$F$4:$F$27,0),MATCH(VLOOKUP(A7509,バックデータ一覧!$T$3:$U$367,2),バックデータ一覧!$J$3:$L$3,0))*10^-3</f>
        <v>2.5000000000000001E-4</v>
      </c>
      <c r="H7509" s="97">
        <f>INDEX(バックデータ一覧!$M$4:$O$27,MATCH(計算過程!B7509,バックデータ一覧!$F$4:$F$27,0),MATCH(VLOOKUP(A7509,バックデータ一覧!$T$3:$U$367,2),バックデータ一覧!$M$3:$O$3,0))*10^-3</f>
        <v>3.8000000000000002E-4</v>
      </c>
      <c r="I7509" s="97">
        <f>INDEX(バックデータ一覧!$P$4:$R$27,MATCH(計算過程!B7509,バックデータ一覧!$F$4:$F$27,0),MATCH(VLOOKUP(A7509,バックデータ一覧!$T$3:$U$367,2),バックデータ一覧!$P$3:$R$3,0))*10^-3</f>
        <v>5.0000000000000001E-4</v>
      </c>
    </row>
    <row r="7510" spans="1:9" x14ac:dyDescent="0.15">
      <c r="A7510" s="57">
        <v>41952</v>
      </c>
      <c r="B7510" s="9" t="s">
        <v>120</v>
      </c>
      <c r="C7510" s="83">
        <f t="shared" si="352"/>
        <v>6.0700000000000007E-3</v>
      </c>
      <c r="D7510" s="82">
        <f t="shared" si="351"/>
        <v>5.9400000000000008E-3</v>
      </c>
      <c r="E7510" s="81">
        <f t="shared" si="353"/>
        <v>1.3000000000000002E-4</v>
      </c>
      <c r="F7510" s="97">
        <f>INDEX(バックデータ一覧!$G$4:$I$27,MATCH(計算過程!B7510,バックデータ一覧!$F$4:$F$27,0),MATCH(VLOOKUP(A7510,バックデータ一覧!$T$3:$U$367,2),バックデータ一覧!$G$3:$I$3,0))*10^-3</f>
        <v>1.3000000000000002E-4</v>
      </c>
      <c r="G7510" s="97">
        <f>INDEX(バックデータ一覧!$J$4:$L$27,MATCH(計算過程!B7510,バックデータ一覧!$F$4:$F$27,0),MATCH(VLOOKUP(A7510,バックデータ一覧!$T$3:$U$367,2),バックデータ一覧!$J$3:$L$3,0))*10^-3</f>
        <v>2.5000000000000001E-4</v>
      </c>
      <c r="H7510" s="97">
        <f>INDEX(バックデータ一覧!$M$4:$O$27,MATCH(計算過程!B7510,バックデータ一覧!$F$4:$F$27,0),MATCH(VLOOKUP(A7510,バックデータ一覧!$T$3:$U$367,2),バックデータ一覧!$M$3:$O$3,0))*10^-3</f>
        <v>3.8000000000000002E-4</v>
      </c>
      <c r="I7510" s="97">
        <f>INDEX(バックデータ一覧!$P$4:$R$27,MATCH(計算過程!B7510,バックデータ一覧!$F$4:$F$27,0),MATCH(VLOOKUP(A7510,バックデータ一覧!$T$3:$U$367,2),バックデータ一覧!$P$3:$R$3,0))*10^-3</f>
        <v>5.0000000000000001E-4</v>
      </c>
    </row>
    <row r="7511" spans="1:9" x14ac:dyDescent="0.15">
      <c r="A7511" s="57">
        <v>41952</v>
      </c>
      <c r="B7511" s="9" t="s">
        <v>121</v>
      </c>
      <c r="C7511" s="83">
        <f t="shared" si="352"/>
        <v>6.2700000000000013E-3</v>
      </c>
      <c r="D7511" s="82">
        <f t="shared" si="351"/>
        <v>5.9400000000000008E-3</v>
      </c>
      <c r="E7511" s="81">
        <f t="shared" si="353"/>
        <v>3.3E-4</v>
      </c>
      <c r="F7511" s="97">
        <f>INDEX(バックデータ一覧!$G$4:$I$27,MATCH(計算過程!B7511,バックデータ一覧!$F$4:$F$27,0),MATCH(VLOOKUP(A7511,バックデータ一覧!$T$3:$U$367,2),バックデータ一覧!$G$3:$I$3,0))*10^-3</f>
        <v>3.3E-4</v>
      </c>
      <c r="G7511" s="97">
        <f>INDEX(バックデータ一覧!$J$4:$L$27,MATCH(計算過程!B7511,バックデータ一覧!$F$4:$F$27,0),MATCH(VLOOKUP(A7511,バックデータ一覧!$T$3:$U$367,2),バックデータ一覧!$J$3:$L$3,0))*10^-3</f>
        <v>6.7000000000000002E-4</v>
      </c>
      <c r="H7511" s="97">
        <f>INDEX(バックデータ一覧!$M$4:$O$27,MATCH(計算過程!B7511,バックデータ一覧!$F$4:$F$27,0),MATCH(VLOOKUP(A7511,バックデータ一覧!$T$3:$U$367,2),バックデータ一覧!$M$3:$O$3,0))*10^-3</f>
        <v>1E-3</v>
      </c>
      <c r="I7511" s="97">
        <f>INDEX(バックデータ一覧!$P$4:$R$27,MATCH(計算過程!B7511,バックデータ一覧!$F$4:$F$27,0),MATCH(VLOOKUP(A7511,バックデータ一覧!$T$3:$U$367,2),バックデータ一覧!$P$3:$R$3,0))*10^-3</f>
        <v>1.33E-3</v>
      </c>
    </row>
    <row r="7512" spans="1:9" x14ac:dyDescent="0.15">
      <c r="A7512" s="57">
        <v>41952</v>
      </c>
      <c r="B7512" s="9" t="s">
        <v>122</v>
      </c>
      <c r="C7512" s="83">
        <f t="shared" si="352"/>
        <v>6.2700000000000013E-3</v>
      </c>
      <c r="D7512" s="82">
        <f t="shared" si="351"/>
        <v>5.9400000000000008E-3</v>
      </c>
      <c r="E7512" s="81">
        <f t="shared" si="353"/>
        <v>3.3E-4</v>
      </c>
      <c r="F7512" s="97">
        <f>INDEX(バックデータ一覧!$G$4:$I$27,MATCH(計算過程!B7512,バックデータ一覧!$F$4:$F$27,0),MATCH(VLOOKUP(A7512,バックデータ一覧!$T$3:$U$367,2),バックデータ一覧!$G$3:$I$3,0))*10^-3</f>
        <v>3.3E-4</v>
      </c>
      <c r="G7512" s="97">
        <f>INDEX(バックデータ一覧!$J$4:$L$27,MATCH(計算過程!B7512,バックデータ一覧!$F$4:$F$27,0),MATCH(VLOOKUP(A7512,バックデータ一覧!$T$3:$U$367,2),バックデータ一覧!$J$3:$L$3,0))*10^-3</f>
        <v>6.7000000000000002E-4</v>
      </c>
      <c r="H7512" s="97">
        <f>INDEX(バックデータ一覧!$M$4:$O$27,MATCH(計算過程!B7512,バックデータ一覧!$F$4:$F$27,0),MATCH(VLOOKUP(A7512,バックデータ一覧!$T$3:$U$367,2),バックデータ一覧!$M$3:$O$3,0))*10^-3</f>
        <v>1E-3</v>
      </c>
      <c r="I7512" s="97">
        <f>INDEX(バックデータ一覧!$P$4:$R$27,MATCH(計算過程!B7512,バックデータ一覧!$F$4:$F$27,0),MATCH(VLOOKUP(A7512,バックデータ一覧!$T$3:$U$367,2),バックデータ一覧!$P$3:$R$3,0))*10^-3</f>
        <v>1.33E-3</v>
      </c>
    </row>
    <row r="7513" spans="1:9" x14ac:dyDescent="0.15">
      <c r="A7513" s="57">
        <v>41952</v>
      </c>
      <c r="B7513" s="9" t="s">
        <v>123</v>
      </c>
      <c r="C7513" s="83">
        <f t="shared" si="352"/>
        <v>1.2360000000000001E-2</v>
      </c>
      <c r="D7513" s="82">
        <f t="shared" si="351"/>
        <v>5.9400000000000008E-3</v>
      </c>
      <c r="E7513" s="81">
        <f t="shared" si="353"/>
        <v>6.4200000000000004E-3</v>
      </c>
      <c r="F7513" s="97">
        <f>INDEX(バックデータ一覧!$G$4:$I$27,MATCH(計算過程!B7513,バックデータ一覧!$F$4:$F$27,0),MATCH(VLOOKUP(A7513,バックデータ一覧!$T$3:$U$367,2),バックデータ一覧!$G$3:$I$3,0))*10^-3</f>
        <v>6.4200000000000004E-3</v>
      </c>
      <c r="G7513" s="97">
        <f>INDEX(バックデータ一覧!$J$4:$L$27,MATCH(計算過程!B7513,バックデータ一覧!$F$4:$F$27,0),MATCH(VLOOKUP(A7513,バックデータ一覧!$T$3:$U$367,2),バックデータ一覧!$J$3:$L$3,0))*10^-3</f>
        <v>1.2840000000000001E-2</v>
      </c>
      <c r="H7513" s="97">
        <f>INDEX(バックデータ一覧!$M$4:$O$27,MATCH(計算過程!B7513,バックデータ一覧!$F$4:$F$27,0),MATCH(VLOOKUP(A7513,バックデータ一覧!$T$3:$U$367,2),バックデータ一覧!$M$3:$O$3,0))*10^-3</f>
        <v>1.9260000000000003E-2</v>
      </c>
      <c r="I7513" s="97">
        <f>INDEX(バックデータ一覧!$P$4:$R$27,MATCH(計算過程!B7513,バックデータ一覧!$F$4:$F$27,0),MATCH(VLOOKUP(A7513,バックデータ一覧!$T$3:$U$367,2),バックデータ一覧!$P$3:$R$3,0))*10^-3</f>
        <v>2.5680000000000001E-2</v>
      </c>
    </row>
    <row r="7514" spans="1:9" x14ac:dyDescent="0.15">
      <c r="A7514" s="57">
        <v>41952</v>
      </c>
      <c r="B7514" s="9" t="s">
        <v>124</v>
      </c>
      <c r="C7514" s="83">
        <f t="shared" si="352"/>
        <v>1.2360000000000001E-2</v>
      </c>
      <c r="D7514" s="82">
        <f t="shared" si="351"/>
        <v>5.9400000000000008E-3</v>
      </c>
      <c r="E7514" s="81">
        <f t="shared" si="353"/>
        <v>6.4200000000000004E-3</v>
      </c>
      <c r="F7514" s="97">
        <f>INDEX(バックデータ一覧!$G$4:$I$27,MATCH(計算過程!B7514,バックデータ一覧!$F$4:$F$27,0),MATCH(VLOOKUP(A7514,バックデータ一覧!$T$3:$U$367,2),バックデータ一覧!$G$3:$I$3,0))*10^-3</f>
        <v>6.4200000000000004E-3</v>
      </c>
      <c r="G7514" s="97">
        <f>INDEX(バックデータ一覧!$J$4:$L$27,MATCH(計算過程!B7514,バックデータ一覧!$F$4:$F$27,0),MATCH(VLOOKUP(A7514,バックデータ一覧!$T$3:$U$367,2),バックデータ一覧!$J$3:$L$3,0))*10^-3</f>
        <v>1.2840000000000001E-2</v>
      </c>
      <c r="H7514" s="97">
        <f>INDEX(バックデータ一覧!$M$4:$O$27,MATCH(計算過程!B7514,バックデータ一覧!$F$4:$F$27,0),MATCH(VLOOKUP(A7514,バックデータ一覧!$T$3:$U$367,2),バックデータ一覧!$M$3:$O$3,0))*10^-3</f>
        <v>1.9260000000000003E-2</v>
      </c>
      <c r="I7514" s="97">
        <f>INDEX(バックデータ一覧!$P$4:$R$27,MATCH(計算過程!B7514,バックデータ一覧!$F$4:$F$27,0),MATCH(VLOOKUP(A7514,バックデータ一覧!$T$3:$U$367,2),バックデータ一覧!$P$3:$R$3,0))*10^-3</f>
        <v>2.5680000000000001E-2</v>
      </c>
    </row>
    <row r="7515" spans="1:9" x14ac:dyDescent="0.15">
      <c r="A7515" s="57">
        <v>41952</v>
      </c>
      <c r="B7515" s="9" t="s">
        <v>125</v>
      </c>
      <c r="C7515" s="83">
        <f t="shared" si="352"/>
        <v>6.2700000000000013E-3</v>
      </c>
      <c r="D7515" s="82">
        <f t="shared" si="351"/>
        <v>5.9400000000000008E-3</v>
      </c>
      <c r="E7515" s="81">
        <f t="shared" si="353"/>
        <v>3.3E-4</v>
      </c>
      <c r="F7515" s="97">
        <f>INDEX(バックデータ一覧!$G$4:$I$27,MATCH(計算過程!B7515,バックデータ一覧!$F$4:$F$27,0),MATCH(VLOOKUP(A7515,バックデータ一覧!$T$3:$U$367,2),バックデータ一覧!$G$3:$I$3,0))*10^-3</f>
        <v>3.3E-4</v>
      </c>
      <c r="G7515" s="97">
        <f>INDEX(バックデータ一覧!$J$4:$L$27,MATCH(計算過程!B7515,バックデータ一覧!$F$4:$F$27,0),MATCH(VLOOKUP(A7515,バックデータ一覧!$T$3:$U$367,2),バックデータ一覧!$J$3:$L$3,0))*10^-3</f>
        <v>6.7000000000000002E-4</v>
      </c>
      <c r="H7515" s="97">
        <f>INDEX(バックデータ一覧!$M$4:$O$27,MATCH(計算過程!B7515,バックデータ一覧!$F$4:$F$27,0),MATCH(VLOOKUP(A7515,バックデータ一覧!$T$3:$U$367,2),バックデータ一覧!$M$3:$O$3,0))*10^-3</f>
        <v>1E-3</v>
      </c>
      <c r="I7515" s="97">
        <f>INDEX(バックデータ一覧!$P$4:$R$27,MATCH(計算過程!B7515,バックデータ一覧!$F$4:$F$27,0),MATCH(VLOOKUP(A7515,バックデータ一覧!$T$3:$U$367,2),バックデータ一覧!$P$3:$R$3,0))*10^-3</f>
        <v>1.33E-3</v>
      </c>
    </row>
    <row r="7516" spans="1:9" x14ac:dyDescent="0.15">
      <c r="A7516" s="57">
        <v>41952</v>
      </c>
      <c r="B7516" s="9" t="s">
        <v>126</v>
      </c>
      <c r="C7516" s="83">
        <f t="shared" si="352"/>
        <v>6.2700000000000013E-3</v>
      </c>
      <c r="D7516" s="82">
        <f t="shared" si="351"/>
        <v>5.9400000000000008E-3</v>
      </c>
      <c r="E7516" s="81">
        <f t="shared" si="353"/>
        <v>3.3E-4</v>
      </c>
      <c r="F7516" s="97">
        <f>INDEX(バックデータ一覧!$G$4:$I$27,MATCH(計算過程!B7516,バックデータ一覧!$F$4:$F$27,0),MATCH(VLOOKUP(A7516,バックデータ一覧!$T$3:$U$367,2),バックデータ一覧!$G$3:$I$3,0))*10^-3</f>
        <v>3.3E-4</v>
      </c>
      <c r="G7516" s="97">
        <f>INDEX(バックデータ一覧!$J$4:$L$27,MATCH(計算過程!B7516,バックデータ一覧!$F$4:$F$27,0),MATCH(VLOOKUP(A7516,バックデータ一覧!$T$3:$U$367,2),バックデータ一覧!$J$3:$L$3,0))*10^-3</f>
        <v>6.7000000000000002E-4</v>
      </c>
      <c r="H7516" s="97">
        <f>INDEX(バックデータ一覧!$M$4:$O$27,MATCH(計算過程!B7516,バックデータ一覧!$F$4:$F$27,0),MATCH(VLOOKUP(A7516,バックデータ一覧!$T$3:$U$367,2),バックデータ一覧!$M$3:$O$3,0))*10^-3</f>
        <v>1E-3</v>
      </c>
      <c r="I7516" s="97">
        <f>INDEX(バックデータ一覧!$P$4:$R$27,MATCH(計算過程!B7516,バックデータ一覧!$F$4:$F$27,0),MATCH(VLOOKUP(A7516,バックデータ一覧!$T$3:$U$367,2),バックデータ一覧!$P$3:$R$3,0))*10^-3</f>
        <v>1.33E-3</v>
      </c>
    </row>
    <row r="7517" spans="1:9" x14ac:dyDescent="0.15">
      <c r="A7517" s="57">
        <v>41952</v>
      </c>
      <c r="B7517" s="9" t="s">
        <v>127</v>
      </c>
      <c r="C7517" s="83">
        <f t="shared" si="352"/>
        <v>1.2220000000000002E-2</v>
      </c>
      <c r="D7517" s="82">
        <f t="shared" si="351"/>
        <v>5.9400000000000008E-3</v>
      </c>
      <c r="E7517" s="81">
        <f t="shared" si="353"/>
        <v>6.28E-3</v>
      </c>
      <c r="F7517" s="97">
        <f>INDEX(バックデータ一覧!$G$4:$I$27,MATCH(計算過程!B7517,バックデータ一覧!$F$4:$F$27,0),MATCH(VLOOKUP(A7517,バックデータ一覧!$T$3:$U$367,2),バックデータ一覧!$G$3:$I$3,0))*10^-3</f>
        <v>6.28E-3</v>
      </c>
      <c r="G7517" s="97">
        <f>INDEX(バックデータ一覧!$J$4:$L$27,MATCH(計算過程!B7517,バックデータ一覧!$F$4:$F$27,0),MATCH(VLOOKUP(A7517,バックデータ一覧!$T$3:$U$367,2),バックデータ一覧!$J$3:$L$3,0))*10^-3</f>
        <v>1.256E-2</v>
      </c>
      <c r="H7517" s="97">
        <f>INDEX(バックデータ一覧!$M$4:$O$27,MATCH(計算過程!B7517,バックデータ一覧!$F$4:$F$27,0),MATCH(VLOOKUP(A7517,バックデータ一覧!$T$3:$U$367,2),バックデータ一覧!$M$3:$O$3,0))*10^-3</f>
        <v>1.8839999999999999E-2</v>
      </c>
      <c r="I7517" s="97">
        <f>INDEX(バックデータ一覧!$P$4:$R$27,MATCH(計算過程!B7517,バックデータ一覧!$F$4:$F$27,0),MATCH(VLOOKUP(A7517,バックデータ一覧!$T$3:$U$367,2),バックデータ一覧!$P$3:$R$3,0))*10^-3</f>
        <v>2.512E-2</v>
      </c>
    </row>
    <row r="7518" spans="1:9" x14ac:dyDescent="0.15">
      <c r="A7518" s="57">
        <v>41952</v>
      </c>
      <c r="B7518" s="9" t="s">
        <v>128</v>
      </c>
      <c r="C7518" s="83">
        <f t="shared" si="352"/>
        <v>1.2640000000000002E-2</v>
      </c>
      <c r="D7518" s="82">
        <f t="shared" si="351"/>
        <v>5.9400000000000008E-3</v>
      </c>
      <c r="E7518" s="81">
        <f t="shared" si="353"/>
        <v>6.7000000000000002E-3</v>
      </c>
      <c r="F7518" s="97">
        <f>INDEX(バックデータ一覧!$G$4:$I$27,MATCH(計算過程!B7518,バックデータ一覧!$F$4:$F$27,0),MATCH(VLOOKUP(A7518,バックデータ一覧!$T$3:$U$367,2),バックデータ一覧!$G$3:$I$3,0))*10^-3</f>
        <v>6.7000000000000002E-3</v>
      </c>
      <c r="G7518" s="97">
        <f>INDEX(バックデータ一覧!$J$4:$L$27,MATCH(計算過程!B7518,バックデータ一覧!$F$4:$F$27,0),MATCH(VLOOKUP(A7518,バックデータ一覧!$T$3:$U$367,2),バックデータ一覧!$J$3:$L$3,0))*10^-3</f>
        <v>1.3390000000000001E-2</v>
      </c>
      <c r="H7518" s="97">
        <f>INDEX(バックデータ一覧!$M$4:$O$27,MATCH(計算過程!B7518,バックデータ一覧!$F$4:$F$27,0),MATCH(VLOOKUP(A7518,バックデータ一覧!$T$3:$U$367,2),バックデータ一覧!$M$3:$O$3,0))*10^-3</f>
        <v>2.009E-2</v>
      </c>
      <c r="I7518" s="97">
        <f>INDEX(バックデータ一覧!$P$4:$R$27,MATCH(計算過程!B7518,バックデータ一覧!$F$4:$F$27,0),MATCH(VLOOKUP(A7518,バックデータ一覧!$T$3:$U$367,2),バックデータ一覧!$P$3:$R$3,0))*10^-3</f>
        <v>2.6790000000000001E-2</v>
      </c>
    </row>
    <row r="7519" spans="1:9" x14ac:dyDescent="0.15">
      <c r="A7519" s="57">
        <v>41953</v>
      </c>
      <c r="B7519" s="9" t="s">
        <v>105</v>
      </c>
      <c r="C7519" s="83">
        <f t="shared" si="352"/>
        <v>6.0700000000000007E-3</v>
      </c>
      <c r="D7519" s="82">
        <f t="shared" si="351"/>
        <v>5.9400000000000008E-3</v>
      </c>
      <c r="E7519" s="81">
        <f t="shared" si="353"/>
        <v>1.3000000000000002E-4</v>
      </c>
      <c r="F7519" s="97">
        <f>INDEX(バックデータ一覧!$G$4:$I$27,MATCH(計算過程!B7519,バックデータ一覧!$F$4:$F$27,0),MATCH(VLOOKUP(A7519,バックデータ一覧!$T$3:$U$367,2),バックデータ一覧!$G$3:$I$3,0))*10^-3</f>
        <v>1.3000000000000002E-4</v>
      </c>
      <c r="G7519" s="97">
        <f>INDEX(バックデータ一覧!$J$4:$L$27,MATCH(計算過程!B7519,バックデータ一覧!$F$4:$F$27,0),MATCH(VLOOKUP(A7519,バックデータ一覧!$T$3:$U$367,2),バックデータ一覧!$J$3:$L$3,0))*10^-3</f>
        <v>2.5000000000000001E-4</v>
      </c>
      <c r="H7519" s="97">
        <f>INDEX(バックデータ一覧!$M$4:$O$27,MATCH(計算過程!B7519,バックデータ一覧!$F$4:$F$27,0),MATCH(VLOOKUP(A7519,バックデータ一覧!$T$3:$U$367,2),バックデータ一覧!$M$3:$O$3,0))*10^-3</f>
        <v>3.8000000000000002E-4</v>
      </c>
      <c r="I7519" s="97">
        <f>INDEX(バックデータ一覧!$P$4:$R$27,MATCH(計算過程!B7519,バックデータ一覧!$F$4:$F$27,0),MATCH(VLOOKUP(A7519,バックデータ一覧!$T$3:$U$367,2),バックデータ一覧!$P$3:$R$3,0))*10^-3</f>
        <v>5.0000000000000001E-4</v>
      </c>
    </row>
    <row r="7520" spans="1:9" x14ac:dyDescent="0.15">
      <c r="A7520" s="57">
        <v>41953</v>
      </c>
      <c r="B7520" s="9" t="s">
        <v>106</v>
      </c>
      <c r="C7520" s="83">
        <f t="shared" si="352"/>
        <v>6.0700000000000007E-3</v>
      </c>
      <c r="D7520" s="82">
        <f t="shared" si="351"/>
        <v>5.9400000000000008E-3</v>
      </c>
      <c r="E7520" s="81">
        <f t="shared" si="353"/>
        <v>1.3000000000000002E-4</v>
      </c>
      <c r="F7520" s="97">
        <f>INDEX(バックデータ一覧!$G$4:$I$27,MATCH(計算過程!B7520,バックデータ一覧!$F$4:$F$27,0),MATCH(VLOOKUP(A7520,バックデータ一覧!$T$3:$U$367,2),バックデータ一覧!$G$3:$I$3,0))*10^-3</f>
        <v>1.3000000000000002E-4</v>
      </c>
      <c r="G7520" s="97">
        <f>INDEX(バックデータ一覧!$J$4:$L$27,MATCH(計算過程!B7520,バックデータ一覧!$F$4:$F$27,0),MATCH(VLOOKUP(A7520,バックデータ一覧!$T$3:$U$367,2),バックデータ一覧!$J$3:$L$3,0))*10^-3</f>
        <v>2.5000000000000001E-4</v>
      </c>
      <c r="H7520" s="97">
        <f>INDEX(バックデータ一覧!$M$4:$O$27,MATCH(計算過程!B7520,バックデータ一覧!$F$4:$F$27,0),MATCH(VLOOKUP(A7520,バックデータ一覧!$T$3:$U$367,2),バックデータ一覧!$M$3:$O$3,0))*10^-3</f>
        <v>3.8000000000000002E-4</v>
      </c>
      <c r="I7520" s="97">
        <f>INDEX(バックデータ一覧!$P$4:$R$27,MATCH(計算過程!B7520,バックデータ一覧!$F$4:$F$27,0),MATCH(VLOOKUP(A7520,バックデータ一覧!$T$3:$U$367,2),バックデータ一覧!$P$3:$R$3,0))*10^-3</f>
        <v>5.0000000000000001E-4</v>
      </c>
    </row>
    <row r="7521" spans="1:9" x14ac:dyDescent="0.15">
      <c r="A7521" s="57">
        <v>41953</v>
      </c>
      <c r="B7521" s="9" t="s">
        <v>107</v>
      </c>
      <c r="C7521" s="83">
        <f t="shared" si="352"/>
        <v>6.0700000000000007E-3</v>
      </c>
      <c r="D7521" s="82">
        <f t="shared" si="351"/>
        <v>5.9400000000000008E-3</v>
      </c>
      <c r="E7521" s="81">
        <f t="shared" si="353"/>
        <v>1.3000000000000002E-4</v>
      </c>
      <c r="F7521" s="97">
        <f>INDEX(バックデータ一覧!$G$4:$I$27,MATCH(計算過程!B7521,バックデータ一覧!$F$4:$F$27,0),MATCH(VLOOKUP(A7521,バックデータ一覧!$T$3:$U$367,2),バックデータ一覧!$G$3:$I$3,0))*10^-3</f>
        <v>1.3000000000000002E-4</v>
      </c>
      <c r="G7521" s="97">
        <f>INDEX(バックデータ一覧!$J$4:$L$27,MATCH(計算過程!B7521,バックデータ一覧!$F$4:$F$27,0),MATCH(VLOOKUP(A7521,バックデータ一覧!$T$3:$U$367,2),バックデータ一覧!$J$3:$L$3,0))*10^-3</f>
        <v>2.5000000000000001E-4</v>
      </c>
      <c r="H7521" s="97">
        <f>INDEX(バックデータ一覧!$M$4:$O$27,MATCH(計算過程!B7521,バックデータ一覧!$F$4:$F$27,0),MATCH(VLOOKUP(A7521,バックデータ一覧!$T$3:$U$367,2),バックデータ一覧!$M$3:$O$3,0))*10^-3</f>
        <v>3.8000000000000002E-4</v>
      </c>
      <c r="I7521" s="97">
        <f>INDEX(バックデータ一覧!$P$4:$R$27,MATCH(計算過程!B7521,バックデータ一覧!$F$4:$F$27,0),MATCH(VLOOKUP(A7521,バックデータ一覧!$T$3:$U$367,2),バックデータ一覧!$P$3:$R$3,0))*10^-3</f>
        <v>5.0000000000000001E-4</v>
      </c>
    </row>
    <row r="7522" spans="1:9" x14ac:dyDescent="0.15">
      <c r="A7522" s="57">
        <v>41953</v>
      </c>
      <c r="B7522" s="9" t="s">
        <v>108</v>
      </c>
      <c r="C7522" s="83">
        <f t="shared" si="352"/>
        <v>6.0700000000000007E-3</v>
      </c>
      <c r="D7522" s="82">
        <f t="shared" si="351"/>
        <v>5.9400000000000008E-3</v>
      </c>
      <c r="E7522" s="81">
        <f t="shared" si="353"/>
        <v>1.3000000000000002E-4</v>
      </c>
      <c r="F7522" s="97">
        <f>INDEX(バックデータ一覧!$G$4:$I$27,MATCH(計算過程!B7522,バックデータ一覧!$F$4:$F$27,0),MATCH(VLOOKUP(A7522,バックデータ一覧!$T$3:$U$367,2),バックデータ一覧!$G$3:$I$3,0))*10^-3</f>
        <v>1.3000000000000002E-4</v>
      </c>
      <c r="G7522" s="97">
        <f>INDEX(バックデータ一覧!$J$4:$L$27,MATCH(計算過程!B7522,バックデータ一覧!$F$4:$F$27,0),MATCH(VLOOKUP(A7522,バックデータ一覧!$T$3:$U$367,2),バックデータ一覧!$J$3:$L$3,0))*10^-3</f>
        <v>2.5000000000000001E-4</v>
      </c>
      <c r="H7522" s="97">
        <f>INDEX(バックデータ一覧!$M$4:$O$27,MATCH(計算過程!B7522,バックデータ一覧!$F$4:$F$27,0),MATCH(VLOOKUP(A7522,バックデータ一覧!$T$3:$U$367,2),バックデータ一覧!$M$3:$O$3,0))*10^-3</f>
        <v>3.8000000000000002E-4</v>
      </c>
      <c r="I7522" s="97">
        <f>INDEX(バックデータ一覧!$P$4:$R$27,MATCH(計算過程!B7522,バックデータ一覧!$F$4:$F$27,0),MATCH(VLOOKUP(A7522,バックデータ一覧!$T$3:$U$367,2),バックデータ一覧!$P$3:$R$3,0))*10^-3</f>
        <v>5.0000000000000001E-4</v>
      </c>
    </row>
    <row r="7523" spans="1:9" x14ac:dyDescent="0.15">
      <c r="A7523" s="57">
        <v>41953</v>
      </c>
      <c r="B7523" s="9" t="s">
        <v>109</v>
      </c>
      <c r="C7523" s="83">
        <f t="shared" si="352"/>
        <v>6.0700000000000007E-3</v>
      </c>
      <c r="D7523" s="82">
        <f t="shared" si="351"/>
        <v>5.9400000000000008E-3</v>
      </c>
      <c r="E7523" s="81">
        <f t="shared" si="353"/>
        <v>1.3000000000000002E-4</v>
      </c>
      <c r="F7523" s="97">
        <f>INDEX(バックデータ一覧!$G$4:$I$27,MATCH(計算過程!B7523,バックデータ一覧!$F$4:$F$27,0),MATCH(VLOOKUP(A7523,バックデータ一覧!$T$3:$U$367,2),バックデータ一覧!$G$3:$I$3,0))*10^-3</f>
        <v>1.3000000000000002E-4</v>
      </c>
      <c r="G7523" s="97">
        <f>INDEX(バックデータ一覧!$J$4:$L$27,MATCH(計算過程!B7523,バックデータ一覧!$F$4:$F$27,0),MATCH(VLOOKUP(A7523,バックデータ一覧!$T$3:$U$367,2),バックデータ一覧!$J$3:$L$3,0))*10^-3</f>
        <v>2.5000000000000001E-4</v>
      </c>
      <c r="H7523" s="97">
        <f>INDEX(バックデータ一覧!$M$4:$O$27,MATCH(計算過程!B7523,バックデータ一覧!$F$4:$F$27,0),MATCH(VLOOKUP(A7523,バックデータ一覧!$T$3:$U$367,2),バックデータ一覧!$M$3:$O$3,0))*10^-3</f>
        <v>3.8000000000000002E-4</v>
      </c>
      <c r="I7523" s="97">
        <f>INDEX(バックデータ一覧!$P$4:$R$27,MATCH(計算過程!B7523,バックデータ一覧!$F$4:$F$27,0),MATCH(VLOOKUP(A7523,バックデータ一覧!$T$3:$U$367,2),バックデータ一覧!$P$3:$R$3,0))*10^-3</f>
        <v>5.0000000000000001E-4</v>
      </c>
    </row>
    <row r="7524" spans="1:9" x14ac:dyDescent="0.15">
      <c r="A7524" s="57">
        <v>41953</v>
      </c>
      <c r="B7524" s="9" t="s">
        <v>110</v>
      </c>
      <c r="C7524" s="83">
        <f t="shared" si="352"/>
        <v>6.0700000000000007E-3</v>
      </c>
      <c r="D7524" s="82">
        <f t="shared" si="351"/>
        <v>5.9400000000000008E-3</v>
      </c>
      <c r="E7524" s="81">
        <f t="shared" si="353"/>
        <v>1.3000000000000002E-4</v>
      </c>
      <c r="F7524" s="97">
        <f>INDEX(バックデータ一覧!$G$4:$I$27,MATCH(計算過程!B7524,バックデータ一覧!$F$4:$F$27,0),MATCH(VLOOKUP(A7524,バックデータ一覧!$T$3:$U$367,2),バックデータ一覧!$G$3:$I$3,0))*10^-3</f>
        <v>1.3000000000000002E-4</v>
      </c>
      <c r="G7524" s="97">
        <f>INDEX(バックデータ一覧!$J$4:$L$27,MATCH(計算過程!B7524,バックデータ一覧!$F$4:$F$27,0),MATCH(VLOOKUP(A7524,バックデータ一覧!$T$3:$U$367,2),バックデータ一覧!$J$3:$L$3,0))*10^-3</f>
        <v>2.5000000000000001E-4</v>
      </c>
      <c r="H7524" s="97">
        <f>INDEX(バックデータ一覧!$M$4:$O$27,MATCH(計算過程!B7524,バックデータ一覧!$F$4:$F$27,0),MATCH(VLOOKUP(A7524,バックデータ一覧!$T$3:$U$367,2),バックデータ一覧!$M$3:$O$3,0))*10^-3</f>
        <v>3.8000000000000002E-4</v>
      </c>
      <c r="I7524" s="97">
        <f>INDEX(バックデータ一覧!$P$4:$R$27,MATCH(計算過程!B7524,バックデータ一覧!$F$4:$F$27,0),MATCH(VLOOKUP(A7524,バックデータ一覧!$T$3:$U$367,2),バックデータ一覧!$P$3:$R$3,0))*10^-3</f>
        <v>5.0000000000000001E-4</v>
      </c>
    </row>
    <row r="7525" spans="1:9" x14ac:dyDescent="0.15">
      <c r="A7525" s="57">
        <v>41953</v>
      </c>
      <c r="B7525" s="9" t="s">
        <v>111</v>
      </c>
      <c r="C7525" s="83">
        <f t="shared" si="352"/>
        <v>9.3200000000000002E-3</v>
      </c>
      <c r="D7525" s="82">
        <f t="shared" si="351"/>
        <v>5.9400000000000008E-3</v>
      </c>
      <c r="E7525" s="81">
        <f t="shared" si="353"/>
        <v>3.3799999999999998E-3</v>
      </c>
      <c r="F7525" s="97">
        <f>INDEX(バックデータ一覧!$G$4:$I$27,MATCH(計算過程!B7525,バックデータ一覧!$F$4:$F$27,0),MATCH(VLOOKUP(A7525,バックデータ一覧!$T$3:$U$367,2),バックデータ一覧!$G$3:$I$3,0))*10^-3</f>
        <v>3.3799999999999998E-3</v>
      </c>
      <c r="G7525" s="97">
        <f>INDEX(バックデータ一覧!$J$4:$L$27,MATCH(計算過程!B7525,バックデータ一覧!$F$4:$F$27,0),MATCH(VLOOKUP(A7525,バックデータ一覧!$T$3:$U$367,2),バックデータ一覧!$J$3:$L$3,0))*10^-3</f>
        <v>6.7499999999999999E-3</v>
      </c>
      <c r="H7525" s="97">
        <f>INDEX(バックデータ一覧!$M$4:$O$27,MATCH(計算過程!B7525,バックデータ一覧!$F$4:$F$27,0),MATCH(VLOOKUP(A7525,バックデータ一覧!$T$3:$U$367,2),バックデータ一覧!$M$3:$O$3,0))*10^-3</f>
        <v>1.0130000000000002E-2</v>
      </c>
      <c r="I7525" s="97">
        <f>INDEX(バックデータ一覧!$P$4:$R$27,MATCH(計算過程!B7525,バックデータ一覧!$F$4:$F$27,0),MATCH(VLOOKUP(A7525,バックデータ一覧!$T$3:$U$367,2),バックデータ一覧!$P$3:$R$3,0))*10^-3</f>
        <v>1.3509999999999999E-2</v>
      </c>
    </row>
    <row r="7526" spans="1:9" x14ac:dyDescent="0.15">
      <c r="A7526" s="57">
        <v>41953</v>
      </c>
      <c r="B7526" s="9" t="s">
        <v>112</v>
      </c>
      <c r="C7526" s="83">
        <f t="shared" si="352"/>
        <v>6.4800000000000005E-3</v>
      </c>
      <c r="D7526" s="82">
        <f t="shared" si="351"/>
        <v>5.9400000000000008E-3</v>
      </c>
      <c r="E7526" s="81">
        <f t="shared" si="353"/>
        <v>5.4000000000000001E-4</v>
      </c>
      <c r="F7526" s="97">
        <f>INDEX(バックデータ一覧!$G$4:$I$27,MATCH(計算過程!B7526,バックデータ一覧!$F$4:$F$27,0),MATCH(VLOOKUP(A7526,バックデータ一覧!$T$3:$U$367,2),バックデータ一覧!$G$3:$I$3,0))*10^-3</f>
        <v>5.4000000000000001E-4</v>
      </c>
      <c r="G7526" s="97">
        <f>INDEX(バックデータ一覧!$J$4:$L$27,MATCH(計算過程!B7526,バックデータ一覧!$F$4:$F$27,0),MATCH(VLOOKUP(A7526,バックデータ一覧!$T$3:$U$367,2),バックデータ一覧!$J$3:$L$3,0))*10^-3</f>
        <v>1.08E-3</v>
      </c>
      <c r="H7526" s="97">
        <f>INDEX(バックデータ一覧!$M$4:$O$27,MATCH(計算過程!B7526,バックデータ一覧!$F$4:$F$27,0),MATCH(VLOOKUP(A7526,バックデータ一覧!$T$3:$U$367,2),バックデータ一覧!$M$3:$O$3,0))*10^-3</f>
        <v>1.6299999999999999E-3</v>
      </c>
      <c r="I7526" s="97">
        <f>INDEX(バックデータ一覧!$P$4:$R$27,MATCH(計算過程!B7526,バックデータ一覧!$F$4:$F$27,0),MATCH(VLOOKUP(A7526,バックデータ一覧!$T$3:$U$367,2),バックデータ一覧!$P$3:$R$3,0))*10^-3</f>
        <v>2.1700000000000001E-3</v>
      </c>
    </row>
    <row r="7527" spans="1:9" x14ac:dyDescent="0.15">
      <c r="A7527" s="57">
        <v>41953</v>
      </c>
      <c r="B7527" s="9" t="s">
        <v>113</v>
      </c>
      <c r="C7527" s="83">
        <f t="shared" si="352"/>
        <v>6.4800000000000005E-3</v>
      </c>
      <c r="D7527" s="82">
        <f t="shared" si="351"/>
        <v>5.9400000000000008E-3</v>
      </c>
      <c r="E7527" s="81">
        <f t="shared" si="353"/>
        <v>5.4000000000000001E-4</v>
      </c>
      <c r="F7527" s="97">
        <f>INDEX(バックデータ一覧!$G$4:$I$27,MATCH(計算過程!B7527,バックデータ一覧!$F$4:$F$27,0),MATCH(VLOOKUP(A7527,バックデータ一覧!$T$3:$U$367,2),バックデータ一覧!$G$3:$I$3,0))*10^-3</f>
        <v>5.4000000000000001E-4</v>
      </c>
      <c r="G7527" s="97">
        <f>INDEX(バックデータ一覧!$J$4:$L$27,MATCH(計算過程!B7527,バックデータ一覧!$F$4:$F$27,0),MATCH(VLOOKUP(A7527,バックデータ一覧!$T$3:$U$367,2),バックデータ一覧!$J$3:$L$3,0))*10^-3</f>
        <v>1.08E-3</v>
      </c>
      <c r="H7527" s="97">
        <f>INDEX(バックデータ一覧!$M$4:$O$27,MATCH(計算過程!B7527,バックデータ一覧!$F$4:$F$27,0),MATCH(VLOOKUP(A7527,バックデータ一覧!$T$3:$U$367,2),バックデータ一覧!$M$3:$O$3,0))*10^-3</f>
        <v>1.6299999999999999E-3</v>
      </c>
      <c r="I7527" s="97">
        <f>INDEX(バックデータ一覧!$P$4:$R$27,MATCH(計算過程!B7527,バックデータ一覧!$F$4:$F$27,0),MATCH(VLOOKUP(A7527,バックデータ一覧!$T$3:$U$367,2),バックデータ一覧!$P$3:$R$3,0))*10^-3</f>
        <v>2.1700000000000001E-3</v>
      </c>
    </row>
    <row r="7528" spans="1:9" x14ac:dyDescent="0.15">
      <c r="A7528" s="57">
        <v>41953</v>
      </c>
      <c r="B7528" s="9" t="s">
        <v>114</v>
      </c>
      <c r="C7528" s="83">
        <f t="shared" si="352"/>
        <v>6.0700000000000007E-3</v>
      </c>
      <c r="D7528" s="82">
        <f t="shared" si="351"/>
        <v>5.9400000000000008E-3</v>
      </c>
      <c r="E7528" s="81">
        <f t="shared" si="353"/>
        <v>1.3000000000000002E-4</v>
      </c>
      <c r="F7528" s="97">
        <f>INDEX(バックデータ一覧!$G$4:$I$27,MATCH(計算過程!B7528,バックデータ一覧!$F$4:$F$27,0),MATCH(VLOOKUP(A7528,バックデータ一覧!$T$3:$U$367,2),バックデータ一覧!$G$3:$I$3,0))*10^-3</f>
        <v>1.3000000000000002E-4</v>
      </c>
      <c r="G7528" s="97">
        <f>INDEX(バックデータ一覧!$J$4:$L$27,MATCH(計算過程!B7528,バックデータ一覧!$F$4:$F$27,0),MATCH(VLOOKUP(A7528,バックデータ一覧!$T$3:$U$367,2),バックデータ一覧!$J$3:$L$3,0))*10^-3</f>
        <v>2.5000000000000001E-4</v>
      </c>
      <c r="H7528" s="97">
        <f>INDEX(バックデータ一覧!$M$4:$O$27,MATCH(計算過程!B7528,バックデータ一覧!$F$4:$F$27,0),MATCH(VLOOKUP(A7528,バックデータ一覧!$T$3:$U$367,2),バックデータ一覧!$M$3:$O$3,0))*10^-3</f>
        <v>3.8000000000000002E-4</v>
      </c>
      <c r="I7528" s="97">
        <f>INDEX(バックデータ一覧!$P$4:$R$27,MATCH(計算過程!B7528,バックデータ一覧!$F$4:$F$27,0),MATCH(VLOOKUP(A7528,バックデータ一覧!$T$3:$U$367,2),バックデータ一覧!$P$3:$R$3,0))*10^-3</f>
        <v>5.0000000000000001E-4</v>
      </c>
    </row>
    <row r="7529" spans="1:9" x14ac:dyDescent="0.15">
      <c r="A7529" s="57">
        <v>41953</v>
      </c>
      <c r="B7529" s="9" t="s">
        <v>115</v>
      </c>
      <c r="C7529" s="83">
        <f t="shared" si="352"/>
        <v>6.2700000000000013E-3</v>
      </c>
      <c r="D7529" s="82">
        <f t="shared" si="351"/>
        <v>5.9400000000000008E-3</v>
      </c>
      <c r="E7529" s="81">
        <f t="shared" si="353"/>
        <v>3.3E-4</v>
      </c>
      <c r="F7529" s="97">
        <f>INDEX(バックデータ一覧!$G$4:$I$27,MATCH(計算過程!B7529,バックデータ一覧!$F$4:$F$27,0),MATCH(VLOOKUP(A7529,バックデータ一覧!$T$3:$U$367,2),バックデータ一覧!$G$3:$I$3,0))*10^-3</f>
        <v>3.3E-4</v>
      </c>
      <c r="G7529" s="97">
        <f>INDEX(バックデータ一覧!$J$4:$L$27,MATCH(計算過程!B7529,バックデータ一覧!$F$4:$F$27,0),MATCH(VLOOKUP(A7529,バックデータ一覧!$T$3:$U$367,2),バックデータ一覧!$J$3:$L$3,0))*10^-3</f>
        <v>6.7000000000000002E-4</v>
      </c>
      <c r="H7529" s="97">
        <f>INDEX(バックデータ一覧!$M$4:$O$27,MATCH(計算過程!B7529,バックデータ一覧!$F$4:$F$27,0),MATCH(VLOOKUP(A7529,バックデータ一覧!$T$3:$U$367,2),バックデータ一覧!$M$3:$O$3,0))*10^-3</f>
        <v>1E-3</v>
      </c>
      <c r="I7529" s="97">
        <f>INDEX(バックデータ一覧!$P$4:$R$27,MATCH(計算過程!B7529,バックデータ一覧!$F$4:$F$27,0),MATCH(VLOOKUP(A7529,バックデータ一覧!$T$3:$U$367,2),バックデータ一覧!$P$3:$R$3,0))*10^-3</f>
        <v>1.33E-3</v>
      </c>
    </row>
    <row r="7530" spans="1:9" x14ac:dyDescent="0.15">
      <c r="A7530" s="57">
        <v>41953</v>
      </c>
      <c r="B7530" s="9" t="s">
        <v>116</v>
      </c>
      <c r="C7530" s="83">
        <f t="shared" si="352"/>
        <v>6.0700000000000007E-3</v>
      </c>
      <c r="D7530" s="82">
        <f t="shared" si="351"/>
        <v>5.9400000000000008E-3</v>
      </c>
      <c r="E7530" s="81">
        <f t="shared" si="353"/>
        <v>1.3000000000000002E-4</v>
      </c>
      <c r="F7530" s="97">
        <f>INDEX(バックデータ一覧!$G$4:$I$27,MATCH(計算過程!B7530,バックデータ一覧!$F$4:$F$27,0),MATCH(VLOOKUP(A7530,バックデータ一覧!$T$3:$U$367,2),バックデータ一覧!$G$3:$I$3,0))*10^-3</f>
        <v>1.3000000000000002E-4</v>
      </c>
      <c r="G7530" s="97">
        <f>INDEX(バックデータ一覧!$J$4:$L$27,MATCH(計算過程!B7530,バックデータ一覧!$F$4:$F$27,0),MATCH(VLOOKUP(A7530,バックデータ一覧!$T$3:$U$367,2),バックデータ一覧!$J$3:$L$3,0))*10^-3</f>
        <v>2.5000000000000001E-4</v>
      </c>
      <c r="H7530" s="97">
        <f>INDEX(バックデータ一覧!$M$4:$O$27,MATCH(計算過程!B7530,バックデータ一覧!$F$4:$F$27,0),MATCH(VLOOKUP(A7530,バックデータ一覧!$T$3:$U$367,2),バックデータ一覧!$M$3:$O$3,0))*10^-3</f>
        <v>3.8000000000000002E-4</v>
      </c>
      <c r="I7530" s="97">
        <f>INDEX(バックデータ一覧!$P$4:$R$27,MATCH(計算過程!B7530,バックデータ一覧!$F$4:$F$27,0),MATCH(VLOOKUP(A7530,バックデータ一覧!$T$3:$U$367,2),バックデータ一覧!$P$3:$R$3,0))*10^-3</f>
        <v>5.0000000000000001E-4</v>
      </c>
    </row>
    <row r="7531" spans="1:9" x14ac:dyDescent="0.15">
      <c r="A7531" s="57">
        <v>41953</v>
      </c>
      <c r="B7531" s="9" t="s">
        <v>117</v>
      </c>
      <c r="C7531" s="83">
        <f t="shared" si="352"/>
        <v>9.3200000000000002E-3</v>
      </c>
      <c r="D7531" s="82">
        <f t="shared" si="351"/>
        <v>5.9400000000000008E-3</v>
      </c>
      <c r="E7531" s="81">
        <f t="shared" si="353"/>
        <v>3.3799999999999998E-3</v>
      </c>
      <c r="F7531" s="97">
        <f>INDEX(バックデータ一覧!$G$4:$I$27,MATCH(計算過程!B7531,バックデータ一覧!$F$4:$F$27,0),MATCH(VLOOKUP(A7531,バックデータ一覧!$T$3:$U$367,2),バックデータ一覧!$G$3:$I$3,0))*10^-3</f>
        <v>3.3799999999999998E-3</v>
      </c>
      <c r="G7531" s="97">
        <f>INDEX(バックデータ一覧!$J$4:$L$27,MATCH(計算過程!B7531,バックデータ一覧!$F$4:$F$27,0),MATCH(VLOOKUP(A7531,バックデータ一覧!$T$3:$U$367,2),バックデータ一覧!$J$3:$L$3,0))*10^-3</f>
        <v>6.7499999999999999E-3</v>
      </c>
      <c r="H7531" s="97">
        <f>INDEX(バックデータ一覧!$M$4:$O$27,MATCH(計算過程!B7531,バックデータ一覧!$F$4:$F$27,0),MATCH(VLOOKUP(A7531,バックデータ一覧!$T$3:$U$367,2),バックデータ一覧!$M$3:$O$3,0))*10^-3</f>
        <v>1.0130000000000002E-2</v>
      </c>
      <c r="I7531" s="97">
        <f>INDEX(バックデータ一覧!$P$4:$R$27,MATCH(計算過程!B7531,バックデータ一覧!$F$4:$F$27,0),MATCH(VLOOKUP(A7531,バックデータ一覧!$T$3:$U$367,2),バックデータ一覧!$P$3:$R$3,0))*10^-3</f>
        <v>1.3509999999999999E-2</v>
      </c>
    </row>
    <row r="7532" spans="1:9" x14ac:dyDescent="0.15">
      <c r="A7532" s="57">
        <v>41953</v>
      </c>
      <c r="B7532" s="9" t="s">
        <v>118</v>
      </c>
      <c r="C7532" s="83">
        <f t="shared" si="352"/>
        <v>6.2700000000000013E-3</v>
      </c>
      <c r="D7532" s="82">
        <f t="shared" si="351"/>
        <v>5.9400000000000008E-3</v>
      </c>
      <c r="E7532" s="81">
        <f t="shared" si="353"/>
        <v>3.3E-4</v>
      </c>
      <c r="F7532" s="97">
        <f>INDEX(バックデータ一覧!$G$4:$I$27,MATCH(計算過程!B7532,バックデータ一覧!$F$4:$F$27,0),MATCH(VLOOKUP(A7532,バックデータ一覧!$T$3:$U$367,2),バックデータ一覧!$G$3:$I$3,0))*10^-3</f>
        <v>3.3E-4</v>
      </c>
      <c r="G7532" s="97">
        <f>INDEX(バックデータ一覧!$J$4:$L$27,MATCH(計算過程!B7532,バックデータ一覧!$F$4:$F$27,0),MATCH(VLOOKUP(A7532,バックデータ一覧!$T$3:$U$367,2),バックデータ一覧!$J$3:$L$3,0))*10^-3</f>
        <v>6.7000000000000002E-4</v>
      </c>
      <c r="H7532" s="97">
        <f>INDEX(バックデータ一覧!$M$4:$O$27,MATCH(計算過程!B7532,バックデータ一覧!$F$4:$F$27,0),MATCH(VLOOKUP(A7532,バックデータ一覧!$T$3:$U$367,2),バックデータ一覧!$M$3:$O$3,0))*10^-3</f>
        <v>1E-3</v>
      </c>
      <c r="I7532" s="97">
        <f>INDEX(バックデータ一覧!$P$4:$R$27,MATCH(計算過程!B7532,バックデータ一覧!$F$4:$F$27,0),MATCH(VLOOKUP(A7532,バックデータ一覧!$T$3:$U$367,2),バックデータ一覧!$P$3:$R$3,0))*10^-3</f>
        <v>1.33E-3</v>
      </c>
    </row>
    <row r="7533" spans="1:9" x14ac:dyDescent="0.15">
      <c r="A7533" s="57">
        <v>41953</v>
      </c>
      <c r="B7533" s="9" t="s">
        <v>119</v>
      </c>
      <c r="C7533" s="83">
        <f t="shared" si="352"/>
        <v>6.0700000000000007E-3</v>
      </c>
      <c r="D7533" s="82">
        <f t="shared" si="351"/>
        <v>5.9400000000000008E-3</v>
      </c>
      <c r="E7533" s="81">
        <f t="shared" si="353"/>
        <v>1.3000000000000002E-4</v>
      </c>
      <c r="F7533" s="97">
        <f>INDEX(バックデータ一覧!$G$4:$I$27,MATCH(計算過程!B7533,バックデータ一覧!$F$4:$F$27,0),MATCH(VLOOKUP(A7533,バックデータ一覧!$T$3:$U$367,2),バックデータ一覧!$G$3:$I$3,0))*10^-3</f>
        <v>1.3000000000000002E-4</v>
      </c>
      <c r="G7533" s="97">
        <f>INDEX(バックデータ一覧!$J$4:$L$27,MATCH(計算過程!B7533,バックデータ一覧!$F$4:$F$27,0),MATCH(VLOOKUP(A7533,バックデータ一覧!$T$3:$U$367,2),バックデータ一覧!$J$3:$L$3,0))*10^-3</f>
        <v>2.5000000000000001E-4</v>
      </c>
      <c r="H7533" s="97">
        <f>INDEX(バックデータ一覧!$M$4:$O$27,MATCH(計算過程!B7533,バックデータ一覧!$F$4:$F$27,0),MATCH(VLOOKUP(A7533,バックデータ一覧!$T$3:$U$367,2),バックデータ一覧!$M$3:$O$3,0))*10^-3</f>
        <v>3.8000000000000002E-4</v>
      </c>
      <c r="I7533" s="97">
        <f>INDEX(バックデータ一覧!$P$4:$R$27,MATCH(計算過程!B7533,バックデータ一覧!$F$4:$F$27,0),MATCH(VLOOKUP(A7533,バックデータ一覧!$T$3:$U$367,2),バックデータ一覧!$P$3:$R$3,0))*10^-3</f>
        <v>5.0000000000000001E-4</v>
      </c>
    </row>
    <row r="7534" spans="1:9" x14ac:dyDescent="0.15">
      <c r="A7534" s="57">
        <v>41953</v>
      </c>
      <c r="B7534" s="9" t="s">
        <v>120</v>
      </c>
      <c r="C7534" s="83">
        <f t="shared" si="352"/>
        <v>6.0700000000000007E-3</v>
      </c>
      <c r="D7534" s="82">
        <f t="shared" si="351"/>
        <v>5.9400000000000008E-3</v>
      </c>
      <c r="E7534" s="81">
        <f t="shared" si="353"/>
        <v>1.3000000000000002E-4</v>
      </c>
      <c r="F7534" s="97">
        <f>INDEX(バックデータ一覧!$G$4:$I$27,MATCH(計算過程!B7534,バックデータ一覧!$F$4:$F$27,0),MATCH(VLOOKUP(A7534,バックデータ一覧!$T$3:$U$367,2),バックデータ一覧!$G$3:$I$3,0))*10^-3</f>
        <v>1.3000000000000002E-4</v>
      </c>
      <c r="G7534" s="97">
        <f>INDEX(バックデータ一覧!$J$4:$L$27,MATCH(計算過程!B7534,バックデータ一覧!$F$4:$F$27,0),MATCH(VLOOKUP(A7534,バックデータ一覧!$T$3:$U$367,2),バックデータ一覧!$J$3:$L$3,0))*10^-3</f>
        <v>2.5000000000000001E-4</v>
      </c>
      <c r="H7534" s="97">
        <f>INDEX(バックデータ一覧!$M$4:$O$27,MATCH(計算過程!B7534,バックデータ一覧!$F$4:$F$27,0),MATCH(VLOOKUP(A7534,バックデータ一覧!$T$3:$U$367,2),バックデータ一覧!$M$3:$O$3,0))*10^-3</f>
        <v>3.8000000000000002E-4</v>
      </c>
      <c r="I7534" s="97">
        <f>INDEX(バックデータ一覧!$P$4:$R$27,MATCH(計算過程!B7534,バックデータ一覧!$F$4:$F$27,0),MATCH(VLOOKUP(A7534,バックデータ一覧!$T$3:$U$367,2),バックデータ一覧!$P$3:$R$3,0))*10^-3</f>
        <v>5.0000000000000001E-4</v>
      </c>
    </row>
    <row r="7535" spans="1:9" x14ac:dyDescent="0.15">
      <c r="A7535" s="57">
        <v>41953</v>
      </c>
      <c r="B7535" s="9" t="s">
        <v>121</v>
      </c>
      <c r="C7535" s="83">
        <f t="shared" si="352"/>
        <v>6.2700000000000013E-3</v>
      </c>
      <c r="D7535" s="82">
        <f t="shared" si="351"/>
        <v>5.9400000000000008E-3</v>
      </c>
      <c r="E7535" s="81">
        <f t="shared" si="353"/>
        <v>3.3E-4</v>
      </c>
      <c r="F7535" s="97">
        <f>INDEX(バックデータ一覧!$G$4:$I$27,MATCH(計算過程!B7535,バックデータ一覧!$F$4:$F$27,0),MATCH(VLOOKUP(A7535,バックデータ一覧!$T$3:$U$367,2),バックデータ一覧!$G$3:$I$3,0))*10^-3</f>
        <v>3.3E-4</v>
      </c>
      <c r="G7535" s="97">
        <f>INDEX(バックデータ一覧!$J$4:$L$27,MATCH(計算過程!B7535,バックデータ一覧!$F$4:$F$27,0),MATCH(VLOOKUP(A7535,バックデータ一覧!$T$3:$U$367,2),バックデータ一覧!$J$3:$L$3,0))*10^-3</f>
        <v>6.7000000000000002E-4</v>
      </c>
      <c r="H7535" s="97">
        <f>INDEX(バックデータ一覧!$M$4:$O$27,MATCH(計算過程!B7535,バックデータ一覧!$F$4:$F$27,0),MATCH(VLOOKUP(A7535,バックデータ一覧!$T$3:$U$367,2),バックデータ一覧!$M$3:$O$3,0))*10^-3</f>
        <v>1E-3</v>
      </c>
      <c r="I7535" s="97">
        <f>INDEX(バックデータ一覧!$P$4:$R$27,MATCH(計算過程!B7535,バックデータ一覧!$F$4:$F$27,0),MATCH(VLOOKUP(A7535,バックデータ一覧!$T$3:$U$367,2),バックデータ一覧!$P$3:$R$3,0))*10^-3</f>
        <v>1.33E-3</v>
      </c>
    </row>
    <row r="7536" spans="1:9" x14ac:dyDescent="0.15">
      <c r="A7536" s="57">
        <v>41953</v>
      </c>
      <c r="B7536" s="9" t="s">
        <v>122</v>
      </c>
      <c r="C7536" s="83">
        <f t="shared" si="352"/>
        <v>6.2700000000000013E-3</v>
      </c>
      <c r="D7536" s="82">
        <f t="shared" si="351"/>
        <v>5.9400000000000008E-3</v>
      </c>
      <c r="E7536" s="81">
        <f t="shared" si="353"/>
        <v>3.3E-4</v>
      </c>
      <c r="F7536" s="97">
        <f>INDEX(バックデータ一覧!$G$4:$I$27,MATCH(計算過程!B7536,バックデータ一覧!$F$4:$F$27,0),MATCH(VLOOKUP(A7536,バックデータ一覧!$T$3:$U$367,2),バックデータ一覧!$G$3:$I$3,0))*10^-3</f>
        <v>3.3E-4</v>
      </c>
      <c r="G7536" s="97">
        <f>INDEX(バックデータ一覧!$J$4:$L$27,MATCH(計算過程!B7536,バックデータ一覧!$F$4:$F$27,0),MATCH(VLOOKUP(A7536,バックデータ一覧!$T$3:$U$367,2),バックデータ一覧!$J$3:$L$3,0))*10^-3</f>
        <v>6.7000000000000002E-4</v>
      </c>
      <c r="H7536" s="97">
        <f>INDEX(バックデータ一覧!$M$4:$O$27,MATCH(計算過程!B7536,バックデータ一覧!$F$4:$F$27,0),MATCH(VLOOKUP(A7536,バックデータ一覧!$T$3:$U$367,2),バックデータ一覧!$M$3:$O$3,0))*10^-3</f>
        <v>1E-3</v>
      </c>
      <c r="I7536" s="97">
        <f>INDEX(バックデータ一覧!$P$4:$R$27,MATCH(計算過程!B7536,バックデータ一覧!$F$4:$F$27,0),MATCH(VLOOKUP(A7536,バックデータ一覧!$T$3:$U$367,2),バックデータ一覧!$P$3:$R$3,0))*10^-3</f>
        <v>1.33E-3</v>
      </c>
    </row>
    <row r="7537" spans="1:9" x14ac:dyDescent="0.15">
      <c r="A7537" s="57">
        <v>41953</v>
      </c>
      <c r="B7537" s="9" t="s">
        <v>123</v>
      </c>
      <c r="C7537" s="83">
        <f t="shared" si="352"/>
        <v>1.2360000000000001E-2</v>
      </c>
      <c r="D7537" s="82">
        <f t="shared" si="351"/>
        <v>5.9400000000000008E-3</v>
      </c>
      <c r="E7537" s="81">
        <f t="shared" si="353"/>
        <v>6.4200000000000004E-3</v>
      </c>
      <c r="F7537" s="97">
        <f>INDEX(バックデータ一覧!$G$4:$I$27,MATCH(計算過程!B7537,バックデータ一覧!$F$4:$F$27,0),MATCH(VLOOKUP(A7537,バックデータ一覧!$T$3:$U$367,2),バックデータ一覧!$G$3:$I$3,0))*10^-3</f>
        <v>6.4200000000000004E-3</v>
      </c>
      <c r="G7537" s="97">
        <f>INDEX(バックデータ一覧!$J$4:$L$27,MATCH(計算過程!B7537,バックデータ一覧!$F$4:$F$27,0),MATCH(VLOOKUP(A7537,バックデータ一覧!$T$3:$U$367,2),バックデータ一覧!$J$3:$L$3,0))*10^-3</f>
        <v>1.2840000000000001E-2</v>
      </c>
      <c r="H7537" s="97">
        <f>INDEX(バックデータ一覧!$M$4:$O$27,MATCH(計算過程!B7537,バックデータ一覧!$F$4:$F$27,0),MATCH(VLOOKUP(A7537,バックデータ一覧!$T$3:$U$367,2),バックデータ一覧!$M$3:$O$3,0))*10^-3</f>
        <v>1.9260000000000003E-2</v>
      </c>
      <c r="I7537" s="97">
        <f>INDEX(バックデータ一覧!$P$4:$R$27,MATCH(計算過程!B7537,バックデータ一覧!$F$4:$F$27,0),MATCH(VLOOKUP(A7537,バックデータ一覧!$T$3:$U$367,2),バックデータ一覧!$P$3:$R$3,0))*10^-3</f>
        <v>2.5680000000000001E-2</v>
      </c>
    </row>
    <row r="7538" spans="1:9" x14ac:dyDescent="0.15">
      <c r="A7538" s="57">
        <v>41953</v>
      </c>
      <c r="B7538" s="9" t="s">
        <v>124</v>
      </c>
      <c r="C7538" s="83">
        <f t="shared" si="352"/>
        <v>1.2360000000000001E-2</v>
      </c>
      <c r="D7538" s="82">
        <f t="shared" si="351"/>
        <v>5.9400000000000008E-3</v>
      </c>
      <c r="E7538" s="81">
        <f t="shared" si="353"/>
        <v>6.4200000000000004E-3</v>
      </c>
      <c r="F7538" s="97">
        <f>INDEX(バックデータ一覧!$G$4:$I$27,MATCH(計算過程!B7538,バックデータ一覧!$F$4:$F$27,0),MATCH(VLOOKUP(A7538,バックデータ一覧!$T$3:$U$367,2),バックデータ一覧!$G$3:$I$3,0))*10^-3</f>
        <v>6.4200000000000004E-3</v>
      </c>
      <c r="G7538" s="97">
        <f>INDEX(バックデータ一覧!$J$4:$L$27,MATCH(計算過程!B7538,バックデータ一覧!$F$4:$F$27,0),MATCH(VLOOKUP(A7538,バックデータ一覧!$T$3:$U$367,2),バックデータ一覧!$J$3:$L$3,0))*10^-3</f>
        <v>1.2840000000000001E-2</v>
      </c>
      <c r="H7538" s="97">
        <f>INDEX(バックデータ一覧!$M$4:$O$27,MATCH(計算過程!B7538,バックデータ一覧!$F$4:$F$27,0),MATCH(VLOOKUP(A7538,バックデータ一覧!$T$3:$U$367,2),バックデータ一覧!$M$3:$O$3,0))*10^-3</f>
        <v>1.9260000000000003E-2</v>
      </c>
      <c r="I7538" s="97">
        <f>INDEX(バックデータ一覧!$P$4:$R$27,MATCH(計算過程!B7538,バックデータ一覧!$F$4:$F$27,0),MATCH(VLOOKUP(A7538,バックデータ一覧!$T$3:$U$367,2),バックデータ一覧!$P$3:$R$3,0))*10^-3</f>
        <v>2.5680000000000001E-2</v>
      </c>
    </row>
    <row r="7539" spans="1:9" x14ac:dyDescent="0.15">
      <c r="A7539" s="57">
        <v>41953</v>
      </c>
      <c r="B7539" s="9" t="s">
        <v>125</v>
      </c>
      <c r="C7539" s="83">
        <f t="shared" si="352"/>
        <v>6.2700000000000013E-3</v>
      </c>
      <c r="D7539" s="82">
        <f t="shared" si="351"/>
        <v>5.9400000000000008E-3</v>
      </c>
      <c r="E7539" s="81">
        <f t="shared" si="353"/>
        <v>3.3E-4</v>
      </c>
      <c r="F7539" s="97">
        <f>INDEX(バックデータ一覧!$G$4:$I$27,MATCH(計算過程!B7539,バックデータ一覧!$F$4:$F$27,0),MATCH(VLOOKUP(A7539,バックデータ一覧!$T$3:$U$367,2),バックデータ一覧!$G$3:$I$3,0))*10^-3</f>
        <v>3.3E-4</v>
      </c>
      <c r="G7539" s="97">
        <f>INDEX(バックデータ一覧!$J$4:$L$27,MATCH(計算過程!B7539,バックデータ一覧!$F$4:$F$27,0),MATCH(VLOOKUP(A7539,バックデータ一覧!$T$3:$U$367,2),バックデータ一覧!$J$3:$L$3,0))*10^-3</f>
        <v>6.7000000000000002E-4</v>
      </c>
      <c r="H7539" s="97">
        <f>INDEX(バックデータ一覧!$M$4:$O$27,MATCH(計算過程!B7539,バックデータ一覧!$F$4:$F$27,0),MATCH(VLOOKUP(A7539,バックデータ一覧!$T$3:$U$367,2),バックデータ一覧!$M$3:$O$3,0))*10^-3</f>
        <v>1E-3</v>
      </c>
      <c r="I7539" s="97">
        <f>INDEX(バックデータ一覧!$P$4:$R$27,MATCH(計算過程!B7539,バックデータ一覧!$F$4:$F$27,0),MATCH(VLOOKUP(A7539,バックデータ一覧!$T$3:$U$367,2),バックデータ一覧!$P$3:$R$3,0))*10^-3</f>
        <v>1.33E-3</v>
      </c>
    </row>
    <row r="7540" spans="1:9" x14ac:dyDescent="0.15">
      <c r="A7540" s="57">
        <v>41953</v>
      </c>
      <c r="B7540" s="9" t="s">
        <v>126</v>
      </c>
      <c r="C7540" s="83">
        <f t="shared" si="352"/>
        <v>6.2700000000000013E-3</v>
      </c>
      <c r="D7540" s="82">
        <f t="shared" si="351"/>
        <v>5.9400000000000008E-3</v>
      </c>
      <c r="E7540" s="81">
        <f t="shared" si="353"/>
        <v>3.3E-4</v>
      </c>
      <c r="F7540" s="97">
        <f>INDEX(バックデータ一覧!$G$4:$I$27,MATCH(計算過程!B7540,バックデータ一覧!$F$4:$F$27,0),MATCH(VLOOKUP(A7540,バックデータ一覧!$T$3:$U$367,2),バックデータ一覧!$G$3:$I$3,0))*10^-3</f>
        <v>3.3E-4</v>
      </c>
      <c r="G7540" s="97">
        <f>INDEX(バックデータ一覧!$J$4:$L$27,MATCH(計算過程!B7540,バックデータ一覧!$F$4:$F$27,0),MATCH(VLOOKUP(A7540,バックデータ一覧!$T$3:$U$367,2),バックデータ一覧!$J$3:$L$3,0))*10^-3</f>
        <v>6.7000000000000002E-4</v>
      </c>
      <c r="H7540" s="97">
        <f>INDEX(バックデータ一覧!$M$4:$O$27,MATCH(計算過程!B7540,バックデータ一覧!$F$4:$F$27,0),MATCH(VLOOKUP(A7540,バックデータ一覧!$T$3:$U$367,2),バックデータ一覧!$M$3:$O$3,0))*10^-3</f>
        <v>1E-3</v>
      </c>
      <c r="I7540" s="97">
        <f>INDEX(バックデータ一覧!$P$4:$R$27,MATCH(計算過程!B7540,バックデータ一覧!$F$4:$F$27,0),MATCH(VLOOKUP(A7540,バックデータ一覧!$T$3:$U$367,2),バックデータ一覧!$P$3:$R$3,0))*10^-3</f>
        <v>1.33E-3</v>
      </c>
    </row>
    <row r="7541" spans="1:9" x14ac:dyDescent="0.15">
      <c r="A7541" s="57">
        <v>41953</v>
      </c>
      <c r="B7541" s="9" t="s">
        <v>127</v>
      </c>
      <c r="C7541" s="83">
        <f t="shared" si="352"/>
        <v>1.2220000000000002E-2</v>
      </c>
      <c r="D7541" s="82">
        <f t="shared" si="351"/>
        <v>5.9400000000000008E-3</v>
      </c>
      <c r="E7541" s="81">
        <f t="shared" si="353"/>
        <v>6.28E-3</v>
      </c>
      <c r="F7541" s="97">
        <f>INDEX(バックデータ一覧!$G$4:$I$27,MATCH(計算過程!B7541,バックデータ一覧!$F$4:$F$27,0),MATCH(VLOOKUP(A7541,バックデータ一覧!$T$3:$U$367,2),バックデータ一覧!$G$3:$I$3,0))*10^-3</f>
        <v>6.28E-3</v>
      </c>
      <c r="G7541" s="97">
        <f>INDEX(バックデータ一覧!$J$4:$L$27,MATCH(計算過程!B7541,バックデータ一覧!$F$4:$F$27,0),MATCH(VLOOKUP(A7541,バックデータ一覧!$T$3:$U$367,2),バックデータ一覧!$J$3:$L$3,0))*10^-3</f>
        <v>1.256E-2</v>
      </c>
      <c r="H7541" s="97">
        <f>INDEX(バックデータ一覧!$M$4:$O$27,MATCH(計算過程!B7541,バックデータ一覧!$F$4:$F$27,0),MATCH(VLOOKUP(A7541,バックデータ一覧!$T$3:$U$367,2),バックデータ一覧!$M$3:$O$3,0))*10^-3</f>
        <v>1.8839999999999999E-2</v>
      </c>
      <c r="I7541" s="97">
        <f>INDEX(バックデータ一覧!$P$4:$R$27,MATCH(計算過程!B7541,バックデータ一覧!$F$4:$F$27,0),MATCH(VLOOKUP(A7541,バックデータ一覧!$T$3:$U$367,2),バックデータ一覧!$P$3:$R$3,0))*10^-3</f>
        <v>2.512E-2</v>
      </c>
    </row>
    <row r="7542" spans="1:9" x14ac:dyDescent="0.15">
      <c r="A7542" s="57">
        <v>41953</v>
      </c>
      <c r="B7542" s="9" t="s">
        <v>128</v>
      </c>
      <c r="C7542" s="83">
        <f t="shared" si="352"/>
        <v>1.2640000000000002E-2</v>
      </c>
      <c r="D7542" s="82">
        <f t="shared" si="351"/>
        <v>5.9400000000000008E-3</v>
      </c>
      <c r="E7542" s="81">
        <f t="shared" si="353"/>
        <v>6.7000000000000002E-3</v>
      </c>
      <c r="F7542" s="97">
        <f>INDEX(バックデータ一覧!$G$4:$I$27,MATCH(計算過程!B7542,バックデータ一覧!$F$4:$F$27,0),MATCH(VLOOKUP(A7542,バックデータ一覧!$T$3:$U$367,2),バックデータ一覧!$G$3:$I$3,0))*10^-3</f>
        <v>6.7000000000000002E-3</v>
      </c>
      <c r="G7542" s="97">
        <f>INDEX(バックデータ一覧!$J$4:$L$27,MATCH(計算過程!B7542,バックデータ一覧!$F$4:$F$27,0),MATCH(VLOOKUP(A7542,バックデータ一覧!$T$3:$U$367,2),バックデータ一覧!$J$3:$L$3,0))*10^-3</f>
        <v>1.3390000000000001E-2</v>
      </c>
      <c r="H7542" s="97">
        <f>INDEX(バックデータ一覧!$M$4:$O$27,MATCH(計算過程!B7542,バックデータ一覧!$F$4:$F$27,0),MATCH(VLOOKUP(A7542,バックデータ一覧!$T$3:$U$367,2),バックデータ一覧!$M$3:$O$3,0))*10^-3</f>
        <v>2.009E-2</v>
      </c>
      <c r="I7542" s="97">
        <f>INDEX(バックデータ一覧!$P$4:$R$27,MATCH(計算過程!B7542,バックデータ一覧!$F$4:$F$27,0),MATCH(VLOOKUP(A7542,バックデータ一覧!$T$3:$U$367,2),バックデータ一覧!$P$3:$R$3,0))*10^-3</f>
        <v>2.6790000000000001E-2</v>
      </c>
    </row>
    <row r="7543" spans="1:9" x14ac:dyDescent="0.15">
      <c r="A7543" s="57">
        <v>41954</v>
      </c>
      <c r="B7543" s="9" t="s">
        <v>105</v>
      </c>
      <c r="C7543" s="83">
        <f t="shared" si="352"/>
        <v>6.0700000000000007E-3</v>
      </c>
      <c r="D7543" s="82">
        <f t="shared" si="351"/>
        <v>5.9400000000000008E-3</v>
      </c>
      <c r="E7543" s="81">
        <f t="shared" si="353"/>
        <v>1.2999999999999999E-4</v>
      </c>
      <c r="F7543" s="97">
        <f>INDEX(バックデータ一覧!$G$4:$I$27,MATCH(計算過程!B7543,バックデータ一覧!$F$4:$F$27,0),MATCH(VLOOKUP(A7543,バックデータ一覧!$T$3:$U$367,2),バックデータ一覧!$G$3:$I$3,0))*10^-3</f>
        <v>1.2999999999999999E-4</v>
      </c>
      <c r="G7543" s="97">
        <f>INDEX(バックデータ一覧!$J$4:$L$27,MATCH(計算過程!B7543,バックデータ一覧!$F$4:$F$27,0),MATCH(VLOOKUP(A7543,バックデータ一覧!$T$3:$U$367,2),バックデータ一覧!$J$3:$L$3,0))*10^-3</f>
        <v>2.5000000000000001E-4</v>
      </c>
      <c r="H7543" s="97">
        <f>INDEX(バックデータ一覧!$M$4:$O$27,MATCH(計算過程!B7543,バックデータ一覧!$F$4:$F$27,0),MATCH(VLOOKUP(A7543,バックデータ一覧!$T$3:$U$367,2),バックデータ一覧!$M$3:$O$3,0))*10^-3</f>
        <v>3.8000000000000002E-4</v>
      </c>
      <c r="I7543" s="97">
        <f>INDEX(バックデータ一覧!$P$4:$R$27,MATCH(計算過程!B7543,バックデータ一覧!$F$4:$F$27,0),MATCH(VLOOKUP(A7543,バックデータ一覧!$T$3:$U$367,2),バックデータ一覧!$P$3:$R$3,0))*10^-3</f>
        <v>5.0000000000000001E-4</v>
      </c>
    </row>
    <row r="7544" spans="1:9" x14ac:dyDescent="0.15">
      <c r="A7544" s="57">
        <v>41954</v>
      </c>
      <c r="B7544" s="9" t="s">
        <v>106</v>
      </c>
      <c r="C7544" s="83">
        <f t="shared" si="352"/>
        <v>6.0700000000000007E-3</v>
      </c>
      <c r="D7544" s="82">
        <f t="shared" si="351"/>
        <v>5.9400000000000008E-3</v>
      </c>
      <c r="E7544" s="81">
        <f t="shared" si="353"/>
        <v>1.2999999999999999E-4</v>
      </c>
      <c r="F7544" s="97">
        <f>INDEX(バックデータ一覧!$G$4:$I$27,MATCH(計算過程!B7544,バックデータ一覧!$F$4:$F$27,0),MATCH(VLOOKUP(A7544,バックデータ一覧!$T$3:$U$367,2),バックデータ一覧!$G$3:$I$3,0))*10^-3</f>
        <v>1.2999999999999999E-4</v>
      </c>
      <c r="G7544" s="97">
        <f>INDEX(バックデータ一覧!$J$4:$L$27,MATCH(計算過程!B7544,バックデータ一覧!$F$4:$F$27,0),MATCH(VLOOKUP(A7544,バックデータ一覧!$T$3:$U$367,2),バックデータ一覧!$J$3:$L$3,0))*10^-3</f>
        <v>2.5000000000000001E-4</v>
      </c>
      <c r="H7544" s="97">
        <f>INDEX(バックデータ一覧!$M$4:$O$27,MATCH(計算過程!B7544,バックデータ一覧!$F$4:$F$27,0),MATCH(VLOOKUP(A7544,バックデータ一覧!$T$3:$U$367,2),バックデータ一覧!$M$3:$O$3,0))*10^-3</f>
        <v>3.8000000000000002E-4</v>
      </c>
      <c r="I7544" s="97">
        <f>INDEX(バックデータ一覧!$P$4:$R$27,MATCH(計算過程!B7544,バックデータ一覧!$F$4:$F$27,0),MATCH(VLOOKUP(A7544,バックデータ一覧!$T$3:$U$367,2),バックデータ一覧!$P$3:$R$3,0))*10^-3</f>
        <v>5.0000000000000001E-4</v>
      </c>
    </row>
    <row r="7545" spans="1:9" x14ac:dyDescent="0.15">
      <c r="A7545" s="57">
        <v>41954</v>
      </c>
      <c r="B7545" s="9" t="s">
        <v>107</v>
      </c>
      <c r="C7545" s="83">
        <f t="shared" si="352"/>
        <v>6.0700000000000007E-3</v>
      </c>
      <c r="D7545" s="82">
        <f t="shared" si="351"/>
        <v>5.9400000000000008E-3</v>
      </c>
      <c r="E7545" s="81">
        <f t="shared" si="353"/>
        <v>1.3000000000000002E-4</v>
      </c>
      <c r="F7545" s="97">
        <f>INDEX(バックデータ一覧!$G$4:$I$27,MATCH(計算過程!B7545,バックデータ一覧!$F$4:$F$27,0),MATCH(VLOOKUP(A7545,バックデータ一覧!$T$3:$U$367,2),バックデータ一覧!$G$3:$I$3,0))*10^-3</f>
        <v>1.3000000000000002E-4</v>
      </c>
      <c r="G7545" s="97">
        <f>INDEX(バックデータ一覧!$J$4:$L$27,MATCH(計算過程!B7545,バックデータ一覧!$F$4:$F$27,0),MATCH(VLOOKUP(A7545,バックデータ一覧!$T$3:$U$367,2),バックデータ一覧!$J$3:$L$3,0))*10^-3</f>
        <v>2.5000000000000001E-4</v>
      </c>
      <c r="H7545" s="97">
        <f>INDEX(バックデータ一覧!$M$4:$O$27,MATCH(計算過程!B7545,バックデータ一覧!$F$4:$F$27,0),MATCH(VLOOKUP(A7545,バックデータ一覧!$T$3:$U$367,2),バックデータ一覧!$M$3:$O$3,0))*10^-3</f>
        <v>3.8000000000000002E-4</v>
      </c>
      <c r="I7545" s="97">
        <f>INDEX(バックデータ一覧!$P$4:$R$27,MATCH(計算過程!B7545,バックデータ一覧!$F$4:$F$27,0),MATCH(VLOOKUP(A7545,バックデータ一覧!$T$3:$U$367,2),バックデータ一覧!$P$3:$R$3,0))*10^-3</f>
        <v>5.0000000000000001E-4</v>
      </c>
    </row>
    <row r="7546" spans="1:9" x14ac:dyDescent="0.15">
      <c r="A7546" s="57">
        <v>41954</v>
      </c>
      <c r="B7546" s="9" t="s">
        <v>108</v>
      </c>
      <c r="C7546" s="83">
        <f t="shared" si="352"/>
        <v>6.0700000000000007E-3</v>
      </c>
      <c r="D7546" s="82">
        <f t="shared" si="351"/>
        <v>5.9400000000000008E-3</v>
      </c>
      <c r="E7546" s="81">
        <f t="shared" si="353"/>
        <v>1.3000000000000002E-4</v>
      </c>
      <c r="F7546" s="97">
        <f>INDEX(バックデータ一覧!$G$4:$I$27,MATCH(計算過程!B7546,バックデータ一覧!$F$4:$F$27,0),MATCH(VLOOKUP(A7546,バックデータ一覧!$T$3:$U$367,2),バックデータ一覧!$G$3:$I$3,0))*10^-3</f>
        <v>1.3000000000000002E-4</v>
      </c>
      <c r="G7546" s="97">
        <f>INDEX(バックデータ一覧!$J$4:$L$27,MATCH(計算過程!B7546,バックデータ一覧!$F$4:$F$27,0),MATCH(VLOOKUP(A7546,バックデータ一覧!$T$3:$U$367,2),バックデータ一覧!$J$3:$L$3,0))*10^-3</f>
        <v>2.5000000000000001E-4</v>
      </c>
      <c r="H7546" s="97">
        <f>INDEX(バックデータ一覧!$M$4:$O$27,MATCH(計算過程!B7546,バックデータ一覧!$F$4:$F$27,0),MATCH(VLOOKUP(A7546,バックデータ一覧!$T$3:$U$367,2),バックデータ一覧!$M$3:$O$3,0))*10^-3</f>
        <v>3.8000000000000002E-4</v>
      </c>
      <c r="I7546" s="97">
        <f>INDEX(バックデータ一覧!$P$4:$R$27,MATCH(計算過程!B7546,バックデータ一覧!$F$4:$F$27,0),MATCH(VLOOKUP(A7546,バックデータ一覧!$T$3:$U$367,2),バックデータ一覧!$P$3:$R$3,0))*10^-3</f>
        <v>5.0000000000000001E-4</v>
      </c>
    </row>
    <row r="7547" spans="1:9" x14ac:dyDescent="0.15">
      <c r="A7547" s="57">
        <v>41954</v>
      </c>
      <c r="B7547" s="9" t="s">
        <v>109</v>
      </c>
      <c r="C7547" s="83">
        <f t="shared" si="352"/>
        <v>6.0700000000000007E-3</v>
      </c>
      <c r="D7547" s="82">
        <f t="shared" si="351"/>
        <v>5.9400000000000008E-3</v>
      </c>
      <c r="E7547" s="81">
        <f t="shared" si="353"/>
        <v>1.3000000000000002E-4</v>
      </c>
      <c r="F7547" s="97">
        <f>INDEX(バックデータ一覧!$G$4:$I$27,MATCH(計算過程!B7547,バックデータ一覧!$F$4:$F$27,0),MATCH(VLOOKUP(A7547,バックデータ一覧!$T$3:$U$367,2),バックデータ一覧!$G$3:$I$3,0))*10^-3</f>
        <v>1.3000000000000002E-4</v>
      </c>
      <c r="G7547" s="97">
        <f>INDEX(バックデータ一覧!$J$4:$L$27,MATCH(計算過程!B7547,バックデータ一覧!$F$4:$F$27,0),MATCH(VLOOKUP(A7547,バックデータ一覧!$T$3:$U$367,2),バックデータ一覧!$J$3:$L$3,0))*10^-3</f>
        <v>2.5000000000000001E-4</v>
      </c>
      <c r="H7547" s="97">
        <f>INDEX(バックデータ一覧!$M$4:$O$27,MATCH(計算過程!B7547,バックデータ一覧!$F$4:$F$27,0),MATCH(VLOOKUP(A7547,バックデータ一覧!$T$3:$U$367,2),バックデータ一覧!$M$3:$O$3,0))*10^-3</f>
        <v>3.8000000000000002E-4</v>
      </c>
      <c r="I7547" s="97">
        <f>INDEX(バックデータ一覧!$P$4:$R$27,MATCH(計算過程!B7547,バックデータ一覧!$F$4:$F$27,0),MATCH(VLOOKUP(A7547,バックデータ一覧!$T$3:$U$367,2),バックデータ一覧!$P$3:$R$3,0))*10^-3</f>
        <v>5.0000000000000001E-4</v>
      </c>
    </row>
    <row r="7548" spans="1:9" x14ac:dyDescent="0.15">
      <c r="A7548" s="57">
        <v>41954</v>
      </c>
      <c r="B7548" s="9" t="s">
        <v>110</v>
      </c>
      <c r="C7548" s="83">
        <f t="shared" si="352"/>
        <v>6.0700000000000007E-3</v>
      </c>
      <c r="D7548" s="82">
        <f t="shared" si="351"/>
        <v>5.9400000000000008E-3</v>
      </c>
      <c r="E7548" s="81">
        <f t="shared" si="353"/>
        <v>1.3000000000000002E-4</v>
      </c>
      <c r="F7548" s="97">
        <f>INDEX(バックデータ一覧!$G$4:$I$27,MATCH(計算過程!B7548,バックデータ一覧!$F$4:$F$27,0),MATCH(VLOOKUP(A7548,バックデータ一覧!$T$3:$U$367,2),バックデータ一覧!$G$3:$I$3,0))*10^-3</f>
        <v>1.3000000000000002E-4</v>
      </c>
      <c r="G7548" s="97">
        <f>INDEX(バックデータ一覧!$J$4:$L$27,MATCH(計算過程!B7548,バックデータ一覧!$F$4:$F$27,0),MATCH(VLOOKUP(A7548,バックデータ一覧!$T$3:$U$367,2),バックデータ一覧!$J$3:$L$3,0))*10^-3</f>
        <v>2.5000000000000001E-4</v>
      </c>
      <c r="H7548" s="97">
        <f>INDEX(バックデータ一覧!$M$4:$O$27,MATCH(計算過程!B7548,バックデータ一覧!$F$4:$F$27,0),MATCH(VLOOKUP(A7548,バックデータ一覧!$T$3:$U$367,2),バックデータ一覧!$M$3:$O$3,0))*10^-3</f>
        <v>3.8000000000000002E-4</v>
      </c>
      <c r="I7548" s="97">
        <f>INDEX(バックデータ一覧!$P$4:$R$27,MATCH(計算過程!B7548,バックデータ一覧!$F$4:$F$27,0),MATCH(VLOOKUP(A7548,バックデータ一覧!$T$3:$U$367,2),バックデータ一覧!$P$3:$R$3,0))*10^-3</f>
        <v>5.0000000000000001E-4</v>
      </c>
    </row>
    <row r="7549" spans="1:9" x14ac:dyDescent="0.15">
      <c r="A7549" s="57">
        <v>41954</v>
      </c>
      <c r="B7549" s="9" t="s">
        <v>111</v>
      </c>
      <c r="C7549" s="83">
        <f t="shared" si="352"/>
        <v>6.0700000000000007E-3</v>
      </c>
      <c r="D7549" s="82">
        <f t="shared" si="351"/>
        <v>5.9400000000000008E-3</v>
      </c>
      <c r="E7549" s="81">
        <f t="shared" si="353"/>
        <v>1.3000000000000002E-4</v>
      </c>
      <c r="F7549" s="97">
        <f>INDEX(バックデータ一覧!$G$4:$I$27,MATCH(計算過程!B7549,バックデータ一覧!$F$4:$F$27,0),MATCH(VLOOKUP(A7549,バックデータ一覧!$T$3:$U$367,2),バックデータ一覧!$G$3:$I$3,0))*10^-3</f>
        <v>1.3000000000000002E-4</v>
      </c>
      <c r="G7549" s="97">
        <f>INDEX(バックデータ一覧!$J$4:$L$27,MATCH(計算過程!B7549,バックデータ一覧!$F$4:$F$27,0),MATCH(VLOOKUP(A7549,バックデータ一覧!$T$3:$U$367,2),バックデータ一覧!$J$3:$L$3,0))*10^-3</f>
        <v>2.5000000000000001E-4</v>
      </c>
      <c r="H7549" s="97">
        <f>INDEX(バックデータ一覧!$M$4:$O$27,MATCH(計算過程!B7549,バックデータ一覧!$F$4:$F$27,0),MATCH(VLOOKUP(A7549,バックデータ一覧!$T$3:$U$367,2),バックデータ一覧!$M$3:$O$3,0))*10^-3</f>
        <v>3.8000000000000002E-4</v>
      </c>
      <c r="I7549" s="97">
        <f>INDEX(バックデータ一覧!$P$4:$R$27,MATCH(計算過程!B7549,バックデータ一覧!$F$4:$F$27,0),MATCH(VLOOKUP(A7549,バックデータ一覧!$T$3:$U$367,2),バックデータ一覧!$P$3:$R$3,0))*10^-3</f>
        <v>5.0000000000000001E-4</v>
      </c>
    </row>
    <row r="7550" spans="1:9" x14ac:dyDescent="0.15">
      <c r="A7550" s="57">
        <v>41954</v>
      </c>
      <c r="B7550" s="9" t="s">
        <v>112</v>
      </c>
      <c r="C7550" s="83">
        <f t="shared" si="352"/>
        <v>6.4800000000000005E-3</v>
      </c>
      <c r="D7550" s="82">
        <f t="shared" si="351"/>
        <v>5.9400000000000008E-3</v>
      </c>
      <c r="E7550" s="81">
        <f t="shared" si="353"/>
        <v>5.4000000000000001E-4</v>
      </c>
      <c r="F7550" s="97">
        <f>INDEX(バックデータ一覧!$G$4:$I$27,MATCH(計算過程!B7550,バックデータ一覧!$F$4:$F$27,0),MATCH(VLOOKUP(A7550,バックデータ一覧!$T$3:$U$367,2),バックデータ一覧!$G$3:$I$3,0))*10^-3</f>
        <v>5.4000000000000001E-4</v>
      </c>
      <c r="G7550" s="97">
        <f>INDEX(バックデータ一覧!$J$4:$L$27,MATCH(計算過程!B7550,バックデータ一覧!$F$4:$F$27,0),MATCH(VLOOKUP(A7550,バックデータ一覧!$T$3:$U$367,2),バックデータ一覧!$J$3:$L$3,0))*10^-3</f>
        <v>1.08E-3</v>
      </c>
      <c r="H7550" s="97">
        <f>INDEX(バックデータ一覧!$M$4:$O$27,MATCH(計算過程!B7550,バックデータ一覧!$F$4:$F$27,0),MATCH(VLOOKUP(A7550,バックデータ一覧!$T$3:$U$367,2),バックデータ一覧!$M$3:$O$3,0))*10^-3</f>
        <v>1.6299999999999999E-3</v>
      </c>
      <c r="I7550" s="97">
        <f>INDEX(バックデータ一覧!$P$4:$R$27,MATCH(計算過程!B7550,バックデータ一覧!$F$4:$F$27,0),MATCH(VLOOKUP(A7550,バックデータ一覧!$T$3:$U$367,2),バックデータ一覧!$P$3:$R$3,0))*10^-3</f>
        <v>2.1700000000000001E-3</v>
      </c>
    </row>
    <row r="7551" spans="1:9" x14ac:dyDescent="0.15">
      <c r="A7551" s="57">
        <v>41954</v>
      </c>
      <c r="B7551" s="9" t="s">
        <v>113</v>
      </c>
      <c r="C7551" s="83">
        <f t="shared" si="352"/>
        <v>9.7300000000000008E-3</v>
      </c>
      <c r="D7551" s="82">
        <f t="shared" si="351"/>
        <v>5.9400000000000008E-3</v>
      </c>
      <c r="E7551" s="81">
        <f t="shared" si="353"/>
        <v>3.79E-3</v>
      </c>
      <c r="F7551" s="97">
        <f>INDEX(バックデータ一覧!$G$4:$I$27,MATCH(計算過程!B7551,バックデータ一覧!$F$4:$F$27,0),MATCH(VLOOKUP(A7551,バックデータ一覧!$T$3:$U$367,2),バックデータ一覧!$G$3:$I$3,0))*10^-3</f>
        <v>3.79E-3</v>
      </c>
      <c r="G7551" s="97">
        <f>INDEX(バックデータ一覧!$J$4:$L$27,MATCH(計算過程!B7551,バックデータ一覧!$F$4:$F$27,0),MATCH(VLOOKUP(A7551,バックデータ一覧!$T$3:$U$367,2),バックデータ一覧!$J$3:$L$3,0))*10^-3</f>
        <v>7.5900000000000004E-3</v>
      </c>
      <c r="H7551" s="97">
        <f>INDEX(バックデータ一覧!$M$4:$O$27,MATCH(計算過程!B7551,バックデータ一覧!$F$4:$F$27,0),MATCH(VLOOKUP(A7551,バックデータ一覧!$T$3:$U$367,2),バックデータ一覧!$M$3:$O$3,0))*10^-3</f>
        <v>1.1380000000000001E-2</v>
      </c>
      <c r="I7551" s="97">
        <f>INDEX(バックデータ一覧!$P$4:$R$27,MATCH(計算過程!B7551,バックデータ一覧!$F$4:$F$27,0),MATCH(VLOOKUP(A7551,バックデータ一覧!$T$3:$U$367,2),バックデータ一覧!$P$3:$R$3,0))*10^-3</f>
        <v>1.5180000000000001E-2</v>
      </c>
    </row>
    <row r="7552" spans="1:9" x14ac:dyDescent="0.15">
      <c r="A7552" s="57">
        <v>41954</v>
      </c>
      <c r="B7552" s="9" t="s">
        <v>114</v>
      </c>
      <c r="C7552" s="83">
        <f t="shared" si="352"/>
        <v>6.2700000000000013E-3</v>
      </c>
      <c r="D7552" s="82">
        <f t="shared" si="351"/>
        <v>5.9400000000000008E-3</v>
      </c>
      <c r="E7552" s="81">
        <f t="shared" si="353"/>
        <v>3.3E-4</v>
      </c>
      <c r="F7552" s="97">
        <f>INDEX(バックデータ一覧!$G$4:$I$27,MATCH(計算過程!B7552,バックデータ一覧!$F$4:$F$27,0),MATCH(VLOOKUP(A7552,バックデータ一覧!$T$3:$U$367,2),バックデータ一覧!$G$3:$I$3,0))*10^-3</f>
        <v>3.3E-4</v>
      </c>
      <c r="G7552" s="97">
        <f>INDEX(バックデータ一覧!$J$4:$L$27,MATCH(計算過程!B7552,バックデータ一覧!$F$4:$F$27,0),MATCH(VLOOKUP(A7552,バックデータ一覧!$T$3:$U$367,2),バックデータ一覧!$J$3:$L$3,0))*10^-3</f>
        <v>6.7000000000000002E-4</v>
      </c>
      <c r="H7552" s="97">
        <f>INDEX(バックデータ一覧!$M$4:$O$27,MATCH(計算過程!B7552,バックデータ一覧!$F$4:$F$27,0),MATCH(VLOOKUP(A7552,バックデータ一覧!$T$3:$U$367,2),バックデータ一覧!$M$3:$O$3,0))*10^-3</f>
        <v>1E-3</v>
      </c>
      <c r="I7552" s="97">
        <f>INDEX(バックデータ一覧!$P$4:$R$27,MATCH(計算過程!B7552,バックデータ一覧!$F$4:$F$27,0),MATCH(VLOOKUP(A7552,バックデータ一覧!$T$3:$U$367,2),バックデータ一覧!$P$3:$R$3,0))*10^-3</f>
        <v>1.33E-3</v>
      </c>
    </row>
    <row r="7553" spans="1:9" x14ac:dyDescent="0.15">
      <c r="A7553" s="57">
        <v>41954</v>
      </c>
      <c r="B7553" s="9" t="s">
        <v>115</v>
      </c>
      <c r="C7553" s="83">
        <f t="shared" si="352"/>
        <v>6.4800000000000005E-3</v>
      </c>
      <c r="D7553" s="82">
        <f t="shared" si="351"/>
        <v>5.9400000000000008E-3</v>
      </c>
      <c r="E7553" s="81">
        <f t="shared" si="353"/>
        <v>5.4000000000000001E-4</v>
      </c>
      <c r="F7553" s="97">
        <f>INDEX(バックデータ一覧!$G$4:$I$27,MATCH(計算過程!B7553,バックデータ一覧!$F$4:$F$27,0),MATCH(VLOOKUP(A7553,バックデータ一覧!$T$3:$U$367,2),バックデータ一覧!$G$3:$I$3,0))*10^-3</f>
        <v>5.4000000000000001E-4</v>
      </c>
      <c r="G7553" s="97">
        <f>INDEX(バックデータ一覧!$J$4:$L$27,MATCH(計算過程!B7553,バックデータ一覧!$F$4:$F$27,0),MATCH(VLOOKUP(A7553,バックデータ一覧!$T$3:$U$367,2),バックデータ一覧!$J$3:$L$3,0))*10^-3</f>
        <v>1.08E-3</v>
      </c>
      <c r="H7553" s="97">
        <f>INDEX(バックデータ一覧!$M$4:$O$27,MATCH(計算過程!B7553,バックデータ一覧!$F$4:$F$27,0),MATCH(VLOOKUP(A7553,バックデータ一覧!$T$3:$U$367,2),バックデータ一覧!$M$3:$O$3,0))*10^-3</f>
        <v>1.6299999999999999E-3</v>
      </c>
      <c r="I7553" s="97">
        <f>INDEX(バックデータ一覧!$P$4:$R$27,MATCH(計算過程!B7553,バックデータ一覧!$F$4:$F$27,0),MATCH(VLOOKUP(A7553,バックデータ一覧!$T$3:$U$367,2),バックデータ一覧!$P$3:$R$3,0))*10^-3</f>
        <v>2.1700000000000001E-3</v>
      </c>
    </row>
    <row r="7554" spans="1:9" x14ac:dyDescent="0.15">
      <c r="A7554" s="57">
        <v>41954</v>
      </c>
      <c r="B7554" s="9" t="s">
        <v>116</v>
      </c>
      <c r="C7554" s="83">
        <f t="shared" si="352"/>
        <v>6.2700000000000013E-3</v>
      </c>
      <c r="D7554" s="82">
        <f t="shared" si="351"/>
        <v>5.9400000000000008E-3</v>
      </c>
      <c r="E7554" s="81">
        <f t="shared" si="353"/>
        <v>3.3E-4</v>
      </c>
      <c r="F7554" s="97">
        <f>INDEX(バックデータ一覧!$G$4:$I$27,MATCH(計算過程!B7554,バックデータ一覧!$F$4:$F$27,0),MATCH(VLOOKUP(A7554,バックデータ一覧!$T$3:$U$367,2),バックデータ一覧!$G$3:$I$3,0))*10^-3</f>
        <v>3.3E-4</v>
      </c>
      <c r="G7554" s="97">
        <f>INDEX(バックデータ一覧!$J$4:$L$27,MATCH(計算過程!B7554,バックデータ一覧!$F$4:$F$27,0),MATCH(VLOOKUP(A7554,バックデータ一覧!$T$3:$U$367,2),バックデータ一覧!$J$3:$L$3,0))*10^-3</f>
        <v>6.7000000000000002E-4</v>
      </c>
      <c r="H7554" s="97">
        <f>INDEX(バックデータ一覧!$M$4:$O$27,MATCH(計算過程!B7554,バックデータ一覧!$F$4:$F$27,0),MATCH(VLOOKUP(A7554,バックデータ一覧!$T$3:$U$367,2),バックデータ一覧!$M$3:$O$3,0))*10^-3</f>
        <v>1E-3</v>
      </c>
      <c r="I7554" s="97">
        <f>INDEX(バックデータ一覧!$P$4:$R$27,MATCH(計算過程!B7554,バックデータ一覧!$F$4:$F$27,0),MATCH(VLOOKUP(A7554,バックデータ一覧!$T$3:$U$367,2),バックデータ一覧!$P$3:$R$3,0))*10^-3</f>
        <v>1.33E-3</v>
      </c>
    </row>
    <row r="7555" spans="1:9" x14ac:dyDescent="0.15">
      <c r="A7555" s="57">
        <v>41954</v>
      </c>
      <c r="B7555" s="9" t="s">
        <v>117</v>
      </c>
      <c r="C7555" s="83">
        <f t="shared" si="352"/>
        <v>9.3200000000000002E-3</v>
      </c>
      <c r="D7555" s="82">
        <f t="shared" si="351"/>
        <v>5.9400000000000008E-3</v>
      </c>
      <c r="E7555" s="81">
        <f t="shared" si="353"/>
        <v>3.3799999999999998E-3</v>
      </c>
      <c r="F7555" s="97">
        <f>INDEX(バックデータ一覧!$G$4:$I$27,MATCH(計算過程!B7555,バックデータ一覧!$F$4:$F$27,0),MATCH(VLOOKUP(A7555,バックデータ一覧!$T$3:$U$367,2),バックデータ一覧!$G$3:$I$3,0))*10^-3</f>
        <v>3.3799999999999998E-3</v>
      </c>
      <c r="G7555" s="97">
        <f>INDEX(バックデータ一覧!$J$4:$L$27,MATCH(計算過程!B7555,バックデータ一覧!$F$4:$F$27,0),MATCH(VLOOKUP(A7555,バックデータ一覧!$T$3:$U$367,2),バックデータ一覧!$J$3:$L$3,0))*10^-3</f>
        <v>6.7499999999999999E-3</v>
      </c>
      <c r="H7555" s="97">
        <f>INDEX(バックデータ一覧!$M$4:$O$27,MATCH(計算過程!B7555,バックデータ一覧!$F$4:$F$27,0),MATCH(VLOOKUP(A7555,バックデータ一覧!$T$3:$U$367,2),バックデータ一覧!$M$3:$O$3,0))*10^-3</f>
        <v>1.0130000000000002E-2</v>
      </c>
      <c r="I7555" s="97">
        <f>INDEX(バックデータ一覧!$P$4:$R$27,MATCH(計算過程!B7555,バックデータ一覧!$F$4:$F$27,0),MATCH(VLOOKUP(A7555,バックデータ一覧!$T$3:$U$367,2),バックデータ一覧!$P$3:$R$3,0))*10^-3</f>
        <v>1.3509999999999999E-2</v>
      </c>
    </row>
    <row r="7556" spans="1:9" x14ac:dyDescent="0.15">
      <c r="A7556" s="57">
        <v>41954</v>
      </c>
      <c r="B7556" s="9" t="s">
        <v>118</v>
      </c>
      <c r="C7556" s="83">
        <f t="shared" si="352"/>
        <v>6.2700000000000013E-3</v>
      </c>
      <c r="D7556" s="82">
        <f t="shared" si="351"/>
        <v>5.9400000000000008E-3</v>
      </c>
      <c r="E7556" s="81">
        <f t="shared" si="353"/>
        <v>3.3E-4</v>
      </c>
      <c r="F7556" s="97">
        <f>INDEX(バックデータ一覧!$G$4:$I$27,MATCH(計算過程!B7556,バックデータ一覧!$F$4:$F$27,0),MATCH(VLOOKUP(A7556,バックデータ一覧!$T$3:$U$367,2),バックデータ一覧!$G$3:$I$3,0))*10^-3</f>
        <v>3.3E-4</v>
      </c>
      <c r="G7556" s="97">
        <f>INDEX(バックデータ一覧!$J$4:$L$27,MATCH(計算過程!B7556,バックデータ一覧!$F$4:$F$27,0),MATCH(VLOOKUP(A7556,バックデータ一覧!$T$3:$U$367,2),バックデータ一覧!$J$3:$L$3,0))*10^-3</f>
        <v>6.7000000000000002E-4</v>
      </c>
      <c r="H7556" s="97">
        <f>INDEX(バックデータ一覧!$M$4:$O$27,MATCH(計算過程!B7556,バックデータ一覧!$F$4:$F$27,0),MATCH(VLOOKUP(A7556,バックデータ一覧!$T$3:$U$367,2),バックデータ一覧!$M$3:$O$3,0))*10^-3</f>
        <v>1E-3</v>
      </c>
      <c r="I7556" s="97">
        <f>INDEX(バックデータ一覧!$P$4:$R$27,MATCH(計算過程!B7556,バックデータ一覧!$F$4:$F$27,0),MATCH(VLOOKUP(A7556,バックデータ一覧!$T$3:$U$367,2),バックデータ一覧!$P$3:$R$3,0))*10^-3</f>
        <v>1.33E-3</v>
      </c>
    </row>
    <row r="7557" spans="1:9" x14ac:dyDescent="0.15">
      <c r="A7557" s="57">
        <v>41954</v>
      </c>
      <c r="B7557" s="9" t="s">
        <v>119</v>
      </c>
      <c r="C7557" s="83">
        <f t="shared" si="352"/>
        <v>6.0700000000000007E-3</v>
      </c>
      <c r="D7557" s="82">
        <f t="shared" si="351"/>
        <v>5.9400000000000008E-3</v>
      </c>
      <c r="E7557" s="81">
        <f t="shared" si="353"/>
        <v>1.3000000000000002E-4</v>
      </c>
      <c r="F7557" s="97">
        <f>INDEX(バックデータ一覧!$G$4:$I$27,MATCH(計算過程!B7557,バックデータ一覧!$F$4:$F$27,0),MATCH(VLOOKUP(A7557,バックデータ一覧!$T$3:$U$367,2),バックデータ一覧!$G$3:$I$3,0))*10^-3</f>
        <v>1.3000000000000002E-4</v>
      </c>
      <c r="G7557" s="97">
        <f>INDEX(バックデータ一覧!$J$4:$L$27,MATCH(計算過程!B7557,バックデータ一覧!$F$4:$F$27,0),MATCH(VLOOKUP(A7557,バックデータ一覧!$T$3:$U$367,2),バックデータ一覧!$J$3:$L$3,0))*10^-3</f>
        <v>2.5000000000000001E-4</v>
      </c>
      <c r="H7557" s="97">
        <f>INDEX(バックデータ一覧!$M$4:$O$27,MATCH(計算過程!B7557,バックデータ一覧!$F$4:$F$27,0),MATCH(VLOOKUP(A7557,バックデータ一覧!$T$3:$U$367,2),バックデータ一覧!$M$3:$O$3,0))*10^-3</f>
        <v>3.8000000000000002E-4</v>
      </c>
      <c r="I7557" s="97">
        <f>INDEX(バックデータ一覧!$P$4:$R$27,MATCH(計算過程!B7557,バックデータ一覧!$F$4:$F$27,0),MATCH(VLOOKUP(A7557,バックデータ一覧!$T$3:$U$367,2),バックデータ一覧!$P$3:$R$3,0))*10^-3</f>
        <v>5.0000000000000001E-4</v>
      </c>
    </row>
    <row r="7558" spans="1:9" x14ac:dyDescent="0.15">
      <c r="A7558" s="57">
        <v>41954</v>
      </c>
      <c r="B7558" s="9" t="s">
        <v>120</v>
      </c>
      <c r="C7558" s="83">
        <f t="shared" si="352"/>
        <v>6.0700000000000007E-3</v>
      </c>
      <c r="D7558" s="82">
        <f t="shared" si="351"/>
        <v>5.9400000000000008E-3</v>
      </c>
      <c r="E7558" s="81">
        <f t="shared" si="353"/>
        <v>1.3000000000000002E-4</v>
      </c>
      <c r="F7558" s="97">
        <f>INDEX(バックデータ一覧!$G$4:$I$27,MATCH(計算過程!B7558,バックデータ一覧!$F$4:$F$27,0),MATCH(VLOOKUP(A7558,バックデータ一覧!$T$3:$U$367,2),バックデータ一覧!$G$3:$I$3,0))*10^-3</f>
        <v>1.3000000000000002E-4</v>
      </c>
      <c r="G7558" s="97">
        <f>INDEX(バックデータ一覧!$J$4:$L$27,MATCH(計算過程!B7558,バックデータ一覧!$F$4:$F$27,0),MATCH(VLOOKUP(A7558,バックデータ一覧!$T$3:$U$367,2),バックデータ一覧!$J$3:$L$3,0))*10^-3</f>
        <v>2.5000000000000001E-4</v>
      </c>
      <c r="H7558" s="97">
        <f>INDEX(バックデータ一覧!$M$4:$O$27,MATCH(計算過程!B7558,バックデータ一覧!$F$4:$F$27,0),MATCH(VLOOKUP(A7558,バックデータ一覧!$T$3:$U$367,2),バックデータ一覧!$M$3:$O$3,0))*10^-3</f>
        <v>3.8000000000000002E-4</v>
      </c>
      <c r="I7558" s="97">
        <f>INDEX(バックデータ一覧!$P$4:$R$27,MATCH(計算過程!B7558,バックデータ一覧!$F$4:$F$27,0),MATCH(VLOOKUP(A7558,バックデータ一覧!$T$3:$U$367,2),バックデータ一覧!$P$3:$R$3,0))*10^-3</f>
        <v>5.0000000000000001E-4</v>
      </c>
    </row>
    <row r="7559" spans="1:9" x14ac:dyDescent="0.15">
      <c r="A7559" s="57">
        <v>41954</v>
      </c>
      <c r="B7559" s="9" t="s">
        <v>121</v>
      </c>
      <c r="C7559" s="83">
        <f t="shared" si="352"/>
        <v>6.4800000000000005E-3</v>
      </c>
      <c r="D7559" s="82">
        <f t="shared" ref="D7559:D7622" si="354">$O$4*$O$5*10^-3</f>
        <v>5.9400000000000008E-3</v>
      </c>
      <c r="E7559" s="81">
        <f t="shared" si="353"/>
        <v>5.4000000000000001E-4</v>
      </c>
      <c r="F7559" s="97">
        <f>INDEX(バックデータ一覧!$G$4:$I$27,MATCH(計算過程!B7559,バックデータ一覧!$F$4:$F$27,0),MATCH(VLOOKUP(A7559,バックデータ一覧!$T$3:$U$367,2),バックデータ一覧!$G$3:$I$3,0))*10^-3</f>
        <v>5.4000000000000001E-4</v>
      </c>
      <c r="G7559" s="97">
        <f>INDEX(バックデータ一覧!$J$4:$L$27,MATCH(計算過程!B7559,バックデータ一覧!$F$4:$F$27,0),MATCH(VLOOKUP(A7559,バックデータ一覧!$T$3:$U$367,2),バックデータ一覧!$J$3:$L$3,0))*10^-3</f>
        <v>1.08E-3</v>
      </c>
      <c r="H7559" s="97">
        <f>INDEX(バックデータ一覧!$M$4:$O$27,MATCH(計算過程!B7559,バックデータ一覧!$F$4:$F$27,0),MATCH(VLOOKUP(A7559,バックデータ一覧!$T$3:$U$367,2),バックデータ一覧!$M$3:$O$3,0))*10^-3</f>
        <v>1.6299999999999999E-3</v>
      </c>
      <c r="I7559" s="97">
        <f>INDEX(バックデータ一覧!$P$4:$R$27,MATCH(計算過程!B7559,バックデータ一覧!$F$4:$F$27,0),MATCH(VLOOKUP(A7559,バックデータ一覧!$T$3:$U$367,2),バックデータ一覧!$P$3:$R$3,0))*10^-3</f>
        <v>2.1700000000000001E-3</v>
      </c>
    </row>
    <row r="7560" spans="1:9" x14ac:dyDescent="0.15">
      <c r="A7560" s="57">
        <v>41954</v>
      </c>
      <c r="B7560" s="9" t="s">
        <v>122</v>
      </c>
      <c r="C7560" s="83">
        <f t="shared" ref="C7560:C7623" si="355">D7560+E7560</f>
        <v>1.2360000000000001E-2</v>
      </c>
      <c r="D7560" s="82">
        <f t="shared" si="354"/>
        <v>5.9400000000000008E-3</v>
      </c>
      <c r="E7560" s="81">
        <f t="shared" ref="E7560:E7623" si="356">IF(AND($O$10&gt;=1,$O$10&lt;2),$F7560*(2-$O$10)/(2-1)+$G7560*($O$10-1)/(2-1),IF(AND($O$10&gt;=2,$O$10&lt;3),$G7560*(3-$O$10)/(3-2)+$H7560*($O$10-2)/(3-2),$H7560*(4-$O$10)/(4-3)+$I7560*($O$10-3)/(4-3)))</f>
        <v>6.4200000000000004E-3</v>
      </c>
      <c r="F7560" s="97">
        <f>INDEX(バックデータ一覧!$G$4:$I$27,MATCH(計算過程!B7560,バックデータ一覧!$F$4:$F$27,0),MATCH(VLOOKUP(A7560,バックデータ一覧!$T$3:$U$367,2),バックデータ一覧!$G$3:$I$3,0))*10^-3</f>
        <v>6.4200000000000004E-3</v>
      </c>
      <c r="G7560" s="97">
        <f>INDEX(バックデータ一覧!$J$4:$L$27,MATCH(計算過程!B7560,バックデータ一覧!$F$4:$F$27,0),MATCH(VLOOKUP(A7560,バックデータ一覧!$T$3:$U$367,2),バックデータ一覧!$J$3:$L$3,0))*10^-3</f>
        <v>1.2840000000000001E-2</v>
      </c>
      <c r="H7560" s="97">
        <f>INDEX(バックデータ一覧!$M$4:$O$27,MATCH(計算過程!B7560,バックデータ一覧!$F$4:$F$27,0),MATCH(VLOOKUP(A7560,バックデータ一覧!$T$3:$U$367,2),バックデータ一覧!$M$3:$O$3,0))*10^-3</f>
        <v>1.9260000000000003E-2</v>
      </c>
      <c r="I7560" s="97">
        <f>INDEX(バックデータ一覧!$P$4:$R$27,MATCH(計算過程!B7560,バックデータ一覧!$F$4:$F$27,0),MATCH(VLOOKUP(A7560,バックデータ一覧!$T$3:$U$367,2),バックデータ一覧!$P$3:$R$3,0))*10^-3</f>
        <v>2.5680000000000001E-2</v>
      </c>
    </row>
    <row r="7561" spans="1:9" x14ac:dyDescent="0.15">
      <c r="A7561" s="57">
        <v>41954</v>
      </c>
      <c r="B7561" s="9" t="s">
        <v>123</v>
      </c>
      <c r="C7561" s="83">
        <f t="shared" si="355"/>
        <v>1.2360000000000001E-2</v>
      </c>
      <c r="D7561" s="82">
        <f t="shared" si="354"/>
        <v>5.9400000000000008E-3</v>
      </c>
      <c r="E7561" s="81">
        <f t="shared" si="356"/>
        <v>6.4200000000000004E-3</v>
      </c>
      <c r="F7561" s="97">
        <f>INDEX(バックデータ一覧!$G$4:$I$27,MATCH(計算過程!B7561,バックデータ一覧!$F$4:$F$27,0),MATCH(VLOOKUP(A7561,バックデータ一覧!$T$3:$U$367,2),バックデータ一覧!$G$3:$I$3,0))*10^-3</f>
        <v>6.4200000000000004E-3</v>
      </c>
      <c r="G7561" s="97">
        <f>INDEX(バックデータ一覧!$J$4:$L$27,MATCH(計算過程!B7561,バックデータ一覧!$F$4:$F$27,0),MATCH(VLOOKUP(A7561,バックデータ一覧!$T$3:$U$367,2),バックデータ一覧!$J$3:$L$3,0))*10^-3</f>
        <v>1.2840000000000001E-2</v>
      </c>
      <c r="H7561" s="97">
        <f>INDEX(バックデータ一覧!$M$4:$O$27,MATCH(計算過程!B7561,バックデータ一覧!$F$4:$F$27,0),MATCH(VLOOKUP(A7561,バックデータ一覧!$T$3:$U$367,2),バックデータ一覧!$M$3:$O$3,0))*10^-3</f>
        <v>1.9260000000000003E-2</v>
      </c>
      <c r="I7561" s="97">
        <f>INDEX(バックデータ一覧!$P$4:$R$27,MATCH(計算過程!B7561,バックデータ一覧!$F$4:$F$27,0),MATCH(VLOOKUP(A7561,バックデータ一覧!$T$3:$U$367,2),バックデータ一覧!$P$3:$R$3,0))*10^-3</f>
        <v>2.5680000000000001E-2</v>
      </c>
    </row>
    <row r="7562" spans="1:9" x14ac:dyDescent="0.15">
      <c r="A7562" s="57">
        <v>41954</v>
      </c>
      <c r="B7562" s="9" t="s">
        <v>124</v>
      </c>
      <c r="C7562" s="83">
        <f t="shared" si="355"/>
        <v>6.0700000000000007E-3</v>
      </c>
      <c r="D7562" s="82">
        <f t="shared" si="354"/>
        <v>5.9400000000000008E-3</v>
      </c>
      <c r="E7562" s="81">
        <f t="shared" si="356"/>
        <v>1.3000000000000002E-4</v>
      </c>
      <c r="F7562" s="97">
        <f>INDEX(バックデータ一覧!$G$4:$I$27,MATCH(計算過程!B7562,バックデータ一覧!$F$4:$F$27,0),MATCH(VLOOKUP(A7562,バックデータ一覧!$T$3:$U$367,2),バックデータ一覧!$G$3:$I$3,0))*10^-3</f>
        <v>1.3000000000000002E-4</v>
      </c>
      <c r="G7562" s="97">
        <f>INDEX(バックデータ一覧!$J$4:$L$27,MATCH(計算過程!B7562,バックデータ一覧!$F$4:$F$27,0),MATCH(VLOOKUP(A7562,バックデータ一覧!$T$3:$U$367,2),バックデータ一覧!$J$3:$L$3,0))*10^-3</f>
        <v>2.5000000000000001E-4</v>
      </c>
      <c r="H7562" s="97">
        <f>INDEX(バックデータ一覧!$M$4:$O$27,MATCH(計算過程!B7562,バックデータ一覧!$F$4:$F$27,0),MATCH(VLOOKUP(A7562,バックデータ一覧!$T$3:$U$367,2),バックデータ一覧!$M$3:$O$3,0))*10^-3</f>
        <v>3.8000000000000002E-4</v>
      </c>
      <c r="I7562" s="97">
        <f>INDEX(バックデータ一覧!$P$4:$R$27,MATCH(計算過程!B7562,バックデータ一覧!$F$4:$F$27,0),MATCH(VLOOKUP(A7562,バックデータ一覧!$T$3:$U$367,2),バックデータ一覧!$P$3:$R$3,0))*10^-3</f>
        <v>5.0000000000000001E-4</v>
      </c>
    </row>
    <row r="7563" spans="1:9" x14ac:dyDescent="0.15">
      <c r="A7563" s="57">
        <v>41954</v>
      </c>
      <c r="B7563" s="9" t="s">
        <v>125</v>
      </c>
      <c r="C7563" s="83">
        <f t="shared" si="355"/>
        <v>6.2700000000000013E-3</v>
      </c>
      <c r="D7563" s="82">
        <f t="shared" si="354"/>
        <v>5.9400000000000008E-3</v>
      </c>
      <c r="E7563" s="81">
        <f t="shared" si="356"/>
        <v>3.3E-4</v>
      </c>
      <c r="F7563" s="97">
        <f>INDEX(バックデータ一覧!$G$4:$I$27,MATCH(計算過程!B7563,バックデータ一覧!$F$4:$F$27,0),MATCH(VLOOKUP(A7563,バックデータ一覧!$T$3:$U$367,2),バックデータ一覧!$G$3:$I$3,0))*10^-3</f>
        <v>3.3E-4</v>
      </c>
      <c r="G7563" s="97">
        <f>INDEX(バックデータ一覧!$J$4:$L$27,MATCH(計算過程!B7563,バックデータ一覧!$F$4:$F$27,0),MATCH(VLOOKUP(A7563,バックデータ一覧!$T$3:$U$367,2),バックデータ一覧!$J$3:$L$3,0))*10^-3</f>
        <v>6.7000000000000002E-4</v>
      </c>
      <c r="H7563" s="97">
        <f>INDEX(バックデータ一覧!$M$4:$O$27,MATCH(計算過程!B7563,バックデータ一覧!$F$4:$F$27,0),MATCH(VLOOKUP(A7563,バックデータ一覧!$T$3:$U$367,2),バックデータ一覧!$M$3:$O$3,0))*10^-3</f>
        <v>1E-3</v>
      </c>
      <c r="I7563" s="97">
        <f>INDEX(バックデータ一覧!$P$4:$R$27,MATCH(計算過程!B7563,バックデータ一覧!$F$4:$F$27,0),MATCH(VLOOKUP(A7563,バックデータ一覧!$T$3:$U$367,2),バックデータ一覧!$P$3:$R$3,0))*10^-3</f>
        <v>1.33E-3</v>
      </c>
    </row>
    <row r="7564" spans="1:9" x14ac:dyDescent="0.15">
      <c r="A7564" s="57">
        <v>41954</v>
      </c>
      <c r="B7564" s="9" t="s">
        <v>126</v>
      </c>
      <c r="C7564" s="83">
        <f t="shared" si="355"/>
        <v>1.2220000000000002E-2</v>
      </c>
      <c r="D7564" s="82">
        <f t="shared" si="354"/>
        <v>5.9400000000000008E-3</v>
      </c>
      <c r="E7564" s="81">
        <f t="shared" si="356"/>
        <v>6.28E-3</v>
      </c>
      <c r="F7564" s="97">
        <f>INDEX(バックデータ一覧!$G$4:$I$27,MATCH(計算過程!B7564,バックデータ一覧!$F$4:$F$27,0),MATCH(VLOOKUP(A7564,バックデータ一覧!$T$3:$U$367,2),バックデータ一覧!$G$3:$I$3,0))*10^-3</f>
        <v>6.28E-3</v>
      </c>
      <c r="G7564" s="97">
        <f>INDEX(バックデータ一覧!$J$4:$L$27,MATCH(計算過程!B7564,バックデータ一覧!$F$4:$F$27,0),MATCH(VLOOKUP(A7564,バックデータ一覧!$T$3:$U$367,2),バックデータ一覧!$J$3:$L$3,0))*10^-3</f>
        <v>1.256E-2</v>
      </c>
      <c r="H7564" s="97">
        <f>INDEX(バックデータ一覧!$M$4:$O$27,MATCH(計算過程!B7564,バックデータ一覧!$F$4:$F$27,0),MATCH(VLOOKUP(A7564,バックデータ一覧!$T$3:$U$367,2),バックデータ一覧!$M$3:$O$3,0))*10^-3</f>
        <v>1.8839999999999999E-2</v>
      </c>
      <c r="I7564" s="97">
        <f>INDEX(バックデータ一覧!$P$4:$R$27,MATCH(計算過程!B7564,バックデータ一覧!$F$4:$F$27,0),MATCH(VLOOKUP(A7564,バックデータ一覧!$T$3:$U$367,2),バックデータ一覧!$P$3:$R$3,0))*10^-3</f>
        <v>2.512E-2</v>
      </c>
    </row>
    <row r="7565" spans="1:9" x14ac:dyDescent="0.15">
      <c r="A7565" s="57">
        <v>41954</v>
      </c>
      <c r="B7565" s="9" t="s">
        <v>127</v>
      </c>
      <c r="C7565" s="83">
        <f t="shared" si="355"/>
        <v>1.243E-2</v>
      </c>
      <c r="D7565" s="82">
        <f t="shared" si="354"/>
        <v>5.9400000000000008E-3</v>
      </c>
      <c r="E7565" s="81">
        <f t="shared" si="356"/>
        <v>6.4900000000000001E-3</v>
      </c>
      <c r="F7565" s="97">
        <f>INDEX(バックデータ一覧!$G$4:$I$27,MATCH(計算過程!B7565,バックデータ一覧!$F$4:$F$27,0),MATCH(VLOOKUP(A7565,バックデータ一覧!$T$3:$U$367,2),バックデータ一覧!$G$3:$I$3,0))*10^-3</f>
        <v>6.4900000000000001E-3</v>
      </c>
      <c r="G7565" s="97">
        <f>INDEX(バックデータ一覧!$J$4:$L$27,MATCH(計算過程!B7565,バックデータ一覧!$F$4:$F$27,0),MATCH(VLOOKUP(A7565,バックデータ一覧!$T$3:$U$367,2),バックデータ一覧!$J$3:$L$3,0))*10^-3</f>
        <v>1.298E-2</v>
      </c>
      <c r="H7565" s="97">
        <f>INDEX(バックデータ一覧!$M$4:$O$27,MATCH(計算過程!B7565,バックデータ一覧!$F$4:$F$27,0),MATCH(VLOOKUP(A7565,バックデータ一覧!$T$3:$U$367,2),バックデータ一覧!$M$3:$O$3,0))*10^-3</f>
        <v>1.9469999999999998E-2</v>
      </c>
      <c r="I7565" s="97">
        <f>INDEX(バックデータ一覧!$P$4:$R$27,MATCH(計算過程!B7565,バックデータ一覧!$F$4:$F$27,0),MATCH(VLOOKUP(A7565,バックデータ一覧!$T$3:$U$367,2),バックデータ一覧!$P$3:$R$3,0))*10^-3</f>
        <v>2.5950000000000001E-2</v>
      </c>
    </row>
    <row r="7566" spans="1:9" x14ac:dyDescent="0.15">
      <c r="A7566" s="57">
        <v>41954</v>
      </c>
      <c r="B7566" s="9" t="s">
        <v>128</v>
      </c>
      <c r="C7566" s="83">
        <f t="shared" si="355"/>
        <v>9.2500000000000013E-3</v>
      </c>
      <c r="D7566" s="82">
        <f t="shared" si="354"/>
        <v>5.9400000000000008E-3</v>
      </c>
      <c r="E7566" s="81">
        <f t="shared" si="356"/>
        <v>3.31E-3</v>
      </c>
      <c r="F7566" s="97">
        <f>INDEX(バックデータ一覧!$G$4:$I$27,MATCH(計算過程!B7566,バックデータ一覧!$F$4:$F$27,0),MATCH(VLOOKUP(A7566,バックデータ一覧!$T$3:$U$367,2),バックデータ一覧!$G$3:$I$3,0))*10^-3</f>
        <v>3.31E-3</v>
      </c>
      <c r="G7566" s="97">
        <f>INDEX(バックデータ一覧!$J$4:$L$27,MATCH(計算過程!B7566,バックデータ一覧!$F$4:$F$27,0),MATCH(VLOOKUP(A7566,バックデータ一覧!$T$3:$U$367,2),バックデータ一覧!$J$3:$L$3,0))*10^-3</f>
        <v>6.6100000000000004E-3</v>
      </c>
      <c r="H7566" s="97">
        <f>INDEX(バックデータ一覧!$M$4:$O$27,MATCH(計算過程!B7566,バックデータ一覧!$F$4:$F$27,0),MATCH(VLOOKUP(A7566,バックデータ一覧!$T$3:$U$367,2),バックデータ一覧!$M$3:$O$3,0))*10^-3</f>
        <v>9.92E-3</v>
      </c>
      <c r="I7566" s="97">
        <f>INDEX(バックデータ一覧!$P$4:$R$27,MATCH(計算過程!B7566,バックデータ一覧!$F$4:$F$27,0),MATCH(VLOOKUP(A7566,バックデータ一覧!$T$3:$U$367,2),バックデータ一覧!$P$3:$R$3,0))*10^-3</f>
        <v>1.323E-2</v>
      </c>
    </row>
    <row r="7567" spans="1:9" x14ac:dyDescent="0.15">
      <c r="A7567" s="57">
        <v>41955</v>
      </c>
      <c r="B7567" s="9" t="s">
        <v>105</v>
      </c>
      <c r="C7567" s="83">
        <f t="shared" si="355"/>
        <v>6.0700000000000007E-3</v>
      </c>
      <c r="D7567" s="82">
        <f t="shared" si="354"/>
        <v>5.9400000000000008E-3</v>
      </c>
      <c r="E7567" s="81">
        <f t="shared" si="356"/>
        <v>1.3000000000000002E-4</v>
      </c>
      <c r="F7567" s="97">
        <f>INDEX(バックデータ一覧!$G$4:$I$27,MATCH(計算過程!B7567,バックデータ一覧!$F$4:$F$27,0),MATCH(VLOOKUP(A7567,バックデータ一覧!$T$3:$U$367,2),バックデータ一覧!$G$3:$I$3,0))*10^-3</f>
        <v>1.3000000000000002E-4</v>
      </c>
      <c r="G7567" s="97">
        <f>INDEX(バックデータ一覧!$J$4:$L$27,MATCH(計算過程!B7567,バックデータ一覧!$F$4:$F$27,0),MATCH(VLOOKUP(A7567,バックデータ一覧!$T$3:$U$367,2),バックデータ一覧!$J$3:$L$3,0))*10^-3</f>
        <v>2.5000000000000001E-4</v>
      </c>
      <c r="H7567" s="97">
        <f>INDEX(バックデータ一覧!$M$4:$O$27,MATCH(計算過程!B7567,バックデータ一覧!$F$4:$F$27,0),MATCH(VLOOKUP(A7567,バックデータ一覧!$T$3:$U$367,2),バックデータ一覧!$M$3:$O$3,0))*10^-3</f>
        <v>3.8000000000000002E-4</v>
      </c>
      <c r="I7567" s="97">
        <f>INDEX(バックデータ一覧!$P$4:$R$27,MATCH(計算過程!B7567,バックデータ一覧!$F$4:$F$27,0),MATCH(VLOOKUP(A7567,バックデータ一覧!$T$3:$U$367,2),バックデータ一覧!$P$3:$R$3,0))*10^-3</f>
        <v>5.0000000000000001E-4</v>
      </c>
    </row>
    <row r="7568" spans="1:9" x14ac:dyDescent="0.15">
      <c r="A7568" s="57">
        <v>41955</v>
      </c>
      <c r="B7568" s="9" t="s">
        <v>106</v>
      </c>
      <c r="C7568" s="83">
        <f t="shared" si="355"/>
        <v>6.0700000000000007E-3</v>
      </c>
      <c r="D7568" s="82">
        <f t="shared" si="354"/>
        <v>5.9400000000000008E-3</v>
      </c>
      <c r="E7568" s="81">
        <f t="shared" si="356"/>
        <v>1.3000000000000002E-4</v>
      </c>
      <c r="F7568" s="97">
        <f>INDEX(バックデータ一覧!$G$4:$I$27,MATCH(計算過程!B7568,バックデータ一覧!$F$4:$F$27,0),MATCH(VLOOKUP(A7568,バックデータ一覧!$T$3:$U$367,2),バックデータ一覧!$G$3:$I$3,0))*10^-3</f>
        <v>1.3000000000000002E-4</v>
      </c>
      <c r="G7568" s="97">
        <f>INDEX(バックデータ一覧!$J$4:$L$27,MATCH(計算過程!B7568,バックデータ一覧!$F$4:$F$27,0),MATCH(VLOOKUP(A7568,バックデータ一覧!$T$3:$U$367,2),バックデータ一覧!$J$3:$L$3,0))*10^-3</f>
        <v>2.5000000000000001E-4</v>
      </c>
      <c r="H7568" s="97">
        <f>INDEX(バックデータ一覧!$M$4:$O$27,MATCH(計算過程!B7568,バックデータ一覧!$F$4:$F$27,0),MATCH(VLOOKUP(A7568,バックデータ一覧!$T$3:$U$367,2),バックデータ一覧!$M$3:$O$3,0))*10^-3</f>
        <v>3.8000000000000002E-4</v>
      </c>
      <c r="I7568" s="97">
        <f>INDEX(バックデータ一覧!$P$4:$R$27,MATCH(計算過程!B7568,バックデータ一覧!$F$4:$F$27,0),MATCH(VLOOKUP(A7568,バックデータ一覧!$T$3:$U$367,2),バックデータ一覧!$P$3:$R$3,0))*10^-3</f>
        <v>5.0000000000000001E-4</v>
      </c>
    </row>
    <row r="7569" spans="1:9" x14ac:dyDescent="0.15">
      <c r="A7569" s="57">
        <v>41955</v>
      </c>
      <c r="B7569" s="9" t="s">
        <v>107</v>
      </c>
      <c r="C7569" s="83">
        <f t="shared" si="355"/>
        <v>6.0700000000000007E-3</v>
      </c>
      <c r="D7569" s="82">
        <f t="shared" si="354"/>
        <v>5.9400000000000008E-3</v>
      </c>
      <c r="E7569" s="81">
        <f t="shared" si="356"/>
        <v>1.3000000000000002E-4</v>
      </c>
      <c r="F7569" s="97">
        <f>INDEX(バックデータ一覧!$G$4:$I$27,MATCH(計算過程!B7569,バックデータ一覧!$F$4:$F$27,0),MATCH(VLOOKUP(A7569,バックデータ一覧!$T$3:$U$367,2),バックデータ一覧!$G$3:$I$3,0))*10^-3</f>
        <v>1.3000000000000002E-4</v>
      </c>
      <c r="G7569" s="97">
        <f>INDEX(バックデータ一覧!$J$4:$L$27,MATCH(計算過程!B7569,バックデータ一覧!$F$4:$F$27,0),MATCH(VLOOKUP(A7569,バックデータ一覧!$T$3:$U$367,2),バックデータ一覧!$J$3:$L$3,0))*10^-3</f>
        <v>2.5000000000000001E-4</v>
      </c>
      <c r="H7569" s="97">
        <f>INDEX(バックデータ一覧!$M$4:$O$27,MATCH(計算過程!B7569,バックデータ一覧!$F$4:$F$27,0),MATCH(VLOOKUP(A7569,バックデータ一覧!$T$3:$U$367,2),バックデータ一覧!$M$3:$O$3,0))*10^-3</f>
        <v>3.8000000000000002E-4</v>
      </c>
      <c r="I7569" s="97">
        <f>INDEX(バックデータ一覧!$P$4:$R$27,MATCH(計算過程!B7569,バックデータ一覧!$F$4:$F$27,0),MATCH(VLOOKUP(A7569,バックデータ一覧!$T$3:$U$367,2),バックデータ一覧!$P$3:$R$3,0))*10^-3</f>
        <v>5.0000000000000001E-4</v>
      </c>
    </row>
    <row r="7570" spans="1:9" x14ac:dyDescent="0.15">
      <c r="A7570" s="57">
        <v>41955</v>
      </c>
      <c r="B7570" s="9" t="s">
        <v>108</v>
      </c>
      <c r="C7570" s="83">
        <f t="shared" si="355"/>
        <v>6.0700000000000007E-3</v>
      </c>
      <c r="D7570" s="82">
        <f t="shared" si="354"/>
        <v>5.9400000000000008E-3</v>
      </c>
      <c r="E7570" s="81">
        <f t="shared" si="356"/>
        <v>1.3000000000000002E-4</v>
      </c>
      <c r="F7570" s="97">
        <f>INDEX(バックデータ一覧!$G$4:$I$27,MATCH(計算過程!B7570,バックデータ一覧!$F$4:$F$27,0),MATCH(VLOOKUP(A7570,バックデータ一覧!$T$3:$U$367,2),バックデータ一覧!$G$3:$I$3,0))*10^-3</f>
        <v>1.3000000000000002E-4</v>
      </c>
      <c r="G7570" s="97">
        <f>INDEX(バックデータ一覧!$J$4:$L$27,MATCH(計算過程!B7570,バックデータ一覧!$F$4:$F$27,0),MATCH(VLOOKUP(A7570,バックデータ一覧!$T$3:$U$367,2),バックデータ一覧!$J$3:$L$3,0))*10^-3</f>
        <v>2.5000000000000001E-4</v>
      </c>
      <c r="H7570" s="97">
        <f>INDEX(バックデータ一覧!$M$4:$O$27,MATCH(計算過程!B7570,バックデータ一覧!$F$4:$F$27,0),MATCH(VLOOKUP(A7570,バックデータ一覧!$T$3:$U$367,2),バックデータ一覧!$M$3:$O$3,0))*10^-3</f>
        <v>3.8000000000000002E-4</v>
      </c>
      <c r="I7570" s="97">
        <f>INDEX(バックデータ一覧!$P$4:$R$27,MATCH(計算過程!B7570,バックデータ一覧!$F$4:$F$27,0),MATCH(VLOOKUP(A7570,バックデータ一覧!$T$3:$U$367,2),バックデータ一覧!$P$3:$R$3,0))*10^-3</f>
        <v>5.0000000000000001E-4</v>
      </c>
    </row>
    <row r="7571" spans="1:9" x14ac:dyDescent="0.15">
      <c r="A7571" s="57">
        <v>41955</v>
      </c>
      <c r="B7571" s="9" t="s">
        <v>109</v>
      </c>
      <c r="C7571" s="83">
        <f t="shared" si="355"/>
        <v>6.0700000000000007E-3</v>
      </c>
      <c r="D7571" s="82">
        <f t="shared" si="354"/>
        <v>5.9400000000000008E-3</v>
      </c>
      <c r="E7571" s="81">
        <f t="shared" si="356"/>
        <v>1.3000000000000002E-4</v>
      </c>
      <c r="F7571" s="97">
        <f>INDEX(バックデータ一覧!$G$4:$I$27,MATCH(計算過程!B7571,バックデータ一覧!$F$4:$F$27,0),MATCH(VLOOKUP(A7571,バックデータ一覧!$T$3:$U$367,2),バックデータ一覧!$G$3:$I$3,0))*10^-3</f>
        <v>1.3000000000000002E-4</v>
      </c>
      <c r="G7571" s="97">
        <f>INDEX(バックデータ一覧!$J$4:$L$27,MATCH(計算過程!B7571,バックデータ一覧!$F$4:$F$27,0),MATCH(VLOOKUP(A7571,バックデータ一覧!$T$3:$U$367,2),バックデータ一覧!$J$3:$L$3,0))*10^-3</f>
        <v>2.5000000000000001E-4</v>
      </c>
      <c r="H7571" s="97">
        <f>INDEX(バックデータ一覧!$M$4:$O$27,MATCH(計算過程!B7571,バックデータ一覧!$F$4:$F$27,0),MATCH(VLOOKUP(A7571,バックデータ一覧!$T$3:$U$367,2),バックデータ一覧!$M$3:$O$3,0))*10^-3</f>
        <v>3.8000000000000002E-4</v>
      </c>
      <c r="I7571" s="97">
        <f>INDEX(バックデータ一覧!$P$4:$R$27,MATCH(計算過程!B7571,バックデータ一覧!$F$4:$F$27,0),MATCH(VLOOKUP(A7571,バックデータ一覧!$T$3:$U$367,2),バックデータ一覧!$P$3:$R$3,0))*10^-3</f>
        <v>5.0000000000000001E-4</v>
      </c>
    </row>
    <row r="7572" spans="1:9" x14ac:dyDescent="0.15">
      <c r="A7572" s="57">
        <v>41955</v>
      </c>
      <c r="B7572" s="9" t="s">
        <v>110</v>
      </c>
      <c r="C7572" s="83">
        <f t="shared" si="355"/>
        <v>6.0700000000000007E-3</v>
      </c>
      <c r="D7572" s="82">
        <f t="shared" si="354"/>
        <v>5.9400000000000008E-3</v>
      </c>
      <c r="E7572" s="81">
        <f t="shared" si="356"/>
        <v>1.3000000000000002E-4</v>
      </c>
      <c r="F7572" s="97">
        <f>INDEX(バックデータ一覧!$G$4:$I$27,MATCH(計算過程!B7572,バックデータ一覧!$F$4:$F$27,0),MATCH(VLOOKUP(A7572,バックデータ一覧!$T$3:$U$367,2),バックデータ一覧!$G$3:$I$3,0))*10^-3</f>
        <v>1.3000000000000002E-4</v>
      </c>
      <c r="G7572" s="97">
        <f>INDEX(バックデータ一覧!$J$4:$L$27,MATCH(計算過程!B7572,バックデータ一覧!$F$4:$F$27,0),MATCH(VLOOKUP(A7572,バックデータ一覧!$T$3:$U$367,2),バックデータ一覧!$J$3:$L$3,0))*10^-3</f>
        <v>2.5000000000000001E-4</v>
      </c>
      <c r="H7572" s="97">
        <f>INDEX(バックデータ一覧!$M$4:$O$27,MATCH(計算過程!B7572,バックデータ一覧!$F$4:$F$27,0),MATCH(VLOOKUP(A7572,バックデータ一覧!$T$3:$U$367,2),バックデータ一覧!$M$3:$O$3,0))*10^-3</f>
        <v>3.8000000000000002E-4</v>
      </c>
      <c r="I7572" s="97">
        <f>INDEX(バックデータ一覧!$P$4:$R$27,MATCH(計算過程!B7572,バックデータ一覧!$F$4:$F$27,0),MATCH(VLOOKUP(A7572,バックデータ一覧!$T$3:$U$367,2),バックデータ一覧!$P$3:$R$3,0))*10^-3</f>
        <v>5.0000000000000001E-4</v>
      </c>
    </row>
    <row r="7573" spans="1:9" x14ac:dyDescent="0.15">
      <c r="A7573" s="57">
        <v>41955</v>
      </c>
      <c r="B7573" s="9" t="s">
        <v>111</v>
      </c>
      <c r="C7573" s="83">
        <f t="shared" si="355"/>
        <v>6.2700000000000013E-3</v>
      </c>
      <c r="D7573" s="82">
        <f t="shared" si="354"/>
        <v>5.9400000000000008E-3</v>
      </c>
      <c r="E7573" s="81">
        <f t="shared" si="356"/>
        <v>3.3E-4</v>
      </c>
      <c r="F7573" s="97">
        <f>INDEX(バックデータ一覧!$G$4:$I$27,MATCH(計算過程!B7573,バックデータ一覧!$F$4:$F$27,0),MATCH(VLOOKUP(A7573,バックデータ一覧!$T$3:$U$367,2),バックデータ一覧!$G$3:$I$3,0))*10^-3</f>
        <v>3.3E-4</v>
      </c>
      <c r="G7573" s="97">
        <f>INDEX(バックデータ一覧!$J$4:$L$27,MATCH(計算過程!B7573,バックデータ一覧!$F$4:$F$27,0),MATCH(VLOOKUP(A7573,バックデータ一覧!$T$3:$U$367,2),バックデータ一覧!$J$3:$L$3,0))*10^-3</f>
        <v>6.7000000000000002E-4</v>
      </c>
      <c r="H7573" s="97">
        <f>INDEX(バックデータ一覧!$M$4:$O$27,MATCH(計算過程!B7573,バックデータ一覧!$F$4:$F$27,0),MATCH(VLOOKUP(A7573,バックデータ一覧!$T$3:$U$367,2),バックデータ一覧!$M$3:$O$3,0))*10^-3</f>
        <v>1E-3</v>
      </c>
      <c r="I7573" s="97">
        <f>INDEX(バックデータ一覧!$P$4:$R$27,MATCH(計算過程!B7573,バックデータ一覧!$F$4:$F$27,0),MATCH(VLOOKUP(A7573,バックデータ一覧!$T$3:$U$367,2),バックデータ一覧!$P$3:$R$3,0))*10^-3</f>
        <v>1.33E-3</v>
      </c>
    </row>
    <row r="7574" spans="1:9" x14ac:dyDescent="0.15">
      <c r="A7574" s="57">
        <v>41955</v>
      </c>
      <c r="B7574" s="9" t="s">
        <v>112</v>
      </c>
      <c r="C7574" s="83">
        <f t="shared" si="355"/>
        <v>6.2700000000000013E-3</v>
      </c>
      <c r="D7574" s="82">
        <f t="shared" si="354"/>
        <v>5.9400000000000008E-3</v>
      </c>
      <c r="E7574" s="81">
        <f t="shared" si="356"/>
        <v>3.3E-4</v>
      </c>
      <c r="F7574" s="97">
        <f>INDEX(バックデータ一覧!$G$4:$I$27,MATCH(計算過程!B7574,バックデータ一覧!$F$4:$F$27,0),MATCH(VLOOKUP(A7574,バックデータ一覧!$T$3:$U$367,2),バックデータ一覧!$G$3:$I$3,0))*10^-3</f>
        <v>3.3E-4</v>
      </c>
      <c r="G7574" s="97">
        <f>INDEX(バックデータ一覧!$J$4:$L$27,MATCH(計算過程!B7574,バックデータ一覧!$F$4:$F$27,0),MATCH(VLOOKUP(A7574,バックデータ一覧!$T$3:$U$367,2),バックデータ一覧!$J$3:$L$3,0))*10^-3</f>
        <v>6.7000000000000002E-4</v>
      </c>
      <c r="H7574" s="97">
        <f>INDEX(バックデータ一覧!$M$4:$O$27,MATCH(計算過程!B7574,バックデータ一覧!$F$4:$F$27,0),MATCH(VLOOKUP(A7574,バックデータ一覧!$T$3:$U$367,2),バックデータ一覧!$M$3:$O$3,0))*10^-3</f>
        <v>1E-3</v>
      </c>
      <c r="I7574" s="97">
        <f>INDEX(バックデータ一覧!$P$4:$R$27,MATCH(計算過程!B7574,バックデータ一覧!$F$4:$F$27,0),MATCH(VLOOKUP(A7574,バックデータ一覧!$T$3:$U$367,2),バックデータ一覧!$P$3:$R$3,0))*10^-3</f>
        <v>1.33E-3</v>
      </c>
    </row>
    <row r="7575" spans="1:9" x14ac:dyDescent="0.15">
      <c r="A7575" s="57">
        <v>41955</v>
      </c>
      <c r="B7575" s="9" t="s">
        <v>113</v>
      </c>
      <c r="C7575" s="83">
        <f t="shared" si="355"/>
        <v>1.2990000000000002E-2</v>
      </c>
      <c r="D7575" s="82">
        <f t="shared" si="354"/>
        <v>5.9400000000000008E-3</v>
      </c>
      <c r="E7575" s="81">
        <f t="shared" si="356"/>
        <v>7.0499999999999998E-3</v>
      </c>
      <c r="F7575" s="97">
        <f>INDEX(バックデータ一覧!$G$4:$I$27,MATCH(計算過程!B7575,バックデータ一覧!$F$4:$F$27,0),MATCH(VLOOKUP(A7575,バックデータ一覧!$T$3:$U$367,2),バックデータ一覧!$G$3:$I$3,0))*10^-3</f>
        <v>7.0499999999999998E-3</v>
      </c>
      <c r="G7575" s="97">
        <f>INDEX(バックデータ一覧!$J$4:$L$27,MATCH(計算過程!B7575,バックデータ一覧!$F$4:$F$27,0),MATCH(VLOOKUP(A7575,バックデータ一覧!$T$3:$U$367,2),バックデータ一覧!$J$3:$L$3,0))*10^-3</f>
        <v>1.409E-2</v>
      </c>
      <c r="H7575" s="97">
        <f>INDEX(バックデータ一覧!$M$4:$O$27,MATCH(計算過程!B7575,バックデータ一覧!$F$4:$F$27,0),MATCH(VLOOKUP(A7575,バックデータ一覧!$T$3:$U$367,2),バックデータ一覧!$M$3:$O$3,0))*10^-3</f>
        <v>2.1140000000000003E-2</v>
      </c>
      <c r="I7575" s="97">
        <f>INDEX(バックデータ一覧!$P$4:$R$27,MATCH(計算過程!B7575,バックデータ一覧!$F$4:$F$27,0),MATCH(VLOOKUP(A7575,バックデータ一覧!$T$3:$U$367,2),バックデータ一覧!$P$3:$R$3,0))*10^-3</f>
        <v>2.818E-2</v>
      </c>
    </row>
    <row r="7576" spans="1:9" x14ac:dyDescent="0.15">
      <c r="A7576" s="57">
        <v>41955</v>
      </c>
      <c r="B7576" s="9" t="s">
        <v>114</v>
      </c>
      <c r="C7576" s="83">
        <f t="shared" si="355"/>
        <v>6.0700000000000007E-3</v>
      </c>
      <c r="D7576" s="82">
        <f t="shared" si="354"/>
        <v>5.9400000000000008E-3</v>
      </c>
      <c r="E7576" s="81">
        <f t="shared" si="356"/>
        <v>1.3000000000000002E-4</v>
      </c>
      <c r="F7576" s="97">
        <f>INDEX(バックデータ一覧!$G$4:$I$27,MATCH(計算過程!B7576,バックデータ一覧!$F$4:$F$27,0),MATCH(VLOOKUP(A7576,バックデータ一覧!$T$3:$U$367,2),バックデータ一覧!$G$3:$I$3,0))*10^-3</f>
        <v>1.3000000000000002E-4</v>
      </c>
      <c r="G7576" s="97">
        <f>INDEX(バックデータ一覧!$J$4:$L$27,MATCH(計算過程!B7576,バックデータ一覧!$F$4:$F$27,0),MATCH(VLOOKUP(A7576,バックデータ一覧!$T$3:$U$367,2),バックデータ一覧!$J$3:$L$3,0))*10^-3</f>
        <v>2.5000000000000001E-4</v>
      </c>
      <c r="H7576" s="97">
        <f>INDEX(バックデータ一覧!$M$4:$O$27,MATCH(計算過程!B7576,バックデータ一覧!$F$4:$F$27,0),MATCH(VLOOKUP(A7576,バックデータ一覧!$T$3:$U$367,2),バックデータ一覧!$M$3:$O$3,0))*10^-3</f>
        <v>3.8000000000000002E-4</v>
      </c>
      <c r="I7576" s="97">
        <f>INDEX(バックデータ一覧!$P$4:$R$27,MATCH(計算過程!B7576,バックデータ一覧!$F$4:$F$27,0),MATCH(VLOOKUP(A7576,バックデータ一覧!$T$3:$U$367,2),バックデータ一覧!$P$3:$R$3,0))*10^-3</f>
        <v>5.0000000000000001E-4</v>
      </c>
    </row>
    <row r="7577" spans="1:9" x14ac:dyDescent="0.15">
      <c r="A7577" s="57">
        <v>41955</v>
      </c>
      <c r="B7577" s="9" t="s">
        <v>115</v>
      </c>
      <c r="C7577" s="83">
        <f t="shared" si="355"/>
        <v>6.0700000000000007E-3</v>
      </c>
      <c r="D7577" s="82">
        <f t="shared" si="354"/>
        <v>5.9400000000000008E-3</v>
      </c>
      <c r="E7577" s="81">
        <f t="shared" si="356"/>
        <v>1.3000000000000002E-4</v>
      </c>
      <c r="F7577" s="97">
        <f>INDEX(バックデータ一覧!$G$4:$I$27,MATCH(計算過程!B7577,バックデータ一覧!$F$4:$F$27,0),MATCH(VLOOKUP(A7577,バックデータ一覧!$T$3:$U$367,2),バックデータ一覧!$G$3:$I$3,0))*10^-3</f>
        <v>1.3000000000000002E-4</v>
      </c>
      <c r="G7577" s="97">
        <f>INDEX(バックデータ一覧!$J$4:$L$27,MATCH(計算過程!B7577,バックデータ一覧!$F$4:$F$27,0),MATCH(VLOOKUP(A7577,バックデータ一覧!$T$3:$U$367,2),バックデータ一覧!$J$3:$L$3,0))*10^-3</f>
        <v>2.5000000000000001E-4</v>
      </c>
      <c r="H7577" s="97">
        <f>INDEX(バックデータ一覧!$M$4:$O$27,MATCH(計算過程!B7577,バックデータ一覧!$F$4:$F$27,0),MATCH(VLOOKUP(A7577,バックデータ一覧!$T$3:$U$367,2),バックデータ一覧!$M$3:$O$3,0))*10^-3</f>
        <v>3.8000000000000002E-4</v>
      </c>
      <c r="I7577" s="97">
        <f>INDEX(バックデータ一覧!$P$4:$R$27,MATCH(計算過程!B7577,バックデータ一覧!$F$4:$F$27,0),MATCH(VLOOKUP(A7577,バックデータ一覧!$T$3:$U$367,2),バックデータ一覧!$P$3:$R$3,0))*10^-3</f>
        <v>5.0000000000000001E-4</v>
      </c>
    </row>
    <row r="7578" spans="1:9" x14ac:dyDescent="0.15">
      <c r="A7578" s="57">
        <v>41955</v>
      </c>
      <c r="B7578" s="9" t="s">
        <v>116</v>
      </c>
      <c r="C7578" s="83">
        <f t="shared" si="355"/>
        <v>6.0700000000000007E-3</v>
      </c>
      <c r="D7578" s="82">
        <f t="shared" si="354"/>
        <v>5.9400000000000008E-3</v>
      </c>
      <c r="E7578" s="81">
        <f t="shared" si="356"/>
        <v>1.3000000000000002E-4</v>
      </c>
      <c r="F7578" s="97">
        <f>INDEX(バックデータ一覧!$G$4:$I$27,MATCH(計算過程!B7578,バックデータ一覧!$F$4:$F$27,0),MATCH(VLOOKUP(A7578,バックデータ一覧!$T$3:$U$367,2),バックデータ一覧!$G$3:$I$3,0))*10^-3</f>
        <v>1.3000000000000002E-4</v>
      </c>
      <c r="G7578" s="97">
        <f>INDEX(バックデータ一覧!$J$4:$L$27,MATCH(計算過程!B7578,バックデータ一覧!$F$4:$F$27,0),MATCH(VLOOKUP(A7578,バックデータ一覧!$T$3:$U$367,2),バックデータ一覧!$J$3:$L$3,0))*10^-3</f>
        <v>2.5000000000000001E-4</v>
      </c>
      <c r="H7578" s="97">
        <f>INDEX(バックデータ一覧!$M$4:$O$27,MATCH(計算過程!B7578,バックデータ一覧!$F$4:$F$27,0),MATCH(VLOOKUP(A7578,バックデータ一覧!$T$3:$U$367,2),バックデータ一覧!$M$3:$O$3,0))*10^-3</f>
        <v>3.8000000000000002E-4</v>
      </c>
      <c r="I7578" s="97">
        <f>INDEX(バックデータ一覧!$P$4:$R$27,MATCH(計算過程!B7578,バックデータ一覧!$F$4:$F$27,0),MATCH(VLOOKUP(A7578,バックデータ一覧!$T$3:$U$367,2),バックデータ一覧!$P$3:$R$3,0))*10^-3</f>
        <v>5.0000000000000001E-4</v>
      </c>
    </row>
    <row r="7579" spans="1:9" x14ac:dyDescent="0.15">
      <c r="A7579" s="57">
        <v>41955</v>
      </c>
      <c r="B7579" s="9" t="s">
        <v>117</v>
      </c>
      <c r="C7579" s="83">
        <f t="shared" si="355"/>
        <v>6.0700000000000007E-3</v>
      </c>
      <c r="D7579" s="82">
        <f t="shared" si="354"/>
        <v>5.9400000000000008E-3</v>
      </c>
      <c r="E7579" s="81">
        <f t="shared" si="356"/>
        <v>1.3000000000000002E-4</v>
      </c>
      <c r="F7579" s="97">
        <f>INDEX(バックデータ一覧!$G$4:$I$27,MATCH(計算過程!B7579,バックデータ一覧!$F$4:$F$27,0),MATCH(VLOOKUP(A7579,バックデータ一覧!$T$3:$U$367,2),バックデータ一覧!$G$3:$I$3,0))*10^-3</f>
        <v>1.3000000000000002E-4</v>
      </c>
      <c r="G7579" s="97">
        <f>INDEX(バックデータ一覧!$J$4:$L$27,MATCH(計算過程!B7579,バックデータ一覧!$F$4:$F$27,0),MATCH(VLOOKUP(A7579,バックデータ一覧!$T$3:$U$367,2),バックデータ一覧!$J$3:$L$3,0))*10^-3</f>
        <v>2.5000000000000001E-4</v>
      </c>
      <c r="H7579" s="97">
        <f>INDEX(バックデータ一覧!$M$4:$O$27,MATCH(計算過程!B7579,バックデータ一覧!$F$4:$F$27,0),MATCH(VLOOKUP(A7579,バックデータ一覧!$T$3:$U$367,2),バックデータ一覧!$M$3:$O$3,0))*10^-3</f>
        <v>3.8000000000000002E-4</v>
      </c>
      <c r="I7579" s="97">
        <f>INDEX(バックデータ一覧!$P$4:$R$27,MATCH(計算過程!B7579,バックデータ一覧!$F$4:$F$27,0),MATCH(VLOOKUP(A7579,バックデータ一覧!$T$3:$U$367,2),バックデータ一覧!$P$3:$R$3,0))*10^-3</f>
        <v>5.0000000000000001E-4</v>
      </c>
    </row>
    <row r="7580" spans="1:9" x14ac:dyDescent="0.15">
      <c r="A7580" s="57">
        <v>41955</v>
      </c>
      <c r="B7580" s="9" t="s">
        <v>118</v>
      </c>
      <c r="C7580" s="83">
        <f t="shared" si="355"/>
        <v>6.0700000000000007E-3</v>
      </c>
      <c r="D7580" s="82">
        <f t="shared" si="354"/>
        <v>5.9400000000000008E-3</v>
      </c>
      <c r="E7580" s="81">
        <f t="shared" si="356"/>
        <v>1.3000000000000002E-4</v>
      </c>
      <c r="F7580" s="97">
        <f>INDEX(バックデータ一覧!$G$4:$I$27,MATCH(計算過程!B7580,バックデータ一覧!$F$4:$F$27,0),MATCH(VLOOKUP(A7580,バックデータ一覧!$T$3:$U$367,2),バックデータ一覧!$G$3:$I$3,0))*10^-3</f>
        <v>1.3000000000000002E-4</v>
      </c>
      <c r="G7580" s="97">
        <f>INDEX(バックデータ一覧!$J$4:$L$27,MATCH(計算過程!B7580,バックデータ一覧!$F$4:$F$27,0),MATCH(VLOOKUP(A7580,バックデータ一覧!$T$3:$U$367,2),バックデータ一覧!$J$3:$L$3,0))*10^-3</f>
        <v>2.5000000000000001E-4</v>
      </c>
      <c r="H7580" s="97">
        <f>INDEX(バックデータ一覧!$M$4:$O$27,MATCH(計算過程!B7580,バックデータ一覧!$F$4:$F$27,0),MATCH(VLOOKUP(A7580,バックデータ一覧!$T$3:$U$367,2),バックデータ一覧!$M$3:$O$3,0))*10^-3</f>
        <v>3.8000000000000002E-4</v>
      </c>
      <c r="I7580" s="97">
        <f>INDEX(バックデータ一覧!$P$4:$R$27,MATCH(計算過程!B7580,バックデータ一覧!$F$4:$F$27,0),MATCH(VLOOKUP(A7580,バックデータ一覧!$T$3:$U$367,2),バックデータ一覧!$P$3:$R$3,0))*10^-3</f>
        <v>5.0000000000000001E-4</v>
      </c>
    </row>
    <row r="7581" spans="1:9" x14ac:dyDescent="0.15">
      <c r="A7581" s="57">
        <v>41955</v>
      </c>
      <c r="B7581" s="9" t="s">
        <v>119</v>
      </c>
      <c r="C7581" s="83">
        <f t="shared" si="355"/>
        <v>6.0700000000000007E-3</v>
      </c>
      <c r="D7581" s="82">
        <f t="shared" si="354"/>
        <v>5.9400000000000008E-3</v>
      </c>
      <c r="E7581" s="81">
        <f t="shared" si="356"/>
        <v>1.3000000000000002E-4</v>
      </c>
      <c r="F7581" s="97">
        <f>INDEX(バックデータ一覧!$G$4:$I$27,MATCH(計算過程!B7581,バックデータ一覧!$F$4:$F$27,0),MATCH(VLOOKUP(A7581,バックデータ一覧!$T$3:$U$367,2),バックデータ一覧!$G$3:$I$3,0))*10^-3</f>
        <v>1.3000000000000002E-4</v>
      </c>
      <c r="G7581" s="97">
        <f>INDEX(バックデータ一覧!$J$4:$L$27,MATCH(計算過程!B7581,バックデータ一覧!$F$4:$F$27,0),MATCH(VLOOKUP(A7581,バックデータ一覧!$T$3:$U$367,2),バックデータ一覧!$J$3:$L$3,0))*10^-3</f>
        <v>2.5000000000000001E-4</v>
      </c>
      <c r="H7581" s="97">
        <f>INDEX(バックデータ一覧!$M$4:$O$27,MATCH(計算過程!B7581,バックデータ一覧!$F$4:$F$27,0),MATCH(VLOOKUP(A7581,バックデータ一覧!$T$3:$U$367,2),バックデータ一覧!$M$3:$O$3,0))*10^-3</f>
        <v>3.8000000000000002E-4</v>
      </c>
      <c r="I7581" s="97">
        <f>INDEX(バックデータ一覧!$P$4:$R$27,MATCH(計算過程!B7581,バックデータ一覧!$F$4:$F$27,0),MATCH(VLOOKUP(A7581,バックデータ一覧!$T$3:$U$367,2),バックデータ一覧!$P$3:$R$3,0))*10^-3</f>
        <v>5.0000000000000001E-4</v>
      </c>
    </row>
    <row r="7582" spans="1:9" x14ac:dyDescent="0.15">
      <c r="A7582" s="57">
        <v>41955</v>
      </c>
      <c r="B7582" s="9" t="s">
        <v>120</v>
      </c>
      <c r="C7582" s="83">
        <f t="shared" si="355"/>
        <v>6.0700000000000007E-3</v>
      </c>
      <c r="D7582" s="82">
        <f t="shared" si="354"/>
        <v>5.9400000000000008E-3</v>
      </c>
      <c r="E7582" s="81">
        <f t="shared" si="356"/>
        <v>1.3000000000000002E-4</v>
      </c>
      <c r="F7582" s="97">
        <f>INDEX(バックデータ一覧!$G$4:$I$27,MATCH(計算過程!B7582,バックデータ一覧!$F$4:$F$27,0),MATCH(VLOOKUP(A7582,バックデータ一覧!$T$3:$U$367,2),バックデータ一覧!$G$3:$I$3,0))*10^-3</f>
        <v>1.3000000000000002E-4</v>
      </c>
      <c r="G7582" s="97">
        <f>INDEX(バックデータ一覧!$J$4:$L$27,MATCH(計算過程!B7582,バックデータ一覧!$F$4:$F$27,0),MATCH(VLOOKUP(A7582,バックデータ一覧!$T$3:$U$367,2),バックデータ一覧!$J$3:$L$3,0))*10^-3</f>
        <v>2.5000000000000001E-4</v>
      </c>
      <c r="H7582" s="97">
        <f>INDEX(バックデータ一覧!$M$4:$O$27,MATCH(計算過程!B7582,バックデータ一覧!$F$4:$F$27,0),MATCH(VLOOKUP(A7582,バックデータ一覧!$T$3:$U$367,2),バックデータ一覧!$M$3:$O$3,0))*10^-3</f>
        <v>3.8000000000000002E-4</v>
      </c>
      <c r="I7582" s="97">
        <f>INDEX(バックデータ一覧!$P$4:$R$27,MATCH(計算過程!B7582,バックデータ一覧!$F$4:$F$27,0),MATCH(VLOOKUP(A7582,バックデータ一覧!$T$3:$U$367,2),バックデータ一覧!$P$3:$R$3,0))*10^-3</f>
        <v>5.0000000000000001E-4</v>
      </c>
    </row>
    <row r="7583" spans="1:9" x14ac:dyDescent="0.15">
      <c r="A7583" s="57">
        <v>41955</v>
      </c>
      <c r="B7583" s="9" t="s">
        <v>121</v>
      </c>
      <c r="C7583" s="83">
        <f t="shared" si="355"/>
        <v>6.0700000000000007E-3</v>
      </c>
      <c r="D7583" s="82">
        <f t="shared" si="354"/>
        <v>5.9400000000000008E-3</v>
      </c>
      <c r="E7583" s="81">
        <f t="shared" si="356"/>
        <v>1.3000000000000002E-4</v>
      </c>
      <c r="F7583" s="97">
        <f>INDEX(バックデータ一覧!$G$4:$I$27,MATCH(計算過程!B7583,バックデータ一覧!$F$4:$F$27,0),MATCH(VLOOKUP(A7583,バックデータ一覧!$T$3:$U$367,2),バックデータ一覧!$G$3:$I$3,0))*10^-3</f>
        <v>1.3000000000000002E-4</v>
      </c>
      <c r="G7583" s="97">
        <f>INDEX(バックデータ一覧!$J$4:$L$27,MATCH(計算過程!B7583,バックデータ一覧!$F$4:$F$27,0),MATCH(VLOOKUP(A7583,バックデータ一覧!$T$3:$U$367,2),バックデータ一覧!$J$3:$L$3,0))*10^-3</f>
        <v>2.5000000000000001E-4</v>
      </c>
      <c r="H7583" s="97">
        <f>INDEX(バックデータ一覧!$M$4:$O$27,MATCH(計算過程!B7583,バックデータ一覧!$F$4:$F$27,0),MATCH(VLOOKUP(A7583,バックデータ一覧!$T$3:$U$367,2),バックデータ一覧!$M$3:$O$3,0))*10^-3</f>
        <v>3.8000000000000002E-4</v>
      </c>
      <c r="I7583" s="97">
        <f>INDEX(バックデータ一覧!$P$4:$R$27,MATCH(計算過程!B7583,バックデータ一覧!$F$4:$F$27,0),MATCH(VLOOKUP(A7583,バックデータ一覧!$T$3:$U$367,2),バックデータ一覧!$P$3:$R$3,0))*10^-3</f>
        <v>5.0000000000000001E-4</v>
      </c>
    </row>
    <row r="7584" spans="1:9" x14ac:dyDescent="0.15">
      <c r="A7584" s="57">
        <v>41955</v>
      </c>
      <c r="B7584" s="9" t="s">
        <v>122</v>
      </c>
      <c r="C7584" s="83">
        <f t="shared" si="355"/>
        <v>6.0700000000000007E-3</v>
      </c>
      <c r="D7584" s="82">
        <f t="shared" si="354"/>
        <v>5.9400000000000008E-3</v>
      </c>
      <c r="E7584" s="81">
        <f t="shared" si="356"/>
        <v>1.3000000000000002E-4</v>
      </c>
      <c r="F7584" s="97">
        <f>INDEX(バックデータ一覧!$G$4:$I$27,MATCH(計算過程!B7584,バックデータ一覧!$F$4:$F$27,0),MATCH(VLOOKUP(A7584,バックデータ一覧!$T$3:$U$367,2),バックデータ一覧!$G$3:$I$3,0))*10^-3</f>
        <v>1.3000000000000002E-4</v>
      </c>
      <c r="G7584" s="97">
        <f>INDEX(バックデータ一覧!$J$4:$L$27,MATCH(計算過程!B7584,バックデータ一覧!$F$4:$F$27,0),MATCH(VLOOKUP(A7584,バックデータ一覧!$T$3:$U$367,2),バックデータ一覧!$J$3:$L$3,0))*10^-3</f>
        <v>2.5000000000000001E-4</v>
      </c>
      <c r="H7584" s="97">
        <f>INDEX(バックデータ一覧!$M$4:$O$27,MATCH(計算過程!B7584,バックデータ一覧!$F$4:$F$27,0),MATCH(VLOOKUP(A7584,バックデータ一覧!$T$3:$U$367,2),バックデータ一覧!$M$3:$O$3,0))*10^-3</f>
        <v>3.8000000000000002E-4</v>
      </c>
      <c r="I7584" s="97">
        <f>INDEX(バックデータ一覧!$P$4:$R$27,MATCH(計算過程!B7584,バックデータ一覧!$F$4:$F$27,0),MATCH(VLOOKUP(A7584,バックデータ一覧!$T$3:$U$367,2),バックデータ一覧!$P$3:$R$3,0))*10^-3</f>
        <v>5.0000000000000001E-4</v>
      </c>
    </row>
    <row r="7585" spans="1:9" x14ac:dyDescent="0.15">
      <c r="A7585" s="57">
        <v>41955</v>
      </c>
      <c r="B7585" s="9" t="s">
        <v>123</v>
      </c>
      <c r="C7585" s="83">
        <f t="shared" si="355"/>
        <v>6.0700000000000007E-3</v>
      </c>
      <c r="D7585" s="82">
        <f t="shared" si="354"/>
        <v>5.9400000000000008E-3</v>
      </c>
      <c r="E7585" s="81">
        <f t="shared" si="356"/>
        <v>1.3000000000000002E-4</v>
      </c>
      <c r="F7585" s="97">
        <f>INDEX(バックデータ一覧!$G$4:$I$27,MATCH(計算過程!B7585,バックデータ一覧!$F$4:$F$27,0),MATCH(VLOOKUP(A7585,バックデータ一覧!$T$3:$U$367,2),バックデータ一覧!$G$3:$I$3,0))*10^-3</f>
        <v>1.3000000000000002E-4</v>
      </c>
      <c r="G7585" s="97">
        <f>INDEX(バックデータ一覧!$J$4:$L$27,MATCH(計算過程!B7585,バックデータ一覧!$F$4:$F$27,0),MATCH(VLOOKUP(A7585,バックデータ一覧!$T$3:$U$367,2),バックデータ一覧!$J$3:$L$3,0))*10^-3</f>
        <v>2.5000000000000001E-4</v>
      </c>
      <c r="H7585" s="97">
        <f>INDEX(バックデータ一覧!$M$4:$O$27,MATCH(計算過程!B7585,バックデータ一覧!$F$4:$F$27,0),MATCH(VLOOKUP(A7585,バックデータ一覧!$T$3:$U$367,2),バックデータ一覧!$M$3:$O$3,0))*10^-3</f>
        <v>3.8000000000000002E-4</v>
      </c>
      <c r="I7585" s="97">
        <f>INDEX(バックデータ一覧!$P$4:$R$27,MATCH(計算過程!B7585,バックデータ一覧!$F$4:$F$27,0),MATCH(VLOOKUP(A7585,バックデータ一覧!$T$3:$U$367,2),バックデータ一覧!$P$3:$R$3,0))*10^-3</f>
        <v>5.0000000000000001E-4</v>
      </c>
    </row>
    <row r="7586" spans="1:9" x14ac:dyDescent="0.15">
      <c r="A7586" s="57">
        <v>41955</v>
      </c>
      <c r="B7586" s="9" t="s">
        <v>124</v>
      </c>
      <c r="C7586" s="83">
        <f t="shared" si="355"/>
        <v>6.0700000000000007E-3</v>
      </c>
      <c r="D7586" s="82">
        <f t="shared" si="354"/>
        <v>5.9400000000000008E-3</v>
      </c>
      <c r="E7586" s="81">
        <f t="shared" si="356"/>
        <v>1.3000000000000002E-4</v>
      </c>
      <c r="F7586" s="97">
        <f>INDEX(バックデータ一覧!$G$4:$I$27,MATCH(計算過程!B7586,バックデータ一覧!$F$4:$F$27,0),MATCH(VLOOKUP(A7586,バックデータ一覧!$T$3:$U$367,2),バックデータ一覧!$G$3:$I$3,0))*10^-3</f>
        <v>1.3000000000000002E-4</v>
      </c>
      <c r="G7586" s="97">
        <f>INDEX(バックデータ一覧!$J$4:$L$27,MATCH(計算過程!B7586,バックデータ一覧!$F$4:$F$27,0),MATCH(VLOOKUP(A7586,バックデータ一覧!$T$3:$U$367,2),バックデータ一覧!$J$3:$L$3,0))*10^-3</f>
        <v>2.5000000000000001E-4</v>
      </c>
      <c r="H7586" s="97">
        <f>INDEX(バックデータ一覧!$M$4:$O$27,MATCH(計算過程!B7586,バックデータ一覧!$F$4:$F$27,0),MATCH(VLOOKUP(A7586,バックデータ一覧!$T$3:$U$367,2),バックデータ一覧!$M$3:$O$3,0))*10^-3</f>
        <v>3.8000000000000002E-4</v>
      </c>
      <c r="I7586" s="97">
        <f>INDEX(バックデータ一覧!$P$4:$R$27,MATCH(計算過程!B7586,バックデータ一覧!$F$4:$F$27,0),MATCH(VLOOKUP(A7586,バックデータ一覧!$T$3:$U$367,2),バックデータ一覧!$P$3:$R$3,0))*10^-3</f>
        <v>5.0000000000000001E-4</v>
      </c>
    </row>
    <row r="7587" spans="1:9" x14ac:dyDescent="0.15">
      <c r="A7587" s="57">
        <v>41955</v>
      </c>
      <c r="B7587" s="9" t="s">
        <v>125</v>
      </c>
      <c r="C7587" s="83">
        <f t="shared" si="355"/>
        <v>6.4800000000000005E-3</v>
      </c>
      <c r="D7587" s="82">
        <f t="shared" si="354"/>
        <v>5.9400000000000008E-3</v>
      </c>
      <c r="E7587" s="81">
        <f t="shared" si="356"/>
        <v>5.4000000000000001E-4</v>
      </c>
      <c r="F7587" s="97">
        <f>INDEX(バックデータ一覧!$G$4:$I$27,MATCH(計算過程!B7587,バックデータ一覧!$F$4:$F$27,0),MATCH(VLOOKUP(A7587,バックデータ一覧!$T$3:$U$367,2),バックデータ一覧!$G$3:$I$3,0))*10^-3</f>
        <v>5.4000000000000001E-4</v>
      </c>
      <c r="G7587" s="97">
        <f>INDEX(バックデータ一覧!$J$4:$L$27,MATCH(計算過程!B7587,バックデータ一覧!$F$4:$F$27,0),MATCH(VLOOKUP(A7587,バックデータ一覧!$T$3:$U$367,2),バックデータ一覧!$J$3:$L$3,0))*10^-3</f>
        <v>1.08E-3</v>
      </c>
      <c r="H7587" s="97">
        <f>INDEX(バックデータ一覧!$M$4:$O$27,MATCH(計算過程!B7587,バックデータ一覧!$F$4:$F$27,0),MATCH(VLOOKUP(A7587,バックデータ一覧!$T$3:$U$367,2),バックデータ一覧!$M$3:$O$3,0))*10^-3</f>
        <v>1.6299999999999999E-3</v>
      </c>
      <c r="I7587" s="97">
        <f>INDEX(バックデータ一覧!$P$4:$R$27,MATCH(計算過程!B7587,バックデータ一覧!$F$4:$F$27,0),MATCH(VLOOKUP(A7587,バックデータ一覧!$T$3:$U$367,2),バックデータ一覧!$P$3:$R$3,0))*10^-3</f>
        <v>2.1700000000000001E-3</v>
      </c>
    </row>
    <row r="7588" spans="1:9" x14ac:dyDescent="0.15">
      <c r="A7588" s="57">
        <v>41955</v>
      </c>
      <c r="B7588" s="9" t="s">
        <v>126</v>
      </c>
      <c r="C7588" s="83">
        <f t="shared" si="355"/>
        <v>6.2700000000000013E-3</v>
      </c>
      <c r="D7588" s="82">
        <f t="shared" si="354"/>
        <v>5.9400000000000008E-3</v>
      </c>
      <c r="E7588" s="81">
        <f t="shared" si="356"/>
        <v>3.3E-4</v>
      </c>
      <c r="F7588" s="97">
        <f>INDEX(バックデータ一覧!$G$4:$I$27,MATCH(計算過程!B7588,バックデータ一覧!$F$4:$F$27,0),MATCH(VLOOKUP(A7588,バックデータ一覧!$T$3:$U$367,2),バックデータ一覧!$G$3:$I$3,0))*10^-3</f>
        <v>3.3E-4</v>
      </c>
      <c r="G7588" s="97">
        <f>INDEX(バックデータ一覧!$J$4:$L$27,MATCH(計算過程!B7588,バックデータ一覧!$F$4:$F$27,0),MATCH(VLOOKUP(A7588,バックデータ一覧!$T$3:$U$367,2),バックデータ一覧!$J$3:$L$3,0))*10^-3</f>
        <v>6.7000000000000002E-4</v>
      </c>
      <c r="H7588" s="97">
        <f>INDEX(バックデータ一覧!$M$4:$O$27,MATCH(計算過程!B7588,バックデータ一覧!$F$4:$F$27,0),MATCH(VLOOKUP(A7588,バックデータ一覧!$T$3:$U$367,2),バックデータ一覧!$M$3:$O$3,0))*10^-3</f>
        <v>1E-3</v>
      </c>
      <c r="I7588" s="97">
        <f>INDEX(バックデータ一覧!$P$4:$R$27,MATCH(計算過程!B7588,バックデータ一覧!$F$4:$F$27,0),MATCH(VLOOKUP(A7588,バックデータ一覧!$T$3:$U$367,2),バックデータ一覧!$P$3:$R$3,0))*10^-3</f>
        <v>1.33E-3</v>
      </c>
    </row>
    <row r="7589" spans="1:9" x14ac:dyDescent="0.15">
      <c r="A7589" s="57">
        <v>41955</v>
      </c>
      <c r="B7589" s="9" t="s">
        <v>127</v>
      </c>
      <c r="C7589" s="83">
        <f t="shared" si="355"/>
        <v>9.4600000000000014E-3</v>
      </c>
      <c r="D7589" s="82">
        <f t="shared" si="354"/>
        <v>5.9400000000000008E-3</v>
      </c>
      <c r="E7589" s="81">
        <f t="shared" si="356"/>
        <v>3.5200000000000001E-3</v>
      </c>
      <c r="F7589" s="97">
        <f>INDEX(バックデータ一覧!$G$4:$I$27,MATCH(計算過程!B7589,バックデータ一覧!$F$4:$F$27,0),MATCH(VLOOKUP(A7589,バックデータ一覧!$T$3:$U$367,2),バックデータ一覧!$G$3:$I$3,0))*10^-3</f>
        <v>3.5200000000000001E-3</v>
      </c>
      <c r="G7589" s="97">
        <f>INDEX(バックデータ一覧!$J$4:$L$27,MATCH(計算過程!B7589,バックデータ一覧!$F$4:$F$27,0),MATCH(VLOOKUP(A7589,バックデータ一覧!$T$3:$U$367,2),バックデータ一覧!$J$3:$L$3,0))*10^-3</f>
        <v>7.0300000000000007E-3</v>
      </c>
      <c r="H7589" s="97">
        <f>INDEX(バックデータ一覧!$M$4:$O$27,MATCH(計算過程!B7589,バックデータ一覧!$F$4:$F$27,0),MATCH(VLOOKUP(A7589,バックデータ一覧!$T$3:$U$367,2),バックデータ一覧!$M$3:$O$3,0))*10^-3</f>
        <v>1.055E-2</v>
      </c>
      <c r="I7589" s="97">
        <f>INDEX(バックデータ一覧!$P$4:$R$27,MATCH(計算過程!B7589,バックデータ一覧!$F$4:$F$27,0),MATCH(VLOOKUP(A7589,バックデータ一覧!$T$3:$U$367,2),バックデータ一覧!$P$3:$R$3,0))*10^-3</f>
        <v>1.4060000000000001E-2</v>
      </c>
    </row>
    <row r="7590" spans="1:9" x14ac:dyDescent="0.15">
      <c r="A7590" s="57">
        <v>41955</v>
      </c>
      <c r="B7590" s="9" t="s">
        <v>128</v>
      </c>
      <c r="C7590" s="83">
        <f t="shared" si="355"/>
        <v>1.2220000000000002E-2</v>
      </c>
      <c r="D7590" s="82">
        <f t="shared" si="354"/>
        <v>5.9400000000000008E-3</v>
      </c>
      <c r="E7590" s="81">
        <f t="shared" si="356"/>
        <v>6.28E-3</v>
      </c>
      <c r="F7590" s="97">
        <f>INDEX(バックデータ一覧!$G$4:$I$27,MATCH(計算過程!B7590,バックデータ一覧!$F$4:$F$27,0),MATCH(VLOOKUP(A7590,バックデータ一覧!$T$3:$U$367,2),バックデータ一覧!$G$3:$I$3,0))*10^-3</f>
        <v>6.28E-3</v>
      </c>
      <c r="G7590" s="97">
        <f>INDEX(バックデータ一覧!$J$4:$L$27,MATCH(計算過程!B7590,バックデータ一覧!$F$4:$F$27,0),MATCH(VLOOKUP(A7590,バックデータ一覧!$T$3:$U$367,2),バックデータ一覧!$J$3:$L$3,0))*10^-3</f>
        <v>1.256E-2</v>
      </c>
      <c r="H7590" s="97">
        <f>INDEX(バックデータ一覧!$M$4:$O$27,MATCH(計算過程!B7590,バックデータ一覧!$F$4:$F$27,0),MATCH(VLOOKUP(A7590,バックデータ一覧!$T$3:$U$367,2),バックデータ一覧!$M$3:$O$3,0))*10^-3</f>
        <v>1.8839999999999999E-2</v>
      </c>
      <c r="I7590" s="97">
        <f>INDEX(バックデータ一覧!$P$4:$R$27,MATCH(計算過程!B7590,バックデータ一覧!$F$4:$F$27,0),MATCH(VLOOKUP(A7590,バックデータ一覧!$T$3:$U$367,2),バックデータ一覧!$P$3:$R$3,0))*10^-3</f>
        <v>2.512E-2</v>
      </c>
    </row>
    <row r="7591" spans="1:9" x14ac:dyDescent="0.15">
      <c r="A7591" s="57">
        <v>41956</v>
      </c>
      <c r="B7591" s="9" t="s">
        <v>105</v>
      </c>
      <c r="C7591" s="83">
        <f t="shared" si="355"/>
        <v>6.0700000000000007E-3</v>
      </c>
      <c r="D7591" s="82">
        <f t="shared" si="354"/>
        <v>5.9400000000000008E-3</v>
      </c>
      <c r="E7591" s="81">
        <f t="shared" si="356"/>
        <v>1.3000000000000002E-4</v>
      </c>
      <c r="F7591" s="97">
        <f>INDEX(バックデータ一覧!$G$4:$I$27,MATCH(計算過程!B7591,バックデータ一覧!$F$4:$F$27,0),MATCH(VLOOKUP(A7591,バックデータ一覧!$T$3:$U$367,2),バックデータ一覧!$G$3:$I$3,0))*10^-3</f>
        <v>1.3000000000000002E-4</v>
      </c>
      <c r="G7591" s="97">
        <f>INDEX(バックデータ一覧!$J$4:$L$27,MATCH(計算過程!B7591,バックデータ一覧!$F$4:$F$27,0),MATCH(VLOOKUP(A7591,バックデータ一覧!$T$3:$U$367,2),バックデータ一覧!$J$3:$L$3,0))*10^-3</f>
        <v>2.5000000000000001E-4</v>
      </c>
      <c r="H7591" s="97">
        <f>INDEX(バックデータ一覧!$M$4:$O$27,MATCH(計算過程!B7591,バックデータ一覧!$F$4:$F$27,0),MATCH(VLOOKUP(A7591,バックデータ一覧!$T$3:$U$367,2),バックデータ一覧!$M$3:$O$3,0))*10^-3</f>
        <v>3.8000000000000002E-4</v>
      </c>
      <c r="I7591" s="97">
        <f>INDEX(バックデータ一覧!$P$4:$R$27,MATCH(計算過程!B7591,バックデータ一覧!$F$4:$F$27,0),MATCH(VLOOKUP(A7591,バックデータ一覧!$T$3:$U$367,2),バックデータ一覧!$P$3:$R$3,0))*10^-3</f>
        <v>5.0000000000000001E-4</v>
      </c>
    </row>
    <row r="7592" spans="1:9" x14ac:dyDescent="0.15">
      <c r="A7592" s="57">
        <v>41956</v>
      </c>
      <c r="B7592" s="9" t="s">
        <v>106</v>
      </c>
      <c r="C7592" s="83">
        <f t="shared" si="355"/>
        <v>6.0700000000000007E-3</v>
      </c>
      <c r="D7592" s="82">
        <f t="shared" si="354"/>
        <v>5.9400000000000008E-3</v>
      </c>
      <c r="E7592" s="81">
        <f t="shared" si="356"/>
        <v>1.3000000000000002E-4</v>
      </c>
      <c r="F7592" s="97">
        <f>INDEX(バックデータ一覧!$G$4:$I$27,MATCH(計算過程!B7592,バックデータ一覧!$F$4:$F$27,0),MATCH(VLOOKUP(A7592,バックデータ一覧!$T$3:$U$367,2),バックデータ一覧!$G$3:$I$3,0))*10^-3</f>
        <v>1.3000000000000002E-4</v>
      </c>
      <c r="G7592" s="97">
        <f>INDEX(バックデータ一覧!$J$4:$L$27,MATCH(計算過程!B7592,バックデータ一覧!$F$4:$F$27,0),MATCH(VLOOKUP(A7592,バックデータ一覧!$T$3:$U$367,2),バックデータ一覧!$J$3:$L$3,0))*10^-3</f>
        <v>2.5000000000000001E-4</v>
      </c>
      <c r="H7592" s="97">
        <f>INDEX(バックデータ一覧!$M$4:$O$27,MATCH(計算過程!B7592,バックデータ一覧!$F$4:$F$27,0),MATCH(VLOOKUP(A7592,バックデータ一覧!$T$3:$U$367,2),バックデータ一覧!$M$3:$O$3,0))*10^-3</f>
        <v>3.8000000000000002E-4</v>
      </c>
      <c r="I7592" s="97">
        <f>INDEX(バックデータ一覧!$P$4:$R$27,MATCH(計算過程!B7592,バックデータ一覧!$F$4:$F$27,0),MATCH(VLOOKUP(A7592,バックデータ一覧!$T$3:$U$367,2),バックデータ一覧!$P$3:$R$3,0))*10^-3</f>
        <v>5.0000000000000001E-4</v>
      </c>
    </row>
    <row r="7593" spans="1:9" x14ac:dyDescent="0.15">
      <c r="A7593" s="57">
        <v>41956</v>
      </c>
      <c r="B7593" s="9" t="s">
        <v>107</v>
      </c>
      <c r="C7593" s="83">
        <f t="shared" si="355"/>
        <v>6.0700000000000007E-3</v>
      </c>
      <c r="D7593" s="82">
        <f t="shared" si="354"/>
        <v>5.9400000000000008E-3</v>
      </c>
      <c r="E7593" s="81">
        <f t="shared" si="356"/>
        <v>1.3000000000000002E-4</v>
      </c>
      <c r="F7593" s="97">
        <f>INDEX(バックデータ一覧!$G$4:$I$27,MATCH(計算過程!B7593,バックデータ一覧!$F$4:$F$27,0),MATCH(VLOOKUP(A7593,バックデータ一覧!$T$3:$U$367,2),バックデータ一覧!$G$3:$I$3,0))*10^-3</f>
        <v>1.3000000000000002E-4</v>
      </c>
      <c r="G7593" s="97">
        <f>INDEX(バックデータ一覧!$J$4:$L$27,MATCH(計算過程!B7593,バックデータ一覧!$F$4:$F$27,0),MATCH(VLOOKUP(A7593,バックデータ一覧!$T$3:$U$367,2),バックデータ一覧!$J$3:$L$3,0))*10^-3</f>
        <v>2.5000000000000001E-4</v>
      </c>
      <c r="H7593" s="97">
        <f>INDEX(バックデータ一覧!$M$4:$O$27,MATCH(計算過程!B7593,バックデータ一覧!$F$4:$F$27,0),MATCH(VLOOKUP(A7593,バックデータ一覧!$T$3:$U$367,2),バックデータ一覧!$M$3:$O$3,0))*10^-3</f>
        <v>3.8000000000000002E-4</v>
      </c>
      <c r="I7593" s="97">
        <f>INDEX(バックデータ一覧!$P$4:$R$27,MATCH(計算過程!B7593,バックデータ一覧!$F$4:$F$27,0),MATCH(VLOOKUP(A7593,バックデータ一覧!$T$3:$U$367,2),バックデータ一覧!$P$3:$R$3,0))*10^-3</f>
        <v>5.0000000000000001E-4</v>
      </c>
    </row>
    <row r="7594" spans="1:9" x14ac:dyDescent="0.15">
      <c r="A7594" s="57">
        <v>41956</v>
      </c>
      <c r="B7594" s="9" t="s">
        <v>108</v>
      </c>
      <c r="C7594" s="83">
        <f t="shared" si="355"/>
        <v>6.0700000000000007E-3</v>
      </c>
      <c r="D7594" s="82">
        <f t="shared" si="354"/>
        <v>5.9400000000000008E-3</v>
      </c>
      <c r="E7594" s="81">
        <f t="shared" si="356"/>
        <v>1.3000000000000002E-4</v>
      </c>
      <c r="F7594" s="97">
        <f>INDEX(バックデータ一覧!$G$4:$I$27,MATCH(計算過程!B7594,バックデータ一覧!$F$4:$F$27,0),MATCH(VLOOKUP(A7594,バックデータ一覧!$T$3:$U$367,2),バックデータ一覧!$G$3:$I$3,0))*10^-3</f>
        <v>1.3000000000000002E-4</v>
      </c>
      <c r="G7594" s="97">
        <f>INDEX(バックデータ一覧!$J$4:$L$27,MATCH(計算過程!B7594,バックデータ一覧!$F$4:$F$27,0),MATCH(VLOOKUP(A7594,バックデータ一覧!$T$3:$U$367,2),バックデータ一覧!$J$3:$L$3,0))*10^-3</f>
        <v>2.5000000000000001E-4</v>
      </c>
      <c r="H7594" s="97">
        <f>INDEX(バックデータ一覧!$M$4:$O$27,MATCH(計算過程!B7594,バックデータ一覧!$F$4:$F$27,0),MATCH(VLOOKUP(A7594,バックデータ一覧!$T$3:$U$367,2),バックデータ一覧!$M$3:$O$3,0))*10^-3</f>
        <v>3.8000000000000002E-4</v>
      </c>
      <c r="I7594" s="97">
        <f>INDEX(バックデータ一覧!$P$4:$R$27,MATCH(計算過程!B7594,バックデータ一覧!$F$4:$F$27,0),MATCH(VLOOKUP(A7594,バックデータ一覧!$T$3:$U$367,2),バックデータ一覧!$P$3:$R$3,0))*10^-3</f>
        <v>5.0000000000000001E-4</v>
      </c>
    </row>
    <row r="7595" spans="1:9" x14ac:dyDescent="0.15">
      <c r="A7595" s="57">
        <v>41956</v>
      </c>
      <c r="B7595" s="9" t="s">
        <v>109</v>
      </c>
      <c r="C7595" s="83">
        <f t="shared" si="355"/>
        <v>6.0700000000000007E-3</v>
      </c>
      <c r="D7595" s="82">
        <f t="shared" si="354"/>
        <v>5.9400000000000008E-3</v>
      </c>
      <c r="E7595" s="81">
        <f t="shared" si="356"/>
        <v>1.3000000000000002E-4</v>
      </c>
      <c r="F7595" s="97">
        <f>INDEX(バックデータ一覧!$G$4:$I$27,MATCH(計算過程!B7595,バックデータ一覧!$F$4:$F$27,0),MATCH(VLOOKUP(A7595,バックデータ一覧!$T$3:$U$367,2),バックデータ一覧!$G$3:$I$3,0))*10^-3</f>
        <v>1.3000000000000002E-4</v>
      </c>
      <c r="G7595" s="97">
        <f>INDEX(バックデータ一覧!$J$4:$L$27,MATCH(計算過程!B7595,バックデータ一覧!$F$4:$F$27,0),MATCH(VLOOKUP(A7595,バックデータ一覧!$T$3:$U$367,2),バックデータ一覧!$J$3:$L$3,0))*10^-3</f>
        <v>2.5000000000000001E-4</v>
      </c>
      <c r="H7595" s="97">
        <f>INDEX(バックデータ一覧!$M$4:$O$27,MATCH(計算過程!B7595,バックデータ一覧!$F$4:$F$27,0),MATCH(VLOOKUP(A7595,バックデータ一覧!$T$3:$U$367,2),バックデータ一覧!$M$3:$O$3,0))*10^-3</f>
        <v>3.8000000000000002E-4</v>
      </c>
      <c r="I7595" s="97">
        <f>INDEX(バックデータ一覧!$P$4:$R$27,MATCH(計算過程!B7595,バックデータ一覧!$F$4:$F$27,0),MATCH(VLOOKUP(A7595,バックデータ一覧!$T$3:$U$367,2),バックデータ一覧!$P$3:$R$3,0))*10^-3</f>
        <v>5.0000000000000001E-4</v>
      </c>
    </row>
    <row r="7596" spans="1:9" x14ac:dyDescent="0.15">
      <c r="A7596" s="57">
        <v>41956</v>
      </c>
      <c r="B7596" s="9" t="s">
        <v>110</v>
      </c>
      <c r="C7596" s="83">
        <f t="shared" si="355"/>
        <v>6.0700000000000007E-3</v>
      </c>
      <c r="D7596" s="82">
        <f t="shared" si="354"/>
        <v>5.9400000000000008E-3</v>
      </c>
      <c r="E7596" s="81">
        <f t="shared" si="356"/>
        <v>1.3000000000000002E-4</v>
      </c>
      <c r="F7596" s="97">
        <f>INDEX(バックデータ一覧!$G$4:$I$27,MATCH(計算過程!B7596,バックデータ一覧!$F$4:$F$27,0),MATCH(VLOOKUP(A7596,バックデータ一覧!$T$3:$U$367,2),バックデータ一覧!$G$3:$I$3,0))*10^-3</f>
        <v>1.3000000000000002E-4</v>
      </c>
      <c r="G7596" s="97">
        <f>INDEX(バックデータ一覧!$J$4:$L$27,MATCH(計算過程!B7596,バックデータ一覧!$F$4:$F$27,0),MATCH(VLOOKUP(A7596,バックデータ一覧!$T$3:$U$367,2),バックデータ一覧!$J$3:$L$3,0))*10^-3</f>
        <v>2.5000000000000001E-4</v>
      </c>
      <c r="H7596" s="97">
        <f>INDEX(バックデータ一覧!$M$4:$O$27,MATCH(計算過程!B7596,バックデータ一覧!$F$4:$F$27,0),MATCH(VLOOKUP(A7596,バックデータ一覧!$T$3:$U$367,2),バックデータ一覧!$M$3:$O$3,0))*10^-3</f>
        <v>3.8000000000000002E-4</v>
      </c>
      <c r="I7596" s="97">
        <f>INDEX(バックデータ一覧!$P$4:$R$27,MATCH(計算過程!B7596,バックデータ一覧!$F$4:$F$27,0),MATCH(VLOOKUP(A7596,バックデータ一覧!$T$3:$U$367,2),バックデータ一覧!$P$3:$R$3,0))*10^-3</f>
        <v>5.0000000000000001E-4</v>
      </c>
    </row>
    <row r="7597" spans="1:9" x14ac:dyDescent="0.15">
      <c r="A7597" s="57">
        <v>41956</v>
      </c>
      <c r="B7597" s="9" t="s">
        <v>111</v>
      </c>
      <c r="C7597" s="83">
        <f t="shared" si="355"/>
        <v>9.3200000000000002E-3</v>
      </c>
      <c r="D7597" s="82">
        <f t="shared" si="354"/>
        <v>5.9400000000000008E-3</v>
      </c>
      <c r="E7597" s="81">
        <f t="shared" si="356"/>
        <v>3.3799999999999998E-3</v>
      </c>
      <c r="F7597" s="97">
        <f>INDEX(バックデータ一覧!$G$4:$I$27,MATCH(計算過程!B7597,バックデータ一覧!$F$4:$F$27,0),MATCH(VLOOKUP(A7597,バックデータ一覧!$T$3:$U$367,2),バックデータ一覧!$G$3:$I$3,0))*10^-3</f>
        <v>3.3799999999999998E-3</v>
      </c>
      <c r="G7597" s="97">
        <f>INDEX(バックデータ一覧!$J$4:$L$27,MATCH(計算過程!B7597,バックデータ一覧!$F$4:$F$27,0),MATCH(VLOOKUP(A7597,バックデータ一覧!$T$3:$U$367,2),バックデータ一覧!$J$3:$L$3,0))*10^-3</f>
        <v>6.7499999999999999E-3</v>
      </c>
      <c r="H7597" s="97">
        <f>INDEX(バックデータ一覧!$M$4:$O$27,MATCH(計算過程!B7597,バックデータ一覧!$F$4:$F$27,0),MATCH(VLOOKUP(A7597,バックデータ一覧!$T$3:$U$367,2),バックデータ一覧!$M$3:$O$3,0))*10^-3</f>
        <v>1.0130000000000002E-2</v>
      </c>
      <c r="I7597" s="97">
        <f>INDEX(バックデータ一覧!$P$4:$R$27,MATCH(計算過程!B7597,バックデータ一覧!$F$4:$F$27,0),MATCH(VLOOKUP(A7597,バックデータ一覧!$T$3:$U$367,2),バックデータ一覧!$P$3:$R$3,0))*10^-3</f>
        <v>1.3509999999999999E-2</v>
      </c>
    </row>
    <row r="7598" spans="1:9" x14ac:dyDescent="0.15">
      <c r="A7598" s="57">
        <v>41956</v>
      </c>
      <c r="B7598" s="9" t="s">
        <v>112</v>
      </c>
      <c r="C7598" s="83">
        <f t="shared" si="355"/>
        <v>6.4800000000000005E-3</v>
      </c>
      <c r="D7598" s="82">
        <f t="shared" si="354"/>
        <v>5.9400000000000008E-3</v>
      </c>
      <c r="E7598" s="81">
        <f t="shared" si="356"/>
        <v>5.4000000000000001E-4</v>
      </c>
      <c r="F7598" s="97">
        <f>INDEX(バックデータ一覧!$G$4:$I$27,MATCH(計算過程!B7598,バックデータ一覧!$F$4:$F$27,0),MATCH(VLOOKUP(A7598,バックデータ一覧!$T$3:$U$367,2),バックデータ一覧!$G$3:$I$3,0))*10^-3</f>
        <v>5.4000000000000001E-4</v>
      </c>
      <c r="G7598" s="97">
        <f>INDEX(バックデータ一覧!$J$4:$L$27,MATCH(計算過程!B7598,バックデータ一覧!$F$4:$F$27,0),MATCH(VLOOKUP(A7598,バックデータ一覧!$T$3:$U$367,2),バックデータ一覧!$J$3:$L$3,0))*10^-3</f>
        <v>1.08E-3</v>
      </c>
      <c r="H7598" s="97">
        <f>INDEX(バックデータ一覧!$M$4:$O$27,MATCH(計算過程!B7598,バックデータ一覧!$F$4:$F$27,0),MATCH(VLOOKUP(A7598,バックデータ一覧!$T$3:$U$367,2),バックデータ一覧!$M$3:$O$3,0))*10^-3</f>
        <v>1.6299999999999999E-3</v>
      </c>
      <c r="I7598" s="97">
        <f>INDEX(バックデータ一覧!$P$4:$R$27,MATCH(計算過程!B7598,バックデータ一覧!$F$4:$F$27,0),MATCH(VLOOKUP(A7598,バックデータ一覧!$T$3:$U$367,2),バックデータ一覧!$P$3:$R$3,0))*10^-3</f>
        <v>2.1700000000000001E-3</v>
      </c>
    </row>
    <row r="7599" spans="1:9" x14ac:dyDescent="0.15">
      <c r="A7599" s="57">
        <v>41956</v>
      </c>
      <c r="B7599" s="9" t="s">
        <v>113</v>
      </c>
      <c r="C7599" s="83">
        <f t="shared" si="355"/>
        <v>6.4800000000000005E-3</v>
      </c>
      <c r="D7599" s="82">
        <f t="shared" si="354"/>
        <v>5.9400000000000008E-3</v>
      </c>
      <c r="E7599" s="81">
        <f t="shared" si="356"/>
        <v>5.4000000000000001E-4</v>
      </c>
      <c r="F7599" s="97">
        <f>INDEX(バックデータ一覧!$G$4:$I$27,MATCH(計算過程!B7599,バックデータ一覧!$F$4:$F$27,0),MATCH(VLOOKUP(A7599,バックデータ一覧!$T$3:$U$367,2),バックデータ一覧!$G$3:$I$3,0))*10^-3</f>
        <v>5.4000000000000001E-4</v>
      </c>
      <c r="G7599" s="97">
        <f>INDEX(バックデータ一覧!$J$4:$L$27,MATCH(計算過程!B7599,バックデータ一覧!$F$4:$F$27,0),MATCH(VLOOKUP(A7599,バックデータ一覧!$T$3:$U$367,2),バックデータ一覧!$J$3:$L$3,0))*10^-3</f>
        <v>1.08E-3</v>
      </c>
      <c r="H7599" s="97">
        <f>INDEX(バックデータ一覧!$M$4:$O$27,MATCH(計算過程!B7599,バックデータ一覧!$F$4:$F$27,0),MATCH(VLOOKUP(A7599,バックデータ一覧!$T$3:$U$367,2),バックデータ一覧!$M$3:$O$3,0))*10^-3</f>
        <v>1.6299999999999999E-3</v>
      </c>
      <c r="I7599" s="97">
        <f>INDEX(バックデータ一覧!$P$4:$R$27,MATCH(計算過程!B7599,バックデータ一覧!$F$4:$F$27,0),MATCH(VLOOKUP(A7599,バックデータ一覧!$T$3:$U$367,2),バックデータ一覧!$P$3:$R$3,0))*10^-3</f>
        <v>2.1700000000000001E-3</v>
      </c>
    </row>
    <row r="7600" spans="1:9" x14ac:dyDescent="0.15">
      <c r="A7600" s="57">
        <v>41956</v>
      </c>
      <c r="B7600" s="9" t="s">
        <v>114</v>
      </c>
      <c r="C7600" s="83">
        <f t="shared" si="355"/>
        <v>6.0700000000000007E-3</v>
      </c>
      <c r="D7600" s="82">
        <f t="shared" si="354"/>
        <v>5.9400000000000008E-3</v>
      </c>
      <c r="E7600" s="81">
        <f t="shared" si="356"/>
        <v>1.3000000000000002E-4</v>
      </c>
      <c r="F7600" s="97">
        <f>INDEX(バックデータ一覧!$G$4:$I$27,MATCH(計算過程!B7600,バックデータ一覧!$F$4:$F$27,0),MATCH(VLOOKUP(A7600,バックデータ一覧!$T$3:$U$367,2),バックデータ一覧!$G$3:$I$3,0))*10^-3</f>
        <v>1.3000000000000002E-4</v>
      </c>
      <c r="G7600" s="97">
        <f>INDEX(バックデータ一覧!$J$4:$L$27,MATCH(計算過程!B7600,バックデータ一覧!$F$4:$F$27,0),MATCH(VLOOKUP(A7600,バックデータ一覧!$T$3:$U$367,2),バックデータ一覧!$J$3:$L$3,0))*10^-3</f>
        <v>2.5000000000000001E-4</v>
      </c>
      <c r="H7600" s="97">
        <f>INDEX(バックデータ一覧!$M$4:$O$27,MATCH(計算過程!B7600,バックデータ一覧!$F$4:$F$27,0),MATCH(VLOOKUP(A7600,バックデータ一覧!$T$3:$U$367,2),バックデータ一覧!$M$3:$O$3,0))*10^-3</f>
        <v>3.8000000000000002E-4</v>
      </c>
      <c r="I7600" s="97">
        <f>INDEX(バックデータ一覧!$P$4:$R$27,MATCH(計算過程!B7600,バックデータ一覧!$F$4:$F$27,0),MATCH(VLOOKUP(A7600,バックデータ一覧!$T$3:$U$367,2),バックデータ一覧!$P$3:$R$3,0))*10^-3</f>
        <v>5.0000000000000001E-4</v>
      </c>
    </row>
    <row r="7601" spans="1:9" x14ac:dyDescent="0.15">
      <c r="A7601" s="57">
        <v>41956</v>
      </c>
      <c r="B7601" s="9" t="s">
        <v>115</v>
      </c>
      <c r="C7601" s="83">
        <f t="shared" si="355"/>
        <v>6.2700000000000013E-3</v>
      </c>
      <c r="D7601" s="82">
        <f t="shared" si="354"/>
        <v>5.9400000000000008E-3</v>
      </c>
      <c r="E7601" s="81">
        <f t="shared" si="356"/>
        <v>3.3E-4</v>
      </c>
      <c r="F7601" s="97">
        <f>INDEX(バックデータ一覧!$G$4:$I$27,MATCH(計算過程!B7601,バックデータ一覧!$F$4:$F$27,0),MATCH(VLOOKUP(A7601,バックデータ一覧!$T$3:$U$367,2),バックデータ一覧!$G$3:$I$3,0))*10^-3</f>
        <v>3.3E-4</v>
      </c>
      <c r="G7601" s="97">
        <f>INDEX(バックデータ一覧!$J$4:$L$27,MATCH(計算過程!B7601,バックデータ一覧!$F$4:$F$27,0),MATCH(VLOOKUP(A7601,バックデータ一覧!$T$3:$U$367,2),バックデータ一覧!$J$3:$L$3,0))*10^-3</f>
        <v>6.7000000000000002E-4</v>
      </c>
      <c r="H7601" s="97">
        <f>INDEX(バックデータ一覧!$M$4:$O$27,MATCH(計算過程!B7601,バックデータ一覧!$F$4:$F$27,0),MATCH(VLOOKUP(A7601,バックデータ一覧!$T$3:$U$367,2),バックデータ一覧!$M$3:$O$3,0))*10^-3</f>
        <v>1E-3</v>
      </c>
      <c r="I7601" s="97">
        <f>INDEX(バックデータ一覧!$P$4:$R$27,MATCH(計算過程!B7601,バックデータ一覧!$F$4:$F$27,0),MATCH(VLOOKUP(A7601,バックデータ一覧!$T$3:$U$367,2),バックデータ一覧!$P$3:$R$3,0))*10^-3</f>
        <v>1.33E-3</v>
      </c>
    </row>
    <row r="7602" spans="1:9" x14ac:dyDescent="0.15">
      <c r="A7602" s="57">
        <v>41956</v>
      </c>
      <c r="B7602" s="9" t="s">
        <v>116</v>
      </c>
      <c r="C7602" s="83">
        <f t="shared" si="355"/>
        <v>6.0700000000000007E-3</v>
      </c>
      <c r="D7602" s="82">
        <f t="shared" si="354"/>
        <v>5.9400000000000008E-3</v>
      </c>
      <c r="E7602" s="81">
        <f t="shared" si="356"/>
        <v>1.3000000000000002E-4</v>
      </c>
      <c r="F7602" s="97">
        <f>INDEX(バックデータ一覧!$G$4:$I$27,MATCH(計算過程!B7602,バックデータ一覧!$F$4:$F$27,0),MATCH(VLOOKUP(A7602,バックデータ一覧!$T$3:$U$367,2),バックデータ一覧!$G$3:$I$3,0))*10^-3</f>
        <v>1.3000000000000002E-4</v>
      </c>
      <c r="G7602" s="97">
        <f>INDEX(バックデータ一覧!$J$4:$L$27,MATCH(計算過程!B7602,バックデータ一覧!$F$4:$F$27,0),MATCH(VLOOKUP(A7602,バックデータ一覧!$T$3:$U$367,2),バックデータ一覧!$J$3:$L$3,0))*10^-3</f>
        <v>2.5000000000000001E-4</v>
      </c>
      <c r="H7602" s="97">
        <f>INDEX(バックデータ一覧!$M$4:$O$27,MATCH(計算過程!B7602,バックデータ一覧!$F$4:$F$27,0),MATCH(VLOOKUP(A7602,バックデータ一覧!$T$3:$U$367,2),バックデータ一覧!$M$3:$O$3,0))*10^-3</f>
        <v>3.8000000000000002E-4</v>
      </c>
      <c r="I7602" s="97">
        <f>INDEX(バックデータ一覧!$P$4:$R$27,MATCH(計算過程!B7602,バックデータ一覧!$F$4:$F$27,0),MATCH(VLOOKUP(A7602,バックデータ一覧!$T$3:$U$367,2),バックデータ一覧!$P$3:$R$3,0))*10^-3</f>
        <v>5.0000000000000001E-4</v>
      </c>
    </row>
    <row r="7603" spans="1:9" x14ac:dyDescent="0.15">
      <c r="A7603" s="57">
        <v>41956</v>
      </c>
      <c r="B7603" s="9" t="s">
        <v>117</v>
      </c>
      <c r="C7603" s="83">
        <f t="shared" si="355"/>
        <v>9.3200000000000002E-3</v>
      </c>
      <c r="D7603" s="82">
        <f t="shared" si="354"/>
        <v>5.9400000000000008E-3</v>
      </c>
      <c r="E7603" s="81">
        <f t="shared" si="356"/>
        <v>3.3799999999999998E-3</v>
      </c>
      <c r="F7603" s="97">
        <f>INDEX(バックデータ一覧!$G$4:$I$27,MATCH(計算過程!B7603,バックデータ一覧!$F$4:$F$27,0),MATCH(VLOOKUP(A7603,バックデータ一覧!$T$3:$U$367,2),バックデータ一覧!$G$3:$I$3,0))*10^-3</f>
        <v>3.3799999999999998E-3</v>
      </c>
      <c r="G7603" s="97">
        <f>INDEX(バックデータ一覧!$J$4:$L$27,MATCH(計算過程!B7603,バックデータ一覧!$F$4:$F$27,0),MATCH(VLOOKUP(A7603,バックデータ一覧!$T$3:$U$367,2),バックデータ一覧!$J$3:$L$3,0))*10^-3</f>
        <v>6.7499999999999999E-3</v>
      </c>
      <c r="H7603" s="97">
        <f>INDEX(バックデータ一覧!$M$4:$O$27,MATCH(計算過程!B7603,バックデータ一覧!$F$4:$F$27,0),MATCH(VLOOKUP(A7603,バックデータ一覧!$T$3:$U$367,2),バックデータ一覧!$M$3:$O$3,0))*10^-3</f>
        <v>1.0130000000000002E-2</v>
      </c>
      <c r="I7603" s="97">
        <f>INDEX(バックデータ一覧!$P$4:$R$27,MATCH(計算過程!B7603,バックデータ一覧!$F$4:$F$27,0),MATCH(VLOOKUP(A7603,バックデータ一覧!$T$3:$U$367,2),バックデータ一覧!$P$3:$R$3,0))*10^-3</f>
        <v>1.3509999999999999E-2</v>
      </c>
    </row>
    <row r="7604" spans="1:9" x14ac:dyDescent="0.15">
      <c r="A7604" s="57">
        <v>41956</v>
      </c>
      <c r="B7604" s="9" t="s">
        <v>118</v>
      </c>
      <c r="C7604" s="83">
        <f t="shared" si="355"/>
        <v>6.2700000000000013E-3</v>
      </c>
      <c r="D7604" s="82">
        <f t="shared" si="354"/>
        <v>5.9400000000000008E-3</v>
      </c>
      <c r="E7604" s="81">
        <f t="shared" si="356"/>
        <v>3.3E-4</v>
      </c>
      <c r="F7604" s="97">
        <f>INDEX(バックデータ一覧!$G$4:$I$27,MATCH(計算過程!B7604,バックデータ一覧!$F$4:$F$27,0),MATCH(VLOOKUP(A7604,バックデータ一覧!$T$3:$U$367,2),バックデータ一覧!$G$3:$I$3,0))*10^-3</f>
        <v>3.3E-4</v>
      </c>
      <c r="G7604" s="97">
        <f>INDEX(バックデータ一覧!$J$4:$L$27,MATCH(計算過程!B7604,バックデータ一覧!$F$4:$F$27,0),MATCH(VLOOKUP(A7604,バックデータ一覧!$T$3:$U$367,2),バックデータ一覧!$J$3:$L$3,0))*10^-3</f>
        <v>6.7000000000000002E-4</v>
      </c>
      <c r="H7604" s="97">
        <f>INDEX(バックデータ一覧!$M$4:$O$27,MATCH(計算過程!B7604,バックデータ一覧!$F$4:$F$27,0),MATCH(VLOOKUP(A7604,バックデータ一覧!$T$3:$U$367,2),バックデータ一覧!$M$3:$O$3,0))*10^-3</f>
        <v>1E-3</v>
      </c>
      <c r="I7604" s="97">
        <f>INDEX(バックデータ一覧!$P$4:$R$27,MATCH(計算過程!B7604,バックデータ一覧!$F$4:$F$27,0),MATCH(VLOOKUP(A7604,バックデータ一覧!$T$3:$U$367,2),バックデータ一覧!$P$3:$R$3,0))*10^-3</f>
        <v>1.33E-3</v>
      </c>
    </row>
    <row r="7605" spans="1:9" x14ac:dyDescent="0.15">
      <c r="A7605" s="57">
        <v>41956</v>
      </c>
      <c r="B7605" s="9" t="s">
        <v>119</v>
      </c>
      <c r="C7605" s="83">
        <f t="shared" si="355"/>
        <v>6.0700000000000007E-3</v>
      </c>
      <c r="D7605" s="82">
        <f t="shared" si="354"/>
        <v>5.9400000000000008E-3</v>
      </c>
      <c r="E7605" s="81">
        <f t="shared" si="356"/>
        <v>1.3000000000000002E-4</v>
      </c>
      <c r="F7605" s="97">
        <f>INDEX(バックデータ一覧!$G$4:$I$27,MATCH(計算過程!B7605,バックデータ一覧!$F$4:$F$27,0),MATCH(VLOOKUP(A7605,バックデータ一覧!$T$3:$U$367,2),バックデータ一覧!$G$3:$I$3,0))*10^-3</f>
        <v>1.3000000000000002E-4</v>
      </c>
      <c r="G7605" s="97">
        <f>INDEX(バックデータ一覧!$J$4:$L$27,MATCH(計算過程!B7605,バックデータ一覧!$F$4:$F$27,0),MATCH(VLOOKUP(A7605,バックデータ一覧!$T$3:$U$367,2),バックデータ一覧!$J$3:$L$3,0))*10^-3</f>
        <v>2.5000000000000001E-4</v>
      </c>
      <c r="H7605" s="97">
        <f>INDEX(バックデータ一覧!$M$4:$O$27,MATCH(計算過程!B7605,バックデータ一覧!$F$4:$F$27,0),MATCH(VLOOKUP(A7605,バックデータ一覧!$T$3:$U$367,2),バックデータ一覧!$M$3:$O$3,0))*10^-3</f>
        <v>3.8000000000000002E-4</v>
      </c>
      <c r="I7605" s="97">
        <f>INDEX(バックデータ一覧!$P$4:$R$27,MATCH(計算過程!B7605,バックデータ一覧!$F$4:$F$27,0),MATCH(VLOOKUP(A7605,バックデータ一覧!$T$3:$U$367,2),バックデータ一覧!$P$3:$R$3,0))*10^-3</f>
        <v>5.0000000000000001E-4</v>
      </c>
    </row>
    <row r="7606" spans="1:9" x14ac:dyDescent="0.15">
      <c r="A7606" s="57">
        <v>41956</v>
      </c>
      <c r="B7606" s="9" t="s">
        <v>120</v>
      </c>
      <c r="C7606" s="83">
        <f t="shared" si="355"/>
        <v>6.0700000000000007E-3</v>
      </c>
      <c r="D7606" s="82">
        <f t="shared" si="354"/>
        <v>5.9400000000000008E-3</v>
      </c>
      <c r="E7606" s="81">
        <f t="shared" si="356"/>
        <v>1.3000000000000002E-4</v>
      </c>
      <c r="F7606" s="97">
        <f>INDEX(バックデータ一覧!$G$4:$I$27,MATCH(計算過程!B7606,バックデータ一覧!$F$4:$F$27,0),MATCH(VLOOKUP(A7606,バックデータ一覧!$T$3:$U$367,2),バックデータ一覧!$G$3:$I$3,0))*10^-3</f>
        <v>1.3000000000000002E-4</v>
      </c>
      <c r="G7606" s="97">
        <f>INDEX(バックデータ一覧!$J$4:$L$27,MATCH(計算過程!B7606,バックデータ一覧!$F$4:$F$27,0),MATCH(VLOOKUP(A7606,バックデータ一覧!$T$3:$U$367,2),バックデータ一覧!$J$3:$L$3,0))*10^-3</f>
        <v>2.5000000000000001E-4</v>
      </c>
      <c r="H7606" s="97">
        <f>INDEX(バックデータ一覧!$M$4:$O$27,MATCH(計算過程!B7606,バックデータ一覧!$F$4:$F$27,0),MATCH(VLOOKUP(A7606,バックデータ一覧!$T$3:$U$367,2),バックデータ一覧!$M$3:$O$3,0))*10^-3</f>
        <v>3.8000000000000002E-4</v>
      </c>
      <c r="I7606" s="97">
        <f>INDEX(バックデータ一覧!$P$4:$R$27,MATCH(計算過程!B7606,バックデータ一覧!$F$4:$F$27,0),MATCH(VLOOKUP(A7606,バックデータ一覧!$T$3:$U$367,2),バックデータ一覧!$P$3:$R$3,0))*10^-3</f>
        <v>5.0000000000000001E-4</v>
      </c>
    </row>
    <row r="7607" spans="1:9" x14ac:dyDescent="0.15">
      <c r="A7607" s="57">
        <v>41956</v>
      </c>
      <c r="B7607" s="9" t="s">
        <v>121</v>
      </c>
      <c r="C7607" s="83">
        <f t="shared" si="355"/>
        <v>6.2700000000000013E-3</v>
      </c>
      <c r="D7607" s="82">
        <f t="shared" si="354"/>
        <v>5.9400000000000008E-3</v>
      </c>
      <c r="E7607" s="81">
        <f t="shared" si="356"/>
        <v>3.3E-4</v>
      </c>
      <c r="F7607" s="97">
        <f>INDEX(バックデータ一覧!$G$4:$I$27,MATCH(計算過程!B7607,バックデータ一覧!$F$4:$F$27,0),MATCH(VLOOKUP(A7607,バックデータ一覧!$T$3:$U$367,2),バックデータ一覧!$G$3:$I$3,0))*10^-3</f>
        <v>3.3E-4</v>
      </c>
      <c r="G7607" s="97">
        <f>INDEX(バックデータ一覧!$J$4:$L$27,MATCH(計算過程!B7607,バックデータ一覧!$F$4:$F$27,0),MATCH(VLOOKUP(A7607,バックデータ一覧!$T$3:$U$367,2),バックデータ一覧!$J$3:$L$3,0))*10^-3</f>
        <v>6.7000000000000002E-4</v>
      </c>
      <c r="H7607" s="97">
        <f>INDEX(バックデータ一覧!$M$4:$O$27,MATCH(計算過程!B7607,バックデータ一覧!$F$4:$F$27,0),MATCH(VLOOKUP(A7607,バックデータ一覧!$T$3:$U$367,2),バックデータ一覧!$M$3:$O$3,0))*10^-3</f>
        <v>1E-3</v>
      </c>
      <c r="I7607" s="97">
        <f>INDEX(バックデータ一覧!$P$4:$R$27,MATCH(計算過程!B7607,バックデータ一覧!$F$4:$F$27,0),MATCH(VLOOKUP(A7607,バックデータ一覧!$T$3:$U$367,2),バックデータ一覧!$P$3:$R$3,0))*10^-3</f>
        <v>1.33E-3</v>
      </c>
    </row>
    <row r="7608" spans="1:9" x14ac:dyDescent="0.15">
      <c r="A7608" s="57">
        <v>41956</v>
      </c>
      <c r="B7608" s="9" t="s">
        <v>122</v>
      </c>
      <c r="C7608" s="83">
        <f t="shared" si="355"/>
        <v>6.2700000000000013E-3</v>
      </c>
      <c r="D7608" s="82">
        <f t="shared" si="354"/>
        <v>5.9400000000000008E-3</v>
      </c>
      <c r="E7608" s="81">
        <f t="shared" si="356"/>
        <v>3.3E-4</v>
      </c>
      <c r="F7608" s="97">
        <f>INDEX(バックデータ一覧!$G$4:$I$27,MATCH(計算過程!B7608,バックデータ一覧!$F$4:$F$27,0),MATCH(VLOOKUP(A7608,バックデータ一覧!$T$3:$U$367,2),バックデータ一覧!$G$3:$I$3,0))*10^-3</f>
        <v>3.3E-4</v>
      </c>
      <c r="G7608" s="97">
        <f>INDEX(バックデータ一覧!$J$4:$L$27,MATCH(計算過程!B7608,バックデータ一覧!$F$4:$F$27,0),MATCH(VLOOKUP(A7608,バックデータ一覧!$T$3:$U$367,2),バックデータ一覧!$J$3:$L$3,0))*10^-3</f>
        <v>6.7000000000000002E-4</v>
      </c>
      <c r="H7608" s="97">
        <f>INDEX(バックデータ一覧!$M$4:$O$27,MATCH(計算過程!B7608,バックデータ一覧!$F$4:$F$27,0),MATCH(VLOOKUP(A7608,バックデータ一覧!$T$3:$U$367,2),バックデータ一覧!$M$3:$O$3,0))*10^-3</f>
        <v>1E-3</v>
      </c>
      <c r="I7608" s="97">
        <f>INDEX(バックデータ一覧!$P$4:$R$27,MATCH(計算過程!B7608,バックデータ一覧!$F$4:$F$27,0),MATCH(VLOOKUP(A7608,バックデータ一覧!$T$3:$U$367,2),バックデータ一覧!$P$3:$R$3,0))*10^-3</f>
        <v>1.33E-3</v>
      </c>
    </row>
    <row r="7609" spans="1:9" x14ac:dyDescent="0.15">
      <c r="A7609" s="57">
        <v>41956</v>
      </c>
      <c r="B7609" s="9" t="s">
        <v>123</v>
      </c>
      <c r="C7609" s="83">
        <f t="shared" si="355"/>
        <v>1.2360000000000001E-2</v>
      </c>
      <c r="D7609" s="82">
        <f t="shared" si="354"/>
        <v>5.9400000000000008E-3</v>
      </c>
      <c r="E7609" s="81">
        <f t="shared" si="356"/>
        <v>6.4200000000000004E-3</v>
      </c>
      <c r="F7609" s="97">
        <f>INDEX(バックデータ一覧!$G$4:$I$27,MATCH(計算過程!B7609,バックデータ一覧!$F$4:$F$27,0),MATCH(VLOOKUP(A7609,バックデータ一覧!$T$3:$U$367,2),バックデータ一覧!$G$3:$I$3,0))*10^-3</f>
        <v>6.4200000000000004E-3</v>
      </c>
      <c r="G7609" s="97">
        <f>INDEX(バックデータ一覧!$J$4:$L$27,MATCH(計算過程!B7609,バックデータ一覧!$F$4:$F$27,0),MATCH(VLOOKUP(A7609,バックデータ一覧!$T$3:$U$367,2),バックデータ一覧!$J$3:$L$3,0))*10^-3</f>
        <v>1.2840000000000001E-2</v>
      </c>
      <c r="H7609" s="97">
        <f>INDEX(バックデータ一覧!$M$4:$O$27,MATCH(計算過程!B7609,バックデータ一覧!$F$4:$F$27,0),MATCH(VLOOKUP(A7609,バックデータ一覧!$T$3:$U$367,2),バックデータ一覧!$M$3:$O$3,0))*10^-3</f>
        <v>1.9260000000000003E-2</v>
      </c>
      <c r="I7609" s="97">
        <f>INDEX(バックデータ一覧!$P$4:$R$27,MATCH(計算過程!B7609,バックデータ一覧!$F$4:$F$27,0),MATCH(VLOOKUP(A7609,バックデータ一覧!$T$3:$U$367,2),バックデータ一覧!$P$3:$R$3,0))*10^-3</f>
        <v>2.5680000000000001E-2</v>
      </c>
    </row>
    <row r="7610" spans="1:9" x14ac:dyDescent="0.15">
      <c r="A7610" s="57">
        <v>41956</v>
      </c>
      <c r="B7610" s="9" t="s">
        <v>124</v>
      </c>
      <c r="C7610" s="83">
        <f t="shared" si="355"/>
        <v>1.2360000000000001E-2</v>
      </c>
      <c r="D7610" s="82">
        <f t="shared" si="354"/>
        <v>5.9400000000000008E-3</v>
      </c>
      <c r="E7610" s="81">
        <f t="shared" si="356"/>
        <v>6.4200000000000004E-3</v>
      </c>
      <c r="F7610" s="97">
        <f>INDEX(バックデータ一覧!$G$4:$I$27,MATCH(計算過程!B7610,バックデータ一覧!$F$4:$F$27,0),MATCH(VLOOKUP(A7610,バックデータ一覧!$T$3:$U$367,2),バックデータ一覧!$G$3:$I$3,0))*10^-3</f>
        <v>6.4200000000000004E-3</v>
      </c>
      <c r="G7610" s="97">
        <f>INDEX(バックデータ一覧!$J$4:$L$27,MATCH(計算過程!B7610,バックデータ一覧!$F$4:$F$27,0),MATCH(VLOOKUP(A7610,バックデータ一覧!$T$3:$U$367,2),バックデータ一覧!$J$3:$L$3,0))*10^-3</f>
        <v>1.2840000000000001E-2</v>
      </c>
      <c r="H7610" s="97">
        <f>INDEX(バックデータ一覧!$M$4:$O$27,MATCH(計算過程!B7610,バックデータ一覧!$F$4:$F$27,0),MATCH(VLOOKUP(A7610,バックデータ一覧!$T$3:$U$367,2),バックデータ一覧!$M$3:$O$3,0))*10^-3</f>
        <v>1.9260000000000003E-2</v>
      </c>
      <c r="I7610" s="97">
        <f>INDEX(バックデータ一覧!$P$4:$R$27,MATCH(計算過程!B7610,バックデータ一覧!$F$4:$F$27,0),MATCH(VLOOKUP(A7610,バックデータ一覧!$T$3:$U$367,2),バックデータ一覧!$P$3:$R$3,0))*10^-3</f>
        <v>2.5680000000000001E-2</v>
      </c>
    </row>
    <row r="7611" spans="1:9" x14ac:dyDescent="0.15">
      <c r="A7611" s="57">
        <v>41956</v>
      </c>
      <c r="B7611" s="9" t="s">
        <v>125</v>
      </c>
      <c r="C7611" s="83">
        <f t="shared" si="355"/>
        <v>6.2700000000000013E-3</v>
      </c>
      <c r="D7611" s="82">
        <f t="shared" si="354"/>
        <v>5.9400000000000008E-3</v>
      </c>
      <c r="E7611" s="81">
        <f t="shared" si="356"/>
        <v>3.3E-4</v>
      </c>
      <c r="F7611" s="97">
        <f>INDEX(バックデータ一覧!$G$4:$I$27,MATCH(計算過程!B7611,バックデータ一覧!$F$4:$F$27,0),MATCH(VLOOKUP(A7611,バックデータ一覧!$T$3:$U$367,2),バックデータ一覧!$G$3:$I$3,0))*10^-3</f>
        <v>3.3E-4</v>
      </c>
      <c r="G7611" s="97">
        <f>INDEX(バックデータ一覧!$J$4:$L$27,MATCH(計算過程!B7611,バックデータ一覧!$F$4:$F$27,0),MATCH(VLOOKUP(A7611,バックデータ一覧!$T$3:$U$367,2),バックデータ一覧!$J$3:$L$3,0))*10^-3</f>
        <v>6.7000000000000002E-4</v>
      </c>
      <c r="H7611" s="97">
        <f>INDEX(バックデータ一覧!$M$4:$O$27,MATCH(計算過程!B7611,バックデータ一覧!$F$4:$F$27,0),MATCH(VLOOKUP(A7611,バックデータ一覧!$T$3:$U$367,2),バックデータ一覧!$M$3:$O$3,0))*10^-3</f>
        <v>1E-3</v>
      </c>
      <c r="I7611" s="97">
        <f>INDEX(バックデータ一覧!$P$4:$R$27,MATCH(計算過程!B7611,バックデータ一覧!$F$4:$F$27,0),MATCH(VLOOKUP(A7611,バックデータ一覧!$T$3:$U$367,2),バックデータ一覧!$P$3:$R$3,0))*10^-3</f>
        <v>1.33E-3</v>
      </c>
    </row>
    <row r="7612" spans="1:9" x14ac:dyDescent="0.15">
      <c r="A7612" s="57">
        <v>41956</v>
      </c>
      <c r="B7612" s="9" t="s">
        <v>126</v>
      </c>
      <c r="C7612" s="83">
        <f t="shared" si="355"/>
        <v>6.2700000000000013E-3</v>
      </c>
      <c r="D7612" s="82">
        <f t="shared" si="354"/>
        <v>5.9400000000000008E-3</v>
      </c>
      <c r="E7612" s="81">
        <f t="shared" si="356"/>
        <v>3.3E-4</v>
      </c>
      <c r="F7612" s="97">
        <f>INDEX(バックデータ一覧!$G$4:$I$27,MATCH(計算過程!B7612,バックデータ一覧!$F$4:$F$27,0),MATCH(VLOOKUP(A7612,バックデータ一覧!$T$3:$U$367,2),バックデータ一覧!$G$3:$I$3,0))*10^-3</f>
        <v>3.3E-4</v>
      </c>
      <c r="G7612" s="97">
        <f>INDEX(バックデータ一覧!$J$4:$L$27,MATCH(計算過程!B7612,バックデータ一覧!$F$4:$F$27,0),MATCH(VLOOKUP(A7612,バックデータ一覧!$T$3:$U$367,2),バックデータ一覧!$J$3:$L$3,0))*10^-3</f>
        <v>6.7000000000000002E-4</v>
      </c>
      <c r="H7612" s="97">
        <f>INDEX(バックデータ一覧!$M$4:$O$27,MATCH(計算過程!B7612,バックデータ一覧!$F$4:$F$27,0),MATCH(VLOOKUP(A7612,バックデータ一覧!$T$3:$U$367,2),バックデータ一覧!$M$3:$O$3,0))*10^-3</f>
        <v>1E-3</v>
      </c>
      <c r="I7612" s="97">
        <f>INDEX(バックデータ一覧!$P$4:$R$27,MATCH(計算過程!B7612,バックデータ一覧!$F$4:$F$27,0),MATCH(VLOOKUP(A7612,バックデータ一覧!$T$3:$U$367,2),バックデータ一覧!$P$3:$R$3,0))*10^-3</f>
        <v>1.33E-3</v>
      </c>
    </row>
    <row r="7613" spans="1:9" x14ac:dyDescent="0.15">
      <c r="A7613" s="57">
        <v>41956</v>
      </c>
      <c r="B7613" s="9" t="s">
        <v>127</v>
      </c>
      <c r="C7613" s="83">
        <f t="shared" si="355"/>
        <v>1.2220000000000002E-2</v>
      </c>
      <c r="D7613" s="82">
        <f t="shared" si="354"/>
        <v>5.9400000000000008E-3</v>
      </c>
      <c r="E7613" s="81">
        <f t="shared" si="356"/>
        <v>6.28E-3</v>
      </c>
      <c r="F7613" s="97">
        <f>INDEX(バックデータ一覧!$G$4:$I$27,MATCH(計算過程!B7613,バックデータ一覧!$F$4:$F$27,0),MATCH(VLOOKUP(A7613,バックデータ一覧!$T$3:$U$367,2),バックデータ一覧!$G$3:$I$3,0))*10^-3</f>
        <v>6.28E-3</v>
      </c>
      <c r="G7613" s="97">
        <f>INDEX(バックデータ一覧!$J$4:$L$27,MATCH(計算過程!B7613,バックデータ一覧!$F$4:$F$27,0),MATCH(VLOOKUP(A7613,バックデータ一覧!$T$3:$U$367,2),バックデータ一覧!$J$3:$L$3,0))*10^-3</f>
        <v>1.256E-2</v>
      </c>
      <c r="H7613" s="97">
        <f>INDEX(バックデータ一覧!$M$4:$O$27,MATCH(計算過程!B7613,バックデータ一覧!$F$4:$F$27,0),MATCH(VLOOKUP(A7613,バックデータ一覧!$T$3:$U$367,2),バックデータ一覧!$M$3:$O$3,0))*10^-3</f>
        <v>1.8839999999999999E-2</v>
      </c>
      <c r="I7613" s="97">
        <f>INDEX(バックデータ一覧!$P$4:$R$27,MATCH(計算過程!B7613,バックデータ一覧!$F$4:$F$27,0),MATCH(VLOOKUP(A7613,バックデータ一覧!$T$3:$U$367,2),バックデータ一覧!$P$3:$R$3,0))*10^-3</f>
        <v>2.512E-2</v>
      </c>
    </row>
    <row r="7614" spans="1:9" x14ac:dyDescent="0.15">
      <c r="A7614" s="57">
        <v>41956</v>
      </c>
      <c r="B7614" s="9" t="s">
        <v>128</v>
      </c>
      <c r="C7614" s="83">
        <f t="shared" si="355"/>
        <v>1.2640000000000002E-2</v>
      </c>
      <c r="D7614" s="82">
        <f t="shared" si="354"/>
        <v>5.9400000000000008E-3</v>
      </c>
      <c r="E7614" s="81">
        <f t="shared" si="356"/>
        <v>6.7000000000000002E-3</v>
      </c>
      <c r="F7614" s="97">
        <f>INDEX(バックデータ一覧!$G$4:$I$27,MATCH(計算過程!B7614,バックデータ一覧!$F$4:$F$27,0),MATCH(VLOOKUP(A7614,バックデータ一覧!$T$3:$U$367,2),バックデータ一覧!$G$3:$I$3,0))*10^-3</f>
        <v>6.7000000000000002E-3</v>
      </c>
      <c r="G7614" s="97">
        <f>INDEX(バックデータ一覧!$J$4:$L$27,MATCH(計算過程!B7614,バックデータ一覧!$F$4:$F$27,0),MATCH(VLOOKUP(A7614,バックデータ一覧!$T$3:$U$367,2),バックデータ一覧!$J$3:$L$3,0))*10^-3</f>
        <v>1.3390000000000001E-2</v>
      </c>
      <c r="H7614" s="97">
        <f>INDEX(バックデータ一覧!$M$4:$O$27,MATCH(計算過程!B7614,バックデータ一覧!$F$4:$F$27,0),MATCH(VLOOKUP(A7614,バックデータ一覧!$T$3:$U$367,2),バックデータ一覧!$M$3:$O$3,0))*10^-3</f>
        <v>2.009E-2</v>
      </c>
      <c r="I7614" s="97">
        <f>INDEX(バックデータ一覧!$P$4:$R$27,MATCH(計算過程!B7614,バックデータ一覧!$F$4:$F$27,0),MATCH(VLOOKUP(A7614,バックデータ一覧!$T$3:$U$367,2),バックデータ一覧!$P$3:$R$3,0))*10^-3</f>
        <v>2.6790000000000001E-2</v>
      </c>
    </row>
    <row r="7615" spans="1:9" x14ac:dyDescent="0.15">
      <c r="A7615" s="57">
        <v>41957</v>
      </c>
      <c r="B7615" s="9" t="s">
        <v>105</v>
      </c>
      <c r="C7615" s="83">
        <f t="shared" si="355"/>
        <v>6.0700000000000007E-3</v>
      </c>
      <c r="D7615" s="82">
        <f t="shared" si="354"/>
        <v>5.9400000000000008E-3</v>
      </c>
      <c r="E7615" s="81">
        <f t="shared" si="356"/>
        <v>1.3000000000000002E-4</v>
      </c>
      <c r="F7615" s="97">
        <f>INDEX(バックデータ一覧!$G$4:$I$27,MATCH(計算過程!B7615,バックデータ一覧!$F$4:$F$27,0),MATCH(VLOOKUP(A7615,バックデータ一覧!$T$3:$U$367,2),バックデータ一覧!$G$3:$I$3,0))*10^-3</f>
        <v>1.3000000000000002E-4</v>
      </c>
      <c r="G7615" s="97">
        <f>INDEX(バックデータ一覧!$J$4:$L$27,MATCH(計算過程!B7615,バックデータ一覧!$F$4:$F$27,0),MATCH(VLOOKUP(A7615,バックデータ一覧!$T$3:$U$367,2),バックデータ一覧!$J$3:$L$3,0))*10^-3</f>
        <v>2.5000000000000001E-4</v>
      </c>
      <c r="H7615" s="97">
        <f>INDEX(バックデータ一覧!$M$4:$O$27,MATCH(計算過程!B7615,バックデータ一覧!$F$4:$F$27,0),MATCH(VLOOKUP(A7615,バックデータ一覧!$T$3:$U$367,2),バックデータ一覧!$M$3:$O$3,0))*10^-3</f>
        <v>3.8000000000000002E-4</v>
      </c>
      <c r="I7615" s="97">
        <f>INDEX(バックデータ一覧!$P$4:$R$27,MATCH(計算過程!B7615,バックデータ一覧!$F$4:$F$27,0),MATCH(VLOOKUP(A7615,バックデータ一覧!$T$3:$U$367,2),バックデータ一覧!$P$3:$R$3,0))*10^-3</f>
        <v>5.0000000000000001E-4</v>
      </c>
    </row>
    <row r="7616" spans="1:9" x14ac:dyDescent="0.15">
      <c r="A7616" s="57">
        <v>41957</v>
      </c>
      <c r="B7616" s="9" t="s">
        <v>106</v>
      </c>
      <c r="C7616" s="83">
        <f t="shared" si="355"/>
        <v>6.0700000000000007E-3</v>
      </c>
      <c r="D7616" s="82">
        <f t="shared" si="354"/>
        <v>5.9400000000000008E-3</v>
      </c>
      <c r="E7616" s="81">
        <f t="shared" si="356"/>
        <v>1.3000000000000002E-4</v>
      </c>
      <c r="F7616" s="97">
        <f>INDEX(バックデータ一覧!$G$4:$I$27,MATCH(計算過程!B7616,バックデータ一覧!$F$4:$F$27,0),MATCH(VLOOKUP(A7616,バックデータ一覧!$T$3:$U$367,2),バックデータ一覧!$G$3:$I$3,0))*10^-3</f>
        <v>1.3000000000000002E-4</v>
      </c>
      <c r="G7616" s="97">
        <f>INDEX(バックデータ一覧!$J$4:$L$27,MATCH(計算過程!B7616,バックデータ一覧!$F$4:$F$27,0),MATCH(VLOOKUP(A7616,バックデータ一覧!$T$3:$U$367,2),バックデータ一覧!$J$3:$L$3,0))*10^-3</f>
        <v>2.5000000000000001E-4</v>
      </c>
      <c r="H7616" s="97">
        <f>INDEX(バックデータ一覧!$M$4:$O$27,MATCH(計算過程!B7616,バックデータ一覧!$F$4:$F$27,0),MATCH(VLOOKUP(A7616,バックデータ一覧!$T$3:$U$367,2),バックデータ一覧!$M$3:$O$3,0))*10^-3</f>
        <v>3.8000000000000002E-4</v>
      </c>
      <c r="I7616" s="97">
        <f>INDEX(バックデータ一覧!$P$4:$R$27,MATCH(計算過程!B7616,バックデータ一覧!$F$4:$F$27,0),MATCH(VLOOKUP(A7616,バックデータ一覧!$T$3:$U$367,2),バックデータ一覧!$P$3:$R$3,0))*10^-3</f>
        <v>5.0000000000000001E-4</v>
      </c>
    </row>
    <row r="7617" spans="1:9" x14ac:dyDescent="0.15">
      <c r="A7617" s="57">
        <v>41957</v>
      </c>
      <c r="B7617" s="9" t="s">
        <v>107</v>
      </c>
      <c r="C7617" s="83">
        <f t="shared" si="355"/>
        <v>6.0700000000000007E-3</v>
      </c>
      <c r="D7617" s="82">
        <f t="shared" si="354"/>
        <v>5.9400000000000008E-3</v>
      </c>
      <c r="E7617" s="81">
        <f t="shared" si="356"/>
        <v>1.3000000000000002E-4</v>
      </c>
      <c r="F7617" s="97">
        <f>INDEX(バックデータ一覧!$G$4:$I$27,MATCH(計算過程!B7617,バックデータ一覧!$F$4:$F$27,0),MATCH(VLOOKUP(A7617,バックデータ一覧!$T$3:$U$367,2),バックデータ一覧!$G$3:$I$3,0))*10^-3</f>
        <v>1.3000000000000002E-4</v>
      </c>
      <c r="G7617" s="97">
        <f>INDEX(バックデータ一覧!$J$4:$L$27,MATCH(計算過程!B7617,バックデータ一覧!$F$4:$F$27,0),MATCH(VLOOKUP(A7617,バックデータ一覧!$T$3:$U$367,2),バックデータ一覧!$J$3:$L$3,0))*10^-3</f>
        <v>2.5000000000000001E-4</v>
      </c>
      <c r="H7617" s="97">
        <f>INDEX(バックデータ一覧!$M$4:$O$27,MATCH(計算過程!B7617,バックデータ一覧!$F$4:$F$27,0),MATCH(VLOOKUP(A7617,バックデータ一覧!$T$3:$U$367,2),バックデータ一覧!$M$3:$O$3,0))*10^-3</f>
        <v>3.8000000000000002E-4</v>
      </c>
      <c r="I7617" s="97">
        <f>INDEX(バックデータ一覧!$P$4:$R$27,MATCH(計算過程!B7617,バックデータ一覧!$F$4:$F$27,0),MATCH(VLOOKUP(A7617,バックデータ一覧!$T$3:$U$367,2),バックデータ一覧!$P$3:$R$3,0))*10^-3</f>
        <v>5.0000000000000001E-4</v>
      </c>
    </row>
    <row r="7618" spans="1:9" x14ac:dyDescent="0.15">
      <c r="A7618" s="57">
        <v>41957</v>
      </c>
      <c r="B7618" s="9" t="s">
        <v>108</v>
      </c>
      <c r="C7618" s="83">
        <f t="shared" si="355"/>
        <v>6.0700000000000007E-3</v>
      </c>
      <c r="D7618" s="82">
        <f t="shared" si="354"/>
        <v>5.9400000000000008E-3</v>
      </c>
      <c r="E7618" s="81">
        <f t="shared" si="356"/>
        <v>1.3000000000000002E-4</v>
      </c>
      <c r="F7618" s="97">
        <f>INDEX(バックデータ一覧!$G$4:$I$27,MATCH(計算過程!B7618,バックデータ一覧!$F$4:$F$27,0),MATCH(VLOOKUP(A7618,バックデータ一覧!$T$3:$U$367,2),バックデータ一覧!$G$3:$I$3,0))*10^-3</f>
        <v>1.3000000000000002E-4</v>
      </c>
      <c r="G7618" s="97">
        <f>INDEX(バックデータ一覧!$J$4:$L$27,MATCH(計算過程!B7618,バックデータ一覧!$F$4:$F$27,0),MATCH(VLOOKUP(A7618,バックデータ一覧!$T$3:$U$367,2),バックデータ一覧!$J$3:$L$3,0))*10^-3</f>
        <v>2.5000000000000001E-4</v>
      </c>
      <c r="H7618" s="97">
        <f>INDEX(バックデータ一覧!$M$4:$O$27,MATCH(計算過程!B7618,バックデータ一覧!$F$4:$F$27,0),MATCH(VLOOKUP(A7618,バックデータ一覧!$T$3:$U$367,2),バックデータ一覧!$M$3:$O$3,0))*10^-3</f>
        <v>3.8000000000000002E-4</v>
      </c>
      <c r="I7618" s="97">
        <f>INDEX(バックデータ一覧!$P$4:$R$27,MATCH(計算過程!B7618,バックデータ一覧!$F$4:$F$27,0),MATCH(VLOOKUP(A7618,バックデータ一覧!$T$3:$U$367,2),バックデータ一覧!$P$3:$R$3,0))*10^-3</f>
        <v>5.0000000000000001E-4</v>
      </c>
    </row>
    <row r="7619" spans="1:9" x14ac:dyDescent="0.15">
      <c r="A7619" s="57">
        <v>41957</v>
      </c>
      <c r="B7619" s="9" t="s">
        <v>109</v>
      </c>
      <c r="C7619" s="83">
        <f t="shared" si="355"/>
        <v>6.0700000000000007E-3</v>
      </c>
      <c r="D7619" s="82">
        <f t="shared" si="354"/>
        <v>5.9400000000000008E-3</v>
      </c>
      <c r="E7619" s="81">
        <f t="shared" si="356"/>
        <v>1.3000000000000002E-4</v>
      </c>
      <c r="F7619" s="97">
        <f>INDEX(バックデータ一覧!$G$4:$I$27,MATCH(計算過程!B7619,バックデータ一覧!$F$4:$F$27,0),MATCH(VLOOKUP(A7619,バックデータ一覧!$T$3:$U$367,2),バックデータ一覧!$G$3:$I$3,0))*10^-3</f>
        <v>1.3000000000000002E-4</v>
      </c>
      <c r="G7619" s="97">
        <f>INDEX(バックデータ一覧!$J$4:$L$27,MATCH(計算過程!B7619,バックデータ一覧!$F$4:$F$27,0),MATCH(VLOOKUP(A7619,バックデータ一覧!$T$3:$U$367,2),バックデータ一覧!$J$3:$L$3,0))*10^-3</f>
        <v>2.5000000000000001E-4</v>
      </c>
      <c r="H7619" s="97">
        <f>INDEX(バックデータ一覧!$M$4:$O$27,MATCH(計算過程!B7619,バックデータ一覧!$F$4:$F$27,0),MATCH(VLOOKUP(A7619,バックデータ一覧!$T$3:$U$367,2),バックデータ一覧!$M$3:$O$3,0))*10^-3</f>
        <v>3.8000000000000002E-4</v>
      </c>
      <c r="I7619" s="97">
        <f>INDEX(バックデータ一覧!$P$4:$R$27,MATCH(計算過程!B7619,バックデータ一覧!$F$4:$F$27,0),MATCH(VLOOKUP(A7619,バックデータ一覧!$T$3:$U$367,2),バックデータ一覧!$P$3:$R$3,0))*10^-3</f>
        <v>5.0000000000000001E-4</v>
      </c>
    </row>
    <row r="7620" spans="1:9" x14ac:dyDescent="0.15">
      <c r="A7620" s="57">
        <v>41957</v>
      </c>
      <c r="B7620" s="9" t="s">
        <v>110</v>
      </c>
      <c r="C7620" s="83">
        <f t="shared" si="355"/>
        <v>6.0700000000000007E-3</v>
      </c>
      <c r="D7620" s="82">
        <f t="shared" si="354"/>
        <v>5.9400000000000008E-3</v>
      </c>
      <c r="E7620" s="81">
        <f t="shared" si="356"/>
        <v>1.3000000000000002E-4</v>
      </c>
      <c r="F7620" s="97">
        <f>INDEX(バックデータ一覧!$G$4:$I$27,MATCH(計算過程!B7620,バックデータ一覧!$F$4:$F$27,0),MATCH(VLOOKUP(A7620,バックデータ一覧!$T$3:$U$367,2),バックデータ一覧!$G$3:$I$3,0))*10^-3</f>
        <v>1.3000000000000002E-4</v>
      </c>
      <c r="G7620" s="97">
        <f>INDEX(バックデータ一覧!$J$4:$L$27,MATCH(計算過程!B7620,バックデータ一覧!$F$4:$F$27,0),MATCH(VLOOKUP(A7620,バックデータ一覧!$T$3:$U$367,2),バックデータ一覧!$J$3:$L$3,0))*10^-3</f>
        <v>2.5000000000000001E-4</v>
      </c>
      <c r="H7620" s="97">
        <f>INDEX(バックデータ一覧!$M$4:$O$27,MATCH(計算過程!B7620,バックデータ一覧!$F$4:$F$27,0),MATCH(VLOOKUP(A7620,バックデータ一覧!$T$3:$U$367,2),バックデータ一覧!$M$3:$O$3,0))*10^-3</f>
        <v>3.8000000000000002E-4</v>
      </c>
      <c r="I7620" s="97">
        <f>INDEX(バックデータ一覧!$P$4:$R$27,MATCH(計算過程!B7620,バックデータ一覧!$F$4:$F$27,0),MATCH(VLOOKUP(A7620,バックデータ一覧!$T$3:$U$367,2),バックデータ一覧!$P$3:$R$3,0))*10^-3</f>
        <v>5.0000000000000001E-4</v>
      </c>
    </row>
    <row r="7621" spans="1:9" x14ac:dyDescent="0.15">
      <c r="A7621" s="57">
        <v>41957</v>
      </c>
      <c r="B7621" s="9" t="s">
        <v>111</v>
      </c>
      <c r="C7621" s="83">
        <f t="shared" si="355"/>
        <v>9.3200000000000002E-3</v>
      </c>
      <c r="D7621" s="82">
        <f t="shared" si="354"/>
        <v>5.9400000000000008E-3</v>
      </c>
      <c r="E7621" s="81">
        <f t="shared" si="356"/>
        <v>3.3799999999999998E-3</v>
      </c>
      <c r="F7621" s="97">
        <f>INDEX(バックデータ一覧!$G$4:$I$27,MATCH(計算過程!B7621,バックデータ一覧!$F$4:$F$27,0),MATCH(VLOOKUP(A7621,バックデータ一覧!$T$3:$U$367,2),バックデータ一覧!$G$3:$I$3,0))*10^-3</f>
        <v>3.3799999999999998E-3</v>
      </c>
      <c r="G7621" s="97">
        <f>INDEX(バックデータ一覧!$J$4:$L$27,MATCH(計算過程!B7621,バックデータ一覧!$F$4:$F$27,0),MATCH(VLOOKUP(A7621,バックデータ一覧!$T$3:$U$367,2),バックデータ一覧!$J$3:$L$3,0))*10^-3</f>
        <v>6.7499999999999999E-3</v>
      </c>
      <c r="H7621" s="97">
        <f>INDEX(バックデータ一覧!$M$4:$O$27,MATCH(計算過程!B7621,バックデータ一覧!$F$4:$F$27,0),MATCH(VLOOKUP(A7621,バックデータ一覧!$T$3:$U$367,2),バックデータ一覧!$M$3:$O$3,0))*10^-3</f>
        <v>1.0130000000000002E-2</v>
      </c>
      <c r="I7621" s="97">
        <f>INDEX(バックデータ一覧!$P$4:$R$27,MATCH(計算過程!B7621,バックデータ一覧!$F$4:$F$27,0),MATCH(VLOOKUP(A7621,バックデータ一覧!$T$3:$U$367,2),バックデータ一覧!$P$3:$R$3,0))*10^-3</f>
        <v>1.3509999999999999E-2</v>
      </c>
    </row>
    <row r="7622" spans="1:9" x14ac:dyDescent="0.15">
      <c r="A7622" s="57">
        <v>41957</v>
      </c>
      <c r="B7622" s="9" t="s">
        <v>112</v>
      </c>
      <c r="C7622" s="83">
        <f t="shared" si="355"/>
        <v>6.4800000000000005E-3</v>
      </c>
      <c r="D7622" s="82">
        <f t="shared" si="354"/>
        <v>5.9400000000000008E-3</v>
      </c>
      <c r="E7622" s="81">
        <f t="shared" si="356"/>
        <v>5.4000000000000001E-4</v>
      </c>
      <c r="F7622" s="97">
        <f>INDEX(バックデータ一覧!$G$4:$I$27,MATCH(計算過程!B7622,バックデータ一覧!$F$4:$F$27,0),MATCH(VLOOKUP(A7622,バックデータ一覧!$T$3:$U$367,2),バックデータ一覧!$G$3:$I$3,0))*10^-3</f>
        <v>5.4000000000000001E-4</v>
      </c>
      <c r="G7622" s="97">
        <f>INDEX(バックデータ一覧!$J$4:$L$27,MATCH(計算過程!B7622,バックデータ一覧!$F$4:$F$27,0),MATCH(VLOOKUP(A7622,バックデータ一覧!$T$3:$U$367,2),バックデータ一覧!$J$3:$L$3,0))*10^-3</f>
        <v>1.08E-3</v>
      </c>
      <c r="H7622" s="97">
        <f>INDEX(バックデータ一覧!$M$4:$O$27,MATCH(計算過程!B7622,バックデータ一覧!$F$4:$F$27,0),MATCH(VLOOKUP(A7622,バックデータ一覧!$T$3:$U$367,2),バックデータ一覧!$M$3:$O$3,0))*10^-3</f>
        <v>1.6299999999999999E-3</v>
      </c>
      <c r="I7622" s="97">
        <f>INDEX(バックデータ一覧!$P$4:$R$27,MATCH(計算過程!B7622,バックデータ一覧!$F$4:$F$27,0),MATCH(VLOOKUP(A7622,バックデータ一覧!$T$3:$U$367,2),バックデータ一覧!$P$3:$R$3,0))*10^-3</f>
        <v>2.1700000000000001E-3</v>
      </c>
    </row>
    <row r="7623" spans="1:9" x14ac:dyDescent="0.15">
      <c r="A7623" s="57">
        <v>41957</v>
      </c>
      <c r="B7623" s="9" t="s">
        <v>113</v>
      </c>
      <c r="C7623" s="83">
        <f t="shared" si="355"/>
        <v>6.4800000000000005E-3</v>
      </c>
      <c r="D7623" s="82">
        <f t="shared" ref="D7623:D7686" si="357">$O$4*$O$5*10^-3</f>
        <v>5.9400000000000008E-3</v>
      </c>
      <c r="E7623" s="81">
        <f t="shared" si="356"/>
        <v>5.4000000000000001E-4</v>
      </c>
      <c r="F7623" s="97">
        <f>INDEX(バックデータ一覧!$G$4:$I$27,MATCH(計算過程!B7623,バックデータ一覧!$F$4:$F$27,0),MATCH(VLOOKUP(A7623,バックデータ一覧!$T$3:$U$367,2),バックデータ一覧!$G$3:$I$3,0))*10^-3</f>
        <v>5.4000000000000001E-4</v>
      </c>
      <c r="G7623" s="97">
        <f>INDEX(バックデータ一覧!$J$4:$L$27,MATCH(計算過程!B7623,バックデータ一覧!$F$4:$F$27,0),MATCH(VLOOKUP(A7623,バックデータ一覧!$T$3:$U$367,2),バックデータ一覧!$J$3:$L$3,0))*10^-3</f>
        <v>1.08E-3</v>
      </c>
      <c r="H7623" s="97">
        <f>INDEX(バックデータ一覧!$M$4:$O$27,MATCH(計算過程!B7623,バックデータ一覧!$F$4:$F$27,0),MATCH(VLOOKUP(A7623,バックデータ一覧!$T$3:$U$367,2),バックデータ一覧!$M$3:$O$3,0))*10^-3</f>
        <v>1.6299999999999999E-3</v>
      </c>
      <c r="I7623" s="97">
        <f>INDEX(バックデータ一覧!$P$4:$R$27,MATCH(計算過程!B7623,バックデータ一覧!$F$4:$F$27,0),MATCH(VLOOKUP(A7623,バックデータ一覧!$T$3:$U$367,2),バックデータ一覧!$P$3:$R$3,0))*10^-3</f>
        <v>2.1700000000000001E-3</v>
      </c>
    </row>
    <row r="7624" spans="1:9" x14ac:dyDescent="0.15">
      <c r="A7624" s="57">
        <v>41957</v>
      </c>
      <c r="B7624" s="9" t="s">
        <v>114</v>
      </c>
      <c r="C7624" s="83">
        <f t="shared" ref="C7624:C7687" si="358">D7624+E7624</f>
        <v>6.0700000000000007E-3</v>
      </c>
      <c r="D7624" s="82">
        <f t="shared" si="357"/>
        <v>5.9400000000000008E-3</v>
      </c>
      <c r="E7624" s="81">
        <f t="shared" ref="E7624:E7687" si="359">IF(AND($O$10&gt;=1,$O$10&lt;2),$F7624*(2-$O$10)/(2-1)+$G7624*($O$10-1)/(2-1),IF(AND($O$10&gt;=2,$O$10&lt;3),$G7624*(3-$O$10)/(3-2)+$H7624*($O$10-2)/(3-2),$H7624*(4-$O$10)/(4-3)+$I7624*($O$10-3)/(4-3)))</f>
        <v>1.3000000000000002E-4</v>
      </c>
      <c r="F7624" s="97">
        <f>INDEX(バックデータ一覧!$G$4:$I$27,MATCH(計算過程!B7624,バックデータ一覧!$F$4:$F$27,0),MATCH(VLOOKUP(A7624,バックデータ一覧!$T$3:$U$367,2),バックデータ一覧!$G$3:$I$3,0))*10^-3</f>
        <v>1.3000000000000002E-4</v>
      </c>
      <c r="G7624" s="97">
        <f>INDEX(バックデータ一覧!$J$4:$L$27,MATCH(計算過程!B7624,バックデータ一覧!$F$4:$F$27,0),MATCH(VLOOKUP(A7624,バックデータ一覧!$T$3:$U$367,2),バックデータ一覧!$J$3:$L$3,0))*10^-3</f>
        <v>2.5000000000000001E-4</v>
      </c>
      <c r="H7624" s="97">
        <f>INDEX(バックデータ一覧!$M$4:$O$27,MATCH(計算過程!B7624,バックデータ一覧!$F$4:$F$27,0),MATCH(VLOOKUP(A7624,バックデータ一覧!$T$3:$U$367,2),バックデータ一覧!$M$3:$O$3,0))*10^-3</f>
        <v>3.8000000000000002E-4</v>
      </c>
      <c r="I7624" s="97">
        <f>INDEX(バックデータ一覧!$P$4:$R$27,MATCH(計算過程!B7624,バックデータ一覧!$F$4:$F$27,0),MATCH(VLOOKUP(A7624,バックデータ一覧!$T$3:$U$367,2),バックデータ一覧!$P$3:$R$3,0))*10^-3</f>
        <v>5.0000000000000001E-4</v>
      </c>
    </row>
    <row r="7625" spans="1:9" x14ac:dyDescent="0.15">
      <c r="A7625" s="57">
        <v>41957</v>
      </c>
      <c r="B7625" s="9" t="s">
        <v>115</v>
      </c>
      <c r="C7625" s="83">
        <f t="shared" si="358"/>
        <v>6.2700000000000013E-3</v>
      </c>
      <c r="D7625" s="82">
        <f t="shared" si="357"/>
        <v>5.9400000000000008E-3</v>
      </c>
      <c r="E7625" s="81">
        <f t="shared" si="359"/>
        <v>3.3E-4</v>
      </c>
      <c r="F7625" s="97">
        <f>INDEX(バックデータ一覧!$G$4:$I$27,MATCH(計算過程!B7625,バックデータ一覧!$F$4:$F$27,0),MATCH(VLOOKUP(A7625,バックデータ一覧!$T$3:$U$367,2),バックデータ一覧!$G$3:$I$3,0))*10^-3</f>
        <v>3.3E-4</v>
      </c>
      <c r="G7625" s="97">
        <f>INDEX(バックデータ一覧!$J$4:$L$27,MATCH(計算過程!B7625,バックデータ一覧!$F$4:$F$27,0),MATCH(VLOOKUP(A7625,バックデータ一覧!$T$3:$U$367,2),バックデータ一覧!$J$3:$L$3,0))*10^-3</f>
        <v>6.7000000000000002E-4</v>
      </c>
      <c r="H7625" s="97">
        <f>INDEX(バックデータ一覧!$M$4:$O$27,MATCH(計算過程!B7625,バックデータ一覧!$F$4:$F$27,0),MATCH(VLOOKUP(A7625,バックデータ一覧!$T$3:$U$367,2),バックデータ一覧!$M$3:$O$3,0))*10^-3</f>
        <v>1E-3</v>
      </c>
      <c r="I7625" s="97">
        <f>INDEX(バックデータ一覧!$P$4:$R$27,MATCH(計算過程!B7625,バックデータ一覧!$F$4:$F$27,0),MATCH(VLOOKUP(A7625,バックデータ一覧!$T$3:$U$367,2),バックデータ一覧!$P$3:$R$3,0))*10^-3</f>
        <v>1.33E-3</v>
      </c>
    </row>
    <row r="7626" spans="1:9" x14ac:dyDescent="0.15">
      <c r="A7626" s="57">
        <v>41957</v>
      </c>
      <c r="B7626" s="9" t="s">
        <v>116</v>
      </c>
      <c r="C7626" s="83">
        <f t="shared" si="358"/>
        <v>6.0700000000000007E-3</v>
      </c>
      <c r="D7626" s="82">
        <f t="shared" si="357"/>
        <v>5.9400000000000008E-3</v>
      </c>
      <c r="E7626" s="81">
        <f t="shared" si="359"/>
        <v>1.3000000000000002E-4</v>
      </c>
      <c r="F7626" s="97">
        <f>INDEX(バックデータ一覧!$G$4:$I$27,MATCH(計算過程!B7626,バックデータ一覧!$F$4:$F$27,0),MATCH(VLOOKUP(A7626,バックデータ一覧!$T$3:$U$367,2),バックデータ一覧!$G$3:$I$3,0))*10^-3</f>
        <v>1.3000000000000002E-4</v>
      </c>
      <c r="G7626" s="97">
        <f>INDEX(バックデータ一覧!$J$4:$L$27,MATCH(計算過程!B7626,バックデータ一覧!$F$4:$F$27,0),MATCH(VLOOKUP(A7626,バックデータ一覧!$T$3:$U$367,2),バックデータ一覧!$J$3:$L$3,0))*10^-3</f>
        <v>2.5000000000000001E-4</v>
      </c>
      <c r="H7626" s="97">
        <f>INDEX(バックデータ一覧!$M$4:$O$27,MATCH(計算過程!B7626,バックデータ一覧!$F$4:$F$27,0),MATCH(VLOOKUP(A7626,バックデータ一覧!$T$3:$U$367,2),バックデータ一覧!$M$3:$O$3,0))*10^-3</f>
        <v>3.8000000000000002E-4</v>
      </c>
      <c r="I7626" s="97">
        <f>INDEX(バックデータ一覧!$P$4:$R$27,MATCH(計算過程!B7626,バックデータ一覧!$F$4:$F$27,0),MATCH(VLOOKUP(A7626,バックデータ一覧!$T$3:$U$367,2),バックデータ一覧!$P$3:$R$3,0))*10^-3</f>
        <v>5.0000000000000001E-4</v>
      </c>
    </row>
    <row r="7627" spans="1:9" x14ac:dyDescent="0.15">
      <c r="A7627" s="57">
        <v>41957</v>
      </c>
      <c r="B7627" s="9" t="s">
        <v>117</v>
      </c>
      <c r="C7627" s="83">
        <f t="shared" si="358"/>
        <v>9.3200000000000002E-3</v>
      </c>
      <c r="D7627" s="82">
        <f t="shared" si="357"/>
        <v>5.9400000000000008E-3</v>
      </c>
      <c r="E7627" s="81">
        <f t="shared" si="359"/>
        <v>3.3799999999999998E-3</v>
      </c>
      <c r="F7627" s="97">
        <f>INDEX(バックデータ一覧!$G$4:$I$27,MATCH(計算過程!B7627,バックデータ一覧!$F$4:$F$27,0),MATCH(VLOOKUP(A7627,バックデータ一覧!$T$3:$U$367,2),バックデータ一覧!$G$3:$I$3,0))*10^-3</f>
        <v>3.3799999999999998E-3</v>
      </c>
      <c r="G7627" s="97">
        <f>INDEX(バックデータ一覧!$J$4:$L$27,MATCH(計算過程!B7627,バックデータ一覧!$F$4:$F$27,0),MATCH(VLOOKUP(A7627,バックデータ一覧!$T$3:$U$367,2),バックデータ一覧!$J$3:$L$3,0))*10^-3</f>
        <v>6.7499999999999999E-3</v>
      </c>
      <c r="H7627" s="97">
        <f>INDEX(バックデータ一覧!$M$4:$O$27,MATCH(計算過程!B7627,バックデータ一覧!$F$4:$F$27,0),MATCH(VLOOKUP(A7627,バックデータ一覧!$T$3:$U$367,2),バックデータ一覧!$M$3:$O$3,0))*10^-3</f>
        <v>1.0130000000000002E-2</v>
      </c>
      <c r="I7627" s="97">
        <f>INDEX(バックデータ一覧!$P$4:$R$27,MATCH(計算過程!B7627,バックデータ一覧!$F$4:$F$27,0),MATCH(VLOOKUP(A7627,バックデータ一覧!$T$3:$U$367,2),バックデータ一覧!$P$3:$R$3,0))*10^-3</f>
        <v>1.3509999999999999E-2</v>
      </c>
    </row>
    <row r="7628" spans="1:9" x14ac:dyDescent="0.15">
      <c r="A7628" s="57">
        <v>41957</v>
      </c>
      <c r="B7628" s="9" t="s">
        <v>118</v>
      </c>
      <c r="C7628" s="83">
        <f t="shared" si="358"/>
        <v>6.2700000000000013E-3</v>
      </c>
      <c r="D7628" s="82">
        <f t="shared" si="357"/>
        <v>5.9400000000000008E-3</v>
      </c>
      <c r="E7628" s="81">
        <f t="shared" si="359"/>
        <v>3.3E-4</v>
      </c>
      <c r="F7628" s="97">
        <f>INDEX(バックデータ一覧!$G$4:$I$27,MATCH(計算過程!B7628,バックデータ一覧!$F$4:$F$27,0),MATCH(VLOOKUP(A7628,バックデータ一覧!$T$3:$U$367,2),バックデータ一覧!$G$3:$I$3,0))*10^-3</f>
        <v>3.3E-4</v>
      </c>
      <c r="G7628" s="97">
        <f>INDEX(バックデータ一覧!$J$4:$L$27,MATCH(計算過程!B7628,バックデータ一覧!$F$4:$F$27,0),MATCH(VLOOKUP(A7628,バックデータ一覧!$T$3:$U$367,2),バックデータ一覧!$J$3:$L$3,0))*10^-3</f>
        <v>6.7000000000000002E-4</v>
      </c>
      <c r="H7628" s="97">
        <f>INDEX(バックデータ一覧!$M$4:$O$27,MATCH(計算過程!B7628,バックデータ一覧!$F$4:$F$27,0),MATCH(VLOOKUP(A7628,バックデータ一覧!$T$3:$U$367,2),バックデータ一覧!$M$3:$O$3,0))*10^-3</f>
        <v>1E-3</v>
      </c>
      <c r="I7628" s="97">
        <f>INDEX(バックデータ一覧!$P$4:$R$27,MATCH(計算過程!B7628,バックデータ一覧!$F$4:$F$27,0),MATCH(VLOOKUP(A7628,バックデータ一覧!$T$3:$U$367,2),バックデータ一覧!$P$3:$R$3,0))*10^-3</f>
        <v>1.33E-3</v>
      </c>
    </row>
    <row r="7629" spans="1:9" x14ac:dyDescent="0.15">
      <c r="A7629" s="57">
        <v>41957</v>
      </c>
      <c r="B7629" s="9" t="s">
        <v>119</v>
      </c>
      <c r="C7629" s="83">
        <f t="shared" si="358"/>
        <v>6.0700000000000007E-3</v>
      </c>
      <c r="D7629" s="82">
        <f t="shared" si="357"/>
        <v>5.9400000000000008E-3</v>
      </c>
      <c r="E7629" s="81">
        <f t="shared" si="359"/>
        <v>1.3000000000000002E-4</v>
      </c>
      <c r="F7629" s="97">
        <f>INDEX(バックデータ一覧!$G$4:$I$27,MATCH(計算過程!B7629,バックデータ一覧!$F$4:$F$27,0),MATCH(VLOOKUP(A7629,バックデータ一覧!$T$3:$U$367,2),バックデータ一覧!$G$3:$I$3,0))*10^-3</f>
        <v>1.3000000000000002E-4</v>
      </c>
      <c r="G7629" s="97">
        <f>INDEX(バックデータ一覧!$J$4:$L$27,MATCH(計算過程!B7629,バックデータ一覧!$F$4:$F$27,0),MATCH(VLOOKUP(A7629,バックデータ一覧!$T$3:$U$367,2),バックデータ一覧!$J$3:$L$3,0))*10^-3</f>
        <v>2.5000000000000001E-4</v>
      </c>
      <c r="H7629" s="97">
        <f>INDEX(バックデータ一覧!$M$4:$O$27,MATCH(計算過程!B7629,バックデータ一覧!$F$4:$F$27,0),MATCH(VLOOKUP(A7629,バックデータ一覧!$T$3:$U$367,2),バックデータ一覧!$M$3:$O$3,0))*10^-3</f>
        <v>3.8000000000000002E-4</v>
      </c>
      <c r="I7629" s="97">
        <f>INDEX(バックデータ一覧!$P$4:$R$27,MATCH(計算過程!B7629,バックデータ一覧!$F$4:$F$27,0),MATCH(VLOOKUP(A7629,バックデータ一覧!$T$3:$U$367,2),バックデータ一覧!$P$3:$R$3,0))*10^-3</f>
        <v>5.0000000000000001E-4</v>
      </c>
    </row>
    <row r="7630" spans="1:9" x14ac:dyDescent="0.15">
      <c r="A7630" s="57">
        <v>41957</v>
      </c>
      <c r="B7630" s="9" t="s">
        <v>120</v>
      </c>
      <c r="C7630" s="83">
        <f t="shared" si="358"/>
        <v>6.0700000000000007E-3</v>
      </c>
      <c r="D7630" s="82">
        <f t="shared" si="357"/>
        <v>5.9400000000000008E-3</v>
      </c>
      <c r="E7630" s="81">
        <f t="shared" si="359"/>
        <v>1.3000000000000002E-4</v>
      </c>
      <c r="F7630" s="97">
        <f>INDEX(バックデータ一覧!$G$4:$I$27,MATCH(計算過程!B7630,バックデータ一覧!$F$4:$F$27,0),MATCH(VLOOKUP(A7630,バックデータ一覧!$T$3:$U$367,2),バックデータ一覧!$G$3:$I$3,0))*10^-3</f>
        <v>1.3000000000000002E-4</v>
      </c>
      <c r="G7630" s="97">
        <f>INDEX(バックデータ一覧!$J$4:$L$27,MATCH(計算過程!B7630,バックデータ一覧!$F$4:$F$27,0),MATCH(VLOOKUP(A7630,バックデータ一覧!$T$3:$U$367,2),バックデータ一覧!$J$3:$L$3,0))*10^-3</f>
        <v>2.5000000000000001E-4</v>
      </c>
      <c r="H7630" s="97">
        <f>INDEX(バックデータ一覧!$M$4:$O$27,MATCH(計算過程!B7630,バックデータ一覧!$F$4:$F$27,0),MATCH(VLOOKUP(A7630,バックデータ一覧!$T$3:$U$367,2),バックデータ一覧!$M$3:$O$3,0))*10^-3</f>
        <v>3.8000000000000002E-4</v>
      </c>
      <c r="I7630" s="97">
        <f>INDEX(バックデータ一覧!$P$4:$R$27,MATCH(計算過程!B7630,バックデータ一覧!$F$4:$F$27,0),MATCH(VLOOKUP(A7630,バックデータ一覧!$T$3:$U$367,2),バックデータ一覧!$P$3:$R$3,0))*10^-3</f>
        <v>5.0000000000000001E-4</v>
      </c>
    </row>
    <row r="7631" spans="1:9" x14ac:dyDescent="0.15">
      <c r="A7631" s="57">
        <v>41957</v>
      </c>
      <c r="B7631" s="9" t="s">
        <v>121</v>
      </c>
      <c r="C7631" s="83">
        <f t="shared" si="358"/>
        <v>6.2700000000000013E-3</v>
      </c>
      <c r="D7631" s="82">
        <f t="shared" si="357"/>
        <v>5.9400000000000008E-3</v>
      </c>
      <c r="E7631" s="81">
        <f t="shared" si="359"/>
        <v>3.3E-4</v>
      </c>
      <c r="F7631" s="97">
        <f>INDEX(バックデータ一覧!$G$4:$I$27,MATCH(計算過程!B7631,バックデータ一覧!$F$4:$F$27,0),MATCH(VLOOKUP(A7631,バックデータ一覧!$T$3:$U$367,2),バックデータ一覧!$G$3:$I$3,0))*10^-3</f>
        <v>3.3E-4</v>
      </c>
      <c r="G7631" s="97">
        <f>INDEX(バックデータ一覧!$J$4:$L$27,MATCH(計算過程!B7631,バックデータ一覧!$F$4:$F$27,0),MATCH(VLOOKUP(A7631,バックデータ一覧!$T$3:$U$367,2),バックデータ一覧!$J$3:$L$3,0))*10^-3</f>
        <v>6.7000000000000002E-4</v>
      </c>
      <c r="H7631" s="97">
        <f>INDEX(バックデータ一覧!$M$4:$O$27,MATCH(計算過程!B7631,バックデータ一覧!$F$4:$F$27,0),MATCH(VLOOKUP(A7631,バックデータ一覧!$T$3:$U$367,2),バックデータ一覧!$M$3:$O$3,0))*10^-3</f>
        <v>1E-3</v>
      </c>
      <c r="I7631" s="97">
        <f>INDEX(バックデータ一覧!$P$4:$R$27,MATCH(計算過程!B7631,バックデータ一覧!$F$4:$F$27,0),MATCH(VLOOKUP(A7631,バックデータ一覧!$T$3:$U$367,2),バックデータ一覧!$P$3:$R$3,0))*10^-3</f>
        <v>1.33E-3</v>
      </c>
    </row>
    <row r="7632" spans="1:9" x14ac:dyDescent="0.15">
      <c r="A7632" s="57">
        <v>41957</v>
      </c>
      <c r="B7632" s="9" t="s">
        <v>122</v>
      </c>
      <c r="C7632" s="83">
        <f t="shared" si="358"/>
        <v>6.2700000000000013E-3</v>
      </c>
      <c r="D7632" s="82">
        <f t="shared" si="357"/>
        <v>5.9400000000000008E-3</v>
      </c>
      <c r="E7632" s="81">
        <f t="shared" si="359"/>
        <v>3.3E-4</v>
      </c>
      <c r="F7632" s="97">
        <f>INDEX(バックデータ一覧!$G$4:$I$27,MATCH(計算過程!B7632,バックデータ一覧!$F$4:$F$27,0),MATCH(VLOOKUP(A7632,バックデータ一覧!$T$3:$U$367,2),バックデータ一覧!$G$3:$I$3,0))*10^-3</f>
        <v>3.3E-4</v>
      </c>
      <c r="G7632" s="97">
        <f>INDEX(バックデータ一覧!$J$4:$L$27,MATCH(計算過程!B7632,バックデータ一覧!$F$4:$F$27,0),MATCH(VLOOKUP(A7632,バックデータ一覧!$T$3:$U$367,2),バックデータ一覧!$J$3:$L$3,0))*10^-3</f>
        <v>6.7000000000000002E-4</v>
      </c>
      <c r="H7632" s="97">
        <f>INDEX(バックデータ一覧!$M$4:$O$27,MATCH(計算過程!B7632,バックデータ一覧!$F$4:$F$27,0),MATCH(VLOOKUP(A7632,バックデータ一覧!$T$3:$U$367,2),バックデータ一覧!$M$3:$O$3,0))*10^-3</f>
        <v>1E-3</v>
      </c>
      <c r="I7632" s="97">
        <f>INDEX(バックデータ一覧!$P$4:$R$27,MATCH(計算過程!B7632,バックデータ一覧!$F$4:$F$27,0),MATCH(VLOOKUP(A7632,バックデータ一覧!$T$3:$U$367,2),バックデータ一覧!$P$3:$R$3,0))*10^-3</f>
        <v>1.33E-3</v>
      </c>
    </row>
    <row r="7633" spans="1:9" x14ac:dyDescent="0.15">
      <c r="A7633" s="57">
        <v>41957</v>
      </c>
      <c r="B7633" s="9" t="s">
        <v>123</v>
      </c>
      <c r="C7633" s="83">
        <f t="shared" si="358"/>
        <v>1.2360000000000001E-2</v>
      </c>
      <c r="D7633" s="82">
        <f t="shared" si="357"/>
        <v>5.9400000000000008E-3</v>
      </c>
      <c r="E7633" s="81">
        <f t="shared" si="359"/>
        <v>6.4200000000000004E-3</v>
      </c>
      <c r="F7633" s="97">
        <f>INDEX(バックデータ一覧!$G$4:$I$27,MATCH(計算過程!B7633,バックデータ一覧!$F$4:$F$27,0),MATCH(VLOOKUP(A7633,バックデータ一覧!$T$3:$U$367,2),バックデータ一覧!$G$3:$I$3,0))*10^-3</f>
        <v>6.4200000000000004E-3</v>
      </c>
      <c r="G7633" s="97">
        <f>INDEX(バックデータ一覧!$J$4:$L$27,MATCH(計算過程!B7633,バックデータ一覧!$F$4:$F$27,0),MATCH(VLOOKUP(A7633,バックデータ一覧!$T$3:$U$367,2),バックデータ一覧!$J$3:$L$3,0))*10^-3</f>
        <v>1.2840000000000001E-2</v>
      </c>
      <c r="H7633" s="97">
        <f>INDEX(バックデータ一覧!$M$4:$O$27,MATCH(計算過程!B7633,バックデータ一覧!$F$4:$F$27,0),MATCH(VLOOKUP(A7633,バックデータ一覧!$T$3:$U$367,2),バックデータ一覧!$M$3:$O$3,0))*10^-3</f>
        <v>1.9260000000000003E-2</v>
      </c>
      <c r="I7633" s="97">
        <f>INDEX(バックデータ一覧!$P$4:$R$27,MATCH(計算過程!B7633,バックデータ一覧!$F$4:$F$27,0),MATCH(VLOOKUP(A7633,バックデータ一覧!$T$3:$U$367,2),バックデータ一覧!$P$3:$R$3,0))*10^-3</f>
        <v>2.5680000000000001E-2</v>
      </c>
    </row>
    <row r="7634" spans="1:9" x14ac:dyDescent="0.15">
      <c r="A7634" s="57">
        <v>41957</v>
      </c>
      <c r="B7634" s="9" t="s">
        <v>124</v>
      </c>
      <c r="C7634" s="83">
        <f t="shared" si="358"/>
        <v>1.2360000000000001E-2</v>
      </c>
      <c r="D7634" s="82">
        <f t="shared" si="357"/>
        <v>5.9400000000000008E-3</v>
      </c>
      <c r="E7634" s="81">
        <f t="shared" si="359"/>
        <v>6.4200000000000004E-3</v>
      </c>
      <c r="F7634" s="97">
        <f>INDEX(バックデータ一覧!$G$4:$I$27,MATCH(計算過程!B7634,バックデータ一覧!$F$4:$F$27,0),MATCH(VLOOKUP(A7634,バックデータ一覧!$T$3:$U$367,2),バックデータ一覧!$G$3:$I$3,0))*10^-3</f>
        <v>6.4200000000000004E-3</v>
      </c>
      <c r="G7634" s="97">
        <f>INDEX(バックデータ一覧!$J$4:$L$27,MATCH(計算過程!B7634,バックデータ一覧!$F$4:$F$27,0),MATCH(VLOOKUP(A7634,バックデータ一覧!$T$3:$U$367,2),バックデータ一覧!$J$3:$L$3,0))*10^-3</f>
        <v>1.2840000000000001E-2</v>
      </c>
      <c r="H7634" s="97">
        <f>INDEX(バックデータ一覧!$M$4:$O$27,MATCH(計算過程!B7634,バックデータ一覧!$F$4:$F$27,0),MATCH(VLOOKUP(A7634,バックデータ一覧!$T$3:$U$367,2),バックデータ一覧!$M$3:$O$3,0))*10^-3</f>
        <v>1.9260000000000003E-2</v>
      </c>
      <c r="I7634" s="97">
        <f>INDEX(バックデータ一覧!$P$4:$R$27,MATCH(計算過程!B7634,バックデータ一覧!$F$4:$F$27,0),MATCH(VLOOKUP(A7634,バックデータ一覧!$T$3:$U$367,2),バックデータ一覧!$P$3:$R$3,0))*10^-3</f>
        <v>2.5680000000000001E-2</v>
      </c>
    </row>
    <row r="7635" spans="1:9" x14ac:dyDescent="0.15">
      <c r="A7635" s="57">
        <v>41957</v>
      </c>
      <c r="B7635" s="9" t="s">
        <v>125</v>
      </c>
      <c r="C7635" s="83">
        <f t="shared" si="358"/>
        <v>6.2700000000000013E-3</v>
      </c>
      <c r="D7635" s="82">
        <f t="shared" si="357"/>
        <v>5.9400000000000008E-3</v>
      </c>
      <c r="E7635" s="81">
        <f t="shared" si="359"/>
        <v>3.3E-4</v>
      </c>
      <c r="F7635" s="97">
        <f>INDEX(バックデータ一覧!$G$4:$I$27,MATCH(計算過程!B7635,バックデータ一覧!$F$4:$F$27,0),MATCH(VLOOKUP(A7635,バックデータ一覧!$T$3:$U$367,2),バックデータ一覧!$G$3:$I$3,0))*10^-3</f>
        <v>3.3E-4</v>
      </c>
      <c r="G7635" s="97">
        <f>INDEX(バックデータ一覧!$J$4:$L$27,MATCH(計算過程!B7635,バックデータ一覧!$F$4:$F$27,0),MATCH(VLOOKUP(A7635,バックデータ一覧!$T$3:$U$367,2),バックデータ一覧!$J$3:$L$3,0))*10^-3</f>
        <v>6.7000000000000002E-4</v>
      </c>
      <c r="H7635" s="97">
        <f>INDEX(バックデータ一覧!$M$4:$O$27,MATCH(計算過程!B7635,バックデータ一覧!$F$4:$F$27,0),MATCH(VLOOKUP(A7635,バックデータ一覧!$T$3:$U$367,2),バックデータ一覧!$M$3:$O$3,0))*10^-3</f>
        <v>1E-3</v>
      </c>
      <c r="I7635" s="97">
        <f>INDEX(バックデータ一覧!$P$4:$R$27,MATCH(計算過程!B7635,バックデータ一覧!$F$4:$F$27,0),MATCH(VLOOKUP(A7635,バックデータ一覧!$T$3:$U$367,2),バックデータ一覧!$P$3:$R$3,0))*10^-3</f>
        <v>1.33E-3</v>
      </c>
    </row>
    <row r="7636" spans="1:9" x14ac:dyDescent="0.15">
      <c r="A7636" s="57">
        <v>41957</v>
      </c>
      <c r="B7636" s="9" t="s">
        <v>126</v>
      </c>
      <c r="C7636" s="83">
        <f t="shared" si="358"/>
        <v>6.2700000000000013E-3</v>
      </c>
      <c r="D7636" s="82">
        <f t="shared" si="357"/>
        <v>5.9400000000000008E-3</v>
      </c>
      <c r="E7636" s="81">
        <f t="shared" si="359"/>
        <v>3.3E-4</v>
      </c>
      <c r="F7636" s="97">
        <f>INDEX(バックデータ一覧!$G$4:$I$27,MATCH(計算過程!B7636,バックデータ一覧!$F$4:$F$27,0),MATCH(VLOOKUP(A7636,バックデータ一覧!$T$3:$U$367,2),バックデータ一覧!$G$3:$I$3,0))*10^-3</f>
        <v>3.3E-4</v>
      </c>
      <c r="G7636" s="97">
        <f>INDEX(バックデータ一覧!$J$4:$L$27,MATCH(計算過程!B7636,バックデータ一覧!$F$4:$F$27,0),MATCH(VLOOKUP(A7636,バックデータ一覧!$T$3:$U$367,2),バックデータ一覧!$J$3:$L$3,0))*10^-3</f>
        <v>6.7000000000000002E-4</v>
      </c>
      <c r="H7636" s="97">
        <f>INDEX(バックデータ一覧!$M$4:$O$27,MATCH(計算過程!B7636,バックデータ一覧!$F$4:$F$27,0),MATCH(VLOOKUP(A7636,バックデータ一覧!$T$3:$U$367,2),バックデータ一覧!$M$3:$O$3,0))*10^-3</f>
        <v>1E-3</v>
      </c>
      <c r="I7636" s="97">
        <f>INDEX(バックデータ一覧!$P$4:$R$27,MATCH(計算過程!B7636,バックデータ一覧!$F$4:$F$27,0),MATCH(VLOOKUP(A7636,バックデータ一覧!$T$3:$U$367,2),バックデータ一覧!$P$3:$R$3,0))*10^-3</f>
        <v>1.33E-3</v>
      </c>
    </row>
    <row r="7637" spans="1:9" x14ac:dyDescent="0.15">
      <c r="A7637" s="57">
        <v>41957</v>
      </c>
      <c r="B7637" s="9" t="s">
        <v>127</v>
      </c>
      <c r="C7637" s="83">
        <f t="shared" si="358"/>
        <v>1.2220000000000002E-2</v>
      </c>
      <c r="D7637" s="82">
        <f t="shared" si="357"/>
        <v>5.9400000000000008E-3</v>
      </c>
      <c r="E7637" s="81">
        <f t="shared" si="359"/>
        <v>6.28E-3</v>
      </c>
      <c r="F7637" s="97">
        <f>INDEX(バックデータ一覧!$G$4:$I$27,MATCH(計算過程!B7637,バックデータ一覧!$F$4:$F$27,0),MATCH(VLOOKUP(A7637,バックデータ一覧!$T$3:$U$367,2),バックデータ一覧!$G$3:$I$3,0))*10^-3</f>
        <v>6.28E-3</v>
      </c>
      <c r="G7637" s="97">
        <f>INDEX(バックデータ一覧!$J$4:$L$27,MATCH(計算過程!B7637,バックデータ一覧!$F$4:$F$27,0),MATCH(VLOOKUP(A7637,バックデータ一覧!$T$3:$U$367,2),バックデータ一覧!$J$3:$L$3,0))*10^-3</f>
        <v>1.256E-2</v>
      </c>
      <c r="H7637" s="97">
        <f>INDEX(バックデータ一覧!$M$4:$O$27,MATCH(計算過程!B7637,バックデータ一覧!$F$4:$F$27,0),MATCH(VLOOKUP(A7637,バックデータ一覧!$T$3:$U$367,2),バックデータ一覧!$M$3:$O$3,0))*10^-3</f>
        <v>1.8839999999999999E-2</v>
      </c>
      <c r="I7637" s="97">
        <f>INDEX(バックデータ一覧!$P$4:$R$27,MATCH(計算過程!B7637,バックデータ一覧!$F$4:$F$27,0),MATCH(VLOOKUP(A7637,バックデータ一覧!$T$3:$U$367,2),バックデータ一覧!$P$3:$R$3,0))*10^-3</f>
        <v>2.512E-2</v>
      </c>
    </row>
    <row r="7638" spans="1:9" x14ac:dyDescent="0.15">
      <c r="A7638" s="57">
        <v>41957</v>
      </c>
      <c r="B7638" s="9" t="s">
        <v>128</v>
      </c>
      <c r="C7638" s="83">
        <f t="shared" si="358"/>
        <v>1.2640000000000002E-2</v>
      </c>
      <c r="D7638" s="82">
        <f t="shared" si="357"/>
        <v>5.9400000000000008E-3</v>
      </c>
      <c r="E7638" s="81">
        <f t="shared" si="359"/>
        <v>6.7000000000000002E-3</v>
      </c>
      <c r="F7638" s="97">
        <f>INDEX(バックデータ一覧!$G$4:$I$27,MATCH(計算過程!B7638,バックデータ一覧!$F$4:$F$27,0),MATCH(VLOOKUP(A7638,バックデータ一覧!$T$3:$U$367,2),バックデータ一覧!$G$3:$I$3,0))*10^-3</f>
        <v>6.7000000000000002E-3</v>
      </c>
      <c r="G7638" s="97">
        <f>INDEX(バックデータ一覧!$J$4:$L$27,MATCH(計算過程!B7638,バックデータ一覧!$F$4:$F$27,0),MATCH(VLOOKUP(A7638,バックデータ一覧!$T$3:$U$367,2),バックデータ一覧!$J$3:$L$3,0))*10^-3</f>
        <v>1.3390000000000001E-2</v>
      </c>
      <c r="H7638" s="97">
        <f>INDEX(バックデータ一覧!$M$4:$O$27,MATCH(計算過程!B7638,バックデータ一覧!$F$4:$F$27,0),MATCH(VLOOKUP(A7638,バックデータ一覧!$T$3:$U$367,2),バックデータ一覧!$M$3:$O$3,0))*10^-3</f>
        <v>2.009E-2</v>
      </c>
      <c r="I7638" s="97">
        <f>INDEX(バックデータ一覧!$P$4:$R$27,MATCH(計算過程!B7638,バックデータ一覧!$F$4:$F$27,0),MATCH(VLOOKUP(A7638,バックデータ一覧!$T$3:$U$367,2),バックデータ一覧!$P$3:$R$3,0))*10^-3</f>
        <v>2.6790000000000001E-2</v>
      </c>
    </row>
    <row r="7639" spans="1:9" x14ac:dyDescent="0.15">
      <c r="A7639" s="57">
        <v>41958</v>
      </c>
      <c r="B7639" s="9" t="s">
        <v>105</v>
      </c>
      <c r="C7639" s="83">
        <f t="shared" si="358"/>
        <v>6.0700000000000007E-3</v>
      </c>
      <c r="D7639" s="82">
        <f t="shared" si="357"/>
        <v>5.9400000000000008E-3</v>
      </c>
      <c r="E7639" s="81">
        <f t="shared" si="359"/>
        <v>1.3000000000000002E-4</v>
      </c>
      <c r="F7639" s="97">
        <f>INDEX(バックデータ一覧!$G$4:$I$27,MATCH(計算過程!B7639,バックデータ一覧!$F$4:$F$27,0),MATCH(VLOOKUP(A7639,バックデータ一覧!$T$3:$U$367,2),バックデータ一覧!$G$3:$I$3,0))*10^-3</f>
        <v>1.3000000000000002E-4</v>
      </c>
      <c r="G7639" s="97">
        <f>INDEX(バックデータ一覧!$J$4:$L$27,MATCH(計算過程!B7639,バックデータ一覧!$F$4:$F$27,0),MATCH(VLOOKUP(A7639,バックデータ一覧!$T$3:$U$367,2),バックデータ一覧!$J$3:$L$3,0))*10^-3</f>
        <v>2.5000000000000001E-4</v>
      </c>
      <c r="H7639" s="97">
        <f>INDEX(バックデータ一覧!$M$4:$O$27,MATCH(計算過程!B7639,バックデータ一覧!$F$4:$F$27,0),MATCH(VLOOKUP(A7639,バックデータ一覧!$T$3:$U$367,2),バックデータ一覧!$M$3:$O$3,0))*10^-3</f>
        <v>3.8000000000000002E-4</v>
      </c>
      <c r="I7639" s="97">
        <f>INDEX(バックデータ一覧!$P$4:$R$27,MATCH(計算過程!B7639,バックデータ一覧!$F$4:$F$27,0),MATCH(VLOOKUP(A7639,バックデータ一覧!$T$3:$U$367,2),バックデータ一覧!$P$3:$R$3,0))*10^-3</f>
        <v>5.0000000000000001E-4</v>
      </c>
    </row>
    <row r="7640" spans="1:9" x14ac:dyDescent="0.15">
      <c r="A7640" s="57">
        <v>41958</v>
      </c>
      <c r="B7640" s="9" t="s">
        <v>106</v>
      </c>
      <c r="C7640" s="83">
        <f t="shared" si="358"/>
        <v>6.0700000000000007E-3</v>
      </c>
      <c r="D7640" s="82">
        <f t="shared" si="357"/>
        <v>5.9400000000000008E-3</v>
      </c>
      <c r="E7640" s="81">
        <f t="shared" si="359"/>
        <v>1.3000000000000002E-4</v>
      </c>
      <c r="F7640" s="97">
        <f>INDEX(バックデータ一覧!$G$4:$I$27,MATCH(計算過程!B7640,バックデータ一覧!$F$4:$F$27,0),MATCH(VLOOKUP(A7640,バックデータ一覧!$T$3:$U$367,2),バックデータ一覧!$G$3:$I$3,0))*10^-3</f>
        <v>1.3000000000000002E-4</v>
      </c>
      <c r="G7640" s="97">
        <f>INDEX(バックデータ一覧!$J$4:$L$27,MATCH(計算過程!B7640,バックデータ一覧!$F$4:$F$27,0),MATCH(VLOOKUP(A7640,バックデータ一覧!$T$3:$U$367,2),バックデータ一覧!$J$3:$L$3,0))*10^-3</f>
        <v>2.5000000000000001E-4</v>
      </c>
      <c r="H7640" s="97">
        <f>INDEX(バックデータ一覧!$M$4:$O$27,MATCH(計算過程!B7640,バックデータ一覧!$F$4:$F$27,0),MATCH(VLOOKUP(A7640,バックデータ一覧!$T$3:$U$367,2),バックデータ一覧!$M$3:$O$3,0))*10^-3</f>
        <v>3.8000000000000002E-4</v>
      </c>
      <c r="I7640" s="97">
        <f>INDEX(バックデータ一覧!$P$4:$R$27,MATCH(計算過程!B7640,バックデータ一覧!$F$4:$F$27,0),MATCH(VLOOKUP(A7640,バックデータ一覧!$T$3:$U$367,2),バックデータ一覧!$P$3:$R$3,0))*10^-3</f>
        <v>5.0000000000000001E-4</v>
      </c>
    </row>
    <row r="7641" spans="1:9" x14ac:dyDescent="0.15">
      <c r="A7641" s="57">
        <v>41958</v>
      </c>
      <c r="B7641" s="9" t="s">
        <v>107</v>
      </c>
      <c r="C7641" s="83">
        <f t="shared" si="358"/>
        <v>6.0700000000000007E-3</v>
      </c>
      <c r="D7641" s="82">
        <f t="shared" si="357"/>
        <v>5.9400000000000008E-3</v>
      </c>
      <c r="E7641" s="81">
        <f t="shared" si="359"/>
        <v>1.3000000000000002E-4</v>
      </c>
      <c r="F7641" s="97">
        <f>INDEX(バックデータ一覧!$G$4:$I$27,MATCH(計算過程!B7641,バックデータ一覧!$F$4:$F$27,0),MATCH(VLOOKUP(A7641,バックデータ一覧!$T$3:$U$367,2),バックデータ一覧!$G$3:$I$3,0))*10^-3</f>
        <v>1.3000000000000002E-4</v>
      </c>
      <c r="G7641" s="97">
        <f>INDEX(バックデータ一覧!$J$4:$L$27,MATCH(計算過程!B7641,バックデータ一覧!$F$4:$F$27,0),MATCH(VLOOKUP(A7641,バックデータ一覧!$T$3:$U$367,2),バックデータ一覧!$J$3:$L$3,0))*10^-3</f>
        <v>2.5000000000000001E-4</v>
      </c>
      <c r="H7641" s="97">
        <f>INDEX(バックデータ一覧!$M$4:$O$27,MATCH(計算過程!B7641,バックデータ一覧!$F$4:$F$27,0),MATCH(VLOOKUP(A7641,バックデータ一覧!$T$3:$U$367,2),バックデータ一覧!$M$3:$O$3,0))*10^-3</f>
        <v>3.8000000000000002E-4</v>
      </c>
      <c r="I7641" s="97">
        <f>INDEX(バックデータ一覧!$P$4:$R$27,MATCH(計算過程!B7641,バックデータ一覧!$F$4:$F$27,0),MATCH(VLOOKUP(A7641,バックデータ一覧!$T$3:$U$367,2),バックデータ一覧!$P$3:$R$3,0))*10^-3</f>
        <v>5.0000000000000001E-4</v>
      </c>
    </row>
    <row r="7642" spans="1:9" x14ac:dyDescent="0.15">
      <c r="A7642" s="57">
        <v>41958</v>
      </c>
      <c r="B7642" s="9" t="s">
        <v>108</v>
      </c>
      <c r="C7642" s="83">
        <f t="shared" si="358"/>
        <v>6.0700000000000007E-3</v>
      </c>
      <c r="D7642" s="82">
        <f t="shared" si="357"/>
        <v>5.9400000000000008E-3</v>
      </c>
      <c r="E7642" s="81">
        <f t="shared" si="359"/>
        <v>1.3000000000000002E-4</v>
      </c>
      <c r="F7642" s="97">
        <f>INDEX(バックデータ一覧!$G$4:$I$27,MATCH(計算過程!B7642,バックデータ一覧!$F$4:$F$27,0),MATCH(VLOOKUP(A7642,バックデータ一覧!$T$3:$U$367,2),バックデータ一覧!$G$3:$I$3,0))*10^-3</f>
        <v>1.3000000000000002E-4</v>
      </c>
      <c r="G7642" s="97">
        <f>INDEX(バックデータ一覧!$J$4:$L$27,MATCH(計算過程!B7642,バックデータ一覧!$F$4:$F$27,0),MATCH(VLOOKUP(A7642,バックデータ一覧!$T$3:$U$367,2),バックデータ一覧!$J$3:$L$3,0))*10^-3</f>
        <v>2.5000000000000001E-4</v>
      </c>
      <c r="H7642" s="97">
        <f>INDEX(バックデータ一覧!$M$4:$O$27,MATCH(計算過程!B7642,バックデータ一覧!$F$4:$F$27,0),MATCH(VLOOKUP(A7642,バックデータ一覧!$T$3:$U$367,2),バックデータ一覧!$M$3:$O$3,0))*10^-3</f>
        <v>3.8000000000000002E-4</v>
      </c>
      <c r="I7642" s="97">
        <f>INDEX(バックデータ一覧!$P$4:$R$27,MATCH(計算過程!B7642,バックデータ一覧!$F$4:$F$27,0),MATCH(VLOOKUP(A7642,バックデータ一覧!$T$3:$U$367,2),バックデータ一覧!$P$3:$R$3,0))*10^-3</f>
        <v>5.0000000000000001E-4</v>
      </c>
    </row>
    <row r="7643" spans="1:9" x14ac:dyDescent="0.15">
      <c r="A7643" s="57">
        <v>41958</v>
      </c>
      <c r="B7643" s="9" t="s">
        <v>109</v>
      </c>
      <c r="C7643" s="83">
        <f t="shared" si="358"/>
        <v>6.0700000000000007E-3</v>
      </c>
      <c r="D7643" s="82">
        <f t="shared" si="357"/>
        <v>5.9400000000000008E-3</v>
      </c>
      <c r="E7643" s="81">
        <f t="shared" si="359"/>
        <v>1.3000000000000002E-4</v>
      </c>
      <c r="F7643" s="97">
        <f>INDEX(バックデータ一覧!$G$4:$I$27,MATCH(計算過程!B7643,バックデータ一覧!$F$4:$F$27,0),MATCH(VLOOKUP(A7643,バックデータ一覧!$T$3:$U$367,2),バックデータ一覧!$G$3:$I$3,0))*10^-3</f>
        <v>1.3000000000000002E-4</v>
      </c>
      <c r="G7643" s="97">
        <f>INDEX(バックデータ一覧!$J$4:$L$27,MATCH(計算過程!B7643,バックデータ一覧!$F$4:$F$27,0),MATCH(VLOOKUP(A7643,バックデータ一覧!$T$3:$U$367,2),バックデータ一覧!$J$3:$L$3,0))*10^-3</f>
        <v>2.5000000000000001E-4</v>
      </c>
      <c r="H7643" s="97">
        <f>INDEX(バックデータ一覧!$M$4:$O$27,MATCH(計算過程!B7643,バックデータ一覧!$F$4:$F$27,0),MATCH(VLOOKUP(A7643,バックデータ一覧!$T$3:$U$367,2),バックデータ一覧!$M$3:$O$3,0))*10^-3</f>
        <v>3.8000000000000002E-4</v>
      </c>
      <c r="I7643" s="97">
        <f>INDEX(バックデータ一覧!$P$4:$R$27,MATCH(計算過程!B7643,バックデータ一覧!$F$4:$F$27,0),MATCH(VLOOKUP(A7643,バックデータ一覧!$T$3:$U$367,2),バックデータ一覧!$P$3:$R$3,0))*10^-3</f>
        <v>5.0000000000000001E-4</v>
      </c>
    </row>
    <row r="7644" spans="1:9" x14ac:dyDescent="0.15">
      <c r="A7644" s="57">
        <v>41958</v>
      </c>
      <c r="B7644" s="9" t="s">
        <v>110</v>
      </c>
      <c r="C7644" s="83">
        <f t="shared" si="358"/>
        <v>6.0700000000000007E-3</v>
      </c>
      <c r="D7644" s="82">
        <f t="shared" si="357"/>
        <v>5.9400000000000008E-3</v>
      </c>
      <c r="E7644" s="81">
        <f t="shared" si="359"/>
        <v>1.3000000000000002E-4</v>
      </c>
      <c r="F7644" s="97">
        <f>INDEX(バックデータ一覧!$G$4:$I$27,MATCH(計算過程!B7644,バックデータ一覧!$F$4:$F$27,0),MATCH(VLOOKUP(A7644,バックデータ一覧!$T$3:$U$367,2),バックデータ一覧!$G$3:$I$3,0))*10^-3</f>
        <v>1.3000000000000002E-4</v>
      </c>
      <c r="G7644" s="97">
        <f>INDEX(バックデータ一覧!$J$4:$L$27,MATCH(計算過程!B7644,バックデータ一覧!$F$4:$F$27,0),MATCH(VLOOKUP(A7644,バックデータ一覧!$T$3:$U$367,2),バックデータ一覧!$J$3:$L$3,0))*10^-3</f>
        <v>2.5000000000000001E-4</v>
      </c>
      <c r="H7644" s="97">
        <f>INDEX(バックデータ一覧!$M$4:$O$27,MATCH(計算過程!B7644,バックデータ一覧!$F$4:$F$27,0),MATCH(VLOOKUP(A7644,バックデータ一覧!$T$3:$U$367,2),バックデータ一覧!$M$3:$O$3,0))*10^-3</f>
        <v>3.8000000000000002E-4</v>
      </c>
      <c r="I7644" s="97">
        <f>INDEX(バックデータ一覧!$P$4:$R$27,MATCH(計算過程!B7644,バックデータ一覧!$F$4:$F$27,0),MATCH(VLOOKUP(A7644,バックデータ一覧!$T$3:$U$367,2),バックデータ一覧!$P$3:$R$3,0))*10^-3</f>
        <v>5.0000000000000001E-4</v>
      </c>
    </row>
    <row r="7645" spans="1:9" x14ac:dyDescent="0.15">
      <c r="A7645" s="57">
        <v>41958</v>
      </c>
      <c r="B7645" s="9" t="s">
        <v>111</v>
      </c>
      <c r="C7645" s="83">
        <f t="shared" si="358"/>
        <v>9.3200000000000002E-3</v>
      </c>
      <c r="D7645" s="82">
        <f t="shared" si="357"/>
        <v>5.9400000000000008E-3</v>
      </c>
      <c r="E7645" s="81">
        <f t="shared" si="359"/>
        <v>3.3799999999999998E-3</v>
      </c>
      <c r="F7645" s="97">
        <f>INDEX(バックデータ一覧!$G$4:$I$27,MATCH(計算過程!B7645,バックデータ一覧!$F$4:$F$27,0),MATCH(VLOOKUP(A7645,バックデータ一覧!$T$3:$U$367,2),バックデータ一覧!$G$3:$I$3,0))*10^-3</f>
        <v>3.3799999999999998E-3</v>
      </c>
      <c r="G7645" s="97">
        <f>INDEX(バックデータ一覧!$J$4:$L$27,MATCH(計算過程!B7645,バックデータ一覧!$F$4:$F$27,0),MATCH(VLOOKUP(A7645,バックデータ一覧!$T$3:$U$367,2),バックデータ一覧!$J$3:$L$3,0))*10^-3</f>
        <v>6.7499999999999999E-3</v>
      </c>
      <c r="H7645" s="97">
        <f>INDEX(バックデータ一覧!$M$4:$O$27,MATCH(計算過程!B7645,バックデータ一覧!$F$4:$F$27,0),MATCH(VLOOKUP(A7645,バックデータ一覧!$T$3:$U$367,2),バックデータ一覧!$M$3:$O$3,0))*10^-3</f>
        <v>1.0130000000000002E-2</v>
      </c>
      <c r="I7645" s="97">
        <f>INDEX(バックデータ一覧!$P$4:$R$27,MATCH(計算過程!B7645,バックデータ一覧!$F$4:$F$27,0),MATCH(VLOOKUP(A7645,バックデータ一覧!$T$3:$U$367,2),バックデータ一覧!$P$3:$R$3,0))*10^-3</f>
        <v>1.3509999999999999E-2</v>
      </c>
    </row>
    <row r="7646" spans="1:9" x14ac:dyDescent="0.15">
      <c r="A7646" s="57">
        <v>41958</v>
      </c>
      <c r="B7646" s="9" t="s">
        <v>112</v>
      </c>
      <c r="C7646" s="83">
        <f t="shared" si="358"/>
        <v>6.4800000000000005E-3</v>
      </c>
      <c r="D7646" s="82">
        <f t="shared" si="357"/>
        <v>5.9400000000000008E-3</v>
      </c>
      <c r="E7646" s="81">
        <f t="shared" si="359"/>
        <v>5.4000000000000001E-4</v>
      </c>
      <c r="F7646" s="97">
        <f>INDEX(バックデータ一覧!$G$4:$I$27,MATCH(計算過程!B7646,バックデータ一覧!$F$4:$F$27,0),MATCH(VLOOKUP(A7646,バックデータ一覧!$T$3:$U$367,2),バックデータ一覧!$G$3:$I$3,0))*10^-3</f>
        <v>5.4000000000000001E-4</v>
      </c>
      <c r="G7646" s="97">
        <f>INDEX(バックデータ一覧!$J$4:$L$27,MATCH(計算過程!B7646,バックデータ一覧!$F$4:$F$27,0),MATCH(VLOOKUP(A7646,バックデータ一覧!$T$3:$U$367,2),バックデータ一覧!$J$3:$L$3,0))*10^-3</f>
        <v>1.08E-3</v>
      </c>
      <c r="H7646" s="97">
        <f>INDEX(バックデータ一覧!$M$4:$O$27,MATCH(計算過程!B7646,バックデータ一覧!$F$4:$F$27,0),MATCH(VLOOKUP(A7646,バックデータ一覧!$T$3:$U$367,2),バックデータ一覧!$M$3:$O$3,0))*10^-3</f>
        <v>1.6299999999999999E-3</v>
      </c>
      <c r="I7646" s="97">
        <f>INDEX(バックデータ一覧!$P$4:$R$27,MATCH(計算過程!B7646,バックデータ一覧!$F$4:$F$27,0),MATCH(VLOOKUP(A7646,バックデータ一覧!$T$3:$U$367,2),バックデータ一覧!$P$3:$R$3,0))*10^-3</f>
        <v>2.1700000000000001E-3</v>
      </c>
    </row>
    <row r="7647" spans="1:9" x14ac:dyDescent="0.15">
      <c r="A7647" s="57">
        <v>41958</v>
      </c>
      <c r="B7647" s="9" t="s">
        <v>113</v>
      </c>
      <c r="C7647" s="83">
        <f t="shared" si="358"/>
        <v>6.4800000000000005E-3</v>
      </c>
      <c r="D7647" s="82">
        <f t="shared" si="357"/>
        <v>5.9400000000000008E-3</v>
      </c>
      <c r="E7647" s="81">
        <f t="shared" si="359"/>
        <v>5.4000000000000001E-4</v>
      </c>
      <c r="F7647" s="97">
        <f>INDEX(バックデータ一覧!$G$4:$I$27,MATCH(計算過程!B7647,バックデータ一覧!$F$4:$F$27,0),MATCH(VLOOKUP(A7647,バックデータ一覧!$T$3:$U$367,2),バックデータ一覧!$G$3:$I$3,0))*10^-3</f>
        <v>5.4000000000000001E-4</v>
      </c>
      <c r="G7647" s="97">
        <f>INDEX(バックデータ一覧!$J$4:$L$27,MATCH(計算過程!B7647,バックデータ一覧!$F$4:$F$27,0),MATCH(VLOOKUP(A7647,バックデータ一覧!$T$3:$U$367,2),バックデータ一覧!$J$3:$L$3,0))*10^-3</f>
        <v>1.08E-3</v>
      </c>
      <c r="H7647" s="97">
        <f>INDEX(バックデータ一覧!$M$4:$O$27,MATCH(計算過程!B7647,バックデータ一覧!$F$4:$F$27,0),MATCH(VLOOKUP(A7647,バックデータ一覧!$T$3:$U$367,2),バックデータ一覧!$M$3:$O$3,0))*10^-3</f>
        <v>1.6299999999999999E-3</v>
      </c>
      <c r="I7647" s="97">
        <f>INDEX(バックデータ一覧!$P$4:$R$27,MATCH(計算過程!B7647,バックデータ一覧!$F$4:$F$27,0),MATCH(VLOOKUP(A7647,バックデータ一覧!$T$3:$U$367,2),バックデータ一覧!$P$3:$R$3,0))*10^-3</f>
        <v>2.1700000000000001E-3</v>
      </c>
    </row>
    <row r="7648" spans="1:9" x14ac:dyDescent="0.15">
      <c r="A7648" s="57">
        <v>41958</v>
      </c>
      <c r="B7648" s="9" t="s">
        <v>114</v>
      </c>
      <c r="C7648" s="83">
        <f t="shared" si="358"/>
        <v>6.0700000000000007E-3</v>
      </c>
      <c r="D7648" s="82">
        <f t="shared" si="357"/>
        <v>5.9400000000000008E-3</v>
      </c>
      <c r="E7648" s="81">
        <f t="shared" si="359"/>
        <v>1.3000000000000002E-4</v>
      </c>
      <c r="F7648" s="97">
        <f>INDEX(バックデータ一覧!$G$4:$I$27,MATCH(計算過程!B7648,バックデータ一覧!$F$4:$F$27,0),MATCH(VLOOKUP(A7648,バックデータ一覧!$T$3:$U$367,2),バックデータ一覧!$G$3:$I$3,0))*10^-3</f>
        <v>1.3000000000000002E-4</v>
      </c>
      <c r="G7648" s="97">
        <f>INDEX(バックデータ一覧!$J$4:$L$27,MATCH(計算過程!B7648,バックデータ一覧!$F$4:$F$27,0),MATCH(VLOOKUP(A7648,バックデータ一覧!$T$3:$U$367,2),バックデータ一覧!$J$3:$L$3,0))*10^-3</f>
        <v>2.5000000000000001E-4</v>
      </c>
      <c r="H7648" s="97">
        <f>INDEX(バックデータ一覧!$M$4:$O$27,MATCH(計算過程!B7648,バックデータ一覧!$F$4:$F$27,0),MATCH(VLOOKUP(A7648,バックデータ一覧!$T$3:$U$367,2),バックデータ一覧!$M$3:$O$3,0))*10^-3</f>
        <v>3.8000000000000002E-4</v>
      </c>
      <c r="I7648" s="97">
        <f>INDEX(バックデータ一覧!$P$4:$R$27,MATCH(計算過程!B7648,バックデータ一覧!$F$4:$F$27,0),MATCH(VLOOKUP(A7648,バックデータ一覧!$T$3:$U$367,2),バックデータ一覧!$P$3:$R$3,0))*10^-3</f>
        <v>5.0000000000000001E-4</v>
      </c>
    </row>
    <row r="7649" spans="1:9" x14ac:dyDescent="0.15">
      <c r="A7649" s="57">
        <v>41958</v>
      </c>
      <c r="B7649" s="9" t="s">
        <v>115</v>
      </c>
      <c r="C7649" s="83">
        <f t="shared" si="358"/>
        <v>6.2700000000000013E-3</v>
      </c>
      <c r="D7649" s="82">
        <f t="shared" si="357"/>
        <v>5.9400000000000008E-3</v>
      </c>
      <c r="E7649" s="81">
        <f t="shared" si="359"/>
        <v>3.3E-4</v>
      </c>
      <c r="F7649" s="97">
        <f>INDEX(バックデータ一覧!$G$4:$I$27,MATCH(計算過程!B7649,バックデータ一覧!$F$4:$F$27,0),MATCH(VLOOKUP(A7649,バックデータ一覧!$T$3:$U$367,2),バックデータ一覧!$G$3:$I$3,0))*10^-3</f>
        <v>3.3E-4</v>
      </c>
      <c r="G7649" s="97">
        <f>INDEX(バックデータ一覧!$J$4:$L$27,MATCH(計算過程!B7649,バックデータ一覧!$F$4:$F$27,0),MATCH(VLOOKUP(A7649,バックデータ一覧!$T$3:$U$367,2),バックデータ一覧!$J$3:$L$3,0))*10^-3</f>
        <v>6.7000000000000002E-4</v>
      </c>
      <c r="H7649" s="97">
        <f>INDEX(バックデータ一覧!$M$4:$O$27,MATCH(計算過程!B7649,バックデータ一覧!$F$4:$F$27,0),MATCH(VLOOKUP(A7649,バックデータ一覧!$T$3:$U$367,2),バックデータ一覧!$M$3:$O$3,0))*10^-3</f>
        <v>1E-3</v>
      </c>
      <c r="I7649" s="97">
        <f>INDEX(バックデータ一覧!$P$4:$R$27,MATCH(計算過程!B7649,バックデータ一覧!$F$4:$F$27,0),MATCH(VLOOKUP(A7649,バックデータ一覧!$T$3:$U$367,2),バックデータ一覧!$P$3:$R$3,0))*10^-3</f>
        <v>1.33E-3</v>
      </c>
    </row>
    <row r="7650" spans="1:9" x14ac:dyDescent="0.15">
      <c r="A7650" s="57">
        <v>41958</v>
      </c>
      <c r="B7650" s="9" t="s">
        <v>116</v>
      </c>
      <c r="C7650" s="83">
        <f t="shared" si="358"/>
        <v>6.0700000000000007E-3</v>
      </c>
      <c r="D7650" s="82">
        <f t="shared" si="357"/>
        <v>5.9400000000000008E-3</v>
      </c>
      <c r="E7650" s="81">
        <f t="shared" si="359"/>
        <v>1.3000000000000002E-4</v>
      </c>
      <c r="F7650" s="97">
        <f>INDEX(バックデータ一覧!$G$4:$I$27,MATCH(計算過程!B7650,バックデータ一覧!$F$4:$F$27,0),MATCH(VLOOKUP(A7650,バックデータ一覧!$T$3:$U$367,2),バックデータ一覧!$G$3:$I$3,0))*10^-3</f>
        <v>1.3000000000000002E-4</v>
      </c>
      <c r="G7650" s="97">
        <f>INDEX(バックデータ一覧!$J$4:$L$27,MATCH(計算過程!B7650,バックデータ一覧!$F$4:$F$27,0),MATCH(VLOOKUP(A7650,バックデータ一覧!$T$3:$U$367,2),バックデータ一覧!$J$3:$L$3,0))*10^-3</f>
        <v>2.5000000000000001E-4</v>
      </c>
      <c r="H7650" s="97">
        <f>INDEX(バックデータ一覧!$M$4:$O$27,MATCH(計算過程!B7650,バックデータ一覧!$F$4:$F$27,0),MATCH(VLOOKUP(A7650,バックデータ一覧!$T$3:$U$367,2),バックデータ一覧!$M$3:$O$3,0))*10^-3</f>
        <v>3.8000000000000002E-4</v>
      </c>
      <c r="I7650" s="97">
        <f>INDEX(バックデータ一覧!$P$4:$R$27,MATCH(計算過程!B7650,バックデータ一覧!$F$4:$F$27,0),MATCH(VLOOKUP(A7650,バックデータ一覧!$T$3:$U$367,2),バックデータ一覧!$P$3:$R$3,0))*10^-3</f>
        <v>5.0000000000000001E-4</v>
      </c>
    </row>
    <row r="7651" spans="1:9" x14ac:dyDescent="0.15">
      <c r="A7651" s="57">
        <v>41958</v>
      </c>
      <c r="B7651" s="9" t="s">
        <v>117</v>
      </c>
      <c r="C7651" s="83">
        <f t="shared" si="358"/>
        <v>9.3200000000000002E-3</v>
      </c>
      <c r="D7651" s="82">
        <f t="shared" si="357"/>
        <v>5.9400000000000008E-3</v>
      </c>
      <c r="E7651" s="81">
        <f t="shared" si="359"/>
        <v>3.3799999999999998E-3</v>
      </c>
      <c r="F7651" s="97">
        <f>INDEX(バックデータ一覧!$G$4:$I$27,MATCH(計算過程!B7651,バックデータ一覧!$F$4:$F$27,0),MATCH(VLOOKUP(A7651,バックデータ一覧!$T$3:$U$367,2),バックデータ一覧!$G$3:$I$3,0))*10^-3</f>
        <v>3.3799999999999998E-3</v>
      </c>
      <c r="G7651" s="97">
        <f>INDEX(バックデータ一覧!$J$4:$L$27,MATCH(計算過程!B7651,バックデータ一覧!$F$4:$F$27,0),MATCH(VLOOKUP(A7651,バックデータ一覧!$T$3:$U$367,2),バックデータ一覧!$J$3:$L$3,0))*10^-3</f>
        <v>6.7499999999999999E-3</v>
      </c>
      <c r="H7651" s="97">
        <f>INDEX(バックデータ一覧!$M$4:$O$27,MATCH(計算過程!B7651,バックデータ一覧!$F$4:$F$27,0),MATCH(VLOOKUP(A7651,バックデータ一覧!$T$3:$U$367,2),バックデータ一覧!$M$3:$O$3,0))*10^-3</f>
        <v>1.0130000000000002E-2</v>
      </c>
      <c r="I7651" s="97">
        <f>INDEX(バックデータ一覧!$P$4:$R$27,MATCH(計算過程!B7651,バックデータ一覧!$F$4:$F$27,0),MATCH(VLOOKUP(A7651,バックデータ一覧!$T$3:$U$367,2),バックデータ一覧!$P$3:$R$3,0))*10^-3</f>
        <v>1.3509999999999999E-2</v>
      </c>
    </row>
    <row r="7652" spans="1:9" x14ac:dyDescent="0.15">
      <c r="A7652" s="57">
        <v>41958</v>
      </c>
      <c r="B7652" s="9" t="s">
        <v>118</v>
      </c>
      <c r="C7652" s="83">
        <f t="shared" si="358"/>
        <v>6.2700000000000013E-3</v>
      </c>
      <c r="D7652" s="82">
        <f t="shared" si="357"/>
        <v>5.9400000000000008E-3</v>
      </c>
      <c r="E7652" s="81">
        <f t="shared" si="359"/>
        <v>3.3E-4</v>
      </c>
      <c r="F7652" s="97">
        <f>INDEX(バックデータ一覧!$G$4:$I$27,MATCH(計算過程!B7652,バックデータ一覧!$F$4:$F$27,0),MATCH(VLOOKUP(A7652,バックデータ一覧!$T$3:$U$367,2),バックデータ一覧!$G$3:$I$3,0))*10^-3</f>
        <v>3.3E-4</v>
      </c>
      <c r="G7652" s="97">
        <f>INDEX(バックデータ一覧!$J$4:$L$27,MATCH(計算過程!B7652,バックデータ一覧!$F$4:$F$27,0),MATCH(VLOOKUP(A7652,バックデータ一覧!$T$3:$U$367,2),バックデータ一覧!$J$3:$L$3,0))*10^-3</f>
        <v>6.7000000000000002E-4</v>
      </c>
      <c r="H7652" s="97">
        <f>INDEX(バックデータ一覧!$M$4:$O$27,MATCH(計算過程!B7652,バックデータ一覧!$F$4:$F$27,0),MATCH(VLOOKUP(A7652,バックデータ一覧!$T$3:$U$367,2),バックデータ一覧!$M$3:$O$3,0))*10^-3</f>
        <v>1E-3</v>
      </c>
      <c r="I7652" s="97">
        <f>INDEX(バックデータ一覧!$P$4:$R$27,MATCH(計算過程!B7652,バックデータ一覧!$F$4:$F$27,0),MATCH(VLOOKUP(A7652,バックデータ一覧!$T$3:$U$367,2),バックデータ一覧!$P$3:$R$3,0))*10^-3</f>
        <v>1.33E-3</v>
      </c>
    </row>
    <row r="7653" spans="1:9" x14ac:dyDescent="0.15">
      <c r="A7653" s="57">
        <v>41958</v>
      </c>
      <c r="B7653" s="9" t="s">
        <v>119</v>
      </c>
      <c r="C7653" s="83">
        <f t="shared" si="358"/>
        <v>6.0700000000000007E-3</v>
      </c>
      <c r="D7653" s="82">
        <f t="shared" si="357"/>
        <v>5.9400000000000008E-3</v>
      </c>
      <c r="E7653" s="81">
        <f t="shared" si="359"/>
        <v>1.3000000000000002E-4</v>
      </c>
      <c r="F7653" s="97">
        <f>INDEX(バックデータ一覧!$G$4:$I$27,MATCH(計算過程!B7653,バックデータ一覧!$F$4:$F$27,0),MATCH(VLOOKUP(A7653,バックデータ一覧!$T$3:$U$367,2),バックデータ一覧!$G$3:$I$3,0))*10^-3</f>
        <v>1.3000000000000002E-4</v>
      </c>
      <c r="G7653" s="97">
        <f>INDEX(バックデータ一覧!$J$4:$L$27,MATCH(計算過程!B7653,バックデータ一覧!$F$4:$F$27,0),MATCH(VLOOKUP(A7653,バックデータ一覧!$T$3:$U$367,2),バックデータ一覧!$J$3:$L$3,0))*10^-3</f>
        <v>2.5000000000000001E-4</v>
      </c>
      <c r="H7653" s="97">
        <f>INDEX(バックデータ一覧!$M$4:$O$27,MATCH(計算過程!B7653,バックデータ一覧!$F$4:$F$27,0),MATCH(VLOOKUP(A7653,バックデータ一覧!$T$3:$U$367,2),バックデータ一覧!$M$3:$O$3,0))*10^-3</f>
        <v>3.8000000000000002E-4</v>
      </c>
      <c r="I7653" s="97">
        <f>INDEX(バックデータ一覧!$P$4:$R$27,MATCH(計算過程!B7653,バックデータ一覧!$F$4:$F$27,0),MATCH(VLOOKUP(A7653,バックデータ一覧!$T$3:$U$367,2),バックデータ一覧!$P$3:$R$3,0))*10^-3</f>
        <v>5.0000000000000001E-4</v>
      </c>
    </row>
    <row r="7654" spans="1:9" x14ac:dyDescent="0.15">
      <c r="A7654" s="57">
        <v>41958</v>
      </c>
      <c r="B7654" s="9" t="s">
        <v>120</v>
      </c>
      <c r="C7654" s="83">
        <f t="shared" si="358"/>
        <v>6.0700000000000007E-3</v>
      </c>
      <c r="D7654" s="82">
        <f t="shared" si="357"/>
        <v>5.9400000000000008E-3</v>
      </c>
      <c r="E7654" s="81">
        <f t="shared" si="359"/>
        <v>1.3000000000000002E-4</v>
      </c>
      <c r="F7654" s="97">
        <f>INDEX(バックデータ一覧!$G$4:$I$27,MATCH(計算過程!B7654,バックデータ一覧!$F$4:$F$27,0),MATCH(VLOOKUP(A7654,バックデータ一覧!$T$3:$U$367,2),バックデータ一覧!$G$3:$I$3,0))*10^-3</f>
        <v>1.3000000000000002E-4</v>
      </c>
      <c r="G7654" s="97">
        <f>INDEX(バックデータ一覧!$J$4:$L$27,MATCH(計算過程!B7654,バックデータ一覧!$F$4:$F$27,0),MATCH(VLOOKUP(A7654,バックデータ一覧!$T$3:$U$367,2),バックデータ一覧!$J$3:$L$3,0))*10^-3</f>
        <v>2.5000000000000001E-4</v>
      </c>
      <c r="H7654" s="97">
        <f>INDEX(バックデータ一覧!$M$4:$O$27,MATCH(計算過程!B7654,バックデータ一覧!$F$4:$F$27,0),MATCH(VLOOKUP(A7654,バックデータ一覧!$T$3:$U$367,2),バックデータ一覧!$M$3:$O$3,0))*10^-3</f>
        <v>3.8000000000000002E-4</v>
      </c>
      <c r="I7654" s="97">
        <f>INDEX(バックデータ一覧!$P$4:$R$27,MATCH(計算過程!B7654,バックデータ一覧!$F$4:$F$27,0),MATCH(VLOOKUP(A7654,バックデータ一覧!$T$3:$U$367,2),バックデータ一覧!$P$3:$R$3,0))*10^-3</f>
        <v>5.0000000000000001E-4</v>
      </c>
    </row>
    <row r="7655" spans="1:9" x14ac:dyDescent="0.15">
      <c r="A7655" s="57">
        <v>41958</v>
      </c>
      <c r="B7655" s="9" t="s">
        <v>121</v>
      </c>
      <c r="C7655" s="83">
        <f t="shared" si="358"/>
        <v>6.2700000000000013E-3</v>
      </c>
      <c r="D7655" s="82">
        <f t="shared" si="357"/>
        <v>5.9400000000000008E-3</v>
      </c>
      <c r="E7655" s="81">
        <f t="shared" si="359"/>
        <v>3.3E-4</v>
      </c>
      <c r="F7655" s="97">
        <f>INDEX(バックデータ一覧!$G$4:$I$27,MATCH(計算過程!B7655,バックデータ一覧!$F$4:$F$27,0),MATCH(VLOOKUP(A7655,バックデータ一覧!$T$3:$U$367,2),バックデータ一覧!$G$3:$I$3,0))*10^-3</f>
        <v>3.3E-4</v>
      </c>
      <c r="G7655" s="97">
        <f>INDEX(バックデータ一覧!$J$4:$L$27,MATCH(計算過程!B7655,バックデータ一覧!$F$4:$F$27,0),MATCH(VLOOKUP(A7655,バックデータ一覧!$T$3:$U$367,2),バックデータ一覧!$J$3:$L$3,0))*10^-3</f>
        <v>6.7000000000000002E-4</v>
      </c>
      <c r="H7655" s="97">
        <f>INDEX(バックデータ一覧!$M$4:$O$27,MATCH(計算過程!B7655,バックデータ一覧!$F$4:$F$27,0),MATCH(VLOOKUP(A7655,バックデータ一覧!$T$3:$U$367,2),バックデータ一覧!$M$3:$O$3,0))*10^-3</f>
        <v>1E-3</v>
      </c>
      <c r="I7655" s="97">
        <f>INDEX(バックデータ一覧!$P$4:$R$27,MATCH(計算過程!B7655,バックデータ一覧!$F$4:$F$27,0),MATCH(VLOOKUP(A7655,バックデータ一覧!$T$3:$U$367,2),バックデータ一覧!$P$3:$R$3,0))*10^-3</f>
        <v>1.33E-3</v>
      </c>
    </row>
    <row r="7656" spans="1:9" x14ac:dyDescent="0.15">
      <c r="A7656" s="57">
        <v>41958</v>
      </c>
      <c r="B7656" s="9" t="s">
        <v>122</v>
      </c>
      <c r="C7656" s="83">
        <f t="shared" si="358"/>
        <v>6.2700000000000013E-3</v>
      </c>
      <c r="D7656" s="82">
        <f t="shared" si="357"/>
        <v>5.9400000000000008E-3</v>
      </c>
      <c r="E7656" s="81">
        <f t="shared" si="359"/>
        <v>3.3E-4</v>
      </c>
      <c r="F7656" s="97">
        <f>INDEX(バックデータ一覧!$G$4:$I$27,MATCH(計算過程!B7656,バックデータ一覧!$F$4:$F$27,0),MATCH(VLOOKUP(A7656,バックデータ一覧!$T$3:$U$367,2),バックデータ一覧!$G$3:$I$3,0))*10^-3</f>
        <v>3.3E-4</v>
      </c>
      <c r="G7656" s="97">
        <f>INDEX(バックデータ一覧!$J$4:$L$27,MATCH(計算過程!B7656,バックデータ一覧!$F$4:$F$27,0),MATCH(VLOOKUP(A7656,バックデータ一覧!$T$3:$U$367,2),バックデータ一覧!$J$3:$L$3,0))*10^-3</f>
        <v>6.7000000000000002E-4</v>
      </c>
      <c r="H7656" s="97">
        <f>INDEX(バックデータ一覧!$M$4:$O$27,MATCH(計算過程!B7656,バックデータ一覧!$F$4:$F$27,0),MATCH(VLOOKUP(A7656,バックデータ一覧!$T$3:$U$367,2),バックデータ一覧!$M$3:$O$3,0))*10^-3</f>
        <v>1E-3</v>
      </c>
      <c r="I7656" s="97">
        <f>INDEX(バックデータ一覧!$P$4:$R$27,MATCH(計算過程!B7656,バックデータ一覧!$F$4:$F$27,0),MATCH(VLOOKUP(A7656,バックデータ一覧!$T$3:$U$367,2),バックデータ一覧!$P$3:$R$3,0))*10^-3</f>
        <v>1.33E-3</v>
      </c>
    </row>
    <row r="7657" spans="1:9" x14ac:dyDescent="0.15">
      <c r="A7657" s="57">
        <v>41958</v>
      </c>
      <c r="B7657" s="9" t="s">
        <v>123</v>
      </c>
      <c r="C7657" s="83">
        <f t="shared" si="358"/>
        <v>1.2360000000000001E-2</v>
      </c>
      <c r="D7657" s="82">
        <f t="shared" si="357"/>
        <v>5.9400000000000008E-3</v>
      </c>
      <c r="E7657" s="81">
        <f t="shared" si="359"/>
        <v>6.4200000000000004E-3</v>
      </c>
      <c r="F7657" s="97">
        <f>INDEX(バックデータ一覧!$G$4:$I$27,MATCH(計算過程!B7657,バックデータ一覧!$F$4:$F$27,0),MATCH(VLOOKUP(A7657,バックデータ一覧!$T$3:$U$367,2),バックデータ一覧!$G$3:$I$3,0))*10^-3</f>
        <v>6.4200000000000004E-3</v>
      </c>
      <c r="G7657" s="97">
        <f>INDEX(バックデータ一覧!$J$4:$L$27,MATCH(計算過程!B7657,バックデータ一覧!$F$4:$F$27,0),MATCH(VLOOKUP(A7657,バックデータ一覧!$T$3:$U$367,2),バックデータ一覧!$J$3:$L$3,0))*10^-3</f>
        <v>1.2840000000000001E-2</v>
      </c>
      <c r="H7657" s="97">
        <f>INDEX(バックデータ一覧!$M$4:$O$27,MATCH(計算過程!B7657,バックデータ一覧!$F$4:$F$27,0),MATCH(VLOOKUP(A7657,バックデータ一覧!$T$3:$U$367,2),バックデータ一覧!$M$3:$O$3,0))*10^-3</f>
        <v>1.9260000000000003E-2</v>
      </c>
      <c r="I7657" s="97">
        <f>INDEX(バックデータ一覧!$P$4:$R$27,MATCH(計算過程!B7657,バックデータ一覧!$F$4:$F$27,0),MATCH(VLOOKUP(A7657,バックデータ一覧!$T$3:$U$367,2),バックデータ一覧!$P$3:$R$3,0))*10^-3</f>
        <v>2.5680000000000001E-2</v>
      </c>
    </row>
    <row r="7658" spans="1:9" x14ac:dyDescent="0.15">
      <c r="A7658" s="57">
        <v>41958</v>
      </c>
      <c r="B7658" s="9" t="s">
        <v>124</v>
      </c>
      <c r="C7658" s="83">
        <f t="shared" si="358"/>
        <v>1.2360000000000001E-2</v>
      </c>
      <c r="D7658" s="82">
        <f t="shared" si="357"/>
        <v>5.9400000000000008E-3</v>
      </c>
      <c r="E7658" s="81">
        <f t="shared" si="359"/>
        <v>6.4200000000000004E-3</v>
      </c>
      <c r="F7658" s="97">
        <f>INDEX(バックデータ一覧!$G$4:$I$27,MATCH(計算過程!B7658,バックデータ一覧!$F$4:$F$27,0),MATCH(VLOOKUP(A7658,バックデータ一覧!$T$3:$U$367,2),バックデータ一覧!$G$3:$I$3,0))*10^-3</f>
        <v>6.4200000000000004E-3</v>
      </c>
      <c r="G7658" s="97">
        <f>INDEX(バックデータ一覧!$J$4:$L$27,MATCH(計算過程!B7658,バックデータ一覧!$F$4:$F$27,0),MATCH(VLOOKUP(A7658,バックデータ一覧!$T$3:$U$367,2),バックデータ一覧!$J$3:$L$3,0))*10^-3</f>
        <v>1.2840000000000001E-2</v>
      </c>
      <c r="H7658" s="97">
        <f>INDEX(バックデータ一覧!$M$4:$O$27,MATCH(計算過程!B7658,バックデータ一覧!$F$4:$F$27,0),MATCH(VLOOKUP(A7658,バックデータ一覧!$T$3:$U$367,2),バックデータ一覧!$M$3:$O$3,0))*10^-3</f>
        <v>1.9260000000000003E-2</v>
      </c>
      <c r="I7658" s="97">
        <f>INDEX(バックデータ一覧!$P$4:$R$27,MATCH(計算過程!B7658,バックデータ一覧!$F$4:$F$27,0),MATCH(VLOOKUP(A7658,バックデータ一覧!$T$3:$U$367,2),バックデータ一覧!$P$3:$R$3,0))*10^-3</f>
        <v>2.5680000000000001E-2</v>
      </c>
    </row>
    <row r="7659" spans="1:9" x14ac:dyDescent="0.15">
      <c r="A7659" s="57">
        <v>41958</v>
      </c>
      <c r="B7659" s="9" t="s">
        <v>125</v>
      </c>
      <c r="C7659" s="83">
        <f t="shared" si="358"/>
        <v>6.2700000000000013E-3</v>
      </c>
      <c r="D7659" s="82">
        <f t="shared" si="357"/>
        <v>5.9400000000000008E-3</v>
      </c>
      <c r="E7659" s="81">
        <f t="shared" si="359"/>
        <v>3.3E-4</v>
      </c>
      <c r="F7659" s="97">
        <f>INDEX(バックデータ一覧!$G$4:$I$27,MATCH(計算過程!B7659,バックデータ一覧!$F$4:$F$27,0),MATCH(VLOOKUP(A7659,バックデータ一覧!$T$3:$U$367,2),バックデータ一覧!$G$3:$I$3,0))*10^-3</f>
        <v>3.3E-4</v>
      </c>
      <c r="G7659" s="97">
        <f>INDEX(バックデータ一覧!$J$4:$L$27,MATCH(計算過程!B7659,バックデータ一覧!$F$4:$F$27,0),MATCH(VLOOKUP(A7659,バックデータ一覧!$T$3:$U$367,2),バックデータ一覧!$J$3:$L$3,0))*10^-3</f>
        <v>6.7000000000000002E-4</v>
      </c>
      <c r="H7659" s="97">
        <f>INDEX(バックデータ一覧!$M$4:$O$27,MATCH(計算過程!B7659,バックデータ一覧!$F$4:$F$27,0),MATCH(VLOOKUP(A7659,バックデータ一覧!$T$3:$U$367,2),バックデータ一覧!$M$3:$O$3,0))*10^-3</f>
        <v>1E-3</v>
      </c>
      <c r="I7659" s="97">
        <f>INDEX(バックデータ一覧!$P$4:$R$27,MATCH(計算過程!B7659,バックデータ一覧!$F$4:$F$27,0),MATCH(VLOOKUP(A7659,バックデータ一覧!$T$3:$U$367,2),バックデータ一覧!$P$3:$R$3,0))*10^-3</f>
        <v>1.33E-3</v>
      </c>
    </row>
    <row r="7660" spans="1:9" x14ac:dyDescent="0.15">
      <c r="A7660" s="57">
        <v>41958</v>
      </c>
      <c r="B7660" s="9" t="s">
        <v>126</v>
      </c>
      <c r="C7660" s="83">
        <f t="shared" si="358"/>
        <v>6.2700000000000013E-3</v>
      </c>
      <c r="D7660" s="82">
        <f t="shared" si="357"/>
        <v>5.9400000000000008E-3</v>
      </c>
      <c r="E7660" s="81">
        <f t="shared" si="359"/>
        <v>3.3E-4</v>
      </c>
      <c r="F7660" s="97">
        <f>INDEX(バックデータ一覧!$G$4:$I$27,MATCH(計算過程!B7660,バックデータ一覧!$F$4:$F$27,0),MATCH(VLOOKUP(A7660,バックデータ一覧!$T$3:$U$367,2),バックデータ一覧!$G$3:$I$3,0))*10^-3</f>
        <v>3.3E-4</v>
      </c>
      <c r="G7660" s="97">
        <f>INDEX(バックデータ一覧!$J$4:$L$27,MATCH(計算過程!B7660,バックデータ一覧!$F$4:$F$27,0),MATCH(VLOOKUP(A7660,バックデータ一覧!$T$3:$U$367,2),バックデータ一覧!$J$3:$L$3,0))*10^-3</f>
        <v>6.7000000000000002E-4</v>
      </c>
      <c r="H7660" s="97">
        <f>INDEX(バックデータ一覧!$M$4:$O$27,MATCH(計算過程!B7660,バックデータ一覧!$F$4:$F$27,0),MATCH(VLOOKUP(A7660,バックデータ一覧!$T$3:$U$367,2),バックデータ一覧!$M$3:$O$3,0))*10^-3</f>
        <v>1E-3</v>
      </c>
      <c r="I7660" s="97">
        <f>INDEX(バックデータ一覧!$P$4:$R$27,MATCH(計算過程!B7660,バックデータ一覧!$F$4:$F$27,0),MATCH(VLOOKUP(A7660,バックデータ一覧!$T$3:$U$367,2),バックデータ一覧!$P$3:$R$3,0))*10^-3</f>
        <v>1.33E-3</v>
      </c>
    </row>
    <row r="7661" spans="1:9" x14ac:dyDescent="0.15">
      <c r="A7661" s="57">
        <v>41958</v>
      </c>
      <c r="B7661" s="9" t="s">
        <v>127</v>
      </c>
      <c r="C7661" s="83">
        <f t="shared" si="358"/>
        <v>1.2220000000000002E-2</v>
      </c>
      <c r="D7661" s="82">
        <f t="shared" si="357"/>
        <v>5.9400000000000008E-3</v>
      </c>
      <c r="E7661" s="81">
        <f t="shared" si="359"/>
        <v>6.28E-3</v>
      </c>
      <c r="F7661" s="97">
        <f>INDEX(バックデータ一覧!$G$4:$I$27,MATCH(計算過程!B7661,バックデータ一覧!$F$4:$F$27,0),MATCH(VLOOKUP(A7661,バックデータ一覧!$T$3:$U$367,2),バックデータ一覧!$G$3:$I$3,0))*10^-3</f>
        <v>6.28E-3</v>
      </c>
      <c r="G7661" s="97">
        <f>INDEX(バックデータ一覧!$J$4:$L$27,MATCH(計算過程!B7661,バックデータ一覧!$F$4:$F$27,0),MATCH(VLOOKUP(A7661,バックデータ一覧!$T$3:$U$367,2),バックデータ一覧!$J$3:$L$3,0))*10^-3</f>
        <v>1.256E-2</v>
      </c>
      <c r="H7661" s="97">
        <f>INDEX(バックデータ一覧!$M$4:$O$27,MATCH(計算過程!B7661,バックデータ一覧!$F$4:$F$27,0),MATCH(VLOOKUP(A7661,バックデータ一覧!$T$3:$U$367,2),バックデータ一覧!$M$3:$O$3,0))*10^-3</f>
        <v>1.8839999999999999E-2</v>
      </c>
      <c r="I7661" s="97">
        <f>INDEX(バックデータ一覧!$P$4:$R$27,MATCH(計算過程!B7661,バックデータ一覧!$F$4:$F$27,0),MATCH(VLOOKUP(A7661,バックデータ一覧!$T$3:$U$367,2),バックデータ一覧!$P$3:$R$3,0))*10^-3</f>
        <v>2.512E-2</v>
      </c>
    </row>
    <row r="7662" spans="1:9" x14ac:dyDescent="0.15">
      <c r="A7662" s="57">
        <v>41958</v>
      </c>
      <c r="B7662" s="9" t="s">
        <v>128</v>
      </c>
      <c r="C7662" s="83">
        <f t="shared" si="358"/>
        <v>1.2640000000000002E-2</v>
      </c>
      <c r="D7662" s="82">
        <f t="shared" si="357"/>
        <v>5.9400000000000008E-3</v>
      </c>
      <c r="E7662" s="81">
        <f t="shared" si="359"/>
        <v>6.7000000000000002E-3</v>
      </c>
      <c r="F7662" s="97">
        <f>INDEX(バックデータ一覧!$G$4:$I$27,MATCH(計算過程!B7662,バックデータ一覧!$F$4:$F$27,0),MATCH(VLOOKUP(A7662,バックデータ一覧!$T$3:$U$367,2),バックデータ一覧!$G$3:$I$3,0))*10^-3</f>
        <v>6.7000000000000002E-3</v>
      </c>
      <c r="G7662" s="97">
        <f>INDEX(バックデータ一覧!$J$4:$L$27,MATCH(計算過程!B7662,バックデータ一覧!$F$4:$F$27,0),MATCH(VLOOKUP(A7662,バックデータ一覧!$T$3:$U$367,2),バックデータ一覧!$J$3:$L$3,0))*10^-3</f>
        <v>1.3390000000000001E-2</v>
      </c>
      <c r="H7662" s="97">
        <f>INDEX(バックデータ一覧!$M$4:$O$27,MATCH(計算過程!B7662,バックデータ一覧!$F$4:$F$27,0),MATCH(VLOOKUP(A7662,バックデータ一覧!$T$3:$U$367,2),バックデータ一覧!$M$3:$O$3,0))*10^-3</f>
        <v>2.009E-2</v>
      </c>
      <c r="I7662" s="97">
        <f>INDEX(バックデータ一覧!$P$4:$R$27,MATCH(計算過程!B7662,バックデータ一覧!$F$4:$F$27,0),MATCH(VLOOKUP(A7662,バックデータ一覧!$T$3:$U$367,2),バックデータ一覧!$P$3:$R$3,0))*10^-3</f>
        <v>2.6790000000000001E-2</v>
      </c>
    </row>
    <row r="7663" spans="1:9" x14ac:dyDescent="0.15">
      <c r="A7663" s="57">
        <v>41959</v>
      </c>
      <c r="B7663" s="9" t="s">
        <v>105</v>
      </c>
      <c r="C7663" s="83">
        <f t="shared" si="358"/>
        <v>6.0700000000000007E-3</v>
      </c>
      <c r="D7663" s="82">
        <f t="shared" si="357"/>
        <v>5.9400000000000008E-3</v>
      </c>
      <c r="E7663" s="81">
        <f t="shared" si="359"/>
        <v>1.3000000000000002E-4</v>
      </c>
      <c r="F7663" s="97">
        <f>INDEX(バックデータ一覧!$G$4:$I$27,MATCH(計算過程!B7663,バックデータ一覧!$F$4:$F$27,0),MATCH(VLOOKUP(A7663,バックデータ一覧!$T$3:$U$367,2),バックデータ一覧!$G$3:$I$3,0))*10^-3</f>
        <v>1.3000000000000002E-4</v>
      </c>
      <c r="G7663" s="97">
        <f>INDEX(バックデータ一覧!$J$4:$L$27,MATCH(計算過程!B7663,バックデータ一覧!$F$4:$F$27,0),MATCH(VLOOKUP(A7663,バックデータ一覧!$T$3:$U$367,2),バックデータ一覧!$J$3:$L$3,0))*10^-3</f>
        <v>2.5000000000000001E-4</v>
      </c>
      <c r="H7663" s="97">
        <f>INDEX(バックデータ一覧!$M$4:$O$27,MATCH(計算過程!B7663,バックデータ一覧!$F$4:$F$27,0),MATCH(VLOOKUP(A7663,バックデータ一覧!$T$3:$U$367,2),バックデータ一覧!$M$3:$O$3,0))*10^-3</f>
        <v>3.8000000000000002E-4</v>
      </c>
      <c r="I7663" s="97">
        <f>INDEX(バックデータ一覧!$P$4:$R$27,MATCH(計算過程!B7663,バックデータ一覧!$F$4:$F$27,0),MATCH(VLOOKUP(A7663,バックデータ一覧!$T$3:$U$367,2),バックデータ一覧!$P$3:$R$3,0))*10^-3</f>
        <v>5.0000000000000001E-4</v>
      </c>
    </row>
    <row r="7664" spans="1:9" x14ac:dyDescent="0.15">
      <c r="A7664" s="57">
        <v>41959</v>
      </c>
      <c r="B7664" s="9" t="s">
        <v>106</v>
      </c>
      <c r="C7664" s="83">
        <f t="shared" si="358"/>
        <v>6.0700000000000007E-3</v>
      </c>
      <c r="D7664" s="82">
        <f t="shared" si="357"/>
        <v>5.9400000000000008E-3</v>
      </c>
      <c r="E7664" s="81">
        <f t="shared" si="359"/>
        <v>1.3000000000000002E-4</v>
      </c>
      <c r="F7664" s="97">
        <f>INDEX(バックデータ一覧!$G$4:$I$27,MATCH(計算過程!B7664,バックデータ一覧!$F$4:$F$27,0),MATCH(VLOOKUP(A7664,バックデータ一覧!$T$3:$U$367,2),バックデータ一覧!$G$3:$I$3,0))*10^-3</f>
        <v>1.3000000000000002E-4</v>
      </c>
      <c r="G7664" s="97">
        <f>INDEX(バックデータ一覧!$J$4:$L$27,MATCH(計算過程!B7664,バックデータ一覧!$F$4:$F$27,0),MATCH(VLOOKUP(A7664,バックデータ一覧!$T$3:$U$367,2),バックデータ一覧!$J$3:$L$3,0))*10^-3</f>
        <v>2.5000000000000001E-4</v>
      </c>
      <c r="H7664" s="97">
        <f>INDEX(バックデータ一覧!$M$4:$O$27,MATCH(計算過程!B7664,バックデータ一覧!$F$4:$F$27,0),MATCH(VLOOKUP(A7664,バックデータ一覧!$T$3:$U$367,2),バックデータ一覧!$M$3:$O$3,0))*10^-3</f>
        <v>3.8000000000000002E-4</v>
      </c>
      <c r="I7664" s="97">
        <f>INDEX(バックデータ一覧!$P$4:$R$27,MATCH(計算過程!B7664,バックデータ一覧!$F$4:$F$27,0),MATCH(VLOOKUP(A7664,バックデータ一覧!$T$3:$U$367,2),バックデータ一覧!$P$3:$R$3,0))*10^-3</f>
        <v>5.0000000000000001E-4</v>
      </c>
    </row>
    <row r="7665" spans="1:9" x14ac:dyDescent="0.15">
      <c r="A7665" s="57">
        <v>41959</v>
      </c>
      <c r="B7665" s="9" t="s">
        <v>107</v>
      </c>
      <c r="C7665" s="83">
        <f t="shared" si="358"/>
        <v>6.0700000000000007E-3</v>
      </c>
      <c r="D7665" s="82">
        <f t="shared" si="357"/>
        <v>5.9400000000000008E-3</v>
      </c>
      <c r="E7665" s="81">
        <f t="shared" si="359"/>
        <v>1.3000000000000002E-4</v>
      </c>
      <c r="F7665" s="97">
        <f>INDEX(バックデータ一覧!$G$4:$I$27,MATCH(計算過程!B7665,バックデータ一覧!$F$4:$F$27,0),MATCH(VLOOKUP(A7665,バックデータ一覧!$T$3:$U$367,2),バックデータ一覧!$G$3:$I$3,0))*10^-3</f>
        <v>1.3000000000000002E-4</v>
      </c>
      <c r="G7665" s="97">
        <f>INDEX(バックデータ一覧!$J$4:$L$27,MATCH(計算過程!B7665,バックデータ一覧!$F$4:$F$27,0),MATCH(VLOOKUP(A7665,バックデータ一覧!$T$3:$U$367,2),バックデータ一覧!$J$3:$L$3,0))*10^-3</f>
        <v>2.5000000000000001E-4</v>
      </c>
      <c r="H7665" s="97">
        <f>INDEX(バックデータ一覧!$M$4:$O$27,MATCH(計算過程!B7665,バックデータ一覧!$F$4:$F$27,0),MATCH(VLOOKUP(A7665,バックデータ一覧!$T$3:$U$367,2),バックデータ一覧!$M$3:$O$3,0))*10^-3</f>
        <v>3.8000000000000002E-4</v>
      </c>
      <c r="I7665" s="97">
        <f>INDEX(バックデータ一覧!$P$4:$R$27,MATCH(計算過程!B7665,バックデータ一覧!$F$4:$F$27,0),MATCH(VLOOKUP(A7665,バックデータ一覧!$T$3:$U$367,2),バックデータ一覧!$P$3:$R$3,0))*10^-3</f>
        <v>5.0000000000000001E-4</v>
      </c>
    </row>
    <row r="7666" spans="1:9" x14ac:dyDescent="0.15">
      <c r="A7666" s="57">
        <v>41959</v>
      </c>
      <c r="B7666" s="9" t="s">
        <v>108</v>
      </c>
      <c r="C7666" s="83">
        <f t="shared" si="358"/>
        <v>6.0700000000000007E-3</v>
      </c>
      <c r="D7666" s="82">
        <f t="shared" si="357"/>
        <v>5.9400000000000008E-3</v>
      </c>
      <c r="E7666" s="81">
        <f t="shared" si="359"/>
        <v>1.3000000000000002E-4</v>
      </c>
      <c r="F7666" s="97">
        <f>INDEX(バックデータ一覧!$G$4:$I$27,MATCH(計算過程!B7666,バックデータ一覧!$F$4:$F$27,0),MATCH(VLOOKUP(A7666,バックデータ一覧!$T$3:$U$367,2),バックデータ一覧!$G$3:$I$3,0))*10^-3</f>
        <v>1.3000000000000002E-4</v>
      </c>
      <c r="G7666" s="97">
        <f>INDEX(バックデータ一覧!$J$4:$L$27,MATCH(計算過程!B7666,バックデータ一覧!$F$4:$F$27,0),MATCH(VLOOKUP(A7666,バックデータ一覧!$T$3:$U$367,2),バックデータ一覧!$J$3:$L$3,0))*10^-3</f>
        <v>2.5000000000000001E-4</v>
      </c>
      <c r="H7666" s="97">
        <f>INDEX(バックデータ一覧!$M$4:$O$27,MATCH(計算過程!B7666,バックデータ一覧!$F$4:$F$27,0),MATCH(VLOOKUP(A7666,バックデータ一覧!$T$3:$U$367,2),バックデータ一覧!$M$3:$O$3,0))*10^-3</f>
        <v>3.8000000000000002E-4</v>
      </c>
      <c r="I7666" s="97">
        <f>INDEX(バックデータ一覧!$P$4:$R$27,MATCH(計算過程!B7666,バックデータ一覧!$F$4:$F$27,0),MATCH(VLOOKUP(A7666,バックデータ一覧!$T$3:$U$367,2),バックデータ一覧!$P$3:$R$3,0))*10^-3</f>
        <v>5.0000000000000001E-4</v>
      </c>
    </row>
    <row r="7667" spans="1:9" x14ac:dyDescent="0.15">
      <c r="A7667" s="57">
        <v>41959</v>
      </c>
      <c r="B7667" s="9" t="s">
        <v>109</v>
      </c>
      <c r="C7667" s="83">
        <f t="shared" si="358"/>
        <v>6.0700000000000007E-3</v>
      </c>
      <c r="D7667" s="82">
        <f t="shared" si="357"/>
        <v>5.9400000000000008E-3</v>
      </c>
      <c r="E7667" s="81">
        <f t="shared" si="359"/>
        <v>1.3000000000000002E-4</v>
      </c>
      <c r="F7667" s="97">
        <f>INDEX(バックデータ一覧!$G$4:$I$27,MATCH(計算過程!B7667,バックデータ一覧!$F$4:$F$27,0),MATCH(VLOOKUP(A7667,バックデータ一覧!$T$3:$U$367,2),バックデータ一覧!$G$3:$I$3,0))*10^-3</f>
        <v>1.3000000000000002E-4</v>
      </c>
      <c r="G7667" s="97">
        <f>INDEX(バックデータ一覧!$J$4:$L$27,MATCH(計算過程!B7667,バックデータ一覧!$F$4:$F$27,0),MATCH(VLOOKUP(A7667,バックデータ一覧!$T$3:$U$367,2),バックデータ一覧!$J$3:$L$3,0))*10^-3</f>
        <v>2.5000000000000001E-4</v>
      </c>
      <c r="H7667" s="97">
        <f>INDEX(バックデータ一覧!$M$4:$O$27,MATCH(計算過程!B7667,バックデータ一覧!$F$4:$F$27,0),MATCH(VLOOKUP(A7667,バックデータ一覧!$T$3:$U$367,2),バックデータ一覧!$M$3:$O$3,0))*10^-3</f>
        <v>3.8000000000000002E-4</v>
      </c>
      <c r="I7667" s="97">
        <f>INDEX(バックデータ一覧!$P$4:$R$27,MATCH(計算過程!B7667,バックデータ一覧!$F$4:$F$27,0),MATCH(VLOOKUP(A7667,バックデータ一覧!$T$3:$U$367,2),バックデータ一覧!$P$3:$R$3,0))*10^-3</f>
        <v>5.0000000000000001E-4</v>
      </c>
    </row>
    <row r="7668" spans="1:9" x14ac:dyDescent="0.15">
      <c r="A7668" s="57">
        <v>41959</v>
      </c>
      <c r="B7668" s="9" t="s">
        <v>110</v>
      </c>
      <c r="C7668" s="83">
        <f t="shared" si="358"/>
        <v>6.0700000000000007E-3</v>
      </c>
      <c r="D7668" s="82">
        <f t="shared" si="357"/>
        <v>5.9400000000000008E-3</v>
      </c>
      <c r="E7668" s="81">
        <f t="shared" si="359"/>
        <v>1.3000000000000002E-4</v>
      </c>
      <c r="F7668" s="97">
        <f>INDEX(バックデータ一覧!$G$4:$I$27,MATCH(計算過程!B7668,バックデータ一覧!$F$4:$F$27,0),MATCH(VLOOKUP(A7668,バックデータ一覧!$T$3:$U$367,2),バックデータ一覧!$G$3:$I$3,0))*10^-3</f>
        <v>1.3000000000000002E-4</v>
      </c>
      <c r="G7668" s="97">
        <f>INDEX(バックデータ一覧!$J$4:$L$27,MATCH(計算過程!B7668,バックデータ一覧!$F$4:$F$27,0),MATCH(VLOOKUP(A7668,バックデータ一覧!$T$3:$U$367,2),バックデータ一覧!$J$3:$L$3,0))*10^-3</f>
        <v>2.5000000000000001E-4</v>
      </c>
      <c r="H7668" s="97">
        <f>INDEX(バックデータ一覧!$M$4:$O$27,MATCH(計算過程!B7668,バックデータ一覧!$F$4:$F$27,0),MATCH(VLOOKUP(A7668,バックデータ一覧!$T$3:$U$367,2),バックデータ一覧!$M$3:$O$3,0))*10^-3</f>
        <v>3.8000000000000002E-4</v>
      </c>
      <c r="I7668" s="97">
        <f>INDEX(バックデータ一覧!$P$4:$R$27,MATCH(計算過程!B7668,バックデータ一覧!$F$4:$F$27,0),MATCH(VLOOKUP(A7668,バックデータ一覧!$T$3:$U$367,2),バックデータ一覧!$P$3:$R$3,0))*10^-3</f>
        <v>5.0000000000000001E-4</v>
      </c>
    </row>
    <row r="7669" spans="1:9" x14ac:dyDescent="0.15">
      <c r="A7669" s="57">
        <v>41959</v>
      </c>
      <c r="B7669" s="9" t="s">
        <v>111</v>
      </c>
      <c r="C7669" s="83">
        <f t="shared" si="358"/>
        <v>9.3200000000000002E-3</v>
      </c>
      <c r="D7669" s="82">
        <f t="shared" si="357"/>
        <v>5.9400000000000008E-3</v>
      </c>
      <c r="E7669" s="81">
        <f t="shared" si="359"/>
        <v>3.3799999999999998E-3</v>
      </c>
      <c r="F7669" s="97">
        <f>INDEX(バックデータ一覧!$G$4:$I$27,MATCH(計算過程!B7669,バックデータ一覧!$F$4:$F$27,0),MATCH(VLOOKUP(A7669,バックデータ一覧!$T$3:$U$367,2),バックデータ一覧!$G$3:$I$3,0))*10^-3</f>
        <v>3.3799999999999998E-3</v>
      </c>
      <c r="G7669" s="97">
        <f>INDEX(バックデータ一覧!$J$4:$L$27,MATCH(計算過程!B7669,バックデータ一覧!$F$4:$F$27,0),MATCH(VLOOKUP(A7669,バックデータ一覧!$T$3:$U$367,2),バックデータ一覧!$J$3:$L$3,0))*10^-3</f>
        <v>6.7499999999999999E-3</v>
      </c>
      <c r="H7669" s="97">
        <f>INDEX(バックデータ一覧!$M$4:$O$27,MATCH(計算過程!B7669,バックデータ一覧!$F$4:$F$27,0),MATCH(VLOOKUP(A7669,バックデータ一覧!$T$3:$U$367,2),バックデータ一覧!$M$3:$O$3,0))*10^-3</f>
        <v>1.0130000000000002E-2</v>
      </c>
      <c r="I7669" s="97">
        <f>INDEX(バックデータ一覧!$P$4:$R$27,MATCH(計算過程!B7669,バックデータ一覧!$F$4:$F$27,0),MATCH(VLOOKUP(A7669,バックデータ一覧!$T$3:$U$367,2),バックデータ一覧!$P$3:$R$3,0))*10^-3</f>
        <v>1.3509999999999999E-2</v>
      </c>
    </row>
    <row r="7670" spans="1:9" x14ac:dyDescent="0.15">
      <c r="A7670" s="57">
        <v>41959</v>
      </c>
      <c r="B7670" s="9" t="s">
        <v>112</v>
      </c>
      <c r="C7670" s="83">
        <f t="shared" si="358"/>
        <v>6.4800000000000005E-3</v>
      </c>
      <c r="D7670" s="82">
        <f t="shared" si="357"/>
        <v>5.9400000000000008E-3</v>
      </c>
      <c r="E7670" s="81">
        <f t="shared" si="359"/>
        <v>5.4000000000000001E-4</v>
      </c>
      <c r="F7670" s="97">
        <f>INDEX(バックデータ一覧!$G$4:$I$27,MATCH(計算過程!B7670,バックデータ一覧!$F$4:$F$27,0),MATCH(VLOOKUP(A7670,バックデータ一覧!$T$3:$U$367,2),バックデータ一覧!$G$3:$I$3,0))*10^-3</f>
        <v>5.4000000000000001E-4</v>
      </c>
      <c r="G7670" s="97">
        <f>INDEX(バックデータ一覧!$J$4:$L$27,MATCH(計算過程!B7670,バックデータ一覧!$F$4:$F$27,0),MATCH(VLOOKUP(A7670,バックデータ一覧!$T$3:$U$367,2),バックデータ一覧!$J$3:$L$3,0))*10^-3</f>
        <v>1.08E-3</v>
      </c>
      <c r="H7670" s="97">
        <f>INDEX(バックデータ一覧!$M$4:$O$27,MATCH(計算過程!B7670,バックデータ一覧!$F$4:$F$27,0),MATCH(VLOOKUP(A7670,バックデータ一覧!$T$3:$U$367,2),バックデータ一覧!$M$3:$O$3,0))*10^-3</f>
        <v>1.6299999999999999E-3</v>
      </c>
      <c r="I7670" s="97">
        <f>INDEX(バックデータ一覧!$P$4:$R$27,MATCH(計算過程!B7670,バックデータ一覧!$F$4:$F$27,0),MATCH(VLOOKUP(A7670,バックデータ一覧!$T$3:$U$367,2),バックデータ一覧!$P$3:$R$3,0))*10^-3</f>
        <v>2.1700000000000001E-3</v>
      </c>
    </row>
    <row r="7671" spans="1:9" x14ac:dyDescent="0.15">
      <c r="A7671" s="57">
        <v>41959</v>
      </c>
      <c r="B7671" s="9" t="s">
        <v>113</v>
      </c>
      <c r="C7671" s="83">
        <f t="shared" si="358"/>
        <v>6.4800000000000005E-3</v>
      </c>
      <c r="D7671" s="82">
        <f t="shared" si="357"/>
        <v>5.9400000000000008E-3</v>
      </c>
      <c r="E7671" s="81">
        <f t="shared" si="359"/>
        <v>5.4000000000000001E-4</v>
      </c>
      <c r="F7671" s="97">
        <f>INDEX(バックデータ一覧!$G$4:$I$27,MATCH(計算過程!B7671,バックデータ一覧!$F$4:$F$27,0),MATCH(VLOOKUP(A7671,バックデータ一覧!$T$3:$U$367,2),バックデータ一覧!$G$3:$I$3,0))*10^-3</f>
        <v>5.4000000000000001E-4</v>
      </c>
      <c r="G7671" s="97">
        <f>INDEX(バックデータ一覧!$J$4:$L$27,MATCH(計算過程!B7671,バックデータ一覧!$F$4:$F$27,0),MATCH(VLOOKUP(A7671,バックデータ一覧!$T$3:$U$367,2),バックデータ一覧!$J$3:$L$3,0))*10^-3</f>
        <v>1.08E-3</v>
      </c>
      <c r="H7671" s="97">
        <f>INDEX(バックデータ一覧!$M$4:$O$27,MATCH(計算過程!B7671,バックデータ一覧!$F$4:$F$27,0),MATCH(VLOOKUP(A7671,バックデータ一覧!$T$3:$U$367,2),バックデータ一覧!$M$3:$O$3,0))*10^-3</f>
        <v>1.6299999999999999E-3</v>
      </c>
      <c r="I7671" s="97">
        <f>INDEX(バックデータ一覧!$P$4:$R$27,MATCH(計算過程!B7671,バックデータ一覧!$F$4:$F$27,0),MATCH(VLOOKUP(A7671,バックデータ一覧!$T$3:$U$367,2),バックデータ一覧!$P$3:$R$3,0))*10^-3</f>
        <v>2.1700000000000001E-3</v>
      </c>
    </row>
    <row r="7672" spans="1:9" x14ac:dyDescent="0.15">
      <c r="A7672" s="57">
        <v>41959</v>
      </c>
      <c r="B7672" s="9" t="s">
        <v>114</v>
      </c>
      <c r="C7672" s="83">
        <f t="shared" si="358"/>
        <v>6.0700000000000007E-3</v>
      </c>
      <c r="D7672" s="82">
        <f t="shared" si="357"/>
        <v>5.9400000000000008E-3</v>
      </c>
      <c r="E7672" s="81">
        <f t="shared" si="359"/>
        <v>1.3000000000000002E-4</v>
      </c>
      <c r="F7672" s="97">
        <f>INDEX(バックデータ一覧!$G$4:$I$27,MATCH(計算過程!B7672,バックデータ一覧!$F$4:$F$27,0),MATCH(VLOOKUP(A7672,バックデータ一覧!$T$3:$U$367,2),バックデータ一覧!$G$3:$I$3,0))*10^-3</f>
        <v>1.3000000000000002E-4</v>
      </c>
      <c r="G7672" s="97">
        <f>INDEX(バックデータ一覧!$J$4:$L$27,MATCH(計算過程!B7672,バックデータ一覧!$F$4:$F$27,0),MATCH(VLOOKUP(A7672,バックデータ一覧!$T$3:$U$367,2),バックデータ一覧!$J$3:$L$3,0))*10^-3</f>
        <v>2.5000000000000001E-4</v>
      </c>
      <c r="H7672" s="97">
        <f>INDEX(バックデータ一覧!$M$4:$O$27,MATCH(計算過程!B7672,バックデータ一覧!$F$4:$F$27,0),MATCH(VLOOKUP(A7672,バックデータ一覧!$T$3:$U$367,2),バックデータ一覧!$M$3:$O$3,0))*10^-3</f>
        <v>3.8000000000000002E-4</v>
      </c>
      <c r="I7672" s="97">
        <f>INDEX(バックデータ一覧!$P$4:$R$27,MATCH(計算過程!B7672,バックデータ一覧!$F$4:$F$27,0),MATCH(VLOOKUP(A7672,バックデータ一覧!$T$3:$U$367,2),バックデータ一覧!$P$3:$R$3,0))*10^-3</f>
        <v>5.0000000000000001E-4</v>
      </c>
    </row>
    <row r="7673" spans="1:9" x14ac:dyDescent="0.15">
      <c r="A7673" s="57">
        <v>41959</v>
      </c>
      <c r="B7673" s="9" t="s">
        <v>115</v>
      </c>
      <c r="C7673" s="83">
        <f t="shared" si="358"/>
        <v>6.2700000000000013E-3</v>
      </c>
      <c r="D7673" s="82">
        <f t="shared" si="357"/>
        <v>5.9400000000000008E-3</v>
      </c>
      <c r="E7673" s="81">
        <f t="shared" si="359"/>
        <v>3.3E-4</v>
      </c>
      <c r="F7673" s="97">
        <f>INDEX(バックデータ一覧!$G$4:$I$27,MATCH(計算過程!B7673,バックデータ一覧!$F$4:$F$27,0),MATCH(VLOOKUP(A7673,バックデータ一覧!$T$3:$U$367,2),バックデータ一覧!$G$3:$I$3,0))*10^-3</f>
        <v>3.3E-4</v>
      </c>
      <c r="G7673" s="97">
        <f>INDEX(バックデータ一覧!$J$4:$L$27,MATCH(計算過程!B7673,バックデータ一覧!$F$4:$F$27,0),MATCH(VLOOKUP(A7673,バックデータ一覧!$T$3:$U$367,2),バックデータ一覧!$J$3:$L$3,0))*10^-3</f>
        <v>6.7000000000000002E-4</v>
      </c>
      <c r="H7673" s="97">
        <f>INDEX(バックデータ一覧!$M$4:$O$27,MATCH(計算過程!B7673,バックデータ一覧!$F$4:$F$27,0),MATCH(VLOOKUP(A7673,バックデータ一覧!$T$3:$U$367,2),バックデータ一覧!$M$3:$O$3,0))*10^-3</f>
        <v>1E-3</v>
      </c>
      <c r="I7673" s="97">
        <f>INDEX(バックデータ一覧!$P$4:$R$27,MATCH(計算過程!B7673,バックデータ一覧!$F$4:$F$27,0),MATCH(VLOOKUP(A7673,バックデータ一覧!$T$3:$U$367,2),バックデータ一覧!$P$3:$R$3,0))*10^-3</f>
        <v>1.33E-3</v>
      </c>
    </row>
    <row r="7674" spans="1:9" x14ac:dyDescent="0.15">
      <c r="A7674" s="57">
        <v>41959</v>
      </c>
      <c r="B7674" s="9" t="s">
        <v>116</v>
      </c>
      <c r="C7674" s="83">
        <f t="shared" si="358"/>
        <v>6.0700000000000007E-3</v>
      </c>
      <c r="D7674" s="82">
        <f t="shared" si="357"/>
        <v>5.9400000000000008E-3</v>
      </c>
      <c r="E7674" s="81">
        <f t="shared" si="359"/>
        <v>1.3000000000000002E-4</v>
      </c>
      <c r="F7674" s="97">
        <f>INDEX(バックデータ一覧!$G$4:$I$27,MATCH(計算過程!B7674,バックデータ一覧!$F$4:$F$27,0),MATCH(VLOOKUP(A7674,バックデータ一覧!$T$3:$U$367,2),バックデータ一覧!$G$3:$I$3,0))*10^-3</f>
        <v>1.3000000000000002E-4</v>
      </c>
      <c r="G7674" s="97">
        <f>INDEX(バックデータ一覧!$J$4:$L$27,MATCH(計算過程!B7674,バックデータ一覧!$F$4:$F$27,0),MATCH(VLOOKUP(A7674,バックデータ一覧!$T$3:$U$367,2),バックデータ一覧!$J$3:$L$3,0))*10^-3</f>
        <v>2.5000000000000001E-4</v>
      </c>
      <c r="H7674" s="97">
        <f>INDEX(バックデータ一覧!$M$4:$O$27,MATCH(計算過程!B7674,バックデータ一覧!$F$4:$F$27,0),MATCH(VLOOKUP(A7674,バックデータ一覧!$T$3:$U$367,2),バックデータ一覧!$M$3:$O$3,0))*10^-3</f>
        <v>3.8000000000000002E-4</v>
      </c>
      <c r="I7674" s="97">
        <f>INDEX(バックデータ一覧!$P$4:$R$27,MATCH(計算過程!B7674,バックデータ一覧!$F$4:$F$27,0),MATCH(VLOOKUP(A7674,バックデータ一覧!$T$3:$U$367,2),バックデータ一覧!$P$3:$R$3,0))*10^-3</f>
        <v>5.0000000000000001E-4</v>
      </c>
    </row>
    <row r="7675" spans="1:9" x14ac:dyDescent="0.15">
      <c r="A7675" s="57">
        <v>41959</v>
      </c>
      <c r="B7675" s="9" t="s">
        <v>117</v>
      </c>
      <c r="C7675" s="83">
        <f t="shared" si="358"/>
        <v>9.3200000000000002E-3</v>
      </c>
      <c r="D7675" s="82">
        <f t="shared" si="357"/>
        <v>5.9400000000000008E-3</v>
      </c>
      <c r="E7675" s="81">
        <f t="shared" si="359"/>
        <v>3.3799999999999998E-3</v>
      </c>
      <c r="F7675" s="97">
        <f>INDEX(バックデータ一覧!$G$4:$I$27,MATCH(計算過程!B7675,バックデータ一覧!$F$4:$F$27,0),MATCH(VLOOKUP(A7675,バックデータ一覧!$T$3:$U$367,2),バックデータ一覧!$G$3:$I$3,0))*10^-3</f>
        <v>3.3799999999999998E-3</v>
      </c>
      <c r="G7675" s="97">
        <f>INDEX(バックデータ一覧!$J$4:$L$27,MATCH(計算過程!B7675,バックデータ一覧!$F$4:$F$27,0),MATCH(VLOOKUP(A7675,バックデータ一覧!$T$3:$U$367,2),バックデータ一覧!$J$3:$L$3,0))*10^-3</f>
        <v>6.7499999999999999E-3</v>
      </c>
      <c r="H7675" s="97">
        <f>INDEX(バックデータ一覧!$M$4:$O$27,MATCH(計算過程!B7675,バックデータ一覧!$F$4:$F$27,0),MATCH(VLOOKUP(A7675,バックデータ一覧!$T$3:$U$367,2),バックデータ一覧!$M$3:$O$3,0))*10^-3</f>
        <v>1.0130000000000002E-2</v>
      </c>
      <c r="I7675" s="97">
        <f>INDEX(バックデータ一覧!$P$4:$R$27,MATCH(計算過程!B7675,バックデータ一覧!$F$4:$F$27,0),MATCH(VLOOKUP(A7675,バックデータ一覧!$T$3:$U$367,2),バックデータ一覧!$P$3:$R$3,0))*10^-3</f>
        <v>1.3509999999999999E-2</v>
      </c>
    </row>
    <row r="7676" spans="1:9" x14ac:dyDescent="0.15">
      <c r="A7676" s="57">
        <v>41959</v>
      </c>
      <c r="B7676" s="9" t="s">
        <v>118</v>
      </c>
      <c r="C7676" s="83">
        <f t="shared" si="358"/>
        <v>6.2700000000000013E-3</v>
      </c>
      <c r="D7676" s="82">
        <f t="shared" si="357"/>
        <v>5.9400000000000008E-3</v>
      </c>
      <c r="E7676" s="81">
        <f t="shared" si="359"/>
        <v>3.3E-4</v>
      </c>
      <c r="F7676" s="97">
        <f>INDEX(バックデータ一覧!$G$4:$I$27,MATCH(計算過程!B7676,バックデータ一覧!$F$4:$F$27,0),MATCH(VLOOKUP(A7676,バックデータ一覧!$T$3:$U$367,2),バックデータ一覧!$G$3:$I$3,0))*10^-3</f>
        <v>3.3E-4</v>
      </c>
      <c r="G7676" s="97">
        <f>INDEX(バックデータ一覧!$J$4:$L$27,MATCH(計算過程!B7676,バックデータ一覧!$F$4:$F$27,0),MATCH(VLOOKUP(A7676,バックデータ一覧!$T$3:$U$367,2),バックデータ一覧!$J$3:$L$3,0))*10^-3</f>
        <v>6.7000000000000002E-4</v>
      </c>
      <c r="H7676" s="97">
        <f>INDEX(バックデータ一覧!$M$4:$O$27,MATCH(計算過程!B7676,バックデータ一覧!$F$4:$F$27,0),MATCH(VLOOKUP(A7676,バックデータ一覧!$T$3:$U$367,2),バックデータ一覧!$M$3:$O$3,0))*10^-3</f>
        <v>1E-3</v>
      </c>
      <c r="I7676" s="97">
        <f>INDEX(バックデータ一覧!$P$4:$R$27,MATCH(計算過程!B7676,バックデータ一覧!$F$4:$F$27,0),MATCH(VLOOKUP(A7676,バックデータ一覧!$T$3:$U$367,2),バックデータ一覧!$P$3:$R$3,0))*10^-3</f>
        <v>1.33E-3</v>
      </c>
    </row>
    <row r="7677" spans="1:9" x14ac:dyDescent="0.15">
      <c r="A7677" s="57">
        <v>41959</v>
      </c>
      <c r="B7677" s="9" t="s">
        <v>119</v>
      </c>
      <c r="C7677" s="83">
        <f t="shared" si="358"/>
        <v>6.0700000000000007E-3</v>
      </c>
      <c r="D7677" s="82">
        <f t="shared" si="357"/>
        <v>5.9400000000000008E-3</v>
      </c>
      <c r="E7677" s="81">
        <f t="shared" si="359"/>
        <v>1.3000000000000002E-4</v>
      </c>
      <c r="F7677" s="97">
        <f>INDEX(バックデータ一覧!$G$4:$I$27,MATCH(計算過程!B7677,バックデータ一覧!$F$4:$F$27,0),MATCH(VLOOKUP(A7677,バックデータ一覧!$T$3:$U$367,2),バックデータ一覧!$G$3:$I$3,0))*10^-3</f>
        <v>1.3000000000000002E-4</v>
      </c>
      <c r="G7677" s="97">
        <f>INDEX(バックデータ一覧!$J$4:$L$27,MATCH(計算過程!B7677,バックデータ一覧!$F$4:$F$27,0),MATCH(VLOOKUP(A7677,バックデータ一覧!$T$3:$U$367,2),バックデータ一覧!$J$3:$L$3,0))*10^-3</f>
        <v>2.5000000000000001E-4</v>
      </c>
      <c r="H7677" s="97">
        <f>INDEX(バックデータ一覧!$M$4:$O$27,MATCH(計算過程!B7677,バックデータ一覧!$F$4:$F$27,0),MATCH(VLOOKUP(A7677,バックデータ一覧!$T$3:$U$367,2),バックデータ一覧!$M$3:$O$3,0))*10^-3</f>
        <v>3.8000000000000002E-4</v>
      </c>
      <c r="I7677" s="97">
        <f>INDEX(バックデータ一覧!$P$4:$R$27,MATCH(計算過程!B7677,バックデータ一覧!$F$4:$F$27,0),MATCH(VLOOKUP(A7677,バックデータ一覧!$T$3:$U$367,2),バックデータ一覧!$P$3:$R$3,0))*10^-3</f>
        <v>5.0000000000000001E-4</v>
      </c>
    </row>
    <row r="7678" spans="1:9" x14ac:dyDescent="0.15">
      <c r="A7678" s="57">
        <v>41959</v>
      </c>
      <c r="B7678" s="9" t="s">
        <v>120</v>
      </c>
      <c r="C7678" s="83">
        <f t="shared" si="358"/>
        <v>6.0700000000000007E-3</v>
      </c>
      <c r="D7678" s="82">
        <f t="shared" si="357"/>
        <v>5.9400000000000008E-3</v>
      </c>
      <c r="E7678" s="81">
        <f t="shared" si="359"/>
        <v>1.3000000000000002E-4</v>
      </c>
      <c r="F7678" s="97">
        <f>INDEX(バックデータ一覧!$G$4:$I$27,MATCH(計算過程!B7678,バックデータ一覧!$F$4:$F$27,0),MATCH(VLOOKUP(A7678,バックデータ一覧!$T$3:$U$367,2),バックデータ一覧!$G$3:$I$3,0))*10^-3</f>
        <v>1.3000000000000002E-4</v>
      </c>
      <c r="G7678" s="97">
        <f>INDEX(バックデータ一覧!$J$4:$L$27,MATCH(計算過程!B7678,バックデータ一覧!$F$4:$F$27,0),MATCH(VLOOKUP(A7678,バックデータ一覧!$T$3:$U$367,2),バックデータ一覧!$J$3:$L$3,0))*10^-3</f>
        <v>2.5000000000000001E-4</v>
      </c>
      <c r="H7678" s="97">
        <f>INDEX(バックデータ一覧!$M$4:$O$27,MATCH(計算過程!B7678,バックデータ一覧!$F$4:$F$27,0),MATCH(VLOOKUP(A7678,バックデータ一覧!$T$3:$U$367,2),バックデータ一覧!$M$3:$O$3,0))*10^-3</f>
        <v>3.8000000000000002E-4</v>
      </c>
      <c r="I7678" s="97">
        <f>INDEX(バックデータ一覧!$P$4:$R$27,MATCH(計算過程!B7678,バックデータ一覧!$F$4:$F$27,0),MATCH(VLOOKUP(A7678,バックデータ一覧!$T$3:$U$367,2),バックデータ一覧!$P$3:$R$3,0))*10^-3</f>
        <v>5.0000000000000001E-4</v>
      </c>
    </row>
    <row r="7679" spans="1:9" x14ac:dyDescent="0.15">
      <c r="A7679" s="57">
        <v>41959</v>
      </c>
      <c r="B7679" s="9" t="s">
        <v>121</v>
      </c>
      <c r="C7679" s="83">
        <f t="shared" si="358"/>
        <v>6.2700000000000013E-3</v>
      </c>
      <c r="D7679" s="82">
        <f t="shared" si="357"/>
        <v>5.9400000000000008E-3</v>
      </c>
      <c r="E7679" s="81">
        <f t="shared" si="359"/>
        <v>3.3E-4</v>
      </c>
      <c r="F7679" s="97">
        <f>INDEX(バックデータ一覧!$G$4:$I$27,MATCH(計算過程!B7679,バックデータ一覧!$F$4:$F$27,0),MATCH(VLOOKUP(A7679,バックデータ一覧!$T$3:$U$367,2),バックデータ一覧!$G$3:$I$3,0))*10^-3</f>
        <v>3.3E-4</v>
      </c>
      <c r="G7679" s="97">
        <f>INDEX(バックデータ一覧!$J$4:$L$27,MATCH(計算過程!B7679,バックデータ一覧!$F$4:$F$27,0),MATCH(VLOOKUP(A7679,バックデータ一覧!$T$3:$U$367,2),バックデータ一覧!$J$3:$L$3,0))*10^-3</f>
        <v>6.7000000000000002E-4</v>
      </c>
      <c r="H7679" s="97">
        <f>INDEX(バックデータ一覧!$M$4:$O$27,MATCH(計算過程!B7679,バックデータ一覧!$F$4:$F$27,0),MATCH(VLOOKUP(A7679,バックデータ一覧!$T$3:$U$367,2),バックデータ一覧!$M$3:$O$3,0))*10^-3</f>
        <v>1E-3</v>
      </c>
      <c r="I7679" s="97">
        <f>INDEX(バックデータ一覧!$P$4:$R$27,MATCH(計算過程!B7679,バックデータ一覧!$F$4:$F$27,0),MATCH(VLOOKUP(A7679,バックデータ一覧!$T$3:$U$367,2),バックデータ一覧!$P$3:$R$3,0))*10^-3</f>
        <v>1.33E-3</v>
      </c>
    </row>
    <row r="7680" spans="1:9" x14ac:dyDescent="0.15">
      <c r="A7680" s="57">
        <v>41959</v>
      </c>
      <c r="B7680" s="9" t="s">
        <v>122</v>
      </c>
      <c r="C7680" s="83">
        <f t="shared" si="358"/>
        <v>6.2700000000000013E-3</v>
      </c>
      <c r="D7680" s="82">
        <f t="shared" si="357"/>
        <v>5.9400000000000008E-3</v>
      </c>
      <c r="E7680" s="81">
        <f t="shared" si="359"/>
        <v>3.3E-4</v>
      </c>
      <c r="F7680" s="97">
        <f>INDEX(バックデータ一覧!$G$4:$I$27,MATCH(計算過程!B7680,バックデータ一覧!$F$4:$F$27,0),MATCH(VLOOKUP(A7680,バックデータ一覧!$T$3:$U$367,2),バックデータ一覧!$G$3:$I$3,0))*10^-3</f>
        <v>3.3E-4</v>
      </c>
      <c r="G7680" s="97">
        <f>INDEX(バックデータ一覧!$J$4:$L$27,MATCH(計算過程!B7680,バックデータ一覧!$F$4:$F$27,0),MATCH(VLOOKUP(A7680,バックデータ一覧!$T$3:$U$367,2),バックデータ一覧!$J$3:$L$3,0))*10^-3</f>
        <v>6.7000000000000002E-4</v>
      </c>
      <c r="H7680" s="97">
        <f>INDEX(バックデータ一覧!$M$4:$O$27,MATCH(計算過程!B7680,バックデータ一覧!$F$4:$F$27,0),MATCH(VLOOKUP(A7680,バックデータ一覧!$T$3:$U$367,2),バックデータ一覧!$M$3:$O$3,0))*10^-3</f>
        <v>1E-3</v>
      </c>
      <c r="I7680" s="97">
        <f>INDEX(バックデータ一覧!$P$4:$R$27,MATCH(計算過程!B7680,バックデータ一覧!$F$4:$F$27,0),MATCH(VLOOKUP(A7680,バックデータ一覧!$T$3:$U$367,2),バックデータ一覧!$P$3:$R$3,0))*10^-3</f>
        <v>1.33E-3</v>
      </c>
    </row>
    <row r="7681" spans="1:9" x14ac:dyDescent="0.15">
      <c r="A7681" s="57">
        <v>41959</v>
      </c>
      <c r="B7681" s="9" t="s">
        <v>123</v>
      </c>
      <c r="C7681" s="83">
        <f t="shared" si="358"/>
        <v>1.2360000000000001E-2</v>
      </c>
      <c r="D7681" s="82">
        <f t="shared" si="357"/>
        <v>5.9400000000000008E-3</v>
      </c>
      <c r="E7681" s="81">
        <f t="shared" si="359"/>
        <v>6.4200000000000004E-3</v>
      </c>
      <c r="F7681" s="97">
        <f>INDEX(バックデータ一覧!$G$4:$I$27,MATCH(計算過程!B7681,バックデータ一覧!$F$4:$F$27,0),MATCH(VLOOKUP(A7681,バックデータ一覧!$T$3:$U$367,2),バックデータ一覧!$G$3:$I$3,0))*10^-3</f>
        <v>6.4200000000000004E-3</v>
      </c>
      <c r="G7681" s="97">
        <f>INDEX(バックデータ一覧!$J$4:$L$27,MATCH(計算過程!B7681,バックデータ一覧!$F$4:$F$27,0),MATCH(VLOOKUP(A7681,バックデータ一覧!$T$3:$U$367,2),バックデータ一覧!$J$3:$L$3,0))*10^-3</f>
        <v>1.2840000000000001E-2</v>
      </c>
      <c r="H7681" s="97">
        <f>INDEX(バックデータ一覧!$M$4:$O$27,MATCH(計算過程!B7681,バックデータ一覧!$F$4:$F$27,0),MATCH(VLOOKUP(A7681,バックデータ一覧!$T$3:$U$367,2),バックデータ一覧!$M$3:$O$3,0))*10^-3</f>
        <v>1.9260000000000003E-2</v>
      </c>
      <c r="I7681" s="97">
        <f>INDEX(バックデータ一覧!$P$4:$R$27,MATCH(計算過程!B7681,バックデータ一覧!$F$4:$F$27,0),MATCH(VLOOKUP(A7681,バックデータ一覧!$T$3:$U$367,2),バックデータ一覧!$P$3:$R$3,0))*10^-3</f>
        <v>2.5680000000000001E-2</v>
      </c>
    </row>
    <row r="7682" spans="1:9" x14ac:dyDescent="0.15">
      <c r="A7682" s="57">
        <v>41959</v>
      </c>
      <c r="B7682" s="9" t="s">
        <v>124</v>
      </c>
      <c r="C7682" s="83">
        <f t="shared" si="358"/>
        <v>1.2360000000000001E-2</v>
      </c>
      <c r="D7682" s="82">
        <f t="shared" si="357"/>
        <v>5.9400000000000008E-3</v>
      </c>
      <c r="E7682" s="81">
        <f t="shared" si="359"/>
        <v>6.4200000000000004E-3</v>
      </c>
      <c r="F7682" s="97">
        <f>INDEX(バックデータ一覧!$G$4:$I$27,MATCH(計算過程!B7682,バックデータ一覧!$F$4:$F$27,0),MATCH(VLOOKUP(A7682,バックデータ一覧!$T$3:$U$367,2),バックデータ一覧!$G$3:$I$3,0))*10^-3</f>
        <v>6.4200000000000004E-3</v>
      </c>
      <c r="G7682" s="97">
        <f>INDEX(バックデータ一覧!$J$4:$L$27,MATCH(計算過程!B7682,バックデータ一覧!$F$4:$F$27,0),MATCH(VLOOKUP(A7682,バックデータ一覧!$T$3:$U$367,2),バックデータ一覧!$J$3:$L$3,0))*10^-3</f>
        <v>1.2840000000000001E-2</v>
      </c>
      <c r="H7682" s="97">
        <f>INDEX(バックデータ一覧!$M$4:$O$27,MATCH(計算過程!B7682,バックデータ一覧!$F$4:$F$27,0),MATCH(VLOOKUP(A7682,バックデータ一覧!$T$3:$U$367,2),バックデータ一覧!$M$3:$O$3,0))*10^-3</f>
        <v>1.9260000000000003E-2</v>
      </c>
      <c r="I7682" s="97">
        <f>INDEX(バックデータ一覧!$P$4:$R$27,MATCH(計算過程!B7682,バックデータ一覧!$F$4:$F$27,0),MATCH(VLOOKUP(A7682,バックデータ一覧!$T$3:$U$367,2),バックデータ一覧!$P$3:$R$3,0))*10^-3</f>
        <v>2.5680000000000001E-2</v>
      </c>
    </row>
    <row r="7683" spans="1:9" x14ac:dyDescent="0.15">
      <c r="A7683" s="57">
        <v>41959</v>
      </c>
      <c r="B7683" s="9" t="s">
        <v>125</v>
      </c>
      <c r="C7683" s="83">
        <f t="shared" si="358"/>
        <v>6.2700000000000013E-3</v>
      </c>
      <c r="D7683" s="82">
        <f t="shared" si="357"/>
        <v>5.9400000000000008E-3</v>
      </c>
      <c r="E7683" s="81">
        <f t="shared" si="359"/>
        <v>3.3E-4</v>
      </c>
      <c r="F7683" s="97">
        <f>INDEX(バックデータ一覧!$G$4:$I$27,MATCH(計算過程!B7683,バックデータ一覧!$F$4:$F$27,0),MATCH(VLOOKUP(A7683,バックデータ一覧!$T$3:$U$367,2),バックデータ一覧!$G$3:$I$3,0))*10^-3</f>
        <v>3.3E-4</v>
      </c>
      <c r="G7683" s="97">
        <f>INDEX(バックデータ一覧!$J$4:$L$27,MATCH(計算過程!B7683,バックデータ一覧!$F$4:$F$27,0),MATCH(VLOOKUP(A7683,バックデータ一覧!$T$3:$U$367,2),バックデータ一覧!$J$3:$L$3,0))*10^-3</f>
        <v>6.7000000000000002E-4</v>
      </c>
      <c r="H7683" s="97">
        <f>INDEX(バックデータ一覧!$M$4:$O$27,MATCH(計算過程!B7683,バックデータ一覧!$F$4:$F$27,0),MATCH(VLOOKUP(A7683,バックデータ一覧!$T$3:$U$367,2),バックデータ一覧!$M$3:$O$3,0))*10^-3</f>
        <v>1E-3</v>
      </c>
      <c r="I7683" s="97">
        <f>INDEX(バックデータ一覧!$P$4:$R$27,MATCH(計算過程!B7683,バックデータ一覧!$F$4:$F$27,0),MATCH(VLOOKUP(A7683,バックデータ一覧!$T$3:$U$367,2),バックデータ一覧!$P$3:$R$3,0))*10^-3</f>
        <v>1.33E-3</v>
      </c>
    </row>
    <row r="7684" spans="1:9" x14ac:dyDescent="0.15">
      <c r="A7684" s="57">
        <v>41959</v>
      </c>
      <c r="B7684" s="9" t="s">
        <v>126</v>
      </c>
      <c r="C7684" s="83">
        <f t="shared" si="358"/>
        <v>6.2700000000000013E-3</v>
      </c>
      <c r="D7684" s="82">
        <f t="shared" si="357"/>
        <v>5.9400000000000008E-3</v>
      </c>
      <c r="E7684" s="81">
        <f t="shared" si="359"/>
        <v>3.3E-4</v>
      </c>
      <c r="F7684" s="97">
        <f>INDEX(バックデータ一覧!$G$4:$I$27,MATCH(計算過程!B7684,バックデータ一覧!$F$4:$F$27,0),MATCH(VLOOKUP(A7684,バックデータ一覧!$T$3:$U$367,2),バックデータ一覧!$G$3:$I$3,0))*10^-3</f>
        <v>3.3E-4</v>
      </c>
      <c r="G7684" s="97">
        <f>INDEX(バックデータ一覧!$J$4:$L$27,MATCH(計算過程!B7684,バックデータ一覧!$F$4:$F$27,0),MATCH(VLOOKUP(A7684,バックデータ一覧!$T$3:$U$367,2),バックデータ一覧!$J$3:$L$3,0))*10^-3</f>
        <v>6.7000000000000002E-4</v>
      </c>
      <c r="H7684" s="97">
        <f>INDEX(バックデータ一覧!$M$4:$O$27,MATCH(計算過程!B7684,バックデータ一覧!$F$4:$F$27,0),MATCH(VLOOKUP(A7684,バックデータ一覧!$T$3:$U$367,2),バックデータ一覧!$M$3:$O$3,0))*10^-3</f>
        <v>1E-3</v>
      </c>
      <c r="I7684" s="97">
        <f>INDEX(バックデータ一覧!$P$4:$R$27,MATCH(計算過程!B7684,バックデータ一覧!$F$4:$F$27,0),MATCH(VLOOKUP(A7684,バックデータ一覧!$T$3:$U$367,2),バックデータ一覧!$P$3:$R$3,0))*10^-3</f>
        <v>1.33E-3</v>
      </c>
    </row>
    <row r="7685" spans="1:9" x14ac:dyDescent="0.15">
      <c r="A7685" s="57">
        <v>41959</v>
      </c>
      <c r="B7685" s="9" t="s">
        <v>127</v>
      </c>
      <c r="C7685" s="83">
        <f t="shared" si="358"/>
        <v>1.2220000000000002E-2</v>
      </c>
      <c r="D7685" s="82">
        <f t="shared" si="357"/>
        <v>5.9400000000000008E-3</v>
      </c>
      <c r="E7685" s="81">
        <f t="shared" si="359"/>
        <v>6.28E-3</v>
      </c>
      <c r="F7685" s="97">
        <f>INDEX(バックデータ一覧!$G$4:$I$27,MATCH(計算過程!B7685,バックデータ一覧!$F$4:$F$27,0),MATCH(VLOOKUP(A7685,バックデータ一覧!$T$3:$U$367,2),バックデータ一覧!$G$3:$I$3,0))*10^-3</f>
        <v>6.28E-3</v>
      </c>
      <c r="G7685" s="97">
        <f>INDEX(バックデータ一覧!$J$4:$L$27,MATCH(計算過程!B7685,バックデータ一覧!$F$4:$F$27,0),MATCH(VLOOKUP(A7685,バックデータ一覧!$T$3:$U$367,2),バックデータ一覧!$J$3:$L$3,0))*10^-3</f>
        <v>1.256E-2</v>
      </c>
      <c r="H7685" s="97">
        <f>INDEX(バックデータ一覧!$M$4:$O$27,MATCH(計算過程!B7685,バックデータ一覧!$F$4:$F$27,0),MATCH(VLOOKUP(A7685,バックデータ一覧!$T$3:$U$367,2),バックデータ一覧!$M$3:$O$3,0))*10^-3</f>
        <v>1.8839999999999999E-2</v>
      </c>
      <c r="I7685" s="97">
        <f>INDEX(バックデータ一覧!$P$4:$R$27,MATCH(計算過程!B7685,バックデータ一覧!$F$4:$F$27,0),MATCH(VLOOKUP(A7685,バックデータ一覧!$T$3:$U$367,2),バックデータ一覧!$P$3:$R$3,0))*10^-3</f>
        <v>2.512E-2</v>
      </c>
    </row>
    <row r="7686" spans="1:9" x14ac:dyDescent="0.15">
      <c r="A7686" s="57">
        <v>41959</v>
      </c>
      <c r="B7686" s="9" t="s">
        <v>128</v>
      </c>
      <c r="C7686" s="83">
        <f t="shared" si="358"/>
        <v>1.2640000000000002E-2</v>
      </c>
      <c r="D7686" s="82">
        <f t="shared" si="357"/>
        <v>5.9400000000000008E-3</v>
      </c>
      <c r="E7686" s="81">
        <f t="shared" si="359"/>
        <v>6.7000000000000002E-3</v>
      </c>
      <c r="F7686" s="97">
        <f>INDEX(バックデータ一覧!$G$4:$I$27,MATCH(計算過程!B7686,バックデータ一覧!$F$4:$F$27,0),MATCH(VLOOKUP(A7686,バックデータ一覧!$T$3:$U$367,2),バックデータ一覧!$G$3:$I$3,0))*10^-3</f>
        <v>6.7000000000000002E-3</v>
      </c>
      <c r="G7686" s="97">
        <f>INDEX(バックデータ一覧!$J$4:$L$27,MATCH(計算過程!B7686,バックデータ一覧!$F$4:$F$27,0),MATCH(VLOOKUP(A7686,バックデータ一覧!$T$3:$U$367,2),バックデータ一覧!$J$3:$L$3,0))*10^-3</f>
        <v>1.3390000000000001E-2</v>
      </c>
      <c r="H7686" s="97">
        <f>INDEX(バックデータ一覧!$M$4:$O$27,MATCH(計算過程!B7686,バックデータ一覧!$F$4:$F$27,0),MATCH(VLOOKUP(A7686,バックデータ一覧!$T$3:$U$367,2),バックデータ一覧!$M$3:$O$3,0))*10^-3</f>
        <v>2.009E-2</v>
      </c>
      <c r="I7686" s="97">
        <f>INDEX(バックデータ一覧!$P$4:$R$27,MATCH(計算過程!B7686,バックデータ一覧!$F$4:$F$27,0),MATCH(VLOOKUP(A7686,バックデータ一覧!$T$3:$U$367,2),バックデータ一覧!$P$3:$R$3,0))*10^-3</f>
        <v>2.6790000000000001E-2</v>
      </c>
    </row>
    <row r="7687" spans="1:9" x14ac:dyDescent="0.15">
      <c r="A7687" s="57">
        <v>41960</v>
      </c>
      <c r="B7687" s="9" t="s">
        <v>105</v>
      </c>
      <c r="C7687" s="83">
        <f t="shared" si="358"/>
        <v>6.0700000000000007E-3</v>
      </c>
      <c r="D7687" s="82">
        <f t="shared" ref="D7687:D7750" si="360">$O$4*$O$5*10^-3</f>
        <v>5.9400000000000008E-3</v>
      </c>
      <c r="E7687" s="81">
        <f t="shared" si="359"/>
        <v>1.3000000000000002E-4</v>
      </c>
      <c r="F7687" s="97">
        <f>INDEX(バックデータ一覧!$G$4:$I$27,MATCH(計算過程!B7687,バックデータ一覧!$F$4:$F$27,0),MATCH(VLOOKUP(A7687,バックデータ一覧!$T$3:$U$367,2),バックデータ一覧!$G$3:$I$3,0))*10^-3</f>
        <v>1.3000000000000002E-4</v>
      </c>
      <c r="G7687" s="97">
        <f>INDEX(バックデータ一覧!$J$4:$L$27,MATCH(計算過程!B7687,バックデータ一覧!$F$4:$F$27,0),MATCH(VLOOKUP(A7687,バックデータ一覧!$T$3:$U$367,2),バックデータ一覧!$J$3:$L$3,0))*10^-3</f>
        <v>2.5000000000000001E-4</v>
      </c>
      <c r="H7687" s="97">
        <f>INDEX(バックデータ一覧!$M$4:$O$27,MATCH(計算過程!B7687,バックデータ一覧!$F$4:$F$27,0),MATCH(VLOOKUP(A7687,バックデータ一覧!$T$3:$U$367,2),バックデータ一覧!$M$3:$O$3,0))*10^-3</f>
        <v>3.8000000000000002E-4</v>
      </c>
      <c r="I7687" s="97">
        <f>INDEX(バックデータ一覧!$P$4:$R$27,MATCH(計算過程!B7687,バックデータ一覧!$F$4:$F$27,0),MATCH(VLOOKUP(A7687,バックデータ一覧!$T$3:$U$367,2),バックデータ一覧!$P$3:$R$3,0))*10^-3</f>
        <v>5.0000000000000001E-4</v>
      </c>
    </row>
    <row r="7688" spans="1:9" x14ac:dyDescent="0.15">
      <c r="A7688" s="57">
        <v>41960</v>
      </c>
      <c r="B7688" s="9" t="s">
        <v>106</v>
      </c>
      <c r="C7688" s="83">
        <f t="shared" ref="C7688:C7751" si="361">D7688+E7688</f>
        <v>6.0700000000000007E-3</v>
      </c>
      <c r="D7688" s="82">
        <f t="shared" si="360"/>
        <v>5.9400000000000008E-3</v>
      </c>
      <c r="E7688" s="81">
        <f t="shared" ref="E7688:E7751" si="362">IF(AND($O$10&gt;=1,$O$10&lt;2),$F7688*(2-$O$10)/(2-1)+$G7688*($O$10-1)/(2-1),IF(AND($O$10&gt;=2,$O$10&lt;3),$G7688*(3-$O$10)/(3-2)+$H7688*($O$10-2)/(3-2),$H7688*(4-$O$10)/(4-3)+$I7688*($O$10-3)/(4-3)))</f>
        <v>1.3000000000000002E-4</v>
      </c>
      <c r="F7688" s="97">
        <f>INDEX(バックデータ一覧!$G$4:$I$27,MATCH(計算過程!B7688,バックデータ一覧!$F$4:$F$27,0),MATCH(VLOOKUP(A7688,バックデータ一覧!$T$3:$U$367,2),バックデータ一覧!$G$3:$I$3,0))*10^-3</f>
        <v>1.3000000000000002E-4</v>
      </c>
      <c r="G7688" s="97">
        <f>INDEX(バックデータ一覧!$J$4:$L$27,MATCH(計算過程!B7688,バックデータ一覧!$F$4:$F$27,0),MATCH(VLOOKUP(A7688,バックデータ一覧!$T$3:$U$367,2),バックデータ一覧!$J$3:$L$3,0))*10^-3</f>
        <v>2.5000000000000001E-4</v>
      </c>
      <c r="H7688" s="97">
        <f>INDEX(バックデータ一覧!$M$4:$O$27,MATCH(計算過程!B7688,バックデータ一覧!$F$4:$F$27,0),MATCH(VLOOKUP(A7688,バックデータ一覧!$T$3:$U$367,2),バックデータ一覧!$M$3:$O$3,0))*10^-3</f>
        <v>3.8000000000000002E-4</v>
      </c>
      <c r="I7688" s="97">
        <f>INDEX(バックデータ一覧!$P$4:$R$27,MATCH(計算過程!B7688,バックデータ一覧!$F$4:$F$27,0),MATCH(VLOOKUP(A7688,バックデータ一覧!$T$3:$U$367,2),バックデータ一覧!$P$3:$R$3,0))*10^-3</f>
        <v>5.0000000000000001E-4</v>
      </c>
    </row>
    <row r="7689" spans="1:9" x14ac:dyDescent="0.15">
      <c r="A7689" s="57">
        <v>41960</v>
      </c>
      <c r="B7689" s="9" t="s">
        <v>107</v>
      </c>
      <c r="C7689" s="83">
        <f t="shared" si="361"/>
        <v>6.0700000000000007E-3</v>
      </c>
      <c r="D7689" s="82">
        <f t="shared" si="360"/>
        <v>5.9400000000000008E-3</v>
      </c>
      <c r="E7689" s="81">
        <f t="shared" si="362"/>
        <v>1.3000000000000002E-4</v>
      </c>
      <c r="F7689" s="97">
        <f>INDEX(バックデータ一覧!$G$4:$I$27,MATCH(計算過程!B7689,バックデータ一覧!$F$4:$F$27,0),MATCH(VLOOKUP(A7689,バックデータ一覧!$T$3:$U$367,2),バックデータ一覧!$G$3:$I$3,0))*10^-3</f>
        <v>1.3000000000000002E-4</v>
      </c>
      <c r="G7689" s="97">
        <f>INDEX(バックデータ一覧!$J$4:$L$27,MATCH(計算過程!B7689,バックデータ一覧!$F$4:$F$27,0),MATCH(VLOOKUP(A7689,バックデータ一覧!$T$3:$U$367,2),バックデータ一覧!$J$3:$L$3,0))*10^-3</f>
        <v>2.5000000000000001E-4</v>
      </c>
      <c r="H7689" s="97">
        <f>INDEX(バックデータ一覧!$M$4:$O$27,MATCH(計算過程!B7689,バックデータ一覧!$F$4:$F$27,0),MATCH(VLOOKUP(A7689,バックデータ一覧!$T$3:$U$367,2),バックデータ一覧!$M$3:$O$3,0))*10^-3</f>
        <v>3.8000000000000002E-4</v>
      </c>
      <c r="I7689" s="97">
        <f>INDEX(バックデータ一覧!$P$4:$R$27,MATCH(計算過程!B7689,バックデータ一覧!$F$4:$F$27,0),MATCH(VLOOKUP(A7689,バックデータ一覧!$T$3:$U$367,2),バックデータ一覧!$P$3:$R$3,0))*10^-3</f>
        <v>5.0000000000000001E-4</v>
      </c>
    </row>
    <row r="7690" spans="1:9" x14ac:dyDescent="0.15">
      <c r="A7690" s="57">
        <v>41960</v>
      </c>
      <c r="B7690" s="9" t="s">
        <v>108</v>
      </c>
      <c r="C7690" s="83">
        <f t="shared" si="361"/>
        <v>6.0700000000000007E-3</v>
      </c>
      <c r="D7690" s="82">
        <f t="shared" si="360"/>
        <v>5.9400000000000008E-3</v>
      </c>
      <c r="E7690" s="81">
        <f t="shared" si="362"/>
        <v>1.3000000000000002E-4</v>
      </c>
      <c r="F7690" s="97">
        <f>INDEX(バックデータ一覧!$G$4:$I$27,MATCH(計算過程!B7690,バックデータ一覧!$F$4:$F$27,0),MATCH(VLOOKUP(A7690,バックデータ一覧!$T$3:$U$367,2),バックデータ一覧!$G$3:$I$3,0))*10^-3</f>
        <v>1.3000000000000002E-4</v>
      </c>
      <c r="G7690" s="97">
        <f>INDEX(バックデータ一覧!$J$4:$L$27,MATCH(計算過程!B7690,バックデータ一覧!$F$4:$F$27,0),MATCH(VLOOKUP(A7690,バックデータ一覧!$T$3:$U$367,2),バックデータ一覧!$J$3:$L$3,0))*10^-3</f>
        <v>2.5000000000000001E-4</v>
      </c>
      <c r="H7690" s="97">
        <f>INDEX(バックデータ一覧!$M$4:$O$27,MATCH(計算過程!B7690,バックデータ一覧!$F$4:$F$27,0),MATCH(VLOOKUP(A7690,バックデータ一覧!$T$3:$U$367,2),バックデータ一覧!$M$3:$O$3,0))*10^-3</f>
        <v>3.8000000000000002E-4</v>
      </c>
      <c r="I7690" s="97">
        <f>INDEX(バックデータ一覧!$P$4:$R$27,MATCH(計算過程!B7690,バックデータ一覧!$F$4:$F$27,0),MATCH(VLOOKUP(A7690,バックデータ一覧!$T$3:$U$367,2),バックデータ一覧!$P$3:$R$3,0))*10^-3</f>
        <v>5.0000000000000001E-4</v>
      </c>
    </row>
    <row r="7691" spans="1:9" x14ac:dyDescent="0.15">
      <c r="A7691" s="57">
        <v>41960</v>
      </c>
      <c r="B7691" s="9" t="s">
        <v>109</v>
      </c>
      <c r="C7691" s="83">
        <f t="shared" si="361"/>
        <v>6.0700000000000007E-3</v>
      </c>
      <c r="D7691" s="82">
        <f t="shared" si="360"/>
        <v>5.9400000000000008E-3</v>
      </c>
      <c r="E7691" s="81">
        <f t="shared" si="362"/>
        <v>1.3000000000000002E-4</v>
      </c>
      <c r="F7691" s="97">
        <f>INDEX(バックデータ一覧!$G$4:$I$27,MATCH(計算過程!B7691,バックデータ一覧!$F$4:$F$27,0),MATCH(VLOOKUP(A7691,バックデータ一覧!$T$3:$U$367,2),バックデータ一覧!$G$3:$I$3,0))*10^-3</f>
        <v>1.3000000000000002E-4</v>
      </c>
      <c r="G7691" s="97">
        <f>INDEX(バックデータ一覧!$J$4:$L$27,MATCH(計算過程!B7691,バックデータ一覧!$F$4:$F$27,0),MATCH(VLOOKUP(A7691,バックデータ一覧!$T$3:$U$367,2),バックデータ一覧!$J$3:$L$3,0))*10^-3</f>
        <v>2.5000000000000001E-4</v>
      </c>
      <c r="H7691" s="97">
        <f>INDEX(バックデータ一覧!$M$4:$O$27,MATCH(計算過程!B7691,バックデータ一覧!$F$4:$F$27,0),MATCH(VLOOKUP(A7691,バックデータ一覧!$T$3:$U$367,2),バックデータ一覧!$M$3:$O$3,0))*10^-3</f>
        <v>3.8000000000000002E-4</v>
      </c>
      <c r="I7691" s="97">
        <f>INDEX(バックデータ一覧!$P$4:$R$27,MATCH(計算過程!B7691,バックデータ一覧!$F$4:$F$27,0),MATCH(VLOOKUP(A7691,バックデータ一覧!$T$3:$U$367,2),バックデータ一覧!$P$3:$R$3,0))*10^-3</f>
        <v>5.0000000000000001E-4</v>
      </c>
    </row>
    <row r="7692" spans="1:9" x14ac:dyDescent="0.15">
      <c r="A7692" s="57">
        <v>41960</v>
      </c>
      <c r="B7692" s="9" t="s">
        <v>110</v>
      </c>
      <c r="C7692" s="83">
        <f t="shared" si="361"/>
        <v>6.0700000000000007E-3</v>
      </c>
      <c r="D7692" s="82">
        <f t="shared" si="360"/>
        <v>5.9400000000000008E-3</v>
      </c>
      <c r="E7692" s="81">
        <f t="shared" si="362"/>
        <v>1.3000000000000002E-4</v>
      </c>
      <c r="F7692" s="97">
        <f>INDEX(バックデータ一覧!$G$4:$I$27,MATCH(計算過程!B7692,バックデータ一覧!$F$4:$F$27,0),MATCH(VLOOKUP(A7692,バックデータ一覧!$T$3:$U$367,2),バックデータ一覧!$G$3:$I$3,0))*10^-3</f>
        <v>1.3000000000000002E-4</v>
      </c>
      <c r="G7692" s="97">
        <f>INDEX(バックデータ一覧!$J$4:$L$27,MATCH(計算過程!B7692,バックデータ一覧!$F$4:$F$27,0),MATCH(VLOOKUP(A7692,バックデータ一覧!$T$3:$U$367,2),バックデータ一覧!$J$3:$L$3,0))*10^-3</f>
        <v>2.5000000000000001E-4</v>
      </c>
      <c r="H7692" s="97">
        <f>INDEX(バックデータ一覧!$M$4:$O$27,MATCH(計算過程!B7692,バックデータ一覧!$F$4:$F$27,0),MATCH(VLOOKUP(A7692,バックデータ一覧!$T$3:$U$367,2),バックデータ一覧!$M$3:$O$3,0))*10^-3</f>
        <v>3.8000000000000002E-4</v>
      </c>
      <c r="I7692" s="97">
        <f>INDEX(バックデータ一覧!$P$4:$R$27,MATCH(計算過程!B7692,バックデータ一覧!$F$4:$F$27,0),MATCH(VLOOKUP(A7692,バックデータ一覧!$T$3:$U$367,2),バックデータ一覧!$P$3:$R$3,0))*10^-3</f>
        <v>5.0000000000000001E-4</v>
      </c>
    </row>
    <row r="7693" spans="1:9" x14ac:dyDescent="0.15">
      <c r="A7693" s="57">
        <v>41960</v>
      </c>
      <c r="B7693" s="9" t="s">
        <v>111</v>
      </c>
      <c r="C7693" s="83">
        <f t="shared" si="361"/>
        <v>9.3200000000000002E-3</v>
      </c>
      <c r="D7693" s="82">
        <f t="shared" si="360"/>
        <v>5.9400000000000008E-3</v>
      </c>
      <c r="E7693" s="81">
        <f t="shared" si="362"/>
        <v>3.3799999999999998E-3</v>
      </c>
      <c r="F7693" s="97">
        <f>INDEX(バックデータ一覧!$G$4:$I$27,MATCH(計算過程!B7693,バックデータ一覧!$F$4:$F$27,0),MATCH(VLOOKUP(A7693,バックデータ一覧!$T$3:$U$367,2),バックデータ一覧!$G$3:$I$3,0))*10^-3</f>
        <v>3.3799999999999998E-3</v>
      </c>
      <c r="G7693" s="97">
        <f>INDEX(バックデータ一覧!$J$4:$L$27,MATCH(計算過程!B7693,バックデータ一覧!$F$4:$F$27,0),MATCH(VLOOKUP(A7693,バックデータ一覧!$T$3:$U$367,2),バックデータ一覧!$J$3:$L$3,0))*10^-3</f>
        <v>6.7499999999999999E-3</v>
      </c>
      <c r="H7693" s="97">
        <f>INDEX(バックデータ一覧!$M$4:$O$27,MATCH(計算過程!B7693,バックデータ一覧!$F$4:$F$27,0),MATCH(VLOOKUP(A7693,バックデータ一覧!$T$3:$U$367,2),バックデータ一覧!$M$3:$O$3,0))*10^-3</f>
        <v>1.0130000000000002E-2</v>
      </c>
      <c r="I7693" s="97">
        <f>INDEX(バックデータ一覧!$P$4:$R$27,MATCH(計算過程!B7693,バックデータ一覧!$F$4:$F$27,0),MATCH(VLOOKUP(A7693,バックデータ一覧!$T$3:$U$367,2),バックデータ一覧!$P$3:$R$3,0))*10^-3</f>
        <v>1.3509999999999999E-2</v>
      </c>
    </row>
    <row r="7694" spans="1:9" x14ac:dyDescent="0.15">
      <c r="A7694" s="57">
        <v>41960</v>
      </c>
      <c r="B7694" s="9" t="s">
        <v>112</v>
      </c>
      <c r="C7694" s="83">
        <f t="shared" si="361"/>
        <v>6.4800000000000005E-3</v>
      </c>
      <c r="D7694" s="82">
        <f t="shared" si="360"/>
        <v>5.9400000000000008E-3</v>
      </c>
      <c r="E7694" s="81">
        <f t="shared" si="362"/>
        <v>5.4000000000000001E-4</v>
      </c>
      <c r="F7694" s="97">
        <f>INDEX(バックデータ一覧!$G$4:$I$27,MATCH(計算過程!B7694,バックデータ一覧!$F$4:$F$27,0),MATCH(VLOOKUP(A7694,バックデータ一覧!$T$3:$U$367,2),バックデータ一覧!$G$3:$I$3,0))*10^-3</f>
        <v>5.4000000000000001E-4</v>
      </c>
      <c r="G7694" s="97">
        <f>INDEX(バックデータ一覧!$J$4:$L$27,MATCH(計算過程!B7694,バックデータ一覧!$F$4:$F$27,0),MATCH(VLOOKUP(A7694,バックデータ一覧!$T$3:$U$367,2),バックデータ一覧!$J$3:$L$3,0))*10^-3</f>
        <v>1.08E-3</v>
      </c>
      <c r="H7694" s="97">
        <f>INDEX(バックデータ一覧!$M$4:$O$27,MATCH(計算過程!B7694,バックデータ一覧!$F$4:$F$27,0),MATCH(VLOOKUP(A7694,バックデータ一覧!$T$3:$U$367,2),バックデータ一覧!$M$3:$O$3,0))*10^-3</f>
        <v>1.6299999999999999E-3</v>
      </c>
      <c r="I7694" s="97">
        <f>INDEX(バックデータ一覧!$P$4:$R$27,MATCH(計算過程!B7694,バックデータ一覧!$F$4:$F$27,0),MATCH(VLOOKUP(A7694,バックデータ一覧!$T$3:$U$367,2),バックデータ一覧!$P$3:$R$3,0))*10^-3</f>
        <v>2.1700000000000001E-3</v>
      </c>
    </row>
    <row r="7695" spans="1:9" x14ac:dyDescent="0.15">
      <c r="A7695" s="57">
        <v>41960</v>
      </c>
      <c r="B7695" s="9" t="s">
        <v>113</v>
      </c>
      <c r="C7695" s="83">
        <f t="shared" si="361"/>
        <v>6.4800000000000005E-3</v>
      </c>
      <c r="D7695" s="82">
        <f t="shared" si="360"/>
        <v>5.9400000000000008E-3</v>
      </c>
      <c r="E7695" s="81">
        <f t="shared" si="362"/>
        <v>5.4000000000000001E-4</v>
      </c>
      <c r="F7695" s="97">
        <f>INDEX(バックデータ一覧!$G$4:$I$27,MATCH(計算過程!B7695,バックデータ一覧!$F$4:$F$27,0),MATCH(VLOOKUP(A7695,バックデータ一覧!$T$3:$U$367,2),バックデータ一覧!$G$3:$I$3,0))*10^-3</f>
        <v>5.4000000000000001E-4</v>
      </c>
      <c r="G7695" s="97">
        <f>INDEX(バックデータ一覧!$J$4:$L$27,MATCH(計算過程!B7695,バックデータ一覧!$F$4:$F$27,0),MATCH(VLOOKUP(A7695,バックデータ一覧!$T$3:$U$367,2),バックデータ一覧!$J$3:$L$3,0))*10^-3</f>
        <v>1.08E-3</v>
      </c>
      <c r="H7695" s="97">
        <f>INDEX(バックデータ一覧!$M$4:$O$27,MATCH(計算過程!B7695,バックデータ一覧!$F$4:$F$27,0),MATCH(VLOOKUP(A7695,バックデータ一覧!$T$3:$U$367,2),バックデータ一覧!$M$3:$O$3,0))*10^-3</f>
        <v>1.6299999999999999E-3</v>
      </c>
      <c r="I7695" s="97">
        <f>INDEX(バックデータ一覧!$P$4:$R$27,MATCH(計算過程!B7695,バックデータ一覧!$F$4:$F$27,0),MATCH(VLOOKUP(A7695,バックデータ一覧!$T$3:$U$367,2),バックデータ一覧!$P$3:$R$3,0))*10^-3</f>
        <v>2.1700000000000001E-3</v>
      </c>
    </row>
    <row r="7696" spans="1:9" x14ac:dyDescent="0.15">
      <c r="A7696" s="57">
        <v>41960</v>
      </c>
      <c r="B7696" s="9" t="s">
        <v>114</v>
      </c>
      <c r="C7696" s="83">
        <f t="shared" si="361"/>
        <v>6.0700000000000007E-3</v>
      </c>
      <c r="D7696" s="82">
        <f t="shared" si="360"/>
        <v>5.9400000000000008E-3</v>
      </c>
      <c r="E7696" s="81">
        <f t="shared" si="362"/>
        <v>1.3000000000000002E-4</v>
      </c>
      <c r="F7696" s="97">
        <f>INDEX(バックデータ一覧!$G$4:$I$27,MATCH(計算過程!B7696,バックデータ一覧!$F$4:$F$27,0),MATCH(VLOOKUP(A7696,バックデータ一覧!$T$3:$U$367,2),バックデータ一覧!$G$3:$I$3,0))*10^-3</f>
        <v>1.3000000000000002E-4</v>
      </c>
      <c r="G7696" s="97">
        <f>INDEX(バックデータ一覧!$J$4:$L$27,MATCH(計算過程!B7696,バックデータ一覧!$F$4:$F$27,0),MATCH(VLOOKUP(A7696,バックデータ一覧!$T$3:$U$367,2),バックデータ一覧!$J$3:$L$3,0))*10^-3</f>
        <v>2.5000000000000001E-4</v>
      </c>
      <c r="H7696" s="97">
        <f>INDEX(バックデータ一覧!$M$4:$O$27,MATCH(計算過程!B7696,バックデータ一覧!$F$4:$F$27,0),MATCH(VLOOKUP(A7696,バックデータ一覧!$T$3:$U$367,2),バックデータ一覧!$M$3:$O$3,0))*10^-3</f>
        <v>3.8000000000000002E-4</v>
      </c>
      <c r="I7696" s="97">
        <f>INDEX(バックデータ一覧!$P$4:$R$27,MATCH(計算過程!B7696,バックデータ一覧!$F$4:$F$27,0),MATCH(VLOOKUP(A7696,バックデータ一覧!$T$3:$U$367,2),バックデータ一覧!$P$3:$R$3,0))*10^-3</f>
        <v>5.0000000000000001E-4</v>
      </c>
    </row>
    <row r="7697" spans="1:9" x14ac:dyDescent="0.15">
      <c r="A7697" s="57">
        <v>41960</v>
      </c>
      <c r="B7697" s="9" t="s">
        <v>115</v>
      </c>
      <c r="C7697" s="83">
        <f t="shared" si="361"/>
        <v>6.2700000000000013E-3</v>
      </c>
      <c r="D7697" s="82">
        <f t="shared" si="360"/>
        <v>5.9400000000000008E-3</v>
      </c>
      <c r="E7697" s="81">
        <f t="shared" si="362"/>
        <v>3.3E-4</v>
      </c>
      <c r="F7697" s="97">
        <f>INDEX(バックデータ一覧!$G$4:$I$27,MATCH(計算過程!B7697,バックデータ一覧!$F$4:$F$27,0),MATCH(VLOOKUP(A7697,バックデータ一覧!$T$3:$U$367,2),バックデータ一覧!$G$3:$I$3,0))*10^-3</f>
        <v>3.3E-4</v>
      </c>
      <c r="G7697" s="97">
        <f>INDEX(バックデータ一覧!$J$4:$L$27,MATCH(計算過程!B7697,バックデータ一覧!$F$4:$F$27,0),MATCH(VLOOKUP(A7697,バックデータ一覧!$T$3:$U$367,2),バックデータ一覧!$J$3:$L$3,0))*10^-3</f>
        <v>6.7000000000000002E-4</v>
      </c>
      <c r="H7697" s="97">
        <f>INDEX(バックデータ一覧!$M$4:$O$27,MATCH(計算過程!B7697,バックデータ一覧!$F$4:$F$27,0),MATCH(VLOOKUP(A7697,バックデータ一覧!$T$3:$U$367,2),バックデータ一覧!$M$3:$O$3,0))*10^-3</f>
        <v>1E-3</v>
      </c>
      <c r="I7697" s="97">
        <f>INDEX(バックデータ一覧!$P$4:$R$27,MATCH(計算過程!B7697,バックデータ一覧!$F$4:$F$27,0),MATCH(VLOOKUP(A7697,バックデータ一覧!$T$3:$U$367,2),バックデータ一覧!$P$3:$R$3,0))*10^-3</f>
        <v>1.33E-3</v>
      </c>
    </row>
    <row r="7698" spans="1:9" x14ac:dyDescent="0.15">
      <c r="A7698" s="57">
        <v>41960</v>
      </c>
      <c r="B7698" s="9" t="s">
        <v>116</v>
      </c>
      <c r="C7698" s="83">
        <f t="shared" si="361"/>
        <v>6.0700000000000007E-3</v>
      </c>
      <c r="D7698" s="82">
        <f t="shared" si="360"/>
        <v>5.9400000000000008E-3</v>
      </c>
      <c r="E7698" s="81">
        <f t="shared" si="362"/>
        <v>1.3000000000000002E-4</v>
      </c>
      <c r="F7698" s="97">
        <f>INDEX(バックデータ一覧!$G$4:$I$27,MATCH(計算過程!B7698,バックデータ一覧!$F$4:$F$27,0),MATCH(VLOOKUP(A7698,バックデータ一覧!$T$3:$U$367,2),バックデータ一覧!$G$3:$I$3,0))*10^-3</f>
        <v>1.3000000000000002E-4</v>
      </c>
      <c r="G7698" s="97">
        <f>INDEX(バックデータ一覧!$J$4:$L$27,MATCH(計算過程!B7698,バックデータ一覧!$F$4:$F$27,0),MATCH(VLOOKUP(A7698,バックデータ一覧!$T$3:$U$367,2),バックデータ一覧!$J$3:$L$3,0))*10^-3</f>
        <v>2.5000000000000001E-4</v>
      </c>
      <c r="H7698" s="97">
        <f>INDEX(バックデータ一覧!$M$4:$O$27,MATCH(計算過程!B7698,バックデータ一覧!$F$4:$F$27,0),MATCH(VLOOKUP(A7698,バックデータ一覧!$T$3:$U$367,2),バックデータ一覧!$M$3:$O$3,0))*10^-3</f>
        <v>3.8000000000000002E-4</v>
      </c>
      <c r="I7698" s="97">
        <f>INDEX(バックデータ一覧!$P$4:$R$27,MATCH(計算過程!B7698,バックデータ一覧!$F$4:$F$27,0),MATCH(VLOOKUP(A7698,バックデータ一覧!$T$3:$U$367,2),バックデータ一覧!$P$3:$R$3,0))*10^-3</f>
        <v>5.0000000000000001E-4</v>
      </c>
    </row>
    <row r="7699" spans="1:9" x14ac:dyDescent="0.15">
      <c r="A7699" s="57">
        <v>41960</v>
      </c>
      <c r="B7699" s="9" t="s">
        <v>117</v>
      </c>
      <c r="C7699" s="83">
        <f t="shared" si="361"/>
        <v>9.3200000000000002E-3</v>
      </c>
      <c r="D7699" s="82">
        <f t="shared" si="360"/>
        <v>5.9400000000000008E-3</v>
      </c>
      <c r="E7699" s="81">
        <f t="shared" si="362"/>
        <v>3.3799999999999998E-3</v>
      </c>
      <c r="F7699" s="97">
        <f>INDEX(バックデータ一覧!$G$4:$I$27,MATCH(計算過程!B7699,バックデータ一覧!$F$4:$F$27,0),MATCH(VLOOKUP(A7699,バックデータ一覧!$T$3:$U$367,2),バックデータ一覧!$G$3:$I$3,0))*10^-3</f>
        <v>3.3799999999999998E-3</v>
      </c>
      <c r="G7699" s="97">
        <f>INDEX(バックデータ一覧!$J$4:$L$27,MATCH(計算過程!B7699,バックデータ一覧!$F$4:$F$27,0),MATCH(VLOOKUP(A7699,バックデータ一覧!$T$3:$U$367,2),バックデータ一覧!$J$3:$L$3,0))*10^-3</f>
        <v>6.7499999999999999E-3</v>
      </c>
      <c r="H7699" s="97">
        <f>INDEX(バックデータ一覧!$M$4:$O$27,MATCH(計算過程!B7699,バックデータ一覧!$F$4:$F$27,0),MATCH(VLOOKUP(A7699,バックデータ一覧!$T$3:$U$367,2),バックデータ一覧!$M$3:$O$3,0))*10^-3</f>
        <v>1.0130000000000002E-2</v>
      </c>
      <c r="I7699" s="97">
        <f>INDEX(バックデータ一覧!$P$4:$R$27,MATCH(計算過程!B7699,バックデータ一覧!$F$4:$F$27,0),MATCH(VLOOKUP(A7699,バックデータ一覧!$T$3:$U$367,2),バックデータ一覧!$P$3:$R$3,0))*10^-3</f>
        <v>1.3509999999999999E-2</v>
      </c>
    </row>
    <row r="7700" spans="1:9" x14ac:dyDescent="0.15">
      <c r="A7700" s="57">
        <v>41960</v>
      </c>
      <c r="B7700" s="9" t="s">
        <v>118</v>
      </c>
      <c r="C7700" s="83">
        <f t="shared" si="361"/>
        <v>6.2700000000000013E-3</v>
      </c>
      <c r="D7700" s="82">
        <f t="shared" si="360"/>
        <v>5.9400000000000008E-3</v>
      </c>
      <c r="E7700" s="81">
        <f t="shared" si="362"/>
        <v>3.3E-4</v>
      </c>
      <c r="F7700" s="97">
        <f>INDEX(バックデータ一覧!$G$4:$I$27,MATCH(計算過程!B7700,バックデータ一覧!$F$4:$F$27,0),MATCH(VLOOKUP(A7700,バックデータ一覧!$T$3:$U$367,2),バックデータ一覧!$G$3:$I$3,0))*10^-3</f>
        <v>3.3E-4</v>
      </c>
      <c r="G7700" s="97">
        <f>INDEX(バックデータ一覧!$J$4:$L$27,MATCH(計算過程!B7700,バックデータ一覧!$F$4:$F$27,0),MATCH(VLOOKUP(A7700,バックデータ一覧!$T$3:$U$367,2),バックデータ一覧!$J$3:$L$3,0))*10^-3</f>
        <v>6.7000000000000002E-4</v>
      </c>
      <c r="H7700" s="97">
        <f>INDEX(バックデータ一覧!$M$4:$O$27,MATCH(計算過程!B7700,バックデータ一覧!$F$4:$F$27,0),MATCH(VLOOKUP(A7700,バックデータ一覧!$T$3:$U$367,2),バックデータ一覧!$M$3:$O$3,0))*10^-3</f>
        <v>1E-3</v>
      </c>
      <c r="I7700" s="97">
        <f>INDEX(バックデータ一覧!$P$4:$R$27,MATCH(計算過程!B7700,バックデータ一覧!$F$4:$F$27,0),MATCH(VLOOKUP(A7700,バックデータ一覧!$T$3:$U$367,2),バックデータ一覧!$P$3:$R$3,0))*10^-3</f>
        <v>1.33E-3</v>
      </c>
    </row>
    <row r="7701" spans="1:9" x14ac:dyDescent="0.15">
      <c r="A7701" s="57">
        <v>41960</v>
      </c>
      <c r="B7701" s="9" t="s">
        <v>119</v>
      </c>
      <c r="C7701" s="83">
        <f t="shared" si="361"/>
        <v>6.0700000000000007E-3</v>
      </c>
      <c r="D7701" s="82">
        <f t="shared" si="360"/>
        <v>5.9400000000000008E-3</v>
      </c>
      <c r="E7701" s="81">
        <f t="shared" si="362"/>
        <v>1.3000000000000002E-4</v>
      </c>
      <c r="F7701" s="97">
        <f>INDEX(バックデータ一覧!$G$4:$I$27,MATCH(計算過程!B7701,バックデータ一覧!$F$4:$F$27,0),MATCH(VLOOKUP(A7701,バックデータ一覧!$T$3:$U$367,2),バックデータ一覧!$G$3:$I$3,0))*10^-3</f>
        <v>1.3000000000000002E-4</v>
      </c>
      <c r="G7701" s="97">
        <f>INDEX(バックデータ一覧!$J$4:$L$27,MATCH(計算過程!B7701,バックデータ一覧!$F$4:$F$27,0),MATCH(VLOOKUP(A7701,バックデータ一覧!$T$3:$U$367,2),バックデータ一覧!$J$3:$L$3,0))*10^-3</f>
        <v>2.5000000000000001E-4</v>
      </c>
      <c r="H7701" s="97">
        <f>INDEX(バックデータ一覧!$M$4:$O$27,MATCH(計算過程!B7701,バックデータ一覧!$F$4:$F$27,0),MATCH(VLOOKUP(A7701,バックデータ一覧!$T$3:$U$367,2),バックデータ一覧!$M$3:$O$3,0))*10^-3</f>
        <v>3.8000000000000002E-4</v>
      </c>
      <c r="I7701" s="97">
        <f>INDEX(バックデータ一覧!$P$4:$R$27,MATCH(計算過程!B7701,バックデータ一覧!$F$4:$F$27,0),MATCH(VLOOKUP(A7701,バックデータ一覧!$T$3:$U$367,2),バックデータ一覧!$P$3:$R$3,0))*10^-3</f>
        <v>5.0000000000000001E-4</v>
      </c>
    </row>
    <row r="7702" spans="1:9" x14ac:dyDescent="0.15">
      <c r="A7702" s="57">
        <v>41960</v>
      </c>
      <c r="B7702" s="9" t="s">
        <v>120</v>
      </c>
      <c r="C7702" s="83">
        <f t="shared" si="361"/>
        <v>6.0700000000000007E-3</v>
      </c>
      <c r="D7702" s="82">
        <f t="shared" si="360"/>
        <v>5.9400000000000008E-3</v>
      </c>
      <c r="E7702" s="81">
        <f t="shared" si="362"/>
        <v>1.3000000000000002E-4</v>
      </c>
      <c r="F7702" s="97">
        <f>INDEX(バックデータ一覧!$G$4:$I$27,MATCH(計算過程!B7702,バックデータ一覧!$F$4:$F$27,0),MATCH(VLOOKUP(A7702,バックデータ一覧!$T$3:$U$367,2),バックデータ一覧!$G$3:$I$3,0))*10^-3</f>
        <v>1.3000000000000002E-4</v>
      </c>
      <c r="G7702" s="97">
        <f>INDEX(バックデータ一覧!$J$4:$L$27,MATCH(計算過程!B7702,バックデータ一覧!$F$4:$F$27,0),MATCH(VLOOKUP(A7702,バックデータ一覧!$T$3:$U$367,2),バックデータ一覧!$J$3:$L$3,0))*10^-3</f>
        <v>2.5000000000000001E-4</v>
      </c>
      <c r="H7702" s="97">
        <f>INDEX(バックデータ一覧!$M$4:$O$27,MATCH(計算過程!B7702,バックデータ一覧!$F$4:$F$27,0),MATCH(VLOOKUP(A7702,バックデータ一覧!$T$3:$U$367,2),バックデータ一覧!$M$3:$O$3,0))*10^-3</f>
        <v>3.8000000000000002E-4</v>
      </c>
      <c r="I7702" s="97">
        <f>INDEX(バックデータ一覧!$P$4:$R$27,MATCH(計算過程!B7702,バックデータ一覧!$F$4:$F$27,0),MATCH(VLOOKUP(A7702,バックデータ一覧!$T$3:$U$367,2),バックデータ一覧!$P$3:$R$3,0))*10^-3</f>
        <v>5.0000000000000001E-4</v>
      </c>
    </row>
    <row r="7703" spans="1:9" x14ac:dyDescent="0.15">
      <c r="A7703" s="57">
        <v>41960</v>
      </c>
      <c r="B7703" s="9" t="s">
        <v>121</v>
      </c>
      <c r="C7703" s="83">
        <f t="shared" si="361"/>
        <v>6.2700000000000013E-3</v>
      </c>
      <c r="D7703" s="82">
        <f t="shared" si="360"/>
        <v>5.9400000000000008E-3</v>
      </c>
      <c r="E7703" s="81">
        <f t="shared" si="362"/>
        <v>3.3E-4</v>
      </c>
      <c r="F7703" s="97">
        <f>INDEX(バックデータ一覧!$G$4:$I$27,MATCH(計算過程!B7703,バックデータ一覧!$F$4:$F$27,0),MATCH(VLOOKUP(A7703,バックデータ一覧!$T$3:$U$367,2),バックデータ一覧!$G$3:$I$3,0))*10^-3</f>
        <v>3.3E-4</v>
      </c>
      <c r="G7703" s="97">
        <f>INDEX(バックデータ一覧!$J$4:$L$27,MATCH(計算過程!B7703,バックデータ一覧!$F$4:$F$27,0),MATCH(VLOOKUP(A7703,バックデータ一覧!$T$3:$U$367,2),バックデータ一覧!$J$3:$L$3,0))*10^-3</f>
        <v>6.7000000000000002E-4</v>
      </c>
      <c r="H7703" s="97">
        <f>INDEX(バックデータ一覧!$M$4:$O$27,MATCH(計算過程!B7703,バックデータ一覧!$F$4:$F$27,0),MATCH(VLOOKUP(A7703,バックデータ一覧!$T$3:$U$367,2),バックデータ一覧!$M$3:$O$3,0))*10^-3</f>
        <v>1E-3</v>
      </c>
      <c r="I7703" s="97">
        <f>INDEX(バックデータ一覧!$P$4:$R$27,MATCH(計算過程!B7703,バックデータ一覧!$F$4:$F$27,0),MATCH(VLOOKUP(A7703,バックデータ一覧!$T$3:$U$367,2),バックデータ一覧!$P$3:$R$3,0))*10^-3</f>
        <v>1.33E-3</v>
      </c>
    </row>
    <row r="7704" spans="1:9" x14ac:dyDescent="0.15">
      <c r="A7704" s="57">
        <v>41960</v>
      </c>
      <c r="B7704" s="9" t="s">
        <v>122</v>
      </c>
      <c r="C7704" s="83">
        <f t="shared" si="361"/>
        <v>6.2700000000000013E-3</v>
      </c>
      <c r="D7704" s="82">
        <f t="shared" si="360"/>
        <v>5.9400000000000008E-3</v>
      </c>
      <c r="E7704" s="81">
        <f t="shared" si="362"/>
        <v>3.3E-4</v>
      </c>
      <c r="F7704" s="97">
        <f>INDEX(バックデータ一覧!$G$4:$I$27,MATCH(計算過程!B7704,バックデータ一覧!$F$4:$F$27,0),MATCH(VLOOKUP(A7704,バックデータ一覧!$T$3:$U$367,2),バックデータ一覧!$G$3:$I$3,0))*10^-3</f>
        <v>3.3E-4</v>
      </c>
      <c r="G7704" s="97">
        <f>INDEX(バックデータ一覧!$J$4:$L$27,MATCH(計算過程!B7704,バックデータ一覧!$F$4:$F$27,0),MATCH(VLOOKUP(A7704,バックデータ一覧!$T$3:$U$367,2),バックデータ一覧!$J$3:$L$3,0))*10^-3</f>
        <v>6.7000000000000002E-4</v>
      </c>
      <c r="H7704" s="97">
        <f>INDEX(バックデータ一覧!$M$4:$O$27,MATCH(計算過程!B7704,バックデータ一覧!$F$4:$F$27,0),MATCH(VLOOKUP(A7704,バックデータ一覧!$T$3:$U$367,2),バックデータ一覧!$M$3:$O$3,0))*10^-3</f>
        <v>1E-3</v>
      </c>
      <c r="I7704" s="97">
        <f>INDEX(バックデータ一覧!$P$4:$R$27,MATCH(計算過程!B7704,バックデータ一覧!$F$4:$F$27,0),MATCH(VLOOKUP(A7704,バックデータ一覧!$T$3:$U$367,2),バックデータ一覧!$P$3:$R$3,0))*10^-3</f>
        <v>1.33E-3</v>
      </c>
    </row>
    <row r="7705" spans="1:9" x14ac:dyDescent="0.15">
      <c r="A7705" s="57">
        <v>41960</v>
      </c>
      <c r="B7705" s="9" t="s">
        <v>123</v>
      </c>
      <c r="C7705" s="83">
        <f t="shared" si="361"/>
        <v>1.2360000000000001E-2</v>
      </c>
      <c r="D7705" s="82">
        <f t="shared" si="360"/>
        <v>5.9400000000000008E-3</v>
      </c>
      <c r="E7705" s="81">
        <f t="shared" si="362"/>
        <v>6.4200000000000004E-3</v>
      </c>
      <c r="F7705" s="97">
        <f>INDEX(バックデータ一覧!$G$4:$I$27,MATCH(計算過程!B7705,バックデータ一覧!$F$4:$F$27,0),MATCH(VLOOKUP(A7705,バックデータ一覧!$T$3:$U$367,2),バックデータ一覧!$G$3:$I$3,0))*10^-3</f>
        <v>6.4200000000000004E-3</v>
      </c>
      <c r="G7705" s="97">
        <f>INDEX(バックデータ一覧!$J$4:$L$27,MATCH(計算過程!B7705,バックデータ一覧!$F$4:$F$27,0),MATCH(VLOOKUP(A7705,バックデータ一覧!$T$3:$U$367,2),バックデータ一覧!$J$3:$L$3,0))*10^-3</f>
        <v>1.2840000000000001E-2</v>
      </c>
      <c r="H7705" s="97">
        <f>INDEX(バックデータ一覧!$M$4:$O$27,MATCH(計算過程!B7705,バックデータ一覧!$F$4:$F$27,0),MATCH(VLOOKUP(A7705,バックデータ一覧!$T$3:$U$367,2),バックデータ一覧!$M$3:$O$3,0))*10^-3</f>
        <v>1.9260000000000003E-2</v>
      </c>
      <c r="I7705" s="97">
        <f>INDEX(バックデータ一覧!$P$4:$R$27,MATCH(計算過程!B7705,バックデータ一覧!$F$4:$F$27,0),MATCH(VLOOKUP(A7705,バックデータ一覧!$T$3:$U$367,2),バックデータ一覧!$P$3:$R$3,0))*10^-3</f>
        <v>2.5680000000000001E-2</v>
      </c>
    </row>
    <row r="7706" spans="1:9" x14ac:dyDescent="0.15">
      <c r="A7706" s="57">
        <v>41960</v>
      </c>
      <c r="B7706" s="9" t="s">
        <v>124</v>
      </c>
      <c r="C7706" s="83">
        <f t="shared" si="361"/>
        <v>1.2360000000000001E-2</v>
      </c>
      <c r="D7706" s="82">
        <f t="shared" si="360"/>
        <v>5.9400000000000008E-3</v>
      </c>
      <c r="E7706" s="81">
        <f t="shared" si="362"/>
        <v>6.4200000000000004E-3</v>
      </c>
      <c r="F7706" s="97">
        <f>INDEX(バックデータ一覧!$G$4:$I$27,MATCH(計算過程!B7706,バックデータ一覧!$F$4:$F$27,0),MATCH(VLOOKUP(A7706,バックデータ一覧!$T$3:$U$367,2),バックデータ一覧!$G$3:$I$3,0))*10^-3</f>
        <v>6.4200000000000004E-3</v>
      </c>
      <c r="G7706" s="97">
        <f>INDEX(バックデータ一覧!$J$4:$L$27,MATCH(計算過程!B7706,バックデータ一覧!$F$4:$F$27,0),MATCH(VLOOKUP(A7706,バックデータ一覧!$T$3:$U$367,2),バックデータ一覧!$J$3:$L$3,0))*10^-3</f>
        <v>1.2840000000000001E-2</v>
      </c>
      <c r="H7706" s="97">
        <f>INDEX(バックデータ一覧!$M$4:$O$27,MATCH(計算過程!B7706,バックデータ一覧!$F$4:$F$27,0),MATCH(VLOOKUP(A7706,バックデータ一覧!$T$3:$U$367,2),バックデータ一覧!$M$3:$O$3,0))*10^-3</f>
        <v>1.9260000000000003E-2</v>
      </c>
      <c r="I7706" s="97">
        <f>INDEX(バックデータ一覧!$P$4:$R$27,MATCH(計算過程!B7706,バックデータ一覧!$F$4:$F$27,0),MATCH(VLOOKUP(A7706,バックデータ一覧!$T$3:$U$367,2),バックデータ一覧!$P$3:$R$3,0))*10^-3</f>
        <v>2.5680000000000001E-2</v>
      </c>
    </row>
    <row r="7707" spans="1:9" x14ac:dyDescent="0.15">
      <c r="A7707" s="57">
        <v>41960</v>
      </c>
      <c r="B7707" s="9" t="s">
        <v>125</v>
      </c>
      <c r="C7707" s="83">
        <f t="shared" si="361"/>
        <v>6.2700000000000013E-3</v>
      </c>
      <c r="D7707" s="82">
        <f t="shared" si="360"/>
        <v>5.9400000000000008E-3</v>
      </c>
      <c r="E7707" s="81">
        <f t="shared" si="362"/>
        <v>3.3E-4</v>
      </c>
      <c r="F7707" s="97">
        <f>INDEX(バックデータ一覧!$G$4:$I$27,MATCH(計算過程!B7707,バックデータ一覧!$F$4:$F$27,0),MATCH(VLOOKUP(A7707,バックデータ一覧!$T$3:$U$367,2),バックデータ一覧!$G$3:$I$3,0))*10^-3</f>
        <v>3.3E-4</v>
      </c>
      <c r="G7707" s="97">
        <f>INDEX(バックデータ一覧!$J$4:$L$27,MATCH(計算過程!B7707,バックデータ一覧!$F$4:$F$27,0),MATCH(VLOOKUP(A7707,バックデータ一覧!$T$3:$U$367,2),バックデータ一覧!$J$3:$L$3,0))*10^-3</f>
        <v>6.7000000000000002E-4</v>
      </c>
      <c r="H7707" s="97">
        <f>INDEX(バックデータ一覧!$M$4:$O$27,MATCH(計算過程!B7707,バックデータ一覧!$F$4:$F$27,0),MATCH(VLOOKUP(A7707,バックデータ一覧!$T$3:$U$367,2),バックデータ一覧!$M$3:$O$3,0))*10^-3</f>
        <v>1E-3</v>
      </c>
      <c r="I7707" s="97">
        <f>INDEX(バックデータ一覧!$P$4:$R$27,MATCH(計算過程!B7707,バックデータ一覧!$F$4:$F$27,0),MATCH(VLOOKUP(A7707,バックデータ一覧!$T$3:$U$367,2),バックデータ一覧!$P$3:$R$3,0))*10^-3</f>
        <v>1.33E-3</v>
      </c>
    </row>
    <row r="7708" spans="1:9" x14ac:dyDescent="0.15">
      <c r="A7708" s="57">
        <v>41960</v>
      </c>
      <c r="B7708" s="9" t="s">
        <v>126</v>
      </c>
      <c r="C7708" s="83">
        <f t="shared" si="361"/>
        <v>6.2700000000000013E-3</v>
      </c>
      <c r="D7708" s="82">
        <f t="shared" si="360"/>
        <v>5.9400000000000008E-3</v>
      </c>
      <c r="E7708" s="81">
        <f t="shared" si="362"/>
        <v>3.3E-4</v>
      </c>
      <c r="F7708" s="97">
        <f>INDEX(バックデータ一覧!$G$4:$I$27,MATCH(計算過程!B7708,バックデータ一覧!$F$4:$F$27,0),MATCH(VLOOKUP(A7708,バックデータ一覧!$T$3:$U$367,2),バックデータ一覧!$G$3:$I$3,0))*10^-3</f>
        <v>3.3E-4</v>
      </c>
      <c r="G7708" s="97">
        <f>INDEX(バックデータ一覧!$J$4:$L$27,MATCH(計算過程!B7708,バックデータ一覧!$F$4:$F$27,0),MATCH(VLOOKUP(A7708,バックデータ一覧!$T$3:$U$367,2),バックデータ一覧!$J$3:$L$3,0))*10^-3</f>
        <v>6.7000000000000002E-4</v>
      </c>
      <c r="H7708" s="97">
        <f>INDEX(バックデータ一覧!$M$4:$O$27,MATCH(計算過程!B7708,バックデータ一覧!$F$4:$F$27,0),MATCH(VLOOKUP(A7708,バックデータ一覧!$T$3:$U$367,2),バックデータ一覧!$M$3:$O$3,0))*10^-3</f>
        <v>1E-3</v>
      </c>
      <c r="I7708" s="97">
        <f>INDEX(バックデータ一覧!$P$4:$R$27,MATCH(計算過程!B7708,バックデータ一覧!$F$4:$F$27,0),MATCH(VLOOKUP(A7708,バックデータ一覧!$T$3:$U$367,2),バックデータ一覧!$P$3:$R$3,0))*10^-3</f>
        <v>1.33E-3</v>
      </c>
    </row>
    <row r="7709" spans="1:9" x14ac:dyDescent="0.15">
      <c r="A7709" s="57">
        <v>41960</v>
      </c>
      <c r="B7709" s="9" t="s">
        <v>127</v>
      </c>
      <c r="C7709" s="83">
        <f t="shared" si="361"/>
        <v>1.2220000000000002E-2</v>
      </c>
      <c r="D7709" s="82">
        <f t="shared" si="360"/>
        <v>5.9400000000000008E-3</v>
      </c>
      <c r="E7709" s="81">
        <f t="shared" si="362"/>
        <v>6.28E-3</v>
      </c>
      <c r="F7709" s="97">
        <f>INDEX(バックデータ一覧!$G$4:$I$27,MATCH(計算過程!B7709,バックデータ一覧!$F$4:$F$27,0),MATCH(VLOOKUP(A7709,バックデータ一覧!$T$3:$U$367,2),バックデータ一覧!$G$3:$I$3,0))*10^-3</f>
        <v>6.28E-3</v>
      </c>
      <c r="G7709" s="97">
        <f>INDEX(バックデータ一覧!$J$4:$L$27,MATCH(計算過程!B7709,バックデータ一覧!$F$4:$F$27,0),MATCH(VLOOKUP(A7709,バックデータ一覧!$T$3:$U$367,2),バックデータ一覧!$J$3:$L$3,0))*10^-3</f>
        <v>1.256E-2</v>
      </c>
      <c r="H7709" s="97">
        <f>INDEX(バックデータ一覧!$M$4:$O$27,MATCH(計算過程!B7709,バックデータ一覧!$F$4:$F$27,0),MATCH(VLOOKUP(A7709,バックデータ一覧!$T$3:$U$367,2),バックデータ一覧!$M$3:$O$3,0))*10^-3</f>
        <v>1.8839999999999999E-2</v>
      </c>
      <c r="I7709" s="97">
        <f>INDEX(バックデータ一覧!$P$4:$R$27,MATCH(計算過程!B7709,バックデータ一覧!$F$4:$F$27,0),MATCH(VLOOKUP(A7709,バックデータ一覧!$T$3:$U$367,2),バックデータ一覧!$P$3:$R$3,0))*10^-3</f>
        <v>2.512E-2</v>
      </c>
    </row>
    <row r="7710" spans="1:9" x14ac:dyDescent="0.15">
      <c r="A7710" s="57">
        <v>41960</v>
      </c>
      <c r="B7710" s="9" t="s">
        <v>128</v>
      </c>
      <c r="C7710" s="83">
        <f t="shared" si="361"/>
        <v>1.2640000000000002E-2</v>
      </c>
      <c r="D7710" s="82">
        <f t="shared" si="360"/>
        <v>5.9400000000000008E-3</v>
      </c>
      <c r="E7710" s="81">
        <f t="shared" si="362"/>
        <v>6.7000000000000002E-3</v>
      </c>
      <c r="F7710" s="97">
        <f>INDEX(バックデータ一覧!$G$4:$I$27,MATCH(計算過程!B7710,バックデータ一覧!$F$4:$F$27,0),MATCH(VLOOKUP(A7710,バックデータ一覧!$T$3:$U$367,2),バックデータ一覧!$G$3:$I$3,0))*10^-3</f>
        <v>6.7000000000000002E-3</v>
      </c>
      <c r="G7710" s="97">
        <f>INDEX(バックデータ一覧!$J$4:$L$27,MATCH(計算過程!B7710,バックデータ一覧!$F$4:$F$27,0),MATCH(VLOOKUP(A7710,バックデータ一覧!$T$3:$U$367,2),バックデータ一覧!$J$3:$L$3,0))*10^-3</f>
        <v>1.3390000000000001E-2</v>
      </c>
      <c r="H7710" s="97">
        <f>INDEX(バックデータ一覧!$M$4:$O$27,MATCH(計算過程!B7710,バックデータ一覧!$F$4:$F$27,0),MATCH(VLOOKUP(A7710,バックデータ一覧!$T$3:$U$367,2),バックデータ一覧!$M$3:$O$3,0))*10^-3</f>
        <v>2.009E-2</v>
      </c>
      <c r="I7710" s="97">
        <f>INDEX(バックデータ一覧!$P$4:$R$27,MATCH(計算過程!B7710,バックデータ一覧!$F$4:$F$27,0),MATCH(VLOOKUP(A7710,バックデータ一覧!$T$3:$U$367,2),バックデータ一覧!$P$3:$R$3,0))*10^-3</f>
        <v>2.6790000000000001E-2</v>
      </c>
    </row>
    <row r="7711" spans="1:9" x14ac:dyDescent="0.15">
      <c r="A7711" s="57">
        <v>41961</v>
      </c>
      <c r="B7711" s="9" t="s">
        <v>105</v>
      </c>
      <c r="C7711" s="83">
        <f t="shared" si="361"/>
        <v>6.0700000000000007E-3</v>
      </c>
      <c r="D7711" s="82">
        <f t="shared" si="360"/>
        <v>5.9400000000000008E-3</v>
      </c>
      <c r="E7711" s="81">
        <f t="shared" si="362"/>
        <v>1.2999999999999999E-4</v>
      </c>
      <c r="F7711" s="97">
        <f>INDEX(バックデータ一覧!$G$4:$I$27,MATCH(計算過程!B7711,バックデータ一覧!$F$4:$F$27,0),MATCH(VLOOKUP(A7711,バックデータ一覧!$T$3:$U$367,2),バックデータ一覧!$G$3:$I$3,0))*10^-3</f>
        <v>1.2999999999999999E-4</v>
      </c>
      <c r="G7711" s="97">
        <f>INDEX(バックデータ一覧!$J$4:$L$27,MATCH(計算過程!B7711,バックデータ一覧!$F$4:$F$27,0),MATCH(VLOOKUP(A7711,バックデータ一覧!$T$3:$U$367,2),バックデータ一覧!$J$3:$L$3,0))*10^-3</f>
        <v>2.5000000000000001E-4</v>
      </c>
      <c r="H7711" s="97">
        <f>INDEX(バックデータ一覧!$M$4:$O$27,MATCH(計算過程!B7711,バックデータ一覧!$F$4:$F$27,0),MATCH(VLOOKUP(A7711,バックデータ一覧!$T$3:$U$367,2),バックデータ一覧!$M$3:$O$3,0))*10^-3</f>
        <v>3.8000000000000002E-4</v>
      </c>
      <c r="I7711" s="97">
        <f>INDEX(バックデータ一覧!$P$4:$R$27,MATCH(計算過程!B7711,バックデータ一覧!$F$4:$F$27,0),MATCH(VLOOKUP(A7711,バックデータ一覧!$T$3:$U$367,2),バックデータ一覧!$P$3:$R$3,0))*10^-3</f>
        <v>5.0000000000000001E-4</v>
      </c>
    </row>
    <row r="7712" spans="1:9" x14ac:dyDescent="0.15">
      <c r="A7712" s="57">
        <v>41961</v>
      </c>
      <c r="B7712" s="9" t="s">
        <v>106</v>
      </c>
      <c r="C7712" s="83">
        <f t="shared" si="361"/>
        <v>6.0700000000000007E-3</v>
      </c>
      <c r="D7712" s="82">
        <f t="shared" si="360"/>
        <v>5.9400000000000008E-3</v>
      </c>
      <c r="E7712" s="81">
        <f t="shared" si="362"/>
        <v>1.2999999999999999E-4</v>
      </c>
      <c r="F7712" s="97">
        <f>INDEX(バックデータ一覧!$G$4:$I$27,MATCH(計算過程!B7712,バックデータ一覧!$F$4:$F$27,0),MATCH(VLOOKUP(A7712,バックデータ一覧!$T$3:$U$367,2),バックデータ一覧!$G$3:$I$3,0))*10^-3</f>
        <v>1.2999999999999999E-4</v>
      </c>
      <c r="G7712" s="97">
        <f>INDEX(バックデータ一覧!$J$4:$L$27,MATCH(計算過程!B7712,バックデータ一覧!$F$4:$F$27,0),MATCH(VLOOKUP(A7712,バックデータ一覧!$T$3:$U$367,2),バックデータ一覧!$J$3:$L$3,0))*10^-3</f>
        <v>2.5000000000000001E-4</v>
      </c>
      <c r="H7712" s="97">
        <f>INDEX(バックデータ一覧!$M$4:$O$27,MATCH(計算過程!B7712,バックデータ一覧!$F$4:$F$27,0),MATCH(VLOOKUP(A7712,バックデータ一覧!$T$3:$U$367,2),バックデータ一覧!$M$3:$O$3,0))*10^-3</f>
        <v>3.8000000000000002E-4</v>
      </c>
      <c r="I7712" s="97">
        <f>INDEX(バックデータ一覧!$P$4:$R$27,MATCH(計算過程!B7712,バックデータ一覧!$F$4:$F$27,0),MATCH(VLOOKUP(A7712,バックデータ一覧!$T$3:$U$367,2),バックデータ一覧!$P$3:$R$3,0))*10^-3</f>
        <v>5.0000000000000001E-4</v>
      </c>
    </row>
    <row r="7713" spans="1:9" x14ac:dyDescent="0.15">
      <c r="A7713" s="57">
        <v>41961</v>
      </c>
      <c r="B7713" s="9" t="s">
        <v>107</v>
      </c>
      <c r="C7713" s="83">
        <f t="shared" si="361"/>
        <v>6.0700000000000007E-3</v>
      </c>
      <c r="D7713" s="82">
        <f t="shared" si="360"/>
        <v>5.9400000000000008E-3</v>
      </c>
      <c r="E7713" s="81">
        <f t="shared" si="362"/>
        <v>1.3000000000000002E-4</v>
      </c>
      <c r="F7713" s="97">
        <f>INDEX(バックデータ一覧!$G$4:$I$27,MATCH(計算過程!B7713,バックデータ一覧!$F$4:$F$27,0),MATCH(VLOOKUP(A7713,バックデータ一覧!$T$3:$U$367,2),バックデータ一覧!$G$3:$I$3,0))*10^-3</f>
        <v>1.3000000000000002E-4</v>
      </c>
      <c r="G7713" s="97">
        <f>INDEX(バックデータ一覧!$J$4:$L$27,MATCH(計算過程!B7713,バックデータ一覧!$F$4:$F$27,0),MATCH(VLOOKUP(A7713,バックデータ一覧!$T$3:$U$367,2),バックデータ一覧!$J$3:$L$3,0))*10^-3</f>
        <v>2.5000000000000001E-4</v>
      </c>
      <c r="H7713" s="97">
        <f>INDEX(バックデータ一覧!$M$4:$O$27,MATCH(計算過程!B7713,バックデータ一覧!$F$4:$F$27,0),MATCH(VLOOKUP(A7713,バックデータ一覧!$T$3:$U$367,2),バックデータ一覧!$M$3:$O$3,0))*10^-3</f>
        <v>3.8000000000000002E-4</v>
      </c>
      <c r="I7713" s="97">
        <f>INDEX(バックデータ一覧!$P$4:$R$27,MATCH(計算過程!B7713,バックデータ一覧!$F$4:$F$27,0),MATCH(VLOOKUP(A7713,バックデータ一覧!$T$3:$U$367,2),バックデータ一覧!$P$3:$R$3,0))*10^-3</f>
        <v>5.0000000000000001E-4</v>
      </c>
    </row>
    <row r="7714" spans="1:9" x14ac:dyDescent="0.15">
      <c r="A7714" s="57">
        <v>41961</v>
      </c>
      <c r="B7714" s="9" t="s">
        <v>108</v>
      </c>
      <c r="C7714" s="83">
        <f t="shared" si="361"/>
        <v>6.0700000000000007E-3</v>
      </c>
      <c r="D7714" s="82">
        <f t="shared" si="360"/>
        <v>5.9400000000000008E-3</v>
      </c>
      <c r="E7714" s="81">
        <f t="shared" si="362"/>
        <v>1.3000000000000002E-4</v>
      </c>
      <c r="F7714" s="97">
        <f>INDEX(バックデータ一覧!$G$4:$I$27,MATCH(計算過程!B7714,バックデータ一覧!$F$4:$F$27,0),MATCH(VLOOKUP(A7714,バックデータ一覧!$T$3:$U$367,2),バックデータ一覧!$G$3:$I$3,0))*10^-3</f>
        <v>1.3000000000000002E-4</v>
      </c>
      <c r="G7714" s="97">
        <f>INDEX(バックデータ一覧!$J$4:$L$27,MATCH(計算過程!B7714,バックデータ一覧!$F$4:$F$27,0),MATCH(VLOOKUP(A7714,バックデータ一覧!$T$3:$U$367,2),バックデータ一覧!$J$3:$L$3,0))*10^-3</f>
        <v>2.5000000000000001E-4</v>
      </c>
      <c r="H7714" s="97">
        <f>INDEX(バックデータ一覧!$M$4:$O$27,MATCH(計算過程!B7714,バックデータ一覧!$F$4:$F$27,0),MATCH(VLOOKUP(A7714,バックデータ一覧!$T$3:$U$367,2),バックデータ一覧!$M$3:$O$3,0))*10^-3</f>
        <v>3.8000000000000002E-4</v>
      </c>
      <c r="I7714" s="97">
        <f>INDEX(バックデータ一覧!$P$4:$R$27,MATCH(計算過程!B7714,バックデータ一覧!$F$4:$F$27,0),MATCH(VLOOKUP(A7714,バックデータ一覧!$T$3:$U$367,2),バックデータ一覧!$P$3:$R$3,0))*10^-3</f>
        <v>5.0000000000000001E-4</v>
      </c>
    </row>
    <row r="7715" spans="1:9" x14ac:dyDescent="0.15">
      <c r="A7715" s="57">
        <v>41961</v>
      </c>
      <c r="B7715" s="9" t="s">
        <v>109</v>
      </c>
      <c r="C7715" s="83">
        <f t="shared" si="361"/>
        <v>6.0700000000000007E-3</v>
      </c>
      <c r="D7715" s="82">
        <f t="shared" si="360"/>
        <v>5.9400000000000008E-3</v>
      </c>
      <c r="E7715" s="81">
        <f t="shared" si="362"/>
        <v>1.3000000000000002E-4</v>
      </c>
      <c r="F7715" s="97">
        <f>INDEX(バックデータ一覧!$G$4:$I$27,MATCH(計算過程!B7715,バックデータ一覧!$F$4:$F$27,0),MATCH(VLOOKUP(A7715,バックデータ一覧!$T$3:$U$367,2),バックデータ一覧!$G$3:$I$3,0))*10^-3</f>
        <v>1.3000000000000002E-4</v>
      </c>
      <c r="G7715" s="97">
        <f>INDEX(バックデータ一覧!$J$4:$L$27,MATCH(計算過程!B7715,バックデータ一覧!$F$4:$F$27,0),MATCH(VLOOKUP(A7715,バックデータ一覧!$T$3:$U$367,2),バックデータ一覧!$J$3:$L$3,0))*10^-3</f>
        <v>2.5000000000000001E-4</v>
      </c>
      <c r="H7715" s="97">
        <f>INDEX(バックデータ一覧!$M$4:$O$27,MATCH(計算過程!B7715,バックデータ一覧!$F$4:$F$27,0),MATCH(VLOOKUP(A7715,バックデータ一覧!$T$3:$U$367,2),バックデータ一覧!$M$3:$O$3,0))*10^-3</f>
        <v>3.8000000000000002E-4</v>
      </c>
      <c r="I7715" s="97">
        <f>INDEX(バックデータ一覧!$P$4:$R$27,MATCH(計算過程!B7715,バックデータ一覧!$F$4:$F$27,0),MATCH(VLOOKUP(A7715,バックデータ一覧!$T$3:$U$367,2),バックデータ一覧!$P$3:$R$3,0))*10^-3</f>
        <v>5.0000000000000001E-4</v>
      </c>
    </row>
    <row r="7716" spans="1:9" x14ac:dyDescent="0.15">
      <c r="A7716" s="57">
        <v>41961</v>
      </c>
      <c r="B7716" s="9" t="s">
        <v>110</v>
      </c>
      <c r="C7716" s="83">
        <f t="shared" si="361"/>
        <v>6.0700000000000007E-3</v>
      </c>
      <c r="D7716" s="82">
        <f t="shared" si="360"/>
        <v>5.9400000000000008E-3</v>
      </c>
      <c r="E7716" s="81">
        <f t="shared" si="362"/>
        <v>1.3000000000000002E-4</v>
      </c>
      <c r="F7716" s="97">
        <f>INDEX(バックデータ一覧!$G$4:$I$27,MATCH(計算過程!B7716,バックデータ一覧!$F$4:$F$27,0),MATCH(VLOOKUP(A7716,バックデータ一覧!$T$3:$U$367,2),バックデータ一覧!$G$3:$I$3,0))*10^-3</f>
        <v>1.3000000000000002E-4</v>
      </c>
      <c r="G7716" s="97">
        <f>INDEX(バックデータ一覧!$J$4:$L$27,MATCH(計算過程!B7716,バックデータ一覧!$F$4:$F$27,0),MATCH(VLOOKUP(A7716,バックデータ一覧!$T$3:$U$367,2),バックデータ一覧!$J$3:$L$3,0))*10^-3</f>
        <v>2.5000000000000001E-4</v>
      </c>
      <c r="H7716" s="97">
        <f>INDEX(バックデータ一覧!$M$4:$O$27,MATCH(計算過程!B7716,バックデータ一覧!$F$4:$F$27,0),MATCH(VLOOKUP(A7716,バックデータ一覧!$T$3:$U$367,2),バックデータ一覧!$M$3:$O$3,0))*10^-3</f>
        <v>3.8000000000000002E-4</v>
      </c>
      <c r="I7716" s="97">
        <f>INDEX(バックデータ一覧!$P$4:$R$27,MATCH(計算過程!B7716,バックデータ一覧!$F$4:$F$27,0),MATCH(VLOOKUP(A7716,バックデータ一覧!$T$3:$U$367,2),バックデータ一覧!$P$3:$R$3,0))*10^-3</f>
        <v>5.0000000000000001E-4</v>
      </c>
    </row>
    <row r="7717" spans="1:9" x14ac:dyDescent="0.15">
      <c r="A7717" s="57">
        <v>41961</v>
      </c>
      <c r="B7717" s="9" t="s">
        <v>111</v>
      </c>
      <c r="C7717" s="83">
        <f t="shared" si="361"/>
        <v>6.0700000000000007E-3</v>
      </c>
      <c r="D7717" s="82">
        <f t="shared" si="360"/>
        <v>5.9400000000000008E-3</v>
      </c>
      <c r="E7717" s="81">
        <f t="shared" si="362"/>
        <v>1.3000000000000002E-4</v>
      </c>
      <c r="F7717" s="97">
        <f>INDEX(バックデータ一覧!$G$4:$I$27,MATCH(計算過程!B7717,バックデータ一覧!$F$4:$F$27,0),MATCH(VLOOKUP(A7717,バックデータ一覧!$T$3:$U$367,2),バックデータ一覧!$G$3:$I$3,0))*10^-3</f>
        <v>1.3000000000000002E-4</v>
      </c>
      <c r="G7717" s="97">
        <f>INDEX(バックデータ一覧!$J$4:$L$27,MATCH(計算過程!B7717,バックデータ一覧!$F$4:$F$27,0),MATCH(VLOOKUP(A7717,バックデータ一覧!$T$3:$U$367,2),バックデータ一覧!$J$3:$L$3,0))*10^-3</f>
        <v>2.5000000000000001E-4</v>
      </c>
      <c r="H7717" s="97">
        <f>INDEX(バックデータ一覧!$M$4:$O$27,MATCH(計算過程!B7717,バックデータ一覧!$F$4:$F$27,0),MATCH(VLOOKUP(A7717,バックデータ一覧!$T$3:$U$367,2),バックデータ一覧!$M$3:$O$3,0))*10^-3</f>
        <v>3.8000000000000002E-4</v>
      </c>
      <c r="I7717" s="97">
        <f>INDEX(バックデータ一覧!$P$4:$R$27,MATCH(計算過程!B7717,バックデータ一覧!$F$4:$F$27,0),MATCH(VLOOKUP(A7717,バックデータ一覧!$T$3:$U$367,2),バックデータ一覧!$P$3:$R$3,0))*10^-3</f>
        <v>5.0000000000000001E-4</v>
      </c>
    </row>
    <row r="7718" spans="1:9" x14ac:dyDescent="0.15">
      <c r="A7718" s="57">
        <v>41961</v>
      </c>
      <c r="B7718" s="9" t="s">
        <v>112</v>
      </c>
      <c r="C7718" s="83">
        <f t="shared" si="361"/>
        <v>6.4800000000000005E-3</v>
      </c>
      <c r="D7718" s="82">
        <f t="shared" si="360"/>
        <v>5.9400000000000008E-3</v>
      </c>
      <c r="E7718" s="81">
        <f t="shared" si="362"/>
        <v>5.4000000000000001E-4</v>
      </c>
      <c r="F7718" s="97">
        <f>INDEX(バックデータ一覧!$G$4:$I$27,MATCH(計算過程!B7718,バックデータ一覧!$F$4:$F$27,0),MATCH(VLOOKUP(A7718,バックデータ一覧!$T$3:$U$367,2),バックデータ一覧!$G$3:$I$3,0))*10^-3</f>
        <v>5.4000000000000001E-4</v>
      </c>
      <c r="G7718" s="97">
        <f>INDEX(バックデータ一覧!$J$4:$L$27,MATCH(計算過程!B7718,バックデータ一覧!$F$4:$F$27,0),MATCH(VLOOKUP(A7718,バックデータ一覧!$T$3:$U$367,2),バックデータ一覧!$J$3:$L$3,0))*10^-3</f>
        <v>1.08E-3</v>
      </c>
      <c r="H7718" s="97">
        <f>INDEX(バックデータ一覧!$M$4:$O$27,MATCH(計算過程!B7718,バックデータ一覧!$F$4:$F$27,0),MATCH(VLOOKUP(A7718,バックデータ一覧!$T$3:$U$367,2),バックデータ一覧!$M$3:$O$3,0))*10^-3</f>
        <v>1.6299999999999999E-3</v>
      </c>
      <c r="I7718" s="97">
        <f>INDEX(バックデータ一覧!$P$4:$R$27,MATCH(計算過程!B7718,バックデータ一覧!$F$4:$F$27,0),MATCH(VLOOKUP(A7718,バックデータ一覧!$T$3:$U$367,2),バックデータ一覧!$P$3:$R$3,0))*10^-3</f>
        <v>2.1700000000000001E-3</v>
      </c>
    </row>
    <row r="7719" spans="1:9" x14ac:dyDescent="0.15">
      <c r="A7719" s="57">
        <v>41961</v>
      </c>
      <c r="B7719" s="9" t="s">
        <v>113</v>
      </c>
      <c r="C7719" s="83">
        <f t="shared" si="361"/>
        <v>9.7300000000000008E-3</v>
      </c>
      <c r="D7719" s="82">
        <f t="shared" si="360"/>
        <v>5.9400000000000008E-3</v>
      </c>
      <c r="E7719" s="81">
        <f t="shared" si="362"/>
        <v>3.79E-3</v>
      </c>
      <c r="F7719" s="97">
        <f>INDEX(バックデータ一覧!$G$4:$I$27,MATCH(計算過程!B7719,バックデータ一覧!$F$4:$F$27,0),MATCH(VLOOKUP(A7719,バックデータ一覧!$T$3:$U$367,2),バックデータ一覧!$G$3:$I$3,0))*10^-3</f>
        <v>3.79E-3</v>
      </c>
      <c r="G7719" s="97">
        <f>INDEX(バックデータ一覧!$J$4:$L$27,MATCH(計算過程!B7719,バックデータ一覧!$F$4:$F$27,0),MATCH(VLOOKUP(A7719,バックデータ一覧!$T$3:$U$367,2),バックデータ一覧!$J$3:$L$3,0))*10^-3</f>
        <v>7.5900000000000004E-3</v>
      </c>
      <c r="H7719" s="97">
        <f>INDEX(バックデータ一覧!$M$4:$O$27,MATCH(計算過程!B7719,バックデータ一覧!$F$4:$F$27,0),MATCH(VLOOKUP(A7719,バックデータ一覧!$T$3:$U$367,2),バックデータ一覧!$M$3:$O$3,0))*10^-3</f>
        <v>1.1380000000000001E-2</v>
      </c>
      <c r="I7719" s="97">
        <f>INDEX(バックデータ一覧!$P$4:$R$27,MATCH(計算過程!B7719,バックデータ一覧!$F$4:$F$27,0),MATCH(VLOOKUP(A7719,バックデータ一覧!$T$3:$U$367,2),バックデータ一覧!$P$3:$R$3,0))*10^-3</f>
        <v>1.5180000000000001E-2</v>
      </c>
    </row>
    <row r="7720" spans="1:9" x14ac:dyDescent="0.15">
      <c r="A7720" s="57">
        <v>41961</v>
      </c>
      <c r="B7720" s="9" t="s">
        <v>114</v>
      </c>
      <c r="C7720" s="83">
        <f t="shared" si="361"/>
        <v>6.2700000000000013E-3</v>
      </c>
      <c r="D7720" s="82">
        <f t="shared" si="360"/>
        <v>5.9400000000000008E-3</v>
      </c>
      <c r="E7720" s="81">
        <f t="shared" si="362"/>
        <v>3.3E-4</v>
      </c>
      <c r="F7720" s="97">
        <f>INDEX(バックデータ一覧!$G$4:$I$27,MATCH(計算過程!B7720,バックデータ一覧!$F$4:$F$27,0),MATCH(VLOOKUP(A7720,バックデータ一覧!$T$3:$U$367,2),バックデータ一覧!$G$3:$I$3,0))*10^-3</f>
        <v>3.3E-4</v>
      </c>
      <c r="G7720" s="97">
        <f>INDEX(バックデータ一覧!$J$4:$L$27,MATCH(計算過程!B7720,バックデータ一覧!$F$4:$F$27,0),MATCH(VLOOKUP(A7720,バックデータ一覧!$T$3:$U$367,2),バックデータ一覧!$J$3:$L$3,0))*10^-3</f>
        <v>6.7000000000000002E-4</v>
      </c>
      <c r="H7720" s="97">
        <f>INDEX(バックデータ一覧!$M$4:$O$27,MATCH(計算過程!B7720,バックデータ一覧!$F$4:$F$27,0),MATCH(VLOOKUP(A7720,バックデータ一覧!$T$3:$U$367,2),バックデータ一覧!$M$3:$O$3,0))*10^-3</f>
        <v>1E-3</v>
      </c>
      <c r="I7720" s="97">
        <f>INDEX(バックデータ一覧!$P$4:$R$27,MATCH(計算過程!B7720,バックデータ一覧!$F$4:$F$27,0),MATCH(VLOOKUP(A7720,バックデータ一覧!$T$3:$U$367,2),バックデータ一覧!$P$3:$R$3,0))*10^-3</f>
        <v>1.33E-3</v>
      </c>
    </row>
    <row r="7721" spans="1:9" x14ac:dyDescent="0.15">
      <c r="A7721" s="57">
        <v>41961</v>
      </c>
      <c r="B7721" s="9" t="s">
        <v>115</v>
      </c>
      <c r="C7721" s="83">
        <f t="shared" si="361"/>
        <v>6.4800000000000005E-3</v>
      </c>
      <c r="D7721" s="82">
        <f t="shared" si="360"/>
        <v>5.9400000000000008E-3</v>
      </c>
      <c r="E7721" s="81">
        <f t="shared" si="362"/>
        <v>5.4000000000000001E-4</v>
      </c>
      <c r="F7721" s="97">
        <f>INDEX(バックデータ一覧!$G$4:$I$27,MATCH(計算過程!B7721,バックデータ一覧!$F$4:$F$27,0),MATCH(VLOOKUP(A7721,バックデータ一覧!$T$3:$U$367,2),バックデータ一覧!$G$3:$I$3,0))*10^-3</f>
        <v>5.4000000000000001E-4</v>
      </c>
      <c r="G7721" s="97">
        <f>INDEX(バックデータ一覧!$J$4:$L$27,MATCH(計算過程!B7721,バックデータ一覧!$F$4:$F$27,0),MATCH(VLOOKUP(A7721,バックデータ一覧!$T$3:$U$367,2),バックデータ一覧!$J$3:$L$3,0))*10^-3</f>
        <v>1.08E-3</v>
      </c>
      <c r="H7721" s="97">
        <f>INDEX(バックデータ一覧!$M$4:$O$27,MATCH(計算過程!B7721,バックデータ一覧!$F$4:$F$27,0),MATCH(VLOOKUP(A7721,バックデータ一覧!$T$3:$U$367,2),バックデータ一覧!$M$3:$O$3,0))*10^-3</f>
        <v>1.6299999999999999E-3</v>
      </c>
      <c r="I7721" s="97">
        <f>INDEX(バックデータ一覧!$P$4:$R$27,MATCH(計算過程!B7721,バックデータ一覧!$F$4:$F$27,0),MATCH(VLOOKUP(A7721,バックデータ一覧!$T$3:$U$367,2),バックデータ一覧!$P$3:$R$3,0))*10^-3</f>
        <v>2.1700000000000001E-3</v>
      </c>
    </row>
    <row r="7722" spans="1:9" x14ac:dyDescent="0.15">
      <c r="A7722" s="57">
        <v>41961</v>
      </c>
      <c r="B7722" s="9" t="s">
        <v>116</v>
      </c>
      <c r="C7722" s="83">
        <f t="shared" si="361"/>
        <v>6.2700000000000013E-3</v>
      </c>
      <c r="D7722" s="82">
        <f t="shared" si="360"/>
        <v>5.9400000000000008E-3</v>
      </c>
      <c r="E7722" s="81">
        <f t="shared" si="362"/>
        <v>3.3E-4</v>
      </c>
      <c r="F7722" s="97">
        <f>INDEX(バックデータ一覧!$G$4:$I$27,MATCH(計算過程!B7722,バックデータ一覧!$F$4:$F$27,0),MATCH(VLOOKUP(A7722,バックデータ一覧!$T$3:$U$367,2),バックデータ一覧!$G$3:$I$3,0))*10^-3</f>
        <v>3.3E-4</v>
      </c>
      <c r="G7722" s="97">
        <f>INDEX(バックデータ一覧!$J$4:$L$27,MATCH(計算過程!B7722,バックデータ一覧!$F$4:$F$27,0),MATCH(VLOOKUP(A7722,バックデータ一覧!$T$3:$U$367,2),バックデータ一覧!$J$3:$L$3,0))*10^-3</f>
        <v>6.7000000000000002E-4</v>
      </c>
      <c r="H7722" s="97">
        <f>INDEX(バックデータ一覧!$M$4:$O$27,MATCH(計算過程!B7722,バックデータ一覧!$F$4:$F$27,0),MATCH(VLOOKUP(A7722,バックデータ一覧!$T$3:$U$367,2),バックデータ一覧!$M$3:$O$3,0))*10^-3</f>
        <v>1E-3</v>
      </c>
      <c r="I7722" s="97">
        <f>INDEX(バックデータ一覧!$P$4:$R$27,MATCH(計算過程!B7722,バックデータ一覧!$F$4:$F$27,0),MATCH(VLOOKUP(A7722,バックデータ一覧!$T$3:$U$367,2),バックデータ一覧!$P$3:$R$3,0))*10^-3</f>
        <v>1.33E-3</v>
      </c>
    </row>
    <row r="7723" spans="1:9" x14ac:dyDescent="0.15">
      <c r="A7723" s="57">
        <v>41961</v>
      </c>
      <c r="B7723" s="9" t="s">
        <v>117</v>
      </c>
      <c r="C7723" s="83">
        <f t="shared" si="361"/>
        <v>9.3200000000000002E-3</v>
      </c>
      <c r="D7723" s="82">
        <f t="shared" si="360"/>
        <v>5.9400000000000008E-3</v>
      </c>
      <c r="E7723" s="81">
        <f t="shared" si="362"/>
        <v>3.3799999999999998E-3</v>
      </c>
      <c r="F7723" s="97">
        <f>INDEX(バックデータ一覧!$G$4:$I$27,MATCH(計算過程!B7723,バックデータ一覧!$F$4:$F$27,0),MATCH(VLOOKUP(A7723,バックデータ一覧!$T$3:$U$367,2),バックデータ一覧!$G$3:$I$3,0))*10^-3</f>
        <v>3.3799999999999998E-3</v>
      </c>
      <c r="G7723" s="97">
        <f>INDEX(バックデータ一覧!$J$4:$L$27,MATCH(計算過程!B7723,バックデータ一覧!$F$4:$F$27,0),MATCH(VLOOKUP(A7723,バックデータ一覧!$T$3:$U$367,2),バックデータ一覧!$J$3:$L$3,0))*10^-3</f>
        <v>6.7499999999999999E-3</v>
      </c>
      <c r="H7723" s="97">
        <f>INDEX(バックデータ一覧!$M$4:$O$27,MATCH(計算過程!B7723,バックデータ一覧!$F$4:$F$27,0),MATCH(VLOOKUP(A7723,バックデータ一覧!$T$3:$U$367,2),バックデータ一覧!$M$3:$O$3,0))*10^-3</f>
        <v>1.0130000000000002E-2</v>
      </c>
      <c r="I7723" s="97">
        <f>INDEX(バックデータ一覧!$P$4:$R$27,MATCH(計算過程!B7723,バックデータ一覧!$F$4:$F$27,0),MATCH(VLOOKUP(A7723,バックデータ一覧!$T$3:$U$367,2),バックデータ一覧!$P$3:$R$3,0))*10^-3</f>
        <v>1.3509999999999999E-2</v>
      </c>
    </row>
    <row r="7724" spans="1:9" x14ac:dyDescent="0.15">
      <c r="A7724" s="57">
        <v>41961</v>
      </c>
      <c r="B7724" s="9" t="s">
        <v>118</v>
      </c>
      <c r="C7724" s="83">
        <f t="shared" si="361"/>
        <v>6.2700000000000013E-3</v>
      </c>
      <c r="D7724" s="82">
        <f t="shared" si="360"/>
        <v>5.9400000000000008E-3</v>
      </c>
      <c r="E7724" s="81">
        <f t="shared" si="362"/>
        <v>3.3E-4</v>
      </c>
      <c r="F7724" s="97">
        <f>INDEX(バックデータ一覧!$G$4:$I$27,MATCH(計算過程!B7724,バックデータ一覧!$F$4:$F$27,0),MATCH(VLOOKUP(A7724,バックデータ一覧!$T$3:$U$367,2),バックデータ一覧!$G$3:$I$3,0))*10^-3</f>
        <v>3.3E-4</v>
      </c>
      <c r="G7724" s="97">
        <f>INDEX(バックデータ一覧!$J$4:$L$27,MATCH(計算過程!B7724,バックデータ一覧!$F$4:$F$27,0),MATCH(VLOOKUP(A7724,バックデータ一覧!$T$3:$U$367,2),バックデータ一覧!$J$3:$L$3,0))*10^-3</f>
        <v>6.7000000000000002E-4</v>
      </c>
      <c r="H7724" s="97">
        <f>INDEX(バックデータ一覧!$M$4:$O$27,MATCH(計算過程!B7724,バックデータ一覧!$F$4:$F$27,0),MATCH(VLOOKUP(A7724,バックデータ一覧!$T$3:$U$367,2),バックデータ一覧!$M$3:$O$3,0))*10^-3</f>
        <v>1E-3</v>
      </c>
      <c r="I7724" s="97">
        <f>INDEX(バックデータ一覧!$P$4:$R$27,MATCH(計算過程!B7724,バックデータ一覧!$F$4:$F$27,0),MATCH(VLOOKUP(A7724,バックデータ一覧!$T$3:$U$367,2),バックデータ一覧!$P$3:$R$3,0))*10^-3</f>
        <v>1.33E-3</v>
      </c>
    </row>
    <row r="7725" spans="1:9" x14ac:dyDescent="0.15">
      <c r="A7725" s="57">
        <v>41961</v>
      </c>
      <c r="B7725" s="9" t="s">
        <v>119</v>
      </c>
      <c r="C7725" s="83">
        <f t="shared" si="361"/>
        <v>6.0700000000000007E-3</v>
      </c>
      <c r="D7725" s="82">
        <f t="shared" si="360"/>
        <v>5.9400000000000008E-3</v>
      </c>
      <c r="E7725" s="81">
        <f t="shared" si="362"/>
        <v>1.3000000000000002E-4</v>
      </c>
      <c r="F7725" s="97">
        <f>INDEX(バックデータ一覧!$G$4:$I$27,MATCH(計算過程!B7725,バックデータ一覧!$F$4:$F$27,0),MATCH(VLOOKUP(A7725,バックデータ一覧!$T$3:$U$367,2),バックデータ一覧!$G$3:$I$3,0))*10^-3</f>
        <v>1.3000000000000002E-4</v>
      </c>
      <c r="G7725" s="97">
        <f>INDEX(バックデータ一覧!$J$4:$L$27,MATCH(計算過程!B7725,バックデータ一覧!$F$4:$F$27,0),MATCH(VLOOKUP(A7725,バックデータ一覧!$T$3:$U$367,2),バックデータ一覧!$J$3:$L$3,0))*10^-3</f>
        <v>2.5000000000000001E-4</v>
      </c>
      <c r="H7725" s="97">
        <f>INDEX(バックデータ一覧!$M$4:$O$27,MATCH(計算過程!B7725,バックデータ一覧!$F$4:$F$27,0),MATCH(VLOOKUP(A7725,バックデータ一覧!$T$3:$U$367,2),バックデータ一覧!$M$3:$O$3,0))*10^-3</f>
        <v>3.8000000000000002E-4</v>
      </c>
      <c r="I7725" s="97">
        <f>INDEX(バックデータ一覧!$P$4:$R$27,MATCH(計算過程!B7725,バックデータ一覧!$F$4:$F$27,0),MATCH(VLOOKUP(A7725,バックデータ一覧!$T$3:$U$367,2),バックデータ一覧!$P$3:$R$3,0))*10^-3</f>
        <v>5.0000000000000001E-4</v>
      </c>
    </row>
    <row r="7726" spans="1:9" x14ac:dyDescent="0.15">
      <c r="A7726" s="57">
        <v>41961</v>
      </c>
      <c r="B7726" s="9" t="s">
        <v>120</v>
      </c>
      <c r="C7726" s="83">
        <f t="shared" si="361"/>
        <v>6.0700000000000007E-3</v>
      </c>
      <c r="D7726" s="82">
        <f t="shared" si="360"/>
        <v>5.9400000000000008E-3</v>
      </c>
      <c r="E7726" s="81">
        <f t="shared" si="362"/>
        <v>1.3000000000000002E-4</v>
      </c>
      <c r="F7726" s="97">
        <f>INDEX(バックデータ一覧!$G$4:$I$27,MATCH(計算過程!B7726,バックデータ一覧!$F$4:$F$27,0),MATCH(VLOOKUP(A7726,バックデータ一覧!$T$3:$U$367,2),バックデータ一覧!$G$3:$I$3,0))*10^-3</f>
        <v>1.3000000000000002E-4</v>
      </c>
      <c r="G7726" s="97">
        <f>INDEX(バックデータ一覧!$J$4:$L$27,MATCH(計算過程!B7726,バックデータ一覧!$F$4:$F$27,0),MATCH(VLOOKUP(A7726,バックデータ一覧!$T$3:$U$367,2),バックデータ一覧!$J$3:$L$3,0))*10^-3</f>
        <v>2.5000000000000001E-4</v>
      </c>
      <c r="H7726" s="97">
        <f>INDEX(バックデータ一覧!$M$4:$O$27,MATCH(計算過程!B7726,バックデータ一覧!$F$4:$F$27,0),MATCH(VLOOKUP(A7726,バックデータ一覧!$T$3:$U$367,2),バックデータ一覧!$M$3:$O$3,0))*10^-3</f>
        <v>3.8000000000000002E-4</v>
      </c>
      <c r="I7726" s="97">
        <f>INDEX(バックデータ一覧!$P$4:$R$27,MATCH(計算過程!B7726,バックデータ一覧!$F$4:$F$27,0),MATCH(VLOOKUP(A7726,バックデータ一覧!$T$3:$U$367,2),バックデータ一覧!$P$3:$R$3,0))*10^-3</f>
        <v>5.0000000000000001E-4</v>
      </c>
    </row>
    <row r="7727" spans="1:9" x14ac:dyDescent="0.15">
      <c r="A7727" s="57">
        <v>41961</v>
      </c>
      <c r="B7727" s="9" t="s">
        <v>121</v>
      </c>
      <c r="C7727" s="83">
        <f t="shared" si="361"/>
        <v>6.4800000000000005E-3</v>
      </c>
      <c r="D7727" s="82">
        <f t="shared" si="360"/>
        <v>5.9400000000000008E-3</v>
      </c>
      <c r="E7727" s="81">
        <f t="shared" si="362"/>
        <v>5.4000000000000001E-4</v>
      </c>
      <c r="F7727" s="97">
        <f>INDEX(バックデータ一覧!$G$4:$I$27,MATCH(計算過程!B7727,バックデータ一覧!$F$4:$F$27,0),MATCH(VLOOKUP(A7727,バックデータ一覧!$T$3:$U$367,2),バックデータ一覧!$G$3:$I$3,0))*10^-3</f>
        <v>5.4000000000000001E-4</v>
      </c>
      <c r="G7727" s="97">
        <f>INDEX(バックデータ一覧!$J$4:$L$27,MATCH(計算過程!B7727,バックデータ一覧!$F$4:$F$27,0),MATCH(VLOOKUP(A7727,バックデータ一覧!$T$3:$U$367,2),バックデータ一覧!$J$3:$L$3,0))*10^-3</f>
        <v>1.08E-3</v>
      </c>
      <c r="H7727" s="97">
        <f>INDEX(バックデータ一覧!$M$4:$O$27,MATCH(計算過程!B7727,バックデータ一覧!$F$4:$F$27,0),MATCH(VLOOKUP(A7727,バックデータ一覧!$T$3:$U$367,2),バックデータ一覧!$M$3:$O$3,0))*10^-3</f>
        <v>1.6299999999999999E-3</v>
      </c>
      <c r="I7727" s="97">
        <f>INDEX(バックデータ一覧!$P$4:$R$27,MATCH(計算過程!B7727,バックデータ一覧!$F$4:$F$27,0),MATCH(VLOOKUP(A7727,バックデータ一覧!$T$3:$U$367,2),バックデータ一覧!$P$3:$R$3,0))*10^-3</f>
        <v>2.1700000000000001E-3</v>
      </c>
    </row>
    <row r="7728" spans="1:9" x14ac:dyDescent="0.15">
      <c r="A7728" s="57">
        <v>41961</v>
      </c>
      <c r="B7728" s="9" t="s">
        <v>122</v>
      </c>
      <c r="C7728" s="83">
        <f t="shared" si="361"/>
        <v>1.2360000000000001E-2</v>
      </c>
      <c r="D7728" s="82">
        <f t="shared" si="360"/>
        <v>5.9400000000000008E-3</v>
      </c>
      <c r="E7728" s="81">
        <f t="shared" si="362"/>
        <v>6.4200000000000004E-3</v>
      </c>
      <c r="F7728" s="97">
        <f>INDEX(バックデータ一覧!$G$4:$I$27,MATCH(計算過程!B7728,バックデータ一覧!$F$4:$F$27,0),MATCH(VLOOKUP(A7728,バックデータ一覧!$T$3:$U$367,2),バックデータ一覧!$G$3:$I$3,0))*10^-3</f>
        <v>6.4200000000000004E-3</v>
      </c>
      <c r="G7728" s="97">
        <f>INDEX(バックデータ一覧!$J$4:$L$27,MATCH(計算過程!B7728,バックデータ一覧!$F$4:$F$27,0),MATCH(VLOOKUP(A7728,バックデータ一覧!$T$3:$U$367,2),バックデータ一覧!$J$3:$L$3,0))*10^-3</f>
        <v>1.2840000000000001E-2</v>
      </c>
      <c r="H7728" s="97">
        <f>INDEX(バックデータ一覧!$M$4:$O$27,MATCH(計算過程!B7728,バックデータ一覧!$F$4:$F$27,0),MATCH(VLOOKUP(A7728,バックデータ一覧!$T$3:$U$367,2),バックデータ一覧!$M$3:$O$3,0))*10^-3</f>
        <v>1.9260000000000003E-2</v>
      </c>
      <c r="I7728" s="97">
        <f>INDEX(バックデータ一覧!$P$4:$R$27,MATCH(計算過程!B7728,バックデータ一覧!$F$4:$F$27,0),MATCH(VLOOKUP(A7728,バックデータ一覧!$T$3:$U$367,2),バックデータ一覧!$P$3:$R$3,0))*10^-3</f>
        <v>2.5680000000000001E-2</v>
      </c>
    </row>
    <row r="7729" spans="1:9" x14ac:dyDescent="0.15">
      <c r="A7729" s="57">
        <v>41961</v>
      </c>
      <c r="B7729" s="9" t="s">
        <v>123</v>
      </c>
      <c r="C7729" s="83">
        <f t="shared" si="361"/>
        <v>1.2360000000000001E-2</v>
      </c>
      <c r="D7729" s="82">
        <f t="shared" si="360"/>
        <v>5.9400000000000008E-3</v>
      </c>
      <c r="E7729" s="81">
        <f t="shared" si="362"/>
        <v>6.4200000000000004E-3</v>
      </c>
      <c r="F7729" s="97">
        <f>INDEX(バックデータ一覧!$G$4:$I$27,MATCH(計算過程!B7729,バックデータ一覧!$F$4:$F$27,0),MATCH(VLOOKUP(A7729,バックデータ一覧!$T$3:$U$367,2),バックデータ一覧!$G$3:$I$3,0))*10^-3</f>
        <v>6.4200000000000004E-3</v>
      </c>
      <c r="G7729" s="97">
        <f>INDEX(バックデータ一覧!$J$4:$L$27,MATCH(計算過程!B7729,バックデータ一覧!$F$4:$F$27,0),MATCH(VLOOKUP(A7729,バックデータ一覧!$T$3:$U$367,2),バックデータ一覧!$J$3:$L$3,0))*10^-3</f>
        <v>1.2840000000000001E-2</v>
      </c>
      <c r="H7729" s="97">
        <f>INDEX(バックデータ一覧!$M$4:$O$27,MATCH(計算過程!B7729,バックデータ一覧!$F$4:$F$27,0),MATCH(VLOOKUP(A7729,バックデータ一覧!$T$3:$U$367,2),バックデータ一覧!$M$3:$O$3,0))*10^-3</f>
        <v>1.9260000000000003E-2</v>
      </c>
      <c r="I7729" s="97">
        <f>INDEX(バックデータ一覧!$P$4:$R$27,MATCH(計算過程!B7729,バックデータ一覧!$F$4:$F$27,0),MATCH(VLOOKUP(A7729,バックデータ一覧!$T$3:$U$367,2),バックデータ一覧!$P$3:$R$3,0))*10^-3</f>
        <v>2.5680000000000001E-2</v>
      </c>
    </row>
    <row r="7730" spans="1:9" x14ac:dyDescent="0.15">
      <c r="A7730" s="57">
        <v>41961</v>
      </c>
      <c r="B7730" s="9" t="s">
        <v>124</v>
      </c>
      <c r="C7730" s="83">
        <f t="shared" si="361"/>
        <v>6.0700000000000007E-3</v>
      </c>
      <c r="D7730" s="82">
        <f t="shared" si="360"/>
        <v>5.9400000000000008E-3</v>
      </c>
      <c r="E7730" s="81">
        <f t="shared" si="362"/>
        <v>1.3000000000000002E-4</v>
      </c>
      <c r="F7730" s="97">
        <f>INDEX(バックデータ一覧!$G$4:$I$27,MATCH(計算過程!B7730,バックデータ一覧!$F$4:$F$27,0),MATCH(VLOOKUP(A7730,バックデータ一覧!$T$3:$U$367,2),バックデータ一覧!$G$3:$I$3,0))*10^-3</f>
        <v>1.3000000000000002E-4</v>
      </c>
      <c r="G7730" s="97">
        <f>INDEX(バックデータ一覧!$J$4:$L$27,MATCH(計算過程!B7730,バックデータ一覧!$F$4:$F$27,0),MATCH(VLOOKUP(A7730,バックデータ一覧!$T$3:$U$367,2),バックデータ一覧!$J$3:$L$3,0))*10^-3</f>
        <v>2.5000000000000001E-4</v>
      </c>
      <c r="H7730" s="97">
        <f>INDEX(バックデータ一覧!$M$4:$O$27,MATCH(計算過程!B7730,バックデータ一覧!$F$4:$F$27,0),MATCH(VLOOKUP(A7730,バックデータ一覧!$T$3:$U$367,2),バックデータ一覧!$M$3:$O$3,0))*10^-3</f>
        <v>3.8000000000000002E-4</v>
      </c>
      <c r="I7730" s="97">
        <f>INDEX(バックデータ一覧!$P$4:$R$27,MATCH(計算過程!B7730,バックデータ一覧!$F$4:$F$27,0),MATCH(VLOOKUP(A7730,バックデータ一覧!$T$3:$U$367,2),バックデータ一覧!$P$3:$R$3,0))*10^-3</f>
        <v>5.0000000000000001E-4</v>
      </c>
    </row>
    <row r="7731" spans="1:9" x14ac:dyDescent="0.15">
      <c r="A7731" s="57">
        <v>41961</v>
      </c>
      <c r="B7731" s="9" t="s">
        <v>125</v>
      </c>
      <c r="C7731" s="83">
        <f t="shared" si="361"/>
        <v>6.2700000000000013E-3</v>
      </c>
      <c r="D7731" s="82">
        <f t="shared" si="360"/>
        <v>5.9400000000000008E-3</v>
      </c>
      <c r="E7731" s="81">
        <f t="shared" si="362"/>
        <v>3.3E-4</v>
      </c>
      <c r="F7731" s="97">
        <f>INDEX(バックデータ一覧!$G$4:$I$27,MATCH(計算過程!B7731,バックデータ一覧!$F$4:$F$27,0),MATCH(VLOOKUP(A7731,バックデータ一覧!$T$3:$U$367,2),バックデータ一覧!$G$3:$I$3,0))*10^-3</f>
        <v>3.3E-4</v>
      </c>
      <c r="G7731" s="97">
        <f>INDEX(バックデータ一覧!$J$4:$L$27,MATCH(計算過程!B7731,バックデータ一覧!$F$4:$F$27,0),MATCH(VLOOKUP(A7731,バックデータ一覧!$T$3:$U$367,2),バックデータ一覧!$J$3:$L$3,0))*10^-3</f>
        <v>6.7000000000000002E-4</v>
      </c>
      <c r="H7731" s="97">
        <f>INDEX(バックデータ一覧!$M$4:$O$27,MATCH(計算過程!B7731,バックデータ一覧!$F$4:$F$27,0),MATCH(VLOOKUP(A7731,バックデータ一覧!$T$3:$U$367,2),バックデータ一覧!$M$3:$O$3,0))*10^-3</f>
        <v>1E-3</v>
      </c>
      <c r="I7731" s="97">
        <f>INDEX(バックデータ一覧!$P$4:$R$27,MATCH(計算過程!B7731,バックデータ一覧!$F$4:$F$27,0),MATCH(VLOOKUP(A7731,バックデータ一覧!$T$3:$U$367,2),バックデータ一覧!$P$3:$R$3,0))*10^-3</f>
        <v>1.33E-3</v>
      </c>
    </row>
    <row r="7732" spans="1:9" x14ac:dyDescent="0.15">
      <c r="A7732" s="57">
        <v>41961</v>
      </c>
      <c r="B7732" s="9" t="s">
        <v>126</v>
      </c>
      <c r="C7732" s="83">
        <f t="shared" si="361"/>
        <v>1.2220000000000002E-2</v>
      </c>
      <c r="D7732" s="82">
        <f t="shared" si="360"/>
        <v>5.9400000000000008E-3</v>
      </c>
      <c r="E7732" s="81">
        <f t="shared" si="362"/>
        <v>6.28E-3</v>
      </c>
      <c r="F7732" s="97">
        <f>INDEX(バックデータ一覧!$G$4:$I$27,MATCH(計算過程!B7732,バックデータ一覧!$F$4:$F$27,0),MATCH(VLOOKUP(A7732,バックデータ一覧!$T$3:$U$367,2),バックデータ一覧!$G$3:$I$3,0))*10^-3</f>
        <v>6.28E-3</v>
      </c>
      <c r="G7732" s="97">
        <f>INDEX(バックデータ一覧!$J$4:$L$27,MATCH(計算過程!B7732,バックデータ一覧!$F$4:$F$27,0),MATCH(VLOOKUP(A7732,バックデータ一覧!$T$3:$U$367,2),バックデータ一覧!$J$3:$L$3,0))*10^-3</f>
        <v>1.256E-2</v>
      </c>
      <c r="H7732" s="97">
        <f>INDEX(バックデータ一覧!$M$4:$O$27,MATCH(計算過程!B7732,バックデータ一覧!$F$4:$F$27,0),MATCH(VLOOKUP(A7732,バックデータ一覧!$T$3:$U$367,2),バックデータ一覧!$M$3:$O$3,0))*10^-3</f>
        <v>1.8839999999999999E-2</v>
      </c>
      <c r="I7732" s="97">
        <f>INDEX(バックデータ一覧!$P$4:$R$27,MATCH(計算過程!B7732,バックデータ一覧!$F$4:$F$27,0),MATCH(VLOOKUP(A7732,バックデータ一覧!$T$3:$U$367,2),バックデータ一覧!$P$3:$R$3,0))*10^-3</f>
        <v>2.512E-2</v>
      </c>
    </row>
    <row r="7733" spans="1:9" x14ac:dyDescent="0.15">
      <c r="A7733" s="57">
        <v>41961</v>
      </c>
      <c r="B7733" s="9" t="s">
        <v>127</v>
      </c>
      <c r="C7733" s="83">
        <f t="shared" si="361"/>
        <v>1.243E-2</v>
      </c>
      <c r="D7733" s="82">
        <f t="shared" si="360"/>
        <v>5.9400000000000008E-3</v>
      </c>
      <c r="E7733" s="81">
        <f t="shared" si="362"/>
        <v>6.4900000000000001E-3</v>
      </c>
      <c r="F7733" s="97">
        <f>INDEX(バックデータ一覧!$G$4:$I$27,MATCH(計算過程!B7733,バックデータ一覧!$F$4:$F$27,0),MATCH(VLOOKUP(A7733,バックデータ一覧!$T$3:$U$367,2),バックデータ一覧!$G$3:$I$3,0))*10^-3</f>
        <v>6.4900000000000001E-3</v>
      </c>
      <c r="G7733" s="97">
        <f>INDEX(バックデータ一覧!$J$4:$L$27,MATCH(計算過程!B7733,バックデータ一覧!$F$4:$F$27,0),MATCH(VLOOKUP(A7733,バックデータ一覧!$T$3:$U$367,2),バックデータ一覧!$J$3:$L$3,0))*10^-3</f>
        <v>1.298E-2</v>
      </c>
      <c r="H7733" s="97">
        <f>INDEX(バックデータ一覧!$M$4:$O$27,MATCH(計算過程!B7733,バックデータ一覧!$F$4:$F$27,0),MATCH(VLOOKUP(A7733,バックデータ一覧!$T$3:$U$367,2),バックデータ一覧!$M$3:$O$3,0))*10^-3</f>
        <v>1.9469999999999998E-2</v>
      </c>
      <c r="I7733" s="97">
        <f>INDEX(バックデータ一覧!$P$4:$R$27,MATCH(計算過程!B7733,バックデータ一覧!$F$4:$F$27,0),MATCH(VLOOKUP(A7733,バックデータ一覧!$T$3:$U$367,2),バックデータ一覧!$P$3:$R$3,0))*10^-3</f>
        <v>2.5950000000000001E-2</v>
      </c>
    </row>
    <row r="7734" spans="1:9" x14ac:dyDescent="0.15">
      <c r="A7734" s="57">
        <v>41961</v>
      </c>
      <c r="B7734" s="9" t="s">
        <v>128</v>
      </c>
      <c r="C7734" s="83">
        <f t="shared" si="361"/>
        <v>9.2500000000000013E-3</v>
      </c>
      <c r="D7734" s="82">
        <f t="shared" si="360"/>
        <v>5.9400000000000008E-3</v>
      </c>
      <c r="E7734" s="81">
        <f t="shared" si="362"/>
        <v>3.31E-3</v>
      </c>
      <c r="F7734" s="97">
        <f>INDEX(バックデータ一覧!$G$4:$I$27,MATCH(計算過程!B7734,バックデータ一覧!$F$4:$F$27,0),MATCH(VLOOKUP(A7734,バックデータ一覧!$T$3:$U$367,2),バックデータ一覧!$G$3:$I$3,0))*10^-3</f>
        <v>3.31E-3</v>
      </c>
      <c r="G7734" s="97">
        <f>INDEX(バックデータ一覧!$J$4:$L$27,MATCH(計算過程!B7734,バックデータ一覧!$F$4:$F$27,0),MATCH(VLOOKUP(A7734,バックデータ一覧!$T$3:$U$367,2),バックデータ一覧!$J$3:$L$3,0))*10^-3</f>
        <v>6.6100000000000004E-3</v>
      </c>
      <c r="H7734" s="97">
        <f>INDEX(バックデータ一覧!$M$4:$O$27,MATCH(計算過程!B7734,バックデータ一覧!$F$4:$F$27,0),MATCH(VLOOKUP(A7734,バックデータ一覧!$T$3:$U$367,2),バックデータ一覧!$M$3:$O$3,0))*10^-3</f>
        <v>9.92E-3</v>
      </c>
      <c r="I7734" s="97">
        <f>INDEX(バックデータ一覧!$P$4:$R$27,MATCH(計算過程!B7734,バックデータ一覧!$F$4:$F$27,0),MATCH(VLOOKUP(A7734,バックデータ一覧!$T$3:$U$367,2),バックデータ一覧!$P$3:$R$3,0))*10^-3</f>
        <v>1.323E-2</v>
      </c>
    </row>
    <row r="7735" spans="1:9" x14ac:dyDescent="0.15">
      <c r="A7735" s="57">
        <v>41962</v>
      </c>
      <c r="B7735" s="9" t="s">
        <v>105</v>
      </c>
      <c r="C7735" s="83">
        <f t="shared" si="361"/>
        <v>6.0700000000000007E-3</v>
      </c>
      <c r="D7735" s="82">
        <f t="shared" si="360"/>
        <v>5.9400000000000008E-3</v>
      </c>
      <c r="E7735" s="81">
        <f t="shared" si="362"/>
        <v>1.2999999999999999E-4</v>
      </c>
      <c r="F7735" s="97">
        <f>INDEX(バックデータ一覧!$G$4:$I$27,MATCH(計算過程!B7735,バックデータ一覧!$F$4:$F$27,0),MATCH(VLOOKUP(A7735,バックデータ一覧!$T$3:$U$367,2),バックデータ一覧!$G$3:$I$3,0))*10^-3</f>
        <v>1.2999999999999999E-4</v>
      </c>
      <c r="G7735" s="97">
        <f>INDEX(バックデータ一覧!$J$4:$L$27,MATCH(計算過程!B7735,バックデータ一覧!$F$4:$F$27,0),MATCH(VLOOKUP(A7735,バックデータ一覧!$T$3:$U$367,2),バックデータ一覧!$J$3:$L$3,0))*10^-3</f>
        <v>2.5000000000000001E-4</v>
      </c>
      <c r="H7735" s="97">
        <f>INDEX(バックデータ一覧!$M$4:$O$27,MATCH(計算過程!B7735,バックデータ一覧!$F$4:$F$27,0),MATCH(VLOOKUP(A7735,バックデータ一覧!$T$3:$U$367,2),バックデータ一覧!$M$3:$O$3,0))*10^-3</f>
        <v>3.8000000000000002E-4</v>
      </c>
      <c r="I7735" s="97">
        <f>INDEX(バックデータ一覧!$P$4:$R$27,MATCH(計算過程!B7735,バックデータ一覧!$F$4:$F$27,0),MATCH(VLOOKUP(A7735,バックデータ一覧!$T$3:$U$367,2),バックデータ一覧!$P$3:$R$3,0))*10^-3</f>
        <v>5.0000000000000001E-4</v>
      </c>
    </row>
    <row r="7736" spans="1:9" x14ac:dyDescent="0.15">
      <c r="A7736" s="57">
        <v>41962</v>
      </c>
      <c r="B7736" s="9" t="s">
        <v>106</v>
      </c>
      <c r="C7736" s="83">
        <f t="shared" si="361"/>
        <v>6.0700000000000007E-3</v>
      </c>
      <c r="D7736" s="82">
        <f t="shared" si="360"/>
        <v>5.9400000000000008E-3</v>
      </c>
      <c r="E7736" s="81">
        <f t="shared" si="362"/>
        <v>1.2999999999999999E-4</v>
      </c>
      <c r="F7736" s="97">
        <f>INDEX(バックデータ一覧!$G$4:$I$27,MATCH(計算過程!B7736,バックデータ一覧!$F$4:$F$27,0),MATCH(VLOOKUP(A7736,バックデータ一覧!$T$3:$U$367,2),バックデータ一覧!$G$3:$I$3,0))*10^-3</f>
        <v>1.2999999999999999E-4</v>
      </c>
      <c r="G7736" s="97">
        <f>INDEX(バックデータ一覧!$J$4:$L$27,MATCH(計算過程!B7736,バックデータ一覧!$F$4:$F$27,0),MATCH(VLOOKUP(A7736,バックデータ一覧!$T$3:$U$367,2),バックデータ一覧!$J$3:$L$3,0))*10^-3</f>
        <v>2.5000000000000001E-4</v>
      </c>
      <c r="H7736" s="97">
        <f>INDEX(バックデータ一覧!$M$4:$O$27,MATCH(計算過程!B7736,バックデータ一覧!$F$4:$F$27,0),MATCH(VLOOKUP(A7736,バックデータ一覧!$T$3:$U$367,2),バックデータ一覧!$M$3:$O$3,0))*10^-3</f>
        <v>3.8000000000000002E-4</v>
      </c>
      <c r="I7736" s="97">
        <f>INDEX(バックデータ一覧!$P$4:$R$27,MATCH(計算過程!B7736,バックデータ一覧!$F$4:$F$27,0),MATCH(VLOOKUP(A7736,バックデータ一覧!$T$3:$U$367,2),バックデータ一覧!$P$3:$R$3,0))*10^-3</f>
        <v>5.0000000000000001E-4</v>
      </c>
    </row>
    <row r="7737" spans="1:9" x14ac:dyDescent="0.15">
      <c r="A7737" s="57">
        <v>41962</v>
      </c>
      <c r="B7737" s="9" t="s">
        <v>107</v>
      </c>
      <c r="C7737" s="83">
        <f t="shared" si="361"/>
        <v>6.0700000000000007E-3</v>
      </c>
      <c r="D7737" s="82">
        <f t="shared" si="360"/>
        <v>5.9400000000000008E-3</v>
      </c>
      <c r="E7737" s="81">
        <f t="shared" si="362"/>
        <v>1.3000000000000002E-4</v>
      </c>
      <c r="F7737" s="97">
        <f>INDEX(バックデータ一覧!$G$4:$I$27,MATCH(計算過程!B7737,バックデータ一覧!$F$4:$F$27,0),MATCH(VLOOKUP(A7737,バックデータ一覧!$T$3:$U$367,2),バックデータ一覧!$G$3:$I$3,0))*10^-3</f>
        <v>1.3000000000000002E-4</v>
      </c>
      <c r="G7737" s="97">
        <f>INDEX(バックデータ一覧!$J$4:$L$27,MATCH(計算過程!B7737,バックデータ一覧!$F$4:$F$27,0),MATCH(VLOOKUP(A7737,バックデータ一覧!$T$3:$U$367,2),バックデータ一覧!$J$3:$L$3,0))*10^-3</f>
        <v>2.5000000000000001E-4</v>
      </c>
      <c r="H7737" s="97">
        <f>INDEX(バックデータ一覧!$M$4:$O$27,MATCH(計算過程!B7737,バックデータ一覧!$F$4:$F$27,0),MATCH(VLOOKUP(A7737,バックデータ一覧!$T$3:$U$367,2),バックデータ一覧!$M$3:$O$3,0))*10^-3</f>
        <v>3.8000000000000002E-4</v>
      </c>
      <c r="I7737" s="97">
        <f>INDEX(バックデータ一覧!$P$4:$R$27,MATCH(計算過程!B7737,バックデータ一覧!$F$4:$F$27,0),MATCH(VLOOKUP(A7737,バックデータ一覧!$T$3:$U$367,2),バックデータ一覧!$P$3:$R$3,0))*10^-3</f>
        <v>5.0000000000000001E-4</v>
      </c>
    </row>
    <row r="7738" spans="1:9" x14ac:dyDescent="0.15">
      <c r="A7738" s="57">
        <v>41962</v>
      </c>
      <c r="B7738" s="9" t="s">
        <v>108</v>
      </c>
      <c r="C7738" s="83">
        <f t="shared" si="361"/>
        <v>6.0700000000000007E-3</v>
      </c>
      <c r="D7738" s="82">
        <f t="shared" si="360"/>
        <v>5.9400000000000008E-3</v>
      </c>
      <c r="E7738" s="81">
        <f t="shared" si="362"/>
        <v>1.3000000000000002E-4</v>
      </c>
      <c r="F7738" s="97">
        <f>INDEX(バックデータ一覧!$G$4:$I$27,MATCH(計算過程!B7738,バックデータ一覧!$F$4:$F$27,0),MATCH(VLOOKUP(A7738,バックデータ一覧!$T$3:$U$367,2),バックデータ一覧!$G$3:$I$3,0))*10^-3</f>
        <v>1.3000000000000002E-4</v>
      </c>
      <c r="G7738" s="97">
        <f>INDEX(バックデータ一覧!$J$4:$L$27,MATCH(計算過程!B7738,バックデータ一覧!$F$4:$F$27,0),MATCH(VLOOKUP(A7738,バックデータ一覧!$T$3:$U$367,2),バックデータ一覧!$J$3:$L$3,0))*10^-3</f>
        <v>2.5000000000000001E-4</v>
      </c>
      <c r="H7738" s="97">
        <f>INDEX(バックデータ一覧!$M$4:$O$27,MATCH(計算過程!B7738,バックデータ一覧!$F$4:$F$27,0),MATCH(VLOOKUP(A7738,バックデータ一覧!$T$3:$U$367,2),バックデータ一覧!$M$3:$O$3,0))*10^-3</f>
        <v>3.8000000000000002E-4</v>
      </c>
      <c r="I7738" s="97">
        <f>INDEX(バックデータ一覧!$P$4:$R$27,MATCH(計算過程!B7738,バックデータ一覧!$F$4:$F$27,0),MATCH(VLOOKUP(A7738,バックデータ一覧!$T$3:$U$367,2),バックデータ一覧!$P$3:$R$3,0))*10^-3</f>
        <v>5.0000000000000001E-4</v>
      </c>
    </row>
    <row r="7739" spans="1:9" x14ac:dyDescent="0.15">
      <c r="A7739" s="57">
        <v>41962</v>
      </c>
      <c r="B7739" s="9" t="s">
        <v>109</v>
      </c>
      <c r="C7739" s="83">
        <f t="shared" si="361"/>
        <v>6.0700000000000007E-3</v>
      </c>
      <c r="D7739" s="82">
        <f t="shared" si="360"/>
        <v>5.9400000000000008E-3</v>
      </c>
      <c r="E7739" s="81">
        <f t="shared" si="362"/>
        <v>1.3000000000000002E-4</v>
      </c>
      <c r="F7739" s="97">
        <f>INDEX(バックデータ一覧!$G$4:$I$27,MATCH(計算過程!B7739,バックデータ一覧!$F$4:$F$27,0),MATCH(VLOOKUP(A7739,バックデータ一覧!$T$3:$U$367,2),バックデータ一覧!$G$3:$I$3,0))*10^-3</f>
        <v>1.3000000000000002E-4</v>
      </c>
      <c r="G7739" s="97">
        <f>INDEX(バックデータ一覧!$J$4:$L$27,MATCH(計算過程!B7739,バックデータ一覧!$F$4:$F$27,0),MATCH(VLOOKUP(A7739,バックデータ一覧!$T$3:$U$367,2),バックデータ一覧!$J$3:$L$3,0))*10^-3</f>
        <v>2.5000000000000001E-4</v>
      </c>
      <c r="H7739" s="97">
        <f>INDEX(バックデータ一覧!$M$4:$O$27,MATCH(計算過程!B7739,バックデータ一覧!$F$4:$F$27,0),MATCH(VLOOKUP(A7739,バックデータ一覧!$T$3:$U$367,2),バックデータ一覧!$M$3:$O$3,0))*10^-3</f>
        <v>3.8000000000000002E-4</v>
      </c>
      <c r="I7739" s="97">
        <f>INDEX(バックデータ一覧!$P$4:$R$27,MATCH(計算過程!B7739,バックデータ一覧!$F$4:$F$27,0),MATCH(VLOOKUP(A7739,バックデータ一覧!$T$3:$U$367,2),バックデータ一覧!$P$3:$R$3,0))*10^-3</f>
        <v>5.0000000000000001E-4</v>
      </c>
    </row>
    <row r="7740" spans="1:9" x14ac:dyDescent="0.15">
      <c r="A7740" s="57">
        <v>41962</v>
      </c>
      <c r="B7740" s="9" t="s">
        <v>110</v>
      </c>
      <c r="C7740" s="83">
        <f t="shared" si="361"/>
        <v>6.0700000000000007E-3</v>
      </c>
      <c r="D7740" s="82">
        <f t="shared" si="360"/>
        <v>5.9400000000000008E-3</v>
      </c>
      <c r="E7740" s="81">
        <f t="shared" si="362"/>
        <v>1.3000000000000002E-4</v>
      </c>
      <c r="F7740" s="97">
        <f>INDEX(バックデータ一覧!$G$4:$I$27,MATCH(計算過程!B7740,バックデータ一覧!$F$4:$F$27,0),MATCH(VLOOKUP(A7740,バックデータ一覧!$T$3:$U$367,2),バックデータ一覧!$G$3:$I$3,0))*10^-3</f>
        <v>1.3000000000000002E-4</v>
      </c>
      <c r="G7740" s="97">
        <f>INDEX(バックデータ一覧!$J$4:$L$27,MATCH(計算過程!B7740,バックデータ一覧!$F$4:$F$27,0),MATCH(VLOOKUP(A7740,バックデータ一覧!$T$3:$U$367,2),バックデータ一覧!$J$3:$L$3,0))*10^-3</f>
        <v>2.5000000000000001E-4</v>
      </c>
      <c r="H7740" s="97">
        <f>INDEX(バックデータ一覧!$M$4:$O$27,MATCH(計算過程!B7740,バックデータ一覧!$F$4:$F$27,0),MATCH(VLOOKUP(A7740,バックデータ一覧!$T$3:$U$367,2),バックデータ一覧!$M$3:$O$3,0))*10^-3</f>
        <v>3.8000000000000002E-4</v>
      </c>
      <c r="I7740" s="97">
        <f>INDEX(バックデータ一覧!$P$4:$R$27,MATCH(計算過程!B7740,バックデータ一覧!$F$4:$F$27,0),MATCH(VLOOKUP(A7740,バックデータ一覧!$T$3:$U$367,2),バックデータ一覧!$P$3:$R$3,0))*10^-3</f>
        <v>5.0000000000000001E-4</v>
      </c>
    </row>
    <row r="7741" spans="1:9" x14ac:dyDescent="0.15">
      <c r="A7741" s="57">
        <v>41962</v>
      </c>
      <c r="B7741" s="9" t="s">
        <v>111</v>
      </c>
      <c r="C7741" s="83">
        <f t="shared" si="361"/>
        <v>6.0700000000000007E-3</v>
      </c>
      <c r="D7741" s="82">
        <f t="shared" si="360"/>
        <v>5.9400000000000008E-3</v>
      </c>
      <c r="E7741" s="81">
        <f t="shared" si="362"/>
        <v>1.3000000000000002E-4</v>
      </c>
      <c r="F7741" s="97">
        <f>INDEX(バックデータ一覧!$G$4:$I$27,MATCH(計算過程!B7741,バックデータ一覧!$F$4:$F$27,0),MATCH(VLOOKUP(A7741,バックデータ一覧!$T$3:$U$367,2),バックデータ一覧!$G$3:$I$3,0))*10^-3</f>
        <v>1.3000000000000002E-4</v>
      </c>
      <c r="G7741" s="97">
        <f>INDEX(バックデータ一覧!$J$4:$L$27,MATCH(計算過程!B7741,バックデータ一覧!$F$4:$F$27,0),MATCH(VLOOKUP(A7741,バックデータ一覧!$T$3:$U$367,2),バックデータ一覧!$J$3:$L$3,0))*10^-3</f>
        <v>2.5000000000000001E-4</v>
      </c>
      <c r="H7741" s="97">
        <f>INDEX(バックデータ一覧!$M$4:$O$27,MATCH(計算過程!B7741,バックデータ一覧!$F$4:$F$27,0),MATCH(VLOOKUP(A7741,バックデータ一覧!$T$3:$U$367,2),バックデータ一覧!$M$3:$O$3,0))*10^-3</f>
        <v>3.8000000000000002E-4</v>
      </c>
      <c r="I7741" s="97">
        <f>INDEX(バックデータ一覧!$P$4:$R$27,MATCH(計算過程!B7741,バックデータ一覧!$F$4:$F$27,0),MATCH(VLOOKUP(A7741,バックデータ一覧!$T$3:$U$367,2),バックデータ一覧!$P$3:$R$3,0))*10^-3</f>
        <v>5.0000000000000001E-4</v>
      </c>
    </row>
    <row r="7742" spans="1:9" x14ac:dyDescent="0.15">
      <c r="A7742" s="57">
        <v>41962</v>
      </c>
      <c r="B7742" s="9" t="s">
        <v>112</v>
      </c>
      <c r="C7742" s="83">
        <f t="shared" si="361"/>
        <v>6.4800000000000005E-3</v>
      </c>
      <c r="D7742" s="82">
        <f t="shared" si="360"/>
        <v>5.9400000000000008E-3</v>
      </c>
      <c r="E7742" s="81">
        <f t="shared" si="362"/>
        <v>5.4000000000000001E-4</v>
      </c>
      <c r="F7742" s="97">
        <f>INDEX(バックデータ一覧!$G$4:$I$27,MATCH(計算過程!B7742,バックデータ一覧!$F$4:$F$27,0),MATCH(VLOOKUP(A7742,バックデータ一覧!$T$3:$U$367,2),バックデータ一覧!$G$3:$I$3,0))*10^-3</f>
        <v>5.4000000000000001E-4</v>
      </c>
      <c r="G7742" s="97">
        <f>INDEX(バックデータ一覧!$J$4:$L$27,MATCH(計算過程!B7742,バックデータ一覧!$F$4:$F$27,0),MATCH(VLOOKUP(A7742,バックデータ一覧!$T$3:$U$367,2),バックデータ一覧!$J$3:$L$3,0))*10^-3</f>
        <v>1.08E-3</v>
      </c>
      <c r="H7742" s="97">
        <f>INDEX(バックデータ一覧!$M$4:$O$27,MATCH(計算過程!B7742,バックデータ一覧!$F$4:$F$27,0),MATCH(VLOOKUP(A7742,バックデータ一覧!$T$3:$U$367,2),バックデータ一覧!$M$3:$O$3,0))*10^-3</f>
        <v>1.6299999999999999E-3</v>
      </c>
      <c r="I7742" s="97">
        <f>INDEX(バックデータ一覧!$P$4:$R$27,MATCH(計算過程!B7742,バックデータ一覧!$F$4:$F$27,0),MATCH(VLOOKUP(A7742,バックデータ一覧!$T$3:$U$367,2),バックデータ一覧!$P$3:$R$3,0))*10^-3</f>
        <v>2.1700000000000001E-3</v>
      </c>
    </row>
    <row r="7743" spans="1:9" x14ac:dyDescent="0.15">
      <c r="A7743" s="57">
        <v>41962</v>
      </c>
      <c r="B7743" s="9" t="s">
        <v>113</v>
      </c>
      <c r="C7743" s="83">
        <f t="shared" si="361"/>
        <v>9.7300000000000008E-3</v>
      </c>
      <c r="D7743" s="82">
        <f t="shared" si="360"/>
        <v>5.9400000000000008E-3</v>
      </c>
      <c r="E7743" s="81">
        <f t="shared" si="362"/>
        <v>3.79E-3</v>
      </c>
      <c r="F7743" s="97">
        <f>INDEX(バックデータ一覧!$G$4:$I$27,MATCH(計算過程!B7743,バックデータ一覧!$F$4:$F$27,0),MATCH(VLOOKUP(A7743,バックデータ一覧!$T$3:$U$367,2),バックデータ一覧!$G$3:$I$3,0))*10^-3</f>
        <v>3.79E-3</v>
      </c>
      <c r="G7743" s="97">
        <f>INDEX(バックデータ一覧!$J$4:$L$27,MATCH(計算過程!B7743,バックデータ一覧!$F$4:$F$27,0),MATCH(VLOOKUP(A7743,バックデータ一覧!$T$3:$U$367,2),バックデータ一覧!$J$3:$L$3,0))*10^-3</f>
        <v>7.5900000000000004E-3</v>
      </c>
      <c r="H7743" s="97">
        <f>INDEX(バックデータ一覧!$M$4:$O$27,MATCH(計算過程!B7743,バックデータ一覧!$F$4:$F$27,0),MATCH(VLOOKUP(A7743,バックデータ一覧!$T$3:$U$367,2),バックデータ一覧!$M$3:$O$3,0))*10^-3</f>
        <v>1.1380000000000001E-2</v>
      </c>
      <c r="I7743" s="97">
        <f>INDEX(バックデータ一覧!$P$4:$R$27,MATCH(計算過程!B7743,バックデータ一覧!$F$4:$F$27,0),MATCH(VLOOKUP(A7743,バックデータ一覧!$T$3:$U$367,2),バックデータ一覧!$P$3:$R$3,0))*10^-3</f>
        <v>1.5180000000000001E-2</v>
      </c>
    </row>
    <row r="7744" spans="1:9" x14ac:dyDescent="0.15">
      <c r="A7744" s="57">
        <v>41962</v>
      </c>
      <c r="B7744" s="9" t="s">
        <v>114</v>
      </c>
      <c r="C7744" s="83">
        <f t="shared" si="361"/>
        <v>6.2700000000000013E-3</v>
      </c>
      <c r="D7744" s="82">
        <f t="shared" si="360"/>
        <v>5.9400000000000008E-3</v>
      </c>
      <c r="E7744" s="81">
        <f t="shared" si="362"/>
        <v>3.3E-4</v>
      </c>
      <c r="F7744" s="97">
        <f>INDEX(バックデータ一覧!$G$4:$I$27,MATCH(計算過程!B7744,バックデータ一覧!$F$4:$F$27,0),MATCH(VLOOKUP(A7744,バックデータ一覧!$T$3:$U$367,2),バックデータ一覧!$G$3:$I$3,0))*10^-3</f>
        <v>3.3E-4</v>
      </c>
      <c r="G7744" s="97">
        <f>INDEX(バックデータ一覧!$J$4:$L$27,MATCH(計算過程!B7744,バックデータ一覧!$F$4:$F$27,0),MATCH(VLOOKUP(A7744,バックデータ一覧!$T$3:$U$367,2),バックデータ一覧!$J$3:$L$3,0))*10^-3</f>
        <v>6.7000000000000002E-4</v>
      </c>
      <c r="H7744" s="97">
        <f>INDEX(バックデータ一覧!$M$4:$O$27,MATCH(計算過程!B7744,バックデータ一覧!$F$4:$F$27,0),MATCH(VLOOKUP(A7744,バックデータ一覧!$T$3:$U$367,2),バックデータ一覧!$M$3:$O$3,0))*10^-3</f>
        <v>1E-3</v>
      </c>
      <c r="I7744" s="97">
        <f>INDEX(バックデータ一覧!$P$4:$R$27,MATCH(計算過程!B7744,バックデータ一覧!$F$4:$F$27,0),MATCH(VLOOKUP(A7744,バックデータ一覧!$T$3:$U$367,2),バックデータ一覧!$P$3:$R$3,0))*10^-3</f>
        <v>1.33E-3</v>
      </c>
    </row>
    <row r="7745" spans="1:9" x14ac:dyDescent="0.15">
      <c r="A7745" s="57">
        <v>41962</v>
      </c>
      <c r="B7745" s="9" t="s">
        <v>115</v>
      </c>
      <c r="C7745" s="83">
        <f t="shared" si="361"/>
        <v>6.4800000000000005E-3</v>
      </c>
      <c r="D7745" s="82">
        <f t="shared" si="360"/>
        <v>5.9400000000000008E-3</v>
      </c>
      <c r="E7745" s="81">
        <f t="shared" si="362"/>
        <v>5.4000000000000001E-4</v>
      </c>
      <c r="F7745" s="97">
        <f>INDEX(バックデータ一覧!$G$4:$I$27,MATCH(計算過程!B7745,バックデータ一覧!$F$4:$F$27,0),MATCH(VLOOKUP(A7745,バックデータ一覧!$T$3:$U$367,2),バックデータ一覧!$G$3:$I$3,0))*10^-3</f>
        <v>5.4000000000000001E-4</v>
      </c>
      <c r="G7745" s="97">
        <f>INDEX(バックデータ一覧!$J$4:$L$27,MATCH(計算過程!B7745,バックデータ一覧!$F$4:$F$27,0),MATCH(VLOOKUP(A7745,バックデータ一覧!$T$3:$U$367,2),バックデータ一覧!$J$3:$L$3,0))*10^-3</f>
        <v>1.08E-3</v>
      </c>
      <c r="H7745" s="97">
        <f>INDEX(バックデータ一覧!$M$4:$O$27,MATCH(計算過程!B7745,バックデータ一覧!$F$4:$F$27,0),MATCH(VLOOKUP(A7745,バックデータ一覧!$T$3:$U$367,2),バックデータ一覧!$M$3:$O$3,0))*10^-3</f>
        <v>1.6299999999999999E-3</v>
      </c>
      <c r="I7745" s="97">
        <f>INDEX(バックデータ一覧!$P$4:$R$27,MATCH(計算過程!B7745,バックデータ一覧!$F$4:$F$27,0),MATCH(VLOOKUP(A7745,バックデータ一覧!$T$3:$U$367,2),バックデータ一覧!$P$3:$R$3,0))*10^-3</f>
        <v>2.1700000000000001E-3</v>
      </c>
    </row>
    <row r="7746" spans="1:9" x14ac:dyDescent="0.15">
      <c r="A7746" s="57">
        <v>41962</v>
      </c>
      <c r="B7746" s="9" t="s">
        <v>116</v>
      </c>
      <c r="C7746" s="83">
        <f t="shared" si="361"/>
        <v>6.2700000000000013E-3</v>
      </c>
      <c r="D7746" s="82">
        <f t="shared" si="360"/>
        <v>5.9400000000000008E-3</v>
      </c>
      <c r="E7746" s="81">
        <f t="shared" si="362"/>
        <v>3.3E-4</v>
      </c>
      <c r="F7746" s="97">
        <f>INDEX(バックデータ一覧!$G$4:$I$27,MATCH(計算過程!B7746,バックデータ一覧!$F$4:$F$27,0),MATCH(VLOOKUP(A7746,バックデータ一覧!$T$3:$U$367,2),バックデータ一覧!$G$3:$I$3,0))*10^-3</f>
        <v>3.3E-4</v>
      </c>
      <c r="G7746" s="97">
        <f>INDEX(バックデータ一覧!$J$4:$L$27,MATCH(計算過程!B7746,バックデータ一覧!$F$4:$F$27,0),MATCH(VLOOKUP(A7746,バックデータ一覧!$T$3:$U$367,2),バックデータ一覧!$J$3:$L$3,0))*10^-3</f>
        <v>6.7000000000000002E-4</v>
      </c>
      <c r="H7746" s="97">
        <f>INDEX(バックデータ一覧!$M$4:$O$27,MATCH(計算過程!B7746,バックデータ一覧!$F$4:$F$27,0),MATCH(VLOOKUP(A7746,バックデータ一覧!$T$3:$U$367,2),バックデータ一覧!$M$3:$O$3,0))*10^-3</f>
        <v>1E-3</v>
      </c>
      <c r="I7746" s="97">
        <f>INDEX(バックデータ一覧!$P$4:$R$27,MATCH(計算過程!B7746,バックデータ一覧!$F$4:$F$27,0),MATCH(VLOOKUP(A7746,バックデータ一覧!$T$3:$U$367,2),バックデータ一覧!$P$3:$R$3,0))*10^-3</f>
        <v>1.33E-3</v>
      </c>
    </row>
    <row r="7747" spans="1:9" x14ac:dyDescent="0.15">
      <c r="A7747" s="57">
        <v>41962</v>
      </c>
      <c r="B7747" s="9" t="s">
        <v>117</v>
      </c>
      <c r="C7747" s="83">
        <f t="shared" si="361"/>
        <v>9.3200000000000002E-3</v>
      </c>
      <c r="D7747" s="82">
        <f t="shared" si="360"/>
        <v>5.9400000000000008E-3</v>
      </c>
      <c r="E7747" s="81">
        <f t="shared" si="362"/>
        <v>3.3799999999999998E-3</v>
      </c>
      <c r="F7747" s="97">
        <f>INDEX(バックデータ一覧!$G$4:$I$27,MATCH(計算過程!B7747,バックデータ一覧!$F$4:$F$27,0),MATCH(VLOOKUP(A7747,バックデータ一覧!$T$3:$U$367,2),バックデータ一覧!$G$3:$I$3,0))*10^-3</f>
        <v>3.3799999999999998E-3</v>
      </c>
      <c r="G7747" s="97">
        <f>INDEX(バックデータ一覧!$J$4:$L$27,MATCH(計算過程!B7747,バックデータ一覧!$F$4:$F$27,0),MATCH(VLOOKUP(A7747,バックデータ一覧!$T$3:$U$367,2),バックデータ一覧!$J$3:$L$3,0))*10^-3</f>
        <v>6.7499999999999999E-3</v>
      </c>
      <c r="H7747" s="97">
        <f>INDEX(バックデータ一覧!$M$4:$O$27,MATCH(計算過程!B7747,バックデータ一覧!$F$4:$F$27,0),MATCH(VLOOKUP(A7747,バックデータ一覧!$T$3:$U$367,2),バックデータ一覧!$M$3:$O$3,0))*10^-3</f>
        <v>1.0130000000000002E-2</v>
      </c>
      <c r="I7747" s="97">
        <f>INDEX(バックデータ一覧!$P$4:$R$27,MATCH(計算過程!B7747,バックデータ一覧!$F$4:$F$27,0),MATCH(VLOOKUP(A7747,バックデータ一覧!$T$3:$U$367,2),バックデータ一覧!$P$3:$R$3,0))*10^-3</f>
        <v>1.3509999999999999E-2</v>
      </c>
    </row>
    <row r="7748" spans="1:9" x14ac:dyDescent="0.15">
      <c r="A7748" s="57">
        <v>41962</v>
      </c>
      <c r="B7748" s="9" t="s">
        <v>118</v>
      </c>
      <c r="C7748" s="83">
        <f t="shared" si="361"/>
        <v>6.2700000000000013E-3</v>
      </c>
      <c r="D7748" s="82">
        <f t="shared" si="360"/>
        <v>5.9400000000000008E-3</v>
      </c>
      <c r="E7748" s="81">
        <f t="shared" si="362"/>
        <v>3.3E-4</v>
      </c>
      <c r="F7748" s="97">
        <f>INDEX(バックデータ一覧!$G$4:$I$27,MATCH(計算過程!B7748,バックデータ一覧!$F$4:$F$27,0),MATCH(VLOOKUP(A7748,バックデータ一覧!$T$3:$U$367,2),バックデータ一覧!$G$3:$I$3,0))*10^-3</f>
        <v>3.3E-4</v>
      </c>
      <c r="G7748" s="97">
        <f>INDEX(バックデータ一覧!$J$4:$L$27,MATCH(計算過程!B7748,バックデータ一覧!$F$4:$F$27,0),MATCH(VLOOKUP(A7748,バックデータ一覧!$T$3:$U$367,2),バックデータ一覧!$J$3:$L$3,0))*10^-3</f>
        <v>6.7000000000000002E-4</v>
      </c>
      <c r="H7748" s="97">
        <f>INDEX(バックデータ一覧!$M$4:$O$27,MATCH(計算過程!B7748,バックデータ一覧!$F$4:$F$27,0),MATCH(VLOOKUP(A7748,バックデータ一覧!$T$3:$U$367,2),バックデータ一覧!$M$3:$O$3,0))*10^-3</f>
        <v>1E-3</v>
      </c>
      <c r="I7748" s="97">
        <f>INDEX(バックデータ一覧!$P$4:$R$27,MATCH(計算過程!B7748,バックデータ一覧!$F$4:$F$27,0),MATCH(VLOOKUP(A7748,バックデータ一覧!$T$3:$U$367,2),バックデータ一覧!$P$3:$R$3,0))*10^-3</f>
        <v>1.33E-3</v>
      </c>
    </row>
    <row r="7749" spans="1:9" x14ac:dyDescent="0.15">
      <c r="A7749" s="57">
        <v>41962</v>
      </c>
      <c r="B7749" s="9" t="s">
        <v>119</v>
      </c>
      <c r="C7749" s="83">
        <f t="shared" si="361"/>
        <v>6.0700000000000007E-3</v>
      </c>
      <c r="D7749" s="82">
        <f t="shared" si="360"/>
        <v>5.9400000000000008E-3</v>
      </c>
      <c r="E7749" s="81">
        <f t="shared" si="362"/>
        <v>1.3000000000000002E-4</v>
      </c>
      <c r="F7749" s="97">
        <f>INDEX(バックデータ一覧!$G$4:$I$27,MATCH(計算過程!B7749,バックデータ一覧!$F$4:$F$27,0),MATCH(VLOOKUP(A7749,バックデータ一覧!$T$3:$U$367,2),バックデータ一覧!$G$3:$I$3,0))*10^-3</f>
        <v>1.3000000000000002E-4</v>
      </c>
      <c r="G7749" s="97">
        <f>INDEX(バックデータ一覧!$J$4:$L$27,MATCH(計算過程!B7749,バックデータ一覧!$F$4:$F$27,0),MATCH(VLOOKUP(A7749,バックデータ一覧!$T$3:$U$367,2),バックデータ一覧!$J$3:$L$3,0))*10^-3</f>
        <v>2.5000000000000001E-4</v>
      </c>
      <c r="H7749" s="97">
        <f>INDEX(バックデータ一覧!$M$4:$O$27,MATCH(計算過程!B7749,バックデータ一覧!$F$4:$F$27,0),MATCH(VLOOKUP(A7749,バックデータ一覧!$T$3:$U$367,2),バックデータ一覧!$M$3:$O$3,0))*10^-3</f>
        <v>3.8000000000000002E-4</v>
      </c>
      <c r="I7749" s="97">
        <f>INDEX(バックデータ一覧!$P$4:$R$27,MATCH(計算過程!B7749,バックデータ一覧!$F$4:$F$27,0),MATCH(VLOOKUP(A7749,バックデータ一覧!$T$3:$U$367,2),バックデータ一覧!$P$3:$R$3,0))*10^-3</f>
        <v>5.0000000000000001E-4</v>
      </c>
    </row>
    <row r="7750" spans="1:9" x14ac:dyDescent="0.15">
      <c r="A7750" s="57">
        <v>41962</v>
      </c>
      <c r="B7750" s="9" t="s">
        <v>120</v>
      </c>
      <c r="C7750" s="83">
        <f t="shared" si="361"/>
        <v>6.0700000000000007E-3</v>
      </c>
      <c r="D7750" s="82">
        <f t="shared" si="360"/>
        <v>5.9400000000000008E-3</v>
      </c>
      <c r="E7750" s="81">
        <f t="shared" si="362"/>
        <v>1.3000000000000002E-4</v>
      </c>
      <c r="F7750" s="97">
        <f>INDEX(バックデータ一覧!$G$4:$I$27,MATCH(計算過程!B7750,バックデータ一覧!$F$4:$F$27,0),MATCH(VLOOKUP(A7750,バックデータ一覧!$T$3:$U$367,2),バックデータ一覧!$G$3:$I$3,0))*10^-3</f>
        <v>1.3000000000000002E-4</v>
      </c>
      <c r="G7750" s="97">
        <f>INDEX(バックデータ一覧!$J$4:$L$27,MATCH(計算過程!B7750,バックデータ一覧!$F$4:$F$27,0),MATCH(VLOOKUP(A7750,バックデータ一覧!$T$3:$U$367,2),バックデータ一覧!$J$3:$L$3,0))*10^-3</f>
        <v>2.5000000000000001E-4</v>
      </c>
      <c r="H7750" s="97">
        <f>INDEX(バックデータ一覧!$M$4:$O$27,MATCH(計算過程!B7750,バックデータ一覧!$F$4:$F$27,0),MATCH(VLOOKUP(A7750,バックデータ一覧!$T$3:$U$367,2),バックデータ一覧!$M$3:$O$3,0))*10^-3</f>
        <v>3.8000000000000002E-4</v>
      </c>
      <c r="I7750" s="97">
        <f>INDEX(バックデータ一覧!$P$4:$R$27,MATCH(計算過程!B7750,バックデータ一覧!$F$4:$F$27,0),MATCH(VLOOKUP(A7750,バックデータ一覧!$T$3:$U$367,2),バックデータ一覧!$P$3:$R$3,0))*10^-3</f>
        <v>5.0000000000000001E-4</v>
      </c>
    </row>
    <row r="7751" spans="1:9" x14ac:dyDescent="0.15">
      <c r="A7751" s="57">
        <v>41962</v>
      </c>
      <c r="B7751" s="9" t="s">
        <v>121</v>
      </c>
      <c r="C7751" s="83">
        <f t="shared" si="361"/>
        <v>6.4800000000000005E-3</v>
      </c>
      <c r="D7751" s="82">
        <f t="shared" ref="D7751:D7814" si="363">$O$4*$O$5*10^-3</f>
        <v>5.9400000000000008E-3</v>
      </c>
      <c r="E7751" s="81">
        <f t="shared" si="362"/>
        <v>5.4000000000000001E-4</v>
      </c>
      <c r="F7751" s="97">
        <f>INDEX(バックデータ一覧!$G$4:$I$27,MATCH(計算過程!B7751,バックデータ一覧!$F$4:$F$27,0),MATCH(VLOOKUP(A7751,バックデータ一覧!$T$3:$U$367,2),バックデータ一覧!$G$3:$I$3,0))*10^-3</f>
        <v>5.4000000000000001E-4</v>
      </c>
      <c r="G7751" s="97">
        <f>INDEX(バックデータ一覧!$J$4:$L$27,MATCH(計算過程!B7751,バックデータ一覧!$F$4:$F$27,0),MATCH(VLOOKUP(A7751,バックデータ一覧!$T$3:$U$367,2),バックデータ一覧!$J$3:$L$3,0))*10^-3</f>
        <v>1.08E-3</v>
      </c>
      <c r="H7751" s="97">
        <f>INDEX(バックデータ一覧!$M$4:$O$27,MATCH(計算過程!B7751,バックデータ一覧!$F$4:$F$27,0),MATCH(VLOOKUP(A7751,バックデータ一覧!$T$3:$U$367,2),バックデータ一覧!$M$3:$O$3,0))*10^-3</f>
        <v>1.6299999999999999E-3</v>
      </c>
      <c r="I7751" s="97">
        <f>INDEX(バックデータ一覧!$P$4:$R$27,MATCH(計算過程!B7751,バックデータ一覧!$F$4:$F$27,0),MATCH(VLOOKUP(A7751,バックデータ一覧!$T$3:$U$367,2),バックデータ一覧!$P$3:$R$3,0))*10^-3</f>
        <v>2.1700000000000001E-3</v>
      </c>
    </row>
    <row r="7752" spans="1:9" x14ac:dyDescent="0.15">
      <c r="A7752" s="57">
        <v>41962</v>
      </c>
      <c r="B7752" s="9" t="s">
        <v>122</v>
      </c>
      <c r="C7752" s="83">
        <f t="shared" ref="C7752:C7815" si="364">D7752+E7752</f>
        <v>1.2360000000000001E-2</v>
      </c>
      <c r="D7752" s="82">
        <f t="shared" si="363"/>
        <v>5.9400000000000008E-3</v>
      </c>
      <c r="E7752" s="81">
        <f t="shared" ref="E7752:E7815" si="365">IF(AND($O$10&gt;=1,$O$10&lt;2),$F7752*(2-$O$10)/(2-1)+$G7752*($O$10-1)/(2-1),IF(AND($O$10&gt;=2,$O$10&lt;3),$G7752*(3-$O$10)/(3-2)+$H7752*($O$10-2)/(3-2),$H7752*(4-$O$10)/(4-3)+$I7752*($O$10-3)/(4-3)))</f>
        <v>6.4200000000000004E-3</v>
      </c>
      <c r="F7752" s="97">
        <f>INDEX(バックデータ一覧!$G$4:$I$27,MATCH(計算過程!B7752,バックデータ一覧!$F$4:$F$27,0),MATCH(VLOOKUP(A7752,バックデータ一覧!$T$3:$U$367,2),バックデータ一覧!$G$3:$I$3,0))*10^-3</f>
        <v>6.4200000000000004E-3</v>
      </c>
      <c r="G7752" s="97">
        <f>INDEX(バックデータ一覧!$J$4:$L$27,MATCH(計算過程!B7752,バックデータ一覧!$F$4:$F$27,0),MATCH(VLOOKUP(A7752,バックデータ一覧!$T$3:$U$367,2),バックデータ一覧!$J$3:$L$3,0))*10^-3</f>
        <v>1.2840000000000001E-2</v>
      </c>
      <c r="H7752" s="97">
        <f>INDEX(バックデータ一覧!$M$4:$O$27,MATCH(計算過程!B7752,バックデータ一覧!$F$4:$F$27,0),MATCH(VLOOKUP(A7752,バックデータ一覧!$T$3:$U$367,2),バックデータ一覧!$M$3:$O$3,0))*10^-3</f>
        <v>1.9260000000000003E-2</v>
      </c>
      <c r="I7752" s="97">
        <f>INDEX(バックデータ一覧!$P$4:$R$27,MATCH(計算過程!B7752,バックデータ一覧!$F$4:$F$27,0),MATCH(VLOOKUP(A7752,バックデータ一覧!$T$3:$U$367,2),バックデータ一覧!$P$3:$R$3,0))*10^-3</f>
        <v>2.5680000000000001E-2</v>
      </c>
    </row>
    <row r="7753" spans="1:9" x14ac:dyDescent="0.15">
      <c r="A7753" s="57">
        <v>41962</v>
      </c>
      <c r="B7753" s="9" t="s">
        <v>123</v>
      </c>
      <c r="C7753" s="83">
        <f t="shared" si="364"/>
        <v>1.2360000000000001E-2</v>
      </c>
      <c r="D7753" s="82">
        <f t="shared" si="363"/>
        <v>5.9400000000000008E-3</v>
      </c>
      <c r="E7753" s="81">
        <f t="shared" si="365"/>
        <v>6.4200000000000004E-3</v>
      </c>
      <c r="F7753" s="97">
        <f>INDEX(バックデータ一覧!$G$4:$I$27,MATCH(計算過程!B7753,バックデータ一覧!$F$4:$F$27,0),MATCH(VLOOKUP(A7753,バックデータ一覧!$T$3:$U$367,2),バックデータ一覧!$G$3:$I$3,0))*10^-3</f>
        <v>6.4200000000000004E-3</v>
      </c>
      <c r="G7753" s="97">
        <f>INDEX(バックデータ一覧!$J$4:$L$27,MATCH(計算過程!B7753,バックデータ一覧!$F$4:$F$27,0),MATCH(VLOOKUP(A7753,バックデータ一覧!$T$3:$U$367,2),バックデータ一覧!$J$3:$L$3,0))*10^-3</f>
        <v>1.2840000000000001E-2</v>
      </c>
      <c r="H7753" s="97">
        <f>INDEX(バックデータ一覧!$M$4:$O$27,MATCH(計算過程!B7753,バックデータ一覧!$F$4:$F$27,0),MATCH(VLOOKUP(A7753,バックデータ一覧!$T$3:$U$367,2),バックデータ一覧!$M$3:$O$3,0))*10^-3</f>
        <v>1.9260000000000003E-2</v>
      </c>
      <c r="I7753" s="97">
        <f>INDEX(バックデータ一覧!$P$4:$R$27,MATCH(計算過程!B7753,バックデータ一覧!$F$4:$F$27,0),MATCH(VLOOKUP(A7753,バックデータ一覧!$T$3:$U$367,2),バックデータ一覧!$P$3:$R$3,0))*10^-3</f>
        <v>2.5680000000000001E-2</v>
      </c>
    </row>
    <row r="7754" spans="1:9" x14ac:dyDescent="0.15">
      <c r="A7754" s="57">
        <v>41962</v>
      </c>
      <c r="B7754" s="9" t="s">
        <v>124</v>
      </c>
      <c r="C7754" s="83">
        <f t="shared" si="364"/>
        <v>6.0700000000000007E-3</v>
      </c>
      <c r="D7754" s="82">
        <f t="shared" si="363"/>
        <v>5.9400000000000008E-3</v>
      </c>
      <c r="E7754" s="81">
        <f t="shared" si="365"/>
        <v>1.3000000000000002E-4</v>
      </c>
      <c r="F7754" s="97">
        <f>INDEX(バックデータ一覧!$G$4:$I$27,MATCH(計算過程!B7754,バックデータ一覧!$F$4:$F$27,0),MATCH(VLOOKUP(A7754,バックデータ一覧!$T$3:$U$367,2),バックデータ一覧!$G$3:$I$3,0))*10^-3</f>
        <v>1.3000000000000002E-4</v>
      </c>
      <c r="G7754" s="97">
        <f>INDEX(バックデータ一覧!$J$4:$L$27,MATCH(計算過程!B7754,バックデータ一覧!$F$4:$F$27,0),MATCH(VLOOKUP(A7754,バックデータ一覧!$T$3:$U$367,2),バックデータ一覧!$J$3:$L$3,0))*10^-3</f>
        <v>2.5000000000000001E-4</v>
      </c>
      <c r="H7754" s="97">
        <f>INDEX(バックデータ一覧!$M$4:$O$27,MATCH(計算過程!B7754,バックデータ一覧!$F$4:$F$27,0),MATCH(VLOOKUP(A7754,バックデータ一覧!$T$3:$U$367,2),バックデータ一覧!$M$3:$O$3,0))*10^-3</f>
        <v>3.8000000000000002E-4</v>
      </c>
      <c r="I7754" s="97">
        <f>INDEX(バックデータ一覧!$P$4:$R$27,MATCH(計算過程!B7754,バックデータ一覧!$F$4:$F$27,0),MATCH(VLOOKUP(A7754,バックデータ一覧!$T$3:$U$367,2),バックデータ一覧!$P$3:$R$3,0))*10^-3</f>
        <v>5.0000000000000001E-4</v>
      </c>
    </row>
    <row r="7755" spans="1:9" x14ac:dyDescent="0.15">
      <c r="A7755" s="57">
        <v>41962</v>
      </c>
      <c r="B7755" s="9" t="s">
        <v>125</v>
      </c>
      <c r="C7755" s="83">
        <f t="shared" si="364"/>
        <v>6.2700000000000013E-3</v>
      </c>
      <c r="D7755" s="82">
        <f t="shared" si="363"/>
        <v>5.9400000000000008E-3</v>
      </c>
      <c r="E7755" s="81">
        <f t="shared" si="365"/>
        <v>3.3E-4</v>
      </c>
      <c r="F7755" s="97">
        <f>INDEX(バックデータ一覧!$G$4:$I$27,MATCH(計算過程!B7755,バックデータ一覧!$F$4:$F$27,0),MATCH(VLOOKUP(A7755,バックデータ一覧!$T$3:$U$367,2),バックデータ一覧!$G$3:$I$3,0))*10^-3</f>
        <v>3.3E-4</v>
      </c>
      <c r="G7755" s="97">
        <f>INDEX(バックデータ一覧!$J$4:$L$27,MATCH(計算過程!B7755,バックデータ一覧!$F$4:$F$27,0),MATCH(VLOOKUP(A7755,バックデータ一覧!$T$3:$U$367,2),バックデータ一覧!$J$3:$L$3,0))*10^-3</f>
        <v>6.7000000000000002E-4</v>
      </c>
      <c r="H7755" s="97">
        <f>INDEX(バックデータ一覧!$M$4:$O$27,MATCH(計算過程!B7755,バックデータ一覧!$F$4:$F$27,0),MATCH(VLOOKUP(A7755,バックデータ一覧!$T$3:$U$367,2),バックデータ一覧!$M$3:$O$3,0))*10^-3</f>
        <v>1E-3</v>
      </c>
      <c r="I7755" s="97">
        <f>INDEX(バックデータ一覧!$P$4:$R$27,MATCH(計算過程!B7755,バックデータ一覧!$F$4:$F$27,0),MATCH(VLOOKUP(A7755,バックデータ一覧!$T$3:$U$367,2),バックデータ一覧!$P$3:$R$3,0))*10^-3</f>
        <v>1.33E-3</v>
      </c>
    </row>
    <row r="7756" spans="1:9" x14ac:dyDescent="0.15">
      <c r="A7756" s="57">
        <v>41962</v>
      </c>
      <c r="B7756" s="9" t="s">
        <v>126</v>
      </c>
      <c r="C7756" s="83">
        <f t="shared" si="364"/>
        <v>1.2220000000000002E-2</v>
      </c>
      <c r="D7756" s="82">
        <f t="shared" si="363"/>
        <v>5.9400000000000008E-3</v>
      </c>
      <c r="E7756" s="81">
        <f t="shared" si="365"/>
        <v>6.28E-3</v>
      </c>
      <c r="F7756" s="97">
        <f>INDEX(バックデータ一覧!$G$4:$I$27,MATCH(計算過程!B7756,バックデータ一覧!$F$4:$F$27,0),MATCH(VLOOKUP(A7756,バックデータ一覧!$T$3:$U$367,2),バックデータ一覧!$G$3:$I$3,0))*10^-3</f>
        <v>6.28E-3</v>
      </c>
      <c r="G7756" s="97">
        <f>INDEX(バックデータ一覧!$J$4:$L$27,MATCH(計算過程!B7756,バックデータ一覧!$F$4:$F$27,0),MATCH(VLOOKUP(A7756,バックデータ一覧!$T$3:$U$367,2),バックデータ一覧!$J$3:$L$3,0))*10^-3</f>
        <v>1.256E-2</v>
      </c>
      <c r="H7756" s="97">
        <f>INDEX(バックデータ一覧!$M$4:$O$27,MATCH(計算過程!B7756,バックデータ一覧!$F$4:$F$27,0),MATCH(VLOOKUP(A7756,バックデータ一覧!$T$3:$U$367,2),バックデータ一覧!$M$3:$O$3,0))*10^-3</f>
        <v>1.8839999999999999E-2</v>
      </c>
      <c r="I7756" s="97">
        <f>INDEX(バックデータ一覧!$P$4:$R$27,MATCH(計算過程!B7756,バックデータ一覧!$F$4:$F$27,0),MATCH(VLOOKUP(A7756,バックデータ一覧!$T$3:$U$367,2),バックデータ一覧!$P$3:$R$3,0))*10^-3</f>
        <v>2.512E-2</v>
      </c>
    </row>
    <row r="7757" spans="1:9" x14ac:dyDescent="0.15">
      <c r="A7757" s="57">
        <v>41962</v>
      </c>
      <c r="B7757" s="9" t="s">
        <v>127</v>
      </c>
      <c r="C7757" s="83">
        <f t="shared" si="364"/>
        <v>1.243E-2</v>
      </c>
      <c r="D7757" s="82">
        <f t="shared" si="363"/>
        <v>5.9400000000000008E-3</v>
      </c>
      <c r="E7757" s="81">
        <f t="shared" si="365"/>
        <v>6.4900000000000001E-3</v>
      </c>
      <c r="F7757" s="97">
        <f>INDEX(バックデータ一覧!$G$4:$I$27,MATCH(計算過程!B7757,バックデータ一覧!$F$4:$F$27,0),MATCH(VLOOKUP(A7757,バックデータ一覧!$T$3:$U$367,2),バックデータ一覧!$G$3:$I$3,0))*10^-3</f>
        <v>6.4900000000000001E-3</v>
      </c>
      <c r="G7757" s="97">
        <f>INDEX(バックデータ一覧!$J$4:$L$27,MATCH(計算過程!B7757,バックデータ一覧!$F$4:$F$27,0),MATCH(VLOOKUP(A7757,バックデータ一覧!$T$3:$U$367,2),バックデータ一覧!$J$3:$L$3,0))*10^-3</f>
        <v>1.298E-2</v>
      </c>
      <c r="H7757" s="97">
        <f>INDEX(バックデータ一覧!$M$4:$O$27,MATCH(計算過程!B7757,バックデータ一覧!$F$4:$F$27,0),MATCH(VLOOKUP(A7757,バックデータ一覧!$T$3:$U$367,2),バックデータ一覧!$M$3:$O$3,0))*10^-3</f>
        <v>1.9469999999999998E-2</v>
      </c>
      <c r="I7757" s="97">
        <f>INDEX(バックデータ一覧!$P$4:$R$27,MATCH(計算過程!B7757,バックデータ一覧!$F$4:$F$27,0),MATCH(VLOOKUP(A7757,バックデータ一覧!$T$3:$U$367,2),バックデータ一覧!$P$3:$R$3,0))*10^-3</f>
        <v>2.5950000000000001E-2</v>
      </c>
    </row>
    <row r="7758" spans="1:9" x14ac:dyDescent="0.15">
      <c r="A7758" s="57">
        <v>41962</v>
      </c>
      <c r="B7758" s="9" t="s">
        <v>128</v>
      </c>
      <c r="C7758" s="83">
        <f t="shared" si="364"/>
        <v>9.2500000000000013E-3</v>
      </c>
      <c r="D7758" s="82">
        <f t="shared" si="363"/>
        <v>5.9400000000000008E-3</v>
      </c>
      <c r="E7758" s="81">
        <f t="shared" si="365"/>
        <v>3.31E-3</v>
      </c>
      <c r="F7758" s="97">
        <f>INDEX(バックデータ一覧!$G$4:$I$27,MATCH(計算過程!B7758,バックデータ一覧!$F$4:$F$27,0),MATCH(VLOOKUP(A7758,バックデータ一覧!$T$3:$U$367,2),バックデータ一覧!$G$3:$I$3,0))*10^-3</f>
        <v>3.31E-3</v>
      </c>
      <c r="G7758" s="97">
        <f>INDEX(バックデータ一覧!$J$4:$L$27,MATCH(計算過程!B7758,バックデータ一覧!$F$4:$F$27,0),MATCH(VLOOKUP(A7758,バックデータ一覧!$T$3:$U$367,2),バックデータ一覧!$J$3:$L$3,0))*10^-3</f>
        <v>6.6100000000000004E-3</v>
      </c>
      <c r="H7758" s="97">
        <f>INDEX(バックデータ一覧!$M$4:$O$27,MATCH(計算過程!B7758,バックデータ一覧!$F$4:$F$27,0),MATCH(VLOOKUP(A7758,バックデータ一覧!$T$3:$U$367,2),バックデータ一覧!$M$3:$O$3,0))*10^-3</f>
        <v>9.92E-3</v>
      </c>
      <c r="I7758" s="97">
        <f>INDEX(バックデータ一覧!$P$4:$R$27,MATCH(計算過程!B7758,バックデータ一覧!$F$4:$F$27,0),MATCH(VLOOKUP(A7758,バックデータ一覧!$T$3:$U$367,2),バックデータ一覧!$P$3:$R$3,0))*10^-3</f>
        <v>1.323E-2</v>
      </c>
    </row>
    <row r="7759" spans="1:9" x14ac:dyDescent="0.15">
      <c r="A7759" s="57">
        <v>41963</v>
      </c>
      <c r="B7759" s="9" t="s">
        <v>105</v>
      </c>
      <c r="C7759" s="83">
        <f t="shared" si="364"/>
        <v>6.0700000000000007E-3</v>
      </c>
      <c r="D7759" s="82">
        <f t="shared" si="363"/>
        <v>5.9400000000000008E-3</v>
      </c>
      <c r="E7759" s="81">
        <f t="shared" si="365"/>
        <v>1.3000000000000002E-4</v>
      </c>
      <c r="F7759" s="97">
        <f>INDEX(バックデータ一覧!$G$4:$I$27,MATCH(計算過程!B7759,バックデータ一覧!$F$4:$F$27,0),MATCH(VLOOKUP(A7759,バックデータ一覧!$T$3:$U$367,2),バックデータ一覧!$G$3:$I$3,0))*10^-3</f>
        <v>1.3000000000000002E-4</v>
      </c>
      <c r="G7759" s="97">
        <f>INDEX(バックデータ一覧!$J$4:$L$27,MATCH(計算過程!B7759,バックデータ一覧!$F$4:$F$27,0),MATCH(VLOOKUP(A7759,バックデータ一覧!$T$3:$U$367,2),バックデータ一覧!$J$3:$L$3,0))*10^-3</f>
        <v>2.5000000000000001E-4</v>
      </c>
      <c r="H7759" s="97">
        <f>INDEX(バックデータ一覧!$M$4:$O$27,MATCH(計算過程!B7759,バックデータ一覧!$F$4:$F$27,0),MATCH(VLOOKUP(A7759,バックデータ一覧!$T$3:$U$367,2),バックデータ一覧!$M$3:$O$3,0))*10^-3</f>
        <v>3.8000000000000002E-4</v>
      </c>
      <c r="I7759" s="97">
        <f>INDEX(バックデータ一覧!$P$4:$R$27,MATCH(計算過程!B7759,バックデータ一覧!$F$4:$F$27,0),MATCH(VLOOKUP(A7759,バックデータ一覧!$T$3:$U$367,2),バックデータ一覧!$P$3:$R$3,0))*10^-3</f>
        <v>5.0000000000000001E-4</v>
      </c>
    </row>
    <row r="7760" spans="1:9" x14ac:dyDescent="0.15">
      <c r="A7760" s="57">
        <v>41963</v>
      </c>
      <c r="B7760" s="9" t="s">
        <v>106</v>
      </c>
      <c r="C7760" s="83">
        <f t="shared" si="364"/>
        <v>6.0700000000000007E-3</v>
      </c>
      <c r="D7760" s="82">
        <f t="shared" si="363"/>
        <v>5.9400000000000008E-3</v>
      </c>
      <c r="E7760" s="81">
        <f t="shared" si="365"/>
        <v>1.3000000000000002E-4</v>
      </c>
      <c r="F7760" s="97">
        <f>INDEX(バックデータ一覧!$G$4:$I$27,MATCH(計算過程!B7760,バックデータ一覧!$F$4:$F$27,0),MATCH(VLOOKUP(A7760,バックデータ一覧!$T$3:$U$367,2),バックデータ一覧!$G$3:$I$3,0))*10^-3</f>
        <v>1.3000000000000002E-4</v>
      </c>
      <c r="G7760" s="97">
        <f>INDEX(バックデータ一覧!$J$4:$L$27,MATCH(計算過程!B7760,バックデータ一覧!$F$4:$F$27,0),MATCH(VLOOKUP(A7760,バックデータ一覧!$T$3:$U$367,2),バックデータ一覧!$J$3:$L$3,0))*10^-3</f>
        <v>2.5000000000000001E-4</v>
      </c>
      <c r="H7760" s="97">
        <f>INDEX(バックデータ一覧!$M$4:$O$27,MATCH(計算過程!B7760,バックデータ一覧!$F$4:$F$27,0),MATCH(VLOOKUP(A7760,バックデータ一覧!$T$3:$U$367,2),バックデータ一覧!$M$3:$O$3,0))*10^-3</f>
        <v>3.8000000000000002E-4</v>
      </c>
      <c r="I7760" s="97">
        <f>INDEX(バックデータ一覧!$P$4:$R$27,MATCH(計算過程!B7760,バックデータ一覧!$F$4:$F$27,0),MATCH(VLOOKUP(A7760,バックデータ一覧!$T$3:$U$367,2),バックデータ一覧!$P$3:$R$3,0))*10^-3</f>
        <v>5.0000000000000001E-4</v>
      </c>
    </row>
    <row r="7761" spans="1:9" x14ac:dyDescent="0.15">
      <c r="A7761" s="57">
        <v>41963</v>
      </c>
      <c r="B7761" s="9" t="s">
        <v>107</v>
      </c>
      <c r="C7761" s="83">
        <f t="shared" si="364"/>
        <v>6.0700000000000007E-3</v>
      </c>
      <c r="D7761" s="82">
        <f t="shared" si="363"/>
        <v>5.9400000000000008E-3</v>
      </c>
      <c r="E7761" s="81">
        <f t="shared" si="365"/>
        <v>1.3000000000000002E-4</v>
      </c>
      <c r="F7761" s="97">
        <f>INDEX(バックデータ一覧!$G$4:$I$27,MATCH(計算過程!B7761,バックデータ一覧!$F$4:$F$27,0),MATCH(VLOOKUP(A7761,バックデータ一覧!$T$3:$U$367,2),バックデータ一覧!$G$3:$I$3,0))*10^-3</f>
        <v>1.3000000000000002E-4</v>
      </c>
      <c r="G7761" s="97">
        <f>INDEX(バックデータ一覧!$J$4:$L$27,MATCH(計算過程!B7761,バックデータ一覧!$F$4:$F$27,0),MATCH(VLOOKUP(A7761,バックデータ一覧!$T$3:$U$367,2),バックデータ一覧!$J$3:$L$3,0))*10^-3</f>
        <v>2.5000000000000001E-4</v>
      </c>
      <c r="H7761" s="97">
        <f>INDEX(バックデータ一覧!$M$4:$O$27,MATCH(計算過程!B7761,バックデータ一覧!$F$4:$F$27,0),MATCH(VLOOKUP(A7761,バックデータ一覧!$T$3:$U$367,2),バックデータ一覧!$M$3:$O$3,0))*10^-3</f>
        <v>3.8000000000000002E-4</v>
      </c>
      <c r="I7761" s="97">
        <f>INDEX(バックデータ一覧!$P$4:$R$27,MATCH(計算過程!B7761,バックデータ一覧!$F$4:$F$27,0),MATCH(VLOOKUP(A7761,バックデータ一覧!$T$3:$U$367,2),バックデータ一覧!$P$3:$R$3,0))*10^-3</f>
        <v>5.0000000000000001E-4</v>
      </c>
    </row>
    <row r="7762" spans="1:9" x14ac:dyDescent="0.15">
      <c r="A7762" s="57">
        <v>41963</v>
      </c>
      <c r="B7762" s="9" t="s">
        <v>108</v>
      </c>
      <c r="C7762" s="83">
        <f t="shared" si="364"/>
        <v>6.0700000000000007E-3</v>
      </c>
      <c r="D7762" s="82">
        <f t="shared" si="363"/>
        <v>5.9400000000000008E-3</v>
      </c>
      <c r="E7762" s="81">
        <f t="shared" si="365"/>
        <v>1.3000000000000002E-4</v>
      </c>
      <c r="F7762" s="97">
        <f>INDEX(バックデータ一覧!$G$4:$I$27,MATCH(計算過程!B7762,バックデータ一覧!$F$4:$F$27,0),MATCH(VLOOKUP(A7762,バックデータ一覧!$T$3:$U$367,2),バックデータ一覧!$G$3:$I$3,0))*10^-3</f>
        <v>1.3000000000000002E-4</v>
      </c>
      <c r="G7762" s="97">
        <f>INDEX(バックデータ一覧!$J$4:$L$27,MATCH(計算過程!B7762,バックデータ一覧!$F$4:$F$27,0),MATCH(VLOOKUP(A7762,バックデータ一覧!$T$3:$U$367,2),バックデータ一覧!$J$3:$L$3,0))*10^-3</f>
        <v>2.5000000000000001E-4</v>
      </c>
      <c r="H7762" s="97">
        <f>INDEX(バックデータ一覧!$M$4:$O$27,MATCH(計算過程!B7762,バックデータ一覧!$F$4:$F$27,0),MATCH(VLOOKUP(A7762,バックデータ一覧!$T$3:$U$367,2),バックデータ一覧!$M$3:$O$3,0))*10^-3</f>
        <v>3.8000000000000002E-4</v>
      </c>
      <c r="I7762" s="97">
        <f>INDEX(バックデータ一覧!$P$4:$R$27,MATCH(計算過程!B7762,バックデータ一覧!$F$4:$F$27,0),MATCH(VLOOKUP(A7762,バックデータ一覧!$T$3:$U$367,2),バックデータ一覧!$P$3:$R$3,0))*10^-3</f>
        <v>5.0000000000000001E-4</v>
      </c>
    </row>
    <row r="7763" spans="1:9" x14ac:dyDescent="0.15">
      <c r="A7763" s="57">
        <v>41963</v>
      </c>
      <c r="B7763" s="9" t="s">
        <v>109</v>
      </c>
      <c r="C7763" s="83">
        <f t="shared" si="364"/>
        <v>6.0700000000000007E-3</v>
      </c>
      <c r="D7763" s="82">
        <f t="shared" si="363"/>
        <v>5.9400000000000008E-3</v>
      </c>
      <c r="E7763" s="81">
        <f t="shared" si="365"/>
        <v>1.3000000000000002E-4</v>
      </c>
      <c r="F7763" s="97">
        <f>INDEX(バックデータ一覧!$G$4:$I$27,MATCH(計算過程!B7763,バックデータ一覧!$F$4:$F$27,0),MATCH(VLOOKUP(A7763,バックデータ一覧!$T$3:$U$367,2),バックデータ一覧!$G$3:$I$3,0))*10^-3</f>
        <v>1.3000000000000002E-4</v>
      </c>
      <c r="G7763" s="97">
        <f>INDEX(バックデータ一覧!$J$4:$L$27,MATCH(計算過程!B7763,バックデータ一覧!$F$4:$F$27,0),MATCH(VLOOKUP(A7763,バックデータ一覧!$T$3:$U$367,2),バックデータ一覧!$J$3:$L$3,0))*10^-3</f>
        <v>2.5000000000000001E-4</v>
      </c>
      <c r="H7763" s="97">
        <f>INDEX(バックデータ一覧!$M$4:$O$27,MATCH(計算過程!B7763,バックデータ一覧!$F$4:$F$27,0),MATCH(VLOOKUP(A7763,バックデータ一覧!$T$3:$U$367,2),バックデータ一覧!$M$3:$O$3,0))*10^-3</f>
        <v>3.8000000000000002E-4</v>
      </c>
      <c r="I7763" s="97">
        <f>INDEX(バックデータ一覧!$P$4:$R$27,MATCH(計算過程!B7763,バックデータ一覧!$F$4:$F$27,0),MATCH(VLOOKUP(A7763,バックデータ一覧!$T$3:$U$367,2),バックデータ一覧!$P$3:$R$3,0))*10^-3</f>
        <v>5.0000000000000001E-4</v>
      </c>
    </row>
    <row r="7764" spans="1:9" x14ac:dyDescent="0.15">
      <c r="A7764" s="57">
        <v>41963</v>
      </c>
      <c r="B7764" s="9" t="s">
        <v>110</v>
      </c>
      <c r="C7764" s="83">
        <f t="shared" si="364"/>
        <v>6.0700000000000007E-3</v>
      </c>
      <c r="D7764" s="82">
        <f t="shared" si="363"/>
        <v>5.9400000000000008E-3</v>
      </c>
      <c r="E7764" s="81">
        <f t="shared" si="365"/>
        <v>1.3000000000000002E-4</v>
      </c>
      <c r="F7764" s="97">
        <f>INDEX(バックデータ一覧!$G$4:$I$27,MATCH(計算過程!B7764,バックデータ一覧!$F$4:$F$27,0),MATCH(VLOOKUP(A7764,バックデータ一覧!$T$3:$U$367,2),バックデータ一覧!$G$3:$I$3,0))*10^-3</f>
        <v>1.3000000000000002E-4</v>
      </c>
      <c r="G7764" s="97">
        <f>INDEX(バックデータ一覧!$J$4:$L$27,MATCH(計算過程!B7764,バックデータ一覧!$F$4:$F$27,0),MATCH(VLOOKUP(A7764,バックデータ一覧!$T$3:$U$367,2),バックデータ一覧!$J$3:$L$3,0))*10^-3</f>
        <v>2.5000000000000001E-4</v>
      </c>
      <c r="H7764" s="97">
        <f>INDEX(バックデータ一覧!$M$4:$O$27,MATCH(計算過程!B7764,バックデータ一覧!$F$4:$F$27,0),MATCH(VLOOKUP(A7764,バックデータ一覧!$T$3:$U$367,2),バックデータ一覧!$M$3:$O$3,0))*10^-3</f>
        <v>3.8000000000000002E-4</v>
      </c>
      <c r="I7764" s="97">
        <f>INDEX(バックデータ一覧!$P$4:$R$27,MATCH(計算過程!B7764,バックデータ一覧!$F$4:$F$27,0),MATCH(VLOOKUP(A7764,バックデータ一覧!$T$3:$U$367,2),バックデータ一覧!$P$3:$R$3,0))*10^-3</f>
        <v>5.0000000000000001E-4</v>
      </c>
    </row>
    <row r="7765" spans="1:9" x14ac:dyDescent="0.15">
      <c r="A7765" s="57">
        <v>41963</v>
      </c>
      <c r="B7765" s="9" t="s">
        <v>111</v>
      </c>
      <c r="C7765" s="83">
        <f t="shared" si="364"/>
        <v>9.3200000000000002E-3</v>
      </c>
      <c r="D7765" s="82">
        <f t="shared" si="363"/>
        <v>5.9400000000000008E-3</v>
      </c>
      <c r="E7765" s="81">
        <f t="shared" si="365"/>
        <v>3.3799999999999998E-3</v>
      </c>
      <c r="F7765" s="97">
        <f>INDEX(バックデータ一覧!$G$4:$I$27,MATCH(計算過程!B7765,バックデータ一覧!$F$4:$F$27,0),MATCH(VLOOKUP(A7765,バックデータ一覧!$T$3:$U$367,2),バックデータ一覧!$G$3:$I$3,0))*10^-3</f>
        <v>3.3799999999999998E-3</v>
      </c>
      <c r="G7765" s="97">
        <f>INDEX(バックデータ一覧!$J$4:$L$27,MATCH(計算過程!B7765,バックデータ一覧!$F$4:$F$27,0),MATCH(VLOOKUP(A7765,バックデータ一覧!$T$3:$U$367,2),バックデータ一覧!$J$3:$L$3,0))*10^-3</f>
        <v>6.7499999999999999E-3</v>
      </c>
      <c r="H7765" s="97">
        <f>INDEX(バックデータ一覧!$M$4:$O$27,MATCH(計算過程!B7765,バックデータ一覧!$F$4:$F$27,0),MATCH(VLOOKUP(A7765,バックデータ一覧!$T$3:$U$367,2),バックデータ一覧!$M$3:$O$3,0))*10^-3</f>
        <v>1.0130000000000002E-2</v>
      </c>
      <c r="I7765" s="97">
        <f>INDEX(バックデータ一覧!$P$4:$R$27,MATCH(計算過程!B7765,バックデータ一覧!$F$4:$F$27,0),MATCH(VLOOKUP(A7765,バックデータ一覧!$T$3:$U$367,2),バックデータ一覧!$P$3:$R$3,0))*10^-3</f>
        <v>1.3509999999999999E-2</v>
      </c>
    </row>
    <row r="7766" spans="1:9" x14ac:dyDescent="0.15">
      <c r="A7766" s="57">
        <v>41963</v>
      </c>
      <c r="B7766" s="9" t="s">
        <v>112</v>
      </c>
      <c r="C7766" s="83">
        <f t="shared" si="364"/>
        <v>6.4800000000000005E-3</v>
      </c>
      <c r="D7766" s="82">
        <f t="shared" si="363"/>
        <v>5.9400000000000008E-3</v>
      </c>
      <c r="E7766" s="81">
        <f t="shared" si="365"/>
        <v>5.4000000000000001E-4</v>
      </c>
      <c r="F7766" s="97">
        <f>INDEX(バックデータ一覧!$G$4:$I$27,MATCH(計算過程!B7766,バックデータ一覧!$F$4:$F$27,0),MATCH(VLOOKUP(A7766,バックデータ一覧!$T$3:$U$367,2),バックデータ一覧!$G$3:$I$3,0))*10^-3</f>
        <v>5.4000000000000001E-4</v>
      </c>
      <c r="G7766" s="97">
        <f>INDEX(バックデータ一覧!$J$4:$L$27,MATCH(計算過程!B7766,バックデータ一覧!$F$4:$F$27,0),MATCH(VLOOKUP(A7766,バックデータ一覧!$T$3:$U$367,2),バックデータ一覧!$J$3:$L$3,0))*10^-3</f>
        <v>1.08E-3</v>
      </c>
      <c r="H7766" s="97">
        <f>INDEX(バックデータ一覧!$M$4:$O$27,MATCH(計算過程!B7766,バックデータ一覧!$F$4:$F$27,0),MATCH(VLOOKUP(A7766,バックデータ一覧!$T$3:$U$367,2),バックデータ一覧!$M$3:$O$3,0))*10^-3</f>
        <v>1.6299999999999999E-3</v>
      </c>
      <c r="I7766" s="97">
        <f>INDEX(バックデータ一覧!$P$4:$R$27,MATCH(計算過程!B7766,バックデータ一覧!$F$4:$F$27,0),MATCH(VLOOKUP(A7766,バックデータ一覧!$T$3:$U$367,2),バックデータ一覧!$P$3:$R$3,0))*10^-3</f>
        <v>2.1700000000000001E-3</v>
      </c>
    </row>
    <row r="7767" spans="1:9" x14ac:dyDescent="0.15">
      <c r="A7767" s="57">
        <v>41963</v>
      </c>
      <c r="B7767" s="9" t="s">
        <v>113</v>
      </c>
      <c r="C7767" s="83">
        <f t="shared" si="364"/>
        <v>6.4800000000000005E-3</v>
      </c>
      <c r="D7767" s="82">
        <f t="shared" si="363"/>
        <v>5.9400000000000008E-3</v>
      </c>
      <c r="E7767" s="81">
        <f t="shared" si="365"/>
        <v>5.4000000000000001E-4</v>
      </c>
      <c r="F7767" s="97">
        <f>INDEX(バックデータ一覧!$G$4:$I$27,MATCH(計算過程!B7767,バックデータ一覧!$F$4:$F$27,0),MATCH(VLOOKUP(A7767,バックデータ一覧!$T$3:$U$367,2),バックデータ一覧!$G$3:$I$3,0))*10^-3</f>
        <v>5.4000000000000001E-4</v>
      </c>
      <c r="G7767" s="97">
        <f>INDEX(バックデータ一覧!$J$4:$L$27,MATCH(計算過程!B7767,バックデータ一覧!$F$4:$F$27,0),MATCH(VLOOKUP(A7767,バックデータ一覧!$T$3:$U$367,2),バックデータ一覧!$J$3:$L$3,0))*10^-3</f>
        <v>1.08E-3</v>
      </c>
      <c r="H7767" s="97">
        <f>INDEX(バックデータ一覧!$M$4:$O$27,MATCH(計算過程!B7767,バックデータ一覧!$F$4:$F$27,0),MATCH(VLOOKUP(A7767,バックデータ一覧!$T$3:$U$367,2),バックデータ一覧!$M$3:$O$3,0))*10^-3</f>
        <v>1.6299999999999999E-3</v>
      </c>
      <c r="I7767" s="97">
        <f>INDEX(バックデータ一覧!$P$4:$R$27,MATCH(計算過程!B7767,バックデータ一覧!$F$4:$F$27,0),MATCH(VLOOKUP(A7767,バックデータ一覧!$T$3:$U$367,2),バックデータ一覧!$P$3:$R$3,0))*10^-3</f>
        <v>2.1700000000000001E-3</v>
      </c>
    </row>
    <row r="7768" spans="1:9" x14ac:dyDescent="0.15">
      <c r="A7768" s="57">
        <v>41963</v>
      </c>
      <c r="B7768" s="9" t="s">
        <v>114</v>
      </c>
      <c r="C7768" s="83">
        <f t="shared" si="364"/>
        <v>6.0700000000000007E-3</v>
      </c>
      <c r="D7768" s="82">
        <f t="shared" si="363"/>
        <v>5.9400000000000008E-3</v>
      </c>
      <c r="E7768" s="81">
        <f t="shared" si="365"/>
        <v>1.3000000000000002E-4</v>
      </c>
      <c r="F7768" s="97">
        <f>INDEX(バックデータ一覧!$G$4:$I$27,MATCH(計算過程!B7768,バックデータ一覧!$F$4:$F$27,0),MATCH(VLOOKUP(A7768,バックデータ一覧!$T$3:$U$367,2),バックデータ一覧!$G$3:$I$3,0))*10^-3</f>
        <v>1.3000000000000002E-4</v>
      </c>
      <c r="G7768" s="97">
        <f>INDEX(バックデータ一覧!$J$4:$L$27,MATCH(計算過程!B7768,バックデータ一覧!$F$4:$F$27,0),MATCH(VLOOKUP(A7768,バックデータ一覧!$T$3:$U$367,2),バックデータ一覧!$J$3:$L$3,0))*10^-3</f>
        <v>2.5000000000000001E-4</v>
      </c>
      <c r="H7768" s="97">
        <f>INDEX(バックデータ一覧!$M$4:$O$27,MATCH(計算過程!B7768,バックデータ一覧!$F$4:$F$27,0),MATCH(VLOOKUP(A7768,バックデータ一覧!$T$3:$U$367,2),バックデータ一覧!$M$3:$O$3,0))*10^-3</f>
        <v>3.8000000000000002E-4</v>
      </c>
      <c r="I7768" s="97">
        <f>INDEX(バックデータ一覧!$P$4:$R$27,MATCH(計算過程!B7768,バックデータ一覧!$F$4:$F$27,0),MATCH(VLOOKUP(A7768,バックデータ一覧!$T$3:$U$367,2),バックデータ一覧!$P$3:$R$3,0))*10^-3</f>
        <v>5.0000000000000001E-4</v>
      </c>
    </row>
    <row r="7769" spans="1:9" x14ac:dyDescent="0.15">
      <c r="A7769" s="57">
        <v>41963</v>
      </c>
      <c r="B7769" s="9" t="s">
        <v>115</v>
      </c>
      <c r="C7769" s="83">
        <f t="shared" si="364"/>
        <v>6.2700000000000013E-3</v>
      </c>
      <c r="D7769" s="82">
        <f t="shared" si="363"/>
        <v>5.9400000000000008E-3</v>
      </c>
      <c r="E7769" s="81">
        <f t="shared" si="365"/>
        <v>3.3E-4</v>
      </c>
      <c r="F7769" s="97">
        <f>INDEX(バックデータ一覧!$G$4:$I$27,MATCH(計算過程!B7769,バックデータ一覧!$F$4:$F$27,0),MATCH(VLOOKUP(A7769,バックデータ一覧!$T$3:$U$367,2),バックデータ一覧!$G$3:$I$3,0))*10^-3</f>
        <v>3.3E-4</v>
      </c>
      <c r="G7769" s="97">
        <f>INDEX(バックデータ一覧!$J$4:$L$27,MATCH(計算過程!B7769,バックデータ一覧!$F$4:$F$27,0),MATCH(VLOOKUP(A7769,バックデータ一覧!$T$3:$U$367,2),バックデータ一覧!$J$3:$L$3,0))*10^-3</f>
        <v>6.7000000000000002E-4</v>
      </c>
      <c r="H7769" s="97">
        <f>INDEX(バックデータ一覧!$M$4:$O$27,MATCH(計算過程!B7769,バックデータ一覧!$F$4:$F$27,0),MATCH(VLOOKUP(A7769,バックデータ一覧!$T$3:$U$367,2),バックデータ一覧!$M$3:$O$3,0))*10^-3</f>
        <v>1E-3</v>
      </c>
      <c r="I7769" s="97">
        <f>INDEX(バックデータ一覧!$P$4:$R$27,MATCH(計算過程!B7769,バックデータ一覧!$F$4:$F$27,0),MATCH(VLOOKUP(A7769,バックデータ一覧!$T$3:$U$367,2),バックデータ一覧!$P$3:$R$3,0))*10^-3</f>
        <v>1.33E-3</v>
      </c>
    </row>
    <row r="7770" spans="1:9" x14ac:dyDescent="0.15">
      <c r="A7770" s="57">
        <v>41963</v>
      </c>
      <c r="B7770" s="9" t="s">
        <v>116</v>
      </c>
      <c r="C7770" s="83">
        <f t="shared" si="364"/>
        <v>6.0700000000000007E-3</v>
      </c>
      <c r="D7770" s="82">
        <f t="shared" si="363"/>
        <v>5.9400000000000008E-3</v>
      </c>
      <c r="E7770" s="81">
        <f t="shared" si="365"/>
        <v>1.3000000000000002E-4</v>
      </c>
      <c r="F7770" s="97">
        <f>INDEX(バックデータ一覧!$G$4:$I$27,MATCH(計算過程!B7770,バックデータ一覧!$F$4:$F$27,0),MATCH(VLOOKUP(A7770,バックデータ一覧!$T$3:$U$367,2),バックデータ一覧!$G$3:$I$3,0))*10^-3</f>
        <v>1.3000000000000002E-4</v>
      </c>
      <c r="G7770" s="97">
        <f>INDEX(バックデータ一覧!$J$4:$L$27,MATCH(計算過程!B7770,バックデータ一覧!$F$4:$F$27,0),MATCH(VLOOKUP(A7770,バックデータ一覧!$T$3:$U$367,2),バックデータ一覧!$J$3:$L$3,0))*10^-3</f>
        <v>2.5000000000000001E-4</v>
      </c>
      <c r="H7770" s="97">
        <f>INDEX(バックデータ一覧!$M$4:$O$27,MATCH(計算過程!B7770,バックデータ一覧!$F$4:$F$27,0),MATCH(VLOOKUP(A7770,バックデータ一覧!$T$3:$U$367,2),バックデータ一覧!$M$3:$O$3,0))*10^-3</f>
        <v>3.8000000000000002E-4</v>
      </c>
      <c r="I7770" s="97">
        <f>INDEX(バックデータ一覧!$P$4:$R$27,MATCH(計算過程!B7770,バックデータ一覧!$F$4:$F$27,0),MATCH(VLOOKUP(A7770,バックデータ一覧!$T$3:$U$367,2),バックデータ一覧!$P$3:$R$3,0))*10^-3</f>
        <v>5.0000000000000001E-4</v>
      </c>
    </row>
    <row r="7771" spans="1:9" x14ac:dyDescent="0.15">
      <c r="A7771" s="57">
        <v>41963</v>
      </c>
      <c r="B7771" s="9" t="s">
        <v>117</v>
      </c>
      <c r="C7771" s="83">
        <f t="shared" si="364"/>
        <v>9.3200000000000002E-3</v>
      </c>
      <c r="D7771" s="82">
        <f t="shared" si="363"/>
        <v>5.9400000000000008E-3</v>
      </c>
      <c r="E7771" s="81">
        <f t="shared" si="365"/>
        <v>3.3799999999999998E-3</v>
      </c>
      <c r="F7771" s="97">
        <f>INDEX(バックデータ一覧!$G$4:$I$27,MATCH(計算過程!B7771,バックデータ一覧!$F$4:$F$27,0),MATCH(VLOOKUP(A7771,バックデータ一覧!$T$3:$U$367,2),バックデータ一覧!$G$3:$I$3,0))*10^-3</f>
        <v>3.3799999999999998E-3</v>
      </c>
      <c r="G7771" s="97">
        <f>INDEX(バックデータ一覧!$J$4:$L$27,MATCH(計算過程!B7771,バックデータ一覧!$F$4:$F$27,0),MATCH(VLOOKUP(A7771,バックデータ一覧!$T$3:$U$367,2),バックデータ一覧!$J$3:$L$3,0))*10^-3</f>
        <v>6.7499999999999999E-3</v>
      </c>
      <c r="H7771" s="97">
        <f>INDEX(バックデータ一覧!$M$4:$O$27,MATCH(計算過程!B7771,バックデータ一覧!$F$4:$F$27,0),MATCH(VLOOKUP(A7771,バックデータ一覧!$T$3:$U$367,2),バックデータ一覧!$M$3:$O$3,0))*10^-3</f>
        <v>1.0130000000000002E-2</v>
      </c>
      <c r="I7771" s="97">
        <f>INDEX(バックデータ一覧!$P$4:$R$27,MATCH(計算過程!B7771,バックデータ一覧!$F$4:$F$27,0),MATCH(VLOOKUP(A7771,バックデータ一覧!$T$3:$U$367,2),バックデータ一覧!$P$3:$R$3,0))*10^-3</f>
        <v>1.3509999999999999E-2</v>
      </c>
    </row>
    <row r="7772" spans="1:9" x14ac:dyDescent="0.15">
      <c r="A7772" s="57">
        <v>41963</v>
      </c>
      <c r="B7772" s="9" t="s">
        <v>118</v>
      </c>
      <c r="C7772" s="83">
        <f t="shared" si="364"/>
        <v>6.2700000000000013E-3</v>
      </c>
      <c r="D7772" s="82">
        <f t="shared" si="363"/>
        <v>5.9400000000000008E-3</v>
      </c>
      <c r="E7772" s="81">
        <f t="shared" si="365"/>
        <v>3.3E-4</v>
      </c>
      <c r="F7772" s="97">
        <f>INDEX(バックデータ一覧!$G$4:$I$27,MATCH(計算過程!B7772,バックデータ一覧!$F$4:$F$27,0),MATCH(VLOOKUP(A7772,バックデータ一覧!$T$3:$U$367,2),バックデータ一覧!$G$3:$I$3,0))*10^-3</f>
        <v>3.3E-4</v>
      </c>
      <c r="G7772" s="97">
        <f>INDEX(バックデータ一覧!$J$4:$L$27,MATCH(計算過程!B7772,バックデータ一覧!$F$4:$F$27,0),MATCH(VLOOKUP(A7772,バックデータ一覧!$T$3:$U$367,2),バックデータ一覧!$J$3:$L$3,0))*10^-3</f>
        <v>6.7000000000000002E-4</v>
      </c>
      <c r="H7772" s="97">
        <f>INDEX(バックデータ一覧!$M$4:$O$27,MATCH(計算過程!B7772,バックデータ一覧!$F$4:$F$27,0),MATCH(VLOOKUP(A7772,バックデータ一覧!$T$3:$U$367,2),バックデータ一覧!$M$3:$O$3,0))*10^-3</f>
        <v>1E-3</v>
      </c>
      <c r="I7772" s="97">
        <f>INDEX(バックデータ一覧!$P$4:$R$27,MATCH(計算過程!B7772,バックデータ一覧!$F$4:$F$27,0),MATCH(VLOOKUP(A7772,バックデータ一覧!$T$3:$U$367,2),バックデータ一覧!$P$3:$R$3,0))*10^-3</f>
        <v>1.33E-3</v>
      </c>
    </row>
    <row r="7773" spans="1:9" x14ac:dyDescent="0.15">
      <c r="A7773" s="57">
        <v>41963</v>
      </c>
      <c r="B7773" s="9" t="s">
        <v>119</v>
      </c>
      <c r="C7773" s="83">
        <f t="shared" si="364"/>
        <v>6.0700000000000007E-3</v>
      </c>
      <c r="D7773" s="82">
        <f t="shared" si="363"/>
        <v>5.9400000000000008E-3</v>
      </c>
      <c r="E7773" s="81">
        <f t="shared" si="365"/>
        <v>1.3000000000000002E-4</v>
      </c>
      <c r="F7773" s="97">
        <f>INDEX(バックデータ一覧!$G$4:$I$27,MATCH(計算過程!B7773,バックデータ一覧!$F$4:$F$27,0),MATCH(VLOOKUP(A7773,バックデータ一覧!$T$3:$U$367,2),バックデータ一覧!$G$3:$I$3,0))*10^-3</f>
        <v>1.3000000000000002E-4</v>
      </c>
      <c r="G7773" s="97">
        <f>INDEX(バックデータ一覧!$J$4:$L$27,MATCH(計算過程!B7773,バックデータ一覧!$F$4:$F$27,0),MATCH(VLOOKUP(A7773,バックデータ一覧!$T$3:$U$367,2),バックデータ一覧!$J$3:$L$3,0))*10^-3</f>
        <v>2.5000000000000001E-4</v>
      </c>
      <c r="H7773" s="97">
        <f>INDEX(バックデータ一覧!$M$4:$O$27,MATCH(計算過程!B7773,バックデータ一覧!$F$4:$F$27,0),MATCH(VLOOKUP(A7773,バックデータ一覧!$T$3:$U$367,2),バックデータ一覧!$M$3:$O$3,0))*10^-3</f>
        <v>3.8000000000000002E-4</v>
      </c>
      <c r="I7773" s="97">
        <f>INDEX(バックデータ一覧!$P$4:$R$27,MATCH(計算過程!B7773,バックデータ一覧!$F$4:$F$27,0),MATCH(VLOOKUP(A7773,バックデータ一覧!$T$3:$U$367,2),バックデータ一覧!$P$3:$R$3,0))*10^-3</f>
        <v>5.0000000000000001E-4</v>
      </c>
    </row>
    <row r="7774" spans="1:9" x14ac:dyDescent="0.15">
      <c r="A7774" s="57">
        <v>41963</v>
      </c>
      <c r="B7774" s="9" t="s">
        <v>120</v>
      </c>
      <c r="C7774" s="83">
        <f t="shared" si="364"/>
        <v>6.0700000000000007E-3</v>
      </c>
      <c r="D7774" s="82">
        <f t="shared" si="363"/>
        <v>5.9400000000000008E-3</v>
      </c>
      <c r="E7774" s="81">
        <f t="shared" si="365"/>
        <v>1.3000000000000002E-4</v>
      </c>
      <c r="F7774" s="97">
        <f>INDEX(バックデータ一覧!$G$4:$I$27,MATCH(計算過程!B7774,バックデータ一覧!$F$4:$F$27,0),MATCH(VLOOKUP(A7774,バックデータ一覧!$T$3:$U$367,2),バックデータ一覧!$G$3:$I$3,0))*10^-3</f>
        <v>1.3000000000000002E-4</v>
      </c>
      <c r="G7774" s="97">
        <f>INDEX(バックデータ一覧!$J$4:$L$27,MATCH(計算過程!B7774,バックデータ一覧!$F$4:$F$27,0),MATCH(VLOOKUP(A7774,バックデータ一覧!$T$3:$U$367,2),バックデータ一覧!$J$3:$L$3,0))*10^-3</f>
        <v>2.5000000000000001E-4</v>
      </c>
      <c r="H7774" s="97">
        <f>INDEX(バックデータ一覧!$M$4:$O$27,MATCH(計算過程!B7774,バックデータ一覧!$F$4:$F$27,0),MATCH(VLOOKUP(A7774,バックデータ一覧!$T$3:$U$367,2),バックデータ一覧!$M$3:$O$3,0))*10^-3</f>
        <v>3.8000000000000002E-4</v>
      </c>
      <c r="I7774" s="97">
        <f>INDEX(バックデータ一覧!$P$4:$R$27,MATCH(計算過程!B7774,バックデータ一覧!$F$4:$F$27,0),MATCH(VLOOKUP(A7774,バックデータ一覧!$T$3:$U$367,2),バックデータ一覧!$P$3:$R$3,0))*10^-3</f>
        <v>5.0000000000000001E-4</v>
      </c>
    </row>
    <row r="7775" spans="1:9" x14ac:dyDescent="0.15">
      <c r="A7775" s="57">
        <v>41963</v>
      </c>
      <c r="B7775" s="9" t="s">
        <v>121</v>
      </c>
      <c r="C7775" s="83">
        <f t="shared" si="364"/>
        <v>6.2700000000000013E-3</v>
      </c>
      <c r="D7775" s="82">
        <f t="shared" si="363"/>
        <v>5.9400000000000008E-3</v>
      </c>
      <c r="E7775" s="81">
        <f t="shared" si="365"/>
        <v>3.3E-4</v>
      </c>
      <c r="F7775" s="97">
        <f>INDEX(バックデータ一覧!$G$4:$I$27,MATCH(計算過程!B7775,バックデータ一覧!$F$4:$F$27,0),MATCH(VLOOKUP(A7775,バックデータ一覧!$T$3:$U$367,2),バックデータ一覧!$G$3:$I$3,0))*10^-3</f>
        <v>3.3E-4</v>
      </c>
      <c r="G7775" s="97">
        <f>INDEX(バックデータ一覧!$J$4:$L$27,MATCH(計算過程!B7775,バックデータ一覧!$F$4:$F$27,0),MATCH(VLOOKUP(A7775,バックデータ一覧!$T$3:$U$367,2),バックデータ一覧!$J$3:$L$3,0))*10^-3</f>
        <v>6.7000000000000002E-4</v>
      </c>
      <c r="H7775" s="97">
        <f>INDEX(バックデータ一覧!$M$4:$O$27,MATCH(計算過程!B7775,バックデータ一覧!$F$4:$F$27,0),MATCH(VLOOKUP(A7775,バックデータ一覧!$T$3:$U$367,2),バックデータ一覧!$M$3:$O$3,0))*10^-3</f>
        <v>1E-3</v>
      </c>
      <c r="I7775" s="97">
        <f>INDEX(バックデータ一覧!$P$4:$R$27,MATCH(計算過程!B7775,バックデータ一覧!$F$4:$F$27,0),MATCH(VLOOKUP(A7775,バックデータ一覧!$T$3:$U$367,2),バックデータ一覧!$P$3:$R$3,0))*10^-3</f>
        <v>1.33E-3</v>
      </c>
    </row>
    <row r="7776" spans="1:9" x14ac:dyDescent="0.15">
      <c r="A7776" s="57">
        <v>41963</v>
      </c>
      <c r="B7776" s="9" t="s">
        <v>122</v>
      </c>
      <c r="C7776" s="83">
        <f t="shared" si="364"/>
        <v>6.2700000000000013E-3</v>
      </c>
      <c r="D7776" s="82">
        <f t="shared" si="363"/>
        <v>5.9400000000000008E-3</v>
      </c>
      <c r="E7776" s="81">
        <f t="shared" si="365"/>
        <v>3.3E-4</v>
      </c>
      <c r="F7776" s="97">
        <f>INDEX(バックデータ一覧!$G$4:$I$27,MATCH(計算過程!B7776,バックデータ一覧!$F$4:$F$27,0),MATCH(VLOOKUP(A7776,バックデータ一覧!$T$3:$U$367,2),バックデータ一覧!$G$3:$I$3,0))*10^-3</f>
        <v>3.3E-4</v>
      </c>
      <c r="G7776" s="97">
        <f>INDEX(バックデータ一覧!$J$4:$L$27,MATCH(計算過程!B7776,バックデータ一覧!$F$4:$F$27,0),MATCH(VLOOKUP(A7776,バックデータ一覧!$T$3:$U$367,2),バックデータ一覧!$J$3:$L$3,0))*10^-3</f>
        <v>6.7000000000000002E-4</v>
      </c>
      <c r="H7776" s="97">
        <f>INDEX(バックデータ一覧!$M$4:$O$27,MATCH(計算過程!B7776,バックデータ一覧!$F$4:$F$27,0),MATCH(VLOOKUP(A7776,バックデータ一覧!$T$3:$U$367,2),バックデータ一覧!$M$3:$O$3,0))*10^-3</f>
        <v>1E-3</v>
      </c>
      <c r="I7776" s="97">
        <f>INDEX(バックデータ一覧!$P$4:$R$27,MATCH(計算過程!B7776,バックデータ一覧!$F$4:$F$27,0),MATCH(VLOOKUP(A7776,バックデータ一覧!$T$3:$U$367,2),バックデータ一覧!$P$3:$R$3,0))*10^-3</f>
        <v>1.33E-3</v>
      </c>
    </row>
    <row r="7777" spans="1:9" x14ac:dyDescent="0.15">
      <c r="A7777" s="57">
        <v>41963</v>
      </c>
      <c r="B7777" s="9" t="s">
        <v>123</v>
      </c>
      <c r="C7777" s="83">
        <f t="shared" si="364"/>
        <v>1.2360000000000001E-2</v>
      </c>
      <c r="D7777" s="82">
        <f t="shared" si="363"/>
        <v>5.9400000000000008E-3</v>
      </c>
      <c r="E7777" s="81">
        <f t="shared" si="365"/>
        <v>6.4200000000000004E-3</v>
      </c>
      <c r="F7777" s="97">
        <f>INDEX(バックデータ一覧!$G$4:$I$27,MATCH(計算過程!B7777,バックデータ一覧!$F$4:$F$27,0),MATCH(VLOOKUP(A7777,バックデータ一覧!$T$3:$U$367,2),バックデータ一覧!$G$3:$I$3,0))*10^-3</f>
        <v>6.4200000000000004E-3</v>
      </c>
      <c r="G7777" s="97">
        <f>INDEX(バックデータ一覧!$J$4:$L$27,MATCH(計算過程!B7777,バックデータ一覧!$F$4:$F$27,0),MATCH(VLOOKUP(A7777,バックデータ一覧!$T$3:$U$367,2),バックデータ一覧!$J$3:$L$3,0))*10^-3</f>
        <v>1.2840000000000001E-2</v>
      </c>
      <c r="H7777" s="97">
        <f>INDEX(バックデータ一覧!$M$4:$O$27,MATCH(計算過程!B7777,バックデータ一覧!$F$4:$F$27,0),MATCH(VLOOKUP(A7777,バックデータ一覧!$T$3:$U$367,2),バックデータ一覧!$M$3:$O$3,0))*10^-3</f>
        <v>1.9260000000000003E-2</v>
      </c>
      <c r="I7777" s="97">
        <f>INDEX(バックデータ一覧!$P$4:$R$27,MATCH(計算過程!B7777,バックデータ一覧!$F$4:$F$27,0),MATCH(VLOOKUP(A7777,バックデータ一覧!$T$3:$U$367,2),バックデータ一覧!$P$3:$R$3,0))*10^-3</f>
        <v>2.5680000000000001E-2</v>
      </c>
    </row>
    <row r="7778" spans="1:9" x14ac:dyDescent="0.15">
      <c r="A7778" s="57">
        <v>41963</v>
      </c>
      <c r="B7778" s="9" t="s">
        <v>124</v>
      </c>
      <c r="C7778" s="83">
        <f t="shared" si="364"/>
        <v>1.2360000000000001E-2</v>
      </c>
      <c r="D7778" s="82">
        <f t="shared" si="363"/>
        <v>5.9400000000000008E-3</v>
      </c>
      <c r="E7778" s="81">
        <f t="shared" si="365"/>
        <v>6.4200000000000004E-3</v>
      </c>
      <c r="F7778" s="97">
        <f>INDEX(バックデータ一覧!$G$4:$I$27,MATCH(計算過程!B7778,バックデータ一覧!$F$4:$F$27,0),MATCH(VLOOKUP(A7778,バックデータ一覧!$T$3:$U$367,2),バックデータ一覧!$G$3:$I$3,0))*10^-3</f>
        <v>6.4200000000000004E-3</v>
      </c>
      <c r="G7778" s="97">
        <f>INDEX(バックデータ一覧!$J$4:$L$27,MATCH(計算過程!B7778,バックデータ一覧!$F$4:$F$27,0),MATCH(VLOOKUP(A7778,バックデータ一覧!$T$3:$U$367,2),バックデータ一覧!$J$3:$L$3,0))*10^-3</f>
        <v>1.2840000000000001E-2</v>
      </c>
      <c r="H7778" s="97">
        <f>INDEX(バックデータ一覧!$M$4:$O$27,MATCH(計算過程!B7778,バックデータ一覧!$F$4:$F$27,0),MATCH(VLOOKUP(A7778,バックデータ一覧!$T$3:$U$367,2),バックデータ一覧!$M$3:$O$3,0))*10^-3</f>
        <v>1.9260000000000003E-2</v>
      </c>
      <c r="I7778" s="97">
        <f>INDEX(バックデータ一覧!$P$4:$R$27,MATCH(計算過程!B7778,バックデータ一覧!$F$4:$F$27,0),MATCH(VLOOKUP(A7778,バックデータ一覧!$T$3:$U$367,2),バックデータ一覧!$P$3:$R$3,0))*10^-3</f>
        <v>2.5680000000000001E-2</v>
      </c>
    </row>
    <row r="7779" spans="1:9" x14ac:dyDescent="0.15">
      <c r="A7779" s="57">
        <v>41963</v>
      </c>
      <c r="B7779" s="9" t="s">
        <v>125</v>
      </c>
      <c r="C7779" s="83">
        <f t="shared" si="364"/>
        <v>6.2700000000000013E-3</v>
      </c>
      <c r="D7779" s="82">
        <f t="shared" si="363"/>
        <v>5.9400000000000008E-3</v>
      </c>
      <c r="E7779" s="81">
        <f t="shared" si="365"/>
        <v>3.3E-4</v>
      </c>
      <c r="F7779" s="97">
        <f>INDEX(バックデータ一覧!$G$4:$I$27,MATCH(計算過程!B7779,バックデータ一覧!$F$4:$F$27,0),MATCH(VLOOKUP(A7779,バックデータ一覧!$T$3:$U$367,2),バックデータ一覧!$G$3:$I$3,0))*10^-3</f>
        <v>3.3E-4</v>
      </c>
      <c r="G7779" s="97">
        <f>INDEX(バックデータ一覧!$J$4:$L$27,MATCH(計算過程!B7779,バックデータ一覧!$F$4:$F$27,0),MATCH(VLOOKUP(A7779,バックデータ一覧!$T$3:$U$367,2),バックデータ一覧!$J$3:$L$3,0))*10^-3</f>
        <v>6.7000000000000002E-4</v>
      </c>
      <c r="H7779" s="97">
        <f>INDEX(バックデータ一覧!$M$4:$O$27,MATCH(計算過程!B7779,バックデータ一覧!$F$4:$F$27,0),MATCH(VLOOKUP(A7779,バックデータ一覧!$T$3:$U$367,2),バックデータ一覧!$M$3:$O$3,0))*10^-3</f>
        <v>1E-3</v>
      </c>
      <c r="I7779" s="97">
        <f>INDEX(バックデータ一覧!$P$4:$R$27,MATCH(計算過程!B7779,バックデータ一覧!$F$4:$F$27,0),MATCH(VLOOKUP(A7779,バックデータ一覧!$T$3:$U$367,2),バックデータ一覧!$P$3:$R$3,0))*10^-3</f>
        <v>1.33E-3</v>
      </c>
    </row>
    <row r="7780" spans="1:9" x14ac:dyDescent="0.15">
      <c r="A7780" s="57">
        <v>41963</v>
      </c>
      <c r="B7780" s="9" t="s">
        <v>126</v>
      </c>
      <c r="C7780" s="83">
        <f t="shared" si="364"/>
        <v>6.2700000000000013E-3</v>
      </c>
      <c r="D7780" s="82">
        <f t="shared" si="363"/>
        <v>5.9400000000000008E-3</v>
      </c>
      <c r="E7780" s="81">
        <f t="shared" si="365"/>
        <v>3.3E-4</v>
      </c>
      <c r="F7780" s="97">
        <f>INDEX(バックデータ一覧!$G$4:$I$27,MATCH(計算過程!B7780,バックデータ一覧!$F$4:$F$27,0),MATCH(VLOOKUP(A7780,バックデータ一覧!$T$3:$U$367,2),バックデータ一覧!$G$3:$I$3,0))*10^-3</f>
        <v>3.3E-4</v>
      </c>
      <c r="G7780" s="97">
        <f>INDEX(バックデータ一覧!$J$4:$L$27,MATCH(計算過程!B7780,バックデータ一覧!$F$4:$F$27,0),MATCH(VLOOKUP(A7780,バックデータ一覧!$T$3:$U$367,2),バックデータ一覧!$J$3:$L$3,0))*10^-3</f>
        <v>6.7000000000000002E-4</v>
      </c>
      <c r="H7780" s="97">
        <f>INDEX(バックデータ一覧!$M$4:$O$27,MATCH(計算過程!B7780,バックデータ一覧!$F$4:$F$27,0),MATCH(VLOOKUP(A7780,バックデータ一覧!$T$3:$U$367,2),バックデータ一覧!$M$3:$O$3,0))*10^-3</f>
        <v>1E-3</v>
      </c>
      <c r="I7780" s="97">
        <f>INDEX(バックデータ一覧!$P$4:$R$27,MATCH(計算過程!B7780,バックデータ一覧!$F$4:$F$27,0),MATCH(VLOOKUP(A7780,バックデータ一覧!$T$3:$U$367,2),バックデータ一覧!$P$3:$R$3,0))*10^-3</f>
        <v>1.33E-3</v>
      </c>
    </row>
    <row r="7781" spans="1:9" x14ac:dyDescent="0.15">
      <c r="A7781" s="57">
        <v>41963</v>
      </c>
      <c r="B7781" s="9" t="s">
        <v>127</v>
      </c>
      <c r="C7781" s="83">
        <f t="shared" si="364"/>
        <v>1.2220000000000002E-2</v>
      </c>
      <c r="D7781" s="82">
        <f t="shared" si="363"/>
        <v>5.9400000000000008E-3</v>
      </c>
      <c r="E7781" s="81">
        <f t="shared" si="365"/>
        <v>6.28E-3</v>
      </c>
      <c r="F7781" s="97">
        <f>INDEX(バックデータ一覧!$G$4:$I$27,MATCH(計算過程!B7781,バックデータ一覧!$F$4:$F$27,0),MATCH(VLOOKUP(A7781,バックデータ一覧!$T$3:$U$367,2),バックデータ一覧!$G$3:$I$3,0))*10^-3</f>
        <v>6.28E-3</v>
      </c>
      <c r="G7781" s="97">
        <f>INDEX(バックデータ一覧!$J$4:$L$27,MATCH(計算過程!B7781,バックデータ一覧!$F$4:$F$27,0),MATCH(VLOOKUP(A7781,バックデータ一覧!$T$3:$U$367,2),バックデータ一覧!$J$3:$L$3,0))*10^-3</f>
        <v>1.256E-2</v>
      </c>
      <c r="H7781" s="97">
        <f>INDEX(バックデータ一覧!$M$4:$O$27,MATCH(計算過程!B7781,バックデータ一覧!$F$4:$F$27,0),MATCH(VLOOKUP(A7781,バックデータ一覧!$T$3:$U$367,2),バックデータ一覧!$M$3:$O$3,0))*10^-3</f>
        <v>1.8839999999999999E-2</v>
      </c>
      <c r="I7781" s="97">
        <f>INDEX(バックデータ一覧!$P$4:$R$27,MATCH(計算過程!B7781,バックデータ一覧!$F$4:$F$27,0),MATCH(VLOOKUP(A7781,バックデータ一覧!$T$3:$U$367,2),バックデータ一覧!$P$3:$R$3,0))*10^-3</f>
        <v>2.512E-2</v>
      </c>
    </row>
    <row r="7782" spans="1:9" x14ac:dyDescent="0.15">
      <c r="A7782" s="57">
        <v>41963</v>
      </c>
      <c r="B7782" s="9" t="s">
        <v>128</v>
      </c>
      <c r="C7782" s="83">
        <f t="shared" si="364"/>
        <v>1.2640000000000002E-2</v>
      </c>
      <c r="D7782" s="82">
        <f t="shared" si="363"/>
        <v>5.9400000000000008E-3</v>
      </c>
      <c r="E7782" s="81">
        <f t="shared" si="365"/>
        <v>6.7000000000000002E-3</v>
      </c>
      <c r="F7782" s="97">
        <f>INDEX(バックデータ一覧!$G$4:$I$27,MATCH(計算過程!B7782,バックデータ一覧!$F$4:$F$27,0),MATCH(VLOOKUP(A7782,バックデータ一覧!$T$3:$U$367,2),バックデータ一覧!$G$3:$I$3,0))*10^-3</f>
        <v>6.7000000000000002E-3</v>
      </c>
      <c r="G7782" s="97">
        <f>INDEX(バックデータ一覧!$J$4:$L$27,MATCH(計算過程!B7782,バックデータ一覧!$F$4:$F$27,0),MATCH(VLOOKUP(A7782,バックデータ一覧!$T$3:$U$367,2),バックデータ一覧!$J$3:$L$3,0))*10^-3</f>
        <v>1.3390000000000001E-2</v>
      </c>
      <c r="H7782" s="97">
        <f>INDEX(バックデータ一覧!$M$4:$O$27,MATCH(計算過程!B7782,バックデータ一覧!$F$4:$F$27,0),MATCH(VLOOKUP(A7782,バックデータ一覧!$T$3:$U$367,2),バックデータ一覧!$M$3:$O$3,0))*10^-3</f>
        <v>2.009E-2</v>
      </c>
      <c r="I7782" s="97">
        <f>INDEX(バックデータ一覧!$P$4:$R$27,MATCH(計算過程!B7782,バックデータ一覧!$F$4:$F$27,0),MATCH(VLOOKUP(A7782,バックデータ一覧!$T$3:$U$367,2),バックデータ一覧!$P$3:$R$3,0))*10^-3</f>
        <v>2.6790000000000001E-2</v>
      </c>
    </row>
    <row r="7783" spans="1:9" x14ac:dyDescent="0.15">
      <c r="A7783" s="57">
        <v>41964</v>
      </c>
      <c r="B7783" s="9" t="s">
        <v>105</v>
      </c>
      <c r="C7783" s="83">
        <f t="shared" si="364"/>
        <v>6.0700000000000007E-3</v>
      </c>
      <c r="D7783" s="82">
        <f t="shared" si="363"/>
        <v>5.9400000000000008E-3</v>
      </c>
      <c r="E7783" s="81">
        <f t="shared" si="365"/>
        <v>1.3000000000000002E-4</v>
      </c>
      <c r="F7783" s="97">
        <f>INDEX(バックデータ一覧!$G$4:$I$27,MATCH(計算過程!B7783,バックデータ一覧!$F$4:$F$27,0),MATCH(VLOOKUP(A7783,バックデータ一覧!$T$3:$U$367,2),バックデータ一覧!$G$3:$I$3,0))*10^-3</f>
        <v>1.3000000000000002E-4</v>
      </c>
      <c r="G7783" s="97">
        <f>INDEX(バックデータ一覧!$J$4:$L$27,MATCH(計算過程!B7783,バックデータ一覧!$F$4:$F$27,0),MATCH(VLOOKUP(A7783,バックデータ一覧!$T$3:$U$367,2),バックデータ一覧!$J$3:$L$3,0))*10^-3</f>
        <v>2.5000000000000001E-4</v>
      </c>
      <c r="H7783" s="97">
        <f>INDEX(バックデータ一覧!$M$4:$O$27,MATCH(計算過程!B7783,バックデータ一覧!$F$4:$F$27,0),MATCH(VLOOKUP(A7783,バックデータ一覧!$T$3:$U$367,2),バックデータ一覧!$M$3:$O$3,0))*10^-3</f>
        <v>3.8000000000000002E-4</v>
      </c>
      <c r="I7783" s="97">
        <f>INDEX(バックデータ一覧!$P$4:$R$27,MATCH(計算過程!B7783,バックデータ一覧!$F$4:$F$27,0),MATCH(VLOOKUP(A7783,バックデータ一覧!$T$3:$U$367,2),バックデータ一覧!$P$3:$R$3,0))*10^-3</f>
        <v>5.0000000000000001E-4</v>
      </c>
    </row>
    <row r="7784" spans="1:9" x14ac:dyDescent="0.15">
      <c r="A7784" s="57">
        <v>41964</v>
      </c>
      <c r="B7784" s="9" t="s">
        <v>106</v>
      </c>
      <c r="C7784" s="83">
        <f t="shared" si="364"/>
        <v>6.0700000000000007E-3</v>
      </c>
      <c r="D7784" s="82">
        <f t="shared" si="363"/>
        <v>5.9400000000000008E-3</v>
      </c>
      <c r="E7784" s="81">
        <f t="shared" si="365"/>
        <v>1.3000000000000002E-4</v>
      </c>
      <c r="F7784" s="97">
        <f>INDEX(バックデータ一覧!$G$4:$I$27,MATCH(計算過程!B7784,バックデータ一覧!$F$4:$F$27,0),MATCH(VLOOKUP(A7784,バックデータ一覧!$T$3:$U$367,2),バックデータ一覧!$G$3:$I$3,0))*10^-3</f>
        <v>1.3000000000000002E-4</v>
      </c>
      <c r="G7784" s="97">
        <f>INDEX(バックデータ一覧!$J$4:$L$27,MATCH(計算過程!B7784,バックデータ一覧!$F$4:$F$27,0),MATCH(VLOOKUP(A7784,バックデータ一覧!$T$3:$U$367,2),バックデータ一覧!$J$3:$L$3,0))*10^-3</f>
        <v>2.5000000000000001E-4</v>
      </c>
      <c r="H7784" s="97">
        <f>INDEX(バックデータ一覧!$M$4:$O$27,MATCH(計算過程!B7784,バックデータ一覧!$F$4:$F$27,0),MATCH(VLOOKUP(A7784,バックデータ一覧!$T$3:$U$367,2),バックデータ一覧!$M$3:$O$3,0))*10^-3</f>
        <v>3.8000000000000002E-4</v>
      </c>
      <c r="I7784" s="97">
        <f>INDEX(バックデータ一覧!$P$4:$R$27,MATCH(計算過程!B7784,バックデータ一覧!$F$4:$F$27,0),MATCH(VLOOKUP(A7784,バックデータ一覧!$T$3:$U$367,2),バックデータ一覧!$P$3:$R$3,0))*10^-3</f>
        <v>5.0000000000000001E-4</v>
      </c>
    </row>
    <row r="7785" spans="1:9" x14ac:dyDescent="0.15">
      <c r="A7785" s="57">
        <v>41964</v>
      </c>
      <c r="B7785" s="9" t="s">
        <v>107</v>
      </c>
      <c r="C7785" s="83">
        <f t="shared" si="364"/>
        <v>6.0700000000000007E-3</v>
      </c>
      <c r="D7785" s="82">
        <f t="shared" si="363"/>
        <v>5.9400000000000008E-3</v>
      </c>
      <c r="E7785" s="81">
        <f t="shared" si="365"/>
        <v>1.3000000000000002E-4</v>
      </c>
      <c r="F7785" s="97">
        <f>INDEX(バックデータ一覧!$G$4:$I$27,MATCH(計算過程!B7785,バックデータ一覧!$F$4:$F$27,0),MATCH(VLOOKUP(A7785,バックデータ一覧!$T$3:$U$367,2),バックデータ一覧!$G$3:$I$3,0))*10^-3</f>
        <v>1.3000000000000002E-4</v>
      </c>
      <c r="G7785" s="97">
        <f>INDEX(バックデータ一覧!$J$4:$L$27,MATCH(計算過程!B7785,バックデータ一覧!$F$4:$F$27,0),MATCH(VLOOKUP(A7785,バックデータ一覧!$T$3:$U$367,2),バックデータ一覧!$J$3:$L$3,0))*10^-3</f>
        <v>2.5000000000000001E-4</v>
      </c>
      <c r="H7785" s="97">
        <f>INDEX(バックデータ一覧!$M$4:$O$27,MATCH(計算過程!B7785,バックデータ一覧!$F$4:$F$27,0),MATCH(VLOOKUP(A7785,バックデータ一覧!$T$3:$U$367,2),バックデータ一覧!$M$3:$O$3,0))*10^-3</f>
        <v>3.8000000000000002E-4</v>
      </c>
      <c r="I7785" s="97">
        <f>INDEX(バックデータ一覧!$P$4:$R$27,MATCH(計算過程!B7785,バックデータ一覧!$F$4:$F$27,0),MATCH(VLOOKUP(A7785,バックデータ一覧!$T$3:$U$367,2),バックデータ一覧!$P$3:$R$3,0))*10^-3</f>
        <v>5.0000000000000001E-4</v>
      </c>
    </row>
    <row r="7786" spans="1:9" x14ac:dyDescent="0.15">
      <c r="A7786" s="57">
        <v>41964</v>
      </c>
      <c r="B7786" s="9" t="s">
        <v>108</v>
      </c>
      <c r="C7786" s="83">
        <f t="shared" si="364"/>
        <v>6.0700000000000007E-3</v>
      </c>
      <c r="D7786" s="82">
        <f t="shared" si="363"/>
        <v>5.9400000000000008E-3</v>
      </c>
      <c r="E7786" s="81">
        <f t="shared" si="365"/>
        <v>1.3000000000000002E-4</v>
      </c>
      <c r="F7786" s="97">
        <f>INDEX(バックデータ一覧!$G$4:$I$27,MATCH(計算過程!B7786,バックデータ一覧!$F$4:$F$27,0),MATCH(VLOOKUP(A7786,バックデータ一覧!$T$3:$U$367,2),バックデータ一覧!$G$3:$I$3,0))*10^-3</f>
        <v>1.3000000000000002E-4</v>
      </c>
      <c r="G7786" s="97">
        <f>INDEX(バックデータ一覧!$J$4:$L$27,MATCH(計算過程!B7786,バックデータ一覧!$F$4:$F$27,0),MATCH(VLOOKUP(A7786,バックデータ一覧!$T$3:$U$367,2),バックデータ一覧!$J$3:$L$3,0))*10^-3</f>
        <v>2.5000000000000001E-4</v>
      </c>
      <c r="H7786" s="97">
        <f>INDEX(バックデータ一覧!$M$4:$O$27,MATCH(計算過程!B7786,バックデータ一覧!$F$4:$F$27,0),MATCH(VLOOKUP(A7786,バックデータ一覧!$T$3:$U$367,2),バックデータ一覧!$M$3:$O$3,0))*10^-3</f>
        <v>3.8000000000000002E-4</v>
      </c>
      <c r="I7786" s="97">
        <f>INDEX(バックデータ一覧!$P$4:$R$27,MATCH(計算過程!B7786,バックデータ一覧!$F$4:$F$27,0),MATCH(VLOOKUP(A7786,バックデータ一覧!$T$3:$U$367,2),バックデータ一覧!$P$3:$R$3,0))*10^-3</f>
        <v>5.0000000000000001E-4</v>
      </c>
    </row>
    <row r="7787" spans="1:9" x14ac:dyDescent="0.15">
      <c r="A7787" s="57">
        <v>41964</v>
      </c>
      <c r="B7787" s="9" t="s">
        <v>109</v>
      </c>
      <c r="C7787" s="83">
        <f t="shared" si="364"/>
        <v>6.0700000000000007E-3</v>
      </c>
      <c r="D7787" s="82">
        <f t="shared" si="363"/>
        <v>5.9400000000000008E-3</v>
      </c>
      <c r="E7787" s="81">
        <f t="shared" si="365"/>
        <v>1.3000000000000002E-4</v>
      </c>
      <c r="F7787" s="97">
        <f>INDEX(バックデータ一覧!$G$4:$I$27,MATCH(計算過程!B7787,バックデータ一覧!$F$4:$F$27,0),MATCH(VLOOKUP(A7787,バックデータ一覧!$T$3:$U$367,2),バックデータ一覧!$G$3:$I$3,0))*10^-3</f>
        <v>1.3000000000000002E-4</v>
      </c>
      <c r="G7787" s="97">
        <f>INDEX(バックデータ一覧!$J$4:$L$27,MATCH(計算過程!B7787,バックデータ一覧!$F$4:$F$27,0),MATCH(VLOOKUP(A7787,バックデータ一覧!$T$3:$U$367,2),バックデータ一覧!$J$3:$L$3,0))*10^-3</f>
        <v>2.5000000000000001E-4</v>
      </c>
      <c r="H7787" s="97">
        <f>INDEX(バックデータ一覧!$M$4:$O$27,MATCH(計算過程!B7787,バックデータ一覧!$F$4:$F$27,0),MATCH(VLOOKUP(A7787,バックデータ一覧!$T$3:$U$367,2),バックデータ一覧!$M$3:$O$3,0))*10^-3</f>
        <v>3.8000000000000002E-4</v>
      </c>
      <c r="I7787" s="97">
        <f>INDEX(バックデータ一覧!$P$4:$R$27,MATCH(計算過程!B7787,バックデータ一覧!$F$4:$F$27,0),MATCH(VLOOKUP(A7787,バックデータ一覧!$T$3:$U$367,2),バックデータ一覧!$P$3:$R$3,0))*10^-3</f>
        <v>5.0000000000000001E-4</v>
      </c>
    </row>
    <row r="7788" spans="1:9" x14ac:dyDescent="0.15">
      <c r="A7788" s="57">
        <v>41964</v>
      </c>
      <c r="B7788" s="9" t="s">
        <v>110</v>
      </c>
      <c r="C7788" s="83">
        <f t="shared" si="364"/>
        <v>6.0700000000000007E-3</v>
      </c>
      <c r="D7788" s="82">
        <f t="shared" si="363"/>
        <v>5.9400000000000008E-3</v>
      </c>
      <c r="E7788" s="81">
        <f t="shared" si="365"/>
        <v>1.3000000000000002E-4</v>
      </c>
      <c r="F7788" s="97">
        <f>INDEX(バックデータ一覧!$G$4:$I$27,MATCH(計算過程!B7788,バックデータ一覧!$F$4:$F$27,0),MATCH(VLOOKUP(A7788,バックデータ一覧!$T$3:$U$367,2),バックデータ一覧!$G$3:$I$3,0))*10^-3</f>
        <v>1.3000000000000002E-4</v>
      </c>
      <c r="G7788" s="97">
        <f>INDEX(バックデータ一覧!$J$4:$L$27,MATCH(計算過程!B7788,バックデータ一覧!$F$4:$F$27,0),MATCH(VLOOKUP(A7788,バックデータ一覧!$T$3:$U$367,2),バックデータ一覧!$J$3:$L$3,0))*10^-3</f>
        <v>2.5000000000000001E-4</v>
      </c>
      <c r="H7788" s="97">
        <f>INDEX(バックデータ一覧!$M$4:$O$27,MATCH(計算過程!B7788,バックデータ一覧!$F$4:$F$27,0),MATCH(VLOOKUP(A7788,バックデータ一覧!$T$3:$U$367,2),バックデータ一覧!$M$3:$O$3,0))*10^-3</f>
        <v>3.8000000000000002E-4</v>
      </c>
      <c r="I7788" s="97">
        <f>INDEX(バックデータ一覧!$P$4:$R$27,MATCH(計算過程!B7788,バックデータ一覧!$F$4:$F$27,0),MATCH(VLOOKUP(A7788,バックデータ一覧!$T$3:$U$367,2),バックデータ一覧!$P$3:$R$3,0))*10^-3</f>
        <v>5.0000000000000001E-4</v>
      </c>
    </row>
    <row r="7789" spans="1:9" x14ac:dyDescent="0.15">
      <c r="A7789" s="57">
        <v>41964</v>
      </c>
      <c r="B7789" s="9" t="s">
        <v>111</v>
      </c>
      <c r="C7789" s="83">
        <f t="shared" si="364"/>
        <v>9.3200000000000002E-3</v>
      </c>
      <c r="D7789" s="82">
        <f t="shared" si="363"/>
        <v>5.9400000000000008E-3</v>
      </c>
      <c r="E7789" s="81">
        <f t="shared" si="365"/>
        <v>3.3799999999999998E-3</v>
      </c>
      <c r="F7789" s="97">
        <f>INDEX(バックデータ一覧!$G$4:$I$27,MATCH(計算過程!B7789,バックデータ一覧!$F$4:$F$27,0),MATCH(VLOOKUP(A7789,バックデータ一覧!$T$3:$U$367,2),バックデータ一覧!$G$3:$I$3,0))*10^-3</f>
        <v>3.3799999999999998E-3</v>
      </c>
      <c r="G7789" s="97">
        <f>INDEX(バックデータ一覧!$J$4:$L$27,MATCH(計算過程!B7789,バックデータ一覧!$F$4:$F$27,0),MATCH(VLOOKUP(A7789,バックデータ一覧!$T$3:$U$367,2),バックデータ一覧!$J$3:$L$3,0))*10^-3</f>
        <v>6.7499999999999999E-3</v>
      </c>
      <c r="H7789" s="97">
        <f>INDEX(バックデータ一覧!$M$4:$O$27,MATCH(計算過程!B7789,バックデータ一覧!$F$4:$F$27,0),MATCH(VLOOKUP(A7789,バックデータ一覧!$T$3:$U$367,2),バックデータ一覧!$M$3:$O$3,0))*10^-3</f>
        <v>1.0130000000000002E-2</v>
      </c>
      <c r="I7789" s="97">
        <f>INDEX(バックデータ一覧!$P$4:$R$27,MATCH(計算過程!B7789,バックデータ一覧!$F$4:$F$27,0),MATCH(VLOOKUP(A7789,バックデータ一覧!$T$3:$U$367,2),バックデータ一覧!$P$3:$R$3,0))*10^-3</f>
        <v>1.3509999999999999E-2</v>
      </c>
    </row>
    <row r="7790" spans="1:9" x14ac:dyDescent="0.15">
      <c r="A7790" s="57">
        <v>41964</v>
      </c>
      <c r="B7790" s="9" t="s">
        <v>112</v>
      </c>
      <c r="C7790" s="83">
        <f t="shared" si="364"/>
        <v>6.4800000000000005E-3</v>
      </c>
      <c r="D7790" s="82">
        <f t="shared" si="363"/>
        <v>5.9400000000000008E-3</v>
      </c>
      <c r="E7790" s="81">
        <f t="shared" si="365"/>
        <v>5.4000000000000001E-4</v>
      </c>
      <c r="F7790" s="97">
        <f>INDEX(バックデータ一覧!$G$4:$I$27,MATCH(計算過程!B7790,バックデータ一覧!$F$4:$F$27,0),MATCH(VLOOKUP(A7790,バックデータ一覧!$T$3:$U$367,2),バックデータ一覧!$G$3:$I$3,0))*10^-3</f>
        <v>5.4000000000000001E-4</v>
      </c>
      <c r="G7790" s="97">
        <f>INDEX(バックデータ一覧!$J$4:$L$27,MATCH(計算過程!B7790,バックデータ一覧!$F$4:$F$27,0),MATCH(VLOOKUP(A7790,バックデータ一覧!$T$3:$U$367,2),バックデータ一覧!$J$3:$L$3,0))*10^-3</f>
        <v>1.08E-3</v>
      </c>
      <c r="H7790" s="97">
        <f>INDEX(バックデータ一覧!$M$4:$O$27,MATCH(計算過程!B7790,バックデータ一覧!$F$4:$F$27,0),MATCH(VLOOKUP(A7790,バックデータ一覧!$T$3:$U$367,2),バックデータ一覧!$M$3:$O$3,0))*10^-3</f>
        <v>1.6299999999999999E-3</v>
      </c>
      <c r="I7790" s="97">
        <f>INDEX(バックデータ一覧!$P$4:$R$27,MATCH(計算過程!B7790,バックデータ一覧!$F$4:$F$27,0),MATCH(VLOOKUP(A7790,バックデータ一覧!$T$3:$U$367,2),バックデータ一覧!$P$3:$R$3,0))*10^-3</f>
        <v>2.1700000000000001E-3</v>
      </c>
    </row>
    <row r="7791" spans="1:9" x14ac:dyDescent="0.15">
      <c r="A7791" s="57">
        <v>41964</v>
      </c>
      <c r="B7791" s="9" t="s">
        <v>113</v>
      </c>
      <c r="C7791" s="83">
        <f t="shared" si="364"/>
        <v>6.4800000000000005E-3</v>
      </c>
      <c r="D7791" s="82">
        <f t="shared" si="363"/>
        <v>5.9400000000000008E-3</v>
      </c>
      <c r="E7791" s="81">
        <f t="shared" si="365"/>
        <v>5.4000000000000001E-4</v>
      </c>
      <c r="F7791" s="97">
        <f>INDEX(バックデータ一覧!$G$4:$I$27,MATCH(計算過程!B7791,バックデータ一覧!$F$4:$F$27,0),MATCH(VLOOKUP(A7791,バックデータ一覧!$T$3:$U$367,2),バックデータ一覧!$G$3:$I$3,0))*10^-3</f>
        <v>5.4000000000000001E-4</v>
      </c>
      <c r="G7791" s="97">
        <f>INDEX(バックデータ一覧!$J$4:$L$27,MATCH(計算過程!B7791,バックデータ一覧!$F$4:$F$27,0),MATCH(VLOOKUP(A7791,バックデータ一覧!$T$3:$U$367,2),バックデータ一覧!$J$3:$L$3,0))*10^-3</f>
        <v>1.08E-3</v>
      </c>
      <c r="H7791" s="97">
        <f>INDEX(バックデータ一覧!$M$4:$O$27,MATCH(計算過程!B7791,バックデータ一覧!$F$4:$F$27,0),MATCH(VLOOKUP(A7791,バックデータ一覧!$T$3:$U$367,2),バックデータ一覧!$M$3:$O$3,0))*10^-3</f>
        <v>1.6299999999999999E-3</v>
      </c>
      <c r="I7791" s="97">
        <f>INDEX(バックデータ一覧!$P$4:$R$27,MATCH(計算過程!B7791,バックデータ一覧!$F$4:$F$27,0),MATCH(VLOOKUP(A7791,バックデータ一覧!$T$3:$U$367,2),バックデータ一覧!$P$3:$R$3,0))*10^-3</f>
        <v>2.1700000000000001E-3</v>
      </c>
    </row>
    <row r="7792" spans="1:9" x14ac:dyDescent="0.15">
      <c r="A7792" s="57">
        <v>41964</v>
      </c>
      <c r="B7792" s="9" t="s">
        <v>114</v>
      </c>
      <c r="C7792" s="83">
        <f t="shared" si="364"/>
        <v>6.0700000000000007E-3</v>
      </c>
      <c r="D7792" s="82">
        <f t="shared" si="363"/>
        <v>5.9400000000000008E-3</v>
      </c>
      <c r="E7792" s="81">
        <f t="shared" si="365"/>
        <v>1.3000000000000002E-4</v>
      </c>
      <c r="F7792" s="97">
        <f>INDEX(バックデータ一覧!$G$4:$I$27,MATCH(計算過程!B7792,バックデータ一覧!$F$4:$F$27,0),MATCH(VLOOKUP(A7792,バックデータ一覧!$T$3:$U$367,2),バックデータ一覧!$G$3:$I$3,0))*10^-3</f>
        <v>1.3000000000000002E-4</v>
      </c>
      <c r="G7792" s="97">
        <f>INDEX(バックデータ一覧!$J$4:$L$27,MATCH(計算過程!B7792,バックデータ一覧!$F$4:$F$27,0),MATCH(VLOOKUP(A7792,バックデータ一覧!$T$3:$U$367,2),バックデータ一覧!$J$3:$L$3,0))*10^-3</f>
        <v>2.5000000000000001E-4</v>
      </c>
      <c r="H7792" s="97">
        <f>INDEX(バックデータ一覧!$M$4:$O$27,MATCH(計算過程!B7792,バックデータ一覧!$F$4:$F$27,0),MATCH(VLOOKUP(A7792,バックデータ一覧!$T$3:$U$367,2),バックデータ一覧!$M$3:$O$3,0))*10^-3</f>
        <v>3.8000000000000002E-4</v>
      </c>
      <c r="I7792" s="97">
        <f>INDEX(バックデータ一覧!$P$4:$R$27,MATCH(計算過程!B7792,バックデータ一覧!$F$4:$F$27,0),MATCH(VLOOKUP(A7792,バックデータ一覧!$T$3:$U$367,2),バックデータ一覧!$P$3:$R$3,0))*10^-3</f>
        <v>5.0000000000000001E-4</v>
      </c>
    </row>
    <row r="7793" spans="1:9" x14ac:dyDescent="0.15">
      <c r="A7793" s="57">
        <v>41964</v>
      </c>
      <c r="B7793" s="9" t="s">
        <v>115</v>
      </c>
      <c r="C7793" s="83">
        <f t="shared" si="364"/>
        <v>6.2700000000000013E-3</v>
      </c>
      <c r="D7793" s="82">
        <f t="shared" si="363"/>
        <v>5.9400000000000008E-3</v>
      </c>
      <c r="E7793" s="81">
        <f t="shared" si="365"/>
        <v>3.3E-4</v>
      </c>
      <c r="F7793" s="97">
        <f>INDEX(バックデータ一覧!$G$4:$I$27,MATCH(計算過程!B7793,バックデータ一覧!$F$4:$F$27,0),MATCH(VLOOKUP(A7793,バックデータ一覧!$T$3:$U$367,2),バックデータ一覧!$G$3:$I$3,0))*10^-3</f>
        <v>3.3E-4</v>
      </c>
      <c r="G7793" s="97">
        <f>INDEX(バックデータ一覧!$J$4:$L$27,MATCH(計算過程!B7793,バックデータ一覧!$F$4:$F$27,0),MATCH(VLOOKUP(A7793,バックデータ一覧!$T$3:$U$367,2),バックデータ一覧!$J$3:$L$3,0))*10^-3</f>
        <v>6.7000000000000002E-4</v>
      </c>
      <c r="H7793" s="97">
        <f>INDEX(バックデータ一覧!$M$4:$O$27,MATCH(計算過程!B7793,バックデータ一覧!$F$4:$F$27,0),MATCH(VLOOKUP(A7793,バックデータ一覧!$T$3:$U$367,2),バックデータ一覧!$M$3:$O$3,0))*10^-3</f>
        <v>1E-3</v>
      </c>
      <c r="I7793" s="97">
        <f>INDEX(バックデータ一覧!$P$4:$R$27,MATCH(計算過程!B7793,バックデータ一覧!$F$4:$F$27,0),MATCH(VLOOKUP(A7793,バックデータ一覧!$T$3:$U$367,2),バックデータ一覧!$P$3:$R$3,0))*10^-3</f>
        <v>1.33E-3</v>
      </c>
    </row>
    <row r="7794" spans="1:9" x14ac:dyDescent="0.15">
      <c r="A7794" s="57">
        <v>41964</v>
      </c>
      <c r="B7794" s="9" t="s">
        <v>116</v>
      </c>
      <c r="C7794" s="83">
        <f t="shared" si="364"/>
        <v>6.0700000000000007E-3</v>
      </c>
      <c r="D7794" s="82">
        <f t="shared" si="363"/>
        <v>5.9400000000000008E-3</v>
      </c>
      <c r="E7794" s="81">
        <f t="shared" si="365"/>
        <v>1.3000000000000002E-4</v>
      </c>
      <c r="F7794" s="97">
        <f>INDEX(バックデータ一覧!$G$4:$I$27,MATCH(計算過程!B7794,バックデータ一覧!$F$4:$F$27,0),MATCH(VLOOKUP(A7794,バックデータ一覧!$T$3:$U$367,2),バックデータ一覧!$G$3:$I$3,0))*10^-3</f>
        <v>1.3000000000000002E-4</v>
      </c>
      <c r="G7794" s="97">
        <f>INDEX(バックデータ一覧!$J$4:$L$27,MATCH(計算過程!B7794,バックデータ一覧!$F$4:$F$27,0),MATCH(VLOOKUP(A7794,バックデータ一覧!$T$3:$U$367,2),バックデータ一覧!$J$3:$L$3,0))*10^-3</f>
        <v>2.5000000000000001E-4</v>
      </c>
      <c r="H7794" s="97">
        <f>INDEX(バックデータ一覧!$M$4:$O$27,MATCH(計算過程!B7794,バックデータ一覧!$F$4:$F$27,0),MATCH(VLOOKUP(A7794,バックデータ一覧!$T$3:$U$367,2),バックデータ一覧!$M$3:$O$3,0))*10^-3</f>
        <v>3.8000000000000002E-4</v>
      </c>
      <c r="I7794" s="97">
        <f>INDEX(バックデータ一覧!$P$4:$R$27,MATCH(計算過程!B7794,バックデータ一覧!$F$4:$F$27,0),MATCH(VLOOKUP(A7794,バックデータ一覧!$T$3:$U$367,2),バックデータ一覧!$P$3:$R$3,0))*10^-3</f>
        <v>5.0000000000000001E-4</v>
      </c>
    </row>
    <row r="7795" spans="1:9" x14ac:dyDescent="0.15">
      <c r="A7795" s="57">
        <v>41964</v>
      </c>
      <c r="B7795" s="9" t="s">
        <v>117</v>
      </c>
      <c r="C7795" s="83">
        <f t="shared" si="364"/>
        <v>9.3200000000000002E-3</v>
      </c>
      <c r="D7795" s="82">
        <f t="shared" si="363"/>
        <v>5.9400000000000008E-3</v>
      </c>
      <c r="E7795" s="81">
        <f t="shared" si="365"/>
        <v>3.3799999999999998E-3</v>
      </c>
      <c r="F7795" s="97">
        <f>INDEX(バックデータ一覧!$G$4:$I$27,MATCH(計算過程!B7795,バックデータ一覧!$F$4:$F$27,0),MATCH(VLOOKUP(A7795,バックデータ一覧!$T$3:$U$367,2),バックデータ一覧!$G$3:$I$3,0))*10^-3</f>
        <v>3.3799999999999998E-3</v>
      </c>
      <c r="G7795" s="97">
        <f>INDEX(バックデータ一覧!$J$4:$L$27,MATCH(計算過程!B7795,バックデータ一覧!$F$4:$F$27,0),MATCH(VLOOKUP(A7795,バックデータ一覧!$T$3:$U$367,2),バックデータ一覧!$J$3:$L$3,0))*10^-3</f>
        <v>6.7499999999999999E-3</v>
      </c>
      <c r="H7795" s="97">
        <f>INDEX(バックデータ一覧!$M$4:$O$27,MATCH(計算過程!B7795,バックデータ一覧!$F$4:$F$27,0),MATCH(VLOOKUP(A7795,バックデータ一覧!$T$3:$U$367,2),バックデータ一覧!$M$3:$O$3,0))*10^-3</f>
        <v>1.0130000000000002E-2</v>
      </c>
      <c r="I7795" s="97">
        <f>INDEX(バックデータ一覧!$P$4:$R$27,MATCH(計算過程!B7795,バックデータ一覧!$F$4:$F$27,0),MATCH(VLOOKUP(A7795,バックデータ一覧!$T$3:$U$367,2),バックデータ一覧!$P$3:$R$3,0))*10^-3</f>
        <v>1.3509999999999999E-2</v>
      </c>
    </row>
    <row r="7796" spans="1:9" x14ac:dyDescent="0.15">
      <c r="A7796" s="57">
        <v>41964</v>
      </c>
      <c r="B7796" s="9" t="s">
        <v>118</v>
      </c>
      <c r="C7796" s="83">
        <f t="shared" si="364"/>
        <v>6.2700000000000013E-3</v>
      </c>
      <c r="D7796" s="82">
        <f t="shared" si="363"/>
        <v>5.9400000000000008E-3</v>
      </c>
      <c r="E7796" s="81">
        <f t="shared" si="365"/>
        <v>3.3E-4</v>
      </c>
      <c r="F7796" s="97">
        <f>INDEX(バックデータ一覧!$G$4:$I$27,MATCH(計算過程!B7796,バックデータ一覧!$F$4:$F$27,0),MATCH(VLOOKUP(A7796,バックデータ一覧!$T$3:$U$367,2),バックデータ一覧!$G$3:$I$3,0))*10^-3</f>
        <v>3.3E-4</v>
      </c>
      <c r="G7796" s="97">
        <f>INDEX(バックデータ一覧!$J$4:$L$27,MATCH(計算過程!B7796,バックデータ一覧!$F$4:$F$27,0),MATCH(VLOOKUP(A7796,バックデータ一覧!$T$3:$U$367,2),バックデータ一覧!$J$3:$L$3,0))*10^-3</f>
        <v>6.7000000000000002E-4</v>
      </c>
      <c r="H7796" s="97">
        <f>INDEX(バックデータ一覧!$M$4:$O$27,MATCH(計算過程!B7796,バックデータ一覧!$F$4:$F$27,0),MATCH(VLOOKUP(A7796,バックデータ一覧!$T$3:$U$367,2),バックデータ一覧!$M$3:$O$3,0))*10^-3</f>
        <v>1E-3</v>
      </c>
      <c r="I7796" s="97">
        <f>INDEX(バックデータ一覧!$P$4:$R$27,MATCH(計算過程!B7796,バックデータ一覧!$F$4:$F$27,0),MATCH(VLOOKUP(A7796,バックデータ一覧!$T$3:$U$367,2),バックデータ一覧!$P$3:$R$3,0))*10^-3</f>
        <v>1.33E-3</v>
      </c>
    </row>
    <row r="7797" spans="1:9" x14ac:dyDescent="0.15">
      <c r="A7797" s="57">
        <v>41964</v>
      </c>
      <c r="B7797" s="9" t="s">
        <v>119</v>
      </c>
      <c r="C7797" s="83">
        <f t="shared" si="364"/>
        <v>6.0700000000000007E-3</v>
      </c>
      <c r="D7797" s="82">
        <f t="shared" si="363"/>
        <v>5.9400000000000008E-3</v>
      </c>
      <c r="E7797" s="81">
        <f t="shared" si="365"/>
        <v>1.3000000000000002E-4</v>
      </c>
      <c r="F7797" s="97">
        <f>INDEX(バックデータ一覧!$G$4:$I$27,MATCH(計算過程!B7797,バックデータ一覧!$F$4:$F$27,0),MATCH(VLOOKUP(A7797,バックデータ一覧!$T$3:$U$367,2),バックデータ一覧!$G$3:$I$3,0))*10^-3</f>
        <v>1.3000000000000002E-4</v>
      </c>
      <c r="G7797" s="97">
        <f>INDEX(バックデータ一覧!$J$4:$L$27,MATCH(計算過程!B7797,バックデータ一覧!$F$4:$F$27,0),MATCH(VLOOKUP(A7797,バックデータ一覧!$T$3:$U$367,2),バックデータ一覧!$J$3:$L$3,0))*10^-3</f>
        <v>2.5000000000000001E-4</v>
      </c>
      <c r="H7797" s="97">
        <f>INDEX(バックデータ一覧!$M$4:$O$27,MATCH(計算過程!B7797,バックデータ一覧!$F$4:$F$27,0),MATCH(VLOOKUP(A7797,バックデータ一覧!$T$3:$U$367,2),バックデータ一覧!$M$3:$O$3,0))*10^-3</f>
        <v>3.8000000000000002E-4</v>
      </c>
      <c r="I7797" s="97">
        <f>INDEX(バックデータ一覧!$P$4:$R$27,MATCH(計算過程!B7797,バックデータ一覧!$F$4:$F$27,0),MATCH(VLOOKUP(A7797,バックデータ一覧!$T$3:$U$367,2),バックデータ一覧!$P$3:$R$3,0))*10^-3</f>
        <v>5.0000000000000001E-4</v>
      </c>
    </row>
    <row r="7798" spans="1:9" x14ac:dyDescent="0.15">
      <c r="A7798" s="57">
        <v>41964</v>
      </c>
      <c r="B7798" s="9" t="s">
        <v>120</v>
      </c>
      <c r="C7798" s="83">
        <f t="shared" si="364"/>
        <v>6.0700000000000007E-3</v>
      </c>
      <c r="D7798" s="82">
        <f t="shared" si="363"/>
        <v>5.9400000000000008E-3</v>
      </c>
      <c r="E7798" s="81">
        <f t="shared" si="365"/>
        <v>1.3000000000000002E-4</v>
      </c>
      <c r="F7798" s="97">
        <f>INDEX(バックデータ一覧!$G$4:$I$27,MATCH(計算過程!B7798,バックデータ一覧!$F$4:$F$27,0),MATCH(VLOOKUP(A7798,バックデータ一覧!$T$3:$U$367,2),バックデータ一覧!$G$3:$I$3,0))*10^-3</f>
        <v>1.3000000000000002E-4</v>
      </c>
      <c r="G7798" s="97">
        <f>INDEX(バックデータ一覧!$J$4:$L$27,MATCH(計算過程!B7798,バックデータ一覧!$F$4:$F$27,0),MATCH(VLOOKUP(A7798,バックデータ一覧!$T$3:$U$367,2),バックデータ一覧!$J$3:$L$3,0))*10^-3</f>
        <v>2.5000000000000001E-4</v>
      </c>
      <c r="H7798" s="97">
        <f>INDEX(バックデータ一覧!$M$4:$O$27,MATCH(計算過程!B7798,バックデータ一覧!$F$4:$F$27,0),MATCH(VLOOKUP(A7798,バックデータ一覧!$T$3:$U$367,2),バックデータ一覧!$M$3:$O$3,0))*10^-3</f>
        <v>3.8000000000000002E-4</v>
      </c>
      <c r="I7798" s="97">
        <f>INDEX(バックデータ一覧!$P$4:$R$27,MATCH(計算過程!B7798,バックデータ一覧!$F$4:$F$27,0),MATCH(VLOOKUP(A7798,バックデータ一覧!$T$3:$U$367,2),バックデータ一覧!$P$3:$R$3,0))*10^-3</f>
        <v>5.0000000000000001E-4</v>
      </c>
    </row>
    <row r="7799" spans="1:9" x14ac:dyDescent="0.15">
      <c r="A7799" s="57">
        <v>41964</v>
      </c>
      <c r="B7799" s="9" t="s">
        <v>121</v>
      </c>
      <c r="C7799" s="83">
        <f t="shared" si="364"/>
        <v>6.2700000000000013E-3</v>
      </c>
      <c r="D7799" s="82">
        <f t="shared" si="363"/>
        <v>5.9400000000000008E-3</v>
      </c>
      <c r="E7799" s="81">
        <f t="shared" si="365"/>
        <v>3.3E-4</v>
      </c>
      <c r="F7799" s="97">
        <f>INDEX(バックデータ一覧!$G$4:$I$27,MATCH(計算過程!B7799,バックデータ一覧!$F$4:$F$27,0),MATCH(VLOOKUP(A7799,バックデータ一覧!$T$3:$U$367,2),バックデータ一覧!$G$3:$I$3,0))*10^-3</f>
        <v>3.3E-4</v>
      </c>
      <c r="G7799" s="97">
        <f>INDEX(バックデータ一覧!$J$4:$L$27,MATCH(計算過程!B7799,バックデータ一覧!$F$4:$F$27,0),MATCH(VLOOKUP(A7799,バックデータ一覧!$T$3:$U$367,2),バックデータ一覧!$J$3:$L$3,0))*10^-3</f>
        <v>6.7000000000000002E-4</v>
      </c>
      <c r="H7799" s="97">
        <f>INDEX(バックデータ一覧!$M$4:$O$27,MATCH(計算過程!B7799,バックデータ一覧!$F$4:$F$27,0),MATCH(VLOOKUP(A7799,バックデータ一覧!$T$3:$U$367,2),バックデータ一覧!$M$3:$O$3,0))*10^-3</f>
        <v>1E-3</v>
      </c>
      <c r="I7799" s="97">
        <f>INDEX(バックデータ一覧!$P$4:$R$27,MATCH(計算過程!B7799,バックデータ一覧!$F$4:$F$27,0),MATCH(VLOOKUP(A7799,バックデータ一覧!$T$3:$U$367,2),バックデータ一覧!$P$3:$R$3,0))*10^-3</f>
        <v>1.33E-3</v>
      </c>
    </row>
    <row r="7800" spans="1:9" x14ac:dyDescent="0.15">
      <c r="A7800" s="57">
        <v>41964</v>
      </c>
      <c r="B7800" s="9" t="s">
        <v>122</v>
      </c>
      <c r="C7800" s="83">
        <f t="shared" si="364"/>
        <v>6.2700000000000013E-3</v>
      </c>
      <c r="D7800" s="82">
        <f t="shared" si="363"/>
        <v>5.9400000000000008E-3</v>
      </c>
      <c r="E7800" s="81">
        <f t="shared" si="365"/>
        <v>3.3E-4</v>
      </c>
      <c r="F7800" s="97">
        <f>INDEX(バックデータ一覧!$G$4:$I$27,MATCH(計算過程!B7800,バックデータ一覧!$F$4:$F$27,0),MATCH(VLOOKUP(A7800,バックデータ一覧!$T$3:$U$367,2),バックデータ一覧!$G$3:$I$3,0))*10^-3</f>
        <v>3.3E-4</v>
      </c>
      <c r="G7800" s="97">
        <f>INDEX(バックデータ一覧!$J$4:$L$27,MATCH(計算過程!B7800,バックデータ一覧!$F$4:$F$27,0),MATCH(VLOOKUP(A7800,バックデータ一覧!$T$3:$U$367,2),バックデータ一覧!$J$3:$L$3,0))*10^-3</f>
        <v>6.7000000000000002E-4</v>
      </c>
      <c r="H7800" s="97">
        <f>INDEX(バックデータ一覧!$M$4:$O$27,MATCH(計算過程!B7800,バックデータ一覧!$F$4:$F$27,0),MATCH(VLOOKUP(A7800,バックデータ一覧!$T$3:$U$367,2),バックデータ一覧!$M$3:$O$3,0))*10^-3</f>
        <v>1E-3</v>
      </c>
      <c r="I7800" s="97">
        <f>INDEX(バックデータ一覧!$P$4:$R$27,MATCH(計算過程!B7800,バックデータ一覧!$F$4:$F$27,0),MATCH(VLOOKUP(A7800,バックデータ一覧!$T$3:$U$367,2),バックデータ一覧!$P$3:$R$3,0))*10^-3</f>
        <v>1.33E-3</v>
      </c>
    </row>
    <row r="7801" spans="1:9" x14ac:dyDescent="0.15">
      <c r="A7801" s="57">
        <v>41964</v>
      </c>
      <c r="B7801" s="9" t="s">
        <v>123</v>
      </c>
      <c r="C7801" s="83">
        <f t="shared" si="364"/>
        <v>1.2360000000000001E-2</v>
      </c>
      <c r="D7801" s="82">
        <f t="shared" si="363"/>
        <v>5.9400000000000008E-3</v>
      </c>
      <c r="E7801" s="81">
        <f t="shared" si="365"/>
        <v>6.4200000000000004E-3</v>
      </c>
      <c r="F7801" s="97">
        <f>INDEX(バックデータ一覧!$G$4:$I$27,MATCH(計算過程!B7801,バックデータ一覧!$F$4:$F$27,0),MATCH(VLOOKUP(A7801,バックデータ一覧!$T$3:$U$367,2),バックデータ一覧!$G$3:$I$3,0))*10^-3</f>
        <v>6.4200000000000004E-3</v>
      </c>
      <c r="G7801" s="97">
        <f>INDEX(バックデータ一覧!$J$4:$L$27,MATCH(計算過程!B7801,バックデータ一覧!$F$4:$F$27,0),MATCH(VLOOKUP(A7801,バックデータ一覧!$T$3:$U$367,2),バックデータ一覧!$J$3:$L$3,0))*10^-3</f>
        <v>1.2840000000000001E-2</v>
      </c>
      <c r="H7801" s="97">
        <f>INDEX(バックデータ一覧!$M$4:$O$27,MATCH(計算過程!B7801,バックデータ一覧!$F$4:$F$27,0),MATCH(VLOOKUP(A7801,バックデータ一覧!$T$3:$U$367,2),バックデータ一覧!$M$3:$O$3,0))*10^-3</f>
        <v>1.9260000000000003E-2</v>
      </c>
      <c r="I7801" s="97">
        <f>INDEX(バックデータ一覧!$P$4:$R$27,MATCH(計算過程!B7801,バックデータ一覧!$F$4:$F$27,0),MATCH(VLOOKUP(A7801,バックデータ一覧!$T$3:$U$367,2),バックデータ一覧!$P$3:$R$3,0))*10^-3</f>
        <v>2.5680000000000001E-2</v>
      </c>
    </row>
    <row r="7802" spans="1:9" x14ac:dyDescent="0.15">
      <c r="A7802" s="57">
        <v>41964</v>
      </c>
      <c r="B7802" s="9" t="s">
        <v>124</v>
      </c>
      <c r="C7802" s="83">
        <f t="shared" si="364"/>
        <v>1.2360000000000001E-2</v>
      </c>
      <c r="D7802" s="82">
        <f t="shared" si="363"/>
        <v>5.9400000000000008E-3</v>
      </c>
      <c r="E7802" s="81">
        <f t="shared" si="365"/>
        <v>6.4200000000000004E-3</v>
      </c>
      <c r="F7802" s="97">
        <f>INDEX(バックデータ一覧!$G$4:$I$27,MATCH(計算過程!B7802,バックデータ一覧!$F$4:$F$27,0),MATCH(VLOOKUP(A7802,バックデータ一覧!$T$3:$U$367,2),バックデータ一覧!$G$3:$I$3,0))*10^-3</f>
        <v>6.4200000000000004E-3</v>
      </c>
      <c r="G7802" s="97">
        <f>INDEX(バックデータ一覧!$J$4:$L$27,MATCH(計算過程!B7802,バックデータ一覧!$F$4:$F$27,0),MATCH(VLOOKUP(A7802,バックデータ一覧!$T$3:$U$367,2),バックデータ一覧!$J$3:$L$3,0))*10^-3</f>
        <v>1.2840000000000001E-2</v>
      </c>
      <c r="H7802" s="97">
        <f>INDEX(バックデータ一覧!$M$4:$O$27,MATCH(計算過程!B7802,バックデータ一覧!$F$4:$F$27,0),MATCH(VLOOKUP(A7802,バックデータ一覧!$T$3:$U$367,2),バックデータ一覧!$M$3:$O$3,0))*10^-3</f>
        <v>1.9260000000000003E-2</v>
      </c>
      <c r="I7802" s="97">
        <f>INDEX(バックデータ一覧!$P$4:$R$27,MATCH(計算過程!B7802,バックデータ一覧!$F$4:$F$27,0),MATCH(VLOOKUP(A7802,バックデータ一覧!$T$3:$U$367,2),バックデータ一覧!$P$3:$R$3,0))*10^-3</f>
        <v>2.5680000000000001E-2</v>
      </c>
    </row>
    <row r="7803" spans="1:9" x14ac:dyDescent="0.15">
      <c r="A7803" s="57">
        <v>41964</v>
      </c>
      <c r="B7803" s="9" t="s">
        <v>125</v>
      </c>
      <c r="C7803" s="83">
        <f t="shared" si="364"/>
        <v>6.2700000000000013E-3</v>
      </c>
      <c r="D7803" s="82">
        <f t="shared" si="363"/>
        <v>5.9400000000000008E-3</v>
      </c>
      <c r="E7803" s="81">
        <f t="shared" si="365"/>
        <v>3.3E-4</v>
      </c>
      <c r="F7803" s="97">
        <f>INDEX(バックデータ一覧!$G$4:$I$27,MATCH(計算過程!B7803,バックデータ一覧!$F$4:$F$27,0),MATCH(VLOOKUP(A7803,バックデータ一覧!$T$3:$U$367,2),バックデータ一覧!$G$3:$I$3,0))*10^-3</f>
        <v>3.3E-4</v>
      </c>
      <c r="G7803" s="97">
        <f>INDEX(バックデータ一覧!$J$4:$L$27,MATCH(計算過程!B7803,バックデータ一覧!$F$4:$F$27,0),MATCH(VLOOKUP(A7803,バックデータ一覧!$T$3:$U$367,2),バックデータ一覧!$J$3:$L$3,0))*10^-3</f>
        <v>6.7000000000000002E-4</v>
      </c>
      <c r="H7803" s="97">
        <f>INDEX(バックデータ一覧!$M$4:$O$27,MATCH(計算過程!B7803,バックデータ一覧!$F$4:$F$27,0),MATCH(VLOOKUP(A7803,バックデータ一覧!$T$3:$U$367,2),バックデータ一覧!$M$3:$O$3,0))*10^-3</f>
        <v>1E-3</v>
      </c>
      <c r="I7803" s="97">
        <f>INDEX(バックデータ一覧!$P$4:$R$27,MATCH(計算過程!B7803,バックデータ一覧!$F$4:$F$27,0),MATCH(VLOOKUP(A7803,バックデータ一覧!$T$3:$U$367,2),バックデータ一覧!$P$3:$R$3,0))*10^-3</f>
        <v>1.33E-3</v>
      </c>
    </row>
    <row r="7804" spans="1:9" x14ac:dyDescent="0.15">
      <c r="A7804" s="57">
        <v>41964</v>
      </c>
      <c r="B7804" s="9" t="s">
        <v>126</v>
      </c>
      <c r="C7804" s="83">
        <f t="shared" si="364"/>
        <v>6.2700000000000013E-3</v>
      </c>
      <c r="D7804" s="82">
        <f t="shared" si="363"/>
        <v>5.9400000000000008E-3</v>
      </c>
      <c r="E7804" s="81">
        <f t="shared" si="365"/>
        <v>3.3E-4</v>
      </c>
      <c r="F7804" s="97">
        <f>INDEX(バックデータ一覧!$G$4:$I$27,MATCH(計算過程!B7804,バックデータ一覧!$F$4:$F$27,0),MATCH(VLOOKUP(A7804,バックデータ一覧!$T$3:$U$367,2),バックデータ一覧!$G$3:$I$3,0))*10^-3</f>
        <v>3.3E-4</v>
      </c>
      <c r="G7804" s="97">
        <f>INDEX(バックデータ一覧!$J$4:$L$27,MATCH(計算過程!B7804,バックデータ一覧!$F$4:$F$27,0),MATCH(VLOOKUP(A7804,バックデータ一覧!$T$3:$U$367,2),バックデータ一覧!$J$3:$L$3,0))*10^-3</f>
        <v>6.7000000000000002E-4</v>
      </c>
      <c r="H7804" s="97">
        <f>INDEX(バックデータ一覧!$M$4:$O$27,MATCH(計算過程!B7804,バックデータ一覧!$F$4:$F$27,0),MATCH(VLOOKUP(A7804,バックデータ一覧!$T$3:$U$367,2),バックデータ一覧!$M$3:$O$3,0))*10^-3</f>
        <v>1E-3</v>
      </c>
      <c r="I7804" s="97">
        <f>INDEX(バックデータ一覧!$P$4:$R$27,MATCH(計算過程!B7804,バックデータ一覧!$F$4:$F$27,0),MATCH(VLOOKUP(A7804,バックデータ一覧!$T$3:$U$367,2),バックデータ一覧!$P$3:$R$3,0))*10^-3</f>
        <v>1.33E-3</v>
      </c>
    </row>
    <row r="7805" spans="1:9" x14ac:dyDescent="0.15">
      <c r="A7805" s="57">
        <v>41964</v>
      </c>
      <c r="B7805" s="9" t="s">
        <v>127</v>
      </c>
      <c r="C7805" s="83">
        <f t="shared" si="364"/>
        <v>1.2220000000000002E-2</v>
      </c>
      <c r="D7805" s="82">
        <f t="shared" si="363"/>
        <v>5.9400000000000008E-3</v>
      </c>
      <c r="E7805" s="81">
        <f t="shared" si="365"/>
        <v>6.28E-3</v>
      </c>
      <c r="F7805" s="97">
        <f>INDEX(バックデータ一覧!$G$4:$I$27,MATCH(計算過程!B7805,バックデータ一覧!$F$4:$F$27,0),MATCH(VLOOKUP(A7805,バックデータ一覧!$T$3:$U$367,2),バックデータ一覧!$G$3:$I$3,0))*10^-3</f>
        <v>6.28E-3</v>
      </c>
      <c r="G7805" s="97">
        <f>INDEX(バックデータ一覧!$J$4:$L$27,MATCH(計算過程!B7805,バックデータ一覧!$F$4:$F$27,0),MATCH(VLOOKUP(A7805,バックデータ一覧!$T$3:$U$367,2),バックデータ一覧!$J$3:$L$3,0))*10^-3</f>
        <v>1.256E-2</v>
      </c>
      <c r="H7805" s="97">
        <f>INDEX(バックデータ一覧!$M$4:$O$27,MATCH(計算過程!B7805,バックデータ一覧!$F$4:$F$27,0),MATCH(VLOOKUP(A7805,バックデータ一覧!$T$3:$U$367,2),バックデータ一覧!$M$3:$O$3,0))*10^-3</f>
        <v>1.8839999999999999E-2</v>
      </c>
      <c r="I7805" s="97">
        <f>INDEX(バックデータ一覧!$P$4:$R$27,MATCH(計算過程!B7805,バックデータ一覧!$F$4:$F$27,0),MATCH(VLOOKUP(A7805,バックデータ一覧!$T$3:$U$367,2),バックデータ一覧!$P$3:$R$3,0))*10^-3</f>
        <v>2.512E-2</v>
      </c>
    </row>
    <row r="7806" spans="1:9" x14ac:dyDescent="0.15">
      <c r="A7806" s="57">
        <v>41964</v>
      </c>
      <c r="B7806" s="9" t="s">
        <v>128</v>
      </c>
      <c r="C7806" s="83">
        <f t="shared" si="364"/>
        <v>1.2640000000000002E-2</v>
      </c>
      <c r="D7806" s="82">
        <f t="shared" si="363"/>
        <v>5.9400000000000008E-3</v>
      </c>
      <c r="E7806" s="81">
        <f t="shared" si="365"/>
        <v>6.7000000000000002E-3</v>
      </c>
      <c r="F7806" s="97">
        <f>INDEX(バックデータ一覧!$G$4:$I$27,MATCH(計算過程!B7806,バックデータ一覧!$F$4:$F$27,0),MATCH(VLOOKUP(A7806,バックデータ一覧!$T$3:$U$367,2),バックデータ一覧!$G$3:$I$3,0))*10^-3</f>
        <v>6.7000000000000002E-3</v>
      </c>
      <c r="G7806" s="97">
        <f>INDEX(バックデータ一覧!$J$4:$L$27,MATCH(計算過程!B7806,バックデータ一覧!$F$4:$F$27,0),MATCH(VLOOKUP(A7806,バックデータ一覧!$T$3:$U$367,2),バックデータ一覧!$J$3:$L$3,0))*10^-3</f>
        <v>1.3390000000000001E-2</v>
      </c>
      <c r="H7806" s="97">
        <f>INDEX(バックデータ一覧!$M$4:$O$27,MATCH(計算過程!B7806,バックデータ一覧!$F$4:$F$27,0),MATCH(VLOOKUP(A7806,バックデータ一覧!$T$3:$U$367,2),バックデータ一覧!$M$3:$O$3,0))*10^-3</f>
        <v>2.009E-2</v>
      </c>
      <c r="I7806" s="97">
        <f>INDEX(バックデータ一覧!$P$4:$R$27,MATCH(計算過程!B7806,バックデータ一覧!$F$4:$F$27,0),MATCH(VLOOKUP(A7806,バックデータ一覧!$T$3:$U$367,2),バックデータ一覧!$P$3:$R$3,0))*10^-3</f>
        <v>2.6790000000000001E-2</v>
      </c>
    </row>
    <row r="7807" spans="1:9" x14ac:dyDescent="0.15">
      <c r="A7807" s="57">
        <v>41965</v>
      </c>
      <c r="B7807" s="9" t="s">
        <v>105</v>
      </c>
      <c r="C7807" s="83">
        <f t="shared" si="364"/>
        <v>6.0700000000000007E-3</v>
      </c>
      <c r="D7807" s="82">
        <f t="shared" si="363"/>
        <v>5.9400000000000008E-3</v>
      </c>
      <c r="E7807" s="81">
        <f t="shared" si="365"/>
        <v>1.3000000000000002E-4</v>
      </c>
      <c r="F7807" s="97">
        <f>INDEX(バックデータ一覧!$G$4:$I$27,MATCH(計算過程!B7807,バックデータ一覧!$F$4:$F$27,0),MATCH(VLOOKUP(A7807,バックデータ一覧!$T$3:$U$367,2),バックデータ一覧!$G$3:$I$3,0))*10^-3</f>
        <v>1.3000000000000002E-4</v>
      </c>
      <c r="G7807" s="97">
        <f>INDEX(バックデータ一覧!$J$4:$L$27,MATCH(計算過程!B7807,バックデータ一覧!$F$4:$F$27,0),MATCH(VLOOKUP(A7807,バックデータ一覧!$T$3:$U$367,2),バックデータ一覧!$J$3:$L$3,0))*10^-3</f>
        <v>2.5000000000000001E-4</v>
      </c>
      <c r="H7807" s="97">
        <f>INDEX(バックデータ一覧!$M$4:$O$27,MATCH(計算過程!B7807,バックデータ一覧!$F$4:$F$27,0),MATCH(VLOOKUP(A7807,バックデータ一覧!$T$3:$U$367,2),バックデータ一覧!$M$3:$O$3,0))*10^-3</f>
        <v>3.8000000000000002E-4</v>
      </c>
      <c r="I7807" s="97">
        <f>INDEX(バックデータ一覧!$P$4:$R$27,MATCH(計算過程!B7807,バックデータ一覧!$F$4:$F$27,0),MATCH(VLOOKUP(A7807,バックデータ一覧!$T$3:$U$367,2),バックデータ一覧!$P$3:$R$3,0))*10^-3</f>
        <v>5.0000000000000001E-4</v>
      </c>
    </row>
    <row r="7808" spans="1:9" x14ac:dyDescent="0.15">
      <c r="A7808" s="57">
        <v>41965</v>
      </c>
      <c r="B7808" s="9" t="s">
        <v>106</v>
      </c>
      <c r="C7808" s="83">
        <f t="shared" si="364"/>
        <v>6.0700000000000007E-3</v>
      </c>
      <c r="D7808" s="82">
        <f t="shared" si="363"/>
        <v>5.9400000000000008E-3</v>
      </c>
      <c r="E7808" s="81">
        <f t="shared" si="365"/>
        <v>1.3000000000000002E-4</v>
      </c>
      <c r="F7808" s="97">
        <f>INDEX(バックデータ一覧!$G$4:$I$27,MATCH(計算過程!B7808,バックデータ一覧!$F$4:$F$27,0),MATCH(VLOOKUP(A7808,バックデータ一覧!$T$3:$U$367,2),バックデータ一覧!$G$3:$I$3,0))*10^-3</f>
        <v>1.3000000000000002E-4</v>
      </c>
      <c r="G7808" s="97">
        <f>INDEX(バックデータ一覧!$J$4:$L$27,MATCH(計算過程!B7808,バックデータ一覧!$F$4:$F$27,0),MATCH(VLOOKUP(A7808,バックデータ一覧!$T$3:$U$367,2),バックデータ一覧!$J$3:$L$3,0))*10^-3</f>
        <v>2.5000000000000001E-4</v>
      </c>
      <c r="H7808" s="97">
        <f>INDEX(バックデータ一覧!$M$4:$O$27,MATCH(計算過程!B7808,バックデータ一覧!$F$4:$F$27,0),MATCH(VLOOKUP(A7808,バックデータ一覧!$T$3:$U$367,2),バックデータ一覧!$M$3:$O$3,0))*10^-3</f>
        <v>3.8000000000000002E-4</v>
      </c>
      <c r="I7808" s="97">
        <f>INDEX(バックデータ一覧!$P$4:$R$27,MATCH(計算過程!B7808,バックデータ一覧!$F$4:$F$27,0),MATCH(VLOOKUP(A7808,バックデータ一覧!$T$3:$U$367,2),バックデータ一覧!$P$3:$R$3,0))*10^-3</f>
        <v>5.0000000000000001E-4</v>
      </c>
    </row>
    <row r="7809" spans="1:9" x14ac:dyDescent="0.15">
      <c r="A7809" s="57">
        <v>41965</v>
      </c>
      <c r="B7809" s="9" t="s">
        <v>107</v>
      </c>
      <c r="C7809" s="83">
        <f t="shared" si="364"/>
        <v>6.0700000000000007E-3</v>
      </c>
      <c r="D7809" s="82">
        <f t="shared" si="363"/>
        <v>5.9400000000000008E-3</v>
      </c>
      <c r="E7809" s="81">
        <f t="shared" si="365"/>
        <v>1.3000000000000002E-4</v>
      </c>
      <c r="F7809" s="97">
        <f>INDEX(バックデータ一覧!$G$4:$I$27,MATCH(計算過程!B7809,バックデータ一覧!$F$4:$F$27,0),MATCH(VLOOKUP(A7809,バックデータ一覧!$T$3:$U$367,2),バックデータ一覧!$G$3:$I$3,0))*10^-3</f>
        <v>1.3000000000000002E-4</v>
      </c>
      <c r="G7809" s="97">
        <f>INDEX(バックデータ一覧!$J$4:$L$27,MATCH(計算過程!B7809,バックデータ一覧!$F$4:$F$27,0),MATCH(VLOOKUP(A7809,バックデータ一覧!$T$3:$U$367,2),バックデータ一覧!$J$3:$L$3,0))*10^-3</f>
        <v>2.5000000000000001E-4</v>
      </c>
      <c r="H7809" s="97">
        <f>INDEX(バックデータ一覧!$M$4:$O$27,MATCH(計算過程!B7809,バックデータ一覧!$F$4:$F$27,0),MATCH(VLOOKUP(A7809,バックデータ一覧!$T$3:$U$367,2),バックデータ一覧!$M$3:$O$3,0))*10^-3</f>
        <v>3.8000000000000002E-4</v>
      </c>
      <c r="I7809" s="97">
        <f>INDEX(バックデータ一覧!$P$4:$R$27,MATCH(計算過程!B7809,バックデータ一覧!$F$4:$F$27,0),MATCH(VLOOKUP(A7809,バックデータ一覧!$T$3:$U$367,2),バックデータ一覧!$P$3:$R$3,0))*10^-3</f>
        <v>5.0000000000000001E-4</v>
      </c>
    </row>
    <row r="7810" spans="1:9" x14ac:dyDescent="0.15">
      <c r="A7810" s="57">
        <v>41965</v>
      </c>
      <c r="B7810" s="9" t="s">
        <v>108</v>
      </c>
      <c r="C7810" s="83">
        <f t="shared" si="364"/>
        <v>6.0700000000000007E-3</v>
      </c>
      <c r="D7810" s="82">
        <f t="shared" si="363"/>
        <v>5.9400000000000008E-3</v>
      </c>
      <c r="E7810" s="81">
        <f t="shared" si="365"/>
        <v>1.3000000000000002E-4</v>
      </c>
      <c r="F7810" s="97">
        <f>INDEX(バックデータ一覧!$G$4:$I$27,MATCH(計算過程!B7810,バックデータ一覧!$F$4:$F$27,0),MATCH(VLOOKUP(A7810,バックデータ一覧!$T$3:$U$367,2),バックデータ一覧!$G$3:$I$3,0))*10^-3</f>
        <v>1.3000000000000002E-4</v>
      </c>
      <c r="G7810" s="97">
        <f>INDEX(バックデータ一覧!$J$4:$L$27,MATCH(計算過程!B7810,バックデータ一覧!$F$4:$F$27,0),MATCH(VLOOKUP(A7810,バックデータ一覧!$T$3:$U$367,2),バックデータ一覧!$J$3:$L$3,0))*10^-3</f>
        <v>2.5000000000000001E-4</v>
      </c>
      <c r="H7810" s="97">
        <f>INDEX(バックデータ一覧!$M$4:$O$27,MATCH(計算過程!B7810,バックデータ一覧!$F$4:$F$27,0),MATCH(VLOOKUP(A7810,バックデータ一覧!$T$3:$U$367,2),バックデータ一覧!$M$3:$O$3,0))*10^-3</f>
        <v>3.8000000000000002E-4</v>
      </c>
      <c r="I7810" s="97">
        <f>INDEX(バックデータ一覧!$P$4:$R$27,MATCH(計算過程!B7810,バックデータ一覧!$F$4:$F$27,0),MATCH(VLOOKUP(A7810,バックデータ一覧!$T$3:$U$367,2),バックデータ一覧!$P$3:$R$3,0))*10^-3</f>
        <v>5.0000000000000001E-4</v>
      </c>
    </row>
    <row r="7811" spans="1:9" x14ac:dyDescent="0.15">
      <c r="A7811" s="57">
        <v>41965</v>
      </c>
      <c r="B7811" s="9" t="s">
        <v>109</v>
      </c>
      <c r="C7811" s="83">
        <f t="shared" si="364"/>
        <v>6.0700000000000007E-3</v>
      </c>
      <c r="D7811" s="82">
        <f t="shared" si="363"/>
        <v>5.9400000000000008E-3</v>
      </c>
      <c r="E7811" s="81">
        <f t="shared" si="365"/>
        <v>1.3000000000000002E-4</v>
      </c>
      <c r="F7811" s="97">
        <f>INDEX(バックデータ一覧!$G$4:$I$27,MATCH(計算過程!B7811,バックデータ一覧!$F$4:$F$27,0),MATCH(VLOOKUP(A7811,バックデータ一覧!$T$3:$U$367,2),バックデータ一覧!$G$3:$I$3,0))*10^-3</f>
        <v>1.3000000000000002E-4</v>
      </c>
      <c r="G7811" s="97">
        <f>INDEX(バックデータ一覧!$J$4:$L$27,MATCH(計算過程!B7811,バックデータ一覧!$F$4:$F$27,0),MATCH(VLOOKUP(A7811,バックデータ一覧!$T$3:$U$367,2),バックデータ一覧!$J$3:$L$3,0))*10^-3</f>
        <v>2.5000000000000001E-4</v>
      </c>
      <c r="H7811" s="97">
        <f>INDEX(バックデータ一覧!$M$4:$O$27,MATCH(計算過程!B7811,バックデータ一覧!$F$4:$F$27,0),MATCH(VLOOKUP(A7811,バックデータ一覧!$T$3:$U$367,2),バックデータ一覧!$M$3:$O$3,0))*10^-3</f>
        <v>3.8000000000000002E-4</v>
      </c>
      <c r="I7811" s="97">
        <f>INDEX(バックデータ一覧!$P$4:$R$27,MATCH(計算過程!B7811,バックデータ一覧!$F$4:$F$27,0),MATCH(VLOOKUP(A7811,バックデータ一覧!$T$3:$U$367,2),バックデータ一覧!$P$3:$R$3,0))*10^-3</f>
        <v>5.0000000000000001E-4</v>
      </c>
    </row>
    <row r="7812" spans="1:9" x14ac:dyDescent="0.15">
      <c r="A7812" s="57">
        <v>41965</v>
      </c>
      <c r="B7812" s="9" t="s">
        <v>110</v>
      </c>
      <c r="C7812" s="83">
        <f t="shared" si="364"/>
        <v>6.0700000000000007E-3</v>
      </c>
      <c r="D7812" s="82">
        <f t="shared" si="363"/>
        <v>5.9400000000000008E-3</v>
      </c>
      <c r="E7812" s="81">
        <f t="shared" si="365"/>
        <v>1.3000000000000002E-4</v>
      </c>
      <c r="F7812" s="97">
        <f>INDEX(バックデータ一覧!$G$4:$I$27,MATCH(計算過程!B7812,バックデータ一覧!$F$4:$F$27,0),MATCH(VLOOKUP(A7812,バックデータ一覧!$T$3:$U$367,2),バックデータ一覧!$G$3:$I$3,0))*10^-3</f>
        <v>1.3000000000000002E-4</v>
      </c>
      <c r="G7812" s="97">
        <f>INDEX(バックデータ一覧!$J$4:$L$27,MATCH(計算過程!B7812,バックデータ一覧!$F$4:$F$27,0),MATCH(VLOOKUP(A7812,バックデータ一覧!$T$3:$U$367,2),バックデータ一覧!$J$3:$L$3,0))*10^-3</f>
        <v>2.5000000000000001E-4</v>
      </c>
      <c r="H7812" s="97">
        <f>INDEX(バックデータ一覧!$M$4:$O$27,MATCH(計算過程!B7812,バックデータ一覧!$F$4:$F$27,0),MATCH(VLOOKUP(A7812,バックデータ一覧!$T$3:$U$367,2),バックデータ一覧!$M$3:$O$3,0))*10^-3</f>
        <v>3.8000000000000002E-4</v>
      </c>
      <c r="I7812" s="97">
        <f>INDEX(バックデータ一覧!$P$4:$R$27,MATCH(計算過程!B7812,バックデータ一覧!$F$4:$F$27,0),MATCH(VLOOKUP(A7812,バックデータ一覧!$T$3:$U$367,2),バックデータ一覧!$P$3:$R$3,0))*10^-3</f>
        <v>5.0000000000000001E-4</v>
      </c>
    </row>
    <row r="7813" spans="1:9" x14ac:dyDescent="0.15">
      <c r="A7813" s="57">
        <v>41965</v>
      </c>
      <c r="B7813" s="9" t="s">
        <v>111</v>
      </c>
      <c r="C7813" s="83">
        <f t="shared" si="364"/>
        <v>9.3200000000000002E-3</v>
      </c>
      <c r="D7813" s="82">
        <f t="shared" si="363"/>
        <v>5.9400000000000008E-3</v>
      </c>
      <c r="E7813" s="81">
        <f t="shared" si="365"/>
        <v>3.3799999999999998E-3</v>
      </c>
      <c r="F7813" s="97">
        <f>INDEX(バックデータ一覧!$G$4:$I$27,MATCH(計算過程!B7813,バックデータ一覧!$F$4:$F$27,0),MATCH(VLOOKUP(A7813,バックデータ一覧!$T$3:$U$367,2),バックデータ一覧!$G$3:$I$3,0))*10^-3</f>
        <v>3.3799999999999998E-3</v>
      </c>
      <c r="G7813" s="97">
        <f>INDEX(バックデータ一覧!$J$4:$L$27,MATCH(計算過程!B7813,バックデータ一覧!$F$4:$F$27,0),MATCH(VLOOKUP(A7813,バックデータ一覧!$T$3:$U$367,2),バックデータ一覧!$J$3:$L$3,0))*10^-3</f>
        <v>6.7499999999999999E-3</v>
      </c>
      <c r="H7813" s="97">
        <f>INDEX(バックデータ一覧!$M$4:$O$27,MATCH(計算過程!B7813,バックデータ一覧!$F$4:$F$27,0),MATCH(VLOOKUP(A7813,バックデータ一覧!$T$3:$U$367,2),バックデータ一覧!$M$3:$O$3,0))*10^-3</f>
        <v>1.0130000000000002E-2</v>
      </c>
      <c r="I7813" s="97">
        <f>INDEX(バックデータ一覧!$P$4:$R$27,MATCH(計算過程!B7813,バックデータ一覧!$F$4:$F$27,0),MATCH(VLOOKUP(A7813,バックデータ一覧!$T$3:$U$367,2),バックデータ一覧!$P$3:$R$3,0))*10^-3</f>
        <v>1.3509999999999999E-2</v>
      </c>
    </row>
    <row r="7814" spans="1:9" x14ac:dyDescent="0.15">
      <c r="A7814" s="57">
        <v>41965</v>
      </c>
      <c r="B7814" s="9" t="s">
        <v>112</v>
      </c>
      <c r="C7814" s="83">
        <f t="shared" si="364"/>
        <v>6.4800000000000005E-3</v>
      </c>
      <c r="D7814" s="82">
        <f t="shared" si="363"/>
        <v>5.9400000000000008E-3</v>
      </c>
      <c r="E7814" s="81">
        <f t="shared" si="365"/>
        <v>5.4000000000000001E-4</v>
      </c>
      <c r="F7814" s="97">
        <f>INDEX(バックデータ一覧!$G$4:$I$27,MATCH(計算過程!B7814,バックデータ一覧!$F$4:$F$27,0),MATCH(VLOOKUP(A7814,バックデータ一覧!$T$3:$U$367,2),バックデータ一覧!$G$3:$I$3,0))*10^-3</f>
        <v>5.4000000000000001E-4</v>
      </c>
      <c r="G7814" s="97">
        <f>INDEX(バックデータ一覧!$J$4:$L$27,MATCH(計算過程!B7814,バックデータ一覧!$F$4:$F$27,0),MATCH(VLOOKUP(A7814,バックデータ一覧!$T$3:$U$367,2),バックデータ一覧!$J$3:$L$3,0))*10^-3</f>
        <v>1.08E-3</v>
      </c>
      <c r="H7814" s="97">
        <f>INDEX(バックデータ一覧!$M$4:$O$27,MATCH(計算過程!B7814,バックデータ一覧!$F$4:$F$27,0),MATCH(VLOOKUP(A7814,バックデータ一覧!$T$3:$U$367,2),バックデータ一覧!$M$3:$O$3,0))*10^-3</f>
        <v>1.6299999999999999E-3</v>
      </c>
      <c r="I7814" s="97">
        <f>INDEX(バックデータ一覧!$P$4:$R$27,MATCH(計算過程!B7814,バックデータ一覧!$F$4:$F$27,0),MATCH(VLOOKUP(A7814,バックデータ一覧!$T$3:$U$367,2),バックデータ一覧!$P$3:$R$3,0))*10^-3</f>
        <v>2.1700000000000001E-3</v>
      </c>
    </row>
    <row r="7815" spans="1:9" x14ac:dyDescent="0.15">
      <c r="A7815" s="57">
        <v>41965</v>
      </c>
      <c r="B7815" s="9" t="s">
        <v>113</v>
      </c>
      <c r="C7815" s="83">
        <f t="shared" si="364"/>
        <v>6.4800000000000005E-3</v>
      </c>
      <c r="D7815" s="82">
        <f t="shared" ref="D7815:D7878" si="366">$O$4*$O$5*10^-3</f>
        <v>5.9400000000000008E-3</v>
      </c>
      <c r="E7815" s="81">
        <f t="shared" si="365"/>
        <v>5.4000000000000001E-4</v>
      </c>
      <c r="F7815" s="97">
        <f>INDEX(バックデータ一覧!$G$4:$I$27,MATCH(計算過程!B7815,バックデータ一覧!$F$4:$F$27,0),MATCH(VLOOKUP(A7815,バックデータ一覧!$T$3:$U$367,2),バックデータ一覧!$G$3:$I$3,0))*10^-3</f>
        <v>5.4000000000000001E-4</v>
      </c>
      <c r="G7815" s="97">
        <f>INDEX(バックデータ一覧!$J$4:$L$27,MATCH(計算過程!B7815,バックデータ一覧!$F$4:$F$27,0),MATCH(VLOOKUP(A7815,バックデータ一覧!$T$3:$U$367,2),バックデータ一覧!$J$3:$L$3,0))*10^-3</f>
        <v>1.08E-3</v>
      </c>
      <c r="H7815" s="97">
        <f>INDEX(バックデータ一覧!$M$4:$O$27,MATCH(計算過程!B7815,バックデータ一覧!$F$4:$F$27,0),MATCH(VLOOKUP(A7815,バックデータ一覧!$T$3:$U$367,2),バックデータ一覧!$M$3:$O$3,0))*10^-3</f>
        <v>1.6299999999999999E-3</v>
      </c>
      <c r="I7815" s="97">
        <f>INDEX(バックデータ一覧!$P$4:$R$27,MATCH(計算過程!B7815,バックデータ一覧!$F$4:$F$27,0),MATCH(VLOOKUP(A7815,バックデータ一覧!$T$3:$U$367,2),バックデータ一覧!$P$3:$R$3,0))*10^-3</f>
        <v>2.1700000000000001E-3</v>
      </c>
    </row>
    <row r="7816" spans="1:9" x14ac:dyDescent="0.15">
      <c r="A7816" s="57">
        <v>41965</v>
      </c>
      <c r="B7816" s="9" t="s">
        <v>114</v>
      </c>
      <c r="C7816" s="83">
        <f t="shared" ref="C7816:C7879" si="367">D7816+E7816</f>
        <v>6.0700000000000007E-3</v>
      </c>
      <c r="D7816" s="82">
        <f t="shared" si="366"/>
        <v>5.9400000000000008E-3</v>
      </c>
      <c r="E7816" s="81">
        <f t="shared" ref="E7816:E7879" si="368">IF(AND($O$10&gt;=1,$O$10&lt;2),$F7816*(2-$O$10)/(2-1)+$G7816*($O$10-1)/(2-1),IF(AND($O$10&gt;=2,$O$10&lt;3),$G7816*(3-$O$10)/(3-2)+$H7816*($O$10-2)/(3-2),$H7816*(4-$O$10)/(4-3)+$I7816*($O$10-3)/(4-3)))</f>
        <v>1.3000000000000002E-4</v>
      </c>
      <c r="F7816" s="97">
        <f>INDEX(バックデータ一覧!$G$4:$I$27,MATCH(計算過程!B7816,バックデータ一覧!$F$4:$F$27,0),MATCH(VLOOKUP(A7816,バックデータ一覧!$T$3:$U$367,2),バックデータ一覧!$G$3:$I$3,0))*10^-3</f>
        <v>1.3000000000000002E-4</v>
      </c>
      <c r="G7816" s="97">
        <f>INDEX(バックデータ一覧!$J$4:$L$27,MATCH(計算過程!B7816,バックデータ一覧!$F$4:$F$27,0),MATCH(VLOOKUP(A7816,バックデータ一覧!$T$3:$U$367,2),バックデータ一覧!$J$3:$L$3,0))*10^-3</f>
        <v>2.5000000000000001E-4</v>
      </c>
      <c r="H7816" s="97">
        <f>INDEX(バックデータ一覧!$M$4:$O$27,MATCH(計算過程!B7816,バックデータ一覧!$F$4:$F$27,0),MATCH(VLOOKUP(A7816,バックデータ一覧!$T$3:$U$367,2),バックデータ一覧!$M$3:$O$3,0))*10^-3</f>
        <v>3.8000000000000002E-4</v>
      </c>
      <c r="I7816" s="97">
        <f>INDEX(バックデータ一覧!$P$4:$R$27,MATCH(計算過程!B7816,バックデータ一覧!$F$4:$F$27,0),MATCH(VLOOKUP(A7816,バックデータ一覧!$T$3:$U$367,2),バックデータ一覧!$P$3:$R$3,0))*10^-3</f>
        <v>5.0000000000000001E-4</v>
      </c>
    </row>
    <row r="7817" spans="1:9" x14ac:dyDescent="0.15">
      <c r="A7817" s="57">
        <v>41965</v>
      </c>
      <c r="B7817" s="9" t="s">
        <v>115</v>
      </c>
      <c r="C7817" s="83">
        <f t="shared" si="367"/>
        <v>6.2700000000000013E-3</v>
      </c>
      <c r="D7817" s="82">
        <f t="shared" si="366"/>
        <v>5.9400000000000008E-3</v>
      </c>
      <c r="E7817" s="81">
        <f t="shared" si="368"/>
        <v>3.3E-4</v>
      </c>
      <c r="F7817" s="97">
        <f>INDEX(バックデータ一覧!$G$4:$I$27,MATCH(計算過程!B7817,バックデータ一覧!$F$4:$F$27,0),MATCH(VLOOKUP(A7817,バックデータ一覧!$T$3:$U$367,2),バックデータ一覧!$G$3:$I$3,0))*10^-3</f>
        <v>3.3E-4</v>
      </c>
      <c r="G7817" s="97">
        <f>INDEX(バックデータ一覧!$J$4:$L$27,MATCH(計算過程!B7817,バックデータ一覧!$F$4:$F$27,0),MATCH(VLOOKUP(A7817,バックデータ一覧!$T$3:$U$367,2),バックデータ一覧!$J$3:$L$3,0))*10^-3</f>
        <v>6.7000000000000002E-4</v>
      </c>
      <c r="H7817" s="97">
        <f>INDEX(バックデータ一覧!$M$4:$O$27,MATCH(計算過程!B7817,バックデータ一覧!$F$4:$F$27,0),MATCH(VLOOKUP(A7817,バックデータ一覧!$T$3:$U$367,2),バックデータ一覧!$M$3:$O$3,0))*10^-3</f>
        <v>1E-3</v>
      </c>
      <c r="I7817" s="97">
        <f>INDEX(バックデータ一覧!$P$4:$R$27,MATCH(計算過程!B7817,バックデータ一覧!$F$4:$F$27,0),MATCH(VLOOKUP(A7817,バックデータ一覧!$T$3:$U$367,2),バックデータ一覧!$P$3:$R$3,0))*10^-3</f>
        <v>1.33E-3</v>
      </c>
    </row>
    <row r="7818" spans="1:9" x14ac:dyDescent="0.15">
      <c r="A7818" s="57">
        <v>41965</v>
      </c>
      <c r="B7818" s="9" t="s">
        <v>116</v>
      </c>
      <c r="C7818" s="83">
        <f t="shared" si="367"/>
        <v>6.0700000000000007E-3</v>
      </c>
      <c r="D7818" s="82">
        <f t="shared" si="366"/>
        <v>5.9400000000000008E-3</v>
      </c>
      <c r="E7818" s="81">
        <f t="shared" si="368"/>
        <v>1.3000000000000002E-4</v>
      </c>
      <c r="F7818" s="97">
        <f>INDEX(バックデータ一覧!$G$4:$I$27,MATCH(計算過程!B7818,バックデータ一覧!$F$4:$F$27,0),MATCH(VLOOKUP(A7818,バックデータ一覧!$T$3:$U$367,2),バックデータ一覧!$G$3:$I$3,0))*10^-3</f>
        <v>1.3000000000000002E-4</v>
      </c>
      <c r="G7818" s="97">
        <f>INDEX(バックデータ一覧!$J$4:$L$27,MATCH(計算過程!B7818,バックデータ一覧!$F$4:$F$27,0),MATCH(VLOOKUP(A7818,バックデータ一覧!$T$3:$U$367,2),バックデータ一覧!$J$3:$L$3,0))*10^-3</f>
        <v>2.5000000000000001E-4</v>
      </c>
      <c r="H7818" s="97">
        <f>INDEX(バックデータ一覧!$M$4:$O$27,MATCH(計算過程!B7818,バックデータ一覧!$F$4:$F$27,0),MATCH(VLOOKUP(A7818,バックデータ一覧!$T$3:$U$367,2),バックデータ一覧!$M$3:$O$3,0))*10^-3</f>
        <v>3.8000000000000002E-4</v>
      </c>
      <c r="I7818" s="97">
        <f>INDEX(バックデータ一覧!$P$4:$R$27,MATCH(計算過程!B7818,バックデータ一覧!$F$4:$F$27,0),MATCH(VLOOKUP(A7818,バックデータ一覧!$T$3:$U$367,2),バックデータ一覧!$P$3:$R$3,0))*10^-3</f>
        <v>5.0000000000000001E-4</v>
      </c>
    </row>
    <row r="7819" spans="1:9" x14ac:dyDescent="0.15">
      <c r="A7819" s="57">
        <v>41965</v>
      </c>
      <c r="B7819" s="9" t="s">
        <v>117</v>
      </c>
      <c r="C7819" s="83">
        <f t="shared" si="367"/>
        <v>9.3200000000000002E-3</v>
      </c>
      <c r="D7819" s="82">
        <f t="shared" si="366"/>
        <v>5.9400000000000008E-3</v>
      </c>
      <c r="E7819" s="81">
        <f t="shared" si="368"/>
        <v>3.3799999999999998E-3</v>
      </c>
      <c r="F7819" s="97">
        <f>INDEX(バックデータ一覧!$G$4:$I$27,MATCH(計算過程!B7819,バックデータ一覧!$F$4:$F$27,0),MATCH(VLOOKUP(A7819,バックデータ一覧!$T$3:$U$367,2),バックデータ一覧!$G$3:$I$3,0))*10^-3</f>
        <v>3.3799999999999998E-3</v>
      </c>
      <c r="G7819" s="97">
        <f>INDEX(バックデータ一覧!$J$4:$L$27,MATCH(計算過程!B7819,バックデータ一覧!$F$4:$F$27,0),MATCH(VLOOKUP(A7819,バックデータ一覧!$T$3:$U$367,2),バックデータ一覧!$J$3:$L$3,0))*10^-3</f>
        <v>6.7499999999999999E-3</v>
      </c>
      <c r="H7819" s="97">
        <f>INDEX(バックデータ一覧!$M$4:$O$27,MATCH(計算過程!B7819,バックデータ一覧!$F$4:$F$27,0),MATCH(VLOOKUP(A7819,バックデータ一覧!$T$3:$U$367,2),バックデータ一覧!$M$3:$O$3,0))*10^-3</f>
        <v>1.0130000000000002E-2</v>
      </c>
      <c r="I7819" s="97">
        <f>INDEX(バックデータ一覧!$P$4:$R$27,MATCH(計算過程!B7819,バックデータ一覧!$F$4:$F$27,0),MATCH(VLOOKUP(A7819,バックデータ一覧!$T$3:$U$367,2),バックデータ一覧!$P$3:$R$3,0))*10^-3</f>
        <v>1.3509999999999999E-2</v>
      </c>
    </row>
    <row r="7820" spans="1:9" x14ac:dyDescent="0.15">
      <c r="A7820" s="57">
        <v>41965</v>
      </c>
      <c r="B7820" s="9" t="s">
        <v>118</v>
      </c>
      <c r="C7820" s="83">
        <f t="shared" si="367"/>
        <v>6.2700000000000013E-3</v>
      </c>
      <c r="D7820" s="82">
        <f t="shared" si="366"/>
        <v>5.9400000000000008E-3</v>
      </c>
      <c r="E7820" s="81">
        <f t="shared" si="368"/>
        <v>3.3E-4</v>
      </c>
      <c r="F7820" s="97">
        <f>INDEX(バックデータ一覧!$G$4:$I$27,MATCH(計算過程!B7820,バックデータ一覧!$F$4:$F$27,0),MATCH(VLOOKUP(A7820,バックデータ一覧!$T$3:$U$367,2),バックデータ一覧!$G$3:$I$3,0))*10^-3</f>
        <v>3.3E-4</v>
      </c>
      <c r="G7820" s="97">
        <f>INDEX(バックデータ一覧!$J$4:$L$27,MATCH(計算過程!B7820,バックデータ一覧!$F$4:$F$27,0),MATCH(VLOOKUP(A7820,バックデータ一覧!$T$3:$U$367,2),バックデータ一覧!$J$3:$L$3,0))*10^-3</f>
        <v>6.7000000000000002E-4</v>
      </c>
      <c r="H7820" s="97">
        <f>INDEX(バックデータ一覧!$M$4:$O$27,MATCH(計算過程!B7820,バックデータ一覧!$F$4:$F$27,0),MATCH(VLOOKUP(A7820,バックデータ一覧!$T$3:$U$367,2),バックデータ一覧!$M$3:$O$3,0))*10^-3</f>
        <v>1E-3</v>
      </c>
      <c r="I7820" s="97">
        <f>INDEX(バックデータ一覧!$P$4:$R$27,MATCH(計算過程!B7820,バックデータ一覧!$F$4:$F$27,0),MATCH(VLOOKUP(A7820,バックデータ一覧!$T$3:$U$367,2),バックデータ一覧!$P$3:$R$3,0))*10^-3</f>
        <v>1.33E-3</v>
      </c>
    </row>
    <row r="7821" spans="1:9" x14ac:dyDescent="0.15">
      <c r="A7821" s="57">
        <v>41965</v>
      </c>
      <c r="B7821" s="9" t="s">
        <v>119</v>
      </c>
      <c r="C7821" s="83">
        <f t="shared" si="367"/>
        <v>6.0700000000000007E-3</v>
      </c>
      <c r="D7821" s="82">
        <f t="shared" si="366"/>
        <v>5.9400000000000008E-3</v>
      </c>
      <c r="E7821" s="81">
        <f t="shared" si="368"/>
        <v>1.3000000000000002E-4</v>
      </c>
      <c r="F7821" s="97">
        <f>INDEX(バックデータ一覧!$G$4:$I$27,MATCH(計算過程!B7821,バックデータ一覧!$F$4:$F$27,0),MATCH(VLOOKUP(A7821,バックデータ一覧!$T$3:$U$367,2),バックデータ一覧!$G$3:$I$3,0))*10^-3</f>
        <v>1.3000000000000002E-4</v>
      </c>
      <c r="G7821" s="97">
        <f>INDEX(バックデータ一覧!$J$4:$L$27,MATCH(計算過程!B7821,バックデータ一覧!$F$4:$F$27,0),MATCH(VLOOKUP(A7821,バックデータ一覧!$T$3:$U$367,2),バックデータ一覧!$J$3:$L$3,0))*10^-3</f>
        <v>2.5000000000000001E-4</v>
      </c>
      <c r="H7821" s="97">
        <f>INDEX(バックデータ一覧!$M$4:$O$27,MATCH(計算過程!B7821,バックデータ一覧!$F$4:$F$27,0),MATCH(VLOOKUP(A7821,バックデータ一覧!$T$3:$U$367,2),バックデータ一覧!$M$3:$O$3,0))*10^-3</f>
        <v>3.8000000000000002E-4</v>
      </c>
      <c r="I7821" s="97">
        <f>INDEX(バックデータ一覧!$P$4:$R$27,MATCH(計算過程!B7821,バックデータ一覧!$F$4:$F$27,0),MATCH(VLOOKUP(A7821,バックデータ一覧!$T$3:$U$367,2),バックデータ一覧!$P$3:$R$3,0))*10^-3</f>
        <v>5.0000000000000001E-4</v>
      </c>
    </row>
    <row r="7822" spans="1:9" x14ac:dyDescent="0.15">
      <c r="A7822" s="57">
        <v>41965</v>
      </c>
      <c r="B7822" s="9" t="s">
        <v>120</v>
      </c>
      <c r="C7822" s="83">
        <f t="shared" si="367"/>
        <v>6.0700000000000007E-3</v>
      </c>
      <c r="D7822" s="82">
        <f t="shared" si="366"/>
        <v>5.9400000000000008E-3</v>
      </c>
      <c r="E7822" s="81">
        <f t="shared" si="368"/>
        <v>1.3000000000000002E-4</v>
      </c>
      <c r="F7822" s="97">
        <f>INDEX(バックデータ一覧!$G$4:$I$27,MATCH(計算過程!B7822,バックデータ一覧!$F$4:$F$27,0),MATCH(VLOOKUP(A7822,バックデータ一覧!$T$3:$U$367,2),バックデータ一覧!$G$3:$I$3,0))*10^-3</f>
        <v>1.3000000000000002E-4</v>
      </c>
      <c r="G7822" s="97">
        <f>INDEX(バックデータ一覧!$J$4:$L$27,MATCH(計算過程!B7822,バックデータ一覧!$F$4:$F$27,0),MATCH(VLOOKUP(A7822,バックデータ一覧!$T$3:$U$367,2),バックデータ一覧!$J$3:$L$3,0))*10^-3</f>
        <v>2.5000000000000001E-4</v>
      </c>
      <c r="H7822" s="97">
        <f>INDEX(バックデータ一覧!$M$4:$O$27,MATCH(計算過程!B7822,バックデータ一覧!$F$4:$F$27,0),MATCH(VLOOKUP(A7822,バックデータ一覧!$T$3:$U$367,2),バックデータ一覧!$M$3:$O$3,0))*10^-3</f>
        <v>3.8000000000000002E-4</v>
      </c>
      <c r="I7822" s="97">
        <f>INDEX(バックデータ一覧!$P$4:$R$27,MATCH(計算過程!B7822,バックデータ一覧!$F$4:$F$27,0),MATCH(VLOOKUP(A7822,バックデータ一覧!$T$3:$U$367,2),バックデータ一覧!$P$3:$R$3,0))*10^-3</f>
        <v>5.0000000000000001E-4</v>
      </c>
    </row>
    <row r="7823" spans="1:9" x14ac:dyDescent="0.15">
      <c r="A7823" s="57">
        <v>41965</v>
      </c>
      <c r="B7823" s="9" t="s">
        <v>121</v>
      </c>
      <c r="C7823" s="83">
        <f t="shared" si="367"/>
        <v>6.2700000000000013E-3</v>
      </c>
      <c r="D7823" s="82">
        <f t="shared" si="366"/>
        <v>5.9400000000000008E-3</v>
      </c>
      <c r="E7823" s="81">
        <f t="shared" si="368"/>
        <v>3.3E-4</v>
      </c>
      <c r="F7823" s="97">
        <f>INDEX(バックデータ一覧!$G$4:$I$27,MATCH(計算過程!B7823,バックデータ一覧!$F$4:$F$27,0),MATCH(VLOOKUP(A7823,バックデータ一覧!$T$3:$U$367,2),バックデータ一覧!$G$3:$I$3,0))*10^-3</f>
        <v>3.3E-4</v>
      </c>
      <c r="G7823" s="97">
        <f>INDEX(バックデータ一覧!$J$4:$L$27,MATCH(計算過程!B7823,バックデータ一覧!$F$4:$F$27,0),MATCH(VLOOKUP(A7823,バックデータ一覧!$T$3:$U$367,2),バックデータ一覧!$J$3:$L$3,0))*10^-3</f>
        <v>6.7000000000000002E-4</v>
      </c>
      <c r="H7823" s="97">
        <f>INDEX(バックデータ一覧!$M$4:$O$27,MATCH(計算過程!B7823,バックデータ一覧!$F$4:$F$27,0),MATCH(VLOOKUP(A7823,バックデータ一覧!$T$3:$U$367,2),バックデータ一覧!$M$3:$O$3,0))*10^-3</f>
        <v>1E-3</v>
      </c>
      <c r="I7823" s="97">
        <f>INDEX(バックデータ一覧!$P$4:$R$27,MATCH(計算過程!B7823,バックデータ一覧!$F$4:$F$27,0),MATCH(VLOOKUP(A7823,バックデータ一覧!$T$3:$U$367,2),バックデータ一覧!$P$3:$R$3,0))*10^-3</f>
        <v>1.33E-3</v>
      </c>
    </row>
    <row r="7824" spans="1:9" x14ac:dyDescent="0.15">
      <c r="A7824" s="57">
        <v>41965</v>
      </c>
      <c r="B7824" s="9" t="s">
        <v>122</v>
      </c>
      <c r="C7824" s="83">
        <f t="shared" si="367"/>
        <v>6.2700000000000013E-3</v>
      </c>
      <c r="D7824" s="82">
        <f t="shared" si="366"/>
        <v>5.9400000000000008E-3</v>
      </c>
      <c r="E7824" s="81">
        <f t="shared" si="368"/>
        <v>3.3E-4</v>
      </c>
      <c r="F7824" s="97">
        <f>INDEX(バックデータ一覧!$G$4:$I$27,MATCH(計算過程!B7824,バックデータ一覧!$F$4:$F$27,0),MATCH(VLOOKUP(A7824,バックデータ一覧!$T$3:$U$367,2),バックデータ一覧!$G$3:$I$3,0))*10^-3</f>
        <v>3.3E-4</v>
      </c>
      <c r="G7824" s="97">
        <f>INDEX(バックデータ一覧!$J$4:$L$27,MATCH(計算過程!B7824,バックデータ一覧!$F$4:$F$27,0),MATCH(VLOOKUP(A7824,バックデータ一覧!$T$3:$U$367,2),バックデータ一覧!$J$3:$L$3,0))*10^-3</f>
        <v>6.7000000000000002E-4</v>
      </c>
      <c r="H7824" s="97">
        <f>INDEX(バックデータ一覧!$M$4:$O$27,MATCH(計算過程!B7824,バックデータ一覧!$F$4:$F$27,0),MATCH(VLOOKUP(A7824,バックデータ一覧!$T$3:$U$367,2),バックデータ一覧!$M$3:$O$3,0))*10^-3</f>
        <v>1E-3</v>
      </c>
      <c r="I7824" s="97">
        <f>INDEX(バックデータ一覧!$P$4:$R$27,MATCH(計算過程!B7824,バックデータ一覧!$F$4:$F$27,0),MATCH(VLOOKUP(A7824,バックデータ一覧!$T$3:$U$367,2),バックデータ一覧!$P$3:$R$3,0))*10^-3</f>
        <v>1.33E-3</v>
      </c>
    </row>
    <row r="7825" spans="1:9" x14ac:dyDescent="0.15">
      <c r="A7825" s="57">
        <v>41965</v>
      </c>
      <c r="B7825" s="9" t="s">
        <v>123</v>
      </c>
      <c r="C7825" s="83">
        <f t="shared" si="367"/>
        <v>1.2360000000000001E-2</v>
      </c>
      <c r="D7825" s="82">
        <f t="shared" si="366"/>
        <v>5.9400000000000008E-3</v>
      </c>
      <c r="E7825" s="81">
        <f t="shared" si="368"/>
        <v>6.4200000000000004E-3</v>
      </c>
      <c r="F7825" s="97">
        <f>INDEX(バックデータ一覧!$G$4:$I$27,MATCH(計算過程!B7825,バックデータ一覧!$F$4:$F$27,0),MATCH(VLOOKUP(A7825,バックデータ一覧!$T$3:$U$367,2),バックデータ一覧!$G$3:$I$3,0))*10^-3</f>
        <v>6.4200000000000004E-3</v>
      </c>
      <c r="G7825" s="97">
        <f>INDEX(バックデータ一覧!$J$4:$L$27,MATCH(計算過程!B7825,バックデータ一覧!$F$4:$F$27,0),MATCH(VLOOKUP(A7825,バックデータ一覧!$T$3:$U$367,2),バックデータ一覧!$J$3:$L$3,0))*10^-3</f>
        <v>1.2840000000000001E-2</v>
      </c>
      <c r="H7825" s="97">
        <f>INDEX(バックデータ一覧!$M$4:$O$27,MATCH(計算過程!B7825,バックデータ一覧!$F$4:$F$27,0),MATCH(VLOOKUP(A7825,バックデータ一覧!$T$3:$U$367,2),バックデータ一覧!$M$3:$O$3,0))*10^-3</f>
        <v>1.9260000000000003E-2</v>
      </c>
      <c r="I7825" s="97">
        <f>INDEX(バックデータ一覧!$P$4:$R$27,MATCH(計算過程!B7825,バックデータ一覧!$F$4:$F$27,0),MATCH(VLOOKUP(A7825,バックデータ一覧!$T$3:$U$367,2),バックデータ一覧!$P$3:$R$3,0))*10^-3</f>
        <v>2.5680000000000001E-2</v>
      </c>
    </row>
    <row r="7826" spans="1:9" x14ac:dyDescent="0.15">
      <c r="A7826" s="57">
        <v>41965</v>
      </c>
      <c r="B7826" s="9" t="s">
        <v>124</v>
      </c>
      <c r="C7826" s="83">
        <f t="shared" si="367"/>
        <v>1.2360000000000001E-2</v>
      </c>
      <c r="D7826" s="82">
        <f t="shared" si="366"/>
        <v>5.9400000000000008E-3</v>
      </c>
      <c r="E7826" s="81">
        <f t="shared" si="368"/>
        <v>6.4200000000000004E-3</v>
      </c>
      <c r="F7826" s="97">
        <f>INDEX(バックデータ一覧!$G$4:$I$27,MATCH(計算過程!B7826,バックデータ一覧!$F$4:$F$27,0),MATCH(VLOOKUP(A7826,バックデータ一覧!$T$3:$U$367,2),バックデータ一覧!$G$3:$I$3,0))*10^-3</f>
        <v>6.4200000000000004E-3</v>
      </c>
      <c r="G7826" s="97">
        <f>INDEX(バックデータ一覧!$J$4:$L$27,MATCH(計算過程!B7826,バックデータ一覧!$F$4:$F$27,0),MATCH(VLOOKUP(A7826,バックデータ一覧!$T$3:$U$367,2),バックデータ一覧!$J$3:$L$3,0))*10^-3</f>
        <v>1.2840000000000001E-2</v>
      </c>
      <c r="H7826" s="97">
        <f>INDEX(バックデータ一覧!$M$4:$O$27,MATCH(計算過程!B7826,バックデータ一覧!$F$4:$F$27,0),MATCH(VLOOKUP(A7826,バックデータ一覧!$T$3:$U$367,2),バックデータ一覧!$M$3:$O$3,0))*10^-3</f>
        <v>1.9260000000000003E-2</v>
      </c>
      <c r="I7826" s="97">
        <f>INDEX(バックデータ一覧!$P$4:$R$27,MATCH(計算過程!B7826,バックデータ一覧!$F$4:$F$27,0),MATCH(VLOOKUP(A7826,バックデータ一覧!$T$3:$U$367,2),バックデータ一覧!$P$3:$R$3,0))*10^-3</f>
        <v>2.5680000000000001E-2</v>
      </c>
    </row>
    <row r="7827" spans="1:9" x14ac:dyDescent="0.15">
      <c r="A7827" s="57">
        <v>41965</v>
      </c>
      <c r="B7827" s="9" t="s">
        <v>125</v>
      </c>
      <c r="C7827" s="83">
        <f t="shared" si="367"/>
        <v>6.2700000000000013E-3</v>
      </c>
      <c r="D7827" s="82">
        <f t="shared" si="366"/>
        <v>5.9400000000000008E-3</v>
      </c>
      <c r="E7827" s="81">
        <f t="shared" si="368"/>
        <v>3.3E-4</v>
      </c>
      <c r="F7827" s="97">
        <f>INDEX(バックデータ一覧!$G$4:$I$27,MATCH(計算過程!B7827,バックデータ一覧!$F$4:$F$27,0),MATCH(VLOOKUP(A7827,バックデータ一覧!$T$3:$U$367,2),バックデータ一覧!$G$3:$I$3,0))*10^-3</f>
        <v>3.3E-4</v>
      </c>
      <c r="G7827" s="97">
        <f>INDEX(バックデータ一覧!$J$4:$L$27,MATCH(計算過程!B7827,バックデータ一覧!$F$4:$F$27,0),MATCH(VLOOKUP(A7827,バックデータ一覧!$T$3:$U$367,2),バックデータ一覧!$J$3:$L$3,0))*10^-3</f>
        <v>6.7000000000000002E-4</v>
      </c>
      <c r="H7827" s="97">
        <f>INDEX(バックデータ一覧!$M$4:$O$27,MATCH(計算過程!B7827,バックデータ一覧!$F$4:$F$27,0),MATCH(VLOOKUP(A7827,バックデータ一覧!$T$3:$U$367,2),バックデータ一覧!$M$3:$O$3,0))*10^-3</f>
        <v>1E-3</v>
      </c>
      <c r="I7827" s="97">
        <f>INDEX(バックデータ一覧!$P$4:$R$27,MATCH(計算過程!B7827,バックデータ一覧!$F$4:$F$27,0),MATCH(VLOOKUP(A7827,バックデータ一覧!$T$3:$U$367,2),バックデータ一覧!$P$3:$R$3,0))*10^-3</f>
        <v>1.33E-3</v>
      </c>
    </row>
    <row r="7828" spans="1:9" x14ac:dyDescent="0.15">
      <c r="A7828" s="57">
        <v>41965</v>
      </c>
      <c r="B7828" s="9" t="s">
        <v>126</v>
      </c>
      <c r="C7828" s="83">
        <f t="shared" si="367"/>
        <v>6.2700000000000013E-3</v>
      </c>
      <c r="D7828" s="82">
        <f t="shared" si="366"/>
        <v>5.9400000000000008E-3</v>
      </c>
      <c r="E7828" s="81">
        <f t="shared" si="368"/>
        <v>3.3E-4</v>
      </c>
      <c r="F7828" s="97">
        <f>INDEX(バックデータ一覧!$G$4:$I$27,MATCH(計算過程!B7828,バックデータ一覧!$F$4:$F$27,0),MATCH(VLOOKUP(A7828,バックデータ一覧!$T$3:$U$367,2),バックデータ一覧!$G$3:$I$3,0))*10^-3</f>
        <v>3.3E-4</v>
      </c>
      <c r="G7828" s="97">
        <f>INDEX(バックデータ一覧!$J$4:$L$27,MATCH(計算過程!B7828,バックデータ一覧!$F$4:$F$27,0),MATCH(VLOOKUP(A7828,バックデータ一覧!$T$3:$U$367,2),バックデータ一覧!$J$3:$L$3,0))*10^-3</f>
        <v>6.7000000000000002E-4</v>
      </c>
      <c r="H7828" s="97">
        <f>INDEX(バックデータ一覧!$M$4:$O$27,MATCH(計算過程!B7828,バックデータ一覧!$F$4:$F$27,0),MATCH(VLOOKUP(A7828,バックデータ一覧!$T$3:$U$367,2),バックデータ一覧!$M$3:$O$3,0))*10^-3</f>
        <v>1E-3</v>
      </c>
      <c r="I7828" s="97">
        <f>INDEX(バックデータ一覧!$P$4:$R$27,MATCH(計算過程!B7828,バックデータ一覧!$F$4:$F$27,0),MATCH(VLOOKUP(A7828,バックデータ一覧!$T$3:$U$367,2),バックデータ一覧!$P$3:$R$3,0))*10^-3</f>
        <v>1.33E-3</v>
      </c>
    </row>
    <row r="7829" spans="1:9" x14ac:dyDescent="0.15">
      <c r="A7829" s="57">
        <v>41965</v>
      </c>
      <c r="B7829" s="9" t="s">
        <v>127</v>
      </c>
      <c r="C7829" s="83">
        <f t="shared" si="367"/>
        <v>1.2220000000000002E-2</v>
      </c>
      <c r="D7829" s="82">
        <f t="shared" si="366"/>
        <v>5.9400000000000008E-3</v>
      </c>
      <c r="E7829" s="81">
        <f t="shared" si="368"/>
        <v>6.28E-3</v>
      </c>
      <c r="F7829" s="97">
        <f>INDEX(バックデータ一覧!$G$4:$I$27,MATCH(計算過程!B7829,バックデータ一覧!$F$4:$F$27,0),MATCH(VLOOKUP(A7829,バックデータ一覧!$T$3:$U$367,2),バックデータ一覧!$G$3:$I$3,0))*10^-3</f>
        <v>6.28E-3</v>
      </c>
      <c r="G7829" s="97">
        <f>INDEX(バックデータ一覧!$J$4:$L$27,MATCH(計算過程!B7829,バックデータ一覧!$F$4:$F$27,0),MATCH(VLOOKUP(A7829,バックデータ一覧!$T$3:$U$367,2),バックデータ一覧!$J$3:$L$3,0))*10^-3</f>
        <v>1.256E-2</v>
      </c>
      <c r="H7829" s="97">
        <f>INDEX(バックデータ一覧!$M$4:$O$27,MATCH(計算過程!B7829,バックデータ一覧!$F$4:$F$27,0),MATCH(VLOOKUP(A7829,バックデータ一覧!$T$3:$U$367,2),バックデータ一覧!$M$3:$O$3,0))*10^-3</f>
        <v>1.8839999999999999E-2</v>
      </c>
      <c r="I7829" s="97">
        <f>INDEX(バックデータ一覧!$P$4:$R$27,MATCH(計算過程!B7829,バックデータ一覧!$F$4:$F$27,0),MATCH(VLOOKUP(A7829,バックデータ一覧!$T$3:$U$367,2),バックデータ一覧!$P$3:$R$3,0))*10^-3</f>
        <v>2.512E-2</v>
      </c>
    </row>
    <row r="7830" spans="1:9" x14ac:dyDescent="0.15">
      <c r="A7830" s="57">
        <v>41965</v>
      </c>
      <c r="B7830" s="9" t="s">
        <v>128</v>
      </c>
      <c r="C7830" s="83">
        <f t="shared" si="367"/>
        <v>1.2640000000000002E-2</v>
      </c>
      <c r="D7830" s="82">
        <f t="shared" si="366"/>
        <v>5.9400000000000008E-3</v>
      </c>
      <c r="E7830" s="81">
        <f t="shared" si="368"/>
        <v>6.7000000000000002E-3</v>
      </c>
      <c r="F7830" s="97">
        <f>INDEX(バックデータ一覧!$G$4:$I$27,MATCH(計算過程!B7830,バックデータ一覧!$F$4:$F$27,0),MATCH(VLOOKUP(A7830,バックデータ一覧!$T$3:$U$367,2),バックデータ一覧!$G$3:$I$3,0))*10^-3</f>
        <v>6.7000000000000002E-3</v>
      </c>
      <c r="G7830" s="97">
        <f>INDEX(バックデータ一覧!$J$4:$L$27,MATCH(計算過程!B7830,バックデータ一覧!$F$4:$F$27,0),MATCH(VLOOKUP(A7830,バックデータ一覧!$T$3:$U$367,2),バックデータ一覧!$J$3:$L$3,0))*10^-3</f>
        <v>1.3390000000000001E-2</v>
      </c>
      <c r="H7830" s="97">
        <f>INDEX(バックデータ一覧!$M$4:$O$27,MATCH(計算過程!B7830,バックデータ一覧!$F$4:$F$27,0),MATCH(VLOOKUP(A7830,バックデータ一覧!$T$3:$U$367,2),バックデータ一覧!$M$3:$O$3,0))*10^-3</f>
        <v>2.009E-2</v>
      </c>
      <c r="I7830" s="97">
        <f>INDEX(バックデータ一覧!$P$4:$R$27,MATCH(計算過程!B7830,バックデータ一覧!$F$4:$F$27,0),MATCH(VLOOKUP(A7830,バックデータ一覧!$T$3:$U$367,2),バックデータ一覧!$P$3:$R$3,0))*10^-3</f>
        <v>2.6790000000000001E-2</v>
      </c>
    </row>
    <row r="7831" spans="1:9" x14ac:dyDescent="0.15">
      <c r="A7831" s="57">
        <v>41966</v>
      </c>
      <c r="B7831" s="9" t="s">
        <v>105</v>
      </c>
      <c r="C7831" s="83">
        <f t="shared" si="367"/>
        <v>6.0700000000000007E-3</v>
      </c>
      <c r="D7831" s="82">
        <f t="shared" si="366"/>
        <v>5.9400000000000008E-3</v>
      </c>
      <c r="E7831" s="81">
        <f t="shared" si="368"/>
        <v>1.2999999999999999E-4</v>
      </c>
      <c r="F7831" s="97">
        <f>INDEX(バックデータ一覧!$G$4:$I$27,MATCH(計算過程!B7831,バックデータ一覧!$F$4:$F$27,0),MATCH(VLOOKUP(A7831,バックデータ一覧!$T$3:$U$367,2),バックデータ一覧!$G$3:$I$3,0))*10^-3</f>
        <v>1.2999999999999999E-4</v>
      </c>
      <c r="G7831" s="97">
        <f>INDEX(バックデータ一覧!$J$4:$L$27,MATCH(計算過程!B7831,バックデータ一覧!$F$4:$F$27,0),MATCH(VLOOKUP(A7831,バックデータ一覧!$T$3:$U$367,2),バックデータ一覧!$J$3:$L$3,0))*10^-3</f>
        <v>2.5000000000000001E-4</v>
      </c>
      <c r="H7831" s="97">
        <f>INDEX(バックデータ一覧!$M$4:$O$27,MATCH(計算過程!B7831,バックデータ一覧!$F$4:$F$27,0),MATCH(VLOOKUP(A7831,バックデータ一覧!$T$3:$U$367,2),バックデータ一覧!$M$3:$O$3,0))*10^-3</f>
        <v>3.8000000000000002E-4</v>
      </c>
      <c r="I7831" s="97">
        <f>INDEX(バックデータ一覧!$P$4:$R$27,MATCH(計算過程!B7831,バックデータ一覧!$F$4:$F$27,0),MATCH(VLOOKUP(A7831,バックデータ一覧!$T$3:$U$367,2),バックデータ一覧!$P$3:$R$3,0))*10^-3</f>
        <v>5.0000000000000001E-4</v>
      </c>
    </row>
    <row r="7832" spans="1:9" x14ac:dyDescent="0.15">
      <c r="A7832" s="57">
        <v>41966</v>
      </c>
      <c r="B7832" s="9" t="s">
        <v>106</v>
      </c>
      <c r="C7832" s="83">
        <f t="shared" si="367"/>
        <v>6.0700000000000007E-3</v>
      </c>
      <c r="D7832" s="82">
        <f t="shared" si="366"/>
        <v>5.9400000000000008E-3</v>
      </c>
      <c r="E7832" s="81">
        <f t="shared" si="368"/>
        <v>1.2999999999999999E-4</v>
      </c>
      <c r="F7832" s="97">
        <f>INDEX(バックデータ一覧!$G$4:$I$27,MATCH(計算過程!B7832,バックデータ一覧!$F$4:$F$27,0),MATCH(VLOOKUP(A7832,バックデータ一覧!$T$3:$U$367,2),バックデータ一覧!$G$3:$I$3,0))*10^-3</f>
        <v>1.2999999999999999E-4</v>
      </c>
      <c r="G7832" s="97">
        <f>INDEX(バックデータ一覧!$J$4:$L$27,MATCH(計算過程!B7832,バックデータ一覧!$F$4:$F$27,0),MATCH(VLOOKUP(A7832,バックデータ一覧!$T$3:$U$367,2),バックデータ一覧!$J$3:$L$3,0))*10^-3</f>
        <v>2.5000000000000001E-4</v>
      </c>
      <c r="H7832" s="97">
        <f>INDEX(バックデータ一覧!$M$4:$O$27,MATCH(計算過程!B7832,バックデータ一覧!$F$4:$F$27,0),MATCH(VLOOKUP(A7832,バックデータ一覧!$T$3:$U$367,2),バックデータ一覧!$M$3:$O$3,0))*10^-3</f>
        <v>3.8000000000000002E-4</v>
      </c>
      <c r="I7832" s="97">
        <f>INDEX(バックデータ一覧!$P$4:$R$27,MATCH(計算過程!B7832,バックデータ一覧!$F$4:$F$27,0),MATCH(VLOOKUP(A7832,バックデータ一覧!$T$3:$U$367,2),バックデータ一覧!$P$3:$R$3,0))*10^-3</f>
        <v>5.0000000000000001E-4</v>
      </c>
    </row>
    <row r="7833" spans="1:9" x14ac:dyDescent="0.15">
      <c r="A7833" s="57">
        <v>41966</v>
      </c>
      <c r="B7833" s="9" t="s">
        <v>107</v>
      </c>
      <c r="C7833" s="83">
        <f t="shared" si="367"/>
        <v>6.0700000000000007E-3</v>
      </c>
      <c r="D7833" s="82">
        <f t="shared" si="366"/>
        <v>5.9400000000000008E-3</v>
      </c>
      <c r="E7833" s="81">
        <f t="shared" si="368"/>
        <v>1.3000000000000002E-4</v>
      </c>
      <c r="F7833" s="97">
        <f>INDEX(バックデータ一覧!$G$4:$I$27,MATCH(計算過程!B7833,バックデータ一覧!$F$4:$F$27,0),MATCH(VLOOKUP(A7833,バックデータ一覧!$T$3:$U$367,2),バックデータ一覧!$G$3:$I$3,0))*10^-3</f>
        <v>1.3000000000000002E-4</v>
      </c>
      <c r="G7833" s="97">
        <f>INDEX(バックデータ一覧!$J$4:$L$27,MATCH(計算過程!B7833,バックデータ一覧!$F$4:$F$27,0),MATCH(VLOOKUP(A7833,バックデータ一覧!$T$3:$U$367,2),バックデータ一覧!$J$3:$L$3,0))*10^-3</f>
        <v>2.5000000000000001E-4</v>
      </c>
      <c r="H7833" s="97">
        <f>INDEX(バックデータ一覧!$M$4:$O$27,MATCH(計算過程!B7833,バックデータ一覧!$F$4:$F$27,0),MATCH(VLOOKUP(A7833,バックデータ一覧!$T$3:$U$367,2),バックデータ一覧!$M$3:$O$3,0))*10^-3</f>
        <v>3.8000000000000002E-4</v>
      </c>
      <c r="I7833" s="97">
        <f>INDEX(バックデータ一覧!$P$4:$R$27,MATCH(計算過程!B7833,バックデータ一覧!$F$4:$F$27,0),MATCH(VLOOKUP(A7833,バックデータ一覧!$T$3:$U$367,2),バックデータ一覧!$P$3:$R$3,0))*10^-3</f>
        <v>5.0000000000000001E-4</v>
      </c>
    </row>
    <row r="7834" spans="1:9" x14ac:dyDescent="0.15">
      <c r="A7834" s="57">
        <v>41966</v>
      </c>
      <c r="B7834" s="9" t="s">
        <v>108</v>
      </c>
      <c r="C7834" s="83">
        <f t="shared" si="367"/>
        <v>6.0700000000000007E-3</v>
      </c>
      <c r="D7834" s="82">
        <f t="shared" si="366"/>
        <v>5.9400000000000008E-3</v>
      </c>
      <c r="E7834" s="81">
        <f t="shared" si="368"/>
        <v>1.3000000000000002E-4</v>
      </c>
      <c r="F7834" s="97">
        <f>INDEX(バックデータ一覧!$G$4:$I$27,MATCH(計算過程!B7834,バックデータ一覧!$F$4:$F$27,0),MATCH(VLOOKUP(A7834,バックデータ一覧!$T$3:$U$367,2),バックデータ一覧!$G$3:$I$3,0))*10^-3</f>
        <v>1.3000000000000002E-4</v>
      </c>
      <c r="G7834" s="97">
        <f>INDEX(バックデータ一覧!$J$4:$L$27,MATCH(計算過程!B7834,バックデータ一覧!$F$4:$F$27,0),MATCH(VLOOKUP(A7834,バックデータ一覧!$T$3:$U$367,2),バックデータ一覧!$J$3:$L$3,0))*10^-3</f>
        <v>2.5000000000000001E-4</v>
      </c>
      <c r="H7834" s="97">
        <f>INDEX(バックデータ一覧!$M$4:$O$27,MATCH(計算過程!B7834,バックデータ一覧!$F$4:$F$27,0),MATCH(VLOOKUP(A7834,バックデータ一覧!$T$3:$U$367,2),バックデータ一覧!$M$3:$O$3,0))*10^-3</f>
        <v>3.8000000000000002E-4</v>
      </c>
      <c r="I7834" s="97">
        <f>INDEX(バックデータ一覧!$P$4:$R$27,MATCH(計算過程!B7834,バックデータ一覧!$F$4:$F$27,0),MATCH(VLOOKUP(A7834,バックデータ一覧!$T$3:$U$367,2),バックデータ一覧!$P$3:$R$3,0))*10^-3</f>
        <v>5.0000000000000001E-4</v>
      </c>
    </row>
    <row r="7835" spans="1:9" x14ac:dyDescent="0.15">
      <c r="A7835" s="57">
        <v>41966</v>
      </c>
      <c r="B7835" s="9" t="s">
        <v>109</v>
      </c>
      <c r="C7835" s="83">
        <f t="shared" si="367"/>
        <v>6.0700000000000007E-3</v>
      </c>
      <c r="D7835" s="82">
        <f t="shared" si="366"/>
        <v>5.9400000000000008E-3</v>
      </c>
      <c r="E7835" s="81">
        <f t="shared" si="368"/>
        <v>1.3000000000000002E-4</v>
      </c>
      <c r="F7835" s="97">
        <f>INDEX(バックデータ一覧!$G$4:$I$27,MATCH(計算過程!B7835,バックデータ一覧!$F$4:$F$27,0),MATCH(VLOOKUP(A7835,バックデータ一覧!$T$3:$U$367,2),バックデータ一覧!$G$3:$I$3,0))*10^-3</f>
        <v>1.3000000000000002E-4</v>
      </c>
      <c r="G7835" s="97">
        <f>INDEX(バックデータ一覧!$J$4:$L$27,MATCH(計算過程!B7835,バックデータ一覧!$F$4:$F$27,0),MATCH(VLOOKUP(A7835,バックデータ一覧!$T$3:$U$367,2),バックデータ一覧!$J$3:$L$3,0))*10^-3</f>
        <v>2.5000000000000001E-4</v>
      </c>
      <c r="H7835" s="97">
        <f>INDEX(バックデータ一覧!$M$4:$O$27,MATCH(計算過程!B7835,バックデータ一覧!$F$4:$F$27,0),MATCH(VLOOKUP(A7835,バックデータ一覧!$T$3:$U$367,2),バックデータ一覧!$M$3:$O$3,0))*10^-3</f>
        <v>3.8000000000000002E-4</v>
      </c>
      <c r="I7835" s="97">
        <f>INDEX(バックデータ一覧!$P$4:$R$27,MATCH(計算過程!B7835,バックデータ一覧!$F$4:$F$27,0),MATCH(VLOOKUP(A7835,バックデータ一覧!$T$3:$U$367,2),バックデータ一覧!$P$3:$R$3,0))*10^-3</f>
        <v>5.0000000000000001E-4</v>
      </c>
    </row>
    <row r="7836" spans="1:9" x14ac:dyDescent="0.15">
      <c r="A7836" s="57">
        <v>41966</v>
      </c>
      <c r="B7836" s="9" t="s">
        <v>110</v>
      </c>
      <c r="C7836" s="83">
        <f t="shared" si="367"/>
        <v>6.0700000000000007E-3</v>
      </c>
      <c r="D7836" s="82">
        <f t="shared" si="366"/>
        <v>5.9400000000000008E-3</v>
      </c>
      <c r="E7836" s="81">
        <f t="shared" si="368"/>
        <v>1.3000000000000002E-4</v>
      </c>
      <c r="F7836" s="97">
        <f>INDEX(バックデータ一覧!$G$4:$I$27,MATCH(計算過程!B7836,バックデータ一覧!$F$4:$F$27,0),MATCH(VLOOKUP(A7836,バックデータ一覧!$T$3:$U$367,2),バックデータ一覧!$G$3:$I$3,0))*10^-3</f>
        <v>1.3000000000000002E-4</v>
      </c>
      <c r="G7836" s="97">
        <f>INDEX(バックデータ一覧!$J$4:$L$27,MATCH(計算過程!B7836,バックデータ一覧!$F$4:$F$27,0),MATCH(VLOOKUP(A7836,バックデータ一覧!$T$3:$U$367,2),バックデータ一覧!$J$3:$L$3,0))*10^-3</f>
        <v>2.5000000000000001E-4</v>
      </c>
      <c r="H7836" s="97">
        <f>INDEX(バックデータ一覧!$M$4:$O$27,MATCH(計算過程!B7836,バックデータ一覧!$F$4:$F$27,0),MATCH(VLOOKUP(A7836,バックデータ一覧!$T$3:$U$367,2),バックデータ一覧!$M$3:$O$3,0))*10^-3</f>
        <v>3.8000000000000002E-4</v>
      </c>
      <c r="I7836" s="97">
        <f>INDEX(バックデータ一覧!$P$4:$R$27,MATCH(計算過程!B7836,バックデータ一覧!$F$4:$F$27,0),MATCH(VLOOKUP(A7836,バックデータ一覧!$T$3:$U$367,2),バックデータ一覧!$P$3:$R$3,0))*10^-3</f>
        <v>5.0000000000000001E-4</v>
      </c>
    </row>
    <row r="7837" spans="1:9" x14ac:dyDescent="0.15">
      <c r="A7837" s="57">
        <v>41966</v>
      </c>
      <c r="B7837" s="9" t="s">
        <v>111</v>
      </c>
      <c r="C7837" s="83">
        <f t="shared" si="367"/>
        <v>6.0700000000000007E-3</v>
      </c>
      <c r="D7837" s="82">
        <f t="shared" si="366"/>
        <v>5.9400000000000008E-3</v>
      </c>
      <c r="E7837" s="81">
        <f t="shared" si="368"/>
        <v>1.3000000000000002E-4</v>
      </c>
      <c r="F7837" s="97">
        <f>INDEX(バックデータ一覧!$G$4:$I$27,MATCH(計算過程!B7837,バックデータ一覧!$F$4:$F$27,0),MATCH(VLOOKUP(A7837,バックデータ一覧!$T$3:$U$367,2),バックデータ一覧!$G$3:$I$3,0))*10^-3</f>
        <v>1.3000000000000002E-4</v>
      </c>
      <c r="G7837" s="97">
        <f>INDEX(バックデータ一覧!$J$4:$L$27,MATCH(計算過程!B7837,バックデータ一覧!$F$4:$F$27,0),MATCH(VLOOKUP(A7837,バックデータ一覧!$T$3:$U$367,2),バックデータ一覧!$J$3:$L$3,0))*10^-3</f>
        <v>2.5000000000000001E-4</v>
      </c>
      <c r="H7837" s="97">
        <f>INDEX(バックデータ一覧!$M$4:$O$27,MATCH(計算過程!B7837,バックデータ一覧!$F$4:$F$27,0),MATCH(VLOOKUP(A7837,バックデータ一覧!$T$3:$U$367,2),バックデータ一覧!$M$3:$O$3,0))*10^-3</f>
        <v>3.8000000000000002E-4</v>
      </c>
      <c r="I7837" s="97">
        <f>INDEX(バックデータ一覧!$P$4:$R$27,MATCH(計算過程!B7837,バックデータ一覧!$F$4:$F$27,0),MATCH(VLOOKUP(A7837,バックデータ一覧!$T$3:$U$367,2),バックデータ一覧!$P$3:$R$3,0))*10^-3</f>
        <v>5.0000000000000001E-4</v>
      </c>
    </row>
    <row r="7838" spans="1:9" x14ac:dyDescent="0.15">
      <c r="A7838" s="57">
        <v>41966</v>
      </c>
      <c r="B7838" s="9" t="s">
        <v>112</v>
      </c>
      <c r="C7838" s="83">
        <f t="shared" si="367"/>
        <v>6.4800000000000005E-3</v>
      </c>
      <c r="D7838" s="82">
        <f t="shared" si="366"/>
        <v>5.9400000000000008E-3</v>
      </c>
      <c r="E7838" s="81">
        <f t="shared" si="368"/>
        <v>5.4000000000000001E-4</v>
      </c>
      <c r="F7838" s="97">
        <f>INDEX(バックデータ一覧!$G$4:$I$27,MATCH(計算過程!B7838,バックデータ一覧!$F$4:$F$27,0),MATCH(VLOOKUP(A7838,バックデータ一覧!$T$3:$U$367,2),バックデータ一覧!$G$3:$I$3,0))*10^-3</f>
        <v>5.4000000000000001E-4</v>
      </c>
      <c r="G7838" s="97">
        <f>INDEX(バックデータ一覧!$J$4:$L$27,MATCH(計算過程!B7838,バックデータ一覧!$F$4:$F$27,0),MATCH(VLOOKUP(A7838,バックデータ一覧!$T$3:$U$367,2),バックデータ一覧!$J$3:$L$3,0))*10^-3</f>
        <v>1.08E-3</v>
      </c>
      <c r="H7838" s="97">
        <f>INDEX(バックデータ一覧!$M$4:$O$27,MATCH(計算過程!B7838,バックデータ一覧!$F$4:$F$27,0),MATCH(VLOOKUP(A7838,バックデータ一覧!$T$3:$U$367,2),バックデータ一覧!$M$3:$O$3,0))*10^-3</f>
        <v>1.6299999999999999E-3</v>
      </c>
      <c r="I7838" s="97">
        <f>INDEX(バックデータ一覧!$P$4:$R$27,MATCH(計算過程!B7838,バックデータ一覧!$F$4:$F$27,0),MATCH(VLOOKUP(A7838,バックデータ一覧!$T$3:$U$367,2),バックデータ一覧!$P$3:$R$3,0))*10^-3</f>
        <v>2.1700000000000001E-3</v>
      </c>
    </row>
    <row r="7839" spans="1:9" x14ac:dyDescent="0.15">
      <c r="A7839" s="57">
        <v>41966</v>
      </c>
      <c r="B7839" s="9" t="s">
        <v>113</v>
      </c>
      <c r="C7839" s="83">
        <f t="shared" si="367"/>
        <v>9.7300000000000008E-3</v>
      </c>
      <c r="D7839" s="82">
        <f t="shared" si="366"/>
        <v>5.9400000000000008E-3</v>
      </c>
      <c r="E7839" s="81">
        <f t="shared" si="368"/>
        <v>3.79E-3</v>
      </c>
      <c r="F7839" s="97">
        <f>INDEX(バックデータ一覧!$G$4:$I$27,MATCH(計算過程!B7839,バックデータ一覧!$F$4:$F$27,0),MATCH(VLOOKUP(A7839,バックデータ一覧!$T$3:$U$367,2),バックデータ一覧!$G$3:$I$3,0))*10^-3</f>
        <v>3.79E-3</v>
      </c>
      <c r="G7839" s="97">
        <f>INDEX(バックデータ一覧!$J$4:$L$27,MATCH(計算過程!B7839,バックデータ一覧!$F$4:$F$27,0),MATCH(VLOOKUP(A7839,バックデータ一覧!$T$3:$U$367,2),バックデータ一覧!$J$3:$L$3,0))*10^-3</f>
        <v>7.5900000000000004E-3</v>
      </c>
      <c r="H7839" s="97">
        <f>INDEX(バックデータ一覧!$M$4:$O$27,MATCH(計算過程!B7839,バックデータ一覧!$F$4:$F$27,0),MATCH(VLOOKUP(A7839,バックデータ一覧!$T$3:$U$367,2),バックデータ一覧!$M$3:$O$3,0))*10^-3</f>
        <v>1.1380000000000001E-2</v>
      </c>
      <c r="I7839" s="97">
        <f>INDEX(バックデータ一覧!$P$4:$R$27,MATCH(計算過程!B7839,バックデータ一覧!$F$4:$F$27,0),MATCH(VLOOKUP(A7839,バックデータ一覧!$T$3:$U$367,2),バックデータ一覧!$P$3:$R$3,0))*10^-3</f>
        <v>1.5180000000000001E-2</v>
      </c>
    </row>
    <row r="7840" spans="1:9" x14ac:dyDescent="0.15">
      <c r="A7840" s="57">
        <v>41966</v>
      </c>
      <c r="B7840" s="9" t="s">
        <v>114</v>
      </c>
      <c r="C7840" s="83">
        <f t="shared" si="367"/>
        <v>6.2700000000000013E-3</v>
      </c>
      <c r="D7840" s="82">
        <f t="shared" si="366"/>
        <v>5.9400000000000008E-3</v>
      </c>
      <c r="E7840" s="81">
        <f t="shared" si="368"/>
        <v>3.3E-4</v>
      </c>
      <c r="F7840" s="97">
        <f>INDEX(バックデータ一覧!$G$4:$I$27,MATCH(計算過程!B7840,バックデータ一覧!$F$4:$F$27,0),MATCH(VLOOKUP(A7840,バックデータ一覧!$T$3:$U$367,2),バックデータ一覧!$G$3:$I$3,0))*10^-3</f>
        <v>3.3E-4</v>
      </c>
      <c r="G7840" s="97">
        <f>INDEX(バックデータ一覧!$J$4:$L$27,MATCH(計算過程!B7840,バックデータ一覧!$F$4:$F$27,0),MATCH(VLOOKUP(A7840,バックデータ一覧!$T$3:$U$367,2),バックデータ一覧!$J$3:$L$3,0))*10^-3</f>
        <v>6.7000000000000002E-4</v>
      </c>
      <c r="H7840" s="97">
        <f>INDEX(バックデータ一覧!$M$4:$O$27,MATCH(計算過程!B7840,バックデータ一覧!$F$4:$F$27,0),MATCH(VLOOKUP(A7840,バックデータ一覧!$T$3:$U$367,2),バックデータ一覧!$M$3:$O$3,0))*10^-3</f>
        <v>1E-3</v>
      </c>
      <c r="I7840" s="97">
        <f>INDEX(バックデータ一覧!$P$4:$R$27,MATCH(計算過程!B7840,バックデータ一覧!$F$4:$F$27,0),MATCH(VLOOKUP(A7840,バックデータ一覧!$T$3:$U$367,2),バックデータ一覧!$P$3:$R$3,0))*10^-3</f>
        <v>1.33E-3</v>
      </c>
    </row>
    <row r="7841" spans="1:9" x14ac:dyDescent="0.15">
      <c r="A7841" s="57">
        <v>41966</v>
      </c>
      <c r="B7841" s="9" t="s">
        <v>115</v>
      </c>
      <c r="C7841" s="83">
        <f t="shared" si="367"/>
        <v>6.4800000000000005E-3</v>
      </c>
      <c r="D7841" s="82">
        <f t="shared" si="366"/>
        <v>5.9400000000000008E-3</v>
      </c>
      <c r="E7841" s="81">
        <f t="shared" si="368"/>
        <v>5.4000000000000001E-4</v>
      </c>
      <c r="F7841" s="97">
        <f>INDEX(バックデータ一覧!$G$4:$I$27,MATCH(計算過程!B7841,バックデータ一覧!$F$4:$F$27,0),MATCH(VLOOKUP(A7841,バックデータ一覧!$T$3:$U$367,2),バックデータ一覧!$G$3:$I$3,0))*10^-3</f>
        <v>5.4000000000000001E-4</v>
      </c>
      <c r="G7841" s="97">
        <f>INDEX(バックデータ一覧!$J$4:$L$27,MATCH(計算過程!B7841,バックデータ一覧!$F$4:$F$27,0),MATCH(VLOOKUP(A7841,バックデータ一覧!$T$3:$U$367,2),バックデータ一覧!$J$3:$L$3,0))*10^-3</f>
        <v>1.08E-3</v>
      </c>
      <c r="H7841" s="97">
        <f>INDEX(バックデータ一覧!$M$4:$O$27,MATCH(計算過程!B7841,バックデータ一覧!$F$4:$F$27,0),MATCH(VLOOKUP(A7841,バックデータ一覧!$T$3:$U$367,2),バックデータ一覧!$M$3:$O$3,0))*10^-3</f>
        <v>1.6299999999999999E-3</v>
      </c>
      <c r="I7841" s="97">
        <f>INDEX(バックデータ一覧!$P$4:$R$27,MATCH(計算過程!B7841,バックデータ一覧!$F$4:$F$27,0),MATCH(VLOOKUP(A7841,バックデータ一覧!$T$3:$U$367,2),バックデータ一覧!$P$3:$R$3,0))*10^-3</f>
        <v>2.1700000000000001E-3</v>
      </c>
    </row>
    <row r="7842" spans="1:9" x14ac:dyDescent="0.15">
      <c r="A7842" s="57">
        <v>41966</v>
      </c>
      <c r="B7842" s="9" t="s">
        <v>116</v>
      </c>
      <c r="C7842" s="83">
        <f t="shared" si="367"/>
        <v>6.2700000000000013E-3</v>
      </c>
      <c r="D7842" s="82">
        <f t="shared" si="366"/>
        <v>5.9400000000000008E-3</v>
      </c>
      <c r="E7842" s="81">
        <f t="shared" si="368"/>
        <v>3.3E-4</v>
      </c>
      <c r="F7842" s="97">
        <f>INDEX(バックデータ一覧!$G$4:$I$27,MATCH(計算過程!B7842,バックデータ一覧!$F$4:$F$27,0),MATCH(VLOOKUP(A7842,バックデータ一覧!$T$3:$U$367,2),バックデータ一覧!$G$3:$I$3,0))*10^-3</f>
        <v>3.3E-4</v>
      </c>
      <c r="G7842" s="97">
        <f>INDEX(バックデータ一覧!$J$4:$L$27,MATCH(計算過程!B7842,バックデータ一覧!$F$4:$F$27,0),MATCH(VLOOKUP(A7842,バックデータ一覧!$T$3:$U$367,2),バックデータ一覧!$J$3:$L$3,0))*10^-3</f>
        <v>6.7000000000000002E-4</v>
      </c>
      <c r="H7842" s="97">
        <f>INDEX(バックデータ一覧!$M$4:$O$27,MATCH(計算過程!B7842,バックデータ一覧!$F$4:$F$27,0),MATCH(VLOOKUP(A7842,バックデータ一覧!$T$3:$U$367,2),バックデータ一覧!$M$3:$O$3,0))*10^-3</f>
        <v>1E-3</v>
      </c>
      <c r="I7842" s="97">
        <f>INDEX(バックデータ一覧!$P$4:$R$27,MATCH(計算過程!B7842,バックデータ一覧!$F$4:$F$27,0),MATCH(VLOOKUP(A7842,バックデータ一覧!$T$3:$U$367,2),バックデータ一覧!$P$3:$R$3,0))*10^-3</f>
        <v>1.33E-3</v>
      </c>
    </row>
    <row r="7843" spans="1:9" x14ac:dyDescent="0.15">
      <c r="A7843" s="57">
        <v>41966</v>
      </c>
      <c r="B7843" s="9" t="s">
        <v>117</v>
      </c>
      <c r="C7843" s="83">
        <f t="shared" si="367"/>
        <v>9.3200000000000002E-3</v>
      </c>
      <c r="D7843" s="82">
        <f t="shared" si="366"/>
        <v>5.9400000000000008E-3</v>
      </c>
      <c r="E7843" s="81">
        <f t="shared" si="368"/>
        <v>3.3799999999999998E-3</v>
      </c>
      <c r="F7843" s="97">
        <f>INDEX(バックデータ一覧!$G$4:$I$27,MATCH(計算過程!B7843,バックデータ一覧!$F$4:$F$27,0),MATCH(VLOOKUP(A7843,バックデータ一覧!$T$3:$U$367,2),バックデータ一覧!$G$3:$I$3,0))*10^-3</f>
        <v>3.3799999999999998E-3</v>
      </c>
      <c r="G7843" s="97">
        <f>INDEX(バックデータ一覧!$J$4:$L$27,MATCH(計算過程!B7843,バックデータ一覧!$F$4:$F$27,0),MATCH(VLOOKUP(A7843,バックデータ一覧!$T$3:$U$367,2),バックデータ一覧!$J$3:$L$3,0))*10^-3</f>
        <v>6.7499999999999999E-3</v>
      </c>
      <c r="H7843" s="97">
        <f>INDEX(バックデータ一覧!$M$4:$O$27,MATCH(計算過程!B7843,バックデータ一覧!$F$4:$F$27,0),MATCH(VLOOKUP(A7843,バックデータ一覧!$T$3:$U$367,2),バックデータ一覧!$M$3:$O$3,0))*10^-3</f>
        <v>1.0130000000000002E-2</v>
      </c>
      <c r="I7843" s="97">
        <f>INDEX(バックデータ一覧!$P$4:$R$27,MATCH(計算過程!B7843,バックデータ一覧!$F$4:$F$27,0),MATCH(VLOOKUP(A7843,バックデータ一覧!$T$3:$U$367,2),バックデータ一覧!$P$3:$R$3,0))*10^-3</f>
        <v>1.3509999999999999E-2</v>
      </c>
    </row>
    <row r="7844" spans="1:9" x14ac:dyDescent="0.15">
      <c r="A7844" s="57">
        <v>41966</v>
      </c>
      <c r="B7844" s="9" t="s">
        <v>118</v>
      </c>
      <c r="C7844" s="83">
        <f t="shared" si="367"/>
        <v>6.2700000000000013E-3</v>
      </c>
      <c r="D7844" s="82">
        <f t="shared" si="366"/>
        <v>5.9400000000000008E-3</v>
      </c>
      <c r="E7844" s="81">
        <f t="shared" si="368"/>
        <v>3.3E-4</v>
      </c>
      <c r="F7844" s="97">
        <f>INDEX(バックデータ一覧!$G$4:$I$27,MATCH(計算過程!B7844,バックデータ一覧!$F$4:$F$27,0),MATCH(VLOOKUP(A7844,バックデータ一覧!$T$3:$U$367,2),バックデータ一覧!$G$3:$I$3,0))*10^-3</f>
        <v>3.3E-4</v>
      </c>
      <c r="G7844" s="97">
        <f>INDEX(バックデータ一覧!$J$4:$L$27,MATCH(計算過程!B7844,バックデータ一覧!$F$4:$F$27,0),MATCH(VLOOKUP(A7844,バックデータ一覧!$T$3:$U$367,2),バックデータ一覧!$J$3:$L$3,0))*10^-3</f>
        <v>6.7000000000000002E-4</v>
      </c>
      <c r="H7844" s="97">
        <f>INDEX(バックデータ一覧!$M$4:$O$27,MATCH(計算過程!B7844,バックデータ一覧!$F$4:$F$27,0),MATCH(VLOOKUP(A7844,バックデータ一覧!$T$3:$U$367,2),バックデータ一覧!$M$3:$O$3,0))*10^-3</f>
        <v>1E-3</v>
      </c>
      <c r="I7844" s="97">
        <f>INDEX(バックデータ一覧!$P$4:$R$27,MATCH(計算過程!B7844,バックデータ一覧!$F$4:$F$27,0),MATCH(VLOOKUP(A7844,バックデータ一覧!$T$3:$U$367,2),バックデータ一覧!$P$3:$R$3,0))*10^-3</f>
        <v>1.33E-3</v>
      </c>
    </row>
    <row r="7845" spans="1:9" x14ac:dyDescent="0.15">
      <c r="A7845" s="57">
        <v>41966</v>
      </c>
      <c r="B7845" s="9" t="s">
        <v>119</v>
      </c>
      <c r="C7845" s="83">
        <f t="shared" si="367"/>
        <v>6.0700000000000007E-3</v>
      </c>
      <c r="D7845" s="82">
        <f t="shared" si="366"/>
        <v>5.9400000000000008E-3</v>
      </c>
      <c r="E7845" s="81">
        <f t="shared" si="368"/>
        <v>1.3000000000000002E-4</v>
      </c>
      <c r="F7845" s="97">
        <f>INDEX(バックデータ一覧!$G$4:$I$27,MATCH(計算過程!B7845,バックデータ一覧!$F$4:$F$27,0),MATCH(VLOOKUP(A7845,バックデータ一覧!$T$3:$U$367,2),バックデータ一覧!$G$3:$I$3,0))*10^-3</f>
        <v>1.3000000000000002E-4</v>
      </c>
      <c r="G7845" s="97">
        <f>INDEX(バックデータ一覧!$J$4:$L$27,MATCH(計算過程!B7845,バックデータ一覧!$F$4:$F$27,0),MATCH(VLOOKUP(A7845,バックデータ一覧!$T$3:$U$367,2),バックデータ一覧!$J$3:$L$3,0))*10^-3</f>
        <v>2.5000000000000001E-4</v>
      </c>
      <c r="H7845" s="97">
        <f>INDEX(バックデータ一覧!$M$4:$O$27,MATCH(計算過程!B7845,バックデータ一覧!$F$4:$F$27,0),MATCH(VLOOKUP(A7845,バックデータ一覧!$T$3:$U$367,2),バックデータ一覧!$M$3:$O$3,0))*10^-3</f>
        <v>3.8000000000000002E-4</v>
      </c>
      <c r="I7845" s="97">
        <f>INDEX(バックデータ一覧!$P$4:$R$27,MATCH(計算過程!B7845,バックデータ一覧!$F$4:$F$27,0),MATCH(VLOOKUP(A7845,バックデータ一覧!$T$3:$U$367,2),バックデータ一覧!$P$3:$R$3,0))*10^-3</f>
        <v>5.0000000000000001E-4</v>
      </c>
    </row>
    <row r="7846" spans="1:9" x14ac:dyDescent="0.15">
      <c r="A7846" s="57">
        <v>41966</v>
      </c>
      <c r="B7846" s="9" t="s">
        <v>120</v>
      </c>
      <c r="C7846" s="83">
        <f t="shared" si="367"/>
        <v>6.0700000000000007E-3</v>
      </c>
      <c r="D7846" s="82">
        <f t="shared" si="366"/>
        <v>5.9400000000000008E-3</v>
      </c>
      <c r="E7846" s="81">
        <f t="shared" si="368"/>
        <v>1.3000000000000002E-4</v>
      </c>
      <c r="F7846" s="97">
        <f>INDEX(バックデータ一覧!$G$4:$I$27,MATCH(計算過程!B7846,バックデータ一覧!$F$4:$F$27,0),MATCH(VLOOKUP(A7846,バックデータ一覧!$T$3:$U$367,2),バックデータ一覧!$G$3:$I$3,0))*10^-3</f>
        <v>1.3000000000000002E-4</v>
      </c>
      <c r="G7846" s="97">
        <f>INDEX(バックデータ一覧!$J$4:$L$27,MATCH(計算過程!B7846,バックデータ一覧!$F$4:$F$27,0),MATCH(VLOOKUP(A7846,バックデータ一覧!$T$3:$U$367,2),バックデータ一覧!$J$3:$L$3,0))*10^-3</f>
        <v>2.5000000000000001E-4</v>
      </c>
      <c r="H7846" s="97">
        <f>INDEX(バックデータ一覧!$M$4:$O$27,MATCH(計算過程!B7846,バックデータ一覧!$F$4:$F$27,0),MATCH(VLOOKUP(A7846,バックデータ一覧!$T$3:$U$367,2),バックデータ一覧!$M$3:$O$3,0))*10^-3</f>
        <v>3.8000000000000002E-4</v>
      </c>
      <c r="I7846" s="97">
        <f>INDEX(バックデータ一覧!$P$4:$R$27,MATCH(計算過程!B7846,バックデータ一覧!$F$4:$F$27,0),MATCH(VLOOKUP(A7846,バックデータ一覧!$T$3:$U$367,2),バックデータ一覧!$P$3:$R$3,0))*10^-3</f>
        <v>5.0000000000000001E-4</v>
      </c>
    </row>
    <row r="7847" spans="1:9" x14ac:dyDescent="0.15">
      <c r="A7847" s="57">
        <v>41966</v>
      </c>
      <c r="B7847" s="9" t="s">
        <v>121</v>
      </c>
      <c r="C7847" s="83">
        <f t="shared" si="367"/>
        <v>6.4800000000000005E-3</v>
      </c>
      <c r="D7847" s="82">
        <f t="shared" si="366"/>
        <v>5.9400000000000008E-3</v>
      </c>
      <c r="E7847" s="81">
        <f t="shared" si="368"/>
        <v>5.4000000000000001E-4</v>
      </c>
      <c r="F7847" s="97">
        <f>INDEX(バックデータ一覧!$G$4:$I$27,MATCH(計算過程!B7847,バックデータ一覧!$F$4:$F$27,0),MATCH(VLOOKUP(A7847,バックデータ一覧!$T$3:$U$367,2),バックデータ一覧!$G$3:$I$3,0))*10^-3</f>
        <v>5.4000000000000001E-4</v>
      </c>
      <c r="G7847" s="97">
        <f>INDEX(バックデータ一覧!$J$4:$L$27,MATCH(計算過程!B7847,バックデータ一覧!$F$4:$F$27,0),MATCH(VLOOKUP(A7847,バックデータ一覧!$T$3:$U$367,2),バックデータ一覧!$J$3:$L$3,0))*10^-3</f>
        <v>1.08E-3</v>
      </c>
      <c r="H7847" s="97">
        <f>INDEX(バックデータ一覧!$M$4:$O$27,MATCH(計算過程!B7847,バックデータ一覧!$F$4:$F$27,0),MATCH(VLOOKUP(A7847,バックデータ一覧!$T$3:$U$367,2),バックデータ一覧!$M$3:$O$3,0))*10^-3</f>
        <v>1.6299999999999999E-3</v>
      </c>
      <c r="I7847" s="97">
        <f>INDEX(バックデータ一覧!$P$4:$R$27,MATCH(計算過程!B7847,バックデータ一覧!$F$4:$F$27,0),MATCH(VLOOKUP(A7847,バックデータ一覧!$T$3:$U$367,2),バックデータ一覧!$P$3:$R$3,0))*10^-3</f>
        <v>2.1700000000000001E-3</v>
      </c>
    </row>
    <row r="7848" spans="1:9" x14ac:dyDescent="0.15">
      <c r="A7848" s="57">
        <v>41966</v>
      </c>
      <c r="B7848" s="9" t="s">
        <v>122</v>
      </c>
      <c r="C7848" s="83">
        <f t="shared" si="367"/>
        <v>1.2360000000000001E-2</v>
      </c>
      <c r="D7848" s="82">
        <f t="shared" si="366"/>
        <v>5.9400000000000008E-3</v>
      </c>
      <c r="E7848" s="81">
        <f t="shared" si="368"/>
        <v>6.4200000000000004E-3</v>
      </c>
      <c r="F7848" s="97">
        <f>INDEX(バックデータ一覧!$G$4:$I$27,MATCH(計算過程!B7848,バックデータ一覧!$F$4:$F$27,0),MATCH(VLOOKUP(A7848,バックデータ一覧!$T$3:$U$367,2),バックデータ一覧!$G$3:$I$3,0))*10^-3</f>
        <v>6.4200000000000004E-3</v>
      </c>
      <c r="G7848" s="97">
        <f>INDEX(バックデータ一覧!$J$4:$L$27,MATCH(計算過程!B7848,バックデータ一覧!$F$4:$F$27,0),MATCH(VLOOKUP(A7848,バックデータ一覧!$T$3:$U$367,2),バックデータ一覧!$J$3:$L$3,0))*10^-3</f>
        <v>1.2840000000000001E-2</v>
      </c>
      <c r="H7848" s="97">
        <f>INDEX(バックデータ一覧!$M$4:$O$27,MATCH(計算過程!B7848,バックデータ一覧!$F$4:$F$27,0),MATCH(VLOOKUP(A7848,バックデータ一覧!$T$3:$U$367,2),バックデータ一覧!$M$3:$O$3,0))*10^-3</f>
        <v>1.9260000000000003E-2</v>
      </c>
      <c r="I7848" s="97">
        <f>INDEX(バックデータ一覧!$P$4:$R$27,MATCH(計算過程!B7848,バックデータ一覧!$F$4:$F$27,0),MATCH(VLOOKUP(A7848,バックデータ一覧!$T$3:$U$367,2),バックデータ一覧!$P$3:$R$3,0))*10^-3</f>
        <v>2.5680000000000001E-2</v>
      </c>
    </row>
    <row r="7849" spans="1:9" x14ac:dyDescent="0.15">
      <c r="A7849" s="57">
        <v>41966</v>
      </c>
      <c r="B7849" s="9" t="s">
        <v>123</v>
      </c>
      <c r="C7849" s="83">
        <f t="shared" si="367"/>
        <v>1.2360000000000001E-2</v>
      </c>
      <c r="D7849" s="82">
        <f t="shared" si="366"/>
        <v>5.9400000000000008E-3</v>
      </c>
      <c r="E7849" s="81">
        <f t="shared" si="368"/>
        <v>6.4200000000000004E-3</v>
      </c>
      <c r="F7849" s="97">
        <f>INDEX(バックデータ一覧!$G$4:$I$27,MATCH(計算過程!B7849,バックデータ一覧!$F$4:$F$27,0),MATCH(VLOOKUP(A7849,バックデータ一覧!$T$3:$U$367,2),バックデータ一覧!$G$3:$I$3,0))*10^-3</f>
        <v>6.4200000000000004E-3</v>
      </c>
      <c r="G7849" s="97">
        <f>INDEX(バックデータ一覧!$J$4:$L$27,MATCH(計算過程!B7849,バックデータ一覧!$F$4:$F$27,0),MATCH(VLOOKUP(A7849,バックデータ一覧!$T$3:$U$367,2),バックデータ一覧!$J$3:$L$3,0))*10^-3</f>
        <v>1.2840000000000001E-2</v>
      </c>
      <c r="H7849" s="97">
        <f>INDEX(バックデータ一覧!$M$4:$O$27,MATCH(計算過程!B7849,バックデータ一覧!$F$4:$F$27,0),MATCH(VLOOKUP(A7849,バックデータ一覧!$T$3:$U$367,2),バックデータ一覧!$M$3:$O$3,0))*10^-3</f>
        <v>1.9260000000000003E-2</v>
      </c>
      <c r="I7849" s="97">
        <f>INDEX(バックデータ一覧!$P$4:$R$27,MATCH(計算過程!B7849,バックデータ一覧!$F$4:$F$27,0),MATCH(VLOOKUP(A7849,バックデータ一覧!$T$3:$U$367,2),バックデータ一覧!$P$3:$R$3,0))*10^-3</f>
        <v>2.5680000000000001E-2</v>
      </c>
    </row>
    <row r="7850" spans="1:9" x14ac:dyDescent="0.15">
      <c r="A7850" s="57">
        <v>41966</v>
      </c>
      <c r="B7850" s="9" t="s">
        <v>124</v>
      </c>
      <c r="C7850" s="83">
        <f t="shared" si="367"/>
        <v>6.0700000000000007E-3</v>
      </c>
      <c r="D7850" s="82">
        <f t="shared" si="366"/>
        <v>5.9400000000000008E-3</v>
      </c>
      <c r="E7850" s="81">
        <f t="shared" si="368"/>
        <v>1.3000000000000002E-4</v>
      </c>
      <c r="F7850" s="97">
        <f>INDEX(バックデータ一覧!$G$4:$I$27,MATCH(計算過程!B7850,バックデータ一覧!$F$4:$F$27,0),MATCH(VLOOKUP(A7850,バックデータ一覧!$T$3:$U$367,2),バックデータ一覧!$G$3:$I$3,0))*10^-3</f>
        <v>1.3000000000000002E-4</v>
      </c>
      <c r="G7850" s="97">
        <f>INDEX(バックデータ一覧!$J$4:$L$27,MATCH(計算過程!B7850,バックデータ一覧!$F$4:$F$27,0),MATCH(VLOOKUP(A7850,バックデータ一覧!$T$3:$U$367,2),バックデータ一覧!$J$3:$L$3,0))*10^-3</f>
        <v>2.5000000000000001E-4</v>
      </c>
      <c r="H7850" s="97">
        <f>INDEX(バックデータ一覧!$M$4:$O$27,MATCH(計算過程!B7850,バックデータ一覧!$F$4:$F$27,0),MATCH(VLOOKUP(A7850,バックデータ一覧!$T$3:$U$367,2),バックデータ一覧!$M$3:$O$3,0))*10^-3</f>
        <v>3.8000000000000002E-4</v>
      </c>
      <c r="I7850" s="97">
        <f>INDEX(バックデータ一覧!$P$4:$R$27,MATCH(計算過程!B7850,バックデータ一覧!$F$4:$F$27,0),MATCH(VLOOKUP(A7850,バックデータ一覧!$T$3:$U$367,2),バックデータ一覧!$P$3:$R$3,0))*10^-3</f>
        <v>5.0000000000000001E-4</v>
      </c>
    </row>
    <row r="7851" spans="1:9" x14ac:dyDescent="0.15">
      <c r="A7851" s="57">
        <v>41966</v>
      </c>
      <c r="B7851" s="9" t="s">
        <v>125</v>
      </c>
      <c r="C7851" s="83">
        <f t="shared" si="367"/>
        <v>6.2700000000000013E-3</v>
      </c>
      <c r="D7851" s="82">
        <f t="shared" si="366"/>
        <v>5.9400000000000008E-3</v>
      </c>
      <c r="E7851" s="81">
        <f t="shared" si="368"/>
        <v>3.3E-4</v>
      </c>
      <c r="F7851" s="97">
        <f>INDEX(バックデータ一覧!$G$4:$I$27,MATCH(計算過程!B7851,バックデータ一覧!$F$4:$F$27,0),MATCH(VLOOKUP(A7851,バックデータ一覧!$T$3:$U$367,2),バックデータ一覧!$G$3:$I$3,0))*10^-3</f>
        <v>3.3E-4</v>
      </c>
      <c r="G7851" s="97">
        <f>INDEX(バックデータ一覧!$J$4:$L$27,MATCH(計算過程!B7851,バックデータ一覧!$F$4:$F$27,0),MATCH(VLOOKUP(A7851,バックデータ一覧!$T$3:$U$367,2),バックデータ一覧!$J$3:$L$3,0))*10^-3</f>
        <v>6.7000000000000002E-4</v>
      </c>
      <c r="H7851" s="97">
        <f>INDEX(バックデータ一覧!$M$4:$O$27,MATCH(計算過程!B7851,バックデータ一覧!$F$4:$F$27,0),MATCH(VLOOKUP(A7851,バックデータ一覧!$T$3:$U$367,2),バックデータ一覧!$M$3:$O$3,0))*10^-3</f>
        <v>1E-3</v>
      </c>
      <c r="I7851" s="97">
        <f>INDEX(バックデータ一覧!$P$4:$R$27,MATCH(計算過程!B7851,バックデータ一覧!$F$4:$F$27,0),MATCH(VLOOKUP(A7851,バックデータ一覧!$T$3:$U$367,2),バックデータ一覧!$P$3:$R$3,0))*10^-3</f>
        <v>1.33E-3</v>
      </c>
    </row>
    <row r="7852" spans="1:9" x14ac:dyDescent="0.15">
      <c r="A7852" s="57">
        <v>41966</v>
      </c>
      <c r="B7852" s="9" t="s">
        <v>126</v>
      </c>
      <c r="C7852" s="83">
        <f t="shared" si="367"/>
        <v>1.2220000000000002E-2</v>
      </c>
      <c r="D7852" s="82">
        <f t="shared" si="366"/>
        <v>5.9400000000000008E-3</v>
      </c>
      <c r="E7852" s="81">
        <f t="shared" si="368"/>
        <v>6.28E-3</v>
      </c>
      <c r="F7852" s="97">
        <f>INDEX(バックデータ一覧!$G$4:$I$27,MATCH(計算過程!B7852,バックデータ一覧!$F$4:$F$27,0),MATCH(VLOOKUP(A7852,バックデータ一覧!$T$3:$U$367,2),バックデータ一覧!$G$3:$I$3,0))*10^-3</f>
        <v>6.28E-3</v>
      </c>
      <c r="G7852" s="97">
        <f>INDEX(バックデータ一覧!$J$4:$L$27,MATCH(計算過程!B7852,バックデータ一覧!$F$4:$F$27,0),MATCH(VLOOKUP(A7852,バックデータ一覧!$T$3:$U$367,2),バックデータ一覧!$J$3:$L$3,0))*10^-3</f>
        <v>1.256E-2</v>
      </c>
      <c r="H7852" s="97">
        <f>INDEX(バックデータ一覧!$M$4:$O$27,MATCH(計算過程!B7852,バックデータ一覧!$F$4:$F$27,0),MATCH(VLOOKUP(A7852,バックデータ一覧!$T$3:$U$367,2),バックデータ一覧!$M$3:$O$3,0))*10^-3</f>
        <v>1.8839999999999999E-2</v>
      </c>
      <c r="I7852" s="97">
        <f>INDEX(バックデータ一覧!$P$4:$R$27,MATCH(計算過程!B7852,バックデータ一覧!$F$4:$F$27,0),MATCH(VLOOKUP(A7852,バックデータ一覧!$T$3:$U$367,2),バックデータ一覧!$P$3:$R$3,0))*10^-3</f>
        <v>2.512E-2</v>
      </c>
    </row>
    <row r="7853" spans="1:9" x14ac:dyDescent="0.15">
      <c r="A7853" s="57">
        <v>41966</v>
      </c>
      <c r="B7853" s="9" t="s">
        <v>127</v>
      </c>
      <c r="C7853" s="83">
        <f t="shared" si="367"/>
        <v>1.243E-2</v>
      </c>
      <c r="D7853" s="82">
        <f t="shared" si="366"/>
        <v>5.9400000000000008E-3</v>
      </c>
      <c r="E7853" s="81">
        <f t="shared" si="368"/>
        <v>6.4900000000000001E-3</v>
      </c>
      <c r="F7853" s="97">
        <f>INDEX(バックデータ一覧!$G$4:$I$27,MATCH(計算過程!B7853,バックデータ一覧!$F$4:$F$27,0),MATCH(VLOOKUP(A7853,バックデータ一覧!$T$3:$U$367,2),バックデータ一覧!$G$3:$I$3,0))*10^-3</f>
        <v>6.4900000000000001E-3</v>
      </c>
      <c r="G7853" s="97">
        <f>INDEX(バックデータ一覧!$J$4:$L$27,MATCH(計算過程!B7853,バックデータ一覧!$F$4:$F$27,0),MATCH(VLOOKUP(A7853,バックデータ一覧!$T$3:$U$367,2),バックデータ一覧!$J$3:$L$3,0))*10^-3</f>
        <v>1.298E-2</v>
      </c>
      <c r="H7853" s="97">
        <f>INDEX(バックデータ一覧!$M$4:$O$27,MATCH(計算過程!B7853,バックデータ一覧!$F$4:$F$27,0),MATCH(VLOOKUP(A7853,バックデータ一覧!$T$3:$U$367,2),バックデータ一覧!$M$3:$O$3,0))*10^-3</f>
        <v>1.9469999999999998E-2</v>
      </c>
      <c r="I7853" s="97">
        <f>INDEX(バックデータ一覧!$P$4:$R$27,MATCH(計算過程!B7853,バックデータ一覧!$F$4:$F$27,0),MATCH(VLOOKUP(A7853,バックデータ一覧!$T$3:$U$367,2),バックデータ一覧!$P$3:$R$3,0))*10^-3</f>
        <v>2.5950000000000001E-2</v>
      </c>
    </row>
    <row r="7854" spans="1:9" x14ac:dyDescent="0.15">
      <c r="A7854" s="57">
        <v>41966</v>
      </c>
      <c r="B7854" s="9" t="s">
        <v>128</v>
      </c>
      <c r="C7854" s="83">
        <f t="shared" si="367"/>
        <v>9.2500000000000013E-3</v>
      </c>
      <c r="D7854" s="82">
        <f t="shared" si="366"/>
        <v>5.9400000000000008E-3</v>
      </c>
      <c r="E7854" s="81">
        <f t="shared" si="368"/>
        <v>3.31E-3</v>
      </c>
      <c r="F7854" s="97">
        <f>INDEX(バックデータ一覧!$G$4:$I$27,MATCH(計算過程!B7854,バックデータ一覧!$F$4:$F$27,0),MATCH(VLOOKUP(A7854,バックデータ一覧!$T$3:$U$367,2),バックデータ一覧!$G$3:$I$3,0))*10^-3</f>
        <v>3.31E-3</v>
      </c>
      <c r="G7854" s="97">
        <f>INDEX(バックデータ一覧!$J$4:$L$27,MATCH(計算過程!B7854,バックデータ一覧!$F$4:$F$27,0),MATCH(VLOOKUP(A7854,バックデータ一覧!$T$3:$U$367,2),バックデータ一覧!$J$3:$L$3,0))*10^-3</f>
        <v>6.6100000000000004E-3</v>
      </c>
      <c r="H7854" s="97">
        <f>INDEX(バックデータ一覧!$M$4:$O$27,MATCH(計算過程!B7854,バックデータ一覧!$F$4:$F$27,0),MATCH(VLOOKUP(A7854,バックデータ一覧!$T$3:$U$367,2),バックデータ一覧!$M$3:$O$3,0))*10^-3</f>
        <v>9.92E-3</v>
      </c>
      <c r="I7854" s="97">
        <f>INDEX(バックデータ一覧!$P$4:$R$27,MATCH(計算過程!B7854,バックデータ一覧!$F$4:$F$27,0),MATCH(VLOOKUP(A7854,バックデータ一覧!$T$3:$U$367,2),バックデータ一覧!$P$3:$R$3,0))*10^-3</f>
        <v>1.323E-2</v>
      </c>
    </row>
    <row r="7855" spans="1:9" x14ac:dyDescent="0.15">
      <c r="A7855" s="57">
        <v>41967</v>
      </c>
      <c r="B7855" s="9" t="s">
        <v>105</v>
      </c>
      <c r="C7855" s="83">
        <f t="shared" si="367"/>
        <v>6.0700000000000007E-3</v>
      </c>
      <c r="D7855" s="82">
        <f t="shared" si="366"/>
        <v>5.9400000000000008E-3</v>
      </c>
      <c r="E7855" s="81">
        <f t="shared" si="368"/>
        <v>1.3000000000000002E-4</v>
      </c>
      <c r="F7855" s="97">
        <f>INDEX(バックデータ一覧!$G$4:$I$27,MATCH(計算過程!B7855,バックデータ一覧!$F$4:$F$27,0),MATCH(VLOOKUP(A7855,バックデータ一覧!$T$3:$U$367,2),バックデータ一覧!$G$3:$I$3,0))*10^-3</f>
        <v>1.3000000000000002E-4</v>
      </c>
      <c r="G7855" s="97">
        <f>INDEX(バックデータ一覧!$J$4:$L$27,MATCH(計算過程!B7855,バックデータ一覧!$F$4:$F$27,0),MATCH(VLOOKUP(A7855,バックデータ一覧!$T$3:$U$367,2),バックデータ一覧!$J$3:$L$3,0))*10^-3</f>
        <v>2.5000000000000001E-4</v>
      </c>
      <c r="H7855" s="97">
        <f>INDEX(バックデータ一覧!$M$4:$O$27,MATCH(計算過程!B7855,バックデータ一覧!$F$4:$F$27,0),MATCH(VLOOKUP(A7855,バックデータ一覧!$T$3:$U$367,2),バックデータ一覧!$M$3:$O$3,0))*10^-3</f>
        <v>3.8000000000000002E-4</v>
      </c>
      <c r="I7855" s="97">
        <f>INDEX(バックデータ一覧!$P$4:$R$27,MATCH(計算過程!B7855,バックデータ一覧!$F$4:$F$27,0),MATCH(VLOOKUP(A7855,バックデータ一覧!$T$3:$U$367,2),バックデータ一覧!$P$3:$R$3,0))*10^-3</f>
        <v>5.0000000000000001E-4</v>
      </c>
    </row>
    <row r="7856" spans="1:9" x14ac:dyDescent="0.15">
      <c r="A7856" s="57">
        <v>41967</v>
      </c>
      <c r="B7856" s="9" t="s">
        <v>106</v>
      </c>
      <c r="C7856" s="83">
        <f t="shared" si="367"/>
        <v>6.0700000000000007E-3</v>
      </c>
      <c r="D7856" s="82">
        <f t="shared" si="366"/>
        <v>5.9400000000000008E-3</v>
      </c>
      <c r="E7856" s="81">
        <f t="shared" si="368"/>
        <v>1.3000000000000002E-4</v>
      </c>
      <c r="F7856" s="97">
        <f>INDEX(バックデータ一覧!$G$4:$I$27,MATCH(計算過程!B7856,バックデータ一覧!$F$4:$F$27,0),MATCH(VLOOKUP(A7856,バックデータ一覧!$T$3:$U$367,2),バックデータ一覧!$G$3:$I$3,0))*10^-3</f>
        <v>1.3000000000000002E-4</v>
      </c>
      <c r="G7856" s="97">
        <f>INDEX(バックデータ一覧!$J$4:$L$27,MATCH(計算過程!B7856,バックデータ一覧!$F$4:$F$27,0),MATCH(VLOOKUP(A7856,バックデータ一覧!$T$3:$U$367,2),バックデータ一覧!$J$3:$L$3,0))*10^-3</f>
        <v>2.5000000000000001E-4</v>
      </c>
      <c r="H7856" s="97">
        <f>INDEX(バックデータ一覧!$M$4:$O$27,MATCH(計算過程!B7856,バックデータ一覧!$F$4:$F$27,0),MATCH(VLOOKUP(A7856,バックデータ一覧!$T$3:$U$367,2),バックデータ一覧!$M$3:$O$3,0))*10^-3</f>
        <v>3.8000000000000002E-4</v>
      </c>
      <c r="I7856" s="97">
        <f>INDEX(バックデータ一覧!$P$4:$R$27,MATCH(計算過程!B7856,バックデータ一覧!$F$4:$F$27,0),MATCH(VLOOKUP(A7856,バックデータ一覧!$T$3:$U$367,2),バックデータ一覧!$P$3:$R$3,0))*10^-3</f>
        <v>5.0000000000000001E-4</v>
      </c>
    </row>
    <row r="7857" spans="1:9" x14ac:dyDescent="0.15">
      <c r="A7857" s="57">
        <v>41967</v>
      </c>
      <c r="B7857" s="9" t="s">
        <v>107</v>
      </c>
      <c r="C7857" s="83">
        <f t="shared" si="367"/>
        <v>6.0700000000000007E-3</v>
      </c>
      <c r="D7857" s="82">
        <f t="shared" si="366"/>
        <v>5.9400000000000008E-3</v>
      </c>
      <c r="E7857" s="81">
        <f t="shared" si="368"/>
        <v>1.3000000000000002E-4</v>
      </c>
      <c r="F7857" s="97">
        <f>INDEX(バックデータ一覧!$G$4:$I$27,MATCH(計算過程!B7857,バックデータ一覧!$F$4:$F$27,0),MATCH(VLOOKUP(A7857,バックデータ一覧!$T$3:$U$367,2),バックデータ一覧!$G$3:$I$3,0))*10^-3</f>
        <v>1.3000000000000002E-4</v>
      </c>
      <c r="G7857" s="97">
        <f>INDEX(バックデータ一覧!$J$4:$L$27,MATCH(計算過程!B7857,バックデータ一覧!$F$4:$F$27,0),MATCH(VLOOKUP(A7857,バックデータ一覧!$T$3:$U$367,2),バックデータ一覧!$J$3:$L$3,0))*10^-3</f>
        <v>2.5000000000000001E-4</v>
      </c>
      <c r="H7857" s="97">
        <f>INDEX(バックデータ一覧!$M$4:$O$27,MATCH(計算過程!B7857,バックデータ一覧!$F$4:$F$27,0),MATCH(VLOOKUP(A7857,バックデータ一覧!$T$3:$U$367,2),バックデータ一覧!$M$3:$O$3,0))*10^-3</f>
        <v>3.8000000000000002E-4</v>
      </c>
      <c r="I7857" s="97">
        <f>INDEX(バックデータ一覧!$P$4:$R$27,MATCH(計算過程!B7857,バックデータ一覧!$F$4:$F$27,0),MATCH(VLOOKUP(A7857,バックデータ一覧!$T$3:$U$367,2),バックデータ一覧!$P$3:$R$3,0))*10^-3</f>
        <v>5.0000000000000001E-4</v>
      </c>
    </row>
    <row r="7858" spans="1:9" x14ac:dyDescent="0.15">
      <c r="A7858" s="57">
        <v>41967</v>
      </c>
      <c r="B7858" s="9" t="s">
        <v>108</v>
      </c>
      <c r="C7858" s="83">
        <f t="shared" si="367"/>
        <v>6.0700000000000007E-3</v>
      </c>
      <c r="D7858" s="82">
        <f t="shared" si="366"/>
        <v>5.9400000000000008E-3</v>
      </c>
      <c r="E7858" s="81">
        <f t="shared" si="368"/>
        <v>1.3000000000000002E-4</v>
      </c>
      <c r="F7858" s="97">
        <f>INDEX(バックデータ一覧!$G$4:$I$27,MATCH(計算過程!B7858,バックデータ一覧!$F$4:$F$27,0),MATCH(VLOOKUP(A7858,バックデータ一覧!$T$3:$U$367,2),バックデータ一覧!$G$3:$I$3,0))*10^-3</f>
        <v>1.3000000000000002E-4</v>
      </c>
      <c r="G7858" s="97">
        <f>INDEX(バックデータ一覧!$J$4:$L$27,MATCH(計算過程!B7858,バックデータ一覧!$F$4:$F$27,0),MATCH(VLOOKUP(A7858,バックデータ一覧!$T$3:$U$367,2),バックデータ一覧!$J$3:$L$3,0))*10^-3</f>
        <v>2.5000000000000001E-4</v>
      </c>
      <c r="H7858" s="97">
        <f>INDEX(バックデータ一覧!$M$4:$O$27,MATCH(計算過程!B7858,バックデータ一覧!$F$4:$F$27,0),MATCH(VLOOKUP(A7858,バックデータ一覧!$T$3:$U$367,2),バックデータ一覧!$M$3:$O$3,0))*10^-3</f>
        <v>3.8000000000000002E-4</v>
      </c>
      <c r="I7858" s="97">
        <f>INDEX(バックデータ一覧!$P$4:$R$27,MATCH(計算過程!B7858,バックデータ一覧!$F$4:$F$27,0),MATCH(VLOOKUP(A7858,バックデータ一覧!$T$3:$U$367,2),バックデータ一覧!$P$3:$R$3,0))*10^-3</f>
        <v>5.0000000000000001E-4</v>
      </c>
    </row>
    <row r="7859" spans="1:9" x14ac:dyDescent="0.15">
      <c r="A7859" s="57">
        <v>41967</v>
      </c>
      <c r="B7859" s="9" t="s">
        <v>109</v>
      </c>
      <c r="C7859" s="83">
        <f t="shared" si="367"/>
        <v>6.0700000000000007E-3</v>
      </c>
      <c r="D7859" s="82">
        <f t="shared" si="366"/>
        <v>5.9400000000000008E-3</v>
      </c>
      <c r="E7859" s="81">
        <f t="shared" si="368"/>
        <v>1.3000000000000002E-4</v>
      </c>
      <c r="F7859" s="97">
        <f>INDEX(バックデータ一覧!$G$4:$I$27,MATCH(計算過程!B7859,バックデータ一覧!$F$4:$F$27,0),MATCH(VLOOKUP(A7859,バックデータ一覧!$T$3:$U$367,2),バックデータ一覧!$G$3:$I$3,0))*10^-3</f>
        <v>1.3000000000000002E-4</v>
      </c>
      <c r="G7859" s="97">
        <f>INDEX(バックデータ一覧!$J$4:$L$27,MATCH(計算過程!B7859,バックデータ一覧!$F$4:$F$27,0),MATCH(VLOOKUP(A7859,バックデータ一覧!$T$3:$U$367,2),バックデータ一覧!$J$3:$L$3,0))*10^-3</f>
        <v>2.5000000000000001E-4</v>
      </c>
      <c r="H7859" s="97">
        <f>INDEX(バックデータ一覧!$M$4:$O$27,MATCH(計算過程!B7859,バックデータ一覧!$F$4:$F$27,0),MATCH(VLOOKUP(A7859,バックデータ一覧!$T$3:$U$367,2),バックデータ一覧!$M$3:$O$3,0))*10^-3</f>
        <v>3.8000000000000002E-4</v>
      </c>
      <c r="I7859" s="97">
        <f>INDEX(バックデータ一覧!$P$4:$R$27,MATCH(計算過程!B7859,バックデータ一覧!$F$4:$F$27,0),MATCH(VLOOKUP(A7859,バックデータ一覧!$T$3:$U$367,2),バックデータ一覧!$P$3:$R$3,0))*10^-3</f>
        <v>5.0000000000000001E-4</v>
      </c>
    </row>
    <row r="7860" spans="1:9" x14ac:dyDescent="0.15">
      <c r="A7860" s="57">
        <v>41967</v>
      </c>
      <c r="B7860" s="9" t="s">
        <v>110</v>
      </c>
      <c r="C7860" s="83">
        <f t="shared" si="367"/>
        <v>6.0700000000000007E-3</v>
      </c>
      <c r="D7860" s="82">
        <f t="shared" si="366"/>
        <v>5.9400000000000008E-3</v>
      </c>
      <c r="E7860" s="81">
        <f t="shared" si="368"/>
        <v>1.3000000000000002E-4</v>
      </c>
      <c r="F7860" s="97">
        <f>INDEX(バックデータ一覧!$G$4:$I$27,MATCH(計算過程!B7860,バックデータ一覧!$F$4:$F$27,0),MATCH(VLOOKUP(A7860,バックデータ一覧!$T$3:$U$367,2),バックデータ一覧!$G$3:$I$3,0))*10^-3</f>
        <v>1.3000000000000002E-4</v>
      </c>
      <c r="G7860" s="97">
        <f>INDEX(バックデータ一覧!$J$4:$L$27,MATCH(計算過程!B7860,バックデータ一覧!$F$4:$F$27,0),MATCH(VLOOKUP(A7860,バックデータ一覧!$T$3:$U$367,2),バックデータ一覧!$J$3:$L$3,0))*10^-3</f>
        <v>2.5000000000000001E-4</v>
      </c>
      <c r="H7860" s="97">
        <f>INDEX(バックデータ一覧!$M$4:$O$27,MATCH(計算過程!B7860,バックデータ一覧!$F$4:$F$27,0),MATCH(VLOOKUP(A7860,バックデータ一覧!$T$3:$U$367,2),バックデータ一覧!$M$3:$O$3,0))*10^-3</f>
        <v>3.8000000000000002E-4</v>
      </c>
      <c r="I7860" s="97">
        <f>INDEX(バックデータ一覧!$P$4:$R$27,MATCH(計算過程!B7860,バックデータ一覧!$F$4:$F$27,0),MATCH(VLOOKUP(A7860,バックデータ一覧!$T$3:$U$367,2),バックデータ一覧!$P$3:$R$3,0))*10^-3</f>
        <v>5.0000000000000001E-4</v>
      </c>
    </row>
    <row r="7861" spans="1:9" x14ac:dyDescent="0.15">
      <c r="A7861" s="57">
        <v>41967</v>
      </c>
      <c r="B7861" s="9" t="s">
        <v>111</v>
      </c>
      <c r="C7861" s="83">
        <f t="shared" si="367"/>
        <v>9.3200000000000002E-3</v>
      </c>
      <c r="D7861" s="82">
        <f t="shared" si="366"/>
        <v>5.9400000000000008E-3</v>
      </c>
      <c r="E7861" s="81">
        <f t="shared" si="368"/>
        <v>3.3799999999999998E-3</v>
      </c>
      <c r="F7861" s="97">
        <f>INDEX(バックデータ一覧!$G$4:$I$27,MATCH(計算過程!B7861,バックデータ一覧!$F$4:$F$27,0),MATCH(VLOOKUP(A7861,バックデータ一覧!$T$3:$U$367,2),バックデータ一覧!$G$3:$I$3,0))*10^-3</f>
        <v>3.3799999999999998E-3</v>
      </c>
      <c r="G7861" s="97">
        <f>INDEX(バックデータ一覧!$J$4:$L$27,MATCH(計算過程!B7861,バックデータ一覧!$F$4:$F$27,0),MATCH(VLOOKUP(A7861,バックデータ一覧!$T$3:$U$367,2),バックデータ一覧!$J$3:$L$3,0))*10^-3</f>
        <v>6.7499999999999999E-3</v>
      </c>
      <c r="H7861" s="97">
        <f>INDEX(バックデータ一覧!$M$4:$O$27,MATCH(計算過程!B7861,バックデータ一覧!$F$4:$F$27,0),MATCH(VLOOKUP(A7861,バックデータ一覧!$T$3:$U$367,2),バックデータ一覧!$M$3:$O$3,0))*10^-3</f>
        <v>1.0130000000000002E-2</v>
      </c>
      <c r="I7861" s="97">
        <f>INDEX(バックデータ一覧!$P$4:$R$27,MATCH(計算過程!B7861,バックデータ一覧!$F$4:$F$27,0),MATCH(VLOOKUP(A7861,バックデータ一覧!$T$3:$U$367,2),バックデータ一覧!$P$3:$R$3,0))*10^-3</f>
        <v>1.3509999999999999E-2</v>
      </c>
    </row>
    <row r="7862" spans="1:9" x14ac:dyDescent="0.15">
      <c r="A7862" s="57">
        <v>41967</v>
      </c>
      <c r="B7862" s="9" t="s">
        <v>112</v>
      </c>
      <c r="C7862" s="83">
        <f t="shared" si="367"/>
        <v>6.4800000000000005E-3</v>
      </c>
      <c r="D7862" s="82">
        <f t="shared" si="366"/>
        <v>5.9400000000000008E-3</v>
      </c>
      <c r="E7862" s="81">
        <f t="shared" si="368"/>
        <v>5.4000000000000001E-4</v>
      </c>
      <c r="F7862" s="97">
        <f>INDEX(バックデータ一覧!$G$4:$I$27,MATCH(計算過程!B7862,バックデータ一覧!$F$4:$F$27,0),MATCH(VLOOKUP(A7862,バックデータ一覧!$T$3:$U$367,2),バックデータ一覧!$G$3:$I$3,0))*10^-3</f>
        <v>5.4000000000000001E-4</v>
      </c>
      <c r="G7862" s="97">
        <f>INDEX(バックデータ一覧!$J$4:$L$27,MATCH(計算過程!B7862,バックデータ一覧!$F$4:$F$27,0),MATCH(VLOOKUP(A7862,バックデータ一覧!$T$3:$U$367,2),バックデータ一覧!$J$3:$L$3,0))*10^-3</f>
        <v>1.08E-3</v>
      </c>
      <c r="H7862" s="97">
        <f>INDEX(バックデータ一覧!$M$4:$O$27,MATCH(計算過程!B7862,バックデータ一覧!$F$4:$F$27,0),MATCH(VLOOKUP(A7862,バックデータ一覧!$T$3:$U$367,2),バックデータ一覧!$M$3:$O$3,0))*10^-3</f>
        <v>1.6299999999999999E-3</v>
      </c>
      <c r="I7862" s="97">
        <f>INDEX(バックデータ一覧!$P$4:$R$27,MATCH(計算過程!B7862,バックデータ一覧!$F$4:$F$27,0),MATCH(VLOOKUP(A7862,バックデータ一覧!$T$3:$U$367,2),バックデータ一覧!$P$3:$R$3,0))*10^-3</f>
        <v>2.1700000000000001E-3</v>
      </c>
    </row>
    <row r="7863" spans="1:9" x14ac:dyDescent="0.15">
      <c r="A7863" s="57">
        <v>41967</v>
      </c>
      <c r="B7863" s="9" t="s">
        <v>113</v>
      </c>
      <c r="C7863" s="83">
        <f t="shared" si="367"/>
        <v>6.4800000000000005E-3</v>
      </c>
      <c r="D7863" s="82">
        <f t="shared" si="366"/>
        <v>5.9400000000000008E-3</v>
      </c>
      <c r="E7863" s="81">
        <f t="shared" si="368"/>
        <v>5.4000000000000001E-4</v>
      </c>
      <c r="F7863" s="97">
        <f>INDEX(バックデータ一覧!$G$4:$I$27,MATCH(計算過程!B7863,バックデータ一覧!$F$4:$F$27,0),MATCH(VLOOKUP(A7863,バックデータ一覧!$T$3:$U$367,2),バックデータ一覧!$G$3:$I$3,0))*10^-3</f>
        <v>5.4000000000000001E-4</v>
      </c>
      <c r="G7863" s="97">
        <f>INDEX(バックデータ一覧!$J$4:$L$27,MATCH(計算過程!B7863,バックデータ一覧!$F$4:$F$27,0),MATCH(VLOOKUP(A7863,バックデータ一覧!$T$3:$U$367,2),バックデータ一覧!$J$3:$L$3,0))*10^-3</f>
        <v>1.08E-3</v>
      </c>
      <c r="H7863" s="97">
        <f>INDEX(バックデータ一覧!$M$4:$O$27,MATCH(計算過程!B7863,バックデータ一覧!$F$4:$F$27,0),MATCH(VLOOKUP(A7863,バックデータ一覧!$T$3:$U$367,2),バックデータ一覧!$M$3:$O$3,0))*10^-3</f>
        <v>1.6299999999999999E-3</v>
      </c>
      <c r="I7863" s="97">
        <f>INDEX(バックデータ一覧!$P$4:$R$27,MATCH(計算過程!B7863,バックデータ一覧!$F$4:$F$27,0),MATCH(VLOOKUP(A7863,バックデータ一覧!$T$3:$U$367,2),バックデータ一覧!$P$3:$R$3,0))*10^-3</f>
        <v>2.1700000000000001E-3</v>
      </c>
    </row>
    <row r="7864" spans="1:9" x14ac:dyDescent="0.15">
      <c r="A7864" s="57">
        <v>41967</v>
      </c>
      <c r="B7864" s="9" t="s">
        <v>114</v>
      </c>
      <c r="C7864" s="83">
        <f t="shared" si="367"/>
        <v>6.0700000000000007E-3</v>
      </c>
      <c r="D7864" s="82">
        <f t="shared" si="366"/>
        <v>5.9400000000000008E-3</v>
      </c>
      <c r="E7864" s="81">
        <f t="shared" si="368"/>
        <v>1.3000000000000002E-4</v>
      </c>
      <c r="F7864" s="97">
        <f>INDEX(バックデータ一覧!$G$4:$I$27,MATCH(計算過程!B7864,バックデータ一覧!$F$4:$F$27,0),MATCH(VLOOKUP(A7864,バックデータ一覧!$T$3:$U$367,2),バックデータ一覧!$G$3:$I$3,0))*10^-3</f>
        <v>1.3000000000000002E-4</v>
      </c>
      <c r="G7864" s="97">
        <f>INDEX(バックデータ一覧!$J$4:$L$27,MATCH(計算過程!B7864,バックデータ一覧!$F$4:$F$27,0),MATCH(VLOOKUP(A7864,バックデータ一覧!$T$3:$U$367,2),バックデータ一覧!$J$3:$L$3,0))*10^-3</f>
        <v>2.5000000000000001E-4</v>
      </c>
      <c r="H7864" s="97">
        <f>INDEX(バックデータ一覧!$M$4:$O$27,MATCH(計算過程!B7864,バックデータ一覧!$F$4:$F$27,0),MATCH(VLOOKUP(A7864,バックデータ一覧!$T$3:$U$367,2),バックデータ一覧!$M$3:$O$3,0))*10^-3</f>
        <v>3.8000000000000002E-4</v>
      </c>
      <c r="I7864" s="97">
        <f>INDEX(バックデータ一覧!$P$4:$R$27,MATCH(計算過程!B7864,バックデータ一覧!$F$4:$F$27,0),MATCH(VLOOKUP(A7864,バックデータ一覧!$T$3:$U$367,2),バックデータ一覧!$P$3:$R$3,0))*10^-3</f>
        <v>5.0000000000000001E-4</v>
      </c>
    </row>
    <row r="7865" spans="1:9" x14ac:dyDescent="0.15">
      <c r="A7865" s="57">
        <v>41967</v>
      </c>
      <c r="B7865" s="9" t="s">
        <v>115</v>
      </c>
      <c r="C7865" s="83">
        <f t="shared" si="367"/>
        <v>6.2700000000000013E-3</v>
      </c>
      <c r="D7865" s="82">
        <f t="shared" si="366"/>
        <v>5.9400000000000008E-3</v>
      </c>
      <c r="E7865" s="81">
        <f t="shared" si="368"/>
        <v>3.3E-4</v>
      </c>
      <c r="F7865" s="97">
        <f>INDEX(バックデータ一覧!$G$4:$I$27,MATCH(計算過程!B7865,バックデータ一覧!$F$4:$F$27,0),MATCH(VLOOKUP(A7865,バックデータ一覧!$T$3:$U$367,2),バックデータ一覧!$G$3:$I$3,0))*10^-3</f>
        <v>3.3E-4</v>
      </c>
      <c r="G7865" s="97">
        <f>INDEX(バックデータ一覧!$J$4:$L$27,MATCH(計算過程!B7865,バックデータ一覧!$F$4:$F$27,0),MATCH(VLOOKUP(A7865,バックデータ一覧!$T$3:$U$367,2),バックデータ一覧!$J$3:$L$3,0))*10^-3</f>
        <v>6.7000000000000002E-4</v>
      </c>
      <c r="H7865" s="97">
        <f>INDEX(バックデータ一覧!$M$4:$O$27,MATCH(計算過程!B7865,バックデータ一覧!$F$4:$F$27,0),MATCH(VLOOKUP(A7865,バックデータ一覧!$T$3:$U$367,2),バックデータ一覧!$M$3:$O$3,0))*10^-3</f>
        <v>1E-3</v>
      </c>
      <c r="I7865" s="97">
        <f>INDEX(バックデータ一覧!$P$4:$R$27,MATCH(計算過程!B7865,バックデータ一覧!$F$4:$F$27,0),MATCH(VLOOKUP(A7865,バックデータ一覧!$T$3:$U$367,2),バックデータ一覧!$P$3:$R$3,0))*10^-3</f>
        <v>1.33E-3</v>
      </c>
    </row>
    <row r="7866" spans="1:9" x14ac:dyDescent="0.15">
      <c r="A7866" s="57">
        <v>41967</v>
      </c>
      <c r="B7866" s="9" t="s">
        <v>116</v>
      </c>
      <c r="C7866" s="83">
        <f t="shared" si="367"/>
        <v>6.0700000000000007E-3</v>
      </c>
      <c r="D7866" s="82">
        <f t="shared" si="366"/>
        <v>5.9400000000000008E-3</v>
      </c>
      <c r="E7866" s="81">
        <f t="shared" si="368"/>
        <v>1.3000000000000002E-4</v>
      </c>
      <c r="F7866" s="97">
        <f>INDEX(バックデータ一覧!$G$4:$I$27,MATCH(計算過程!B7866,バックデータ一覧!$F$4:$F$27,0),MATCH(VLOOKUP(A7866,バックデータ一覧!$T$3:$U$367,2),バックデータ一覧!$G$3:$I$3,0))*10^-3</f>
        <v>1.3000000000000002E-4</v>
      </c>
      <c r="G7866" s="97">
        <f>INDEX(バックデータ一覧!$J$4:$L$27,MATCH(計算過程!B7866,バックデータ一覧!$F$4:$F$27,0),MATCH(VLOOKUP(A7866,バックデータ一覧!$T$3:$U$367,2),バックデータ一覧!$J$3:$L$3,0))*10^-3</f>
        <v>2.5000000000000001E-4</v>
      </c>
      <c r="H7866" s="97">
        <f>INDEX(バックデータ一覧!$M$4:$O$27,MATCH(計算過程!B7866,バックデータ一覧!$F$4:$F$27,0),MATCH(VLOOKUP(A7866,バックデータ一覧!$T$3:$U$367,2),バックデータ一覧!$M$3:$O$3,0))*10^-3</f>
        <v>3.8000000000000002E-4</v>
      </c>
      <c r="I7866" s="97">
        <f>INDEX(バックデータ一覧!$P$4:$R$27,MATCH(計算過程!B7866,バックデータ一覧!$F$4:$F$27,0),MATCH(VLOOKUP(A7866,バックデータ一覧!$T$3:$U$367,2),バックデータ一覧!$P$3:$R$3,0))*10^-3</f>
        <v>5.0000000000000001E-4</v>
      </c>
    </row>
    <row r="7867" spans="1:9" x14ac:dyDescent="0.15">
      <c r="A7867" s="57">
        <v>41967</v>
      </c>
      <c r="B7867" s="9" t="s">
        <v>117</v>
      </c>
      <c r="C7867" s="83">
        <f t="shared" si="367"/>
        <v>9.3200000000000002E-3</v>
      </c>
      <c r="D7867" s="82">
        <f t="shared" si="366"/>
        <v>5.9400000000000008E-3</v>
      </c>
      <c r="E7867" s="81">
        <f t="shared" si="368"/>
        <v>3.3799999999999998E-3</v>
      </c>
      <c r="F7867" s="97">
        <f>INDEX(バックデータ一覧!$G$4:$I$27,MATCH(計算過程!B7867,バックデータ一覧!$F$4:$F$27,0),MATCH(VLOOKUP(A7867,バックデータ一覧!$T$3:$U$367,2),バックデータ一覧!$G$3:$I$3,0))*10^-3</f>
        <v>3.3799999999999998E-3</v>
      </c>
      <c r="G7867" s="97">
        <f>INDEX(バックデータ一覧!$J$4:$L$27,MATCH(計算過程!B7867,バックデータ一覧!$F$4:$F$27,0),MATCH(VLOOKUP(A7867,バックデータ一覧!$T$3:$U$367,2),バックデータ一覧!$J$3:$L$3,0))*10^-3</f>
        <v>6.7499999999999999E-3</v>
      </c>
      <c r="H7867" s="97">
        <f>INDEX(バックデータ一覧!$M$4:$O$27,MATCH(計算過程!B7867,バックデータ一覧!$F$4:$F$27,0),MATCH(VLOOKUP(A7867,バックデータ一覧!$T$3:$U$367,2),バックデータ一覧!$M$3:$O$3,0))*10^-3</f>
        <v>1.0130000000000002E-2</v>
      </c>
      <c r="I7867" s="97">
        <f>INDEX(バックデータ一覧!$P$4:$R$27,MATCH(計算過程!B7867,バックデータ一覧!$F$4:$F$27,0),MATCH(VLOOKUP(A7867,バックデータ一覧!$T$3:$U$367,2),バックデータ一覧!$P$3:$R$3,0))*10^-3</f>
        <v>1.3509999999999999E-2</v>
      </c>
    </row>
    <row r="7868" spans="1:9" x14ac:dyDescent="0.15">
      <c r="A7868" s="57">
        <v>41967</v>
      </c>
      <c r="B7868" s="9" t="s">
        <v>118</v>
      </c>
      <c r="C7868" s="83">
        <f t="shared" si="367"/>
        <v>6.2700000000000013E-3</v>
      </c>
      <c r="D7868" s="82">
        <f t="shared" si="366"/>
        <v>5.9400000000000008E-3</v>
      </c>
      <c r="E7868" s="81">
        <f t="shared" si="368"/>
        <v>3.3E-4</v>
      </c>
      <c r="F7868" s="97">
        <f>INDEX(バックデータ一覧!$G$4:$I$27,MATCH(計算過程!B7868,バックデータ一覧!$F$4:$F$27,0),MATCH(VLOOKUP(A7868,バックデータ一覧!$T$3:$U$367,2),バックデータ一覧!$G$3:$I$3,0))*10^-3</f>
        <v>3.3E-4</v>
      </c>
      <c r="G7868" s="97">
        <f>INDEX(バックデータ一覧!$J$4:$L$27,MATCH(計算過程!B7868,バックデータ一覧!$F$4:$F$27,0),MATCH(VLOOKUP(A7868,バックデータ一覧!$T$3:$U$367,2),バックデータ一覧!$J$3:$L$3,0))*10^-3</f>
        <v>6.7000000000000002E-4</v>
      </c>
      <c r="H7868" s="97">
        <f>INDEX(バックデータ一覧!$M$4:$O$27,MATCH(計算過程!B7868,バックデータ一覧!$F$4:$F$27,0),MATCH(VLOOKUP(A7868,バックデータ一覧!$T$3:$U$367,2),バックデータ一覧!$M$3:$O$3,0))*10^-3</f>
        <v>1E-3</v>
      </c>
      <c r="I7868" s="97">
        <f>INDEX(バックデータ一覧!$P$4:$R$27,MATCH(計算過程!B7868,バックデータ一覧!$F$4:$F$27,0),MATCH(VLOOKUP(A7868,バックデータ一覧!$T$3:$U$367,2),バックデータ一覧!$P$3:$R$3,0))*10^-3</f>
        <v>1.33E-3</v>
      </c>
    </row>
    <row r="7869" spans="1:9" x14ac:dyDescent="0.15">
      <c r="A7869" s="57">
        <v>41967</v>
      </c>
      <c r="B7869" s="9" t="s">
        <v>119</v>
      </c>
      <c r="C7869" s="83">
        <f t="shared" si="367"/>
        <v>6.0700000000000007E-3</v>
      </c>
      <c r="D7869" s="82">
        <f t="shared" si="366"/>
        <v>5.9400000000000008E-3</v>
      </c>
      <c r="E7869" s="81">
        <f t="shared" si="368"/>
        <v>1.3000000000000002E-4</v>
      </c>
      <c r="F7869" s="97">
        <f>INDEX(バックデータ一覧!$G$4:$I$27,MATCH(計算過程!B7869,バックデータ一覧!$F$4:$F$27,0),MATCH(VLOOKUP(A7869,バックデータ一覧!$T$3:$U$367,2),バックデータ一覧!$G$3:$I$3,0))*10^-3</f>
        <v>1.3000000000000002E-4</v>
      </c>
      <c r="G7869" s="97">
        <f>INDEX(バックデータ一覧!$J$4:$L$27,MATCH(計算過程!B7869,バックデータ一覧!$F$4:$F$27,0),MATCH(VLOOKUP(A7869,バックデータ一覧!$T$3:$U$367,2),バックデータ一覧!$J$3:$L$3,0))*10^-3</f>
        <v>2.5000000000000001E-4</v>
      </c>
      <c r="H7869" s="97">
        <f>INDEX(バックデータ一覧!$M$4:$O$27,MATCH(計算過程!B7869,バックデータ一覧!$F$4:$F$27,0),MATCH(VLOOKUP(A7869,バックデータ一覧!$T$3:$U$367,2),バックデータ一覧!$M$3:$O$3,0))*10^-3</f>
        <v>3.8000000000000002E-4</v>
      </c>
      <c r="I7869" s="97">
        <f>INDEX(バックデータ一覧!$P$4:$R$27,MATCH(計算過程!B7869,バックデータ一覧!$F$4:$F$27,0),MATCH(VLOOKUP(A7869,バックデータ一覧!$T$3:$U$367,2),バックデータ一覧!$P$3:$R$3,0))*10^-3</f>
        <v>5.0000000000000001E-4</v>
      </c>
    </row>
    <row r="7870" spans="1:9" x14ac:dyDescent="0.15">
      <c r="A7870" s="57">
        <v>41967</v>
      </c>
      <c r="B7870" s="9" t="s">
        <v>120</v>
      </c>
      <c r="C7870" s="83">
        <f t="shared" si="367"/>
        <v>6.0700000000000007E-3</v>
      </c>
      <c r="D7870" s="82">
        <f t="shared" si="366"/>
        <v>5.9400000000000008E-3</v>
      </c>
      <c r="E7870" s="81">
        <f t="shared" si="368"/>
        <v>1.3000000000000002E-4</v>
      </c>
      <c r="F7870" s="97">
        <f>INDEX(バックデータ一覧!$G$4:$I$27,MATCH(計算過程!B7870,バックデータ一覧!$F$4:$F$27,0),MATCH(VLOOKUP(A7870,バックデータ一覧!$T$3:$U$367,2),バックデータ一覧!$G$3:$I$3,0))*10^-3</f>
        <v>1.3000000000000002E-4</v>
      </c>
      <c r="G7870" s="97">
        <f>INDEX(バックデータ一覧!$J$4:$L$27,MATCH(計算過程!B7870,バックデータ一覧!$F$4:$F$27,0),MATCH(VLOOKUP(A7870,バックデータ一覧!$T$3:$U$367,2),バックデータ一覧!$J$3:$L$3,0))*10^-3</f>
        <v>2.5000000000000001E-4</v>
      </c>
      <c r="H7870" s="97">
        <f>INDEX(バックデータ一覧!$M$4:$O$27,MATCH(計算過程!B7870,バックデータ一覧!$F$4:$F$27,0),MATCH(VLOOKUP(A7870,バックデータ一覧!$T$3:$U$367,2),バックデータ一覧!$M$3:$O$3,0))*10^-3</f>
        <v>3.8000000000000002E-4</v>
      </c>
      <c r="I7870" s="97">
        <f>INDEX(バックデータ一覧!$P$4:$R$27,MATCH(計算過程!B7870,バックデータ一覧!$F$4:$F$27,0),MATCH(VLOOKUP(A7870,バックデータ一覧!$T$3:$U$367,2),バックデータ一覧!$P$3:$R$3,0))*10^-3</f>
        <v>5.0000000000000001E-4</v>
      </c>
    </row>
    <row r="7871" spans="1:9" x14ac:dyDescent="0.15">
      <c r="A7871" s="57">
        <v>41967</v>
      </c>
      <c r="B7871" s="9" t="s">
        <v>121</v>
      </c>
      <c r="C7871" s="83">
        <f t="shared" si="367"/>
        <v>6.2700000000000013E-3</v>
      </c>
      <c r="D7871" s="82">
        <f t="shared" si="366"/>
        <v>5.9400000000000008E-3</v>
      </c>
      <c r="E7871" s="81">
        <f t="shared" si="368"/>
        <v>3.3E-4</v>
      </c>
      <c r="F7871" s="97">
        <f>INDEX(バックデータ一覧!$G$4:$I$27,MATCH(計算過程!B7871,バックデータ一覧!$F$4:$F$27,0),MATCH(VLOOKUP(A7871,バックデータ一覧!$T$3:$U$367,2),バックデータ一覧!$G$3:$I$3,0))*10^-3</f>
        <v>3.3E-4</v>
      </c>
      <c r="G7871" s="97">
        <f>INDEX(バックデータ一覧!$J$4:$L$27,MATCH(計算過程!B7871,バックデータ一覧!$F$4:$F$27,0),MATCH(VLOOKUP(A7871,バックデータ一覧!$T$3:$U$367,2),バックデータ一覧!$J$3:$L$3,0))*10^-3</f>
        <v>6.7000000000000002E-4</v>
      </c>
      <c r="H7871" s="97">
        <f>INDEX(バックデータ一覧!$M$4:$O$27,MATCH(計算過程!B7871,バックデータ一覧!$F$4:$F$27,0),MATCH(VLOOKUP(A7871,バックデータ一覧!$T$3:$U$367,2),バックデータ一覧!$M$3:$O$3,0))*10^-3</f>
        <v>1E-3</v>
      </c>
      <c r="I7871" s="97">
        <f>INDEX(バックデータ一覧!$P$4:$R$27,MATCH(計算過程!B7871,バックデータ一覧!$F$4:$F$27,0),MATCH(VLOOKUP(A7871,バックデータ一覧!$T$3:$U$367,2),バックデータ一覧!$P$3:$R$3,0))*10^-3</f>
        <v>1.33E-3</v>
      </c>
    </row>
    <row r="7872" spans="1:9" x14ac:dyDescent="0.15">
      <c r="A7872" s="57">
        <v>41967</v>
      </c>
      <c r="B7872" s="9" t="s">
        <v>122</v>
      </c>
      <c r="C7872" s="83">
        <f t="shared" si="367"/>
        <v>6.2700000000000013E-3</v>
      </c>
      <c r="D7872" s="82">
        <f t="shared" si="366"/>
        <v>5.9400000000000008E-3</v>
      </c>
      <c r="E7872" s="81">
        <f t="shared" si="368"/>
        <v>3.3E-4</v>
      </c>
      <c r="F7872" s="97">
        <f>INDEX(バックデータ一覧!$G$4:$I$27,MATCH(計算過程!B7872,バックデータ一覧!$F$4:$F$27,0),MATCH(VLOOKUP(A7872,バックデータ一覧!$T$3:$U$367,2),バックデータ一覧!$G$3:$I$3,0))*10^-3</f>
        <v>3.3E-4</v>
      </c>
      <c r="G7872" s="97">
        <f>INDEX(バックデータ一覧!$J$4:$L$27,MATCH(計算過程!B7872,バックデータ一覧!$F$4:$F$27,0),MATCH(VLOOKUP(A7872,バックデータ一覧!$T$3:$U$367,2),バックデータ一覧!$J$3:$L$3,0))*10^-3</f>
        <v>6.7000000000000002E-4</v>
      </c>
      <c r="H7872" s="97">
        <f>INDEX(バックデータ一覧!$M$4:$O$27,MATCH(計算過程!B7872,バックデータ一覧!$F$4:$F$27,0),MATCH(VLOOKUP(A7872,バックデータ一覧!$T$3:$U$367,2),バックデータ一覧!$M$3:$O$3,0))*10^-3</f>
        <v>1E-3</v>
      </c>
      <c r="I7872" s="97">
        <f>INDEX(バックデータ一覧!$P$4:$R$27,MATCH(計算過程!B7872,バックデータ一覧!$F$4:$F$27,0),MATCH(VLOOKUP(A7872,バックデータ一覧!$T$3:$U$367,2),バックデータ一覧!$P$3:$R$3,0))*10^-3</f>
        <v>1.33E-3</v>
      </c>
    </row>
    <row r="7873" spans="1:9" x14ac:dyDescent="0.15">
      <c r="A7873" s="57">
        <v>41967</v>
      </c>
      <c r="B7873" s="9" t="s">
        <v>123</v>
      </c>
      <c r="C7873" s="83">
        <f t="shared" si="367"/>
        <v>1.2360000000000001E-2</v>
      </c>
      <c r="D7873" s="82">
        <f t="shared" si="366"/>
        <v>5.9400000000000008E-3</v>
      </c>
      <c r="E7873" s="81">
        <f t="shared" si="368"/>
        <v>6.4200000000000004E-3</v>
      </c>
      <c r="F7873" s="97">
        <f>INDEX(バックデータ一覧!$G$4:$I$27,MATCH(計算過程!B7873,バックデータ一覧!$F$4:$F$27,0),MATCH(VLOOKUP(A7873,バックデータ一覧!$T$3:$U$367,2),バックデータ一覧!$G$3:$I$3,0))*10^-3</f>
        <v>6.4200000000000004E-3</v>
      </c>
      <c r="G7873" s="97">
        <f>INDEX(バックデータ一覧!$J$4:$L$27,MATCH(計算過程!B7873,バックデータ一覧!$F$4:$F$27,0),MATCH(VLOOKUP(A7873,バックデータ一覧!$T$3:$U$367,2),バックデータ一覧!$J$3:$L$3,0))*10^-3</f>
        <v>1.2840000000000001E-2</v>
      </c>
      <c r="H7873" s="97">
        <f>INDEX(バックデータ一覧!$M$4:$O$27,MATCH(計算過程!B7873,バックデータ一覧!$F$4:$F$27,0),MATCH(VLOOKUP(A7873,バックデータ一覧!$T$3:$U$367,2),バックデータ一覧!$M$3:$O$3,0))*10^-3</f>
        <v>1.9260000000000003E-2</v>
      </c>
      <c r="I7873" s="97">
        <f>INDEX(バックデータ一覧!$P$4:$R$27,MATCH(計算過程!B7873,バックデータ一覧!$F$4:$F$27,0),MATCH(VLOOKUP(A7873,バックデータ一覧!$T$3:$U$367,2),バックデータ一覧!$P$3:$R$3,0))*10^-3</f>
        <v>2.5680000000000001E-2</v>
      </c>
    </row>
    <row r="7874" spans="1:9" x14ac:dyDescent="0.15">
      <c r="A7874" s="57">
        <v>41967</v>
      </c>
      <c r="B7874" s="9" t="s">
        <v>124</v>
      </c>
      <c r="C7874" s="83">
        <f t="shared" si="367"/>
        <v>1.2360000000000001E-2</v>
      </c>
      <c r="D7874" s="82">
        <f t="shared" si="366"/>
        <v>5.9400000000000008E-3</v>
      </c>
      <c r="E7874" s="81">
        <f t="shared" si="368"/>
        <v>6.4200000000000004E-3</v>
      </c>
      <c r="F7874" s="97">
        <f>INDEX(バックデータ一覧!$G$4:$I$27,MATCH(計算過程!B7874,バックデータ一覧!$F$4:$F$27,0),MATCH(VLOOKUP(A7874,バックデータ一覧!$T$3:$U$367,2),バックデータ一覧!$G$3:$I$3,0))*10^-3</f>
        <v>6.4200000000000004E-3</v>
      </c>
      <c r="G7874" s="97">
        <f>INDEX(バックデータ一覧!$J$4:$L$27,MATCH(計算過程!B7874,バックデータ一覧!$F$4:$F$27,0),MATCH(VLOOKUP(A7874,バックデータ一覧!$T$3:$U$367,2),バックデータ一覧!$J$3:$L$3,0))*10^-3</f>
        <v>1.2840000000000001E-2</v>
      </c>
      <c r="H7874" s="97">
        <f>INDEX(バックデータ一覧!$M$4:$O$27,MATCH(計算過程!B7874,バックデータ一覧!$F$4:$F$27,0),MATCH(VLOOKUP(A7874,バックデータ一覧!$T$3:$U$367,2),バックデータ一覧!$M$3:$O$3,0))*10^-3</f>
        <v>1.9260000000000003E-2</v>
      </c>
      <c r="I7874" s="97">
        <f>INDEX(バックデータ一覧!$P$4:$R$27,MATCH(計算過程!B7874,バックデータ一覧!$F$4:$F$27,0),MATCH(VLOOKUP(A7874,バックデータ一覧!$T$3:$U$367,2),バックデータ一覧!$P$3:$R$3,0))*10^-3</f>
        <v>2.5680000000000001E-2</v>
      </c>
    </row>
    <row r="7875" spans="1:9" x14ac:dyDescent="0.15">
      <c r="A7875" s="57">
        <v>41967</v>
      </c>
      <c r="B7875" s="9" t="s">
        <v>125</v>
      </c>
      <c r="C7875" s="83">
        <f t="shared" si="367"/>
        <v>6.2700000000000013E-3</v>
      </c>
      <c r="D7875" s="82">
        <f t="shared" si="366"/>
        <v>5.9400000000000008E-3</v>
      </c>
      <c r="E7875" s="81">
        <f t="shared" si="368"/>
        <v>3.3E-4</v>
      </c>
      <c r="F7875" s="97">
        <f>INDEX(バックデータ一覧!$G$4:$I$27,MATCH(計算過程!B7875,バックデータ一覧!$F$4:$F$27,0),MATCH(VLOOKUP(A7875,バックデータ一覧!$T$3:$U$367,2),バックデータ一覧!$G$3:$I$3,0))*10^-3</f>
        <v>3.3E-4</v>
      </c>
      <c r="G7875" s="97">
        <f>INDEX(バックデータ一覧!$J$4:$L$27,MATCH(計算過程!B7875,バックデータ一覧!$F$4:$F$27,0),MATCH(VLOOKUP(A7875,バックデータ一覧!$T$3:$U$367,2),バックデータ一覧!$J$3:$L$3,0))*10^-3</f>
        <v>6.7000000000000002E-4</v>
      </c>
      <c r="H7875" s="97">
        <f>INDEX(バックデータ一覧!$M$4:$O$27,MATCH(計算過程!B7875,バックデータ一覧!$F$4:$F$27,0),MATCH(VLOOKUP(A7875,バックデータ一覧!$T$3:$U$367,2),バックデータ一覧!$M$3:$O$3,0))*10^-3</f>
        <v>1E-3</v>
      </c>
      <c r="I7875" s="97">
        <f>INDEX(バックデータ一覧!$P$4:$R$27,MATCH(計算過程!B7875,バックデータ一覧!$F$4:$F$27,0),MATCH(VLOOKUP(A7875,バックデータ一覧!$T$3:$U$367,2),バックデータ一覧!$P$3:$R$3,0))*10^-3</f>
        <v>1.33E-3</v>
      </c>
    </row>
    <row r="7876" spans="1:9" x14ac:dyDescent="0.15">
      <c r="A7876" s="57">
        <v>41967</v>
      </c>
      <c r="B7876" s="9" t="s">
        <v>126</v>
      </c>
      <c r="C7876" s="83">
        <f t="shared" si="367"/>
        <v>6.2700000000000013E-3</v>
      </c>
      <c r="D7876" s="82">
        <f t="shared" si="366"/>
        <v>5.9400000000000008E-3</v>
      </c>
      <c r="E7876" s="81">
        <f t="shared" si="368"/>
        <v>3.3E-4</v>
      </c>
      <c r="F7876" s="97">
        <f>INDEX(バックデータ一覧!$G$4:$I$27,MATCH(計算過程!B7876,バックデータ一覧!$F$4:$F$27,0),MATCH(VLOOKUP(A7876,バックデータ一覧!$T$3:$U$367,2),バックデータ一覧!$G$3:$I$3,0))*10^-3</f>
        <v>3.3E-4</v>
      </c>
      <c r="G7876" s="97">
        <f>INDEX(バックデータ一覧!$J$4:$L$27,MATCH(計算過程!B7876,バックデータ一覧!$F$4:$F$27,0),MATCH(VLOOKUP(A7876,バックデータ一覧!$T$3:$U$367,2),バックデータ一覧!$J$3:$L$3,0))*10^-3</f>
        <v>6.7000000000000002E-4</v>
      </c>
      <c r="H7876" s="97">
        <f>INDEX(バックデータ一覧!$M$4:$O$27,MATCH(計算過程!B7876,バックデータ一覧!$F$4:$F$27,0),MATCH(VLOOKUP(A7876,バックデータ一覧!$T$3:$U$367,2),バックデータ一覧!$M$3:$O$3,0))*10^-3</f>
        <v>1E-3</v>
      </c>
      <c r="I7876" s="97">
        <f>INDEX(バックデータ一覧!$P$4:$R$27,MATCH(計算過程!B7876,バックデータ一覧!$F$4:$F$27,0),MATCH(VLOOKUP(A7876,バックデータ一覧!$T$3:$U$367,2),バックデータ一覧!$P$3:$R$3,0))*10^-3</f>
        <v>1.33E-3</v>
      </c>
    </row>
    <row r="7877" spans="1:9" x14ac:dyDescent="0.15">
      <c r="A7877" s="57">
        <v>41967</v>
      </c>
      <c r="B7877" s="9" t="s">
        <v>127</v>
      </c>
      <c r="C7877" s="83">
        <f t="shared" si="367"/>
        <v>1.2220000000000002E-2</v>
      </c>
      <c r="D7877" s="82">
        <f t="shared" si="366"/>
        <v>5.9400000000000008E-3</v>
      </c>
      <c r="E7877" s="81">
        <f t="shared" si="368"/>
        <v>6.28E-3</v>
      </c>
      <c r="F7877" s="97">
        <f>INDEX(バックデータ一覧!$G$4:$I$27,MATCH(計算過程!B7877,バックデータ一覧!$F$4:$F$27,0),MATCH(VLOOKUP(A7877,バックデータ一覧!$T$3:$U$367,2),バックデータ一覧!$G$3:$I$3,0))*10^-3</f>
        <v>6.28E-3</v>
      </c>
      <c r="G7877" s="97">
        <f>INDEX(バックデータ一覧!$J$4:$L$27,MATCH(計算過程!B7877,バックデータ一覧!$F$4:$F$27,0),MATCH(VLOOKUP(A7877,バックデータ一覧!$T$3:$U$367,2),バックデータ一覧!$J$3:$L$3,0))*10^-3</f>
        <v>1.256E-2</v>
      </c>
      <c r="H7877" s="97">
        <f>INDEX(バックデータ一覧!$M$4:$O$27,MATCH(計算過程!B7877,バックデータ一覧!$F$4:$F$27,0),MATCH(VLOOKUP(A7877,バックデータ一覧!$T$3:$U$367,2),バックデータ一覧!$M$3:$O$3,0))*10^-3</f>
        <v>1.8839999999999999E-2</v>
      </c>
      <c r="I7877" s="97">
        <f>INDEX(バックデータ一覧!$P$4:$R$27,MATCH(計算過程!B7877,バックデータ一覧!$F$4:$F$27,0),MATCH(VLOOKUP(A7877,バックデータ一覧!$T$3:$U$367,2),バックデータ一覧!$P$3:$R$3,0))*10^-3</f>
        <v>2.512E-2</v>
      </c>
    </row>
    <row r="7878" spans="1:9" x14ac:dyDescent="0.15">
      <c r="A7878" s="57">
        <v>41967</v>
      </c>
      <c r="B7878" s="9" t="s">
        <v>128</v>
      </c>
      <c r="C7878" s="83">
        <f t="shared" si="367"/>
        <v>1.2640000000000002E-2</v>
      </c>
      <c r="D7878" s="82">
        <f t="shared" si="366"/>
        <v>5.9400000000000008E-3</v>
      </c>
      <c r="E7878" s="81">
        <f t="shared" si="368"/>
        <v>6.7000000000000002E-3</v>
      </c>
      <c r="F7878" s="97">
        <f>INDEX(バックデータ一覧!$G$4:$I$27,MATCH(計算過程!B7878,バックデータ一覧!$F$4:$F$27,0),MATCH(VLOOKUP(A7878,バックデータ一覧!$T$3:$U$367,2),バックデータ一覧!$G$3:$I$3,0))*10^-3</f>
        <v>6.7000000000000002E-3</v>
      </c>
      <c r="G7878" s="97">
        <f>INDEX(バックデータ一覧!$J$4:$L$27,MATCH(計算過程!B7878,バックデータ一覧!$F$4:$F$27,0),MATCH(VLOOKUP(A7878,バックデータ一覧!$T$3:$U$367,2),バックデータ一覧!$J$3:$L$3,0))*10^-3</f>
        <v>1.3390000000000001E-2</v>
      </c>
      <c r="H7878" s="97">
        <f>INDEX(バックデータ一覧!$M$4:$O$27,MATCH(計算過程!B7878,バックデータ一覧!$F$4:$F$27,0),MATCH(VLOOKUP(A7878,バックデータ一覧!$T$3:$U$367,2),バックデータ一覧!$M$3:$O$3,0))*10^-3</f>
        <v>2.009E-2</v>
      </c>
      <c r="I7878" s="97">
        <f>INDEX(バックデータ一覧!$P$4:$R$27,MATCH(計算過程!B7878,バックデータ一覧!$F$4:$F$27,0),MATCH(VLOOKUP(A7878,バックデータ一覧!$T$3:$U$367,2),バックデータ一覧!$P$3:$R$3,0))*10^-3</f>
        <v>2.6790000000000001E-2</v>
      </c>
    </row>
    <row r="7879" spans="1:9" x14ac:dyDescent="0.15">
      <c r="A7879" s="57">
        <v>41968</v>
      </c>
      <c r="B7879" s="9" t="s">
        <v>105</v>
      </c>
      <c r="C7879" s="83">
        <f t="shared" si="367"/>
        <v>6.0700000000000007E-3</v>
      </c>
      <c r="D7879" s="82">
        <f t="shared" ref="D7879:D7942" si="369">$O$4*$O$5*10^-3</f>
        <v>5.9400000000000008E-3</v>
      </c>
      <c r="E7879" s="81">
        <f t="shared" si="368"/>
        <v>1.2999999999999999E-4</v>
      </c>
      <c r="F7879" s="97">
        <f>INDEX(バックデータ一覧!$G$4:$I$27,MATCH(計算過程!B7879,バックデータ一覧!$F$4:$F$27,0),MATCH(VLOOKUP(A7879,バックデータ一覧!$T$3:$U$367,2),バックデータ一覧!$G$3:$I$3,0))*10^-3</f>
        <v>1.2999999999999999E-4</v>
      </c>
      <c r="G7879" s="97">
        <f>INDEX(バックデータ一覧!$J$4:$L$27,MATCH(計算過程!B7879,バックデータ一覧!$F$4:$F$27,0),MATCH(VLOOKUP(A7879,バックデータ一覧!$T$3:$U$367,2),バックデータ一覧!$J$3:$L$3,0))*10^-3</f>
        <v>2.5000000000000001E-4</v>
      </c>
      <c r="H7879" s="97">
        <f>INDEX(バックデータ一覧!$M$4:$O$27,MATCH(計算過程!B7879,バックデータ一覧!$F$4:$F$27,0),MATCH(VLOOKUP(A7879,バックデータ一覧!$T$3:$U$367,2),バックデータ一覧!$M$3:$O$3,0))*10^-3</f>
        <v>3.8000000000000002E-4</v>
      </c>
      <c r="I7879" s="97">
        <f>INDEX(バックデータ一覧!$P$4:$R$27,MATCH(計算過程!B7879,バックデータ一覧!$F$4:$F$27,0),MATCH(VLOOKUP(A7879,バックデータ一覧!$T$3:$U$367,2),バックデータ一覧!$P$3:$R$3,0))*10^-3</f>
        <v>5.0000000000000001E-4</v>
      </c>
    </row>
    <row r="7880" spans="1:9" x14ac:dyDescent="0.15">
      <c r="A7880" s="57">
        <v>41968</v>
      </c>
      <c r="B7880" s="9" t="s">
        <v>106</v>
      </c>
      <c r="C7880" s="83">
        <f t="shared" ref="C7880:C7943" si="370">D7880+E7880</f>
        <v>6.0700000000000007E-3</v>
      </c>
      <c r="D7880" s="82">
        <f t="shared" si="369"/>
        <v>5.9400000000000008E-3</v>
      </c>
      <c r="E7880" s="81">
        <f t="shared" ref="E7880:E7943" si="371">IF(AND($O$10&gt;=1,$O$10&lt;2),$F7880*(2-$O$10)/(2-1)+$G7880*($O$10-1)/(2-1),IF(AND($O$10&gt;=2,$O$10&lt;3),$G7880*(3-$O$10)/(3-2)+$H7880*($O$10-2)/(3-2),$H7880*(4-$O$10)/(4-3)+$I7880*($O$10-3)/(4-3)))</f>
        <v>1.2999999999999999E-4</v>
      </c>
      <c r="F7880" s="97">
        <f>INDEX(バックデータ一覧!$G$4:$I$27,MATCH(計算過程!B7880,バックデータ一覧!$F$4:$F$27,0),MATCH(VLOOKUP(A7880,バックデータ一覧!$T$3:$U$367,2),バックデータ一覧!$G$3:$I$3,0))*10^-3</f>
        <v>1.2999999999999999E-4</v>
      </c>
      <c r="G7880" s="97">
        <f>INDEX(バックデータ一覧!$J$4:$L$27,MATCH(計算過程!B7880,バックデータ一覧!$F$4:$F$27,0),MATCH(VLOOKUP(A7880,バックデータ一覧!$T$3:$U$367,2),バックデータ一覧!$J$3:$L$3,0))*10^-3</f>
        <v>2.5000000000000001E-4</v>
      </c>
      <c r="H7880" s="97">
        <f>INDEX(バックデータ一覧!$M$4:$O$27,MATCH(計算過程!B7880,バックデータ一覧!$F$4:$F$27,0),MATCH(VLOOKUP(A7880,バックデータ一覧!$T$3:$U$367,2),バックデータ一覧!$M$3:$O$3,0))*10^-3</f>
        <v>3.8000000000000002E-4</v>
      </c>
      <c r="I7880" s="97">
        <f>INDEX(バックデータ一覧!$P$4:$R$27,MATCH(計算過程!B7880,バックデータ一覧!$F$4:$F$27,0),MATCH(VLOOKUP(A7880,バックデータ一覧!$T$3:$U$367,2),バックデータ一覧!$P$3:$R$3,0))*10^-3</f>
        <v>5.0000000000000001E-4</v>
      </c>
    </row>
    <row r="7881" spans="1:9" x14ac:dyDescent="0.15">
      <c r="A7881" s="57">
        <v>41968</v>
      </c>
      <c r="B7881" s="9" t="s">
        <v>107</v>
      </c>
      <c r="C7881" s="83">
        <f t="shared" si="370"/>
        <v>6.0700000000000007E-3</v>
      </c>
      <c r="D7881" s="82">
        <f t="shared" si="369"/>
        <v>5.9400000000000008E-3</v>
      </c>
      <c r="E7881" s="81">
        <f t="shared" si="371"/>
        <v>1.3000000000000002E-4</v>
      </c>
      <c r="F7881" s="97">
        <f>INDEX(バックデータ一覧!$G$4:$I$27,MATCH(計算過程!B7881,バックデータ一覧!$F$4:$F$27,0),MATCH(VLOOKUP(A7881,バックデータ一覧!$T$3:$U$367,2),バックデータ一覧!$G$3:$I$3,0))*10^-3</f>
        <v>1.3000000000000002E-4</v>
      </c>
      <c r="G7881" s="97">
        <f>INDEX(バックデータ一覧!$J$4:$L$27,MATCH(計算過程!B7881,バックデータ一覧!$F$4:$F$27,0),MATCH(VLOOKUP(A7881,バックデータ一覧!$T$3:$U$367,2),バックデータ一覧!$J$3:$L$3,0))*10^-3</f>
        <v>2.5000000000000001E-4</v>
      </c>
      <c r="H7881" s="97">
        <f>INDEX(バックデータ一覧!$M$4:$O$27,MATCH(計算過程!B7881,バックデータ一覧!$F$4:$F$27,0),MATCH(VLOOKUP(A7881,バックデータ一覧!$T$3:$U$367,2),バックデータ一覧!$M$3:$O$3,0))*10^-3</f>
        <v>3.8000000000000002E-4</v>
      </c>
      <c r="I7881" s="97">
        <f>INDEX(バックデータ一覧!$P$4:$R$27,MATCH(計算過程!B7881,バックデータ一覧!$F$4:$F$27,0),MATCH(VLOOKUP(A7881,バックデータ一覧!$T$3:$U$367,2),バックデータ一覧!$P$3:$R$3,0))*10^-3</f>
        <v>5.0000000000000001E-4</v>
      </c>
    </row>
    <row r="7882" spans="1:9" x14ac:dyDescent="0.15">
      <c r="A7882" s="57">
        <v>41968</v>
      </c>
      <c r="B7882" s="9" t="s">
        <v>108</v>
      </c>
      <c r="C7882" s="83">
        <f t="shared" si="370"/>
        <v>6.0700000000000007E-3</v>
      </c>
      <c r="D7882" s="82">
        <f t="shared" si="369"/>
        <v>5.9400000000000008E-3</v>
      </c>
      <c r="E7882" s="81">
        <f t="shared" si="371"/>
        <v>1.3000000000000002E-4</v>
      </c>
      <c r="F7882" s="97">
        <f>INDEX(バックデータ一覧!$G$4:$I$27,MATCH(計算過程!B7882,バックデータ一覧!$F$4:$F$27,0),MATCH(VLOOKUP(A7882,バックデータ一覧!$T$3:$U$367,2),バックデータ一覧!$G$3:$I$3,0))*10^-3</f>
        <v>1.3000000000000002E-4</v>
      </c>
      <c r="G7882" s="97">
        <f>INDEX(バックデータ一覧!$J$4:$L$27,MATCH(計算過程!B7882,バックデータ一覧!$F$4:$F$27,0),MATCH(VLOOKUP(A7882,バックデータ一覧!$T$3:$U$367,2),バックデータ一覧!$J$3:$L$3,0))*10^-3</f>
        <v>2.5000000000000001E-4</v>
      </c>
      <c r="H7882" s="97">
        <f>INDEX(バックデータ一覧!$M$4:$O$27,MATCH(計算過程!B7882,バックデータ一覧!$F$4:$F$27,0),MATCH(VLOOKUP(A7882,バックデータ一覧!$T$3:$U$367,2),バックデータ一覧!$M$3:$O$3,0))*10^-3</f>
        <v>3.8000000000000002E-4</v>
      </c>
      <c r="I7882" s="97">
        <f>INDEX(バックデータ一覧!$P$4:$R$27,MATCH(計算過程!B7882,バックデータ一覧!$F$4:$F$27,0),MATCH(VLOOKUP(A7882,バックデータ一覧!$T$3:$U$367,2),バックデータ一覧!$P$3:$R$3,0))*10^-3</f>
        <v>5.0000000000000001E-4</v>
      </c>
    </row>
    <row r="7883" spans="1:9" x14ac:dyDescent="0.15">
      <c r="A7883" s="57">
        <v>41968</v>
      </c>
      <c r="B7883" s="9" t="s">
        <v>109</v>
      </c>
      <c r="C7883" s="83">
        <f t="shared" si="370"/>
        <v>6.0700000000000007E-3</v>
      </c>
      <c r="D7883" s="82">
        <f t="shared" si="369"/>
        <v>5.9400000000000008E-3</v>
      </c>
      <c r="E7883" s="81">
        <f t="shared" si="371"/>
        <v>1.3000000000000002E-4</v>
      </c>
      <c r="F7883" s="97">
        <f>INDEX(バックデータ一覧!$G$4:$I$27,MATCH(計算過程!B7883,バックデータ一覧!$F$4:$F$27,0),MATCH(VLOOKUP(A7883,バックデータ一覧!$T$3:$U$367,2),バックデータ一覧!$G$3:$I$3,0))*10^-3</f>
        <v>1.3000000000000002E-4</v>
      </c>
      <c r="G7883" s="97">
        <f>INDEX(バックデータ一覧!$J$4:$L$27,MATCH(計算過程!B7883,バックデータ一覧!$F$4:$F$27,0),MATCH(VLOOKUP(A7883,バックデータ一覧!$T$3:$U$367,2),バックデータ一覧!$J$3:$L$3,0))*10^-3</f>
        <v>2.5000000000000001E-4</v>
      </c>
      <c r="H7883" s="97">
        <f>INDEX(バックデータ一覧!$M$4:$O$27,MATCH(計算過程!B7883,バックデータ一覧!$F$4:$F$27,0),MATCH(VLOOKUP(A7883,バックデータ一覧!$T$3:$U$367,2),バックデータ一覧!$M$3:$O$3,0))*10^-3</f>
        <v>3.8000000000000002E-4</v>
      </c>
      <c r="I7883" s="97">
        <f>INDEX(バックデータ一覧!$P$4:$R$27,MATCH(計算過程!B7883,バックデータ一覧!$F$4:$F$27,0),MATCH(VLOOKUP(A7883,バックデータ一覧!$T$3:$U$367,2),バックデータ一覧!$P$3:$R$3,0))*10^-3</f>
        <v>5.0000000000000001E-4</v>
      </c>
    </row>
    <row r="7884" spans="1:9" x14ac:dyDescent="0.15">
      <c r="A7884" s="57">
        <v>41968</v>
      </c>
      <c r="B7884" s="9" t="s">
        <v>110</v>
      </c>
      <c r="C7884" s="83">
        <f t="shared" si="370"/>
        <v>6.0700000000000007E-3</v>
      </c>
      <c r="D7884" s="82">
        <f t="shared" si="369"/>
        <v>5.9400000000000008E-3</v>
      </c>
      <c r="E7884" s="81">
        <f t="shared" si="371"/>
        <v>1.3000000000000002E-4</v>
      </c>
      <c r="F7884" s="97">
        <f>INDEX(バックデータ一覧!$G$4:$I$27,MATCH(計算過程!B7884,バックデータ一覧!$F$4:$F$27,0),MATCH(VLOOKUP(A7884,バックデータ一覧!$T$3:$U$367,2),バックデータ一覧!$G$3:$I$3,0))*10^-3</f>
        <v>1.3000000000000002E-4</v>
      </c>
      <c r="G7884" s="97">
        <f>INDEX(バックデータ一覧!$J$4:$L$27,MATCH(計算過程!B7884,バックデータ一覧!$F$4:$F$27,0),MATCH(VLOOKUP(A7884,バックデータ一覧!$T$3:$U$367,2),バックデータ一覧!$J$3:$L$3,0))*10^-3</f>
        <v>2.5000000000000001E-4</v>
      </c>
      <c r="H7884" s="97">
        <f>INDEX(バックデータ一覧!$M$4:$O$27,MATCH(計算過程!B7884,バックデータ一覧!$F$4:$F$27,0),MATCH(VLOOKUP(A7884,バックデータ一覧!$T$3:$U$367,2),バックデータ一覧!$M$3:$O$3,0))*10^-3</f>
        <v>3.8000000000000002E-4</v>
      </c>
      <c r="I7884" s="97">
        <f>INDEX(バックデータ一覧!$P$4:$R$27,MATCH(計算過程!B7884,バックデータ一覧!$F$4:$F$27,0),MATCH(VLOOKUP(A7884,バックデータ一覧!$T$3:$U$367,2),バックデータ一覧!$P$3:$R$3,0))*10^-3</f>
        <v>5.0000000000000001E-4</v>
      </c>
    </row>
    <row r="7885" spans="1:9" x14ac:dyDescent="0.15">
      <c r="A7885" s="57">
        <v>41968</v>
      </c>
      <c r="B7885" s="9" t="s">
        <v>111</v>
      </c>
      <c r="C7885" s="83">
        <f t="shared" si="370"/>
        <v>6.0700000000000007E-3</v>
      </c>
      <c r="D7885" s="82">
        <f t="shared" si="369"/>
        <v>5.9400000000000008E-3</v>
      </c>
      <c r="E7885" s="81">
        <f t="shared" si="371"/>
        <v>1.3000000000000002E-4</v>
      </c>
      <c r="F7885" s="97">
        <f>INDEX(バックデータ一覧!$G$4:$I$27,MATCH(計算過程!B7885,バックデータ一覧!$F$4:$F$27,0),MATCH(VLOOKUP(A7885,バックデータ一覧!$T$3:$U$367,2),バックデータ一覧!$G$3:$I$3,0))*10^-3</f>
        <v>1.3000000000000002E-4</v>
      </c>
      <c r="G7885" s="97">
        <f>INDEX(バックデータ一覧!$J$4:$L$27,MATCH(計算過程!B7885,バックデータ一覧!$F$4:$F$27,0),MATCH(VLOOKUP(A7885,バックデータ一覧!$T$3:$U$367,2),バックデータ一覧!$J$3:$L$3,0))*10^-3</f>
        <v>2.5000000000000001E-4</v>
      </c>
      <c r="H7885" s="97">
        <f>INDEX(バックデータ一覧!$M$4:$O$27,MATCH(計算過程!B7885,バックデータ一覧!$F$4:$F$27,0),MATCH(VLOOKUP(A7885,バックデータ一覧!$T$3:$U$367,2),バックデータ一覧!$M$3:$O$3,0))*10^-3</f>
        <v>3.8000000000000002E-4</v>
      </c>
      <c r="I7885" s="97">
        <f>INDEX(バックデータ一覧!$P$4:$R$27,MATCH(計算過程!B7885,バックデータ一覧!$F$4:$F$27,0),MATCH(VLOOKUP(A7885,バックデータ一覧!$T$3:$U$367,2),バックデータ一覧!$P$3:$R$3,0))*10^-3</f>
        <v>5.0000000000000001E-4</v>
      </c>
    </row>
    <row r="7886" spans="1:9" x14ac:dyDescent="0.15">
      <c r="A7886" s="57">
        <v>41968</v>
      </c>
      <c r="B7886" s="9" t="s">
        <v>112</v>
      </c>
      <c r="C7886" s="83">
        <f t="shared" si="370"/>
        <v>6.4800000000000005E-3</v>
      </c>
      <c r="D7886" s="82">
        <f t="shared" si="369"/>
        <v>5.9400000000000008E-3</v>
      </c>
      <c r="E7886" s="81">
        <f t="shared" si="371"/>
        <v>5.4000000000000001E-4</v>
      </c>
      <c r="F7886" s="97">
        <f>INDEX(バックデータ一覧!$G$4:$I$27,MATCH(計算過程!B7886,バックデータ一覧!$F$4:$F$27,0),MATCH(VLOOKUP(A7886,バックデータ一覧!$T$3:$U$367,2),バックデータ一覧!$G$3:$I$3,0))*10^-3</f>
        <v>5.4000000000000001E-4</v>
      </c>
      <c r="G7886" s="97">
        <f>INDEX(バックデータ一覧!$J$4:$L$27,MATCH(計算過程!B7886,バックデータ一覧!$F$4:$F$27,0),MATCH(VLOOKUP(A7886,バックデータ一覧!$T$3:$U$367,2),バックデータ一覧!$J$3:$L$3,0))*10^-3</f>
        <v>1.08E-3</v>
      </c>
      <c r="H7886" s="97">
        <f>INDEX(バックデータ一覧!$M$4:$O$27,MATCH(計算過程!B7886,バックデータ一覧!$F$4:$F$27,0),MATCH(VLOOKUP(A7886,バックデータ一覧!$T$3:$U$367,2),バックデータ一覧!$M$3:$O$3,0))*10^-3</f>
        <v>1.6299999999999999E-3</v>
      </c>
      <c r="I7886" s="97">
        <f>INDEX(バックデータ一覧!$P$4:$R$27,MATCH(計算過程!B7886,バックデータ一覧!$F$4:$F$27,0),MATCH(VLOOKUP(A7886,バックデータ一覧!$T$3:$U$367,2),バックデータ一覧!$P$3:$R$3,0))*10^-3</f>
        <v>2.1700000000000001E-3</v>
      </c>
    </row>
    <row r="7887" spans="1:9" x14ac:dyDescent="0.15">
      <c r="A7887" s="57">
        <v>41968</v>
      </c>
      <c r="B7887" s="9" t="s">
        <v>113</v>
      </c>
      <c r="C7887" s="83">
        <f t="shared" si="370"/>
        <v>9.7300000000000008E-3</v>
      </c>
      <c r="D7887" s="82">
        <f t="shared" si="369"/>
        <v>5.9400000000000008E-3</v>
      </c>
      <c r="E7887" s="81">
        <f t="shared" si="371"/>
        <v>3.79E-3</v>
      </c>
      <c r="F7887" s="97">
        <f>INDEX(バックデータ一覧!$G$4:$I$27,MATCH(計算過程!B7887,バックデータ一覧!$F$4:$F$27,0),MATCH(VLOOKUP(A7887,バックデータ一覧!$T$3:$U$367,2),バックデータ一覧!$G$3:$I$3,0))*10^-3</f>
        <v>3.79E-3</v>
      </c>
      <c r="G7887" s="97">
        <f>INDEX(バックデータ一覧!$J$4:$L$27,MATCH(計算過程!B7887,バックデータ一覧!$F$4:$F$27,0),MATCH(VLOOKUP(A7887,バックデータ一覧!$T$3:$U$367,2),バックデータ一覧!$J$3:$L$3,0))*10^-3</f>
        <v>7.5900000000000004E-3</v>
      </c>
      <c r="H7887" s="97">
        <f>INDEX(バックデータ一覧!$M$4:$O$27,MATCH(計算過程!B7887,バックデータ一覧!$F$4:$F$27,0),MATCH(VLOOKUP(A7887,バックデータ一覧!$T$3:$U$367,2),バックデータ一覧!$M$3:$O$3,0))*10^-3</f>
        <v>1.1380000000000001E-2</v>
      </c>
      <c r="I7887" s="97">
        <f>INDEX(バックデータ一覧!$P$4:$R$27,MATCH(計算過程!B7887,バックデータ一覧!$F$4:$F$27,0),MATCH(VLOOKUP(A7887,バックデータ一覧!$T$3:$U$367,2),バックデータ一覧!$P$3:$R$3,0))*10^-3</f>
        <v>1.5180000000000001E-2</v>
      </c>
    </row>
    <row r="7888" spans="1:9" x14ac:dyDescent="0.15">
      <c r="A7888" s="57">
        <v>41968</v>
      </c>
      <c r="B7888" s="9" t="s">
        <v>114</v>
      </c>
      <c r="C7888" s="83">
        <f t="shared" si="370"/>
        <v>6.2700000000000013E-3</v>
      </c>
      <c r="D7888" s="82">
        <f t="shared" si="369"/>
        <v>5.9400000000000008E-3</v>
      </c>
      <c r="E7888" s="81">
        <f t="shared" si="371"/>
        <v>3.3E-4</v>
      </c>
      <c r="F7888" s="97">
        <f>INDEX(バックデータ一覧!$G$4:$I$27,MATCH(計算過程!B7888,バックデータ一覧!$F$4:$F$27,0),MATCH(VLOOKUP(A7888,バックデータ一覧!$T$3:$U$367,2),バックデータ一覧!$G$3:$I$3,0))*10^-3</f>
        <v>3.3E-4</v>
      </c>
      <c r="G7888" s="97">
        <f>INDEX(バックデータ一覧!$J$4:$L$27,MATCH(計算過程!B7888,バックデータ一覧!$F$4:$F$27,0),MATCH(VLOOKUP(A7888,バックデータ一覧!$T$3:$U$367,2),バックデータ一覧!$J$3:$L$3,0))*10^-3</f>
        <v>6.7000000000000002E-4</v>
      </c>
      <c r="H7888" s="97">
        <f>INDEX(バックデータ一覧!$M$4:$O$27,MATCH(計算過程!B7888,バックデータ一覧!$F$4:$F$27,0),MATCH(VLOOKUP(A7888,バックデータ一覧!$T$3:$U$367,2),バックデータ一覧!$M$3:$O$3,0))*10^-3</f>
        <v>1E-3</v>
      </c>
      <c r="I7888" s="97">
        <f>INDEX(バックデータ一覧!$P$4:$R$27,MATCH(計算過程!B7888,バックデータ一覧!$F$4:$F$27,0),MATCH(VLOOKUP(A7888,バックデータ一覧!$T$3:$U$367,2),バックデータ一覧!$P$3:$R$3,0))*10^-3</f>
        <v>1.33E-3</v>
      </c>
    </row>
    <row r="7889" spans="1:9" x14ac:dyDescent="0.15">
      <c r="A7889" s="57">
        <v>41968</v>
      </c>
      <c r="B7889" s="9" t="s">
        <v>115</v>
      </c>
      <c r="C7889" s="83">
        <f t="shared" si="370"/>
        <v>6.4800000000000005E-3</v>
      </c>
      <c r="D7889" s="82">
        <f t="shared" si="369"/>
        <v>5.9400000000000008E-3</v>
      </c>
      <c r="E7889" s="81">
        <f t="shared" si="371"/>
        <v>5.4000000000000001E-4</v>
      </c>
      <c r="F7889" s="97">
        <f>INDEX(バックデータ一覧!$G$4:$I$27,MATCH(計算過程!B7889,バックデータ一覧!$F$4:$F$27,0),MATCH(VLOOKUP(A7889,バックデータ一覧!$T$3:$U$367,2),バックデータ一覧!$G$3:$I$3,0))*10^-3</f>
        <v>5.4000000000000001E-4</v>
      </c>
      <c r="G7889" s="97">
        <f>INDEX(バックデータ一覧!$J$4:$L$27,MATCH(計算過程!B7889,バックデータ一覧!$F$4:$F$27,0),MATCH(VLOOKUP(A7889,バックデータ一覧!$T$3:$U$367,2),バックデータ一覧!$J$3:$L$3,0))*10^-3</f>
        <v>1.08E-3</v>
      </c>
      <c r="H7889" s="97">
        <f>INDEX(バックデータ一覧!$M$4:$O$27,MATCH(計算過程!B7889,バックデータ一覧!$F$4:$F$27,0),MATCH(VLOOKUP(A7889,バックデータ一覧!$T$3:$U$367,2),バックデータ一覧!$M$3:$O$3,0))*10^-3</f>
        <v>1.6299999999999999E-3</v>
      </c>
      <c r="I7889" s="97">
        <f>INDEX(バックデータ一覧!$P$4:$R$27,MATCH(計算過程!B7889,バックデータ一覧!$F$4:$F$27,0),MATCH(VLOOKUP(A7889,バックデータ一覧!$T$3:$U$367,2),バックデータ一覧!$P$3:$R$3,0))*10^-3</f>
        <v>2.1700000000000001E-3</v>
      </c>
    </row>
    <row r="7890" spans="1:9" x14ac:dyDescent="0.15">
      <c r="A7890" s="57">
        <v>41968</v>
      </c>
      <c r="B7890" s="9" t="s">
        <v>116</v>
      </c>
      <c r="C7890" s="83">
        <f t="shared" si="370"/>
        <v>6.2700000000000013E-3</v>
      </c>
      <c r="D7890" s="82">
        <f t="shared" si="369"/>
        <v>5.9400000000000008E-3</v>
      </c>
      <c r="E7890" s="81">
        <f t="shared" si="371"/>
        <v>3.3E-4</v>
      </c>
      <c r="F7890" s="97">
        <f>INDEX(バックデータ一覧!$G$4:$I$27,MATCH(計算過程!B7890,バックデータ一覧!$F$4:$F$27,0),MATCH(VLOOKUP(A7890,バックデータ一覧!$T$3:$U$367,2),バックデータ一覧!$G$3:$I$3,0))*10^-3</f>
        <v>3.3E-4</v>
      </c>
      <c r="G7890" s="97">
        <f>INDEX(バックデータ一覧!$J$4:$L$27,MATCH(計算過程!B7890,バックデータ一覧!$F$4:$F$27,0),MATCH(VLOOKUP(A7890,バックデータ一覧!$T$3:$U$367,2),バックデータ一覧!$J$3:$L$3,0))*10^-3</f>
        <v>6.7000000000000002E-4</v>
      </c>
      <c r="H7890" s="97">
        <f>INDEX(バックデータ一覧!$M$4:$O$27,MATCH(計算過程!B7890,バックデータ一覧!$F$4:$F$27,0),MATCH(VLOOKUP(A7890,バックデータ一覧!$T$3:$U$367,2),バックデータ一覧!$M$3:$O$3,0))*10^-3</f>
        <v>1E-3</v>
      </c>
      <c r="I7890" s="97">
        <f>INDEX(バックデータ一覧!$P$4:$R$27,MATCH(計算過程!B7890,バックデータ一覧!$F$4:$F$27,0),MATCH(VLOOKUP(A7890,バックデータ一覧!$T$3:$U$367,2),バックデータ一覧!$P$3:$R$3,0))*10^-3</f>
        <v>1.33E-3</v>
      </c>
    </row>
    <row r="7891" spans="1:9" x14ac:dyDescent="0.15">
      <c r="A7891" s="57">
        <v>41968</v>
      </c>
      <c r="B7891" s="9" t="s">
        <v>117</v>
      </c>
      <c r="C7891" s="83">
        <f t="shared" si="370"/>
        <v>9.3200000000000002E-3</v>
      </c>
      <c r="D7891" s="82">
        <f t="shared" si="369"/>
        <v>5.9400000000000008E-3</v>
      </c>
      <c r="E7891" s="81">
        <f t="shared" si="371"/>
        <v>3.3799999999999998E-3</v>
      </c>
      <c r="F7891" s="97">
        <f>INDEX(バックデータ一覧!$G$4:$I$27,MATCH(計算過程!B7891,バックデータ一覧!$F$4:$F$27,0),MATCH(VLOOKUP(A7891,バックデータ一覧!$T$3:$U$367,2),バックデータ一覧!$G$3:$I$3,0))*10^-3</f>
        <v>3.3799999999999998E-3</v>
      </c>
      <c r="G7891" s="97">
        <f>INDEX(バックデータ一覧!$J$4:$L$27,MATCH(計算過程!B7891,バックデータ一覧!$F$4:$F$27,0),MATCH(VLOOKUP(A7891,バックデータ一覧!$T$3:$U$367,2),バックデータ一覧!$J$3:$L$3,0))*10^-3</f>
        <v>6.7499999999999999E-3</v>
      </c>
      <c r="H7891" s="97">
        <f>INDEX(バックデータ一覧!$M$4:$O$27,MATCH(計算過程!B7891,バックデータ一覧!$F$4:$F$27,0),MATCH(VLOOKUP(A7891,バックデータ一覧!$T$3:$U$367,2),バックデータ一覧!$M$3:$O$3,0))*10^-3</f>
        <v>1.0130000000000002E-2</v>
      </c>
      <c r="I7891" s="97">
        <f>INDEX(バックデータ一覧!$P$4:$R$27,MATCH(計算過程!B7891,バックデータ一覧!$F$4:$F$27,0),MATCH(VLOOKUP(A7891,バックデータ一覧!$T$3:$U$367,2),バックデータ一覧!$P$3:$R$3,0))*10^-3</f>
        <v>1.3509999999999999E-2</v>
      </c>
    </row>
    <row r="7892" spans="1:9" x14ac:dyDescent="0.15">
      <c r="A7892" s="57">
        <v>41968</v>
      </c>
      <c r="B7892" s="9" t="s">
        <v>118</v>
      </c>
      <c r="C7892" s="83">
        <f t="shared" si="370"/>
        <v>6.2700000000000013E-3</v>
      </c>
      <c r="D7892" s="82">
        <f t="shared" si="369"/>
        <v>5.9400000000000008E-3</v>
      </c>
      <c r="E7892" s="81">
        <f t="shared" si="371"/>
        <v>3.3E-4</v>
      </c>
      <c r="F7892" s="97">
        <f>INDEX(バックデータ一覧!$G$4:$I$27,MATCH(計算過程!B7892,バックデータ一覧!$F$4:$F$27,0),MATCH(VLOOKUP(A7892,バックデータ一覧!$T$3:$U$367,2),バックデータ一覧!$G$3:$I$3,0))*10^-3</f>
        <v>3.3E-4</v>
      </c>
      <c r="G7892" s="97">
        <f>INDEX(バックデータ一覧!$J$4:$L$27,MATCH(計算過程!B7892,バックデータ一覧!$F$4:$F$27,0),MATCH(VLOOKUP(A7892,バックデータ一覧!$T$3:$U$367,2),バックデータ一覧!$J$3:$L$3,0))*10^-3</f>
        <v>6.7000000000000002E-4</v>
      </c>
      <c r="H7892" s="97">
        <f>INDEX(バックデータ一覧!$M$4:$O$27,MATCH(計算過程!B7892,バックデータ一覧!$F$4:$F$27,0),MATCH(VLOOKUP(A7892,バックデータ一覧!$T$3:$U$367,2),バックデータ一覧!$M$3:$O$3,0))*10^-3</f>
        <v>1E-3</v>
      </c>
      <c r="I7892" s="97">
        <f>INDEX(バックデータ一覧!$P$4:$R$27,MATCH(計算過程!B7892,バックデータ一覧!$F$4:$F$27,0),MATCH(VLOOKUP(A7892,バックデータ一覧!$T$3:$U$367,2),バックデータ一覧!$P$3:$R$3,0))*10^-3</f>
        <v>1.33E-3</v>
      </c>
    </row>
    <row r="7893" spans="1:9" x14ac:dyDescent="0.15">
      <c r="A7893" s="57">
        <v>41968</v>
      </c>
      <c r="B7893" s="9" t="s">
        <v>119</v>
      </c>
      <c r="C7893" s="83">
        <f t="shared" si="370"/>
        <v>6.0700000000000007E-3</v>
      </c>
      <c r="D7893" s="82">
        <f t="shared" si="369"/>
        <v>5.9400000000000008E-3</v>
      </c>
      <c r="E7893" s="81">
        <f t="shared" si="371"/>
        <v>1.3000000000000002E-4</v>
      </c>
      <c r="F7893" s="97">
        <f>INDEX(バックデータ一覧!$G$4:$I$27,MATCH(計算過程!B7893,バックデータ一覧!$F$4:$F$27,0),MATCH(VLOOKUP(A7893,バックデータ一覧!$T$3:$U$367,2),バックデータ一覧!$G$3:$I$3,0))*10^-3</f>
        <v>1.3000000000000002E-4</v>
      </c>
      <c r="G7893" s="97">
        <f>INDEX(バックデータ一覧!$J$4:$L$27,MATCH(計算過程!B7893,バックデータ一覧!$F$4:$F$27,0),MATCH(VLOOKUP(A7893,バックデータ一覧!$T$3:$U$367,2),バックデータ一覧!$J$3:$L$3,0))*10^-3</f>
        <v>2.5000000000000001E-4</v>
      </c>
      <c r="H7893" s="97">
        <f>INDEX(バックデータ一覧!$M$4:$O$27,MATCH(計算過程!B7893,バックデータ一覧!$F$4:$F$27,0),MATCH(VLOOKUP(A7893,バックデータ一覧!$T$3:$U$367,2),バックデータ一覧!$M$3:$O$3,0))*10^-3</f>
        <v>3.8000000000000002E-4</v>
      </c>
      <c r="I7893" s="97">
        <f>INDEX(バックデータ一覧!$P$4:$R$27,MATCH(計算過程!B7893,バックデータ一覧!$F$4:$F$27,0),MATCH(VLOOKUP(A7893,バックデータ一覧!$T$3:$U$367,2),バックデータ一覧!$P$3:$R$3,0))*10^-3</f>
        <v>5.0000000000000001E-4</v>
      </c>
    </row>
    <row r="7894" spans="1:9" x14ac:dyDescent="0.15">
      <c r="A7894" s="57">
        <v>41968</v>
      </c>
      <c r="B7894" s="9" t="s">
        <v>120</v>
      </c>
      <c r="C7894" s="83">
        <f t="shared" si="370"/>
        <v>6.0700000000000007E-3</v>
      </c>
      <c r="D7894" s="82">
        <f t="shared" si="369"/>
        <v>5.9400000000000008E-3</v>
      </c>
      <c r="E7894" s="81">
        <f t="shared" si="371"/>
        <v>1.3000000000000002E-4</v>
      </c>
      <c r="F7894" s="97">
        <f>INDEX(バックデータ一覧!$G$4:$I$27,MATCH(計算過程!B7894,バックデータ一覧!$F$4:$F$27,0),MATCH(VLOOKUP(A7894,バックデータ一覧!$T$3:$U$367,2),バックデータ一覧!$G$3:$I$3,0))*10^-3</f>
        <v>1.3000000000000002E-4</v>
      </c>
      <c r="G7894" s="97">
        <f>INDEX(バックデータ一覧!$J$4:$L$27,MATCH(計算過程!B7894,バックデータ一覧!$F$4:$F$27,0),MATCH(VLOOKUP(A7894,バックデータ一覧!$T$3:$U$367,2),バックデータ一覧!$J$3:$L$3,0))*10^-3</f>
        <v>2.5000000000000001E-4</v>
      </c>
      <c r="H7894" s="97">
        <f>INDEX(バックデータ一覧!$M$4:$O$27,MATCH(計算過程!B7894,バックデータ一覧!$F$4:$F$27,0),MATCH(VLOOKUP(A7894,バックデータ一覧!$T$3:$U$367,2),バックデータ一覧!$M$3:$O$3,0))*10^-3</f>
        <v>3.8000000000000002E-4</v>
      </c>
      <c r="I7894" s="97">
        <f>INDEX(バックデータ一覧!$P$4:$R$27,MATCH(計算過程!B7894,バックデータ一覧!$F$4:$F$27,0),MATCH(VLOOKUP(A7894,バックデータ一覧!$T$3:$U$367,2),バックデータ一覧!$P$3:$R$3,0))*10^-3</f>
        <v>5.0000000000000001E-4</v>
      </c>
    </row>
    <row r="7895" spans="1:9" x14ac:dyDescent="0.15">
      <c r="A7895" s="57">
        <v>41968</v>
      </c>
      <c r="B7895" s="9" t="s">
        <v>121</v>
      </c>
      <c r="C7895" s="83">
        <f t="shared" si="370"/>
        <v>6.4800000000000005E-3</v>
      </c>
      <c r="D7895" s="82">
        <f t="shared" si="369"/>
        <v>5.9400000000000008E-3</v>
      </c>
      <c r="E7895" s="81">
        <f t="shared" si="371"/>
        <v>5.4000000000000001E-4</v>
      </c>
      <c r="F7895" s="97">
        <f>INDEX(バックデータ一覧!$G$4:$I$27,MATCH(計算過程!B7895,バックデータ一覧!$F$4:$F$27,0),MATCH(VLOOKUP(A7895,バックデータ一覧!$T$3:$U$367,2),バックデータ一覧!$G$3:$I$3,0))*10^-3</f>
        <v>5.4000000000000001E-4</v>
      </c>
      <c r="G7895" s="97">
        <f>INDEX(バックデータ一覧!$J$4:$L$27,MATCH(計算過程!B7895,バックデータ一覧!$F$4:$F$27,0),MATCH(VLOOKUP(A7895,バックデータ一覧!$T$3:$U$367,2),バックデータ一覧!$J$3:$L$3,0))*10^-3</f>
        <v>1.08E-3</v>
      </c>
      <c r="H7895" s="97">
        <f>INDEX(バックデータ一覧!$M$4:$O$27,MATCH(計算過程!B7895,バックデータ一覧!$F$4:$F$27,0),MATCH(VLOOKUP(A7895,バックデータ一覧!$T$3:$U$367,2),バックデータ一覧!$M$3:$O$3,0))*10^-3</f>
        <v>1.6299999999999999E-3</v>
      </c>
      <c r="I7895" s="97">
        <f>INDEX(バックデータ一覧!$P$4:$R$27,MATCH(計算過程!B7895,バックデータ一覧!$F$4:$F$27,0),MATCH(VLOOKUP(A7895,バックデータ一覧!$T$3:$U$367,2),バックデータ一覧!$P$3:$R$3,0))*10^-3</f>
        <v>2.1700000000000001E-3</v>
      </c>
    </row>
    <row r="7896" spans="1:9" x14ac:dyDescent="0.15">
      <c r="A7896" s="57">
        <v>41968</v>
      </c>
      <c r="B7896" s="9" t="s">
        <v>122</v>
      </c>
      <c r="C7896" s="83">
        <f t="shared" si="370"/>
        <v>1.2360000000000001E-2</v>
      </c>
      <c r="D7896" s="82">
        <f t="shared" si="369"/>
        <v>5.9400000000000008E-3</v>
      </c>
      <c r="E7896" s="81">
        <f t="shared" si="371"/>
        <v>6.4200000000000004E-3</v>
      </c>
      <c r="F7896" s="97">
        <f>INDEX(バックデータ一覧!$G$4:$I$27,MATCH(計算過程!B7896,バックデータ一覧!$F$4:$F$27,0),MATCH(VLOOKUP(A7896,バックデータ一覧!$T$3:$U$367,2),バックデータ一覧!$G$3:$I$3,0))*10^-3</f>
        <v>6.4200000000000004E-3</v>
      </c>
      <c r="G7896" s="97">
        <f>INDEX(バックデータ一覧!$J$4:$L$27,MATCH(計算過程!B7896,バックデータ一覧!$F$4:$F$27,0),MATCH(VLOOKUP(A7896,バックデータ一覧!$T$3:$U$367,2),バックデータ一覧!$J$3:$L$3,0))*10^-3</f>
        <v>1.2840000000000001E-2</v>
      </c>
      <c r="H7896" s="97">
        <f>INDEX(バックデータ一覧!$M$4:$O$27,MATCH(計算過程!B7896,バックデータ一覧!$F$4:$F$27,0),MATCH(VLOOKUP(A7896,バックデータ一覧!$T$3:$U$367,2),バックデータ一覧!$M$3:$O$3,0))*10^-3</f>
        <v>1.9260000000000003E-2</v>
      </c>
      <c r="I7896" s="97">
        <f>INDEX(バックデータ一覧!$P$4:$R$27,MATCH(計算過程!B7896,バックデータ一覧!$F$4:$F$27,0),MATCH(VLOOKUP(A7896,バックデータ一覧!$T$3:$U$367,2),バックデータ一覧!$P$3:$R$3,0))*10^-3</f>
        <v>2.5680000000000001E-2</v>
      </c>
    </row>
    <row r="7897" spans="1:9" x14ac:dyDescent="0.15">
      <c r="A7897" s="57">
        <v>41968</v>
      </c>
      <c r="B7897" s="9" t="s">
        <v>123</v>
      </c>
      <c r="C7897" s="83">
        <f t="shared" si="370"/>
        <v>1.2360000000000001E-2</v>
      </c>
      <c r="D7897" s="82">
        <f t="shared" si="369"/>
        <v>5.9400000000000008E-3</v>
      </c>
      <c r="E7897" s="81">
        <f t="shared" si="371"/>
        <v>6.4200000000000004E-3</v>
      </c>
      <c r="F7897" s="97">
        <f>INDEX(バックデータ一覧!$G$4:$I$27,MATCH(計算過程!B7897,バックデータ一覧!$F$4:$F$27,0),MATCH(VLOOKUP(A7897,バックデータ一覧!$T$3:$U$367,2),バックデータ一覧!$G$3:$I$3,0))*10^-3</f>
        <v>6.4200000000000004E-3</v>
      </c>
      <c r="G7897" s="97">
        <f>INDEX(バックデータ一覧!$J$4:$L$27,MATCH(計算過程!B7897,バックデータ一覧!$F$4:$F$27,0),MATCH(VLOOKUP(A7897,バックデータ一覧!$T$3:$U$367,2),バックデータ一覧!$J$3:$L$3,0))*10^-3</f>
        <v>1.2840000000000001E-2</v>
      </c>
      <c r="H7897" s="97">
        <f>INDEX(バックデータ一覧!$M$4:$O$27,MATCH(計算過程!B7897,バックデータ一覧!$F$4:$F$27,0),MATCH(VLOOKUP(A7897,バックデータ一覧!$T$3:$U$367,2),バックデータ一覧!$M$3:$O$3,0))*10^-3</f>
        <v>1.9260000000000003E-2</v>
      </c>
      <c r="I7897" s="97">
        <f>INDEX(バックデータ一覧!$P$4:$R$27,MATCH(計算過程!B7897,バックデータ一覧!$F$4:$F$27,0),MATCH(VLOOKUP(A7897,バックデータ一覧!$T$3:$U$367,2),バックデータ一覧!$P$3:$R$3,0))*10^-3</f>
        <v>2.5680000000000001E-2</v>
      </c>
    </row>
    <row r="7898" spans="1:9" x14ac:dyDescent="0.15">
      <c r="A7898" s="57">
        <v>41968</v>
      </c>
      <c r="B7898" s="9" t="s">
        <v>124</v>
      </c>
      <c r="C7898" s="83">
        <f t="shared" si="370"/>
        <v>6.0700000000000007E-3</v>
      </c>
      <c r="D7898" s="82">
        <f t="shared" si="369"/>
        <v>5.9400000000000008E-3</v>
      </c>
      <c r="E7898" s="81">
        <f t="shared" si="371"/>
        <v>1.3000000000000002E-4</v>
      </c>
      <c r="F7898" s="97">
        <f>INDEX(バックデータ一覧!$G$4:$I$27,MATCH(計算過程!B7898,バックデータ一覧!$F$4:$F$27,0),MATCH(VLOOKUP(A7898,バックデータ一覧!$T$3:$U$367,2),バックデータ一覧!$G$3:$I$3,0))*10^-3</f>
        <v>1.3000000000000002E-4</v>
      </c>
      <c r="G7898" s="97">
        <f>INDEX(バックデータ一覧!$J$4:$L$27,MATCH(計算過程!B7898,バックデータ一覧!$F$4:$F$27,0),MATCH(VLOOKUP(A7898,バックデータ一覧!$T$3:$U$367,2),バックデータ一覧!$J$3:$L$3,0))*10^-3</f>
        <v>2.5000000000000001E-4</v>
      </c>
      <c r="H7898" s="97">
        <f>INDEX(バックデータ一覧!$M$4:$O$27,MATCH(計算過程!B7898,バックデータ一覧!$F$4:$F$27,0),MATCH(VLOOKUP(A7898,バックデータ一覧!$T$3:$U$367,2),バックデータ一覧!$M$3:$O$3,0))*10^-3</f>
        <v>3.8000000000000002E-4</v>
      </c>
      <c r="I7898" s="97">
        <f>INDEX(バックデータ一覧!$P$4:$R$27,MATCH(計算過程!B7898,バックデータ一覧!$F$4:$F$27,0),MATCH(VLOOKUP(A7898,バックデータ一覧!$T$3:$U$367,2),バックデータ一覧!$P$3:$R$3,0))*10^-3</f>
        <v>5.0000000000000001E-4</v>
      </c>
    </row>
    <row r="7899" spans="1:9" x14ac:dyDescent="0.15">
      <c r="A7899" s="57">
        <v>41968</v>
      </c>
      <c r="B7899" s="9" t="s">
        <v>125</v>
      </c>
      <c r="C7899" s="83">
        <f t="shared" si="370"/>
        <v>6.2700000000000013E-3</v>
      </c>
      <c r="D7899" s="82">
        <f t="shared" si="369"/>
        <v>5.9400000000000008E-3</v>
      </c>
      <c r="E7899" s="81">
        <f t="shared" si="371"/>
        <v>3.3E-4</v>
      </c>
      <c r="F7899" s="97">
        <f>INDEX(バックデータ一覧!$G$4:$I$27,MATCH(計算過程!B7899,バックデータ一覧!$F$4:$F$27,0),MATCH(VLOOKUP(A7899,バックデータ一覧!$T$3:$U$367,2),バックデータ一覧!$G$3:$I$3,0))*10^-3</f>
        <v>3.3E-4</v>
      </c>
      <c r="G7899" s="97">
        <f>INDEX(バックデータ一覧!$J$4:$L$27,MATCH(計算過程!B7899,バックデータ一覧!$F$4:$F$27,0),MATCH(VLOOKUP(A7899,バックデータ一覧!$T$3:$U$367,2),バックデータ一覧!$J$3:$L$3,0))*10^-3</f>
        <v>6.7000000000000002E-4</v>
      </c>
      <c r="H7899" s="97">
        <f>INDEX(バックデータ一覧!$M$4:$O$27,MATCH(計算過程!B7899,バックデータ一覧!$F$4:$F$27,0),MATCH(VLOOKUP(A7899,バックデータ一覧!$T$3:$U$367,2),バックデータ一覧!$M$3:$O$3,0))*10^-3</f>
        <v>1E-3</v>
      </c>
      <c r="I7899" s="97">
        <f>INDEX(バックデータ一覧!$P$4:$R$27,MATCH(計算過程!B7899,バックデータ一覧!$F$4:$F$27,0),MATCH(VLOOKUP(A7899,バックデータ一覧!$T$3:$U$367,2),バックデータ一覧!$P$3:$R$3,0))*10^-3</f>
        <v>1.33E-3</v>
      </c>
    </row>
    <row r="7900" spans="1:9" x14ac:dyDescent="0.15">
      <c r="A7900" s="57">
        <v>41968</v>
      </c>
      <c r="B7900" s="9" t="s">
        <v>126</v>
      </c>
      <c r="C7900" s="83">
        <f t="shared" si="370"/>
        <v>1.2220000000000002E-2</v>
      </c>
      <c r="D7900" s="82">
        <f t="shared" si="369"/>
        <v>5.9400000000000008E-3</v>
      </c>
      <c r="E7900" s="81">
        <f t="shared" si="371"/>
        <v>6.28E-3</v>
      </c>
      <c r="F7900" s="97">
        <f>INDEX(バックデータ一覧!$G$4:$I$27,MATCH(計算過程!B7900,バックデータ一覧!$F$4:$F$27,0),MATCH(VLOOKUP(A7900,バックデータ一覧!$T$3:$U$367,2),バックデータ一覧!$G$3:$I$3,0))*10^-3</f>
        <v>6.28E-3</v>
      </c>
      <c r="G7900" s="97">
        <f>INDEX(バックデータ一覧!$J$4:$L$27,MATCH(計算過程!B7900,バックデータ一覧!$F$4:$F$27,0),MATCH(VLOOKUP(A7900,バックデータ一覧!$T$3:$U$367,2),バックデータ一覧!$J$3:$L$3,0))*10^-3</f>
        <v>1.256E-2</v>
      </c>
      <c r="H7900" s="97">
        <f>INDEX(バックデータ一覧!$M$4:$O$27,MATCH(計算過程!B7900,バックデータ一覧!$F$4:$F$27,0),MATCH(VLOOKUP(A7900,バックデータ一覧!$T$3:$U$367,2),バックデータ一覧!$M$3:$O$3,0))*10^-3</f>
        <v>1.8839999999999999E-2</v>
      </c>
      <c r="I7900" s="97">
        <f>INDEX(バックデータ一覧!$P$4:$R$27,MATCH(計算過程!B7900,バックデータ一覧!$F$4:$F$27,0),MATCH(VLOOKUP(A7900,バックデータ一覧!$T$3:$U$367,2),バックデータ一覧!$P$3:$R$3,0))*10^-3</f>
        <v>2.512E-2</v>
      </c>
    </row>
    <row r="7901" spans="1:9" x14ac:dyDescent="0.15">
      <c r="A7901" s="57">
        <v>41968</v>
      </c>
      <c r="B7901" s="9" t="s">
        <v>127</v>
      </c>
      <c r="C7901" s="83">
        <f t="shared" si="370"/>
        <v>1.243E-2</v>
      </c>
      <c r="D7901" s="82">
        <f t="shared" si="369"/>
        <v>5.9400000000000008E-3</v>
      </c>
      <c r="E7901" s="81">
        <f t="shared" si="371"/>
        <v>6.4900000000000001E-3</v>
      </c>
      <c r="F7901" s="97">
        <f>INDEX(バックデータ一覧!$G$4:$I$27,MATCH(計算過程!B7901,バックデータ一覧!$F$4:$F$27,0),MATCH(VLOOKUP(A7901,バックデータ一覧!$T$3:$U$367,2),バックデータ一覧!$G$3:$I$3,0))*10^-3</f>
        <v>6.4900000000000001E-3</v>
      </c>
      <c r="G7901" s="97">
        <f>INDEX(バックデータ一覧!$J$4:$L$27,MATCH(計算過程!B7901,バックデータ一覧!$F$4:$F$27,0),MATCH(VLOOKUP(A7901,バックデータ一覧!$T$3:$U$367,2),バックデータ一覧!$J$3:$L$3,0))*10^-3</f>
        <v>1.298E-2</v>
      </c>
      <c r="H7901" s="97">
        <f>INDEX(バックデータ一覧!$M$4:$O$27,MATCH(計算過程!B7901,バックデータ一覧!$F$4:$F$27,0),MATCH(VLOOKUP(A7901,バックデータ一覧!$T$3:$U$367,2),バックデータ一覧!$M$3:$O$3,0))*10^-3</f>
        <v>1.9469999999999998E-2</v>
      </c>
      <c r="I7901" s="97">
        <f>INDEX(バックデータ一覧!$P$4:$R$27,MATCH(計算過程!B7901,バックデータ一覧!$F$4:$F$27,0),MATCH(VLOOKUP(A7901,バックデータ一覧!$T$3:$U$367,2),バックデータ一覧!$P$3:$R$3,0))*10^-3</f>
        <v>2.5950000000000001E-2</v>
      </c>
    </row>
    <row r="7902" spans="1:9" x14ac:dyDescent="0.15">
      <c r="A7902" s="57">
        <v>41968</v>
      </c>
      <c r="B7902" s="9" t="s">
        <v>128</v>
      </c>
      <c r="C7902" s="83">
        <f t="shared" si="370"/>
        <v>9.2500000000000013E-3</v>
      </c>
      <c r="D7902" s="82">
        <f t="shared" si="369"/>
        <v>5.9400000000000008E-3</v>
      </c>
      <c r="E7902" s="81">
        <f t="shared" si="371"/>
        <v>3.31E-3</v>
      </c>
      <c r="F7902" s="97">
        <f>INDEX(バックデータ一覧!$G$4:$I$27,MATCH(計算過程!B7902,バックデータ一覧!$F$4:$F$27,0),MATCH(VLOOKUP(A7902,バックデータ一覧!$T$3:$U$367,2),バックデータ一覧!$G$3:$I$3,0))*10^-3</f>
        <v>3.31E-3</v>
      </c>
      <c r="G7902" s="97">
        <f>INDEX(バックデータ一覧!$J$4:$L$27,MATCH(計算過程!B7902,バックデータ一覧!$F$4:$F$27,0),MATCH(VLOOKUP(A7902,バックデータ一覧!$T$3:$U$367,2),バックデータ一覧!$J$3:$L$3,0))*10^-3</f>
        <v>6.6100000000000004E-3</v>
      </c>
      <c r="H7902" s="97">
        <f>INDEX(バックデータ一覧!$M$4:$O$27,MATCH(計算過程!B7902,バックデータ一覧!$F$4:$F$27,0),MATCH(VLOOKUP(A7902,バックデータ一覧!$T$3:$U$367,2),バックデータ一覧!$M$3:$O$3,0))*10^-3</f>
        <v>9.92E-3</v>
      </c>
      <c r="I7902" s="97">
        <f>INDEX(バックデータ一覧!$P$4:$R$27,MATCH(計算過程!B7902,バックデータ一覧!$F$4:$F$27,0),MATCH(VLOOKUP(A7902,バックデータ一覧!$T$3:$U$367,2),バックデータ一覧!$P$3:$R$3,0))*10^-3</f>
        <v>1.323E-2</v>
      </c>
    </row>
    <row r="7903" spans="1:9" x14ac:dyDescent="0.15">
      <c r="A7903" s="57">
        <v>41969</v>
      </c>
      <c r="B7903" s="9" t="s">
        <v>105</v>
      </c>
      <c r="C7903" s="83">
        <f t="shared" si="370"/>
        <v>6.0700000000000007E-3</v>
      </c>
      <c r="D7903" s="82">
        <f t="shared" si="369"/>
        <v>5.9400000000000008E-3</v>
      </c>
      <c r="E7903" s="81">
        <f t="shared" si="371"/>
        <v>1.3000000000000002E-4</v>
      </c>
      <c r="F7903" s="97">
        <f>INDEX(バックデータ一覧!$G$4:$I$27,MATCH(計算過程!B7903,バックデータ一覧!$F$4:$F$27,0),MATCH(VLOOKUP(A7903,バックデータ一覧!$T$3:$U$367,2),バックデータ一覧!$G$3:$I$3,0))*10^-3</f>
        <v>1.3000000000000002E-4</v>
      </c>
      <c r="G7903" s="97">
        <f>INDEX(バックデータ一覧!$J$4:$L$27,MATCH(計算過程!B7903,バックデータ一覧!$F$4:$F$27,0),MATCH(VLOOKUP(A7903,バックデータ一覧!$T$3:$U$367,2),バックデータ一覧!$J$3:$L$3,0))*10^-3</f>
        <v>2.5000000000000001E-4</v>
      </c>
      <c r="H7903" s="97">
        <f>INDEX(バックデータ一覧!$M$4:$O$27,MATCH(計算過程!B7903,バックデータ一覧!$F$4:$F$27,0),MATCH(VLOOKUP(A7903,バックデータ一覧!$T$3:$U$367,2),バックデータ一覧!$M$3:$O$3,0))*10^-3</f>
        <v>3.8000000000000002E-4</v>
      </c>
      <c r="I7903" s="97">
        <f>INDEX(バックデータ一覧!$P$4:$R$27,MATCH(計算過程!B7903,バックデータ一覧!$F$4:$F$27,0),MATCH(VLOOKUP(A7903,バックデータ一覧!$T$3:$U$367,2),バックデータ一覧!$P$3:$R$3,0))*10^-3</f>
        <v>5.0000000000000001E-4</v>
      </c>
    </row>
    <row r="7904" spans="1:9" x14ac:dyDescent="0.15">
      <c r="A7904" s="57">
        <v>41969</v>
      </c>
      <c r="B7904" s="9" t="s">
        <v>106</v>
      </c>
      <c r="C7904" s="83">
        <f t="shared" si="370"/>
        <v>6.0700000000000007E-3</v>
      </c>
      <c r="D7904" s="82">
        <f t="shared" si="369"/>
        <v>5.9400000000000008E-3</v>
      </c>
      <c r="E7904" s="81">
        <f t="shared" si="371"/>
        <v>1.3000000000000002E-4</v>
      </c>
      <c r="F7904" s="97">
        <f>INDEX(バックデータ一覧!$G$4:$I$27,MATCH(計算過程!B7904,バックデータ一覧!$F$4:$F$27,0),MATCH(VLOOKUP(A7904,バックデータ一覧!$T$3:$U$367,2),バックデータ一覧!$G$3:$I$3,0))*10^-3</f>
        <v>1.3000000000000002E-4</v>
      </c>
      <c r="G7904" s="97">
        <f>INDEX(バックデータ一覧!$J$4:$L$27,MATCH(計算過程!B7904,バックデータ一覧!$F$4:$F$27,0),MATCH(VLOOKUP(A7904,バックデータ一覧!$T$3:$U$367,2),バックデータ一覧!$J$3:$L$3,0))*10^-3</f>
        <v>2.5000000000000001E-4</v>
      </c>
      <c r="H7904" s="97">
        <f>INDEX(バックデータ一覧!$M$4:$O$27,MATCH(計算過程!B7904,バックデータ一覧!$F$4:$F$27,0),MATCH(VLOOKUP(A7904,バックデータ一覧!$T$3:$U$367,2),バックデータ一覧!$M$3:$O$3,0))*10^-3</f>
        <v>3.8000000000000002E-4</v>
      </c>
      <c r="I7904" s="97">
        <f>INDEX(バックデータ一覧!$P$4:$R$27,MATCH(計算過程!B7904,バックデータ一覧!$F$4:$F$27,0),MATCH(VLOOKUP(A7904,バックデータ一覧!$T$3:$U$367,2),バックデータ一覧!$P$3:$R$3,0))*10^-3</f>
        <v>5.0000000000000001E-4</v>
      </c>
    </row>
    <row r="7905" spans="1:9" x14ac:dyDescent="0.15">
      <c r="A7905" s="57">
        <v>41969</v>
      </c>
      <c r="B7905" s="9" t="s">
        <v>107</v>
      </c>
      <c r="C7905" s="83">
        <f t="shared" si="370"/>
        <v>6.0700000000000007E-3</v>
      </c>
      <c r="D7905" s="82">
        <f t="shared" si="369"/>
        <v>5.9400000000000008E-3</v>
      </c>
      <c r="E7905" s="81">
        <f t="shared" si="371"/>
        <v>1.3000000000000002E-4</v>
      </c>
      <c r="F7905" s="97">
        <f>INDEX(バックデータ一覧!$G$4:$I$27,MATCH(計算過程!B7905,バックデータ一覧!$F$4:$F$27,0),MATCH(VLOOKUP(A7905,バックデータ一覧!$T$3:$U$367,2),バックデータ一覧!$G$3:$I$3,0))*10^-3</f>
        <v>1.3000000000000002E-4</v>
      </c>
      <c r="G7905" s="97">
        <f>INDEX(バックデータ一覧!$J$4:$L$27,MATCH(計算過程!B7905,バックデータ一覧!$F$4:$F$27,0),MATCH(VLOOKUP(A7905,バックデータ一覧!$T$3:$U$367,2),バックデータ一覧!$J$3:$L$3,0))*10^-3</f>
        <v>2.5000000000000001E-4</v>
      </c>
      <c r="H7905" s="97">
        <f>INDEX(バックデータ一覧!$M$4:$O$27,MATCH(計算過程!B7905,バックデータ一覧!$F$4:$F$27,0),MATCH(VLOOKUP(A7905,バックデータ一覧!$T$3:$U$367,2),バックデータ一覧!$M$3:$O$3,0))*10^-3</f>
        <v>3.8000000000000002E-4</v>
      </c>
      <c r="I7905" s="97">
        <f>INDEX(バックデータ一覧!$P$4:$R$27,MATCH(計算過程!B7905,バックデータ一覧!$F$4:$F$27,0),MATCH(VLOOKUP(A7905,バックデータ一覧!$T$3:$U$367,2),バックデータ一覧!$P$3:$R$3,0))*10^-3</f>
        <v>5.0000000000000001E-4</v>
      </c>
    </row>
    <row r="7906" spans="1:9" x14ac:dyDescent="0.15">
      <c r="A7906" s="57">
        <v>41969</v>
      </c>
      <c r="B7906" s="9" t="s">
        <v>108</v>
      </c>
      <c r="C7906" s="83">
        <f t="shared" si="370"/>
        <v>6.0700000000000007E-3</v>
      </c>
      <c r="D7906" s="82">
        <f t="shared" si="369"/>
        <v>5.9400000000000008E-3</v>
      </c>
      <c r="E7906" s="81">
        <f t="shared" si="371"/>
        <v>1.3000000000000002E-4</v>
      </c>
      <c r="F7906" s="97">
        <f>INDEX(バックデータ一覧!$G$4:$I$27,MATCH(計算過程!B7906,バックデータ一覧!$F$4:$F$27,0),MATCH(VLOOKUP(A7906,バックデータ一覧!$T$3:$U$367,2),バックデータ一覧!$G$3:$I$3,0))*10^-3</f>
        <v>1.3000000000000002E-4</v>
      </c>
      <c r="G7906" s="97">
        <f>INDEX(バックデータ一覧!$J$4:$L$27,MATCH(計算過程!B7906,バックデータ一覧!$F$4:$F$27,0),MATCH(VLOOKUP(A7906,バックデータ一覧!$T$3:$U$367,2),バックデータ一覧!$J$3:$L$3,0))*10^-3</f>
        <v>2.5000000000000001E-4</v>
      </c>
      <c r="H7906" s="97">
        <f>INDEX(バックデータ一覧!$M$4:$O$27,MATCH(計算過程!B7906,バックデータ一覧!$F$4:$F$27,0),MATCH(VLOOKUP(A7906,バックデータ一覧!$T$3:$U$367,2),バックデータ一覧!$M$3:$O$3,0))*10^-3</f>
        <v>3.8000000000000002E-4</v>
      </c>
      <c r="I7906" s="97">
        <f>INDEX(バックデータ一覧!$P$4:$R$27,MATCH(計算過程!B7906,バックデータ一覧!$F$4:$F$27,0),MATCH(VLOOKUP(A7906,バックデータ一覧!$T$3:$U$367,2),バックデータ一覧!$P$3:$R$3,0))*10^-3</f>
        <v>5.0000000000000001E-4</v>
      </c>
    </row>
    <row r="7907" spans="1:9" x14ac:dyDescent="0.15">
      <c r="A7907" s="57">
        <v>41969</v>
      </c>
      <c r="B7907" s="9" t="s">
        <v>109</v>
      </c>
      <c r="C7907" s="83">
        <f t="shared" si="370"/>
        <v>6.0700000000000007E-3</v>
      </c>
      <c r="D7907" s="82">
        <f t="shared" si="369"/>
        <v>5.9400000000000008E-3</v>
      </c>
      <c r="E7907" s="81">
        <f t="shared" si="371"/>
        <v>1.3000000000000002E-4</v>
      </c>
      <c r="F7907" s="97">
        <f>INDEX(バックデータ一覧!$G$4:$I$27,MATCH(計算過程!B7907,バックデータ一覧!$F$4:$F$27,0),MATCH(VLOOKUP(A7907,バックデータ一覧!$T$3:$U$367,2),バックデータ一覧!$G$3:$I$3,0))*10^-3</f>
        <v>1.3000000000000002E-4</v>
      </c>
      <c r="G7907" s="97">
        <f>INDEX(バックデータ一覧!$J$4:$L$27,MATCH(計算過程!B7907,バックデータ一覧!$F$4:$F$27,0),MATCH(VLOOKUP(A7907,バックデータ一覧!$T$3:$U$367,2),バックデータ一覧!$J$3:$L$3,0))*10^-3</f>
        <v>2.5000000000000001E-4</v>
      </c>
      <c r="H7907" s="97">
        <f>INDEX(バックデータ一覧!$M$4:$O$27,MATCH(計算過程!B7907,バックデータ一覧!$F$4:$F$27,0),MATCH(VLOOKUP(A7907,バックデータ一覧!$T$3:$U$367,2),バックデータ一覧!$M$3:$O$3,0))*10^-3</f>
        <v>3.8000000000000002E-4</v>
      </c>
      <c r="I7907" s="97">
        <f>INDEX(バックデータ一覧!$P$4:$R$27,MATCH(計算過程!B7907,バックデータ一覧!$F$4:$F$27,0),MATCH(VLOOKUP(A7907,バックデータ一覧!$T$3:$U$367,2),バックデータ一覧!$P$3:$R$3,0))*10^-3</f>
        <v>5.0000000000000001E-4</v>
      </c>
    </row>
    <row r="7908" spans="1:9" x14ac:dyDescent="0.15">
      <c r="A7908" s="57">
        <v>41969</v>
      </c>
      <c r="B7908" s="9" t="s">
        <v>110</v>
      </c>
      <c r="C7908" s="83">
        <f t="shared" si="370"/>
        <v>6.0700000000000007E-3</v>
      </c>
      <c r="D7908" s="82">
        <f t="shared" si="369"/>
        <v>5.9400000000000008E-3</v>
      </c>
      <c r="E7908" s="81">
        <f t="shared" si="371"/>
        <v>1.3000000000000002E-4</v>
      </c>
      <c r="F7908" s="97">
        <f>INDEX(バックデータ一覧!$G$4:$I$27,MATCH(計算過程!B7908,バックデータ一覧!$F$4:$F$27,0),MATCH(VLOOKUP(A7908,バックデータ一覧!$T$3:$U$367,2),バックデータ一覧!$G$3:$I$3,0))*10^-3</f>
        <v>1.3000000000000002E-4</v>
      </c>
      <c r="G7908" s="97">
        <f>INDEX(バックデータ一覧!$J$4:$L$27,MATCH(計算過程!B7908,バックデータ一覧!$F$4:$F$27,0),MATCH(VLOOKUP(A7908,バックデータ一覧!$T$3:$U$367,2),バックデータ一覧!$J$3:$L$3,0))*10^-3</f>
        <v>2.5000000000000001E-4</v>
      </c>
      <c r="H7908" s="97">
        <f>INDEX(バックデータ一覧!$M$4:$O$27,MATCH(計算過程!B7908,バックデータ一覧!$F$4:$F$27,0),MATCH(VLOOKUP(A7908,バックデータ一覧!$T$3:$U$367,2),バックデータ一覧!$M$3:$O$3,0))*10^-3</f>
        <v>3.8000000000000002E-4</v>
      </c>
      <c r="I7908" s="97">
        <f>INDEX(バックデータ一覧!$P$4:$R$27,MATCH(計算過程!B7908,バックデータ一覧!$F$4:$F$27,0),MATCH(VLOOKUP(A7908,バックデータ一覧!$T$3:$U$367,2),バックデータ一覧!$P$3:$R$3,0))*10^-3</f>
        <v>5.0000000000000001E-4</v>
      </c>
    </row>
    <row r="7909" spans="1:9" x14ac:dyDescent="0.15">
      <c r="A7909" s="57">
        <v>41969</v>
      </c>
      <c r="B7909" s="9" t="s">
        <v>111</v>
      </c>
      <c r="C7909" s="83">
        <f t="shared" si="370"/>
        <v>6.2700000000000013E-3</v>
      </c>
      <c r="D7909" s="82">
        <f t="shared" si="369"/>
        <v>5.9400000000000008E-3</v>
      </c>
      <c r="E7909" s="81">
        <f t="shared" si="371"/>
        <v>3.3E-4</v>
      </c>
      <c r="F7909" s="97">
        <f>INDEX(バックデータ一覧!$G$4:$I$27,MATCH(計算過程!B7909,バックデータ一覧!$F$4:$F$27,0),MATCH(VLOOKUP(A7909,バックデータ一覧!$T$3:$U$367,2),バックデータ一覧!$G$3:$I$3,0))*10^-3</f>
        <v>3.3E-4</v>
      </c>
      <c r="G7909" s="97">
        <f>INDEX(バックデータ一覧!$J$4:$L$27,MATCH(計算過程!B7909,バックデータ一覧!$F$4:$F$27,0),MATCH(VLOOKUP(A7909,バックデータ一覧!$T$3:$U$367,2),バックデータ一覧!$J$3:$L$3,0))*10^-3</f>
        <v>6.7000000000000002E-4</v>
      </c>
      <c r="H7909" s="97">
        <f>INDEX(バックデータ一覧!$M$4:$O$27,MATCH(計算過程!B7909,バックデータ一覧!$F$4:$F$27,0),MATCH(VLOOKUP(A7909,バックデータ一覧!$T$3:$U$367,2),バックデータ一覧!$M$3:$O$3,0))*10^-3</f>
        <v>1E-3</v>
      </c>
      <c r="I7909" s="97">
        <f>INDEX(バックデータ一覧!$P$4:$R$27,MATCH(計算過程!B7909,バックデータ一覧!$F$4:$F$27,0),MATCH(VLOOKUP(A7909,バックデータ一覧!$T$3:$U$367,2),バックデータ一覧!$P$3:$R$3,0))*10^-3</f>
        <v>1.33E-3</v>
      </c>
    </row>
    <row r="7910" spans="1:9" x14ac:dyDescent="0.15">
      <c r="A7910" s="57">
        <v>41969</v>
      </c>
      <c r="B7910" s="9" t="s">
        <v>112</v>
      </c>
      <c r="C7910" s="83">
        <f t="shared" si="370"/>
        <v>6.2700000000000013E-3</v>
      </c>
      <c r="D7910" s="82">
        <f t="shared" si="369"/>
        <v>5.9400000000000008E-3</v>
      </c>
      <c r="E7910" s="81">
        <f t="shared" si="371"/>
        <v>3.3E-4</v>
      </c>
      <c r="F7910" s="97">
        <f>INDEX(バックデータ一覧!$G$4:$I$27,MATCH(計算過程!B7910,バックデータ一覧!$F$4:$F$27,0),MATCH(VLOOKUP(A7910,バックデータ一覧!$T$3:$U$367,2),バックデータ一覧!$G$3:$I$3,0))*10^-3</f>
        <v>3.3E-4</v>
      </c>
      <c r="G7910" s="97">
        <f>INDEX(バックデータ一覧!$J$4:$L$27,MATCH(計算過程!B7910,バックデータ一覧!$F$4:$F$27,0),MATCH(VLOOKUP(A7910,バックデータ一覧!$T$3:$U$367,2),バックデータ一覧!$J$3:$L$3,0))*10^-3</f>
        <v>6.7000000000000002E-4</v>
      </c>
      <c r="H7910" s="97">
        <f>INDEX(バックデータ一覧!$M$4:$O$27,MATCH(計算過程!B7910,バックデータ一覧!$F$4:$F$27,0),MATCH(VLOOKUP(A7910,バックデータ一覧!$T$3:$U$367,2),バックデータ一覧!$M$3:$O$3,0))*10^-3</f>
        <v>1E-3</v>
      </c>
      <c r="I7910" s="97">
        <f>INDEX(バックデータ一覧!$P$4:$R$27,MATCH(計算過程!B7910,バックデータ一覧!$F$4:$F$27,0),MATCH(VLOOKUP(A7910,バックデータ一覧!$T$3:$U$367,2),バックデータ一覧!$P$3:$R$3,0))*10^-3</f>
        <v>1.33E-3</v>
      </c>
    </row>
    <row r="7911" spans="1:9" x14ac:dyDescent="0.15">
      <c r="A7911" s="57">
        <v>41969</v>
      </c>
      <c r="B7911" s="9" t="s">
        <v>113</v>
      </c>
      <c r="C7911" s="83">
        <f t="shared" si="370"/>
        <v>1.2990000000000002E-2</v>
      </c>
      <c r="D7911" s="82">
        <f t="shared" si="369"/>
        <v>5.9400000000000008E-3</v>
      </c>
      <c r="E7911" s="81">
        <f t="shared" si="371"/>
        <v>7.0499999999999998E-3</v>
      </c>
      <c r="F7911" s="97">
        <f>INDEX(バックデータ一覧!$G$4:$I$27,MATCH(計算過程!B7911,バックデータ一覧!$F$4:$F$27,0),MATCH(VLOOKUP(A7911,バックデータ一覧!$T$3:$U$367,2),バックデータ一覧!$G$3:$I$3,0))*10^-3</f>
        <v>7.0499999999999998E-3</v>
      </c>
      <c r="G7911" s="97">
        <f>INDEX(バックデータ一覧!$J$4:$L$27,MATCH(計算過程!B7911,バックデータ一覧!$F$4:$F$27,0),MATCH(VLOOKUP(A7911,バックデータ一覧!$T$3:$U$367,2),バックデータ一覧!$J$3:$L$3,0))*10^-3</f>
        <v>1.409E-2</v>
      </c>
      <c r="H7911" s="97">
        <f>INDEX(バックデータ一覧!$M$4:$O$27,MATCH(計算過程!B7911,バックデータ一覧!$F$4:$F$27,0),MATCH(VLOOKUP(A7911,バックデータ一覧!$T$3:$U$367,2),バックデータ一覧!$M$3:$O$3,0))*10^-3</f>
        <v>2.1140000000000003E-2</v>
      </c>
      <c r="I7911" s="97">
        <f>INDEX(バックデータ一覧!$P$4:$R$27,MATCH(計算過程!B7911,バックデータ一覧!$F$4:$F$27,0),MATCH(VLOOKUP(A7911,バックデータ一覧!$T$3:$U$367,2),バックデータ一覧!$P$3:$R$3,0))*10^-3</f>
        <v>2.818E-2</v>
      </c>
    </row>
    <row r="7912" spans="1:9" x14ac:dyDescent="0.15">
      <c r="A7912" s="57">
        <v>41969</v>
      </c>
      <c r="B7912" s="9" t="s">
        <v>114</v>
      </c>
      <c r="C7912" s="83">
        <f t="shared" si="370"/>
        <v>6.0700000000000007E-3</v>
      </c>
      <c r="D7912" s="82">
        <f t="shared" si="369"/>
        <v>5.9400000000000008E-3</v>
      </c>
      <c r="E7912" s="81">
        <f t="shared" si="371"/>
        <v>1.3000000000000002E-4</v>
      </c>
      <c r="F7912" s="97">
        <f>INDEX(バックデータ一覧!$G$4:$I$27,MATCH(計算過程!B7912,バックデータ一覧!$F$4:$F$27,0),MATCH(VLOOKUP(A7912,バックデータ一覧!$T$3:$U$367,2),バックデータ一覧!$G$3:$I$3,0))*10^-3</f>
        <v>1.3000000000000002E-4</v>
      </c>
      <c r="G7912" s="97">
        <f>INDEX(バックデータ一覧!$J$4:$L$27,MATCH(計算過程!B7912,バックデータ一覧!$F$4:$F$27,0),MATCH(VLOOKUP(A7912,バックデータ一覧!$T$3:$U$367,2),バックデータ一覧!$J$3:$L$3,0))*10^-3</f>
        <v>2.5000000000000001E-4</v>
      </c>
      <c r="H7912" s="97">
        <f>INDEX(バックデータ一覧!$M$4:$O$27,MATCH(計算過程!B7912,バックデータ一覧!$F$4:$F$27,0),MATCH(VLOOKUP(A7912,バックデータ一覧!$T$3:$U$367,2),バックデータ一覧!$M$3:$O$3,0))*10^-3</f>
        <v>3.8000000000000002E-4</v>
      </c>
      <c r="I7912" s="97">
        <f>INDEX(バックデータ一覧!$P$4:$R$27,MATCH(計算過程!B7912,バックデータ一覧!$F$4:$F$27,0),MATCH(VLOOKUP(A7912,バックデータ一覧!$T$3:$U$367,2),バックデータ一覧!$P$3:$R$3,0))*10^-3</f>
        <v>5.0000000000000001E-4</v>
      </c>
    </row>
    <row r="7913" spans="1:9" x14ac:dyDescent="0.15">
      <c r="A7913" s="57">
        <v>41969</v>
      </c>
      <c r="B7913" s="9" t="s">
        <v>115</v>
      </c>
      <c r="C7913" s="83">
        <f t="shared" si="370"/>
        <v>6.0700000000000007E-3</v>
      </c>
      <c r="D7913" s="82">
        <f t="shared" si="369"/>
        <v>5.9400000000000008E-3</v>
      </c>
      <c r="E7913" s="81">
        <f t="shared" si="371"/>
        <v>1.3000000000000002E-4</v>
      </c>
      <c r="F7913" s="97">
        <f>INDEX(バックデータ一覧!$G$4:$I$27,MATCH(計算過程!B7913,バックデータ一覧!$F$4:$F$27,0),MATCH(VLOOKUP(A7913,バックデータ一覧!$T$3:$U$367,2),バックデータ一覧!$G$3:$I$3,0))*10^-3</f>
        <v>1.3000000000000002E-4</v>
      </c>
      <c r="G7913" s="97">
        <f>INDEX(バックデータ一覧!$J$4:$L$27,MATCH(計算過程!B7913,バックデータ一覧!$F$4:$F$27,0),MATCH(VLOOKUP(A7913,バックデータ一覧!$T$3:$U$367,2),バックデータ一覧!$J$3:$L$3,0))*10^-3</f>
        <v>2.5000000000000001E-4</v>
      </c>
      <c r="H7913" s="97">
        <f>INDEX(バックデータ一覧!$M$4:$O$27,MATCH(計算過程!B7913,バックデータ一覧!$F$4:$F$27,0),MATCH(VLOOKUP(A7913,バックデータ一覧!$T$3:$U$367,2),バックデータ一覧!$M$3:$O$3,0))*10^-3</f>
        <v>3.8000000000000002E-4</v>
      </c>
      <c r="I7913" s="97">
        <f>INDEX(バックデータ一覧!$P$4:$R$27,MATCH(計算過程!B7913,バックデータ一覧!$F$4:$F$27,0),MATCH(VLOOKUP(A7913,バックデータ一覧!$T$3:$U$367,2),バックデータ一覧!$P$3:$R$3,0))*10^-3</f>
        <v>5.0000000000000001E-4</v>
      </c>
    </row>
    <row r="7914" spans="1:9" x14ac:dyDescent="0.15">
      <c r="A7914" s="57">
        <v>41969</v>
      </c>
      <c r="B7914" s="9" t="s">
        <v>116</v>
      </c>
      <c r="C7914" s="83">
        <f t="shared" si="370"/>
        <v>6.0700000000000007E-3</v>
      </c>
      <c r="D7914" s="82">
        <f t="shared" si="369"/>
        <v>5.9400000000000008E-3</v>
      </c>
      <c r="E7914" s="81">
        <f t="shared" si="371"/>
        <v>1.3000000000000002E-4</v>
      </c>
      <c r="F7914" s="97">
        <f>INDEX(バックデータ一覧!$G$4:$I$27,MATCH(計算過程!B7914,バックデータ一覧!$F$4:$F$27,0),MATCH(VLOOKUP(A7914,バックデータ一覧!$T$3:$U$367,2),バックデータ一覧!$G$3:$I$3,0))*10^-3</f>
        <v>1.3000000000000002E-4</v>
      </c>
      <c r="G7914" s="97">
        <f>INDEX(バックデータ一覧!$J$4:$L$27,MATCH(計算過程!B7914,バックデータ一覧!$F$4:$F$27,0),MATCH(VLOOKUP(A7914,バックデータ一覧!$T$3:$U$367,2),バックデータ一覧!$J$3:$L$3,0))*10^-3</f>
        <v>2.5000000000000001E-4</v>
      </c>
      <c r="H7914" s="97">
        <f>INDEX(バックデータ一覧!$M$4:$O$27,MATCH(計算過程!B7914,バックデータ一覧!$F$4:$F$27,0),MATCH(VLOOKUP(A7914,バックデータ一覧!$T$3:$U$367,2),バックデータ一覧!$M$3:$O$3,0))*10^-3</f>
        <v>3.8000000000000002E-4</v>
      </c>
      <c r="I7914" s="97">
        <f>INDEX(バックデータ一覧!$P$4:$R$27,MATCH(計算過程!B7914,バックデータ一覧!$F$4:$F$27,0),MATCH(VLOOKUP(A7914,バックデータ一覧!$T$3:$U$367,2),バックデータ一覧!$P$3:$R$3,0))*10^-3</f>
        <v>5.0000000000000001E-4</v>
      </c>
    </row>
    <row r="7915" spans="1:9" x14ac:dyDescent="0.15">
      <c r="A7915" s="57">
        <v>41969</v>
      </c>
      <c r="B7915" s="9" t="s">
        <v>117</v>
      </c>
      <c r="C7915" s="83">
        <f t="shared" si="370"/>
        <v>6.0700000000000007E-3</v>
      </c>
      <c r="D7915" s="82">
        <f t="shared" si="369"/>
        <v>5.9400000000000008E-3</v>
      </c>
      <c r="E7915" s="81">
        <f t="shared" si="371"/>
        <v>1.3000000000000002E-4</v>
      </c>
      <c r="F7915" s="97">
        <f>INDEX(バックデータ一覧!$G$4:$I$27,MATCH(計算過程!B7915,バックデータ一覧!$F$4:$F$27,0),MATCH(VLOOKUP(A7915,バックデータ一覧!$T$3:$U$367,2),バックデータ一覧!$G$3:$I$3,0))*10^-3</f>
        <v>1.3000000000000002E-4</v>
      </c>
      <c r="G7915" s="97">
        <f>INDEX(バックデータ一覧!$J$4:$L$27,MATCH(計算過程!B7915,バックデータ一覧!$F$4:$F$27,0),MATCH(VLOOKUP(A7915,バックデータ一覧!$T$3:$U$367,2),バックデータ一覧!$J$3:$L$3,0))*10^-3</f>
        <v>2.5000000000000001E-4</v>
      </c>
      <c r="H7915" s="97">
        <f>INDEX(バックデータ一覧!$M$4:$O$27,MATCH(計算過程!B7915,バックデータ一覧!$F$4:$F$27,0),MATCH(VLOOKUP(A7915,バックデータ一覧!$T$3:$U$367,2),バックデータ一覧!$M$3:$O$3,0))*10^-3</f>
        <v>3.8000000000000002E-4</v>
      </c>
      <c r="I7915" s="97">
        <f>INDEX(バックデータ一覧!$P$4:$R$27,MATCH(計算過程!B7915,バックデータ一覧!$F$4:$F$27,0),MATCH(VLOOKUP(A7915,バックデータ一覧!$T$3:$U$367,2),バックデータ一覧!$P$3:$R$3,0))*10^-3</f>
        <v>5.0000000000000001E-4</v>
      </c>
    </row>
    <row r="7916" spans="1:9" x14ac:dyDescent="0.15">
      <c r="A7916" s="57">
        <v>41969</v>
      </c>
      <c r="B7916" s="9" t="s">
        <v>118</v>
      </c>
      <c r="C7916" s="83">
        <f t="shared" si="370"/>
        <v>6.0700000000000007E-3</v>
      </c>
      <c r="D7916" s="82">
        <f t="shared" si="369"/>
        <v>5.9400000000000008E-3</v>
      </c>
      <c r="E7916" s="81">
        <f t="shared" si="371"/>
        <v>1.3000000000000002E-4</v>
      </c>
      <c r="F7916" s="97">
        <f>INDEX(バックデータ一覧!$G$4:$I$27,MATCH(計算過程!B7916,バックデータ一覧!$F$4:$F$27,0),MATCH(VLOOKUP(A7916,バックデータ一覧!$T$3:$U$367,2),バックデータ一覧!$G$3:$I$3,0))*10^-3</f>
        <v>1.3000000000000002E-4</v>
      </c>
      <c r="G7916" s="97">
        <f>INDEX(バックデータ一覧!$J$4:$L$27,MATCH(計算過程!B7916,バックデータ一覧!$F$4:$F$27,0),MATCH(VLOOKUP(A7916,バックデータ一覧!$T$3:$U$367,2),バックデータ一覧!$J$3:$L$3,0))*10^-3</f>
        <v>2.5000000000000001E-4</v>
      </c>
      <c r="H7916" s="97">
        <f>INDEX(バックデータ一覧!$M$4:$O$27,MATCH(計算過程!B7916,バックデータ一覧!$F$4:$F$27,0),MATCH(VLOOKUP(A7916,バックデータ一覧!$T$3:$U$367,2),バックデータ一覧!$M$3:$O$3,0))*10^-3</f>
        <v>3.8000000000000002E-4</v>
      </c>
      <c r="I7916" s="97">
        <f>INDEX(バックデータ一覧!$P$4:$R$27,MATCH(計算過程!B7916,バックデータ一覧!$F$4:$F$27,0),MATCH(VLOOKUP(A7916,バックデータ一覧!$T$3:$U$367,2),バックデータ一覧!$P$3:$R$3,0))*10^-3</f>
        <v>5.0000000000000001E-4</v>
      </c>
    </row>
    <row r="7917" spans="1:9" x14ac:dyDescent="0.15">
      <c r="A7917" s="57">
        <v>41969</v>
      </c>
      <c r="B7917" s="9" t="s">
        <v>119</v>
      </c>
      <c r="C7917" s="83">
        <f t="shared" si="370"/>
        <v>6.0700000000000007E-3</v>
      </c>
      <c r="D7917" s="82">
        <f t="shared" si="369"/>
        <v>5.9400000000000008E-3</v>
      </c>
      <c r="E7917" s="81">
        <f t="shared" si="371"/>
        <v>1.3000000000000002E-4</v>
      </c>
      <c r="F7917" s="97">
        <f>INDEX(バックデータ一覧!$G$4:$I$27,MATCH(計算過程!B7917,バックデータ一覧!$F$4:$F$27,0),MATCH(VLOOKUP(A7917,バックデータ一覧!$T$3:$U$367,2),バックデータ一覧!$G$3:$I$3,0))*10^-3</f>
        <v>1.3000000000000002E-4</v>
      </c>
      <c r="G7917" s="97">
        <f>INDEX(バックデータ一覧!$J$4:$L$27,MATCH(計算過程!B7917,バックデータ一覧!$F$4:$F$27,0),MATCH(VLOOKUP(A7917,バックデータ一覧!$T$3:$U$367,2),バックデータ一覧!$J$3:$L$3,0))*10^-3</f>
        <v>2.5000000000000001E-4</v>
      </c>
      <c r="H7917" s="97">
        <f>INDEX(バックデータ一覧!$M$4:$O$27,MATCH(計算過程!B7917,バックデータ一覧!$F$4:$F$27,0),MATCH(VLOOKUP(A7917,バックデータ一覧!$T$3:$U$367,2),バックデータ一覧!$M$3:$O$3,0))*10^-3</f>
        <v>3.8000000000000002E-4</v>
      </c>
      <c r="I7917" s="97">
        <f>INDEX(バックデータ一覧!$P$4:$R$27,MATCH(計算過程!B7917,バックデータ一覧!$F$4:$F$27,0),MATCH(VLOOKUP(A7917,バックデータ一覧!$T$3:$U$367,2),バックデータ一覧!$P$3:$R$3,0))*10^-3</f>
        <v>5.0000000000000001E-4</v>
      </c>
    </row>
    <row r="7918" spans="1:9" x14ac:dyDescent="0.15">
      <c r="A7918" s="57">
        <v>41969</v>
      </c>
      <c r="B7918" s="9" t="s">
        <v>120</v>
      </c>
      <c r="C7918" s="83">
        <f t="shared" si="370"/>
        <v>6.0700000000000007E-3</v>
      </c>
      <c r="D7918" s="82">
        <f t="shared" si="369"/>
        <v>5.9400000000000008E-3</v>
      </c>
      <c r="E7918" s="81">
        <f t="shared" si="371"/>
        <v>1.3000000000000002E-4</v>
      </c>
      <c r="F7918" s="97">
        <f>INDEX(バックデータ一覧!$G$4:$I$27,MATCH(計算過程!B7918,バックデータ一覧!$F$4:$F$27,0),MATCH(VLOOKUP(A7918,バックデータ一覧!$T$3:$U$367,2),バックデータ一覧!$G$3:$I$3,0))*10^-3</f>
        <v>1.3000000000000002E-4</v>
      </c>
      <c r="G7918" s="97">
        <f>INDEX(バックデータ一覧!$J$4:$L$27,MATCH(計算過程!B7918,バックデータ一覧!$F$4:$F$27,0),MATCH(VLOOKUP(A7918,バックデータ一覧!$T$3:$U$367,2),バックデータ一覧!$J$3:$L$3,0))*10^-3</f>
        <v>2.5000000000000001E-4</v>
      </c>
      <c r="H7918" s="97">
        <f>INDEX(バックデータ一覧!$M$4:$O$27,MATCH(計算過程!B7918,バックデータ一覧!$F$4:$F$27,0),MATCH(VLOOKUP(A7918,バックデータ一覧!$T$3:$U$367,2),バックデータ一覧!$M$3:$O$3,0))*10^-3</f>
        <v>3.8000000000000002E-4</v>
      </c>
      <c r="I7918" s="97">
        <f>INDEX(バックデータ一覧!$P$4:$R$27,MATCH(計算過程!B7918,バックデータ一覧!$F$4:$F$27,0),MATCH(VLOOKUP(A7918,バックデータ一覧!$T$3:$U$367,2),バックデータ一覧!$P$3:$R$3,0))*10^-3</f>
        <v>5.0000000000000001E-4</v>
      </c>
    </row>
    <row r="7919" spans="1:9" x14ac:dyDescent="0.15">
      <c r="A7919" s="57">
        <v>41969</v>
      </c>
      <c r="B7919" s="9" t="s">
        <v>121</v>
      </c>
      <c r="C7919" s="83">
        <f t="shared" si="370"/>
        <v>6.0700000000000007E-3</v>
      </c>
      <c r="D7919" s="82">
        <f t="shared" si="369"/>
        <v>5.9400000000000008E-3</v>
      </c>
      <c r="E7919" s="81">
        <f t="shared" si="371"/>
        <v>1.3000000000000002E-4</v>
      </c>
      <c r="F7919" s="97">
        <f>INDEX(バックデータ一覧!$G$4:$I$27,MATCH(計算過程!B7919,バックデータ一覧!$F$4:$F$27,0),MATCH(VLOOKUP(A7919,バックデータ一覧!$T$3:$U$367,2),バックデータ一覧!$G$3:$I$3,0))*10^-3</f>
        <v>1.3000000000000002E-4</v>
      </c>
      <c r="G7919" s="97">
        <f>INDEX(バックデータ一覧!$J$4:$L$27,MATCH(計算過程!B7919,バックデータ一覧!$F$4:$F$27,0),MATCH(VLOOKUP(A7919,バックデータ一覧!$T$3:$U$367,2),バックデータ一覧!$J$3:$L$3,0))*10^-3</f>
        <v>2.5000000000000001E-4</v>
      </c>
      <c r="H7919" s="97">
        <f>INDEX(バックデータ一覧!$M$4:$O$27,MATCH(計算過程!B7919,バックデータ一覧!$F$4:$F$27,0),MATCH(VLOOKUP(A7919,バックデータ一覧!$T$3:$U$367,2),バックデータ一覧!$M$3:$O$3,0))*10^-3</f>
        <v>3.8000000000000002E-4</v>
      </c>
      <c r="I7919" s="97">
        <f>INDEX(バックデータ一覧!$P$4:$R$27,MATCH(計算過程!B7919,バックデータ一覧!$F$4:$F$27,0),MATCH(VLOOKUP(A7919,バックデータ一覧!$T$3:$U$367,2),バックデータ一覧!$P$3:$R$3,0))*10^-3</f>
        <v>5.0000000000000001E-4</v>
      </c>
    </row>
    <row r="7920" spans="1:9" x14ac:dyDescent="0.15">
      <c r="A7920" s="57">
        <v>41969</v>
      </c>
      <c r="B7920" s="9" t="s">
        <v>122</v>
      </c>
      <c r="C7920" s="83">
        <f t="shared" si="370"/>
        <v>6.0700000000000007E-3</v>
      </c>
      <c r="D7920" s="82">
        <f t="shared" si="369"/>
        <v>5.9400000000000008E-3</v>
      </c>
      <c r="E7920" s="81">
        <f t="shared" si="371"/>
        <v>1.3000000000000002E-4</v>
      </c>
      <c r="F7920" s="97">
        <f>INDEX(バックデータ一覧!$G$4:$I$27,MATCH(計算過程!B7920,バックデータ一覧!$F$4:$F$27,0),MATCH(VLOOKUP(A7920,バックデータ一覧!$T$3:$U$367,2),バックデータ一覧!$G$3:$I$3,0))*10^-3</f>
        <v>1.3000000000000002E-4</v>
      </c>
      <c r="G7920" s="97">
        <f>INDEX(バックデータ一覧!$J$4:$L$27,MATCH(計算過程!B7920,バックデータ一覧!$F$4:$F$27,0),MATCH(VLOOKUP(A7920,バックデータ一覧!$T$3:$U$367,2),バックデータ一覧!$J$3:$L$3,0))*10^-3</f>
        <v>2.5000000000000001E-4</v>
      </c>
      <c r="H7920" s="97">
        <f>INDEX(バックデータ一覧!$M$4:$O$27,MATCH(計算過程!B7920,バックデータ一覧!$F$4:$F$27,0),MATCH(VLOOKUP(A7920,バックデータ一覧!$T$3:$U$367,2),バックデータ一覧!$M$3:$O$3,0))*10^-3</f>
        <v>3.8000000000000002E-4</v>
      </c>
      <c r="I7920" s="97">
        <f>INDEX(バックデータ一覧!$P$4:$R$27,MATCH(計算過程!B7920,バックデータ一覧!$F$4:$F$27,0),MATCH(VLOOKUP(A7920,バックデータ一覧!$T$3:$U$367,2),バックデータ一覧!$P$3:$R$3,0))*10^-3</f>
        <v>5.0000000000000001E-4</v>
      </c>
    </row>
    <row r="7921" spans="1:9" x14ac:dyDescent="0.15">
      <c r="A7921" s="57">
        <v>41969</v>
      </c>
      <c r="B7921" s="9" t="s">
        <v>123</v>
      </c>
      <c r="C7921" s="83">
        <f t="shared" si="370"/>
        <v>6.0700000000000007E-3</v>
      </c>
      <c r="D7921" s="82">
        <f t="shared" si="369"/>
        <v>5.9400000000000008E-3</v>
      </c>
      <c r="E7921" s="81">
        <f t="shared" si="371"/>
        <v>1.3000000000000002E-4</v>
      </c>
      <c r="F7921" s="97">
        <f>INDEX(バックデータ一覧!$G$4:$I$27,MATCH(計算過程!B7921,バックデータ一覧!$F$4:$F$27,0),MATCH(VLOOKUP(A7921,バックデータ一覧!$T$3:$U$367,2),バックデータ一覧!$G$3:$I$3,0))*10^-3</f>
        <v>1.3000000000000002E-4</v>
      </c>
      <c r="G7921" s="97">
        <f>INDEX(バックデータ一覧!$J$4:$L$27,MATCH(計算過程!B7921,バックデータ一覧!$F$4:$F$27,0),MATCH(VLOOKUP(A7921,バックデータ一覧!$T$3:$U$367,2),バックデータ一覧!$J$3:$L$3,0))*10^-3</f>
        <v>2.5000000000000001E-4</v>
      </c>
      <c r="H7921" s="97">
        <f>INDEX(バックデータ一覧!$M$4:$O$27,MATCH(計算過程!B7921,バックデータ一覧!$F$4:$F$27,0),MATCH(VLOOKUP(A7921,バックデータ一覧!$T$3:$U$367,2),バックデータ一覧!$M$3:$O$3,0))*10^-3</f>
        <v>3.8000000000000002E-4</v>
      </c>
      <c r="I7921" s="97">
        <f>INDEX(バックデータ一覧!$P$4:$R$27,MATCH(計算過程!B7921,バックデータ一覧!$F$4:$F$27,0),MATCH(VLOOKUP(A7921,バックデータ一覧!$T$3:$U$367,2),バックデータ一覧!$P$3:$R$3,0))*10^-3</f>
        <v>5.0000000000000001E-4</v>
      </c>
    </row>
    <row r="7922" spans="1:9" x14ac:dyDescent="0.15">
      <c r="A7922" s="57">
        <v>41969</v>
      </c>
      <c r="B7922" s="9" t="s">
        <v>124</v>
      </c>
      <c r="C7922" s="83">
        <f t="shared" si="370"/>
        <v>6.0700000000000007E-3</v>
      </c>
      <c r="D7922" s="82">
        <f t="shared" si="369"/>
        <v>5.9400000000000008E-3</v>
      </c>
      <c r="E7922" s="81">
        <f t="shared" si="371"/>
        <v>1.3000000000000002E-4</v>
      </c>
      <c r="F7922" s="97">
        <f>INDEX(バックデータ一覧!$G$4:$I$27,MATCH(計算過程!B7922,バックデータ一覧!$F$4:$F$27,0),MATCH(VLOOKUP(A7922,バックデータ一覧!$T$3:$U$367,2),バックデータ一覧!$G$3:$I$3,0))*10^-3</f>
        <v>1.3000000000000002E-4</v>
      </c>
      <c r="G7922" s="97">
        <f>INDEX(バックデータ一覧!$J$4:$L$27,MATCH(計算過程!B7922,バックデータ一覧!$F$4:$F$27,0),MATCH(VLOOKUP(A7922,バックデータ一覧!$T$3:$U$367,2),バックデータ一覧!$J$3:$L$3,0))*10^-3</f>
        <v>2.5000000000000001E-4</v>
      </c>
      <c r="H7922" s="97">
        <f>INDEX(バックデータ一覧!$M$4:$O$27,MATCH(計算過程!B7922,バックデータ一覧!$F$4:$F$27,0),MATCH(VLOOKUP(A7922,バックデータ一覧!$T$3:$U$367,2),バックデータ一覧!$M$3:$O$3,0))*10^-3</f>
        <v>3.8000000000000002E-4</v>
      </c>
      <c r="I7922" s="97">
        <f>INDEX(バックデータ一覧!$P$4:$R$27,MATCH(計算過程!B7922,バックデータ一覧!$F$4:$F$27,0),MATCH(VLOOKUP(A7922,バックデータ一覧!$T$3:$U$367,2),バックデータ一覧!$P$3:$R$3,0))*10^-3</f>
        <v>5.0000000000000001E-4</v>
      </c>
    </row>
    <row r="7923" spans="1:9" x14ac:dyDescent="0.15">
      <c r="A7923" s="57">
        <v>41969</v>
      </c>
      <c r="B7923" s="9" t="s">
        <v>125</v>
      </c>
      <c r="C7923" s="83">
        <f t="shared" si="370"/>
        <v>6.4800000000000005E-3</v>
      </c>
      <c r="D7923" s="82">
        <f t="shared" si="369"/>
        <v>5.9400000000000008E-3</v>
      </c>
      <c r="E7923" s="81">
        <f t="shared" si="371"/>
        <v>5.4000000000000001E-4</v>
      </c>
      <c r="F7923" s="97">
        <f>INDEX(バックデータ一覧!$G$4:$I$27,MATCH(計算過程!B7923,バックデータ一覧!$F$4:$F$27,0),MATCH(VLOOKUP(A7923,バックデータ一覧!$T$3:$U$367,2),バックデータ一覧!$G$3:$I$3,0))*10^-3</f>
        <v>5.4000000000000001E-4</v>
      </c>
      <c r="G7923" s="97">
        <f>INDEX(バックデータ一覧!$J$4:$L$27,MATCH(計算過程!B7923,バックデータ一覧!$F$4:$F$27,0),MATCH(VLOOKUP(A7923,バックデータ一覧!$T$3:$U$367,2),バックデータ一覧!$J$3:$L$3,0))*10^-3</f>
        <v>1.08E-3</v>
      </c>
      <c r="H7923" s="97">
        <f>INDEX(バックデータ一覧!$M$4:$O$27,MATCH(計算過程!B7923,バックデータ一覧!$F$4:$F$27,0),MATCH(VLOOKUP(A7923,バックデータ一覧!$T$3:$U$367,2),バックデータ一覧!$M$3:$O$3,0))*10^-3</f>
        <v>1.6299999999999999E-3</v>
      </c>
      <c r="I7923" s="97">
        <f>INDEX(バックデータ一覧!$P$4:$R$27,MATCH(計算過程!B7923,バックデータ一覧!$F$4:$F$27,0),MATCH(VLOOKUP(A7923,バックデータ一覧!$T$3:$U$367,2),バックデータ一覧!$P$3:$R$3,0))*10^-3</f>
        <v>2.1700000000000001E-3</v>
      </c>
    </row>
    <row r="7924" spans="1:9" x14ac:dyDescent="0.15">
      <c r="A7924" s="57">
        <v>41969</v>
      </c>
      <c r="B7924" s="9" t="s">
        <v>126</v>
      </c>
      <c r="C7924" s="83">
        <f t="shared" si="370"/>
        <v>6.2700000000000013E-3</v>
      </c>
      <c r="D7924" s="82">
        <f t="shared" si="369"/>
        <v>5.9400000000000008E-3</v>
      </c>
      <c r="E7924" s="81">
        <f t="shared" si="371"/>
        <v>3.3E-4</v>
      </c>
      <c r="F7924" s="97">
        <f>INDEX(バックデータ一覧!$G$4:$I$27,MATCH(計算過程!B7924,バックデータ一覧!$F$4:$F$27,0),MATCH(VLOOKUP(A7924,バックデータ一覧!$T$3:$U$367,2),バックデータ一覧!$G$3:$I$3,0))*10^-3</f>
        <v>3.3E-4</v>
      </c>
      <c r="G7924" s="97">
        <f>INDEX(バックデータ一覧!$J$4:$L$27,MATCH(計算過程!B7924,バックデータ一覧!$F$4:$F$27,0),MATCH(VLOOKUP(A7924,バックデータ一覧!$T$3:$U$367,2),バックデータ一覧!$J$3:$L$3,0))*10^-3</f>
        <v>6.7000000000000002E-4</v>
      </c>
      <c r="H7924" s="97">
        <f>INDEX(バックデータ一覧!$M$4:$O$27,MATCH(計算過程!B7924,バックデータ一覧!$F$4:$F$27,0),MATCH(VLOOKUP(A7924,バックデータ一覧!$T$3:$U$367,2),バックデータ一覧!$M$3:$O$3,0))*10^-3</f>
        <v>1E-3</v>
      </c>
      <c r="I7924" s="97">
        <f>INDEX(バックデータ一覧!$P$4:$R$27,MATCH(計算過程!B7924,バックデータ一覧!$F$4:$F$27,0),MATCH(VLOOKUP(A7924,バックデータ一覧!$T$3:$U$367,2),バックデータ一覧!$P$3:$R$3,0))*10^-3</f>
        <v>1.33E-3</v>
      </c>
    </row>
    <row r="7925" spans="1:9" x14ac:dyDescent="0.15">
      <c r="A7925" s="57">
        <v>41969</v>
      </c>
      <c r="B7925" s="9" t="s">
        <v>127</v>
      </c>
      <c r="C7925" s="83">
        <f t="shared" si="370"/>
        <v>9.4600000000000014E-3</v>
      </c>
      <c r="D7925" s="82">
        <f t="shared" si="369"/>
        <v>5.9400000000000008E-3</v>
      </c>
      <c r="E7925" s="81">
        <f t="shared" si="371"/>
        <v>3.5200000000000001E-3</v>
      </c>
      <c r="F7925" s="97">
        <f>INDEX(バックデータ一覧!$G$4:$I$27,MATCH(計算過程!B7925,バックデータ一覧!$F$4:$F$27,0),MATCH(VLOOKUP(A7925,バックデータ一覧!$T$3:$U$367,2),バックデータ一覧!$G$3:$I$3,0))*10^-3</f>
        <v>3.5200000000000001E-3</v>
      </c>
      <c r="G7925" s="97">
        <f>INDEX(バックデータ一覧!$J$4:$L$27,MATCH(計算過程!B7925,バックデータ一覧!$F$4:$F$27,0),MATCH(VLOOKUP(A7925,バックデータ一覧!$T$3:$U$367,2),バックデータ一覧!$J$3:$L$3,0))*10^-3</f>
        <v>7.0300000000000007E-3</v>
      </c>
      <c r="H7925" s="97">
        <f>INDEX(バックデータ一覧!$M$4:$O$27,MATCH(計算過程!B7925,バックデータ一覧!$F$4:$F$27,0),MATCH(VLOOKUP(A7925,バックデータ一覧!$T$3:$U$367,2),バックデータ一覧!$M$3:$O$3,0))*10^-3</f>
        <v>1.055E-2</v>
      </c>
      <c r="I7925" s="97">
        <f>INDEX(バックデータ一覧!$P$4:$R$27,MATCH(計算過程!B7925,バックデータ一覧!$F$4:$F$27,0),MATCH(VLOOKUP(A7925,バックデータ一覧!$T$3:$U$367,2),バックデータ一覧!$P$3:$R$3,0))*10^-3</f>
        <v>1.4060000000000001E-2</v>
      </c>
    </row>
    <row r="7926" spans="1:9" x14ac:dyDescent="0.15">
      <c r="A7926" s="57">
        <v>41969</v>
      </c>
      <c r="B7926" s="9" t="s">
        <v>128</v>
      </c>
      <c r="C7926" s="83">
        <f t="shared" si="370"/>
        <v>1.2220000000000002E-2</v>
      </c>
      <c r="D7926" s="82">
        <f t="shared" si="369"/>
        <v>5.9400000000000008E-3</v>
      </c>
      <c r="E7926" s="81">
        <f t="shared" si="371"/>
        <v>6.28E-3</v>
      </c>
      <c r="F7926" s="97">
        <f>INDEX(バックデータ一覧!$G$4:$I$27,MATCH(計算過程!B7926,バックデータ一覧!$F$4:$F$27,0),MATCH(VLOOKUP(A7926,バックデータ一覧!$T$3:$U$367,2),バックデータ一覧!$G$3:$I$3,0))*10^-3</f>
        <v>6.28E-3</v>
      </c>
      <c r="G7926" s="97">
        <f>INDEX(バックデータ一覧!$J$4:$L$27,MATCH(計算過程!B7926,バックデータ一覧!$F$4:$F$27,0),MATCH(VLOOKUP(A7926,バックデータ一覧!$T$3:$U$367,2),バックデータ一覧!$J$3:$L$3,0))*10^-3</f>
        <v>1.256E-2</v>
      </c>
      <c r="H7926" s="97">
        <f>INDEX(バックデータ一覧!$M$4:$O$27,MATCH(計算過程!B7926,バックデータ一覧!$F$4:$F$27,0),MATCH(VLOOKUP(A7926,バックデータ一覧!$T$3:$U$367,2),バックデータ一覧!$M$3:$O$3,0))*10^-3</f>
        <v>1.8839999999999999E-2</v>
      </c>
      <c r="I7926" s="97">
        <f>INDEX(バックデータ一覧!$P$4:$R$27,MATCH(計算過程!B7926,バックデータ一覧!$F$4:$F$27,0),MATCH(VLOOKUP(A7926,バックデータ一覧!$T$3:$U$367,2),バックデータ一覧!$P$3:$R$3,0))*10^-3</f>
        <v>2.512E-2</v>
      </c>
    </row>
    <row r="7927" spans="1:9" x14ac:dyDescent="0.15">
      <c r="A7927" s="57">
        <v>41970</v>
      </c>
      <c r="B7927" s="9" t="s">
        <v>105</v>
      </c>
      <c r="C7927" s="83">
        <f t="shared" si="370"/>
        <v>6.0700000000000007E-3</v>
      </c>
      <c r="D7927" s="82">
        <f t="shared" si="369"/>
        <v>5.9400000000000008E-3</v>
      </c>
      <c r="E7927" s="81">
        <f t="shared" si="371"/>
        <v>1.3000000000000002E-4</v>
      </c>
      <c r="F7927" s="97">
        <f>INDEX(バックデータ一覧!$G$4:$I$27,MATCH(計算過程!B7927,バックデータ一覧!$F$4:$F$27,0),MATCH(VLOOKUP(A7927,バックデータ一覧!$T$3:$U$367,2),バックデータ一覧!$G$3:$I$3,0))*10^-3</f>
        <v>1.3000000000000002E-4</v>
      </c>
      <c r="G7927" s="97">
        <f>INDEX(バックデータ一覧!$J$4:$L$27,MATCH(計算過程!B7927,バックデータ一覧!$F$4:$F$27,0),MATCH(VLOOKUP(A7927,バックデータ一覧!$T$3:$U$367,2),バックデータ一覧!$J$3:$L$3,0))*10^-3</f>
        <v>2.5000000000000001E-4</v>
      </c>
      <c r="H7927" s="97">
        <f>INDEX(バックデータ一覧!$M$4:$O$27,MATCH(計算過程!B7927,バックデータ一覧!$F$4:$F$27,0),MATCH(VLOOKUP(A7927,バックデータ一覧!$T$3:$U$367,2),バックデータ一覧!$M$3:$O$3,0))*10^-3</f>
        <v>3.8000000000000002E-4</v>
      </c>
      <c r="I7927" s="97">
        <f>INDEX(バックデータ一覧!$P$4:$R$27,MATCH(計算過程!B7927,バックデータ一覧!$F$4:$F$27,0),MATCH(VLOOKUP(A7927,バックデータ一覧!$T$3:$U$367,2),バックデータ一覧!$P$3:$R$3,0))*10^-3</f>
        <v>5.0000000000000001E-4</v>
      </c>
    </row>
    <row r="7928" spans="1:9" x14ac:dyDescent="0.15">
      <c r="A7928" s="57">
        <v>41970</v>
      </c>
      <c r="B7928" s="9" t="s">
        <v>106</v>
      </c>
      <c r="C7928" s="83">
        <f t="shared" si="370"/>
        <v>6.0700000000000007E-3</v>
      </c>
      <c r="D7928" s="82">
        <f t="shared" si="369"/>
        <v>5.9400000000000008E-3</v>
      </c>
      <c r="E7928" s="81">
        <f t="shared" si="371"/>
        <v>1.3000000000000002E-4</v>
      </c>
      <c r="F7928" s="97">
        <f>INDEX(バックデータ一覧!$G$4:$I$27,MATCH(計算過程!B7928,バックデータ一覧!$F$4:$F$27,0),MATCH(VLOOKUP(A7928,バックデータ一覧!$T$3:$U$367,2),バックデータ一覧!$G$3:$I$3,0))*10^-3</f>
        <v>1.3000000000000002E-4</v>
      </c>
      <c r="G7928" s="97">
        <f>INDEX(バックデータ一覧!$J$4:$L$27,MATCH(計算過程!B7928,バックデータ一覧!$F$4:$F$27,0),MATCH(VLOOKUP(A7928,バックデータ一覧!$T$3:$U$367,2),バックデータ一覧!$J$3:$L$3,0))*10^-3</f>
        <v>2.5000000000000001E-4</v>
      </c>
      <c r="H7928" s="97">
        <f>INDEX(バックデータ一覧!$M$4:$O$27,MATCH(計算過程!B7928,バックデータ一覧!$F$4:$F$27,0),MATCH(VLOOKUP(A7928,バックデータ一覧!$T$3:$U$367,2),バックデータ一覧!$M$3:$O$3,0))*10^-3</f>
        <v>3.8000000000000002E-4</v>
      </c>
      <c r="I7928" s="97">
        <f>INDEX(バックデータ一覧!$P$4:$R$27,MATCH(計算過程!B7928,バックデータ一覧!$F$4:$F$27,0),MATCH(VLOOKUP(A7928,バックデータ一覧!$T$3:$U$367,2),バックデータ一覧!$P$3:$R$3,0))*10^-3</f>
        <v>5.0000000000000001E-4</v>
      </c>
    </row>
    <row r="7929" spans="1:9" x14ac:dyDescent="0.15">
      <c r="A7929" s="57">
        <v>41970</v>
      </c>
      <c r="B7929" s="9" t="s">
        <v>107</v>
      </c>
      <c r="C7929" s="83">
        <f t="shared" si="370"/>
        <v>6.0700000000000007E-3</v>
      </c>
      <c r="D7929" s="82">
        <f t="shared" si="369"/>
        <v>5.9400000000000008E-3</v>
      </c>
      <c r="E7929" s="81">
        <f t="shared" si="371"/>
        <v>1.3000000000000002E-4</v>
      </c>
      <c r="F7929" s="97">
        <f>INDEX(バックデータ一覧!$G$4:$I$27,MATCH(計算過程!B7929,バックデータ一覧!$F$4:$F$27,0),MATCH(VLOOKUP(A7929,バックデータ一覧!$T$3:$U$367,2),バックデータ一覧!$G$3:$I$3,0))*10^-3</f>
        <v>1.3000000000000002E-4</v>
      </c>
      <c r="G7929" s="97">
        <f>INDEX(バックデータ一覧!$J$4:$L$27,MATCH(計算過程!B7929,バックデータ一覧!$F$4:$F$27,0),MATCH(VLOOKUP(A7929,バックデータ一覧!$T$3:$U$367,2),バックデータ一覧!$J$3:$L$3,0))*10^-3</f>
        <v>2.5000000000000001E-4</v>
      </c>
      <c r="H7929" s="97">
        <f>INDEX(バックデータ一覧!$M$4:$O$27,MATCH(計算過程!B7929,バックデータ一覧!$F$4:$F$27,0),MATCH(VLOOKUP(A7929,バックデータ一覧!$T$3:$U$367,2),バックデータ一覧!$M$3:$O$3,0))*10^-3</f>
        <v>3.8000000000000002E-4</v>
      </c>
      <c r="I7929" s="97">
        <f>INDEX(バックデータ一覧!$P$4:$R$27,MATCH(計算過程!B7929,バックデータ一覧!$F$4:$F$27,0),MATCH(VLOOKUP(A7929,バックデータ一覧!$T$3:$U$367,2),バックデータ一覧!$P$3:$R$3,0))*10^-3</f>
        <v>5.0000000000000001E-4</v>
      </c>
    </row>
    <row r="7930" spans="1:9" x14ac:dyDescent="0.15">
      <c r="A7930" s="57">
        <v>41970</v>
      </c>
      <c r="B7930" s="9" t="s">
        <v>108</v>
      </c>
      <c r="C7930" s="83">
        <f t="shared" si="370"/>
        <v>6.0700000000000007E-3</v>
      </c>
      <c r="D7930" s="82">
        <f t="shared" si="369"/>
        <v>5.9400000000000008E-3</v>
      </c>
      <c r="E7930" s="81">
        <f t="shared" si="371"/>
        <v>1.3000000000000002E-4</v>
      </c>
      <c r="F7930" s="97">
        <f>INDEX(バックデータ一覧!$G$4:$I$27,MATCH(計算過程!B7930,バックデータ一覧!$F$4:$F$27,0),MATCH(VLOOKUP(A7930,バックデータ一覧!$T$3:$U$367,2),バックデータ一覧!$G$3:$I$3,0))*10^-3</f>
        <v>1.3000000000000002E-4</v>
      </c>
      <c r="G7930" s="97">
        <f>INDEX(バックデータ一覧!$J$4:$L$27,MATCH(計算過程!B7930,バックデータ一覧!$F$4:$F$27,0),MATCH(VLOOKUP(A7930,バックデータ一覧!$T$3:$U$367,2),バックデータ一覧!$J$3:$L$3,0))*10^-3</f>
        <v>2.5000000000000001E-4</v>
      </c>
      <c r="H7930" s="97">
        <f>INDEX(バックデータ一覧!$M$4:$O$27,MATCH(計算過程!B7930,バックデータ一覧!$F$4:$F$27,0),MATCH(VLOOKUP(A7930,バックデータ一覧!$T$3:$U$367,2),バックデータ一覧!$M$3:$O$3,0))*10^-3</f>
        <v>3.8000000000000002E-4</v>
      </c>
      <c r="I7930" s="97">
        <f>INDEX(バックデータ一覧!$P$4:$R$27,MATCH(計算過程!B7930,バックデータ一覧!$F$4:$F$27,0),MATCH(VLOOKUP(A7930,バックデータ一覧!$T$3:$U$367,2),バックデータ一覧!$P$3:$R$3,0))*10^-3</f>
        <v>5.0000000000000001E-4</v>
      </c>
    </row>
    <row r="7931" spans="1:9" x14ac:dyDescent="0.15">
      <c r="A7931" s="57">
        <v>41970</v>
      </c>
      <c r="B7931" s="9" t="s">
        <v>109</v>
      </c>
      <c r="C7931" s="83">
        <f t="shared" si="370"/>
        <v>6.0700000000000007E-3</v>
      </c>
      <c r="D7931" s="82">
        <f t="shared" si="369"/>
        <v>5.9400000000000008E-3</v>
      </c>
      <c r="E7931" s="81">
        <f t="shared" si="371"/>
        <v>1.3000000000000002E-4</v>
      </c>
      <c r="F7931" s="97">
        <f>INDEX(バックデータ一覧!$G$4:$I$27,MATCH(計算過程!B7931,バックデータ一覧!$F$4:$F$27,0),MATCH(VLOOKUP(A7931,バックデータ一覧!$T$3:$U$367,2),バックデータ一覧!$G$3:$I$3,0))*10^-3</f>
        <v>1.3000000000000002E-4</v>
      </c>
      <c r="G7931" s="97">
        <f>INDEX(バックデータ一覧!$J$4:$L$27,MATCH(計算過程!B7931,バックデータ一覧!$F$4:$F$27,0),MATCH(VLOOKUP(A7931,バックデータ一覧!$T$3:$U$367,2),バックデータ一覧!$J$3:$L$3,0))*10^-3</f>
        <v>2.5000000000000001E-4</v>
      </c>
      <c r="H7931" s="97">
        <f>INDEX(バックデータ一覧!$M$4:$O$27,MATCH(計算過程!B7931,バックデータ一覧!$F$4:$F$27,0),MATCH(VLOOKUP(A7931,バックデータ一覧!$T$3:$U$367,2),バックデータ一覧!$M$3:$O$3,0))*10^-3</f>
        <v>3.8000000000000002E-4</v>
      </c>
      <c r="I7931" s="97">
        <f>INDEX(バックデータ一覧!$P$4:$R$27,MATCH(計算過程!B7931,バックデータ一覧!$F$4:$F$27,0),MATCH(VLOOKUP(A7931,バックデータ一覧!$T$3:$U$367,2),バックデータ一覧!$P$3:$R$3,0))*10^-3</f>
        <v>5.0000000000000001E-4</v>
      </c>
    </row>
    <row r="7932" spans="1:9" x14ac:dyDescent="0.15">
      <c r="A7932" s="57">
        <v>41970</v>
      </c>
      <c r="B7932" s="9" t="s">
        <v>110</v>
      </c>
      <c r="C7932" s="83">
        <f t="shared" si="370"/>
        <v>6.0700000000000007E-3</v>
      </c>
      <c r="D7932" s="82">
        <f t="shared" si="369"/>
        <v>5.9400000000000008E-3</v>
      </c>
      <c r="E7932" s="81">
        <f t="shared" si="371"/>
        <v>1.3000000000000002E-4</v>
      </c>
      <c r="F7932" s="97">
        <f>INDEX(バックデータ一覧!$G$4:$I$27,MATCH(計算過程!B7932,バックデータ一覧!$F$4:$F$27,0),MATCH(VLOOKUP(A7932,バックデータ一覧!$T$3:$U$367,2),バックデータ一覧!$G$3:$I$3,0))*10^-3</f>
        <v>1.3000000000000002E-4</v>
      </c>
      <c r="G7932" s="97">
        <f>INDEX(バックデータ一覧!$J$4:$L$27,MATCH(計算過程!B7932,バックデータ一覧!$F$4:$F$27,0),MATCH(VLOOKUP(A7932,バックデータ一覧!$T$3:$U$367,2),バックデータ一覧!$J$3:$L$3,0))*10^-3</f>
        <v>2.5000000000000001E-4</v>
      </c>
      <c r="H7932" s="97">
        <f>INDEX(バックデータ一覧!$M$4:$O$27,MATCH(計算過程!B7932,バックデータ一覧!$F$4:$F$27,0),MATCH(VLOOKUP(A7932,バックデータ一覧!$T$3:$U$367,2),バックデータ一覧!$M$3:$O$3,0))*10^-3</f>
        <v>3.8000000000000002E-4</v>
      </c>
      <c r="I7932" s="97">
        <f>INDEX(バックデータ一覧!$P$4:$R$27,MATCH(計算過程!B7932,バックデータ一覧!$F$4:$F$27,0),MATCH(VLOOKUP(A7932,バックデータ一覧!$T$3:$U$367,2),バックデータ一覧!$P$3:$R$3,0))*10^-3</f>
        <v>5.0000000000000001E-4</v>
      </c>
    </row>
    <row r="7933" spans="1:9" x14ac:dyDescent="0.15">
      <c r="A7933" s="57">
        <v>41970</v>
      </c>
      <c r="B7933" s="9" t="s">
        <v>111</v>
      </c>
      <c r="C7933" s="83">
        <f t="shared" si="370"/>
        <v>9.3200000000000002E-3</v>
      </c>
      <c r="D7933" s="82">
        <f t="shared" si="369"/>
        <v>5.9400000000000008E-3</v>
      </c>
      <c r="E7933" s="81">
        <f t="shared" si="371"/>
        <v>3.3799999999999998E-3</v>
      </c>
      <c r="F7933" s="97">
        <f>INDEX(バックデータ一覧!$G$4:$I$27,MATCH(計算過程!B7933,バックデータ一覧!$F$4:$F$27,0),MATCH(VLOOKUP(A7933,バックデータ一覧!$T$3:$U$367,2),バックデータ一覧!$G$3:$I$3,0))*10^-3</f>
        <v>3.3799999999999998E-3</v>
      </c>
      <c r="G7933" s="97">
        <f>INDEX(バックデータ一覧!$J$4:$L$27,MATCH(計算過程!B7933,バックデータ一覧!$F$4:$F$27,0),MATCH(VLOOKUP(A7933,バックデータ一覧!$T$3:$U$367,2),バックデータ一覧!$J$3:$L$3,0))*10^-3</f>
        <v>6.7499999999999999E-3</v>
      </c>
      <c r="H7933" s="97">
        <f>INDEX(バックデータ一覧!$M$4:$O$27,MATCH(計算過程!B7933,バックデータ一覧!$F$4:$F$27,0),MATCH(VLOOKUP(A7933,バックデータ一覧!$T$3:$U$367,2),バックデータ一覧!$M$3:$O$3,0))*10^-3</f>
        <v>1.0130000000000002E-2</v>
      </c>
      <c r="I7933" s="97">
        <f>INDEX(バックデータ一覧!$P$4:$R$27,MATCH(計算過程!B7933,バックデータ一覧!$F$4:$F$27,0),MATCH(VLOOKUP(A7933,バックデータ一覧!$T$3:$U$367,2),バックデータ一覧!$P$3:$R$3,0))*10^-3</f>
        <v>1.3509999999999999E-2</v>
      </c>
    </row>
    <row r="7934" spans="1:9" x14ac:dyDescent="0.15">
      <c r="A7934" s="57">
        <v>41970</v>
      </c>
      <c r="B7934" s="9" t="s">
        <v>112</v>
      </c>
      <c r="C7934" s="83">
        <f t="shared" si="370"/>
        <v>6.4800000000000005E-3</v>
      </c>
      <c r="D7934" s="82">
        <f t="shared" si="369"/>
        <v>5.9400000000000008E-3</v>
      </c>
      <c r="E7934" s="81">
        <f t="shared" si="371"/>
        <v>5.4000000000000001E-4</v>
      </c>
      <c r="F7934" s="97">
        <f>INDEX(バックデータ一覧!$G$4:$I$27,MATCH(計算過程!B7934,バックデータ一覧!$F$4:$F$27,0),MATCH(VLOOKUP(A7934,バックデータ一覧!$T$3:$U$367,2),バックデータ一覧!$G$3:$I$3,0))*10^-3</f>
        <v>5.4000000000000001E-4</v>
      </c>
      <c r="G7934" s="97">
        <f>INDEX(バックデータ一覧!$J$4:$L$27,MATCH(計算過程!B7934,バックデータ一覧!$F$4:$F$27,0),MATCH(VLOOKUP(A7934,バックデータ一覧!$T$3:$U$367,2),バックデータ一覧!$J$3:$L$3,0))*10^-3</f>
        <v>1.08E-3</v>
      </c>
      <c r="H7934" s="97">
        <f>INDEX(バックデータ一覧!$M$4:$O$27,MATCH(計算過程!B7934,バックデータ一覧!$F$4:$F$27,0),MATCH(VLOOKUP(A7934,バックデータ一覧!$T$3:$U$367,2),バックデータ一覧!$M$3:$O$3,0))*10^-3</f>
        <v>1.6299999999999999E-3</v>
      </c>
      <c r="I7934" s="97">
        <f>INDEX(バックデータ一覧!$P$4:$R$27,MATCH(計算過程!B7934,バックデータ一覧!$F$4:$F$27,0),MATCH(VLOOKUP(A7934,バックデータ一覧!$T$3:$U$367,2),バックデータ一覧!$P$3:$R$3,0))*10^-3</f>
        <v>2.1700000000000001E-3</v>
      </c>
    </row>
    <row r="7935" spans="1:9" x14ac:dyDescent="0.15">
      <c r="A7935" s="57">
        <v>41970</v>
      </c>
      <c r="B7935" s="9" t="s">
        <v>113</v>
      </c>
      <c r="C7935" s="83">
        <f t="shared" si="370"/>
        <v>6.4800000000000005E-3</v>
      </c>
      <c r="D7935" s="82">
        <f t="shared" si="369"/>
        <v>5.9400000000000008E-3</v>
      </c>
      <c r="E7935" s="81">
        <f t="shared" si="371"/>
        <v>5.4000000000000001E-4</v>
      </c>
      <c r="F7935" s="97">
        <f>INDEX(バックデータ一覧!$G$4:$I$27,MATCH(計算過程!B7935,バックデータ一覧!$F$4:$F$27,0),MATCH(VLOOKUP(A7935,バックデータ一覧!$T$3:$U$367,2),バックデータ一覧!$G$3:$I$3,0))*10^-3</f>
        <v>5.4000000000000001E-4</v>
      </c>
      <c r="G7935" s="97">
        <f>INDEX(バックデータ一覧!$J$4:$L$27,MATCH(計算過程!B7935,バックデータ一覧!$F$4:$F$27,0),MATCH(VLOOKUP(A7935,バックデータ一覧!$T$3:$U$367,2),バックデータ一覧!$J$3:$L$3,0))*10^-3</f>
        <v>1.08E-3</v>
      </c>
      <c r="H7935" s="97">
        <f>INDEX(バックデータ一覧!$M$4:$O$27,MATCH(計算過程!B7935,バックデータ一覧!$F$4:$F$27,0),MATCH(VLOOKUP(A7935,バックデータ一覧!$T$3:$U$367,2),バックデータ一覧!$M$3:$O$3,0))*10^-3</f>
        <v>1.6299999999999999E-3</v>
      </c>
      <c r="I7935" s="97">
        <f>INDEX(バックデータ一覧!$P$4:$R$27,MATCH(計算過程!B7935,バックデータ一覧!$F$4:$F$27,0),MATCH(VLOOKUP(A7935,バックデータ一覧!$T$3:$U$367,2),バックデータ一覧!$P$3:$R$3,0))*10^-3</f>
        <v>2.1700000000000001E-3</v>
      </c>
    </row>
    <row r="7936" spans="1:9" x14ac:dyDescent="0.15">
      <c r="A7936" s="57">
        <v>41970</v>
      </c>
      <c r="B7936" s="9" t="s">
        <v>114</v>
      </c>
      <c r="C7936" s="83">
        <f t="shared" si="370"/>
        <v>6.0700000000000007E-3</v>
      </c>
      <c r="D7936" s="82">
        <f t="shared" si="369"/>
        <v>5.9400000000000008E-3</v>
      </c>
      <c r="E7936" s="81">
        <f t="shared" si="371"/>
        <v>1.3000000000000002E-4</v>
      </c>
      <c r="F7936" s="97">
        <f>INDEX(バックデータ一覧!$G$4:$I$27,MATCH(計算過程!B7936,バックデータ一覧!$F$4:$F$27,0),MATCH(VLOOKUP(A7936,バックデータ一覧!$T$3:$U$367,2),バックデータ一覧!$G$3:$I$3,0))*10^-3</f>
        <v>1.3000000000000002E-4</v>
      </c>
      <c r="G7936" s="97">
        <f>INDEX(バックデータ一覧!$J$4:$L$27,MATCH(計算過程!B7936,バックデータ一覧!$F$4:$F$27,0),MATCH(VLOOKUP(A7936,バックデータ一覧!$T$3:$U$367,2),バックデータ一覧!$J$3:$L$3,0))*10^-3</f>
        <v>2.5000000000000001E-4</v>
      </c>
      <c r="H7936" s="97">
        <f>INDEX(バックデータ一覧!$M$4:$O$27,MATCH(計算過程!B7936,バックデータ一覧!$F$4:$F$27,0),MATCH(VLOOKUP(A7936,バックデータ一覧!$T$3:$U$367,2),バックデータ一覧!$M$3:$O$3,0))*10^-3</f>
        <v>3.8000000000000002E-4</v>
      </c>
      <c r="I7936" s="97">
        <f>INDEX(バックデータ一覧!$P$4:$R$27,MATCH(計算過程!B7936,バックデータ一覧!$F$4:$F$27,0),MATCH(VLOOKUP(A7936,バックデータ一覧!$T$3:$U$367,2),バックデータ一覧!$P$3:$R$3,0))*10^-3</f>
        <v>5.0000000000000001E-4</v>
      </c>
    </row>
    <row r="7937" spans="1:9" x14ac:dyDescent="0.15">
      <c r="A7937" s="57">
        <v>41970</v>
      </c>
      <c r="B7937" s="9" t="s">
        <v>115</v>
      </c>
      <c r="C7937" s="83">
        <f t="shared" si="370"/>
        <v>6.2700000000000013E-3</v>
      </c>
      <c r="D7937" s="82">
        <f t="shared" si="369"/>
        <v>5.9400000000000008E-3</v>
      </c>
      <c r="E7937" s="81">
        <f t="shared" si="371"/>
        <v>3.3E-4</v>
      </c>
      <c r="F7937" s="97">
        <f>INDEX(バックデータ一覧!$G$4:$I$27,MATCH(計算過程!B7937,バックデータ一覧!$F$4:$F$27,0),MATCH(VLOOKUP(A7937,バックデータ一覧!$T$3:$U$367,2),バックデータ一覧!$G$3:$I$3,0))*10^-3</f>
        <v>3.3E-4</v>
      </c>
      <c r="G7937" s="97">
        <f>INDEX(バックデータ一覧!$J$4:$L$27,MATCH(計算過程!B7937,バックデータ一覧!$F$4:$F$27,0),MATCH(VLOOKUP(A7937,バックデータ一覧!$T$3:$U$367,2),バックデータ一覧!$J$3:$L$3,0))*10^-3</f>
        <v>6.7000000000000002E-4</v>
      </c>
      <c r="H7937" s="97">
        <f>INDEX(バックデータ一覧!$M$4:$O$27,MATCH(計算過程!B7937,バックデータ一覧!$F$4:$F$27,0),MATCH(VLOOKUP(A7937,バックデータ一覧!$T$3:$U$367,2),バックデータ一覧!$M$3:$O$3,0))*10^-3</f>
        <v>1E-3</v>
      </c>
      <c r="I7937" s="97">
        <f>INDEX(バックデータ一覧!$P$4:$R$27,MATCH(計算過程!B7937,バックデータ一覧!$F$4:$F$27,0),MATCH(VLOOKUP(A7937,バックデータ一覧!$T$3:$U$367,2),バックデータ一覧!$P$3:$R$3,0))*10^-3</f>
        <v>1.33E-3</v>
      </c>
    </row>
    <row r="7938" spans="1:9" x14ac:dyDescent="0.15">
      <c r="A7938" s="57">
        <v>41970</v>
      </c>
      <c r="B7938" s="9" t="s">
        <v>116</v>
      </c>
      <c r="C7938" s="83">
        <f t="shared" si="370"/>
        <v>6.0700000000000007E-3</v>
      </c>
      <c r="D7938" s="82">
        <f t="shared" si="369"/>
        <v>5.9400000000000008E-3</v>
      </c>
      <c r="E7938" s="81">
        <f t="shared" si="371"/>
        <v>1.3000000000000002E-4</v>
      </c>
      <c r="F7938" s="97">
        <f>INDEX(バックデータ一覧!$G$4:$I$27,MATCH(計算過程!B7938,バックデータ一覧!$F$4:$F$27,0),MATCH(VLOOKUP(A7938,バックデータ一覧!$T$3:$U$367,2),バックデータ一覧!$G$3:$I$3,0))*10^-3</f>
        <v>1.3000000000000002E-4</v>
      </c>
      <c r="G7938" s="97">
        <f>INDEX(バックデータ一覧!$J$4:$L$27,MATCH(計算過程!B7938,バックデータ一覧!$F$4:$F$27,0),MATCH(VLOOKUP(A7938,バックデータ一覧!$T$3:$U$367,2),バックデータ一覧!$J$3:$L$3,0))*10^-3</f>
        <v>2.5000000000000001E-4</v>
      </c>
      <c r="H7938" s="97">
        <f>INDEX(バックデータ一覧!$M$4:$O$27,MATCH(計算過程!B7938,バックデータ一覧!$F$4:$F$27,0),MATCH(VLOOKUP(A7938,バックデータ一覧!$T$3:$U$367,2),バックデータ一覧!$M$3:$O$3,0))*10^-3</f>
        <v>3.8000000000000002E-4</v>
      </c>
      <c r="I7938" s="97">
        <f>INDEX(バックデータ一覧!$P$4:$R$27,MATCH(計算過程!B7938,バックデータ一覧!$F$4:$F$27,0),MATCH(VLOOKUP(A7938,バックデータ一覧!$T$3:$U$367,2),バックデータ一覧!$P$3:$R$3,0))*10^-3</f>
        <v>5.0000000000000001E-4</v>
      </c>
    </row>
    <row r="7939" spans="1:9" x14ac:dyDescent="0.15">
      <c r="A7939" s="57">
        <v>41970</v>
      </c>
      <c r="B7939" s="9" t="s">
        <v>117</v>
      </c>
      <c r="C7939" s="83">
        <f t="shared" si="370"/>
        <v>9.3200000000000002E-3</v>
      </c>
      <c r="D7939" s="82">
        <f t="shared" si="369"/>
        <v>5.9400000000000008E-3</v>
      </c>
      <c r="E7939" s="81">
        <f t="shared" si="371"/>
        <v>3.3799999999999998E-3</v>
      </c>
      <c r="F7939" s="97">
        <f>INDEX(バックデータ一覧!$G$4:$I$27,MATCH(計算過程!B7939,バックデータ一覧!$F$4:$F$27,0),MATCH(VLOOKUP(A7939,バックデータ一覧!$T$3:$U$367,2),バックデータ一覧!$G$3:$I$3,0))*10^-3</f>
        <v>3.3799999999999998E-3</v>
      </c>
      <c r="G7939" s="97">
        <f>INDEX(バックデータ一覧!$J$4:$L$27,MATCH(計算過程!B7939,バックデータ一覧!$F$4:$F$27,0),MATCH(VLOOKUP(A7939,バックデータ一覧!$T$3:$U$367,2),バックデータ一覧!$J$3:$L$3,0))*10^-3</f>
        <v>6.7499999999999999E-3</v>
      </c>
      <c r="H7939" s="97">
        <f>INDEX(バックデータ一覧!$M$4:$O$27,MATCH(計算過程!B7939,バックデータ一覧!$F$4:$F$27,0),MATCH(VLOOKUP(A7939,バックデータ一覧!$T$3:$U$367,2),バックデータ一覧!$M$3:$O$3,0))*10^-3</f>
        <v>1.0130000000000002E-2</v>
      </c>
      <c r="I7939" s="97">
        <f>INDEX(バックデータ一覧!$P$4:$R$27,MATCH(計算過程!B7939,バックデータ一覧!$F$4:$F$27,0),MATCH(VLOOKUP(A7939,バックデータ一覧!$T$3:$U$367,2),バックデータ一覧!$P$3:$R$3,0))*10^-3</f>
        <v>1.3509999999999999E-2</v>
      </c>
    </row>
    <row r="7940" spans="1:9" x14ac:dyDescent="0.15">
      <c r="A7940" s="57">
        <v>41970</v>
      </c>
      <c r="B7940" s="9" t="s">
        <v>118</v>
      </c>
      <c r="C7940" s="83">
        <f t="shared" si="370"/>
        <v>6.2700000000000013E-3</v>
      </c>
      <c r="D7940" s="82">
        <f t="shared" si="369"/>
        <v>5.9400000000000008E-3</v>
      </c>
      <c r="E7940" s="81">
        <f t="shared" si="371"/>
        <v>3.3E-4</v>
      </c>
      <c r="F7940" s="97">
        <f>INDEX(バックデータ一覧!$G$4:$I$27,MATCH(計算過程!B7940,バックデータ一覧!$F$4:$F$27,0),MATCH(VLOOKUP(A7940,バックデータ一覧!$T$3:$U$367,2),バックデータ一覧!$G$3:$I$3,0))*10^-3</f>
        <v>3.3E-4</v>
      </c>
      <c r="G7940" s="97">
        <f>INDEX(バックデータ一覧!$J$4:$L$27,MATCH(計算過程!B7940,バックデータ一覧!$F$4:$F$27,0),MATCH(VLOOKUP(A7940,バックデータ一覧!$T$3:$U$367,2),バックデータ一覧!$J$3:$L$3,0))*10^-3</f>
        <v>6.7000000000000002E-4</v>
      </c>
      <c r="H7940" s="97">
        <f>INDEX(バックデータ一覧!$M$4:$O$27,MATCH(計算過程!B7940,バックデータ一覧!$F$4:$F$27,0),MATCH(VLOOKUP(A7940,バックデータ一覧!$T$3:$U$367,2),バックデータ一覧!$M$3:$O$3,0))*10^-3</f>
        <v>1E-3</v>
      </c>
      <c r="I7940" s="97">
        <f>INDEX(バックデータ一覧!$P$4:$R$27,MATCH(計算過程!B7940,バックデータ一覧!$F$4:$F$27,0),MATCH(VLOOKUP(A7940,バックデータ一覧!$T$3:$U$367,2),バックデータ一覧!$P$3:$R$3,0))*10^-3</f>
        <v>1.33E-3</v>
      </c>
    </row>
    <row r="7941" spans="1:9" x14ac:dyDescent="0.15">
      <c r="A7941" s="57">
        <v>41970</v>
      </c>
      <c r="B7941" s="9" t="s">
        <v>119</v>
      </c>
      <c r="C7941" s="83">
        <f t="shared" si="370"/>
        <v>6.0700000000000007E-3</v>
      </c>
      <c r="D7941" s="82">
        <f t="shared" si="369"/>
        <v>5.9400000000000008E-3</v>
      </c>
      <c r="E7941" s="81">
        <f t="shared" si="371"/>
        <v>1.3000000000000002E-4</v>
      </c>
      <c r="F7941" s="97">
        <f>INDEX(バックデータ一覧!$G$4:$I$27,MATCH(計算過程!B7941,バックデータ一覧!$F$4:$F$27,0),MATCH(VLOOKUP(A7941,バックデータ一覧!$T$3:$U$367,2),バックデータ一覧!$G$3:$I$3,0))*10^-3</f>
        <v>1.3000000000000002E-4</v>
      </c>
      <c r="G7941" s="97">
        <f>INDEX(バックデータ一覧!$J$4:$L$27,MATCH(計算過程!B7941,バックデータ一覧!$F$4:$F$27,0),MATCH(VLOOKUP(A7941,バックデータ一覧!$T$3:$U$367,2),バックデータ一覧!$J$3:$L$3,0))*10^-3</f>
        <v>2.5000000000000001E-4</v>
      </c>
      <c r="H7941" s="97">
        <f>INDEX(バックデータ一覧!$M$4:$O$27,MATCH(計算過程!B7941,バックデータ一覧!$F$4:$F$27,0),MATCH(VLOOKUP(A7941,バックデータ一覧!$T$3:$U$367,2),バックデータ一覧!$M$3:$O$3,0))*10^-3</f>
        <v>3.8000000000000002E-4</v>
      </c>
      <c r="I7941" s="97">
        <f>INDEX(バックデータ一覧!$P$4:$R$27,MATCH(計算過程!B7941,バックデータ一覧!$F$4:$F$27,0),MATCH(VLOOKUP(A7941,バックデータ一覧!$T$3:$U$367,2),バックデータ一覧!$P$3:$R$3,0))*10^-3</f>
        <v>5.0000000000000001E-4</v>
      </c>
    </row>
    <row r="7942" spans="1:9" x14ac:dyDescent="0.15">
      <c r="A7942" s="57">
        <v>41970</v>
      </c>
      <c r="B7942" s="9" t="s">
        <v>120</v>
      </c>
      <c r="C7942" s="83">
        <f t="shared" si="370"/>
        <v>6.0700000000000007E-3</v>
      </c>
      <c r="D7942" s="82">
        <f t="shared" si="369"/>
        <v>5.9400000000000008E-3</v>
      </c>
      <c r="E7942" s="81">
        <f t="shared" si="371"/>
        <v>1.3000000000000002E-4</v>
      </c>
      <c r="F7942" s="97">
        <f>INDEX(バックデータ一覧!$G$4:$I$27,MATCH(計算過程!B7942,バックデータ一覧!$F$4:$F$27,0),MATCH(VLOOKUP(A7942,バックデータ一覧!$T$3:$U$367,2),バックデータ一覧!$G$3:$I$3,0))*10^-3</f>
        <v>1.3000000000000002E-4</v>
      </c>
      <c r="G7942" s="97">
        <f>INDEX(バックデータ一覧!$J$4:$L$27,MATCH(計算過程!B7942,バックデータ一覧!$F$4:$F$27,0),MATCH(VLOOKUP(A7942,バックデータ一覧!$T$3:$U$367,2),バックデータ一覧!$J$3:$L$3,0))*10^-3</f>
        <v>2.5000000000000001E-4</v>
      </c>
      <c r="H7942" s="97">
        <f>INDEX(バックデータ一覧!$M$4:$O$27,MATCH(計算過程!B7942,バックデータ一覧!$F$4:$F$27,0),MATCH(VLOOKUP(A7942,バックデータ一覧!$T$3:$U$367,2),バックデータ一覧!$M$3:$O$3,0))*10^-3</f>
        <v>3.8000000000000002E-4</v>
      </c>
      <c r="I7942" s="97">
        <f>INDEX(バックデータ一覧!$P$4:$R$27,MATCH(計算過程!B7942,バックデータ一覧!$F$4:$F$27,0),MATCH(VLOOKUP(A7942,バックデータ一覧!$T$3:$U$367,2),バックデータ一覧!$P$3:$R$3,0))*10^-3</f>
        <v>5.0000000000000001E-4</v>
      </c>
    </row>
    <row r="7943" spans="1:9" x14ac:dyDescent="0.15">
      <c r="A7943" s="57">
        <v>41970</v>
      </c>
      <c r="B7943" s="9" t="s">
        <v>121</v>
      </c>
      <c r="C7943" s="83">
        <f t="shared" si="370"/>
        <v>6.2700000000000013E-3</v>
      </c>
      <c r="D7943" s="82">
        <f t="shared" ref="D7943:D8006" si="372">$O$4*$O$5*10^-3</f>
        <v>5.9400000000000008E-3</v>
      </c>
      <c r="E7943" s="81">
        <f t="shared" si="371"/>
        <v>3.3E-4</v>
      </c>
      <c r="F7943" s="97">
        <f>INDEX(バックデータ一覧!$G$4:$I$27,MATCH(計算過程!B7943,バックデータ一覧!$F$4:$F$27,0),MATCH(VLOOKUP(A7943,バックデータ一覧!$T$3:$U$367,2),バックデータ一覧!$G$3:$I$3,0))*10^-3</f>
        <v>3.3E-4</v>
      </c>
      <c r="G7943" s="97">
        <f>INDEX(バックデータ一覧!$J$4:$L$27,MATCH(計算過程!B7943,バックデータ一覧!$F$4:$F$27,0),MATCH(VLOOKUP(A7943,バックデータ一覧!$T$3:$U$367,2),バックデータ一覧!$J$3:$L$3,0))*10^-3</f>
        <v>6.7000000000000002E-4</v>
      </c>
      <c r="H7943" s="97">
        <f>INDEX(バックデータ一覧!$M$4:$O$27,MATCH(計算過程!B7943,バックデータ一覧!$F$4:$F$27,0),MATCH(VLOOKUP(A7943,バックデータ一覧!$T$3:$U$367,2),バックデータ一覧!$M$3:$O$3,0))*10^-3</f>
        <v>1E-3</v>
      </c>
      <c r="I7943" s="97">
        <f>INDEX(バックデータ一覧!$P$4:$R$27,MATCH(計算過程!B7943,バックデータ一覧!$F$4:$F$27,0),MATCH(VLOOKUP(A7943,バックデータ一覧!$T$3:$U$367,2),バックデータ一覧!$P$3:$R$3,0))*10^-3</f>
        <v>1.33E-3</v>
      </c>
    </row>
    <row r="7944" spans="1:9" x14ac:dyDescent="0.15">
      <c r="A7944" s="57">
        <v>41970</v>
      </c>
      <c r="B7944" s="9" t="s">
        <v>122</v>
      </c>
      <c r="C7944" s="83">
        <f t="shared" ref="C7944:C8007" si="373">D7944+E7944</f>
        <v>6.2700000000000013E-3</v>
      </c>
      <c r="D7944" s="82">
        <f t="shared" si="372"/>
        <v>5.9400000000000008E-3</v>
      </c>
      <c r="E7944" s="81">
        <f t="shared" ref="E7944:E8007" si="374">IF(AND($O$10&gt;=1,$O$10&lt;2),$F7944*(2-$O$10)/(2-1)+$G7944*($O$10-1)/(2-1),IF(AND($O$10&gt;=2,$O$10&lt;3),$G7944*(3-$O$10)/(3-2)+$H7944*($O$10-2)/(3-2),$H7944*(4-$O$10)/(4-3)+$I7944*($O$10-3)/(4-3)))</f>
        <v>3.3E-4</v>
      </c>
      <c r="F7944" s="97">
        <f>INDEX(バックデータ一覧!$G$4:$I$27,MATCH(計算過程!B7944,バックデータ一覧!$F$4:$F$27,0),MATCH(VLOOKUP(A7944,バックデータ一覧!$T$3:$U$367,2),バックデータ一覧!$G$3:$I$3,0))*10^-3</f>
        <v>3.3E-4</v>
      </c>
      <c r="G7944" s="97">
        <f>INDEX(バックデータ一覧!$J$4:$L$27,MATCH(計算過程!B7944,バックデータ一覧!$F$4:$F$27,0),MATCH(VLOOKUP(A7944,バックデータ一覧!$T$3:$U$367,2),バックデータ一覧!$J$3:$L$3,0))*10^-3</f>
        <v>6.7000000000000002E-4</v>
      </c>
      <c r="H7944" s="97">
        <f>INDEX(バックデータ一覧!$M$4:$O$27,MATCH(計算過程!B7944,バックデータ一覧!$F$4:$F$27,0),MATCH(VLOOKUP(A7944,バックデータ一覧!$T$3:$U$367,2),バックデータ一覧!$M$3:$O$3,0))*10^-3</f>
        <v>1E-3</v>
      </c>
      <c r="I7944" s="97">
        <f>INDEX(バックデータ一覧!$P$4:$R$27,MATCH(計算過程!B7944,バックデータ一覧!$F$4:$F$27,0),MATCH(VLOOKUP(A7944,バックデータ一覧!$T$3:$U$367,2),バックデータ一覧!$P$3:$R$3,0))*10^-3</f>
        <v>1.33E-3</v>
      </c>
    </row>
    <row r="7945" spans="1:9" x14ac:dyDescent="0.15">
      <c r="A7945" s="57">
        <v>41970</v>
      </c>
      <c r="B7945" s="9" t="s">
        <v>123</v>
      </c>
      <c r="C7945" s="83">
        <f t="shared" si="373"/>
        <v>1.2360000000000001E-2</v>
      </c>
      <c r="D7945" s="82">
        <f t="shared" si="372"/>
        <v>5.9400000000000008E-3</v>
      </c>
      <c r="E7945" s="81">
        <f t="shared" si="374"/>
        <v>6.4200000000000004E-3</v>
      </c>
      <c r="F7945" s="97">
        <f>INDEX(バックデータ一覧!$G$4:$I$27,MATCH(計算過程!B7945,バックデータ一覧!$F$4:$F$27,0),MATCH(VLOOKUP(A7945,バックデータ一覧!$T$3:$U$367,2),バックデータ一覧!$G$3:$I$3,0))*10^-3</f>
        <v>6.4200000000000004E-3</v>
      </c>
      <c r="G7945" s="97">
        <f>INDEX(バックデータ一覧!$J$4:$L$27,MATCH(計算過程!B7945,バックデータ一覧!$F$4:$F$27,0),MATCH(VLOOKUP(A7945,バックデータ一覧!$T$3:$U$367,2),バックデータ一覧!$J$3:$L$3,0))*10^-3</f>
        <v>1.2840000000000001E-2</v>
      </c>
      <c r="H7945" s="97">
        <f>INDEX(バックデータ一覧!$M$4:$O$27,MATCH(計算過程!B7945,バックデータ一覧!$F$4:$F$27,0),MATCH(VLOOKUP(A7945,バックデータ一覧!$T$3:$U$367,2),バックデータ一覧!$M$3:$O$3,0))*10^-3</f>
        <v>1.9260000000000003E-2</v>
      </c>
      <c r="I7945" s="97">
        <f>INDEX(バックデータ一覧!$P$4:$R$27,MATCH(計算過程!B7945,バックデータ一覧!$F$4:$F$27,0),MATCH(VLOOKUP(A7945,バックデータ一覧!$T$3:$U$367,2),バックデータ一覧!$P$3:$R$3,0))*10^-3</f>
        <v>2.5680000000000001E-2</v>
      </c>
    </row>
    <row r="7946" spans="1:9" x14ac:dyDescent="0.15">
      <c r="A7946" s="57">
        <v>41970</v>
      </c>
      <c r="B7946" s="9" t="s">
        <v>124</v>
      </c>
      <c r="C7946" s="83">
        <f t="shared" si="373"/>
        <v>1.2360000000000001E-2</v>
      </c>
      <c r="D7946" s="82">
        <f t="shared" si="372"/>
        <v>5.9400000000000008E-3</v>
      </c>
      <c r="E7946" s="81">
        <f t="shared" si="374"/>
        <v>6.4200000000000004E-3</v>
      </c>
      <c r="F7946" s="97">
        <f>INDEX(バックデータ一覧!$G$4:$I$27,MATCH(計算過程!B7946,バックデータ一覧!$F$4:$F$27,0),MATCH(VLOOKUP(A7946,バックデータ一覧!$T$3:$U$367,2),バックデータ一覧!$G$3:$I$3,0))*10^-3</f>
        <v>6.4200000000000004E-3</v>
      </c>
      <c r="G7946" s="97">
        <f>INDEX(バックデータ一覧!$J$4:$L$27,MATCH(計算過程!B7946,バックデータ一覧!$F$4:$F$27,0),MATCH(VLOOKUP(A7946,バックデータ一覧!$T$3:$U$367,2),バックデータ一覧!$J$3:$L$3,0))*10^-3</f>
        <v>1.2840000000000001E-2</v>
      </c>
      <c r="H7946" s="97">
        <f>INDEX(バックデータ一覧!$M$4:$O$27,MATCH(計算過程!B7946,バックデータ一覧!$F$4:$F$27,0),MATCH(VLOOKUP(A7946,バックデータ一覧!$T$3:$U$367,2),バックデータ一覧!$M$3:$O$3,0))*10^-3</f>
        <v>1.9260000000000003E-2</v>
      </c>
      <c r="I7946" s="97">
        <f>INDEX(バックデータ一覧!$P$4:$R$27,MATCH(計算過程!B7946,バックデータ一覧!$F$4:$F$27,0),MATCH(VLOOKUP(A7946,バックデータ一覧!$T$3:$U$367,2),バックデータ一覧!$P$3:$R$3,0))*10^-3</f>
        <v>2.5680000000000001E-2</v>
      </c>
    </row>
    <row r="7947" spans="1:9" x14ac:dyDescent="0.15">
      <c r="A7947" s="57">
        <v>41970</v>
      </c>
      <c r="B7947" s="9" t="s">
        <v>125</v>
      </c>
      <c r="C7947" s="83">
        <f t="shared" si="373"/>
        <v>6.2700000000000013E-3</v>
      </c>
      <c r="D7947" s="82">
        <f t="shared" si="372"/>
        <v>5.9400000000000008E-3</v>
      </c>
      <c r="E7947" s="81">
        <f t="shared" si="374"/>
        <v>3.3E-4</v>
      </c>
      <c r="F7947" s="97">
        <f>INDEX(バックデータ一覧!$G$4:$I$27,MATCH(計算過程!B7947,バックデータ一覧!$F$4:$F$27,0),MATCH(VLOOKUP(A7947,バックデータ一覧!$T$3:$U$367,2),バックデータ一覧!$G$3:$I$3,0))*10^-3</f>
        <v>3.3E-4</v>
      </c>
      <c r="G7947" s="97">
        <f>INDEX(バックデータ一覧!$J$4:$L$27,MATCH(計算過程!B7947,バックデータ一覧!$F$4:$F$27,0),MATCH(VLOOKUP(A7947,バックデータ一覧!$T$3:$U$367,2),バックデータ一覧!$J$3:$L$3,0))*10^-3</f>
        <v>6.7000000000000002E-4</v>
      </c>
      <c r="H7947" s="97">
        <f>INDEX(バックデータ一覧!$M$4:$O$27,MATCH(計算過程!B7947,バックデータ一覧!$F$4:$F$27,0),MATCH(VLOOKUP(A7947,バックデータ一覧!$T$3:$U$367,2),バックデータ一覧!$M$3:$O$3,0))*10^-3</f>
        <v>1E-3</v>
      </c>
      <c r="I7947" s="97">
        <f>INDEX(バックデータ一覧!$P$4:$R$27,MATCH(計算過程!B7947,バックデータ一覧!$F$4:$F$27,0),MATCH(VLOOKUP(A7947,バックデータ一覧!$T$3:$U$367,2),バックデータ一覧!$P$3:$R$3,0))*10^-3</f>
        <v>1.33E-3</v>
      </c>
    </row>
    <row r="7948" spans="1:9" x14ac:dyDescent="0.15">
      <c r="A7948" s="57">
        <v>41970</v>
      </c>
      <c r="B7948" s="9" t="s">
        <v>126</v>
      </c>
      <c r="C7948" s="83">
        <f t="shared" si="373"/>
        <v>6.2700000000000013E-3</v>
      </c>
      <c r="D7948" s="82">
        <f t="shared" si="372"/>
        <v>5.9400000000000008E-3</v>
      </c>
      <c r="E7948" s="81">
        <f t="shared" si="374"/>
        <v>3.3E-4</v>
      </c>
      <c r="F7948" s="97">
        <f>INDEX(バックデータ一覧!$G$4:$I$27,MATCH(計算過程!B7948,バックデータ一覧!$F$4:$F$27,0),MATCH(VLOOKUP(A7948,バックデータ一覧!$T$3:$U$367,2),バックデータ一覧!$G$3:$I$3,0))*10^-3</f>
        <v>3.3E-4</v>
      </c>
      <c r="G7948" s="97">
        <f>INDEX(バックデータ一覧!$J$4:$L$27,MATCH(計算過程!B7948,バックデータ一覧!$F$4:$F$27,0),MATCH(VLOOKUP(A7948,バックデータ一覧!$T$3:$U$367,2),バックデータ一覧!$J$3:$L$3,0))*10^-3</f>
        <v>6.7000000000000002E-4</v>
      </c>
      <c r="H7948" s="97">
        <f>INDEX(バックデータ一覧!$M$4:$O$27,MATCH(計算過程!B7948,バックデータ一覧!$F$4:$F$27,0),MATCH(VLOOKUP(A7948,バックデータ一覧!$T$3:$U$367,2),バックデータ一覧!$M$3:$O$3,0))*10^-3</f>
        <v>1E-3</v>
      </c>
      <c r="I7948" s="97">
        <f>INDEX(バックデータ一覧!$P$4:$R$27,MATCH(計算過程!B7948,バックデータ一覧!$F$4:$F$27,0),MATCH(VLOOKUP(A7948,バックデータ一覧!$T$3:$U$367,2),バックデータ一覧!$P$3:$R$3,0))*10^-3</f>
        <v>1.33E-3</v>
      </c>
    </row>
    <row r="7949" spans="1:9" x14ac:dyDescent="0.15">
      <c r="A7949" s="57">
        <v>41970</v>
      </c>
      <c r="B7949" s="9" t="s">
        <v>127</v>
      </c>
      <c r="C7949" s="83">
        <f t="shared" si="373"/>
        <v>1.2220000000000002E-2</v>
      </c>
      <c r="D7949" s="82">
        <f t="shared" si="372"/>
        <v>5.9400000000000008E-3</v>
      </c>
      <c r="E7949" s="81">
        <f t="shared" si="374"/>
        <v>6.28E-3</v>
      </c>
      <c r="F7949" s="97">
        <f>INDEX(バックデータ一覧!$G$4:$I$27,MATCH(計算過程!B7949,バックデータ一覧!$F$4:$F$27,0),MATCH(VLOOKUP(A7949,バックデータ一覧!$T$3:$U$367,2),バックデータ一覧!$G$3:$I$3,0))*10^-3</f>
        <v>6.28E-3</v>
      </c>
      <c r="G7949" s="97">
        <f>INDEX(バックデータ一覧!$J$4:$L$27,MATCH(計算過程!B7949,バックデータ一覧!$F$4:$F$27,0),MATCH(VLOOKUP(A7949,バックデータ一覧!$T$3:$U$367,2),バックデータ一覧!$J$3:$L$3,0))*10^-3</f>
        <v>1.256E-2</v>
      </c>
      <c r="H7949" s="97">
        <f>INDEX(バックデータ一覧!$M$4:$O$27,MATCH(計算過程!B7949,バックデータ一覧!$F$4:$F$27,0),MATCH(VLOOKUP(A7949,バックデータ一覧!$T$3:$U$367,2),バックデータ一覧!$M$3:$O$3,0))*10^-3</f>
        <v>1.8839999999999999E-2</v>
      </c>
      <c r="I7949" s="97">
        <f>INDEX(バックデータ一覧!$P$4:$R$27,MATCH(計算過程!B7949,バックデータ一覧!$F$4:$F$27,0),MATCH(VLOOKUP(A7949,バックデータ一覧!$T$3:$U$367,2),バックデータ一覧!$P$3:$R$3,0))*10^-3</f>
        <v>2.512E-2</v>
      </c>
    </row>
    <row r="7950" spans="1:9" x14ac:dyDescent="0.15">
      <c r="A7950" s="57">
        <v>41970</v>
      </c>
      <c r="B7950" s="9" t="s">
        <v>128</v>
      </c>
      <c r="C7950" s="83">
        <f t="shared" si="373"/>
        <v>1.2640000000000002E-2</v>
      </c>
      <c r="D7950" s="82">
        <f t="shared" si="372"/>
        <v>5.9400000000000008E-3</v>
      </c>
      <c r="E7950" s="81">
        <f t="shared" si="374"/>
        <v>6.7000000000000002E-3</v>
      </c>
      <c r="F7950" s="97">
        <f>INDEX(バックデータ一覧!$G$4:$I$27,MATCH(計算過程!B7950,バックデータ一覧!$F$4:$F$27,0),MATCH(VLOOKUP(A7950,バックデータ一覧!$T$3:$U$367,2),バックデータ一覧!$G$3:$I$3,0))*10^-3</f>
        <v>6.7000000000000002E-3</v>
      </c>
      <c r="G7950" s="97">
        <f>INDEX(バックデータ一覧!$J$4:$L$27,MATCH(計算過程!B7950,バックデータ一覧!$F$4:$F$27,0),MATCH(VLOOKUP(A7950,バックデータ一覧!$T$3:$U$367,2),バックデータ一覧!$J$3:$L$3,0))*10^-3</f>
        <v>1.3390000000000001E-2</v>
      </c>
      <c r="H7950" s="97">
        <f>INDEX(バックデータ一覧!$M$4:$O$27,MATCH(計算過程!B7950,バックデータ一覧!$F$4:$F$27,0),MATCH(VLOOKUP(A7950,バックデータ一覧!$T$3:$U$367,2),バックデータ一覧!$M$3:$O$3,0))*10^-3</f>
        <v>2.009E-2</v>
      </c>
      <c r="I7950" s="97">
        <f>INDEX(バックデータ一覧!$P$4:$R$27,MATCH(計算過程!B7950,バックデータ一覧!$F$4:$F$27,0),MATCH(VLOOKUP(A7950,バックデータ一覧!$T$3:$U$367,2),バックデータ一覧!$P$3:$R$3,0))*10^-3</f>
        <v>2.6790000000000001E-2</v>
      </c>
    </row>
    <row r="7951" spans="1:9" x14ac:dyDescent="0.15">
      <c r="A7951" s="57">
        <v>41971</v>
      </c>
      <c r="B7951" s="9" t="s">
        <v>105</v>
      </c>
      <c r="C7951" s="83">
        <f t="shared" si="373"/>
        <v>6.0700000000000007E-3</v>
      </c>
      <c r="D7951" s="82">
        <f t="shared" si="372"/>
        <v>5.9400000000000008E-3</v>
      </c>
      <c r="E7951" s="81">
        <f t="shared" si="374"/>
        <v>1.3000000000000002E-4</v>
      </c>
      <c r="F7951" s="97">
        <f>INDEX(バックデータ一覧!$G$4:$I$27,MATCH(計算過程!B7951,バックデータ一覧!$F$4:$F$27,0),MATCH(VLOOKUP(A7951,バックデータ一覧!$T$3:$U$367,2),バックデータ一覧!$G$3:$I$3,0))*10^-3</f>
        <v>1.3000000000000002E-4</v>
      </c>
      <c r="G7951" s="97">
        <f>INDEX(バックデータ一覧!$J$4:$L$27,MATCH(計算過程!B7951,バックデータ一覧!$F$4:$F$27,0),MATCH(VLOOKUP(A7951,バックデータ一覧!$T$3:$U$367,2),バックデータ一覧!$J$3:$L$3,0))*10^-3</f>
        <v>2.5000000000000001E-4</v>
      </c>
      <c r="H7951" s="97">
        <f>INDEX(バックデータ一覧!$M$4:$O$27,MATCH(計算過程!B7951,バックデータ一覧!$F$4:$F$27,0),MATCH(VLOOKUP(A7951,バックデータ一覧!$T$3:$U$367,2),バックデータ一覧!$M$3:$O$3,0))*10^-3</f>
        <v>3.8000000000000002E-4</v>
      </c>
      <c r="I7951" s="97">
        <f>INDEX(バックデータ一覧!$P$4:$R$27,MATCH(計算過程!B7951,バックデータ一覧!$F$4:$F$27,0),MATCH(VLOOKUP(A7951,バックデータ一覧!$T$3:$U$367,2),バックデータ一覧!$P$3:$R$3,0))*10^-3</f>
        <v>5.0000000000000001E-4</v>
      </c>
    </row>
    <row r="7952" spans="1:9" x14ac:dyDescent="0.15">
      <c r="A7952" s="57">
        <v>41971</v>
      </c>
      <c r="B7952" s="9" t="s">
        <v>106</v>
      </c>
      <c r="C7952" s="83">
        <f t="shared" si="373"/>
        <v>6.0700000000000007E-3</v>
      </c>
      <c r="D7952" s="82">
        <f t="shared" si="372"/>
        <v>5.9400000000000008E-3</v>
      </c>
      <c r="E7952" s="81">
        <f t="shared" si="374"/>
        <v>1.3000000000000002E-4</v>
      </c>
      <c r="F7952" s="97">
        <f>INDEX(バックデータ一覧!$G$4:$I$27,MATCH(計算過程!B7952,バックデータ一覧!$F$4:$F$27,0),MATCH(VLOOKUP(A7952,バックデータ一覧!$T$3:$U$367,2),バックデータ一覧!$G$3:$I$3,0))*10^-3</f>
        <v>1.3000000000000002E-4</v>
      </c>
      <c r="G7952" s="97">
        <f>INDEX(バックデータ一覧!$J$4:$L$27,MATCH(計算過程!B7952,バックデータ一覧!$F$4:$F$27,0),MATCH(VLOOKUP(A7952,バックデータ一覧!$T$3:$U$367,2),バックデータ一覧!$J$3:$L$3,0))*10^-3</f>
        <v>2.5000000000000001E-4</v>
      </c>
      <c r="H7952" s="97">
        <f>INDEX(バックデータ一覧!$M$4:$O$27,MATCH(計算過程!B7952,バックデータ一覧!$F$4:$F$27,0),MATCH(VLOOKUP(A7952,バックデータ一覧!$T$3:$U$367,2),バックデータ一覧!$M$3:$O$3,0))*10^-3</f>
        <v>3.8000000000000002E-4</v>
      </c>
      <c r="I7952" s="97">
        <f>INDEX(バックデータ一覧!$P$4:$R$27,MATCH(計算過程!B7952,バックデータ一覧!$F$4:$F$27,0),MATCH(VLOOKUP(A7952,バックデータ一覧!$T$3:$U$367,2),バックデータ一覧!$P$3:$R$3,0))*10^-3</f>
        <v>5.0000000000000001E-4</v>
      </c>
    </row>
    <row r="7953" spans="1:9" x14ac:dyDescent="0.15">
      <c r="A7953" s="57">
        <v>41971</v>
      </c>
      <c r="B7953" s="9" t="s">
        <v>107</v>
      </c>
      <c r="C7953" s="83">
        <f t="shared" si="373"/>
        <v>6.0700000000000007E-3</v>
      </c>
      <c r="D7953" s="82">
        <f t="shared" si="372"/>
        <v>5.9400000000000008E-3</v>
      </c>
      <c r="E7953" s="81">
        <f t="shared" si="374"/>
        <v>1.3000000000000002E-4</v>
      </c>
      <c r="F7953" s="97">
        <f>INDEX(バックデータ一覧!$G$4:$I$27,MATCH(計算過程!B7953,バックデータ一覧!$F$4:$F$27,0),MATCH(VLOOKUP(A7953,バックデータ一覧!$T$3:$U$367,2),バックデータ一覧!$G$3:$I$3,0))*10^-3</f>
        <v>1.3000000000000002E-4</v>
      </c>
      <c r="G7953" s="97">
        <f>INDEX(バックデータ一覧!$J$4:$L$27,MATCH(計算過程!B7953,バックデータ一覧!$F$4:$F$27,0),MATCH(VLOOKUP(A7953,バックデータ一覧!$T$3:$U$367,2),バックデータ一覧!$J$3:$L$3,0))*10^-3</f>
        <v>2.5000000000000001E-4</v>
      </c>
      <c r="H7953" s="97">
        <f>INDEX(バックデータ一覧!$M$4:$O$27,MATCH(計算過程!B7953,バックデータ一覧!$F$4:$F$27,0),MATCH(VLOOKUP(A7953,バックデータ一覧!$T$3:$U$367,2),バックデータ一覧!$M$3:$O$3,0))*10^-3</f>
        <v>3.8000000000000002E-4</v>
      </c>
      <c r="I7953" s="97">
        <f>INDEX(バックデータ一覧!$P$4:$R$27,MATCH(計算過程!B7953,バックデータ一覧!$F$4:$F$27,0),MATCH(VLOOKUP(A7953,バックデータ一覧!$T$3:$U$367,2),バックデータ一覧!$P$3:$R$3,0))*10^-3</f>
        <v>5.0000000000000001E-4</v>
      </c>
    </row>
    <row r="7954" spans="1:9" x14ac:dyDescent="0.15">
      <c r="A7954" s="57">
        <v>41971</v>
      </c>
      <c r="B7954" s="9" t="s">
        <v>108</v>
      </c>
      <c r="C7954" s="83">
        <f t="shared" si="373"/>
        <v>6.0700000000000007E-3</v>
      </c>
      <c r="D7954" s="82">
        <f t="shared" si="372"/>
        <v>5.9400000000000008E-3</v>
      </c>
      <c r="E7954" s="81">
        <f t="shared" si="374"/>
        <v>1.3000000000000002E-4</v>
      </c>
      <c r="F7954" s="97">
        <f>INDEX(バックデータ一覧!$G$4:$I$27,MATCH(計算過程!B7954,バックデータ一覧!$F$4:$F$27,0),MATCH(VLOOKUP(A7954,バックデータ一覧!$T$3:$U$367,2),バックデータ一覧!$G$3:$I$3,0))*10^-3</f>
        <v>1.3000000000000002E-4</v>
      </c>
      <c r="G7954" s="97">
        <f>INDEX(バックデータ一覧!$J$4:$L$27,MATCH(計算過程!B7954,バックデータ一覧!$F$4:$F$27,0),MATCH(VLOOKUP(A7954,バックデータ一覧!$T$3:$U$367,2),バックデータ一覧!$J$3:$L$3,0))*10^-3</f>
        <v>2.5000000000000001E-4</v>
      </c>
      <c r="H7954" s="97">
        <f>INDEX(バックデータ一覧!$M$4:$O$27,MATCH(計算過程!B7954,バックデータ一覧!$F$4:$F$27,0),MATCH(VLOOKUP(A7954,バックデータ一覧!$T$3:$U$367,2),バックデータ一覧!$M$3:$O$3,0))*10^-3</f>
        <v>3.8000000000000002E-4</v>
      </c>
      <c r="I7954" s="97">
        <f>INDEX(バックデータ一覧!$P$4:$R$27,MATCH(計算過程!B7954,バックデータ一覧!$F$4:$F$27,0),MATCH(VLOOKUP(A7954,バックデータ一覧!$T$3:$U$367,2),バックデータ一覧!$P$3:$R$3,0))*10^-3</f>
        <v>5.0000000000000001E-4</v>
      </c>
    </row>
    <row r="7955" spans="1:9" x14ac:dyDescent="0.15">
      <c r="A7955" s="57">
        <v>41971</v>
      </c>
      <c r="B7955" s="9" t="s">
        <v>109</v>
      </c>
      <c r="C7955" s="83">
        <f t="shared" si="373"/>
        <v>6.0700000000000007E-3</v>
      </c>
      <c r="D7955" s="82">
        <f t="shared" si="372"/>
        <v>5.9400000000000008E-3</v>
      </c>
      <c r="E7955" s="81">
        <f t="shared" si="374"/>
        <v>1.3000000000000002E-4</v>
      </c>
      <c r="F7955" s="97">
        <f>INDEX(バックデータ一覧!$G$4:$I$27,MATCH(計算過程!B7955,バックデータ一覧!$F$4:$F$27,0),MATCH(VLOOKUP(A7955,バックデータ一覧!$T$3:$U$367,2),バックデータ一覧!$G$3:$I$3,0))*10^-3</f>
        <v>1.3000000000000002E-4</v>
      </c>
      <c r="G7955" s="97">
        <f>INDEX(バックデータ一覧!$J$4:$L$27,MATCH(計算過程!B7955,バックデータ一覧!$F$4:$F$27,0),MATCH(VLOOKUP(A7955,バックデータ一覧!$T$3:$U$367,2),バックデータ一覧!$J$3:$L$3,0))*10^-3</f>
        <v>2.5000000000000001E-4</v>
      </c>
      <c r="H7955" s="97">
        <f>INDEX(バックデータ一覧!$M$4:$O$27,MATCH(計算過程!B7955,バックデータ一覧!$F$4:$F$27,0),MATCH(VLOOKUP(A7955,バックデータ一覧!$T$3:$U$367,2),バックデータ一覧!$M$3:$O$3,0))*10^-3</f>
        <v>3.8000000000000002E-4</v>
      </c>
      <c r="I7955" s="97">
        <f>INDEX(バックデータ一覧!$P$4:$R$27,MATCH(計算過程!B7955,バックデータ一覧!$F$4:$F$27,0),MATCH(VLOOKUP(A7955,バックデータ一覧!$T$3:$U$367,2),バックデータ一覧!$P$3:$R$3,0))*10^-3</f>
        <v>5.0000000000000001E-4</v>
      </c>
    </row>
    <row r="7956" spans="1:9" x14ac:dyDescent="0.15">
      <c r="A7956" s="57">
        <v>41971</v>
      </c>
      <c r="B7956" s="9" t="s">
        <v>110</v>
      </c>
      <c r="C7956" s="83">
        <f t="shared" si="373"/>
        <v>6.0700000000000007E-3</v>
      </c>
      <c r="D7956" s="82">
        <f t="shared" si="372"/>
        <v>5.9400000000000008E-3</v>
      </c>
      <c r="E7956" s="81">
        <f t="shared" si="374"/>
        <v>1.3000000000000002E-4</v>
      </c>
      <c r="F7956" s="97">
        <f>INDEX(バックデータ一覧!$G$4:$I$27,MATCH(計算過程!B7956,バックデータ一覧!$F$4:$F$27,0),MATCH(VLOOKUP(A7956,バックデータ一覧!$T$3:$U$367,2),バックデータ一覧!$G$3:$I$3,0))*10^-3</f>
        <v>1.3000000000000002E-4</v>
      </c>
      <c r="G7956" s="97">
        <f>INDEX(バックデータ一覧!$J$4:$L$27,MATCH(計算過程!B7956,バックデータ一覧!$F$4:$F$27,0),MATCH(VLOOKUP(A7956,バックデータ一覧!$T$3:$U$367,2),バックデータ一覧!$J$3:$L$3,0))*10^-3</f>
        <v>2.5000000000000001E-4</v>
      </c>
      <c r="H7956" s="97">
        <f>INDEX(バックデータ一覧!$M$4:$O$27,MATCH(計算過程!B7956,バックデータ一覧!$F$4:$F$27,0),MATCH(VLOOKUP(A7956,バックデータ一覧!$T$3:$U$367,2),バックデータ一覧!$M$3:$O$3,0))*10^-3</f>
        <v>3.8000000000000002E-4</v>
      </c>
      <c r="I7956" s="97">
        <f>INDEX(バックデータ一覧!$P$4:$R$27,MATCH(計算過程!B7956,バックデータ一覧!$F$4:$F$27,0),MATCH(VLOOKUP(A7956,バックデータ一覧!$T$3:$U$367,2),バックデータ一覧!$P$3:$R$3,0))*10^-3</f>
        <v>5.0000000000000001E-4</v>
      </c>
    </row>
    <row r="7957" spans="1:9" x14ac:dyDescent="0.15">
      <c r="A7957" s="57">
        <v>41971</v>
      </c>
      <c r="B7957" s="9" t="s">
        <v>111</v>
      </c>
      <c r="C7957" s="83">
        <f t="shared" si="373"/>
        <v>9.3200000000000002E-3</v>
      </c>
      <c r="D7957" s="82">
        <f t="shared" si="372"/>
        <v>5.9400000000000008E-3</v>
      </c>
      <c r="E7957" s="81">
        <f t="shared" si="374"/>
        <v>3.3799999999999998E-3</v>
      </c>
      <c r="F7957" s="97">
        <f>INDEX(バックデータ一覧!$G$4:$I$27,MATCH(計算過程!B7957,バックデータ一覧!$F$4:$F$27,0),MATCH(VLOOKUP(A7957,バックデータ一覧!$T$3:$U$367,2),バックデータ一覧!$G$3:$I$3,0))*10^-3</f>
        <v>3.3799999999999998E-3</v>
      </c>
      <c r="G7957" s="97">
        <f>INDEX(バックデータ一覧!$J$4:$L$27,MATCH(計算過程!B7957,バックデータ一覧!$F$4:$F$27,0),MATCH(VLOOKUP(A7957,バックデータ一覧!$T$3:$U$367,2),バックデータ一覧!$J$3:$L$3,0))*10^-3</f>
        <v>6.7499999999999999E-3</v>
      </c>
      <c r="H7957" s="97">
        <f>INDEX(バックデータ一覧!$M$4:$O$27,MATCH(計算過程!B7957,バックデータ一覧!$F$4:$F$27,0),MATCH(VLOOKUP(A7957,バックデータ一覧!$T$3:$U$367,2),バックデータ一覧!$M$3:$O$3,0))*10^-3</f>
        <v>1.0130000000000002E-2</v>
      </c>
      <c r="I7957" s="97">
        <f>INDEX(バックデータ一覧!$P$4:$R$27,MATCH(計算過程!B7957,バックデータ一覧!$F$4:$F$27,0),MATCH(VLOOKUP(A7957,バックデータ一覧!$T$3:$U$367,2),バックデータ一覧!$P$3:$R$3,0))*10^-3</f>
        <v>1.3509999999999999E-2</v>
      </c>
    </row>
    <row r="7958" spans="1:9" x14ac:dyDescent="0.15">
      <c r="A7958" s="57">
        <v>41971</v>
      </c>
      <c r="B7958" s="9" t="s">
        <v>112</v>
      </c>
      <c r="C7958" s="83">
        <f t="shared" si="373"/>
        <v>6.4800000000000005E-3</v>
      </c>
      <c r="D7958" s="82">
        <f t="shared" si="372"/>
        <v>5.9400000000000008E-3</v>
      </c>
      <c r="E7958" s="81">
        <f t="shared" si="374"/>
        <v>5.4000000000000001E-4</v>
      </c>
      <c r="F7958" s="97">
        <f>INDEX(バックデータ一覧!$G$4:$I$27,MATCH(計算過程!B7958,バックデータ一覧!$F$4:$F$27,0),MATCH(VLOOKUP(A7958,バックデータ一覧!$T$3:$U$367,2),バックデータ一覧!$G$3:$I$3,0))*10^-3</f>
        <v>5.4000000000000001E-4</v>
      </c>
      <c r="G7958" s="97">
        <f>INDEX(バックデータ一覧!$J$4:$L$27,MATCH(計算過程!B7958,バックデータ一覧!$F$4:$F$27,0),MATCH(VLOOKUP(A7958,バックデータ一覧!$T$3:$U$367,2),バックデータ一覧!$J$3:$L$3,0))*10^-3</f>
        <v>1.08E-3</v>
      </c>
      <c r="H7958" s="97">
        <f>INDEX(バックデータ一覧!$M$4:$O$27,MATCH(計算過程!B7958,バックデータ一覧!$F$4:$F$27,0),MATCH(VLOOKUP(A7958,バックデータ一覧!$T$3:$U$367,2),バックデータ一覧!$M$3:$O$3,0))*10^-3</f>
        <v>1.6299999999999999E-3</v>
      </c>
      <c r="I7958" s="97">
        <f>INDEX(バックデータ一覧!$P$4:$R$27,MATCH(計算過程!B7958,バックデータ一覧!$F$4:$F$27,0),MATCH(VLOOKUP(A7958,バックデータ一覧!$T$3:$U$367,2),バックデータ一覧!$P$3:$R$3,0))*10^-3</f>
        <v>2.1700000000000001E-3</v>
      </c>
    </row>
    <row r="7959" spans="1:9" x14ac:dyDescent="0.15">
      <c r="A7959" s="57">
        <v>41971</v>
      </c>
      <c r="B7959" s="9" t="s">
        <v>113</v>
      </c>
      <c r="C7959" s="83">
        <f t="shared" si="373"/>
        <v>6.4800000000000005E-3</v>
      </c>
      <c r="D7959" s="82">
        <f t="shared" si="372"/>
        <v>5.9400000000000008E-3</v>
      </c>
      <c r="E7959" s="81">
        <f t="shared" si="374"/>
        <v>5.4000000000000001E-4</v>
      </c>
      <c r="F7959" s="97">
        <f>INDEX(バックデータ一覧!$G$4:$I$27,MATCH(計算過程!B7959,バックデータ一覧!$F$4:$F$27,0),MATCH(VLOOKUP(A7959,バックデータ一覧!$T$3:$U$367,2),バックデータ一覧!$G$3:$I$3,0))*10^-3</f>
        <v>5.4000000000000001E-4</v>
      </c>
      <c r="G7959" s="97">
        <f>INDEX(バックデータ一覧!$J$4:$L$27,MATCH(計算過程!B7959,バックデータ一覧!$F$4:$F$27,0),MATCH(VLOOKUP(A7959,バックデータ一覧!$T$3:$U$367,2),バックデータ一覧!$J$3:$L$3,0))*10^-3</f>
        <v>1.08E-3</v>
      </c>
      <c r="H7959" s="97">
        <f>INDEX(バックデータ一覧!$M$4:$O$27,MATCH(計算過程!B7959,バックデータ一覧!$F$4:$F$27,0),MATCH(VLOOKUP(A7959,バックデータ一覧!$T$3:$U$367,2),バックデータ一覧!$M$3:$O$3,0))*10^-3</f>
        <v>1.6299999999999999E-3</v>
      </c>
      <c r="I7959" s="97">
        <f>INDEX(バックデータ一覧!$P$4:$R$27,MATCH(計算過程!B7959,バックデータ一覧!$F$4:$F$27,0),MATCH(VLOOKUP(A7959,バックデータ一覧!$T$3:$U$367,2),バックデータ一覧!$P$3:$R$3,0))*10^-3</f>
        <v>2.1700000000000001E-3</v>
      </c>
    </row>
    <row r="7960" spans="1:9" x14ac:dyDescent="0.15">
      <c r="A7960" s="57">
        <v>41971</v>
      </c>
      <c r="B7960" s="9" t="s">
        <v>114</v>
      </c>
      <c r="C7960" s="83">
        <f t="shared" si="373"/>
        <v>6.0700000000000007E-3</v>
      </c>
      <c r="D7960" s="82">
        <f t="shared" si="372"/>
        <v>5.9400000000000008E-3</v>
      </c>
      <c r="E7960" s="81">
        <f t="shared" si="374"/>
        <v>1.3000000000000002E-4</v>
      </c>
      <c r="F7960" s="97">
        <f>INDEX(バックデータ一覧!$G$4:$I$27,MATCH(計算過程!B7960,バックデータ一覧!$F$4:$F$27,0),MATCH(VLOOKUP(A7960,バックデータ一覧!$T$3:$U$367,2),バックデータ一覧!$G$3:$I$3,0))*10^-3</f>
        <v>1.3000000000000002E-4</v>
      </c>
      <c r="G7960" s="97">
        <f>INDEX(バックデータ一覧!$J$4:$L$27,MATCH(計算過程!B7960,バックデータ一覧!$F$4:$F$27,0),MATCH(VLOOKUP(A7960,バックデータ一覧!$T$3:$U$367,2),バックデータ一覧!$J$3:$L$3,0))*10^-3</f>
        <v>2.5000000000000001E-4</v>
      </c>
      <c r="H7960" s="97">
        <f>INDEX(バックデータ一覧!$M$4:$O$27,MATCH(計算過程!B7960,バックデータ一覧!$F$4:$F$27,0),MATCH(VLOOKUP(A7960,バックデータ一覧!$T$3:$U$367,2),バックデータ一覧!$M$3:$O$3,0))*10^-3</f>
        <v>3.8000000000000002E-4</v>
      </c>
      <c r="I7960" s="97">
        <f>INDEX(バックデータ一覧!$P$4:$R$27,MATCH(計算過程!B7960,バックデータ一覧!$F$4:$F$27,0),MATCH(VLOOKUP(A7960,バックデータ一覧!$T$3:$U$367,2),バックデータ一覧!$P$3:$R$3,0))*10^-3</f>
        <v>5.0000000000000001E-4</v>
      </c>
    </row>
    <row r="7961" spans="1:9" x14ac:dyDescent="0.15">
      <c r="A7961" s="57">
        <v>41971</v>
      </c>
      <c r="B7961" s="9" t="s">
        <v>115</v>
      </c>
      <c r="C7961" s="83">
        <f t="shared" si="373"/>
        <v>6.2700000000000013E-3</v>
      </c>
      <c r="D7961" s="82">
        <f t="shared" si="372"/>
        <v>5.9400000000000008E-3</v>
      </c>
      <c r="E7961" s="81">
        <f t="shared" si="374"/>
        <v>3.3E-4</v>
      </c>
      <c r="F7961" s="97">
        <f>INDEX(バックデータ一覧!$G$4:$I$27,MATCH(計算過程!B7961,バックデータ一覧!$F$4:$F$27,0),MATCH(VLOOKUP(A7961,バックデータ一覧!$T$3:$U$367,2),バックデータ一覧!$G$3:$I$3,0))*10^-3</f>
        <v>3.3E-4</v>
      </c>
      <c r="G7961" s="97">
        <f>INDEX(バックデータ一覧!$J$4:$L$27,MATCH(計算過程!B7961,バックデータ一覧!$F$4:$F$27,0),MATCH(VLOOKUP(A7961,バックデータ一覧!$T$3:$U$367,2),バックデータ一覧!$J$3:$L$3,0))*10^-3</f>
        <v>6.7000000000000002E-4</v>
      </c>
      <c r="H7961" s="97">
        <f>INDEX(バックデータ一覧!$M$4:$O$27,MATCH(計算過程!B7961,バックデータ一覧!$F$4:$F$27,0),MATCH(VLOOKUP(A7961,バックデータ一覧!$T$3:$U$367,2),バックデータ一覧!$M$3:$O$3,0))*10^-3</f>
        <v>1E-3</v>
      </c>
      <c r="I7961" s="97">
        <f>INDEX(バックデータ一覧!$P$4:$R$27,MATCH(計算過程!B7961,バックデータ一覧!$F$4:$F$27,0),MATCH(VLOOKUP(A7961,バックデータ一覧!$T$3:$U$367,2),バックデータ一覧!$P$3:$R$3,0))*10^-3</f>
        <v>1.33E-3</v>
      </c>
    </row>
    <row r="7962" spans="1:9" x14ac:dyDescent="0.15">
      <c r="A7962" s="57">
        <v>41971</v>
      </c>
      <c r="B7962" s="9" t="s">
        <v>116</v>
      </c>
      <c r="C7962" s="83">
        <f t="shared" si="373"/>
        <v>6.0700000000000007E-3</v>
      </c>
      <c r="D7962" s="82">
        <f t="shared" si="372"/>
        <v>5.9400000000000008E-3</v>
      </c>
      <c r="E7962" s="81">
        <f t="shared" si="374"/>
        <v>1.3000000000000002E-4</v>
      </c>
      <c r="F7962" s="97">
        <f>INDEX(バックデータ一覧!$G$4:$I$27,MATCH(計算過程!B7962,バックデータ一覧!$F$4:$F$27,0),MATCH(VLOOKUP(A7962,バックデータ一覧!$T$3:$U$367,2),バックデータ一覧!$G$3:$I$3,0))*10^-3</f>
        <v>1.3000000000000002E-4</v>
      </c>
      <c r="G7962" s="97">
        <f>INDEX(バックデータ一覧!$J$4:$L$27,MATCH(計算過程!B7962,バックデータ一覧!$F$4:$F$27,0),MATCH(VLOOKUP(A7962,バックデータ一覧!$T$3:$U$367,2),バックデータ一覧!$J$3:$L$3,0))*10^-3</f>
        <v>2.5000000000000001E-4</v>
      </c>
      <c r="H7962" s="97">
        <f>INDEX(バックデータ一覧!$M$4:$O$27,MATCH(計算過程!B7962,バックデータ一覧!$F$4:$F$27,0),MATCH(VLOOKUP(A7962,バックデータ一覧!$T$3:$U$367,2),バックデータ一覧!$M$3:$O$3,0))*10^-3</f>
        <v>3.8000000000000002E-4</v>
      </c>
      <c r="I7962" s="97">
        <f>INDEX(バックデータ一覧!$P$4:$R$27,MATCH(計算過程!B7962,バックデータ一覧!$F$4:$F$27,0),MATCH(VLOOKUP(A7962,バックデータ一覧!$T$3:$U$367,2),バックデータ一覧!$P$3:$R$3,0))*10^-3</f>
        <v>5.0000000000000001E-4</v>
      </c>
    </row>
    <row r="7963" spans="1:9" x14ac:dyDescent="0.15">
      <c r="A7963" s="57">
        <v>41971</v>
      </c>
      <c r="B7963" s="9" t="s">
        <v>117</v>
      </c>
      <c r="C7963" s="83">
        <f t="shared" si="373"/>
        <v>9.3200000000000002E-3</v>
      </c>
      <c r="D7963" s="82">
        <f t="shared" si="372"/>
        <v>5.9400000000000008E-3</v>
      </c>
      <c r="E7963" s="81">
        <f t="shared" si="374"/>
        <v>3.3799999999999998E-3</v>
      </c>
      <c r="F7963" s="97">
        <f>INDEX(バックデータ一覧!$G$4:$I$27,MATCH(計算過程!B7963,バックデータ一覧!$F$4:$F$27,0),MATCH(VLOOKUP(A7963,バックデータ一覧!$T$3:$U$367,2),バックデータ一覧!$G$3:$I$3,0))*10^-3</f>
        <v>3.3799999999999998E-3</v>
      </c>
      <c r="G7963" s="97">
        <f>INDEX(バックデータ一覧!$J$4:$L$27,MATCH(計算過程!B7963,バックデータ一覧!$F$4:$F$27,0),MATCH(VLOOKUP(A7963,バックデータ一覧!$T$3:$U$367,2),バックデータ一覧!$J$3:$L$3,0))*10^-3</f>
        <v>6.7499999999999999E-3</v>
      </c>
      <c r="H7963" s="97">
        <f>INDEX(バックデータ一覧!$M$4:$O$27,MATCH(計算過程!B7963,バックデータ一覧!$F$4:$F$27,0),MATCH(VLOOKUP(A7963,バックデータ一覧!$T$3:$U$367,2),バックデータ一覧!$M$3:$O$3,0))*10^-3</f>
        <v>1.0130000000000002E-2</v>
      </c>
      <c r="I7963" s="97">
        <f>INDEX(バックデータ一覧!$P$4:$R$27,MATCH(計算過程!B7963,バックデータ一覧!$F$4:$F$27,0),MATCH(VLOOKUP(A7963,バックデータ一覧!$T$3:$U$367,2),バックデータ一覧!$P$3:$R$3,0))*10^-3</f>
        <v>1.3509999999999999E-2</v>
      </c>
    </row>
    <row r="7964" spans="1:9" x14ac:dyDescent="0.15">
      <c r="A7964" s="57">
        <v>41971</v>
      </c>
      <c r="B7964" s="9" t="s">
        <v>118</v>
      </c>
      <c r="C7964" s="83">
        <f t="shared" si="373"/>
        <v>6.2700000000000013E-3</v>
      </c>
      <c r="D7964" s="82">
        <f t="shared" si="372"/>
        <v>5.9400000000000008E-3</v>
      </c>
      <c r="E7964" s="81">
        <f t="shared" si="374"/>
        <v>3.3E-4</v>
      </c>
      <c r="F7964" s="97">
        <f>INDEX(バックデータ一覧!$G$4:$I$27,MATCH(計算過程!B7964,バックデータ一覧!$F$4:$F$27,0),MATCH(VLOOKUP(A7964,バックデータ一覧!$T$3:$U$367,2),バックデータ一覧!$G$3:$I$3,0))*10^-3</f>
        <v>3.3E-4</v>
      </c>
      <c r="G7964" s="97">
        <f>INDEX(バックデータ一覧!$J$4:$L$27,MATCH(計算過程!B7964,バックデータ一覧!$F$4:$F$27,0),MATCH(VLOOKUP(A7964,バックデータ一覧!$T$3:$U$367,2),バックデータ一覧!$J$3:$L$3,0))*10^-3</f>
        <v>6.7000000000000002E-4</v>
      </c>
      <c r="H7964" s="97">
        <f>INDEX(バックデータ一覧!$M$4:$O$27,MATCH(計算過程!B7964,バックデータ一覧!$F$4:$F$27,0),MATCH(VLOOKUP(A7964,バックデータ一覧!$T$3:$U$367,2),バックデータ一覧!$M$3:$O$3,0))*10^-3</f>
        <v>1E-3</v>
      </c>
      <c r="I7964" s="97">
        <f>INDEX(バックデータ一覧!$P$4:$R$27,MATCH(計算過程!B7964,バックデータ一覧!$F$4:$F$27,0),MATCH(VLOOKUP(A7964,バックデータ一覧!$T$3:$U$367,2),バックデータ一覧!$P$3:$R$3,0))*10^-3</f>
        <v>1.33E-3</v>
      </c>
    </row>
    <row r="7965" spans="1:9" x14ac:dyDescent="0.15">
      <c r="A7965" s="57">
        <v>41971</v>
      </c>
      <c r="B7965" s="9" t="s">
        <v>119</v>
      </c>
      <c r="C7965" s="83">
        <f t="shared" si="373"/>
        <v>6.0700000000000007E-3</v>
      </c>
      <c r="D7965" s="82">
        <f t="shared" si="372"/>
        <v>5.9400000000000008E-3</v>
      </c>
      <c r="E7965" s="81">
        <f t="shared" si="374"/>
        <v>1.3000000000000002E-4</v>
      </c>
      <c r="F7965" s="97">
        <f>INDEX(バックデータ一覧!$G$4:$I$27,MATCH(計算過程!B7965,バックデータ一覧!$F$4:$F$27,0),MATCH(VLOOKUP(A7965,バックデータ一覧!$T$3:$U$367,2),バックデータ一覧!$G$3:$I$3,0))*10^-3</f>
        <v>1.3000000000000002E-4</v>
      </c>
      <c r="G7965" s="97">
        <f>INDEX(バックデータ一覧!$J$4:$L$27,MATCH(計算過程!B7965,バックデータ一覧!$F$4:$F$27,0),MATCH(VLOOKUP(A7965,バックデータ一覧!$T$3:$U$367,2),バックデータ一覧!$J$3:$L$3,0))*10^-3</f>
        <v>2.5000000000000001E-4</v>
      </c>
      <c r="H7965" s="97">
        <f>INDEX(バックデータ一覧!$M$4:$O$27,MATCH(計算過程!B7965,バックデータ一覧!$F$4:$F$27,0),MATCH(VLOOKUP(A7965,バックデータ一覧!$T$3:$U$367,2),バックデータ一覧!$M$3:$O$3,0))*10^-3</f>
        <v>3.8000000000000002E-4</v>
      </c>
      <c r="I7965" s="97">
        <f>INDEX(バックデータ一覧!$P$4:$R$27,MATCH(計算過程!B7965,バックデータ一覧!$F$4:$F$27,0),MATCH(VLOOKUP(A7965,バックデータ一覧!$T$3:$U$367,2),バックデータ一覧!$P$3:$R$3,0))*10^-3</f>
        <v>5.0000000000000001E-4</v>
      </c>
    </row>
    <row r="7966" spans="1:9" x14ac:dyDescent="0.15">
      <c r="A7966" s="57">
        <v>41971</v>
      </c>
      <c r="B7966" s="9" t="s">
        <v>120</v>
      </c>
      <c r="C7966" s="83">
        <f t="shared" si="373"/>
        <v>6.0700000000000007E-3</v>
      </c>
      <c r="D7966" s="82">
        <f t="shared" si="372"/>
        <v>5.9400000000000008E-3</v>
      </c>
      <c r="E7966" s="81">
        <f t="shared" si="374"/>
        <v>1.3000000000000002E-4</v>
      </c>
      <c r="F7966" s="97">
        <f>INDEX(バックデータ一覧!$G$4:$I$27,MATCH(計算過程!B7966,バックデータ一覧!$F$4:$F$27,0),MATCH(VLOOKUP(A7966,バックデータ一覧!$T$3:$U$367,2),バックデータ一覧!$G$3:$I$3,0))*10^-3</f>
        <v>1.3000000000000002E-4</v>
      </c>
      <c r="G7966" s="97">
        <f>INDEX(バックデータ一覧!$J$4:$L$27,MATCH(計算過程!B7966,バックデータ一覧!$F$4:$F$27,0),MATCH(VLOOKUP(A7966,バックデータ一覧!$T$3:$U$367,2),バックデータ一覧!$J$3:$L$3,0))*10^-3</f>
        <v>2.5000000000000001E-4</v>
      </c>
      <c r="H7966" s="97">
        <f>INDEX(バックデータ一覧!$M$4:$O$27,MATCH(計算過程!B7966,バックデータ一覧!$F$4:$F$27,0),MATCH(VLOOKUP(A7966,バックデータ一覧!$T$3:$U$367,2),バックデータ一覧!$M$3:$O$3,0))*10^-3</f>
        <v>3.8000000000000002E-4</v>
      </c>
      <c r="I7966" s="97">
        <f>INDEX(バックデータ一覧!$P$4:$R$27,MATCH(計算過程!B7966,バックデータ一覧!$F$4:$F$27,0),MATCH(VLOOKUP(A7966,バックデータ一覧!$T$3:$U$367,2),バックデータ一覧!$P$3:$R$3,0))*10^-3</f>
        <v>5.0000000000000001E-4</v>
      </c>
    </row>
    <row r="7967" spans="1:9" x14ac:dyDescent="0.15">
      <c r="A7967" s="57">
        <v>41971</v>
      </c>
      <c r="B7967" s="9" t="s">
        <v>121</v>
      </c>
      <c r="C7967" s="83">
        <f t="shared" si="373"/>
        <v>6.2700000000000013E-3</v>
      </c>
      <c r="D7967" s="82">
        <f t="shared" si="372"/>
        <v>5.9400000000000008E-3</v>
      </c>
      <c r="E7967" s="81">
        <f t="shared" si="374"/>
        <v>3.3E-4</v>
      </c>
      <c r="F7967" s="97">
        <f>INDEX(バックデータ一覧!$G$4:$I$27,MATCH(計算過程!B7967,バックデータ一覧!$F$4:$F$27,0),MATCH(VLOOKUP(A7967,バックデータ一覧!$T$3:$U$367,2),バックデータ一覧!$G$3:$I$3,0))*10^-3</f>
        <v>3.3E-4</v>
      </c>
      <c r="G7967" s="97">
        <f>INDEX(バックデータ一覧!$J$4:$L$27,MATCH(計算過程!B7967,バックデータ一覧!$F$4:$F$27,0),MATCH(VLOOKUP(A7967,バックデータ一覧!$T$3:$U$367,2),バックデータ一覧!$J$3:$L$3,0))*10^-3</f>
        <v>6.7000000000000002E-4</v>
      </c>
      <c r="H7967" s="97">
        <f>INDEX(バックデータ一覧!$M$4:$O$27,MATCH(計算過程!B7967,バックデータ一覧!$F$4:$F$27,0),MATCH(VLOOKUP(A7967,バックデータ一覧!$T$3:$U$367,2),バックデータ一覧!$M$3:$O$3,0))*10^-3</f>
        <v>1E-3</v>
      </c>
      <c r="I7967" s="97">
        <f>INDEX(バックデータ一覧!$P$4:$R$27,MATCH(計算過程!B7967,バックデータ一覧!$F$4:$F$27,0),MATCH(VLOOKUP(A7967,バックデータ一覧!$T$3:$U$367,2),バックデータ一覧!$P$3:$R$3,0))*10^-3</f>
        <v>1.33E-3</v>
      </c>
    </row>
    <row r="7968" spans="1:9" x14ac:dyDescent="0.15">
      <c r="A7968" s="57">
        <v>41971</v>
      </c>
      <c r="B7968" s="9" t="s">
        <v>122</v>
      </c>
      <c r="C7968" s="83">
        <f t="shared" si="373"/>
        <v>6.2700000000000013E-3</v>
      </c>
      <c r="D7968" s="82">
        <f t="shared" si="372"/>
        <v>5.9400000000000008E-3</v>
      </c>
      <c r="E7968" s="81">
        <f t="shared" si="374"/>
        <v>3.3E-4</v>
      </c>
      <c r="F7968" s="97">
        <f>INDEX(バックデータ一覧!$G$4:$I$27,MATCH(計算過程!B7968,バックデータ一覧!$F$4:$F$27,0),MATCH(VLOOKUP(A7968,バックデータ一覧!$T$3:$U$367,2),バックデータ一覧!$G$3:$I$3,0))*10^-3</f>
        <v>3.3E-4</v>
      </c>
      <c r="G7968" s="97">
        <f>INDEX(バックデータ一覧!$J$4:$L$27,MATCH(計算過程!B7968,バックデータ一覧!$F$4:$F$27,0),MATCH(VLOOKUP(A7968,バックデータ一覧!$T$3:$U$367,2),バックデータ一覧!$J$3:$L$3,0))*10^-3</f>
        <v>6.7000000000000002E-4</v>
      </c>
      <c r="H7968" s="97">
        <f>INDEX(バックデータ一覧!$M$4:$O$27,MATCH(計算過程!B7968,バックデータ一覧!$F$4:$F$27,0),MATCH(VLOOKUP(A7968,バックデータ一覧!$T$3:$U$367,2),バックデータ一覧!$M$3:$O$3,0))*10^-3</f>
        <v>1E-3</v>
      </c>
      <c r="I7968" s="97">
        <f>INDEX(バックデータ一覧!$P$4:$R$27,MATCH(計算過程!B7968,バックデータ一覧!$F$4:$F$27,0),MATCH(VLOOKUP(A7968,バックデータ一覧!$T$3:$U$367,2),バックデータ一覧!$P$3:$R$3,0))*10^-3</f>
        <v>1.33E-3</v>
      </c>
    </row>
    <row r="7969" spans="1:9" x14ac:dyDescent="0.15">
      <c r="A7969" s="57">
        <v>41971</v>
      </c>
      <c r="B7969" s="9" t="s">
        <v>123</v>
      </c>
      <c r="C7969" s="83">
        <f t="shared" si="373"/>
        <v>1.2360000000000001E-2</v>
      </c>
      <c r="D7969" s="82">
        <f t="shared" si="372"/>
        <v>5.9400000000000008E-3</v>
      </c>
      <c r="E7969" s="81">
        <f t="shared" si="374"/>
        <v>6.4200000000000004E-3</v>
      </c>
      <c r="F7969" s="97">
        <f>INDEX(バックデータ一覧!$G$4:$I$27,MATCH(計算過程!B7969,バックデータ一覧!$F$4:$F$27,0),MATCH(VLOOKUP(A7969,バックデータ一覧!$T$3:$U$367,2),バックデータ一覧!$G$3:$I$3,0))*10^-3</f>
        <v>6.4200000000000004E-3</v>
      </c>
      <c r="G7969" s="97">
        <f>INDEX(バックデータ一覧!$J$4:$L$27,MATCH(計算過程!B7969,バックデータ一覧!$F$4:$F$27,0),MATCH(VLOOKUP(A7969,バックデータ一覧!$T$3:$U$367,2),バックデータ一覧!$J$3:$L$3,0))*10^-3</f>
        <v>1.2840000000000001E-2</v>
      </c>
      <c r="H7969" s="97">
        <f>INDEX(バックデータ一覧!$M$4:$O$27,MATCH(計算過程!B7969,バックデータ一覧!$F$4:$F$27,0),MATCH(VLOOKUP(A7969,バックデータ一覧!$T$3:$U$367,2),バックデータ一覧!$M$3:$O$3,0))*10^-3</f>
        <v>1.9260000000000003E-2</v>
      </c>
      <c r="I7969" s="97">
        <f>INDEX(バックデータ一覧!$P$4:$R$27,MATCH(計算過程!B7969,バックデータ一覧!$F$4:$F$27,0),MATCH(VLOOKUP(A7969,バックデータ一覧!$T$3:$U$367,2),バックデータ一覧!$P$3:$R$3,0))*10^-3</f>
        <v>2.5680000000000001E-2</v>
      </c>
    </row>
    <row r="7970" spans="1:9" x14ac:dyDescent="0.15">
      <c r="A7970" s="57">
        <v>41971</v>
      </c>
      <c r="B7970" s="9" t="s">
        <v>124</v>
      </c>
      <c r="C7970" s="83">
        <f t="shared" si="373"/>
        <v>1.2360000000000001E-2</v>
      </c>
      <c r="D7970" s="82">
        <f t="shared" si="372"/>
        <v>5.9400000000000008E-3</v>
      </c>
      <c r="E7970" s="81">
        <f t="shared" si="374"/>
        <v>6.4200000000000004E-3</v>
      </c>
      <c r="F7970" s="97">
        <f>INDEX(バックデータ一覧!$G$4:$I$27,MATCH(計算過程!B7970,バックデータ一覧!$F$4:$F$27,0),MATCH(VLOOKUP(A7970,バックデータ一覧!$T$3:$U$367,2),バックデータ一覧!$G$3:$I$3,0))*10^-3</f>
        <v>6.4200000000000004E-3</v>
      </c>
      <c r="G7970" s="97">
        <f>INDEX(バックデータ一覧!$J$4:$L$27,MATCH(計算過程!B7970,バックデータ一覧!$F$4:$F$27,0),MATCH(VLOOKUP(A7970,バックデータ一覧!$T$3:$U$367,2),バックデータ一覧!$J$3:$L$3,0))*10^-3</f>
        <v>1.2840000000000001E-2</v>
      </c>
      <c r="H7970" s="97">
        <f>INDEX(バックデータ一覧!$M$4:$O$27,MATCH(計算過程!B7970,バックデータ一覧!$F$4:$F$27,0),MATCH(VLOOKUP(A7970,バックデータ一覧!$T$3:$U$367,2),バックデータ一覧!$M$3:$O$3,0))*10^-3</f>
        <v>1.9260000000000003E-2</v>
      </c>
      <c r="I7970" s="97">
        <f>INDEX(バックデータ一覧!$P$4:$R$27,MATCH(計算過程!B7970,バックデータ一覧!$F$4:$F$27,0),MATCH(VLOOKUP(A7970,バックデータ一覧!$T$3:$U$367,2),バックデータ一覧!$P$3:$R$3,0))*10^-3</f>
        <v>2.5680000000000001E-2</v>
      </c>
    </row>
    <row r="7971" spans="1:9" x14ac:dyDescent="0.15">
      <c r="A7971" s="57">
        <v>41971</v>
      </c>
      <c r="B7971" s="9" t="s">
        <v>125</v>
      </c>
      <c r="C7971" s="83">
        <f t="shared" si="373"/>
        <v>6.2700000000000013E-3</v>
      </c>
      <c r="D7971" s="82">
        <f t="shared" si="372"/>
        <v>5.9400000000000008E-3</v>
      </c>
      <c r="E7971" s="81">
        <f t="shared" si="374"/>
        <v>3.3E-4</v>
      </c>
      <c r="F7971" s="97">
        <f>INDEX(バックデータ一覧!$G$4:$I$27,MATCH(計算過程!B7971,バックデータ一覧!$F$4:$F$27,0),MATCH(VLOOKUP(A7971,バックデータ一覧!$T$3:$U$367,2),バックデータ一覧!$G$3:$I$3,0))*10^-3</f>
        <v>3.3E-4</v>
      </c>
      <c r="G7971" s="97">
        <f>INDEX(バックデータ一覧!$J$4:$L$27,MATCH(計算過程!B7971,バックデータ一覧!$F$4:$F$27,0),MATCH(VLOOKUP(A7971,バックデータ一覧!$T$3:$U$367,2),バックデータ一覧!$J$3:$L$3,0))*10^-3</f>
        <v>6.7000000000000002E-4</v>
      </c>
      <c r="H7971" s="97">
        <f>INDEX(バックデータ一覧!$M$4:$O$27,MATCH(計算過程!B7971,バックデータ一覧!$F$4:$F$27,0),MATCH(VLOOKUP(A7971,バックデータ一覧!$T$3:$U$367,2),バックデータ一覧!$M$3:$O$3,0))*10^-3</f>
        <v>1E-3</v>
      </c>
      <c r="I7971" s="97">
        <f>INDEX(バックデータ一覧!$P$4:$R$27,MATCH(計算過程!B7971,バックデータ一覧!$F$4:$F$27,0),MATCH(VLOOKUP(A7971,バックデータ一覧!$T$3:$U$367,2),バックデータ一覧!$P$3:$R$3,0))*10^-3</f>
        <v>1.33E-3</v>
      </c>
    </row>
    <row r="7972" spans="1:9" x14ac:dyDescent="0.15">
      <c r="A7972" s="57">
        <v>41971</v>
      </c>
      <c r="B7972" s="9" t="s">
        <v>126</v>
      </c>
      <c r="C7972" s="83">
        <f t="shared" si="373"/>
        <v>6.2700000000000013E-3</v>
      </c>
      <c r="D7972" s="82">
        <f t="shared" si="372"/>
        <v>5.9400000000000008E-3</v>
      </c>
      <c r="E7972" s="81">
        <f t="shared" si="374"/>
        <v>3.3E-4</v>
      </c>
      <c r="F7972" s="97">
        <f>INDEX(バックデータ一覧!$G$4:$I$27,MATCH(計算過程!B7972,バックデータ一覧!$F$4:$F$27,0),MATCH(VLOOKUP(A7972,バックデータ一覧!$T$3:$U$367,2),バックデータ一覧!$G$3:$I$3,0))*10^-3</f>
        <v>3.3E-4</v>
      </c>
      <c r="G7972" s="97">
        <f>INDEX(バックデータ一覧!$J$4:$L$27,MATCH(計算過程!B7972,バックデータ一覧!$F$4:$F$27,0),MATCH(VLOOKUP(A7972,バックデータ一覧!$T$3:$U$367,2),バックデータ一覧!$J$3:$L$3,0))*10^-3</f>
        <v>6.7000000000000002E-4</v>
      </c>
      <c r="H7972" s="97">
        <f>INDEX(バックデータ一覧!$M$4:$O$27,MATCH(計算過程!B7972,バックデータ一覧!$F$4:$F$27,0),MATCH(VLOOKUP(A7972,バックデータ一覧!$T$3:$U$367,2),バックデータ一覧!$M$3:$O$3,0))*10^-3</f>
        <v>1E-3</v>
      </c>
      <c r="I7972" s="97">
        <f>INDEX(バックデータ一覧!$P$4:$R$27,MATCH(計算過程!B7972,バックデータ一覧!$F$4:$F$27,0),MATCH(VLOOKUP(A7972,バックデータ一覧!$T$3:$U$367,2),バックデータ一覧!$P$3:$R$3,0))*10^-3</f>
        <v>1.33E-3</v>
      </c>
    </row>
    <row r="7973" spans="1:9" x14ac:dyDescent="0.15">
      <c r="A7973" s="57">
        <v>41971</v>
      </c>
      <c r="B7973" s="9" t="s">
        <v>127</v>
      </c>
      <c r="C7973" s="83">
        <f t="shared" si="373"/>
        <v>1.2220000000000002E-2</v>
      </c>
      <c r="D7973" s="82">
        <f t="shared" si="372"/>
        <v>5.9400000000000008E-3</v>
      </c>
      <c r="E7973" s="81">
        <f t="shared" si="374"/>
        <v>6.28E-3</v>
      </c>
      <c r="F7973" s="97">
        <f>INDEX(バックデータ一覧!$G$4:$I$27,MATCH(計算過程!B7973,バックデータ一覧!$F$4:$F$27,0),MATCH(VLOOKUP(A7973,バックデータ一覧!$T$3:$U$367,2),バックデータ一覧!$G$3:$I$3,0))*10^-3</f>
        <v>6.28E-3</v>
      </c>
      <c r="G7973" s="97">
        <f>INDEX(バックデータ一覧!$J$4:$L$27,MATCH(計算過程!B7973,バックデータ一覧!$F$4:$F$27,0),MATCH(VLOOKUP(A7973,バックデータ一覧!$T$3:$U$367,2),バックデータ一覧!$J$3:$L$3,0))*10^-3</f>
        <v>1.256E-2</v>
      </c>
      <c r="H7973" s="97">
        <f>INDEX(バックデータ一覧!$M$4:$O$27,MATCH(計算過程!B7973,バックデータ一覧!$F$4:$F$27,0),MATCH(VLOOKUP(A7973,バックデータ一覧!$T$3:$U$367,2),バックデータ一覧!$M$3:$O$3,0))*10^-3</f>
        <v>1.8839999999999999E-2</v>
      </c>
      <c r="I7973" s="97">
        <f>INDEX(バックデータ一覧!$P$4:$R$27,MATCH(計算過程!B7973,バックデータ一覧!$F$4:$F$27,0),MATCH(VLOOKUP(A7973,バックデータ一覧!$T$3:$U$367,2),バックデータ一覧!$P$3:$R$3,0))*10^-3</f>
        <v>2.512E-2</v>
      </c>
    </row>
    <row r="7974" spans="1:9" x14ac:dyDescent="0.15">
      <c r="A7974" s="57">
        <v>41971</v>
      </c>
      <c r="B7974" s="9" t="s">
        <v>128</v>
      </c>
      <c r="C7974" s="83">
        <f t="shared" si="373"/>
        <v>1.2640000000000002E-2</v>
      </c>
      <c r="D7974" s="82">
        <f t="shared" si="372"/>
        <v>5.9400000000000008E-3</v>
      </c>
      <c r="E7974" s="81">
        <f t="shared" si="374"/>
        <v>6.7000000000000002E-3</v>
      </c>
      <c r="F7974" s="97">
        <f>INDEX(バックデータ一覧!$G$4:$I$27,MATCH(計算過程!B7974,バックデータ一覧!$F$4:$F$27,0),MATCH(VLOOKUP(A7974,バックデータ一覧!$T$3:$U$367,2),バックデータ一覧!$G$3:$I$3,0))*10^-3</f>
        <v>6.7000000000000002E-3</v>
      </c>
      <c r="G7974" s="97">
        <f>INDEX(バックデータ一覧!$J$4:$L$27,MATCH(計算過程!B7974,バックデータ一覧!$F$4:$F$27,0),MATCH(VLOOKUP(A7974,バックデータ一覧!$T$3:$U$367,2),バックデータ一覧!$J$3:$L$3,0))*10^-3</f>
        <v>1.3390000000000001E-2</v>
      </c>
      <c r="H7974" s="97">
        <f>INDEX(バックデータ一覧!$M$4:$O$27,MATCH(計算過程!B7974,バックデータ一覧!$F$4:$F$27,0),MATCH(VLOOKUP(A7974,バックデータ一覧!$T$3:$U$367,2),バックデータ一覧!$M$3:$O$3,0))*10^-3</f>
        <v>2.009E-2</v>
      </c>
      <c r="I7974" s="97">
        <f>INDEX(バックデータ一覧!$P$4:$R$27,MATCH(計算過程!B7974,バックデータ一覧!$F$4:$F$27,0),MATCH(VLOOKUP(A7974,バックデータ一覧!$T$3:$U$367,2),バックデータ一覧!$P$3:$R$3,0))*10^-3</f>
        <v>2.6790000000000001E-2</v>
      </c>
    </row>
    <row r="7975" spans="1:9" x14ac:dyDescent="0.15">
      <c r="A7975" s="57">
        <v>41972</v>
      </c>
      <c r="B7975" s="9" t="s">
        <v>105</v>
      </c>
      <c r="C7975" s="83">
        <f t="shared" si="373"/>
        <v>6.0700000000000007E-3</v>
      </c>
      <c r="D7975" s="82">
        <f t="shared" si="372"/>
        <v>5.9400000000000008E-3</v>
      </c>
      <c r="E7975" s="81">
        <f t="shared" si="374"/>
        <v>1.3000000000000002E-4</v>
      </c>
      <c r="F7975" s="97">
        <f>INDEX(バックデータ一覧!$G$4:$I$27,MATCH(計算過程!B7975,バックデータ一覧!$F$4:$F$27,0),MATCH(VLOOKUP(A7975,バックデータ一覧!$T$3:$U$367,2),バックデータ一覧!$G$3:$I$3,0))*10^-3</f>
        <v>1.3000000000000002E-4</v>
      </c>
      <c r="G7975" s="97">
        <f>INDEX(バックデータ一覧!$J$4:$L$27,MATCH(計算過程!B7975,バックデータ一覧!$F$4:$F$27,0),MATCH(VLOOKUP(A7975,バックデータ一覧!$T$3:$U$367,2),バックデータ一覧!$J$3:$L$3,0))*10^-3</f>
        <v>2.5000000000000001E-4</v>
      </c>
      <c r="H7975" s="97">
        <f>INDEX(バックデータ一覧!$M$4:$O$27,MATCH(計算過程!B7975,バックデータ一覧!$F$4:$F$27,0),MATCH(VLOOKUP(A7975,バックデータ一覧!$T$3:$U$367,2),バックデータ一覧!$M$3:$O$3,0))*10^-3</f>
        <v>3.8000000000000002E-4</v>
      </c>
      <c r="I7975" s="97">
        <f>INDEX(バックデータ一覧!$P$4:$R$27,MATCH(計算過程!B7975,バックデータ一覧!$F$4:$F$27,0),MATCH(VLOOKUP(A7975,バックデータ一覧!$T$3:$U$367,2),バックデータ一覧!$P$3:$R$3,0))*10^-3</f>
        <v>5.0000000000000001E-4</v>
      </c>
    </row>
    <row r="7976" spans="1:9" x14ac:dyDescent="0.15">
      <c r="A7976" s="57">
        <v>41972</v>
      </c>
      <c r="B7976" s="9" t="s">
        <v>106</v>
      </c>
      <c r="C7976" s="83">
        <f t="shared" si="373"/>
        <v>6.0700000000000007E-3</v>
      </c>
      <c r="D7976" s="82">
        <f t="shared" si="372"/>
        <v>5.9400000000000008E-3</v>
      </c>
      <c r="E7976" s="81">
        <f t="shared" si="374"/>
        <v>1.3000000000000002E-4</v>
      </c>
      <c r="F7976" s="97">
        <f>INDEX(バックデータ一覧!$G$4:$I$27,MATCH(計算過程!B7976,バックデータ一覧!$F$4:$F$27,0),MATCH(VLOOKUP(A7976,バックデータ一覧!$T$3:$U$367,2),バックデータ一覧!$G$3:$I$3,0))*10^-3</f>
        <v>1.3000000000000002E-4</v>
      </c>
      <c r="G7976" s="97">
        <f>INDEX(バックデータ一覧!$J$4:$L$27,MATCH(計算過程!B7976,バックデータ一覧!$F$4:$F$27,0),MATCH(VLOOKUP(A7976,バックデータ一覧!$T$3:$U$367,2),バックデータ一覧!$J$3:$L$3,0))*10^-3</f>
        <v>2.5000000000000001E-4</v>
      </c>
      <c r="H7976" s="97">
        <f>INDEX(バックデータ一覧!$M$4:$O$27,MATCH(計算過程!B7976,バックデータ一覧!$F$4:$F$27,0),MATCH(VLOOKUP(A7976,バックデータ一覧!$T$3:$U$367,2),バックデータ一覧!$M$3:$O$3,0))*10^-3</f>
        <v>3.8000000000000002E-4</v>
      </c>
      <c r="I7976" s="97">
        <f>INDEX(バックデータ一覧!$P$4:$R$27,MATCH(計算過程!B7976,バックデータ一覧!$F$4:$F$27,0),MATCH(VLOOKUP(A7976,バックデータ一覧!$T$3:$U$367,2),バックデータ一覧!$P$3:$R$3,0))*10^-3</f>
        <v>5.0000000000000001E-4</v>
      </c>
    </row>
    <row r="7977" spans="1:9" x14ac:dyDescent="0.15">
      <c r="A7977" s="57">
        <v>41972</v>
      </c>
      <c r="B7977" s="9" t="s">
        <v>107</v>
      </c>
      <c r="C7977" s="83">
        <f t="shared" si="373"/>
        <v>6.0700000000000007E-3</v>
      </c>
      <c r="D7977" s="82">
        <f t="shared" si="372"/>
        <v>5.9400000000000008E-3</v>
      </c>
      <c r="E7977" s="81">
        <f t="shared" si="374"/>
        <v>1.3000000000000002E-4</v>
      </c>
      <c r="F7977" s="97">
        <f>INDEX(バックデータ一覧!$G$4:$I$27,MATCH(計算過程!B7977,バックデータ一覧!$F$4:$F$27,0),MATCH(VLOOKUP(A7977,バックデータ一覧!$T$3:$U$367,2),バックデータ一覧!$G$3:$I$3,0))*10^-3</f>
        <v>1.3000000000000002E-4</v>
      </c>
      <c r="G7977" s="97">
        <f>INDEX(バックデータ一覧!$J$4:$L$27,MATCH(計算過程!B7977,バックデータ一覧!$F$4:$F$27,0),MATCH(VLOOKUP(A7977,バックデータ一覧!$T$3:$U$367,2),バックデータ一覧!$J$3:$L$3,0))*10^-3</f>
        <v>2.5000000000000001E-4</v>
      </c>
      <c r="H7977" s="97">
        <f>INDEX(バックデータ一覧!$M$4:$O$27,MATCH(計算過程!B7977,バックデータ一覧!$F$4:$F$27,0),MATCH(VLOOKUP(A7977,バックデータ一覧!$T$3:$U$367,2),バックデータ一覧!$M$3:$O$3,0))*10^-3</f>
        <v>3.8000000000000002E-4</v>
      </c>
      <c r="I7977" s="97">
        <f>INDEX(バックデータ一覧!$P$4:$R$27,MATCH(計算過程!B7977,バックデータ一覧!$F$4:$F$27,0),MATCH(VLOOKUP(A7977,バックデータ一覧!$T$3:$U$367,2),バックデータ一覧!$P$3:$R$3,0))*10^-3</f>
        <v>5.0000000000000001E-4</v>
      </c>
    </row>
    <row r="7978" spans="1:9" x14ac:dyDescent="0.15">
      <c r="A7978" s="57">
        <v>41972</v>
      </c>
      <c r="B7978" s="9" t="s">
        <v>108</v>
      </c>
      <c r="C7978" s="83">
        <f t="shared" si="373"/>
        <v>6.0700000000000007E-3</v>
      </c>
      <c r="D7978" s="82">
        <f t="shared" si="372"/>
        <v>5.9400000000000008E-3</v>
      </c>
      <c r="E7978" s="81">
        <f t="shared" si="374"/>
        <v>1.3000000000000002E-4</v>
      </c>
      <c r="F7978" s="97">
        <f>INDEX(バックデータ一覧!$G$4:$I$27,MATCH(計算過程!B7978,バックデータ一覧!$F$4:$F$27,0),MATCH(VLOOKUP(A7978,バックデータ一覧!$T$3:$U$367,2),バックデータ一覧!$G$3:$I$3,0))*10^-3</f>
        <v>1.3000000000000002E-4</v>
      </c>
      <c r="G7978" s="97">
        <f>INDEX(バックデータ一覧!$J$4:$L$27,MATCH(計算過程!B7978,バックデータ一覧!$F$4:$F$27,0),MATCH(VLOOKUP(A7978,バックデータ一覧!$T$3:$U$367,2),バックデータ一覧!$J$3:$L$3,0))*10^-3</f>
        <v>2.5000000000000001E-4</v>
      </c>
      <c r="H7978" s="97">
        <f>INDEX(バックデータ一覧!$M$4:$O$27,MATCH(計算過程!B7978,バックデータ一覧!$F$4:$F$27,0),MATCH(VLOOKUP(A7978,バックデータ一覧!$T$3:$U$367,2),バックデータ一覧!$M$3:$O$3,0))*10^-3</f>
        <v>3.8000000000000002E-4</v>
      </c>
      <c r="I7978" s="97">
        <f>INDEX(バックデータ一覧!$P$4:$R$27,MATCH(計算過程!B7978,バックデータ一覧!$F$4:$F$27,0),MATCH(VLOOKUP(A7978,バックデータ一覧!$T$3:$U$367,2),バックデータ一覧!$P$3:$R$3,0))*10^-3</f>
        <v>5.0000000000000001E-4</v>
      </c>
    </row>
    <row r="7979" spans="1:9" x14ac:dyDescent="0.15">
      <c r="A7979" s="57">
        <v>41972</v>
      </c>
      <c r="B7979" s="9" t="s">
        <v>109</v>
      </c>
      <c r="C7979" s="83">
        <f t="shared" si="373"/>
        <v>6.0700000000000007E-3</v>
      </c>
      <c r="D7979" s="82">
        <f t="shared" si="372"/>
        <v>5.9400000000000008E-3</v>
      </c>
      <c r="E7979" s="81">
        <f t="shared" si="374"/>
        <v>1.3000000000000002E-4</v>
      </c>
      <c r="F7979" s="97">
        <f>INDEX(バックデータ一覧!$G$4:$I$27,MATCH(計算過程!B7979,バックデータ一覧!$F$4:$F$27,0),MATCH(VLOOKUP(A7979,バックデータ一覧!$T$3:$U$367,2),バックデータ一覧!$G$3:$I$3,0))*10^-3</f>
        <v>1.3000000000000002E-4</v>
      </c>
      <c r="G7979" s="97">
        <f>INDEX(バックデータ一覧!$J$4:$L$27,MATCH(計算過程!B7979,バックデータ一覧!$F$4:$F$27,0),MATCH(VLOOKUP(A7979,バックデータ一覧!$T$3:$U$367,2),バックデータ一覧!$J$3:$L$3,0))*10^-3</f>
        <v>2.5000000000000001E-4</v>
      </c>
      <c r="H7979" s="97">
        <f>INDEX(バックデータ一覧!$M$4:$O$27,MATCH(計算過程!B7979,バックデータ一覧!$F$4:$F$27,0),MATCH(VLOOKUP(A7979,バックデータ一覧!$T$3:$U$367,2),バックデータ一覧!$M$3:$O$3,0))*10^-3</f>
        <v>3.8000000000000002E-4</v>
      </c>
      <c r="I7979" s="97">
        <f>INDEX(バックデータ一覧!$P$4:$R$27,MATCH(計算過程!B7979,バックデータ一覧!$F$4:$F$27,0),MATCH(VLOOKUP(A7979,バックデータ一覧!$T$3:$U$367,2),バックデータ一覧!$P$3:$R$3,0))*10^-3</f>
        <v>5.0000000000000001E-4</v>
      </c>
    </row>
    <row r="7980" spans="1:9" x14ac:dyDescent="0.15">
      <c r="A7980" s="57">
        <v>41972</v>
      </c>
      <c r="B7980" s="9" t="s">
        <v>110</v>
      </c>
      <c r="C7980" s="83">
        <f t="shared" si="373"/>
        <v>6.0700000000000007E-3</v>
      </c>
      <c r="D7980" s="82">
        <f t="shared" si="372"/>
        <v>5.9400000000000008E-3</v>
      </c>
      <c r="E7980" s="81">
        <f t="shared" si="374"/>
        <v>1.3000000000000002E-4</v>
      </c>
      <c r="F7980" s="97">
        <f>INDEX(バックデータ一覧!$G$4:$I$27,MATCH(計算過程!B7980,バックデータ一覧!$F$4:$F$27,0),MATCH(VLOOKUP(A7980,バックデータ一覧!$T$3:$U$367,2),バックデータ一覧!$G$3:$I$3,0))*10^-3</f>
        <v>1.3000000000000002E-4</v>
      </c>
      <c r="G7980" s="97">
        <f>INDEX(バックデータ一覧!$J$4:$L$27,MATCH(計算過程!B7980,バックデータ一覧!$F$4:$F$27,0),MATCH(VLOOKUP(A7980,バックデータ一覧!$T$3:$U$367,2),バックデータ一覧!$J$3:$L$3,0))*10^-3</f>
        <v>2.5000000000000001E-4</v>
      </c>
      <c r="H7980" s="97">
        <f>INDEX(バックデータ一覧!$M$4:$O$27,MATCH(計算過程!B7980,バックデータ一覧!$F$4:$F$27,0),MATCH(VLOOKUP(A7980,バックデータ一覧!$T$3:$U$367,2),バックデータ一覧!$M$3:$O$3,0))*10^-3</f>
        <v>3.8000000000000002E-4</v>
      </c>
      <c r="I7980" s="97">
        <f>INDEX(バックデータ一覧!$P$4:$R$27,MATCH(計算過程!B7980,バックデータ一覧!$F$4:$F$27,0),MATCH(VLOOKUP(A7980,バックデータ一覧!$T$3:$U$367,2),バックデータ一覧!$P$3:$R$3,0))*10^-3</f>
        <v>5.0000000000000001E-4</v>
      </c>
    </row>
    <row r="7981" spans="1:9" x14ac:dyDescent="0.15">
      <c r="A7981" s="57">
        <v>41972</v>
      </c>
      <c r="B7981" s="9" t="s">
        <v>111</v>
      </c>
      <c r="C7981" s="83">
        <f t="shared" si="373"/>
        <v>9.3200000000000002E-3</v>
      </c>
      <c r="D7981" s="82">
        <f t="shared" si="372"/>
        <v>5.9400000000000008E-3</v>
      </c>
      <c r="E7981" s="81">
        <f t="shared" si="374"/>
        <v>3.3799999999999998E-3</v>
      </c>
      <c r="F7981" s="97">
        <f>INDEX(バックデータ一覧!$G$4:$I$27,MATCH(計算過程!B7981,バックデータ一覧!$F$4:$F$27,0),MATCH(VLOOKUP(A7981,バックデータ一覧!$T$3:$U$367,2),バックデータ一覧!$G$3:$I$3,0))*10^-3</f>
        <v>3.3799999999999998E-3</v>
      </c>
      <c r="G7981" s="97">
        <f>INDEX(バックデータ一覧!$J$4:$L$27,MATCH(計算過程!B7981,バックデータ一覧!$F$4:$F$27,0),MATCH(VLOOKUP(A7981,バックデータ一覧!$T$3:$U$367,2),バックデータ一覧!$J$3:$L$3,0))*10^-3</f>
        <v>6.7499999999999999E-3</v>
      </c>
      <c r="H7981" s="97">
        <f>INDEX(バックデータ一覧!$M$4:$O$27,MATCH(計算過程!B7981,バックデータ一覧!$F$4:$F$27,0),MATCH(VLOOKUP(A7981,バックデータ一覧!$T$3:$U$367,2),バックデータ一覧!$M$3:$O$3,0))*10^-3</f>
        <v>1.0130000000000002E-2</v>
      </c>
      <c r="I7981" s="97">
        <f>INDEX(バックデータ一覧!$P$4:$R$27,MATCH(計算過程!B7981,バックデータ一覧!$F$4:$F$27,0),MATCH(VLOOKUP(A7981,バックデータ一覧!$T$3:$U$367,2),バックデータ一覧!$P$3:$R$3,0))*10^-3</f>
        <v>1.3509999999999999E-2</v>
      </c>
    </row>
    <row r="7982" spans="1:9" x14ac:dyDescent="0.15">
      <c r="A7982" s="57">
        <v>41972</v>
      </c>
      <c r="B7982" s="9" t="s">
        <v>112</v>
      </c>
      <c r="C7982" s="83">
        <f t="shared" si="373"/>
        <v>6.4800000000000005E-3</v>
      </c>
      <c r="D7982" s="82">
        <f t="shared" si="372"/>
        <v>5.9400000000000008E-3</v>
      </c>
      <c r="E7982" s="81">
        <f t="shared" si="374"/>
        <v>5.4000000000000001E-4</v>
      </c>
      <c r="F7982" s="97">
        <f>INDEX(バックデータ一覧!$G$4:$I$27,MATCH(計算過程!B7982,バックデータ一覧!$F$4:$F$27,0),MATCH(VLOOKUP(A7982,バックデータ一覧!$T$3:$U$367,2),バックデータ一覧!$G$3:$I$3,0))*10^-3</f>
        <v>5.4000000000000001E-4</v>
      </c>
      <c r="G7982" s="97">
        <f>INDEX(バックデータ一覧!$J$4:$L$27,MATCH(計算過程!B7982,バックデータ一覧!$F$4:$F$27,0),MATCH(VLOOKUP(A7982,バックデータ一覧!$T$3:$U$367,2),バックデータ一覧!$J$3:$L$3,0))*10^-3</f>
        <v>1.08E-3</v>
      </c>
      <c r="H7982" s="97">
        <f>INDEX(バックデータ一覧!$M$4:$O$27,MATCH(計算過程!B7982,バックデータ一覧!$F$4:$F$27,0),MATCH(VLOOKUP(A7982,バックデータ一覧!$T$3:$U$367,2),バックデータ一覧!$M$3:$O$3,0))*10^-3</f>
        <v>1.6299999999999999E-3</v>
      </c>
      <c r="I7982" s="97">
        <f>INDEX(バックデータ一覧!$P$4:$R$27,MATCH(計算過程!B7982,バックデータ一覧!$F$4:$F$27,0),MATCH(VLOOKUP(A7982,バックデータ一覧!$T$3:$U$367,2),バックデータ一覧!$P$3:$R$3,0))*10^-3</f>
        <v>2.1700000000000001E-3</v>
      </c>
    </row>
    <row r="7983" spans="1:9" x14ac:dyDescent="0.15">
      <c r="A7983" s="57">
        <v>41972</v>
      </c>
      <c r="B7983" s="9" t="s">
        <v>113</v>
      </c>
      <c r="C7983" s="83">
        <f t="shared" si="373"/>
        <v>6.4800000000000005E-3</v>
      </c>
      <c r="D7983" s="82">
        <f t="shared" si="372"/>
        <v>5.9400000000000008E-3</v>
      </c>
      <c r="E7983" s="81">
        <f t="shared" si="374"/>
        <v>5.4000000000000001E-4</v>
      </c>
      <c r="F7983" s="97">
        <f>INDEX(バックデータ一覧!$G$4:$I$27,MATCH(計算過程!B7983,バックデータ一覧!$F$4:$F$27,0),MATCH(VLOOKUP(A7983,バックデータ一覧!$T$3:$U$367,2),バックデータ一覧!$G$3:$I$3,0))*10^-3</f>
        <v>5.4000000000000001E-4</v>
      </c>
      <c r="G7983" s="97">
        <f>INDEX(バックデータ一覧!$J$4:$L$27,MATCH(計算過程!B7983,バックデータ一覧!$F$4:$F$27,0),MATCH(VLOOKUP(A7983,バックデータ一覧!$T$3:$U$367,2),バックデータ一覧!$J$3:$L$3,0))*10^-3</f>
        <v>1.08E-3</v>
      </c>
      <c r="H7983" s="97">
        <f>INDEX(バックデータ一覧!$M$4:$O$27,MATCH(計算過程!B7983,バックデータ一覧!$F$4:$F$27,0),MATCH(VLOOKUP(A7983,バックデータ一覧!$T$3:$U$367,2),バックデータ一覧!$M$3:$O$3,0))*10^-3</f>
        <v>1.6299999999999999E-3</v>
      </c>
      <c r="I7983" s="97">
        <f>INDEX(バックデータ一覧!$P$4:$R$27,MATCH(計算過程!B7983,バックデータ一覧!$F$4:$F$27,0),MATCH(VLOOKUP(A7983,バックデータ一覧!$T$3:$U$367,2),バックデータ一覧!$P$3:$R$3,0))*10^-3</f>
        <v>2.1700000000000001E-3</v>
      </c>
    </row>
    <row r="7984" spans="1:9" x14ac:dyDescent="0.15">
      <c r="A7984" s="57">
        <v>41972</v>
      </c>
      <c r="B7984" s="9" t="s">
        <v>114</v>
      </c>
      <c r="C7984" s="83">
        <f t="shared" si="373"/>
        <v>6.0700000000000007E-3</v>
      </c>
      <c r="D7984" s="82">
        <f t="shared" si="372"/>
        <v>5.9400000000000008E-3</v>
      </c>
      <c r="E7984" s="81">
        <f t="shared" si="374"/>
        <v>1.3000000000000002E-4</v>
      </c>
      <c r="F7984" s="97">
        <f>INDEX(バックデータ一覧!$G$4:$I$27,MATCH(計算過程!B7984,バックデータ一覧!$F$4:$F$27,0),MATCH(VLOOKUP(A7984,バックデータ一覧!$T$3:$U$367,2),バックデータ一覧!$G$3:$I$3,0))*10^-3</f>
        <v>1.3000000000000002E-4</v>
      </c>
      <c r="G7984" s="97">
        <f>INDEX(バックデータ一覧!$J$4:$L$27,MATCH(計算過程!B7984,バックデータ一覧!$F$4:$F$27,0),MATCH(VLOOKUP(A7984,バックデータ一覧!$T$3:$U$367,2),バックデータ一覧!$J$3:$L$3,0))*10^-3</f>
        <v>2.5000000000000001E-4</v>
      </c>
      <c r="H7984" s="97">
        <f>INDEX(バックデータ一覧!$M$4:$O$27,MATCH(計算過程!B7984,バックデータ一覧!$F$4:$F$27,0),MATCH(VLOOKUP(A7984,バックデータ一覧!$T$3:$U$367,2),バックデータ一覧!$M$3:$O$3,0))*10^-3</f>
        <v>3.8000000000000002E-4</v>
      </c>
      <c r="I7984" s="97">
        <f>INDEX(バックデータ一覧!$P$4:$R$27,MATCH(計算過程!B7984,バックデータ一覧!$F$4:$F$27,0),MATCH(VLOOKUP(A7984,バックデータ一覧!$T$3:$U$367,2),バックデータ一覧!$P$3:$R$3,0))*10^-3</f>
        <v>5.0000000000000001E-4</v>
      </c>
    </row>
    <row r="7985" spans="1:9" x14ac:dyDescent="0.15">
      <c r="A7985" s="57">
        <v>41972</v>
      </c>
      <c r="B7985" s="9" t="s">
        <v>115</v>
      </c>
      <c r="C7985" s="83">
        <f t="shared" si="373"/>
        <v>6.2700000000000013E-3</v>
      </c>
      <c r="D7985" s="82">
        <f t="shared" si="372"/>
        <v>5.9400000000000008E-3</v>
      </c>
      <c r="E7985" s="81">
        <f t="shared" si="374"/>
        <v>3.3E-4</v>
      </c>
      <c r="F7985" s="97">
        <f>INDEX(バックデータ一覧!$G$4:$I$27,MATCH(計算過程!B7985,バックデータ一覧!$F$4:$F$27,0),MATCH(VLOOKUP(A7985,バックデータ一覧!$T$3:$U$367,2),バックデータ一覧!$G$3:$I$3,0))*10^-3</f>
        <v>3.3E-4</v>
      </c>
      <c r="G7985" s="97">
        <f>INDEX(バックデータ一覧!$J$4:$L$27,MATCH(計算過程!B7985,バックデータ一覧!$F$4:$F$27,0),MATCH(VLOOKUP(A7985,バックデータ一覧!$T$3:$U$367,2),バックデータ一覧!$J$3:$L$3,0))*10^-3</f>
        <v>6.7000000000000002E-4</v>
      </c>
      <c r="H7985" s="97">
        <f>INDEX(バックデータ一覧!$M$4:$O$27,MATCH(計算過程!B7985,バックデータ一覧!$F$4:$F$27,0),MATCH(VLOOKUP(A7985,バックデータ一覧!$T$3:$U$367,2),バックデータ一覧!$M$3:$O$3,0))*10^-3</f>
        <v>1E-3</v>
      </c>
      <c r="I7985" s="97">
        <f>INDEX(バックデータ一覧!$P$4:$R$27,MATCH(計算過程!B7985,バックデータ一覧!$F$4:$F$27,0),MATCH(VLOOKUP(A7985,バックデータ一覧!$T$3:$U$367,2),バックデータ一覧!$P$3:$R$3,0))*10^-3</f>
        <v>1.33E-3</v>
      </c>
    </row>
    <row r="7986" spans="1:9" x14ac:dyDescent="0.15">
      <c r="A7986" s="57">
        <v>41972</v>
      </c>
      <c r="B7986" s="9" t="s">
        <v>116</v>
      </c>
      <c r="C7986" s="83">
        <f t="shared" si="373"/>
        <v>6.0700000000000007E-3</v>
      </c>
      <c r="D7986" s="82">
        <f t="shared" si="372"/>
        <v>5.9400000000000008E-3</v>
      </c>
      <c r="E7986" s="81">
        <f t="shared" si="374"/>
        <v>1.3000000000000002E-4</v>
      </c>
      <c r="F7986" s="97">
        <f>INDEX(バックデータ一覧!$G$4:$I$27,MATCH(計算過程!B7986,バックデータ一覧!$F$4:$F$27,0),MATCH(VLOOKUP(A7986,バックデータ一覧!$T$3:$U$367,2),バックデータ一覧!$G$3:$I$3,0))*10^-3</f>
        <v>1.3000000000000002E-4</v>
      </c>
      <c r="G7986" s="97">
        <f>INDEX(バックデータ一覧!$J$4:$L$27,MATCH(計算過程!B7986,バックデータ一覧!$F$4:$F$27,0),MATCH(VLOOKUP(A7986,バックデータ一覧!$T$3:$U$367,2),バックデータ一覧!$J$3:$L$3,0))*10^-3</f>
        <v>2.5000000000000001E-4</v>
      </c>
      <c r="H7986" s="97">
        <f>INDEX(バックデータ一覧!$M$4:$O$27,MATCH(計算過程!B7986,バックデータ一覧!$F$4:$F$27,0),MATCH(VLOOKUP(A7986,バックデータ一覧!$T$3:$U$367,2),バックデータ一覧!$M$3:$O$3,0))*10^-3</f>
        <v>3.8000000000000002E-4</v>
      </c>
      <c r="I7986" s="97">
        <f>INDEX(バックデータ一覧!$P$4:$R$27,MATCH(計算過程!B7986,バックデータ一覧!$F$4:$F$27,0),MATCH(VLOOKUP(A7986,バックデータ一覧!$T$3:$U$367,2),バックデータ一覧!$P$3:$R$3,0))*10^-3</f>
        <v>5.0000000000000001E-4</v>
      </c>
    </row>
    <row r="7987" spans="1:9" x14ac:dyDescent="0.15">
      <c r="A7987" s="57">
        <v>41972</v>
      </c>
      <c r="B7987" s="9" t="s">
        <v>117</v>
      </c>
      <c r="C7987" s="83">
        <f t="shared" si="373"/>
        <v>9.3200000000000002E-3</v>
      </c>
      <c r="D7987" s="82">
        <f t="shared" si="372"/>
        <v>5.9400000000000008E-3</v>
      </c>
      <c r="E7987" s="81">
        <f t="shared" si="374"/>
        <v>3.3799999999999998E-3</v>
      </c>
      <c r="F7987" s="97">
        <f>INDEX(バックデータ一覧!$G$4:$I$27,MATCH(計算過程!B7987,バックデータ一覧!$F$4:$F$27,0),MATCH(VLOOKUP(A7987,バックデータ一覧!$T$3:$U$367,2),バックデータ一覧!$G$3:$I$3,0))*10^-3</f>
        <v>3.3799999999999998E-3</v>
      </c>
      <c r="G7987" s="97">
        <f>INDEX(バックデータ一覧!$J$4:$L$27,MATCH(計算過程!B7987,バックデータ一覧!$F$4:$F$27,0),MATCH(VLOOKUP(A7987,バックデータ一覧!$T$3:$U$367,2),バックデータ一覧!$J$3:$L$3,0))*10^-3</f>
        <v>6.7499999999999999E-3</v>
      </c>
      <c r="H7987" s="97">
        <f>INDEX(バックデータ一覧!$M$4:$O$27,MATCH(計算過程!B7987,バックデータ一覧!$F$4:$F$27,0),MATCH(VLOOKUP(A7987,バックデータ一覧!$T$3:$U$367,2),バックデータ一覧!$M$3:$O$3,0))*10^-3</f>
        <v>1.0130000000000002E-2</v>
      </c>
      <c r="I7987" s="97">
        <f>INDEX(バックデータ一覧!$P$4:$R$27,MATCH(計算過程!B7987,バックデータ一覧!$F$4:$F$27,0),MATCH(VLOOKUP(A7987,バックデータ一覧!$T$3:$U$367,2),バックデータ一覧!$P$3:$R$3,0))*10^-3</f>
        <v>1.3509999999999999E-2</v>
      </c>
    </row>
    <row r="7988" spans="1:9" x14ac:dyDescent="0.15">
      <c r="A7988" s="57">
        <v>41972</v>
      </c>
      <c r="B7988" s="9" t="s">
        <v>118</v>
      </c>
      <c r="C7988" s="83">
        <f t="shared" si="373"/>
        <v>6.2700000000000013E-3</v>
      </c>
      <c r="D7988" s="82">
        <f t="shared" si="372"/>
        <v>5.9400000000000008E-3</v>
      </c>
      <c r="E7988" s="81">
        <f t="shared" si="374"/>
        <v>3.3E-4</v>
      </c>
      <c r="F7988" s="97">
        <f>INDEX(バックデータ一覧!$G$4:$I$27,MATCH(計算過程!B7988,バックデータ一覧!$F$4:$F$27,0),MATCH(VLOOKUP(A7988,バックデータ一覧!$T$3:$U$367,2),バックデータ一覧!$G$3:$I$3,0))*10^-3</f>
        <v>3.3E-4</v>
      </c>
      <c r="G7988" s="97">
        <f>INDEX(バックデータ一覧!$J$4:$L$27,MATCH(計算過程!B7988,バックデータ一覧!$F$4:$F$27,0),MATCH(VLOOKUP(A7988,バックデータ一覧!$T$3:$U$367,2),バックデータ一覧!$J$3:$L$3,0))*10^-3</f>
        <v>6.7000000000000002E-4</v>
      </c>
      <c r="H7988" s="97">
        <f>INDEX(バックデータ一覧!$M$4:$O$27,MATCH(計算過程!B7988,バックデータ一覧!$F$4:$F$27,0),MATCH(VLOOKUP(A7988,バックデータ一覧!$T$3:$U$367,2),バックデータ一覧!$M$3:$O$3,0))*10^-3</f>
        <v>1E-3</v>
      </c>
      <c r="I7988" s="97">
        <f>INDEX(バックデータ一覧!$P$4:$R$27,MATCH(計算過程!B7988,バックデータ一覧!$F$4:$F$27,0),MATCH(VLOOKUP(A7988,バックデータ一覧!$T$3:$U$367,2),バックデータ一覧!$P$3:$R$3,0))*10^-3</f>
        <v>1.33E-3</v>
      </c>
    </row>
    <row r="7989" spans="1:9" x14ac:dyDescent="0.15">
      <c r="A7989" s="57">
        <v>41972</v>
      </c>
      <c r="B7989" s="9" t="s">
        <v>119</v>
      </c>
      <c r="C7989" s="83">
        <f t="shared" si="373"/>
        <v>6.0700000000000007E-3</v>
      </c>
      <c r="D7989" s="82">
        <f t="shared" si="372"/>
        <v>5.9400000000000008E-3</v>
      </c>
      <c r="E7989" s="81">
        <f t="shared" si="374"/>
        <v>1.3000000000000002E-4</v>
      </c>
      <c r="F7989" s="97">
        <f>INDEX(バックデータ一覧!$G$4:$I$27,MATCH(計算過程!B7989,バックデータ一覧!$F$4:$F$27,0),MATCH(VLOOKUP(A7989,バックデータ一覧!$T$3:$U$367,2),バックデータ一覧!$G$3:$I$3,0))*10^-3</f>
        <v>1.3000000000000002E-4</v>
      </c>
      <c r="G7989" s="97">
        <f>INDEX(バックデータ一覧!$J$4:$L$27,MATCH(計算過程!B7989,バックデータ一覧!$F$4:$F$27,0),MATCH(VLOOKUP(A7989,バックデータ一覧!$T$3:$U$367,2),バックデータ一覧!$J$3:$L$3,0))*10^-3</f>
        <v>2.5000000000000001E-4</v>
      </c>
      <c r="H7989" s="97">
        <f>INDEX(バックデータ一覧!$M$4:$O$27,MATCH(計算過程!B7989,バックデータ一覧!$F$4:$F$27,0),MATCH(VLOOKUP(A7989,バックデータ一覧!$T$3:$U$367,2),バックデータ一覧!$M$3:$O$3,0))*10^-3</f>
        <v>3.8000000000000002E-4</v>
      </c>
      <c r="I7989" s="97">
        <f>INDEX(バックデータ一覧!$P$4:$R$27,MATCH(計算過程!B7989,バックデータ一覧!$F$4:$F$27,0),MATCH(VLOOKUP(A7989,バックデータ一覧!$T$3:$U$367,2),バックデータ一覧!$P$3:$R$3,0))*10^-3</f>
        <v>5.0000000000000001E-4</v>
      </c>
    </row>
    <row r="7990" spans="1:9" x14ac:dyDescent="0.15">
      <c r="A7990" s="57">
        <v>41972</v>
      </c>
      <c r="B7990" s="9" t="s">
        <v>120</v>
      </c>
      <c r="C7990" s="83">
        <f t="shared" si="373"/>
        <v>6.0700000000000007E-3</v>
      </c>
      <c r="D7990" s="82">
        <f t="shared" si="372"/>
        <v>5.9400000000000008E-3</v>
      </c>
      <c r="E7990" s="81">
        <f t="shared" si="374"/>
        <v>1.3000000000000002E-4</v>
      </c>
      <c r="F7990" s="97">
        <f>INDEX(バックデータ一覧!$G$4:$I$27,MATCH(計算過程!B7990,バックデータ一覧!$F$4:$F$27,0),MATCH(VLOOKUP(A7990,バックデータ一覧!$T$3:$U$367,2),バックデータ一覧!$G$3:$I$3,0))*10^-3</f>
        <v>1.3000000000000002E-4</v>
      </c>
      <c r="G7990" s="97">
        <f>INDEX(バックデータ一覧!$J$4:$L$27,MATCH(計算過程!B7990,バックデータ一覧!$F$4:$F$27,0),MATCH(VLOOKUP(A7990,バックデータ一覧!$T$3:$U$367,2),バックデータ一覧!$J$3:$L$3,0))*10^-3</f>
        <v>2.5000000000000001E-4</v>
      </c>
      <c r="H7990" s="97">
        <f>INDEX(バックデータ一覧!$M$4:$O$27,MATCH(計算過程!B7990,バックデータ一覧!$F$4:$F$27,0),MATCH(VLOOKUP(A7990,バックデータ一覧!$T$3:$U$367,2),バックデータ一覧!$M$3:$O$3,0))*10^-3</f>
        <v>3.8000000000000002E-4</v>
      </c>
      <c r="I7990" s="97">
        <f>INDEX(バックデータ一覧!$P$4:$R$27,MATCH(計算過程!B7990,バックデータ一覧!$F$4:$F$27,0),MATCH(VLOOKUP(A7990,バックデータ一覧!$T$3:$U$367,2),バックデータ一覧!$P$3:$R$3,0))*10^-3</f>
        <v>5.0000000000000001E-4</v>
      </c>
    </row>
    <row r="7991" spans="1:9" x14ac:dyDescent="0.15">
      <c r="A7991" s="57">
        <v>41972</v>
      </c>
      <c r="B7991" s="9" t="s">
        <v>121</v>
      </c>
      <c r="C7991" s="83">
        <f t="shared" si="373"/>
        <v>6.2700000000000013E-3</v>
      </c>
      <c r="D7991" s="82">
        <f t="shared" si="372"/>
        <v>5.9400000000000008E-3</v>
      </c>
      <c r="E7991" s="81">
        <f t="shared" si="374"/>
        <v>3.3E-4</v>
      </c>
      <c r="F7991" s="97">
        <f>INDEX(バックデータ一覧!$G$4:$I$27,MATCH(計算過程!B7991,バックデータ一覧!$F$4:$F$27,0),MATCH(VLOOKUP(A7991,バックデータ一覧!$T$3:$U$367,2),バックデータ一覧!$G$3:$I$3,0))*10^-3</f>
        <v>3.3E-4</v>
      </c>
      <c r="G7991" s="97">
        <f>INDEX(バックデータ一覧!$J$4:$L$27,MATCH(計算過程!B7991,バックデータ一覧!$F$4:$F$27,0),MATCH(VLOOKUP(A7991,バックデータ一覧!$T$3:$U$367,2),バックデータ一覧!$J$3:$L$3,0))*10^-3</f>
        <v>6.7000000000000002E-4</v>
      </c>
      <c r="H7991" s="97">
        <f>INDEX(バックデータ一覧!$M$4:$O$27,MATCH(計算過程!B7991,バックデータ一覧!$F$4:$F$27,0),MATCH(VLOOKUP(A7991,バックデータ一覧!$T$3:$U$367,2),バックデータ一覧!$M$3:$O$3,0))*10^-3</f>
        <v>1E-3</v>
      </c>
      <c r="I7991" s="97">
        <f>INDEX(バックデータ一覧!$P$4:$R$27,MATCH(計算過程!B7991,バックデータ一覧!$F$4:$F$27,0),MATCH(VLOOKUP(A7991,バックデータ一覧!$T$3:$U$367,2),バックデータ一覧!$P$3:$R$3,0))*10^-3</f>
        <v>1.33E-3</v>
      </c>
    </row>
    <row r="7992" spans="1:9" x14ac:dyDescent="0.15">
      <c r="A7992" s="57">
        <v>41972</v>
      </c>
      <c r="B7992" s="9" t="s">
        <v>122</v>
      </c>
      <c r="C7992" s="83">
        <f t="shared" si="373"/>
        <v>6.2700000000000013E-3</v>
      </c>
      <c r="D7992" s="82">
        <f t="shared" si="372"/>
        <v>5.9400000000000008E-3</v>
      </c>
      <c r="E7992" s="81">
        <f t="shared" si="374"/>
        <v>3.3E-4</v>
      </c>
      <c r="F7992" s="97">
        <f>INDEX(バックデータ一覧!$G$4:$I$27,MATCH(計算過程!B7992,バックデータ一覧!$F$4:$F$27,0),MATCH(VLOOKUP(A7992,バックデータ一覧!$T$3:$U$367,2),バックデータ一覧!$G$3:$I$3,0))*10^-3</f>
        <v>3.3E-4</v>
      </c>
      <c r="G7992" s="97">
        <f>INDEX(バックデータ一覧!$J$4:$L$27,MATCH(計算過程!B7992,バックデータ一覧!$F$4:$F$27,0),MATCH(VLOOKUP(A7992,バックデータ一覧!$T$3:$U$367,2),バックデータ一覧!$J$3:$L$3,0))*10^-3</f>
        <v>6.7000000000000002E-4</v>
      </c>
      <c r="H7992" s="97">
        <f>INDEX(バックデータ一覧!$M$4:$O$27,MATCH(計算過程!B7992,バックデータ一覧!$F$4:$F$27,0),MATCH(VLOOKUP(A7992,バックデータ一覧!$T$3:$U$367,2),バックデータ一覧!$M$3:$O$3,0))*10^-3</f>
        <v>1E-3</v>
      </c>
      <c r="I7992" s="97">
        <f>INDEX(バックデータ一覧!$P$4:$R$27,MATCH(計算過程!B7992,バックデータ一覧!$F$4:$F$27,0),MATCH(VLOOKUP(A7992,バックデータ一覧!$T$3:$U$367,2),バックデータ一覧!$P$3:$R$3,0))*10^-3</f>
        <v>1.33E-3</v>
      </c>
    </row>
    <row r="7993" spans="1:9" x14ac:dyDescent="0.15">
      <c r="A7993" s="57">
        <v>41972</v>
      </c>
      <c r="B7993" s="9" t="s">
        <v>123</v>
      </c>
      <c r="C7993" s="83">
        <f t="shared" si="373"/>
        <v>1.2360000000000001E-2</v>
      </c>
      <c r="D7993" s="82">
        <f t="shared" si="372"/>
        <v>5.9400000000000008E-3</v>
      </c>
      <c r="E7993" s="81">
        <f t="shared" si="374"/>
        <v>6.4200000000000004E-3</v>
      </c>
      <c r="F7993" s="97">
        <f>INDEX(バックデータ一覧!$G$4:$I$27,MATCH(計算過程!B7993,バックデータ一覧!$F$4:$F$27,0),MATCH(VLOOKUP(A7993,バックデータ一覧!$T$3:$U$367,2),バックデータ一覧!$G$3:$I$3,0))*10^-3</f>
        <v>6.4200000000000004E-3</v>
      </c>
      <c r="G7993" s="97">
        <f>INDEX(バックデータ一覧!$J$4:$L$27,MATCH(計算過程!B7993,バックデータ一覧!$F$4:$F$27,0),MATCH(VLOOKUP(A7993,バックデータ一覧!$T$3:$U$367,2),バックデータ一覧!$J$3:$L$3,0))*10^-3</f>
        <v>1.2840000000000001E-2</v>
      </c>
      <c r="H7993" s="97">
        <f>INDEX(バックデータ一覧!$M$4:$O$27,MATCH(計算過程!B7993,バックデータ一覧!$F$4:$F$27,0),MATCH(VLOOKUP(A7993,バックデータ一覧!$T$3:$U$367,2),バックデータ一覧!$M$3:$O$3,0))*10^-3</f>
        <v>1.9260000000000003E-2</v>
      </c>
      <c r="I7993" s="97">
        <f>INDEX(バックデータ一覧!$P$4:$R$27,MATCH(計算過程!B7993,バックデータ一覧!$F$4:$F$27,0),MATCH(VLOOKUP(A7993,バックデータ一覧!$T$3:$U$367,2),バックデータ一覧!$P$3:$R$3,0))*10^-3</f>
        <v>2.5680000000000001E-2</v>
      </c>
    </row>
    <row r="7994" spans="1:9" x14ac:dyDescent="0.15">
      <c r="A7994" s="57">
        <v>41972</v>
      </c>
      <c r="B7994" s="9" t="s">
        <v>124</v>
      </c>
      <c r="C7994" s="83">
        <f t="shared" si="373"/>
        <v>1.2360000000000001E-2</v>
      </c>
      <c r="D7994" s="82">
        <f t="shared" si="372"/>
        <v>5.9400000000000008E-3</v>
      </c>
      <c r="E7994" s="81">
        <f t="shared" si="374"/>
        <v>6.4200000000000004E-3</v>
      </c>
      <c r="F7994" s="97">
        <f>INDEX(バックデータ一覧!$G$4:$I$27,MATCH(計算過程!B7994,バックデータ一覧!$F$4:$F$27,0),MATCH(VLOOKUP(A7994,バックデータ一覧!$T$3:$U$367,2),バックデータ一覧!$G$3:$I$3,0))*10^-3</f>
        <v>6.4200000000000004E-3</v>
      </c>
      <c r="G7994" s="97">
        <f>INDEX(バックデータ一覧!$J$4:$L$27,MATCH(計算過程!B7994,バックデータ一覧!$F$4:$F$27,0),MATCH(VLOOKUP(A7994,バックデータ一覧!$T$3:$U$367,2),バックデータ一覧!$J$3:$L$3,0))*10^-3</f>
        <v>1.2840000000000001E-2</v>
      </c>
      <c r="H7994" s="97">
        <f>INDEX(バックデータ一覧!$M$4:$O$27,MATCH(計算過程!B7994,バックデータ一覧!$F$4:$F$27,0),MATCH(VLOOKUP(A7994,バックデータ一覧!$T$3:$U$367,2),バックデータ一覧!$M$3:$O$3,0))*10^-3</f>
        <v>1.9260000000000003E-2</v>
      </c>
      <c r="I7994" s="97">
        <f>INDEX(バックデータ一覧!$P$4:$R$27,MATCH(計算過程!B7994,バックデータ一覧!$F$4:$F$27,0),MATCH(VLOOKUP(A7994,バックデータ一覧!$T$3:$U$367,2),バックデータ一覧!$P$3:$R$3,0))*10^-3</f>
        <v>2.5680000000000001E-2</v>
      </c>
    </row>
    <row r="7995" spans="1:9" x14ac:dyDescent="0.15">
      <c r="A7995" s="57">
        <v>41972</v>
      </c>
      <c r="B7995" s="9" t="s">
        <v>125</v>
      </c>
      <c r="C7995" s="83">
        <f t="shared" si="373"/>
        <v>6.2700000000000013E-3</v>
      </c>
      <c r="D7995" s="82">
        <f t="shared" si="372"/>
        <v>5.9400000000000008E-3</v>
      </c>
      <c r="E7995" s="81">
        <f t="shared" si="374"/>
        <v>3.3E-4</v>
      </c>
      <c r="F7995" s="97">
        <f>INDEX(バックデータ一覧!$G$4:$I$27,MATCH(計算過程!B7995,バックデータ一覧!$F$4:$F$27,0),MATCH(VLOOKUP(A7995,バックデータ一覧!$T$3:$U$367,2),バックデータ一覧!$G$3:$I$3,0))*10^-3</f>
        <v>3.3E-4</v>
      </c>
      <c r="G7995" s="97">
        <f>INDEX(バックデータ一覧!$J$4:$L$27,MATCH(計算過程!B7995,バックデータ一覧!$F$4:$F$27,0),MATCH(VLOOKUP(A7995,バックデータ一覧!$T$3:$U$367,2),バックデータ一覧!$J$3:$L$3,0))*10^-3</f>
        <v>6.7000000000000002E-4</v>
      </c>
      <c r="H7995" s="97">
        <f>INDEX(バックデータ一覧!$M$4:$O$27,MATCH(計算過程!B7995,バックデータ一覧!$F$4:$F$27,0),MATCH(VLOOKUP(A7995,バックデータ一覧!$T$3:$U$367,2),バックデータ一覧!$M$3:$O$3,0))*10^-3</f>
        <v>1E-3</v>
      </c>
      <c r="I7995" s="97">
        <f>INDEX(バックデータ一覧!$P$4:$R$27,MATCH(計算過程!B7995,バックデータ一覧!$F$4:$F$27,0),MATCH(VLOOKUP(A7995,バックデータ一覧!$T$3:$U$367,2),バックデータ一覧!$P$3:$R$3,0))*10^-3</f>
        <v>1.33E-3</v>
      </c>
    </row>
    <row r="7996" spans="1:9" x14ac:dyDescent="0.15">
      <c r="A7996" s="57">
        <v>41972</v>
      </c>
      <c r="B7996" s="9" t="s">
        <v>126</v>
      </c>
      <c r="C7996" s="83">
        <f t="shared" si="373"/>
        <v>6.2700000000000013E-3</v>
      </c>
      <c r="D7996" s="82">
        <f t="shared" si="372"/>
        <v>5.9400000000000008E-3</v>
      </c>
      <c r="E7996" s="81">
        <f t="shared" si="374"/>
        <v>3.3E-4</v>
      </c>
      <c r="F7996" s="97">
        <f>INDEX(バックデータ一覧!$G$4:$I$27,MATCH(計算過程!B7996,バックデータ一覧!$F$4:$F$27,0),MATCH(VLOOKUP(A7996,バックデータ一覧!$T$3:$U$367,2),バックデータ一覧!$G$3:$I$3,0))*10^-3</f>
        <v>3.3E-4</v>
      </c>
      <c r="G7996" s="97">
        <f>INDEX(バックデータ一覧!$J$4:$L$27,MATCH(計算過程!B7996,バックデータ一覧!$F$4:$F$27,0),MATCH(VLOOKUP(A7996,バックデータ一覧!$T$3:$U$367,2),バックデータ一覧!$J$3:$L$3,0))*10^-3</f>
        <v>6.7000000000000002E-4</v>
      </c>
      <c r="H7996" s="97">
        <f>INDEX(バックデータ一覧!$M$4:$O$27,MATCH(計算過程!B7996,バックデータ一覧!$F$4:$F$27,0),MATCH(VLOOKUP(A7996,バックデータ一覧!$T$3:$U$367,2),バックデータ一覧!$M$3:$O$3,0))*10^-3</f>
        <v>1E-3</v>
      </c>
      <c r="I7996" s="97">
        <f>INDEX(バックデータ一覧!$P$4:$R$27,MATCH(計算過程!B7996,バックデータ一覧!$F$4:$F$27,0),MATCH(VLOOKUP(A7996,バックデータ一覧!$T$3:$U$367,2),バックデータ一覧!$P$3:$R$3,0))*10^-3</f>
        <v>1.33E-3</v>
      </c>
    </row>
    <row r="7997" spans="1:9" x14ac:dyDescent="0.15">
      <c r="A7997" s="57">
        <v>41972</v>
      </c>
      <c r="B7997" s="9" t="s">
        <v>127</v>
      </c>
      <c r="C7997" s="83">
        <f t="shared" si="373"/>
        <v>1.2220000000000002E-2</v>
      </c>
      <c r="D7997" s="82">
        <f t="shared" si="372"/>
        <v>5.9400000000000008E-3</v>
      </c>
      <c r="E7997" s="81">
        <f t="shared" si="374"/>
        <v>6.28E-3</v>
      </c>
      <c r="F7997" s="97">
        <f>INDEX(バックデータ一覧!$G$4:$I$27,MATCH(計算過程!B7997,バックデータ一覧!$F$4:$F$27,0),MATCH(VLOOKUP(A7997,バックデータ一覧!$T$3:$U$367,2),バックデータ一覧!$G$3:$I$3,0))*10^-3</f>
        <v>6.28E-3</v>
      </c>
      <c r="G7997" s="97">
        <f>INDEX(バックデータ一覧!$J$4:$L$27,MATCH(計算過程!B7997,バックデータ一覧!$F$4:$F$27,0),MATCH(VLOOKUP(A7997,バックデータ一覧!$T$3:$U$367,2),バックデータ一覧!$J$3:$L$3,0))*10^-3</f>
        <v>1.256E-2</v>
      </c>
      <c r="H7997" s="97">
        <f>INDEX(バックデータ一覧!$M$4:$O$27,MATCH(計算過程!B7997,バックデータ一覧!$F$4:$F$27,0),MATCH(VLOOKUP(A7997,バックデータ一覧!$T$3:$U$367,2),バックデータ一覧!$M$3:$O$3,0))*10^-3</f>
        <v>1.8839999999999999E-2</v>
      </c>
      <c r="I7997" s="97">
        <f>INDEX(バックデータ一覧!$P$4:$R$27,MATCH(計算過程!B7997,バックデータ一覧!$F$4:$F$27,0),MATCH(VLOOKUP(A7997,バックデータ一覧!$T$3:$U$367,2),バックデータ一覧!$P$3:$R$3,0))*10^-3</f>
        <v>2.512E-2</v>
      </c>
    </row>
    <row r="7998" spans="1:9" x14ac:dyDescent="0.15">
      <c r="A7998" s="57">
        <v>41972</v>
      </c>
      <c r="B7998" s="9" t="s">
        <v>128</v>
      </c>
      <c r="C7998" s="83">
        <f t="shared" si="373"/>
        <v>1.2640000000000002E-2</v>
      </c>
      <c r="D7998" s="82">
        <f t="shared" si="372"/>
        <v>5.9400000000000008E-3</v>
      </c>
      <c r="E7998" s="81">
        <f t="shared" si="374"/>
        <v>6.7000000000000002E-3</v>
      </c>
      <c r="F7998" s="97">
        <f>INDEX(バックデータ一覧!$G$4:$I$27,MATCH(計算過程!B7998,バックデータ一覧!$F$4:$F$27,0),MATCH(VLOOKUP(A7998,バックデータ一覧!$T$3:$U$367,2),バックデータ一覧!$G$3:$I$3,0))*10^-3</f>
        <v>6.7000000000000002E-3</v>
      </c>
      <c r="G7998" s="97">
        <f>INDEX(バックデータ一覧!$J$4:$L$27,MATCH(計算過程!B7998,バックデータ一覧!$F$4:$F$27,0),MATCH(VLOOKUP(A7998,バックデータ一覧!$T$3:$U$367,2),バックデータ一覧!$J$3:$L$3,0))*10^-3</f>
        <v>1.3390000000000001E-2</v>
      </c>
      <c r="H7998" s="97">
        <f>INDEX(バックデータ一覧!$M$4:$O$27,MATCH(計算過程!B7998,バックデータ一覧!$F$4:$F$27,0),MATCH(VLOOKUP(A7998,バックデータ一覧!$T$3:$U$367,2),バックデータ一覧!$M$3:$O$3,0))*10^-3</f>
        <v>2.009E-2</v>
      </c>
      <c r="I7998" s="97">
        <f>INDEX(バックデータ一覧!$P$4:$R$27,MATCH(計算過程!B7998,バックデータ一覧!$F$4:$F$27,0),MATCH(VLOOKUP(A7998,バックデータ一覧!$T$3:$U$367,2),バックデータ一覧!$P$3:$R$3,0))*10^-3</f>
        <v>2.6790000000000001E-2</v>
      </c>
    </row>
    <row r="7999" spans="1:9" x14ac:dyDescent="0.15">
      <c r="A7999" s="57">
        <v>41973</v>
      </c>
      <c r="B7999" s="9" t="s">
        <v>105</v>
      </c>
      <c r="C7999" s="83">
        <f t="shared" si="373"/>
        <v>6.0700000000000007E-3</v>
      </c>
      <c r="D7999" s="82">
        <f t="shared" si="372"/>
        <v>5.9400000000000008E-3</v>
      </c>
      <c r="E7999" s="81">
        <f t="shared" si="374"/>
        <v>1.3000000000000002E-4</v>
      </c>
      <c r="F7999" s="97">
        <f>INDEX(バックデータ一覧!$G$4:$I$27,MATCH(計算過程!B7999,バックデータ一覧!$F$4:$F$27,0),MATCH(VLOOKUP(A7999,バックデータ一覧!$T$3:$U$367,2),バックデータ一覧!$G$3:$I$3,0))*10^-3</f>
        <v>1.3000000000000002E-4</v>
      </c>
      <c r="G7999" s="97">
        <f>INDEX(バックデータ一覧!$J$4:$L$27,MATCH(計算過程!B7999,バックデータ一覧!$F$4:$F$27,0),MATCH(VLOOKUP(A7999,バックデータ一覧!$T$3:$U$367,2),バックデータ一覧!$J$3:$L$3,0))*10^-3</f>
        <v>2.5000000000000001E-4</v>
      </c>
      <c r="H7999" s="97">
        <f>INDEX(バックデータ一覧!$M$4:$O$27,MATCH(計算過程!B7999,バックデータ一覧!$F$4:$F$27,0),MATCH(VLOOKUP(A7999,バックデータ一覧!$T$3:$U$367,2),バックデータ一覧!$M$3:$O$3,0))*10^-3</f>
        <v>3.8000000000000002E-4</v>
      </c>
      <c r="I7999" s="97">
        <f>INDEX(バックデータ一覧!$P$4:$R$27,MATCH(計算過程!B7999,バックデータ一覧!$F$4:$F$27,0),MATCH(VLOOKUP(A7999,バックデータ一覧!$T$3:$U$367,2),バックデータ一覧!$P$3:$R$3,0))*10^-3</f>
        <v>5.0000000000000001E-4</v>
      </c>
    </row>
    <row r="8000" spans="1:9" x14ac:dyDescent="0.15">
      <c r="A8000" s="57">
        <v>41973</v>
      </c>
      <c r="B8000" s="9" t="s">
        <v>106</v>
      </c>
      <c r="C8000" s="83">
        <f t="shared" si="373"/>
        <v>6.0700000000000007E-3</v>
      </c>
      <c r="D8000" s="82">
        <f t="shared" si="372"/>
        <v>5.9400000000000008E-3</v>
      </c>
      <c r="E8000" s="81">
        <f t="shared" si="374"/>
        <v>1.3000000000000002E-4</v>
      </c>
      <c r="F8000" s="97">
        <f>INDEX(バックデータ一覧!$G$4:$I$27,MATCH(計算過程!B8000,バックデータ一覧!$F$4:$F$27,0),MATCH(VLOOKUP(A8000,バックデータ一覧!$T$3:$U$367,2),バックデータ一覧!$G$3:$I$3,0))*10^-3</f>
        <v>1.3000000000000002E-4</v>
      </c>
      <c r="G8000" s="97">
        <f>INDEX(バックデータ一覧!$J$4:$L$27,MATCH(計算過程!B8000,バックデータ一覧!$F$4:$F$27,0),MATCH(VLOOKUP(A8000,バックデータ一覧!$T$3:$U$367,2),バックデータ一覧!$J$3:$L$3,0))*10^-3</f>
        <v>2.5000000000000001E-4</v>
      </c>
      <c r="H8000" s="97">
        <f>INDEX(バックデータ一覧!$M$4:$O$27,MATCH(計算過程!B8000,バックデータ一覧!$F$4:$F$27,0),MATCH(VLOOKUP(A8000,バックデータ一覧!$T$3:$U$367,2),バックデータ一覧!$M$3:$O$3,0))*10^-3</f>
        <v>3.8000000000000002E-4</v>
      </c>
      <c r="I8000" s="97">
        <f>INDEX(バックデータ一覧!$P$4:$R$27,MATCH(計算過程!B8000,バックデータ一覧!$F$4:$F$27,0),MATCH(VLOOKUP(A8000,バックデータ一覧!$T$3:$U$367,2),バックデータ一覧!$P$3:$R$3,0))*10^-3</f>
        <v>5.0000000000000001E-4</v>
      </c>
    </row>
    <row r="8001" spans="1:9" x14ac:dyDescent="0.15">
      <c r="A8001" s="57">
        <v>41973</v>
      </c>
      <c r="B8001" s="9" t="s">
        <v>107</v>
      </c>
      <c r="C8001" s="83">
        <f t="shared" si="373"/>
        <v>6.0700000000000007E-3</v>
      </c>
      <c r="D8001" s="82">
        <f t="shared" si="372"/>
        <v>5.9400000000000008E-3</v>
      </c>
      <c r="E8001" s="81">
        <f t="shared" si="374"/>
        <v>1.3000000000000002E-4</v>
      </c>
      <c r="F8001" s="97">
        <f>INDEX(バックデータ一覧!$G$4:$I$27,MATCH(計算過程!B8001,バックデータ一覧!$F$4:$F$27,0),MATCH(VLOOKUP(A8001,バックデータ一覧!$T$3:$U$367,2),バックデータ一覧!$G$3:$I$3,0))*10^-3</f>
        <v>1.3000000000000002E-4</v>
      </c>
      <c r="G8001" s="97">
        <f>INDEX(バックデータ一覧!$J$4:$L$27,MATCH(計算過程!B8001,バックデータ一覧!$F$4:$F$27,0),MATCH(VLOOKUP(A8001,バックデータ一覧!$T$3:$U$367,2),バックデータ一覧!$J$3:$L$3,0))*10^-3</f>
        <v>2.5000000000000001E-4</v>
      </c>
      <c r="H8001" s="97">
        <f>INDEX(バックデータ一覧!$M$4:$O$27,MATCH(計算過程!B8001,バックデータ一覧!$F$4:$F$27,0),MATCH(VLOOKUP(A8001,バックデータ一覧!$T$3:$U$367,2),バックデータ一覧!$M$3:$O$3,0))*10^-3</f>
        <v>3.8000000000000002E-4</v>
      </c>
      <c r="I8001" s="97">
        <f>INDEX(バックデータ一覧!$P$4:$R$27,MATCH(計算過程!B8001,バックデータ一覧!$F$4:$F$27,0),MATCH(VLOOKUP(A8001,バックデータ一覧!$T$3:$U$367,2),バックデータ一覧!$P$3:$R$3,0))*10^-3</f>
        <v>5.0000000000000001E-4</v>
      </c>
    </row>
    <row r="8002" spans="1:9" x14ac:dyDescent="0.15">
      <c r="A8002" s="57">
        <v>41973</v>
      </c>
      <c r="B8002" s="9" t="s">
        <v>108</v>
      </c>
      <c r="C8002" s="83">
        <f t="shared" si="373"/>
        <v>6.0700000000000007E-3</v>
      </c>
      <c r="D8002" s="82">
        <f t="shared" si="372"/>
        <v>5.9400000000000008E-3</v>
      </c>
      <c r="E8002" s="81">
        <f t="shared" si="374"/>
        <v>1.3000000000000002E-4</v>
      </c>
      <c r="F8002" s="97">
        <f>INDEX(バックデータ一覧!$G$4:$I$27,MATCH(計算過程!B8002,バックデータ一覧!$F$4:$F$27,0),MATCH(VLOOKUP(A8002,バックデータ一覧!$T$3:$U$367,2),バックデータ一覧!$G$3:$I$3,0))*10^-3</f>
        <v>1.3000000000000002E-4</v>
      </c>
      <c r="G8002" s="97">
        <f>INDEX(バックデータ一覧!$J$4:$L$27,MATCH(計算過程!B8002,バックデータ一覧!$F$4:$F$27,0),MATCH(VLOOKUP(A8002,バックデータ一覧!$T$3:$U$367,2),バックデータ一覧!$J$3:$L$3,0))*10^-3</f>
        <v>2.5000000000000001E-4</v>
      </c>
      <c r="H8002" s="97">
        <f>INDEX(バックデータ一覧!$M$4:$O$27,MATCH(計算過程!B8002,バックデータ一覧!$F$4:$F$27,0),MATCH(VLOOKUP(A8002,バックデータ一覧!$T$3:$U$367,2),バックデータ一覧!$M$3:$O$3,0))*10^-3</f>
        <v>3.8000000000000002E-4</v>
      </c>
      <c r="I8002" s="97">
        <f>INDEX(バックデータ一覧!$P$4:$R$27,MATCH(計算過程!B8002,バックデータ一覧!$F$4:$F$27,0),MATCH(VLOOKUP(A8002,バックデータ一覧!$T$3:$U$367,2),バックデータ一覧!$P$3:$R$3,0))*10^-3</f>
        <v>5.0000000000000001E-4</v>
      </c>
    </row>
    <row r="8003" spans="1:9" x14ac:dyDescent="0.15">
      <c r="A8003" s="57">
        <v>41973</v>
      </c>
      <c r="B8003" s="9" t="s">
        <v>109</v>
      </c>
      <c r="C8003" s="83">
        <f t="shared" si="373"/>
        <v>6.0700000000000007E-3</v>
      </c>
      <c r="D8003" s="82">
        <f t="shared" si="372"/>
        <v>5.9400000000000008E-3</v>
      </c>
      <c r="E8003" s="81">
        <f t="shared" si="374"/>
        <v>1.3000000000000002E-4</v>
      </c>
      <c r="F8003" s="97">
        <f>INDEX(バックデータ一覧!$G$4:$I$27,MATCH(計算過程!B8003,バックデータ一覧!$F$4:$F$27,0),MATCH(VLOOKUP(A8003,バックデータ一覧!$T$3:$U$367,2),バックデータ一覧!$G$3:$I$3,0))*10^-3</f>
        <v>1.3000000000000002E-4</v>
      </c>
      <c r="G8003" s="97">
        <f>INDEX(バックデータ一覧!$J$4:$L$27,MATCH(計算過程!B8003,バックデータ一覧!$F$4:$F$27,0),MATCH(VLOOKUP(A8003,バックデータ一覧!$T$3:$U$367,2),バックデータ一覧!$J$3:$L$3,0))*10^-3</f>
        <v>2.5000000000000001E-4</v>
      </c>
      <c r="H8003" s="97">
        <f>INDEX(バックデータ一覧!$M$4:$O$27,MATCH(計算過程!B8003,バックデータ一覧!$F$4:$F$27,0),MATCH(VLOOKUP(A8003,バックデータ一覧!$T$3:$U$367,2),バックデータ一覧!$M$3:$O$3,0))*10^-3</f>
        <v>3.8000000000000002E-4</v>
      </c>
      <c r="I8003" s="97">
        <f>INDEX(バックデータ一覧!$P$4:$R$27,MATCH(計算過程!B8003,バックデータ一覧!$F$4:$F$27,0),MATCH(VLOOKUP(A8003,バックデータ一覧!$T$3:$U$367,2),バックデータ一覧!$P$3:$R$3,0))*10^-3</f>
        <v>5.0000000000000001E-4</v>
      </c>
    </row>
    <row r="8004" spans="1:9" x14ac:dyDescent="0.15">
      <c r="A8004" s="57">
        <v>41973</v>
      </c>
      <c r="B8004" s="9" t="s">
        <v>110</v>
      </c>
      <c r="C8004" s="83">
        <f t="shared" si="373"/>
        <v>6.0700000000000007E-3</v>
      </c>
      <c r="D8004" s="82">
        <f t="shared" si="372"/>
        <v>5.9400000000000008E-3</v>
      </c>
      <c r="E8004" s="81">
        <f t="shared" si="374"/>
        <v>1.3000000000000002E-4</v>
      </c>
      <c r="F8004" s="97">
        <f>INDEX(バックデータ一覧!$G$4:$I$27,MATCH(計算過程!B8004,バックデータ一覧!$F$4:$F$27,0),MATCH(VLOOKUP(A8004,バックデータ一覧!$T$3:$U$367,2),バックデータ一覧!$G$3:$I$3,0))*10^-3</f>
        <v>1.3000000000000002E-4</v>
      </c>
      <c r="G8004" s="97">
        <f>INDEX(バックデータ一覧!$J$4:$L$27,MATCH(計算過程!B8004,バックデータ一覧!$F$4:$F$27,0),MATCH(VLOOKUP(A8004,バックデータ一覧!$T$3:$U$367,2),バックデータ一覧!$J$3:$L$3,0))*10^-3</f>
        <v>2.5000000000000001E-4</v>
      </c>
      <c r="H8004" s="97">
        <f>INDEX(バックデータ一覧!$M$4:$O$27,MATCH(計算過程!B8004,バックデータ一覧!$F$4:$F$27,0),MATCH(VLOOKUP(A8004,バックデータ一覧!$T$3:$U$367,2),バックデータ一覧!$M$3:$O$3,0))*10^-3</f>
        <v>3.8000000000000002E-4</v>
      </c>
      <c r="I8004" s="97">
        <f>INDEX(バックデータ一覧!$P$4:$R$27,MATCH(計算過程!B8004,バックデータ一覧!$F$4:$F$27,0),MATCH(VLOOKUP(A8004,バックデータ一覧!$T$3:$U$367,2),バックデータ一覧!$P$3:$R$3,0))*10^-3</f>
        <v>5.0000000000000001E-4</v>
      </c>
    </row>
    <row r="8005" spans="1:9" x14ac:dyDescent="0.15">
      <c r="A8005" s="57">
        <v>41973</v>
      </c>
      <c r="B8005" s="9" t="s">
        <v>111</v>
      </c>
      <c r="C8005" s="83">
        <f t="shared" si="373"/>
        <v>9.3200000000000002E-3</v>
      </c>
      <c r="D8005" s="82">
        <f t="shared" si="372"/>
        <v>5.9400000000000008E-3</v>
      </c>
      <c r="E8005" s="81">
        <f t="shared" si="374"/>
        <v>3.3799999999999998E-3</v>
      </c>
      <c r="F8005" s="97">
        <f>INDEX(バックデータ一覧!$G$4:$I$27,MATCH(計算過程!B8005,バックデータ一覧!$F$4:$F$27,0),MATCH(VLOOKUP(A8005,バックデータ一覧!$T$3:$U$367,2),バックデータ一覧!$G$3:$I$3,0))*10^-3</f>
        <v>3.3799999999999998E-3</v>
      </c>
      <c r="G8005" s="97">
        <f>INDEX(バックデータ一覧!$J$4:$L$27,MATCH(計算過程!B8005,バックデータ一覧!$F$4:$F$27,0),MATCH(VLOOKUP(A8005,バックデータ一覧!$T$3:$U$367,2),バックデータ一覧!$J$3:$L$3,0))*10^-3</f>
        <v>6.7499999999999999E-3</v>
      </c>
      <c r="H8005" s="97">
        <f>INDEX(バックデータ一覧!$M$4:$O$27,MATCH(計算過程!B8005,バックデータ一覧!$F$4:$F$27,0),MATCH(VLOOKUP(A8005,バックデータ一覧!$T$3:$U$367,2),バックデータ一覧!$M$3:$O$3,0))*10^-3</f>
        <v>1.0130000000000002E-2</v>
      </c>
      <c r="I8005" s="97">
        <f>INDEX(バックデータ一覧!$P$4:$R$27,MATCH(計算過程!B8005,バックデータ一覧!$F$4:$F$27,0),MATCH(VLOOKUP(A8005,バックデータ一覧!$T$3:$U$367,2),バックデータ一覧!$P$3:$R$3,0))*10^-3</f>
        <v>1.3509999999999999E-2</v>
      </c>
    </row>
    <row r="8006" spans="1:9" x14ac:dyDescent="0.15">
      <c r="A8006" s="57">
        <v>41973</v>
      </c>
      <c r="B8006" s="9" t="s">
        <v>112</v>
      </c>
      <c r="C8006" s="83">
        <f t="shared" si="373"/>
        <v>6.4800000000000005E-3</v>
      </c>
      <c r="D8006" s="82">
        <f t="shared" si="372"/>
        <v>5.9400000000000008E-3</v>
      </c>
      <c r="E8006" s="81">
        <f t="shared" si="374"/>
        <v>5.4000000000000001E-4</v>
      </c>
      <c r="F8006" s="97">
        <f>INDEX(バックデータ一覧!$G$4:$I$27,MATCH(計算過程!B8006,バックデータ一覧!$F$4:$F$27,0),MATCH(VLOOKUP(A8006,バックデータ一覧!$T$3:$U$367,2),バックデータ一覧!$G$3:$I$3,0))*10^-3</f>
        <v>5.4000000000000001E-4</v>
      </c>
      <c r="G8006" s="97">
        <f>INDEX(バックデータ一覧!$J$4:$L$27,MATCH(計算過程!B8006,バックデータ一覧!$F$4:$F$27,0),MATCH(VLOOKUP(A8006,バックデータ一覧!$T$3:$U$367,2),バックデータ一覧!$J$3:$L$3,0))*10^-3</f>
        <v>1.08E-3</v>
      </c>
      <c r="H8006" s="97">
        <f>INDEX(バックデータ一覧!$M$4:$O$27,MATCH(計算過程!B8006,バックデータ一覧!$F$4:$F$27,0),MATCH(VLOOKUP(A8006,バックデータ一覧!$T$3:$U$367,2),バックデータ一覧!$M$3:$O$3,0))*10^-3</f>
        <v>1.6299999999999999E-3</v>
      </c>
      <c r="I8006" s="97">
        <f>INDEX(バックデータ一覧!$P$4:$R$27,MATCH(計算過程!B8006,バックデータ一覧!$F$4:$F$27,0),MATCH(VLOOKUP(A8006,バックデータ一覧!$T$3:$U$367,2),バックデータ一覧!$P$3:$R$3,0))*10^-3</f>
        <v>2.1700000000000001E-3</v>
      </c>
    </row>
    <row r="8007" spans="1:9" x14ac:dyDescent="0.15">
      <c r="A8007" s="57">
        <v>41973</v>
      </c>
      <c r="B8007" s="9" t="s">
        <v>113</v>
      </c>
      <c r="C8007" s="83">
        <f t="shared" si="373"/>
        <v>6.4800000000000005E-3</v>
      </c>
      <c r="D8007" s="82">
        <f t="shared" ref="D8007:D8070" si="375">$O$4*$O$5*10^-3</f>
        <v>5.9400000000000008E-3</v>
      </c>
      <c r="E8007" s="81">
        <f t="shared" si="374"/>
        <v>5.4000000000000001E-4</v>
      </c>
      <c r="F8007" s="97">
        <f>INDEX(バックデータ一覧!$G$4:$I$27,MATCH(計算過程!B8007,バックデータ一覧!$F$4:$F$27,0),MATCH(VLOOKUP(A8007,バックデータ一覧!$T$3:$U$367,2),バックデータ一覧!$G$3:$I$3,0))*10^-3</f>
        <v>5.4000000000000001E-4</v>
      </c>
      <c r="G8007" s="97">
        <f>INDEX(バックデータ一覧!$J$4:$L$27,MATCH(計算過程!B8007,バックデータ一覧!$F$4:$F$27,0),MATCH(VLOOKUP(A8007,バックデータ一覧!$T$3:$U$367,2),バックデータ一覧!$J$3:$L$3,0))*10^-3</f>
        <v>1.08E-3</v>
      </c>
      <c r="H8007" s="97">
        <f>INDEX(バックデータ一覧!$M$4:$O$27,MATCH(計算過程!B8007,バックデータ一覧!$F$4:$F$27,0),MATCH(VLOOKUP(A8007,バックデータ一覧!$T$3:$U$367,2),バックデータ一覧!$M$3:$O$3,0))*10^-3</f>
        <v>1.6299999999999999E-3</v>
      </c>
      <c r="I8007" s="97">
        <f>INDEX(バックデータ一覧!$P$4:$R$27,MATCH(計算過程!B8007,バックデータ一覧!$F$4:$F$27,0),MATCH(VLOOKUP(A8007,バックデータ一覧!$T$3:$U$367,2),バックデータ一覧!$P$3:$R$3,0))*10^-3</f>
        <v>2.1700000000000001E-3</v>
      </c>
    </row>
    <row r="8008" spans="1:9" x14ac:dyDescent="0.15">
      <c r="A8008" s="57">
        <v>41973</v>
      </c>
      <c r="B8008" s="9" t="s">
        <v>114</v>
      </c>
      <c r="C8008" s="83">
        <f t="shared" ref="C8008:C8071" si="376">D8008+E8008</f>
        <v>6.0700000000000007E-3</v>
      </c>
      <c r="D8008" s="82">
        <f t="shared" si="375"/>
        <v>5.9400000000000008E-3</v>
      </c>
      <c r="E8008" s="81">
        <f t="shared" ref="E8008:E8071" si="377">IF(AND($O$10&gt;=1,$O$10&lt;2),$F8008*(2-$O$10)/(2-1)+$G8008*($O$10-1)/(2-1),IF(AND($O$10&gt;=2,$O$10&lt;3),$G8008*(3-$O$10)/(3-2)+$H8008*($O$10-2)/(3-2),$H8008*(4-$O$10)/(4-3)+$I8008*($O$10-3)/(4-3)))</f>
        <v>1.3000000000000002E-4</v>
      </c>
      <c r="F8008" s="97">
        <f>INDEX(バックデータ一覧!$G$4:$I$27,MATCH(計算過程!B8008,バックデータ一覧!$F$4:$F$27,0),MATCH(VLOOKUP(A8008,バックデータ一覧!$T$3:$U$367,2),バックデータ一覧!$G$3:$I$3,0))*10^-3</f>
        <v>1.3000000000000002E-4</v>
      </c>
      <c r="G8008" s="97">
        <f>INDEX(バックデータ一覧!$J$4:$L$27,MATCH(計算過程!B8008,バックデータ一覧!$F$4:$F$27,0),MATCH(VLOOKUP(A8008,バックデータ一覧!$T$3:$U$367,2),バックデータ一覧!$J$3:$L$3,0))*10^-3</f>
        <v>2.5000000000000001E-4</v>
      </c>
      <c r="H8008" s="97">
        <f>INDEX(バックデータ一覧!$M$4:$O$27,MATCH(計算過程!B8008,バックデータ一覧!$F$4:$F$27,0),MATCH(VLOOKUP(A8008,バックデータ一覧!$T$3:$U$367,2),バックデータ一覧!$M$3:$O$3,0))*10^-3</f>
        <v>3.8000000000000002E-4</v>
      </c>
      <c r="I8008" s="97">
        <f>INDEX(バックデータ一覧!$P$4:$R$27,MATCH(計算過程!B8008,バックデータ一覧!$F$4:$F$27,0),MATCH(VLOOKUP(A8008,バックデータ一覧!$T$3:$U$367,2),バックデータ一覧!$P$3:$R$3,0))*10^-3</f>
        <v>5.0000000000000001E-4</v>
      </c>
    </row>
    <row r="8009" spans="1:9" x14ac:dyDescent="0.15">
      <c r="A8009" s="57">
        <v>41973</v>
      </c>
      <c r="B8009" s="9" t="s">
        <v>115</v>
      </c>
      <c r="C8009" s="83">
        <f t="shared" si="376"/>
        <v>6.2700000000000013E-3</v>
      </c>
      <c r="D8009" s="82">
        <f t="shared" si="375"/>
        <v>5.9400000000000008E-3</v>
      </c>
      <c r="E8009" s="81">
        <f t="shared" si="377"/>
        <v>3.3E-4</v>
      </c>
      <c r="F8009" s="97">
        <f>INDEX(バックデータ一覧!$G$4:$I$27,MATCH(計算過程!B8009,バックデータ一覧!$F$4:$F$27,0),MATCH(VLOOKUP(A8009,バックデータ一覧!$T$3:$U$367,2),バックデータ一覧!$G$3:$I$3,0))*10^-3</f>
        <v>3.3E-4</v>
      </c>
      <c r="G8009" s="97">
        <f>INDEX(バックデータ一覧!$J$4:$L$27,MATCH(計算過程!B8009,バックデータ一覧!$F$4:$F$27,0),MATCH(VLOOKUP(A8009,バックデータ一覧!$T$3:$U$367,2),バックデータ一覧!$J$3:$L$3,0))*10^-3</f>
        <v>6.7000000000000002E-4</v>
      </c>
      <c r="H8009" s="97">
        <f>INDEX(バックデータ一覧!$M$4:$O$27,MATCH(計算過程!B8009,バックデータ一覧!$F$4:$F$27,0),MATCH(VLOOKUP(A8009,バックデータ一覧!$T$3:$U$367,2),バックデータ一覧!$M$3:$O$3,0))*10^-3</f>
        <v>1E-3</v>
      </c>
      <c r="I8009" s="97">
        <f>INDEX(バックデータ一覧!$P$4:$R$27,MATCH(計算過程!B8009,バックデータ一覧!$F$4:$F$27,0),MATCH(VLOOKUP(A8009,バックデータ一覧!$T$3:$U$367,2),バックデータ一覧!$P$3:$R$3,0))*10^-3</f>
        <v>1.33E-3</v>
      </c>
    </row>
    <row r="8010" spans="1:9" x14ac:dyDescent="0.15">
      <c r="A8010" s="57">
        <v>41973</v>
      </c>
      <c r="B8010" s="9" t="s">
        <v>116</v>
      </c>
      <c r="C8010" s="83">
        <f t="shared" si="376"/>
        <v>6.0700000000000007E-3</v>
      </c>
      <c r="D8010" s="82">
        <f t="shared" si="375"/>
        <v>5.9400000000000008E-3</v>
      </c>
      <c r="E8010" s="81">
        <f t="shared" si="377"/>
        <v>1.3000000000000002E-4</v>
      </c>
      <c r="F8010" s="97">
        <f>INDEX(バックデータ一覧!$G$4:$I$27,MATCH(計算過程!B8010,バックデータ一覧!$F$4:$F$27,0),MATCH(VLOOKUP(A8010,バックデータ一覧!$T$3:$U$367,2),バックデータ一覧!$G$3:$I$3,0))*10^-3</f>
        <v>1.3000000000000002E-4</v>
      </c>
      <c r="G8010" s="97">
        <f>INDEX(バックデータ一覧!$J$4:$L$27,MATCH(計算過程!B8010,バックデータ一覧!$F$4:$F$27,0),MATCH(VLOOKUP(A8010,バックデータ一覧!$T$3:$U$367,2),バックデータ一覧!$J$3:$L$3,0))*10^-3</f>
        <v>2.5000000000000001E-4</v>
      </c>
      <c r="H8010" s="97">
        <f>INDEX(バックデータ一覧!$M$4:$O$27,MATCH(計算過程!B8010,バックデータ一覧!$F$4:$F$27,0),MATCH(VLOOKUP(A8010,バックデータ一覧!$T$3:$U$367,2),バックデータ一覧!$M$3:$O$3,0))*10^-3</f>
        <v>3.8000000000000002E-4</v>
      </c>
      <c r="I8010" s="97">
        <f>INDEX(バックデータ一覧!$P$4:$R$27,MATCH(計算過程!B8010,バックデータ一覧!$F$4:$F$27,0),MATCH(VLOOKUP(A8010,バックデータ一覧!$T$3:$U$367,2),バックデータ一覧!$P$3:$R$3,0))*10^-3</f>
        <v>5.0000000000000001E-4</v>
      </c>
    </row>
    <row r="8011" spans="1:9" x14ac:dyDescent="0.15">
      <c r="A8011" s="57">
        <v>41973</v>
      </c>
      <c r="B8011" s="9" t="s">
        <v>117</v>
      </c>
      <c r="C8011" s="83">
        <f t="shared" si="376"/>
        <v>9.3200000000000002E-3</v>
      </c>
      <c r="D8011" s="82">
        <f t="shared" si="375"/>
        <v>5.9400000000000008E-3</v>
      </c>
      <c r="E8011" s="81">
        <f t="shared" si="377"/>
        <v>3.3799999999999998E-3</v>
      </c>
      <c r="F8011" s="97">
        <f>INDEX(バックデータ一覧!$G$4:$I$27,MATCH(計算過程!B8011,バックデータ一覧!$F$4:$F$27,0),MATCH(VLOOKUP(A8011,バックデータ一覧!$T$3:$U$367,2),バックデータ一覧!$G$3:$I$3,0))*10^-3</f>
        <v>3.3799999999999998E-3</v>
      </c>
      <c r="G8011" s="97">
        <f>INDEX(バックデータ一覧!$J$4:$L$27,MATCH(計算過程!B8011,バックデータ一覧!$F$4:$F$27,0),MATCH(VLOOKUP(A8011,バックデータ一覧!$T$3:$U$367,2),バックデータ一覧!$J$3:$L$3,0))*10^-3</f>
        <v>6.7499999999999999E-3</v>
      </c>
      <c r="H8011" s="97">
        <f>INDEX(バックデータ一覧!$M$4:$O$27,MATCH(計算過程!B8011,バックデータ一覧!$F$4:$F$27,0),MATCH(VLOOKUP(A8011,バックデータ一覧!$T$3:$U$367,2),バックデータ一覧!$M$3:$O$3,0))*10^-3</f>
        <v>1.0130000000000002E-2</v>
      </c>
      <c r="I8011" s="97">
        <f>INDEX(バックデータ一覧!$P$4:$R$27,MATCH(計算過程!B8011,バックデータ一覧!$F$4:$F$27,0),MATCH(VLOOKUP(A8011,バックデータ一覧!$T$3:$U$367,2),バックデータ一覧!$P$3:$R$3,0))*10^-3</f>
        <v>1.3509999999999999E-2</v>
      </c>
    </row>
    <row r="8012" spans="1:9" x14ac:dyDescent="0.15">
      <c r="A8012" s="57">
        <v>41973</v>
      </c>
      <c r="B8012" s="9" t="s">
        <v>118</v>
      </c>
      <c r="C8012" s="83">
        <f t="shared" si="376"/>
        <v>6.2700000000000013E-3</v>
      </c>
      <c r="D8012" s="82">
        <f t="shared" si="375"/>
        <v>5.9400000000000008E-3</v>
      </c>
      <c r="E8012" s="81">
        <f t="shared" si="377"/>
        <v>3.3E-4</v>
      </c>
      <c r="F8012" s="97">
        <f>INDEX(バックデータ一覧!$G$4:$I$27,MATCH(計算過程!B8012,バックデータ一覧!$F$4:$F$27,0),MATCH(VLOOKUP(A8012,バックデータ一覧!$T$3:$U$367,2),バックデータ一覧!$G$3:$I$3,0))*10^-3</f>
        <v>3.3E-4</v>
      </c>
      <c r="G8012" s="97">
        <f>INDEX(バックデータ一覧!$J$4:$L$27,MATCH(計算過程!B8012,バックデータ一覧!$F$4:$F$27,0),MATCH(VLOOKUP(A8012,バックデータ一覧!$T$3:$U$367,2),バックデータ一覧!$J$3:$L$3,0))*10^-3</f>
        <v>6.7000000000000002E-4</v>
      </c>
      <c r="H8012" s="97">
        <f>INDEX(バックデータ一覧!$M$4:$O$27,MATCH(計算過程!B8012,バックデータ一覧!$F$4:$F$27,0),MATCH(VLOOKUP(A8012,バックデータ一覧!$T$3:$U$367,2),バックデータ一覧!$M$3:$O$3,0))*10^-3</f>
        <v>1E-3</v>
      </c>
      <c r="I8012" s="97">
        <f>INDEX(バックデータ一覧!$P$4:$R$27,MATCH(計算過程!B8012,バックデータ一覧!$F$4:$F$27,0),MATCH(VLOOKUP(A8012,バックデータ一覧!$T$3:$U$367,2),バックデータ一覧!$P$3:$R$3,0))*10^-3</f>
        <v>1.33E-3</v>
      </c>
    </row>
    <row r="8013" spans="1:9" x14ac:dyDescent="0.15">
      <c r="A8013" s="57">
        <v>41973</v>
      </c>
      <c r="B8013" s="9" t="s">
        <v>119</v>
      </c>
      <c r="C8013" s="83">
        <f t="shared" si="376"/>
        <v>6.0700000000000007E-3</v>
      </c>
      <c r="D8013" s="82">
        <f t="shared" si="375"/>
        <v>5.9400000000000008E-3</v>
      </c>
      <c r="E8013" s="81">
        <f t="shared" si="377"/>
        <v>1.3000000000000002E-4</v>
      </c>
      <c r="F8013" s="97">
        <f>INDEX(バックデータ一覧!$G$4:$I$27,MATCH(計算過程!B8013,バックデータ一覧!$F$4:$F$27,0),MATCH(VLOOKUP(A8013,バックデータ一覧!$T$3:$U$367,2),バックデータ一覧!$G$3:$I$3,0))*10^-3</f>
        <v>1.3000000000000002E-4</v>
      </c>
      <c r="G8013" s="97">
        <f>INDEX(バックデータ一覧!$J$4:$L$27,MATCH(計算過程!B8013,バックデータ一覧!$F$4:$F$27,0),MATCH(VLOOKUP(A8013,バックデータ一覧!$T$3:$U$367,2),バックデータ一覧!$J$3:$L$3,0))*10^-3</f>
        <v>2.5000000000000001E-4</v>
      </c>
      <c r="H8013" s="97">
        <f>INDEX(バックデータ一覧!$M$4:$O$27,MATCH(計算過程!B8013,バックデータ一覧!$F$4:$F$27,0),MATCH(VLOOKUP(A8013,バックデータ一覧!$T$3:$U$367,2),バックデータ一覧!$M$3:$O$3,0))*10^-3</f>
        <v>3.8000000000000002E-4</v>
      </c>
      <c r="I8013" s="97">
        <f>INDEX(バックデータ一覧!$P$4:$R$27,MATCH(計算過程!B8013,バックデータ一覧!$F$4:$F$27,0),MATCH(VLOOKUP(A8013,バックデータ一覧!$T$3:$U$367,2),バックデータ一覧!$P$3:$R$3,0))*10^-3</f>
        <v>5.0000000000000001E-4</v>
      </c>
    </row>
    <row r="8014" spans="1:9" x14ac:dyDescent="0.15">
      <c r="A8014" s="57">
        <v>41973</v>
      </c>
      <c r="B8014" s="9" t="s">
        <v>120</v>
      </c>
      <c r="C8014" s="83">
        <f t="shared" si="376"/>
        <v>6.0700000000000007E-3</v>
      </c>
      <c r="D8014" s="82">
        <f t="shared" si="375"/>
        <v>5.9400000000000008E-3</v>
      </c>
      <c r="E8014" s="81">
        <f t="shared" si="377"/>
        <v>1.3000000000000002E-4</v>
      </c>
      <c r="F8014" s="97">
        <f>INDEX(バックデータ一覧!$G$4:$I$27,MATCH(計算過程!B8014,バックデータ一覧!$F$4:$F$27,0),MATCH(VLOOKUP(A8014,バックデータ一覧!$T$3:$U$367,2),バックデータ一覧!$G$3:$I$3,0))*10^-3</f>
        <v>1.3000000000000002E-4</v>
      </c>
      <c r="G8014" s="97">
        <f>INDEX(バックデータ一覧!$J$4:$L$27,MATCH(計算過程!B8014,バックデータ一覧!$F$4:$F$27,0),MATCH(VLOOKUP(A8014,バックデータ一覧!$T$3:$U$367,2),バックデータ一覧!$J$3:$L$3,0))*10^-3</f>
        <v>2.5000000000000001E-4</v>
      </c>
      <c r="H8014" s="97">
        <f>INDEX(バックデータ一覧!$M$4:$O$27,MATCH(計算過程!B8014,バックデータ一覧!$F$4:$F$27,0),MATCH(VLOOKUP(A8014,バックデータ一覧!$T$3:$U$367,2),バックデータ一覧!$M$3:$O$3,0))*10^-3</f>
        <v>3.8000000000000002E-4</v>
      </c>
      <c r="I8014" s="97">
        <f>INDEX(バックデータ一覧!$P$4:$R$27,MATCH(計算過程!B8014,バックデータ一覧!$F$4:$F$27,0),MATCH(VLOOKUP(A8014,バックデータ一覧!$T$3:$U$367,2),バックデータ一覧!$P$3:$R$3,0))*10^-3</f>
        <v>5.0000000000000001E-4</v>
      </c>
    </row>
    <row r="8015" spans="1:9" x14ac:dyDescent="0.15">
      <c r="A8015" s="57">
        <v>41973</v>
      </c>
      <c r="B8015" s="9" t="s">
        <v>121</v>
      </c>
      <c r="C8015" s="83">
        <f t="shared" si="376"/>
        <v>6.2700000000000013E-3</v>
      </c>
      <c r="D8015" s="82">
        <f t="shared" si="375"/>
        <v>5.9400000000000008E-3</v>
      </c>
      <c r="E8015" s="81">
        <f t="shared" si="377"/>
        <v>3.3E-4</v>
      </c>
      <c r="F8015" s="97">
        <f>INDEX(バックデータ一覧!$G$4:$I$27,MATCH(計算過程!B8015,バックデータ一覧!$F$4:$F$27,0),MATCH(VLOOKUP(A8015,バックデータ一覧!$T$3:$U$367,2),バックデータ一覧!$G$3:$I$3,0))*10^-3</f>
        <v>3.3E-4</v>
      </c>
      <c r="G8015" s="97">
        <f>INDEX(バックデータ一覧!$J$4:$L$27,MATCH(計算過程!B8015,バックデータ一覧!$F$4:$F$27,0),MATCH(VLOOKUP(A8015,バックデータ一覧!$T$3:$U$367,2),バックデータ一覧!$J$3:$L$3,0))*10^-3</f>
        <v>6.7000000000000002E-4</v>
      </c>
      <c r="H8015" s="97">
        <f>INDEX(バックデータ一覧!$M$4:$O$27,MATCH(計算過程!B8015,バックデータ一覧!$F$4:$F$27,0),MATCH(VLOOKUP(A8015,バックデータ一覧!$T$3:$U$367,2),バックデータ一覧!$M$3:$O$3,0))*10^-3</f>
        <v>1E-3</v>
      </c>
      <c r="I8015" s="97">
        <f>INDEX(バックデータ一覧!$P$4:$R$27,MATCH(計算過程!B8015,バックデータ一覧!$F$4:$F$27,0),MATCH(VLOOKUP(A8015,バックデータ一覧!$T$3:$U$367,2),バックデータ一覧!$P$3:$R$3,0))*10^-3</f>
        <v>1.33E-3</v>
      </c>
    </row>
    <row r="8016" spans="1:9" x14ac:dyDescent="0.15">
      <c r="A8016" s="57">
        <v>41973</v>
      </c>
      <c r="B8016" s="9" t="s">
        <v>122</v>
      </c>
      <c r="C8016" s="83">
        <f t="shared" si="376"/>
        <v>6.2700000000000013E-3</v>
      </c>
      <c r="D8016" s="82">
        <f t="shared" si="375"/>
        <v>5.9400000000000008E-3</v>
      </c>
      <c r="E8016" s="81">
        <f t="shared" si="377"/>
        <v>3.3E-4</v>
      </c>
      <c r="F8016" s="97">
        <f>INDEX(バックデータ一覧!$G$4:$I$27,MATCH(計算過程!B8016,バックデータ一覧!$F$4:$F$27,0),MATCH(VLOOKUP(A8016,バックデータ一覧!$T$3:$U$367,2),バックデータ一覧!$G$3:$I$3,0))*10^-3</f>
        <v>3.3E-4</v>
      </c>
      <c r="G8016" s="97">
        <f>INDEX(バックデータ一覧!$J$4:$L$27,MATCH(計算過程!B8016,バックデータ一覧!$F$4:$F$27,0),MATCH(VLOOKUP(A8016,バックデータ一覧!$T$3:$U$367,2),バックデータ一覧!$J$3:$L$3,0))*10^-3</f>
        <v>6.7000000000000002E-4</v>
      </c>
      <c r="H8016" s="97">
        <f>INDEX(バックデータ一覧!$M$4:$O$27,MATCH(計算過程!B8016,バックデータ一覧!$F$4:$F$27,0),MATCH(VLOOKUP(A8016,バックデータ一覧!$T$3:$U$367,2),バックデータ一覧!$M$3:$O$3,0))*10^-3</f>
        <v>1E-3</v>
      </c>
      <c r="I8016" s="97">
        <f>INDEX(バックデータ一覧!$P$4:$R$27,MATCH(計算過程!B8016,バックデータ一覧!$F$4:$F$27,0),MATCH(VLOOKUP(A8016,バックデータ一覧!$T$3:$U$367,2),バックデータ一覧!$P$3:$R$3,0))*10^-3</f>
        <v>1.33E-3</v>
      </c>
    </row>
    <row r="8017" spans="1:9" x14ac:dyDescent="0.15">
      <c r="A8017" s="57">
        <v>41973</v>
      </c>
      <c r="B8017" s="9" t="s">
        <v>123</v>
      </c>
      <c r="C8017" s="83">
        <f t="shared" si="376"/>
        <v>1.2360000000000001E-2</v>
      </c>
      <c r="D8017" s="82">
        <f t="shared" si="375"/>
        <v>5.9400000000000008E-3</v>
      </c>
      <c r="E8017" s="81">
        <f t="shared" si="377"/>
        <v>6.4200000000000004E-3</v>
      </c>
      <c r="F8017" s="97">
        <f>INDEX(バックデータ一覧!$G$4:$I$27,MATCH(計算過程!B8017,バックデータ一覧!$F$4:$F$27,0),MATCH(VLOOKUP(A8017,バックデータ一覧!$T$3:$U$367,2),バックデータ一覧!$G$3:$I$3,0))*10^-3</f>
        <v>6.4200000000000004E-3</v>
      </c>
      <c r="G8017" s="97">
        <f>INDEX(バックデータ一覧!$J$4:$L$27,MATCH(計算過程!B8017,バックデータ一覧!$F$4:$F$27,0),MATCH(VLOOKUP(A8017,バックデータ一覧!$T$3:$U$367,2),バックデータ一覧!$J$3:$L$3,0))*10^-3</f>
        <v>1.2840000000000001E-2</v>
      </c>
      <c r="H8017" s="97">
        <f>INDEX(バックデータ一覧!$M$4:$O$27,MATCH(計算過程!B8017,バックデータ一覧!$F$4:$F$27,0),MATCH(VLOOKUP(A8017,バックデータ一覧!$T$3:$U$367,2),バックデータ一覧!$M$3:$O$3,0))*10^-3</f>
        <v>1.9260000000000003E-2</v>
      </c>
      <c r="I8017" s="97">
        <f>INDEX(バックデータ一覧!$P$4:$R$27,MATCH(計算過程!B8017,バックデータ一覧!$F$4:$F$27,0),MATCH(VLOOKUP(A8017,バックデータ一覧!$T$3:$U$367,2),バックデータ一覧!$P$3:$R$3,0))*10^-3</f>
        <v>2.5680000000000001E-2</v>
      </c>
    </row>
    <row r="8018" spans="1:9" x14ac:dyDescent="0.15">
      <c r="A8018" s="57">
        <v>41973</v>
      </c>
      <c r="B8018" s="9" t="s">
        <v>124</v>
      </c>
      <c r="C8018" s="83">
        <f t="shared" si="376"/>
        <v>1.2360000000000001E-2</v>
      </c>
      <c r="D8018" s="82">
        <f t="shared" si="375"/>
        <v>5.9400000000000008E-3</v>
      </c>
      <c r="E8018" s="81">
        <f t="shared" si="377"/>
        <v>6.4200000000000004E-3</v>
      </c>
      <c r="F8018" s="97">
        <f>INDEX(バックデータ一覧!$G$4:$I$27,MATCH(計算過程!B8018,バックデータ一覧!$F$4:$F$27,0),MATCH(VLOOKUP(A8018,バックデータ一覧!$T$3:$U$367,2),バックデータ一覧!$G$3:$I$3,0))*10^-3</f>
        <v>6.4200000000000004E-3</v>
      </c>
      <c r="G8018" s="97">
        <f>INDEX(バックデータ一覧!$J$4:$L$27,MATCH(計算過程!B8018,バックデータ一覧!$F$4:$F$27,0),MATCH(VLOOKUP(A8018,バックデータ一覧!$T$3:$U$367,2),バックデータ一覧!$J$3:$L$3,0))*10^-3</f>
        <v>1.2840000000000001E-2</v>
      </c>
      <c r="H8018" s="97">
        <f>INDEX(バックデータ一覧!$M$4:$O$27,MATCH(計算過程!B8018,バックデータ一覧!$F$4:$F$27,0),MATCH(VLOOKUP(A8018,バックデータ一覧!$T$3:$U$367,2),バックデータ一覧!$M$3:$O$3,0))*10^-3</f>
        <v>1.9260000000000003E-2</v>
      </c>
      <c r="I8018" s="97">
        <f>INDEX(バックデータ一覧!$P$4:$R$27,MATCH(計算過程!B8018,バックデータ一覧!$F$4:$F$27,0),MATCH(VLOOKUP(A8018,バックデータ一覧!$T$3:$U$367,2),バックデータ一覧!$P$3:$R$3,0))*10^-3</f>
        <v>2.5680000000000001E-2</v>
      </c>
    </row>
    <row r="8019" spans="1:9" x14ac:dyDescent="0.15">
      <c r="A8019" s="57">
        <v>41973</v>
      </c>
      <c r="B8019" s="9" t="s">
        <v>125</v>
      </c>
      <c r="C8019" s="83">
        <f t="shared" si="376"/>
        <v>6.2700000000000013E-3</v>
      </c>
      <c r="D8019" s="82">
        <f t="shared" si="375"/>
        <v>5.9400000000000008E-3</v>
      </c>
      <c r="E8019" s="81">
        <f t="shared" si="377"/>
        <v>3.3E-4</v>
      </c>
      <c r="F8019" s="97">
        <f>INDEX(バックデータ一覧!$G$4:$I$27,MATCH(計算過程!B8019,バックデータ一覧!$F$4:$F$27,0),MATCH(VLOOKUP(A8019,バックデータ一覧!$T$3:$U$367,2),バックデータ一覧!$G$3:$I$3,0))*10^-3</f>
        <v>3.3E-4</v>
      </c>
      <c r="G8019" s="97">
        <f>INDEX(バックデータ一覧!$J$4:$L$27,MATCH(計算過程!B8019,バックデータ一覧!$F$4:$F$27,0),MATCH(VLOOKUP(A8019,バックデータ一覧!$T$3:$U$367,2),バックデータ一覧!$J$3:$L$3,0))*10^-3</f>
        <v>6.7000000000000002E-4</v>
      </c>
      <c r="H8019" s="97">
        <f>INDEX(バックデータ一覧!$M$4:$O$27,MATCH(計算過程!B8019,バックデータ一覧!$F$4:$F$27,0),MATCH(VLOOKUP(A8019,バックデータ一覧!$T$3:$U$367,2),バックデータ一覧!$M$3:$O$3,0))*10^-3</f>
        <v>1E-3</v>
      </c>
      <c r="I8019" s="97">
        <f>INDEX(バックデータ一覧!$P$4:$R$27,MATCH(計算過程!B8019,バックデータ一覧!$F$4:$F$27,0),MATCH(VLOOKUP(A8019,バックデータ一覧!$T$3:$U$367,2),バックデータ一覧!$P$3:$R$3,0))*10^-3</f>
        <v>1.33E-3</v>
      </c>
    </row>
    <row r="8020" spans="1:9" x14ac:dyDescent="0.15">
      <c r="A8020" s="57">
        <v>41973</v>
      </c>
      <c r="B8020" s="9" t="s">
        <v>126</v>
      </c>
      <c r="C8020" s="83">
        <f t="shared" si="376"/>
        <v>6.2700000000000013E-3</v>
      </c>
      <c r="D8020" s="82">
        <f t="shared" si="375"/>
        <v>5.9400000000000008E-3</v>
      </c>
      <c r="E8020" s="81">
        <f t="shared" si="377"/>
        <v>3.3E-4</v>
      </c>
      <c r="F8020" s="97">
        <f>INDEX(バックデータ一覧!$G$4:$I$27,MATCH(計算過程!B8020,バックデータ一覧!$F$4:$F$27,0),MATCH(VLOOKUP(A8020,バックデータ一覧!$T$3:$U$367,2),バックデータ一覧!$G$3:$I$3,0))*10^-3</f>
        <v>3.3E-4</v>
      </c>
      <c r="G8020" s="97">
        <f>INDEX(バックデータ一覧!$J$4:$L$27,MATCH(計算過程!B8020,バックデータ一覧!$F$4:$F$27,0),MATCH(VLOOKUP(A8020,バックデータ一覧!$T$3:$U$367,2),バックデータ一覧!$J$3:$L$3,0))*10^-3</f>
        <v>6.7000000000000002E-4</v>
      </c>
      <c r="H8020" s="97">
        <f>INDEX(バックデータ一覧!$M$4:$O$27,MATCH(計算過程!B8020,バックデータ一覧!$F$4:$F$27,0),MATCH(VLOOKUP(A8020,バックデータ一覧!$T$3:$U$367,2),バックデータ一覧!$M$3:$O$3,0))*10^-3</f>
        <v>1E-3</v>
      </c>
      <c r="I8020" s="97">
        <f>INDEX(バックデータ一覧!$P$4:$R$27,MATCH(計算過程!B8020,バックデータ一覧!$F$4:$F$27,0),MATCH(VLOOKUP(A8020,バックデータ一覧!$T$3:$U$367,2),バックデータ一覧!$P$3:$R$3,0))*10^-3</f>
        <v>1.33E-3</v>
      </c>
    </row>
    <row r="8021" spans="1:9" x14ac:dyDescent="0.15">
      <c r="A8021" s="57">
        <v>41973</v>
      </c>
      <c r="B8021" s="9" t="s">
        <v>127</v>
      </c>
      <c r="C8021" s="83">
        <f t="shared" si="376"/>
        <v>1.2220000000000002E-2</v>
      </c>
      <c r="D8021" s="82">
        <f t="shared" si="375"/>
        <v>5.9400000000000008E-3</v>
      </c>
      <c r="E8021" s="81">
        <f t="shared" si="377"/>
        <v>6.28E-3</v>
      </c>
      <c r="F8021" s="97">
        <f>INDEX(バックデータ一覧!$G$4:$I$27,MATCH(計算過程!B8021,バックデータ一覧!$F$4:$F$27,0),MATCH(VLOOKUP(A8021,バックデータ一覧!$T$3:$U$367,2),バックデータ一覧!$G$3:$I$3,0))*10^-3</f>
        <v>6.28E-3</v>
      </c>
      <c r="G8021" s="97">
        <f>INDEX(バックデータ一覧!$J$4:$L$27,MATCH(計算過程!B8021,バックデータ一覧!$F$4:$F$27,0),MATCH(VLOOKUP(A8021,バックデータ一覧!$T$3:$U$367,2),バックデータ一覧!$J$3:$L$3,0))*10^-3</f>
        <v>1.256E-2</v>
      </c>
      <c r="H8021" s="97">
        <f>INDEX(バックデータ一覧!$M$4:$O$27,MATCH(計算過程!B8021,バックデータ一覧!$F$4:$F$27,0),MATCH(VLOOKUP(A8021,バックデータ一覧!$T$3:$U$367,2),バックデータ一覧!$M$3:$O$3,0))*10^-3</f>
        <v>1.8839999999999999E-2</v>
      </c>
      <c r="I8021" s="97">
        <f>INDEX(バックデータ一覧!$P$4:$R$27,MATCH(計算過程!B8021,バックデータ一覧!$F$4:$F$27,0),MATCH(VLOOKUP(A8021,バックデータ一覧!$T$3:$U$367,2),バックデータ一覧!$P$3:$R$3,0))*10^-3</f>
        <v>2.512E-2</v>
      </c>
    </row>
    <row r="8022" spans="1:9" x14ac:dyDescent="0.15">
      <c r="A8022" s="57">
        <v>41973</v>
      </c>
      <c r="B8022" s="9" t="s">
        <v>128</v>
      </c>
      <c r="C8022" s="83">
        <f t="shared" si="376"/>
        <v>1.2640000000000002E-2</v>
      </c>
      <c r="D8022" s="82">
        <f t="shared" si="375"/>
        <v>5.9400000000000008E-3</v>
      </c>
      <c r="E8022" s="81">
        <f t="shared" si="377"/>
        <v>6.7000000000000002E-3</v>
      </c>
      <c r="F8022" s="97">
        <f>INDEX(バックデータ一覧!$G$4:$I$27,MATCH(計算過程!B8022,バックデータ一覧!$F$4:$F$27,0),MATCH(VLOOKUP(A8022,バックデータ一覧!$T$3:$U$367,2),バックデータ一覧!$G$3:$I$3,0))*10^-3</f>
        <v>6.7000000000000002E-3</v>
      </c>
      <c r="G8022" s="97">
        <f>INDEX(バックデータ一覧!$J$4:$L$27,MATCH(計算過程!B8022,バックデータ一覧!$F$4:$F$27,0),MATCH(VLOOKUP(A8022,バックデータ一覧!$T$3:$U$367,2),バックデータ一覧!$J$3:$L$3,0))*10^-3</f>
        <v>1.3390000000000001E-2</v>
      </c>
      <c r="H8022" s="97">
        <f>INDEX(バックデータ一覧!$M$4:$O$27,MATCH(計算過程!B8022,バックデータ一覧!$F$4:$F$27,0),MATCH(VLOOKUP(A8022,バックデータ一覧!$T$3:$U$367,2),バックデータ一覧!$M$3:$O$3,0))*10^-3</f>
        <v>2.009E-2</v>
      </c>
      <c r="I8022" s="97">
        <f>INDEX(バックデータ一覧!$P$4:$R$27,MATCH(計算過程!B8022,バックデータ一覧!$F$4:$F$27,0),MATCH(VLOOKUP(A8022,バックデータ一覧!$T$3:$U$367,2),バックデータ一覧!$P$3:$R$3,0))*10^-3</f>
        <v>2.6790000000000001E-2</v>
      </c>
    </row>
    <row r="8023" spans="1:9" x14ac:dyDescent="0.15">
      <c r="A8023" s="57">
        <v>41974</v>
      </c>
      <c r="B8023" s="9" t="s">
        <v>105</v>
      </c>
      <c r="C8023" s="83">
        <f t="shared" si="376"/>
        <v>6.0700000000000007E-3</v>
      </c>
      <c r="D8023" s="82">
        <f t="shared" si="375"/>
        <v>5.9400000000000008E-3</v>
      </c>
      <c r="E8023" s="81">
        <f t="shared" si="377"/>
        <v>1.3000000000000002E-4</v>
      </c>
      <c r="F8023" s="97">
        <f>INDEX(バックデータ一覧!$G$4:$I$27,MATCH(計算過程!B8023,バックデータ一覧!$F$4:$F$27,0),MATCH(VLOOKUP(A8023,バックデータ一覧!$T$3:$U$367,2),バックデータ一覧!$G$3:$I$3,0))*10^-3</f>
        <v>1.3000000000000002E-4</v>
      </c>
      <c r="G8023" s="97">
        <f>INDEX(バックデータ一覧!$J$4:$L$27,MATCH(計算過程!B8023,バックデータ一覧!$F$4:$F$27,0),MATCH(VLOOKUP(A8023,バックデータ一覧!$T$3:$U$367,2),バックデータ一覧!$J$3:$L$3,0))*10^-3</f>
        <v>2.5000000000000001E-4</v>
      </c>
      <c r="H8023" s="97">
        <f>INDEX(バックデータ一覧!$M$4:$O$27,MATCH(計算過程!B8023,バックデータ一覧!$F$4:$F$27,0),MATCH(VLOOKUP(A8023,バックデータ一覧!$T$3:$U$367,2),バックデータ一覧!$M$3:$O$3,0))*10^-3</f>
        <v>3.8000000000000002E-4</v>
      </c>
      <c r="I8023" s="97">
        <f>INDEX(バックデータ一覧!$P$4:$R$27,MATCH(計算過程!B8023,バックデータ一覧!$F$4:$F$27,0),MATCH(VLOOKUP(A8023,バックデータ一覧!$T$3:$U$367,2),バックデータ一覧!$P$3:$R$3,0))*10^-3</f>
        <v>5.0000000000000001E-4</v>
      </c>
    </row>
    <row r="8024" spans="1:9" x14ac:dyDescent="0.15">
      <c r="A8024" s="57">
        <v>41974</v>
      </c>
      <c r="B8024" s="9" t="s">
        <v>106</v>
      </c>
      <c r="C8024" s="83">
        <f t="shared" si="376"/>
        <v>6.0700000000000007E-3</v>
      </c>
      <c r="D8024" s="82">
        <f t="shared" si="375"/>
        <v>5.9400000000000008E-3</v>
      </c>
      <c r="E8024" s="81">
        <f t="shared" si="377"/>
        <v>1.3000000000000002E-4</v>
      </c>
      <c r="F8024" s="97">
        <f>INDEX(バックデータ一覧!$G$4:$I$27,MATCH(計算過程!B8024,バックデータ一覧!$F$4:$F$27,0),MATCH(VLOOKUP(A8024,バックデータ一覧!$T$3:$U$367,2),バックデータ一覧!$G$3:$I$3,0))*10^-3</f>
        <v>1.3000000000000002E-4</v>
      </c>
      <c r="G8024" s="97">
        <f>INDEX(バックデータ一覧!$J$4:$L$27,MATCH(計算過程!B8024,バックデータ一覧!$F$4:$F$27,0),MATCH(VLOOKUP(A8024,バックデータ一覧!$T$3:$U$367,2),バックデータ一覧!$J$3:$L$3,0))*10^-3</f>
        <v>2.5000000000000001E-4</v>
      </c>
      <c r="H8024" s="97">
        <f>INDEX(バックデータ一覧!$M$4:$O$27,MATCH(計算過程!B8024,バックデータ一覧!$F$4:$F$27,0),MATCH(VLOOKUP(A8024,バックデータ一覧!$T$3:$U$367,2),バックデータ一覧!$M$3:$O$3,0))*10^-3</f>
        <v>3.8000000000000002E-4</v>
      </c>
      <c r="I8024" s="97">
        <f>INDEX(バックデータ一覧!$P$4:$R$27,MATCH(計算過程!B8024,バックデータ一覧!$F$4:$F$27,0),MATCH(VLOOKUP(A8024,バックデータ一覧!$T$3:$U$367,2),バックデータ一覧!$P$3:$R$3,0))*10^-3</f>
        <v>5.0000000000000001E-4</v>
      </c>
    </row>
    <row r="8025" spans="1:9" x14ac:dyDescent="0.15">
      <c r="A8025" s="57">
        <v>41974</v>
      </c>
      <c r="B8025" s="9" t="s">
        <v>107</v>
      </c>
      <c r="C8025" s="83">
        <f t="shared" si="376"/>
        <v>6.0700000000000007E-3</v>
      </c>
      <c r="D8025" s="82">
        <f t="shared" si="375"/>
        <v>5.9400000000000008E-3</v>
      </c>
      <c r="E8025" s="81">
        <f t="shared" si="377"/>
        <v>1.3000000000000002E-4</v>
      </c>
      <c r="F8025" s="97">
        <f>INDEX(バックデータ一覧!$G$4:$I$27,MATCH(計算過程!B8025,バックデータ一覧!$F$4:$F$27,0),MATCH(VLOOKUP(A8025,バックデータ一覧!$T$3:$U$367,2),バックデータ一覧!$G$3:$I$3,0))*10^-3</f>
        <v>1.3000000000000002E-4</v>
      </c>
      <c r="G8025" s="97">
        <f>INDEX(バックデータ一覧!$J$4:$L$27,MATCH(計算過程!B8025,バックデータ一覧!$F$4:$F$27,0),MATCH(VLOOKUP(A8025,バックデータ一覧!$T$3:$U$367,2),バックデータ一覧!$J$3:$L$3,0))*10^-3</f>
        <v>2.5000000000000001E-4</v>
      </c>
      <c r="H8025" s="97">
        <f>INDEX(バックデータ一覧!$M$4:$O$27,MATCH(計算過程!B8025,バックデータ一覧!$F$4:$F$27,0),MATCH(VLOOKUP(A8025,バックデータ一覧!$T$3:$U$367,2),バックデータ一覧!$M$3:$O$3,0))*10^-3</f>
        <v>3.8000000000000002E-4</v>
      </c>
      <c r="I8025" s="97">
        <f>INDEX(バックデータ一覧!$P$4:$R$27,MATCH(計算過程!B8025,バックデータ一覧!$F$4:$F$27,0),MATCH(VLOOKUP(A8025,バックデータ一覧!$T$3:$U$367,2),バックデータ一覧!$P$3:$R$3,0))*10^-3</f>
        <v>5.0000000000000001E-4</v>
      </c>
    </row>
    <row r="8026" spans="1:9" x14ac:dyDescent="0.15">
      <c r="A8026" s="57">
        <v>41974</v>
      </c>
      <c r="B8026" s="9" t="s">
        <v>108</v>
      </c>
      <c r="C8026" s="83">
        <f t="shared" si="376"/>
        <v>6.0700000000000007E-3</v>
      </c>
      <c r="D8026" s="82">
        <f t="shared" si="375"/>
        <v>5.9400000000000008E-3</v>
      </c>
      <c r="E8026" s="81">
        <f t="shared" si="377"/>
        <v>1.3000000000000002E-4</v>
      </c>
      <c r="F8026" s="97">
        <f>INDEX(バックデータ一覧!$G$4:$I$27,MATCH(計算過程!B8026,バックデータ一覧!$F$4:$F$27,0),MATCH(VLOOKUP(A8026,バックデータ一覧!$T$3:$U$367,2),バックデータ一覧!$G$3:$I$3,0))*10^-3</f>
        <v>1.3000000000000002E-4</v>
      </c>
      <c r="G8026" s="97">
        <f>INDEX(バックデータ一覧!$J$4:$L$27,MATCH(計算過程!B8026,バックデータ一覧!$F$4:$F$27,0),MATCH(VLOOKUP(A8026,バックデータ一覧!$T$3:$U$367,2),バックデータ一覧!$J$3:$L$3,0))*10^-3</f>
        <v>2.5000000000000001E-4</v>
      </c>
      <c r="H8026" s="97">
        <f>INDEX(バックデータ一覧!$M$4:$O$27,MATCH(計算過程!B8026,バックデータ一覧!$F$4:$F$27,0),MATCH(VLOOKUP(A8026,バックデータ一覧!$T$3:$U$367,2),バックデータ一覧!$M$3:$O$3,0))*10^-3</f>
        <v>3.8000000000000002E-4</v>
      </c>
      <c r="I8026" s="97">
        <f>INDEX(バックデータ一覧!$P$4:$R$27,MATCH(計算過程!B8026,バックデータ一覧!$F$4:$F$27,0),MATCH(VLOOKUP(A8026,バックデータ一覧!$T$3:$U$367,2),バックデータ一覧!$P$3:$R$3,0))*10^-3</f>
        <v>5.0000000000000001E-4</v>
      </c>
    </row>
    <row r="8027" spans="1:9" x14ac:dyDescent="0.15">
      <c r="A8027" s="57">
        <v>41974</v>
      </c>
      <c r="B8027" s="9" t="s">
        <v>109</v>
      </c>
      <c r="C8027" s="83">
        <f t="shared" si="376"/>
        <v>6.0700000000000007E-3</v>
      </c>
      <c r="D8027" s="82">
        <f t="shared" si="375"/>
        <v>5.9400000000000008E-3</v>
      </c>
      <c r="E8027" s="81">
        <f t="shared" si="377"/>
        <v>1.3000000000000002E-4</v>
      </c>
      <c r="F8027" s="97">
        <f>INDEX(バックデータ一覧!$G$4:$I$27,MATCH(計算過程!B8027,バックデータ一覧!$F$4:$F$27,0),MATCH(VLOOKUP(A8027,バックデータ一覧!$T$3:$U$367,2),バックデータ一覧!$G$3:$I$3,0))*10^-3</f>
        <v>1.3000000000000002E-4</v>
      </c>
      <c r="G8027" s="97">
        <f>INDEX(バックデータ一覧!$J$4:$L$27,MATCH(計算過程!B8027,バックデータ一覧!$F$4:$F$27,0),MATCH(VLOOKUP(A8027,バックデータ一覧!$T$3:$U$367,2),バックデータ一覧!$J$3:$L$3,0))*10^-3</f>
        <v>2.5000000000000001E-4</v>
      </c>
      <c r="H8027" s="97">
        <f>INDEX(バックデータ一覧!$M$4:$O$27,MATCH(計算過程!B8027,バックデータ一覧!$F$4:$F$27,0),MATCH(VLOOKUP(A8027,バックデータ一覧!$T$3:$U$367,2),バックデータ一覧!$M$3:$O$3,0))*10^-3</f>
        <v>3.8000000000000002E-4</v>
      </c>
      <c r="I8027" s="97">
        <f>INDEX(バックデータ一覧!$P$4:$R$27,MATCH(計算過程!B8027,バックデータ一覧!$F$4:$F$27,0),MATCH(VLOOKUP(A8027,バックデータ一覧!$T$3:$U$367,2),バックデータ一覧!$P$3:$R$3,0))*10^-3</f>
        <v>5.0000000000000001E-4</v>
      </c>
    </row>
    <row r="8028" spans="1:9" x14ac:dyDescent="0.15">
      <c r="A8028" s="57">
        <v>41974</v>
      </c>
      <c r="B8028" s="9" t="s">
        <v>110</v>
      </c>
      <c r="C8028" s="83">
        <f t="shared" si="376"/>
        <v>6.0700000000000007E-3</v>
      </c>
      <c r="D8028" s="82">
        <f t="shared" si="375"/>
        <v>5.9400000000000008E-3</v>
      </c>
      <c r="E8028" s="81">
        <f t="shared" si="377"/>
        <v>1.3000000000000002E-4</v>
      </c>
      <c r="F8028" s="97">
        <f>INDEX(バックデータ一覧!$G$4:$I$27,MATCH(計算過程!B8028,バックデータ一覧!$F$4:$F$27,0),MATCH(VLOOKUP(A8028,バックデータ一覧!$T$3:$U$367,2),バックデータ一覧!$G$3:$I$3,0))*10^-3</f>
        <v>1.3000000000000002E-4</v>
      </c>
      <c r="G8028" s="97">
        <f>INDEX(バックデータ一覧!$J$4:$L$27,MATCH(計算過程!B8028,バックデータ一覧!$F$4:$F$27,0),MATCH(VLOOKUP(A8028,バックデータ一覧!$T$3:$U$367,2),バックデータ一覧!$J$3:$L$3,0))*10^-3</f>
        <v>2.5000000000000001E-4</v>
      </c>
      <c r="H8028" s="97">
        <f>INDEX(バックデータ一覧!$M$4:$O$27,MATCH(計算過程!B8028,バックデータ一覧!$F$4:$F$27,0),MATCH(VLOOKUP(A8028,バックデータ一覧!$T$3:$U$367,2),バックデータ一覧!$M$3:$O$3,0))*10^-3</f>
        <v>3.8000000000000002E-4</v>
      </c>
      <c r="I8028" s="97">
        <f>INDEX(バックデータ一覧!$P$4:$R$27,MATCH(計算過程!B8028,バックデータ一覧!$F$4:$F$27,0),MATCH(VLOOKUP(A8028,バックデータ一覧!$T$3:$U$367,2),バックデータ一覧!$P$3:$R$3,0))*10^-3</f>
        <v>5.0000000000000001E-4</v>
      </c>
    </row>
    <row r="8029" spans="1:9" x14ac:dyDescent="0.15">
      <c r="A8029" s="57">
        <v>41974</v>
      </c>
      <c r="B8029" s="9" t="s">
        <v>111</v>
      </c>
      <c r="C8029" s="83">
        <f t="shared" si="376"/>
        <v>9.3200000000000002E-3</v>
      </c>
      <c r="D8029" s="82">
        <f t="shared" si="375"/>
        <v>5.9400000000000008E-3</v>
      </c>
      <c r="E8029" s="81">
        <f t="shared" si="377"/>
        <v>3.3799999999999998E-3</v>
      </c>
      <c r="F8029" s="97">
        <f>INDEX(バックデータ一覧!$G$4:$I$27,MATCH(計算過程!B8029,バックデータ一覧!$F$4:$F$27,0),MATCH(VLOOKUP(A8029,バックデータ一覧!$T$3:$U$367,2),バックデータ一覧!$G$3:$I$3,0))*10^-3</f>
        <v>3.3799999999999998E-3</v>
      </c>
      <c r="G8029" s="97">
        <f>INDEX(バックデータ一覧!$J$4:$L$27,MATCH(計算過程!B8029,バックデータ一覧!$F$4:$F$27,0),MATCH(VLOOKUP(A8029,バックデータ一覧!$T$3:$U$367,2),バックデータ一覧!$J$3:$L$3,0))*10^-3</f>
        <v>6.7499999999999999E-3</v>
      </c>
      <c r="H8029" s="97">
        <f>INDEX(バックデータ一覧!$M$4:$O$27,MATCH(計算過程!B8029,バックデータ一覧!$F$4:$F$27,0),MATCH(VLOOKUP(A8029,バックデータ一覧!$T$3:$U$367,2),バックデータ一覧!$M$3:$O$3,0))*10^-3</f>
        <v>1.0130000000000002E-2</v>
      </c>
      <c r="I8029" s="97">
        <f>INDEX(バックデータ一覧!$P$4:$R$27,MATCH(計算過程!B8029,バックデータ一覧!$F$4:$F$27,0),MATCH(VLOOKUP(A8029,バックデータ一覧!$T$3:$U$367,2),バックデータ一覧!$P$3:$R$3,0))*10^-3</f>
        <v>1.3509999999999999E-2</v>
      </c>
    </row>
    <row r="8030" spans="1:9" x14ac:dyDescent="0.15">
      <c r="A8030" s="57">
        <v>41974</v>
      </c>
      <c r="B8030" s="9" t="s">
        <v>112</v>
      </c>
      <c r="C8030" s="83">
        <f t="shared" si="376"/>
        <v>6.4800000000000005E-3</v>
      </c>
      <c r="D8030" s="82">
        <f t="shared" si="375"/>
        <v>5.9400000000000008E-3</v>
      </c>
      <c r="E8030" s="81">
        <f t="shared" si="377"/>
        <v>5.4000000000000001E-4</v>
      </c>
      <c r="F8030" s="97">
        <f>INDEX(バックデータ一覧!$G$4:$I$27,MATCH(計算過程!B8030,バックデータ一覧!$F$4:$F$27,0),MATCH(VLOOKUP(A8030,バックデータ一覧!$T$3:$U$367,2),バックデータ一覧!$G$3:$I$3,0))*10^-3</f>
        <v>5.4000000000000001E-4</v>
      </c>
      <c r="G8030" s="97">
        <f>INDEX(バックデータ一覧!$J$4:$L$27,MATCH(計算過程!B8030,バックデータ一覧!$F$4:$F$27,0),MATCH(VLOOKUP(A8030,バックデータ一覧!$T$3:$U$367,2),バックデータ一覧!$J$3:$L$3,0))*10^-3</f>
        <v>1.08E-3</v>
      </c>
      <c r="H8030" s="97">
        <f>INDEX(バックデータ一覧!$M$4:$O$27,MATCH(計算過程!B8030,バックデータ一覧!$F$4:$F$27,0),MATCH(VLOOKUP(A8030,バックデータ一覧!$T$3:$U$367,2),バックデータ一覧!$M$3:$O$3,0))*10^-3</f>
        <v>1.6299999999999999E-3</v>
      </c>
      <c r="I8030" s="97">
        <f>INDEX(バックデータ一覧!$P$4:$R$27,MATCH(計算過程!B8030,バックデータ一覧!$F$4:$F$27,0),MATCH(VLOOKUP(A8030,バックデータ一覧!$T$3:$U$367,2),バックデータ一覧!$P$3:$R$3,0))*10^-3</f>
        <v>2.1700000000000001E-3</v>
      </c>
    </row>
    <row r="8031" spans="1:9" x14ac:dyDescent="0.15">
      <c r="A8031" s="57">
        <v>41974</v>
      </c>
      <c r="B8031" s="9" t="s">
        <v>113</v>
      </c>
      <c r="C8031" s="83">
        <f t="shared" si="376"/>
        <v>6.4800000000000005E-3</v>
      </c>
      <c r="D8031" s="82">
        <f t="shared" si="375"/>
        <v>5.9400000000000008E-3</v>
      </c>
      <c r="E8031" s="81">
        <f t="shared" si="377"/>
        <v>5.4000000000000001E-4</v>
      </c>
      <c r="F8031" s="97">
        <f>INDEX(バックデータ一覧!$G$4:$I$27,MATCH(計算過程!B8031,バックデータ一覧!$F$4:$F$27,0),MATCH(VLOOKUP(A8031,バックデータ一覧!$T$3:$U$367,2),バックデータ一覧!$G$3:$I$3,0))*10^-3</f>
        <v>5.4000000000000001E-4</v>
      </c>
      <c r="G8031" s="97">
        <f>INDEX(バックデータ一覧!$J$4:$L$27,MATCH(計算過程!B8031,バックデータ一覧!$F$4:$F$27,0),MATCH(VLOOKUP(A8031,バックデータ一覧!$T$3:$U$367,2),バックデータ一覧!$J$3:$L$3,0))*10^-3</f>
        <v>1.08E-3</v>
      </c>
      <c r="H8031" s="97">
        <f>INDEX(バックデータ一覧!$M$4:$O$27,MATCH(計算過程!B8031,バックデータ一覧!$F$4:$F$27,0),MATCH(VLOOKUP(A8031,バックデータ一覧!$T$3:$U$367,2),バックデータ一覧!$M$3:$O$3,0))*10^-3</f>
        <v>1.6299999999999999E-3</v>
      </c>
      <c r="I8031" s="97">
        <f>INDEX(バックデータ一覧!$P$4:$R$27,MATCH(計算過程!B8031,バックデータ一覧!$F$4:$F$27,0),MATCH(VLOOKUP(A8031,バックデータ一覧!$T$3:$U$367,2),バックデータ一覧!$P$3:$R$3,0))*10^-3</f>
        <v>2.1700000000000001E-3</v>
      </c>
    </row>
    <row r="8032" spans="1:9" x14ac:dyDescent="0.15">
      <c r="A8032" s="57">
        <v>41974</v>
      </c>
      <c r="B8032" s="9" t="s">
        <v>114</v>
      </c>
      <c r="C8032" s="83">
        <f t="shared" si="376"/>
        <v>6.0700000000000007E-3</v>
      </c>
      <c r="D8032" s="82">
        <f t="shared" si="375"/>
        <v>5.9400000000000008E-3</v>
      </c>
      <c r="E8032" s="81">
        <f t="shared" si="377"/>
        <v>1.3000000000000002E-4</v>
      </c>
      <c r="F8032" s="97">
        <f>INDEX(バックデータ一覧!$G$4:$I$27,MATCH(計算過程!B8032,バックデータ一覧!$F$4:$F$27,0),MATCH(VLOOKUP(A8032,バックデータ一覧!$T$3:$U$367,2),バックデータ一覧!$G$3:$I$3,0))*10^-3</f>
        <v>1.3000000000000002E-4</v>
      </c>
      <c r="G8032" s="97">
        <f>INDEX(バックデータ一覧!$J$4:$L$27,MATCH(計算過程!B8032,バックデータ一覧!$F$4:$F$27,0),MATCH(VLOOKUP(A8032,バックデータ一覧!$T$3:$U$367,2),バックデータ一覧!$J$3:$L$3,0))*10^-3</f>
        <v>2.5000000000000001E-4</v>
      </c>
      <c r="H8032" s="97">
        <f>INDEX(バックデータ一覧!$M$4:$O$27,MATCH(計算過程!B8032,バックデータ一覧!$F$4:$F$27,0),MATCH(VLOOKUP(A8032,バックデータ一覧!$T$3:$U$367,2),バックデータ一覧!$M$3:$O$3,0))*10^-3</f>
        <v>3.8000000000000002E-4</v>
      </c>
      <c r="I8032" s="97">
        <f>INDEX(バックデータ一覧!$P$4:$R$27,MATCH(計算過程!B8032,バックデータ一覧!$F$4:$F$27,0),MATCH(VLOOKUP(A8032,バックデータ一覧!$T$3:$U$367,2),バックデータ一覧!$P$3:$R$3,0))*10^-3</f>
        <v>5.0000000000000001E-4</v>
      </c>
    </row>
    <row r="8033" spans="1:9" x14ac:dyDescent="0.15">
      <c r="A8033" s="57">
        <v>41974</v>
      </c>
      <c r="B8033" s="9" t="s">
        <v>115</v>
      </c>
      <c r="C8033" s="83">
        <f t="shared" si="376"/>
        <v>6.2700000000000013E-3</v>
      </c>
      <c r="D8033" s="82">
        <f t="shared" si="375"/>
        <v>5.9400000000000008E-3</v>
      </c>
      <c r="E8033" s="81">
        <f t="shared" si="377"/>
        <v>3.3E-4</v>
      </c>
      <c r="F8033" s="97">
        <f>INDEX(バックデータ一覧!$G$4:$I$27,MATCH(計算過程!B8033,バックデータ一覧!$F$4:$F$27,0),MATCH(VLOOKUP(A8033,バックデータ一覧!$T$3:$U$367,2),バックデータ一覧!$G$3:$I$3,0))*10^-3</f>
        <v>3.3E-4</v>
      </c>
      <c r="G8033" s="97">
        <f>INDEX(バックデータ一覧!$J$4:$L$27,MATCH(計算過程!B8033,バックデータ一覧!$F$4:$F$27,0),MATCH(VLOOKUP(A8033,バックデータ一覧!$T$3:$U$367,2),バックデータ一覧!$J$3:$L$3,0))*10^-3</f>
        <v>6.7000000000000002E-4</v>
      </c>
      <c r="H8033" s="97">
        <f>INDEX(バックデータ一覧!$M$4:$O$27,MATCH(計算過程!B8033,バックデータ一覧!$F$4:$F$27,0),MATCH(VLOOKUP(A8033,バックデータ一覧!$T$3:$U$367,2),バックデータ一覧!$M$3:$O$3,0))*10^-3</f>
        <v>1E-3</v>
      </c>
      <c r="I8033" s="97">
        <f>INDEX(バックデータ一覧!$P$4:$R$27,MATCH(計算過程!B8033,バックデータ一覧!$F$4:$F$27,0),MATCH(VLOOKUP(A8033,バックデータ一覧!$T$3:$U$367,2),バックデータ一覧!$P$3:$R$3,0))*10^-3</f>
        <v>1.33E-3</v>
      </c>
    </row>
    <row r="8034" spans="1:9" x14ac:dyDescent="0.15">
      <c r="A8034" s="57">
        <v>41974</v>
      </c>
      <c r="B8034" s="9" t="s">
        <v>116</v>
      </c>
      <c r="C8034" s="83">
        <f t="shared" si="376"/>
        <v>6.0700000000000007E-3</v>
      </c>
      <c r="D8034" s="82">
        <f t="shared" si="375"/>
        <v>5.9400000000000008E-3</v>
      </c>
      <c r="E8034" s="81">
        <f t="shared" si="377"/>
        <v>1.3000000000000002E-4</v>
      </c>
      <c r="F8034" s="97">
        <f>INDEX(バックデータ一覧!$G$4:$I$27,MATCH(計算過程!B8034,バックデータ一覧!$F$4:$F$27,0),MATCH(VLOOKUP(A8034,バックデータ一覧!$T$3:$U$367,2),バックデータ一覧!$G$3:$I$3,0))*10^-3</f>
        <v>1.3000000000000002E-4</v>
      </c>
      <c r="G8034" s="97">
        <f>INDEX(バックデータ一覧!$J$4:$L$27,MATCH(計算過程!B8034,バックデータ一覧!$F$4:$F$27,0),MATCH(VLOOKUP(A8034,バックデータ一覧!$T$3:$U$367,2),バックデータ一覧!$J$3:$L$3,0))*10^-3</f>
        <v>2.5000000000000001E-4</v>
      </c>
      <c r="H8034" s="97">
        <f>INDEX(バックデータ一覧!$M$4:$O$27,MATCH(計算過程!B8034,バックデータ一覧!$F$4:$F$27,0),MATCH(VLOOKUP(A8034,バックデータ一覧!$T$3:$U$367,2),バックデータ一覧!$M$3:$O$3,0))*10^-3</f>
        <v>3.8000000000000002E-4</v>
      </c>
      <c r="I8034" s="97">
        <f>INDEX(バックデータ一覧!$P$4:$R$27,MATCH(計算過程!B8034,バックデータ一覧!$F$4:$F$27,0),MATCH(VLOOKUP(A8034,バックデータ一覧!$T$3:$U$367,2),バックデータ一覧!$P$3:$R$3,0))*10^-3</f>
        <v>5.0000000000000001E-4</v>
      </c>
    </row>
    <row r="8035" spans="1:9" x14ac:dyDescent="0.15">
      <c r="A8035" s="57">
        <v>41974</v>
      </c>
      <c r="B8035" s="9" t="s">
        <v>117</v>
      </c>
      <c r="C8035" s="83">
        <f t="shared" si="376"/>
        <v>9.3200000000000002E-3</v>
      </c>
      <c r="D8035" s="82">
        <f t="shared" si="375"/>
        <v>5.9400000000000008E-3</v>
      </c>
      <c r="E8035" s="81">
        <f t="shared" si="377"/>
        <v>3.3799999999999998E-3</v>
      </c>
      <c r="F8035" s="97">
        <f>INDEX(バックデータ一覧!$G$4:$I$27,MATCH(計算過程!B8035,バックデータ一覧!$F$4:$F$27,0),MATCH(VLOOKUP(A8035,バックデータ一覧!$T$3:$U$367,2),バックデータ一覧!$G$3:$I$3,0))*10^-3</f>
        <v>3.3799999999999998E-3</v>
      </c>
      <c r="G8035" s="97">
        <f>INDEX(バックデータ一覧!$J$4:$L$27,MATCH(計算過程!B8035,バックデータ一覧!$F$4:$F$27,0),MATCH(VLOOKUP(A8035,バックデータ一覧!$T$3:$U$367,2),バックデータ一覧!$J$3:$L$3,0))*10^-3</f>
        <v>6.7499999999999999E-3</v>
      </c>
      <c r="H8035" s="97">
        <f>INDEX(バックデータ一覧!$M$4:$O$27,MATCH(計算過程!B8035,バックデータ一覧!$F$4:$F$27,0),MATCH(VLOOKUP(A8035,バックデータ一覧!$T$3:$U$367,2),バックデータ一覧!$M$3:$O$3,0))*10^-3</f>
        <v>1.0130000000000002E-2</v>
      </c>
      <c r="I8035" s="97">
        <f>INDEX(バックデータ一覧!$P$4:$R$27,MATCH(計算過程!B8035,バックデータ一覧!$F$4:$F$27,0),MATCH(VLOOKUP(A8035,バックデータ一覧!$T$3:$U$367,2),バックデータ一覧!$P$3:$R$3,0))*10^-3</f>
        <v>1.3509999999999999E-2</v>
      </c>
    </row>
    <row r="8036" spans="1:9" x14ac:dyDescent="0.15">
      <c r="A8036" s="57">
        <v>41974</v>
      </c>
      <c r="B8036" s="9" t="s">
        <v>118</v>
      </c>
      <c r="C8036" s="83">
        <f t="shared" si="376"/>
        <v>6.2700000000000013E-3</v>
      </c>
      <c r="D8036" s="82">
        <f t="shared" si="375"/>
        <v>5.9400000000000008E-3</v>
      </c>
      <c r="E8036" s="81">
        <f t="shared" si="377"/>
        <v>3.3E-4</v>
      </c>
      <c r="F8036" s="97">
        <f>INDEX(バックデータ一覧!$G$4:$I$27,MATCH(計算過程!B8036,バックデータ一覧!$F$4:$F$27,0),MATCH(VLOOKUP(A8036,バックデータ一覧!$T$3:$U$367,2),バックデータ一覧!$G$3:$I$3,0))*10^-3</f>
        <v>3.3E-4</v>
      </c>
      <c r="G8036" s="97">
        <f>INDEX(バックデータ一覧!$J$4:$L$27,MATCH(計算過程!B8036,バックデータ一覧!$F$4:$F$27,0),MATCH(VLOOKUP(A8036,バックデータ一覧!$T$3:$U$367,2),バックデータ一覧!$J$3:$L$3,0))*10^-3</f>
        <v>6.7000000000000002E-4</v>
      </c>
      <c r="H8036" s="97">
        <f>INDEX(バックデータ一覧!$M$4:$O$27,MATCH(計算過程!B8036,バックデータ一覧!$F$4:$F$27,0),MATCH(VLOOKUP(A8036,バックデータ一覧!$T$3:$U$367,2),バックデータ一覧!$M$3:$O$3,0))*10^-3</f>
        <v>1E-3</v>
      </c>
      <c r="I8036" s="97">
        <f>INDEX(バックデータ一覧!$P$4:$R$27,MATCH(計算過程!B8036,バックデータ一覧!$F$4:$F$27,0),MATCH(VLOOKUP(A8036,バックデータ一覧!$T$3:$U$367,2),バックデータ一覧!$P$3:$R$3,0))*10^-3</f>
        <v>1.33E-3</v>
      </c>
    </row>
    <row r="8037" spans="1:9" x14ac:dyDescent="0.15">
      <c r="A8037" s="57">
        <v>41974</v>
      </c>
      <c r="B8037" s="9" t="s">
        <v>119</v>
      </c>
      <c r="C8037" s="83">
        <f t="shared" si="376"/>
        <v>6.0700000000000007E-3</v>
      </c>
      <c r="D8037" s="82">
        <f t="shared" si="375"/>
        <v>5.9400000000000008E-3</v>
      </c>
      <c r="E8037" s="81">
        <f t="shared" si="377"/>
        <v>1.3000000000000002E-4</v>
      </c>
      <c r="F8037" s="97">
        <f>INDEX(バックデータ一覧!$G$4:$I$27,MATCH(計算過程!B8037,バックデータ一覧!$F$4:$F$27,0),MATCH(VLOOKUP(A8037,バックデータ一覧!$T$3:$U$367,2),バックデータ一覧!$G$3:$I$3,0))*10^-3</f>
        <v>1.3000000000000002E-4</v>
      </c>
      <c r="G8037" s="97">
        <f>INDEX(バックデータ一覧!$J$4:$L$27,MATCH(計算過程!B8037,バックデータ一覧!$F$4:$F$27,0),MATCH(VLOOKUP(A8037,バックデータ一覧!$T$3:$U$367,2),バックデータ一覧!$J$3:$L$3,0))*10^-3</f>
        <v>2.5000000000000001E-4</v>
      </c>
      <c r="H8037" s="97">
        <f>INDEX(バックデータ一覧!$M$4:$O$27,MATCH(計算過程!B8037,バックデータ一覧!$F$4:$F$27,0),MATCH(VLOOKUP(A8037,バックデータ一覧!$T$3:$U$367,2),バックデータ一覧!$M$3:$O$3,0))*10^-3</f>
        <v>3.8000000000000002E-4</v>
      </c>
      <c r="I8037" s="97">
        <f>INDEX(バックデータ一覧!$P$4:$R$27,MATCH(計算過程!B8037,バックデータ一覧!$F$4:$F$27,0),MATCH(VLOOKUP(A8037,バックデータ一覧!$T$3:$U$367,2),バックデータ一覧!$P$3:$R$3,0))*10^-3</f>
        <v>5.0000000000000001E-4</v>
      </c>
    </row>
    <row r="8038" spans="1:9" x14ac:dyDescent="0.15">
      <c r="A8038" s="57">
        <v>41974</v>
      </c>
      <c r="B8038" s="9" t="s">
        <v>120</v>
      </c>
      <c r="C8038" s="83">
        <f t="shared" si="376"/>
        <v>6.0700000000000007E-3</v>
      </c>
      <c r="D8038" s="82">
        <f t="shared" si="375"/>
        <v>5.9400000000000008E-3</v>
      </c>
      <c r="E8038" s="81">
        <f t="shared" si="377"/>
        <v>1.3000000000000002E-4</v>
      </c>
      <c r="F8038" s="97">
        <f>INDEX(バックデータ一覧!$G$4:$I$27,MATCH(計算過程!B8038,バックデータ一覧!$F$4:$F$27,0),MATCH(VLOOKUP(A8038,バックデータ一覧!$T$3:$U$367,2),バックデータ一覧!$G$3:$I$3,0))*10^-3</f>
        <v>1.3000000000000002E-4</v>
      </c>
      <c r="G8038" s="97">
        <f>INDEX(バックデータ一覧!$J$4:$L$27,MATCH(計算過程!B8038,バックデータ一覧!$F$4:$F$27,0),MATCH(VLOOKUP(A8038,バックデータ一覧!$T$3:$U$367,2),バックデータ一覧!$J$3:$L$3,0))*10^-3</f>
        <v>2.5000000000000001E-4</v>
      </c>
      <c r="H8038" s="97">
        <f>INDEX(バックデータ一覧!$M$4:$O$27,MATCH(計算過程!B8038,バックデータ一覧!$F$4:$F$27,0),MATCH(VLOOKUP(A8038,バックデータ一覧!$T$3:$U$367,2),バックデータ一覧!$M$3:$O$3,0))*10^-3</f>
        <v>3.8000000000000002E-4</v>
      </c>
      <c r="I8038" s="97">
        <f>INDEX(バックデータ一覧!$P$4:$R$27,MATCH(計算過程!B8038,バックデータ一覧!$F$4:$F$27,0),MATCH(VLOOKUP(A8038,バックデータ一覧!$T$3:$U$367,2),バックデータ一覧!$P$3:$R$3,0))*10^-3</f>
        <v>5.0000000000000001E-4</v>
      </c>
    </row>
    <row r="8039" spans="1:9" x14ac:dyDescent="0.15">
      <c r="A8039" s="57">
        <v>41974</v>
      </c>
      <c r="B8039" s="9" t="s">
        <v>121</v>
      </c>
      <c r="C8039" s="83">
        <f t="shared" si="376"/>
        <v>6.2700000000000013E-3</v>
      </c>
      <c r="D8039" s="82">
        <f t="shared" si="375"/>
        <v>5.9400000000000008E-3</v>
      </c>
      <c r="E8039" s="81">
        <f t="shared" si="377"/>
        <v>3.3E-4</v>
      </c>
      <c r="F8039" s="97">
        <f>INDEX(バックデータ一覧!$G$4:$I$27,MATCH(計算過程!B8039,バックデータ一覧!$F$4:$F$27,0),MATCH(VLOOKUP(A8039,バックデータ一覧!$T$3:$U$367,2),バックデータ一覧!$G$3:$I$3,0))*10^-3</f>
        <v>3.3E-4</v>
      </c>
      <c r="G8039" s="97">
        <f>INDEX(バックデータ一覧!$J$4:$L$27,MATCH(計算過程!B8039,バックデータ一覧!$F$4:$F$27,0),MATCH(VLOOKUP(A8039,バックデータ一覧!$T$3:$U$367,2),バックデータ一覧!$J$3:$L$3,0))*10^-3</f>
        <v>6.7000000000000002E-4</v>
      </c>
      <c r="H8039" s="97">
        <f>INDEX(バックデータ一覧!$M$4:$O$27,MATCH(計算過程!B8039,バックデータ一覧!$F$4:$F$27,0),MATCH(VLOOKUP(A8039,バックデータ一覧!$T$3:$U$367,2),バックデータ一覧!$M$3:$O$3,0))*10^-3</f>
        <v>1E-3</v>
      </c>
      <c r="I8039" s="97">
        <f>INDEX(バックデータ一覧!$P$4:$R$27,MATCH(計算過程!B8039,バックデータ一覧!$F$4:$F$27,0),MATCH(VLOOKUP(A8039,バックデータ一覧!$T$3:$U$367,2),バックデータ一覧!$P$3:$R$3,0))*10^-3</f>
        <v>1.33E-3</v>
      </c>
    </row>
    <row r="8040" spans="1:9" x14ac:dyDescent="0.15">
      <c r="A8040" s="57">
        <v>41974</v>
      </c>
      <c r="B8040" s="9" t="s">
        <v>122</v>
      </c>
      <c r="C8040" s="83">
        <f t="shared" si="376"/>
        <v>6.2700000000000013E-3</v>
      </c>
      <c r="D8040" s="82">
        <f t="shared" si="375"/>
        <v>5.9400000000000008E-3</v>
      </c>
      <c r="E8040" s="81">
        <f t="shared" si="377"/>
        <v>3.3E-4</v>
      </c>
      <c r="F8040" s="97">
        <f>INDEX(バックデータ一覧!$G$4:$I$27,MATCH(計算過程!B8040,バックデータ一覧!$F$4:$F$27,0),MATCH(VLOOKUP(A8040,バックデータ一覧!$T$3:$U$367,2),バックデータ一覧!$G$3:$I$3,0))*10^-3</f>
        <v>3.3E-4</v>
      </c>
      <c r="G8040" s="97">
        <f>INDEX(バックデータ一覧!$J$4:$L$27,MATCH(計算過程!B8040,バックデータ一覧!$F$4:$F$27,0),MATCH(VLOOKUP(A8040,バックデータ一覧!$T$3:$U$367,2),バックデータ一覧!$J$3:$L$3,0))*10^-3</f>
        <v>6.7000000000000002E-4</v>
      </c>
      <c r="H8040" s="97">
        <f>INDEX(バックデータ一覧!$M$4:$O$27,MATCH(計算過程!B8040,バックデータ一覧!$F$4:$F$27,0),MATCH(VLOOKUP(A8040,バックデータ一覧!$T$3:$U$367,2),バックデータ一覧!$M$3:$O$3,0))*10^-3</f>
        <v>1E-3</v>
      </c>
      <c r="I8040" s="97">
        <f>INDEX(バックデータ一覧!$P$4:$R$27,MATCH(計算過程!B8040,バックデータ一覧!$F$4:$F$27,0),MATCH(VLOOKUP(A8040,バックデータ一覧!$T$3:$U$367,2),バックデータ一覧!$P$3:$R$3,0))*10^-3</f>
        <v>1.33E-3</v>
      </c>
    </row>
    <row r="8041" spans="1:9" x14ac:dyDescent="0.15">
      <c r="A8041" s="57">
        <v>41974</v>
      </c>
      <c r="B8041" s="9" t="s">
        <v>123</v>
      </c>
      <c r="C8041" s="83">
        <f t="shared" si="376"/>
        <v>1.2360000000000001E-2</v>
      </c>
      <c r="D8041" s="82">
        <f t="shared" si="375"/>
        <v>5.9400000000000008E-3</v>
      </c>
      <c r="E8041" s="81">
        <f t="shared" si="377"/>
        <v>6.4200000000000004E-3</v>
      </c>
      <c r="F8041" s="97">
        <f>INDEX(バックデータ一覧!$G$4:$I$27,MATCH(計算過程!B8041,バックデータ一覧!$F$4:$F$27,0),MATCH(VLOOKUP(A8041,バックデータ一覧!$T$3:$U$367,2),バックデータ一覧!$G$3:$I$3,0))*10^-3</f>
        <v>6.4200000000000004E-3</v>
      </c>
      <c r="G8041" s="97">
        <f>INDEX(バックデータ一覧!$J$4:$L$27,MATCH(計算過程!B8041,バックデータ一覧!$F$4:$F$27,0),MATCH(VLOOKUP(A8041,バックデータ一覧!$T$3:$U$367,2),バックデータ一覧!$J$3:$L$3,0))*10^-3</f>
        <v>1.2840000000000001E-2</v>
      </c>
      <c r="H8041" s="97">
        <f>INDEX(バックデータ一覧!$M$4:$O$27,MATCH(計算過程!B8041,バックデータ一覧!$F$4:$F$27,0),MATCH(VLOOKUP(A8041,バックデータ一覧!$T$3:$U$367,2),バックデータ一覧!$M$3:$O$3,0))*10^-3</f>
        <v>1.9260000000000003E-2</v>
      </c>
      <c r="I8041" s="97">
        <f>INDEX(バックデータ一覧!$P$4:$R$27,MATCH(計算過程!B8041,バックデータ一覧!$F$4:$F$27,0),MATCH(VLOOKUP(A8041,バックデータ一覧!$T$3:$U$367,2),バックデータ一覧!$P$3:$R$3,0))*10^-3</f>
        <v>2.5680000000000001E-2</v>
      </c>
    </row>
    <row r="8042" spans="1:9" x14ac:dyDescent="0.15">
      <c r="A8042" s="57">
        <v>41974</v>
      </c>
      <c r="B8042" s="9" t="s">
        <v>124</v>
      </c>
      <c r="C8042" s="83">
        <f t="shared" si="376"/>
        <v>1.2360000000000001E-2</v>
      </c>
      <c r="D8042" s="82">
        <f t="shared" si="375"/>
        <v>5.9400000000000008E-3</v>
      </c>
      <c r="E8042" s="81">
        <f t="shared" si="377"/>
        <v>6.4200000000000004E-3</v>
      </c>
      <c r="F8042" s="97">
        <f>INDEX(バックデータ一覧!$G$4:$I$27,MATCH(計算過程!B8042,バックデータ一覧!$F$4:$F$27,0),MATCH(VLOOKUP(A8042,バックデータ一覧!$T$3:$U$367,2),バックデータ一覧!$G$3:$I$3,0))*10^-3</f>
        <v>6.4200000000000004E-3</v>
      </c>
      <c r="G8042" s="97">
        <f>INDEX(バックデータ一覧!$J$4:$L$27,MATCH(計算過程!B8042,バックデータ一覧!$F$4:$F$27,0),MATCH(VLOOKUP(A8042,バックデータ一覧!$T$3:$U$367,2),バックデータ一覧!$J$3:$L$3,0))*10^-3</f>
        <v>1.2840000000000001E-2</v>
      </c>
      <c r="H8042" s="97">
        <f>INDEX(バックデータ一覧!$M$4:$O$27,MATCH(計算過程!B8042,バックデータ一覧!$F$4:$F$27,0),MATCH(VLOOKUP(A8042,バックデータ一覧!$T$3:$U$367,2),バックデータ一覧!$M$3:$O$3,0))*10^-3</f>
        <v>1.9260000000000003E-2</v>
      </c>
      <c r="I8042" s="97">
        <f>INDEX(バックデータ一覧!$P$4:$R$27,MATCH(計算過程!B8042,バックデータ一覧!$F$4:$F$27,0),MATCH(VLOOKUP(A8042,バックデータ一覧!$T$3:$U$367,2),バックデータ一覧!$P$3:$R$3,0))*10^-3</f>
        <v>2.5680000000000001E-2</v>
      </c>
    </row>
    <row r="8043" spans="1:9" x14ac:dyDescent="0.15">
      <c r="A8043" s="57">
        <v>41974</v>
      </c>
      <c r="B8043" s="9" t="s">
        <v>125</v>
      </c>
      <c r="C8043" s="83">
        <f t="shared" si="376"/>
        <v>6.2700000000000013E-3</v>
      </c>
      <c r="D8043" s="82">
        <f t="shared" si="375"/>
        <v>5.9400000000000008E-3</v>
      </c>
      <c r="E8043" s="81">
        <f t="shared" si="377"/>
        <v>3.3E-4</v>
      </c>
      <c r="F8043" s="97">
        <f>INDEX(バックデータ一覧!$G$4:$I$27,MATCH(計算過程!B8043,バックデータ一覧!$F$4:$F$27,0),MATCH(VLOOKUP(A8043,バックデータ一覧!$T$3:$U$367,2),バックデータ一覧!$G$3:$I$3,0))*10^-3</f>
        <v>3.3E-4</v>
      </c>
      <c r="G8043" s="97">
        <f>INDEX(バックデータ一覧!$J$4:$L$27,MATCH(計算過程!B8043,バックデータ一覧!$F$4:$F$27,0),MATCH(VLOOKUP(A8043,バックデータ一覧!$T$3:$U$367,2),バックデータ一覧!$J$3:$L$3,0))*10^-3</f>
        <v>6.7000000000000002E-4</v>
      </c>
      <c r="H8043" s="97">
        <f>INDEX(バックデータ一覧!$M$4:$O$27,MATCH(計算過程!B8043,バックデータ一覧!$F$4:$F$27,0),MATCH(VLOOKUP(A8043,バックデータ一覧!$T$3:$U$367,2),バックデータ一覧!$M$3:$O$3,0))*10^-3</f>
        <v>1E-3</v>
      </c>
      <c r="I8043" s="97">
        <f>INDEX(バックデータ一覧!$P$4:$R$27,MATCH(計算過程!B8043,バックデータ一覧!$F$4:$F$27,0),MATCH(VLOOKUP(A8043,バックデータ一覧!$T$3:$U$367,2),バックデータ一覧!$P$3:$R$3,0))*10^-3</f>
        <v>1.33E-3</v>
      </c>
    </row>
    <row r="8044" spans="1:9" x14ac:dyDescent="0.15">
      <c r="A8044" s="57">
        <v>41974</v>
      </c>
      <c r="B8044" s="9" t="s">
        <v>126</v>
      </c>
      <c r="C8044" s="83">
        <f t="shared" si="376"/>
        <v>6.2700000000000013E-3</v>
      </c>
      <c r="D8044" s="82">
        <f t="shared" si="375"/>
        <v>5.9400000000000008E-3</v>
      </c>
      <c r="E8044" s="81">
        <f t="shared" si="377"/>
        <v>3.3E-4</v>
      </c>
      <c r="F8044" s="97">
        <f>INDEX(バックデータ一覧!$G$4:$I$27,MATCH(計算過程!B8044,バックデータ一覧!$F$4:$F$27,0),MATCH(VLOOKUP(A8044,バックデータ一覧!$T$3:$U$367,2),バックデータ一覧!$G$3:$I$3,0))*10^-3</f>
        <v>3.3E-4</v>
      </c>
      <c r="G8044" s="97">
        <f>INDEX(バックデータ一覧!$J$4:$L$27,MATCH(計算過程!B8044,バックデータ一覧!$F$4:$F$27,0),MATCH(VLOOKUP(A8044,バックデータ一覧!$T$3:$U$367,2),バックデータ一覧!$J$3:$L$3,0))*10^-3</f>
        <v>6.7000000000000002E-4</v>
      </c>
      <c r="H8044" s="97">
        <f>INDEX(バックデータ一覧!$M$4:$O$27,MATCH(計算過程!B8044,バックデータ一覧!$F$4:$F$27,0),MATCH(VLOOKUP(A8044,バックデータ一覧!$T$3:$U$367,2),バックデータ一覧!$M$3:$O$3,0))*10^-3</f>
        <v>1E-3</v>
      </c>
      <c r="I8044" s="97">
        <f>INDEX(バックデータ一覧!$P$4:$R$27,MATCH(計算過程!B8044,バックデータ一覧!$F$4:$F$27,0),MATCH(VLOOKUP(A8044,バックデータ一覧!$T$3:$U$367,2),バックデータ一覧!$P$3:$R$3,0))*10^-3</f>
        <v>1.33E-3</v>
      </c>
    </row>
    <row r="8045" spans="1:9" x14ac:dyDescent="0.15">
      <c r="A8045" s="57">
        <v>41974</v>
      </c>
      <c r="B8045" s="9" t="s">
        <v>127</v>
      </c>
      <c r="C8045" s="83">
        <f t="shared" si="376"/>
        <v>1.2220000000000002E-2</v>
      </c>
      <c r="D8045" s="82">
        <f t="shared" si="375"/>
        <v>5.9400000000000008E-3</v>
      </c>
      <c r="E8045" s="81">
        <f t="shared" si="377"/>
        <v>6.28E-3</v>
      </c>
      <c r="F8045" s="97">
        <f>INDEX(バックデータ一覧!$G$4:$I$27,MATCH(計算過程!B8045,バックデータ一覧!$F$4:$F$27,0),MATCH(VLOOKUP(A8045,バックデータ一覧!$T$3:$U$367,2),バックデータ一覧!$G$3:$I$3,0))*10^-3</f>
        <v>6.28E-3</v>
      </c>
      <c r="G8045" s="97">
        <f>INDEX(バックデータ一覧!$J$4:$L$27,MATCH(計算過程!B8045,バックデータ一覧!$F$4:$F$27,0),MATCH(VLOOKUP(A8045,バックデータ一覧!$T$3:$U$367,2),バックデータ一覧!$J$3:$L$3,0))*10^-3</f>
        <v>1.256E-2</v>
      </c>
      <c r="H8045" s="97">
        <f>INDEX(バックデータ一覧!$M$4:$O$27,MATCH(計算過程!B8045,バックデータ一覧!$F$4:$F$27,0),MATCH(VLOOKUP(A8045,バックデータ一覧!$T$3:$U$367,2),バックデータ一覧!$M$3:$O$3,0))*10^-3</f>
        <v>1.8839999999999999E-2</v>
      </c>
      <c r="I8045" s="97">
        <f>INDEX(バックデータ一覧!$P$4:$R$27,MATCH(計算過程!B8045,バックデータ一覧!$F$4:$F$27,0),MATCH(VLOOKUP(A8045,バックデータ一覧!$T$3:$U$367,2),バックデータ一覧!$P$3:$R$3,0))*10^-3</f>
        <v>2.512E-2</v>
      </c>
    </row>
    <row r="8046" spans="1:9" x14ac:dyDescent="0.15">
      <c r="A8046" s="57">
        <v>41974</v>
      </c>
      <c r="B8046" s="9" t="s">
        <v>128</v>
      </c>
      <c r="C8046" s="83">
        <f t="shared" si="376"/>
        <v>1.2640000000000002E-2</v>
      </c>
      <c r="D8046" s="82">
        <f t="shared" si="375"/>
        <v>5.9400000000000008E-3</v>
      </c>
      <c r="E8046" s="81">
        <f t="shared" si="377"/>
        <v>6.7000000000000002E-3</v>
      </c>
      <c r="F8046" s="97">
        <f>INDEX(バックデータ一覧!$G$4:$I$27,MATCH(計算過程!B8046,バックデータ一覧!$F$4:$F$27,0),MATCH(VLOOKUP(A8046,バックデータ一覧!$T$3:$U$367,2),バックデータ一覧!$G$3:$I$3,0))*10^-3</f>
        <v>6.7000000000000002E-3</v>
      </c>
      <c r="G8046" s="97">
        <f>INDEX(バックデータ一覧!$J$4:$L$27,MATCH(計算過程!B8046,バックデータ一覧!$F$4:$F$27,0),MATCH(VLOOKUP(A8046,バックデータ一覧!$T$3:$U$367,2),バックデータ一覧!$J$3:$L$3,0))*10^-3</f>
        <v>1.3390000000000001E-2</v>
      </c>
      <c r="H8046" s="97">
        <f>INDEX(バックデータ一覧!$M$4:$O$27,MATCH(計算過程!B8046,バックデータ一覧!$F$4:$F$27,0),MATCH(VLOOKUP(A8046,バックデータ一覧!$T$3:$U$367,2),バックデータ一覧!$M$3:$O$3,0))*10^-3</f>
        <v>2.009E-2</v>
      </c>
      <c r="I8046" s="97">
        <f>INDEX(バックデータ一覧!$P$4:$R$27,MATCH(計算過程!B8046,バックデータ一覧!$F$4:$F$27,0),MATCH(VLOOKUP(A8046,バックデータ一覧!$T$3:$U$367,2),バックデータ一覧!$P$3:$R$3,0))*10^-3</f>
        <v>2.6790000000000001E-2</v>
      </c>
    </row>
    <row r="8047" spans="1:9" x14ac:dyDescent="0.15">
      <c r="A8047" s="57">
        <v>41975</v>
      </c>
      <c r="B8047" s="9" t="s">
        <v>105</v>
      </c>
      <c r="C8047" s="83">
        <f t="shared" si="376"/>
        <v>6.0700000000000007E-3</v>
      </c>
      <c r="D8047" s="82">
        <f t="shared" si="375"/>
        <v>5.9400000000000008E-3</v>
      </c>
      <c r="E8047" s="81">
        <f t="shared" si="377"/>
        <v>1.2999999999999999E-4</v>
      </c>
      <c r="F8047" s="97">
        <f>INDEX(バックデータ一覧!$G$4:$I$27,MATCH(計算過程!B8047,バックデータ一覧!$F$4:$F$27,0),MATCH(VLOOKUP(A8047,バックデータ一覧!$T$3:$U$367,2),バックデータ一覧!$G$3:$I$3,0))*10^-3</f>
        <v>1.2999999999999999E-4</v>
      </c>
      <c r="G8047" s="97">
        <f>INDEX(バックデータ一覧!$J$4:$L$27,MATCH(計算過程!B8047,バックデータ一覧!$F$4:$F$27,0),MATCH(VLOOKUP(A8047,バックデータ一覧!$T$3:$U$367,2),バックデータ一覧!$J$3:$L$3,0))*10^-3</f>
        <v>2.5000000000000001E-4</v>
      </c>
      <c r="H8047" s="97">
        <f>INDEX(バックデータ一覧!$M$4:$O$27,MATCH(計算過程!B8047,バックデータ一覧!$F$4:$F$27,0),MATCH(VLOOKUP(A8047,バックデータ一覧!$T$3:$U$367,2),バックデータ一覧!$M$3:$O$3,0))*10^-3</f>
        <v>3.8000000000000002E-4</v>
      </c>
      <c r="I8047" s="97">
        <f>INDEX(バックデータ一覧!$P$4:$R$27,MATCH(計算過程!B8047,バックデータ一覧!$F$4:$F$27,0),MATCH(VLOOKUP(A8047,バックデータ一覧!$T$3:$U$367,2),バックデータ一覧!$P$3:$R$3,0))*10^-3</f>
        <v>5.0000000000000001E-4</v>
      </c>
    </row>
    <row r="8048" spans="1:9" x14ac:dyDescent="0.15">
      <c r="A8048" s="57">
        <v>41975</v>
      </c>
      <c r="B8048" s="9" t="s">
        <v>106</v>
      </c>
      <c r="C8048" s="83">
        <f t="shared" si="376"/>
        <v>6.0700000000000007E-3</v>
      </c>
      <c r="D8048" s="82">
        <f t="shared" si="375"/>
        <v>5.9400000000000008E-3</v>
      </c>
      <c r="E8048" s="81">
        <f t="shared" si="377"/>
        <v>1.2999999999999999E-4</v>
      </c>
      <c r="F8048" s="97">
        <f>INDEX(バックデータ一覧!$G$4:$I$27,MATCH(計算過程!B8048,バックデータ一覧!$F$4:$F$27,0),MATCH(VLOOKUP(A8048,バックデータ一覧!$T$3:$U$367,2),バックデータ一覧!$G$3:$I$3,0))*10^-3</f>
        <v>1.2999999999999999E-4</v>
      </c>
      <c r="G8048" s="97">
        <f>INDEX(バックデータ一覧!$J$4:$L$27,MATCH(計算過程!B8048,バックデータ一覧!$F$4:$F$27,0),MATCH(VLOOKUP(A8048,バックデータ一覧!$T$3:$U$367,2),バックデータ一覧!$J$3:$L$3,0))*10^-3</f>
        <v>2.5000000000000001E-4</v>
      </c>
      <c r="H8048" s="97">
        <f>INDEX(バックデータ一覧!$M$4:$O$27,MATCH(計算過程!B8048,バックデータ一覧!$F$4:$F$27,0),MATCH(VLOOKUP(A8048,バックデータ一覧!$T$3:$U$367,2),バックデータ一覧!$M$3:$O$3,0))*10^-3</f>
        <v>3.8000000000000002E-4</v>
      </c>
      <c r="I8048" s="97">
        <f>INDEX(バックデータ一覧!$P$4:$R$27,MATCH(計算過程!B8048,バックデータ一覧!$F$4:$F$27,0),MATCH(VLOOKUP(A8048,バックデータ一覧!$T$3:$U$367,2),バックデータ一覧!$P$3:$R$3,0))*10^-3</f>
        <v>5.0000000000000001E-4</v>
      </c>
    </row>
    <row r="8049" spans="1:9" x14ac:dyDescent="0.15">
      <c r="A8049" s="57">
        <v>41975</v>
      </c>
      <c r="B8049" s="9" t="s">
        <v>107</v>
      </c>
      <c r="C8049" s="83">
        <f t="shared" si="376"/>
        <v>6.0700000000000007E-3</v>
      </c>
      <c r="D8049" s="82">
        <f t="shared" si="375"/>
        <v>5.9400000000000008E-3</v>
      </c>
      <c r="E8049" s="81">
        <f t="shared" si="377"/>
        <v>1.3000000000000002E-4</v>
      </c>
      <c r="F8049" s="97">
        <f>INDEX(バックデータ一覧!$G$4:$I$27,MATCH(計算過程!B8049,バックデータ一覧!$F$4:$F$27,0),MATCH(VLOOKUP(A8049,バックデータ一覧!$T$3:$U$367,2),バックデータ一覧!$G$3:$I$3,0))*10^-3</f>
        <v>1.3000000000000002E-4</v>
      </c>
      <c r="G8049" s="97">
        <f>INDEX(バックデータ一覧!$J$4:$L$27,MATCH(計算過程!B8049,バックデータ一覧!$F$4:$F$27,0),MATCH(VLOOKUP(A8049,バックデータ一覧!$T$3:$U$367,2),バックデータ一覧!$J$3:$L$3,0))*10^-3</f>
        <v>2.5000000000000001E-4</v>
      </c>
      <c r="H8049" s="97">
        <f>INDEX(バックデータ一覧!$M$4:$O$27,MATCH(計算過程!B8049,バックデータ一覧!$F$4:$F$27,0),MATCH(VLOOKUP(A8049,バックデータ一覧!$T$3:$U$367,2),バックデータ一覧!$M$3:$O$3,0))*10^-3</f>
        <v>3.8000000000000002E-4</v>
      </c>
      <c r="I8049" s="97">
        <f>INDEX(バックデータ一覧!$P$4:$R$27,MATCH(計算過程!B8049,バックデータ一覧!$F$4:$F$27,0),MATCH(VLOOKUP(A8049,バックデータ一覧!$T$3:$U$367,2),バックデータ一覧!$P$3:$R$3,0))*10^-3</f>
        <v>5.0000000000000001E-4</v>
      </c>
    </row>
    <row r="8050" spans="1:9" x14ac:dyDescent="0.15">
      <c r="A8050" s="57">
        <v>41975</v>
      </c>
      <c r="B8050" s="9" t="s">
        <v>108</v>
      </c>
      <c r="C8050" s="83">
        <f t="shared" si="376"/>
        <v>6.0700000000000007E-3</v>
      </c>
      <c r="D8050" s="82">
        <f t="shared" si="375"/>
        <v>5.9400000000000008E-3</v>
      </c>
      <c r="E8050" s="81">
        <f t="shared" si="377"/>
        <v>1.3000000000000002E-4</v>
      </c>
      <c r="F8050" s="97">
        <f>INDEX(バックデータ一覧!$G$4:$I$27,MATCH(計算過程!B8050,バックデータ一覧!$F$4:$F$27,0),MATCH(VLOOKUP(A8050,バックデータ一覧!$T$3:$U$367,2),バックデータ一覧!$G$3:$I$3,0))*10^-3</f>
        <v>1.3000000000000002E-4</v>
      </c>
      <c r="G8050" s="97">
        <f>INDEX(バックデータ一覧!$J$4:$L$27,MATCH(計算過程!B8050,バックデータ一覧!$F$4:$F$27,0),MATCH(VLOOKUP(A8050,バックデータ一覧!$T$3:$U$367,2),バックデータ一覧!$J$3:$L$3,0))*10^-3</f>
        <v>2.5000000000000001E-4</v>
      </c>
      <c r="H8050" s="97">
        <f>INDEX(バックデータ一覧!$M$4:$O$27,MATCH(計算過程!B8050,バックデータ一覧!$F$4:$F$27,0),MATCH(VLOOKUP(A8050,バックデータ一覧!$T$3:$U$367,2),バックデータ一覧!$M$3:$O$3,0))*10^-3</f>
        <v>3.8000000000000002E-4</v>
      </c>
      <c r="I8050" s="97">
        <f>INDEX(バックデータ一覧!$P$4:$R$27,MATCH(計算過程!B8050,バックデータ一覧!$F$4:$F$27,0),MATCH(VLOOKUP(A8050,バックデータ一覧!$T$3:$U$367,2),バックデータ一覧!$P$3:$R$3,0))*10^-3</f>
        <v>5.0000000000000001E-4</v>
      </c>
    </row>
    <row r="8051" spans="1:9" x14ac:dyDescent="0.15">
      <c r="A8051" s="57">
        <v>41975</v>
      </c>
      <c r="B8051" s="9" t="s">
        <v>109</v>
      </c>
      <c r="C8051" s="83">
        <f t="shared" si="376"/>
        <v>6.0700000000000007E-3</v>
      </c>
      <c r="D8051" s="82">
        <f t="shared" si="375"/>
        <v>5.9400000000000008E-3</v>
      </c>
      <c r="E8051" s="81">
        <f t="shared" si="377"/>
        <v>1.3000000000000002E-4</v>
      </c>
      <c r="F8051" s="97">
        <f>INDEX(バックデータ一覧!$G$4:$I$27,MATCH(計算過程!B8051,バックデータ一覧!$F$4:$F$27,0),MATCH(VLOOKUP(A8051,バックデータ一覧!$T$3:$U$367,2),バックデータ一覧!$G$3:$I$3,0))*10^-3</f>
        <v>1.3000000000000002E-4</v>
      </c>
      <c r="G8051" s="97">
        <f>INDEX(バックデータ一覧!$J$4:$L$27,MATCH(計算過程!B8051,バックデータ一覧!$F$4:$F$27,0),MATCH(VLOOKUP(A8051,バックデータ一覧!$T$3:$U$367,2),バックデータ一覧!$J$3:$L$3,0))*10^-3</f>
        <v>2.5000000000000001E-4</v>
      </c>
      <c r="H8051" s="97">
        <f>INDEX(バックデータ一覧!$M$4:$O$27,MATCH(計算過程!B8051,バックデータ一覧!$F$4:$F$27,0),MATCH(VLOOKUP(A8051,バックデータ一覧!$T$3:$U$367,2),バックデータ一覧!$M$3:$O$3,0))*10^-3</f>
        <v>3.8000000000000002E-4</v>
      </c>
      <c r="I8051" s="97">
        <f>INDEX(バックデータ一覧!$P$4:$R$27,MATCH(計算過程!B8051,バックデータ一覧!$F$4:$F$27,0),MATCH(VLOOKUP(A8051,バックデータ一覧!$T$3:$U$367,2),バックデータ一覧!$P$3:$R$3,0))*10^-3</f>
        <v>5.0000000000000001E-4</v>
      </c>
    </row>
    <row r="8052" spans="1:9" x14ac:dyDescent="0.15">
      <c r="A8052" s="57">
        <v>41975</v>
      </c>
      <c r="B8052" s="9" t="s">
        <v>110</v>
      </c>
      <c r="C8052" s="83">
        <f t="shared" si="376"/>
        <v>6.0700000000000007E-3</v>
      </c>
      <c r="D8052" s="82">
        <f t="shared" si="375"/>
        <v>5.9400000000000008E-3</v>
      </c>
      <c r="E8052" s="81">
        <f t="shared" si="377"/>
        <v>1.3000000000000002E-4</v>
      </c>
      <c r="F8052" s="97">
        <f>INDEX(バックデータ一覧!$G$4:$I$27,MATCH(計算過程!B8052,バックデータ一覧!$F$4:$F$27,0),MATCH(VLOOKUP(A8052,バックデータ一覧!$T$3:$U$367,2),バックデータ一覧!$G$3:$I$3,0))*10^-3</f>
        <v>1.3000000000000002E-4</v>
      </c>
      <c r="G8052" s="97">
        <f>INDEX(バックデータ一覧!$J$4:$L$27,MATCH(計算過程!B8052,バックデータ一覧!$F$4:$F$27,0),MATCH(VLOOKUP(A8052,バックデータ一覧!$T$3:$U$367,2),バックデータ一覧!$J$3:$L$3,0))*10^-3</f>
        <v>2.5000000000000001E-4</v>
      </c>
      <c r="H8052" s="97">
        <f>INDEX(バックデータ一覧!$M$4:$O$27,MATCH(計算過程!B8052,バックデータ一覧!$F$4:$F$27,0),MATCH(VLOOKUP(A8052,バックデータ一覧!$T$3:$U$367,2),バックデータ一覧!$M$3:$O$3,0))*10^-3</f>
        <v>3.8000000000000002E-4</v>
      </c>
      <c r="I8052" s="97">
        <f>INDEX(バックデータ一覧!$P$4:$R$27,MATCH(計算過程!B8052,バックデータ一覧!$F$4:$F$27,0),MATCH(VLOOKUP(A8052,バックデータ一覧!$T$3:$U$367,2),バックデータ一覧!$P$3:$R$3,0))*10^-3</f>
        <v>5.0000000000000001E-4</v>
      </c>
    </row>
    <row r="8053" spans="1:9" x14ac:dyDescent="0.15">
      <c r="A8053" s="57">
        <v>41975</v>
      </c>
      <c r="B8053" s="9" t="s">
        <v>111</v>
      </c>
      <c r="C8053" s="83">
        <f t="shared" si="376"/>
        <v>6.0700000000000007E-3</v>
      </c>
      <c r="D8053" s="82">
        <f t="shared" si="375"/>
        <v>5.9400000000000008E-3</v>
      </c>
      <c r="E8053" s="81">
        <f t="shared" si="377"/>
        <v>1.3000000000000002E-4</v>
      </c>
      <c r="F8053" s="97">
        <f>INDEX(バックデータ一覧!$G$4:$I$27,MATCH(計算過程!B8053,バックデータ一覧!$F$4:$F$27,0),MATCH(VLOOKUP(A8053,バックデータ一覧!$T$3:$U$367,2),バックデータ一覧!$G$3:$I$3,0))*10^-3</f>
        <v>1.3000000000000002E-4</v>
      </c>
      <c r="G8053" s="97">
        <f>INDEX(バックデータ一覧!$J$4:$L$27,MATCH(計算過程!B8053,バックデータ一覧!$F$4:$F$27,0),MATCH(VLOOKUP(A8053,バックデータ一覧!$T$3:$U$367,2),バックデータ一覧!$J$3:$L$3,0))*10^-3</f>
        <v>2.5000000000000001E-4</v>
      </c>
      <c r="H8053" s="97">
        <f>INDEX(バックデータ一覧!$M$4:$O$27,MATCH(計算過程!B8053,バックデータ一覧!$F$4:$F$27,0),MATCH(VLOOKUP(A8053,バックデータ一覧!$T$3:$U$367,2),バックデータ一覧!$M$3:$O$3,0))*10^-3</f>
        <v>3.8000000000000002E-4</v>
      </c>
      <c r="I8053" s="97">
        <f>INDEX(バックデータ一覧!$P$4:$R$27,MATCH(計算過程!B8053,バックデータ一覧!$F$4:$F$27,0),MATCH(VLOOKUP(A8053,バックデータ一覧!$T$3:$U$367,2),バックデータ一覧!$P$3:$R$3,0))*10^-3</f>
        <v>5.0000000000000001E-4</v>
      </c>
    </row>
    <row r="8054" spans="1:9" x14ac:dyDescent="0.15">
      <c r="A8054" s="57">
        <v>41975</v>
      </c>
      <c r="B8054" s="9" t="s">
        <v>112</v>
      </c>
      <c r="C8054" s="83">
        <f t="shared" si="376"/>
        <v>6.4800000000000005E-3</v>
      </c>
      <c r="D8054" s="82">
        <f t="shared" si="375"/>
        <v>5.9400000000000008E-3</v>
      </c>
      <c r="E8054" s="81">
        <f t="shared" si="377"/>
        <v>5.4000000000000001E-4</v>
      </c>
      <c r="F8054" s="97">
        <f>INDEX(バックデータ一覧!$G$4:$I$27,MATCH(計算過程!B8054,バックデータ一覧!$F$4:$F$27,0),MATCH(VLOOKUP(A8054,バックデータ一覧!$T$3:$U$367,2),バックデータ一覧!$G$3:$I$3,0))*10^-3</f>
        <v>5.4000000000000001E-4</v>
      </c>
      <c r="G8054" s="97">
        <f>INDEX(バックデータ一覧!$J$4:$L$27,MATCH(計算過程!B8054,バックデータ一覧!$F$4:$F$27,0),MATCH(VLOOKUP(A8054,バックデータ一覧!$T$3:$U$367,2),バックデータ一覧!$J$3:$L$3,0))*10^-3</f>
        <v>1.08E-3</v>
      </c>
      <c r="H8054" s="97">
        <f>INDEX(バックデータ一覧!$M$4:$O$27,MATCH(計算過程!B8054,バックデータ一覧!$F$4:$F$27,0),MATCH(VLOOKUP(A8054,バックデータ一覧!$T$3:$U$367,2),バックデータ一覧!$M$3:$O$3,0))*10^-3</f>
        <v>1.6299999999999999E-3</v>
      </c>
      <c r="I8054" s="97">
        <f>INDEX(バックデータ一覧!$P$4:$R$27,MATCH(計算過程!B8054,バックデータ一覧!$F$4:$F$27,0),MATCH(VLOOKUP(A8054,バックデータ一覧!$T$3:$U$367,2),バックデータ一覧!$P$3:$R$3,0))*10^-3</f>
        <v>2.1700000000000001E-3</v>
      </c>
    </row>
    <row r="8055" spans="1:9" x14ac:dyDescent="0.15">
      <c r="A8055" s="57">
        <v>41975</v>
      </c>
      <c r="B8055" s="9" t="s">
        <v>113</v>
      </c>
      <c r="C8055" s="83">
        <f t="shared" si="376"/>
        <v>9.7300000000000008E-3</v>
      </c>
      <c r="D8055" s="82">
        <f t="shared" si="375"/>
        <v>5.9400000000000008E-3</v>
      </c>
      <c r="E8055" s="81">
        <f t="shared" si="377"/>
        <v>3.79E-3</v>
      </c>
      <c r="F8055" s="97">
        <f>INDEX(バックデータ一覧!$G$4:$I$27,MATCH(計算過程!B8055,バックデータ一覧!$F$4:$F$27,0),MATCH(VLOOKUP(A8055,バックデータ一覧!$T$3:$U$367,2),バックデータ一覧!$G$3:$I$3,0))*10^-3</f>
        <v>3.79E-3</v>
      </c>
      <c r="G8055" s="97">
        <f>INDEX(バックデータ一覧!$J$4:$L$27,MATCH(計算過程!B8055,バックデータ一覧!$F$4:$F$27,0),MATCH(VLOOKUP(A8055,バックデータ一覧!$T$3:$U$367,2),バックデータ一覧!$J$3:$L$3,0))*10^-3</f>
        <v>7.5900000000000004E-3</v>
      </c>
      <c r="H8055" s="97">
        <f>INDEX(バックデータ一覧!$M$4:$O$27,MATCH(計算過程!B8055,バックデータ一覧!$F$4:$F$27,0),MATCH(VLOOKUP(A8055,バックデータ一覧!$T$3:$U$367,2),バックデータ一覧!$M$3:$O$3,0))*10^-3</f>
        <v>1.1380000000000001E-2</v>
      </c>
      <c r="I8055" s="97">
        <f>INDEX(バックデータ一覧!$P$4:$R$27,MATCH(計算過程!B8055,バックデータ一覧!$F$4:$F$27,0),MATCH(VLOOKUP(A8055,バックデータ一覧!$T$3:$U$367,2),バックデータ一覧!$P$3:$R$3,0))*10^-3</f>
        <v>1.5180000000000001E-2</v>
      </c>
    </row>
    <row r="8056" spans="1:9" x14ac:dyDescent="0.15">
      <c r="A8056" s="57">
        <v>41975</v>
      </c>
      <c r="B8056" s="9" t="s">
        <v>114</v>
      </c>
      <c r="C8056" s="83">
        <f t="shared" si="376"/>
        <v>6.2700000000000013E-3</v>
      </c>
      <c r="D8056" s="82">
        <f t="shared" si="375"/>
        <v>5.9400000000000008E-3</v>
      </c>
      <c r="E8056" s="81">
        <f t="shared" si="377"/>
        <v>3.3E-4</v>
      </c>
      <c r="F8056" s="97">
        <f>INDEX(バックデータ一覧!$G$4:$I$27,MATCH(計算過程!B8056,バックデータ一覧!$F$4:$F$27,0),MATCH(VLOOKUP(A8056,バックデータ一覧!$T$3:$U$367,2),バックデータ一覧!$G$3:$I$3,0))*10^-3</f>
        <v>3.3E-4</v>
      </c>
      <c r="G8056" s="97">
        <f>INDEX(バックデータ一覧!$J$4:$L$27,MATCH(計算過程!B8056,バックデータ一覧!$F$4:$F$27,0),MATCH(VLOOKUP(A8056,バックデータ一覧!$T$3:$U$367,2),バックデータ一覧!$J$3:$L$3,0))*10^-3</f>
        <v>6.7000000000000002E-4</v>
      </c>
      <c r="H8056" s="97">
        <f>INDEX(バックデータ一覧!$M$4:$O$27,MATCH(計算過程!B8056,バックデータ一覧!$F$4:$F$27,0),MATCH(VLOOKUP(A8056,バックデータ一覧!$T$3:$U$367,2),バックデータ一覧!$M$3:$O$3,0))*10^-3</f>
        <v>1E-3</v>
      </c>
      <c r="I8056" s="97">
        <f>INDEX(バックデータ一覧!$P$4:$R$27,MATCH(計算過程!B8056,バックデータ一覧!$F$4:$F$27,0),MATCH(VLOOKUP(A8056,バックデータ一覧!$T$3:$U$367,2),バックデータ一覧!$P$3:$R$3,0))*10^-3</f>
        <v>1.33E-3</v>
      </c>
    </row>
    <row r="8057" spans="1:9" x14ac:dyDescent="0.15">
      <c r="A8057" s="57">
        <v>41975</v>
      </c>
      <c r="B8057" s="9" t="s">
        <v>115</v>
      </c>
      <c r="C8057" s="83">
        <f t="shared" si="376"/>
        <v>6.4800000000000005E-3</v>
      </c>
      <c r="D8057" s="82">
        <f t="shared" si="375"/>
        <v>5.9400000000000008E-3</v>
      </c>
      <c r="E8057" s="81">
        <f t="shared" si="377"/>
        <v>5.4000000000000001E-4</v>
      </c>
      <c r="F8057" s="97">
        <f>INDEX(バックデータ一覧!$G$4:$I$27,MATCH(計算過程!B8057,バックデータ一覧!$F$4:$F$27,0),MATCH(VLOOKUP(A8057,バックデータ一覧!$T$3:$U$367,2),バックデータ一覧!$G$3:$I$3,0))*10^-3</f>
        <v>5.4000000000000001E-4</v>
      </c>
      <c r="G8057" s="97">
        <f>INDEX(バックデータ一覧!$J$4:$L$27,MATCH(計算過程!B8057,バックデータ一覧!$F$4:$F$27,0),MATCH(VLOOKUP(A8057,バックデータ一覧!$T$3:$U$367,2),バックデータ一覧!$J$3:$L$3,0))*10^-3</f>
        <v>1.08E-3</v>
      </c>
      <c r="H8057" s="97">
        <f>INDEX(バックデータ一覧!$M$4:$O$27,MATCH(計算過程!B8057,バックデータ一覧!$F$4:$F$27,0),MATCH(VLOOKUP(A8057,バックデータ一覧!$T$3:$U$367,2),バックデータ一覧!$M$3:$O$3,0))*10^-3</f>
        <v>1.6299999999999999E-3</v>
      </c>
      <c r="I8057" s="97">
        <f>INDEX(バックデータ一覧!$P$4:$R$27,MATCH(計算過程!B8057,バックデータ一覧!$F$4:$F$27,0),MATCH(VLOOKUP(A8057,バックデータ一覧!$T$3:$U$367,2),バックデータ一覧!$P$3:$R$3,0))*10^-3</f>
        <v>2.1700000000000001E-3</v>
      </c>
    </row>
    <row r="8058" spans="1:9" x14ac:dyDescent="0.15">
      <c r="A8058" s="57">
        <v>41975</v>
      </c>
      <c r="B8058" s="9" t="s">
        <v>116</v>
      </c>
      <c r="C8058" s="83">
        <f t="shared" si="376"/>
        <v>6.2700000000000013E-3</v>
      </c>
      <c r="D8058" s="82">
        <f t="shared" si="375"/>
        <v>5.9400000000000008E-3</v>
      </c>
      <c r="E8058" s="81">
        <f t="shared" si="377"/>
        <v>3.3E-4</v>
      </c>
      <c r="F8058" s="97">
        <f>INDEX(バックデータ一覧!$G$4:$I$27,MATCH(計算過程!B8058,バックデータ一覧!$F$4:$F$27,0),MATCH(VLOOKUP(A8058,バックデータ一覧!$T$3:$U$367,2),バックデータ一覧!$G$3:$I$3,0))*10^-3</f>
        <v>3.3E-4</v>
      </c>
      <c r="G8058" s="97">
        <f>INDEX(バックデータ一覧!$J$4:$L$27,MATCH(計算過程!B8058,バックデータ一覧!$F$4:$F$27,0),MATCH(VLOOKUP(A8058,バックデータ一覧!$T$3:$U$367,2),バックデータ一覧!$J$3:$L$3,0))*10^-3</f>
        <v>6.7000000000000002E-4</v>
      </c>
      <c r="H8058" s="97">
        <f>INDEX(バックデータ一覧!$M$4:$O$27,MATCH(計算過程!B8058,バックデータ一覧!$F$4:$F$27,0),MATCH(VLOOKUP(A8058,バックデータ一覧!$T$3:$U$367,2),バックデータ一覧!$M$3:$O$3,0))*10^-3</f>
        <v>1E-3</v>
      </c>
      <c r="I8058" s="97">
        <f>INDEX(バックデータ一覧!$P$4:$R$27,MATCH(計算過程!B8058,バックデータ一覧!$F$4:$F$27,0),MATCH(VLOOKUP(A8058,バックデータ一覧!$T$3:$U$367,2),バックデータ一覧!$P$3:$R$3,0))*10^-3</f>
        <v>1.33E-3</v>
      </c>
    </row>
    <row r="8059" spans="1:9" x14ac:dyDescent="0.15">
      <c r="A8059" s="57">
        <v>41975</v>
      </c>
      <c r="B8059" s="9" t="s">
        <v>117</v>
      </c>
      <c r="C8059" s="83">
        <f t="shared" si="376"/>
        <v>9.3200000000000002E-3</v>
      </c>
      <c r="D8059" s="82">
        <f t="shared" si="375"/>
        <v>5.9400000000000008E-3</v>
      </c>
      <c r="E8059" s="81">
        <f t="shared" si="377"/>
        <v>3.3799999999999998E-3</v>
      </c>
      <c r="F8059" s="97">
        <f>INDEX(バックデータ一覧!$G$4:$I$27,MATCH(計算過程!B8059,バックデータ一覧!$F$4:$F$27,0),MATCH(VLOOKUP(A8059,バックデータ一覧!$T$3:$U$367,2),バックデータ一覧!$G$3:$I$3,0))*10^-3</f>
        <v>3.3799999999999998E-3</v>
      </c>
      <c r="G8059" s="97">
        <f>INDEX(バックデータ一覧!$J$4:$L$27,MATCH(計算過程!B8059,バックデータ一覧!$F$4:$F$27,0),MATCH(VLOOKUP(A8059,バックデータ一覧!$T$3:$U$367,2),バックデータ一覧!$J$3:$L$3,0))*10^-3</f>
        <v>6.7499999999999999E-3</v>
      </c>
      <c r="H8059" s="97">
        <f>INDEX(バックデータ一覧!$M$4:$O$27,MATCH(計算過程!B8059,バックデータ一覧!$F$4:$F$27,0),MATCH(VLOOKUP(A8059,バックデータ一覧!$T$3:$U$367,2),バックデータ一覧!$M$3:$O$3,0))*10^-3</f>
        <v>1.0130000000000002E-2</v>
      </c>
      <c r="I8059" s="97">
        <f>INDEX(バックデータ一覧!$P$4:$R$27,MATCH(計算過程!B8059,バックデータ一覧!$F$4:$F$27,0),MATCH(VLOOKUP(A8059,バックデータ一覧!$T$3:$U$367,2),バックデータ一覧!$P$3:$R$3,0))*10^-3</f>
        <v>1.3509999999999999E-2</v>
      </c>
    </row>
    <row r="8060" spans="1:9" x14ac:dyDescent="0.15">
      <c r="A8060" s="57">
        <v>41975</v>
      </c>
      <c r="B8060" s="9" t="s">
        <v>118</v>
      </c>
      <c r="C8060" s="83">
        <f t="shared" si="376"/>
        <v>6.2700000000000013E-3</v>
      </c>
      <c r="D8060" s="82">
        <f t="shared" si="375"/>
        <v>5.9400000000000008E-3</v>
      </c>
      <c r="E8060" s="81">
        <f t="shared" si="377"/>
        <v>3.3E-4</v>
      </c>
      <c r="F8060" s="97">
        <f>INDEX(バックデータ一覧!$G$4:$I$27,MATCH(計算過程!B8060,バックデータ一覧!$F$4:$F$27,0),MATCH(VLOOKUP(A8060,バックデータ一覧!$T$3:$U$367,2),バックデータ一覧!$G$3:$I$3,0))*10^-3</f>
        <v>3.3E-4</v>
      </c>
      <c r="G8060" s="97">
        <f>INDEX(バックデータ一覧!$J$4:$L$27,MATCH(計算過程!B8060,バックデータ一覧!$F$4:$F$27,0),MATCH(VLOOKUP(A8060,バックデータ一覧!$T$3:$U$367,2),バックデータ一覧!$J$3:$L$3,0))*10^-3</f>
        <v>6.7000000000000002E-4</v>
      </c>
      <c r="H8060" s="97">
        <f>INDEX(バックデータ一覧!$M$4:$O$27,MATCH(計算過程!B8060,バックデータ一覧!$F$4:$F$27,0),MATCH(VLOOKUP(A8060,バックデータ一覧!$T$3:$U$367,2),バックデータ一覧!$M$3:$O$3,0))*10^-3</f>
        <v>1E-3</v>
      </c>
      <c r="I8060" s="97">
        <f>INDEX(バックデータ一覧!$P$4:$R$27,MATCH(計算過程!B8060,バックデータ一覧!$F$4:$F$27,0),MATCH(VLOOKUP(A8060,バックデータ一覧!$T$3:$U$367,2),バックデータ一覧!$P$3:$R$3,0))*10^-3</f>
        <v>1.33E-3</v>
      </c>
    </row>
    <row r="8061" spans="1:9" x14ac:dyDescent="0.15">
      <c r="A8061" s="57">
        <v>41975</v>
      </c>
      <c r="B8061" s="9" t="s">
        <v>119</v>
      </c>
      <c r="C8061" s="83">
        <f t="shared" si="376"/>
        <v>6.0700000000000007E-3</v>
      </c>
      <c r="D8061" s="82">
        <f t="shared" si="375"/>
        <v>5.9400000000000008E-3</v>
      </c>
      <c r="E8061" s="81">
        <f t="shared" si="377"/>
        <v>1.3000000000000002E-4</v>
      </c>
      <c r="F8061" s="97">
        <f>INDEX(バックデータ一覧!$G$4:$I$27,MATCH(計算過程!B8061,バックデータ一覧!$F$4:$F$27,0),MATCH(VLOOKUP(A8061,バックデータ一覧!$T$3:$U$367,2),バックデータ一覧!$G$3:$I$3,0))*10^-3</f>
        <v>1.3000000000000002E-4</v>
      </c>
      <c r="G8061" s="97">
        <f>INDEX(バックデータ一覧!$J$4:$L$27,MATCH(計算過程!B8061,バックデータ一覧!$F$4:$F$27,0),MATCH(VLOOKUP(A8061,バックデータ一覧!$T$3:$U$367,2),バックデータ一覧!$J$3:$L$3,0))*10^-3</f>
        <v>2.5000000000000001E-4</v>
      </c>
      <c r="H8061" s="97">
        <f>INDEX(バックデータ一覧!$M$4:$O$27,MATCH(計算過程!B8061,バックデータ一覧!$F$4:$F$27,0),MATCH(VLOOKUP(A8061,バックデータ一覧!$T$3:$U$367,2),バックデータ一覧!$M$3:$O$3,0))*10^-3</f>
        <v>3.8000000000000002E-4</v>
      </c>
      <c r="I8061" s="97">
        <f>INDEX(バックデータ一覧!$P$4:$R$27,MATCH(計算過程!B8061,バックデータ一覧!$F$4:$F$27,0),MATCH(VLOOKUP(A8061,バックデータ一覧!$T$3:$U$367,2),バックデータ一覧!$P$3:$R$3,0))*10^-3</f>
        <v>5.0000000000000001E-4</v>
      </c>
    </row>
    <row r="8062" spans="1:9" x14ac:dyDescent="0.15">
      <c r="A8062" s="57">
        <v>41975</v>
      </c>
      <c r="B8062" s="9" t="s">
        <v>120</v>
      </c>
      <c r="C8062" s="83">
        <f t="shared" si="376"/>
        <v>6.0700000000000007E-3</v>
      </c>
      <c r="D8062" s="82">
        <f t="shared" si="375"/>
        <v>5.9400000000000008E-3</v>
      </c>
      <c r="E8062" s="81">
        <f t="shared" si="377"/>
        <v>1.3000000000000002E-4</v>
      </c>
      <c r="F8062" s="97">
        <f>INDEX(バックデータ一覧!$G$4:$I$27,MATCH(計算過程!B8062,バックデータ一覧!$F$4:$F$27,0),MATCH(VLOOKUP(A8062,バックデータ一覧!$T$3:$U$367,2),バックデータ一覧!$G$3:$I$3,0))*10^-3</f>
        <v>1.3000000000000002E-4</v>
      </c>
      <c r="G8062" s="97">
        <f>INDEX(バックデータ一覧!$J$4:$L$27,MATCH(計算過程!B8062,バックデータ一覧!$F$4:$F$27,0),MATCH(VLOOKUP(A8062,バックデータ一覧!$T$3:$U$367,2),バックデータ一覧!$J$3:$L$3,0))*10^-3</f>
        <v>2.5000000000000001E-4</v>
      </c>
      <c r="H8062" s="97">
        <f>INDEX(バックデータ一覧!$M$4:$O$27,MATCH(計算過程!B8062,バックデータ一覧!$F$4:$F$27,0),MATCH(VLOOKUP(A8062,バックデータ一覧!$T$3:$U$367,2),バックデータ一覧!$M$3:$O$3,0))*10^-3</f>
        <v>3.8000000000000002E-4</v>
      </c>
      <c r="I8062" s="97">
        <f>INDEX(バックデータ一覧!$P$4:$R$27,MATCH(計算過程!B8062,バックデータ一覧!$F$4:$F$27,0),MATCH(VLOOKUP(A8062,バックデータ一覧!$T$3:$U$367,2),バックデータ一覧!$P$3:$R$3,0))*10^-3</f>
        <v>5.0000000000000001E-4</v>
      </c>
    </row>
    <row r="8063" spans="1:9" x14ac:dyDescent="0.15">
      <c r="A8063" s="57">
        <v>41975</v>
      </c>
      <c r="B8063" s="9" t="s">
        <v>121</v>
      </c>
      <c r="C8063" s="83">
        <f t="shared" si="376"/>
        <v>6.4800000000000005E-3</v>
      </c>
      <c r="D8063" s="82">
        <f t="shared" si="375"/>
        <v>5.9400000000000008E-3</v>
      </c>
      <c r="E8063" s="81">
        <f t="shared" si="377"/>
        <v>5.4000000000000001E-4</v>
      </c>
      <c r="F8063" s="97">
        <f>INDEX(バックデータ一覧!$G$4:$I$27,MATCH(計算過程!B8063,バックデータ一覧!$F$4:$F$27,0),MATCH(VLOOKUP(A8063,バックデータ一覧!$T$3:$U$367,2),バックデータ一覧!$G$3:$I$3,0))*10^-3</f>
        <v>5.4000000000000001E-4</v>
      </c>
      <c r="G8063" s="97">
        <f>INDEX(バックデータ一覧!$J$4:$L$27,MATCH(計算過程!B8063,バックデータ一覧!$F$4:$F$27,0),MATCH(VLOOKUP(A8063,バックデータ一覧!$T$3:$U$367,2),バックデータ一覧!$J$3:$L$3,0))*10^-3</f>
        <v>1.08E-3</v>
      </c>
      <c r="H8063" s="97">
        <f>INDEX(バックデータ一覧!$M$4:$O$27,MATCH(計算過程!B8063,バックデータ一覧!$F$4:$F$27,0),MATCH(VLOOKUP(A8063,バックデータ一覧!$T$3:$U$367,2),バックデータ一覧!$M$3:$O$3,0))*10^-3</f>
        <v>1.6299999999999999E-3</v>
      </c>
      <c r="I8063" s="97">
        <f>INDEX(バックデータ一覧!$P$4:$R$27,MATCH(計算過程!B8063,バックデータ一覧!$F$4:$F$27,0),MATCH(VLOOKUP(A8063,バックデータ一覧!$T$3:$U$367,2),バックデータ一覧!$P$3:$R$3,0))*10^-3</f>
        <v>2.1700000000000001E-3</v>
      </c>
    </row>
    <row r="8064" spans="1:9" x14ac:dyDescent="0.15">
      <c r="A8064" s="57">
        <v>41975</v>
      </c>
      <c r="B8064" s="9" t="s">
        <v>122</v>
      </c>
      <c r="C8064" s="83">
        <f t="shared" si="376"/>
        <v>1.2360000000000001E-2</v>
      </c>
      <c r="D8064" s="82">
        <f t="shared" si="375"/>
        <v>5.9400000000000008E-3</v>
      </c>
      <c r="E8064" s="81">
        <f t="shared" si="377"/>
        <v>6.4200000000000004E-3</v>
      </c>
      <c r="F8064" s="97">
        <f>INDEX(バックデータ一覧!$G$4:$I$27,MATCH(計算過程!B8064,バックデータ一覧!$F$4:$F$27,0),MATCH(VLOOKUP(A8064,バックデータ一覧!$T$3:$U$367,2),バックデータ一覧!$G$3:$I$3,0))*10^-3</f>
        <v>6.4200000000000004E-3</v>
      </c>
      <c r="G8064" s="97">
        <f>INDEX(バックデータ一覧!$J$4:$L$27,MATCH(計算過程!B8064,バックデータ一覧!$F$4:$F$27,0),MATCH(VLOOKUP(A8064,バックデータ一覧!$T$3:$U$367,2),バックデータ一覧!$J$3:$L$3,0))*10^-3</f>
        <v>1.2840000000000001E-2</v>
      </c>
      <c r="H8064" s="97">
        <f>INDEX(バックデータ一覧!$M$4:$O$27,MATCH(計算過程!B8064,バックデータ一覧!$F$4:$F$27,0),MATCH(VLOOKUP(A8064,バックデータ一覧!$T$3:$U$367,2),バックデータ一覧!$M$3:$O$3,0))*10^-3</f>
        <v>1.9260000000000003E-2</v>
      </c>
      <c r="I8064" s="97">
        <f>INDEX(バックデータ一覧!$P$4:$R$27,MATCH(計算過程!B8064,バックデータ一覧!$F$4:$F$27,0),MATCH(VLOOKUP(A8064,バックデータ一覧!$T$3:$U$367,2),バックデータ一覧!$P$3:$R$3,0))*10^-3</f>
        <v>2.5680000000000001E-2</v>
      </c>
    </row>
    <row r="8065" spans="1:9" x14ac:dyDescent="0.15">
      <c r="A8065" s="57">
        <v>41975</v>
      </c>
      <c r="B8065" s="9" t="s">
        <v>123</v>
      </c>
      <c r="C8065" s="83">
        <f t="shared" si="376"/>
        <v>1.2360000000000001E-2</v>
      </c>
      <c r="D8065" s="82">
        <f t="shared" si="375"/>
        <v>5.9400000000000008E-3</v>
      </c>
      <c r="E8065" s="81">
        <f t="shared" si="377"/>
        <v>6.4200000000000004E-3</v>
      </c>
      <c r="F8065" s="97">
        <f>INDEX(バックデータ一覧!$G$4:$I$27,MATCH(計算過程!B8065,バックデータ一覧!$F$4:$F$27,0),MATCH(VLOOKUP(A8065,バックデータ一覧!$T$3:$U$367,2),バックデータ一覧!$G$3:$I$3,0))*10^-3</f>
        <v>6.4200000000000004E-3</v>
      </c>
      <c r="G8065" s="97">
        <f>INDEX(バックデータ一覧!$J$4:$L$27,MATCH(計算過程!B8065,バックデータ一覧!$F$4:$F$27,0),MATCH(VLOOKUP(A8065,バックデータ一覧!$T$3:$U$367,2),バックデータ一覧!$J$3:$L$3,0))*10^-3</f>
        <v>1.2840000000000001E-2</v>
      </c>
      <c r="H8065" s="97">
        <f>INDEX(バックデータ一覧!$M$4:$O$27,MATCH(計算過程!B8065,バックデータ一覧!$F$4:$F$27,0),MATCH(VLOOKUP(A8065,バックデータ一覧!$T$3:$U$367,2),バックデータ一覧!$M$3:$O$3,0))*10^-3</f>
        <v>1.9260000000000003E-2</v>
      </c>
      <c r="I8065" s="97">
        <f>INDEX(バックデータ一覧!$P$4:$R$27,MATCH(計算過程!B8065,バックデータ一覧!$F$4:$F$27,0),MATCH(VLOOKUP(A8065,バックデータ一覧!$T$3:$U$367,2),バックデータ一覧!$P$3:$R$3,0))*10^-3</f>
        <v>2.5680000000000001E-2</v>
      </c>
    </row>
    <row r="8066" spans="1:9" x14ac:dyDescent="0.15">
      <c r="A8066" s="57">
        <v>41975</v>
      </c>
      <c r="B8066" s="9" t="s">
        <v>124</v>
      </c>
      <c r="C8066" s="83">
        <f t="shared" si="376"/>
        <v>6.0700000000000007E-3</v>
      </c>
      <c r="D8066" s="82">
        <f t="shared" si="375"/>
        <v>5.9400000000000008E-3</v>
      </c>
      <c r="E8066" s="81">
        <f t="shared" si="377"/>
        <v>1.3000000000000002E-4</v>
      </c>
      <c r="F8066" s="97">
        <f>INDEX(バックデータ一覧!$G$4:$I$27,MATCH(計算過程!B8066,バックデータ一覧!$F$4:$F$27,0),MATCH(VLOOKUP(A8066,バックデータ一覧!$T$3:$U$367,2),バックデータ一覧!$G$3:$I$3,0))*10^-3</f>
        <v>1.3000000000000002E-4</v>
      </c>
      <c r="G8066" s="97">
        <f>INDEX(バックデータ一覧!$J$4:$L$27,MATCH(計算過程!B8066,バックデータ一覧!$F$4:$F$27,0),MATCH(VLOOKUP(A8066,バックデータ一覧!$T$3:$U$367,2),バックデータ一覧!$J$3:$L$3,0))*10^-3</f>
        <v>2.5000000000000001E-4</v>
      </c>
      <c r="H8066" s="97">
        <f>INDEX(バックデータ一覧!$M$4:$O$27,MATCH(計算過程!B8066,バックデータ一覧!$F$4:$F$27,0),MATCH(VLOOKUP(A8066,バックデータ一覧!$T$3:$U$367,2),バックデータ一覧!$M$3:$O$3,0))*10^-3</f>
        <v>3.8000000000000002E-4</v>
      </c>
      <c r="I8066" s="97">
        <f>INDEX(バックデータ一覧!$P$4:$R$27,MATCH(計算過程!B8066,バックデータ一覧!$F$4:$F$27,0),MATCH(VLOOKUP(A8066,バックデータ一覧!$T$3:$U$367,2),バックデータ一覧!$P$3:$R$3,0))*10^-3</f>
        <v>5.0000000000000001E-4</v>
      </c>
    </row>
    <row r="8067" spans="1:9" x14ac:dyDescent="0.15">
      <c r="A8067" s="57">
        <v>41975</v>
      </c>
      <c r="B8067" s="9" t="s">
        <v>125</v>
      </c>
      <c r="C8067" s="83">
        <f t="shared" si="376"/>
        <v>6.2700000000000013E-3</v>
      </c>
      <c r="D8067" s="82">
        <f t="shared" si="375"/>
        <v>5.9400000000000008E-3</v>
      </c>
      <c r="E8067" s="81">
        <f t="shared" si="377"/>
        <v>3.3E-4</v>
      </c>
      <c r="F8067" s="97">
        <f>INDEX(バックデータ一覧!$G$4:$I$27,MATCH(計算過程!B8067,バックデータ一覧!$F$4:$F$27,0),MATCH(VLOOKUP(A8067,バックデータ一覧!$T$3:$U$367,2),バックデータ一覧!$G$3:$I$3,0))*10^-3</f>
        <v>3.3E-4</v>
      </c>
      <c r="G8067" s="97">
        <f>INDEX(バックデータ一覧!$J$4:$L$27,MATCH(計算過程!B8067,バックデータ一覧!$F$4:$F$27,0),MATCH(VLOOKUP(A8067,バックデータ一覧!$T$3:$U$367,2),バックデータ一覧!$J$3:$L$3,0))*10^-3</f>
        <v>6.7000000000000002E-4</v>
      </c>
      <c r="H8067" s="97">
        <f>INDEX(バックデータ一覧!$M$4:$O$27,MATCH(計算過程!B8067,バックデータ一覧!$F$4:$F$27,0),MATCH(VLOOKUP(A8067,バックデータ一覧!$T$3:$U$367,2),バックデータ一覧!$M$3:$O$3,0))*10^-3</f>
        <v>1E-3</v>
      </c>
      <c r="I8067" s="97">
        <f>INDEX(バックデータ一覧!$P$4:$R$27,MATCH(計算過程!B8067,バックデータ一覧!$F$4:$F$27,0),MATCH(VLOOKUP(A8067,バックデータ一覧!$T$3:$U$367,2),バックデータ一覧!$P$3:$R$3,0))*10^-3</f>
        <v>1.33E-3</v>
      </c>
    </row>
    <row r="8068" spans="1:9" x14ac:dyDescent="0.15">
      <c r="A8068" s="57">
        <v>41975</v>
      </c>
      <c r="B8068" s="9" t="s">
        <v>126</v>
      </c>
      <c r="C8068" s="83">
        <f t="shared" si="376"/>
        <v>1.2220000000000002E-2</v>
      </c>
      <c r="D8068" s="82">
        <f t="shared" si="375"/>
        <v>5.9400000000000008E-3</v>
      </c>
      <c r="E8068" s="81">
        <f t="shared" si="377"/>
        <v>6.28E-3</v>
      </c>
      <c r="F8068" s="97">
        <f>INDEX(バックデータ一覧!$G$4:$I$27,MATCH(計算過程!B8068,バックデータ一覧!$F$4:$F$27,0),MATCH(VLOOKUP(A8068,バックデータ一覧!$T$3:$U$367,2),バックデータ一覧!$G$3:$I$3,0))*10^-3</f>
        <v>6.28E-3</v>
      </c>
      <c r="G8068" s="97">
        <f>INDEX(バックデータ一覧!$J$4:$L$27,MATCH(計算過程!B8068,バックデータ一覧!$F$4:$F$27,0),MATCH(VLOOKUP(A8068,バックデータ一覧!$T$3:$U$367,2),バックデータ一覧!$J$3:$L$3,0))*10^-3</f>
        <v>1.256E-2</v>
      </c>
      <c r="H8068" s="97">
        <f>INDEX(バックデータ一覧!$M$4:$O$27,MATCH(計算過程!B8068,バックデータ一覧!$F$4:$F$27,0),MATCH(VLOOKUP(A8068,バックデータ一覧!$T$3:$U$367,2),バックデータ一覧!$M$3:$O$3,0))*10^-3</f>
        <v>1.8839999999999999E-2</v>
      </c>
      <c r="I8068" s="97">
        <f>INDEX(バックデータ一覧!$P$4:$R$27,MATCH(計算過程!B8068,バックデータ一覧!$F$4:$F$27,0),MATCH(VLOOKUP(A8068,バックデータ一覧!$T$3:$U$367,2),バックデータ一覧!$P$3:$R$3,0))*10^-3</f>
        <v>2.512E-2</v>
      </c>
    </row>
    <row r="8069" spans="1:9" x14ac:dyDescent="0.15">
      <c r="A8069" s="57">
        <v>41975</v>
      </c>
      <c r="B8069" s="9" t="s">
        <v>127</v>
      </c>
      <c r="C8069" s="83">
        <f t="shared" si="376"/>
        <v>1.243E-2</v>
      </c>
      <c r="D8069" s="82">
        <f t="shared" si="375"/>
        <v>5.9400000000000008E-3</v>
      </c>
      <c r="E8069" s="81">
        <f t="shared" si="377"/>
        <v>6.4900000000000001E-3</v>
      </c>
      <c r="F8069" s="97">
        <f>INDEX(バックデータ一覧!$G$4:$I$27,MATCH(計算過程!B8069,バックデータ一覧!$F$4:$F$27,0),MATCH(VLOOKUP(A8069,バックデータ一覧!$T$3:$U$367,2),バックデータ一覧!$G$3:$I$3,0))*10^-3</f>
        <v>6.4900000000000001E-3</v>
      </c>
      <c r="G8069" s="97">
        <f>INDEX(バックデータ一覧!$J$4:$L$27,MATCH(計算過程!B8069,バックデータ一覧!$F$4:$F$27,0),MATCH(VLOOKUP(A8069,バックデータ一覧!$T$3:$U$367,2),バックデータ一覧!$J$3:$L$3,0))*10^-3</f>
        <v>1.298E-2</v>
      </c>
      <c r="H8069" s="97">
        <f>INDEX(バックデータ一覧!$M$4:$O$27,MATCH(計算過程!B8069,バックデータ一覧!$F$4:$F$27,0),MATCH(VLOOKUP(A8069,バックデータ一覧!$T$3:$U$367,2),バックデータ一覧!$M$3:$O$3,0))*10^-3</f>
        <v>1.9469999999999998E-2</v>
      </c>
      <c r="I8069" s="97">
        <f>INDEX(バックデータ一覧!$P$4:$R$27,MATCH(計算過程!B8069,バックデータ一覧!$F$4:$F$27,0),MATCH(VLOOKUP(A8069,バックデータ一覧!$T$3:$U$367,2),バックデータ一覧!$P$3:$R$3,0))*10^-3</f>
        <v>2.5950000000000001E-2</v>
      </c>
    </row>
    <row r="8070" spans="1:9" x14ac:dyDescent="0.15">
      <c r="A8070" s="57">
        <v>41975</v>
      </c>
      <c r="B8070" s="9" t="s">
        <v>128</v>
      </c>
      <c r="C8070" s="83">
        <f t="shared" si="376"/>
        <v>9.2500000000000013E-3</v>
      </c>
      <c r="D8070" s="82">
        <f t="shared" si="375"/>
        <v>5.9400000000000008E-3</v>
      </c>
      <c r="E8070" s="81">
        <f t="shared" si="377"/>
        <v>3.31E-3</v>
      </c>
      <c r="F8070" s="97">
        <f>INDEX(バックデータ一覧!$G$4:$I$27,MATCH(計算過程!B8070,バックデータ一覧!$F$4:$F$27,0),MATCH(VLOOKUP(A8070,バックデータ一覧!$T$3:$U$367,2),バックデータ一覧!$G$3:$I$3,0))*10^-3</f>
        <v>3.31E-3</v>
      </c>
      <c r="G8070" s="97">
        <f>INDEX(バックデータ一覧!$J$4:$L$27,MATCH(計算過程!B8070,バックデータ一覧!$F$4:$F$27,0),MATCH(VLOOKUP(A8070,バックデータ一覧!$T$3:$U$367,2),バックデータ一覧!$J$3:$L$3,0))*10^-3</f>
        <v>6.6100000000000004E-3</v>
      </c>
      <c r="H8070" s="97">
        <f>INDEX(バックデータ一覧!$M$4:$O$27,MATCH(計算過程!B8070,バックデータ一覧!$F$4:$F$27,0),MATCH(VLOOKUP(A8070,バックデータ一覧!$T$3:$U$367,2),バックデータ一覧!$M$3:$O$3,0))*10^-3</f>
        <v>9.92E-3</v>
      </c>
      <c r="I8070" s="97">
        <f>INDEX(バックデータ一覧!$P$4:$R$27,MATCH(計算過程!B8070,バックデータ一覧!$F$4:$F$27,0),MATCH(VLOOKUP(A8070,バックデータ一覧!$T$3:$U$367,2),バックデータ一覧!$P$3:$R$3,0))*10^-3</f>
        <v>1.323E-2</v>
      </c>
    </row>
    <row r="8071" spans="1:9" x14ac:dyDescent="0.15">
      <c r="A8071" s="57">
        <v>41976</v>
      </c>
      <c r="B8071" s="9" t="s">
        <v>105</v>
      </c>
      <c r="C8071" s="83">
        <f t="shared" si="376"/>
        <v>6.0700000000000007E-3</v>
      </c>
      <c r="D8071" s="82">
        <f t="shared" ref="D8071:D8134" si="378">$O$4*$O$5*10^-3</f>
        <v>5.9400000000000008E-3</v>
      </c>
      <c r="E8071" s="81">
        <f t="shared" si="377"/>
        <v>1.2999999999999999E-4</v>
      </c>
      <c r="F8071" s="97">
        <f>INDEX(バックデータ一覧!$G$4:$I$27,MATCH(計算過程!B8071,バックデータ一覧!$F$4:$F$27,0),MATCH(VLOOKUP(A8071,バックデータ一覧!$T$3:$U$367,2),バックデータ一覧!$G$3:$I$3,0))*10^-3</f>
        <v>1.2999999999999999E-4</v>
      </c>
      <c r="G8071" s="97">
        <f>INDEX(バックデータ一覧!$J$4:$L$27,MATCH(計算過程!B8071,バックデータ一覧!$F$4:$F$27,0),MATCH(VLOOKUP(A8071,バックデータ一覧!$T$3:$U$367,2),バックデータ一覧!$J$3:$L$3,0))*10^-3</f>
        <v>2.5000000000000001E-4</v>
      </c>
      <c r="H8071" s="97">
        <f>INDEX(バックデータ一覧!$M$4:$O$27,MATCH(計算過程!B8071,バックデータ一覧!$F$4:$F$27,0),MATCH(VLOOKUP(A8071,バックデータ一覧!$T$3:$U$367,2),バックデータ一覧!$M$3:$O$3,0))*10^-3</f>
        <v>3.8000000000000002E-4</v>
      </c>
      <c r="I8071" s="97">
        <f>INDEX(バックデータ一覧!$P$4:$R$27,MATCH(計算過程!B8071,バックデータ一覧!$F$4:$F$27,0),MATCH(VLOOKUP(A8071,バックデータ一覧!$T$3:$U$367,2),バックデータ一覧!$P$3:$R$3,0))*10^-3</f>
        <v>5.0000000000000001E-4</v>
      </c>
    </row>
    <row r="8072" spans="1:9" x14ac:dyDescent="0.15">
      <c r="A8072" s="57">
        <v>41976</v>
      </c>
      <c r="B8072" s="9" t="s">
        <v>106</v>
      </c>
      <c r="C8072" s="83">
        <f t="shared" ref="C8072:C8135" si="379">D8072+E8072</f>
        <v>6.0700000000000007E-3</v>
      </c>
      <c r="D8072" s="82">
        <f t="shared" si="378"/>
        <v>5.9400000000000008E-3</v>
      </c>
      <c r="E8072" s="81">
        <f t="shared" ref="E8072:E8135" si="380">IF(AND($O$10&gt;=1,$O$10&lt;2),$F8072*(2-$O$10)/(2-1)+$G8072*($O$10-1)/(2-1),IF(AND($O$10&gt;=2,$O$10&lt;3),$G8072*(3-$O$10)/(3-2)+$H8072*($O$10-2)/(3-2),$H8072*(4-$O$10)/(4-3)+$I8072*($O$10-3)/(4-3)))</f>
        <v>1.2999999999999999E-4</v>
      </c>
      <c r="F8072" s="97">
        <f>INDEX(バックデータ一覧!$G$4:$I$27,MATCH(計算過程!B8072,バックデータ一覧!$F$4:$F$27,0),MATCH(VLOOKUP(A8072,バックデータ一覧!$T$3:$U$367,2),バックデータ一覧!$G$3:$I$3,0))*10^-3</f>
        <v>1.2999999999999999E-4</v>
      </c>
      <c r="G8072" s="97">
        <f>INDEX(バックデータ一覧!$J$4:$L$27,MATCH(計算過程!B8072,バックデータ一覧!$F$4:$F$27,0),MATCH(VLOOKUP(A8072,バックデータ一覧!$T$3:$U$367,2),バックデータ一覧!$J$3:$L$3,0))*10^-3</f>
        <v>2.5000000000000001E-4</v>
      </c>
      <c r="H8072" s="97">
        <f>INDEX(バックデータ一覧!$M$4:$O$27,MATCH(計算過程!B8072,バックデータ一覧!$F$4:$F$27,0),MATCH(VLOOKUP(A8072,バックデータ一覧!$T$3:$U$367,2),バックデータ一覧!$M$3:$O$3,0))*10^-3</f>
        <v>3.8000000000000002E-4</v>
      </c>
      <c r="I8072" s="97">
        <f>INDEX(バックデータ一覧!$P$4:$R$27,MATCH(計算過程!B8072,バックデータ一覧!$F$4:$F$27,0),MATCH(VLOOKUP(A8072,バックデータ一覧!$T$3:$U$367,2),バックデータ一覧!$P$3:$R$3,0))*10^-3</f>
        <v>5.0000000000000001E-4</v>
      </c>
    </row>
    <row r="8073" spans="1:9" x14ac:dyDescent="0.15">
      <c r="A8073" s="57">
        <v>41976</v>
      </c>
      <c r="B8073" s="9" t="s">
        <v>107</v>
      </c>
      <c r="C8073" s="83">
        <f t="shared" si="379"/>
        <v>6.0700000000000007E-3</v>
      </c>
      <c r="D8073" s="82">
        <f t="shared" si="378"/>
        <v>5.9400000000000008E-3</v>
      </c>
      <c r="E8073" s="81">
        <f t="shared" si="380"/>
        <v>1.3000000000000002E-4</v>
      </c>
      <c r="F8073" s="97">
        <f>INDEX(バックデータ一覧!$G$4:$I$27,MATCH(計算過程!B8073,バックデータ一覧!$F$4:$F$27,0),MATCH(VLOOKUP(A8073,バックデータ一覧!$T$3:$U$367,2),バックデータ一覧!$G$3:$I$3,0))*10^-3</f>
        <v>1.3000000000000002E-4</v>
      </c>
      <c r="G8073" s="97">
        <f>INDEX(バックデータ一覧!$J$4:$L$27,MATCH(計算過程!B8073,バックデータ一覧!$F$4:$F$27,0),MATCH(VLOOKUP(A8073,バックデータ一覧!$T$3:$U$367,2),バックデータ一覧!$J$3:$L$3,0))*10^-3</f>
        <v>2.5000000000000001E-4</v>
      </c>
      <c r="H8073" s="97">
        <f>INDEX(バックデータ一覧!$M$4:$O$27,MATCH(計算過程!B8073,バックデータ一覧!$F$4:$F$27,0),MATCH(VLOOKUP(A8073,バックデータ一覧!$T$3:$U$367,2),バックデータ一覧!$M$3:$O$3,0))*10^-3</f>
        <v>3.8000000000000002E-4</v>
      </c>
      <c r="I8073" s="97">
        <f>INDEX(バックデータ一覧!$P$4:$R$27,MATCH(計算過程!B8073,バックデータ一覧!$F$4:$F$27,0),MATCH(VLOOKUP(A8073,バックデータ一覧!$T$3:$U$367,2),バックデータ一覧!$P$3:$R$3,0))*10^-3</f>
        <v>5.0000000000000001E-4</v>
      </c>
    </row>
    <row r="8074" spans="1:9" x14ac:dyDescent="0.15">
      <c r="A8074" s="57">
        <v>41976</v>
      </c>
      <c r="B8074" s="9" t="s">
        <v>108</v>
      </c>
      <c r="C8074" s="83">
        <f t="shared" si="379"/>
        <v>6.0700000000000007E-3</v>
      </c>
      <c r="D8074" s="82">
        <f t="shared" si="378"/>
        <v>5.9400000000000008E-3</v>
      </c>
      <c r="E8074" s="81">
        <f t="shared" si="380"/>
        <v>1.3000000000000002E-4</v>
      </c>
      <c r="F8074" s="97">
        <f>INDEX(バックデータ一覧!$G$4:$I$27,MATCH(計算過程!B8074,バックデータ一覧!$F$4:$F$27,0),MATCH(VLOOKUP(A8074,バックデータ一覧!$T$3:$U$367,2),バックデータ一覧!$G$3:$I$3,0))*10^-3</f>
        <v>1.3000000000000002E-4</v>
      </c>
      <c r="G8074" s="97">
        <f>INDEX(バックデータ一覧!$J$4:$L$27,MATCH(計算過程!B8074,バックデータ一覧!$F$4:$F$27,0),MATCH(VLOOKUP(A8074,バックデータ一覧!$T$3:$U$367,2),バックデータ一覧!$J$3:$L$3,0))*10^-3</f>
        <v>2.5000000000000001E-4</v>
      </c>
      <c r="H8074" s="97">
        <f>INDEX(バックデータ一覧!$M$4:$O$27,MATCH(計算過程!B8074,バックデータ一覧!$F$4:$F$27,0),MATCH(VLOOKUP(A8074,バックデータ一覧!$T$3:$U$367,2),バックデータ一覧!$M$3:$O$3,0))*10^-3</f>
        <v>3.8000000000000002E-4</v>
      </c>
      <c r="I8074" s="97">
        <f>INDEX(バックデータ一覧!$P$4:$R$27,MATCH(計算過程!B8074,バックデータ一覧!$F$4:$F$27,0),MATCH(VLOOKUP(A8074,バックデータ一覧!$T$3:$U$367,2),バックデータ一覧!$P$3:$R$3,0))*10^-3</f>
        <v>5.0000000000000001E-4</v>
      </c>
    </row>
    <row r="8075" spans="1:9" x14ac:dyDescent="0.15">
      <c r="A8075" s="57">
        <v>41976</v>
      </c>
      <c r="B8075" s="9" t="s">
        <v>109</v>
      </c>
      <c r="C8075" s="83">
        <f t="shared" si="379"/>
        <v>6.0700000000000007E-3</v>
      </c>
      <c r="D8075" s="82">
        <f t="shared" si="378"/>
        <v>5.9400000000000008E-3</v>
      </c>
      <c r="E8075" s="81">
        <f t="shared" si="380"/>
        <v>1.3000000000000002E-4</v>
      </c>
      <c r="F8075" s="97">
        <f>INDEX(バックデータ一覧!$G$4:$I$27,MATCH(計算過程!B8075,バックデータ一覧!$F$4:$F$27,0),MATCH(VLOOKUP(A8075,バックデータ一覧!$T$3:$U$367,2),バックデータ一覧!$G$3:$I$3,0))*10^-3</f>
        <v>1.3000000000000002E-4</v>
      </c>
      <c r="G8075" s="97">
        <f>INDEX(バックデータ一覧!$J$4:$L$27,MATCH(計算過程!B8075,バックデータ一覧!$F$4:$F$27,0),MATCH(VLOOKUP(A8075,バックデータ一覧!$T$3:$U$367,2),バックデータ一覧!$J$3:$L$3,0))*10^-3</f>
        <v>2.5000000000000001E-4</v>
      </c>
      <c r="H8075" s="97">
        <f>INDEX(バックデータ一覧!$M$4:$O$27,MATCH(計算過程!B8075,バックデータ一覧!$F$4:$F$27,0),MATCH(VLOOKUP(A8075,バックデータ一覧!$T$3:$U$367,2),バックデータ一覧!$M$3:$O$3,0))*10^-3</f>
        <v>3.8000000000000002E-4</v>
      </c>
      <c r="I8075" s="97">
        <f>INDEX(バックデータ一覧!$P$4:$R$27,MATCH(計算過程!B8075,バックデータ一覧!$F$4:$F$27,0),MATCH(VLOOKUP(A8075,バックデータ一覧!$T$3:$U$367,2),バックデータ一覧!$P$3:$R$3,0))*10^-3</f>
        <v>5.0000000000000001E-4</v>
      </c>
    </row>
    <row r="8076" spans="1:9" x14ac:dyDescent="0.15">
      <c r="A8076" s="57">
        <v>41976</v>
      </c>
      <c r="B8076" s="9" t="s">
        <v>110</v>
      </c>
      <c r="C8076" s="83">
        <f t="shared" si="379"/>
        <v>6.0700000000000007E-3</v>
      </c>
      <c r="D8076" s="82">
        <f t="shared" si="378"/>
        <v>5.9400000000000008E-3</v>
      </c>
      <c r="E8076" s="81">
        <f t="shared" si="380"/>
        <v>1.3000000000000002E-4</v>
      </c>
      <c r="F8076" s="97">
        <f>INDEX(バックデータ一覧!$G$4:$I$27,MATCH(計算過程!B8076,バックデータ一覧!$F$4:$F$27,0),MATCH(VLOOKUP(A8076,バックデータ一覧!$T$3:$U$367,2),バックデータ一覧!$G$3:$I$3,0))*10^-3</f>
        <v>1.3000000000000002E-4</v>
      </c>
      <c r="G8076" s="97">
        <f>INDEX(バックデータ一覧!$J$4:$L$27,MATCH(計算過程!B8076,バックデータ一覧!$F$4:$F$27,0),MATCH(VLOOKUP(A8076,バックデータ一覧!$T$3:$U$367,2),バックデータ一覧!$J$3:$L$3,0))*10^-3</f>
        <v>2.5000000000000001E-4</v>
      </c>
      <c r="H8076" s="97">
        <f>INDEX(バックデータ一覧!$M$4:$O$27,MATCH(計算過程!B8076,バックデータ一覧!$F$4:$F$27,0),MATCH(VLOOKUP(A8076,バックデータ一覧!$T$3:$U$367,2),バックデータ一覧!$M$3:$O$3,0))*10^-3</f>
        <v>3.8000000000000002E-4</v>
      </c>
      <c r="I8076" s="97">
        <f>INDEX(バックデータ一覧!$P$4:$R$27,MATCH(計算過程!B8076,バックデータ一覧!$F$4:$F$27,0),MATCH(VLOOKUP(A8076,バックデータ一覧!$T$3:$U$367,2),バックデータ一覧!$P$3:$R$3,0))*10^-3</f>
        <v>5.0000000000000001E-4</v>
      </c>
    </row>
    <row r="8077" spans="1:9" x14ac:dyDescent="0.15">
      <c r="A8077" s="57">
        <v>41976</v>
      </c>
      <c r="B8077" s="9" t="s">
        <v>111</v>
      </c>
      <c r="C8077" s="83">
        <f t="shared" si="379"/>
        <v>6.0700000000000007E-3</v>
      </c>
      <c r="D8077" s="82">
        <f t="shared" si="378"/>
        <v>5.9400000000000008E-3</v>
      </c>
      <c r="E8077" s="81">
        <f t="shared" si="380"/>
        <v>1.3000000000000002E-4</v>
      </c>
      <c r="F8077" s="97">
        <f>INDEX(バックデータ一覧!$G$4:$I$27,MATCH(計算過程!B8077,バックデータ一覧!$F$4:$F$27,0),MATCH(VLOOKUP(A8077,バックデータ一覧!$T$3:$U$367,2),バックデータ一覧!$G$3:$I$3,0))*10^-3</f>
        <v>1.3000000000000002E-4</v>
      </c>
      <c r="G8077" s="97">
        <f>INDEX(バックデータ一覧!$J$4:$L$27,MATCH(計算過程!B8077,バックデータ一覧!$F$4:$F$27,0),MATCH(VLOOKUP(A8077,バックデータ一覧!$T$3:$U$367,2),バックデータ一覧!$J$3:$L$3,0))*10^-3</f>
        <v>2.5000000000000001E-4</v>
      </c>
      <c r="H8077" s="97">
        <f>INDEX(バックデータ一覧!$M$4:$O$27,MATCH(計算過程!B8077,バックデータ一覧!$F$4:$F$27,0),MATCH(VLOOKUP(A8077,バックデータ一覧!$T$3:$U$367,2),バックデータ一覧!$M$3:$O$3,0))*10^-3</f>
        <v>3.8000000000000002E-4</v>
      </c>
      <c r="I8077" s="97">
        <f>INDEX(バックデータ一覧!$P$4:$R$27,MATCH(計算過程!B8077,バックデータ一覧!$F$4:$F$27,0),MATCH(VLOOKUP(A8077,バックデータ一覧!$T$3:$U$367,2),バックデータ一覧!$P$3:$R$3,0))*10^-3</f>
        <v>5.0000000000000001E-4</v>
      </c>
    </row>
    <row r="8078" spans="1:9" x14ac:dyDescent="0.15">
      <c r="A8078" s="57">
        <v>41976</v>
      </c>
      <c r="B8078" s="9" t="s">
        <v>112</v>
      </c>
      <c r="C8078" s="83">
        <f t="shared" si="379"/>
        <v>6.4800000000000005E-3</v>
      </c>
      <c r="D8078" s="82">
        <f t="shared" si="378"/>
        <v>5.9400000000000008E-3</v>
      </c>
      <c r="E8078" s="81">
        <f t="shared" si="380"/>
        <v>5.4000000000000001E-4</v>
      </c>
      <c r="F8078" s="97">
        <f>INDEX(バックデータ一覧!$G$4:$I$27,MATCH(計算過程!B8078,バックデータ一覧!$F$4:$F$27,0),MATCH(VLOOKUP(A8078,バックデータ一覧!$T$3:$U$367,2),バックデータ一覧!$G$3:$I$3,0))*10^-3</f>
        <v>5.4000000000000001E-4</v>
      </c>
      <c r="G8078" s="97">
        <f>INDEX(バックデータ一覧!$J$4:$L$27,MATCH(計算過程!B8078,バックデータ一覧!$F$4:$F$27,0),MATCH(VLOOKUP(A8078,バックデータ一覧!$T$3:$U$367,2),バックデータ一覧!$J$3:$L$3,0))*10^-3</f>
        <v>1.08E-3</v>
      </c>
      <c r="H8078" s="97">
        <f>INDEX(バックデータ一覧!$M$4:$O$27,MATCH(計算過程!B8078,バックデータ一覧!$F$4:$F$27,0),MATCH(VLOOKUP(A8078,バックデータ一覧!$T$3:$U$367,2),バックデータ一覧!$M$3:$O$3,0))*10^-3</f>
        <v>1.6299999999999999E-3</v>
      </c>
      <c r="I8078" s="97">
        <f>INDEX(バックデータ一覧!$P$4:$R$27,MATCH(計算過程!B8078,バックデータ一覧!$F$4:$F$27,0),MATCH(VLOOKUP(A8078,バックデータ一覧!$T$3:$U$367,2),バックデータ一覧!$P$3:$R$3,0))*10^-3</f>
        <v>2.1700000000000001E-3</v>
      </c>
    </row>
    <row r="8079" spans="1:9" x14ac:dyDescent="0.15">
      <c r="A8079" s="57">
        <v>41976</v>
      </c>
      <c r="B8079" s="9" t="s">
        <v>113</v>
      </c>
      <c r="C8079" s="83">
        <f t="shared" si="379"/>
        <v>9.7300000000000008E-3</v>
      </c>
      <c r="D8079" s="82">
        <f t="shared" si="378"/>
        <v>5.9400000000000008E-3</v>
      </c>
      <c r="E8079" s="81">
        <f t="shared" si="380"/>
        <v>3.79E-3</v>
      </c>
      <c r="F8079" s="97">
        <f>INDEX(バックデータ一覧!$G$4:$I$27,MATCH(計算過程!B8079,バックデータ一覧!$F$4:$F$27,0),MATCH(VLOOKUP(A8079,バックデータ一覧!$T$3:$U$367,2),バックデータ一覧!$G$3:$I$3,0))*10^-3</f>
        <v>3.79E-3</v>
      </c>
      <c r="G8079" s="97">
        <f>INDEX(バックデータ一覧!$J$4:$L$27,MATCH(計算過程!B8079,バックデータ一覧!$F$4:$F$27,0),MATCH(VLOOKUP(A8079,バックデータ一覧!$T$3:$U$367,2),バックデータ一覧!$J$3:$L$3,0))*10^-3</f>
        <v>7.5900000000000004E-3</v>
      </c>
      <c r="H8079" s="97">
        <f>INDEX(バックデータ一覧!$M$4:$O$27,MATCH(計算過程!B8079,バックデータ一覧!$F$4:$F$27,0),MATCH(VLOOKUP(A8079,バックデータ一覧!$T$3:$U$367,2),バックデータ一覧!$M$3:$O$3,0))*10^-3</f>
        <v>1.1380000000000001E-2</v>
      </c>
      <c r="I8079" s="97">
        <f>INDEX(バックデータ一覧!$P$4:$R$27,MATCH(計算過程!B8079,バックデータ一覧!$F$4:$F$27,0),MATCH(VLOOKUP(A8079,バックデータ一覧!$T$3:$U$367,2),バックデータ一覧!$P$3:$R$3,0))*10^-3</f>
        <v>1.5180000000000001E-2</v>
      </c>
    </row>
    <row r="8080" spans="1:9" x14ac:dyDescent="0.15">
      <c r="A8080" s="57">
        <v>41976</v>
      </c>
      <c r="B8080" s="9" t="s">
        <v>114</v>
      </c>
      <c r="C8080" s="83">
        <f t="shared" si="379"/>
        <v>6.2700000000000013E-3</v>
      </c>
      <c r="D8080" s="82">
        <f t="shared" si="378"/>
        <v>5.9400000000000008E-3</v>
      </c>
      <c r="E8080" s="81">
        <f t="shared" si="380"/>
        <v>3.3E-4</v>
      </c>
      <c r="F8080" s="97">
        <f>INDEX(バックデータ一覧!$G$4:$I$27,MATCH(計算過程!B8080,バックデータ一覧!$F$4:$F$27,0),MATCH(VLOOKUP(A8080,バックデータ一覧!$T$3:$U$367,2),バックデータ一覧!$G$3:$I$3,0))*10^-3</f>
        <v>3.3E-4</v>
      </c>
      <c r="G8080" s="97">
        <f>INDEX(バックデータ一覧!$J$4:$L$27,MATCH(計算過程!B8080,バックデータ一覧!$F$4:$F$27,0),MATCH(VLOOKUP(A8080,バックデータ一覧!$T$3:$U$367,2),バックデータ一覧!$J$3:$L$3,0))*10^-3</f>
        <v>6.7000000000000002E-4</v>
      </c>
      <c r="H8080" s="97">
        <f>INDEX(バックデータ一覧!$M$4:$O$27,MATCH(計算過程!B8080,バックデータ一覧!$F$4:$F$27,0),MATCH(VLOOKUP(A8080,バックデータ一覧!$T$3:$U$367,2),バックデータ一覧!$M$3:$O$3,0))*10^-3</f>
        <v>1E-3</v>
      </c>
      <c r="I8080" s="97">
        <f>INDEX(バックデータ一覧!$P$4:$R$27,MATCH(計算過程!B8080,バックデータ一覧!$F$4:$F$27,0),MATCH(VLOOKUP(A8080,バックデータ一覧!$T$3:$U$367,2),バックデータ一覧!$P$3:$R$3,0))*10^-3</f>
        <v>1.33E-3</v>
      </c>
    </row>
    <row r="8081" spans="1:9" x14ac:dyDescent="0.15">
      <c r="A8081" s="57">
        <v>41976</v>
      </c>
      <c r="B8081" s="9" t="s">
        <v>115</v>
      </c>
      <c r="C8081" s="83">
        <f t="shared" si="379"/>
        <v>6.4800000000000005E-3</v>
      </c>
      <c r="D8081" s="82">
        <f t="shared" si="378"/>
        <v>5.9400000000000008E-3</v>
      </c>
      <c r="E8081" s="81">
        <f t="shared" si="380"/>
        <v>5.4000000000000001E-4</v>
      </c>
      <c r="F8081" s="97">
        <f>INDEX(バックデータ一覧!$G$4:$I$27,MATCH(計算過程!B8081,バックデータ一覧!$F$4:$F$27,0),MATCH(VLOOKUP(A8081,バックデータ一覧!$T$3:$U$367,2),バックデータ一覧!$G$3:$I$3,0))*10^-3</f>
        <v>5.4000000000000001E-4</v>
      </c>
      <c r="G8081" s="97">
        <f>INDEX(バックデータ一覧!$J$4:$L$27,MATCH(計算過程!B8081,バックデータ一覧!$F$4:$F$27,0),MATCH(VLOOKUP(A8081,バックデータ一覧!$T$3:$U$367,2),バックデータ一覧!$J$3:$L$3,0))*10^-3</f>
        <v>1.08E-3</v>
      </c>
      <c r="H8081" s="97">
        <f>INDEX(バックデータ一覧!$M$4:$O$27,MATCH(計算過程!B8081,バックデータ一覧!$F$4:$F$27,0),MATCH(VLOOKUP(A8081,バックデータ一覧!$T$3:$U$367,2),バックデータ一覧!$M$3:$O$3,0))*10^-3</f>
        <v>1.6299999999999999E-3</v>
      </c>
      <c r="I8081" s="97">
        <f>INDEX(バックデータ一覧!$P$4:$R$27,MATCH(計算過程!B8081,バックデータ一覧!$F$4:$F$27,0),MATCH(VLOOKUP(A8081,バックデータ一覧!$T$3:$U$367,2),バックデータ一覧!$P$3:$R$3,0))*10^-3</f>
        <v>2.1700000000000001E-3</v>
      </c>
    </row>
    <row r="8082" spans="1:9" x14ac:dyDescent="0.15">
      <c r="A8082" s="57">
        <v>41976</v>
      </c>
      <c r="B8082" s="9" t="s">
        <v>116</v>
      </c>
      <c r="C8082" s="83">
        <f t="shared" si="379"/>
        <v>6.2700000000000013E-3</v>
      </c>
      <c r="D8082" s="82">
        <f t="shared" si="378"/>
        <v>5.9400000000000008E-3</v>
      </c>
      <c r="E8082" s="81">
        <f t="shared" si="380"/>
        <v>3.3E-4</v>
      </c>
      <c r="F8082" s="97">
        <f>INDEX(バックデータ一覧!$G$4:$I$27,MATCH(計算過程!B8082,バックデータ一覧!$F$4:$F$27,0),MATCH(VLOOKUP(A8082,バックデータ一覧!$T$3:$U$367,2),バックデータ一覧!$G$3:$I$3,0))*10^-3</f>
        <v>3.3E-4</v>
      </c>
      <c r="G8082" s="97">
        <f>INDEX(バックデータ一覧!$J$4:$L$27,MATCH(計算過程!B8082,バックデータ一覧!$F$4:$F$27,0),MATCH(VLOOKUP(A8082,バックデータ一覧!$T$3:$U$367,2),バックデータ一覧!$J$3:$L$3,0))*10^-3</f>
        <v>6.7000000000000002E-4</v>
      </c>
      <c r="H8082" s="97">
        <f>INDEX(バックデータ一覧!$M$4:$O$27,MATCH(計算過程!B8082,バックデータ一覧!$F$4:$F$27,0),MATCH(VLOOKUP(A8082,バックデータ一覧!$T$3:$U$367,2),バックデータ一覧!$M$3:$O$3,0))*10^-3</f>
        <v>1E-3</v>
      </c>
      <c r="I8082" s="97">
        <f>INDEX(バックデータ一覧!$P$4:$R$27,MATCH(計算過程!B8082,バックデータ一覧!$F$4:$F$27,0),MATCH(VLOOKUP(A8082,バックデータ一覧!$T$3:$U$367,2),バックデータ一覧!$P$3:$R$3,0))*10^-3</f>
        <v>1.33E-3</v>
      </c>
    </row>
    <row r="8083" spans="1:9" x14ac:dyDescent="0.15">
      <c r="A8083" s="57">
        <v>41976</v>
      </c>
      <c r="B8083" s="9" t="s">
        <v>117</v>
      </c>
      <c r="C8083" s="83">
        <f t="shared" si="379"/>
        <v>9.3200000000000002E-3</v>
      </c>
      <c r="D8083" s="82">
        <f t="shared" si="378"/>
        <v>5.9400000000000008E-3</v>
      </c>
      <c r="E8083" s="81">
        <f t="shared" si="380"/>
        <v>3.3799999999999998E-3</v>
      </c>
      <c r="F8083" s="97">
        <f>INDEX(バックデータ一覧!$G$4:$I$27,MATCH(計算過程!B8083,バックデータ一覧!$F$4:$F$27,0),MATCH(VLOOKUP(A8083,バックデータ一覧!$T$3:$U$367,2),バックデータ一覧!$G$3:$I$3,0))*10^-3</f>
        <v>3.3799999999999998E-3</v>
      </c>
      <c r="G8083" s="97">
        <f>INDEX(バックデータ一覧!$J$4:$L$27,MATCH(計算過程!B8083,バックデータ一覧!$F$4:$F$27,0),MATCH(VLOOKUP(A8083,バックデータ一覧!$T$3:$U$367,2),バックデータ一覧!$J$3:$L$3,0))*10^-3</f>
        <v>6.7499999999999999E-3</v>
      </c>
      <c r="H8083" s="97">
        <f>INDEX(バックデータ一覧!$M$4:$O$27,MATCH(計算過程!B8083,バックデータ一覧!$F$4:$F$27,0),MATCH(VLOOKUP(A8083,バックデータ一覧!$T$3:$U$367,2),バックデータ一覧!$M$3:$O$3,0))*10^-3</f>
        <v>1.0130000000000002E-2</v>
      </c>
      <c r="I8083" s="97">
        <f>INDEX(バックデータ一覧!$P$4:$R$27,MATCH(計算過程!B8083,バックデータ一覧!$F$4:$F$27,0),MATCH(VLOOKUP(A8083,バックデータ一覧!$T$3:$U$367,2),バックデータ一覧!$P$3:$R$3,0))*10^-3</f>
        <v>1.3509999999999999E-2</v>
      </c>
    </row>
    <row r="8084" spans="1:9" x14ac:dyDescent="0.15">
      <c r="A8084" s="57">
        <v>41976</v>
      </c>
      <c r="B8084" s="9" t="s">
        <v>118</v>
      </c>
      <c r="C8084" s="83">
        <f t="shared" si="379"/>
        <v>6.2700000000000013E-3</v>
      </c>
      <c r="D8084" s="82">
        <f t="shared" si="378"/>
        <v>5.9400000000000008E-3</v>
      </c>
      <c r="E8084" s="81">
        <f t="shared" si="380"/>
        <v>3.3E-4</v>
      </c>
      <c r="F8084" s="97">
        <f>INDEX(バックデータ一覧!$G$4:$I$27,MATCH(計算過程!B8084,バックデータ一覧!$F$4:$F$27,0),MATCH(VLOOKUP(A8084,バックデータ一覧!$T$3:$U$367,2),バックデータ一覧!$G$3:$I$3,0))*10^-3</f>
        <v>3.3E-4</v>
      </c>
      <c r="G8084" s="97">
        <f>INDEX(バックデータ一覧!$J$4:$L$27,MATCH(計算過程!B8084,バックデータ一覧!$F$4:$F$27,0),MATCH(VLOOKUP(A8084,バックデータ一覧!$T$3:$U$367,2),バックデータ一覧!$J$3:$L$3,0))*10^-3</f>
        <v>6.7000000000000002E-4</v>
      </c>
      <c r="H8084" s="97">
        <f>INDEX(バックデータ一覧!$M$4:$O$27,MATCH(計算過程!B8084,バックデータ一覧!$F$4:$F$27,0),MATCH(VLOOKUP(A8084,バックデータ一覧!$T$3:$U$367,2),バックデータ一覧!$M$3:$O$3,0))*10^-3</f>
        <v>1E-3</v>
      </c>
      <c r="I8084" s="97">
        <f>INDEX(バックデータ一覧!$P$4:$R$27,MATCH(計算過程!B8084,バックデータ一覧!$F$4:$F$27,0),MATCH(VLOOKUP(A8084,バックデータ一覧!$T$3:$U$367,2),バックデータ一覧!$P$3:$R$3,0))*10^-3</f>
        <v>1.33E-3</v>
      </c>
    </row>
    <row r="8085" spans="1:9" x14ac:dyDescent="0.15">
      <c r="A8085" s="57">
        <v>41976</v>
      </c>
      <c r="B8085" s="9" t="s">
        <v>119</v>
      </c>
      <c r="C8085" s="83">
        <f t="shared" si="379"/>
        <v>6.0700000000000007E-3</v>
      </c>
      <c r="D8085" s="82">
        <f t="shared" si="378"/>
        <v>5.9400000000000008E-3</v>
      </c>
      <c r="E8085" s="81">
        <f t="shared" si="380"/>
        <v>1.3000000000000002E-4</v>
      </c>
      <c r="F8085" s="97">
        <f>INDEX(バックデータ一覧!$G$4:$I$27,MATCH(計算過程!B8085,バックデータ一覧!$F$4:$F$27,0),MATCH(VLOOKUP(A8085,バックデータ一覧!$T$3:$U$367,2),バックデータ一覧!$G$3:$I$3,0))*10^-3</f>
        <v>1.3000000000000002E-4</v>
      </c>
      <c r="G8085" s="97">
        <f>INDEX(バックデータ一覧!$J$4:$L$27,MATCH(計算過程!B8085,バックデータ一覧!$F$4:$F$27,0),MATCH(VLOOKUP(A8085,バックデータ一覧!$T$3:$U$367,2),バックデータ一覧!$J$3:$L$3,0))*10^-3</f>
        <v>2.5000000000000001E-4</v>
      </c>
      <c r="H8085" s="97">
        <f>INDEX(バックデータ一覧!$M$4:$O$27,MATCH(計算過程!B8085,バックデータ一覧!$F$4:$F$27,0),MATCH(VLOOKUP(A8085,バックデータ一覧!$T$3:$U$367,2),バックデータ一覧!$M$3:$O$3,0))*10^-3</f>
        <v>3.8000000000000002E-4</v>
      </c>
      <c r="I8085" s="97">
        <f>INDEX(バックデータ一覧!$P$4:$R$27,MATCH(計算過程!B8085,バックデータ一覧!$F$4:$F$27,0),MATCH(VLOOKUP(A8085,バックデータ一覧!$T$3:$U$367,2),バックデータ一覧!$P$3:$R$3,0))*10^-3</f>
        <v>5.0000000000000001E-4</v>
      </c>
    </row>
    <row r="8086" spans="1:9" x14ac:dyDescent="0.15">
      <c r="A8086" s="57">
        <v>41976</v>
      </c>
      <c r="B8086" s="9" t="s">
        <v>120</v>
      </c>
      <c r="C8086" s="83">
        <f t="shared" si="379"/>
        <v>6.0700000000000007E-3</v>
      </c>
      <c r="D8086" s="82">
        <f t="shared" si="378"/>
        <v>5.9400000000000008E-3</v>
      </c>
      <c r="E8086" s="81">
        <f t="shared" si="380"/>
        <v>1.3000000000000002E-4</v>
      </c>
      <c r="F8086" s="97">
        <f>INDEX(バックデータ一覧!$G$4:$I$27,MATCH(計算過程!B8086,バックデータ一覧!$F$4:$F$27,0),MATCH(VLOOKUP(A8086,バックデータ一覧!$T$3:$U$367,2),バックデータ一覧!$G$3:$I$3,0))*10^-3</f>
        <v>1.3000000000000002E-4</v>
      </c>
      <c r="G8086" s="97">
        <f>INDEX(バックデータ一覧!$J$4:$L$27,MATCH(計算過程!B8086,バックデータ一覧!$F$4:$F$27,0),MATCH(VLOOKUP(A8086,バックデータ一覧!$T$3:$U$367,2),バックデータ一覧!$J$3:$L$3,0))*10^-3</f>
        <v>2.5000000000000001E-4</v>
      </c>
      <c r="H8086" s="97">
        <f>INDEX(バックデータ一覧!$M$4:$O$27,MATCH(計算過程!B8086,バックデータ一覧!$F$4:$F$27,0),MATCH(VLOOKUP(A8086,バックデータ一覧!$T$3:$U$367,2),バックデータ一覧!$M$3:$O$3,0))*10^-3</f>
        <v>3.8000000000000002E-4</v>
      </c>
      <c r="I8086" s="97">
        <f>INDEX(バックデータ一覧!$P$4:$R$27,MATCH(計算過程!B8086,バックデータ一覧!$F$4:$F$27,0),MATCH(VLOOKUP(A8086,バックデータ一覧!$T$3:$U$367,2),バックデータ一覧!$P$3:$R$3,0))*10^-3</f>
        <v>5.0000000000000001E-4</v>
      </c>
    </row>
    <row r="8087" spans="1:9" x14ac:dyDescent="0.15">
      <c r="A8087" s="57">
        <v>41976</v>
      </c>
      <c r="B8087" s="9" t="s">
        <v>121</v>
      </c>
      <c r="C8087" s="83">
        <f t="shared" si="379"/>
        <v>6.4800000000000005E-3</v>
      </c>
      <c r="D8087" s="82">
        <f t="shared" si="378"/>
        <v>5.9400000000000008E-3</v>
      </c>
      <c r="E8087" s="81">
        <f t="shared" si="380"/>
        <v>5.4000000000000001E-4</v>
      </c>
      <c r="F8087" s="97">
        <f>INDEX(バックデータ一覧!$G$4:$I$27,MATCH(計算過程!B8087,バックデータ一覧!$F$4:$F$27,0),MATCH(VLOOKUP(A8087,バックデータ一覧!$T$3:$U$367,2),バックデータ一覧!$G$3:$I$3,0))*10^-3</f>
        <v>5.4000000000000001E-4</v>
      </c>
      <c r="G8087" s="97">
        <f>INDEX(バックデータ一覧!$J$4:$L$27,MATCH(計算過程!B8087,バックデータ一覧!$F$4:$F$27,0),MATCH(VLOOKUP(A8087,バックデータ一覧!$T$3:$U$367,2),バックデータ一覧!$J$3:$L$3,0))*10^-3</f>
        <v>1.08E-3</v>
      </c>
      <c r="H8087" s="97">
        <f>INDEX(バックデータ一覧!$M$4:$O$27,MATCH(計算過程!B8087,バックデータ一覧!$F$4:$F$27,0),MATCH(VLOOKUP(A8087,バックデータ一覧!$T$3:$U$367,2),バックデータ一覧!$M$3:$O$3,0))*10^-3</f>
        <v>1.6299999999999999E-3</v>
      </c>
      <c r="I8087" s="97">
        <f>INDEX(バックデータ一覧!$P$4:$R$27,MATCH(計算過程!B8087,バックデータ一覧!$F$4:$F$27,0),MATCH(VLOOKUP(A8087,バックデータ一覧!$T$3:$U$367,2),バックデータ一覧!$P$3:$R$3,0))*10^-3</f>
        <v>2.1700000000000001E-3</v>
      </c>
    </row>
    <row r="8088" spans="1:9" x14ac:dyDescent="0.15">
      <c r="A8088" s="57">
        <v>41976</v>
      </c>
      <c r="B8088" s="9" t="s">
        <v>122</v>
      </c>
      <c r="C8088" s="83">
        <f t="shared" si="379"/>
        <v>1.2360000000000001E-2</v>
      </c>
      <c r="D8088" s="82">
        <f t="shared" si="378"/>
        <v>5.9400000000000008E-3</v>
      </c>
      <c r="E8088" s="81">
        <f t="shared" si="380"/>
        <v>6.4200000000000004E-3</v>
      </c>
      <c r="F8088" s="97">
        <f>INDEX(バックデータ一覧!$G$4:$I$27,MATCH(計算過程!B8088,バックデータ一覧!$F$4:$F$27,0),MATCH(VLOOKUP(A8088,バックデータ一覧!$T$3:$U$367,2),バックデータ一覧!$G$3:$I$3,0))*10^-3</f>
        <v>6.4200000000000004E-3</v>
      </c>
      <c r="G8088" s="97">
        <f>INDEX(バックデータ一覧!$J$4:$L$27,MATCH(計算過程!B8088,バックデータ一覧!$F$4:$F$27,0),MATCH(VLOOKUP(A8088,バックデータ一覧!$T$3:$U$367,2),バックデータ一覧!$J$3:$L$3,0))*10^-3</f>
        <v>1.2840000000000001E-2</v>
      </c>
      <c r="H8088" s="97">
        <f>INDEX(バックデータ一覧!$M$4:$O$27,MATCH(計算過程!B8088,バックデータ一覧!$F$4:$F$27,0),MATCH(VLOOKUP(A8088,バックデータ一覧!$T$3:$U$367,2),バックデータ一覧!$M$3:$O$3,0))*10^-3</f>
        <v>1.9260000000000003E-2</v>
      </c>
      <c r="I8088" s="97">
        <f>INDEX(バックデータ一覧!$P$4:$R$27,MATCH(計算過程!B8088,バックデータ一覧!$F$4:$F$27,0),MATCH(VLOOKUP(A8088,バックデータ一覧!$T$3:$U$367,2),バックデータ一覧!$P$3:$R$3,0))*10^-3</f>
        <v>2.5680000000000001E-2</v>
      </c>
    </row>
    <row r="8089" spans="1:9" x14ac:dyDescent="0.15">
      <c r="A8089" s="57">
        <v>41976</v>
      </c>
      <c r="B8089" s="9" t="s">
        <v>123</v>
      </c>
      <c r="C8089" s="83">
        <f t="shared" si="379"/>
        <v>1.2360000000000001E-2</v>
      </c>
      <c r="D8089" s="82">
        <f t="shared" si="378"/>
        <v>5.9400000000000008E-3</v>
      </c>
      <c r="E8089" s="81">
        <f t="shared" si="380"/>
        <v>6.4200000000000004E-3</v>
      </c>
      <c r="F8089" s="97">
        <f>INDEX(バックデータ一覧!$G$4:$I$27,MATCH(計算過程!B8089,バックデータ一覧!$F$4:$F$27,0),MATCH(VLOOKUP(A8089,バックデータ一覧!$T$3:$U$367,2),バックデータ一覧!$G$3:$I$3,0))*10^-3</f>
        <v>6.4200000000000004E-3</v>
      </c>
      <c r="G8089" s="97">
        <f>INDEX(バックデータ一覧!$J$4:$L$27,MATCH(計算過程!B8089,バックデータ一覧!$F$4:$F$27,0),MATCH(VLOOKUP(A8089,バックデータ一覧!$T$3:$U$367,2),バックデータ一覧!$J$3:$L$3,0))*10^-3</f>
        <v>1.2840000000000001E-2</v>
      </c>
      <c r="H8089" s="97">
        <f>INDEX(バックデータ一覧!$M$4:$O$27,MATCH(計算過程!B8089,バックデータ一覧!$F$4:$F$27,0),MATCH(VLOOKUP(A8089,バックデータ一覧!$T$3:$U$367,2),バックデータ一覧!$M$3:$O$3,0))*10^-3</f>
        <v>1.9260000000000003E-2</v>
      </c>
      <c r="I8089" s="97">
        <f>INDEX(バックデータ一覧!$P$4:$R$27,MATCH(計算過程!B8089,バックデータ一覧!$F$4:$F$27,0),MATCH(VLOOKUP(A8089,バックデータ一覧!$T$3:$U$367,2),バックデータ一覧!$P$3:$R$3,0))*10^-3</f>
        <v>2.5680000000000001E-2</v>
      </c>
    </row>
    <row r="8090" spans="1:9" x14ac:dyDescent="0.15">
      <c r="A8090" s="57">
        <v>41976</v>
      </c>
      <c r="B8090" s="9" t="s">
        <v>124</v>
      </c>
      <c r="C8090" s="83">
        <f t="shared" si="379"/>
        <v>6.0700000000000007E-3</v>
      </c>
      <c r="D8090" s="82">
        <f t="shared" si="378"/>
        <v>5.9400000000000008E-3</v>
      </c>
      <c r="E8090" s="81">
        <f t="shared" si="380"/>
        <v>1.3000000000000002E-4</v>
      </c>
      <c r="F8090" s="97">
        <f>INDEX(バックデータ一覧!$G$4:$I$27,MATCH(計算過程!B8090,バックデータ一覧!$F$4:$F$27,0),MATCH(VLOOKUP(A8090,バックデータ一覧!$T$3:$U$367,2),バックデータ一覧!$G$3:$I$3,0))*10^-3</f>
        <v>1.3000000000000002E-4</v>
      </c>
      <c r="G8090" s="97">
        <f>INDEX(バックデータ一覧!$J$4:$L$27,MATCH(計算過程!B8090,バックデータ一覧!$F$4:$F$27,0),MATCH(VLOOKUP(A8090,バックデータ一覧!$T$3:$U$367,2),バックデータ一覧!$J$3:$L$3,0))*10^-3</f>
        <v>2.5000000000000001E-4</v>
      </c>
      <c r="H8090" s="97">
        <f>INDEX(バックデータ一覧!$M$4:$O$27,MATCH(計算過程!B8090,バックデータ一覧!$F$4:$F$27,0),MATCH(VLOOKUP(A8090,バックデータ一覧!$T$3:$U$367,2),バックデータ一覧!$M$3:$O$3,0))*10^-3</f>
        <v>3.8000000000000002E-4</v>
      </c>
      <c r="I8090" s="97">
        <f>INDEX(バックデータ一覧!$P$4:$R$27,MATCH(計算過程!B8090,バックデータ一覧!$F$4:$F$27,0),MATCH(VLOOKUP(A8090,バックデータ一覧!$T$3:$U$367,2),バックデータ一覧!$P$3:$R$3,0))*10^-3</f>
        <v>5.0000000000000001E-4</v>
      </c>
    </row>
    <row r="8091" spans="1:9" x14ac:dyDescent="0.15">
      <c r="A8091" s="57">
        <v>41976</v>
      </c>
      <c r="B8091" s="9" t="s">
        <v>125</v>
      </c>
      <c r="C8091" s="83">
        <f t="shared" si="379"/>
        <v>6.2700000000000013E-3</v>
      </c>
      <c r="D8091" s="82">
        <f t="shared" si="378"/>
        <v>5.9400000000000008E-3</v>
      </c>
      <c r="E8091" s="81">
        <f t="shared" si="380"/>
        <v>3.3E-4</v>
      </c>
      <c r="F8091" s="97">
        <f>INDEX(バックデータ一覧!$G$4:$I$27,MATCH(計算過程!B8091,バックデータ一覧!$F$4:$F$27,0),MATCH(VLOOKUP(A8091,バックデータ一覧!$T$3:$U$367,2),バックデータ一覧!$G$3:$I$3,0))*10^-3</f>
        <v>3.3E-4</v>
      </c>
      <c r="G8091" s="97">
        <f>INDEX(バックデータ一覧!$J$4:$L$27,MATCH(計算過程!B8091,バックデータ一覧!$F$4:$F$27,0),MATCH(VLOOKUP(A8091,バックデータ一覧!$T$3:$U$367,2),バックデータ一覧!$J$3:$L$3,0))*10^-3</f>
        <v>6.7000000000000002E-4</v>
      </c>
      <c r="H8091" s="97">
        <f>INDEX(バックデータ一覧!$M$4:$O$27,MATCH(計算過程!B8091,バックデータ一覧!$F$4:$F$27,0),MATCH(VLOOKUP(A8091,バックデータ一覧!$T$3:$U$367,2),バックデータ一覧!$M$3:$O$3,0))*10^-3</f>
        <v>1E-3</v>
      </c>
      <c r="I8091" s="97">
        <f>INDEX(バックデータ一覧!$P$4:$R$27,MATCH(計算過程!B8091,バックデータ一覧!$F$4:$F$27,0),MATCH(VLOOKUP(A8091,バックデータ一覧!$T$3:$U$367,2),バックデータ一覧!$P$3:$R$3,0))*10^-3</f>
        <v>1.33E-3</v>
      </c>
    </row>
    <row r="8092" spans="1:9" x14ac:dyDescent="0.15">
      <c r="A8092" s="57">
        <v>41976</v>
      </c>
      <c r="B8092" s="9" t="s">
        <v>126</v>
      </c>
      <c r="C8092" s="83">
        <f t="shared" si="379"/>
        <v>1.2220000000000002E-2</v>
      </c>
      <c r="D8092" s="82">
        <f t="shared" si="378"/>
        <v>5.9400000000000008E-3</v>
      </c>
      <c r="E8092" s="81">
        <f t="shared" si="380"/>
        <v>6.28E-3</v>
      </c>
      <c r="F8092" s="97">
        <f>INDEX(バックデータ一覧!$G$4:$I$27,MATCH(計算過程!B8092,バックデータ一覧!$F$4:$F$27,0),MATCH(VLOOKUP(A8092,バックデータ一覧!$T$3:$U$367,2),バックデータ一覧!$G$3:$I$3,0))*10^-3</f>
        <v>6.28E-3</v>
      </c>
      <c r="G8092" s="97">
        <f>INDEX(バックデータ一覧!$J$4:$L$27,MATCH(計算過程!B8092,バックデータ一覧!$F$4:$F$27,0),MATCH(VLOOKUP(A8092,バックデータ一覧!$T$3:$U$367,2),バックデータ一覧!$J$3:$L$3,0))*10^-3</f>
        <v>1.256E-2</v>
      </c>
      <c r="H8092" s="97">
        <f>INDEX(バックデータ一覧!$M$4:$O$27,MATCH(計算過程!B8092,バックデータ一覧!$F$4:$F$27,0),MATCH(VLOOKUP(A8092,バックデータ一覧!$T$3:$U$367,2),バックデータ一覧!$M$3:$O$3,0))*10^-3</f>
        <v>1.8839999999999999E-2</v>
      </c>
      <c r="I8092" s="97">
        <f>INDEX(バックデータ一覧!$P$4:$R$27,MATCH(計算過程!B8092,バックデータ一覧!$F$4:$F$27,0),MATCH(VLOOKUP(A8092,バックデータ一覧!$T$3:$U$367,2),バックデータ一覧!$P$3:$R$3,0))*10^-3</f>
        <v>2.512E-2</v>
      </c>
    </row>
    <row r="8093" spans="1:9" x14ac:dyDescent="0.15">
      <c r="A8093" s="57">
        <v>41976</v>
      </c>
      <c r="B8093" s="9" t="s">
        <v>127</v>
      </c>
      <c r="C8093" s="83">
        <f t="shared" si="379"/>
        <v>1.243E-2</v>
      </c>
      <c r="D8093" s="82">
        <f t="shared" si="378"/>
        <v>5.9400000000000008E-3</v>
      </c>
      <c r="E8093" s="81">
        <f t="shared" si="380"/>
        <v>6.4900000000000001E-3</v>
      </c>
      <c r="F8093" s="97">
        <f>INDEX(バックデータ一覧!$G$4:$I$27,MATCH(計算過程!B8093,バックデータ一覧!$F$4:$F$27,0),MATCH(VLOOKUP(A8093,バックデータ一覧!$T$3:$U$367,2),バックデータ一覧!$G$3:$I$3,0))*10^-3</f>
        <v>6.4900000000000001E-3</v>
      </c>
      <c r="G8093" s="97">
        <f>INDEX(バックデータ一覧!$J$4:$L$27,MATCH(計算過程!B8093,バックデータ一覧!$F$4:$F$27,0),MATCH(VLOOKUP(A8093,バックデータ一覧!$T$3:$U$367,2),バックデータ一覧!$J$3:$L$3,0))*10^-3</f>
        <v>1.298E-2</v>
      </c>
      <c r="H8093" s="97">
        <f>INDEX(バックデータ一覧!$M$4:$O$27,MATCH(計算過程!B8093,バックデータ一覧!$F$4:$F$27,0),MATCH(VLOOKUP(A8093,バックデータ一覧!$T$3:$U$367,2),バックデータ一覧!$M$3:$O$3,0))*10^-3</f>
        <v>1.9469999999999998E-2</v>
      </c>
      <c r="I8093" s="97">
        <f>INDEX(バックデータ一覧!$P$4:$R$27,MATCH(計算過程!B8093,バックデータ一覧!$F$4:$F$27,0),MATCH(VLOOKUP(A8093,バックデータ一覧!$T$3:$U$367,2),バックデータ一覧!$P$3:$R$3,0))*10^-3</f>
        <v>2.5950000000000001E-2</v>
      </c>
    </row>
    <row r="8094" spans="1:9" x14ac:dyDescent="0.15">
      <c r="A8094" s="57">
        <v>41976</v>
      </c>
      <c r="B8094" s="9" t="s">
        <v>128</v>
      </c>
      <c r="C8094" s="83">
        <f t="shared" si="379"/>
        <v>9.2500000000000013E-3</v>
      </c>
      <c r="D8094" s="82">
        <f t="shared" si="378"/>
        <v>5.9400000000000008E-3</v>
      </c>
      <c r="E8094" s="81">
        <f t="shared" si="380"/>
        <v>3.31E-3</v>
      </c>
      <c r="F8094" s="97">
        <f>INDEX(バックデータ一覧!$G$4:$I$27,MATCH(計算過程!B8094,バックデータ一覧!$F$4:$F$27,0),MATCH(VLOOKUP(A8094,バックデータ一覧!$T$3:$U$367,2),バックデータ一覧!$G$3:$I$3,0))*10^-3</f>
        <v>3.31E-3</v>
      </c>
      <c r="G8094" s="97">
        <f>INDEX(バックデータ一覧!$J$4:$L$27,MATCH(計算過程!B8094,バックデータ一覧!$F$4:$F$27,0),MATCH(VLOOKUP(A8094,バックデータ一覧!$T$3:$U$367,2),バックデータ一覧!$J$3:$L$3,0))*10^-3</f>
        <v>6.6100000000000004E-3</v>
      </c>
      <c r="H8094" s="97">
        <f>INDEX(バックデータ一覧!$M$4:$O$27,MATCH(計算過程!B8094,バックデータ一覧!$F$4:$F$27,0),MATCH(VLOOKUP(A8094,バックデータ一覧!$T$3:$U$367,2),バックデータ一覧!$M$3:$O$3,0))*10^-3</f>
        <v>9.92E-3</v>
      </c>
      <c r="I8094" s="97">
        <f>INDEX(バックデータ一覧!$P$4:$R$27,MATCH(計算過程!B8094,バックデータ一覧!$F$4:$F$27,0),MATCH(VLOOKUP(A8094,バックデータ一覧!$T$3:$U$367,2),バックデータ一覧!$P$3:$R$3,0))*10^-3</f>
        <v>1.323E-2</v>
      </c>
    </row>
    <row r="8095" spans="1:9" x14ac:dyDescent="0.15">
      <c r="A8095" s="57">
        <v>41977</v>
      </c>
      <c r="B8095" s="9" t="s">
        <v>105</v>
      </c>
      <c r="C8095" s="83">
        <f t="shared" si="379"/>
        <v>6.0700000000000007E-3</v>
      </c>
      <c r="D8095" s="82">
        <f t="shared" si="378"/>
        <v>5.9400000000000008E-3</v>
      </c>
      <c r="E8095" s="81">
        <f t="shared" si="380"/>
        <v>1.3000000000000002E-4</v>
      </c>
      <c r="F8095" s="97">
        <f>INDEX(バックデータ一覧!$G$4:$I$27,MATCH(計算過程!B8095,バックデータ一覧!$F$4:$F$27,0),MATCH(VLOOKUP(A8095,バックデータ一覧!$T$3:$U$367,2),バックデータ一覧!$G$3:$I$3,0))*10^-3</f>
        <v>1.3000000000000002E-4</v>
      </c>
      <c r="G8095" s="97">
        <f>INDEX(バックデータ一覧!$J$4:$L$27,MATCH(計算過程!B8095,バックデータ一覧!$F$4:$F$27,0),MATCH(VLOOKUP(A8095,バックデータ一覧!$T$3:$U$367,2),バックデータ一覧!$J$3:$L$3,0))*10^-3</f>
        <v>2.5000000000000001E-4</v>
      </c>
      <c r="H8095" s="97">
        <f>INDEX(バックデータ一覧!$M$4:$O$27,MATCH(計算過程!B8095,バックデータ一覧!$F$4:$F$27,0),MATCH(VLOOKUP(A8095,バックデータ一覧!$T$3:$U$367,2),バックデータ一覧!$M$3:$O$3,0))*10^-3</f>
        <v>3.8000000000000002E-4</v>
      </c>
      <c r="I8095" s="97">
        <f>INDEX(バックデータ一覧!$P$4:$R$27,MATCH(計算過程!B8095,バックデータ一覧!$F$4:$F$27,0),MATCH(VLOOKUP(A8095,バックデータ一覧!$T$3:$U$367,2),バックデータ一覧!$P$3:$R$3,0))*10^-3</f>
        <v>5.0000000000000001E-4</v>
      </c>
    </row>
    <row r="8096" spans="1:9" x14ac:dyDescent="0.15">
      <c r="A8096" s="57">
        <v>41977</v>
      </c>
      <c r="B8096" s="9" t="s">
        <v>106</v>
      </c>
      <c r="C8096" s="83">
        <f t="shared" si="379"/>
        <v>6.0700000000000007E-3</v>
      </c>
      <c r="D8096" s="82">
        <f t="shared" si="378"/>
        <v>5.9400000000000008E-3</v>
      </c>
      <c r="E8096" s="81">
        <f t="shared" si="380"/>
        <v>1.3000000000000002E-4</v>
      </c>
      <c r="F8096" s="97">
        <f>INDEX(バックデータ一覧!$G$4:$I$27,MATCH(計算過程!B8096,バックデータ一覧!$F$4:$F$27,0),MATCH(VLOOKUP(A8096,バックデータ一覧!$T$3:$U$367,2),バックデータ一覧!$G$3:$I$3,0))*10^-3</f>
        <v>1.3000000000000002E-4</v>
      </c>
      <c r="G8096" s="97">
        <f>INDEX(バックデータ一覧!$J$4:$L$27,MATCH(計算過程!B8096,バックデータ一覧!$F$4:$F$27,0),MATCH(VLOOKUP(A8096,バックデータ一覧!$T$3:$U$367,2),バックデータ一覧!$J$3:$L$3,0))*10^-3</f>
        <v>2.5000000000000001E-4</v>
      </c>
      <c r="H8096" s="97">
        <f>INDEX(バックデータ一覧!$M$4:$O$27,MATCH(計算過程!B8096,バックデータ一覧!$F$4:$F$27,0),MATCH(VLOOKUP(A8096,バックデータ一覧!$T$3:$U$367,2),バックデータ一覧!$M$3:$O$3,0))*10^-3</f>
        <v>3.8000000000000002E-4</v>
      </c>
      <c r="I8096" s="97">
        <f>INDEX(バックデータ一覧!$P$4:$R$27,MATCH(計算過程!B8096,バックデータ一覧!$F$4:$F$27,0),MATCH(VLOOKUP(A8096,バックデータ一覧!$T$3:$U$367,2),バックデータ一覧!$P$3:$R$3,0))*10^-3</f>
        <v>5.0000000000000001E-4</v>
      </c>
    </row>
    <row r="8097" spans="1:9" x14ac:dyDescent="0.15">
      <c r="A8097" s="57">
        <v>41977</v>
      </c>
      <c r="B8097" s="9" t="s">
        <v>107</v>
      </c>
      <c r="C8097" s="83">
        <f t="shared" si="379"/>
        <v>6.0700000000000007E-3</v>
      </c>
      <c r="D8097" s="82">
        <f t="shared" si="378"/>
        <v>5.9400000000000008E-3</v>
      </c>
      <c r="E8097" s="81">
        <f t="shared" si="380"/>
        <v>1.3000000000000002E-4</v>
      </c>
      <c r="F8097" s="97">
        <f>INDEX(バックデータ一覧!$G$4:$I$27,MATCH(計算過程!B8097,バックデータ一覧!$F$4:$F$27,0),MATCH(VLOOKUP(A8097,バックデータ一覧!$T$3:$U$367,2),バックデータ一覧!$G$3:$I$3,0))*10^-3</f>
        <v>1.3000000000000002E-4</v>
      </c>
      <c r="G8097" s="97">
        <f>INDEX(バックデータ一覧!$J$4:$L$27,MATCH(計算過程!B8097,バックデータ一覧!$F$4:$F$27,0),MATCH(VLOOKUP(A8097,バックデータ一覧!$T$3:$U$367,2),バックデータ一覧!$J$3:$L$3,0))*10^-3</f>
        <v>2.5000000000000001E-4</v>
      </c>
      <c r="H8097" s="97">
        <f>INDEX(バックデータ一覧!$M$4:$O$27,MATCH(計算過程!B8097,バックデータ一覧!$F$4:$F$27,0),MATCH(VLOOKUP(A8097,バックデータ一覧!$T$3:$U$367,2),バックデータ一覧!$M$3:$O$3,0))*10^-3</f>
        <v>3.8000000000000002E-4</v>
      </c>
      <c r="I8097" s="97">
        <f>INDEX(バックデータ一覧!$P$4:$R$27,MATCH(計算過程!B8097,バックデータ一覧!$F$4:$F$27,0),MATCH(VLOOKUP(A8097,バックデータ一覧!$T$3:$U$367,2),バックデータ一覧!$P$3:$R$3,0))*10^-3</f>
        <v>5.0000000000000001E-4</v>
      </c>
    </row>
    <row r="8098" spans="1:9" x14ac:dyDescent="0.15">
      <c r="A8098" s="57">
        <v>41977</v>
      </c>
      <c r="B8098" s="9" t="s">
        <v>108</v>
      </c>
      <c r="C8098" s="83">
        <f t="shared" si="379"/>
        <v>6.0700000000000007E-3</v>
      </c>
      <c r="D8098" s="82">
        <f t="shared" si="378"/>
        <v>5.9400000000000008E-3</v>
      </c>
      <c r="E8098" s="81">
        <f t="shared" si="380"/>
        <v>1.3000000000000002E-4</v>
      </c>
      <c r="F8098" s="97">
        <f>INDEX(バックデータ一覧!$G$4:$I$27,MATCH(計算過程!B8098,バックデータ一覧!$F$4:$F$27,0),MATCH(VLOOKUP(A8098,バックデータ一覧!$T$3:$U$367,2),バックデータ一覧!$G$3:$I$3,0))*10^-3</f>
        <v>1.3000000000000002E-4</v>
      </c>
      <c r="G8098" s="97">
        <f>INDEX(バックデータ一覧!$J$4:$L$27,MATCH(計算過程!B8098,バックデータ一覧!$F$4:$F$27,0),MATCH(VLOOKUP(A8098,バックデータ一覧!$T$3:$U$367,2),バックデータ一覧!$J$3:$L$3,0))*10^-3</f>
        <v>2.5000000000000001E-4</v>
      </c>
      <c r="H8098" s="97">
        <f>INDEX(バックデータ一覧!$M$4:$O$27,MATCH(計算過程!B8098,バックデータ一覧!$F$4:$F$27,0),MATCH(VLOOKUP(A8098,バックデータ一覧!$T$3:$U$367,2),バックデータ一覧!$M$3:$O$3,0))*10^-3</f>
        <v>3.8000000000000002E-4</v>
      </c>
      <c r="I8098" s="97">
        <f>INDEX(バックデータ一覧!$P$4:$R$27,MATCH(計算過程!B8098,バックデータ一覧!$F$4:$F$27,0),MATCH(VLOOKUP(A8098,バックデータ一覧!$T$3:$U$367,2),バックデータ一覧!$P$3:$R$3,0))*10^-3</f>
        <v>5.0000000000000001E-4</v>
      </c>
    </row>
    <row r="8099" spans="1:9" x14ac:dyDescent="0.15">
      <c r="A8099" s="57">
        <v>41977</v>
      </c>
      <c r="B8099" s="9" t="s">
        <v>109</v>
      </c>
      <c r="C8099" s="83">
        <f t="shared" si="379"/>
        <v>6.0700000000000007E-3</v>
      </c>
      <c r="D8099" s="82">
        <f t="shared" si="378"/>
        <v>5.9400000000000008E-3</v>
      </c>
      <c r="E8099" s="81">
        <f t="shared" si="380"/>
        <v>1.3000000000000002E-4</v>
      </c>
      <c r="F8099" s="97">
        <f>INDEX(バックデータ一覧!$G$4:$I$27,MATCH(計算過程!B8099,バックデータ一覧!$F$4:$F$27,0),MATCH(VLOOKUP(A8099,バックデータ一覧!$T$3:$U$367,2),バックデータ一覧!$G$3:$I$3,0))*10^-3</f>
        <v>1.3000000000000002E-4</v>
      </c>
      <c r="G8099" s="97">
        <f>INDEX(バックデータ一覧!$J$4:$L$27,MATCH(計算過程!B8099,バックデータ一覧!$F$4:$F$27,0),MATCH(VLOOKUP(A8099,バックデータ一覧!$T$3:$U$367,2),バックデータ一覧!$J$3:$L$3,0))*10^-3</f>
        <v>2.5000000000000001E-4</v>
      </c>
      <c r="H8099" s="97">
        <f>INDEX(バックデータ一覧!$M$4:$O$27,MATCH(計算過程!B8099,バックデータ一覧!$F$4:$F$27,0),MATCH(VLOOKUP(A8099,バックデータ一覧!$T$3:$U$367,2),バックデータ一覧!$M$3:$O$3,0))*10^-3</f>
        <v>3.8000000000000002E-4</v>
      </c>
      <c r="I8099" s="97">
        <f>INDEX(バックデータ一覧!$P$4:$R$27,MATCH(計算過程!B8099,バックデータ一覧!$F$4:$F$27,0),MATCH(VLOOKUP(A8099,バックデータ一覧!$T$3:$U$367,2),バックデータ一覧!$P$3:$R$3,0))*10^-3</f>
        <v>5.0000000000000001E-4</v>
      </c>
    </row>
    <row r="8100" spans="1:9" x14ac:dyDescent="0.15">
      <c r="A8100" s="57">
        <v>41977</v>
      </c>
      <c r="B8100" s="9" t="s">
        <v>110</v>
      </c>
      <c r="C8100" s="83">
        <f t="shared" si="379"/>
        <v>6.0700000000000007E-3</v>
      </c>
      <c r="D8100" s="82">
        <f t="shared" si="378"/>
        <v>5.9400000000000008E-3</v>
      </c>
      <c r="E8100" s="81">
        <f t="shared" si="380"/>
        <v>1.3000000000000002E-4</v>
      </c>
      <c r="F8100" s="97">
        <f>INDEX(バックデータ一覧!$G$4:$I$27,MATCH(計算過程!B8100,バックデータ一覧!$F$4:$F$27,0),MATCH(VLOOKUP(A8100,バックデータ一覧!$T$3:$U$367,2),バックデータ一覧!$G$3:$I$3,0))*10^-3</f>
        <v>1.3000000000000002E-4</v>
      </c>
      <c r="G8100" s="97">
        <f>INDEX(バックデータ一覧!$J$4:$L$27,MATCH(計算過程!B8100,バックデータ一覧!$F$4:$F$27,0),MATCH(VLOOKUP(A8100,バックデータ一覧!$T$3:$U$367,2),バックデータ一覧!$J$3:$L$3,0))*10^-3</f>
        <v>2.5000000000000001E-4</v>
      </c>
      <c r="H8100" s="97">
        <f>INDEX(バックデータ一覧!$M$4:$O$27,MATCH(計算過程!B8100,バックデータ一覧!$F$4:$F$27,0),MATCH(VLOOKUP(A8100,バックデータ一覧!$T$3:$U$367,2),バックデータ一覧!$M$3:$O$3,0))*10^-3</f>
        <v>3.8000000000000002E-4</v>
      </c>
      <c r="I8100" s="97">
        <f>INDEX(バックデータ一覧!$P$4:$R$27,MATCH(計算過程!B8100,バックデータ一覧!$F$4:$F$27,0),MATCH(VLOOKUP(A8100,バックデータ一覧!$T$3:$U$367,2),バックデータ一覧!$P$3:$R$3,0))*10^-3</f>
        <v>5.0000000000000001E-4</v>
      </c>
    </row>
    <row r="8101" spans="1:9" x14ac:dyDescent="0.15">
      <c r="A8101" s="57">
        <v>41977</v>
      </c>
      <c r="B8101" s="9" t="s">
        <v>111</v>
      </c>
      <c r="C8101" s="83">
        <f t="shared" si="379"/>
        <v>9.3200000000000002E-3</v>
      </c>
      <c r="D8101" s="82">
        <f t="shared" si="378"/>
        <v>5.9400000000000008E-3</v>
      </c>
      <c r="E8101" s="81">
        <f t="shared" si="380"/>
        <v>3.3799999999999998E-3</v>
      </c>
      <c r="F8101" s="97">
        <f>INDEX(バックデータ一覧!$G$4:$I$27,MATCH(計算過程!B8101,バックデータ一覧!$F$4:$F$27,0),MATCH(VLOOKUP(A8101,バックデータ一覧!$T$3:$U$367,2),バックデータ一覧!$G$3:$I$3,0))*10^-3</f>
        <v>3.3799999999999998E-3</v>
      </c>
      <c r="G8101" s="97">
        <f>INDEX(バックデータ一覧!$J$4:$L$27,MATCH(計算過程!B8101,バックデータ一覧!$F$4:$F$27,0),MATCH(VLOOKUP(A8101,バックデータ一覧!$T$3:$U$367,2),バックデータ一覧!$J$3:$L$3,0))*10^-3</f>
        <v>6.7499999999999999E-3</v>
      </c>
      <c r="H8101" s="97">
        <f>INDEX(バックデータ一覧!$M$4:$O$27,MATCH(計算過程!B8101,バックデータ一覧!$F$4:$F$27,0),MATCH(VLOOKUP(A8101,バックデータ一覧!$T$3:$U$367,2),バックデータ一覧!$M$3:$O$3,0))*10^-3</f>
        <v>1.0130000000000002E-2</v>
      </c>
      <c r="I8101" s="97">
        <f>INDEX(バックデータ一覧!$P$4:$R$27,MATCH(計算過程!B8101,バックデータ一覧!$F$4:$F$27,0),MATCH(VLOOKUP(A8101,バックデータ一覧!$T$3:$U$367,2),バックデータ一覧!$P$3:$R$3,0))*10^-3</f>
        <v>1.3509999999999999E-2</v>
      </c>
    </row>
    <row r="8102" spans="1:9" x14ac:dyDescent="0.15">
      <c r="A8102" s="57">
        <v>41977</v>
      </c>
      <c r="B8102" s="9" t="s">
        <v>112</v>
      </c>
      <c r="C8102" s="83">
        <f t="shared" si="379"/>
        <v>6.4800000000000005E-3</v>
      </c>
      <c r="D8102" s="82">
        <f t="shared" si="378"/>
        <v>5.9400000000000008E-3</v>
      </c>
      <c r="E8102" s="81">
        <f t="shared" si="380"/>
        <v>5.4000000000000001E-4</v>
      </c>
      <c r="F8102" s="97">
        <f>INDEX(バックデータ一覧!$G$4:$I$27,MATCH(計算過程!B8102,バックデータ一覧!$F$4:$F$27,0),MATCH(VLOOKUP(A8102,バックデータ一覧!$T$3:$U$367,2),バックデータ一覧!$G$3:$I$3,0))*10^-3</f>
        <v>5.4000000000000001E-4</v>
      </c>
      <c r="G8102" s="97">
        <f>INDEX(バックデータ一覧!$J$4:$L$27,MATCH(計算過程!B8102,バックデータ一覧!$F$4:$F$27,0),MATCH(VLOOKUP(A8102,バックデータ一覧!$T$3:$U$367,2),バックデータ一覧!$J$3:$L$3,0))*10^-3</f>
        <v>1.08E-3</v>
      </c>
      <c r="H8102" s="97">
        <f>INDEX(バックデータ一覧!$M$4:$O$27,MATCH(計算過程!B8102,バックデータ一覧!$F$4:$F$27,0),MATCH(VLOOKUP(A8102,バックデータ一覧!$T$3:$U$367,2),バックデータ一覧!$M$3:$O$3,0))*10^-3</f>
        <v>1.6299999999999999E-3</v>
      </c>
      <c r="I8102" s="97">
        <f>INDEX(バックデータ一覧!$P$4:$R$27,MATCH(計算過程!B8102,バックデータ一覧!$F$4:$F$27,0),MATCH(VLOOKUP(A8102,バックデータ一覧!$T$3:$U$367,2),バックデータ一覧!$P$3:$R$3,0))*10^-3</f>
        <v>2.1700000000000001E-3</v>
      </c>
    </row>
    <row r="8103" spans="1:9" x14ac:dyDescent="0.15">
      <c r="A8103" s="57">
        <v>41977</v>
      </c>
      <c r="B8103" s="9" t="s">
        <v>113</v>
      </c>
      <c r="C8103" s="83">
        <f t="shared" si="379"/>
        <v>6.4800000000000005E-3</v>
      </c>
      <c r="D8103" s="82">
        <f t="shared" si="378"/>
        <v>5.9400000000000008E-3</v>
      </c>
      <c r="E8103" s="81">
        <f t="shared" si="380"/>
        <v>5.4000000000000001E-4</v>
      </c>
      <c r="F8103" s="97">
        <f>INDEX(バックデータ一覧!$G$4:$I$27,MATCH(計算過程!B8103,バックデータ一覧!$F$4:$F$27,0),MATCH(VLOOKUP(A8103,バックデータ一覧!$T$3:$U$367,2),バックデータ一覧!$G$3:$I$3,0))*10^-3</f>
        <v>5.4000000000000001E-4</v>
      </c>
      <c r="G8103" s="97">
        <f>INDEX(バックデータ一覧!$J$4:$L$27,MATCH(計算過程!B8103,バックデータ一覧!$F$4:$F$27,0),MATCH(VLOOKUP(A8103,バックデータ一覧!$T$3:$U$367,2),バックデータ一覧!$J$3:$L$3,0))*10^-3</f>
        <v>1.08E-3</v>
      </c>
      <c r="H8103" s="97">
        <f>INDEX(バックデータ一覧!$M$4:$O$27,MATCH(計算過程!B8103,バックデータ一覧!$F$4:$F$27,0),MATCH(VLOOKUP(A8103,バックデータ一覧!$T$3:$U$367,2),バックデータ一覧!$M$3:$O$3,0))*10^-3</f>
        <v>1.6299999999999999E-3</v>
      </c>
      <c r="I8103" s="97">
        <f>INDEX(バックデータ一覧!$P$4:$R$27,MATCH(計算過程!B8103,バックデータ一覧!$F$4:$F$27,0),MATCH(VLOOKUP(A8103,バックデータ一覧!$T$3:$U$367,2),バックデータ一覧!$P$3:$R$3,0))*10^-3</f>
        <v>2.1700000000000001E-3</v>
      </c>
    </row>
    <row r="8104" spans="1:9" x14ac:dyDescent="0.15">
      <c r="A8104" s="57">
        <v>41977</v>
      </c>
      <c r="B8104" s="9" t="s">
        <v>114</v>
      </c>
      <c r="C8104" s="83">
        <f t="shared" si="379"/>
        <v>6.0700000000000007E-3</v>
      </c>
      <c r="D8104" s="82">
        <f t="shared" si="378"/>
        <v>5.9400000000000008E-3</v>
      </c>
      <c r="E8104" s="81">
        <f t="shared" si="380"/>
        <v>1.3000000000000002E-4</v>
      </c>
      <c r="F8104" s="97">
        <f>INDEX(バックデータ一覧!$G$4:$I$27,MATCH(計算過程!B8104,バックデータ一覧!$F$4:$F$27,0),MATCH(VLOOKUP(A8104,バックデータ一覧!$T$3:$U$367,2),バックデータ一覧!$G$3:$I$3,0))*10^-3</f>
        <v>1.3000000000000002E-4</v>
      </c>
      <c r="G8104" s="97">
        <f>INDEX(バックデータ一覧!$J$4:$L$27,MATCH(計算過程!B8104,バックデータ一覧!$F$4:$F$27,0),MATCH(VLOOKUP(A8104,バックデータ一覧!$T$3:$U$367,2),バックデータ一覧!$J$3:$L$3,0))*10^-3</f>
        <v>2.5000000000000001E-4</v>
      </c>
      <c r="H8104" s="97">
        <f>INDEX(バックデータ一覧!$M$4:$O$27,MATCH(計算過程!B8104,バックデータ一覧!$F$4:$F$27,0),MATCH(VLOOKUP(A8104,バックデータ一覧!$T$3:$U$367,2),バックデータ一覧!$M$3:$O$3,0))*10^-3</f>
        <v>3.8000000000000002E-4</v>
      </c>
      <c r="I8104" s="97">
        <f>INDEX(バックデータ一覧!$P$4:$R$27,MATCH(計算過程!B8104,バックデータ一覧!$F$4:$F$27,0),MATCH(VLOOKUP(A8104,バックデータ一覧!$T$3:$U$367,2),バックデータ一覧!$P$3:$R$3,0))*10^-3</f>
        <v>5.0000000000000001E-4</v>
      </c>
    </row>
    <row r="8105" spans="1:9" x14ac:dyDescent="0.15">
      <c r="A8105" s="57">
        <v>41977</v>
      </c>
      <c r="B8105" s="9" t="s">
        <v>115</v>
      </c>
      <c r="C8105" s="83">
        <f t="shared" si="379"/>
        <v>6.2700000000000013E-3</v>
      </c>
      <c r="D8105" s="82">
        <f t="shared" si="378"/>
        <v>5.9400000000000008E-3</v>
      </c>
      <c r="E8105" s="81">
        <f t="shared" si="380"/>
        <v>3.3E-4</v>
      </c>
      <c r="F8105" s="97">
        <f>INDEX(バックデータ一覧!$G$4:$I$27,MATCH(計算過程!B8105,バックデータ一覧!$F$4:$F$27,0),MATCH(VLOOKUP(A8105,バックデータ一覧!$T$3:$U$367,2),バックデータ一覧!$G$3:$I$3,0))*10^-3</f>
        <v>3.3E-4</v>
      </c>
      <c r="G8105" s="97">
        <f>INDEX(バックデータ一覧!$J$4:$L$27,MATCH(計算過程!B8105,バックデータ一覧!$F$4:$F$27,0),MATCH(VLOOKUP(A8105,バックデータ一覧!$T$3:$U$367,2),バックデータ一覧!$J$3:$L$3,0))*10^-3</f>
        <v>6.7000000000000002E-4</v>
      </c>
      <c r="H8105" s="97">
        <f>INDEX(バックデータ一覧!$M$4:$O$27,MATCH(計算過程!B8105,バックデータ一覧!$F$4:$F$27,0),MATCH(VLOOKUP(A8105,バックデータ一覧!$T$3:$U$367,2),バックデータ一覧!$M$3:$O$3,0))*10^-3</f>
        <v>1E-3</v>
      </c>
      <c r="I8105" s="97">
        <f>INDEX(バックデータ一覧!$P$4:$R$27,MATCH(計算過程!B8105,バックデータ一覧!$F$4:$F$27,0),MATCH(VLOOKUP(A8105,バックデータ一覧!$T$3:$U$367,2),バックデータ一覧!$P$3:$R$3,0))*10^-3</f>
        <v>1.33E-3</v>
      </c>
    </row>
    <row r="8106" spans="1:9" x14ac:dyDescent="0.15">
      <c r="A8106" s="57">
        <v>41977</v>
      </c>
      <c r="B8106" s="9" t="s">
        <v>116</v>
      </c>
      <c r="C8106" s="83">
        <f t="shared" si="379"/>
        <v>6.0700000000000007E-3</v>
      </c>
      <c r="D8106" s="82">
        <f t="shared" si="378"/>
        <v>5.9400000000000008E-3</v>
      </c>
      <c r="E8106" s="81">
        <f t="shared" si="380"/>
        <v>1.3000000000000002E-4</v>
      </c>
      <c r="F8106" s="97">
        <f>INDEX(バックデータ一覧!$G$4:$I$27,MATCH(計算過程!B8106,バックデータ一覧!$F$4:$F$27,0),MATCH(VLOOKUP(A8106,バックデータ一覧!$T$3:$U$367,2),バックデータ一覧!$G$3:$I$3,0))*10^-3</f>
        <v>1.3000000000000002E-4</v>
      </c>
      <c r="G8106" s="97">
        <f>INDEX(バックデータ一覧!$J$4:$L$27,MATCH(計算過程!B8106,バックデータ一覧!$F$4:$F$27,0),MATCH(VLOOKUP(A8106,バックデータ一覧!$T$3:$U$367,2),バックデータ一覧!$J$3:$L$3,0))*10^-3</f>
        <v>2.5000000000000001E-4</v>
      </c>
      <c r="H8106" s="97">
        <f>INDEX(バックデータ一覧!$M$4:$O$27,MATCH(計算過程!B8106,バックデータ一覧!$F$4:$F$27,0),MATCH(VLOOKUP(A8106,バックデータ一覧!$T$3:$U$367,2),バックデータ一覧!$M$3:$O$3,0))*10^-3</f>
        <v>3.8000000000000002E-4</v>
      </c>
      <c r="I8106" s="97">
        <f>INDEX(バックデータ一覧!$P$4:$R$27,MATCH(計算過程!B8106,バックデータ一覧!$F$4:$F$27,0),MATCH(VLOOKUP(A8106,バックデータ一覧!$T$3:$U$367,2),バックデータ一覧!$P$3:$R$3,0))*10^-3</f>
        <v>5.0000000000000001E-4</v>
      </c>
    </row>
    <row r="8107" spans="1:9" x14ac:dyDescent="0.15">
      <c r="A8107" s="57">
        <v>41977</v>
      </c>
      <c r="B8107" s="9" t="s">
        <v>117</v>
      </c>
      <c r="C8107" s="83">
        <f t="shared" si="379"/>
        <v>9.3200000000000002E-3</v>
      </c>
      <c r="D8107" s="82">
        <f t="shared" si="378"/>
        <v>5.9400000000000008E-3</v>
      </c>
      <c r="E8107" s="81">
        <f t="shared" si="380"/>
        <v>3.3799999999999998E-3</v>
      </c>
      <c r="F8107" s="97">
        <f>INDEX(バックデータ一覧!$G$4:$I$27,MATCH(計算過程!B8107,バックデータ一覧!$F$4:$F$27,0),MATCH(VLOOKUP(A8107,バックデータ一覧!$T$3:$U$367,2),バックデータ一覧!$G$3:$I$3,0))*10^-3</f>
        <v>3.3799999999999998E-3</v>
      </c>
      <c r="G8107" s="97">
        <f>INDEX(バックデータ一覧!$J$4:$L$27,MATCH(計算過程!B8107,バックデータ一覧!$F$4:$F$27,0),MATCH(VLOOKUP(A8107,バックデータ一覧!$T$3:$U$367,2),バックデータ一覧!$J$3:$L$3,0))*10^-3</f>
        <v>6.7499999999999999E-3</v>
      </c>
      <c r="H8107" s="97">
        <f>INDEX(バックデータ一覧!$M$4:$O$27,MATCH(計算過程!B8107,バックデータ一覧!$F$4:$F$27,0),MATCH(VLOOKUP(A8107,バックデータ一覧!$T$3:$U$367,2),バックデータ一覧!$M$3:$O$3,0))*10^-3</f>
        <v>1.0130000000000002E-2</v>
      </c>
      <c r="I8107" s="97">
        <f>INDEX(バックデータ一覧!$P$4:$R$27,MATCH(計算過程!B8107,バックデータ一覧!$F$4:$F$27,0),MATCH(VLOOKUP(A8107,バックデータ一覧!$T$3:$U$367,2),バックデータ一覧!$P$3:$R$3,0))*10^-3</f>
        <v>1.3509999999999999E-2</v>
      </c>
    </row>
    <row r="8108" spans="1:9" x14ac:dyDescent="0.15">
      <c r="A8108" s="57">
        <v>41977</v>
      </c>
      <c r="B8108" s="9" t="s">
        <v>118</v>
      </c>
      <c r="C8108" s="83">
        <f t="shared" si="379"/>
        <v>6.2700000000000013E-3</v>
      </c>
      <c r="D8108" s="82">
        <f t="shared" si="378"/>
        <v>5.9400000000000008E-3</v>
      </c>
      <c r="E8108" s="81">
        <f t="shared" si="380"/>
        <v>3.3E-4</v>
      </c>
      <c r="F8108" s="97">
        <f>INDEX(バックデータ一覧!$G$4:$I$27,MATCH(計算過程!B8108,バックデータ一覧!$F$4:$F$27,0),MATCH(VLOOKUP(A8108,バックデータ一覧!$T$3:$U$367,2),バックデータ一覧!$G$3:$I$3,0))*10^-3</f>
        <v>3.3E-4</v>
      </c>
      <c r="G8108" s="97">
        <f>INDEX(バックデータ一覧!$J$4:$L$27,MATCH(計算過程!B8108,バックデータ一覧!$F$4:$F$27,0),MATCH(VLOOKUP(A8108,バックデータ一覧!$T$3:$U$367,2),バックデータ一覧!$J$3:$L$3,0))*10^-3</f>
        <v>6.7000000000000002E-4</v>
      </c>
      <c r="H8108" s="97">
        <f>INDEX(バックデータ一覧!$M$4:$O$27,MATCH(計算過程!B8108,バックデータ一覧!$F$4:$F$27,0),MATCH(VLOOKUP(A8108,バックデータ一覧!$T$3:$U$367,2),バックデータ一覧!$M$3:$O$3,0))*10^-3</f>
        <v>1E-3</v>
      </c>
      <c r="I8108" s="97">
        <f>INDEX(バックデータ一覧!$P$4:$R$27,MATCH(計算過程!B8108,バックデータ一覧!$F$4:$F$27,0),MATCH(VLOOKUP(A8108,バックデータ一覧!$T$3:$U$367,2),バックデータ一覧!$P$3:$R$3,0))*10^-3</f>
        <v>1.33E-3</v>
      </c>
    </row>
    <row r="8109" spans="1:9" x14ac:dyDescent="0.15">
      <c r="A8109" s="57">
        <v>41977</v>
      </c>
      <c r="B8109" s="9" t="s">
        <v>119</v>
      </c>
      <c r="C8109" s="83">
        <f t="shared" si="379"/>
        <v>6.0700000000000007E-3</v>
      </c>
      <c r="D8109" s="82">
        <f t="shared" si="378"/>
        <v>5.9400000000000008E-3</v>
      </c>
      <c r="E8109" s="81">
        <f t="shared" si="380"/>
        <v>1.3000000000000002E-4</v>
      </c>
      <c r="F8109" s="97">
        <f>INDEX(バックデータ一覧!$G$4:$I$27,MATCH(計算過程!B8109,バックデータ一覧!$F$4:$F$27,0),MATCH(VLOOKUP(A8109,バックデータ一覧!$T$3:$U$367,2),バックデータ一覧!$G$3:$I$3,0))*10^-3</f>
        <v>1.3000000000000002E-4</v>
      </c>
      <c r="G8109" s="97">
        <f>INDEX(バックデータ一覧!$J$4:$L$27,MATCH(計算過程!B8109,バックデータ一覧!$F$4:$F$27,0),MATCH(VLOOKUP(A8109,バックデータ一覧!$T$3:$U$367,2),バックデータ一覧!$J$3:$L$3,0))*10^-3</f>
        <v>2.5000000000000001E-4</v>
      </c>
      <c r="H8109" s="97">
        <f>INDEX(バックデータ一覧!$M$4:$O$27,MATCH(計算過程!B8109,バックデータ一覧!$F$4:$F$27,0),MATCH(VLOOKUP(A8109,バックデータ一覧!$T$3:$U$367,2),バックデータ一覧!$M$3:$O$3,0))*10^-3</f>
        <v>3.8000000000000002E-4</v>
      </c>
      <c r="I8109" s="97">
        <f>INDEX(バックデータ一覧!$P$4:$R$27,MATCH(計算過程!B8109,バックデータ一覧!$F$4:$F$27,0),MATCH(VLOOKUP(A8109,バックデータ一覧!$T$3:$U$367,2),バックデータ一覧!$P$3:$R$3,0))*10^-3</f>
        <v>5.0000000000000001E-4</v>
      </c>
    </row>
    <row r="8110" spans="1:9" x14ac:dyDescent="0.15">
      <c r="A8110" s="57">
        <v>41977</v>
      </c>
      <c r="B8110" s="9" t="s">
        <v>120</v>
      </c>
      <c r="C8110" s="83">
        <f t="shared" si="379"/>
        <v>6.0700000000000007E-3</v>
      </c>
      <c r="D8110" s="82">
        <f t="shared" si="378"/>
        <v>5.9400000000000008E-3</v>
      </c>
      <c r="E8110" s="81">
        <f t="shared" si="380"/>
        <v>1.3000000000000002E-4</v>
      </c>
      <c r="F8110" s="97">
        <f>INDEX(バックデータ一覧!$G$4:$I$27,MATCH(計算過程!B8110,バックデータ一覧!$F$4:$F$27,0),MATCH(VLOOKUP(A8110,バックデータ一覧!$T$3:$U$367,2),バックデータ一覧!$G$3:$I$3,0))*10^-3</f>
        <v>1.3000000000000002E-4</v>
      </c>
      <c r="G8110" s="97">
        <f>INDEX(バックデータ一覧!$J$4:$L$27,MATCH(計算過程!B8110,バックデータ一覧!$F$4:$F$27,0),MATCH(VLOOKUP(A8110,バックデータ一覧!$T$3:$U$367,2),バックデータ一覧!$J$3:$L$3,0))*10^-3</f>
        <v>2.5000000000000001E-4</v>
      </c>
      <c r="H8110" s="97">
        <f>INDEX(バックデータ一覧!$M$4:$O$27,MATCH(計算過程!B8110,バックデータ一覧!$F$4:$F$27,0),MATCH(VLOOKUP(A8110,バックデータ一覧!$T$3:$U$367,2),バックデータ一覧!$M$3:$O$3,0))*10^-3</f>
        <v>3.8000000000000002E-4</v>
      </c>
      <c r="I8110" s="97">
        <f>INDEX(バックデータ一覧!$P$4:$R$27,MATCH(計算過程!B8110,バックデータ一覧!$F$4:$F$27,0),MATCH(VLOOKUP(A8110,バックデータ一覧!$T$3:$U$367,2),バックデータ一覧!$P$3:$R$3,0))*10^-3</f>
        <v>5.0000000000000001E-4</v>
      </c>
    </row>
    <row r="8111" spans="1:9" x14ac:dyDescent="0.15">
      <c r="A8111" s="57">
        <v>41977</v>
      </c>
      <c r="B8111" s="9" t="s">
        <v>121</v>
      </c>
      <c r="C8111" s="83">
        <f t="shared" si="379"/>
        <v>6.2700000000000013E-3</v>
      </c>
      <c r="D8111" s="82">
        <f t="shared" si="378"/>
        <v>5.9400000000000008E-3</v>
      </c>
      <c r="E8111" s="81">
        <f t="shared" si="380"/>
        <v>3.3E-4</v>
      </c>
      <c r="F8111" s="97">
        <f>INDEX(バックデータ一覧!$G$4:$I$27,MATCH(計算過程!B8111,バックデータ一覧!$F$4:$F$27,0),MATCH(VLOOKUP(A8111,バックデータ一覧!$T$3:$U$367,2),バックデータ一覧!$G$3:$I$3,0))*10^-3</f>
        <v>3.3E-4</v>
      </c>
      <c r="G8111" s="97">
        <f>INDEX(バックデータ一覧!$J$4:$L$27,MATCH(計算過程!B8111,バックデータ一覧!$F$4:$F$27,0),MATCH(VLOOKUP(A8111,バックデータ一覧!$T$3:$U$367,2),バックデータ一覧!$J$3:$L$3,0))*10^-3</f>
        <v>6.7000000000000002E-4</v>
      </c>
      <c r="H8111" s="97">
        <f>INDEX(バックデータ一覧!$M$4:$O$27,MATCH(計算過程!B8111,バックデータ一覧!$F$4:$F$27,0),MATCH(VLOOKUP(A8111,バックデータ一覧!$T$3:$U$367,2),バックデータ一覧!$M$3:$O$3,0))*10^-3</f>
        <v>1E-3</v>
      </c>
      <c r="I8111" s="97">
        <f>INDEX(バックデータ一覧!$P$4:$R$27,MATCH(計算過程!B8111,バックデータ一覧!$F$4:$F$27,0),MATCH(VLOOKUP(A8111,バックデータ一覧!$T$3:$U$367,2),バックデータ一覧!$P$3:$R$3,0))*10^-3</f>
        <v>1.33E-3</v>
      </c>
    </row>
    <row r="8112" spans="1:9" x14ac:dyDescent="0.15">
      <c r="A8112" s="57">
        <v>41977</v>
      </c>
      <c r="B8112" s="9" t="s">
        <v>122</v>
      </c>
      <c r="C8112" s="83">
        <f t="shared" si="379"/>
        <v>6.2700000000000013E-3</v>
      </c>
      <c r="D8112" s="82">
        <f t="shared" si="378"/>
        <v>5.9400000000000008E-3</v>
      </c>
      <c r="E8112" s="81">
        <f t="shared" si="380"/>
        <v>3.3E-4</v>
      </c>
      <c r="F8112" s="97">
        <f>INDEX(バックデータ一覧!$G$4:$I$27,MATCH(計算過程!B8112,バックデータ一覧!$F$4:$F$27,0),MATCH(VLOOKUP(A8112,バックデータ一覧!$T$3:$U$367,2),バックデータ一覧!$G$3:$I$3,0))*10^-3</f>
        <v>3.3E-4</v>
      </c>
      <c r="G8112" s="97">
        <f>INDEX(バックデータ一覧!$J$4:$L$27,MATCH(計算過程!B8112,バックデータ一覧!$F$4:$F$27,0),MATCH(VLOOKUP(A8112,バックデータ一覧!$T$3:$U$367,2),バックデータ一覧!$J$3:$L$3,0))*10^-3</f>
        <v>6.7000000000000002E-4</v>
      </c>
      <c r="H8112" s="97">
        <f>INDEX(バックデータ一覧!$M$4:$O$27,MATCH(計算過程!B8112,バックデータ一覧!$F$4:$F$27,0),MATCH(VLOOKUP(A8112,バックデータ一覧!$T$3:$U$367,2),バックデータ一覧!$M$3:$O$3,0))*10^-3</f>
        <v>1E-3</v>
      </c>
      <c r="I8112" s="97">
        <f>INDEX(バックデータ一覧!$P$4:$R$27,MATCH(計算過程!B8112,バックデータ一覧!$F$4:$F$27,0),MATCH(VLOOKUP(A8112,バックデータ一覧!$T$3:$U$367,2),バックデータ一覧!$P$3:$R$3,0))*10^-3</f>
        <v>1.33E-3</v>
      </c>
    </row>
    <row r="8113" spans="1:9" x14ac:dyDescent="0.15">
      <c r="A8113" s="57">
        <v>41977</v>
      </c>
      <c r="B8113" s="9" t="s">
        <v>123</v>
      </c>
      <c r="C8113" s="83">
        <f t="shared" si="379"/>
        <v>1.2360000000000001E-2</v>
      </c>
      <c r="D8113" s="82">
        <f t="shared" si="378"/>
        <v>5.9400000000000008E-3</v>
      </c>
      <c r="E8113" s="81">
        <f t="shared" si="380"/>
        <v>6.4200000000000004E-3</v>
      </c>
      <c r="F8113" s="97">
        <f>INDEX(バックデータ一覧!$G$4:$I$27,MATCH(計算過程!B8113,バックデータ一覧!$F$4:$F$27,0),MATCH(VLOOKUP(A8113,バックデータ一覧!$T$3:$U$367,2),バックデータ一覧!$G$3:$I$3,0))*10^-3</f>
        <v>6.4200000000000004E-3</v>
      </c>
      <c r="G8113" s="97">
        <f>INDEX(バックデータ一覧!$J$4:$L$27,MATCH(計算過程!B8113,バックデータ一覧!$F$4:$F$27,0),MATCH(VLOOKUP(A8113,バックデータ一覧!$T$3:$U$367,2),バックデータ一覧!$J$3:$L$3,0))*10^-3</f>
        <v>1.2840000000000001E-2</v>
      </c>
      <c r="H8113" s="97">
        <f>INDEX(バックデータ一覧!$M$4:$O$27,MATCH(計算過程!B8113,バックデータ一覧!$F$4:$F$27,0),MATCH(VLOOKUP(A8113,バックデータ一覧!$T$3:$U$367,2),バックデータ一覧!$M$3:$O$3,0))*10^-3</f>
        <v>1.9260000000000003E-2</v>
      </c>
      <c r="I8113" s="97">
        <f>INDEX(バックデータ一覧!$P$4:$R$27,MATCH(計算過程!B8113,バックデータ一覧!$F$4:$F$27,0),MATCH(VLOOKUP(A8113,バックデータ一覧!$T$3:$U$367,2),バックデータ一覧!$P$3:$R$3,0))*10^-3</f>
        <v>2.5680000000000001E-2</v>
      </c>
    </row>
    <row r="8114" spans="1:9" x14ac:dyDescent="0.15">
      <c r="A8114" s="57">
        <v>41977</v>
      </c>
      <c r="B8114" s="9" t="s">
        <v>124</v>
      </c>
      <c r="C8114" s="83">
        <f t="shared" si="379"/>
        <v>1.2360000000000001E-2</v>
      </c>
      <c r="D8114" s="82">
        <f t="shared" si="378"/>
        <v>5.9400000000000008E-3</v>
      </c>
      <c r="E8114" s="81">
        <f t="shared" si="380"/>
        <v>6.4200000000000004E-3</v>
      </c>
      <c r="F8114" s="97">
        <f>INDEX(バックデータ一覧!$G$4:$I$27,MATCH(計算過程!B8114,バックデータ一覧!$F$4:$F$27,0),MATCH(VLOOKUP(A8114,バックデータ一覧!$T$3:$U$367,2),バックデータ一覧!$G$3:$I$3,0))*10^-3</f>
        <v>6.4200000000000004E-3</v>
      </c>
      <c r="G8114" s="97">
        <f>INDEX(バックデータ一覧!$J$4:$L$27,MATCH(計算過程!B8114,バックデータ一覧!$F$4:$F$27,0),MATCH(VLOOKUP(A8114,バックデータ一覧!$T$3:$U$367,2),バックデータ一覧!$J$3:$L$3,0))*10^-3</f>
        <v>1.2840000000000001E-2</v>
      </c>
      <c r="H8114" s="97">
        <f>INDEX(バックデータ一覧!$M$4:$O$27,MATCH(計算過程!B8114,バックデータ一覧!$F$4:$F$27,0),MATCH(VLOOKUP(A8114,バックデータ一覧!$T$3:$U$367,2),バックデータ一覧!$M$3:$O$3,0))*10^-3</f>
        <v>1.9260000000000003E-2</v>
      </c>
      <c r="I8114" s="97">
        <f>INDEX(バックデータ一覧!$P$4:$R$27,MATCH(計算過程!B8114,バックデータ一覧!$F$4:$F$27,0),MATCH(VLOOKUP(A8114,バックデータ一覧!$T$3:$U$367,2),バックデータ一覧!$P$3:$R$3,0))*10^-3</f>
        <v>2.5680000000000001E-2</v>
      </c>
    </row>
    <row r="8115" spans="1:9" x14ac:dyDescent="0.15">
      <c r="A8115" s="57">
        <v>41977</v>
      </c>
      <c r="B8115" s="9" t="s">
        <v>125</v>
      </c>
      <c r="C8115" s="83">
        <f t="shared" si="379"/>
        <v>6.2700000000000013E-3</v>
      </c>
      <c r="D8115" s="82">
        <f t="shared" si="378"/>
        <v>5.9400000000000008E-3</v>
      </c>
      <c r="E8115" s="81">
        <f t="shared" si="380"/>
        <v>3.3E-4</v>
      </c>
      <c r="F8115" s="97">
        <f>INDEX(バックデータ一覧!$G$4:$I$27,MATCH(計算過程!B8115,バックデータ一覧!$F$4:$F$27,0),MATCH(VLOOKUP(A8115,バックデータ一覧!$T$3:$U$367,2),バックデータ一覧!$G$3:$I$3,0))*10^-3</f>
        <v>3.3E-4</v>
      </c>
      <c r="G8115" s="97">
        <f>INDEX(バックデータ一覧!$J$4:$L$27,MATCH(計算過程!B8115,バックデータ一覧!$F$4:$F$27,0),MATCH(VLOOKUP(A8115,バックデータ一覧!$T$3:$U$367,2),バックデータ一覧!$J$3:$L$3,0))*10^-3</f>
        <v>6.7000000000000002E-4</v>
      </c>
      <c r="H8115" s="97">
        <f>INDEX(バックデータ一覧!$M$4:$O$27,MATCH(計算過程!B8115,バックデータ一覧!$F$4:$F$27,0),MATCH(VLOOKUP(A8115,バックデータ一覧!$T$3:$U$367,2),バックデータ一覧!$M$3:$O$3,0))*10^-3</f>
        <v>1E-3</v>
      </c>
      <c r="I8115" s="97">
        <f>INDEX(バックデータ一覧!$P$4:$R$27,MATCH(計算過程!B8115,バックデータ一覧!$F$4:$F$27,0),MATCH(VLOOKUP(A8115,バックデータ一覧!$T$3:$U$367,2),バックデータ一覧!$P$3:$R$3,0))*10^-3</f>
        <v>1.33E-3</v>
      </c>
    </row>
    <row r="8116" spans="1:9" x14ac:dyDescent="0.15">
      <c r="A8116" s="57">
        <v>41977</v>
      </c>
      <c r="B8116" s="9" t="s">
        <v>126</v>
      </c>
      <c r="C8116" s="83">
        <f t="shared" si="379"/>
        <v>6.2700000000000013E-3</v>
      </c>
      <c r="D8116" s="82">
        <f t="shared" si="378"/>
        <v>5.9400000000000008E-3</v>
      </c>
      <c r="E8116" s="81">
        <f t="shared" si="380"/>
        <v>3.3E-4</v>
      </c>
      <c r="F8116" s="97">
        <f>INDEX(バックデータ一覧!$G$4:$I$27,MATCH(計算過程!B8116,バックデータ一覧!$F$4:$F$27,0),MATCH(VLOOKUP(A8116,バックデータ一覧!$T$3:$U$367,2),バックデータ一覧!$G$3:$I$3,0))*10^-3</f>
        <v>3.3E-4</v>
      </c>
      <c r="G8116" s="97">
        <f>INDEX(バックデータ一覧!$J$4:$L$27,MATCH(計算過程!B8116,バックデータ一覧!$F$4:$F$27,0),MATCH(VLOOKUP(A8116,バックデータ一覧!$T$3:$U$367,2),バックデータ一覧!$J$3:$L$3,0))*10^-3</f>
        <v>6.7000000000000002E-4</v>
      </c>
      <c r="H8116" s="97">
        <f>INDEX(バックデータ一覧!$M$4:$O$27,MATCH(計算過程!B8116,バックデータ一覧!$F$4:$F$27,0),MATCH(VLOOKUP(A8116,バックデータ一覧!$T$3:$U$367,2),バックデータ一覧!$M$3:$O$3,0))*10^-3</f>
        <v>1E-3</v>
      </c>
      <c r="I8116" s="97">
        <f>INDEX(バックデータ一覧!$P$4:$R$27,MATCH(計算過程!B8116,バックデータ一覧!$F$4:$F$27,0),MATCH(VLOOKUP(A8116,バックデータ一覧!$T$3:$U$367,2),バックデータ一覧!$P$3:$R$3,0))*10^-3</f>
        <v>1.33E-3</v>
      </c>
    </row>
    <row r="8117" spans="1:9" x14ac:dyDescent="0.15">
      <c r="A8117" s="57">
        <v>41977</v>
      </c>
      <c r="B8117" s="9" t="s">
        <v>127</v>
      </c>
      <c r="C8117" s="83">
        <f t="shared" si="379"/>
        <v>1.2220000000000002E-2</v>
      </c>
      <c r="D8117" s="82">
        <f t="shared" si="378"/>
        <v>5.9400000000000008E-3</v>
      </c>
      <c r="E8117" s="81">
        <f t="shared" si="380"/>
        <v>6.28E-3</v>
      </c>
      <c r="F8117" s="97">
        <f>INDEX(バックデータ一覧!$G$4:$I$27,MATCH(計算過程!B8117,バックデータ一覧!$F$4:$F$27,0),MATCH(VLOOKUP(A8117,バックデータ一覧!$T$3:$U$367,2),バックデータ一覧!$G$3:$I$3,0))*10^-3</f>
        <v>6.28E-3</v>
      </c>
      <c r="G8117" s="97">
        <f>INDEX(バックデータ一覧!$J$4:$L$27,MATCH(計算過程!B8117,バックデータ一覧!$F$4:$F$27,0),MATCH(VLOOKUP(A8117,バックデータ一覧!$T$3:$U$367,2),バックデータ一覧!$J$3:$L$3,0))*10^-3</f>
        <v>1.256E-2</v>
      </c>
      <c r="H8117" s="97">
        <f>INDEX(バックデータ一覧!$M$4:$O$27,MATCH(計算過程!B8117,バックデータ一覧!$F$4:$F$27,0),MATCH(VLOOKUP(A8117,バックデータ一覧!$T$3:$U$367,2),バックデータ一覧!$M$3:$O$3,0))*10^-3</f>
        <v>1.8839999999999999E-2</v>
      </c>
      <c r="I8117" s="97">
        <f>INDEX(バックデータ一覧!$P$4:$R$27,MATCH(計算過程!B8117,バックデータ一覧!$F$4:$F$27,0),MATCH(VLOOKUP(A8117,バックデータ一覧!$T$3:$U$367,2),バックデータ一覧!$P$3:$R$3,0))*10^-3</f>
        <v>2.512E-2</v>
      </c>
    </row>
    <row r="8118" spans="1:9" x14ac:dyDescent="0.15">
      <c r="A8118" s="57">
        <v>41977</v>
      </c>
      <c r="B8118" s="9" t="s">
        <v>128</v>
      </c>
      <c r="C8118" s="83">
        <f t="shared" si="379"/>
        <v>1.2640000000000002E-2</v>
      </c>
      <c r="D8118" s="82">
        <f t="shared" si="378"/>
        <v>5.9400000000000008E-3</v>
      </c>
      <c r="E8118" s="81">
        <f t="shared" si="380"/>
        <v>6.7000000000000002E-3</v>
      </c>
      <c r="F8118" s="97">
        <f>INDEX(バックデータ一覧!$G$4:$I$27,MATCH(計算過程!B8118,バックデータ一覧!$F$4:$F$27,0),MATCH(VLOOKUP(A8118,バックデータ一覧!$T$3:$U$367,2),バックデータ一覧!$G$3:$I$3,0))*10^-3</f>
        <v>6.7000000000000002E-3</v>
      </c>
      <c r="G8118" s="97">
        <f>INDEX(バックデータ一覧!$J$4:$L$27,MATCH(計算過程!B8118,バックデータ一覧!$F$4:$F$27,0),MATCH(VLOOKUP(A8118,バックデータ一覧!$T$3:$U$367,2),バックデータ一覧!$J$3:$L$3,0))*10^-3</f>
        <v>1.3390000000000001E-2</v>
      </c>
      <c r="H8118" s="97">
        <f>INDEX(バックデータ一覧!$M$4:$O$27,MATCH(計算過程!B8118,バックデータ一覧!$F$4:$F$27,0),MATCH(VLOOKUP(A8118,バックデータ一覧!$T$3:$U$367,2),バックデータ一覧!$M$3:$O$3,0))*10^-3</f>
        <v>2.009E-2</v>
      </c>
      <c r="I8118" s="97">
        <f>INDEX(バックデータ一覧!$P$4:$R$27,MATCH(計算過程!B8118,バックデータ一覧!$F$4:$F$27,0),MATCH(VLOOKUP(A8118,バックデータ一覧!$T$3:$U$367,2),バックデータ一覧!$P$3:$R$3,0))*10^-3</f>
        <v>2.6790000000000001E-2</v>
      </c>
    </row>
    <row r="8119" spans="1:9" x14ac:dyDescent="0.15">
      <c r="A8119" s="57">
        <v>41978</v>
      </c>
      <c r="B8119" s="9" t="s">
        <v>105</v>
      </c>
      <c r="C8119" s="83">
        <f t="shared" si="379"/>
        <v>6.0700000000000007E-3</v>
      </c>
      <c r="D8119" s="82">
        <f t="shared" si="378"/>
        <v>5.9400000000000008E-3</v>
      </c>
      <c r="E8119" s="81">
        <f t="shared" si="380"/>
        <v>1.3000000000000002E-4</v>
      </c>
      <c r="F8119" s="97">
        <f>INDEX(バックデータ一覧!$G$4:$I$27,MATCH(計算過程!B8119,バックデータ一覧!$F$4:$F$27,0),MATCH(VLOOKUP(A8119,バックデータ一覧!$T$3:$U$367,2),バックデータ一覧!$G$3:$I$3,0))*10^-3</f>
        <v>1.3000000000000002E-4</v>
      </c>
      <c r="G8119" s="97">
        <f>INDEX(バックデータ一覧!$J$4:$L$27,MATCH(計算過程!B8119,バックデータ一覧!$F$4:$F$27,0),MATCH(VLOOKUP(A8119,バックデータ一覧!$T$3:$U$367,2),バックデータ一覧!$J$3:$L$3,0))*10^-3</f>
        <v>2.5000000000000001E-4</v>
      </c>
      <c r="H8119" s="97">
        <f>INDEX(バックデータ一覧!$M$4:$O$27,MATCH(計算過程!B8119,バックデータ一覧!$F$4:$F$27,0),MATCH(VLOOKUP(A8119,バックデータ一覧!$T$3:$U$367,2),バックデータ一覧!$M$3:$O$3,0))*10^-3</f>
        <v>3.8000000000000002E-4</v>
      </c>
      <c r="I8119" s="97">
        <f>INDEX(バックデータ一覧!$P$4:$R$27,MATCH(計算過程!B8119,バックデータ一覧!$F$4:$F$27,0),MATCH(VLOOKUP(A8119,バックデータ一覧!$T$3:$U$367,2),バックデータ一覧!$P$3:$R$3,0))*10^-3</f>
        <v>5.0000000000000001E-4</v>
      </c>
    </row>
    <row r="8120" spans="1:9" x14ac:dyDescent="0.15">
      <c r="A8120" s="57">
        <v>41978</v>
      </c>
      <c r="B8120" s="9" t="s">
        <v>106</v>
      </c>
      <c r="C8120" s="83">
        <f t="shared" si="379"/>
        <v>6.0700000000000007E-3</v>
      </c>
      <c r="D8120" s="82">
        <f t="shared" si="378"/>
        <v>5.9400000000000008E-3</v>
      </c>
      <c r="E8120" s="81">
        <f t="shared" si="380"/>
        <v>1.3000000000000002E-4</v>
      </c>
      <c r="F8120" s="97">
        <f>INDEX(バックデータ一覧!$G$4:$I$27,MATCH(計算過程!B8120,バックデータ一覧!$F$4:$F$27,0),MATCH(VLOOKUP(A8120,バックデータ一覧!$T$3:$U$367,2),バックデータ一覧!$G$3:$I$3,0))*10^-3</f>
        <v>1.3000000000000002E-4</v>
      </c>
      <c r="G8120" s="97">
        <f>INDEX(バックデータ一覧!$J$4:$L$27,MATCH(計算過程!B8120,バックデータ一覧!$F$4:$F$27,0),MATCH(VLOOKUP(A8120,バックデータ一覧!$T$3:$U$367,2),バックデータ一覧!$J$3:$L$3,0))*10^-3</f>
        <v>2.5000000000000001E-4</v>
      </c>
      <c r="H8120" s="97">
        <f>INDEX(バックデータ一覧!$M$4:$O$27,MATCH(計算過程!B8120,バックデータ一覧!$F$4:$F$27,0),MATCH(VLOOKUP(A8120,バックデータ一覧!$T$3:$U$367,2),バックデータ一覧!$M$3:$O$3,0))*10^-3</f>
        <v>3.8000000000000002E-4</v>
      </c>
      <c r="I8120" s="97">
        <f>INDEX(バックデータ一覧!$P$4:$R$27,MATCH(計算過程!B8120,バックデータ一覧!$F$4:$F$27,0),MATCH(VLOOKUP(A8120,バックデータ一覧!$T$3:$U$367,2),バックデータ一覧!$P$3:$R$3,0))*10^-3</f>
        <v>5.0000000000000001E-4</v>
      </c>
    </row>
    <row r="8121" spans="1:9" x14ac:dyDescent="0.15">
      <c r="A8121" s="57">
        <v>41978</v>
      </c>
      <c r="B8121" s="9" t="s">
        <v>107</v>
      </c>
      <c r="C8121" s="83">
        <f t="shared" si="379"/>
        <v>6.0700000000000007E-3</v>
      </c>
      <c r="D8121" s="82">
        <f t="shared" si="378"/>
        <v>5.9400000000000008E-3</v>
      </c>
      <c r="E8121" s="81">
        <f t="shared" si="380"/>
        <v>1.3000000000000002E-4</v>
      </c>
      <c r="F8121" s="97">
        <f>INDEX(バックデータ一覧!$G$4:$I$27,MATCH(計算過程!B8121,バックデータ一覧!$F$4:$F$27,0),MATCH(VLOOKUP(A8121,バックデータ一覧!$T$3:$U$367,2),バックデータ一覧!$G$3:$I$3,0))*10^-3</f>
        <v>1.3000000000000002E-4</v>
      </c>
      <c r="G8121" s="97">
        <f>INDEX(バックデータ一覧!$J$4:$L$27,MATCH(計算過程!B8121,バックデータ一覧!$F$4:$F$27,0),MATCH(VLOOKUP(A8121,バックデータ一覧!$T$3:$U$367,2),バックデータ一覧!$J$3:$L$3,0))*10^-3</f>
        <v>2.5000000000000001E-4</v>
      </c>
      <c r="H8121" s="97">
        <f>INDEX(バックデータ一覧!$M$4:$O$27,MATCH(計算過程!B8121,バックデータ一覧!$F$4:$F$27,0),MATCH(VLOOKUP(A8121,バックデータ一覧!$T$3:$U$367,2),バックデータ一覧!$M$3:$O$3,0))*10^-3</f>
        <v>3.8000000000000002E-4</v>
      </c>
      <c r="I8121" s="97">
        <f>INDEX(バックデータ一覧!$P$4:$R$27,MATCH(計算過程!B8121,バックデータ一覧!$F$4:$F$27,0),MATCH(VLOOKUP(A8121,バックデータ一覧!$T$3:$U$367,2),バックデータ一覧!$P$3:$R$3,0))*10^-3</f>
        <v>5.0000000000000001E-4</v>
      </c>
    </row>
    <row r="8122" spans="1:9" x14ac:dyDescent="0.15">
      <c r="A8122" s="57">
        <v>41978</v>
      </c>
      <c r="B8122" s="9" t="s">
        <v>108</v>
      </c>
      <c r="C8122" s="83">
        <f t="shared" si="379"/>
        <v>6.0700000000000007E-3</v>
      </c>
      <c r="D8122" s="82">
        <f t="shared" si="378"/>
        <v>5.9400000000000008E-3</v>
      </c>
      <c r="E8122" s="81">
        <f t="shared" si="380"/>
        <v>1.3000000000000002E-4</v>
      </c>
      <c r="F8122" s="97">
        <f>INDEX(バックデータ一覧!$G$4:$I$27,MATCH(計算過程!B8122,バックデータ一覧!$F$4:$F$27,0),MATCH(VLOOKUP(A8122,バックデータ一覧!$T$3:$U$367,2),バックデータ一覧!$G$3:$I$3,0))*10^-3</f>
        <v>1.3000000000000002E-4</v>
      </c>
      <c r="G8122" s="97">
        <f>INDEX(バックデータ一覧!$J$4:$L$27,MATCH(計算過程!B8122,バックデータ一覧!$F$4:$F$27,0),MATCH(VLOOKUP(A8122,バックデータ一覧!$T$3:$U$367,2),バックデータ一覧!$J$3:$L$3,0))*10^-3</f>
        <v>2.5000000000000001E-4</v>
      </c>
      <c r="H8122" s="97">
        <f>INDEX(バックデータ一覧!$M$4:$O$27,MATCH(計算過程!B8122,バックデータ一覧!$F$4:$F$27,0),MATCH(VLOOKUP(A8122,バックデータ一覧!$T$3:$U$367,2),バックデータ一覧!$M$3:$O$3,0))*10^-3</f>
        <v>3.8000000000000002E-4</v>
      </c>
      <c r="I8122" s="97">
        <f>INDEX(バックデータ一覧!$P$4:$R$27,MATCH(計算過程!B8122,バックデータ一覧!$F$4:$F$27,0),MATCH(VLOOKUP(A8122,バックデータ一覧!$T$3:$U$367,2),バックデータ一覧!$P$3:$R$3,0))*10^-3</f>
        <v>5.0000000000000001E-4</v>
      </c>
    </row>
    <row r="8123" spans="1:9" x14ac:dyDescent="0.15">
      <c r="A8123" s="57">
        <v>41978</v>
      </c>
      <c r="B8123" s="9" t="s">
        <v>109</v>
      </c>
      <c r="C8123" s="83">
        <f t="shared" si="379"/>
        <v>6.0700000000000007E-3</v>
      </c>
      <c r="D8123" s="82">
        <f t="shared" si="378"/>
        <v>5.9400000000000008E-3</v>
      </c>
      <c r="E8123" s="81">
        <f t="shared" si="380"/>
        <v>1.3000000000000002E-4</v>
      </c>
      <c r="F8123" s="97">
        <f>INDEX(バックデータ一覧!$G$4:$I$27,MATCH(計算過程!B8123,バックデータ一覧!$F$4:$F$27,0),MATCH(VLOOKUP(A8123,バックデータ一覧!$T$3:$U$367,2),バックデータ一覧!$G$3:$I$3,0))*10^-3</f>
        <v>1.3000000000000002E-4</v>
      </c>
      <c r="G8123" s="97">
        <f>INDEX(バックデータ一覧!$J$4:$L$27,MATCH(計算過程!B8123,バックデータ一覧!$F$4:$F$27,0),MATCH(VLOOKUP(A8123,バックデータ一覧!$T$3:$U$367,2),バックデータ一覧!$J$3:$L$3,0))*10^-3</f>
        <v>2.5000000000000001E-4</v>
      </c>
      <c r="H8123" s="97">
        <f>INDEX(バックデータ一覧!$M$4:$O$27,MATCH(計算過程!B8123,バックデータ一覧!$F$4:$F$27,0),MATCH(VLOOKUP(A8123,バックデータ一覧!$T$3:$U$367,2),バックデータ一覧!$M$3:$O$3,0))*10^-3</f>
        <v>3.8000000000000002E-4</v>
      </c>
      <c r="I8123" s="97">
        <f>INDEX(バックデータ一覧!$P$4:$R$27,MATCH(計算過程!B8123,バックデータ一覧!$F$4:$F$27,0),MATCH(VLOOKUP(A8123,バックデータ一覧!$T$3:$U$367,2),バックデータ一覧!$P$3:$R$3,0))*10^-3</f>
        <v>5.0000000000000001E-4</v>
      </c>
    </row>
    <row r="8124" spans="1:9" x14ac:dyDescent="0.15">
      <c r="A8124" s="57">
        <v>41978</v>
      </c>
      <c r="B8124" s="9" t="s">
        <v>110</v>
      </c>
      <c r="C8124" s="83">
        <f t="shared" si="379"/>
        <v>6.0700000000000007E-3</v>
      </c>
      <c r="D8124" s="82">
        <f t="shared" si="378"/>
        <v>5.9400000000000008E-3</v>
      </c>
      <c r="E8124" s="81">
        <f t="shared" si="380"/>
        <v>1.3000000000000002E-4</v>
      </c>
      <c r="F8124" s="97">
        <f>INDEX(バックデータ一覧!$G$4:$I$27,MATCH(計算過程!B8124,バックデータ一覧!$F$4:$F$27,0),MATCH(VLOOKUP(A8124,バックデータ一覧!$T$3:$U$367,2),バックデータ一覧!$G$3:$I$3,0))*10^-3</f>
        <v>1.3000000000000002E-4</v>
      </c>
      <c r="G8124" s="97">
        <f>INDEX(バックデータ一覧!$J$4:$L$27,MATCH(計算過程!B8124,バックデータ一覧!$F$4:$F$27,0),MATCH(VLOOKUP(A8124,バックデータ一覧!$T$3:$U$367,2),バックデータ一覧!$J$3:$L$3,0))*10^-3</f>
        <v>2.5000000000000001E-4</v>
      </c>
      <c r="H8124" s="97">
        <f>INDEX(バックデータ一覧!$M$4:$O$27,MATCH(計算過程!B8124,バックデータ一覧!$F$4:$F$27,0),MATCH(VLOOKUP(A8124,バックデータ一覧!$T$3:$U$367,2),バックデータ一覧!$M$3:$O$3,0))*10^-3</f>
        <v>3.8000000000000002E-4</v>
      </c>
      <c r="I8124" s="97">
        <f>INDEX(バックデータ一覧!$P$4:$R$27,MATCH(計算過程!B8124,バックデータ一覧!$F$4:$F$27,0),MATCH(VLOOKUP(A8124,バックデータ一覧!$T$3:$U$367,2),バックデータ一覧!$P$3:$R$3,0))*10^-3</f>
        <v>5.0000000000000001E-4</v>
      </c>
    </row>
    <row r="8125" spans="1:9" x14ac:dyDescent="0.15">
      <c r="A8125" s="57">
        <v>41978</v>
      </c>
      <c r="B8125" s="9" t="s">
        <v>111</v>
      </c>
      <c r="C8125" s="83">
        <f t="shared" si="379"/>
        <v>9.3200000000000002E-3</v>
      </c>
      <c r="D8125" s="82">
        <f t="shared" si="378"/>
        <v>5.9400000000000008E-3</v>
      </c>
      <c r="E8125" s="81">
        <f t="shared" si="380"/>
        <v>3.3799999999999998E-3</v>
      </c>
      <c r="F8125" s="97">
        <f>INDEX(バックデータ一覧!$G$4:$I$27,MATCH(計算過程!B8125,バックデータ一覧!$F$4:$F$27,0),MATCH(VLOOKUP(A8125,バックデータ一覧!$T$3:$U$367,2),バックデータ一覧!$G$3:$I$3,0))*10^-3</f>
        <v>3.3799999999999998E-3</v>
      </c>
      <c r="G8125" s="97">
        <f>INDEX(バックデータ一覧!$J$4:$L$27,MATCH(計算過程!B8125,バックデータ一覧!$F$4:$F$27,0),MATCH(VLOOKUP(A8125,バックデータ一覧!$T$3:$U$367,2),バックデータ一覧!$J$3:$L$3,0))*10^-3</f>
        <v>6.7499999999999999E-3</v>
      </c>
      <c r="H8125" s="97">
        <f>INDEX(バックデータ一覧!$M$4:$O$27,MATCH(計算過程!B8125,バックデータ一覧!$F$4:$F$27,0),MATCH(VLOOKUP(A8125,バックデータ一覧!$T$3:$U$367,2),バックデータ一覧!$M$3:$O$3,0))*10^-3</f>
        <v>1.0130000000000002E-2</v>
      </c>
      <c r="I8125" s="97">
        <f>INDEX(バックデータ一覧!$P$4:$R$27,MATCH(計算過程!B8125,バックデータ一覧!$F$4:$F$27,0),MATCH(VLOOKUP(A8125,バックデータ一覧!$T$3:$U$367,2),バックデータ一覧!$P$3:$R$3,0))*10^-3</f>
        <v>1.3509999999999999E-2</v>
      </c>
    </row>
    <row r="8126" spans="1:9" x14ac:dyDescent="0.15">
      <c r="A8126" s="57">
        <v>41978</v>
      </c>
      <c r="B8126" s="9" t="s">
        <v>112</v>
      </c>
      <c r="C8126" s="83">
        <f t="shared" si="379"/>
        <v>6.4800000000000005E-3</v>
      </c>
      <c r="D8126" s="82">
        <f t="shared" si="378"/>
        <v>5.9400000000000008E-3</v>
      </c>
      <c r="E8126" s="81">
        <f t="shared" si="380"/>
        <v>5.4000000000000001E-4</v>
      </c>
      <c r="F8126" s="97">
        <f>INDEX(バックデータ一覧!$G$4:$I$27,MATCH(計算過程!B8126,バックデータ一覧!$F$4:$F$27,0),MATCH(VLOOKUP(A8126,バックデータ一覧!$T$3:$U$367,2),バックデータ一覧!$G$3:$I$3,0))*10^-3</f>
        <v>5.4000000000000001E-4</v>
      </c>
      <c r="G8126" s="97">
        <f>INDEX(バックデータ一覧!$J$4:$L$27,MATCH(計算過程!B8126,バックデータ一覧!$F$4:$F$27,0),MATCH(VLOOKUP(A8126,バックデータ一覧!$T$3:$U$367,2),バックデータ一覧!$J$3:$L$3,0))*10^-3</f>
        <v>1.08E-3</v>
      </c>
      <c r="H8126" s="97">
        <f>INDEX(バックデータ一覧!$M$4:$O$27,MATCH(計算過程!B8126,バックデータ一覧!$F$4:$F$27,0),MATCH(VLOOKUP(A8126,バックデータ一覧!$T$3:$U$367,2),バックデータ一覧!$M$3:$O$3,0))*10^-3</f>
        <v>1.6299999999999999E-3</v>
      </c>
      <c r="I8126" s="97">
        <f>INDEX(バックデータ一覧!$P$4:$R$27,MATCH(計算過程!B8126,バックデータ一覧!$F$4:$F$27,0),MATCH(VLOOKUP(A8126,バックデータ一覧!$T$3:$U$367,2),バックデータ一覧!$P$3:$R$3,0))*10^-3</f>
        <v>2.1700000000000001E-3</v>
      </c>
    </row>
    <row r="8127" spans="1:9" x14ac:dyDescent="0.15">
      <c r="A8127" s="57">
        <v>41978</v>
      </c>
      <c r="B8127" s="9" t="s">
        <v>113</v>
      </c>
      <c r="C8127" s="83">
        <f t="shared" si="379"/>
        <v>6.4800000000000005E-3</v>
      </c>
      <c r="D8127" s="82">
        <f t="shared" si="378"/>
        <v>5.9400000000000008E-3</v>
      </c>
      <c r="E8127" s="81">
        <f t="shared" si="380"/>
        <v>5.4000000000000001E-4</v>
      </c>
      <c r="F8127" s="97">
        <f>INDEX(バックデータ一覧!$G$4:$I$27,MATCH(計算過程!B8127,バックデータ一覧!$F$4:$F$27,0),MATCH(VLOOKUP(A8127,バックデータ一覧!$T$3:$U$367,2),バックデータ一覧!$G$3:$I$3,0))*10^-3</f>
        <v>5.4000000000000001E-4</v>
      </c>
      <c r="G8127" s="97">
        <f>INDEX(バックデータ一覧!$J$4:$L$27,MATCH(計算過程!B8127,バックデータ一覧!$F$4:$F$27,0),MATCH(VLOOKUP(A8127,バックデータ一覧!$T$3:$U$367,2),バックデータ一覧!$J$3:$L$3,0))*10^-3</f>
        <v>1.08E-3</v>
      </c>
      <c r="H8127" s="97">
        <f>INDEX(バックデータ一覧!$M$4:$O$27,MATCH(計算過程!B8127,バックデータ一覧!$F$4:$F$27,0),MATCH(VLOOKUP(A8127,バックデータ一覧!$T$3:$U$367,2),バックデータ一覧!$M$3:$O$3,0))*10^-3</f>
        <v>1.6299999999999999E-3</v>
      </c>
      <c r="I8127" s="97">
        <f>INDEX(バックデータ一覧!$P$4:$R$27,MATCH(計算過程!B8127,バックデータ一覧!$F$4:$F$27,0),MATCH(VLOOKUP(A8127,バックデータ一覧!$T$3:$U$367,2),バックデータ一覧!$P$3:$R$3,0))*10^-3</f>
        <v>2.1700000000000001E-3</v>
      </c>
    </row>
    <row r="8128" spans="1:9" x14ac:dyDescent="0.15">
      <c r="A8128" s="57">
        <v>41978</v>
      </c>
      <c r="B8128" s="9" t="s">
        <v>114</v>
      </c>
      <c r="C8128" s="83">
        <f t="shared" si="379"/>
        <v>6.0700000000000007E-3</v>
      </c>
      <c r="D8128" s="82">
        <f t="shared" si="378"/>
        <v>5.9400000000000008E-3</v>
      </c>
      <c r="E8128" s="81">
        <f t="shared" si="380"/>
        <v>1.3000000000000002E-4</v>
      </c>
      <c r="F8128" s="97">
        <f>INDEX(バックデータ一覧!$G$4:$I$27,MATCH(計算過程!B8128,バックデータ一覧!$F$4:$F$27,0),MATCH(VLOOKUP(A8128,バックデータ一覧!$T$3:$U$367,2),バックデータ一覧!$G$3:$I$3,0))*10^-3</f>
        <v>1.3000000000000002E-4</v>
      </c>
      <c r="G8128" s="97">
        <f>INDEX(バックデータ一覧!$J$4:$L$27,MATCH(計算過程!B8128,バックデータ一覧!$F$4:$F$27,0),MATCH(VLOOKUP(A8128,バックデータ一覧!$T$3:$U$367,2),バックデータ一覧!$J$3:$L$3,0))*10^-3</f>
        <v>2.5000000000000001E-4</v>
      </c>
      <c r="H8128" s="97">
        <f>INDEX(バックデータ一覧!$M$4:$O$27,MATCH(計算過程!B8128,バックデータ一覧!$F$4:$F$27,0),MATCH(VLOOKUP(A8128,バックデータ一覧!$T$3:$U$367,2),バックデータ一覧!$M$3:$O$3,0))*10^-3</f>
        <v>3.8000000000000002E-4</v>
      </c>
      <c r="I8128" s="97">
        <f>INDEX(バックデータ一覧!$P$4:$R$27,MATCH(計算過程!B8128,バックデータ一覧!$F$4:$F$27,0),MATCH(VLOOKUP(A8128,バックデータ一覧!$T$3:$U$367,2),バックデータ一覧!$P$3:$R$3,0))*10^-3</f>
        <v>5.0000000000000001E-4</v>
      </c>
    </row>
    <row r="8129" spans="1:9" x14ac:dyDescent="0.15">
      <c r="A8129" s="57">
        <v>41978</v>
      </c>
      <c r="B8129" s="9" t="s">
        <v>115</v>
      </c>
      <c r="C8129" s="83">
        <f t="shared" si="379"/>
        <v>6.2700000000000013E-3</v>
      </c>
      <c r="D8129" s="82">
        <f t="shared" si="378"/>
        <v>5.9400000000000008E-3</v>
      </c>
      <c r="E8129" s="81">
        <f t="shared" si="380"/>
        <v>3.3E-4</v>
      </c>
      <c r="F8129" s="97">
        <f>INDEX(バックデータ一覧!$G$4:$I$27,MATCH(計算過程!B8129,バックデータ一覧!$F$4:$F$27,0),MATCH(VLOOKUP(A8129,バックデータ一覧!$T$3:$U$367,2),バックデータ一覧!$G$3:$I$3,0))*10^-3</f>
        <v>3.3E-4</v>
      </c>
      <c r="G8129" s="97">
        <f>INDEX(バックデータ一覧!$J$4:$L$27,MATCH(計算過程!B8129,バックデータ一覧!$F$4:$F$27,0),MATCH(VLOOKUP(A8129,バックデータ一覧!$T$3:$U$367,2),バックデータ一覧!$J$3:$L$3,0))*10^-3</f>
        <v>6.7000000000000002E-4</v>
      </c>
      <c r="H8129" s="97">
        <f>INDEX(バックデータ一覧!$M$4:$O$27,MATCH(計算過程!B8129,バックデータ一覧!$F$4:$F$27,0),MATCH(VLOOKUP(A8129,バックデータ一覧!$T$3:$U$367,2),バックデータ一覧!$M$3:$O$3,0))*10^-3</f>
        <v>1E-3</v>
      </c>
      <c r="I8129" s="97">
        <f>INDEX(バックデータ一覧!$P$4:$R$27,MATCH(計算過程!B8129,バックデータ一覧!$F$4:$F$27,0),MATCH(VLOOKUP(A8129,バックデータ一覧!$T$3:$U$367,2),バックデータ一覧!$P$3:$R$3,0))*10^-3</f>
        <v>1.33E-3</v>
      </c>
    </row>
    <row r="8130" spans="1:9" x14ac:dyDescent="0.15">
      <c r="A8130" s="57">
        <v>41978</v>
      </c>
      <c r="B8130" s="9" t="s">
        <v>116</v>
      </c>
      <c r="C8130" s="83">
        <f t="shared" si="379"/>
        <v>6.0700000000000007E-3</v>
      </c>
      <c r="D8130" s="82">
        <f t="shared" si="378"/>
        <v>5.9400000000000008E-3</v>
      </c>
      <c r="E8130" s="81">
        <f t="shared" si="380"/>
        <v>1.3000000000000002E-4</v>
      </c>
      <c r="F8130" s="97">
        <f>INDEX(バックデータ一覧!$G$4:$I$27,MATCH(計算過程!B8130,バックデータ一覧!$F$4:$F$27,0),MATCH(VLOOKUP(A8130,バックデータ一覧!$T$3:$U$367,2),バックデータ一覧!$G$3:$I$3,0))*10^-3</f>
        <v>1.3000000000000002E-4</v>
      </c>
      <c r="G8130" s="97">
        <f>INDEX(バックデータ一覧!$J$4:$L$27,MATCH(計算過程!B8130,バックデータ一覧!$F$4:$F$27,0),MATCH(VLOOKUP(A8130,バックデータ一覧!$T$3:$U$367,2),バックデータ一覧!$J$3:$L$3,0))*10^-3</f>
        <v>2.5000000000000001E-4</v>
      </c>
      <c r="H8130" s="97">
        <f>INDEX(バックデータ一覧!$M$4:$O$27,MATCH(計算過程!B8130,バックデータ一覧!$F$4:$F$27,0),MATCH(VLOOKUP(A8130,バックデータ一覧!$T$3:$U$367,2),バックデータ一覧!$M$3:$O$3,0))*10^-3</f>
        <v>3.8000000000000002E-4</v>
      </c>
      <c r="I8130" s="97">
        <f>INDEX(バックデータ一覧!$P$4:$R$27,MATCH(計算過程!B8130,バックデータ一覧!$F$4:$F$27,0),MATCH(VLOOKUP(A8130,バックデータ一覧!$T$3:$U$367,2),バックデータ一覧!$P$3:$R$3,0))*10^-3</f>
        <v>5.0000000000000001E-4</v>
      </c>
    </row>
    <row r="8131" spans="1:9" x14ac:dyDescent="0.15">
      <c r="A8131" s="57">
        <v>41978</v>
      </c>
      <c r="B8131" s="9" t="s">
        <v>117</v>
      </c>
      <c r="C8131" s="83">
        <f t="shared" si="379"/>
        <v>9.3200000000000002E-3</v>
      </c>
      <c r="D8131" s="82">
        <f t="shared" si="378"/>
        <v>5.9400000000000008E-3</v>
      </c>
      <c r="E8131" s="81">
        <f t="shared" si="380"/>
        <v>3.3799999999999998E-3</v>
      </c>
      <c r="F8131" s="97">
        <f>INDEX(バックデータ一覧!$G$4:$I$27,MATCH(計算過程!B8131,バックデータ一覧!$F$4:$F$27,0),MATCH(VLOOKUP(A8131,バックデータ一覧!$T$3:$U$367,2),バックデータ一覧!$G$3:$I$3,0))*10^-3</f>
        <v>3.3799999999999998E-3</v>
      </c>
      <c r="G8131" s="97">
        <f>INDEX(バックデータ一覧!$J$4:$L$27,MATCH(計算過程!B8131,バックデータ一覧!$F$4:$F$27,0),MATCH(VLOOKUP(A8131,バックデータ一覧!$T$3:$U$367,2),バックデータ一覧!$J$3:$L$3,0))*10^-3</f>
        <v>6.7499999999999999E-3</v>
      </c>
      <c r="H8131" s="97">
        <f>INDEX(バックデータ一覧!$M$4:$O$27,MATCH(計算過程!B8131,バックデータ一覧!$F$4:$F$27,0),MATCH(VLOOKUP(A8131,バックデータ一覧!$T$3:$U$367,2),バックデータ一覧!$M$3:$O$3,0))*10^-3</f>
        <v>1.0130000000000002E-2</v>
      </c>
      <c r="I8131" s="97">
        <f>INDEX(バックデータ一覧!$P$4:$R$27,MATCH(計算過程!B8131,バックデータ一覧!$F$4:$F$27,0),MATCH(VLOOKUP(A8131,バックデータ一覧!$T$3:$U$367,2),バックデータ一覧!$P$3:$R$3,0))*10^-3</f>
        <v>1.3509999999999999E-2</v>
      </c>
    </row>
    <row r="8132" spans="1:9" x14ac:dyDescent="0.15">
      <c r="A8132" s="57">
        <v>41978</v>
      </c>
      <c r="B8132" s="9" t="s">
        <v>118</v>
      </c>
      <c r="C8132" s="83">
        <f t="shared" si="379"/>
        <v>6.2700000000000013E-3</v>
      </c>
      <c r="D8132" s="82">
        <f t="shared" si="378"/>
        <v>5.9400000000000008E-3</v>
      </c>
      <c r="E8132" s="81">
        <f t="shared" si="380"/>
        <v>3.3E-4</v>
      </c>
      <c r="F8132" s="97">
        <f>INDEX(バックデータ一覧!$G$4:$I$27,MATCH(計算過程!B8132,バックデータ一覧!$F$4:$F$27,0),MATCH(VLOOKUP(A8132,バックデータ一覧!$T$3:$U$367,2),バックデータ一覧!$G$3:$I$3,0))*10^-3</f>
        <v>3.3E-4</v>
      </c>
      <c r="G8132" s="97">
        <f>INDEX(バックデータ一覧!$J$4:$L$27,MATCH(計算過程!B8132,バックデータ一覧!$F$4:$F$27,0),MATCH(VLOOKUP(A8132,バックデータ一覧!$T$3:$U$367,2),バックデータ一覧!$J$3:$L$3,0))*10^-3</f>
        <v>6.7000000000000002E-4</v>
      </c>
      <c r="H8132" s="97">
        <f>INDEX(バックデータ一覧!$M$4:$O$27,MATCH(計算過程!B8132,バックデータ一覧!$F$4:$F$27,0),MATCH(VLOOKUP(A8132,バックデータ一覧!$T$3:$U$367,2),バックデータ一覧!$M$3:$O$3,0))*10^-3</f>
        <v>1E-3</v>
      </c>
      <c r="I8132" s="97">
        <f>INDEX(バックデータ一覧!$P$4:$R$27,MATCH(計算過程!B8132,バックデータ一覧!$F$4:$F$27,0),MATCH(VLOOKUP(A8132,バックデータ一覧!$T$3:$U$367,2),バックデータ一覧!$P$3:$R$3,0))*10^-3</f>
        <v>1.33E-3</v>
      </c>
    </row>
    <row r="8133" spans="1:9" x14ac:dyDescent="0.15">
      <c r="A8133" s="57">
        <v>41978</v>
      </c>
      <c r="B8133" s="9" t="s">
        <v>119</v>
      </c>
      <c r="C8133" s="83">
        <f t="shared" si="379"/>
        <v>6.0700000000000007E-3</v>
      </c>
      <c r="D8133" s="82">
        <f t="shared" si="378"/>
        <v>5.9400000000000008E-3</v>
      </c>
      <c r="E8133" s="81">
        <f t="shared" si="380"/>
        <v>1.3000000000000002E-4</v>
      </c>
      <c r="F8133" s="97">
        <f>INDEX(バックデータ一覧!$G$4:$I$27,MATCH(計算過程!B8133,バックデータ一覧!$F$4:$F$27,0),MATCH(VLOOKUP(A8133,バックデータ一覧!$T$3:$U$367,2),バックデータ一覧!$G$3:$I$3,0))*10^-3</f>
        <v>1.3000000000000002E-4</v>
      </c>
      <c r="G8133" s="97">
        <f>INDEX(バックデータ一覧!$J$4:$L$27,MATCH(計算過程!B8133,バックデータ一覧!$F$4:$F$27,0),MATCH(VLOOKUP(A8133,バックデータ一覧!$T$3:$U$367,2),バックデータ一覧!$J$3:$L$3,0))*10^-3</f>
        <v>2.5000000000000001E-4</v>
      </c>
      <c r="H8133" s="97">
        <f>INDEX(バックデータ一覧!$M$4:$O$27,MATCH(計算過程!B8133,バックデータ一覧!$F$4:$F$27,0),MATCH(VLOOKUP(A8133,バックデータ一覧!$T$3:$U$367,2),バックデータ一覧!$M$3:$O$3,0))*10^-3</f>
        <v>3.8000000000000002E-4</v>
      </c>
      <c r="I8133" s="97">
        <f>INDEX(バックデータ一覧!$P$4:$R$27,MATCH(計算過程!B8133,バックデータ一覧!$F$4:$F$27,0),MATCH(VLOOKUP(A8133,バックデータ一覧!$T$3:$U$367,2),バックデータ一覧!$P$3:$R$3,0))*10^-3</f>
        <v>5.0000000000000001E-4</v>
      </c>
    </row>
    <row r="8134" spans="1:9" x14ac:dyDescent="0.15">
      <c r="A8134" s="57">
        <v>41978</v>
      </c>
      <c r="B8134" s="9" t="s">
        <v>120</v>
      </c>
      <c r="C8134" s="83">
        <f t="shared" si="379"/>
        <v>6.0700000000000007E-3</v>
      </c>
      <c r="D8134" s="82">
        <f t="shared" si="378"/>
        <v>5.9400000000000008E-3</v>
      </c>
      <c r="E8134" s="81">
        <f t="shared" si="380"/>
        <v>1.3000000000000002E-4</v>
      </c>
      <c r="F8134" s="97">
        <f>INDEX(バックデータ一覧!$G$4:$I$27,MATCH(計算過程!B8134,バックデータ一覧!$F$4:$F$27,0),MATCH(VLOOKUP(A8134,バックデータ一覧!$T$3:$U$367,2),バックデータ一覧!$G$3:$I$3,0))*10^-3</f>
        <v>1.3000000000000002E-4</v>
      </c>
      <c r="G8134" s="97">
        <f>INDEX(バックデータ一覧!$J$4:$L$27,MATCH(計算過程!B8134,バックデータ一覧!$F$4:$F$27,0),MATCH(VLOOKUP(A8134,バックデータ一覧!$T$3:$U$367,2),バックデータ一覧!$J$3:$L$3,0))*10^-3</f>
        <v>2.5000000000000001E-4</v>
      </c>
      <c r="H8134" s="97">
        <f>INDEX(バックデータ一覧!$M$4:$O$27,MATCH(計算過程!B8134,バックデータ一覧!$F$4:$F$27,0),MATCH(VLOOKUP(A8134,バックデータ一覧!$T$3:$U$367,2),バックデータ一覧!$M$3:$O$3,0))*10^-3</f>
        <v>3.8000000000000002E-4</v>
      </c>
      <c r="I8134" s="97">
        <f>INDEX(バックデータ一覧!$P$4:$R$27,MATCH(計算過程!B8134,バックデータ一覧!$F$4:$F$27,0),MATCH(VLOOKUP(A8134,バックデータ一覧!$T$3:$U$367,2),バックデータ一覧!$P$3:$R$3,0))*10^-3</f>
        <v>5.0000000000000001E-4</v>
      </c>
    </row>
    <row r="8135" spans="1:9" x14ac:dyDescent="0.15">
      <c r="A8135" s="57">
        <v>41978</v>
      </c>
      <c r="B8135" s="9" t="s">
        <v>121</v>
      </c>
      <c r="C8135" s="83">
        <f t="shared" si="379"/>
        <v>6.2700000000000013E-3</v>
      </c>
      <c r="D8135" s="82">
        <f t="shared" ref="D8135:D8198" si="381">$O$4*$O$5*10^-3</f>
        <v>5.9400000000000008E-3</v>
      </c>
      <c r="E8135" s="81">
        <f t="shared" si="380"/>
        <v>3.3E-4</v>
      </c>
      <c r="F8135" s="97">
        <f>INDEX(バックデータ一覧!$G$4:$I$27,MATCH(計算過程!B8135,バックデータ一覧!$F$4:$F$27,0),MATCH(VLOOKUP(A8135,バックデータ一覧!$T$3:$U$367,2),バックデータ一覧!$G$3:$I$3,0))*10^-3</f>
        <v>3.3E-4</v>
      </c>
      <c r="G8135" s="97">
        <f>INDEX(バックデータ一覧!$J$4:$L$27,MATCH(計算過程!B8135,バックデータ一覧!$F$4:$F$27,0),MATCH(VLOOKUP(A8135,バックデータ一覧!$T$3:$U$367,2),バックデータ一覧!$J$3:$L$3,0))*10^-3</f>
        <v>6.7000000000000002E-4</v>
      </c>
      <c r="H8135" s="97">
        <f>INDEX(バックデータ一覧!$M$4:$O$27,MATCH(計算過程!B8135,バックデータ一覧!$F$4:$F$27,0),MATCH(VLOOKUP(A8135,バックデータ一覧!$T$3:$U$367,2),バックデータ一覧!$M$3:$O$3,0))*10^-3</f>
        <v>1E-3</v>
      </c>
      <c r="I8135" s="97">
        <f>INDEX(バックデータ一覧!$P$4:$R$27,MATCH(計算過程!B8135,バックデータ一覧!$F$4:$F$27,0),MATCH(VLOOKUP(A8135,バックデータ一覧!$T$3:$U$367,2),バックデータ一覧!$P$3:$R$3,0))*10^-3</f>
        <v>1.33E-3</v>
      </c>
    </row>
    <row r="8136" spans="1:9" x14ac:dyDescent="0.15">
      <c r="A8136" s="57">
        <v>41978</v>
      </c>
      <c r="B8136" s="9" t="s">
        <v>122</v>
      </c>
      <c r="C8136" s="83">
        <f t="shared" ref="C8136:C8199" si="382">D8136+E8136</f>
        <v>6.2700000000000013E-3</v>
      </c>
      <c r="D8136" s="82">
        <f t="shared" si="381"/>
        <v>5.9400000000000008E-3</v>
      </c>
      <c r="E8136" s="81">
        <f t="shared" ref="E8136:E8199" si="383">IF(AND($O$10&gt;=1,$O$10&lt;2),$F8136*(2-$O$10)/(2-1)+$G8136*($O$10-1)/(2-1),IF(AND($O$10&gt;=2,$O$10&lt;3),$G8136*(3-$O$10)/(3-2)+$H8136*($O$10-2)/(3-2),$H8136*(4-$O$10)/(4-3)+$I8136*($O$10-3)/(4-3)))</f>
        <v>3.3E-4</v>
      </c>
      <c r="F8136" s="97">
        <f>INDEX(バックデータ一覧!$G$4:$I$27,MATCH(計算過程!B8136,バックデータ一覧!$F$4:$F$27,0),MATCH(VLOOKUP(A8136,バックデータ一覧!$T$3:$U$367,2),バックデータ一覧!$G$3:$I$3,0))*10^-3</f>
        <v>3.3E-4</v>
      </c>
      <c r="G8136" s="97">
        <f>INDEX(バックデータ一覧!$J$4:$L$27,MATCH(計算過程!B8136,バックデータ一覧!$F$4:$F$27,0),MATCH(VLOOKUP(A8136,バックデータ一覧!$T$3:$U$367,2),バックデータ一覧!$J$3:$L$3,0))*10^-3</f>
        <v>6.7000000000000002E-4</v>
      </c>
      <c r="H8136" s="97">
        <f>INDEX(バックデータ一覧!$M$4:$O$27,MATCH(計算過程!B8136,バックデータ一覧!$F$4:$F$27,0),MATCH(VLOOKUP(A8136,バックデータ一覧!$T$3:$U$367,2),バックデータ一覧!$M$3:$O$3,0))*10^-3</f>
        <v>1E-3</v>
      </c>
      <c r="I8136" s="97">
        <f>INDEX(バックデータ一覧!$P$4:$R$27,MATCH(計算過程!B8136,バックデータ一覧!$F$4:$F$27,0),MATCH(VLOOKUP(A8136,バックデータ一覧!$T$3:$U$367,2),バックデータ一覧!$P$3:$R$3,0))*10^-3</f>
        <v>1.33E-3</v>
      </c>
    </row>
    <row r="8137" spans="1:9" x14ac:dyDescent="0.15">
      <c r="A8137" s="57">
        <v>41978</v>
      </c>
      <c r="B8137" s="9" t="s">
        <v>123</v>
      </c>
      <c r="C8137" s="83">
        <f t="shared" si="382"/>
        <v>1.2360000000000001E-2</v>
      </c>
      <c r="D8137" s="82">
        <f t="shared" si="381"/>
        <v>5.9400000000000008E-3</v>
      </c>
      <c r="E8137" s="81">
        <f t="shared" si="383"/>
        <v>6.4200000000000004E-3</v>
      </c>
      <c r="F8137" s="97">
        <f>INDEX(バックデータ一覧!$G$4:$I$27,MATCH(計算過程!B8137,バックデータ一覧!$F$4:$F$27,0),MATCH(VLOOKUP(A8137,バックデータ一覧!$T$3:$U$367,2),バックデータ一覧!$G$3:$I$3,0))*10^-3</f>
        <v>6.4200000000000004E-3</v>
      </c>
      <c r="G8137" s="97">
        <f>INDEX(バックデータ一覧!$J$4:$L$27,MATCH(計算過程!B8137,バックデータ一覧!$F$4:$F$27,0),MATCH(VLOOKUP(A8137,バックデータ一覧!$T$3:$U$367,2),バックデータ一覧!$J$3:$L$3,0))*10^-3</f>
        <v>1.2840000000000001E-2</v>
      </c>
      <c r="H8137" s="97">
        <f>INDEX(バックデータ一覧!$M$4:$O$27,MATCH(計算過程!B8137,バックデータ一覧!$F$4:$F$27,0),MATCH(VLOOKUP(A8137,バックデータ一覧!$T$3:$U$367,2),バックデータ一覧!$M$3:$O$3,0))*10^-3</f>
        <v>1.9260000000000003E-2</v>
      </c>
      <c r="I8137" s="97">
        <f>INDEX(バックデータ一覧!$P$4:$R$27,MATCH(計算過程!B8137,バックデータ一覧!$F$4:$F$27,0),MATCH(VLOOKUP(A8137,バックデータ一覧!$T$3:$U$367,2),バックデータ一覧!$P$3:$R$3,0))*10^-3</f>
        <v>2.5680000000000001E-2</v>
      </c>
    </row>
    <row r="8138" spans="1:9" x14ac:dyDescent="0.15">
      <c r="A8138" s="57">
        <v>41978</v>
      </c>
      <c r="B8138" s="9" t="s">
        <v>124</v>
      </c>
      <c r="C8138" s="83">
        <f t="shared" si="382"/>
        <v>1.2360000000000001E-2</v>
      </c>
      <c r="D8138" s="82">
        <f t="shared" si="381"/>
        <v>5.9400000000000008E-3</v>
      </c>
      <c r="E8138" s="81">
        <f t="shared" si="383"/>
        <v>6.4200000000000004E-3</v>
      </c>
      <c r="F8138" s="97">
        <f>INDEX(バックデータ一覧!$G$4:$I$27,MATCH(計算過程!B8138,バックデータ一覧!$F$4:$F$27,0),MATCH(VLOOKUP(A8138,バックデータ一覧!$T$3:$U$367,2),バックデータ一覧!$G$3:$I$3,0))*10^-3</f>
        <v>6.4200000000000004E-3</v>
      </c>
      <c r="G8138" s="97">
        <f>INDEX(バックデータ一覧!$J$4:$L$27,MATCH(計算過程!B8138,バックデータ一覧!$F$4:$F$27,0),MATCH(VLOOKUP(A8138,バックデータ一覧!$T$3:$U$367,2),バックデータ一覧!$J$3:$L$3,0))*10^-3</f>
        <v>1.2840000000000001E-2</v>
      </c>
      <c r="H8138" s="97">
        <f>INDEX(バックデータ一覧!$M$4:$O$27,MATCH(計算過程!B8138,バックデータ一覧!$F$4:$F$27,0),MATCH(VLOOKUP(A8138,バックデータ一覧!$T$3:$U$367,2),バックデータ一覧!$M$3:$O$3,0))*10^-3</f>
        <v>1.9260000000000003E-2</v>
      </c>
      <c r="I8138" s="97">
        <f>INDEX(バックデータ一覧!$P$4:$R$27,MATCH(計算過程!B8138,バックデータ一覧!$F$4:$F$27,0),MATCH(VLOOKUP(A8138,バックデータ一覧!$T$3:$U$367,2),バックデータ一覧!$P$3:$R$3,0))*10^-3</f>
        <v>2.5680000000000001E-2</v>
      </c>
    </row>
    <row r="8139" spans="1:9" x14ac:dyDescent="0.15">
      <c r="A8139" s="57">
        <v>41978</v>
      </c>
      <c r="B8139" s="9" t="s">
        <v>125</v>
      </c>
      <c r="C8139" s="83">
        <f t="shared" si="382"/>
        <v>6.2700000000000013E-3</v>
      </c>
      <c r="D8139" s="82">
        <f t="shared" si="381"/>
        <v>5.9400000000000008E-3</v>
      </c>
      <c r="E8139" s="81">
        <f t="shared" si="383"/>
        <v>3.3E-4</v>
      </c>
      <c r="F8139" s="97">
        <f>INDEX(バックデータ一覧!$G$4:$I$27,MATCH(計算過程!B8139,バックデータ一覧!$F$4:$F$27,0),MATCH(VLOOKUP(A8139,バックデータ一覧!$T$3:$U$367,2),バックデータ一覧!$G$3:$I$3,0))*10^-3</f>
        <v>3.3E-4</v>
      </c>
      <c r="G8139" s="97">
        <f>INDEX(バックデータ一覧!$J$4:$L$27,MATCH(計算過程!B8139,バックデータ一覧!$F$4:$F$27,0),MATCH(VLOOKUP(A8139,バックデータ一覧!$T$3:$U$367,2),バックデータ一覧!$J$3:$L$3,0))*10^-3</f>
        <v>6.7000000000000002E-4</v>
      </c>
      <c r="H8139" s="97">
        <f>INDEX(バックデータ一覧!$M$4:$O$27,MATCH(計算過程!B8139,バックデータ一覧!$F$4:$F$27,0),MATCH(VLOOKUP(A8139,バックデータ一覧!$T$3:$U$367,2),バックデータ一覧!$M$3:$O$3,0))*10^-3</f>
        <v>1E-3</v>
      </c>
      <c r="I8139" s="97">
        <f>INDEX(バックデータ一覧!$P$4:$R$27,MATCH(計算過程!B8139,バックデータ一覧!$F$4:$F$27,0),MATCH(VLOOKUP(A8139,バックデータ一覧!$T$3:$U$367,2),バックデータ一覧!$P$3:$R$3,0))*10^-3</f>
        <v>1.33E-3</v>
      </c>
    </row>
    <row r="8140" spans="1:9" x14ac:dyDescent="0.15">
      <c r="A8140" s="57">
        <v>41978</v>
      </c>
      <c r="B8140" s="9" t="s">
        <v>126</v>
      </c>
      <c r="C8140" s="83">
        <f t="shared" si="382"/>
        <v>6.2700000000000013E-3</v>
      </c>
      <c r="D8140" s="82">
        <f t="shared" si="381"/>
        <v>5.9400000000000008E-3</v>
      </c>
      <c r="E8140" s="81">
        <f t="shared" si="383"/>
        <v>3.3E-4</v>
      </c>
      <c r="F8140" s="97">
        <f>INDEX(バックデータ一覧!$G$4:$I$27,MATCH(計算過程!B8140,バックデータ一覧!$F$4:$F$27,0),MATCH(VLOOKUP(A8140,バックデータ一覧!$T$3:$U$367,2),バックデータ一覧!$G$3:$I$3,0))*10^-3</f>
        <v>3.3E-4</v>
      </c>
      <c r="G8140" s="97">
        <f>INDEX(バックデータ一覧!$J$4:$L$27,MATCH(計算過程!B8140,バックデータ一覧!$F$4:$F$27,0),MATCH(VLOOKUP(A8140,バックデータ一覧!$T$3:$U$367,2),バックデータ一覧!$J$3:$L$3,0))*10^-3</f>
        <v>6.7000000000000002E-4</v>
      </c>
      <c r="H8140" s="97">
        <f>INDEX(バックデータ一覧!$M$4:$O$27,MATCH(計算過程!B8140,バックデータ一覧!$F$4:$F$27,0),MATCH(VLOOKUP(A8140,バックデータ一覧!$T$3:$U$367,2),バックデータ一覧!$M$3:$O$3,0))*10^-3</f>
        <v>1E-3</v>
      </c>
      <c r="I8140" s="97">
        <f>INDEX(バックデータ一覧!$P$4:$R$27,MATCH(計算過程!B8140,バックデータ一覧!$F$4:$F$27,0),MATCH(VLOOKUP(A8140,バックデータ一覧!$T$3:$U$367,2),バックデータ一覧!$P$3:$R$3,0))*10^-3</f>
        <v>1.33E-3</v>
      </c>
    </row>
    <row r="8141" spans="1:9" x14ac:dyDescent="0.15">
      <c r="A8141" s="57">
        <v>41978</v>
      </c>
      <c r="B8141" s="9" t="s">
        <v>127</v>
      </c>
      <c r="C8141" s="83">
        <f t="shared" si="382"/>
        <v>1.2220000000000002E-2</v>
      </c>
      <c r="D8141" s="82">
        <f t="shared" si="381"/>
        <v>5.9400000000000008E-3</v>
      </c>
      <c r="E8141" s="81">
        <f t="shared" si="383"/>
        <v>6.28E-3</v>
      </c>
      <c r="F8141" s="97">
        <f>INDEX(バックデータ一覧!$G$4:$I$27,MATCH(計算過程!B8141,バックデータ一覧!$F$4:$F$27,0),MATCH(VLOOKUP(A8141,バックデータ一覧!$T$3:$U$367,2),バックデータ一覧!$G$3:$I$3,0))*10^-3</f>
        <v>6.28E-3</v>
      </c>
      <c r="G8141" s="97">
        <f>INDEX(バックデータ一覧!$J$4:$L$27,MATCH(計算過程!B8141,バックデータ一覧!$F$4:$F$27,0),MATCH(VLOOKUP(A8141,バックデータ一覧!$T$3:$U$367,2),バックデータ一覧!$J$3:$L$3,0))*10^-3</f>
        <v>1.256E-2</v>
      </c>
      <c r="H8141" s="97">
        <f>INDEX(バックデータ一覧!$M$4:$O$27,MATCH(計算過程!B8141,バックデータ一覧!$F$4:$F$27,0),MATCH(VLOOKUP(A8141,バックデータ一覧!$T$3:$U$367,2),バックデータ一覧!$M$3:$O$3,0))*10^-3</f>
        <v>1.8839999999999999E-2</v>
      </c>
      <c r="I8141" s="97">
        <f>INDEX(バックデータ一覧!$P$4:$R$27,MATCH(計算過程!B8141,バックデータ一覧!$F$4:$F$27,0),MATCH(VLOOKUP(A8141,バックデータ一覧!$T$3:$U$367,2),バックデータ一覧!$P$3:$R$3,0))*10^-3</f>
        <v>2.512E-2</v>
      </c>
    </row>
    <row r="8142" spans="1:9" x14ac:dyDescent="0.15">
      <c r="A8142" s="57">
        <v>41978</v>
      </c>
      <c r="B8142" s="9" t="s">
        <v>128</v>
      </c>
      <c r="C8142" s="83">
        <f t="shared" si="382"/>
        <v>1.2640000000000002E-2</v>
      </c>
      <c r="D8142" s="82">
        <f t="shared" si="381"/>
        <v>5.9400000000000008E-3</v>
      </c>
      <c r="E8142" s="81">
        <f t="shared" si="383"/>
        <v>6.7000000000000002E-3</v>
      </c>
      <c r="F8142" s="97">
        <f>INDEX(バックデータ一覧!$G$4:$I$27,MATCH(計算過程!B8142,バックデータ一覧!$F$4:$F$27,0),MATCH(VLOOKUP(A8142,バックデータ一覧!$T$3:$U$367,2),バックデータ一覧!$G$3:$I$3,0))*10^-3</f>
        <v>6.7000000000000002E-3</v>
      </c>
      <c r="G8142" s="97">
        <f>INDEX(バックデータ一覧!$J$4:$L$27,MATCH(計算過程!B8142,バックデータ一覧!$F$4:$F$27,0),MATCH(VLOOKUP(A8142,バックデータ一覧!$T$3:$U$367,2),バックデータ一覧!$J$3:$L$3,0))*10^-3</f>
        <v>1.3390000000000001E-2</v>
      </c>
      <c r="H8142" s="97">
        <f>INDEX(バックデータ一覧!$M$4:$O$27,MATCH(計算過程!B8142,バックデータ一覧!$F$4:$F$27,0),MATCH(VLOOKUP(A8142,バックデータ一覧!$T$3:$U$367,2),バックデータ一覧!$M$3:$O$3,0))*10^-3</f>
        <v>2.009E-2</v>
      </c>
      <c r="I8142" s="97">
        <f>INDEX(バックデータ一覧!$P$4:$R$27,MATCH(計算過程!B8142,バックデータ一覧!$F$4:$F$27,0),MATCH(VLOOKUP(A8142,バックデータ一覧!$T$3:$U$367,2),バックデータ一覧!$P$3:$R$3,0))*10^-3</f>
        <v>2.6790000000000001E-2</v>
      </c>
    </row>
    <row r="8143" spans="1:9" x14ac:dyDescent="0.15">
      <c r="A8143" s="57">
        <v>41979</v>
      </c>
      <c r="B8143" s="9" t="s">
        <v>105</v>
      </c>
      <c r="C8143" s="83">
        <f t="shared" si="382"/>
        <v>6.0700000000000007E-3</v>
      </c>
      <c r="D8143" s="82">
        <f t="shared" si="381"/>
        <v>5.9400000000000008E-3</v>
      </c>
      <c r="E8143" s="81">
        <f t="shared" si="383"/>
        <v>1.3000000000000002E-4</v>
      </c>
      <c r="F8143" s="97">
        <f>INDEX(バックデータ一覧!$G$4:$I$27,MATCH(計算過程!B8143,バックデータ一覧!$F$4:$F$27,0),MATCH(VLOOKUP(A8143,バックデータ一覧!$T$3:$U$367,2),バックデータ一覧!$G$3:$I$3,0))*10^-3</f>
        <v>1.3000000000000002E-4</v>
      </c>
      <c r="G8143" s="97">
        <f>INDEX(バックデータ一覧!$J$4:$L$27,MATCH(計算過程!B8143,バックデータ一覧!$F$4:$F$27,0),MATCH(VLOOKUP(A8143,バックデータ一覧!$T$3:$U$367,2),バックデータ一覧!$J$3:$L$3,0))*10^-3</f>
        <v>2.5000000000000001E-4</v>
      </c>
      <c r="H8143" s="97">
        <f>INDEX(バックデータ一覧!$M$4:$O$27,MATCH(計算過程!B8143,バックデータ一覧!$F$4:$F$27,0),MATCH(VLOOKUP(A8143,バックデータ一覧!$T$3:$U$367,2),バックデータ一覧!$M$3:$O$3,0))*10^-3</f>
        <v>3.8000000000000002E-4</v>
      </c>
      <c r="I8143" s="97">
        <f>INDEX(バックデータ一覧!$P$4:$R$27,MATCH(計算過程!B8143,バックデータ一覧!$F$4:$F$27,0),MATCH(VLOOKUP(A8143,バックデータ一覧!$T$3:$U$367,2),バックデータ一覧!$P$3:$R$3,0))*10^-3</f>
        <v>5.0000000000000001E-4</v>
      </c>
    </row>
    <row r="8144" spans="1:9" x14ac:dyDescent="0.15">
      <c r="A8144" s="57">
        <v>41979</v>
      </c>
      <c r="B8144" s="9" t="s">
        <v>106</v>
      </c>
      <c r="C8144" s="83">
        <f t="shared" si="382"/>
        <v>6.0700000000000007E-3</v>
      </c>
      <c r="D8144" s="82">
        <f t="shared" si="381"/>
        <v>5.9400000000000008E-3</v>
      </c>
      <c r="E8144" s="81">
        <f t="shared" si="383"/>
        <v>1.3000000000000002E-4</v>
      </c>
      <c r="F8144" s="97">
        <f>INDEX(バックデータ一覧!$G$4:$I$27,MATCH(計算過程!B8144,バックデータ一覧!$F$4:$F$27,0),MATCH(VLOOKUP(A8144,バックデータ一覧!$T$3:$U$367,2),バックデータ一覧!$G$3:$I$3,0))*10^-3</f>
        <v>1.3000000000000002E-4</v>
      </c>
      <c r="G8144" s="97">
        <f>INDEX(バックデータ一覧!$J$4:$L$27,MATCH(計算過程!B8144,バックデータ一覧!$F$4:$F$27,0),MATCH(VLOOKUP(A8144,バックデータ一覧!$T$3:$U$367,2),バックデータ一覧!$J$3:$L$3,0))*10^-3</f>
        <v>2.5000000000000001E-4</v>
      </c>
      <c r="H8144" s="97">
        <f>INDEX(バックデータ一覧!$M$4:$O$27,MATCH(計算過程!B8144,バックデータ一覧!$F$4:$F$27,0),MATCH(VLOOKUP(A8144,バックデータ一覧!$T$3:$U$367,2),バックデータ一覧!$M$3:$O$3,0))*10^-3</f>
        <v>3.8000000000000002E-4</v>
      </c>
      <c r="I8144" s="97">
        <f>INDEX(バックデータ一覧!$P$4:$R$27,MATCH(計算過程!B8144,バックデータ一覧!$F$4:$F$27,0),MATCH(VLOOKUP(A8144,バックデータ一覧!$T$3:$U$367,2),バックデータ一覧!$P$3:$R$3,0))*10^-3</f>
        <v>5.0000000000000001E-4</v>
      </c>
    </row>
    <row r="8145" spans="1:9" x14ac:dyDescent="0.15">
      <c r="A8145" s="57">
        <v>41979</v>
      </c>
      <c r="B8145" s="9" t="s">
        <v>107</v>
      </c>
      <c r="C8145" s="83">
        <f t="shared" si="382"/>
        <v>6.0700000000000007E-3</v>
      </c>
      <c r="D8145" s="82">
        <f t="shared" si="381"/>
        <v>5.9400000000000008E-3</v>
      </c>
      <c r="E8145" s="81">
        <f t="shared" si="383"/>
        <v>1.3000000000000002E-4</v>
      </c>
      <c r="F8145" s="97">
        <f>INDEX(バックデータ一覧!$G$4:$I$27,MATCH(計算過程!B8145,バックデータ一覧!$F$4:$F$27,0),MATCH(VLOOKUP(A8145,バックデータ一覧!$T$3:$U$367,2),バックデータ一覧!$G$3:$I$3,0))*10^-3</f>
        <v>1.3000000000000002E-4</v>
      </c>
      <c r="G8145" s="97">
        <f>INDEX(バックデータ一覧!$J$4:$L$27,MATCH(計算過程!B8145,バックデータ一覧!$F$4:$F$27,0),MATCH(VLOOKUP(A8145,バックデータ一覧!$T$3:$U$367,2),バックデータ一覧!$J$3:$L$3,0))*10^-3</f>
        <v>2.5000000000000001E-4</v>
      </c>
      <c r="H8145" s="97">
        <f>INDEX(バックデータ一覧!$M$4:$O$27,MATCH(計算過程!B8145,バックデータ一覧!$F$4:$F$27,0),MATCH(VLOOKUP(A8145,バックデータ一覧!$T$3:$U$367,2),バックデータ一覧!$M$3:$O$3,0))*10^-3</f>
        <v>3.8000000000000002E-4</v>
      </c>
      <c r="I8145" s="97">
        <f>INDEX(バックデータ一覧!$P$4:$R$27,MATCH(計算過程!B8145,バックデータ一覧!$F$4:$F$27,0),MATCH(VLOOKUP(A8145,バックデータ一覧!$T$3:$U$367,2),バックデータ一覧!$P$3:$R$3,0))*10^-3</f>
        <v>5.0000000000000001E-4</v>
      </c>
    </row>
    <row r="8146" spans="1:9" x14ac:dyDescent="0.15">
      <c r="A8146" s="57">
        <v>41979</v>
      </c>
      <c r="B8146" s="9" t="s">
        <v>108</v>
      </c>
      <c r="C8146" s="83">
        <f t="shared" si="382"/>
        <v>6.0700000000000007E-3</v>
      </c>
      <c r="D8146" s="82">
        <f t="shared" si="381"/>
        <v>5.9400000000000008E-3</v>
      </c>
      <c r="E8146" s="81">
        <f t="shared" si="383"/>
        <v>1.3000000000000002E-4</v>
      </c>
      <c r="F8146" s="97">
        <f>INDEX(バックデータ一覧!$G$4:$I$27,MATCH(計算過程!B8146,バックデータ一覧!$F$4:$F$27,0),MATCH(VLOOKUP(A8146,バックデータ一覧!$T$3:$U$367,2),バックデータ一覧!$G$3:$I$3,0))*10^-3</f>
        <v>1.3000000000000002E-4</v>
      </c>
      <c r="G8146" s="97">
        <f>INDEX(バックデータ一覧!$J$4:$L$27,MATCH(計算過程!B8146,バックデータ一覧!$F$4:$F$27,0),MATCH(VLOOKUP(A8146,バックデータ一覧!$T$3:$U$367,2),バックデータ一覧!$J$3:$L$3,0))*10^-3</f>
        <v>2.5000000000000001E-4</v>
      </c>
      <c r="H8146" s="97">
        <f>INDEX(バックデータ一覧!$M$4:$O$27,MATCH(計算過程!B8146,バックデータ一覧!$F$4:$F$27,0),MATCH(VLOOKUP(A8146,バックデータ一覧!$T$3:$U$367,2),バックデータ一覧!$M$3:$O$3,0))*10^-3</f>
        <v>3.8000000000000002E-4</v>
      </c>
      <c r="I8146" s="97">
        <f>INDEX(バックデータ一覧!$P$4:$R$27,MATCH(計算過程!B8146,バックデータ一覧!$F$4:$F$27,0),MATCH(VLOOKUP(A8146,バックデータ一覧!$T$3:$U$367,2),バックデータ一覧!$P$3:$R$3,0))*10^-3</f>
        <v>5.0000000000000001E-4</v>
      </c>
    </row>
    <row r="8147" spans="1:9" x14ac:dyDescent="0.15">
      <c r="A8147" s="57">
        <v>41979</v>
      </c>
      <c r="B8147" s="9" t="s">
        <v>109</v>
      </c>
      <c r="C8147" s="83">
        <f t="shared" si="382"/>
        <v>6.0700000000000007E-3</v>
      </c>
      <c r="D8147" s="82">
        <f t="shared" si="381"/>
        <v>5.9400000000000008E-3</v>
      </c>
      <c r="E8147" s="81">
        <f t="shared" si="383"/>
        <v>1.3000000000000002E-4</v>
      </c>
      <c r="F8147" s="97">
        <f>INDEX(バックデータ一覧!$G$4:$I$27,MATCH(計算過程!B8147,バックデータ一覧!$F$4:$F$27,0),MATCH(VLOOKUP(A8147,バックデータ一覧!$T$3:$U$367,2),バックデータ一覧!$G$3:$I$3,0))*10^-3</f>
        <v>1.3000000000000002E-4</v>
      </c>
      <c r="G8147" s="97">
        <f>INDEX(バックデータ一覧!$J$4:$L$27,MATCH(計算過程!B8147,バックデータ一覧!$F$4:$F$27,0),MATCH(VLOOKUP(A8147,バックデータ一覧!$T$3:$U$367,2),バックデータ一覧!$J$3:$L$3,0))*10^-3</f>
        <v>2.5000000000000001E-4</v>
      </c>
      <c r="H8147" s="97">
        <f>INDEX(バックデータ一覧!$M$4:$O$27,MATCH(計算過程!B8147,バックデータ一覧!$F$4:$F$27,0),MATCH(VLOOKUP(A8147,バックデータ一覧!$T$3:$U$367,2),バックデータ一覧!$M$3:$O$3,0))*10^-3</f>
        <v>3.8000000000000002E-4</v>
      </c>
      <c r="I8147" s="97">
        <f>INDEX(バックデータ一覧!$P$4:$R$27,MATCH(計算過程!B8147,バックデータ一覧!$F$4:$F$27,0),MATCH(VLOOKUP(A8147,バックデータ一覧!$T$3:$U$367,2),バックデータ一覧!$P$3:$R$3,0))*10^-3</f>
        <v>5.0000000000000001E-4</v>
      </c>
    </row>
    <row r="8148" spans="1:9" x14ac:dyDescent="0.15">
      <c r="A8148" s="57">
        <v>41979</v>
      </c>
      <c r="B8148" s="9" t="s">
        <v>110</v>
      </c>
      <c r="C8148" s="83">
        <f t="shared" si="382"/>
        <v>6.0700000000000007E-3</v>
      </c>
      <c r="D8148" s="82">
        <f t="shared" si="381"/>
        <v>5.9400000000000008E-3</v>
      </c>
      <c r="E8148" s="81">
        <f t="shared" si="383"/>
        <v>1.3000000000000002E-4</v>
      </c>
      <c r="F8148" s="97">
        <f>INDEX(バックデータ一覧!$G$4:$I$27,MATCH(計算過程!B8148,バックデータ一覧!$F$4:$F$27,0),MATCH(VLOOKUP(A8148,バックデータ一覧!$T$3:$U$367,2),バックデータ一覧!$G$3:$I$3,0))*10^-3</f>
        <v>1.3000000000000002E-4</v>
      </c>
      <c r="G8148" s="97">
        <f>INDEX(バックデータ一覧!$J$4:$L$27,MATCH(計算過程!B8148,バックデータ一覧!$F$4:$F$27,0),MATCH(VLOOKUP(A8148,バックデータ一覧!$T$3:$U$367,2),バックデータ一覧!$J$3:$L$3,0))*10^-3</f>
        <v>2.5000000000000001E-4</v>
      </c>
      <c r="H8148" s="97">
        <f>INDEX(バックデータ一覧!$M$4:$O$27,MATCH(計算過程!B8148,バックデータ一覧!$F$4:$F$27,0),MATCH(VLOOKUP(A8148,バックデータ一覧!$T$3:$U$367,2),バックデータ一覧!$M$3:$O$3,0))*10^-3</f>
        <v>3.8000000000000002E-4</v>
      </c>
      <c r="I8148" s="97">
        <f>INDEX(バックデータ一覧!$P$4:$R$27,MATCH(計算過程!B8148,バックデータ一覧!$F$4:$F$27,0),MATCH(VLOOKUP(A8148,バックデータ一覧!$T$3:$U$367,2),バックデータ一覧!$P$3:$R$3,0))*10^-3</f>
        <v>5.0000000000000001E-4</v>
      </c>
    </row>
    <row r="8149" spans="1:9" x14ac:dyDescent="0.15">
      <c r="A8149" s="57">
        <v>41979</v>
      </c>
      <c r="B8149" s="9" t="s">
        <v>111</v>
      </c>
      <c r="C8149" s="83">
        <f t="shared" si="382"/>
        <v>9.3200000000000002E-3</v>
      </c>
      <c r="D8149" s="82">
        <f t="shared" si="381"/>
        <v>5.9400000000000008E-3</v>
      </c>
      <c r="E8149" s="81">
        <f t="shared" si="383"/>
        <v>3.3799999999999998E-3</v>
      </c>
      <c r="F8149" s="97">
        <f>INDEX(バックデータ一覧!$G$4:$I$27,MATCH(計算過程!B8149,バックデータ一覧!$F$4:$F$27,0),MATCH(VLOOKUP(A8149,バックデータ一覧!$T$3:$U$367,2),バックデータ一覧!$G$3:$I$3,0))*10^-3</f>
        <v>3.3799999999999998E-3</v>
      </c>
      <c r="G8149" s="97">
        <f>INDEX(バックデータ一覧!$J$4:$L$27,MATCH(計算過程!B8149,バックデータ一覧!$F$4:$F$27,0),MATCH(VLOOKUP(A8149,バックデータ一覧!$T$3:$U$367,2),バックデータ一覧!$J$3:$L$3,0))*10^-3</f>
        <v>6.7499999999999999E-3</v>
      </c>
      <c r="H8149" s="97">
        <f>INDEX(バックデータ一覧!$M$4:$O$27,MATCH(計算過程!B8149,バックデータ一覧!$F$4:$F$27,0),MATCH(VLOOKUP(A8149,バックデータ一覧!$T$3:$U$367,2),バックデータ一覧!$M$3:$O$3,0))*10^-3</f>
        <v>1.0130000000000002E-2</v>
      </c>
      <c r="I8149" s="97">
        <f>INDEX(バックデータ一覧!$P$4:$R$27,MATCH(計算過程!B8149,バックデータ一覧!$F$4:$F$27,0),MATCH(VLOOKUP(A8149,バックデータ一覧!$T$3:$U$367,2),バックデータ一覧!$P$3:$R$3,0))*10^-3</f>
        <v>1.3509999999999999E-2</v>
      </c>
    </row>
    <row r="8150" spans="1:9" x14ac:dyDescent="0.15">
      <c r="A8150" s="57">
        <v>41979</v>
      </c>
      <c r="B8150" s="9" t="s">
        <v>112</v>
      </c>
      <c r="C8150" s="83">
        <f t="shared" si="382"/>
        <v>6.4800000000000005E-3</v>
      </c>
      <c r="D8150" s="82">
        <f t="shared" si="381"/>
        <v>5.9400000000000008E-3</v>
      </c>
      <c r="E8150" s="81">
        <f t="shared" si="383"/>
        <v>5.4000000000000001E-4</v>
      </c>
      <c r="F8150" s="97">
        <f>INDEX(バックデータ一覧!$G$4:$I$27,MATCH(計算過程!B8150,バックデータ一覧!$F$4:$F$27,0),MATCH(VLOOKUP(A8150,バックデータ一覧!$T$3:$U$367,2),バックデータ一覧!$G$3:$I$3,0))*10^-3</f>
        <v>5.4000000000000001E-4</v>
      </c>
      <c r="G8150" s="97">
        <f>INDEX(バックデータ一覧!$J$4:$L$27,MATCH(計算過程!B8150,バックデータ一覧!$F$4:$F$27,0),MATCH(VLOOKUP(A8150,バックデータ一覧!$T$3:$U$367,2),バックデータ一覧!$J$3:$L$3,0))*10^-3</f>
        <v>1.08E-3</v>
      </c>
      <c r="H8150" s="97">
        <f>INDEX(バックデータ一覧!$M$4:$O$27,MATCH(計算過程!B8150,バックデータ一覧!$F$4:$F$27,0),MATCH(VLOOKUP(A8150,バックデータ一覧!$T$3:$U$367,2),バックデータ一覧!$M$3:$O$3,0))*10^-3</f>
        <v>1.6299999999999999E-3</v>
      </c>
      <c r="I8150" s="97">
        <f>INDEX(バックデータ一覧!$P$4:$R$27,MATCH(計算過程!B8150,バックデータ一覧!$F$4:$F$27,0),MATCH(VLOOKUP(A8150,バックデータ一覧!$T$3:$U$367,2),バックデータ一覧!$P$3:$R$3,0))*10^-3</f>
        <v>2.1700000000000001E-3</v>
      </c>
    </row>
    <row r="8151" spans="1:9" x14ac:dyDescent="0.15">
      <c r="A8151" s="57">
        <v>41979</v>
      </c>
      <c r="B8151" s="9" t="s">
        <v>113</v>
      </c>
      <c r="C8151" s="83">
        <f t="shared" si="382"/>
        <v>6.4800000000000005E-3</v>
      </c>
      <c r="D8151" s="82">
        <f t="shared" si="381"/>
        <v>5.9400000000000008E-3</v>
      </c>
      <c r="E8151" s="81">
        <f t="shared" si="383"/>
        <v>5.4000000000000001E-4</v>
      </c>
      <c r="F8151" s="97">
        <f>INDEX(バックデータ一覧!$G$4:$I$27,MATCH(計算過程!B8151,バックデータ一覧!$F$4:$F$27,0),MATCH(VLOOKUP(A8151,バックデータ一覧!$T$3:$U$367,2),バックデータ一覧!$G$3:$I$3,0))*10^-3</f>
        <v>5.4000000000000001E-4</v>
      </c>
      <c r="G8151" s="97">
        <f>INDEX(バックデータ一覧!$J$4:$L$27,MATCH(計算過程!B8151,バックデータ一覧!$F$4:$F$27,0),MATCH(VLOOKUP(A8151,バックデータ一覧!$T$3:$U$367,2),バックデータ一覧!$J$3:$L$3,0))*10^-3</f>
        <v>1.08E-3</v>
      </c>
      <c r="H8151" s="97">
        <f>INDEX(バックデータ一覧!$M$4:$O$27,MATCH(計算過程!B8151,バックデータ一覧!$F$4:$F$27,0),MATCH(VLOOKUP(A8151,バックデータ一覧!$T$3:$U$367,2),バックデータ一覧!$M$3:$O$3,0))*10^-3</f>
        <v>1.6299999999999999E-3</v>
      </c>
      <c r="I8151" s="97">
        <f>INDEX(バックデータ一覧!$P$4:$R$27,MATCH(計算過程!B8151,バックデータ一覧!$F$4:$F$27,0),MATCH(VLOOKUP(A8151,バックデータ一覧!$T$3:$U$367,2),バックデータ一覧!$P$3:$R$3,0))*10^-3</f>
        <v>2.1700000000000001E-3</v>
      </c>
    </row>
    <row r="8152" spans="1:9" x14ac:dyDescent="0.15">
      <c r="A8152" s="57">
        <v>41979</v>
      </c>
      <c r="B8152" s="9" t="s">
        <v>114</v>
      </c>
      <c r="C8152" s="83">
        <f t="shared" si="382"/>
        <v>6.0700000000000007E-3</v>
      </c>
      <c r="D8152" s="82">
        <f t="shared" si="381"/>
        <v>5.9400000000000008E-3</v>
      </c>
      <c r="E8152" s="81">
        <f t="shared" si="383"/>
        <v>1.3000000000000002E-4</v>
      </c>
      <c r="F8152" s="97">
        <f>INDEX(バックデータ一覧!$G$4:$I$27,MATCH(計算過程!B8152,バックデータ一覧!$F$4:$F$27,0),MATCH(VLOOKUP(A8152,バックデータ一覧!$T$3:$U$367,2),バックデータ一覧!$G$3:$I$3,0))*10^-3</f>
        <v>1.3000000000000002E-4</v>
      </c>
      <c r="G8152" s="97">
        <f>INDEX(バックデータ一覧!$J$4:$L$27,MATCH(計算過程!B8152,バックデータ一覧!$F$4:$F$27,0),MATCH(VLOOKUP(A8152,バックデータ一覧!$T$3:$U$367,2),バックデータ一覧!$J$3:$L$3,0))*10^-3</f>
        <v>2.5000000000000001E-4</v>
      </c>
      <c r="H8152" s="97">
        <f>INDEX(バックデータ一覧!$M$4:$O$27,MATCH(計算過程!B8152,バックデータ一覧!$F$4:$F$27,0),MATCH(VLOOKUP(A8152,バックデータ一覧!$T$3:$U$367,2),バックデータ一覧!$M$3:$O$3,0))*10^-3</f>
        <v>3.8000000000000002E-4</v>
      </c>
      <c r="I8152" s="97">
        <f>INDEX(バックデータ一覧!$P$4:$R$27,MATCH(計算過程!B8152,バックデータ一覧!$F$4:$F$27,0),MATCH(VLOOKUP(A8152,バックデータ一覧!$T$3:$U$367,2),バックデータ一覧!$P$3:$R$3,0))*10^-3</f>
        <v>5.0000000000000001E-4</v>
      </c>
    </row>
    <row r="8153" spans="1:9" x14ac:dyDescent="0.15">
      <c r="A8153" s="57">
        <v>41979</v>
      </c>
      <c r="B8153" s="9" t="s">
        <v>115</v>
      </c>
      <c r="C8153" s="83">
        <f t="shared" si="382"/>
        <v>6.2700000000000013E-3</v>
      </c>
      <c r="D8153" s="82">
        <f t="shared" si="381"/>
        <v>5.9400000000000008E-3</v>
      </c>
      <c r="E8153" s="81">
        <f t="shared" si="383"/>
        <v>3.3E-4</v>
      </c>
      <c r="F8153" s="97">
        <f>INDEX(バックデータ一覧!$G$4:$I$27,MATCH(計算過程!B8153,バックデータ一覧!$F$4:$F$27,0),MATCH(VLOOKUP(A8153,バックデータ一覧!$T$3:$U$367,2),バックデータ一覧!$G$3:$I$3,0))*10^-3</f>
        <v>3.3E-4</v>
      </c>
      <c r="G8153" s="97">
        <f>INDEX(バックデータ一覧!$J$4:$L$27,MATCH(計算過程!B8153,バックデータ一覧!$F$4:$F$27,0),MATCH(VLOOKUP(A8153,バックデータ一覧!$T$3:$U$367,2),バックデータ一覧!$J$3:$L$3,0))*10^-3</f>
        <v>6.7000000000000002E-4</v>
      </c>
      <c r="H8153" s="97">
        <f>INDEX(バックデータ一覧!$M$4:$O$27,MATCH(計算過程!B8153,バックデータ一覧!$F$4:$F$27,0),MATCH(VLOOKUP(A8153,バックデータ一覧!$T$3:$U$367,2),バックデータ一覧!$M$3:$O$3,0))*10^-3</f>
        <v>1E-3</v>
      </c>
      <c r="I8153" s="97">
        <f>INDEX(バックデータ一覧!$P$4:$R$27,MATCH(計算過程!B8153,バックデータ一覧!$F$4:$F$27,0),MATCH(VLOOKUP(A8153,バックデータ一覧!$T$3:$U$367,2),バックデータ一覧!$P$3:$R$3,0))*10^-3</f>
        <v>1.33E-3</v>
      </c>
    </row>
    <row r="8154" spans="1:9" x14ac:dyDescent="0.15">
      <c r="A8154" s="57">
        <v>41979</v>
      </c>
      <c r="B8154" s="9" t="s">
        <v>116</v>
      </c>
      <c r="C8154" s="83">
        <f t="shared" si="382"/>
        <v>6.0700000000000007E-3</v>
      </c>
      <c r="D8154" s="82">
        <f t="shared" si="381"/>
        <v>5.9400000000000008E-3</v>
      </c>
      <c r="E8154" s="81">
        <f t="shared" si="383"/>
        <v>1.3000000000000002E-4</v>
      </c>
      <c r="F8154" s="97">
        <f>INDEX(バックデータ一覧!$G$4:$I$27,MATCH(計算過程!B8154,バックデータ一覧!$F$4:$F$27,0),MATCH(VLOOKUP(A8154,バックデータ一覧!$T$3:$U$367,2),バックデータ一覧!$G$3:$I$3,0))*10^-3</f>
        <v>1.3000000000000002E-4</v>
      </c>
      <c r="G8154" s="97">
        <f>INDEX(バックデータ一覧!$J$4:$L$27,MATCH(計算過程!B8154,バックデータ一覧!$F$4:$F$27,0),MATCH(VLOOKUP(A8154,バックデータ一覧!$T$3:$U$367,2),バックデータ一覧!$J$3:$L$3,0))*10^-3</f>
        <v>2.5000000000000001E-4</v>
      </c>
      <c r="H8154" s="97">
        <f>INDEX(バックデータ一覧!$M$4:$O$27,MATCH(計算過程!B8154,バックデータ一覧!$F$4:$F$27,0),MATCH(VLOOKUP(A8154,バックデータ一覧!$T$3:$U$367,2),バックデータ一覧!$M$3:$O$3,0))*10^-3</f>
        <v>3.8000000000000002E-4</v>
      </c>
      <c r="I8154" s="97">
        <f>INDEX(バックデータ一覧!$P$4:$R$27,MATCH(計算過程!B8154,バックデータ一覧!$F$4:$F$27,0),MATCH(VLOOKUP(A8154,バックデータ一覧!$T$3:$U$367,2),バックデータ一覧!$P$3:$R$3,0))*10^-3</f>
        <v>5.0000000000000001E-4</v>
      </c>
    </row>
    <row r="8155" spans="1:9" x14ac:dyDescent="0.15">
      <c r="A8155" s="57">
        <v>41979</v>
      </c>
      <c r="B8155" s="9" t="s">
        <v>117</v>
      </c>
      <c r="C8155" s="83">
        <f t="shared" si="382"/>
        <v>9.3200000000000002E-3</v>
      </c>
      <c r="D8155" s="82">
        <f t="shared" si="381"/>
        <v>5.9400000000000008E-3</v>
      </c>
      <c r="E8155" s="81">
        <f t="shared" si="383"/>
        <v>3.3799999999999998E-3</v>
      </c>
      <c r="F8155" s="97">
        <f>INDEX(バックデータ一覧!$G$4:$I$27,MATCH(計算過程!B8155,バックデータ一覧!$F$4:$F$27,0),MATCH(VLOOKUP(A8155,バックデータ一覧!$T$3:$U$367,2),バックデータ一覧!$G$3:$I$3,0))*10^-3</f>
        <v>3.3799999999999998E-3</v>
      </c>
      <c r="G8155" s="97">
        <f>INDEX(バックデータ一覧!$J$4:$L$27,MATCH(計算過程!B8155,バックデータ一覧!$F$4:$F$27,0),MATCH(VLOOKUP(A8155,バックデータ一覧!$T$3:$U$367,2),バックデータ一覧!$J$3:$L$3,0))*10^-3</f>
        <v>6.7499999999999999E-3</v>
      </c>
      <c r="H8155" s="97">
        <f>INDEX(バックデータ一覧!$M$4:$O$27,MATCH(計算過程!B8155,バックデータ一覧!$F$4:$F$27,0),MATCH(VLOOKUP(A8155,バックデータ一覧!$T$3:$U$367,2),バックデータ一覧!$M$3:$O$3,0))*10^-3</f>
        <v>1.0130000000000002E-2</v>
      </c>
      <c r="I8155" s="97">
        <f>INDEX(バックデータ一覧!$P$4:$R$27,MATCH(計算過程!B8155,バックデータ一覧!$F$4:$F$27,0),MATCH(VLOOKUP(A8155,バックデータ一覧!$T$3:$U$367,2),バックデータ一覧!$P$3:$R$3,0))*10^-3</f>
        <v>1.3509999999999999E-2</v>
      </c>
    </row>
    <row r="8156" spans="1:9" x14ac:dyDescent="0.15">
      <c r="A8156" s="57">
        <v>41979</v>
      </c>
      <c r="B8156" s="9" t="s">
        <v>118</v>
      </c>
      <c r="C8156" s="83">
        <f t="shared" si="382"/>
        <v>6.2700000000000013E-3</v>
      </c>
      <c r="D8156" s="82">
        <f t="shared" si="381"/>
        <v>5.9400000000000008E-3</v>
      </c>
      <c r="E8156" s="81">
        <f t="shared" si="383"/>
        <v>3.3E-4</v>
      </c>
      <c r="F8156" s="97">
        <f>INDEX(バックデータ一覧!$G$4:$I$27,MATCH(計算過程!B8156,バックデータ一覧!$F$4:$F$27,0),MATCH(VLOOKUP(A8156,バックデータ一覧!$T$3:$U$367,2),バックデータ一覧!$G$3:$I$3,0))*10^-3</f>
        <v>3.3E-4</v>
      </c>
      <c r="G8156" s="97">
        <f>INDEX(バックデータ一覧!$J$4:$L$27,MATCH(計算過程!B8156,バックデータ一覧!$F$4:$F$27,0),MATCH(VLOOKUP(A8156,バックデータ一覧!$T$3:$U$367,2),バックデータ一覧!$J$3:$L$3,0))*10^-3</f>
        <v>6.7000000000000002E-4</v>
      </c>
      <c r="H8156" s="97">
        <f>INDEX(バックデータ一覧!$M$4:$O$27,MATCH(計算過程!B8156,バックデータ一覧!$F$4:$F$27,0),MATCH(VLOOKUP(A8156,バックデータ一覧!$T$3:$U$367,2),バックデータ一覧!$M$3:$O$3,0))*10^-3</f>
        <v>1E-3</v>
      </c>
      <c r="I8156" s="97">
        <f>INDEX(バックデータ一覧!$P$4:$R$27,MATCH(計算過程!B8156,バックデータ一覧!$F$4:$F$27,0),MATCH(VLOOKUP(A8156,バックデータ一覧!$T$3:$U$367,2),バックデータ一覧!$P$3:$R$3,0))*10^-3</f>
        <v>1.33E-3</v>
      </c>
    </row>
    <row r="8157" spans="1:9" x14ac:dyDescent="0.15">
      <c r="A8157" s="57">
        <v>41979</v>
      </c>
      <c r="B8157" s="9" t="s">
        <v>119</v>
      </c>
      <c r="C8157" s="83">
        <f t="shared" si="382"/>
        <v>6.0700000000000007E-3</v>
      </c>
      <c r="D8157" s="82">
        <f t="shared" si="381"/>
        <v>5.9400000000000008E-3</v>
      </c>
      <c r="E8157" s="81">
        <f t="shared" si="383"/>
        <v>1.3000000000000002E-4</v>
      </c>
      <c r="F8157" s="97">
        <f>INDEX(バックデータ一覧!$G$4:$I$27,MATCH(計算過程!B8157,バックデータ一覧!$F$4:$F$27,0),MATCH(VLOOKUP(A8157,バックデータ一覧!$T$3:$U$367,2),バックデータ一覧!$G$3:$I$3,0))*10^-3</f>
        <v>1.3000000000000002E-4</v>
      </c>
      <c r="G8157" s="97">
        <f>INDEX(バックデータ一覧!$J$4:$L$27,MATCH(計算過程!B8157,バックデータ一覧!$F$4:$F$27,0),MATCH(VLOOKUP(A8157,バックデータ一覧!$T$3:$U$367,2),バックデータ一覧!$J$3:$L$3,0))*10^-3</f>
        <v>2.5000000000000001E-4</v>
      </c>
      <c r="H8157" s="97">
        <f>INDEX(バックデータ一覧!$M$4:$O$27,MATCH(計算過程!B8157,バックデータ一覧!$F$4:$F$27,0),MATCH(VLOOKUP(A8157,バックデータ一覧!$T$3:$U$367,2),バックデータ一覧!$M$3:$O$3,0))*10^-3</f>
        <v>3.8000000000000002E-4</v>
      </c>
      <c r="I8157" s="97">
        <f>INDEX(バックデータ一覧!$P$4:$R$27,MATCH(計算過程!B8157,バックデータ一覧!$F$4:$F$27,0),MATCH(VLOOKUP(A8157,バックデータ一覧!$T$3:$U$367,2),バックデータ一覧!$P$3:$R$3,0))*10^-3</f>
        <v>5.0000000000000001E-4</v>
      </c>
    </row>
    <row r="8158" spans="1:9" x14ac:dyDescent="0.15">
      <c r="A8158" s="57">
        <v>41979</v>
      </c>
      <c r="B8158" s="9" t="s">
        <v>120</v>
      </c>
      <c r="C8158" s="83">
        <f t="shared" si="382"/>
        <v>6.0700000000000007E-3</v>
      </c>
      <c r="D8158" s="82">
        <f t="shared" si="381"/>
        <v>5.9400000000000008E-3</v>
      </c>
      <c r="E8158" s="81">
        <f t="shared" si="383"/>
        <v>1.3000000000000002E-4</v>
      </c>
      <c r="F8158" s="97">
        <f>INDEX(バックデータ一覧!$G$4:$I$27,MATCH(計算過程!B8158,バックデータ一覧!$F$4:$F$27,0),MATCH(VLOOKUP(A8158,バックデータ一覧!$T$3:$U$367,2),バックデータ一覧!$G$3:$I$3,0))*10^-3</f>
        <v>1.3000000000000002E-4</v>
      </c>
      <c r="G8158" s="97">
        <f>INDEX(バックデータ一覧!$J$4:$L$27,MATCH(計算過程!B8158,バックデータ一覧!$F$4:$F$27,0),MATCH(VLOOKUP(A8158,バックデータ一覧!$T$3:$U$367,2),バックデータ一覧!$J$3:$L$3,0))*10^-3</f>
        <v>2.5000000000000001E-4</v>
      </c>
      <c r="H8158" s="97">
        <f>INDEX(バックデータ一覧!$M$4:$O$27,MATCH(計算過程!B8158,バックデータ一覧!$F$4:$F$27,0),MATCH(VLOOKUP(A8158,バックデータ一覧!$T$3:$U$367,2),バックデータ一覧!$M$3:$O$3,0))*10^-3</f>
        <v>3.8000000000000002E-4</v>
      </c>
      <c r="I8158" s="97">
        <f>INDEX(バックデータ一覧!$P$4:$R$27,MATCH(計算過程!B8158,バックデータ一覧!$F$4:$F$27,0),MATCH(VLOOKUP(A8158,バックデータ一覧!$T$3:$U$367,2),バックデータ一覧!$P$3:$R$3,0))*10^-3</f>
        <v>5.0000000000000001E-4</v>
      </c>
    </row>
    <row r="8159" spans="1:9" x14ac:dyDescent="0.15">
      <c r="A8159" s="57">
        <v>41979</v>
      </c>
      <c r="B8159" s="9" t="s">
        <v>121</v>
      </c>
      <c r="C8159" s="83">
        <f t="shared" si="382"/>
        <v>6.2700000000000013E-3</v>
      </c>
      <c r="D8159" s="82">
        <f t="shared" si="381"/>
        <v>5.9400000000000008E-3</v>
      </c>
      <c r="E8159" s="81">
        <f t="shared" si="383"/>
        <v>3.3E-4</v>
      </c>
      <c r="F8159" s="97">
        <f>INDEX(バックデータ一覧!$G$4:$I$27,MATCH(計算過程!B8159,バックデータ一覧!$F$4:$F$27,0),MATCH(VLOOKUP(A8159,バックデータ一覧!$T$3:$U$367,2),バックデータ一覧!$G$3:$I$3,0))*10^-3</f>
        <v>3.3E-4</v>
      </c>
      <c r="G8159" s="97">
        <f>INDEX(バックデータ一覧!$J$4:$L$27,MATCH(計算過程!B8159,バックデータ一覧!$F$4:$F$27,0),MATCH(VLOOKUP(A8159,バックデータ一覧!$T$3:$U$367,2),バックデータ一覧!$J$3:$L$3,0))*10^-3</f>
        <v>6.7000000000000002E-4</v>
      </c>
      <c r="H8159" s="97">
        <f>INDEX(バックデータ一覧!$M$4:$O$27,MATCH(計算過程!B8159,バックデータ一覧!$F$4:$F$27,0),MATCH(VLOOKUP(A8159,バックデータ一覧!$T$3:$U$367,2),バックデータ一覧!$M$3:$O$3,0))*10^-3</f>
        <v>1E-3</v>
      </c>
      <c r="I8159" s="97">
        <f>INDEX(バックデータ一覧!$P$4:$R$27,MATCH(計算過程!B8159,バックデータ一覧!$F$4:$F$27,0),MATCH(VLOOKUP(A8159,バックデータ一覧!$T$3:$U$367,2),バックデータ一覧!$P$3:$R$3,0))*10^-3</f>
        <v>1.33E-3</v>
      </c>
    </row>
    <row r="8160" spans="1:9" x14ac:dyDescent="0.15">
      <c r="A8160" s="57">
        <v>41979</v>
      </c>
      <c r="B8160" s="9" t="s">
        <v>122</v>
      </c>
      <c r="C8160" s="83">
        <f t="shared" si="382"/>
        <v>6.2700000000000013E-3</v>
      </c>
      <c r="D8160" s="82">
        <f t="shared" si="381"/>
        <v>5.9400000000000008E-3</v>
      </c>
      <c r="E8160" s="81">
        <f t="shared" si="383"/>
        <v>3.3E-4</v>
      </c>
      <c r="F8160" s="97">
        <f>INDEX(バックデータ一覧!$G$4:$I$27,MATCH(計算過程!B8160,バックデータ一覧!$F$4:$F$27,0),MATCH(VLOOKUP(A8160,バックデータ一覧!$T$3:$U$367,2),バックデータ一覧!$G$3:$I$3,0))*10^-3</f>
        <v>3.3E-4</v>
      </c>
      <c r="G8160" s="97">
        <f>INDEX(バックデータ一覧!$J$4:$L$27,MATCH(計算過程!B8160,バックデータ一覧!$F$4:$F$27,0),MATCH(VLOOKUP(A8160,バックデータ一覧!$T$3:$U$367,2),バックデータ一覧!$J$3:$L$3,0))*10^-3</f>
        <v>6.7000000000000002E-4</v>
      </c>
      <c r="H8160" s="97">
        <f>INDEX(バックデータ一覧!$M$4:$O$27,MATCH(計算過程!B8160,バックデータ一覧!$F$4:$F$27,0),MATCH(VLOOKUP(A8160,バックデータ一覧!$T$3:$U$367,2),バックデータ一覧!$M$3:$O$3,0))*10^-3</f>
        <v>1E-3</v>
      </c>
      <c r="I8160" s="97">
        <f>INDEX(バックデータ一覧!$P$4:$R$27,MATCH(計算過程!B8160,バックデータ一覧!$F$4:$F$27,0),MATCH(VLOOKUP(A8160,バックデータ一覧!$T$3:$U$367,2),バックデータ一覧!$P$3:$R$3,0))*10^-3</f>
        <v>1.33E-3</v>
      </c>
    </row>
    <row r="8161" spans="1:9" x14ac:dyDescent="0.15">
      <c r="A8161" s="57">
        <v>41979</v>
      </c>
      <c r="B8161" s="9" t="s">
        <v>123</v>
      </c>
      <c r="C8161" s="83">
        <f t="shared" si="382"/>
        <v>1.2360000000000001E-2</v>
      </c>
      <c r="D8161" s="82">
        <f t="shared" si="381"/>
        <v>5.9400000000000008E-3</v>
      </c>
      <c r="E8161" s="81">
        <f t="shared" si="383"/>
        <v>6.4200000000000004E-3</v>
      </c>
      <c r="F8161" s="97">
        <f>INDEX(バックデータ一覧!$G$4:$I$27,MATCH(計算過程!B8161,バックデータ一覧!$F$4:$F$27,0),MATCH(VLOOKUP(A8161,バックデータ一覧!$T$3:$U$367,2),バックデータ一覧!$G$3:$I$3,0))*10^-3</f>
        <v>6.4200000000000004E-3</v>
      </c>
      <c r="G8161" s="97">
        <f>INDEX(バックデータ一覧!$J$4:$L$27,MATCH(計算過程!B8161,バックデータ一覧!$F$4:$F$27,0),MATCH(VLOOKUP(A8161,バックデータ一覧!$T$3:$U$367,2),バックデータ一覧!$J$3:$L$3,0))*10^-3</f>
        <v>1.2840000000000001E-2</v>
      </c>
      <c r="H8161" s="97">
        <f>INDEX(バックデータ一覧!$M$4:$O$27,MATCH(計算過程!B8161,バックデータ一覧!$F$4:$F$27,0),MATCH(VLOOKUP(A8161,バックデータ一覧!$T$3:$U$367,2),バックデータ一覧!$M$3:$O$3,0))*10^-3</f>
        <v>1.9260000000000003E-2</v>
      </c>
      <c r="I8161" s="97">
        <f>INDEX(バックデータ一覧!$P$4:$R$27,MATCH(計算過程!B8161,バックデータ一覧!$F$4:$F$27,0),MATCH(VLOOKUP(A8161,バックデータ一覧!$T$3:$U$367,2),バックデータ一覧!$P$3:$R$3,0))*10^-3</f>
        <v>2.5680000000000001E-2</v>
      </c>
    </row>
    <row r="8162" spans="1:9" x14ac:dyDescent="0.15">
      <c r="A8162" s="57">
        <v>41979</v>
      </c>
      <c r="B8162" s="9" t="s">
        <v>124</v>
      </c>
      <c r="C8162" s="83">
        <f t="shared" si="382"/>
        <v>1.2360000000000001E-2</v>
      </c>
      <c r="D8162" s="82">
        <f t="shared" si="381"/>
        <v>5.9400000000000008E-3</v>
      </c>
      <c r="E8162" s="81">
        <f t="shared" si="383"/>
        <v>6.4200000000000004E-3</v>
      </c>
      <c r="F8162" s="97">
        <f>INDEX(バックデータ一覧!$G$4:$I$27,MATCH(計算過程!B8162,バックデータ一覧!$F$4:$F$27,0),MATCH(VLOOKUP(A8162,バックデータ一覧!$T$3:$U$367,2),バックデータ一覧!$G$3:$I$3,0))*10^-3</f>
        <v>6.4200000000000004E-3</v>
      </c>
      <c r="G8162" s="97">
        <f>INDEX(バックデータ一覧!$J$4:$L$27,MATCH(計算過程!B8162,バックデータ一覧!$F$4:$F$27,0),MATCH(VLOOKUP(A8162,バックデータ一覧!$T$3:$U$367,2),バックデータ一覧!$J$3:$L$3,0))*10^-3</f>
        <v>1.2840000000000001E-2</v>
      </c>
      <c r="H8162" s="97">
        <f>INDEX(バックデータ一覧!$M$4:$O$27,MATCH(計算過程!B8162,バックデータ一覧!$F$4:$F$27,0),MATCH(VLOOKUP(A8162,バックデータ一覧!$T$3:$U$367,2),バックデータ一覧!$M$3:$O$3,0))*10^-3</f>
        <v>1.9260000000000003E-2</v>
      </c>
      <c r="I8162" s="97">
        <f>INDEX(バックデータ一覧!$P$4:$R$27,MATCH(計算過程!B8162,バックデータ一覧!$F$4:$F$27,0),MATCH(VLOOKUP(A8162,バックデータ一覧!$T$3:$U$367,2),バックデータ一覧!$P$3:$R$3,0))*10^-3</f>
        <v>2.5680000000000001E-2</v>
      </c>
    </row>
    <row r="8163" spans="1:9" x14ac:dyDescent="0.15">
      <c r="A8163" s="57">
        <v>41979</v>
      </c>
      <c r="B8163" s="9" t="s">
        <v>125</v>
      </c>
      <c r="C8163" s="83">
        <f t="shared" si="382"/>
        <v>6.2700000000000013E-3</v>
      </c>
      <c r="D8163" s="82">
        <f t="shared" si="381"/>
        <v>5.9400000000000008E-3</v>
      </c>
      <c r="E8163" s="81">
        <f t="shared" si="383"/>
        <v>3.3E-4</v>
      </c>
      <c r="F8163" s="97">
        <f>INDEX(バックデータ一覧!$G$4:$I$27,MATCH(計算過程!B8163,バックデータ一覧!$F$4:$F$27,0),MATCH(VLOOKUP(A8163,バックデータ一覧!$T$3:$U$367,2),バックデータ一覧!$G$3:$I$3,0))*10^-3</f>
        <v>3.3E-4</v>
      </c>
      <c r="G8163" s="97">
        <f>INDEX(バックデータ一覧!$J$4:$L$27,MATCH(計算過程!B8163,バックデータ一覧!$F$4:$F$27,0),MATCH(VLOOKUP(A8163,バックデータ一覧!$T$3:$U$367,2),バックデータ一覧!$J$3:$L$3,0))*10^-3</f>
        <v>6.7000000000000002E-4</v>
      </c>
      <c r="H8163" s="97">
        <f>INDEX(バックデータ一覧!$M$4:$O$27,MATCH(計算過程!B8163,バックデータ一覧!$F$4:$F$27,0),MATCH(VLOOKUP(A8163,バックデータ一覧!$T$3:$U$367,2),バックデータ一覧!$M$3:$O$3,0))*10^-3</f>
        <v>1E-3</v>
      </c>
      <c r="I8163" s="97">
        <f>INDEX(バックデータ一覧!$P$4:$R$27,MATCH(計算過程!B8163,バックデータ一覧!$F$4:$F$27,0),MATCH(VLOOKUP(A8163,バックデータ一覧!$T$3:$U$367,2),バックデータ一覧!$P$3:$R$3,0))*10^-3</f>
        <v>1.33E-3</v>
      </c>
    </row>
    <row r="8164" spans="1:9" x14ac:dyDescent="0.15">
      <c r="A8164" s="57">
        <v>41979</v>
      </c>
      <c r="B8164" s="9" t="s">
        <v>126</v>
      </c>
      <c r="C8164" s="83">
        <f t="shared" si="382"/>
        <v>6.2700000000000013E-3</v>
      </c>
      <c r="D8164" s="82">
        <f t="shared" si="381"/>
        <v>5.9400000000000008E-3</v>
      </c>
      <c r="E8164" s="81">
        <f t="shared" si="383"/>
        <v>3.3E-4</v>
      </c>
      <c r="F8164" s="97">
        <f>INDEX(バックデータ一覧!$G$4:$I$27,MATCH(計算過程!B8164,バックデータ一覧!$F$4:$F$27,0),MATCH(VLOOKUP(A8164,バックデータ一覧!$T$3:$U$367,2),バックデータ一覧!$G$3:$I$3,0))*10^-3</f>
        <v>3.3E-4</v>
      </c>
      <c r="G8164" s="97">
        <f>INDEX(バックデータ一覧!$J$4:$L$27,MATCH(計算過程!B8164,バックデータ一覧!$F$4:$F$27,0),MATCH(VLOOKUP(A8164,バックデータ一覧!$T$3:$U$367,2),バックデータ一覧!$J$3:$L$3,0))*10^-3</f>
        <v>6.7000000000000002E-4</v>
      </c>
      <c r="H8164" s="97">
        <f>INDEX(バックデータ一覧!$M$4:$O$27,MATCH(計算過程!B8164,バックデータ一覧!$F$4:$F$27,0),MATCH(VLOOKUP(A8164,バックデータ一覧!$T$3:$U$367,2),バックデータ一覧!$M$3:$O$3,0))*10^-3</f>
        <v>1E-3</v>
      </c>
      <c r="I8164" s="97">
        <f>INDEX(バックデータ一覧!$P$4:$R$27,MATCH(計算過程!B8164,バックデータ一覧!$F$4:$F$27,0),MATCH(VLOOKUP(A8164,バックデータ一覧!$T$3:$U$367,2),バックデータ一覧!$P$3:$R$3,0))*10^-3</f>
        <v>1.33E-3</v>
      </c>
    </row>
    <row r="8165" spans="1:9" x14ac:dyDescent="0.15">
      <c r="A8165" s="57">
        <v>41979</v>
      </c>
      <c r="B8165" s="9" t="s">
        <v>127</v>
      </c>
      <c r="C8165" s="83">
        <f t="shared" si="382"/>
        <v>1.2220000000000002E-2</v>
      </c>
      <c r="D8165" s="82">
        <f t="shared" si="381"/>
        <v>5.9400000000000008E-3</v>
      </c>
      <c r="E8165" s="81">
        <f t="shared" si="383"/>
        <v>6.28E-3</v>
      </c>
      <c r="F8165" s="97">
        <f>INDEX(バックデータ一覧!$G$4:$I$27,MATCH(計算過程!B8165,バックデータ一覧!$F$4:$F$27,0),MATCH(VLOOKUP(A8165,バックデータ一覧!$T$3:$U$367,2),バックデータ一覧!$G$3:$I$3,0))*10^-3</f>
        <v>6.28E-3</v>
      </c>
      <c r="G8165" s="97">
        <f>INDEX(バックデータ一覧!$J$4:$L$27,MATCH(計算過程!B8165,バックデータ一覧!$F$4:$F$27,0),MATCH(VLOOKUP(A8165,バックデータ一覧!$T$3:$U$367,2),バックデータ一覧!$J$3:$L$3,0))*10^-3</f>
        <v>1.256E-2</v>
      </c>
      <c r="H8165" s="97">
        <f>INDEX(バックデータ一覧!$M$4:$O$27,MATCH(計算過程!B8165,バックデータ一覧!$F$4:$F$27,0),MATCH(VLOOKUP(A8165,バックデータ一覧!$T$3:$U$367,2),バックデータ一覧!$M$3:$O$3,0))*10^-3</f>
        <v>1.8839999999999999E-2</v>
      </c>
      <c r="I8165" s="97">
        <f>INDEX(バックデータ一覧!$P$4:$R$27,MATCH(計算過程!B8165,バックデータ一覧!$F$4:$F$27,0),MATCH(VLOOKUP(A8165,バックデータ一覧!$T$3:$U$367,2),バックデータ一覧!$P$3:$R$3,0))*10^-3</f>
        <v>2.512E-2</v>
      </c>
    </row>
    <row r="8166" spans="1:9" x14ac:dyDescent="0.15">
      <c r="A8166" s="57">
        <v>41979</v>
      </c>
      <c r="B8166" s="9" t="s">
        <v>128</v>
      </c>
      <c r="C8166" s="83">
        <f t="shared" si="382"/>
        <v>1.2640000000000002E-2</v>
      </c>
      <c r="D8166" s="82">
        <f t="shared" si="381"/>
        <v>5.9400000000000008E-3</v>
      </c>
      <c r="E8166" s="81">
        <f t="shared" si="383"/>
        <v>6.7000000000000002E-3</v>
      </c>
      <c r="F8166" s="97">
        <f>INDEX(バックデータ一覧!$G$4:$I$27,MATCH(計算過程!B8166,バックデータ一覧!$F$4:$F$27,0),MATCH(VLOOKUP(A8166,バックデータ一覧!$T$3:$U$367,2),バックデータ一覧!$G$3:$I$3,0))*10^-3</f>
        <v>6.7000000000000002E-3</v>
      </c>
      <c r="G8166" s="97">
        <f>INDEX(バックデータ一覧!$J$4:$L$27,MATCH(計算過程!B8166,バックデータ一覧!$F$4:$F$27,0),MATCH(VLOOKUP(A8166,バックデータ一覧!$T$3:$U$367,2),バックデータ一覧!$J$3:$L$3,0))*10^-3</f>
        <v>1.3390000000000001E-2</v>
      </c>
      <c r="H8166" s="97">
        <f>INDEX(バックデータ一覧!$M$4:$O$27,MATCH(計算過程!B8166,バックデータ一覧!$F$4:$F$27,0),MATCH(VLOOKUP(A8166,バックデータ一覧!$T$3:$U$367,2),バックデータ一覧!$M$3:$O$3,0))*10^-3</f>
        <v>2.009E-2</v>
      </c>
      <c r="I8166" s="97">
        <f>INDEX(バックデータ一覧!$P$4:$R$27,MATCH(計算過程!B8166,バックデータ一覧!$F$4:$F$27,0),MATCH(VLOOKUP(A8166,バックデータ一覧!$T$3:$U$367,2),バックデータ一覧!$P$3:$R$3,0))*10^-3</f>
        <v>2.6790000000000001E-2</v>
      </c>
    </row>
    <row r="8167" spans="1:9" x14ac:dyDescent="0.15">
      <c r="A8167" s="57">
        <v>41980</v>
      </c>
      <c r="B8167" s="9" t="s">
        <v>105</v>
      </c>
      <c r="C8167" s="83">
        <f t="shared" si="382"/>
        <v>6.0700000000000007E-3</v>
      </c>
      <c r="D8167" s="82">
        <f t="shared" si="381"/>
        <v>5.9400000000000008E-3</v>
      </c>
      <c r="E8167" s="81">
        <f t="shared" si="383"/>
        <v>1.3000000000000002E-4</v>
      </c>
      <c r="F8167" s="97">
        <f>INDEX(バックデータ一覧!$G$4:$I$27,MATCH(計算過程!B8167,バックデータ一覧!$F$4:$F$27,0),MATCH(VLOOKUP(A8167,バックデータ一覧!$T$3:$U$367,2),バックデータ一覧!$G$3:$I$3,0))*10^-3</f>
        <v>1.3000000000000002E-4</v>
      </c>
      <c r="G8167" s="97">
        <f>INDEX(バックデータ一覧!$J$4:$L$27,MATCH(計算過程!B8167,バックデータ一覧!$F$4:$F$27,0),MATCH(VLOOKUP(A8167,バックデータ一覧!$T$3:$U$367,2),バックデータ一覧!$J$3:$L$3,0))*10^-3</f>
        <v>2.5000000000000001E-4</v>
      </c>
      <c r="H8167" s="97">
        <f>INDEX(バックデータ一覧!$M$4:$O$27,MATCH(計算過程!B8167,バックデータ一覧!$F$4:$F$27,0),MATCH(VLOOKUP(A8167,バックデータ一覧!$T$3:$U$367,2),バックデータ一覧!$M$3:$O$3,0))*10^-3</f>
        <v>3.8000000000000002E-4</v>
      </c>
      <c r="I8167" s="97">
        <f>INDEX(バックデータ一覧!$P$4:$R$27,MATCH(計算過程!B8167,バックデータ一覧!$F$4:$F$27,0),MATCH(VLOOKUP(A8167,バックデータ一覧!$T$3:$U$367,2),バックデータ一覧!$P$3:$R$3,0))*10^-3</f>
        <v>5.0000000000000001E-4</v>
      </c>
    </row>
    <row r="8168" spans="1:9" x14ac:dyDescent="0.15">
      <c r="A8168" s="57">
        <v>41980</v>
      </c>
      <c r="B8168" s="9" t="s">
        <v>106</v>
      </c>
      <c r="C8168" s="83">
        <f t="shared" si="382"/>
        <v>6.0700000000000007E-3</v>
      </c>
      <c r="D8168" s="82">
        <f t="shared" si="381"/>
        <v>5.9400000000000008E-3</v>
      </c>
      <c r="E8168" s="81">
        <f t="shared" si="383"/>
        <v>1.3000000000000002E-4</v>
      </c>
      <c r="F8168" s="97">
        <f>INDEX(バックデータ一覧!$G$4:$I$27,MATCH(計算過程!B8168,バックデータ一覧!$F$4:$F$27,0),MATCH(VLOOKUP(A8168,バックデータ一覧!$T$3:$U$367,2),バックデータ一覧!$G$3:$I$3,0))*10^-3</f>
        <v>1.3000000000000002E-4</v>
      </c>
      <c r="G8168" s="97">
        <f>INDEX(バックデータ一覧!$J$4:$L$27,MATCH(計算過程!B8168,バックデータ一覧!$F$4:$F$27,0),MATCH(VLOOKUP(A8168,バックデータ一覧!$T$3:$U$367,2),バックデータ一覧!$J$3:$L$3,0))*10^-3</f>
        <v>2.5000000000000001E-4</v>
      </c>
      <c r="H8168" s="97">
        <f>INDEX(バックデータ一覧!$M$4:$O$27,MATCH(計算過程!B8168,バックデータ一覧!$F$4:$F$27,0),MATCH(VLOOKUP(A8168,バックデータ一覧!$T$3:$U$367,2),バックデータ一覧!$M$3:$O$3,0))*10^-3</f>
        <v>3.8000000000000002E-4</v>
      </c>
      <c r="I8168" s="97">
        <f>INDEX(バックデータ一覧!$P$4:$R$27,MATCH(計算過程!B8168,バックデータ一覧!$F$4:$F$27,0),MATCH(VLOOKUP(A8168,バックデータ一覧!$T$3:$U$367,2),バックデータ一覧!$P$3:$R$3,0))*10^-3</f>
        <v>5.0000000000000001E-4</v>
      </c>
    </row>
    <row r="8169" spans="1:9" x14ac:dyDescent="0.15">
      <c r="A8169" s="57">
        <v>41980</v>
      </c>
      <c r="B8169" s="9" t="s">
        <v>107</v>
      </c>
      <c r="C8169" s="83">
        <f t="shared" si="382"/>
        <v>6.0700000000000007E-3</v>
      </c>
      <c r="D8169" s="82">
        <f t="shared" si="381"/>
        <v>5.9400000000000008E-3</v>
      </c>
      <c r="E8169" s="81">
        <f t="shared" si="383"/>
        <v>1.3000000000000002E-4</v>
      </c>
      <c r="F8169" s="97">
        <f>INDEX(バックデータ一覧!$G$4:$I$27,MATCH(計算過程!B8169,バックデータ一覧!$F$4:$F$27,0),MATCH(VLOOKUP(A8169,バックデータ一覧!$T$3:$U$367,2),バックデータ一覧!$G$3:$I$3,0))*10^-3</f>
        <v>1.3000000000000002E-4</v>
      </c>
      <c r="G8169" s="97">
        <f>INDEX(バックデータ一覧!$J$4:$L$27,MATCH(計算過程!B8169,バックデータ一覧!$F$4:$F$27,0),MATCH(VLOOKUP(A8169,バックデータ一覧!$T$3:$U$367,2),バックデータ一覧!$J$3:$L$3,0))*10^-3</f>
        <v>2.5000000000000001E-4</v>
      </c>
      <c r="H8169" s="97">
        <f>INDEX(バックデータ一覧!$M$4:$O$27,MATCH(計算過程!B8169,バックデータ一覧!$F$4:$F$27,0),MATCH(VLOOKUP(A8169,バックデータ一覧!$T$3:$U$367,2),バックデータ一覧!$M$3:$O$3,0))*10^-3</f>
        <v>3.8000000000000002E-4</v>
      </c>
      <c r="I8169" s="97">
        <f>INDEX(バックデータ一覧!$P$4:$R$27,MATCH(計算過程!B8169,バックデータ一覧!$F$4:$F$27,0),MATCH(VLOOKUP(A8169,バックデータ一覧!$T$3:$U$367,2),バックデータ一覧!$P$3:$R$3,0))*10^-3</f>
        <v>5.0000000000000001E-4</v>
      </c>
    </row>
    <row r="8170" spans="1:9" x14ac:dyDescent="0.15">
      <c r="A8170" s="57">
        <v>41980</v>
      </c>
      <c r="B8170" s="9" t="s">
        <v>108</v>
      </c>
      <c r="C8170" s="83">
        <f t="shared" si="382"/>
        <v>6.0700000000000007E-3</v>
      </c>
      <c r="D8170" s="82">
        <f t="shared" si="381"/>
        <v>5.9400000000000008E-3</v>
      </c>
      <c r="E8170" s="81">
        <f t="shared" si="383"/>
        <v>1.3000000000000002E-4</v>
      </c>
      <c r="F8170" s="97">
        <f>INDEX(バックデータ一覧!$G$4:$I$27,MATCH(計算過程!B8170,バックデータ一覧!$F$4:$F$27,0),MATCH(VLOOKUP(A8170,バックデータ一覧!$T$3:$U$367,2),バックデータ一覧!$G$3:$I$3,0))*10^-3</f>
        <v>1.3000000000000002E-4</v>
      </c>
      <c r="G8170" s="97">
        <f>INDEX(バックデータ一覧!$J$4:$L$27,MATCH(計算過程!B8170,バックデータ一覧!$F$4:$F$27,0),MATCH(VLOOKUP(A8170,バックデータ一覧!$T$3:$U$367,2),バックデータ一覧!$J$3:$L$3,0))*10^-3</f>
        <v>2.5000000000000001E-4</v>
      </c>
      <c r="H8170" s="97">
        <f>INDEX(バックデータ一覧!$M$4:$O$27,MATCH(計算過程!B8170,バックデータ一覧!$F$4:$F$27,0),MATCH(VLOOKUP(A8170,バックデータ一覧!$T$3:$U$367,2),バックデータ一覧!$M$3:$O$3,0))*10^-3</f>
        <v>3.8000000000000002E-4</v>
      </c>
      <c r="I8170" s="97">
        <f>INDEX(バックデータ一覧!$P$4:$R$27,MATCH(計算過程!B8170,バックデータ一覧!$F$4:$F$27,0),MATCH(VLOOKUP(A8170,バックデータ一覧!$T$3:$U$367,2),バックデータ一覧!$P$3:$R$3,0))*10^-3</f>
        <v>5.0000000000000001E-4</v>
      </c>
    </row>
    <row r="8171" spans="1:9" x14ac:dyDescent="0.15">
      <c r="A8171" s="57">
        <v>41980</v>
      </c>
      <c r="B8171" s="9" t="s">
        <v>109</v>
      </c>
      <c r="C8171" s="83">
        <f t="shared" si="382"/>
        <v>6.0700000000000007E-3</v>
      </c>
      <c r="D8171" s="82">
        <f t="shared" si="381"/>
        <v>5.9400000000000008E-3</v>
      </c>
      <c r="E8171" s="81">
        <f t="shared" si="383"/>
        <v>1.3000000000000002E-4</v>
      </c>
      <c r="F8171" s="97">
        <f>INDEX(バックデータ一覧!$G$4:$I$27,MATCH(計算過程!B8171,バックデータ一覧!$F$4:$F$27,0),MATCH(VLOOKUP(A8171,バックデータ一覧!$T$3:$U$367,2),バックデータ一覧!$G$3:$I$3,0))*10^-3</f>
        <v>1.3000000000000002E-4</v>
      </c>
      <c r="G8171" s="97">
        <f>INDEX(バックデータ一覧!$J$4:$L$27,MATCH(計算過程!B8171,バックデータ一覧!$F$4:$F$27,0),MATCH(VLOOKUP(A8171,バックデータ一覧!$T$3:$U$367,2),バックデータ一覧!$J$3:$L$3,0))*10^-3</f>
        <v>2.5000000000000001E-4</v>
      </c>
      <c r="H8171" s="97">
        <f>INDEX(バックデータ一覧!$M$4:$O$27,MATCH(計算過程!B8171,バックデータ一覧!$F$4:$F$27,0),MATCH(VLOOKUP(A8171,バックデータ一覧!$T$3:$U$367,2),バックデータ一覧!$M$3:$O$3,0))*10^-3</f>
        <v>3.8000000000000002E-4</v>
      </c>
      <c r="I8171" s="97">
        <f>INDEX(バックデータ一覧!$P$4:$R$27,MATCH(計算過程!B8171,バックデータ一覧!$F$4:$F$27,0),MATCH(VLOOKUP(A8171,バックデータ一覧!$T$3:$U$367,2),バックデータ一覧!$P$3:$R$3,0))*10^-3</f>
        <v>5.0000000000000001E-4</v>
      </c>
    </row>
    <row r="8172" spans="1:9" x14ac:dyDescent="0.15">
      <c r="A8172" s="57">
        <v>41980</v>
      </c>
      <c r="B8172" s="9" t="s">
        <v>110</v>
      </c>
      <c r="C8172" s="83">
        <f t="shared" si="382"/>
        <v>6.0700000000000007E-3</v>
      </c>
      <c r="D8172" s="82">
        <f t="shared" si="381"/>
        <v>5.9400000000000008E-3</v>
      </c>
      <c r="E8172" s="81">
        <f t="shared" si="383"/>
        <v>1.3000000000000002E-4</v>
      </c>
      <c r="F8172" s="97">
        <f>INDEX(バックデータ一覧!$G$4:$I$27,MATCH(計算過程!B8172,バックデータ一覧!$F$4:$F$27,0),MATCH(VLOOKUP(A8172,バックデータ一覧!$T$3:$U$367,2),バックデータ一覧!$G$3:$I$3,0))*10^-3</f>
        <v>1.3000000000000002E-4</v>
      </c>
      <c r="G8172" s="97">
        <f>INDEX(バックデータ一覧!$J$4:$L$27,MATCH(計算過程!B8172,バックデータ一覧!$F$4:$F$27,0),MATCH(VLOOKUP(A8172,バックデータ一覧!$T$3:$U$367,2),バックデータ一覧!$J$3:$L$3,0))*10^-3</f>
        <v>2.5000000000000001E-4</v>
      </c>
      <c r="H8172" s="97">
        <f>INDEX(バックデータ一覧!$M$4:$O$27,MATCH(計算過程!B8172,バックデータ一覧!$F$4:$F$27,0),MATCH(VLOOKUP(A8172,バックデータ一覧!$T$3:$U$367,2),バックデータ一覧!$M$3:$O$3,0))*10^-3</f>
        <v>3.8000000000000002E-4</v>
      </c>
      <c r="I8172" s="97">
        <f>INDEX(バックデータ一覧!$P$4:$R$27,MATCH(計算過程!B8172,バックデータ一覧!$F$4:$F$27,0),MATCH(VLOOKUP(A8172,バックデータ一覧!$T$3:$U$367,2),バックデータ一覧!$P$3:$R$3,0))*10^-3</f>
        <v>5.0000000000000001E-4</v>
      </c>
    </row>
    <row r="8173" spans="1:9" x14ac:dyDescent="0.15">
      <c r="A8173" s="57">
        <v>41980</v>
      </c>
      <c r="B8173" s="9" t="s">
        <v>111</v>
      </c>
      <c r="C8173" s="83">
        <f t="shared" si="382"/>
        <v>9.3200000000000002E-3</v>
      </c>
      <c r="D8173" s="82">
        <f t="shared" si="381"/>
        <v>5.9400000000000008E-3</v>
      </c>
      <c r="E8173" s="81">
        <f t="shared" si="383"/>
        <v>3.3799999999999998E-3</v>
      </c>
      <c r="F8173" s="97">
        <f>INDEX(バックデータ一覧!$G$4:$I$27,MATCH(計算過程!B8173,バックデータ一覧!$F$4:$F$27,0),MATCH(VLOOKUP(A8173,バックデータ一覧!$T$3:$U$367,2),バックデータ一覧!$G$3:$I$3,0))*10^-3</f>
        <v>3.3799999999999998E-3</v>
      </c>
      <c r="G8173" s="97">
        <f>INDEX(バックデータ一覧!$J$4:$L$27,MATCH(計算過程!B8173,バックデータ一覧!$F$4:$F$27,0),MATCH(VLOOKUP(A8173,バックデータ一覧!$T$3:$U$367,2),バックデータ一覧!$J$3:$L$3,0))*10^-3</f>
        <v>6.7499999999999999E-3</v>
      </c>
      <c r="H8173" s="97">
        <f>INDEX(バックデータ一覧!$M$4:$O$27,MATCH(計算過程!B8173,バックデータ一覧!$F$4:$F$27,0),MATCH(VLOOKUP(A8173,バックデータ一覧!$T$3:$U$367,2),バックデータ一覧!$M$3:$O$3,0))*10^-3</f>
        <v>1.0130000000000002E-2</v>
      </c>
      <c r="I8173" s="97">
        <f>INDEX(バックデータ一覧!$P$4:$R$27,MATCH(計算過程!B8173,バックデータ一覧!$F$4:$F$27,0),MATCH(VLOOKUP(A8173,バックデータ一覧!$T$3:$U$367,2),バックデータ一覧!$P$3:$R$3,0))*10^-3</f>
        <v>1.3509999999999999E-2</v>
      </c>
    </row>
    <row r="8174" spans="1:9" x14ac:dyDescent="0.15">
      <c r="A8174" s="57">
        <v>41980</v>
      </c>
      <c r="B8174" s="9" t="s">
        <v>112</v>
      </c>
      <c r="C8174" s="83">
        <f t="shared" si="382"/>
        <v>6.4800000000000005E-3</v>
      </c>
      <c r="D8174" s="82">
        <f t="shared" si="381"/>
        <v>5.9400000000000008E-3</v>
      </c>
      <c r="E8174" s="81">
        <f t="shared" si="383"/>
        <v>5.4000000000000001E-4</v>
      </c>
      <c r="F8174" s="97">
        <f>INDEX(バックデータ一覧!$G$4:$I$27,MATCH(計算過程!B8174,バックデータ一覧!$F$4:$F$27,0),MATCH(VLOOKUP(A8174,バックデータ一覧!$T$3:$U$367,2),バックデータ一覧!$G$3:$I$3,0))*10^-3</f>
        <v>5.4000000000000001E-4</v>
      </c>
      <c r="G8174" s="97">
        <f>INDEX(バックデータ一覧!$J$4:$L$27,MATCH(計算過程!B8174,バックデータ一覧!$F$4:$F$27,0),MATCH(VLOOKUP(A8174,バックデータ一覧!$T$3:$U$367,2),バックデータ一覧!$J$3:$L$3,0))*10^-3</f>
        <v>1.08E-3</v>
      </c>
      <c r="H8174" s="97">
        <f>INDEX(バックデータ一覧!$M$4:$O$27,MATCH(計算過程!B8174,バックデータ一覧!$F$4:$F$27,0),MATCH(VLOOKUP(A8174,バックデータ一覧!$T$3:$U$367,2),バックデータ一覧!$M$3:$O$3,0))*10^-3</f>
        <v>1.6299999999999999E-3</v>
      </c>
      <c r="I8174" s="97">
        <f>INDEX(バックデータ一覧!$P$4:$R$27,MATCH(計算過程!B8174,バックデータ一覧!$F$4:$F$27,0),MATCH(VLOOKUP(A8174,バックデータ一覧!$T$3:$U$367,2),バックデータ一覧!$P$3:$R$3,0))*10^-3</f>
        <v>2.1700000000000001E-3</v>
      </c>
    </row>
    <row r="8175" spans="1:9" x14ac:dyDescent="0.15">
      <c r="A8175" s="57">
        <v>41980</v>
      </c>
      <c r="B8175" s="9" t="s">
        <v>113</v>
      </c>
      <c r="C8175" s="83">
        <f t="shared" si="382"/>
        <v>6.4800000000000005E-3</v>
      </c>
      <c r="D8175" s="82">
        <f t="shared" si="381"/>
        <v>5.9400000000000008E-3</v>
      </c>
      <c r="E8175" s="81">
        <f t="shared" si="383"/>
        <v>5.4000000000000001E-4</v>
      </c>
      <c r="F8175" s="97">
        <f>INDEX(バックデータ一覧!$G$4:$I$27,MATCH(計算過程!B8175,バックデータ一覧!$F$4:$F$27,0),MATCH(VLOOKUP(A8175,バックデータ一覧!$T$3:$U$367,2),バックデータ一覧!$G$3:$I$3,0))*10^-3</f>
        <v>5.4000000000000001E-4</v>
      </c>
      <c r="G8175" s="97">
        <f>INDEX(バックデータ一覧!$J$4:$L$27,MATCH(計算過程!B8175,バックデータ一覧!$F$4:$F$27,0),MATCH(VLOOKUP(A8175,バックデータ一覧!$T$3:$U$367,2),バックデータ一覧!$J$3:$L$3,0))*10^-3</f>
        <v>1.08E-3</v>
      </c>
      <c r="H8175" s="97">
        <f>INDEX(バックデータ一覧!$M$4:$O$27,MATCH(計算過程!B8175,バックデータ一覧!$F$4:$F$27,0),MATCH(VLOOKUP(A8175,バックデータ一覧!$T$3:$U$367,2),バックデータ一覧!$M$3:$O$3,0))*10^-3</f>
        <v>1.6299999999999999E-3</v>
      </c>
      <c r="I8175" s="97">
        <f>INDEX(バックデータ一覧!$P$4:$R$27,MATCH(計算過程!B8175,バックデータ一覧!$F$4:$F$27,0),MATCH(VLOOKUP(A8175,バックデータ一覧!$T$3:$U$367,2),バックデータ一覧!$P$3:$R$3,0))*10^-3</f>
        <v>2.1700000000000001E-3</v>
      </c>
    </row>
    <row r="8176" spans="1:9" x14ac:dyDescent="0.15">
      <c r="A8176" s="57">
        <v>41980</v>
      </c>
      <c r="B8176" s="9" t="s">
        <v>114</v>
      </c>
      <c r="C8176" s="83">
        <f t="shared" si="382"/>
        <v>6.0700000000000007E-3</v>
      </c>
      <c r="D8176" s="82">
        <f t="shared" si="381"/>
        <v>5.9400000000000008E-3</v>
      </c>
      <c r="E8176" s="81">
        <f t="shared" si="383"/>
        <v>1.3000000000000002E-4</v>
      </c>
      <c r="F8176" s="97">
        <f>INDEX(バックデータ一覧!$G$4:$I$27,MATCH(計算過程!B8176,バックデータ一覧!$F$4:$F$27,0),MATCH(VLOOKUP(A8176,バックデータ一覧!$T$3:$U$367,2),バックデータ一覧!$G$3:$I$3,0))*10^-3</f>
        <v>1.3000000000000002E-4</v>
      </c>
      <c r="G8176" s="97">
        <f>INDEX(バックデータ一覧!$J$4:$L$27,MATCH(計算過程!B8176,バックデータ一覧!$F$4:$F$27,0),MATCH(VLOOKUP(A8176,バックデータ一覧!$T$3:$U$367,2),バックデータ一覧!$J$3:$L$3,0))*10^-3</f>
        <v>2.5000000000000001E-4</v>
      </c>
      <c r="H8176" s="97">
        <f>INDEX(バックデータ一覧!$M$4:$O$27,MATCH(計算過程!B8176,バックデータ一覧!$F$4:$F$27,0),MATCH(VLOOKUP(A8176,バックデータ一覧!$T$3:$U$367,2),バックデータ一覧!$M$3:$O$3,0))*10^-3</f>
        <v>3.8000000000000002E-4</v>
      </c>
      <c r="I8176" s="97">
        <f>INDEX(バックデータ一覧!$P$4:$R$27,MATCH(計算過程!B8176,バックデータ一覧!$F$4:$F$27,0),MATCH(VLOOKUP(A8176,バックデータ一覧!$T$3:$U$367,2),バックデータ一覧!$P$3:$R$3,0))*10^-3</f>
        <v>5.0000000000000001E-4</v>
      </c>
    </row>
    <row r="8177" spans="1:9" x14ac:dyDescent="0.15">
      <c r="A8177" s="57">
        <v>41980</v>
      </c>
      <c r="B8177" s="9" t="s">
        <v>115</v>
      </c>
      <c r="C8177" s="83">
        <f t="shared" si="382"/>
        <v>6.2700000000000013E-3</v>
      </c>
      <c r="D8177" s="82">
        <f t="shared" si="381"/>
        <v>5.9400000000000008E-3</v>
      </c>
      <c r="E8177" s="81">
        <f t="shared" si="383"/>
        <v>3.3E-4</v>
      </c>
      <c r="F8177" s="97">
        <f>INDEX(バックデータ一覧!$G$4:$I$27,MATCH(計算過程!B8177,バックデータ一覧!$F$4:$F$27,0),MATCH(VLOOKUP(A8177,バックデータ一覧!$T$3:$U$367,2),バックデータ一覧!$G$3:$I$3,0))*10^-3</f>
        <v>3.3E-4</v>
      </c>
      <c r="G8177" s="97">
        <f>INDEX(バックデータ一覧!$J$4:$L$27,MATCH(計算過程!B8177,バックデータ一覧!$F$4:$F$27,0),MATCH(VLOOKUP(A8177,バックデータ一覧!$T$3:$U$367,2),バックデータ一覧!$J$3:$L$3,0))*10^-3</f>
        <v>6.7000000000000002E-4</v>
      </c>
      <c r="H8177" s="97">
        <f>INDEX(バックデータ一覧!$M$4:$O$27,MATCH(計算過程!B8177,バックデータ一覧!$F$4:$F$27,0),MATCH(VLOOKUP(A8177,バックデータ一覧!$T$3:$U$367,2),バックデータ一覧!$M$3:$O$3,0))*10^-3</f>
        <v>1E-3</v>
      </c>
      <c r="I8177" s="97">
        <f>INDEX(バックデータ一覧!$P$4:$R$27,MATCH(計算過程!B8177,バックデータ一覧!$F$4:$F$27,0),MATCH(VLOOKUP(A8177,バックデータ一覧!$T$3:$U$367,2),バックデータ一覧!$P$3:$R$3,0))*10^-3</f>
        <v>1.33E-3</v>
      </c>
    </row>
    <row r="8178" spans="1:9" x14ac:dyDescent="0.15">
      <c r="A8178" s="57">
        <v>41980</v>
      </c>
      <c r="B8178" s="9" t="s">
        <v>116</v>
      </c>
      <c r="C8178" s="83">
        <f t="shared" si="382"/>
        <v>6.0700000000000007E-3</v>
      </c>
      <c r="D8178" s="82">
        <f t="shared" si="381"/>
        <v>5.9400000000000008E-3</v>
      </c>
      <c r="E8178" s="81">
        <f t="shared" si="383"/>
        <v>1.3000000000000002E-4</v>
      </c>
      <c r="F8178" s="97">
        <f>INDEX(バックデータ一覧!$G$4:$I$27,MATCH(計算過程!B8178,バックデータ一覧!$F$4:$F$27,0),MATCH(VLOOKUP(A8178,バックデータ一覧!$T$3:$U$367,2),バックデータ一覧!$G$3:$I$3,0))*10^-3</f>
        <v>1.3000000000000002E-4</v>
      </c>
      <c r="G8178" s="97">
        <f>INDEX(バックデータ一覧!$J$4:$L$27,MATCH(計算過程!B8178,バックデータ一覧!$F$4:$F$27,0),MATCH(VLOOKUP(A8178,バックデータ一覧!$T$3:$U$367,2),バックデータ一覧!$J$3:$L$3,0))*10^-3</f>
        <v>2.5000000000000001E-4</v>
      </c>
      <c r="H8178" s="97">
        <f>INDEX(バックデータ一覧!$M$4:$O$27,MATCH(計算過程!B8178,バックデータ一覧!$F$4:$F$27,0),MATCH(VLOOKUP(A8178,バックデータ一覧!$T$3:$U$367,2),バックデータ一覧!$M$3:$O$3,0))*10^-3</f>
        <v>3.8000000000000002E-4</v>
      </c>
      <c r="I8178" s="97">
        <f>INDEX(バックデータ一覧!$P$4:$R$27,MATCH(計算過程!B8178,バックデータ一覧!$F$4:$F$27,0),MATCH(VLOOKUP(A8178,バックデータ一覧!$T$3:$U$367,2),バックデータ一覧!$P$3:$R$3,0))*10^-3</f>
        <v>5.0000000000000001E-4</v>
      </c>
    </row>
    <row r="8179" spans="1:9" x14ac:dyDescent="0.15">
      <c r="A8179" s="57">
        <v>41980</v>
      </c>
      <c r="B8179" s="9" t="s">
        <v>117</v>
      </c>
      <c r="C8179" s="83">
        <f t="shared" si="382"/>
        <v>9.3200000000000002E-3</v>
      </c>
      <c r="D8179" s="82">
        <f t="shared" si="381"/>
        <v>5.9400000000000008E-3</v>
      </c>
      <c r="E8179" s="81">
        <f t="shared" si="383"/>
        <v>3.3799999999999998E-3</v>
      </c>
      <c r="F8179" s="97">
        <f>INDEX(バックデータ一覧!$G$4:$I$27,MATCH(計算過程!B8179,バックデータ一覧!$F$4:$F$27,0),MATCH(VLOOKUP(A8179,バックデータ一覧!$T$3:$U$367,2),バックデータ一覧!$G$3:$I$3,0))*10^-3</f>
        <v>3.3799999999999998E-3</v>
      </c>
      <c r="G8179" s="97">
        <f>INDEX(バックデータ一覧!$J$4:$L$27,MATCH(計算過程!B8179,バックデータ一覧!$F$4:$F$27,0),MATCH(VLOOKUP(A8179,バックデータ一覧!$T$3:$U$367,2),バックデータ一覧!$J$3:$L$3,0))*10^-3</f>
        <v>6.7499999999999999E-3</v>
      </c>
      <c r="H8179" s="97">
        <f>INDEX(バックデータ一覧!$M$4:$O$27,MATCH(計算過程!B8179,バックデータ一覧!$F$4:$F$27,0),MATCH(VLOOKUP(A8179,バックデータ一覧!$T$3:$U$367,2),バックデータ一覧!$M$3:$O$3,0))*10^-3</f>
        <v>1.0130000000000002E-2</v>
      </c>
      <c r="I8179" s="97">
        <f>INDEX(バックデータ一覧!$P$4:$R$27,MATCH(計算過程!B8179,バックデータ一覧!$F$4:$F$27,0),MATCH(VLOOKUP(A8179,バックデータ一覧!$T$3:$U$367,2),バックデータ一覧!$P$3:$R$3,0))*10^-3</f>
        <v>1.3509999999999999E-2</v>
      </c>
    </row>
    <row r="8180" spans="1:9" x14ac:dyDescent="0.15">
      <c r="A8180" s="57">
        <v>41980</v>
      </c>
      <c r="B8180" s="9" t="s">
        <v>118</v>
      </c>
      <c r="C8180" s="83">
        <f t="shared" si="382"/>
        <v>6.2700000000000013E-3</v>
      </c>
      <c r="D8180" s="82">
        <f t="shared" si="381"/>
        <v>5.9400000000000008E-3</v>
      </c>
      <c r="E8180" s="81">
        <f t="shared" si="383"/>
        <v>3.3E-4</v>
      </c>
      <c r="F8180" s="97">
        <f>INDEX(バックデータ一覧!$G$4:$I$27,MATCH(計算過程!B8180,バックデータ一覧!$F$4:$F$27,0),MATCH(VLOOKUP(A8180,バックデータ一覧!$T$3:$U$367,2),バックデータ一覧!$G$3:$I$3,0))*10^-3</f>
        <v>3.3E-4</v>
      </c>
      <c r="G8180" s="97">
        <f>INDEX(バックデータ一覧!$J$4:$L$27,MATCH(計算過程!B8180,バックデータ一覧!$F$4:$F$27,0),MATCH(VLOOKUP(A8180,バックデータ一覧!$T$3:$U$367,2),バックデータ一覧!$J$3:$L$3,0))*10^-3</f>
        <v>6.7000000000000002E-4</v>
      </c>
      <c r="H8180" s="97">
        <f>INDEX(バックデータ一覧!$M$4:$O$27,MATCH(計算過程!B8180,バックデータ一覧!$F$4:$F$27,0),MATCH(VLOOKUP(A8180,バックデータ一覧!$T$3:$U$367,2),バックデータ一覧!$M$3:$O$3,0))*10^-3</f>
        <v>1E-3</v>
      </c>
      <c r="I8180" s="97">
        <f>INDEX(バックデータ一覧!$P$4:$R$27,MATCH(計算過程!B8180,バックデータ一覧!$F$4:$F$27,0),MATCH(VLOOKUP(A8180,バックデータ一覧!$T$3:$U$367,2),バックデータ一覧!$P$3:$R$3,0))*10^-3</f>
        <v>1.33E-3</v>
      </c>
    </row>
    <row r="8181" spans="1:9" x14ac:dyDescent="0.15">
      <c r="A8181" s="57">
        <v>41980</v>
      </c>
      <c r="B8181" s="9" t="s">
        <v>119</v>
      </c>
      <c r="C8181" s="83">
        <f t="shared" si="382"/>
        <v>6.0700000000000007E-3</v>
      </c>
      <c r="D8181" s="82">
        <f t="shared" si="381"/>
        <v>5.9400000000000008E-3</v>
      </c>
      <c r="E8181" s="81">
        <f t="shared" si="383"/>
        <v>1.3000000000000002E-4</v>
      </c>
      <c r="F8181" s="97">
        <f>INDEX(バックデータ一覧!$G$4:$I$27,MATCH(計算過程!B8181,バックデータ一覧!$F$4:$F$27,0),MATCH(VLOOKUP(A8181,バックデータ一覧!$T$3:$U$367,2),バックデータ一覧!$G$3:$I$3,0))*10^-3</f>
        <v>1.3000000000000002E-4</v>
      </c>
      <c r="G8181" s="97">
        <f>INDEX(バックデータ一覧!$J$4:$L$27,MATCH(計算過程!B8181,バックデータ一覧!$F$4:$F$27,0),MATCH(VLOOKUP(A8181,バックデータ一覧!$T$3:$U$367,2),バックデータ一覧!$J$3:$L$3,0))*10^-3</f>
        <v>2.5000000000000001E-4</v>
      </c>
      <c r="H8181" s="97">
        <f>INDEX(バックデータ一覧!$M$4:$O$27,MATCH(計算過程!B8181,バックデータ一覧!$F$4:$F$27,0),MATCH(VLOOKUP(A8181,バックデータ一覧!$T$3:$U$367,2),バックデータ一覧!$M$3:$O$3,0))*10^-3</f>
        <v>3.8000000000000002E-4</v>
      </c>
      <c r="I8181" s="97">
        <f>INDEX(バックデータ一覧!$P$4:$R$27,MATCH(計算過程!B8181,バックデータ一覧!$F$4:$F$27,0),MATCH(VLOOKUP(A8181,バックデータ一覧!$T$3:$U$367,2),バックデータ一覧!$P$3:$R$3,0))*10^-3</f>
        <v>5.0000000000000001E-4</v>
      </c>
    </row>
    <row r="8182" spans="1:9" x14ac:dyDescent="0.15">
      <c r="A8182" s="57">
        <v>41980</v>
      </c>
      <c r="B8182" s="9" t="s">
        <v>120</v>
      </c>
      <c r="C8182" s="83">
        <f t="shared" si="382"/>
        <v>6.0700000000000007E-3</v>
      </c>
      <c r="D8182" s="82">
        <f t="shared" si="381"/>
        <v>5.9400000000000008E-3</v>
      </c>
      <c r="E8182" s="81">
        <f t="shared" si="383"/>
        <v>1.3000000000000002E-4</v>
      </c>
      <c r="F8182" s="97">
        <f>INDEX(バックデータ一覧!$G$4:$I$27,MATCH(計算過程!B8182,バックデータ一覧!$F$4:$F$27,0),MATCH(VLOOKUP(A8182,バックデータ一覧!$T$3:$U$367,2),バックデータ一覧!$G$3:$I$3,0))*10^-3</f>
        <v>1.3000000000000002E-4</v>
      </c>
      <c r="G8182" s="97">
        <f>INDEX(バックデータ一覧!$J$4:$L$27,MATCH(計算過程!B8182,バックデータ一覧!$F$4:$F$27,0),MATCH(VLOOKUP(A8182,バックデータ一覧!$T$3:$U$367,2),バックデータ一覧!$J$3:$L$3,0))*10^-3</f>
        <v>2.5000000000000001E-4</v>
      </c>
      <c r="H8182" s="97">
        <f>INDEX(バックデータ一覧!$M$4:$O$27,MATCH(計算過程!B8182,バックデータ一覧!$F$4:$F$27,0),MATCH(VLOOKUP(A8182,バックデータ一覧!$T$3:$U$367,2),バックデータ一覧!$M$3:$O$3,0))*10^-3</f>
        <v>3.8000000000000002E-4</v>
      </c>
      <c r="I8182" s="97">
        <f>INDEX(バックデータ一覧!$P$4:$R$27,MATCH(計算過程!B8182,バックデータ一覧!$F$4:$F$27,0),MATCH(VLOOKUP(A8182,バックデータ一覧!$T$3:$U$367,2),バックデータ一覧!$P$3:$R$3,0))*10^-3</f>
        <v>5.0000000000000001E-4</v>
      </c>
    </row>
    <row r="8183" spans="1:9" x14ac:dyDescent="0.15">
      <c r="A8183" s="57">
        <v>41980</v>
      </c>
      <c r="B8183" s="9" t="s">
        <v>121</v>
      </c>
      <c r="C8183" s="83">
        <f t="shared" si="382"/>
        <v>6.2700000000000013E-3</v>
      </c>
      <c r="D8183" s="82">
        <f t="shared" si="381"/>
        <v>5.9400000000000008E-3</v>
      </c>
      <c r="E8183" s="81">
        <f t="shared" si="383"/>
        <v>3.3E-4</v>
      </c>
      <c r="F8183" s="97">
        <f>INDEX(バックデータ一覧!$G$4:$I$27,MATCH(計算過程!B8183,バックデータ一覧!$F$4:$F$27,0),MATCH(VLOOKUP(A8183,バックデータ一覧!$T$3:$U$367,2),バックデータ一覧!$G$3:$I$3,0))*10^-3</f>
        <v>3.3E-4</v>
      </c>
      <c r="G8183" s="97">
        <f>INDEX(バックデータ一覧!$J$4:$L$27,MATCH(計算過程!B8183,バックデータ一覧!$F$4:$F$27,0),MATCH(VLOOKUP(A8183,バックデータ一覧!$T$3:$U$367,2),バックデータ一覧!$J$3:$L$3,0))*10^-3</f>
        <v>6.7000000000000002E-4</v>
      </c>
      <c r="H8183" s="97">
        <f>INDEX(バックデータ一覧!$M$4:$O$27,MATCH(計算過程!B8183,バックデータ一覧!$F$4:$F$27,0),MATCH(VLOOKUP(A8183,バックデータ一覧!$T$3:$U$367,2),バックデータ一覧!$M$3:$O$3,0))*10^-3</f>
        <v>1E-3</v>
      </c>
      <c r="I8183" s="97">
        <f>INDEX(バックデータ一覧!$P$4:$R$27,MATCH(計算過程!B8183,バックデータ一覧!$F$4:$F$27,0),MATCH(VLOOKUP(A8183,バックデータ一覧!$T$3:$U$367,2),バックデータ一覧!$P$3:$R$3,0))*10^-3</f>
        <v>1.33E-3</v>
      </c>
    </row>
    <row r="8184" spans="1:9" x14ac:dyDescent="0.15">
      <c r="A8184" s="57">
        <v>41980</v>
      </c>
      <c r="B8184" s="9" t="s">
        <v>122</v>
      </c>
      <c r="C8184" s="83">
        <f t="shared" si="382"/>
        <v>6.2700000000000013E-3</v>
      </c>
      <c r="D8184" s="82">
        <f t="shared" si="381"/>
        <v>5.9400000000000008E-3</v>
      </c>
      <c r="E8184" s="81">
        <f t="shared" si="383"/>
        <v>3.3E-4</v>
      </c>
      <c r="F8184" s="97">
        <f>INDEX(バックデータ一覧!$G$4:$I$27,MATCH(計算過程!B8184,バックデータ一覧!$F$4:$F$27,0),MATCH(VLOOKUP(A8184,バックデータ一覧!$T$3:$U$367,2),バックデータ一覧!$G$3:$I$3,0))*10^-3</f>
        <v>3.3E-4</v>
      </c>
      <c r="G8184" s="97">
        <f>INDEX(バックデータ一覧!$J$4:$L$27,MATCH(計算過程!B8184,バックデータ一覧!$F$4:$F$27,0),MATCH(VLOOKUP(A8184,バックデータ一覧!$T$3:$U$367,2),バックデータ一覧!$J$3:$L$3,0))*10^-3</f>
        <v>6.7000000000000002E-4</v>
      </c>
      <c r="H8184" s="97">
        <f>INDEX(バックデータ一覧!$M$4:$O$27,MATCH(計算過程!B8184,バックデータ一覧!$F$4:$F$27,0),MATCH(VLOOKUP(A8184,バックデータ一覧!$T$3:$U$367,2),バックデータ一覧!$M$3:$O$3,0))*10^-3</f>
        <v>1E-3</v>
      </c>
      <c r="I8184" s="97">
        <f>INDEX(バックデータ一覧!$P$4:$R$27,MATCH(計算過程!B8184,バックデータ一覧!$F$4:$F$27,0),MATCH(VLOOKUP(A8184,バックデータ一覧!$T$3:$U$367,2),バックデータ一覧!$P$3:$R$3,0))*10^-3</f>
        <v>1.33E-3</v>
      </c>
    </row>
    <row r="8185" spans="1:9" x14ac:dyDescent="0.15">
      <c r="A8185" s="57">
        <v>41980</v>
      </c>
      <c r="B8185" s="9" t="s">
        <v>123</v>
      </c>
      <c r="C8185" s="83">
        <f t="shared" si="382"/>
        <v>1.2360000000000001E-2</v>
      </c>
      <c r="D8185" s="82">
        <f t="shared" si="381"/>
        <v>5.9400000000000008E-3</v>
      </c>
      <c r="E8185" s="81">
        <f t="shared" si="383"/>
        <v>6.4200000000000004E-3</v>
      </c>
      <c r="F8185" s="97">
        <f>INDEX(バックデータ一覧!$G$4:$I$27,MATCH(計算過程!B8185,バックデータ一覧!$F$4:$F$27,0),MATCH(VLOOKUP(A8185,バックデータ一覧!$T$3:$U$367,2),バックデータ一覧!$G$3:$I$3,0))*10^-3</f>
        <v>6.4200000000000004E-3</v>
      </c>
      <c r="G8185" s="97">
        <f>INDEX(バックデータ一覧!$J$4:$L$27,MATCH(計算過程!B8185,バックデータ一覧!$F$4:$F$27,0),MATCH(VLOOKUP(A8185,バックデータ一覧!$T$3:$U$367,2),バックデータ一覧!$J$3:$L$3,0))*10^-3</f>
        <v>1.2840000000000001E-2</v>
      </c>
      <c r="H8185" s="97">
        <f>INDEX(バックデータ一覧!$M$4:$O$27,MATCH(計算過程!B8185,バックデータ一覧!$F$4:$F$27,0),MATCH(VLOOKUP(A8185,バックデータ一覧!$T$3:$U$367,2),バックデータ一覧!$M$3:$O$3,0))*10^-3</f>
        <v>1.9260000000000003E-2</v>
      </c>
      <c r="I8185" s="97">
        <f>INDEX(バックデータ一覧!$P$4:$R$27,MATCH(計算過程!B8185,バックデータ一覧!$F$4:$F$27,0),MATCH(VLOOKUP(A8185,バックデータ一覧!$T$3:$U$367,2),バックデータ一覧!$P$3:$R$3,0))*10^-3</f>
        <v>2.5680000000000001E-2</v>
      </c>
    </row>
    <row r="8186" spans="1:9" x14ac:dyDescent="0.15">
      <c r="A8186" s="57">
        <v>41980</v>
      </c>
      <c r="B8186" s="9" t="s">
        <v>124</v>
      </c>
      <c r="C8186" s="83">
        <f t="shared" si="382"/>
        <v>1.2360000000000001E-2</v>
      </c>
      <c r="D8186" s="82">
        <f t="shared" si="381"/>
        <v>5.9400000000000008E-3</v>
      </c>
      <c r="E8186" s="81">
        <f t="shared" si="383"/>
        <v>6.4200000000000004E-3</v>
      </c>
      <c r="F8186" s="97">
        <f>INDEX(バックデータ一覧!$G$4:$I$27,MATCH(計算過程!B8186,バックデータ一覧!$F$4:$F$27,0),MATCH(VLOOKUP(A8186,バックデータ一覧!$T$3:$U$367,2),バックデータ一覧!$G$3:$I$3,0))*10^-3</f>
        <v>6.4200000000000004E-3</v>
      </c>
      <c r="G8186" s="97">
        <f>INDEX(バックデータ一覧!$J$4:$L$27,MATCH(計算過程!B8186,バックデータ一覧!$F$4:$F$27,0),MATCH(VLOOKUP(A8186,バックデータ一覧!$T$3:$U$367,2),バックデータ一覧!$J$3:$L$3,0))*10^-3</f>
        <v>1.2840000000000001E-2</v>
      </c>
      <c r="H8186" s="97">
        <f>INDEX(バックデータ一覧!$M$4:$O$27,MATCH(計算過程!B8186,バックデータ一覧!$F$4:$F$27,0),MATCH(VLOOKUP(A8186,バックデータ一覧!$T$3:$U$367,2),バックデータ一覧!$M$3:$O$3,0))*10^-3</f>
        <v>1.9260000000000003E-2</v>
      </c>
      <c r="I8186" s="97">
        <f>INDEX(バックデータ一覧!$P$4:$R$27,MATCH(計算過程!B8186,バックデータ一覧!$F$4:$F$27,0),MATCH(VLOOKUP(A8186,バックデータ一覧!$T$3:$U$367,2),バックデータ一覧!$P$3:$R$3,0))*10^-3</f>
        <v>2.5680000000000001E-2</v>
      </c>
    </row>
    <row r="8187" spans="1:9" x14ac:dyDescent="0.15">
      <c r="A8187" s="57">
        <v>41980</v>
      </c>
      <c r="B8187" s="9" t="s">
        <v>125</v>
      </c>
      <c r="C8187" s="83">
        <f t="shared" si="382"/>
        <v>6.2700000000000013E-3</v>
      </c>
      <c r="D8187" s="82">
        <f t="shared" si="381"/>
        <v>5.9400000000000008E-3</v>
      </c>
      <c r="E8187" s="81">
        <f t="shared" si="383"/>
        <v>3.3E-4</v>
      </c>
      <c r="F8187" s="97">
        <f>INDEX(バックデータ一覧!$G$4:$I$27,MATCH(計算過程!B8187,バックデータ一覧!$F$4:$F$27,0),MATCH(VLOOKUP(A8187,バックデータ一覧!$T$3:$U$367,2),バックデータ一覧!$G$3:$I$3,0))*10^-3</f>
        <v>3.3E-4</v>
      </c>
      <c r="G8187" s="97">
        <f>INDEX(バックデータ一覧!$J$4:$L$27,MATCH(計算過程!B8187,バックデータ一覧!$F$4:$F$27,0),MATCH(VLOOKUP(A8187,バックデータ一覧!$T$3:$U$367,2),バックデータ一覧!$J$3:$L$3,0))*10^-3</f>
        <v>6.7000000000000002E-4</v>
      </c>
      <c r="H8187" s="97">
        <f>INDEX(バックデータ一覧!$M$4:$O$27,MATCH(計算過程!B8187,バックデータ一覧!$F$4:$F$27,0),MATCH(VLOOKUP(A8187,バックデータ一覧!$T$3:$U$367,2),バックデータ一覧!$M$3:$O$3,0))*10^-3</f>
        <v>1E-3</v>
      </c>
      <c r="I8187" s="97">
        <f>INDEX(バックデータ一覧!$P$4:$R$27,MATCH(計算過程!B8187,バックデータ一覧!$F$4:$F$27,0),MATCH(VLOOKUP(A8187,バックデータ一覧!$T$3:$U$367,2),バックデータ一覧!$P$3:$R$3,0))*10^-3</f>
        <v>1.33E-3</v>
      </c>
    </row>
    <row r="8188" spans="1:9" x14ac:dyDescent="0.15">
      <c r="A8188" s="57">
        <v>41980</v>
      </c>
      <c r="B8188" s="9" t="s">
        <v>126</v>
      </c>
      <c r="C8188" s="83">
        <f t="shared" si="382"/>
        <v>6.2700000000000013E-3</v>
      </c>
      <c r="D8188" s="82">
        <f t="shared" si="381"/>
        <v>5.9400000000000008E-3</v>
      </c>
      <c r="E8188" s="81">
        <f t="shared" si="383"/>
        <v>3.3E-4</v>
      </c>
      <c r="F8188" s="97">
        <f>INDEX(バックデータ一覧!$G$4:$I$27,MATCH(計算過程!B8188,バックデータ一覧!$F$4:$F$27,0),MATCH(VLOOKUP(A8188,バックデータ一覧!$T$3:$U$367,2),バックデータ一覧!$G$3:$I$3,0))*10^-3</f>
        <v>3.3E-4</v>
      </c>
      <c r="G8188" s="97">
        <f>INDEX(バックデータ一覧!$J$4:$L$27,MATCH(計算過程!B8188,バックデータ一覧!$F$4:$F$27,0),MATCH(VLOOKUP(A8188,バックデータ一覧!$T$3:$U$367,2),バックデータ一覧!$J$3:$L$3,0))*10^-3</f>
        <v>6.7000000000000002E-4</v>
      </c>
      <c r="H8188" s="97">
        <f>INDEX(バックデータ一覧!$M$4:$O$27,MATCH(計算過程!B8188,バックデータ一覧!$F$4:$F$27,0),MATCH(VLOOKUP(A8188,バックデータ一覧!$T$3:$U$367,2),バックデータ一覧!$M$3:$O$3,0))*10^-3</f>
        <v>1E-3</v>
      </c>
      <c r="I8188" s="97">
        <f>INDEX(バックデータ一覧!$P$4:$R$27,MATCH(計算過程!B8188,バックデータ一覧!$F$4:$F$27,0),MATCH(VLOOKUP(A8188,バックデータ一覧!$T$3:$U$367,2),バックデータ一覧!$P$3:$R$3,0))*10^-3</f>
        <v>1.33E-3</v>
      </c>
    </row>
    <row r="8189" spans="1:9" x14ac:dyDescent="0.15">
      <c r="A8189" s="57">
        <v>41980</v>
      </c>
      <c r="B8189" s="9" t="s">
        <v>127</v>
      </c>
      <c r="C8189" s="83">
        <f t="shared" si="382"/>
        <v>1.2220000000000002E-2</v>
      </c>
      <c r="D8189" s="82">
        <f t="shared" si="381"/>
        <v>5.9400000000000008E-3</v>
      </c>
      <c r="E8189" s="81">
        <f t="shared" si="383"/>
        <v>6.28E-3</v>
      </c>
      <c r="F8189" s="97">
        <f>INDEX(バックデータ一覧!$G$4:$I$27,MATCH(計算過程!B8189,バックデータ一覧!$F$4:$F$27,0),MATCH(VLOOKUP(A8189,バックデータ一覧!$T$3:$U$367,2),バックデータ一覧!$G$3:$I$3,0))*10^-3</f>
        <v>6.28E-3</v>
      </c>
      <c r="G8189" s="97">
        <f>INDEX(バックデータ一覧!$J$4:$L$27,MATCH(計算過程!B8189,バックデータ一覧!$F$4:$F$27,0),MATCH(VLOOKUP(A8189,バックデータ一覧!$T$3:$U$367,2),バックデータ一覧!$J$3:$L$3,0))*10^-3</f>
        <v>1.256E-2</v>
      </c>
      <c r="H8189" s="97">
        <f>INDEX(バックデータ一覧!$M$4:$O$27,MATCH(計算過程!B8189,バックデータ一覧!$F$4:$F$27,0),MATCH(VLOOKUP(A8189,バックデータ一覧!$T$3:$U$367,2),バックデータ一覧!$M$3:$O$3,0))*10^-3</f>
        <v>1.8839999999999999E-2</v>
      </c>
      <c r="I8189" s="97">
        <f>INDEX(バックデータ一覧!$P$4:$R$27,MATCH(計算過程!B8189,バックデータ一覧!$F$4:$F$27,0),MATCH(VLOOKUP(A8189,バックデータ一覧!$T$3:$U$367,2),バックデータ一覧!$P$3:$R$3,0))*10^-3</f>
        <v>2.512E-2</v>
      </c>
    </row>
    <row r="8190" spans="1:9" x14ac:dyDescent="0.15">
      <c r="A8190" s="57">
        <v>41980</v>
      </c>
      <c r="B8190" s="9" t="s">
        <v>128</v>
      </c>
      <c r="C8190" s="83">
        <f t="shared" si="382"/>
        <v>1.2640000000000002E-2</v>
      </c>
      <c r="D8190" s="82">
        <f t="shared" si="381"/>
        <v>5.9400000000000008E-3</v>
      </c>
      <c r="E8190" s="81">
        <f t="shared" si="383"/>
        <v>6.7000000000000002E-3</v>
      </c>
      <c r="F8190" s="97">
        <f>INDEX(バックデータ一覧!$G$4:$I$27,MATCH(計算過程!B8190,バックデータ一覧!$F$4:$F$27,0),MATCH(VLOOKUP(A8190,バックデータ一覧!$T$3:$U$367,2),バックデータ一覧!$G$3:$I$3,0))*10^-3</f>
        <v>6.7000000000000002E-3</v>
      </c>
      <c r="G8190" s="97">
        <f>INDEX(バックデータ一覧!$J$4:$L$27,MATCH(計算過程!B8190,バックデータ一覧!$F$4:$F$27,0),MATCH(VLOOKUP(A8190,バックデータ一覧!$T$3:$U$367,2),バックデータ一覧!$J$3:$L$3,0))*10^-3</f>
        <v>1.3390000000000001E-2</v>
      </c>
      <c r="H8190" s="97">
        <f>INDEX(バックデータ一覧!$M$4:$O$27,MATCH(計算過程!B8190,バックデータ一覧!$F$4:$F$27,0),MATCH(VLOOKUP(A8190,バックデータ一覧!$T$3:$U$367,2),バックデータ一覧!$M$3:$O$3,0))*10^-3</f>
        <v>2.009E-2</v>
      </c>
      <c r="I8190" s="97">
        <f>INDEX(バックデータ一覧!$P$4:$R$27,MATCH(計算過程!B8190,バックデータ一覧!$F$4:$F$27,0),MATCH(VLOOKUP(A8190,バックデータ一覧!$T$3:$U$367,2),バックデータ一覧!$P$3:$R$3,0))*10^-3</f>
        <v>2.6790000000000001E-2</v>
      </c>
    </row>
    <row r="8191" spans="1:9" x14ac:dyDescent="0.15">
      <c r="A8191" s="57">
        <v>41981</v>
      </c>
      <c r="B8191" s="9" t="s">
        <v>105</v>
      </c>
      <c r="C8191" s="83">
        <f t="shared" si="382"/>
        <v>6.0700000000000007E-3</v>
      </c>
      <c r="D8191" s="82">
        <f t="shared" si="381"/>
        <v>5.9400000000000008E-3</v>
      </c>
      <c r="E8191" s="81">
        <f t="shared" si="383"/>
        <v>1.3000000000000002E-4</v>
      </c>
      <c r="F8191" s="97">
        <f>INDEX(バックデータ一覧!$G$4:$I$27,MATCH(計算過程!B8191,バックデータ一覧!$F$4:$F$27,0),MATCH(VLOOKUP(A8191,バックデータ一覧!$T$3:$U$367,2),バックデータ一覧!$G$3:$I$3,0))*10^-3</f>
        <v>1.3000000000000002E-4</v>
      </c>
      <c r="G8191" s="97">
        <f>INDEX(バックデータ一覧!$J$4:$L$27,MATCH(計算過程!B8191,バックデータ一覧!$F$4:$F$27,0),MATCH(VLOOKUP(A8191,バックデータ一覧!$T$3:$U$367,2),バックデータ一覧!$J$3:$L$3,0))*10^-3</f>
        <v>2.5000000000000001E-4</v>
      </c>
      <c r="H8191" s="97">
        <f>INDEX(バックデータ一覧!$M$4:$O$27,MATCH(計算過程!B8191,バックデータ一覧!$F$4:$F$27,0),MATCH(VLOOKUP(A8191,バックデータ一覧!$T$3:$U$367,2),バックデータ一覧!$M$3:$O$3,0))*10^-3</f>
        <v>3.8000000000000002E-4</v>
      </c>
      <c r="I8191" s="97">
        <f>INDEX(バックデータ一覧!$P$4:$R$27,MATCH(計算過程!B8191,バックデータ一覧!$F$4:$F$27,0),MATCH(VLOOKUP(A8191,バックデータ一覧!$T$3:$U$367,2),バックデータ一覧!$P$3:$R$3,0))*10^-3</f>
        <v>5.0000000000000001E-4</v>
      </c>
    </row>
    <row r="8192" spans="1:9" x14ac:dyDescent="0.15">
      <c r="A8192" s="57">
        <v>41981</v>
      </c>
      <c r="B8192" s="9" t="s">
        <v>106</v>
      </c>
      <c r="C8192" s="83">
        <f t="shared" si="382"/>
        <v>6.0700000000000007E-3</v>
      </c>
      <c r="D8192" s="82">
        <f t="shared" si="381"/>
        <v>5.9400000000000008E-3</v>
      </c>
      <c r="E8192" s="81">
        <f t="shared" si="383"/>
        <v>1.3000000000000002E-4</v>
      </c>
      <c r="F8192" s="97">
        <f>INDEX(バックデータ一覧!$G$4:$I$27,MATCH(計算過程!B8192,バックデータ一覧!$F$4:$F$27,0),MATCH(VLOOKUP(A8192,バックデータ一覧!$T$3:$U$367,2),バックデータ一覧!$G$3:$I$3,0))*10^-3</f>
        <v>1.3000000000000002E-4</v>
      </c>
      <c r="G8192" s="97">
        <f>INDEX(バックデータ一覧!$J$4:$L$27,MATCH(計算過程!B8192,バックデータ一覧!$F$4:$F$27,0),MATCH(VLOOKUP(A8192,バックデータ一覧!$T$3:$U$367,2),バックデータ一覧!$J$3:$L$3,0))*10^-3</f>
        <v>2.5000000000000001E-4</v>
      </c>
      <c r="H8192" s="97">
        <f>INDEX(バックデータ一覧!$M$4:$O$27,MATCH(計算過程!B8192,バックデータ一覧!$F$4:$F$27,0),MATCH(VLOOKUP(A8192,バックデータ一覧!$T$3:$U$367,2),バックデータ一覧!$M$3:$O$3,0))*10^-3</f>
        <v>3.8000000000000002E-4</v>
      </c>
      <c r="I8192" s="97">
        <f>INDEX(バックデータ一覧!$P$4:$R$27,MATCH(計算過程!B8192,バックデータ一覧!$F$4:$F$27,0),MATCH(VLOOKUP(A8192,バックデータ一覧!$T$3:$U$367,2),バックデータ一覧!$P$3:$R$3,0))*10^-3</f>
        <v>5.0000000000000001E-4</v>
      </c>
    </row>
    <row r="8193" spans="1:9" x14ac:dyDescent="0.15">
      <c r="A8193" s="57">
        <v>41981</v>
      </c>
      <c r="B8193" s="9" t="s">
        <v>107</v>
      </c>
      <c r="C8193" s="83">
        <f t="shared" si="382"/>
        <v>6.0700000000000007E-3</v>
      </c>
      <c r="D8193" s="82">
        <f t="shared" si="381"/>
        <v>5.9400000000000008E-3</v>
      </c>
      <c r="E8193" s="81">
        <f t="shared" si="383"/>
        <v>1.3000000000000002E-4</v>
      </c>
      <c r="F8193" s="97">
        <f>INDEX(バックデータ一覧!$G$4:$I$27,MATCH(計算過程!B8193,バックデータ一覧!$F$4:$F$27,0),MATCH(VLOOKUP(A8193,バックデータ一覧!$T$3:$U$367,2),バックデータ一覧!$G$3:$I$3,0))*10^-3</f>
        <v>1.3000000000000002E-4</v>
      </c>
      <c r="G8193" s="97">
        <f>INDEX(バックデータ一覧!$J$4:$L$27,MATCH(計算過程!B8193,バックデータ一覧!$F$4:$F$27,0),MATCH(VLOOKUP(A8193,バックデータ一覧!$T$3:$U$367,2),バックデータ一覧!$J$3:$L$3,0))*10^-3</f>
        <v>2.5000000000000001E-4</v>
      </c>
      <c r="H8193" s="97">
        <f>INDEX(バックデータ一覧!$M$4:$O$27,MATCH(計算過程!B8193,バックデータ一覧!$F$4:$F$27,0),MATCH(VLOOKUP(A8193,バックデータ一覧!$T$3:$U$367,2),バックデータ一覧!$M$3:$O$3,0))*10^-3</f>
        <v>3.8000000000000002E-4</v>
      </c>
      <c r="I8193" s="97">
        <f>INDEX(バックデータ一覧!$P$4:$R$27,MATCH(計算過程!B8193,バックデータ一覧!$F$4:$F$27,0),MATCH(VLOOKUP(A8193,バックデータ一覧!$T$3:$U$367,2),バックデータ一覧!$P$3:$R$3,0))*10^-3</f>
        <v>5.0000000000000001E-4</v>
      </c>
    </row>
    <row r="8194" spans="1:9" x14ac:dyDescent="0.15">
      <c r="A8194" s="57">
        <v>41981</v>
      </c>
      <c r="B8194" s="9" t="s">
        <v>108</v>
      </c>
      <c r="C8194" s="83">
        <f t="shared" si="382"/>
        <v>6.0700000000000007E-3</v>
      </c>
      <c r="D8194" s="82">
        <f t="shared" si="381"/>
        <v>5.9400000000000008E-3</v>
      </c>
      <c r="E8194" s="81">
        <f t="shared" si="383"/>
        <v>1.3000000000000002E-4</v>
      </c>
      <c r="F8194" s="97">
        <f>INDEX(バックデータ一覧!$G$4:$I$27,MATCH(計算過程!B8194,バックデータ一覧!$F$4:$F$27,0),MATCH(VLOOKUP(A8194,バックデータ一覧!$T$3:$U$367,2),バックデータ一覧!$G$3:$I$3,0))*10^-3</f>
        <v>1.3000000000000002E-4</v>
      </c>
      <c r="G8194" s="97">
        <f>INDEX(バックデータ一覧!$J$4:$L$27,MATCH(計算過程!B8194,バックデータ一覧!$F$4:$F$27,0),MATCH(VLOOKUP(A8194,バックデータ一覧!$T$3:$U$367,2),バックデータ一覧!$J$3:$L$3,0))*10^-3</f>
        <v>2.5000000000000001E-4</v>
      </c>
      <c r="H8194" s="97">
        <f>INDEX(バックデータ一覧!$M$4:$O$27,MATCH(計算過程!B8194,バックデータ一覧!$F$4:$F$27,0),MATCH(VLOOKUP(A8194,バックデータ一覧!$T$3:$U$367,2),バックデータ一覧!$M$3:$O$3,0))*10^-3</f>
        <v>3.8000000000000002E-4</v>
      </c>
      <c r="I8194" s="97">
        <f>INDEX(バックデータ一覧!$P$4:$R$27,MATCH(計算過程!B8194,バックデータ一覧!$F$4:$F$27,0),MATCH(VLOOKUP(A8194,バックデータ一覧!$T$3:$U$367,2),バックデータ一覧!$P$3:$R$3,0))*10^-3</f>
        <v>5.0000000000000001E-4</v>
      </c>
    </row>
    <row r="8195" spans="1:9" x14ac:dyDescent="0.15">
      <c r="A8195" s="57">
        <v>41981</v>
      </c>
      <c r="B8195" s="9" t="s">
        <v>109</v>
      </c>
      <c r="C8195" s="83">
        <f t="shared" si="382"/>
        <v>6.0700000000000007E-3</v>
      </c>
      <c r="D8195" s="82">
        <f t="shared" si="381"/>
        <v>5.9400000000000008E-3</v>
      </c>
      <c r="E8195" s="81">
        <f t="shared" si="383"/>
        <v>1.3000000000000002E-4</v>
      </c>
      <c r="F8195" s="97">
        <f>INDEX(バックデータ一覧!$G$4:$I$27,MATCH(計算過程!B8195,バックデータ一覧!$F$4:$F$27,0),MATCH(VLOOKUP(A8195,バックデータ一覧!$T$3:$U$367,2),バックデータ一覧!$G$3:$I$3,0))*10^-3</f>
        <v>1.3000000000000002E-4</v>
      </c>
      <c r="G8195" s="97">
        <f>INDEX(バックデータ一覧!$J$4:$L$27,MATCH(計算過程!B8195,バックデータ一覧!$F$4:$F$27,0),MATCH(VLOOKUP(A8195,バックデータ一覧!$T$3:$U$367,2),バックデータ一覧!$J$3:$L$3,0))*10^-3</f>
        <v>2.5000000000000001E-4</v>
      </c>
      <c r="H8195" s="97">
        <f>INDEX(バックデータ一覧!$M$4:$O$27,MATCH(計算過程!B8195,バックデータ一覧!$F$4:$F$27,0),MATCH(VLOOKUP(A8195,バックデータ一覧!$T$3:$U$367,2),バックデータ一覧!$M$3:$O$3,0))*10^-3</f>
        <v>3.8000000000000002E-4</v>
      </c>
      <c r="I8195" s="97">
        <f>INDEX(バックデータ一覧!$P$4:$R$27,MATCH(計算過程!B8195,バックデータ一覧!$F$4:$F$27,0),MATCH(VLOOKUP(A8195,バックデータ一覧!$T$3:$U$367,2),バックデータ一覧!$P$3:$R$3,0))*10^-3</f>
        <v>5.0000000000000001E-4</v>
      </c>
    </row>
    <row r="8196" spans="1:9" x14ac:dyDescent="0.15">
      <c r="A8196" s="57">
        <v>41981</v>
      </c>
      <c r="B8196" s="9" t="s">
        <v>110</v>
      </c>
      <c r="C8196" s="83">
        <f t="shared" si="382"/>
        <v>6.0700000000000007E-3</v>
      </c>
      <c r="D8196" s="82">
        <f t="shared" si="381"/>
        <v>5.9400000000000008E-3</v>
      </c>
      <c r="E8196" s="81">
        <f t="shared" si="383"/>
        <v>1.3000000000000002E-4</v>
      </c>
      <c r="F8196" s="97">
        <f>INDEX(バックデータ一覧!$G$4:$I$27,MATCH(計算過程!B8196,バックデータ一覧!$F$4:$F$27,0),MATCH(VLOOKUP(A8196,バックデータ一覧!$T$3:$U$367,2),バックデータ一覧!$G$3:$I$3,0))*10^-3</f>
        <v>1.3000000000000002E-4</v>
      </c>
      <c r="G8196" s="97">
        <f>INDEX(バックデータ一覧!$J$4:$L$27,MATCH(計算過程!B8196,バックデータ一覧!$F$4:$F$27,0),MATCH(VLOOKUP(A8196,バックデータ一覧!$T$3:$U$367,2),バックデータ一覧!$J$3:$L$3,0))*10^-3</f>
        <v>2.5000000000000001E-4</v>
      </c>
      <c r="H8196" s="97">
        <f>INDEX(バックデータ一覧!$M$4:$O$27,MATCH(計算過程!B8196,バックデータ一覧!$F$4:$F$27,0),MATCH(VLOOKUP(A8196,バックデータ一覧!$T$3:$U$367,2),バックデータ一覧!$M$3:$O$3,0))*10^-3</f>
        <v>3.8000000000000002E-4</v>
      </c>
      <c r="I8196" s="97">
        <f>INDEX(バックデータ一覧!$P$4:$R$27,MATCH(計算過程!B8196,バックデータ一覧!$F$4:$F$27,0),MATCH(VLOOKUP(A8196,バックデータ一覧!$T$3:$U$367,2),バックデータ一覧!$P$3:$R$3,0))*10^-3</f>
        <v>5.0000000000000001E-4</v>
      </c>
    </row>
    <row r="8197" spans="1:9" x14ac:dyDescent="0.15">
      <c r="A8197" s="57">
        <v>41981</v>
      </c>
      <c r="B8197" s="9" t="s">
        <v>111</v>
      </c>
      <c r="C8197" s="83">
        <f t="shared" si="382"/>
        <v>9.3200000000000002E-3</v>
      </c>
      <c r="D8197" s="82">
        <f t="shared" si="381"/>
        <v>5.9400000000000008E-3</v>
      </c>
      <c r="E8197" s="81">
        <f t="shared" si="383"/>
        <v>3.3799999999999998E-3</v>
      </c>
      <c r="F8197" s="97">
        <f>INDEX(バックデータ一覧!$G$4:$I$27,MATCH(計算過程!B8197,バックデータ一覧!$F$4:$F$27,0),MATCH(VLOOKUP(A8197,バックデータ一覧!$T$3:$U$367,2),バックデータ一覧!$G$3:$I$3,0))*10^-3</f>
        <v>3.3799999999999998E-3</v>
      </c>
      <c r="G8197" s="97">
        <f>INDEX(バックデータ一覧!$J$4:$L$27,MATCH(計算過程!B8197,バックデータ一覧!$F$4:$F$27,0),MATCH(VLOOKUP(A8197,バックデータ一覧!$T$3:$U$367,2),バックデータ一覧!$J$3:$L$3,0))*10^-3</f>
        <v>6.7499999999999999E-3</v>
      </c>
      <c r="H8197" s="97">
        <f>INDEX(バックデータ一覧!$M$4:$O$27,MATCH(計算過程!B8197,バックデータ一覧!$F$4:$F$27,0),MATCH(VLOOKUP(A8197,バックデータ一覧!$T$3:$U$367,2),バックデータ一覧!$M$3:$O$3,0))*10^-3</f>
        <v>1.0130000000000002E-2</v>
      </c>
      <c r="I8197" s="97">
        <f>INDEX(バックデータ一覧!$P$4:$R$27,MATCH(計算過程!B8197,バックデータ一覧!$F$4:$F$27,0),MATCH(VLOOKUP(A8197,バックデータ一覧!$T$3:$U$367,2),バックデータ一覧!$P$3:$R$3,0))*10^-3</f>
        <v>1.3509999999999999E-2</v>
      </c>
    </row>
    <row r="8198" spans="1:9" x14ac:dyDescent="0.15">
      <c r="A8198" s="57">
        <v>41981</v>
      </c>
      <c r="B8198" s="9" t="s">
        <v>112</v>
      </c>
      <c r="C8198" s="83">
        <f t="shared" si="382"/>
        <v>6.4800000000000005E-3</v>
      </c>
      <c r="D8198" s="82">
        <f t="shared" si="381"/>
        <v>5.9400000000000008E-3</v>
      </c>
      <c r="E8198" s="81">
        <f t="shared" si="383"/>
        <v>5.4000000000000001E-4</v>
      </c>
      <c r="F8198" s="97">
        <f>INDEX(バックデータ一覧!$G$4:$I$27,MATCH(計算過程!B8198,バックデータ一覧!$F$4:$F$27,0),MATCH(VLOOKUP(A8198,バックデータ一覧!$T$3:$U$367,2),バックデータ一覧!$G$3:$I$3,0))*10^-3</f>
        <v>5.4000000000000001E-4</v>
      </c>
      <c r="G8198" s="97">
        <f>INDEX(バックデータ一覧!$J$4:$L$27,MATCH(計算過程!B8198,バックデータ一覧!$F$4:$F$27,0),MATCH(VLOOKUP(A8198,バックデータ一覧!$T$3:$U$367,2),バックデータ一覧!$J$3:$L$3,0))*10^-3</f>
        <v>1.08E-3</v>
      </c>
      <c r="H8198" s="97">
        <f>INDEX(バックデータ一覧!$M$4:$O$27,MATCH(計算過程!B8198,バックデータ一覧!$F$4:$F$27,0),MATCH(VLOOKUP(A8198,バックデータ一覧!$T$3:$U$367,2),バックデータ一覧!$M$3:$O$3,0))*10^-3</f>
        <v>1.6299999999999999E-3</v>
      </c>
      <c r="I8198" s="97">
        <f>INDEX(バックデータ一覧!$P$4:$R$27,MATCH(計算過程!B8198,バックデータ一覧!$F$4:$F$27,0),MATCH(VLOOKUP(A8198,バックデータ一覧!$T$3:$U$367,2),バックデータ一覧!$P$3:$R$3,0))*10^-3</f>
        <v>2.1700000000000001E-3</v>
      </c>
    </row>
    <row r="8199" spans="1:9" x14ac:dyDescent="0.15">
      <c r="A8199" s="57">
        <v>41981</v>
      </c>
      <c r="B8199" s="9" t="s">
        <v>113</v>
      </c>
      <c r="C8199" s="83">
        <f t="shared" si="382"/>
        <v>6.4800000000000005E-3</v>
      </c>
      <c r="D8199" s="82">
        <f t="shared" ref="D8199:D8262" si="384">$O$4*$O$5*10^-3</f>
        <v>5.9400000000000008E-3</v>
      </c>
      <c r="E8199" s="81">
        <f t="shared" si="383"/>
        <v>5.4000000000000001E-4</v>
      </c>
      <c r="F8199" s="97">
        <f>INDEX(バックデータ一覧!$G$4:$I$27,MATCH(計算過程!B8199,バックデータ一覧!$F$4:$F$27,0),MATCH(VLOOKUP(A8199,バックデータ一覧!$T$3:$U$367,2),バックデータ一覧!$G$3:$I$3,0))*10^-3</f>
        <v>5.4000000000000001E-4</v>
      </c>
      <c r="G8199" s="97">
        <f>INDEX(バックデータ一覧!$J$4:$L$27,MATCH(計算過程!B8199,バックデータ一覧!$F$4:$F$27,0),MATCH(VLOOKUP(A8199,バックデータ一覧!$T$3:$U$367,2),バックデータ一覧!$J$3:$L$3,0))*10^-3</f>
        <v>1.08E-3</v>
      </c>
      <c r="H8199" s="97">
        <f>INDEX(バックデータ一覧!$M$4:$O$27,MATCH(計算過程!B8199,バックデータ一覧!$F$4:$F$27,0),MATCH(VLOOKUP(A8199,バックデータ一覧!$T$3:$U$367,2),バックデータ一覧!$M$3:$O$3,0))*10^-3</f>
        <v>1.6299999999999999E-3</v>
      </c>
      <c r="I8199" s="97">
        <f>INDEX(バックデータ一覧!$P$4:$R$27,MATCH(計算過程!B8199,バックデータ一覧!$F$4:$F$27,0),MATCH(VLOOKUP(A8199,バックデータ一覧!$T$3:$U$367,2),バックデータ一覧!$P$3:$R$3,0))*10^-3</f>
        <v>2.1700000000000001E-3</v>
      </c>
    </row>
    <row r="8200" spans="1:9" x14ac:dyDescent="0.15">
      <c r="A8200" s="57">
        <v>41981</v>
      </c>
      <c r="B8200" s="9" t="s">
        <v>114</v>
      </c>
      <c r="C8200" s="83">
        <f t="shared" ref="C8200:C8263" si="385">D8200+E8200</f>
        <v>6.0700000000000007E-3</v>
      </c>
      <c r="D8200" s="82">
        <f t="shared" si="384"/>
        <v>5.9400000000000008E-3</v>
      </c>
      <c r="E8200" s="81">
        <f t="shared" ref="E8200:E8263" si="386">IF(AND($O$10&gt;=1,$O$10&lt;2),$F8200*(2-$O$10)/(2-1)+$G8200*($O$10-1)/(2-1),IF(AND($O$10&gt;=2,$O$10&lt;3),$G8200*(3-$O$10)/(3-2)+$H8200*($O$10-2)/(3-2),$H8200*(4-$O$10)/(4-3)+$I8200*($O$10-3)/(4-3)))</f>
        <v>1.3000000000000002E-4</v>
      </c>
      <c r="F8200" s="97">
        <f>INDEX(バックデータ一覧!$G$4:$I$27,MATCH(計算過程!B8200,バックデータ一覧!$F$4:$F$27,0),MATCH(VLOOKUP(A8200,バックデータ一覧!$T$3:$U$367,2),バックデータ一覧!$G$3:$I$3,0))*10^-3</f>
        <v>1.3000000000000002E-4</v>
      </c>
      <c r="G8200" s="97">
        <f>INDEX(バックデータ一覧!$J$4:$L$27,MATCH(計算過程!B8200,バックデータ一覧!$F$4:$F$27,0),MATCH(VLOOKUP(A8200,バックデータ一覧!$T$3:$U$367,2),バックデータ一覧!$J$3:$L$3,0))*10^-3</f>
        <v>2.5000000000000001E-4</v>
      </c>
      <c r="H8200" s="97">
        <f>INDEX(バックデータ一覧!$M$4:$O$27,MATCH(計算過程!B8200,バックデータ一覧!$F$4:$F$27,0),MATCH(VLOOKUP(A8200,バックデータ一覧!$T$3:$U$367,2),バックデータ一覧!$M$3:$O$3,0))*10^-3</f>
        <v>3.8000000000000002E-4</v>
      </c>
      <c r="I8200" s="97">
        <f>INDEX(バックデータ一覧!$P$4:$R$27,MATCH(計算過程!B8200,バックデータ一覧!$F$4:$F$27,0),MATCH(VLOOKUP(A8200,バックデータ一覧!$T$3:$U$367,2),バックデータ一覧!$P$3:$R$3,0))*10^-3</f>
        <v>5.0000000000000001E-4</v>
      </c>
    </row>
    <row r="8201" spans="1:9" x14ac:dyDescent="0.15">
      <c r="A8201" s="57">
        <v>41981</v>
      </c>
      <c r="B8201" s="9" t="s">
        <v>115</v>
      </c>
      <c r="C8201" s="83">
        <f t="shared" si="385"/>
        <v>6.2700000000000013E-3</v>
      </c>
      <c r="D8201" s="82">
        <f t="shared" si="384"/>
        <v>5.9400000000000008E-3</v>
      </c>
      <c r="E8201" s="81">
        <f t="shared" si="386"/>
        <v>3.3E-4</v>
      </c>
      <c r="F8201" s="97">
        <f>INDEX(バックデータ一覧!$G$4:$I$27,MATCH(計算過程!B8201,バックデータ一覧!$F$4:$F$27,0),MATCH(VLOOKUP(A8201,バックデータ一覧!$T$3:$U$367,2),バックデータ一覧!$G$3:$I$3,0))*10^-3</f>
        <v>3.3E-4</v>
      </c>
      <c r="G8201" s="97">
        <f>INDEX(バックデータ一覧!$J$4:$L$27,MATCH(計算過程!B8201,バックデータ一覧!$F$4:$F$27,0),MATCH(VLOOKUP(A8201,バックデータ一覧!$T$3:$U$367,2),バックデータ一覧!$J$3:$L$3,0))*10^-3</f>
        <v>6.7000000000000002E-4</v>
      </c>
      <c r="H8201" s="97">
        <f>INDEX(バックデータ一覧!$M$4:$O$27,MATCH(計算過程!B8201,バックデータ一覧!$F$4:$F$27,0),MATCH(VLOOKUP(A8201,バックデータ一覧!$T$3:$U$367,2),バックデータ一覧!$M$3:$O$3,0))*10^-3</f>
        <v>1E-3</v>
      </c>
      <c r="I8201" s="97">
        <f>INDEX(バックデータ一覧!$P$4:$R$27,MATCH(計算過程!B8201,バックデータ一覧!$F$4:$F$27,0),MATCH(VLOOKUP(A8201,バックデータ一覧!$T$3:$U$367,2),バックデータ一覧!$P$3:$R$3,0))*10^-3</f>
        <v>1.33E-3</v>
      </c>
    </row>
    <row r="8202" spans="1:9" x14ac:dyDescent="0.15">
      <c r="A8202" s="57">
        <v>41981</v>
      </c>
      <c r="B8202" s="9" t="s">
        <v>116</v>
      </c>
      <c r="C8202" s="83">
        <f t="shared" si="385"/>
        <v>6.0700000000000007E-3</v>
      </c>
      <c r="D8202" s="82">
        <f t="shared" si="384"/>
        <v>5.9400000000000008E-3</v>
      </c>
      <c r="E8202" s="81">
        <f t="shared" si="386"/>
        <v>1.3000000000000002E-4</v>
      </c>
      <c r="F8202" s="97">
        <f>INDEX(バックデータ一覧!$G$4:$I$27,MATCH(計算過程!B8202,バックデータ一覧!$F$4:$F$27,0),MATCH(VLOOKUP(A8202,バックデータ一覧!$T$3:$U$367,2),バックデータ一覧!$G$3:$I$3,0))*10^-3</f>
        <v>1.3000000000000002E-4</v>
      </c>
      <c r="G8202" s="97">
        <f>INDEX(バックデータ一覧!$J$4:$L$27,MATCH(計算過程!B8202,バックデータ一覧!$F$4:$F$27,0),MATCH(VLOOKUP(A8202,バックデータ一覧!$T$3:$U$367,2),バックデータ一覧!$J$3:$L$3,0))*10^-3</f>
        <v>2.5000000000000001E-4</v>
      </c>
      <c r="H8202" s="97">
        <f>INDEX(バックデータ一覧!$M$4:$O$27,MATCH(計算過程!B8202,バックデータ一覧!$F$4:$F$27,0),MATCH(VLOOKUP(A8202,バックデータ一覧!$T$3:$U$367,2),バックデータ一覧!$M$3:$O$3,0))*10^-3</f>
        <v>3.8000000000000002E-4</v>
      </c>
      <c r="I8202" s="97">
        <f>INDEX(バックデータ一覧!$P$4:$R$27,MATCH(計算過程!B8202,バックデータ一覧!$F$4:$F$27,0),MATCH(VLOOKUP(A8202,バックデータ一覧!$T$3:$U$367,2),バックデータ一覧!$P$3:$R$3,0))*10^-3</f>
        <v>5.0000000000000001E-4</v>
      </c>
    </row>
    <row r="8203" spans="1:9" x14ac:dyDescent="0.15">
      <c r="A8203" s="57">
        <v>41981</v>
      </c>
      <c r="B8203" s="9" t="s">
        <v>117</v>
      </c>
      <c r="C8203" s="83">
        <f t="shared" si="385"/>
        <v>9.3200000000000002E-3</v>
      </c>
      <c r="D8203" s="82">
        <f t="shared" si="384"/>
        <v>5.9400000000000008E-3</v>
      </c>
      <c r="E8203" s="81">
        <f t="shared" si="386"/>
        <v>3.3799999999999998E-3</v>
      </c>
      <c r="F8203" s="97">
        <f>INDEX(バックデータ一覧!$G$4:$I$27,MATCH(計算過程!B8203,バックデータ一覧!$F$4:$F$27,0),MATCH(VLOOKUP(A8203,バックデータ一覧!$T$3:$U$367,2),バックデータ一覧!$G$3:$I$3,0))*10^-3</f>
        <v>3.3799999999999998E-3</v>
      </c>
      <c r="G8203" s="97">
        <f>INDEX(バックデータ一覧!$J$4:$L$27,MATCH(計算過程!B8203,バックデータ一覧!$F$4:$F$27,0),MATCH(VLOOKUP(A8203,バックデータ一覧!$T$3:$U$367,2),バックデータ一覧!$J$3:$L$3,0))*10^-3</f>
        <v>6.7499999999999999E-3</v>
      </c>
      <c r="H8203" s="97">
        <f>INDEX(バックデータ一覧!$M$4:$O$27,MATCH(計算過程!B8203,バックデータ一覧!$F$4:$F$27,0),MATCH(VLOOKUP(A8203,バックデータ一覧!$T$3:$U$367,2),バックデータ一覧!$M$3:$O$3,0))*10^-3</f>
        <v>1.0130000000000002E-2</v>
      </c>
      <c r="I8203" s="97">
        <f>INDEX(バックデータ一覧!$P$4:$R$27,MATCH(計算過程!B8203,バックデータ一覧!$F$4:$F$27,0),MATCH(VLOOKUP(A8203,バックデータ一覧!$T$3:$U$367,2),バックデータ一覧!$P$3:$R$3,0))*10^-3</f>
        <v>1.3509999999999999E-2</v>
      </c>
    </row>
    <row r="8204" spans="1:9" x14ac:dyDescent="0.15">
      <c r="A8204" s="57">
        <v>41981</v>
      </c>
      <c r="B8204" s="9" t="s">
        <v>118</v>
      </c>
      <c r="C8204" s="83">
        <f t="shared" si="385"/>
        <v>6.2700000000000013E-3</v>
      </c>
      <c r="D8204" s="82">
        <f t="shared" si="384"/>
        <v>5.9400000000000008E-3</v>
      </c>
      <c r="E8204" s="81">
        <f t="shared" si="386"/>
        <v>3.3E-4</v>
      </c>
      <c r="F8204" s="97">
        <f>INDEX(バックデータ一覧!$G$4:$I$27,MATCH(計算過程!B8204,バックデータ一覧!$F$4:$F$27,0),MATCH(VLOOKUP(A8204,バックデータ一覧!$T$3:$U$367,2),バックデータ一覧!$G$3:$I$3,0))*10^-3</f>
        <v>3.3E-4</v>
      </c>
      <c r="G8204" s="97">
        <f>INDEX(バックデータ一覧!$J$4:$L$27,MATCH(計算過程!B8204,バックデータ一覧!$F$4:$F$27,0),MATCH(VLOOKUP(A8204,バックデータ一覧!$T$3:$U$367,2),バックデータ一覧!$J$3:$L$3,0))*10^-3</f>
        <v>6.7000000000000002E-4</v>
      </c>
      <c r="H8204" s="97">
        <f>INDEX(バックデータ一覧!$M$4:$O$27,MATCH(計算過程!B8204,バックデータ一覧!$F$4:$F$27,0),MATCH(VLOOKUP(A8204,バックデータ一覧!$T$3:$U$367,2),バックデータ一覧!$M$3:$O$3,0))*10^-3</f>
        <v>1E-3</v>
      </c>
      <c r="I8204" s="97">
        <f>INDEX(バックデータ一覧!$P$4:$R$27,MATCH(計算過程!B8204,バックデータ一覧!$F$4:$F$27,0),MATCH(VLOOKUP(A8204,バックデータ一覧!$T$3:$U$367,2),バックデータ一覧!$P$3:$R$3,0))*10^-3</f>
        <v>1.33E-3</v>
      </c>
    </row>
    <row r="8205" spans="1:9" x14ac:dyDescent="0.15">
      <c r="A8205" s="57">
        <v>41981</v>
      </c>
      <c r="B8205" s="9" t="s">
        <v>119</v>
      </c>
      <c r="C8205" s="83">
        <f t="shared" si="385"/>
        <v>6.0700000000000007E-3</v>
      </c>
      <c r="D8205" s="82">
        <f t="shared" si="384"/>
        <v>5.9400000000000008E-3</v>
      </c>
      <c r="E8205" s="81">
        <f t="shared" si="386"/>
        <v>1.3000000000000002E-4</v>
      </c>
      <c r="F8205" s="97">
        <f>INDEX(バックデータ一覧!$G$4:$I$27,MATCH(計算過程!B8205,バックデータ一覧!$F$4:$F$27,0),MATCH(VLOOKUP(A8205,バックデータ一覧!$T$3:$U$367,2),バックデータ一覧!$G$3:$I$3,0))*10^-3</f>
        <v>1.3000000000000002E-4</v>
      </c>
      <c r="G8205" s="97">
        <f>INDEX(バックデータ一覧!$J$4:$L$27,MATCH(計算過程!B8205,バックデータ一覧!$F$4:$F$27,0),MATCH(VLOOKUP(A8205,バックデータ一覧!$T$3:$U$367,2),バックデータ一覧!$J$3:$L$3,0))*10^-3</f>
        <v>2.5000000000000001E-4</v>
      </c>
      <c r="H8205" s="97">
        <f>INDEX(バックデータ一覧!$M$4:$O$27,MATCH(計算過程!B8205,バックデータ一覧!$F$4:$F$27,0),MATCH(VLOOKUP(A8205,バックデータ一覧!$T$3:$U$367,2),バックデータ一覧!$M$3:$O$3,0))*10^-3</f>
        <v>3.8000000000000002E-4</v>
      </c>
      <c r="I8205" s="97">
        <f>INDEX(バックデータ一覧!$P$4:$R$27,MATCH(計算過程!B8205,バックデータ一覧!$F$4:$F$27,0),MATCH(VLOOKUP(A8205,バックデータ一覧!$T$3:$U$367,2),バックデータ一覧!$P$3:$R$3,0))*10^-3</f>
        <v>5.0000000000000001E-4</v>
      </c>
    </row>
    <row r="8206" spans="1:9" x14ac:dyDescent="0.15">
      <c r="A8206" s="57">
        <v>41981</v>
      </c>
      <c r="B8206" s="9" t="s">
        <v>120</v>
      </c>
      <c r="C8206" s="83">
        <f t="shared" si="385"/>
        <v>6.0700000000000007E-3</v>
      </c>
      <c r="D8206" s="82">
        <f t="shared" si="384"/>
        <v>5.9400000000000008E-3</v>
      </c>
      <c r="E8206" s="81">
        <f t="shared" si="386"/>
        <v>1.3000000000000002E-4</v>
      </c>
      <c r="F8206" s="97">
        <f>INDEX(バックデータ一覧!$G$4:$I$27,MATCH(計算過程!B8206,バックデータ一覧!$F$4:$F$27,0),MATCH(VLOOKUP(A8206,バックデータ一覧!$T$3:$U$367,2),バックデータ一覧!$G$3:$I$3,0))*10^-3</f>
        <v>1.3000000000000002E-4</v>
      </c>
      <c r="G8206" s="97">
        <f>INDEX(バックデータ一覧!$J$4:$L$27,MATCH(計算過程!B8206,バックデータ一覧!$F$4:$F$27,0),MATCH(VLOOKUP(A8206,バックデータ一覧!$T$3:$U$367,2),バックデータ一覧!$J$3:$L$3,0))*10^-3</f>
        <v>2.5000000000000001E-4</v>
      </c>
      <c r="H8206" s="97">
        <f>INDEX(バックデータ一覧!$M$4:$O$27,MATCH(計算過程!B8206,バックデータ一覧!$F$4:$F$27,0),MATCH(VLOOKUP(A8206,バックデータ一覧!$T$3:$U$367,2),バックデータ一覧!$M$3:$O$3,0))*10^-3</f>
        <v>3.8000000000000002E-4</v>
      </c>
      <c r="I8206" s="97">
        <f>INDEX(バックデータ一覧!$P$4:$R$27,MATCH(計算過程!B8206,バックデータ一覧!$F$4:$F$27,0),MATCH(VLOOKUP(A8206,バックデータ一覧!$T$3:$U$367,2),バックデータ一覧!$P$3:$R$3,0))*10^-3</f>
        <v>5.0000000000000001E-4</v>
      </c>
    </row>
    <row r="8207" spans="1:9" x14ac:dyDescent="0.15">
      <c r="A8207" s="57">
        <v>41981</v>
      </c>
      <c r="B8207" s="9" t="s">
        <v>121</v>
      </c>
      <c r="C8207" s="83">
        <f t="shared" si="385"/>
        <v>6.2700000000000013E-3</v>
      </c>
      <c r="D8207" s="82">
        <f t="shared" si="384"/>
        <v>5.9400000000000008E-3</v>
      </c>
      <c r="E8207" s="81">
        <f t="shared" si="386"/>
        <v>3.3E-4</v>
      </c>
      <c r="F8207" s="97">
        <f>INDEX(バックデータ一覧!$G$4:$I$27,MATCH(計算過程!B8207,バックデータ一覧!$F$4:$F$27,0),MATCH(VLOOKUP(A8207,バックデータ一覧!$T$3:$U$367,2),バックデータ一覧!$G$3:$I$3,0))*10^-3</f>
        <v>3.3E-4</v>
      </c>
      <c r="G8207" s="97">
        <f>INDEX(バックデータ一覧!$J$4:$L$27,MATCH(計算過程!B8207,バックデータ一覧!$F$4:$F$27,0),MATCH(VLOOKUP(A8207,バックデータ一覧!$T$3:$U$367,2),バックデータ一覧!$J$3:$L$3,0))*10^-3</f>
        <v>6.7000000000000002E-4</v>
      </c>
      <c r="H8207" s="97">
        <f>INDEX(バックデータ一覧!$M$4:$O$27,MATCH(計算過程!B8207,バックデータ一覧!$F$4:$F$27,0),MATCH(VLOOKUP(A8207,バックデータ一覧!$T$3:$U$367,2),バックデータ一覧!$M$3:$O$3,0))*10^-3</f>
        <v>1E-3</v>
      </c>
      <c r="I8207" s="97">
        <f>INDEX(バックデータ一覧!$P$4:$R$27,MATCH(計算過程!B8207,バックデータ一覧!$F$4:$F$27,0),MATCH(VLOOKUP(A8207,バックデータ一覧!$T$3:$U$367,2),バックデータ一覧!$P$3:$R$3,0))*10^-3</f>
        <v>1.33E-3</v>
      </c>
    </row>
    <row r="8208" spans="1:9" x14ac:dyDescent="0.15">
      <c r="A8208" s="57">
        <v>41981</v>
      </c>
      <c r="B8208" s="9" t="s">
        <v>122</v>
      </c>
      <c r="C8208" s="83">
        <f t="shared" si="385"/>
        <v>6.2700000000000013E-3</v>
      </c>
      <c r="D8208" s="82">
        <f t="shared" si="384"/>
        <v>5.9400000000000008E-3</v>
      </c>
      <c r="E8208" s="81">
        <f t="shared" si="386"/>
        <v>3.3E-4</v>
      </c>
      <c r="F8208" s="97">
        <f>INDEX(バックデータ一覧!$G$4:$I$27,MATCH(計算過程!B8208,バックデータ一覧!$F$4:$F$27,0),MATCH(VLOOKUP(A8208,バックデータ一覧!$T$3:$U$367,2),バックデータ一覧!$G$3:$I$3,0))*10^-3</f>
        <v>3.3E-4</v>
      </c>
      <c r="G8208" s="97">
        <f>INDEX(バックデータ一覧!$J$4:$L$27,MATCH(計算過程!B8208,バックデータ一覧!$F$4:$F$27,0),MATCH(VLOOKUP(A8208,バックデータ一覧!$T$3:$U$367,2),バックデータ一覧!$J$3:$L$3,0))*10^-3</f>
        <v>6.7000000000000002E-4</v>
      </c>
      <c r="H8208" s="97">
        <f>INDEX(バックデータ一覧!$M$4:$O$27,MATCH(計算過程!B8208,バックデータ一覧!$F$4:$F$27,0),MATCH(VLOOKUP(A8208,バックデータ一覧!$T$3:$U$367,2),バックデータ一覧!$M$3:$O$3,0))*10^-3</f>
        <v>1E-3</v>
      </c>
      <c r="I8208" s="97">
        <f>INDEX(バックデータ一覧!$P$4:$R$27,MATCH(計算過程!B8208,バックデータ一覧!$F$4:$F$27,0),MATCH(VLOOKUP(A8208,バックデータ一覧!$T$3:$U$367,2),バックデータ一覧!$P$3:$R$3,0))*10^-3</f>
        <v>1.33E-3</v>
      </c>
    </row>
    <row r="8209" spans="1:9" x14ac:dyDescent="0.15">
      <c r="A8209" s="57">
        <v>41981</v>
      </c>
      <c r="B8209" s="9" t="s">
        <v>123</v>
      </c>
      <c r="C8209" s="83">
        <f t="shared" si="385"/>
        <v>1.2360000000000001E-2</v>
      </c>
      <c r="D8209" s="82">
        <f t="shared" si="384"/>
        <v>5.9400000000000008E-3</v>
      </c>
      <c r="E8209" s="81">
        <f t="shared" si="386"/>
        <v>6.4200000000000004E-3</v>
      </c>
      <c r="F8209" s="97">
        <f>INDEX(バックデータ一覧!$G$4:$I$27,MATCH(計算過程!B8209,バックデータ一覧!$F$4:$F$27,0),MATCH(VLOOKUP(A8209,バックデータ一覧!$T$3:$U$367,2),バックデータ一覧!$G$3:$I$3,0))*10^-3</f>
        <v>6.4200000000000004E-3</v>
      </c>
      <c r="G8209" s="97">
        <f>INDEX(バックデータ一覧!$J$4:$L$27,MATCH(計算過程!B8209,バックデータ一覧!$F$4:$F$27,0),MATCH(VLOOKUP(A8209,バックデータ一覧!$T$3:$U$367,2),バックデータ一覧!$J$3:$L$3,0))*10^-3</f>
        <v>1.2840000000000001E-2</v>
      </c>
      <c r="H8209" s="97">
        <f>INDEX(バックデータ一覧!$M$4:$O$27,MATCH(計算過程!B8209,バックデータ一覧!$F$4:$F$27,0),MATCH(VLOOKUP(A8209,バックデータ一覧!$T$3:$U$367,2),バックデータ一覧!$M$3:$O$3,0))*10^-3</f>
        <v>1.9260000000000003E-2</v>
      </c>
      <c r="I8209" s="97">
        <f>INDEX(バックデータ一覧!$P$4:$R$27,MATCH(計算過程!B8209,バックデータ一覧!$F$4:$F$27,0),MATCH(VLOOKUP(A8209,バックデータ一覧!$T$3:$U$367,2),バックデータ一覧!$P$3:$R$3,0))*10^-3</f>
        <v>2.5680000000000001E-2</v>
      </c>
    </row>
    <row r="8210" spans="1:9" x14ac:dyDescent="0.15">
      <c r="A8210" s="57">
        <v>41981</v>
      </c>
      <c r="B8210" s="9" t="s">
        <v>124</v>
      </c>
      <c r="C8210" s="83">
        <f t="shared" si="385"/>
        <v>1.2360000000000001E-2</v>
      </c>
      <c r="D8210" s="82">
        <f t="shared" si="384"/>
        <v>5.9400000000000008E-3</v>
      </c>
      <c r="E8210" s="81">
        <f t="shared" si="386"/>
        <v>6.4200000000000004E-3</v>
      </c>
      <c r="F8210" s="97">
        <f>INDEX(バックデータ一覧!$G$4:$I$27,MATCH(計算過程!B8210,バックデータ一覧!$F$4:$F$27,0),MATCH(VLOOKUP(A8210,バックデータ一覧!$T$3:$U$367,2),バックデータ一覧!$G$3:$I$3,0))*10^-3</f>
        <v>6.4200000000000004E-3</v>
      </c>
      <c r="G8210" s="97">
        <f>INDEX(バックデータ一覧!$J$4:$L$27,MATCH(計算過程!B8210,バックデータ一覧!$F$4:$F$27,0),MATCH(VLOOKUP(A8210,バックデータ一覧!$T$3:$U$367,2),バックデータ一覧!$J$3:$L$3,0))*10^-3</f>
        <v>1.2840000000000001E-2</v>
      </c>
      <c r="H8210" s="97">
        <f>INDEX(バックデータ一覧!$M$4:$O$27,MATCH(計算過程!B8210,バックデータ一覧!$F$4:$F$27,0),MATCH(VLOOKUP(A8210,バックデータ一覧!$T$3:$U$367,2),バックデータ一覧!$M$3:$O$3,0))*10^-3</f>
        <v>1.9260000000000003E-2</v>
      </c>
      <c r="I8210" s="97">
        <f>INDEX(バックデータ一覧!$P$4:$R$27,MATCH(計算過程!B8210,バックデータ一覧!$F$4:$F$27,0),MATCH(VLOOKUP(A8210,バックデータ一覧!$T$3:$U$367,2),バックデータ一覧!$P$3:$R$3,0))*10^-3</f>
        <v>2.5680000000000001E-2</v>
      </c>
    </row>
    <row r="8211" spans="1:9" x14ac:dyDescent="0.15">
      <c r="A8211" s="57">
        <v>41981</v>
      </c>
      <c r="B8211" s="9" t="s">
        <v>125</v>
      </c>
      <c r="C8211" s="83">
        <f t="shared" si="385"/>
        <v>6.2700000000000013E-3</v>
      </c>
      <c r="D8211" s="82">
        <f t="shared" si="384"/>
        <v>5.9400000000000008E-3</v>
      </c>
      <c r="E8211" s="81">
        <f t="shared" si="386"/>
        <v>3.3E-4</v>
      </c>
      <c r="F8211" s="97">
        <f>INDEX(バックデータ一覧!$G$4:$I$27,MATCH(計算過程!B8211,バックデータ一覧!$F$4:$F$27,0),MATCH(VLOOKUP(A8211,バックデータ一覧!$T$3:$U$367,2),バックデータ一覧!$G$3:$I$3,0))*10^-3</f>
        <v>3.3E-4</v>
      </c>
      <c r="G8211" s="97">
        <f>INDEX(バックデータ一覧!$J$4:$L$27,MATCH(計算過程!B8211,バックデータ一覧!$F$4:$F$27,0),MATCH(VLOOKUP(A8211,バックデータ一覧!$T$3:$U$367,2),バックデータ一覧!$J$3:$L$3,0))*10^-3</f>
        <v>6.7000000000000002E-4</v>
      </c>
      <c r="H8211" s="97">
        <f>INDEX(バックデータ一覧!$M$4:$O$27,MATCH(計算過程!B8211,バックデータ一覧!$F$4:$F$27,0),MATCH(VLOOKUP(A8211,バックデータ一覧!$T$3:$U$367,2),バックデータ一覧!$M$3:$O$3,0))*10^-3</f>
        <v>1E-3</v>
      </c>
      <c r="I8211" s="97">
        <f>INDEX(バックデータ一覧!$P$4:$R$27,MATCH(計算過程!B8211,バックデータ一覧!$F$4:$F$27,0),MATCH(VLOOKUP(A8211,バックデータ一覧!$T$3:$U$367,2),バックデータ一覧!$P$3:$R$3,0))*10^-3</f>
        <v>1.33E-3</v>
      </c>
    </row>
    <row r="8212" spans="1:9" x14ac:dyDescent="0.15">
      <c r="A8212" s="57">
        <v>41981</v>
      </c>
      <c r="B8212" s="9" t="s">
        <v>126</v>
      </c>
      <c r="C8212" s="83">
        <f t="shared" si="385"/>
        <v>6.2700000000000013E-3</v>
      </c>
      <c r="D8212" s="82">
        <f t="shared" si="384"/>
        <v>5.9400000000000008E-3</v>
      </c>
      <c r="E8212" s="81">
        <f t="shared" si="386"/>
        <v>3.3E-4</v>
      </c>
      <c r="F8212" s="97">
        <f>INDEX(バックデータ一覧!$G$4:$I$27,MATCH(計算過程!B8212,バックデータ一覧!$F$4:$F$27,0),MATCH(VLOOKUP(A8212,バックデータ一覧!$T$3:$U$367,2),バックデータ一覧!$G$3:$I$3,0))*10^-3</f>
        <v>3.3E-4</v>
      </c>
      <c r="G8212" s="97">
        <f>INDEX(バックデータ一覧!$J$4:$L$27,MATCH(計算過程!B8212,バックデータ一覧!$F$4:$F$27,0),MATCH(VLOOKUP(A8212,バックデータ一覧!$T$3:$U$367,2),バックデータ一覧!$J$3:$L$3,0))*10^-3</f>
        <v>6.7000000000000002E-4</v>
      </c>
      <c r="H8212" s="97">
        <f>INDEX(バックデータ一覧!$M$4:$O$27,MATCH(計算過程!B8212,バックデータ一覧!$F$4:$F$27,0),MATCH(VLOOKUP(A8212,バックデータ一覧!$T$3:$U$367,2),バックデータ一覧!$M$3:$O$3,0))*10^-3</f>
        <v>1E-3</v>
      </c>
      <c r="I8212" s="97">
        <f>INDEX(バックデータ一覧!$P$4:$R$27,MATCH(計算過程!B8212,バックデータ一覧!$F$4:$F$27,0),MATCH(VLOOKUP(A8212,バックデータ一覧!$T$3:$U$367,2),バックデータ一覧!$P$3:$R$3,0))*10^-3</f>
        <v>1.33E-3</v>
      </c>
    </row>
    <row r="8213" spans="1:9" x14ac:dyDescent="0.15">
      <c r="A8213" s="57">
        <v>41981</v>
      </c>
      <c r="B8213" s="9" t="s">
        <v>127</v>
      </c>
      <c r="C8213" s="83">
        <f t="shared" si="385"/>
        <v>1.2220000000000002E-2</v>
      </c>
      <c r="D8213" s="82">
        <f t="shared" si="384"/>
        <v>5.9400000000000008E-3</v>
      </c>
      <c r="E8213" s="81">
        <f t="shared" si="386"/>
        <v>6.28E-3</v>
      </c>
      <c r="F8213" s="97">
        <f>INDEX(バックデータ一覧!$G$4:$I$27,MATCH(計算過程!B8213,バックデータ一覧!$F$4:$F$27,0),MATCH(VLOOKUP(A8213,バックデータ一覧!$T$3:$U$367,2),バックデータ一覧!$G$3:$I$3,0))*10^-3</f>
        <v>6.28E-3</v>
      </c>
      <c r="G8213" s="97">
        <f>INDEX(バックデータ一覧!$J$4:$L$27,MATCH(計算過程!B8213,バックデータ一覧!$F$4:$F$27,0),MATCH(VLOOKUP(A8213,バックデータ一覧!$T$3:$U$367,2),バックデータ一覧!$J$3:$L$3,0))*10^-3</f>
        <v>1.256E-2</v>
      </c>
      <c r="H8213" s="97">
        <f>INDEX(バックデータ一覧!$M$4:$O$27,MATCH(計算過程!B8213,バックデータ一覧!$F$4:$F$27,0),MATCH(VLOOKUP(A8213,バックデータ一覧!$T$3:$U$367,2),バックデータ一覧!$M$3:$O$3,0))*10^-3</f>
        <v>1.8839999999999999E-2</v>
      </c>
      <c r="I8213" s="97">
        <f>INDEX(バックデータ一覧!$P$4:$R$27,MATCH(計算過程!B8213,バックデータ一覧!$F$4:$F$27,0),MATCH(VLOOKUP(A8213,バックデータ一覧!$T$3:$U$367,2),バックデータ一覧!$P$3:$R$3,0))*10^-3</f>
        <v>2.512E-2</v>
      </c>
    </row>
    <row r="8214" spans="1:9" x14ac:dyDescent="0.15">
      <c r="A8214" s="57">
        <v>41981</v>
      </c>
      <c r="B8214" s="9" t="s">
        <v>128</v>
      </c>
      <c r="C8214" s="83">
        <f t="shared" si="385"/>
        <v>1.2640000000000002E-2</v>
      </c>
      <c r="D8214" s="82">
        <f t="shared" si="384"/>
        <v>5.9400000000000008E-3</v>
      </c>
      <c r="E8214" s="81">
        <f t="shared" si="386"/>
        <v>6.7000000000000002E-3</v>
      </c>
      <c r="F8214" s="97">
        <f>INDEX(バックデータ一覧!$G$4:$I$27,MATCH(計算過程!B8214,バックデータ一覧!$F$4:$F$27,0),MATCH(VLOOKUP(A8214,バックデータ一覧!$T$3:$U$367,2),バックデータ一覧!$G$3:$I$3,0))*10^-3</f>
        <v>6.7000000000000002E-3</v>
      </c>
      <c r="G8214" s="97">
        <f>INDEX(バックデータ一覧!$J$4:$L$27,MATCH(計算過程!B8214,バックデータ一覧!$F$4:$F$27,0),MATCH(VLOOKUP(A8214,バックデータ一覧!$T$3:$U$367,2),バックデータ一覧!$J$3:$L$3,0))*10^-3</f>
        <v>1.3390000000000001E-2</v>
      </c>
      <c r="H8214" s="97">
        <f>INDEX(バックデータ一覧!$M$4:$O$27,MATCH(計算過程!B8214,バックデータ一覧!$F$4:$F$27,0),MATCH(VLOOKUP(A8214,バックデータ一覧!$T$3:$U$367,2),バックデータ一覧!$M$3:$O$3,0))*10^-3</f>
        <v>2.009E-2</v>
      </c>
      <c r="I8214" s="97">
        <f>INDEX(バックデータ一覧!$P$4:$R$27,MATCH(計算過程!B8214,バックデータ一覧!$F$4:$F$27,0),MATCH(VLOOKUP(A8214,バックデータ一覧!$T$3:$U$367,2),バックデータ一覧!$P$3:$R$3,0))*10^-3</f>
        <v>2.6790000000000001E-2</v>
      </c>
    </row>
    <row r="8215" spans="1:9" x14ac:dyDescent="0.15">
      <c r="A8215" s="57">
        <v>41982</v>
      </c>
      <c r="B8215" s="9" t="s">
        <v>105</v>
      </c>
      <c r="C8215" s="83">
        <f t="shared" si="385"/>
        <v>6.0700000000000007E-3</v>
      </c>
      <c r="D8215" s="82">
        <f t="shared" si="384"/>
        <v>5.9400000000000008E-3</v>
      </c>
      <c r="E8215" s="81">
        <f t="shared" si="386"/>
        <v>1.2999999999999999E-4</v>
      </c>
      <c r="F8215" s="97">
        <f>INDEX(バックデータ一覧!$G$4:$I$27,MATCH(計算過程!B8215,バックデータ一覧!$F$4:$F$27,0),MATCH(VLOOKUP(A8215,バックデータ一覧!$T$3:$U$367,2),バックデータ一覧!$G$3:$I$3,0))*10^-3</f>
        <v>1.2999999999999999E-4</v>
      </c>
      <c r="G8215" s="97">
        <f>INDEX(バックデータ一覧!$J$4:$L$27,MATCH(計算過程!B8215,バックデータ一覧!$F$4:$F$27,0),MATCH(VLOOKUP(A8215,バックデータ一覧!$T$3:$U$367,2),バックデータ一覧!$J$3:$L$3,0))*10^-3</f>
        <v>2.5000000000000001E-4</v>
      </c>
      <c r="H8215" s="97">
        <f>INDEX(バックデータ一覧!$M$4:$O$27,MATCH(計算過程!B8215,バックデータ一覧!$F$4:$F$27,0),MATCH(VLOOKUP(A8215,バックデータ一覧!$T$3:$U$367,2),バックデータ一覧!$M$3:$O$3,0))*10^-3</f>
        <v>3.8000000000000002E-4</v>
      </c>
      <c r="I8215" s="97">
        <f>INDEX(バックデータ一覧!$P$4:$R$27,MATCH(計算過程!B8215,バックデータ一覧!$F$4:$F$27,0),MATCH(VLOOKUP(A8215,バックデータ一覧!$T$3:$U$367,2),バックデータ一覧!$P$3:$R$3,0))*10^-3</f>
        <v>5.0000000000000001E-4</v>
      </c>
    </row>
    <row r="8216" spans="1:9" x14ac:dyDescent="0.15">
      <c r="A8216" s="57">
        <v>41982</v>
      </c>
      <c r="B8216" s="9" t="s">
        <v>106</v>
      </c>
      <c r="C8216" s="83">
        <f t="shared" si="385"/>
        <v>6.0700000000000007E-3</v>
      </c>
      <c r="D8216" s="82">
        <f t="shared" si="384"/>
        <v>5.9400000000000008E-3</v>
      </c>
      <c r="E8216" s="81">
        <f t="shared" si="386"/>
        <v>1.2999999999999999E-4</v>
      </c>
      <c r="F8216" s="97">
        <f>INDEX(バックデータ一覧!$G$4:$I$27,MATCH(計算過程!B8216,バックデータ一覧!$F$4:$F$27,0),MATCH(VLOOKUP(A8216,バックデータ一覧!$T$3:$U$367,2),バックデータ一覧!$G$3:$I$3,0))*10^-3</f>
        <v>1.2999999999999999E-4</v>
      </c>
      <c r="G8216" s="97">
        <f>INDEX(バックデータ一覧!$J$4:$L$27,MATCH(計算過程!B8216,バックデータ一覧!$F$4:$F$27,0),MATCH(VLOOKUP(A8216,バックデータ一覧!$T$3:$U$367,2),バックデータ一覧!$J$3:$L$3,0))*10^-3</f>
        <v>2.5000000000000001E-4</v>
      </c>
      <c r="H8216" s="97">
        <f>INDEX(バックデータ一覧!$M$4:$O$27,MATCH(計算過程!B8216,バックデータ一覧!$F$4:$F$27,0),MATCH(VLOOKUP(A8216,バックデータ一覧!$T$3:$U$367,2),バックデータ一覧!$M$3:$O$3,0))*10^-3</f>
        <v>3.8000000000000002E-4</v>
      </c>
      <c r="I8216" s="97">
        <f>INDEX(バックデータ一覧!$P$4:$R$27,MATCH(計算過程!B8216,バックデータ一覧!$F$4:$F$27,0),MATCH(VLOOKUP(A8216,バックデータ一覧!$T$3:$U$367,2),バックデータ一覧!$P$3:$R$3,0))*10^-3</f>
        <v>5.0000000000000001E-4</v>
      </c>
    </row>
    <row r="8217" spans="1:9" x14ac:dyDescent="0.15">
      <c r="A8217" s="57">
        <v>41982</v>
      </c>
      <c r="B8217" s="9" t="s">
        <v>107</v>
      </c>
      <c r="C8217" s="83">
        <f t="shared" si="385"/>
        <v>6.0700000000000007E-3</v>
      </c>
      <c r="D8217" s="82">
        <f t="shared" si="384"/>
        <v>5.9400000000000008E-3</v>
      </c>
      <c r="E8217" s="81">
        <f t="shared" si="386"/>
        <v>1.3000000000000002E-4</v>
      </c>
      <c r="F8217" s="97">
        <f>INDEX(バックデータ一覧!$G$4:$I$27,MATCH(計算過程!B8217,バックデータ一覧!$F$4:$F$27,0),MATCH(VLOOKUP(A8217,バックデータ一覧!$T$3:$U$367,2),バックデータ一覧!$G$3:$I$3,0))*10^-3</f>
        <v>1.3000000000000002E-4</v>
      </c>
      <c r="G8217" s="97">
        <f>INDEX(バックデータ一覧!$J$4:$L$27,MATCH(計算過程!B8217,バックデータ一覧!$F$4:$F$27,0),MATCH(VLOOKUP(A8217,バックデータ一覧!$T$3:$U$367,2),バックデータ一覧!$J$3:$L$3,0))*10^-3</f>
        <v>2.5000000000000001E-4</v>
      </c>
      <c r="H8217" s="97">
        <f>INDEX(バックデータ一覧!$M$4:$O$27,MATCH(計算過程!B8217,バックデータ一覧!$F$4:$F$27,0),MATCH(VLOOKUP(A8217,バックデータ一覧!$T$3:$U$367,2),バックデータ一覧!$M$3:$O$3,0))*10^-3</f>
        <v>3.8000000000000002E-4</v>
      </c>
      <c r="I8217" s="97">
        <f>INDEX(バックデータ一覧!$P$4:$R$27,MATCH(計算過程!B8217,バックデータ一覧!$F$4:$F$27,0),MATCH(VLOOKUP(A8217,バックデータ一覧!$T$3:$U$367,2),バックデータ一覧!$P$3:$R$3,0))*10^-3</f>
        <v>5.0000000000000001E-4</v>
      </c>
    </row>
    <row r="8218" spans="1:9" x14ac:dyDescent="0.15">
      <c r="A8218" s="57">
        <v>41982</v>
      </c>
      <c r="B8218" s="9" t="s">
        <v>108</v>
      </c>
      <c r="C8218" s="83">
        <f t="shared" si="385"/>
        <v>6.0700000000000007E-3</v>
      </c>
      <c r="D8218" s="82">
        <f t="shared" si="384"/>
        <v>5.9400000000000008E-3</v>
      </c>
      <c r="E8218" s="81">
        <f t="shared" si="386"/>
        <v>1.3000000000000002E-4</v>
      </c>
      <c r="F8218" s="97">
        <f>INDEX(バックデータ一覧!$G$4:$I$27,MATCH(計算過程!B8218,バックデータ一覧!$F$4:$F$27,0),MATCH(VLOOKUP(A8218,バックデータ一覧!$T$3:$U$367,2),バックデータ一覧!$G$3:$I$3,0))*10^-3</f>
        <v>1.3000000000000002E-4</v>
      </c>
      <c r="G8218" s="97">
        <f>INDEX(バックデータ一覧!$J$4:$L$27,MATCH(計算過程!B8218,バックデータ一覧!$F$4:$F$27,0),MATCH(VLOOKUP(A8218,バックデータ一覧!$T$3:$U$367,2),バックデータ一覧!$J$3:$L$3,0))*10^-3</f>
        <v>2.5000000000000001E-4</v>
      </c>
      <c r="H8218" s="97">
        <f>INDEX(バックデータ一覧!$M$4:$O$27,MATCH(計算過程!B8218,バックデータ一覧!$F$4:$F$27,0),MATCH(VLOOKUP(A8218,バックデータ一覧!$T$3:$U$367,2),バックデータ一覧!$M$3:$O$3,0))*10^-3</f>
        <v>3.8000000000000002E-4</v>
      </c>
      <c r="I8218" s="97">
        <f>INDEX(バックデータ一覧!$P$4:$R$27,MATCH(計算過程!B8218,バックデータ一覧!$F$4:$F$27,0),MATCH(VLOOKUP(A8218,バックデータ一覧!$T$3:$U$367,2),バックデータ一覧!$P$3:$R$3,0))*10^-3</f>
        <v>5.0000000000000001E-4</v>
      </c>
    </row>
    <row r="8219" spans="1:9" x14ac:dyDescent="0.15">
      <c r="A8219" s="57">
        <v>41982</v>
      </c>
      <c r="B8219" s="9" t="s">
        <v>109</v>
      </c>
      <c r="C8219" s="83">
        <f t="shared" si="385"/>
        <v>6.0700000000000007E-3</v>
      </c>
      <c r="D8219" s="82">
        <f t="shared" si="384"/>
        <v>5.9400000000000008E-3</v>
      </c>
      <c r="E8219" s="81">
        <f t="shared" si="386"/>
        <v>1.3000000000000002E-4</v>
      </c>
      <c r="F8219" s="97">
        <f>INDEX(バックデータ一覧!$G$4:$I$27,MATCH(計算過程!B8219,バックデータ一覧!$F$4:$F$27,0),MATCH(VLOOKUP(A8219,バックデータ一覧!$T$3:$U$367,2),バックデータ一覧!$G$3:$I$3,0))*10^-3</f>
        <v>1.3000000000000002E-4</v>
      </c>
      <c r="G8219" s="97">
        <f>INDEX(バックデータ一覧!$J$4:$L$27,MATCH(計算過程!B8219,バックデータ一覧!$F$4:$F$27,0),MATCH(VLOOKUP(A8219,バックデータ一覧!$T$3:$U$367,2),バックデータ一覧!$J$3:$L$3,0))*10^-3</f>
        <v>2.5000000000000001E-4</v>
      </c>
      <c r="H8219" s="97">
        <f>INDEX(バックデータ一覧!$M$4:$O$27,MATCH(計算過程!B8219,バックデータ一覧!$F$4:$F$27,0),MATCH(VLOOKUP(A8219,バックデータ一覧!$T$3:$U$367,2),バックデータ一覧!$M$3:$O$3,0))*10^-3</f>
        <v>3.8000000000000002E-4</v>
      </c>
      <c r="I8219" s="97">
        <f>INDEX(バックデータ一覧!$P$4:$R$27,MATCH(計算過程!B8219,バックデータ一覧!$F$4:$F$27,0),MATCH(VLOOKUP(A8219,バックデータ一覧!$T$3:$U$367,2),バックデータ一覧!$P$3:$R$3,0))*10^-3</f>
        <v>5.0000000000000001E-4</v>
      </c>
    </row>
    <row r="8220" spans="1:9" x14ac:dyDescent="0.15">
      <c r="A8220" s="57">
        <v>41982</v>
      </c>
      <c r="B8220" s="9" t="s">
        <v>110</v>
      </c>
      <c r="C8220" s="83">
        <f t="shared" si="385"/>
        <v>6.0700000000000007E-3</v>
      </c>
      <c r="D8220" s="82">
        <f t="shared" si="384"/>
        <v>5.9400000000000008E-3</v>
      </c>
      <c r="E8220" s="81">
        <f t="shared" si="386"/>
        <v>1.3000000000000002E-4</v>
      </c>
      <c r="F8220" s="97">
        <f>INDEX(バックデータ一覧!$G$4:$I$27,MATCH(計算過程!B8220,バックデータ一覧!$F$4:$F$27,0),MATCH(VLOOKUP(A8220,バックデータ一覧!$T$3:$U$367,2),バックデータ一覧!$G$3:$I$3,0))*10^-3</f>
        <v>1.3000000000000002E-4</v>
      </c>
      <c r="G8220" s="97">
        <f>INDEX(バックデータ一覧!$J$4:$L$27,MATCH(計算過程!B8220,バックデータ一覧!$F$4:$F$27,0),MATCH(VLOOKUP(A8220,バックデータ一覧!$T$3:$U$367,2),バックデータ一覧!$J$3:$L$3,0))*10^-3</f>
        <v>2.5000000000000001E-4</v>
      </c>
      <c r="H8220" s="97">
        <f>INDEX(バックデータ一覧!$M$4:$O$27,MATCH(計算過程!B8220,バックデータ一覧!$F$4:$F$27,0),MATCH(VLOOKUP(A8220,バックデータ一覧!$T$3:$U$367,2),バックデータ一覧!$M$3:$O$3,0))*10^-3</f>
        <v>3.8000000000000002E-4</v>
      </c>
      <c r="I8220" s="97">
        <f>INDEX(バックデータ一覧!$P$4:$R$27,MATCH(計算過程!B8220,バックデータ一覧!$F$4:$F$27,0),MATCH(VLOOKUP(A8220,バックデータ一覧!$T$3:$U$367,2),バックデータ一覧!$P$3:$R$3,0))*10^-3</f>
        <v>5.0000000000000001E-4</v>
      </c>
    </row>
    <row r="8221" spans="1:9" x14ac:dyDescent="0.15">
      <c r="A8221" s="57">
        <v>41982</v>
      </c>
      <c r="B8221" s="9" t="s">
        <v>111</v>
      </c>
      <c r="C8221" s="83">
        <f t="shared" si="385"/>
        <v>6.0700000000000007E-3</v>
      </c>
      <c r="D8221" s="82">
        <f t="shared" si="384"/>
        <v>5.9400000000000008E-3</v>
      </c>
      <c r="E8221" s="81">
        <f t="shared" si="386"/>
        <v>1.3000000000000002E-4</v>
      </c>
      <c r="F8221" s="97">
        <f>INDEX(バックデータ一覧!$G$4:$I$27,MATCH(計算過程!B8221,バックデータ一覧!$F$4:$F$27,0),MATCH(VLOOKUP(A8221,バックデータ一覧!$T$3:$U$367,2),バックデータ一覧!$G$3:$I$3,0))*10^-3</f>
        <v>1.3000000000000002E-4</v>
      </c>
      <c r="G8221" s="97">
        <f>INDEX(バックデータ一覧!$J$4:$L$27,MATCH(計算過程!B8221,バックデータ一覧!$F$4:$F$27,0),MATCH(VLOOKUP(A8221,バックデータ一覧!$T$3:$U$367,2),バックデータ一覧!$J$3:$L$3,0))*10^-3</f>
        <v>2.5000000000000001E-4</v>
      </c>
      <c r="H8221" s="97">
        <f>INDEX(バックデータ一覧!$M$4:$O$27,MATCH(計算過程!B8221,バックデータ一覧!$F$4:$F$27,0),MATCH(VLOOKUP(A8221,バックデータ一覧!$T$3:$U$367,2),バックデータ一覧!$M$3:$O$3,0))*10^-3</f>
        <v>3.8000000000000002E-4</v>
      </c>
      <c r="I8221" s="97">
        <f>INDEX(バックデータ一覧!$P$4:$R$27,MATCH(計算過程!B8221,バックデータ一覧!$F$4:$F$27,0),MATCH(VLOOKUP(A8221,バックデータ一覧!$T$3:$U$367,2),バックデータ一覧!$P$3:$R$3,0))*10^-3</f>
        <v>5.0000000000000001E-4</v>
      </c>
    </row>
    <row r="8222" spans="1:9" x14ac:dyDescent="0.15">
      <c r="A8222" s="57">
        <v>41982</v>
      </c>
      <c r="B8222" s="9" t="s">
        <v>112</v>
      </c>
      <c r="C8222" s="83">
        <f t="shared" si="385"/>
        <v>6.4800000000000005E-3</v>
      </c>
      <c r="D8222" s="82">
        <f t="shared" si="384"/>
        <v>5.9400000000000008E-3</v>
      </c>
      <c r="E8222" s="81">
        <f t="shared" si="386"/>
        <v>5.4000000000000001E-4</v>
      </c>
      <c r="F8222" s="97">
        <f>INDEX(バックデータ一覧!$G$4:$I$27,MATCH(計算過程!B8222,バックデータ一覧!$F$4:$F$27,0),MATCH(VLOOKUP(A8222,バックデータ一覧!$T$3:$U$367,2),バックデータ一覧!$G$3:$I$3,0))*10^-3</f>
        <v>5.4000000000000001E-4</v>
      </c>
      <c r="G8222" s="97">
        <f>INDEX(バックデータ一覧!$J$4:$L$27,MATCH(計算過程!B8222,バックデータ一覧!$F$4:$F$27,0),MATCH(VLOOKUP(A8222,バックデータ一覧!$T$3:$U$367,2),バックデータ一覧!$J$3:$L$3,0))*10^-3</f>
        <v>1.08E-3</v>
      </c>
      <c r="H8222" s="97">
        <f>INDEX(バックデータ一覧!$M$4:$O$27,MATCH(計算過程!B8222,バックデータ一覧!$F$4:$F$27,0),MATCH(VLOOKUP(A8222,バックデータ一覧!$T$3:$U$367,2),バックデータ一覧!$M$3:$O$3,0))*10^-3</f>
        <v>1.6299999999999999E-3</v>
      </c>
      <c r="I8222" s="97">
        <f>INDEX(バックデータ一覧!$P$4:$R$27,MATCH(計算過程!B8222,バックデータ一覧!$F$4:$F$27,0),MATCH(VLOOKUP(A8222,バックデータ一覧!$T$3:$U$367,2),バックデータ一覧!$P$3:$R$3,0))*10^-3</f>
        <v>2.1700000000000001E-3</v>
      </c>
    </row>
    <row r="8223" spans="1:9" x14ac:dyDescent="0.15">
      <c r="A8223" s="57">
        <v>41982</v>
      </c>
      <c r="B8223" s="9" t="s">
        <v>113</v>
      </c>
      <c r="C8223" s="83">
        <f t="shared" si="385"/>
        <v>9.7300000000000008E-3</v>
      </c>
      <c r="D8223" s="82">
        <f t="shared" si="384"/>
        <v>5.9400000000000008E-3</v>
      </c>
      <c r="E8223" s="81">
        <f t="shared" si="386"/>
        <v>3.79E-3</v>
      </c>
      <c r="F8223" s="97">
        <f>INDEX(バックデータ一覧!$G$4:$I$27,MATCH(計算過程!B8223,バックデータ一覧!$F$4:$F$27,0),MATCH(VLOOKUP(A8223,バックデータ一覧!$T$3:$U$367,2),バックデータ一覧!$G$3:$I$3,0))*10^-3</f>
        <v>3.79E-3</v>
      </c>
      <c r="G8223" s="97">
        <f>INDEX(バックデータ一覧!$J$4:$L$27,MATCH(計算過程!B8223,バックデータ一覧!$F$4:$F$27,0),MATCH(VLOOKUP(A8223,バックデータ一覧!$T$3:$U$367,2),バックデータ一覧!$J$3:$L$3,0))*10^-3</f>
        <v>7.5900000000000004E-3</v>
      </c>
      <c r="H8223" s="97">
        <f>INDEX(バックデータ一覧!$M$4:$O$27,MATCH(計算過程!B8223,バックデータ一覧!$F$4:$F$27,0),MATCH(VLOOKUP(A8223,バックデータ一覧!$T$3:$U$367,2),バックデータ一覧!$M$3:$O$3,0))*10^-3</f>
        <v>1.1380000000000001E-2</v>
      </c>
      <c r="I8223" s="97">
        <f>INDEX(バックデータ一覧!$P$4:$R$27,MATCH(計算過程!B8223,バックデータ一覧!$F$4:$F$27,0),MATCH(VLOOKUP(A8223,バックデータ一覧!$T$3:$U$367,2),バックデータ一覧!$P$3:$R$3,0))*10^-3</f>
        <v>1.5180000000000001E-2</v>
      </c>
    </row>
    <row r="8224" spans="1:9" x14ac:dyDescent="0.15">
      <c r="A8224" s="57">
        <v>41982</v>
      </c>
      <c r="B8224" s="9" t="s">
        <v>114</v>
      </c>
      <c r="C8224" s="83">
        <f t="shared" si="385"/>
        <v>6.2700000000000013E-3</v>
      </c>
      <c r="D8224" s="82">
        <f t="shared" si="384"/>
        <v>5.9400000000000008E-3</v>
      </c>
      <c r="E8224" s="81">
        <f t="shared" si="386"/>
        <v>3.3E-4</v>
      </c>
      <c r="F8224" s="97">
        <f>INDEX(バックデータ一覧!$G$4:$I$27,MATCH(計算過程!B8224,バックデータ一覧!$F$4:$F$27,0),MATCH(VLOOKUP(A8224,バックデータ一覧!$T$3:$U$367,2),バックデータ一覧!$G$3:$I$3,0))*10^-3</f>
        <v>3.3E-4</v>
      </c>
      <c r="G8224" s="97">
        <f>INDEX(バックデータ一覧!$J$4:$L$27,MATCH(計算過程!B8224,バックデータ一覧!$F$4:$F$27,0),MATCH(VLOOKUP(A8224,バックデータ一覧!$T$3:$U$367,2),バックデータ一覧!$J$3:$L$3,0))*10^-3</f>
        <v>6.7000000000000002E-4</v>
      </c>
      <c r="H8224" s="97">
        <f>INDEX(バックデータ一覧!$M$4:$O$27,MATCH(計算過程!B8224,バックデータ一覧!$F$4:$F$27,0),MATCH(VLOOKUP(A8224,バックデータ一覧!$T$3:$U$367,2),バックデータ一覧!$M$3:$O$3,0))*10^-3</f>
        <v>1E-3</v>
      </c>
      <c r="I8224" s="97">
        <f>INDEX(バックデータ一覧!$P$4:$R$27,MATCH(計算過程!B8224,バックデータ一覧!$F$4:$F$27,0),MATCH(VLOOKUP(A8224,バックデータ一覧!$T$3:$U$367,2),バックデータ一覧!$P$3:$R$3,0))*10^-3</f>
        <v>1.33E-3</v>
      </c>
    </row>
    <row r="8225" spans="1:9" x14ac:dyDescent="0.15">
      <c r="A8225" s="57">
        <v>41982</v>
      </c>
      <c r="B8225" s="9" t="s">
        <v>115</v>
      </c>
      <c r="C8225" s="83">
        <f t="shared" si="385"/>
        <v>6.4800000000000005E-3</v>
      </c>
      <c r="D8225" s="82">
        <f t="shared" si="384"/>
        <v>5.9400000000000008E-3</v>
      </c>
      <c r="E8225" s="81">
        <f t="shared" si="386"/>
        <v>5.4000000000000001E-4</v>
      </c>
      <c r="F8225" s="97">
        <f>INDEX(バックデータ一覧!$G$4:$I$27,MATCH(計算過程!B8225,バックデータ一覧!$F$4:$F$27,0),MATCH(VLOOKUP(A8225,バックデータ一覧!$T$3:$U$367,2),バックデータ一覧!$G$3:$I$3,0))*10^-3</f>
        <v>5.4000000000000001E-4</v>
      </c>
      <c r="G8225" s="97">
        <f>INDEX(バックデータ一覧!$J$4:$L$27,MATCH(計算過程!B8225,バックデータ一覧!$F$4:$F$27,0),MATCH(VLOOKUP(A8225,バックデータ一覧!$T$3:$U$367,2),バックデータ一覧!$J$3:$L$3,0))*10^-3</f>
        <v>1.08E-3</v>
      </c>
      <c r="H8225" s="97">
        <f>INDEX(バックデータ一覧!$M$4:$O$27,MATCH(計算過程!B8225,バックデータ一覧!$F$4:$F$27,0),MATCH(VLOOKUP(A8225,バックデータ一覧!$T$3:$U$367,2),バックデータ一覧!$M$3:$O$3,0))*10^-3</f>
        <v>1.6299999999999999E-3</v>
      </c>
      <c r="I8225" s="97">
        <f>INDEX(バックデータ一覧!$P$4:$R$27,MATCH(計算過程!B8225,バックデータ一覧!$F$4:$F$27,0),MATCH(VLOOKUP(A8225,バックデータ一覧!$T$3:$U$367,2),バックデータ一覧!$P$3:$R$3,0))*10^-3</f>
        <v>2.1700000000000001E-3</v>
      </c>
    </row>
    <row r="8226" spans="1:9" x14ac:dyDescent="0.15">
      <c r="A8226" s="57">
        <v>41982</v>
      </c>
      <c r="B8226" s="9" t="s">
        <v>116</v>
      </c>
      <c r="C8226" s="83">
        <f t="shared" si="385"/>
        <v>6.2700000000000013E-3</v>
      </c>
      <c r="D8226" s="82">
        <f t="shared" si="384"/>
        <v>5.9400000000000008E-3</v>
      </c>
      <c r="E8226" s="81">
        <f t="shared" si="386"/>
        <v>3.3E-4</v>
      </c>
      <c r="F8226" s="97">
        <f>INDEX(バックデータ一覧!$G$4:$I$27,MATCH(計算過程!B8226,バックデータ一覧!$F$4:$F$27,0),MATCH(VLOOKUP(A8226,バックデータ一覧!$T$3:$U$367,2),バックデータ一覧!$G$3:$I$3,0))*10^-3</f>
        <v>3.3E-4</v>
      </c>
      <c r="G8226" s="97">
        <f>INDEX(バックデータ一覧!$J$4:$L$27,MATCH(計算過程!B8226,バックデータ一覧!$F$4:$F$27,0),MATCH(VLOOKUP(A8226,バックデータ一覧!$T$3:$U$367,2),バックデータ一覧!$J$3:$L$3,0))*10^-3</f>
        <v>6.7000000000000002E-4</v>
      </c>
      <c r="H8226" s="97">
        <f>INDEX(バックデータ一覧!$M$4:$O$27,MATCH(計算過程!B8226,バックデータ一覧!$F$4:$F$27,0),MATCH(VLOOKUP(A8226,バックデータ一覧!$T$3:$U$367,2),バックデータ一覧!$M$3:$O$3,0))*10^-3</f>
        <v>1E-3</v>
      </c>
      <c r="I8226" s="97">
        <f>INDEX(バックデータ一覧!$P$4:$R$27,MATCH(計算過程!B8226,バックデータ一覧!$F$4:$F$27,0),MATCH(VLOOKUP(A8226,バックデータ一覧!$T$3:$U$367,2),バックデータ一覧!$P$3:$R$3,0))*10^-3</f>
        <v>1.33E-3</v>
      </c>
    </row>
    <row r="8227" spans="1:9" x14ac:dyDescent="0.15">
      <c r="A8227" s="57">
        <v>41982</v>
      </c>
      <c r="B8227" s="9" t="s">
        <v>117</v>
      </c>
      <c r="C8227" s="83">
        <f t="shared" si="385"/>
        <v>9.3200000000000002E-3</v>
      </c>
      <c r="D8227" s="82">
        <f t="shared" si="384"/>
        <v>5.9400000000000008E-3</v>
      </c>
      <c r="E8227" s="81">
        <f t="shared" si="386"/>
        <v>3.3799999999999998E-3</v>
      </c>
      <c r="F8227" s="97">
        <f>INDEX(バックデータ一覧!$G$4:$I$27,MATCH(計算過程!B8227,バックデータ一覧!$F$4:$F$27,0),MATCH(VLOOKUP(A8227,バックデータ一覧!$T$3:$U$367,2),バックデータ一覧!$G$3:$I$3,0))*10^-3</f>
        <v>3.3799999999999998E-3</v>
      </c>
      <c r="G8227" s="97">
        <f>INDEX(バックデータ一覧!$J$4:$L$27,MATCH(計算過程!B8227,バックデータ一覧!$F$4:$F$27,0),MATCH(VLOOKUP(A8227,バックデータ一覧!$T$3:$U$367,2),バックデータ一覧!$J$3:$L$3,0))*10^-3</f>
        <v>6.7499999999999999E-3</v>
      </c>
      <c r="H8227" s="97">
        <f>INDEX(バックデータ一覧!$M$4:$O$27,MATCH(計算過程!B8227,バックデータ一覧!$F$4:$F$27,0),MATCH(VLOOKUP(A8227,バックデータ一覧!$T$3:$U$367,2),バックデータ一覧!$M$3:$O$3,0))*10^-3</f>
        <v>1.0130000000000002E-2</v>
      </c>
      <c r="I8227" s="97">
        <f>INDEX(バックデータ一覧!$P$4:$R$27,MATCH(計算過程!B8227,バックデータ一覧!$F$4:$F$27,0),MATCH(VLOOKUP(A8227,バックデータ一覧!$T$3:$U$367,2),バックデータ一覧!$P$3:$R$3,0))*10^-3</f>
        <v>1.3509999999999999E-2</v>
      </c>
    </row>
    <row r="8228" spans="1:9" x14ac:dyDescent="0.15">
      <c r="A8228" s="57">
        <v>41982</v>
      </c>
      <c r="B8228" s="9" t="s">
        <v>118</v>
      </c>
      <c r="C8228" s="83">
        <f t="shared" si="385"/>
        <v>6.2700000000000013E-3</v>
      </c>
      <c r="D8228" s="82">
        <f t="shared" si="384"/>
        <v>5.9400000000000008E-3</v>
      </c>
      <c r="E8228" s="81">
        <f t="shared" si="386"/>
        <v>3.3E-4</v>
      </c>
      <c r="F8228" s="97">
        <f>INDEX(バックデータ一覧!$G$4:$I$27,MATCH(計算過程!B8228,バックデータ一覧!$F$4:$F$27,0),MATCH(VLOOKUP(A8228,バックデータ一覧!$T$3:$U$367,2),バックデータ一覧!$G$3:$I$3,0))*10^-3</f>
        <v>3.3E-4</v>
      </c>
      <c r="G8228" s="97">
        <f>INDEX(バックデータ一覧!$J$4:$L$27,MATCH(計算過程!B8228,バックデータ一覧!$F$4:$F$27,0),MATCH(VLOOKUP(A8228,バックデータ一覧!$T$3:$U$367,2),バックデータ一覧!$J$3:$L$3,0))*10^-3</f>
        <v>6.7000000000000002E-4</v>
      </c>
      <c r="H8228" s="97">
        <f>INDEX(バックデータ一覧!$M$4:$O$27,MATCH(計算過程!B8228,バックデータ一覧!$F$4:$F$27,0),MATCH(VLOOKUP(A8228,バックデータ一覧!$T$3:$U$367,2),バックデータ一覧!$M$3:$O$3,0))*10^-3</f>
        <v>1E-3</v>
      </c>
      <c r="I8228" s="97">
        <f>INDEX(バックデータ一覧!$P$4:$R$27,MATCH(計算過程!B8228,バックデータ一覧!$F$4:$F$27,0),MATCH(VLOOKUP(A8228,バックデータ一覧!$T$3:$U$367,2),バックデータ一覧!$P$3:$R$3,0))*10^-3</f>
        <v>1.33E-3</v>
      </c>
    </row>
    <row r="8229" spans="1:9" x14ac:dyDescent="0.15">
      <c r="A8229" s="57">
        <v>41982</v>
      </c>
      <c r="B8229" s="9" t="s">
        <v>119</v>
      </c>
      <c r="C8229" s="83">
        <f t="shared" si="385"/>
        <v>6.0700000000000007E-3</v>
      </c>
      <c r="D8229" s="82">
        <f t="shared" si="384"/>
        <v>5.9400000000000008E-3</v>
      </c>
      <c r="E8229" s="81">
        <f t="shared" si="386"/>
        <v>1.3000000000000002E-4</v>
      </c>
      <c r="F8229" s="97">
        <f>INDEX(バックデータ一覧!$G$4:$I$27,MATCH(計算過程!B8229,バックデータ一覧!$F$4:$F$27,0),MATCH(VLOOKUP(A8229,バックデータ一覧!$T$3:$U$367,2),バックデータ一覧!$G$3:$I$3,0))*10^-3</f>
        <v>1.3000000000000002E-4</v>
      </c>
      <c r="G8229" s="97">
        <f>INDEX(バックデータ一覧!$J$4:$L$27,MATCH(計算過程!B8229,バックデータ一覧!$F$4:$F$27,0),MATCH(VLOOKUP(A8229,バックデータ一覧!$T$3:$U$367,2),バックデータ一覧!$J$3:$L$3,0))*10^-3</f>
        <v>2.5000000000000001E-4</v>
      </c>
      <c r="H8229" s="97">
        <f>INDEX(バックデータ一覧!$M$4:$O$27,MATCH(計算過程!B8229,バックデータ一覧!$F$4:$F$27,0),MATCH(VLOOKUP(A8229,バックデータ一覧!$T$3:$U$367,2),バックデータ一覧!$M$3:$O$3,0))*10^-3</f>
        <v>3.8000000000000002E-4</v>
      </c>
      <c r="I8229" s="97">
        <f>INDEX(バックデータ一覧!$P$4:$R$27,MATCH(計算過程!B8229,バックデータ一覧!$F$4:$F$27,0),MATCH(VLOOKUP(A8229,バックデータ一覧!$T$3:$U$367,2),バックデータ一覧!$P$3:$R$3,0))*10^-3</f>
        <v>5.0000000000000001E-4</v>
      </c>
    </row>
    <row r="8230" spans="1:9" x14ac:dyDescent="0.15">
      <c r="A8230" s="57">
        <v>41982</v>
      </c>
      <c r="B8230" s="9" t="s">
        <v>120</v>
      </c>
      <c r="C8230" s="83">
        <f t="shared" si="385"/>
        <v>6.0700000000000007E-3</v>
      </c>
      <c r="D8230" s="82">
        <f t="shared" si="384"/>
        <v>5.9400000000000008E-3</v>
      </c>
      <c r="E8230" s="81">
        <f t="shared" si="386"/>
        <v>1.3000000000000002E-4</v>
      </c>
      <c r="F8230" s="97">
        <f>INDEX(バックデータ一覧!$G$4:$I$27,MATCH(計算過程!B8230,バックデータ一覧!$F$4:$F$27,0),MATCH(VLOOKUP(A8230,バックデータ一覧!$T$3:$U$367,2),バックデータ一覧!$G$3:$I$3,0))*10^-3</f>
        <v>1.3000000000000002E-4</v>
      </c>
      <c r="G8230" s="97">
        <f>INDEX(バックデータ一覧!$J$4:$L$27,MATCH(計算過程!B8230,バックデータ一覧!$F$4:$F$27,0),MATCH(VLOOKUP(A8230,バックデータ一覧!$T$3:$U$367,2),バックデータ一覧!$J$3:$L$3,0))*10^-3</f>
        <v>2.5000000000000001E-4</v>
      </c>
      <c r="H8230" s="97">
        <f>INDEX(バックデータ一覧!$M$4:$O$27,MATCH(計算過程!B8230,バックデータ一覧!$F$4:$F$27,0),MATCH(VLOOKUP(A8230,バックデータ一覧!$T$3:$U$367,2),バックデータ一覧!$M$3:$O$3,0))*10^-3</f>
        <v>3.8000000000000002E-4</v>
      </c>
      <c r="I8230" s="97">
        <f>INDEX(バックデータ一覧!$P$4:$R$27,MATCH(計算過程!B8230,バックデータ一覧!$F$4:$F$27,0),MATCH(VLOOKUP(A8230,バックデータ一覧!$T$3:$U$367,2),バックデータ一覧!$P$3:$R$3,0))*10^-3</f>
        <v>5.0000000000000001E-4</v>
      </c>
    </row>
    <row r="8231" spans="1:9" x14ac:dyDescent="0.15">
      <c r="A8231" s="57">
        <v>41982</v>
      </c>
      <c r="B8231" s="9" t="s">
        <v>121</v>
      </c>
      <c r="C8231" s="83">
        <f t="shared" si="385"/>
        <v>6.4800000000000005E-3</v>
      </c>
      <c r="D8231" s="82">
        <f t="shared" si="384"/>
        <v>5.9400000000000008E-3</v>
      </c>
      <c r="E8231" s="81">
        <f t="shared" si="386"/>
        <v>5.4000000000000001E-4</v>
      </c>
      <c r="F8231" s="97">
        <f>INDEX(バックデータ一覧!$G$4:$I$27,MATCH(計算過程!B8231,バックデータ一覧!$F$4:$F$27,0),MATCH(VLOOKUP(A8231,バックデータ一覧!$T$3:$U$367,2),バックデータ一覧!$G$3:$I$3,0))*10^-3</f>
        <v>5.4000000000000001E-4</v>
      </c>
      <c r="G8231" s="97">
        <f>INDEX(バックデータ一覧!$J$4:$L$27,MATCH(計算過程!B8231,バックデータ一覧!$F$4:$F$27,0),MATCH(VLOOKUP(A8231,バックデータ一覧!$T$3:$U$367,2),バックデータ一覧!$J$3:$L$3,0))*10^-3</f>
        <v>1.08E-3</v>
      </c>
      <c r="H8231" s="97">
        <f>INDEX(バックデータ一覧!$M$4:$O$27,MATCH(計算過程!B8231,バックデータ一覧!$F$4:$F$27,0),MATCH(VLOOKUP(A8231,バックデータ一覧!$T$3:$U$367,2),バックデータ一覧!$M$3:$O$3,0))*10^-3</f>
        <v>1.6299999999999999E-3</v>
      </c>
      <c r="I8231" s="97">
        <f>INDEX(バックデータ一覧!$P$4:$R$27,MATCH(計算過程!B8231,バックデータ一覧!$F$4:$F$27,0),MATCH(VLOOKUP(A8231,バックデータ一覧!$T$3:$U$367,2),バックデータ一覧!$P$3:$R$3,0))*10^-3</f>
        <v>2.1700000000000001E-3</v>
      </c>
    </row>
    <row r="8232" spans="1:9" x14ac:dyDescent="0.15">
      <c r="A8232" s="57">
        <v>41982</v>
      </c>
      <c r="B8232" s="9" t="s">
        <v>122</v>
      </c>
      <c r="C8232" s="83">
        <f t="shared" si="385"/>
        <v>1.2360000000000001E-2</v>
      </c>
      <c r="D8232" s="82">
        <f t="shared" si="384"/>
        <v>5.9400000000000008E-3</v>
      </c>
      <c r="E8232" s="81">
        <f t="shared" si="386"/>
        <v>6.4200000000000004E-3</v>
      </c>
      <c r="F8232" s="97">
        <f>INDEX(バックデータ一覧!$G$4:$I$27,MATCH(計算過程!B8232,バックデータ一覧!$F$4:$F$27,0),MATCH(VLOOKUP(A8232,バックデータ一覧!$T$3:$U$367,2),バックデータ一覧!$G$3:$I$3,0))*10^-3</f>
        <v>6.4200000000000004E-3</v>
      </c>
      <c r="G8232" s="97">
        <f>INDEX(バックデータ一覧!$J$4:$L$27,MATCH(計算過程!B8232,バックデータ一覧!$F$4:$F$27,0),MATCH(VLOOKUP(A8232,バックデータ一覧!$T$3:$U$367,2),バックデータ一覧!$J$3:$L$3,0))*10^-3</f>
        <v>1.2840000000000001E-2</v>
      </c>
      <c r="H8232" s="97">
        <f>INDEX(バックデータ一覧!$M$4:$O$27,MATCH(計算過程!B8232,バックデータ一覧!$F$4:$F$27,0),MATCH(VLOOKUP(A8232,バックデータ一覧!$T$3:$U$367,2),バックデータ一覧!$M$3:$O$3,0))*10^-3</f>
        <v>1.9260000000000003E-2</v>
      </c>
      <c r="I8232" s="97">
        <f>INDEX(バックデータ一覧!$P$4:$R$27,MATCH(計算過程!B8232,バックデータ一覧!$F$4:$F$27,0),MATCH(VLOOKUP(A8232,バックデータ一覧!$T$3:$U$367,2),バックデータ一覧!$P$3:$R$3,0))*10^-3</f>
        <v>2.5680000000000001E-2</v>
      </c>
    </row>
    <row r="8233" spans="1:9" x14ac:dyDescent="0.15">
      <c r="A8233" s="57">
        <v>41982</v>
      </c>
      <c r="B8233" s="9" t="s">
        <v>123</v>
      </c>
      <c r="C8233" s="83">
        <f t="shared" si="385"/>
        <v>1.2360000000000001E-2</v>
      </c>
      <c r="D8233" s="82">
        <f t="shared" si="384"/>
        <v>5.9400000000000008E-3</v>
      </c>
      <c r="E8233" s="81">
        <f t="shared" si="386"/>
        <v>6.4200000000000004E-3</v>
      </c>
      <c r="F8233" s="97">
        <f>INDEX(バックデータ一覧!$G$4:$I$27,MATCH(計算過程!B8233,バックデータ一覧!$F$4:$F$27,0),MATCH(VLOOKUP(A8233,バックデータ一覧!$T$3:$U$367,2),バックデータ一覧!$G$3:$I$3,0))*10^-3</f>
        <v>6.4200000000000004E-3</v>
      </c>
      <c r="G8233" s="97">
        <f>INDEX(バックデータ一覧!$J$4:$L$27,MATCH(計算過程!B8233,バックデータ一覧!$F$4:$F$27,0),MATCH(VLOOKUP(A8233,バックデータ一覧!$T$3:$U$367,2),バックデータ一覧!$J$3:$L$3,0))*10^-3</f>
        <v>1.2840000000000001E-2</v>
      </c>
      <c r="H8233" s="97">
        <f>INDEX(バックデータ一覧!$M$4:$O$27,MATCH(計算過程!B8233,バックデータ一覧!$F$4:$F$27,0),MATCH(VLOOKUP(A8233,バックデータ一覧!$T$3:$U$367,2),バックデータ一覧!$M$3:$O$3,0))*10^-3</f>
        <v>1.9260000000000003E-2</v>
      </c>
      <c r="I8233" s="97">
        <f>INDEX(バックデータ一覧!$P$4:$R$27,MATCH(計算過程!B8233,バックデータ一覧!$F$4:$F$27,0),MATCH(VLOOKUP(A8233,バックデータ一覧!$T$3:$U$367,2),バックデータ一覧!$P$3:$R$3,0))*10^-3</f>
        <v>2.5680000000000001E-2</v>
      </c>
    </row>
    <row r="8234" spans="1:9" x14ac:dyDescent="0.15">
      <c r="A8234" s="57">
        <v>41982</v>
      </c>
      <c r="B8234" s="9" t="s">
        <v>124</v>
      </c>
      <c r="C8234" s="83">
        <f t="shared" si="385"/>
        <v>6.0700000000000007E-3</v>
      </c>
      <c r="D8234" s="82">
        <f t="shared" si="384"/>
        <v>5.9400000000000008E-3</v>
      </c>
      <c r="E8234" s="81">
        <f t="shared" si="386"/>
        <v>1.3000000000000002E-4</v>
      </c>
      <c r="F8234" s="97">
        <f>INDEX(バックデータ一覧!$G$4:$I$27,MATCH(計算過程!B8234,バックデータ一覧!$F$4:$F$27,0),MATCH(VLOOKUP(A8234,バックデータ一覧!$T$3:$U$367,2),バックデータ一覧!$G$3:$I$3,0))*10^-3</f>
        <v>1.3000000000000002E-4</v>
      </c>
      <c r="G8234" s="97">
        <f>INDEX(バックデータ一覧!$J$4:$L$27,MATCH(計算過程!B8234,バックデータ一覧!$F$4:$F$27,0),MATCH(VLOOKUP(A8234,バックデータ一覧!$T$3:$U$367,2),バックデータ一覧!$J$3:$L$3,0))*10^-3</f>
        <v>2.5000000000000001E-4</v>
      </c>
      <c r="H8234" s="97">
        <f>INDEX(バックデータ一覧!$M$4:$O$27,MATCH(計算過程!B8234,バックデータ一覧!$F$4:$F$27,0),MATCH(VLOOKUP(A8234,バックデータ一覧!$T$3:$U$367,2),バックデータ一覧!$M$3:$O$3,0))*10^-3</f>
        <v>3.8000000000000002E-4</v>
      </c>
      <c r="I8234" s="97">
        <f>INDEX(バックデータ一覧!$P$4:$R$27,MATCH(計算過程!B8234,バックデータ一覧!$F$4:$F$27,0),MATCH(VLOOKUP(A8234,バックデータ一覧!$T$3:$U$367,2),バックデータ一覧!$P$3:$R$3,0))*10^-3</f>
        <v>5.0000000000000001E-4</v>
      </c>
    </row>
    <row r="8235" spans="1:9" x14ac:dyDescent="0.15">
      <c r="A8235" s="57">
        <v>41982</v>
      </c>
      <c r="B8235" s="9" t="s">
        <v>125</v>
      </c>
      <c r="C8235" s="83">
        <f t="shared" si="385"/>
        <v>6.2700000000000013E-3</v>
      </c>
      <c r="D8235" s="82">
        <f t="shared" si="384"/>
        <v>5.9400000000000008E-3</v>
      </c>
      <c r="E8235" s="81">
        <f t="shared" si="386"/>
        <v>3.3E-4</v>
      </c>
      <c r="F8235" s="97">
        <f>INDEX(バックデータ一覧!$G$4:$I$27,MATCH(計算過程!B8235,バックデータ一覧!$F$4:$F$27,0),MATCH(VLOOKUP(A8235,バックデータ一覧!$T$3:$U$367,2),バックデータ一覧!$G$3:$I$3,0))*10^-3</f>
        <v>3.3E-4</v>
      </c>
      <c r="G8235" s="97">
        <f>INDEX(バックデータ一覧!$J$4:$L$27,MATCH(計算過程!B8235,バックデータ一覧!$F$4:$F$27,0),MATCH(VLOOKUP(A8235,バックデータ一覧!$T$3:$U$367,2),バックデータ一覧!$J$3:$L$3,0))*10^-3</f>
        <v>6.7000000000000002E-4</v>
      </c>
      <c r="H8235" s="97">
        <f>INDEX(バックデータ一覧!$M$4:$O$27,MATCH(計算過程!B8235,バックデータ一覧!$F$4:$F$27,0),MATCH(VLOOKUP(A8235,バックデータ一覧!$T$3:$U$367,2),バックデータ一覧!$M$3:$O$3,0))*10^-3</f>
        <v>1E-3</v>
      </c>
      <c r="I8235" s="97">
        <f>INDEX(バックデータ一覧!$P$4:$R$27,MATCH(計算過程!B8235,バックデータ一覧!$F$4:$F$27,0),MATCH(VLOOKUP(A8235,バックデータ一覧!$T$3:$U$367,2),バックデータ一覧!$P$3:$R$3,0))*10^-3</f>
        <v>1.33E-3</v>
      </c>
    </row>
    <row r="8236" spans="1:9" x14ac:dyDescent="0.15">
      <c r="A8236" s="57">
        <v>41982</v>
      </c>
      <c r="B8236" s="9" t="s">
        <v>126</v>
      </c>
      <c r="C8236" s="83">
        <f t="shared" si="385"/>
        <v>1.2220000000000002E-2</v>
      </c>
      <c r="D8236" s="82">
        <f t="shared" si="384"/>
        <v>5.9400000000000008E-3</v>
      </c>
      <c r="E8236" s="81">
        <f t="shared" si="386"/>
        <v>6.28E-3</v>
      </c>
      <c r="F8236" s="97">
        <f>INDEX(バックデータ一覧!$G$4:$I$27,MATCH(計算過程!B8236,バックデータ一覧!$F$4:$F$27,0),MATCH(VLOOKUP(A8236,バックデータ一覧!$T$3:$U$367,2),バックデータ一覧!$G$3:$I$3,0))*10^-3</f>
        <v>6.28E-3</v>
      </c>
      <c r="G8236" s="97">
        <f>INDEX(バックデータ一覧!$J$4:$L$27,MATCH(計算過程!B8236,バックデータ一覧!$F$4:$F$27,0),MATCH(VLOOKUP(A8236,バックデータ一覧!$T$3:$U$367,2),バックデータ一覧!$J$3:$L$3,0))*10^-3</f>
        <v>1.256E-2</v>
      </c>
      <c r="H8236" s="97">
        <f>INDEX(バックデータ一覧!$M$4:$O$27,MATCH(計算過程!B8236,バックデータ一覧!$F$4:$F$27,0),MATCH(VLOOKUP(A8236,バックデータ一覧!$T$3:$U$367,2),バックデータ一覧!$M$3:$O$3,0))*10^-3</f>
        <v>1.8839999999999999E-2</v>
      </c>
      <c r="I8236" s="97">
        <f>INDEX(バックデータ一覧!$P$4:$R$27,MATCH(計算過程!B8236,バックデータ一覧!$F$4:$F$27,0),MATCH(VLOOKUP(A8236,バックデータ一覧!$T$3:$U$367,2),バックデータ一覧!$P$3:$R$3,0))*10^-3</f>
        <v>2.512E-2</v>
      </c>
    </row>
    <row r="8237" spans="1:9" x14ac:dyDescent="0.15">
      <c r="A8237" s="57">
        <v>41982</v>
      </c>
      <c r="B8237" s="9" t="s">
        <v>127</v>
      </c>
      <c r="C8237" s="83">
        <f t="shared" si="385"/>
        <v>1.243E-2</v>
      </c>
      <c r="D8237" s="82">
        <f t="shared" si="384"/>
        <v>5.9400000000000008E-3</v>
      </c>
      <c r="E8237" s="81">
        <f t="shared" si="386"/>
        <v>6.4900000000000001E-3</v>
      </c>
      <c r="F8237" s="97">
        <f>INDEX(バックデータ一覧!$G$4:$I$27,MATCH(計算過程!B8237,バックデータ一覧!$F$4:$F$27,0),MATCH(VLOOKUP(A8237,バックデータ一覧!$T$3:$U$367,2),バックデータ一覧!$G$3:$I$3,0))*10^-3</f>
        <v>6.4900000000000001E-3</v>
      </c>
      <c r="G8237" s="97">
        <f>INDEX(バックデータ一覧!$J$4:$L$27,MATCH(計算過程!B8237,バックデータ一覧!$F$4:$F$27,0),MATCH(VLOOKUP(A8237,バックデータ一覧!$T$3:$U$367,2),バックデータ一覧!$J$3:$L$3,0))*10^-3</f>
        <v>1.298E-2</v>
      </c>
      <c r="H8237" s="97">
        <f>INDEX(バックデータ一覧!$M$4:$O$27,MATCH(計算過程!B8237,バックデータ一覧!$F$4:$F$27,0),MATCH(VLOOKUP(A8237,バックデータ一覧!$T$3:$U$367,2),バックデータ一覧!$M$3:$O$3,0))*10^-3</f>
        <v>1.9469999999999998E-2</v>
      </c>
      <c r="I8237" s="97">
        <f>INDEX(バックデータ一覧!$P$4:$R$27,MATCH(計算過程!B8237,バックデータ一覧!$F$4:$F$27,0),MATCH(VLOOKUP(A8237,バックデータ一覧!$T$3:$U$367,2),バックデータ一覧!$P$3:$R$3,0))*10^-3</f>
        <v>2.5950000000000001E-2</v>
      </c>
    </row>
    <row r="8238" spans="1:9" x14ac:dyDescent="0.15">
      <c r="A8238" s="57">
        <v>41982</v>
      </c>
      <c r="B8238" s="9" t="s">
        <v>128</v>
      </c>
      <c r="C8238" s="83">
        <f t="shared" si="385"/>
        <v>9.2500000000000013E-3</v>
      </c>
      <c r="D8238" s="82">
        <f t="shared" si="384"/>
        <v>5.9400000000000008E-3</v>
      </c>
      <c r="E8238" s="81">
        <f t="shared" si="386"/>
        <v>3.31E-3</v>
      </c>
      <c r="F8238" s="97">
        <f>INDEX(バックデータ一覧!$G$4:$I$27,MATCH(計算過程!B8238,バックデータ一覧!$F$4:$F$27,0),MATCH(VLOOKUP(A8238,バックデータ一覧!$T$3:$U$367,2),バックデータ一覧!$G$3:$I$3,0))*10^-3</f>
        <v>3.31E-3</v>
      </c>
      <c r="G8238" s="97">
        <f>INDEX(バックデータ一覧!$J$4:$L$27,MATCH(計算過程!B8238,バックデータ一覧!$F$4:$F$27,0),MATCH(VLOOKUP(A8238,バックデータ一覧!$T$3:$U$367,2),バックデータ一覧!$J$3:$L$3,0))*10^-3</f>
        <v>6.6100000000000004E-3</v>
      </c>
      <c r="H8238" s="97">
        <f>INDEX(バックデータ一覧!$M$4:$O$27,MATCH(計算過程!B8238,バックデータ一覧!$F$4:$F$27,0),MATCH(VLOOKUP(A8238,バックデータ一覧!$T$3:$U$367,2),バックデータ一覧!$M$3:$O$3,0))*10^-3</f>
        <v>9.92E-3</v>
      </c>
      <c r="I8238" s="97">
        <f>INDEX(バックデータ一覧!$P$4:$R$27,MATCH(計算過程!B8238,バックデータ一覧!$F$4:$F$27,0),MATCH(VLOOKUP(A8238,バックデータ一覧!$T$3:$U$367,2),バックデータ一覧!$P$3:$R$3,0))*10^-3</f>
        <v>1.323E-2</v>
      </c>
    </row>
    <row r="8239" spans="1:9" x14ac:dyDescent="0.15">
      <c r="A8239" s="57">
        <v>41983</v>
      </c>
      <c r="B8239" s="9" t="s">
        <v>105</v>
      </c>
      <c r="C8239" s="83">
        <f t="shared" si="385"/>
        <v>6.0700000000000007E-3</v>
      </c>
      <c r="D8239" s="82">
        <f t="shared" si="384"/>
        <v>5.9400000000000008E-3</v>
      </c>
      <c r="E8239" s="81">
        <f t="shared" si="386"/>
        <v>1.3000000000000002E-4</v>
      </c>
      <c r="F8239" s="97">
        <f>INDEX(バックデータ一覧!$G$4:$I$27,MATCH(計算過程!B8239,バックデータ一覧!$F$4:$F$27,0),MATCH(VLOOKUP(A8239,バックデータ一覧!$T$3:$U$367,2),バックデータ一覧!$G$3:$I$3,0))*10^-3</f>
        <v>1.3000000000000002E-4</v>
      </c>
      <c r="G8239" s="97">
        <f>INDEX(バックデータ一覧!$J$4:$L$27,MATCH(計算過程!B8239,バックデータ一覧!$F$4:$F$27,0),MATCH(VLOOKUP(A8239,バックデータ一覧!$T$3:$U$367,2),バックデータ一覧!$J$3:$L$3,0))*10^-3</f>
        <v>2.5000000000000001E-4</v>
      </c>
      <c r="H8239" s="97">
        <f>INDEX(バックデータ一覧!$M$4:$O$27,MATCH(計算過程!B8239,バックデータ一覧!$F$4:$F$27,0),MATCH(VLOOKUP(A8239,バックデータ一覧!$T$3:$U$367,2),バックデータ一覧!$M$3:$O$3,0))*10^-3</f>
        <v>3.8000000000000002E-4</v>
      </c>
      <c r="I8239" s="97">
        <f>INDEX(バックデータ一覧!$P$4:$R$27,MATCH(計算過程!B8239,バックデータ一覧!$F$4:$F$27,0),MATCH(VLOOKUP(A8239,バックデータ一覧!$T$3:$U$367,2),バックデータ一覧!$P$3:$R$3,0))*10^-3</f>
        <v>5.0000000000000001E-4</v>
      </c>
    </row>
    <row r="8240" spans="1:9" x14ac:dyDescent="0.15">
      <c r="A8240" s="57">
        <v>41983</v>
      </c>
      <c r="B8240" s="9" t="s">
        <v>106</v>
      </c>
      <c r="C8240" s="83">
        <f t="shared" si="385"/>
        <v>6.0700000000000007E-3</v>
      </c>
      <c r="D8240" s="82">
        <f t="shared" si="384"/>
        <v>5.9400000000000008E-3</v>
      </c>
      <c r="E8240" s="81">
        <f t="shared" si="386"/>
        <v>1.3000000000000002E-4</v>
      </c>
      <c r="F8240" s="97">
        <f>INDEX(バックデータ一覧!$G$4:$I$27,MATCH(計算過程!B8240,バックデータ一覧!$F$4:$F$27,0),MATCH(VLOOKUP(A8240,バックデータ一覧!$T$3:$U$367,2),バックデータ一覧!$G$3:$I$3,0))*10^-3</f>
        <v>1.3000000000000002E-4</v>
      </c>
      <c r="G8240" s="97">
        <f>INDEX(バックデータ一覧!$J$4:$L$27,MATCH(計算過程!B8240,バックデータ一覧!$F$4:$F$27,0),MATCH(VLOOKUP(A8240,バックデータ一覧!$T$3:$U$367,2),バックデータ一覧!$J$3:$L$3,0))*10^-3</f>
        <v>2.5000000000000001E-4</v>
      </c>
      <c r="H8240" s="97">
        <f>INDEX(バックデータ一覧!$M$4:$O$27,MATCH(計算過程!B8240,バックデータ一覧!$F$4:$F$27,0),MATCH(VLOOKUP(A8240,バックデータ一覧!$T$3:$U$367,2),バックデータ一覧!$M$3:$O$3,0))*10^-3</f>
        <v>3.8000000000000002E-4</v>
      </c>
      <c r="I8240" s="97">
        <f>INDEX(バックデータ一覧!$P$4:$R$27,MATCH(計算過程!B8240,バックデータ一覧!$F$4:$F$27,0),MATCH(VLOOKUP(A8240,バックデータ一覧!$T$3:$U$367,2),バックデータ一覧!$P$3:$R$3,0))*10^-3</f>
        <v>5.0000000000000001E-4</v>
      </c>
    </row>
    <row r="8241" spans="1:9" x14ac:dyDescent="0.15">
      <c r="A8241" s="57">
        <v>41983</v>
      </c>
      <c r="B8241" s="9" t="s">
        <v>107</v>
      </c>
      <c r="C8241" s="83">
        <f t="shared" si="385"/>
        <v>6.0700000000000007E-3</v>
      </c>
      <c r="D8241" s="82">
        <f t="shared" si="384"/>
        <v>5.9400000000000008E-3</v>
      </c>
      <c r="E8241" s="81">
        <f t="shared" si="386"/>
        <v>1.3000000000000002E-4</v>
      </c>
      <c r="F8241" s="97">
        <f>INDEX(バックデータ一覧!$G$4:$I$27,MATCH(計算過程!B8241,バックデータ一覧!$F$4:$F$27,0),MATCH(VLOOKUP(A8241,バックデータ一覧!$T$3:$U$367,2),バックデータ一覧!$G$3:$I$3,0))*10^-3</f>
        <v>1.3000000000000002E-4</v>
      </c>
      <c r="G8241" s="97">
        <f>INDEX(バックデータ一覧!$J$4:$L$27,MATCH(計算過程!B8241,バックデータ一覧!$F$4:$F$27,0),MATCH(VLOOKUP(A8241,バックデータ一覧!$T$3:$U$367,2),バックデータ一覧!$J$3:$L$3,0))*10^-3</f>
        <v>2.5000000000000001E-4</v>
      </c>
      <c r="H8241" s="97">
        <f>INDEX(バックデータ一覧!$M$4:$O$27,MATCH(計算過程!B8241,バックデータ一覧!$F$4:$F$27,0),MATCH(VLOOKUP(A8241,バックデータ一覧!$T$3:$U$367,2),バックデータ一覧!$M$3:$O$3,0))*10^-3</f>
        <v>3.8000000000000002E-4</v>
      </c>
      <c r="I8241" s="97">
        <f>INDEX(バックデータ一覧!$P$4:$R$27,MATCH(計算過程!B8241,バックデータ一覧!$F$4:$F$27,0),MATCH(VLOOKUP(A8241,バックデータ一覧!$T$3:$U$367,2),バックデータ一覧!$P$3:$R$3,0))*10^-3</f>
        <v>5.0000000000000001E-4</v>
      </c>
    </row>
    <row r="8242" spans="1:9" x14ac:dyDescent="0.15">
      <c r="A8242" s="57">
        <v>41983</v>
      </c>
      <c r="B8242" s="9" t="s">
        <v>108</v>
      </c>
      <c r="C8242" s="83">
        <f t="shared" si="385"/>
        <v>6.0700000000000007E-3</v>
      </c>
      <c r="D8242" s="82">
        <f t="shared" si="384"/>
        <v>5.9400000000000008E-3</v>
      </c>
      <c r="E8242" s="81">
        <f t="shared" si="386"/>
        <v>1.3000000000000002E-4</v>
      </c>
      <c r="F8242" s="97">
        <f>INDEX(バックデータ一覧!$G$4:$I$27,MATCH(計算過程!B8242,バックデータ一覧!$F$4:$F$27,0),MATCH(VLOOKUP(A8242,バックデータ一覧!$T$3:$U$367,2),バックデータ一覧!$G$3:$I$3,0))*10^-3</f>
        <v>1.3000000000000002E-4</v>
      </c>
      <c r="G8242" s="97">
        <f>INDEX(バックデータ一覧!$J$4:$L$27,MATCH(計算過程!B8242,バックデータ一覧!$F$4:$F$27,0),MATCH(VLOOKUP(A8242,バックデータ一覧!$T$3:$U$367,2),バックデータ一覧!$J$3:$L$3,0))*10^-3</f>
        <v>2.5000000000000001E-4</v>
      </c>
      <c r="H8242" s="97">
        <f>INDEX(バックデータ一覧!$M$4:$O$27,MATCH(計算過程!B8242,バックデータ一覧!$F$4:$F$27,0),MATCH(VLOOKUP(A8242,バックデータ一覧!$T$3:$U$367,2),バックデータ一覧!$M$3:$O$3,0))*10^-3</f>
        <v>3.8000000000000002E-4</v>
      </c>
      <c r="I8242" s="97">
        <f>INDEX(バックデータ一覧!$P$4:$R$27,MATCH(計算過程!B8242,バックデータ一覧!$F$4:$F$27,0),MATCH(VLOOKUP(A8242,バックデータ一覧!$T$3:$U$367,2),バックデータ一覧!$P$3:$R$3,0))*10^-3</f>
        <v>5.0000000000000001E-4</v>
      </c>
    </row>
    <row r="8243" spans="1:9" x14ac:dyDescent="0.15">
      <c r="A8243" s="57">
        <v>41983</v>
      </c>
      <c r="B8243" s="9" t="s">
        <v>109</v>
      </c>
      <c r="C8243" s="83">
        <f t="shared" si="385"/>
        <v>6.0700000000000007E-3</v>
      </c>
      <c r="D8243" s="82">
        <f t="shared" si="384"/>
        <v>5.9400000000000008E-3</v>
      </c>
      <c r="E8243" s="81">
        <f t="shared" si="386"/>
        <v>1.3000000000000002E-4</v>
      </c>
      <c r="F8243" s="97">
        <f>INDEX(バックデータ一覧!$G$4:$I$27,MATCH(計算過程!B8243,バックデータ一覧!$F$4:$F$27,0),MATCH(VLOOKUP(A8243,バックデータ一覧!$T$3:$U$367,2),バックデータ一覧!$G$3:$I$3,0))*10^-3</f>
        <v>1.3000000000000002E-4</v>
      </c>
      <c r="G8243" s="97">
        <f>INDEX(バックデータ一覧!$J$4:$L$27,MATCH(計算過程!B8243,バックデータ一覧!$F$4:$F$27,0),MATCH(VLOOKUP(A8243,バックデータ一覧!$T$3:$U$367,2),バックデータ一覧!$J$3:$L$3,0))*10^-3</f>
        <v>2.5000000000000001E-4</v>
      </c>
      <c r="H8243" s="97">
        <f>INDEX(バックデータ一覧!$M$4:$O$27,MATCH(計算過程!B8243,バックデータ一覧!$F$4:$F$27,0),MATCH(VLOOKUP(A8243,バックデータ一覧!$T$3:$U$367,2),バックデータ一覧!$M$3:$O$3,0))*10^-3</f>
        <v>3.8000000000000002E-4</v>
      </c>
      <c r="I8243" s="97">
        <f>INDEX(バックデータ一覧!$P$4:$R$27,MATCH(計算過程!B8243,バックデータ一覧!$F$4:$F$27,0),MATCH(VLOOKUP(A8243,バックデータ一覧!$T$3:$U$367,2),バックデータ一覧!$P$3:$R$3,0))*10^-3</f>
        <v>5.0000000000000001E-4</v>
      </c>
    </row>
    <row r="8244" spans="1:9" x14ac:dyDescent="0.15">
      <c r="A8244" s="57">
        <v>41983</v>
      </c>
      <c r="B8244" s="9" t="s">
        <v>110</v>
      </c>
      <c r="C8244" s="83">
        <f t="shared" si="385"/>
        <v>6.0700000000000007E-3</v>
      </c>
      <c r="D8244" s="82">
        <f t="shared" si="384"/>
        <v>5.9400000000000008E-3</v>
      </c>
      <c r="E8244" s="81">
        <f t="shared" si="386"/>
        <v>1.3000000000000002E-4</v>
      </c>
      <c r="F8244" s="97">
        <f>INDEX(バックデータ一覧!$G$4:$I$27,MATCH(計算過程!B8244,バックデータ一覧!$F$4:$F$27,0),MATCH(VLOOKUP(A8244,バックデータ一覧!$T$3:$U$367,2),バックデータ一覧!$G$3:$I$3,0))*10^-3</f>
        <v>1.3000000000000002E-4</v>
      </c>
      <c r="G8244" s="97">
        <f>INDEX(バックデータ一覧!$J$4:$L$27,MATCH(計算過程!B8244,バックデータ一覧!$F$4:$F$27,0),MATCH(VLOOKUP(A8244,バックデータ一覧!$T$3:$U$367,2),バックデータ一覧!$J$3:$L$3,0))*10^-3</f>
        <v>2.5000000000000001E-4</v>
      </c>
      <c r="H8244" s="97">
        <f>INDEX(バックデータ一覧!$M$4:$O$27,MATCH(計算過程!B8244,バックデータ一覧!$F$4:$F$27,0),MATCH(VLOOKUP(A8244,バックデータ一覧!$T$3:$U$367,2),バックデータ一覧!$M$3:$O$3,0))*10^-3</f>
        <v>3.8000000000000002E-4</v>
      </c>
      <c r="I8244" s="97">
        <f>INDEX(バックデータ一覧!$P$4:$R$27,MATCH(計算過程!B8244,バックデータ一覧!$F$4:$F$27,0),MATCH(VLOOKUP(A8244,バックデータ一覧!$T$3:$U$367,2),バックデータ一覧!$P$3:$R$3,0))*10^-3</f>
        <v>5.0000000000000001E-4</v>
      </c>
    </row>
    <row r="8245" spans="1:9" x14ac:dyDescent="0.15">
      <c r="A8245" s="57">
        <v>41983</v>
      </c>
      <c r="B8245" s="9" t="s">
        <v>111</v>
      </c>
      <c r="C8245" s="83">
        <f t="shared" si="385"/>
        <v>6.2700000000000013E-3</v>
      </c>
      <c r="D8245" s="82">
        <f t="shared" si="384"/>
        <v>5.9400000000000008E-3</v>
      </c>
      <c r="E8245" s="81">
        <f t="shared" si="386"/>
        <v>3.3E-4</v>
      </c>
      <c r="F8245" s="97">
        <f>INDEX(バックデータ一覧!$G$4:$I$27,MATCH(計算過程!B8245,バックデータ一覧!$F$4:$F$27,0),MATCH(VLOOKUP(A8245,バックデータ一覧!$T$3:$U$367,2),バックデータ一覧!$G$3:$I$3,0))*10^-3</f>
        <v>3.3E-4</v>
      </c>
      <c r="G8245" s="97">
        <f>INDEX(バックデータ一覧!$J$4:$L$27,MATCH(計算過程!B8245,バックデータ一覧!$F$4:$F$27,0),MATCH(VLOOKUP(A8245,バックデータ一覧!$T$3:$U$367,2),バックデータ一覧!$J$3:$L$3,0))*10^-3</f>
        <v>6.7000000000000002E-4</v>
      </c>
      <c r="H8245" s="97">
        <f>INDEX(バックデータ一覧!$M$4:$O$27,MATCH(計算過程!B8245,バックデータ一覧!$F$4:$F$27,0),MATCH(VLOOKUP(A8245,バックデータ一覧!$T$3:$U$367,2),バックデータ一覧!$M$3:$O$3,0))*10^-3</f>
        <v>1E-3</v>
      </c>
      <c r="I8245" s="97">
        <f>INDEX(バックデータ一覧!$P$4:$R$27,MATCH(計算過程!B8245,バックデータ一覧!$F$4:$F$27,0),MATCH(VLOOKUP(A8245,バックデータ一覧!$T$3:$U$367,2),バックデータ一覧!$P$3:$R$3,0))*10^-3</f>
        <v>1.33E-3</v>
      </c>
    </row>
    <row r="8246" spans="1:9" x14ac:dyDescent="0.15">
      <c r="A8246" s="57">
        <v>41983</v>
      </c>
      <c r="B8246" s="9" t="s">
        <v>112</v>
      </c>
      <c r="C8246" s="83">
        <f t="shared" si="385"/>
        <v>6.2700000000000013E-3</v>
      </c>
      <c r="D8246" s="82">
        <f t="shared" si="384"/>
        <v>5.9400000000000008E-3</v>
      </c>
      <c r="E8246" s="81">
        <f t="shared" si="386"/>
        <v>3.3E-4</v>
      </c>
      <c r="F8246" s="97">
        <f>INDEX(バックデータ一覧!$G$4:$I$27,MATCH(計算過程!B8246,バックデータ一覧!$F$4:$F$27,0),MATCH(VLOOKUP(A8246,バックデータ一覧!$T$3:$U$367,2),バックデータ一覧!$G$3:$I$3,0))*10^-3</f>
        <v>3.3E-4</v>
      </c>
      <c r="G8246" s="97">
        <f>INDEX(バックデータ一覧!$J$4:$L$27,MATCH(計算過程!B8246,バックデータ一覧!$F$4:$F$27,0),MATCH(VLOOKUP(A8246,バックデータ一覧!$T$3:$U$367,2),バックデータ一覧!$J$3:$L$3,0))*10^-3</f>
        <v>6.7000000000000002E-4</v>
      </c>
      <c r="H8246" s="97">
        <f>INDEX(バックデータ一覧!$M$4:$O$27,MATCH(計算過程!B8246,バックデータ一覧!$F$4:$F$27,0),MATCH(VLOOKUP(A8246,バックデータ一覧!$T$3:$U$367,2),バックデータ一覧!$M$3:$O$3,0))*10^-3</f>
        <v>1E-3</v>
      </c>
      <c r="I8246" s="97">
        <f>INDEX(バックデータ一覧!$P$4:$R$27,MATCH(計算過程!B8246,バックデータ一覧!$F$4:$F$27,0),MATCH(VLOOKUP(A8246,バックデータ一覧!$T$3:$U$367,2),バックデータ一覧!$P$3:$R$3,0))*10^-3</f>
        <v>1.33E-3</v>
      </c>
    </row>
    <row r="8247" spans="1:9" x14ac:dyDescent="0.15">
      <c r="A8247" s="57">
        <v>41983</v>
      </c>
      <c r="B8247" s="9" t="s">
        <v>113</v>
      </c>
      <c r="C8247" s="83">
        <f t="shared" si="385"/>
        <v>1.2990000000000002E-2</v>
      </c>
      <c r="D8247" s="82">
        <f t="shared" si="384"/>
        <v>5.9400000000000008E-3</v>
      </c>
      <c r="E8247" s="81">
        <f t="shared" si="386"/>
        <v>7.0499999999999998E-3</v>
      </c>
      <c r="F8247" s="97">
        <f>INDEX(バックデータ一覧!$G$4:$I$27,MATCH(計算過程!B8247,バックデータ一覧!$F$4:$F$27,0),MATCH(VLOOKUP(A8247,バックデータ一覧!$T$3:$U$367,2),バックデータ一覧!$G$3:$I$3,0))*10^-3</f>
        <v>7.0499999999999998E-3</v>
      </c>
      <c r="G8247" s="97">
        <f>INDEX(バックデータ一覧!$J$4:$L$27,MATCH(計算過程!B8247,バックデータ一覧!$F$4:$F$27,0),MATCH(VLOOKUP(A8247,バックデータ一覧!$T$3:$U$367,2),バックデータ一覧!$J$3:$L$3,0))*10^-3</f>
        <v>1.409E-2</v>
      </c>
      <c r="H8247" s="97">
        <f>INDEX(バックデータ一覧!$M$4:$O$27,MATCH(計算過程!B8247,バックデータ一覧!$F$4:$F$27,0),MATCH(VLOOKUP(A8247,バックデータ一覧!$T$3:$U$367,2),バックデータ一覧!$M$3:$O$3,0))*10^-3</f>
        <v>2.1140000000000003E-2</v>
      </c>
      <c r="I8247" s="97">
        <f>INDEX(バックデータ一覧!$P$4:$R$27,MATCH(計算過程!B8247,バックデータ一覧!$F$4:$F$27,0),MATCH(VLOOKUP(A8247,バックデータ一覧!$T$3:$U$367,2),バックデータ一覧!$P$3:$R$3,0))*10^-3</f>
        <v>2.818E-2</v>
      </c>
    </row>
    <row r="8248" spans="1:9" x14ac:dyDescent="0.15">
      <c r="A8248" s="57">
        <v>41983</v>
      </c>
      <c r="B8248" s="9" t="s">
        <v>114</v>
      </c>
      <c r="C8248" s="83">
        <f t="shared" si="385"/>
        <v>6.0700000000000007E-3</v>
      </c>
      <c r="D8248" s="82">
        <f t="shared" si="384"/>
        <v>5.9400000000000008E-3</v>
      </c>
      <c r="E8248" s="81">
        <f t="shared" si="386"/>
        <v>1.3000000000000002E-4</v>
      </c>
      <c r="F8248" s="97">
        <f>INDEX(バックデータ一覧!$G$4:$I$27,MATCH(計算過程!B8248,バックデータ一覧!$F$4:$F$27,0),MATCH(VLOOKUP(A8248,バックデータ一覧!$T$3:$U$367,2),バックデータ一覧!$G$3:$I$3,0))*10^-3</f>
        <v>1.3000000000000002E-4</v>
      </c>
      <c r="G8248" s="97">
        <f>INDEX(バックデータ一覧!$J$4:$L$27,MATCH(計算過程!B8248,バックデータ一覧!$F$4:$F$27,0),MATCH(VLOOKUP(A8248,バックデータ一覧!$T$3:$U$367,2),バックデータ一覧!$J$3:$L$3,0))*10^-3</f>
        <v>2.5000000000000001E-4</v>
      </c>
      <c r="H8248" s="97">
        <f>INDEX(バックデータ一覧!$M$4:$O$27,MATCH(計算過程!B8248,バックデータ一覧!$F$4:$F$27,0),MATCH(VLOOKUP(A8248,バックデータ一覧!$T$3:$U$367,2),バックデータ一覧!$M$3:$O$3,0))*10^-3</f>
        <v>3.8000000000000002E-4</v>
      </c>
      <c r="I8248" s="97">
        <f>INDEX(バックデータ一覧!$P$4:$R$27,MATCH(計算過程!B8248,バックデータ一覧!$F$4:$F$27,0),MATCH(VLOOKUP(A8248,バックデータ一覧!$T$3:$U$367,2),バックデータ一覧!$P$3:$R$3,0))*10^-3</f>
        <v>5.0000000000000001E-4</v>
      </c>
    </row>
    <row r="8249" spans="1:9" x14ac:dyDescent="0.15">
      <c r="A8249" s="57">
        <v>41983</v>
      </c>
      <c r="B8249" s="9" t="s">
        <v>115</v>
      </c>
      <c r="C8249" s="83">
        <f t="shared" si="385"/>
        <v>6.0700000000000007E-3</v>
      </c>
      <c r="D8249" s="82">
        <f t="shared" si="384"/>
        <v>5.9400000000000008E-3</v>
      </c>
      <c r="E8249" s="81">
        <f t="shared" si="386"/>
        <v>1.3000000000000002E-4</v>
      </c>
      <c r="F8249" s="97">
        <f>INDEX(バックデータ一覧!$G$4:$I$27,MATCH(計算過程!B8249,バックデータ一覧!$F$4:$F$27,0),MATCH(VLOOKUP(A8249,バックデータ一覧!$T$3:$U$367,2),バックデータ一覧!$G$3:$I$3,0))*10^-3</f>
        <v>1.3000000000000002E-4</v>
      </c>
      <c r="G8249" s="97">
        <f>INDEX(バックデータ一覧!$J$4:$L$27,MATCH(計算過程!B8249,バックデータ一覧!$F$4:$F$27,0),MATCH(VLOOKUP(A8249,バックデータ一覧!$T$3:$U$367,2),バックデータ一覧!$J$3:$L$3,0))*10^-3</f>
        <v>2.5000000000000001E-4</v>
      </c>
      <c r="H8249" s="97">
        <f>INDEX(バックデータ一覧!$M$4:$O$27,MATCH(計算過程!B8249,バックデータ一覧!$F$4:$F$27,0),MATCH(VLOOKUP(A8249,バックデータ一覧!$T$3:$U$367,2),バックデータ一覧!$M$3:$O$3,0))*10^-3</f>
        <v>3.8000000000000002E-4</v>
      </c>
      <c r="I8249" s="97">
        <f>INDEX(バックデータ一覧!$P$4:$R$27,MATCH(計算過程!B8249,バックデータ一覧!$F$4:$F$27,0),MATCH(VLOOKUP(A8249,バックデータ一覧!$T$3:$U$367,2),バックデータ一覧!$P$3:$R$3,0))*10^-3</f>
        <v>5.0000000000000001E-4</v>
      </c>
    </row>
    <row r="8250" spans="1:9" x14ac:dyDescent="0.15">
      <c r="A8250" s="57">
        <v>41983</v>
      </c>
      <c r="B8250" s="9" t="s">
        <v>116</v>
      </c>
      <c r="C8250" s="83">
        <f t="shared" si="385"/>
        <v>6.0700000000000007E-3</v>
      </c>
      <c r="D8250" s="82">
        <f t="shared" si="384"/>
        <v>5.9400000000000008E-3</v>
      </c>
      <c r="E8250" s="81">
        <f t="shared" si="386"/>
        <v>1.3000000000000002E-4</v>
      </c>
      <c r="F8250" s="97">
        <f>INDEX(バックデータ一覧!$G$4:$I$27,MATCH(計算過程!B8250,バックデータ一覧!$F$4:$F$27,0),MATCH(VLOOKUP(A8250,バックデータ一覧!$T$3:$U$367,2),バックデータ一覧!$G$3:$I$3,0))*10^-3</f>
        <v>1.3000000000000002E-4</v>
      </c>
      <c r="G8250" s="97">
        <f>INDEX(バックデータ一覧!$J$4:$L$27,MATCH(計算過程!B8250,バックデータ一覧!$F$4:$F$27,0),MATCH(VLOOKUP(A8250,バックデータ一覧!$T$3:$U$367,2),バックデータ一覧!$J$3:$L$3,0))*10^-3</f>
        <v>2.5000000000000001E-4</v>
      </c>
      <c r="H8250" s="97">
        <f>INDEX(バックデータ一覧!$M$4:$O$27,MATCH(計算過程!B8250,バックデータ一覧!$F$4:$F$27,0),MATCH(VLOOKUP(A8250,バックデータ一覧!$T$3:$U$367,2),バックデータ一覧!$M$3:$O$3,0))*10^-3</f>
        <v>3.8000000000000002E-4</v>
      </c>
      <c r="I8250" s="97">
        <f>INDEX(バックデータ一覧!$P$4:$R$27,MATCH(計算過程!B8250,バックデータ一覧!$F$4:$F$27,0),MATCH(VLOOKUP(A8250,バックデータ一覧!$T$3:$U$367,2),バックデータ一覧!$P$3:$R$3,0))*10^-3</f>
        <v>5.0000000000000001E-4</v>
      </c>
    </row>
    <row r="8251" spans="1:9" x14ac:dyDescent="0.15">
      <c r="A8251" s="57">
        <v>41983</v>
      </c>
      <c r="B8251" s="9" t="s">
        <v>117</v>
      </c>
      <c r="C8251" s="83">
        <f t="shared" si="385"/>
        <v>6.0700000000000007E-3</v>
      </c>
      <c r="D8251" s="82">
        <f t="shared" si="384"/>
        <v>5.9400000000000008E-3</v>
      </c>
      <c r="E8251" s="81">
        <f t="shared" si="386"/>
        <v>1.3000000000000002E-4</v>
      </c>
      <c r="F8251" s="97">
        <f>INDEX(バックデータ一覧!$G$4:$I$27,MATCH(計算過程!B8251,バックデータ一覧!$F$4:$F$27,0),MATCH(VLOOKUP(A8251,バックデータ一覧!$T$3:$U$367,2),バックデータ一覧!$G$3:$I$3,0))*10^-3</f>
        <v>1.3000000000000002E-4</v>
      </c>
      <c r="G8251" s="97">
        <f>INDEX(バックデータ一覧!$J$4:$L$27,MATCH(計算過程!B8251,バックデータ一覧!$F$4:$F$27,0),MATCH(VLOOKUP(A8251,バックデータ一覧!$T$3:$U$367,2),バックデータ一覧!$J$3:$L$3,0))*10^-3</f>
        <v>2.5000000000000001E-4</v>
      </c>
      <c r="H8251" s="97">
        <f>INDEX(バックデータ一覧!$M$4:$O$27,MATCH(計算過程!B8251,バックデータ一覧!$F$4:$F$27,0),MATCH(VLOOKUP(A8251,バックデータ一覧!$T$3:$U$367,2),バックデータ一覧!$M$3:$O$3,0))*10^-3</f>
        <v>3.8000000000000002E-4</v>
      </c>
      <c r="I8251" s="97">
        <f>INDEX(バックデータ一覧!$P$4:$R$27,MATCH(計算過程!B8251,バックデータ一覧!$F$4:$F$27,0),MATCH(VLOOKUP(A8251,バックデータ一覧!$T$3:$U$367,2),バックデータ一覧!$P$3:$R$3,0))*10^-3</f>
        <v>5.0000000000000001E-4</v>
      </c>
    </row>
    <row r="8252" spans="1:9" x14ac:dyDescent="0.15">
      <c r="A8252" s="57">
        <v>41983</v>
      </c>
      <c r="B8252" s="9" t="s">
        <v>118</v>
      </c>
      <c r="C8252" s="83">
        <f t="shared" si="385"/>
        <v>6.0700000000000007E-3</v>
      </c>
      <c r="D8252" s="82">
        <f t="shared" si="384"/>
        <v>5.9400000000000008E-3</v>
      </c>
      <c r="E8252" s="81">
        <f t="shared" si="386"/>
        <v>1.3000000000000002E-4</v>
      </c>
      <c r="F8252" s="97">
        <f>INDEX(バックデータ一覧!$G$4:$I$27,MATCH(計算過程!B8252,バックデータ一覧!$F$4:$F$27,0),MATCH(VLOOKUP(A8252,バックデータ一覧!$T$3:$U$367,2),バックデータ一覧!$G$3:$I$3,0))*10^-3</f>
        <v>1.3000000000000002E-4</v>
      </c>
      <c r="G8252" s="97">
        <f>INDEX(バックデータ一覧!$J$4:$L$27,MATCH(計算過程!B8252,バックデータ一覧!$F$4:$F$27,0),MATCH(VLOOKUP(A8252,バックデータ一覧!$T$3:$U$367,2),バックデータ一覧!$J$3:$L$3,0))*10^-3</f>
        <v>2.5000000000000001E-4</v>
      </c>
      <c r="H8252" s="97">
        <f>INDEX(バックデータ一覧!$M$4:$O$27,MATCH(計算過程!B8252,バックデータ一覧!$F$4:$F$27,0),MATCH(VLOOKUP(A8252,バックデータ一覧!$T$3:$U$367,2),バックデータ一覧!$M$3:$O$3,0))*10^-3</f>
        <v>3.8000000000000002E-4</v>
      </c>
      <c r="I8252" s="97">
        <f>INDEX(バックデータ一覧!$P$4:$R$27,MATCH(計算過程!B8252,バックデータ一覧!$F$4:$F$27,0),MATCH(VLOOKUP(A8252,バックデータ一覧!$T$3:$U$367,2),バックデータ一覧!$P$3:$R$3,0))*10^-3</f>
        <v>5.0000000000000001E-4</v>
      </c>
    </row>
    <row r="8253" spans="1:9" x14ac:dyDescent="0.15">
      <c r="A8253" s="57">
        <v>41983</v>
      </c>
      <c r="B8253" s="9" t="s">
        <v>119</v>
      </c>
      <c r="C8253" s="83">
        <f t="shared" si="385"/>
        <v>6.0700000000000007E-3</v>
      </c>
      <c r="D8253" s="82">
        <f t="shared" si="384"/>
        <v>5.9400000000000008E-3</v>
      </c>
      <c r="E8253" s="81">
        <f t="shared" si="386"/>
        <v>1.3000000000000002E-4</v>
      </c>
      <c r="F8253" s="97">
        <f>INDEX(バックデータ一覧!$G$4:$I$27,MATCH(計算過程!B8253,バックデータ一覧!$F$4:$F$27,0),MATCH(VLOOKUP(A8253,バックデータ一覧!$T$3:$U$367,2),バックデータ一覧!$G$3:$I$3,0))*10^-3</f>
        <v>1.3000000000000002E-4</v>
      </c>
      <c r="G8253" s="97">
        <f>INDEX(バックデータ一覧!$J$4:$L$27,MATCH(計算過程!B8253,バックデータ一覧!$F$4:$F$27,0),MATCH(VLOOKUP(A8253,バックデータ一覧!$T$3:$U$367,2),バックデータ一覧!$J$3:$L$3,0))*10^-3</f>
        <v>2.5000000000000001E-4</v>
      </c>
      <c r="H8253" s="97">
        <f>INDEX(バックデータ一覧!$M$4:$O$27,MATCH(計算過程!B8253,バックデータ一覧!$F$4:$F$27,0),MATCH(VLOOKUP(A8253,バックデータ一覧!$T$3:$U$367,2),バックデータ一覧!$M$3:$O$3,0))*10^-3</f>
        <v>3.8000000000000002E-4</v>
      </c>
      <c r="I8253" s="97">
        <f>INDEX(バックデータ一覧!$P$4:$R$27,MATCH(計算過程!B8253,バックデータ一覧!$F$4:$F$27,0),MATCH(VLOOKUP(A8253,バックデータ一覧!$T$3:$U$367,2),バックデータ一覧!$P$3:$R$3,0))*10^-3</f>
        <v>5.0000000000000001E-4</v>
      </c>
    </row>
    <row r="8254" spans="1:9" x14ac:dyDescent="0.15">
      <c r="A8254" s="57">
        <v>41983</v>
      </c>
      <c r="B8254" s="9" t="s">
        <v>120</v>
      </c>
      <c r="C8254" s="83">
        <f t="shared" si="385"/>
        <v>6.0700000000000007E-3</v>
      </c>
      <c r="D8254" s="82">
        <f t="shared" si="384"/>
        <v>5.9400000000000008E-3</v>
      </c>
      <c r="E8254" s="81">
        <f t="shared" si="386"/>
        <v>1.3000000000000002E-4</v>
      </c>
      <c r="F8254" s="97">
        <f>INDEX(バックデータ一覧!$G$4:$I$27,MATCH(計算過程!B8254,バックデータ一覧!$F$4:$F$27,0),MATCH(VLOOKUP(A8254,バックデータ一覧!$T$3:$U$367,2),バックデータ一覧!$G$3:$I$3,0))*10^-3</f>
        <v>1.3000000000000002E-4</v>
      </c>
      <c r="G8254" s="97">
        <f>INDEX(バックデータ一覧!$J$4:$L$27,MATCH(計算過程!B8254,バックデータ一覧!$F$4:$F$27,0),MATCH(VLOOKUP(A8254,バックデータ一覧!$T$3:$U$367,2),バックデータ一覧!$J$3:$L$3,0))*10^-3</f>
        <v>2.5000000000000001E-4</v>
      </c>
      <c r="H8254" s="97">
        <f>INDEX(バックデータ一覧!$M$4:$O$27,MATCH(計算過程!B8254,バックデータ一覧!$F$4:$F$27,0),MATCH(VLOOKUP(A8254,バックデータ一覧!$T$3:$U$367,2),バックデータ一覧!$M$3:$O$3,0))*10^-3</f>
        <v>3.8000000000000002E-4</v>
      </c>
      <c r="I8254" s="97">
        <f>INDEX(バックデータ一覧!$P$4:$R$27,MATCH(計算過程!B8254,バックデータ一覧!$F$4:$F$27,0),MATCH(VLOOKUP(A8254,バックデータ一覧!$T$3:$U$367,2),バックデータ一覧!$P$3:$R$3,0))*10^-3</f>
        <v>5.0000000000000001E-4</v>
      </c>
    </row>
    <row r="8255" spans="1:9" x14ac:dyDescent="0.15">
      <c r="A8255" s="57">
        <v>41983</v>
      </c>
      <c r="B8255" s="9" t="s">
        <v>121</v>
      </c>
      <c r="C8255" s="83">
        <f t="shared" si="385"/>
        <v>6.0700000000000007E-3</v>
      </c>
      <c r="D8255" s="82">
        <f t="shared" si="384"/>
        <v>5.9400000000000008E-3</v>
      </c>
      <c r="E8255" s="81">
        <f t="shared" si="386"/>
        <v>1.3000000000000002E-4</v>
      </c>
      <c r="F8255" s="97">
        <f>INDEX(バックデータ一覧!$G$4:$I$27,MATCH(計算過程!B8255,バックデータ一覧!$F$4:$F$27,0),MATCH(VLOOKUP(A8255,バックデータ一覧!$T$3:$U$367,2),バックデータ一覧!$G$3:$I$3,0))*10^-3</f>
        <v>1.3000000000000002E-4</v>
      </c>
      <c r="G8255" s="97">
        <f>INDEX(バックデータ一覧!$J$4:$L$27,MATCH(計算過程!B8255,バックデータ一覧!$F$4:$F$27,0),MATCH(VLOOKUP(A8255,バックデータ一覧!$T$3:$U$367,2),バックデータ一覧!$J$3:$L$3,0))*10^-3</f>
        <v>2.5000000000000001E-4</v>
      </c>
      <c r="H8255" s="97">
        <f>INDEX(バックデータ一覧!$M$4:$O$27,MATCH(計算過程!B8255,バックデータ一覧!$F$4:$F$27,0),MATCH(VLOOKUP(A8255,バックデータ一覧!$T$3:$U$367,2),バックデータ一覧!$M$3:$O$3,0))*10^-3</f>
        <v>3.8000000000000002E-4</v>
      </c>
      <c r="I8255" s="97">
        <f>INDEX(バックデータ一覧!$P$4:$R$27,MATCH(計算過程!B8255,バックデータ一覧!$F$4:$F$27,0),MATCH(VLOOKUP(A8255,バックデータ一覧!$T$3:$U$367,2),バックデータ一覧!$P$3:$R$3,0))*10^-3</f>
        <v>5.0000000000000001E-4</v>
      </c>
    </row>
    <row r="8256" spans="1:9" x14ac:dyDescent="0.15">
      <c r="A8256" s="57">
        <v>41983</v>
      </c>
      <c r="B8256" s="9" t="s">
        <v>122</v>
      </c>
      <c r="C8256" s="83">
        <f t="shared" si="385"/>
        <v>6.0700000000000007E-3</v>
      </c>
      <c r="D8256" s="82">
        <f t="shared" si="384"/>
        <v>5.9400000000000008E-3</v>
      </c>
      <c r="E8256" s="81">
        <f t="shared" si="386"/>
        <v>1.3000000000000002E-4</v>
      </c>
      <c r="F8256" s="97">
        <f>INDEX(バックデータ一覧!$G$4:$I$27,MATCH(計算過程!B8256,バックデータ一覧!$F$4:$F$27,0),MATCH(VLOOKUP(A8256,バックデータ一覧!$T$3:$U$367,2),バックデータ一覧!$G$3:$I$3,0))*10^-3</f>
        <v>1.3000000000000002E-4</v>
      </c>
      <c r="G8256" s="97">
        <f>INDEX(バックデータ一覧!$J$4:$L$27,MATCH(計算過程!B8256,バックデータ一覧!$F$4:$F$27,0),MATCH(VLOOKUP(A8256,バックデータ一覧!$T$3:$U$367,2),バックデータ一覧!$J$3:$L$3,0))*10^-3</f>
        <v>2.5000000000000001E-4</v>
      </c>
      <c r="H8256" s="97">
        <f>INDEX(バックデータ一覧!$M$4:$O$27,MATCH(計算過程!B8256,バックデータ一覧!$F$4:$F$27,0),MATCH(VLOOKUP(A8256,バックデータ一覧!$T$3:$U$367,2),バックデータ一覧!$M$3:$O$3,0))*10^-3</f>
        <v>3.8000000000000002E-4</v>
      </c>
      <c r="I8256" s="97">
        <f>INDEX(バックデータ一覧!$P$4:$R$27,MATCH(計算過程!B8256,バックデータ一覧!$F$4:$F$27,0),MATCH(VLOOKUP(A8256,バックデータ一覧!$T$3:$U$367,2),バックデータ一覧!$P$3:$R$3,0))*10^-3</f>
        <v>5.0000000000000001E-4</v>
      </c>
    </row>
    <row r="8257" spans="1:9" x14ac:dyDescent="0.15">
      <c r="A8257" s="57">
        <v>41983</v>
      </c>
      <c r="B8257" s="9" t="s">
        <v>123</v>
      </c>
      <c r="C8257" s="83">
        <f t="shared" si="385"/>
        <v>6.0700000000000007E-3</v>
      </c>
      <c r="D8257" s="82">
        <f t="shared" si="384"/>
        <v>5.9400000000000008E-3</v>
      </c>
      <c r="E8257" s="81">
        <f t="shared" si="386"/>
        <v>1.3000000000000002E-4</v>
      </c>
      <c r="F8257" s="97">
        <f>INDEX(バックデータ一覧!$G$4:$I$27,MATCH(計算過程!B8257,バックデータ一覧!$F$4:$F$27,0),MATCH(VLOOKUP(A8257,バックデータ一覧!$T$3:$U$367,2),バックデータ一覧!$G$3:$I$3,0))*10^-3</f>
        <v>1.3000000000000002E-4</v>
      </c>
      <c r="G8257" s="97">
        <f>INDEX(バックデータ一覧!$J$4:$L$27,MATCH(計算過程!B8257,バックデータ一覧!$F$4:$F$27,0),MATCH(VLOOKUP(A8257,バックデータ一覧!$T$3:$U$367,2),バックデータ一覧!$J$3:$L$3,0))*10^-3</f>
        <v>2.5000000000000001E-4</v>
      </c>
      <c r="H8257" s="97">
        <f>INDEX(バックデータ一覧!$M$4:$O$27,MATCH(計算過程!B8257,バックデータ一覧!$F$4:$F$27,0),MATCH(VLOOKUP(A8257,バックデータ一覧!$T$3:$U$367,2),バックデータ一覧!$M$3:$O$3,0))*10^-3</f>
        <v>3.8000000000000002E-4</v>
      </c>
      <c r="I8257" s="97">
        <f>INDEX(バックデータ一覧!$P$4:$R$27,MATCH(計算過程!B8257,バックデータ一覧!$F$4:$F$27,0),MATCH(VLOOKUP(A8257,バックデータ一覧!$T$3:$U$367,2),バックデータ一覧!$P$3:$R$3,0))*10^-3</f>
        <v>5.0000000000000001E-4</v>
      </c>
    </row>
    <row r="8258" spans="1:9" x14ac:dyDescent="0.15">
      <c r="A8258" s="57">
        <v>41983</v>
      </c>
      <c r="B8258" s="9" t="s">
        <v>124</v>
      </c>
      <c r="C8258" s="83">
        <f t="shared" si="385"/>
        <v>6.0700000000000007E-3</v>
      </c>
      <c r="D8258" s="82">
        <f t="shared" si="384"/>
        <v>5.9400000000000008E-3</v>
      </c>
      <c r="E8258" s="81">
        <f t="shared" si="386"/>
        <v>1.3000000000000002E-4</v>
      </c>
      <c r="F8258" s="97">
        <f>INDEX(バックデータ一覧!$G$4:$I$27,MATCH(計算過程!B8258,バックデータ一覧!$F$4:$F$27,0),MATCH(VLOOKUP(A8258,バックデータ一覧!$T$3:$U$367,2),バックデータ一覧!$G$3:$I$3,0))*10^-3</f>
        <v>1.3000000000000002E-4</v>
      </c>
      <c r="G8258" s="97">
        <f>INDEX(バックデータ一覧!$J$4:$L$27,MATCH(計算過程!B8258,バックデータ一覧!$F$4:$F$27,0),MATCH(VLOOKUP(A8258,バックデータ一覧!$T$3:$U$367,2),バックデータ一覧!$J$3:$L$3,0))*10^-3</f>
        <v>2.5000000000000001E-4</v>
      </c>
      <c r="H8258" s="97">
        <f>INDEX(バックデータ一覧!$M$4:$O$27,MATCH(計算過程!B8258,バックデータ一覧!$F$4:$F$27,0),MATCH(VLOOKUP(A8258,バックデータ一覧!$T$3:$U$367,2),バックデータ一覧!$M$3:$O$3,0))*10^-3</f>
        <v>3.8000000000000002E-4</v>
      </c>
      <c r="I8258" s="97">
        <f>INDEX(バックデータ一覧!$P$4:$R$27,MATCH(計算過程!B8258,バックデータ一覧!$F$4:$F$27,0),MATCH(VLOOKUP(A8258,バックデータ一覧!$T$3:$U$367,2),バックデータ一覧!$P$3:$R$3,0))*10^-3</f>
        <v>5.0000000000000001E-4</v>
      </c>
    </row>
    <row r="8259" spans="1:9" x14ac:dyDescent="0.15">
      <c r="A8259" s="57">
        <v>41983</v>
      </c>
      <c r="B8259" s="9" t="s">
        <v>125</v>
      </c>
      <c r="C8259" s="83">
        <f t="shared" si="385"/>
        <v>6.4800000000000005E-3</v>
      </c>
      <c r="D8259" s="82">
        <f t="shared" si="384"/>
        <v>5.9400000000000008E-3</v>
      </c>
      <c r="E8259" s="81">
        <f t="shared" si="386"/>
        <v>5.4000000000000001E-4</v>
      </c>
      <c r="F8259" s="97">
        <f>INDEX(バックデータ一覧!$G$4:$I$27,MATCH(計算過程!B8259,バックデータ一覧!$F$4:$F$27,0),MATCH(VLOOKUP(A8259,バックデータ一覧!$T$3:$U$367,2),バックデータ一覧!$G$3:$I$3,0))*10^-3</f>
        <v>5.4000000000000001E-4</v>
      </c>
      <c r="G8259" s="97">
        <f>INDEX(バックデータ一覧!$J$4:$L$27,MATCH(計算過程!B8259,バックデータ一覧!$F$4:$F$27,0),MATCH(VLOOKUP(A8259,バックデータ一覧!$T$3:$U$367,2),バックデータ一覧!$J$3:$L$3,0))*10^-3</f>
        <v>1.08E-3</v>
      </c>
      <c r="H8259" s="97">
        <f>INDEX(バックデータ一覧!$M$4:$O$27,MATCH(計算過程!B8259,バックデータ一覧!$F$4:$F$27,0),MATCH(VLOOKUP(A8259,バックデータ一覧!$T$3:$U$367,2),バックデータ一覧!$M$3:$O$3,0))*10^-3</f>
        <v>1.6299999999999999E-3</v>
      </c>
      <c r="I8259" s="97">
        <f>INDEX(バックデータ一覧!$P$4:$R$27,MATCH(計算過程!B8259,バックデータ一覧!$F$4:$F$27,0),MATCH(VLOOKUP(A8259,バックデータ一覧!$T$3:$U$367,2),バックデータ一覧!$P$3:$R$3,0))*10^-3</f>
        <v>2.1700000000000001E-3</v>
      </c>
    </row>
    <row r="8260" spans="1:9" x14ac:dyDescent="0.15">
      <c r="A8260" s="57">
        <v>41983</v>
      </c>
      <c r="B8260" s="9" t="s">
        <v>126</v>
      </c>
      <c r="C8260" s="83">
        <f t="shared" si="385"/>
        <v>6.2700000000000013E-3</v>
      </c>
      <c r="D8260" s="82">
        <f t="shared" si="384"/>
        <v>5.9400000000000008E-3</v>
      </c>
      <c r="E8260" s="81">
        <f t="shared" si="386"/>
        <v>3.3E-4</v>
      </c>
      <c r="F8260" s="97">
        <f>INDEX(バックデータ一覧!$G$4:$I$27,MATCH(計算過程!B8260,バックデータ一覧!$F$4:$F$27,0),MATCH(VLOOKUP(A8260,バックデータ一覧!$T$3:$U$367,2),バックデータ一覧!$G$3:$I$3,0))*10^-3</f>
        <v>3.3E-4</v>
      </c>
      <c r="G8260" s="97">
        <f>INDEX(バックデータ一覧!$J$4:$L$27,MATCH(計算過程!B8260,バックデータ一覧!$F$4:$F$27,0),MATCH(VLOOKUP(A8260,バックデータ一覧!$T$3:$U$367,2),バックデータ一覧!$J$3:$L$3,0))*10^-3</f>
        <v>6.7000000000000002E-4</v>
      </c>
      <c r="H8260" s="97">
        <f>INDEX(バックデータ一覧!$M$4:$O$27,MATCH(計算過程!B8260,バックデータ一覧!$F$4:$F$27,0),MATCH(VLOOKUP(A8260,バックデータ一覧!$T$3:$U$367,2),バックデータ一覧!$M$3:$O$3,0))*10^-3</f>
        <v>1E-3</v>
      </c>
      <c r="I8260" s="97">
        <f>INDEX(バックデータ一覧!$P$4:$R$27,MATCH(計算過程!B8260,バックデータ一覧!$F$4:$F$27,0),MATCH(VLOOKUP(A8260,バックデータ一覧!$T$3:$U$367,2),バックデータ一覧!$P$3:$R$3,0))*10^-3</f>
        <v>1.33E-3</v>
      </c>
    </row>
    <row r="8261" spans="1:9" x14ac:dyDescent="0.15">
      <c r="A8261" s="57">
        <v>41983</v>
      </c>
      <c r="B8261" s="9" t="s">
        <v>127</v>
      </c>
      <c r="C8261" s="83">
        <f t="shared" si="385"/>
        <v>9.4600000000000014E-3</v>
      </c>
      <c r="D8261" s="82">
        <f t="shared" si="384"/>
        <v>5.9400000000000008E-3</v>
      </c>
      <c r="E8261" s="81">
        <f t="shared" si="386"/>
        <v>3.5200000000000001E-3</v>
      </c>
      <c r="F8261" s="97">
        <f>INDEX(バックデータ一覧!$G$4:$I$27,MATCH(計算過程!B8261,バックデータ一覧!$F$4:$F$27,0),MATCH(VLOOKUP(A8261,バックデータ一覧!$T$3:$U$367,2),バックデータ一覧!$G$3:$I$3,0))*10^-3</f>
        <v>3.5200000000000001E-3</v>
      </c>
      <c r="G8261" s="97">
        <f>INDEX(バックデータ一覧!$J$4:$L$27,MATCH(計算過程!B8261,バックデータ一覧!$F$4:$F$27,0),MATCH(VLOOKUP(A8261,バックデータ一覧!$T$3:$U$367,2),バックデータ一覧!$J$3:$L$3,0))*10^-3</f>
        <v>7.0300000000000007E-3</v>
      </c>
      <c r="H8261" s="97">
        <f>INDEX(バックデータ一覧!$M$4:$O$27,MATCH(計算過程!B8261,バックデータ一覧!$F$4:$F$27,0),MATCH(VLOOKUP(A8261,バックデータ一覧!$T$3:$U$367,2),バックデータ一覧!$M$3:$O$3,0))*10^-3</f>
        <v>1.055E-2</v>
      </c>
      <c r="I8261" s="97">
        <f>INDEX(バックデータ一覧!$P$4:$R$27,MATCH(計算過程!B8261,バックデータ一覧!$F$4:$F$27,0),MATCH(VLOOKUP(A8261,バックデータ一覧!$T$3:$U$367,2),バックデータ一覧!$P$3:$R$3,0))*10^-3</f>
        <v>1.4060000000000001E-2</v>
      </c>
    </row>
    <row r="8262" spans="1:9" x14ac:dyDescent="0.15">
      <c r="A8262" s="57">
        <v>41983</v>
      </c>
      <c r="B8262" s="9" t="s">
        <v>128</v>
      </c>
      <c r="C8262" s="83">
        <f t="shared" si="385"/>
        <v>1.2220000000000002E-2</v>
      </c>
      <c r="D8262" s="82">
        <f t="shared" si="384"/>
        <v>5.9400000000000008E-3</v>
      </c>
      <c r="E8262" s="81">
        <f t="shared" si="386"/>
        <v>6.28E-3</v>
      </c>
      <c r="F8262" s="97">
        <f>INDEX(バックデータ一覧!$G$4:$I$27,MATCH(計算過程!B8262,バックデータ一覧!$F$4:$F$27,0),MATCH(VLOOKUP(A8262,バックデータ一覧!$T$3:$U$367,2),バックデータ一覧!$G$3:$I$3,0))*10^-3</f>
        <v>6.28E-3</v>
      </c>
      <c r="G8262" s="97">
        <f>INDEX(バックデータ一覧!$J$4:$L$27,MATCH(計算過程!B8262,バックデータ一覧!$F$4:$F$27,0),MATCH(VLOOKUP(A8262,バックデータ一覧!$T$3:$U$367,2),バックデータ一覧!$J$3:$L$3,0))*10^-3</f>
        <v>1.256E-2</v>
      </c>
      <c r="H8262" s="97">
        <f>INDEX(バックデータ一覧!$M$4:$O$27,MATCH(計算過程!B8262,バックデータ一覧!$F$4:$F$27,0),MATCH(VLOOKUP(A8262,バックデータ一覧!$T$3:$U$367,2),バックデータ一覧!$M$3:$O$3,0))*10^-3</f>
        <v>1.8839999999999999E-2</v>
      </c>
      <c r="I8262" s="97">
        <f>INDEX(バックデータ一覧!$P$4:$R$27,MATCH(計算過程!B8262,バックデータ一覧!$F$4:$F$27,0),MATCH(VLOOKUP(A8262,バックデータ一覧!$T$3:$U$367,2),バックデータ一覧!$P$3:$R$3,0))*10^-3</f>
        <v>2.512E-2</v>
      </c>
    </row>
    <row r="8263" spans="1:9" x14ac:dyDescent="0.15">
      <c r="A8263" s="57">
        <v>41984</v>
      </c>
      <c r="B8263" s="9" t="s">
        <v>105</v>
      </c>
      <c r="C8263" s="83">
        <f t="shared" si="385"/>
        <v>6.0700000000000007E-3</v>
      </c>
      <c r="D8263" s="82">
        <f t="shared" ref="D8263:D8326" si="387">$O$4*$O$5*10^-3</f>
        <v>5.9400000000000008E-3</v>
      </c>
      <c r="E8263" s="81">
        <f t="shared" si="386"/>
        <v>1.3000000000000002E-4</v>
      </c>
      <c r="F8263" s="97">
        <f>INDEX(バックデータ一覧!$G$4:$I$27,MATCH(計算過程!B8263,バックデータ一覧!$F$4:$F$27,0),MATCH(VLOOKUP(A8263,バックデータ一覧!$T$3:$U$367,2),バックデータ一覧!$G$3:$I$3,0))*10^-3</f>
        <v>1.3000000000000002E-4</v>
      </c>
      <c r="G8263" s="97">
        <f>INDEX(バックデータ一覧!$J$4:$L$27,MATCH(計算過程!B8263,バックデータ一覧!$F$4:$F$27,0),MATCH(VLOOKUP(A8263,バックデータ一覧!$T$3:$U$367,2),バックデータ一覧!$J$3:$L$3,0))*10^-3</f>
        <v>2.5000000000000001E-4</v>
      </c>
      <c r="H8263" s="97">
        <f>INDEX(バックデータ一覧!$M$4:$O$27,MATCH(計算過程!B8263,バックデータ一覧!$F$4:$F$27,0),MATCH(VLOOKUP(A8263,バックデータ一覧!$T$3:$U$367,2),バックデータ一覧!$M$3:$O$3,0))*10^-3</f>
        <v>3.8000000000000002E-4</v>
      </c>
      <c r="I8263" s="97">
        <f>INDEX(バックデータ一覧!$P$4:$R$27,MATCH(計算過程!B8263,バックデータ一覧!$F$4:$F$27,0),MATCH(VLOOKUP(A8263,バックデータ一覧!$T$3:$U$367,2),バックデータ一覧!$P$3:$R$3,0))*10^-3</f>
        <v>5.0000000000000001E-4</v>
      </c>
    </row>
    <row r="8264" spans="1:9" x14ac:dyDescent="0.15">
      <c r="A8264" s="57">
        <v>41984</v>
      </c>
      <c r="B8264" s="9" t="s">
        <v>106</v>
      </c>
      <c r="C8264" s="83">
        <f t="shared" ref="C8264:C8327" si="388">D8264+E8264</f>
        <v>6.0700000000000007E-3</v>
      </c>
      <c r="D8264" s="82">
        <f t="shared" si="387"/>
        <v>5.9400000000000008E-3</v>
      </c>
      <c r="E8264" s="81">
        <f t="shared" ref="E8264:E8327" si="389">IF(AND($O$10&gt;=1,$O$10&lt;2),$F8264*(2-$O$10)/(2-1)+$G8264*($O$10-1)/(2-1),IF(AND($O$10&gt;=2,$O$10&lt;3),$G8264*(3-$O$10)/(3-2)+$H8264*($O$10-2)/(3-2),$H8264*(4-$O$10)/(4-3)+$I8264*($O$10-3)/(4-3)))</f>
        <v>1.3000000000000002E-4</v>
      </c>
      <c r="F8264" s="97">
        <f>INDEX(バックデータ一覧!$G$4:$I$27,MATCH(計算過程!B8264,バックデータ一覧!$F$4:$F$27,0),MATCH(VLOOKUP(A8264,バックデータ一覧!$T$3:$U$367,2),バックデータ一覧!$G$3:$I$3,0))*10^-3</f>
        <v>1.3000000000000002E-4</v>
      </c>
      <c r="G8264" s="97">
        <f>INDEX(バックデータ一覧!$J$4:$L$27,MATCH(計算過程!B8264,バックデータ一覧!$F$4:$F$27,0),MATCH(VLOOKUP(A8264,バックデータ一覧!$T$3:$U$367,2),バックデータ一覧!$J$3:$L$3,0))*10^-3</f>
        <v>2.5000000000000001E-4</v>
      </c>
      <c r="H8264" s="97">
        <f>INDEX(バックデータ一覧!$M$4:$O$27,MATCH(計算過程!B8264,バックデータ一覧!$F$4:$F$27,0),MATCH(VLOOKUP(A8264,バックデータ一覧!$T$3:$U$367,2),バックデータ一覧!$M$3:$O$3,0))*10^-3</f>
        <v>3.8000000000000002E-4</v>
      </c>
      <c r="I8264" s="97">
        <f>INDEX(バックデータ一覧!$P$4:$R$27,MATCH(計算過程!B8264,バックデータ一覧!$F$4:$F$27,0),MATCH(VLOOKUP(A8264,バックデータ一覧!$T$3:$U$367,2),バックデータ一覧!$P$3:$R$3,0))*10^-3</f>
        <v>5.0000000000000001E-4</v>
      </c>
    </row>
    <row r="8265" spans="1:9" x14ac:dyDescent="0.15">
      <c r="A8265" s="57">
        <v>41984</v>
      </c>
      <c r="B8265" s="9" t="s">
        <v>107</v>
      </c>
      <c r="C8265" s="83">
        <f t="shared" si="388"/>
        <v>6.0700000000000007E-3</v>
      </c>
      <c r="D8265" s="82">
        <f t="shared" si="387"/>
        <v>5.9400000000000008E-3</v>
      </c>
      <c r="E8265" s="81">
        <f t="shared" si="389"/>
        <v>1.3000000000000002E-4</v>
      </c>
      <c r="F8265" s="97">
        <f>INDEX(バックデータ一覧!$G$4:$I$27,MATCH(計算過程!B8265,バックデータ一覧!$F$4:$F$27,0),MATCH(VLOOKUP(A8265,バックデータ一覧!$T$3:$U$367,2),バックデータ一覧!$G$3:$I$3,0))*10^-3</f>
        <v>1.3000000000000002E-4</v>
      </c>
      <c r="G8265" s="97">
        <f>INDEX(バックデータ一覧!$J$4:$L$27,MATCH(計算過程!B8265,バックデータ一覧!$F$4:$F$27,0),MATCH(VLOOKUP(A8265,バックデータ一覧!$T$3:$U$367,2),バックデータ一覧!$J$3:$L$3,0))*10^-3</f>
        <v>2.5000000000000001E-4</v>
      </c>
      <c r="H8265" s="97">
        <f>INDEX(バックデータ一覧!$M$4:$O$27,MATCH(計算過程!B8265,バックデータ一覧!$F$4:$F$27,0),MATCH(VLOOKUP(A8265,バックデータ一覧!$T$3:$U$367,2),バックデータ一覧!$M$3:$O$3,0))*10^-3</f>
        <v>3.8000000000000002E-4</v>
      </c>
      <c r="I8265" s="97">
        <f>INDEX(バックデータ一覧!$P$4:$R$27,MATCH(計算過程!B8265,バックデータ一覧!$F$4:$F$27,0),MATCH(VLOOKUP(A8265,バックデータ一覧!$T$3:$U$367,2),バックデータ一覧!$P$3:$R$3,0))*10^-3</f>
        <v>5.0000000000000001E-4</v>
      </c>
    </row>
    <row r="8266" spans="1:9" x14ac:dyDescent="0.15">
      <c r="A8266" s="57">
        <v>41984</v>
      </c>
      <c r="B8266" s="9" t="s">
        <v>108</v>
      </c>
      <c r="C8266" s="83">
        <f t="shared" si="388"/>
        <v>6.0700000000000007E-3</v>
      </c>
      <c r="D8266" s="82">
        <f t="shared" si="387"/>
        <v>5.9400000000000008E-3</v>
      </c>
      <c r="E8266" s="81">
        <f t="shared" si="389"/>
        <v>1.3000000000000002E-4</v>
      </c>
      <c r="F8266" s="97">
        <f>INDEX(バックデータ一覧!$G$4:$I$27,MATCH(計算過程!B8266,バックデータ一覧!$F$4:$F$27,0),MATCH(VLOOKUP(A8266,バックデータ一覧!$T$3:$U$367,2),バックデータ一覧!$G$3:$I$3,0))*10^-3</f>
        <v>1.3000000000000002E-4</v>
      </c>
      <c r="G8266" s="97">
        <f>INDEX(バックデータ一覧!$J$4:$L$27,MATCH(計算過程!B8266,バックデータ一覧!$F$4:$F$27,0),MATCH(VLOOKUP(A8266,バックデータ一覧!$T$3:$U$367,2),バックデータ一覧!$J$3:$L$3,0))*10^-3</f>
        <v>2.5000000000000001E-4</v>
      </c>
      <c r="H8266" s="97">
        <f>INDEX(バックデータ一覧!$M$4:$O$27,MATCH(計算過程!B8266,バックデータ一覧!$F$4:$F$27,0),MATCH(VLOOKUP(A8266,バックデータ一覧!$T$3:$U$367,2),バックデータ一覧!$M$3:$O$3,0))*10^-3</f>
        <v>3.8000000000000002E-4</v>
      </c>
      <c r="I8266" s="97">
        <f>INDEX(バックデータ一覧!$P$4:$R$27,MATCH(計算過程!B8266,バックデータ一覧!$F$4:$F$27,0),MATCH(VLOOKUP(A8266,バックデータ一覧!$T$3:$U$367,2),バックデータ一覧!$P$3:$R$3,0))*10^-3</f>
        <v>5.0000000000000001E-4</v>
      </c>
    </row>
    <row r="8267" spans="1:9" x14ac:dyDescent="0.15">
      <c r="A8267" s="57">
        <v>41984</v>
      </c>
      <c r="B8267" s="9" t="s">
        <v>109</v>
      </c>
      <c r="C8267" s="83">
        <f t="shared" si="388"/>
        <v>6.0700000000000007E-3</v>
      </c>
      <c r="D8267" s="82">
        <f t="shared" si="387"/>
        <v>5.9400000000000008E-3</v>
      </c>
      <c r="E8267" s="81">
        <f t="shared" si="389"/>
        <v>1.3000000000000002E-4</v>
      </c>
      <c r="F8267" s="97">
        <f>INDEX(バックデータ一覧!$G$4:$I$27,MATCH(計算過程!B8267,バックデータ一覧!$F$4:$F$27,0),MATCH(VLOOKUP(A8267,バックデータ一覧!$T$3:$U$367,2),バックデータ一覧!$G$3:$I$3,0))*10^-3</f>
        <v>1.3000000000000002E-4</v>
      </c>
      <c r="G8267" s="97">
        <f>INDEX(バックデータ一覧!$J$4:$L$27,MATCH(計算過程!B8267,バックデータ一覧!$F$4:$F$27,0),MATCH(VLOOKUP(A8267,バックデータ一覧!$T$3:$U$367,2),バックデータ一覧!$J$3:$L$3,0))*10^-3</f>
        <v>2.5000000000000001E-4</v>
      </c>
      <c r="H8267" s="97">
        <f>INDEX(バックデータ一覧!$M$4:$O$27,MATCH(計算過程!B8267,バックデータ一覧!$F$4:$F$27,0),MATCH(VLOOKUP(A8267,バックデータ一覧!$T$3:$U$367,2),バックデータ一覧!$M$3:$O$3,0))*10^-3</f>
        <v>3.8000000000000002E-4</v>
      </c>
      <c r="I8267" s="97">
        <f>INDEX(バックデータ一覧!$P$4:$R$27,MATCH(計算過程!B8267,バックデータ一覧!$F$4:$F$27,0),MATCH(VLOOKUP(A8267,バックデータ一覧!$T$3:$U$367,2),バックデータ一覧!$P$3:$R$3,0))*10^-3</f>
        <v>5.0000000000000001E-4</v>
      </c>
    </row>
    <row r="8268" spans="1:9" x14ac:dyDescent="0.15">
      <c r="A8268" s="57">
        <v>41984</v>
      </c>
      <c r="B8268" s="9" t="s">
        <v>110</v>
      </c>
      <c r="C8268" s="83">
        <f t="shared" si="388"/>
        <v>6.0700000000000007E-3</v>
      </c>
      <c r="D8268" s="82">
        <f t="shared" si="387"/>
        <v>5.9400000000000008E-3</v>
      </c>
      <c r="E8268" s="81">
        <f t="shared" si="389"/>
        <v>1.3000000000000002E-4</v>
      </c>
      <c r="F8268" s="97">
        <f>INDEX(バックデータ一覧!$G$4:$I$27,MATCH(計算過程!B8268,バックデータ一覧!$F$4:$F$27,0),MATCH(VLOOKUP(A8268,バックデータ一覧!$T$3:$U$367,2),バックデータ一覧!$G$3:$I$3,0))*10^-3</f>
        <v>1.3000000000000002E-4</v>
      </c>
      <c r="G8268" s="97">
        <f>INDEX(バックデータ一覧!$J$4:$L$27,MATCH(計算過程!B8268,バックデータ一覧!$F$4:$F$27,0),MATCH(VLOOKUP(A8268,バックデータ一覧!$T$3:$U$367,2),バックデータ一覧!$J$3:$L$3,0))*10^-3</f>
        <v>2.5000000000000001E-4</v>
      </c>
      <c r="H8268" s="97">
        <f>INDEX(バックデータ一覧!$M$4:$O$27,MATCH(計算過程!B8268,バックデータ一覧!$F$4:$F$27,0),MATCH(VLOOKUP(A8268,バックデータ一覧!$T$3:$U$367,2),バックデータ一覧!$M$3:$O$3,0))*10^-3</f>
        <v>3.8000000000000002E-4</v>
      </c>
      <c r="I8268" s="97">
        <f>INDEX(バックデータ一覧!$P$4:$R$27,MATCH(計算過程!B8268,バックデータ一覧!$F$4:$F$27,0),MATCH(VLOOKUP(A8268,バックデータ一覧!$T$3:$U$367,2),バックデータ一覧!$P$3:$R$3,0))*10^-3</f>
        <v>5.0000000000000001E-4</v>
      </c>
    </row>
    <row r="8269" spans="1:9" x14ac:dyDescent="0.15">
      <c r="A8269" s="57">
        <v>41984</v>
      </c>
      <c r="B8269" s="9" t="s">
        <v>111</v>
      </c>
      <c r="C8269" s="83">
        <f t="shared" si="388"/>
        <v>9.3200000000000002E-3</v>
      </c>
      <c r="D8269" s="82">
        <f t="shared" si="387"/>
        <v>5.9400000000000008E-3</v>
      </c>
      <c r="E8269" s="81">
        <f t="shared" si="389"/>
        <v>3.3799999999999998E-3</v>
      </c>
      <c r="F8269" s="97">
        <f>INDEX(バックデータ一覧!$G$4:$I$27,MATCH(計算過程!B8269,バックデータ一覧!$F$4:$F$27,0),MATCH(VLOOKUP(A8269,バックデータ一覧!$T$3:$U$367,2),バックデータ一覧!$G$3:$I$3,0))*10^-3</f>
        <v>3.3799999999999998E-3</v>
      </c>
      <c r="G8269" s="97">
        <f>INDEX(バックデータ一覧!$J$4:$L$27,MATCH(計算過程!B8269,バックデータ一覧!$F$4:$F$27,0),MATCH(VLOOKUP(A8269,バックデータ一覧!$T$3:$U$367,2),バックデータ一覧!$J$3:$L$3,0))*10^-3</f>
        <v>6.7499999999999999E-3</v>
      </c>
      <c r="H8269" s="97">
        <f>INDEX(バックデータ一覧!$M$4:$O$27,MATCH(計算過程!B8269,バックデータ一覧!$F$4:$F$27,0),MATCH(VLOOKUP(A8269,バックデータ一覧!$T$3:$U$367,2),バックデータ一覧!$M$3:$O$3,0))*10^-3</f>
        <v>1.0130000000000002E-2</v>
      </c>
      <c r="I8269" s="97">
        <f>INDEX(バックデータ一覧!$P$4:$R$27,MATCH(計算過程!B8269,バックデータ一覧!$F$4:$F$27,0),MATCH(VLOOKUP(A8269,バックデータ一覧!$T$3:$U$367,2),バックデータ一覧!$P$3:$R$3,0))*10^-3</f>
        <v>1.3509999999999999E-2</v>
      </c>
    </row>
    <row r="8270" spans="1:9" x14ac:dyDescent="0.15">
      <c r="A8270" s="57">
        <v>41984</v>
      </c>
      <c r="B8270" s="9" t="s">
        <v>112</v>
      </c>
      <c r="C8270" s="83">
        <f t="shared" si="388"/>
        <v>6.4800000000000005E-3</v>
      </c>
      <c r="D8270" s="82">
        <f t="shared" si="387"/>
        <v>5.9400000000000008E-3</v>
      </c>
      <c r="E8270" s="81">
        <f t="shared" si="389"/>
        <v>5.4000000000000001E-4</v>
      </c>
      <c r="F8270" s="97">
        <f>INDEX(バックデータ一覧!$G$4:$I$27,MATCH(計算過程!B8270,バックデータ一覧!$F$4:$F$27,0),MATCH(VLOOKUP(A8270,バックデータ一覧!$T$3:$U$367,2),バックデータ一覧!$G$3:$I$3,0))*10^-3</f>
        <v>5.4000000000000001E-4</v>
      </c>
      <c r="G8270" s="97">
        <f>INDEX(バックデータ一覧!$J$4:$L$27,MATCH(計算過程!B8270,バックデータ一覧!$F$4:$F$27,0),MATCH(VLOOKUP(A8270,バックデータ一覧!$T$3:$U$367,2),バックデータ一覧!$J$3:$L$3,0))*10^-3</f>
        <v>1.08E-3</v>
      </c>
      <c r="H8270" s="97">
        <f>INDEX(バックデータ一覧!$M$4:$O$27,MATCH(計算過程!B8270,バックデータ一覧!$F$4:$F$27,0),MATCH(VLOOKUP(A8270,バックデータ一覧!$T$3:$U$367,2),バックデータ一覧!$M$3:$O$3,0))*10^-3</f>
        <v>1.6299999999999999E-3</v>
      </c>
      <c r="I8270" s="97">
        <f>INDEX(バックデータ一覧!$P$4:$R$27,MATCH(計算過程!B8270,バックデータ一覧!$F$4:$F$27,0),MATCH(VLOOKUP(A8270,バックデータ一覧!$T$3:$U$367,2),バックデータ一覧!$P$3:$R$3,0))*10^-3</f>
        <v>2.1700000000000001E-3</v>
      </c>
    </row>
    <row r="8271" spans="1:9" x14ac:dyDescent="0.15">
      <c r="A8271" s="57">
        <v>41984</v>
      </c>
      <c r="B8271" s="9" t="s">
        <v>113</v>
      </c>
      <c r="C8271" s="83">
        <f t="shared" si="388"/>
        <v>6.4800000000000005E-3</v>
      </c>
      <c r="D8271" s="82">
        <f t="shared" si="387"/>
        <v>5.9400000000000008E-3</v>
      </c>
      <c r="E8271" s="81">
        <f t="shared" si="389"/>
        <v>5.4000000000000001E-4</v>
      </c>
      <c r="F8271" s="97">
        <f>INDEX(バックデータ一覧!$G$4:$I$27,MATCH(計算過程!B8271,バックデータ一覧!$F$4:$F$27,0),MATCH(VLOOKUP(A8271,バックデータ一覧!$T$3:$U$367,2),バックデータ一覧!$G$3:$I$3,0))*10^-3</f>
        <v>5.4000000000000001E-4</v>
      </c>
      <c r="G8271" s="97">
        <f>INDEX(バックデータ一覧!$J$4:$L$27,MATCH(計算過程!B8271,バックデータ一覧!$F$4:$F$27,0),MATCH(VLOOKUP(A8271,バックデータ一覧!$T$3:$U$367,2),バックデータ一覧!$J$3:$L$3,0))*10^-3</f>
        <v>1.08E-3</v>
      </c>
      <c r="H8271" s="97">
        <f>INDEX(バックデータ一覧!$M$4:$O$27,MATCH(計算過程!B8271,バックデータ一覧!$F$4:$F$27,0),MATCH(VLOOKUP(A8271,バックデータ一覧!$T$3:$U$367,2),バックデータ一覧!$M$3:$O$3,0))*10^-3</f>
        <v>1.6299999999999999E-3</v>
      </c>
      <c r="I8271" s="97">
        <f>INDEX(バックデータ一覧!$P$4:$R$27,MATCH(計算過程!B8271,バックデータ一覧!$F$4:$F$27,0),MATCH(VLOOKUP(A8271,バックデータ一覧!$T$3:$U$367,2),バックデータ一覧!$P$3:$R$3,0))*10^-3</f>
        <v>2.1700000000000001E-3</v>
      </c>
    </row>
    <row r="8272" spans="1:9" x14ac:dyDescent="0.15">
      <c r="A8272" s="57">
        <v>41984</v>
      </c>
      <c r="B8272" s="9" t="s">
        <v>114</v>
      </c>
      <c r="C8272" s="83">
        <f t="shared" si="388"/>
        <v>6.0700000000000007E-3</v>
      </c>
      <c r="D8272" s="82">
        <f t="shared" si="387"/>
        <v>5.9400000000000008E-3</v>
      </c>
      <c r="E8272" s="81">
        <f t="shared" si="389"/>
        <v>1.3000000000000002E-4</v>
      </c>
      <c r="F8272" s="97">
        <f>INDEX(バックデータ一覧!$G$4:$I$27,MATCH(計算過程!B8272,バックデータ一覧!$F$4:$F$27,0),MATCH(VLOOKUP(A8272,バックデータ一覧!$T$3:$U$367,2),バックデータ一覧!$G$3:$I$3,0))*10^-3</f>
        <v>1.3000000000000002E-4</v>
      </c>
      <c r="G8272" s="97">
        <f>INDEX(バックデータ一覧!$J$4:$L$27,MATCH(計算過程!B8272,バックデータ一覧!$F$4:$F$27,0),MATCH(VLOOKUP(A8272,バックデータ一覧!$T$3:$U$367,2),バックデータ一覧!$J$3:$L$3,0))*10^-3</f>
        <v>2.5000000000000001E-4</v>
      </c>
      <c r="H8272" s="97">
        <f>INDEX(バックデータ一覧!$M$4:$O$27,MATCH(計算過程!B8272,バックデータ一覧!$F$4:$F$27,0),MATCH(VLOOKUP(A8272,バックデータ一覧!$T$3:$U$367,2),バックデータ一覧!$M$3:$O$3,0))*10^-3</f>
        <v>3.8000000000000002E-4</v>
      </c>
      <c r="I8272" s="97">
        <f>INDEX(バックデータ一覧!$P$4:$R$27,MATCH(計算過程!B8272,バックデータ一覧!$F$4:$F$27,0),MATCH(VLOOKUP(A8272,バックデータ一覧!$T$3:$U$367,2),バックデータ一覧!$P$3:$R$3,0))*10^-3</f>
        <v>5.0000000000000001E-4</v>
      </c>
    </row>
    <row r="8273" spans="1:9" x14ac:dyDescent="0.15">
      <c r="A8273" s="57">
        <v>41984</v>
      </c>
      <c r="B8273" s="9" t="s">
        <v>115</v>
      </c>
      <c r="C8273" s="83">
        <f t="shared" si="388"/>
        <v>6.2700000000000013E-3</v>
      </c>
      <c r="D8273" s="82">
        <f t="shared" si="387"/>
        <v>5.9400000000000008E-3</v>
      </c>
      <c r="E8273" s="81">
        <f t="shared" si="389"/>
        <v>3.3E-4</v>
      </c>
      <c r="F8273" s="97">
        <f>INDEX(バックデータ一覧!$G$4:$I$27,MATCH(計算過程!B8273,バックデータ一覧!$F$4:$F$27,0),MATCH(VLOOKUP(A8273,バックデータ一覧!$T$3:$U$367,2),バックデータ一覧!$G$3:$I$3,0))*10^-3</f>
        <v>3.3E-4</v>
      </c>
      <c r="G8273" s="97">
        <f>INDEX(バックデータ一覧!$J$4:$L$27,MATCH(計算過程!B8273,バックデータ一覧!$F$4:$F$27,0),MATCH(VLOOKUP(A8273,バックデータ一覧!$T$3:$U$367,2),バックデータ一覧!$J$3:$L$3,0))*10^-3</f>
        <v>6.7000000000000002E-4</v>
      </c>
      <c r="H8273" s="97">
        <f>INDEX(バックデータ一覧!$M$4:$O$27,MATCH(計算過程!B8273,バックデータ一覧!$F$4:$F$27,0),MATCH(VLOOKUP(A8273,バックデータ一覧!$T$3:$U$367,2),バックデータ一覧!$M$3:$O$3,0))*10^-3</f>
        <v>1E-3</v>
      </c>
      <c r="I8273" s="97">
        <f>INDEX(バックデータ一覧!$P$4:$R$27,MATCH(計算過程!B8273,バックデータ一覧!$F$4:$F$27,0),MATCH(VLOOKUP(A8273,バックデータ一覧!$T$3:$U$367,2),バックデータ一覧!$P$3:$R$3,0))*10^-3</f>
        <v>1.33E-3</v>
      </c>
    </row>
    <row r="8274" spans="1:9" x14ac:dyDescent="0.15">
      <c r="A8274" s="57">
        <v>41984</v>
      </c>
      <c r="B8274" s="9" t="s">
        <v>116</v>
      </c>
      <c r="C8274" s="83">
        <f t="shared" si="388"/>
        <v>6.0700000000000007E-3</v>
      </c>
      <c r="D8274" s="82">
        <f t="shared" si="387"/>
        <v>5.9400000000000008E-3</v>
      </c>
      <c r="E8274" s="81">
        <f t="shared" si="389"/>
        <v>1.3000000000000002E-4</v>
      </c>
      <c r="F8274" s="97">
        <f>INDEX(バックデータ一覧!$G$4:$I$27,MATCH(計算過程!B8274,バックデータ一覧!$F$4:$F$27,0),MATCH(VLOOKUP(A8274,バックデータ一覧!$T$3:$U$367,2),バックデータ一覧!$G$3:$I$3,0))*10^-3</f>
        <v>1.3000000000000002E-4</v>
      </c>
      <c r="G8274" s="97">
        <f>INDEX(バックデータ一覧!$J$4:$L$27,MATCH(計算過程!B8274,バックデータ一覧!$F$4:$F$27,0),MATCH(VLOOKUP(A8274,バックデータ一覧!$T$3:$U$367,2),バックデータ一覧!$J$3:$L$3,0))*10^-3</f>
        <v>2.5000000000000001E-4</v>
      </c>
      <c r="H8274" s="97">
        <f>INDEX(バックデータ一覧!$M$4:$O$27,MATCH(計算過程!B8274,バックデータ一覧!$F$4:$F$27,0),MATCH(VLOOKUP(A8274,バックデータ一覧!$T$3:$U$367,2),バックデータ一覧!$M$3:$O$3,0))*10^-3</f>
        <v>3.8000000000000002E-4</v>
      </c>
      <c r="I8274" s="97">
        <f>INDEX(バックデータ一覧!$P$4:$R$27,MATCH(計算過程!B8274,バックデータ一覧!$F$4:$F$27,0),MATCH(VLOOKUP(A8274,バックデータ一覧!$T$3:$U$367,2),バックデータ一覧!$P$3:$R$3,0))*10^-3</f>
        <v>5.0000000000000001E-4</v>
      </c>
    </row>
    <row r="8275" spans="1:9" x14ac:dyDescent="0.15">
      <c r="A8275" s="57">
        <v>41984</v>
      </c>
      <c r="B8275" s="9" t="s">
        <v>117</v>
      </c>
      <c r="C8275" s="83">
        <f t="shared" si="388"/>
        <v>9.3200000000000002E-3</v>
      </c>
      <c r="D8275" s="82">
        <f t="shared" si="387"/>
        <v>5.9400000000000008E-3</v>
      </c>
      <c r="E8275" s="81">
        <f t="shared" si="389"/>
        <v>3.3799999999999998E-3</v>
      </c>
      <c r="F8275" s="97">
        <f>INDEX(バックデータ一覧!$G$4:$I$27,MATCH(計算過程!B8275,バックデータ一覧!$F$4:$F$27,0),MATCH(VLOOKUP(A8275,バックデータ一覧!$T$3:$U$367,2),バックデータ一覧!$G$3:$I$3,0))*10^-3</f>
        <v>3.3799999999999998E-3</v>
      </c>
      <c r="G8275" s="97">
        <f>INDEX(バックデータ一覧!$J$4:$L$27,MATCH(計算過程!B8275,バックデータ一覧!$F$4:$F$27,0),MATCH(VLOOKUP(A8275,バックデータ一覧!$T$3:$U$367,2),バックデータ一覧!$J$3:$L$3,0))*10^-3</f>
        <v>6.7499999999999999E-3</v>
      </c>
      <c r="H8275" s="97">
        <f>INDEX(バックデータ一覧!$M$4:$O$27,MATCH(計算過程!B8275,バックデータ一覧!$F$4:$F$27,0),MATCH(VLOOKUP(A8275,バックデータ一覧!$T$3:$U$367,2),バックデータ一覧!$M$3:$O$3,0))*10^-3</f>
        <v>1.0130000000000002E-2</v>
      </c>
      <c r="I8275" s="97">
        <f>INDEX(バックデータ一覧!$P$4:$R$27,MATCH(計算過程!B8275,バックデータ一覧!$F$4:$F$27,0),MATCH(VLOOKUP(A8275,バックデータ一覧!$T$3:$U$367,2),バックデータ一覧!$P$3:$R$3,0))*10^-3</f>
        <v>1.3509999999999999E-2</v>
      </c>
    </row>
    <row r="8276" spans="1:9" x14ac:dyDescent="0.15">
      <c r="A8276" s="57">
        <v>41984</v>
      </c>
      <c r="B8276" s="9" t="s">
        <v>118</v>
      </c>
      <c r="C8276" s="83">
        <f t="shared" si="388"/>
        <v>6.2700000000000013E-3</v>
      </c>
      <c r="D8276" s="82">
        <f t="shared" si="387"/>
        <v>5.9400000000000008E-3</v>
      </c>
      <c r="E8276" s="81">
        <f t="shared" si="389"/>
        <v>3.3E-4</v>
      </c>
      <c r="F8276" s="97">
        <f>INDEX(バックデータ一覧!$G$4:$I$27,MATCH(計算過程!B8276,バックデータ一覧!$F$4:$F$27,0),MATCH(VLOOKUP(A8276,バックデータ一覧!$T$3:$U$367,2),バックデータ一覧!$G$3:$I$3,0))*10^-3</f>
        <v>3.3E-4</v>
      </c>
      <c r="G8276" s="97">
        <f>INDEX(バックデータ一覧!$J$4:$L$27,MATCH(計算過程!B8276,バックデータ一覧!$F$4:$F$27,0),MATCH(VLOOKUP(A8276,バックデータ一覧!$T$3:$U$367,2),バックデータ一覧!$J$3:$L$3,0))*10^-3</f>
        <v>6.7000000000000002E-4</v>
      </c>
      <c r="H8276" s="97">
        <f>INDEX(バックデータ一覧!$M$4:$O$27,MATCH(計算過程!B8276,バックデータ一覧!$F$4:$F$27,0),MATCH(VLOOKUP(A8276,バックデータ一覧!$T$3:$U$367,2),バックデータ一覧!$M$3:$O$3,0))*10^-3</f>
        <v>1E-3</v>
      </c>
      <c r="I8276" s="97">
        <f>INDEX(バックデータ一覧!$P$4:$R$27,MATCH(計算過程!B8276,バックデータ一覧!$F$4:$F$27,0),MATCH(VLOOKUP(A8276,バックデータ一覧!$T$3:$U$367,2),バックデータ一覧!$P$3:$R$3,0))*10^-3</f>
        <v>1.33E-3</v>
      </c>
    </row>
    <row r="8277" spans="1:9" x14ac:dyDescent="0.15">
      <c r="A8277" s="57">
        <v>41984</v>
      </c>
      <c r="B8277" s="9" t="s">
        <v>119</v>
      </c>
      <c r="C8277" s="83">
        <f t="shared" si="388"/>
        <v>6.0700000000000007E-3</v>
      </c>
      <c r="D8277" s="82">
        <f t="shared" si="387"/>
        <v>5.9400000000000008E-3</v>
      </c>
      <c r="E8277" s="81">
        <f t="shared" si="389"/>
        <v>1.3000000000000002E-4</v>
      </c>
      <c r="F8277" s="97">
        <f>INDEX(バックデータ一覧!$G$4:$I$27,MATCH(計算過程!B8277,バックデータ一覧!$F$4:$F$27,0),MATCH(VLOOKUP(A8277,バックデータ一覧!$T$3:$U$367,2),バックデータ一覧!$G$3:$I$3,0))*10^-3</f>
        <v>1.3000000000000002E-4</v>
      </c>
      <c r="G8277" s="97">
        <f>INDEX(バックデータ一覧!$J$4:$L$27,MATCH(計算過程!B8277,バックデータ一覧!$F$4:$F$27,0),MATCH(VLOOKUP(A8277,バックデータ一覧!$T$3:$U$367,2),バックデータ一覧!$J$3:$L$3,0))*10^-3</f>
        <v>2.5000000000000001E-4</v>
      </c>
      <c r="H8277" s="97">
        <f>INDEX(バックデータ一覧!$M$4:$O$27,MATCH(計算過程!B8277,バックデータ一覧!$F$4:$F$27,0),MATCH(VLOOKUP(A8277,バックデータ一覧!$T$3:$U$367,2),バックデータ一覧!$M$3:$O$3,0))*10^-3</f>
        <v>3.8000000000000002E-4</v>
      </c>
      <c r="I8277" s="97">
        <f>INDEX(バックデータ一覧!$P$4:$R$27,MATCH(計算過程!B8277,バックデータ一覧!$F$4:$F$27,0),MATCH(VLOOKUP(A8277,バックデータ一覧!$T$3:$U$367,2),バックデータ一覧!$P$3:$R$3,0))*10^-3</f>
        <v>5.0000000000000001E-4</v>
      </c>
    </row>
    <row r="8278" spans="1:9" x14ac:dyDescent="0.15">
      <c r="A8278" s="57">
        <v>41984</v>
      </c>
      <c r="B8278" s="9" t="s">
        <v>120</v>
      </c>
      <c r="C8278" s="83">
        <f t="shared" si="388"/>
        <v>6.0700000000000007E-3</v>
      </c>
      <c r="D8278" s="82">
        <f t="shared" si="387"/>
        <v>5.9400000000000008E-3</v>
      </c>
      <c r="E8278" s="81">
        <f t="shared" si="389"/>
        <v>1.3000000000000002E-4</v>
      </c>
      <c r="F8278" s="97">
        <f>INDEX(バックデータ一覧!$G$4:$I$27,MATCH(計算過程!B8278,バックデータ一覧!$F$4:$F$27,0),MATCH(VLOOKUP(A8278,バックデータ一覧!$T$3:$U$367,2),バックデータ一覧!$G$3:$I$3,0))*10^-3</f>
        <v>1.3000000000000002E-4</v>
      </c>
      <c r="G8278" s="97">
        <f>INDEX(バックデータ一覧!$J$4:$L$27,MATCH(計算過程!B8278,バックデータ一覧!$F$4:$F$27,0),MATCH(VLOOKUP(A8278,バックデータ一覧!$T$3:$U$367,2),バックデータ一覧!$J$3:$L$3,0))*10^-3</f>
        <v>2.5000000000000001E-4</v>
      </c>
      <c r="H8278" s="97">
        <f>INDEX(バックデータ一覧!$M$4:$O$27,MATCH(計算過程!B8278,バックデータ一覧!$F$4:$F$27,0),MATCH(VLOOKUP(A8278,バックデータ一覧!$T$3:$U$367,2),バックデータ一覧!$M$3:$O$3,0))*10^-3</f>
        <v>3.8000000000000002E-4</v>
      </c>
      <c r="I8278" s="97">
        <f>INDEX(バックデータ一覧!$P$4:$R$27,MATCH(計算過程!B8278,バックデータ一覧!$F$4:$F$27,0),MATCH(VLOOKUP(A8278,バックデータ一覧!$T$3:$U$367,2),バックデータ一覧!$P$3:$R$3,0))*10^-3</f>
        <v>5.0000000000000001E-4</v>
      </c>
    </row>
    <row r="8279" spans="1:9" x14ac:dyDescent="0.15">
      <c r="A8279" s="57">
        <v>41984</v>
      </c>
      <c r="B8279" s="9" t="s">
        <v>121</v>
      </c>
      <c r="C8279" s="83">
        <f t="shared" si="388"/>
        <v>6.2700000000000013E-3</v>
      </c>
      <c r="D8279" s="82">
        <f t="shared" si="387"/>
        <v>5.9400000000000008E-3</v>
      </c>
      <c r="E8279" s="81">
        <f t="shared" si="389"/>
        <v>3.3E-4</v>
      </c>
      <c r="F8279" s="97">
        <f>INDEX(バックデータ一覧!$G$4:$I$27,MATCH(計算過程!B8279,バックデータ一覧!$F$4:$F$27,0),MATCH(VLOOKUP(A8279,バックデータ一覧!$T$3:$U$367,2),バックデータ一覧!$G$3:$I$3,0))*10^-3</f>
        <v>3.3E-4</v>
      </c>
      <c r="G8279" s="97">
        <f>INDEX(バックデータ一覧!$J$4:$L$27,MATCH(計算過程!B8279,バックデータ一覧!$F$4:$F$27,0),MATCH(VLOOKUP(A8279,バックデータ一覧!$T$3:$U$367,2),バックデータ一覧!$J$3:$L$3,0))*10^-3</f>
        <v>6.7000000000000002E-4</v>
      </c>
      <c r="H8279" s="97">
        <f>INDEX(バックデータ一覧!$M$4:$O$27,MATCH(計算過程!B8279,バックデータ一覧!$F$4:$F$27,0),MATCH(VLOOKUP(A8279,バックデータ一覧!$T$3:$U$367,2),バックデータ一覧!$M$3:$O$3,0))*10^-3</f>
        <v>1E-3</v>
      </c>
      <c r="I8279" s="97">
        <f>INDEX(バックデータ一覧!$P$4:$R$27,MATCH(計算過程!B8279,バックデータ一覧!$F$4:$F$27,0),MATCH(VLOOKUP(A8279,バックデータ一覧!$T$3:$U$367,2),バックデータ一覧!$P$3:$R$3,0))*10^-3</f>
        <v>1.33E-3</v>
      </c>
    </row>
    <row r="8280" spans="1:9" x14ac:dyDescent="0.15">
      <c r="A8280" s="57">
        <v>41984</v>
      </c>
      <c r="B8280" s="9" t="s">
        <v>122</v>
      </c>
      <c r="C8280" s="83">
        <f t="shared" si="388"/>
        <v>6.2700000000000013E-3</v>
      </c>
      <c r="D8280" s="82">
        <f t="shared" si="387"/>
        <v>5.9400000000000008E-3</v>
      </c>
      <c r="E8280" s="81">
        <f t="shared" si="389"/>
        <v>3.3E-4</v>
      </c>
      <c r="F8280" s="97">
        <f>INDEX(バックデータ一覧!$G$4:$I$27,MATCH(計算過程!B8280,バックデータ一覧!$F$4:$F$27,0),MATCH(VLOOKUP(A8280,バックデータ一覧!$T$3:$U$367,2),バックデータ一覧!$G$3:$I$3,0))*10^-3</f>
        <v>3.3E-4</v>
      </c>
      <c r="G8280" s="97">
        <f>INDEX(バックデータ一覧!$J$4:$L$27,MATCH(計算過程!B8280,バックデータ一覧!$F$4:$F$27,0),MATCH(VLOOKUP(A8280,バックデータ一覧!$T$3:$U$367,2),バックデータ一覧!$J$3:$L$3,0))*10^-3</f>
        <v>6.7000000000000002E-4</v>
      </c>
      <c r="H8280" s="97">
        <f>INDEX(バックデータ一覧!$M$4:$O$27,MATCH(計算過程!B8280,バックデータ一覧!$F$4:$F$27,0),MATCH(VLOOKUP(A8280,バックデータ一覧!$T$3:$U$367,2),バックデータ一覧!$M$3:$O$3,0))*10^-3</f>
        <v>1E-3</v>
      </c>
      <c r="I8280" s="97">
        <f>INDEX(バックデータ一覧!$P$4:$R$27,MATCH(計算過程!B8280,バックデータ一覧!$F$4:$F$27,0),MATCH(VLOOKUP(A8280,バックデータ一覧!$T$3:$U$367,2),バックデータ一覧!$P$3:$R$3,0))*10^-3</f>
        <v>1.33E-3</v>
      </c>
    </row>
    <row r="8281" spans="1:9" x14ac:dyDescent="0.15">
      <c r="A8281" s="57">
        <v>41984</v>
      </c>
      <c r="B8281" s="9" t="s">
        <v>123</v>
      </c>
      <c r="C8281" s="83">
        <f t="shared" si="388"/>
        <v>1.2360000000000001E-2</v>
      </c>
      <c r="D8281" s="82">
        <f t="shared" si="387"/>
        <v>5.9400000000000008E-3</v>
      </c>
      <c r="E8281" s="81">
        <f t="shared" si="389"/>
        <v>6.4200000000000004E-3</v>
      </c>
      <c r="F8281" s="97">
        <f>INDEX(バックデータ一覧!$G$4:$I$27,MATCH(計算過程!B8281,バックデータ一覧!$F$4:$F$27,0),MATCH(VLOOKUP(A8281,バックデータ一覧!$T$3:$U$367,2),バックデータ一覧!$G$3:$I$3,0))*10^-3</f>
        <v>6.4200000000000004E-3</v>
      </c>
      <c r="G8281" s="97">
        <f>INDEX(バックデータ一覧!$J$4:$L$27,MATCH(計算過程!B8281,バックデータ一覧!$F$4:$F$27,0),MATCH(VLOOKUP(A8281,バックデータ一覧!$T$3:$U$367,2),バックデータ一覧!$J$3:$L$3,0))*10^-3</f>
        <v>1.2840000000000001E-2</v>
      </c>
      <c r="H8281" s="97">
        <f>INDEX(バックデータ一覧!$M$4:$O$27,MATCH(計算過程!B8281,バックデータ一覧!$F$4:$F$27,0),MATCH(VLOOKUP(A8281,バックデータ一覧!$T$3:$U$367,2),バックデータ一覧!$M$3:$O$3,0))*10^-3</f>
        <v>1.9260000000000003E-2</v>
      </c>
      <c r="I8281" s="97">
        <f>INDEX(バックデータ一覧!$P$4:$R$27,MATCH(計算過程!B8281,バックデータ一覧!$F$4:$F$27,0),MATCH(VLOOKUP(A8281,バックデータ一覧!$T$3:$U$367,2),バックデータ一覧!$P$3:$R$3,0))*10^-3</f>
        <v>2.5680000000000001E-2</v>
      </c>
    </row>
    <row r="8282" spans="1:9" x14ac:dyDescent="0.15">
      <c r="A8282" s="57">
        <v>41984</v>
      </c>
      <c r="B8282" s="9" t="s">
        <v>124</v>
      </c>
      <c r="C8282" s="83">
        <f t="shared" si="388"/>
        <v>1.2360000000000001E-2</v>
      </c>
      <c r="D8282" s="82">
        <f t="shared" si="387"/>
        <v>5.9400000000000008E-3</v>
      </c>
      <c r="E8282" s="81">
        <f t="shared" si="389"/>
        <v>6.4200000000000004E-3</v>
      </c>
      <c r="F8282" s="97">
        <f>INDEX(バックデータ一覧!$G$4:$I$27,MATCH(計算過程!B8282,バックデータ一覧!$F$4:$F$27,0),MATCH(VLOOKUP(A8282,バックデータ一覧!$T$3:$U$367,2),バックデータ一覧!$G$3:$I$3,0))*10^-3</f>
        <v>6.4200000000000004E-3</v>
      </c>
      <c r="G8282" s="97">
        <f>INDEX(バックデータ一覧!$J$4:$L$27,MATCH(計算過程!B8282,バックデータ一覧!$F$4:$F$27,0),MATCH(VLOOKUP(A8282,バックデータ一覧!$T$3:$U$367,2),バックデータ一覧!$J$3:$L$3,0))*10^-3</f>
        <v>1.2840000000000001E-2</v>
      </c>
      <c r="H8282" s="97">
        <f>INDEX(バックデータ一覧!$M$4:$O$27,MATCH(計算過程!B8282,バックデータ一覧!$F$4:$F$27,0),MATCH(VLOOKUP(A8282,バックデータ一覧!$T$3:$U$367,2),バックデータ一覧!$M$3:$O$3,0))*10^-3</f>
        <v>1.9260000000000003E-2</v>
      </c>
      <c r="I8282" s="97">
        <f>INDEX(バックデータ一覧!$P$4:$R$27,MATCH(計算過程!B8282,バックデータ一覧!$F$4:$F$27,0),MATCH(VLOOKUP(A8282,バックデータ一覧!$T$3:$U$367,2),バックデータ一覧!$P$3:$R$3,0))*10^-3</f>
        <v>2.5680000000000001E-2</v>
      </c>
    </row>
    <row r="8283" spans="1:9" x14ac:dyDescent="0.15">
      <c r="A8283" s="57">
        <v>41984</v>
      </c>
      <c r="B8283" s="9" t="s">
        <v>125</v>
      </c>
      <c r="C8283" s="83">
        <f t="shared" si="388"/>
        <v>6.2700000000000013E-3</v>
      </c>
      <c r="D8283" s="82">
        <f t="shared" si="387"/>
        <v>5.9400000000000008E-3</v>
      </c>
      <c r="E8283" s="81">
        <f t="shared" si="389"/>
        <v>3.3E-4</v>
      </c>
      <c r="F8283" s="97">
        <f>INDEX(バックデータ一覧!$G$4:$I$27,MATCH(計算過程!B8283,バックデータ一覧!$F$4:$F$27,0),MATCH(VLOOKUP(A8283,バックデータ一覧!$T$3:$U$367,2),バックデータ一覧!$G$3:$I$3,0))*10^-3</f>
        <v>3.3E-4</v>
      </c>
      <c r="G8283" s="97">
        <f>INDEX(バックデータ一覧!$J$4:$L$27,MATCH(計算過程!B8283,バックデータ一覧!$F$4:$F$27,0),MATCH(VLOOKUP(A8283,バックデータ一覧!$T$3:$U$367,2),バックデータ一覧!$J$3:$L$3,0))*10^-3</f>
        <v>6.7000000000000002E-4</v>
      </c>
      <c r="H8283" s="97">
        <f>INDEX(バックデータ一覧!$M$4:$O$27,MATCH(計算過程!B8283,バックデータ一覧!$F$4:$F$27,0),MATCH(VLOOKUP(A8283,バックデータ一覧!$T$3:$U$367,2),バックデータ一覧!$M$3:$O$3,0))*10^-3</f>
        <v>1E-3</v>
      </c>
      <c r="I8283" s="97">
        <f>INDEX(バックデータ一覧!$P$4:$R$27,MATCH(計算過程!B8283,バックデータ一覧!$F$4:$F$27,0),MATCH(VLOOKUP(A8283,バックデータ一覧!$T$3:$U$367,2),バックデータ一覧!$P$3:$R$3,0))*10^-3</f>
        <v>1.33E-3</v>
      </c>
    </row>
    <row r="8284" spans="1:9" x14ac:dyDescent="0.15">
      <c r="A8284" s="57">
        <v>41984</v>
      </c>
      <c r="B8284" s="9" t="s">
        <v>126</v>
      </c>
      <c r="C8284" s="83">
        <f t="shared" si="388"/>
        <v>6.2700000000000013E-3</v>
      </c>
      <c r="D8284" s="82">
        <f t="shared" si="387"/>
        <v>5.9400000000000008E-3</v>
      </c>
      <c r="E8284" s="81">
        <f t="shared" si="389"/>
        <v>3.3E-4</v>
      </c>
      <c r="F8284" s="97">
        <f>INDEX(バックデータ一覧!$G$4:$I$27,MATCH(計算過程!B8284,バックデータ一覧!$F$4:$F$27,0),MATCH(VLOOKUP(A8284,バックデータ一覧!$T$3:$U$367,2),バックデータ一覧!$G$3:$I$3,0))*10^-3</f>
        <v>3.3E-4</v>
      </c>
      <c r="G8284" s="97">
        <f>INDEX(バックデータ一覧!$J$4:$L$27,MATCH(計算過程!B8284,バックデータ一覧!$F$4:$F$27,0),MATCH(VLOOKUP(A8284,バックデータ一覧!$T$3:$U$367,2),バックデータ一覧!$J$3:$L$3,0))*10^-3</f>
        <v>6.7000000000000002E-4</v>
      </c>
      <c r="H8284" s="97">
        <f>INDEX(バックデータ一覧!$M$4:$O$27,MATCH(計算過程!B8284,バックデータ一覧!$F$4:$F$27,0),MATCH(VLOOKUP(A8284,バックデータ一覧!$T$3:$U$367,2),バックデータ一覧!$M$3:$O$3,0))*10^-3</f>
        <v>1E-3</v>
      </c>
      <c r="I8284" s="97">
        <f>INDEX(バックデータ一覧!$P$4:$R$27,MATCH(計算過程!B8284,バックデータ一覧!$F$4:$F$27,0),MATCH(VLOOKUP(A8284,バックデータ一覧!$T$3:$U$367,2),バックデータ一覧!$P$3:$R$3,0))*10^-3</f>
        <v>1.33E-3</v>
      </c>
    </row>
    <row r="8285" spans="1:9" x14ac:dyDescent="0.15">
      <c r="A8285" s="57">
        <v>41984</v>
      </c>
      <c r="B8285" s="9" t="s">
        <v>127</v>
      </c>
      <c r="C8285" s="83">
        <f t="shared" si="388"/>
        <v>1.2220000000000002E-2</v>
      </c>
      <c r="D8285" s="82">
        <f t="shared" si="387"/>
        <v>5.9400000000000008E-3</v>
      </c>
      <c r="E8285" s="81">
        <f t="shared" si="389"/>
        <v>6.28E-3</v>
      </c>
      <c r="F8285" s="97">
        <f>INDEX(バックデータ一覧!$G$4:$I$27,MATCH(計算過程!B8285,バックデータ一覧!$F$4:$F$27,0),MATCH(VLOOKUP(A8285,バックデータ一覧!$T$3:$U$367,2),バックデータ一覧!$G$3:$I$3,0))*10^-3</f>
        <v>6.28E-3</v>
      </c>
      <c r="G8285" s="97">
        <f>INDEX(バックデータ一覧!$J$4:$L$27,MATCH(計算過程!B8285,バックデータ一覧!$F$4:$F$27,0),MATCH(VLOOKUP(A8285,バックデータ一覧!$T$3:$U$367,2),バックデータ一覧!$J$3:$L$3,0))*10^-3</f>
        <v>1.256E-2</v>
      </c>
      <c r="H8285" s="97">
        <f>INDEX(バックデータ一覧!$M$4:$O$27,MATCH(計算過程!B8285,バックデータ一覧!$F$4:$F$27,0),MATCH(VLOOKUP(A8285,バックデータ一覧!$T$3:$U$367,2),バックデータ一覧!$M$3:$O$3,0))*10^-3</f>
        <v>1.8839999999999999E-2</v>
      </c>
      <c r="I8285" s="97">
        <f>INDEX(バックデータ一覧!$P$4:$R$27,MATCH(計算過程!B8285,バックデータ一覧!$F$4:$F$27,0),MATCH(VLOOKUP(A8285,バックデータ一覧!$T$3:$U$367,2),バックデータ一覧!$P$3:$R$3,0))*10^-3</f>
        <v>2.512E-2</v>
      </c>
    </row>
    <row r="8286" spans="1:9" x14ac:dyDescent="0.15">
      <c r="A8286" s="57">
        <v>41984</v>
      </c>
      <c r="B8286" s="9" t="s">
        <v>128</v>
      </c>
      <c r="C8286" s="83">
        <f t="shared" si="388"/>
        <v>1.2640000000000002E-2</v>
      </c>
      <c r="D8286" s="82">
        <f t="shared" si="387"/>
        <v>5.9400000000000008E-3</v>
      </c>
      <c r="E8286" s="81">
        <f t="shared" si="389"/>
        <v>6.7000000000000002E-3</v>
      </c>
      <c r="F8286" s="97">
        <f>INDEX(バックデータ一覧!$G$4:$I$27,MATCH(計算過程!B8286,バックデータ一覧!$F$4:$F$27,0),MATCH(VLOOKUP(A8286,バックデータ一覧!$T$3:$U$367,2),バックデータ一覧!$G$3:$I$3,0))*10^-3</f>
        <v>6.7000000000000002E-3</v>
      </c>
      <c r="G8286" s="97">
        <f>INDEX(バックデータ一覧!$J$4:$L$27,MATCH(計算過程!B8286,バックデータ一覧!$F$4:$F$27,0),MATCH(VLOOKUP(A8286,バックデータ一覧!$T$3:$U$367,2),バックデータ一覧!$J$3:$L$3,0))*10^-3</f>
        <v>1.3390000000000001E-2</v>
      </c>
      <c r="H8286" s="97">
        <f>INDEX(バックデータ一覧!$M$4:$O$27,MATCH(計算過程!B8286,バックデータ一覧!$F$4:$F$27,0),MATCH(VLOOKUP(A8286,バックデータ一覧!$T$3:$U$367,2),バックデータ一覧!$M$3:$O$3,0))*10^-3</f>
        <v>2.009E-2</v>
      </c>
      <c r="I8286" s="97">
        <f>INDEX(バックデータ一覧!$P$4:$R$27,MATCH(計算過程!B8286,バックデータ一覧!$F$4:$F$27,0),MATCH(VLOOKUP(A8286,バックデータ一覧!$T$3:$U$367,2),バックデータ一覧!$P$3:$R$3,0))*10^-3</f>
        <v>2.6790000000000001E-2</v>
      </c>
    </row>
    <row r="8287" spans="1:9" x14ac:dyDescent="0.15">
      <c r="A8287" s="57">
        <v>41985</v>
      </c>
      <c r="B8287" s="9" t="s">
        <v>105</v>
      </c>
      <c r="C8287" s="83">
        <f t="shared" si="388"/>
        <v>6.0700000000000007E-3</v>
      </c>
      <c r="D8287" s="82">
        <f t="shared" si="387"/>
        <v>5.9400000000000008E-3</v>
      </c>
      <c r="E8287" s="81">
        <f t="shared" si="389"/>
        <v>1.3000000000000002E-4</v>
      </c>
      <c r="F8287" s="97">
        <f>INDEX(バックデータ一覧!$G$4:$I$27,MATCH(計算過程!B8287,バックデータ一覧!$F$4:$F$27,0),MATCH(VLOOKUP(A8287,バックデータ一覧!$T$3:$U$367,2),バックデータ一覧!$G$3:$I$3,0))*10^-3</f>
        <v>1.3000000000000002E-4</v>
      </c>
      <c r="G8287" s="97">
        <f>INDEX(バックデータ一覧!$J$4:$L$27,MATCH(計算過程!B8287,バックデータ一覧!$F$4:$F$27,0),MATCH(VLOOKUP(A8287,バックデータ一覧!$T$3:$U$367,2),バックデータ一覧!$J$3:$L$3,0))*10^-3</f>
        <v>2.5000000000000001E-4</v>
      </c>
      <c r="H8287" s="97">
        <f>INDEX(バックデータ一覧!$M$4:$O$27,MATCH(計算過程!B8287,バックデータ一覧!$F$4:$F$27,0),MATCH(VLOOKUP(A8287,バックデータ一覧!$T$3:$U$367,2),バックデータ一覧!$M$3:$O$3,0))*10^-3</f>
        <v>3.8000000000000002E-4</v>
      </c>
      <c r="I8287" s="97">
        <f>INDEX(バックデータ一覧!$P$4:$R$27,MATCH(計算過程!B8287,バックデータ一覧!$F$4:$F$27,0),MATCH(VLOOKUP(A8287,バックデータ一覧!$T$3:$U$367,2),バックデータ一覧!$P$3:$R$3,0))*10^-3</f>
        <v>5.0000000000000001E-4</v>
      </c>
    </row>
    <row r="8288" spans="1:9" x14ac:dyDescent="0.15">
      <c r="A8288" s="57">
        <v>41985</v>
      </c>
      <c r="B8288" s="9" t="s">
        <v>106</v>
      </c>
      <c r="C8288" s="83">
        <f t="shared" si="388"/>
        <v>6.0700000000000007E-3</v>
      </c>
      <c r="D8288" s="82">
        <f t="shared" si="387"/>
        <v>5.9400000000000008E-3</v>
      </c>
      <c r="E8288" s="81">
        <f t="shared" si="389"/>
        <v>1.3000000000000002E-4</v>
      </c>
      <c r="F8288" s="97">
        <f>INDEX(バックデータ一覧!$G$4:$I$27,MATCH(計算過程!B8288,バックデータ一覧!$F$4:$F$27,0),MATCH(VLOOKUP(A8288,バックデータ一覧!$T$3:$U$367,2),バックデータ一覧!$G$3:$I$3,0))*10^-3</f>
        <v>1.3000000000000002E-4</v>
      </c>
      <c r="G8288" s="97">
        <f>INDEX(バックデータ一覧!$J$4:$L$27,MATCH(計算過程!B8288,バックデータ一覧!$F$4:$F$27,0),MATCH(VLOOKUP(A8288,バックデータ一覧!$T$3:$U$367,2),バックデータ一覧!$J$3:$L$3,0))*10^-3</f>
        <v>2.5000000000000001E-4</v>
      </c>
      <c r="H8288" s="97">
        <f>INDEX(バックデータ一覧!$M$4:$O$27,MATCH(計算過程!B8288,バックデータ一覧!$F$4:$F$27,0),MATCH(VLOOKUP(A8288,バックデータ一覧!$T$3:$U$367,2),バックデータ一覧!$M$3:$O$3,0))*10^-3</f>
        <v>3.8000000000000002E-4</v>
      </c>
      <c r="I8288" s="97">
        <f>INDEX(バックデータ一覧!$P$4:$R$27,MATCH(計算過程!B8288,バックデータ一覧!$F$4:$F$27,0),MATCH(VLOOKUP(A8288,バックデータ一覧!$T$3:$U$367,2),バックデータ一覧!$P$3:$R$3,0))*10^-3</f>
        <v>5.0000000000000001E-4</v>
      </c>
    </row>
    <row r="8289" spans="1:9" x14ac:dyDescent="0.15">
      <c r="A8289" s="57">
        <v>41985</v>
      </c>
      <c r="B8289" s="9" t="s">
        <v>107</v>
      </c>
      <c r="C8289" s="83">
        <f t="shared" si="388"/>
        <v>6.0700000000000007E-3</v>
      </c>
      <c r="D8289" s="82">
        <f t="shared" si="387"/>
        <v>5.9400000000000008E-3</v>
      </c>
      <c r="E8289" s="81">
        <f t="shared" si="389"/>
        <v>1.3000000000000002E-4</v>
      </c>
      <c r="F8289" s="97">
        <f>INDEX(バックデータ一覧!$G$4:$I$27,MATCH(計算過程!B8289,バックデータ一覧!$F$4:$F$27,0),MATCH(VLOOKUP(A8289,バックデータ一覧!$T$3:$U$367,2),バックデータ一覧!$G$3:$I$3,0))*10^-3</f>
        <v>1.3000000000000002E-4</v>
      </c>
      <c r="G8289" s="97">
        <f>INDEX(バックデータ一覧!$J$4:$L$27,MATCH(計算過程!B8289,バックデータ一覧!$F$4:$F$27,0),MATCH(VLOOKUP(A8289,バックデータ一覧!$T$3:$U$367,2),バックデータ一覧!$J$3:$L$3,0))*10^-3</f>
        <v>2.5000000000000001E-4</v>
      </c>
      <c r="H8289" s="97">
        <f>INDEX(バックデータ一覧!$M$4:$O$27,MATCH(計算過程!B8289,バックデータ一覧!$F$4:$F$27,0),MATCH(VLOOKUP(A8289,バックデータ一覧!$T$3:$U$367,2),バックデータ一覧!$M$3:$O$3,0))*10^-3</f>
        <v>3.8000000000000002E-4</v>
      </c>
      <c r="I8289" s="97">
        <f>INDEX(バックデータ一覧!$P$4:$R$27,MATCH(計算過程!B8289,バックデータ一覧!$F$4:$F$27,0),MATCH(VLOOKUP(A8289,バックデータ一覧!$T$3:$U$367,2),バックデータ一覧!$P$3:$R$3,0))*10^-3</f>
        <v>5.0000000000000001E-4</v>
      </c>
    </row>
    <row r="8290" spans="1:9" x14ac:dyDescent="0.15">
      <c r="A8290" s="57">
        <v>41985</v>
      </c>
      <c r="B8290" s="9" t="s">
        <v>108</v>
      </c>
      <c r="C8290" s="83">
        <f t="shared" si="388"/>
        <v>6.0700000000000007E-3</v>
      </c>
      <c r="D8290" s="82">
        <f t="shared" si="387"/>
        <v>5.9400000000000008E-3</v>
      </c>
      <c r="E8290" s="81">
        <f t="shared" si="389"/>
        <v>1.3000000000000002E-4</v>
      </c>
      <c r="F8290" s="97">
        <f>INDEX(バックデータ一覧!$G$4:$I$27,MATCH(計算過程!B8290,バックデータ一覧!$F$4:$F$27,0),MATCH(VLOOKUP(A8290,バックデータ一覧!$T$3:$U$367,2),バックデータ一覧!$G$3:$I$3,0))*10^-3</f>
        <v>1.3000000000000002E-4</v>
      </c>
      <c r="G8290" s="97">
        <f>INDEX(バックデータ一覧!$J$4:$L$27,MATCH(計算過程!B8290,バックデータ一覧!$F$4:$F$27,0),MATCH(VLOOKUP(A8290,バックデータ一覧!$T$3:$U$367,2),バックデータ一覧!$J$3:$L$3,0))*10^-3</f>
        <v>2.5000000000000001E-4</v>
      </c>
      <c r="H8290" s="97">
        <f>INDEX(バックデータ一覧!$M$4:$O$27,MATCH(計算過程!B8290,バックデータ一覧!$F$4:$F$27,0),MATCH(VLOOKUP(A8290,バックデータ一覧!$T$3:$U$367,2),バックデータ一覧!$M$3:$O$3,0))*10^-3</f>
        <v>3.8000000000000002E-4</v>
      </c>
      <c r="I8290" s="97">
        <f>INDEX(バックデータ一覧!$P$4:$R$27,MATCH(計算過程!B8290,バックデータ一覧!$F$4:$F$27,0),MATCH(VLOOKUP(A8290,バックデータ一覧!$T$3:$U$367,2),バックデータ一覧!$P$3:$R$3,0))*10^-3</f>
        <v>5.0000000000000001E-4</v>
      </c>
    </row>
    <row r="8291" spans="1:9" x14ac:dyDescent="0.15">
      <c r="A8291" s="57">
        <v>41985</v>
      </c>
      <c r="B8291" s="9" t="s">
        <v>109</v>
      </c>
      <c r="C8291" s="83">
        <f t="shared" si="388"/>
        <v>6.0700000000000007E-3</v>
      </c>
      <c r="D8291" s="82">
        <f t="shared" si="387"/>
        <v>5.9400000000000008E-3</v>
      </c>
      <c r="E8291" s="81">
        <f t="shared" si="389"/>
        <v>1.3000000000000002E-4</v>
      </c>
      <c r="F8291" s="97">
        <f>INDEX(バックデータ一覧!$G$4:$I$27,MATCH(計算過程!B8291,バックデータ一覧!$F$4:$F$27,0),MATCH(VLOOKUP(A8291,バックデータ一覧!$T$3:$U$367,2),バックデータ一覧!$G$3:$I$3,0))*10^-3</f>
        <v>1.3000000000000002E-4</v>
      </c>
      <c r="G8291" s="97">
        <f>INDEX(バックデータ一覧!$J$4:$L$27,MATCH(計算過程!B8291,バックデータ一覧!$F$4:$F$27,0),MATCH(VLOOKUP(A8291,バックデータ一覧!$T$3:$U$367,2),バックデータ一覧!$J$3:$L$3,0))*10^-3</f>
        <v>2.5000000000000001E-4</v>
      </c>
      <c r="H8291" s="97">
        <f>INDEX(バックデータ一覧!$M$4:$O$27,MATCH(計算過程!B8291,バックデータ一覧!$F$4:$F$27,0),MATCH(VLOOKUP(A8291,バックデータ一覧!$T$3:$U$367,2),バックデータ一覧!$M$3:$O$3,0))*10^-3</f>
        <v>3.8000000000000002E-4</v>
      </c>
      <c r="I8291" s="97">
        <f>INDEX(バックデータ一覧!$P$4:$R$27,MATCH(計算過程!B8291,バックデータ一覧!$F$4:$F$27,0),MATCH(VLOOKUP(A8291,バックデータ一覧!$T$3:$U$367,2),バックデータ一覧!$P$3:$R$3,0))*10^-3</f>
        <v>5.0000000000000001E-4</v>
      </c>
    </row>
    <row r="8292" spans="1:9" x14ac:dyDescent="0.15">
      <c r="A8292" s="57">
        <v>41985</v>
      </c>
      <c r="B8292" s="9" t="s">
        <v>110</v>
      </c>
      <c r="C8292" s="83">
        <f t="shared" si="388"/>
        <v>6.0700000000000007E-3</v>
      </c>
      <c r="D8292" s="82">
        <f t="shared" si="387"/>
        <v>5.9400000000000008E-3</v>
      </c>
      <c r="E8292" s="81">
        <f t="shared" si="389"/>
        <v>1.3000000000000002E-4</v>
      </c>
      <c r="F8292" s="97">
        <f>INDEX(バックデータ一覧!$G$4:$I$27,MATCH(計算過程!B8292,バックデータ一覧!$F$4:$F$27,0),MATCH(VLOOKUP(A8292,バックデータ一覧!$T$3:$U$367,2),バックデータ一覧!$G$3:$I$3,0))*10^-3</f>
        <v>1.3000000000000002E-4</v>
      </c>
      <c r="G8292" s="97">
        <f>INDEX(バックデータ一覧!$J$4:$L$27,MATCH(計算過程!B8292,バックデータ一覧!$F$4:$F$27,0),MATCH(VLOOKUP(A8292,バックデータ一覧!$T$3:$U$367,2),バックデータ一覧!$J$3:$L$3,0))*10^-3</f>
        <v>2.5000000000000001E-4</v>
      </c>
      <c r="H8292" s="97">
        <f>INDEX(バックデータ一覧!$M$4:$O$27,MATCH(計算過程!B8292,バックデータ一覧!$F$4:$F$27,0),MATCH(VLOOKUP(A8292,バックデータ一覧!$T$3:$U$367,2),バックデータ一覧!$M$3:$O$3,0))*10^-3</f>
        <v>3.8000000000000002E-4</v>
      </c>
      <c r="I8292" s="97">
        <f>INDEX(バックデータ一覧!$P$4:$R$27,MATCH(計算過程!B8292,バックデータ一覧!$F$4:$F$27,0),MATCH(VLOOKUP(A8292,バックデータ一覧!$T$3:$U$367,2),バックデータ一覧!$P$3:$R$3,0))*10^-3</f>
        <v>5.0000000000000001E-4</v>
      </c>
    </row>
    <row r="8293" spans="1:9" x14ac:dyDescent="0.15">
      <c r="A8293" s="57">
        <v>41985</v>
      </c>
      <c r="B8293" s="9" t="s">
        <v>111</v>
      </c>
      <c r="C8293" s="83">
        <f t="shared" si="388"/>
        <v>9.3200000000000002E-3</v>
      </c>
      <c r="D8293" s="82">
        <f t="shared" si="387"/>
        <v>5.9400000000000008E-3</v>
      </c>
      <c r="E8293" s="81">
        <f t="shared" si="389"/>
        <v>3.3799999999999998E-3</v>
      </c>
      <c r="F8293" s="97">
        <f>INDEX(バックデータ一覧!$G$4:$I$27,MATCH(計算過程!B8293,バックデータ一覧!$F$4:$F$27,0),MATCH(VLOOKUP(A8293,バックデータ一覧!$T$3:$U$367,2),バックデータ一覧!$G$3:$I$3,0))*10^-3</f>
        <v>3.3799999999999998E-3</v>
      </c>
      <c r="G8293" s="97">
        <f>INDEX(バックデータ一覧!$J$4:$L$27,MATCH(計算過程!B8293,バックデータ一覧!$F$4:$F$27,0),MATCH(VLOOKUP(A8293,バックデータ一覧!$T$3:$U$367,2),バックデータ一覧!$J$3:$L$3,0))*10^-3</f>
        <v>6.7499999999999999E-3</v>
      </c>
      <c r="H8293" s="97">
        <f>INDEX(バックデータ一覧!$M$4:$O$27,MATCH(計算過程!B8293,バックデータ一覧!$F$4:$F$27,0),MATCH(VLOOKUP(A8293,バックデータ一覧!$T$3:$U$367,2),バックデータ一覧!$M$3:$O$3,0))*10^-3</f>
        <v>1.0130000000000002E-2</v>
      </c>
      <c r="I8293" s="97">
        <f>INDEX(バックデータ一覧!$P$4:$R$27,MATCH(計算過程!B8293,バックデータ一覧!$F$4:$F$27,0),MATCH(VLOOKUP(A8293,バックデータ一覧!$T$3:$U$367,2),バックデータ一覧!$P$3:$R$3,0))*10^-3</f>
        <v>1.3509999999999999E-2</v>
      </c>
    </row>
    <row r="8294" spans="1:9" x14ac:dyDescent="0.15">
      <c r="A8294" s="57">
        <v>41985</v>
      </c>
      <c r="B8294" s="9" t="s">
        <v>112</v>
      </c>
      <c r="C8294" s="83">
        <f t="shared" si="388"/>
        <v>6.4800000000000005E-3</v>
      </c>
      <c r="D8294" s="82">
        <f t="shared" si="387"/>
        <v>5.9400000000000008E-3</v>
      </c>
      <c r="E8294" s="81">
        <f t="shared" si="389"/>
        <v>5.4000000000000001E-4</v>
      </c>
      <c r="F8294" s="97">
        <f>INDEX(バックデータ一覧!$G$4:$I$27,MATCH(計算過程!B8294,バックデータ一覧!$F$4:$F$27,0),MATCH(VLOOKUP(A8294,バックデータ一覧!$T$3:$U$367,2),バックデータ一覧!$G$3:$I$3,0))*10^-3</f>
        <v>5.4000000000000001E-4</v>
      </c>
      <c r="G8294" s="97">
        <f>INDEX(バックデータ一覧!$J$4:$L$27,MATCH(計算過程!B8294,バックデータ一覧!$F$4:$F$27,0),MATCH(VLOOKUP(A8294,バックデータ一覧!$T$3:$U$367,2),バックデータ一覧!$J$3:$L$3,0))*10^-3</f>
        <v>1.08E-3</v>
      </c>
      <c r="H8294" s="97">
        <f>INDEX(バックデータ一覧!$M$4:$O$27,MATCH(計算過程!B8294,バックデータ一覧!$F$4:$F$27,0),MATCH(VLOOKUP(A8294,バックデータ一覧!$T$3:$U$367,2),バックデータ一覧!$M$3:$O$3,0))*10^-3</f>
        <v>1.6299999999999999E-3</v>
      </c>
      <c r="I8294" s="97">
        <f>INDEX(バックデータ一覧!$P$4:$R$27,MATCH(計算過程!B8294,バックデータ一覧!$F$4:$F$27,0),MATCH(VLOOKUP(A8294,バックデータ一覧!$T$3:$U$367,2),バックデータ一覧!$P$3:$R$3,0))*10^-3</f>
        <v>2.1700000000000001E-3</v>
      </c>
    </row>
    <row r="8295" spans="1:9" x14ac:dyDescent="0.15">
      <c r="A8295" s="57">
        <v>41985</v>
      </c>
      <c r="B8295" s="9" t="s">
        <v>113</v>
      </c>
      <c r="C8295" s="83">
        <f t="shared" si="388"/>
        <v>6.4800000000000005E-3</v>
      </c>
      <c r="D8295" s="82">
        <f t="shared" si="387"/>
        <v>5.9400000000000008E-3</v>
      </c>
      <c r="E8295" s="81">
        <f t="shared" si="389"/>
        <v>5.4000000000000001E-4</v>
      </c>
      <c r="F8295" s="97">
        <f>INDEX(バックデータ一覧!$G$4:$I$27,MATCH(計算過程!B8295,バックデータ一覧!$F$4:$F$27,0),MATCH(VLOOKUP(A8295,バックデータ一覧!$T$3:$U$367,2),バックデータ一覧!$G$3:$I$3,0))*10^-3</f>
        <v>5.4000000000000001E-4</v>
      </c>
      <c r="G8295" s="97">
        <f>INDEX(バックデータ一覧!$J$4:$L$27,MATCH(計算過程!B8295,バックデータ一覧!$F$4:$F$27,0),MATCH(VLOOKUP(A8295,バックデータ一覧!$T$3:$U$367,2),バックデータ一覧!$J$3:$L$3,0))*10^-3</f>
        <v>1.08E-3</v>
      </c>
      <c r="H8295" s="97">
        <f>INDEX(バックデータ一覧!$M$4:$O$27,MATCH(計算過程!B8295,バックデータ一覧!$F$4:$F$27,0),MATCH(VLOOKUP(A8295,バックデータ一覧!$T$3:$U$367,2),バックデータ一覧!$M$3:$O$3,0))*10^-3</f>
        <v>1.6299999999999999E-3</v>
      </c>
      <c r="I8295" s="97">
        <f>INDEX(バックデータ一覧!$P$4:$R$27,MATCH(計算過程!B8295,バックデータ一覧!$F$4:$F$27,0),MATCH(VLOOKUP(A8295,バックデータ一覧!$T$3:$U$367,2),バックデータ一覧!$P$3:$R$3,0))*10^-3</f>
        <v>2.1700000000000001E-3</v>
      </c>
    </row>
    <row r="8296" spans="1:9" x14ac:dyDescent="0.15">
      <c r="A8296" s="57">
        <v>41985</v>
      </c>
      <c r="B8296" s="9" t="s">
        <v>114</v>
      </c>
      <c r="C8296" s="83">
        <f t="shared" si="388"/>
        <v>6.0700000000000007E-3</v>
      </c>
      <c r="D8296" s="82">
        <f t="shared" si="387"/>
        <v>5.9400000000000008E-3</v>
      </c>
      <c r="E8296" s="81">
        <f t="shared" si="389"/>
        <v>1.3000000000000002E-4</v>
      </c>
      <c r="F8296" s="97">
        <f>INDEX(バックデータ一覧!$G$4:$I$27,MATCH(計算過程!B8296,バックデータ一覧!$F$4:$F$27,0),MATCH(VLOOKUP(A8296,バックデータ一覧!$T$3:$U$367,2),バックデータ一覧!$G$3:$I$3,0))*10^-3</f>
        <v>1.3000000000000002E-4</v>
      </c>
      <c r="G8296" s="97">
        <f>INDEX(バックデータ一覧!$J$4:$L$27,MATCH(計算過程!B8296,バックデータ一覧!$F$4:$F$27,0),MATCH(VLOOKUP(A8296,バックデータ一覧!$T$3:$U$367,2),バックデータ一覧!$J$3:$L$3,0))*10^-3</f>
        <v>2.5000000000000001E-4</v>
      </c>
      <c r="H8296" s="97">
        <f>INDEX(バックデータ一覧!$M$4:$O$27,MATCH(計算過程!B8296,バックデータ一覧!$F$4:$F$27,0),MATCH(VLOOKUP(A8296,バックデータ一覧!$T$3:$U$367,2),バックデータ一覧!$M$3:$O$3,0))*10^-3</f>
        <v>3.8000000000000002E-4</v>
      </c>
      <c r="I8296" s="97">
        <f>INDEX(バックデータ一覧!$P$4:$R$27,MATCH(計算過程!B8296,バックデータ一覧!$F$4:$F$27,0),MATCH(VLOOKUP(A8296,バックデータ一覧!$T$3:$U$367,2),バックデータ一覧!$P$3:$R$3,0))*10^-3</f>
        <v>5.0000000000000001E-4</v>
      </c>
    </row>
    <row r="8297" spans="1:9" x14ac:dyDescent="0.15">
      <c r="A8297" s="57">
        <v>41985</v>
      </c>
      <c r="B8297" s="9" t="s">
        <v>115</v>
      </c>
      <c r="C8297" s="83">
        <f t="shared" si="388"/>
        <v>6.2700000000000013E-3</v>
      </c>
      <c r="D8297" s="82">
        <f t="shared" si="387"/>
        <v>5.9400000000000008E-3</v>
      </c>
      <c r="E8297" s="81">
        <f t="shared" si="389"/>
        <v>3.3E-4</v>
      </c>
      <c r="F8297" s="97">
        <f>INDEX(バックデータ一覧!$G$4:$I$27,MATCH(計算過程!B8297,バックデータ一覧!$F$4:$F$27,0),MATCH(VLOOKUP(A8297,バックデータ一覧!$T$3:$U$367,2),バックデータ一覧!$G$3:$I$3,0))*10^-3</f>
        <v>3.3E-4</v>
      </c>
      <c r="G8297" s="97">
        <f>INDEX(バックデータ一覧!$J$4:$L$27,MATCH(計算過程!B8297,バックデータ一覧!$F$4:$F$27,0),MATCH(VLOOKUP(A8297,バックデータ一覧!$T$3:$U$367,2),バックデータ一覧!$J$3:$L$3,0))*10^-3</f>
        <v>6.7000000000000002E-4</v>
      </c>
      <c r="H8297" s="97">
        <f>INDEX(バックデータ一覧!$M$4:$O$27,MATCH(計算過程!B8297,バックデータ一覧!$F$4:$F$27,0),MATCH(VLOOKUP(A8297,バックデータ一覧!$T$3:$U$367,2),バックデータ一覧!$M$3:$O$3,0))*10^-3</f>
        <v>1E-3</v>
      </c>
      <c r="I8297" s="97">
        <f>INDEX(バックデータ一覧!$P$4:$R$27,MATCH(計算過程!B8297,バックデータ一覧!$F$4:$F$27,0),MATCH(VLOOKUP(A8297,バックデータ一覧!$T$3:$U$367,2),バックデータ一覧!$P$3:$R$3,0))*10^-3</f>
        <v>1.33E-3</v>
      </c>
    </row>
    <row r="8298" spans="1:9" x14ac:dyDescent="0.15">
      <c r="A8298" s="57">
        <v>41985</v>
      </c>
      <c r="B8298" s="9" t="s">
        <v>116</v>
      </c>
      <c r="C8298" s="83">
        <f t="shared" si="388"/>
        <v>6.0700000000000007E-3</v>
      </c>
      <c r="D8298" s="82">
        <f t="shared" si="387"/>
        <v>5.9400000000000008E-3</v>
      </c>
      <c r="E8298" s="81">
        <f t="shared" si="389"/>
        <v>1.3000000000000002E-4</v>
      </c>
      <c r="F8298" s="97">
        <f>INDEX(バックデータ一覧!$G$4:$I$27,MATCH(計算過程!B8298,バックデータ一覧!$F$4:$F$27,0),MATCH(VLOOKUP(A8298,バックデータ一覧!$T$3:$U$367,2),バックデータ一覧!$G$3:$I$3,0))*10^-3</f>
        <v>1.3000000000000002E-4</v>
      </c>
      <c r="G8298" s="97">
        <f>INDEX(バックデータ一覧!$J$4:$L$27,MATCH(計算過程!B8298,バックデータ一覧!$F$4:$F$27,0),MATCH(VLOOKUP(A8298,バックデータ一覧!$T$3:$U$367,2),バックデータ一覧!$J$3:$L$3,0))*10^-3</f>
        <v>2.5000000000000001E-4</v>
      </c>
      <c r="H8298" s="97">
        <f>INDEX(バックデータ一覧!$M$4:$O$27,MATCH(計算過程!B8298,バックデータ一覧!$F$4:$F$27,0),MATCH(VLOOKUP(A8298,バックデータ一覧!$T$3:$U$367,2),バックデータ一覧!$M$3:$O$3,0))*10^-3</f>
        <v>3.8000000000000002E-4</v>
      </c>
      <c r="I8298" s="97">
        <f>INDEX(バックデータ一覧!$P$4:$R$27,MATCH(計算過程!B8298,バックデータ一覧!$F$4:$F$27,0),MATCH(VLOOKUP(A8298,バックデータ一覧!$T$3:$U$367,2),バックデータ一覧!$P$3:$R$3,0))*10^-3</f>
        <v>5.0000000000000001E-4</v>
      </c>
    </row>
    <row r="8299" spans="1:9" x14ac:dyDescent="0.15">
      <c r="A8299" s="57">
        <v>41985</v>
      </c>
      <c r="B8299" s="9" t="s">
        <v>117</v>
      </c>
      <c r="C8299" s="83">
        <f t="shared" si="388"/>
        <v>9.3200000000000002E-3</v>
      </c>
      <c r="D8299" s="82">
        <f t="shared" si="387"/>
        <v>5.9400000000000008E-3</v>
      </c>
      <c r="E8299" s="81">
        <f t="shared" si="389"/>
        <v>3.3799999999999998E-3</v>
      </c>
      <c r="F8299" s="97">
        <f>INDEX(バックデータ一覧!$G$4:$I$27,MATCH(計算過程!B8299,バックデータ一覧!$F$4:$F$27,0),MATCH(VLOOKUP(A8299,バックデータ一覧!$T$3:$U$367,2),バックデータ一覧!$G$3:$I$3,0))*10^-3</f>
        <v>3.3799999999999998E-3</v>
      </c>
      <c r="G8299" s="97">
        <f>INDEX(バックデータ一覧!$J$4:$L$27,MATCH(計算過程!B8299,バックデータ一覧!$F$4:$F$27,0),MATCH(VLOOKUP(A8299,バックデータ一覧!$T$3:$U$367,2),バックデータ一覧!$J$3:$L$3,0))*10^-3</f>
        <v>6.7499999999999999E-3</v>
      </c>
      <c r="H8299" s="97">
        <f>INDEX(バックデータ一覧!$M$4:$O$27,MATCH(計算過程!B8299,バックデータ一覧!$F$4:$F$27,0),MATCH(VLOOKUP(A8299,バックデータ一覧!$T$3:$U$367,2),バックデータ一覧!$M$3:$O$3,0))*10^-3</f>
        <v>1.0130000000000002E-2</v>
      </c>
      <c r="I8299" s="97">
        <f>INDEX(バックデータ一覧!$P$4:$R$27,MATCH(計算過程!B8299,バックデータ一覧!$F$4:$F$27,0),MATCH(VLOOKUP(A8299,バックデータ一覧!$T$3:$U$367,2),バックデータ一覧!$P$3:$R$3,0))*10^-3</f>
        <v>1.3509999999999999E-2</v>
      </c>
    </row>
    <row r="8300" spans="1:9" x14ac:dyDescent="0.15">
      <c r="A8300" s="57">
        <v>41985</v>
      </c>
      <c r="B8300" s="9" t="s">
        <v>118</v>
      </c>
      <c r="C8300" s="83">
        <f t="shared" si="388"/>
        <v>6.2700000000000013E-3</v>
      </c>
      <c r="D8300" s="82">
        <f t="shared" si="387"/>
        <v>5.9400000000000008E-3</v>
      </c>
      <c r="E8300" s="81">
        <f t="shared" si="389"/>
        <v>3.3E-4</v>
      </c>
      <c r="F8300" s="97">
        <f>INDEX(バックデータ一覧!$G$4:$I$27,MATCH(計算過程!B8300,バックデータ一覧!$F$4:$F$27,0),MATCH(VLOOKUP(A8300,バックデータ一覧!$T$3:$U$367,2),バックデータ一覧!$G$3:$I$3,0))*10^-3</f>
        <v>3.3E-4</v>
      </c>
      <c r="G8300" s="97">
        <f>INDEX(バックデータ一覧!$J$4:$L$27,MATCH(計算過程!B8300,バックデータ一覧!$F$4:$F$27,0),MATCH(VLOOKUP(A8300,バックデータ一覧!$T$3:$U$367,2),バックデータ一覧!$J$3:$L$3,0))*10^-3</f>
        <v>6.7000000000000002E-4</v>
      </c>
      <c r="H8300" s="97">
        <f>INDEX(バックデータ一覧!$M$4:$O$27,MATCH(計算過程!B8300,バックデータ一覧!$F$4:$F$27,0),MATCH(VLOOKUP(A8300,バックデータ一覧!$T$3:$U$367,2),バックデータ一覧!$M$3:$O$3,0))*10^-3</f>
        <v>1E-3</v>
      </c>
      <c r="I8300" s="97">
        <f>INDEX(バックデータ一覧!$P$4:$R$27,MATCH(計算過程!B8300,バックデータ一覧!$F$4:$F$27,0),MATCH(VLOOKUP(A8300,バックデータ一覧!$T$3:$U$367,2),バックデータ一覧!$P$3:$R$3,0))*10^-3</f>
        <v>1.33E-3</v>
      </c>
    </row>
    <row r="8301" spans="1:9" x14ac:dyDescent="0.15">
      <c r="A8301" s="57">
        <v>41985</v>
      </c>
      <c r="B8301" s="9" t="s">
        <v>119</v>
      </c>
      <c r="C8301" s="83">
        <f t="shared" si="388"/>
        <v>6.0700000000000007E-3</v>
      </c>
      <c r="D8301" s="82">
        <f t="shared" si="387"/>
        <v>5.9400000000000008E-3</v>
      </c>
      <c r="E8301" s="81">
        <f t="shared" si="389"/>
        <v>1.3000000000000002E-4</v>
      </c>
      <c r="F8301" s="97">
        <f>INDEX(バックデータ一覧!$G$4:$I$27,MATCH(計算過程!B8301,バックデータ一覧!$F$4:$F$27,0),MATCH(VLOOKUP(A8301,バックデータ一覧!$T$3:$U$367,2),バックデータ一覧!$G$3:$I$3,0))*10^-3</f>
        <v>1.3000000000000002E-4</v>
      </c>
      <c r="G8301" s="97">
        <f>INDEX(バックデータ一覧!$J$4:$L$27,MATCH(計算過程!B8301,バックデータ一覧!$F$4:$F$27,0),MATCH(VLOOKUP(A8301,バックデータ一覧!$T$3:$U$367,2),バックデータ一覧!$J$3:$L$3,0))*10^-3</f>
        <v>2.5000000000000001E-4</v>
      </c>
      <c r="H8301" s="97">
        <f>INDEX(バックデータ一覧!$M$4:$O$27,MATCH(計算過程!B8301,バックデータ一覧!$F$4:$F$27,0),MATCH(VLOOKUP(A8301,バックデータ一覧!$T$3:$U$367,2),バックデータ一覧!$M$3:$O$3,0))*10^-3</f>
        <v>3.8000000000000002E-4</v>
      </c>
      <c r="I8301" s="97">
        <f>INDEX(バックデータ一覧!$P$4:$R$27,MATCH(計算過程!B8301,バックデータ一覧!$F$4:$F$27,0),MATCH(VLOOKUP(A8301,バックデータ一覧!$T$3:$U$367,2),バックデータ一覧!$P$3:$R$3,0))*10^-3</f>
        <v>5.0000000000000001E-4</v>
      </c>
    </row>
    <row r="8302" spans="1:9" x14ac:dyDescent="0.15">
      <c r="A8302" s="57">
        <v>41985</v>
      </c>
      <c r="B8302" s="9" t="s">
        <v>120</v>
      </c>
      <c r="C8302" s="83">
        <f t="shared" si="388"/>
        <v>6.0700000000000007E-3</v>
      </c>
      <c r="D8302" s="82">
        <f t="shared" si="387"/>
        <v>5.9400000000000008E-3</v>
      </c>
      <c r="E8302" s="81">
        <f t="shared" si="389"/>
        <v>1.3000000000000002E-4</v>
      </c>
      <c r="F8302" s="97">
        <f>INDEX(バックデータ一覧!$G$4:$I$27,MATCH(計算過程!B8302,バックデータ一覧!$F$4:$F$27,0),MATCH(VLOOKUP(A8302,バックデータ一覧!$T$3:$U$367,2),バックデータ一覧!$G$3:$I$3,0))*10^-3</f>
        <v>1.3000000000000002E-4</v>
      </c>
      <c r="G8302" s="97">
        <f>INDEX(バックデータ一覧!$J$4:$L$27,MATCH(計算過程!B8302,バックデータ一覧!$F$4:$F$27,0),MATCH(VLOOKUP(A8302,バックデータ一覧!$T$3:$U$367,2),バックデータ一覧!$J$3:$L$3,0))*10^-3</f>
        <v>2.5000000000000001E-4</v>
      </c>
      <c r="H8302" s="97">
        <f>INDEX(バックデータ一覧!$M$4:$O$27,MATCH(計算過程!B8302,バックデータ一覧!$F$4:$F$27,0),MATCH(VLOOKUP(A8302,バックデータ一覧!$T$3:$U$367,2),バックデータ一覧!$M$3:$O$3,0))*10^-3</f>
        <v>3.8000000000000002E-4</v>
      </c>
      <c r="I8302" s="97">
        <f>INDEX(バックデータ一覧!$P$4:$R$27,MATCH(計算過程!B8302,バックデータ一覧!$F$4:$F$27,0),MATCH(VLOOKUP(A8302,バックデータ一覧!$T$3:$U$367,2),バックデータ一覧!$P$3:$R$3,0))*10^-3</f>
        <v>5.0000000000000001E-4</v>
      </c>
    </row>
    <row r="8303" spans="1:9" x14ac:dyDescent="0.15">
      <c r="A8303" s="57">
        <v>41985</v>
      </c>
      <c r="B8303" s="9" t="s">
        <v>121</v>
      </c>
      <c r="C8303" s="83">
        <f t="shared" si="388"/>
        <v>6.2700000000000013E-3</v>
      </c>
      <c r="D8303" s="82">
        <f t="shared" si="387"/>
        <v>5.9400000000000008E-3</v>
      </c>
      <c r="E8303" s="81">
        <f t="shared" si="389"/>
        <v>3.3E-4</v>
      </c>
      <c r="F8303" s="97">
        <f>INDEX(バックデータ一覧!$G$4:$I$27,MATCH(計算過程!B8303,バックデータ一覧!$F$4:$F$27,0),MATCH(VLOOKUP(A8303,バックデータ一覧!$T$3:$U$367,2),バックデータ一覧!$G$3:$I$3,0))*10^-3</f>
        <v>3.3E-4</v>
      </c>
      <c r="G8303" s="97">
        <f>INDEX(バックデータ一覧!$J$4:$L$27,MATCH(計算過程!B8303,バックデータ一覧!$F$4:$F$27,0),MATCH(VLOOKUP(A8303,バックデータ一覧!$T$3:$U$367,2),バックデータ一覧!$J$3:$L$3,0))*10^-3</f>
        <v>6.7000000000000002E-4</v>
      </c>
      <c r="H8303" s="97">
        <f>INDEX(バックデータ一覧!$M$4:$O$27,MATCH(計算過程!B8303,バックデータ一覧!$F$4:$F$27,0),MATCH(VLOOKUP(A8303,バックデータ一覧!$T$3:$U$367,2),バックデータ一覧!$M$3:$O$3,0))*10^-3</f>
        <v>1E-3</v>
      </c>
      <c r="I8303" s="97">
        <f>INDEX(バックデータ一覧!$P$4:$R$27,MATCH(計算過程!B8303,バックデータ一覧!$F$4:$F$27,0),MATCH(VLOOKUP(A8303,バックデータ一覧!$T$3:$U$367,2),バックデータ一覧!$P$3:$R$3,0))*10^-3</f>
        <v>1.33E-3</v>
      </c>
    </row>
    <row r="8304" spans="1:9" x14ac:dyDescent="0.15">
      <c r="A8304" s="57">
        <v>41985</v>
      </c>
      <c r="B8304" s="9" t="s">
        <v>122</v>
      </c>
      <c r="C8304" s="83">
        <f t="shared" si="388"/>
        <v>6.2700000000000013E-3</v>
      </c>
      <c r="D8304" s="82">
        <f t="shared" si="387"/>
        <v>5.9400000000000008E-3</v>
      </c>
      <c r="E8304" s="81">
        <f t="shared" si="389"/>
        <v>3.3E-4</v>
      </c>
      <c r="F8304" s="97">
        <f>INDEX(バックデータ一覧!$G$4:$I$27,MATCH(計算過程!B8304,バックデータ一覧!$F$4:$F$27,0),MATCH(VLOOKUP(A8304,バックデータ一覧!$T$3:$U$367,2),バックデータ一覧!$G$3:$I$3,0))*10^-3</f>
        <v>3.3E-4</v>
      </c>
      <c r="G8304" s="97">
        <f>INDEX(バックデータ一覧!$J$4:$L$27,MATCH(計算過程!B8304,バックデータ一覧!$F$4:$F$27,0),MATCH(VLOOKUP(A8304,バックデータ一覧!$T$3:$U$367,2),バックデータ一覧!$J$3:$L$3,0))*10^-3</f>
        <v>6.7000000000000002E-4</v>
      </c>
      <c r="H8304" s="97">
        <f>INDEX(バックデータ一覧!$M$4:$O$27,MATCH(計算過程!B8304,バックデータ一覧!$F$4:$F$27,0),MATCH(VLOOKUP(A8304,バックデータ一覧!$T$3:$U$367,2),バックデータ一覧!$M$3:$O$3,0))*10^-3</f>
        <v>1E-3</v>
      </c>
      <c r="I8304" s="97">
        <f>INDEX(バックデータ一覧!$P$4:$R$27,MATCH(計算過程!B8304,バックデータ一覧!$F$4:$F$27,0),MATCH(VLOOKUP(A8304,バックデータ一覧!$T$3:$U$367,2),バックデータ一覧!$P$3:$R$3,0))*10^-3</f>
        <v>1.33E-3</v>
      </c>
    </row>
    <row r="8305" spans="1:9" x14ac:dyDescent="0.15">
      <c r="A8305" s="57">
        <v>41985</v>
      </c>
      <c r="B8305" s="9" t="s">
        <v>123</v>
      </c>
      <c r="C8305" s="83">
        <f t="shared" si="388"/>
        <v>1.2360000000000001E-2</v>
      </c>
      <c r="D8305" s="82">
        <f t="shared" si="387"/>
        <v>5.9400000000000008E-3</v>
      </c>
      <c r="E8305" s="81">
        <f t="shared" si="389"/>
        <v>6.4200000000000004E-3</v>
      </c>
      <c r="F8305" s="97">
        <f>INDEX(バックデータ一覧!$G$4:$I$27,MATCH(計算過程!B8305,バックデータ一覧!$F$4:$F$27,0),MATCH(VLOOKUP(A8305,バックデータ一覧!$T$3:$U$367,2),バックデータ一覧!$G$3:$I$3,0))*10^-3</f>
        <v>6.4200000000000004E-3</v>
      </c>
      <c r="G8305" s="97">
        <f>INDEX(バックデータ一覧!$J$4:$L$27,MATCH(計算過程!B8305,バックデータ一覧!$F$4:$F$27,0),MATCH(VLOOKUP(A8305,バックデータ一覧!$T$3:$U$367,2),バックデータ一覧!$J$3:$L$3,0))*10^-3</f>
        <v>1.2840000000000001E-2</v>
      </c>
      <c r="H8305" s="97">
        <f>INDEX(バックデータ一覧!$M$4:$O$27,MATCH(計算過程!B8305,バックデータ一覧!$F$4:$F$27,0),MATCH(VLOOKUP(A8305,バックデータ一覧!$T$3:$U$367,2),バックデータ一覧!$M$3:$O$3,0))*10^-3</f>
        <v>1.9260000000000003E-2</v>
      </c>
      <c r="I8305" s="97">
        <f>INDEX(バックデータ一覧!$P$4:$R$27,MATCH(計算過程!B8305,バックデータ一覧!$F$4:$F$27,0),MATCH(VLOOKUP(A8305,バックデータ一覧!$T$3:$U$367,2),バックデータ一覧!$P$3:$R$3,0))*10^-3</f>
        <v>2.5680000000000001E-2</v>
      </c>
    </row>
    <row r="8306" spans="1:9" x14ac:dyDescent="0.15">
      <c r="A8306" s="57">
        <v>41985</v>
      </c>
      <c r="B8306" s="9" t="s">
        <v>124</v>
      </c>
      <c r="C8306" s="83">
        <f t="shared" si="388"/>
        <v>1.2360000000000001E-2</v>
      </c>
      <c r="D8306" s="82">
        <f t="shared" si="387"/>
        <v>5.9400000000000008E-3</v>
      </c>
      <c r="E8306" s="81">
        <f t="shared" si="389"/>
        <v>6.4200000000000004E-3</v>
      </c>
      <c r="F8306" s="97">
        <f>INDEX(バックデータ一覧!$G$4:$I$27,MATCH(計算過程!B8306,バックデータ一覧!$F$4:$F$27,0),MATCH(VLOOKUP(A8306,バックデータ一覧!$T$3:$U$367,2),バックデータ一覧!$G$3:$I$3,0))*10^-3</f>
        <v>6.4200000000000004E-3</v>
      </c>
      <c r="G8306" s="97">
        <f>INDEX(バックデータ一覧!$J$4:$L$27,MATCH(計算過程!B8306,バックデータ一覧!$F$4:$F$27,0),MATCH(VLOOKUP(A8306,バックデータ一覧!$T$3:$U$367,2),バックデータ一覧!$J$3:$L$3,0))*10^-3</f>
        <v>1.2840000000000001E-2</v>
      </c>
      <c r="H8306" s="97">
        <f>INDEX(バックデータ一覧!$M$4:$O$27,MATCH(計算過程!B8306,バックデータ一覧!$F$4:$F$27,0),MATCH(VLOOKUP(A8306,バックデータ一覧!$T$3:$U$367,2),バックデータ一覧!$M$3:$O$3,0))*10^-3</f>
        <v>1.9260000000000003E-2</v>
      </c>
      <c r="I8306" s="97">
        <f>INDEX(バックデータ一覧!$P$4:$R$27,MATCH(計算過程!B8306,バックデータ一覧!$F$4:$F$27,0),MATCH(VLOOKUP(A8306,バックデータ一覧!$T$3:$U$367,2),バックデータ一覧!$P$3:$R$3,0))*10^-3</f>
        <v>2.5680000000000001E-2</v>
      </c>
    </row>
    <row r="8307" spans="1:9" x14ac:dyDescent="0.15">
      <c r="A8307" s="57">
        <v>41985</v>
      </c>
      <c r="B8307" s="9" t="s">
        <v>125</v>
      </c>
      <c r="C8307" s="83">
        <f t="shared" si="388"/>
        <v>6.2700000000000013E-3</v>
      </c>
      <c r="D8307" s="82">
        <f t="shared" si="387"/>
        <v>5.9400000000000008E-3</v>
      </c>
      <c r="E8307" s="81">
        <f t="shared" si="389"/>
        <v>3.3E-4</v>
      </c>
      <c r="F8307" s="97">
        <f>INDEX(バックデータ一覧!$G$4:$I$27,MATCH(計算過程!B8307,バックデータ一覧!$F$4:$F$27,0),MATCH(VLOOKUP(A8307,バックデータ一覧!$T$3:$U$367,2),バックデータ一覧!$G$3:$I$3,0))*10^-3</f>
        <v>3.3E-4</v>
      </c>
      <c r="G8307" s="97">
        <f>INDEX(バックデータ一覧!$J$4:$L$27,MATCH(計算過程!B8307,バックデータ一覧!$F$4:$F$27,0),MATCH(VLOOKUP(A8307,バックデータ一覧!$T$3:$U$367,2),バックデータ一覧!$J$3:$L$3,0))*10^-3</f>
        <v>6.7000000000000002E-4</v>
      </c>
      <c r="H8307" s="97">
        <f>INDEX(バックデータ一覧!$M$4:$O$27,MATCH(計算過程!B8307,バックデータ一覧!$F$4:$F$27,0),MATCH(VLOOKUP(A8307,バックデータ一覧!$T$3:$U$367,2),バックデータ一覧!$M$3:$O$3,0))*10^-3</f>
        <v>1E-3</v>
      </c>
      <c r="I8307" s="97">
        <f>INDEX(バックデータ一覧!$P$4:$R$27,MATCH(計算過程!B8307,バックデータ一覧!$F$4:$F$27,0),MATCH(VLOOKUP(A8307,バックデータ一覧!$T$3:$U$367,2),バックデータ一覧!$P$3:$R$3,0))*10^-3</f>
        <v>1.33E-3</v>
      </c>
    </row>
    <row r="8308" spans="1:9" x14ac:dyDescent="0.15">
      <c r="A8308" s="57">
        <v>41985</v>
      </c>
      <c r="B8308" s="9" t="s">
        <v>126</v>
      </c>
      <c r="C8308" s="83">
        <f t="shared" si="388"/>
        <v>6.2700000000000013E-3</v>
      </c>
      <c r="D8308" s="82">
        <f t="shared" si="387"/>
        <v>5.9400000000000008E-3</v>
      </c>
      <c r="E8308" s="81">
        <f t="shared" si="389"/>
        <v>3.3E-4</v>
      </c>
      <c r="F8308" s="97">
        <f>INDEX(バックデータ一覧!$G$4:$I$27,MATCH(計算過程!B8308,バックデータ一覧!$F$4:$F$27,0),MATCH(VLOOKUP(A8308,バックデータ一覧!$T$3:$U$367,2),バックデータ一覧!$G$3:$I$3,0))*10^-3</f>
        <v>3.3E-4</v>
      </c>
      <c r="G8308" s="97">
        <f>INDEX(バックデータ一覧!$J$4:$L$27,MATCH(計算過程!B8308,バックデータ一覧!$F$4:$F$27,0),MATCH(VLOOKUP(A8308,バックデータ一覧!$T$3:$U$367,2),バックデータ一覧!$J$3:$L$3,0))*10^-3</f>
        <v>6.7000000000000002E-4</v>
      </c>
      <c r="H8308" s="97">
        <f>INDEX(バックデータ一覧!$M$4:$O$27,MATCH(計算過程!B8308,バックデータ一覧!$F$4:$F$27,0),MATCH(VLOOKUP(A8308,バックデータ一覧!$T$3:$U$367,2),バックデータ一覧!$M$3:$O$3,0))*10^-3</f>
        <v>1E-3</v>
      </c>
      <c r="I8308" s="97">
        <f>INDEX(バックデータ一覧!$P$4:$R$27,MATCH(計算過程!B8308,バックデータ一覧!$F$4:$F$27,0),MATCH(VLOOKUP(A8308,バックデータ一覧!$T$3:$U$367,2),バックデータ一覧!$P$3:$R$3,0))*10^-3</f>
        <v>1.33E-3</v>
      </c>
    </row>
    <row r="8309" spans="1:9" x14ac:dyDescent="0.15">
      <c r="A8309" s="57">
        <v>41985</v>
      </c>
      <c r="B8309" s="9" t="s">
        <v>127</v>
      </c>
      <c r="C8309" s="83">
        <f t="shared" si="388"/>
        <v>1.2220000000000002E-2</v>
      </c>
      <c r="D8309" s="82">
        <f t="shared" si="387"/>
        <v>5.9400000000000008E-3</v>
      </c>
      <c r="E8309" s="81">
        <f t="shared" si="389"/>
        <v>6.28E-3</v>
      </c>
      <c r="F8309" s="97">
        <f>INDEX(バックデータ一覧!$G$4:$I$27,MATCH(計算過程!B8309,バックデータ一覧!$F$4:$F$27,0),MATCH(VLOOKUP(A8309,バックデータ一覧!$T$3:$U$367,2),バックデータ一覧!$G$3:$I$3,0))*10^-3</f>
        <v>6.28E-3</v>
      </c>
      <c r="G8309" s="97">
        <f>INDEX(バックデータ一覧!$J$4:$L$27,MATCH(計算過程!B8309,バックデータ一覧!$F$4:$F$27,0),MATCH(VLOOKUP(A8309,バックデータ一覧!$T$3:$U$367,2),バックデータ一覧!$J$3:$L$3,0))*10^-3</f>
        <v>1.256E-2</v>
      </c>
      <c r="H8309" s="97">
        <f>INDEX(バックデータ一覧!$M$4:$O$27,MATCH(計算過程!B8309,バックデータ一覧!$F$4:$F$27,0),MATCH(VLOOKUP(A8309,バックデータ一覧!$T$3:$U$367,2),バックデータ一覧!$M$3:$O$3,0))*10^-3</f>
        <v>1.8839999999999999E-2</v>
      </c>
      <c r="I8309" s="97">
        <f>INDEX(バックデータ一覧!$P$4:$R$27,MATCH(計算過程!B8309,バックデータ一覧!$F$4:$F$27,0),MATCH(VLOOKUP(A8309,バックデータ一覧!$T$3:$U$367,2),バックデータ一覧!$P$3:$R$3,0))*10^-3</f>
        <v>2.512E-2</v>
      </c>
    </row>
    <row r="8310" spans="1:9" x14ac:dyDescent="0.15">
      <c r="A8310" s="57">
        <v>41985</v>
      </c>
      <c r="B8310" s="9" t="s">
        <v>128</v>
      </c>
      <c r="C8310" s="83">
        <f t="shared" si="388"/>
        <v>1.2640000000000002E-2</v>
      </c>
      <c r="D8310" s="82">
        <f t="shared" si="387"/>
        <v>5.9400000000000008E-3</v>
      </c>
      <c r="E8310" s="81">
        <f t="shared" si="389"/>
        <v>6.7000000000000002E-3</v>
      </c>
      <c r="F8310" s="97">
        <f>INDEX(バックデータ一覧!$G$4:$I$27,MATCH(計算過程!B8310,バックデータ一覧!$F$4:$F$27,0),MATCH(VLOOKUP(A8310,バックデータ一覧!$T$3:$U$367,2),バックデータ一覧!$G$3:$I$3,0))*10^-3</f>
        <v>6.7000000000000002E-3</v>
      </c>
      <c r="G8310" s="97">
        <f>INDEX(バックデータ一覧!$J$4:$L$27,MATCH(計算過程!B8310,バックデータ一覧!$F$4:$F$27,0),MATCH(VLOOKUP(A8310,バックデータ一覧!$T$3:$U$367,2),バックデータ一覧!$J$3:$L$3,0))*10^-3</f>
        <v>1.3390000000000001E-2</v>
      </c>
      <c r="H8310" s="97">
        <f>INDEX(バックデータ一覧!$M$4:$O$27,MATCH(計算過程!B8310,バックデータ一覧!$F$4:$F$27,0),MATCH(VLOOKUP(A8310,バックデータ一覧!$T$3:$U$367,2),バックデータ一覧!$M$3:$O$3,0))*10^-3</f>
        <v>2.009E-2</v>
      </c>
      <c r="I8310" s="97">
        <f>INDEX(バックデータ一覧!$P$4:$R$27,MATCH(計算過程!B8310,バックデータ一覧!$F$4:$F$27,0),MATCH(VLOOKUP(A8310,バックデータ一覧!$T$3:$U$367,2),バックデータ一覧!$P$3:$R$3,0))*10^-3</f>
        <v>2.6790000000000001E-2</v>
      </c>
    </row>
    <row r="8311" spans="1:9" x14ac:dyDescent="0.15">
      <c r="A8311" s="57">
        <v>41986</v>
      </c>
      <c r="B8311" s="9" t="s">
        <v>105</v>
      </c>
      <c r="C8311" s="83">
        <f t="shared" si="388"/>
        <v>6.0700000000000007E-3</v>
      </c>
      <c r="D8311" s="82">
        <f t="shared" si="387"/>
        <v>5.9400000000000008E-3</v>
      </c>
      <c r="E8311" s="81">
        <f t="shared" si="389"/>
        <v>1.3000000000000002E-4</v>
      </c>
      <c r="F8311" s="97">
        <f>INDEX(バックデータ一覧!$G$4:$I$27,MATCH(計算過程!B8311,バックデータ一覧!$F$4:$F$27,0),MATCH(VLOOKUP(A8311,バックデータ一覧!$T$3:$U$367,2),バックデータ一覧!$G$3:$I$3,0))*10^-3</f>
        <v>1.3000000000000002E-4</v>
      </c>
      <c r="G8311" s="97">
        <f>INDEX(バックデータ一覧!$J$4:$L$27,MATCH(計算過程!B8311,バックデータ一覧!$F$4:$F$27,0),MATCH(VLOOKUP(A8311,バックデータ一覧!$T$3:$U$367,2),バックデータ一覧!$J$3:$L$3,0))*10^-3</f>
        <v>2.5000000000000001E-4</v>
      </c>
      <c r="H8311" s="97">
        <f>INDEX(バックデータ一覧!$M$4:$O$27,MATCH(計算過程!B8311,バックデータ一覧!$F$4:$F$27,0),MATCH(VLOOKUP(A8311,バックデータ一覧!$T$3:$U$367,2),バックデータ一覧!$M$3:$O$3,0))*10^-3</f>
        <v>3.8000000000000002E-4</v>
      </c>
      <c r="I8311" s="97">
        <f>INDEX(バックデータ一覧!$P$4:$R$27,MATCH(計算過程!B8311,バックデータ一覧!$F$4:$F$27,0),MATCH(VLOOKUP(A8311,バックデータ一覧!$T$3:$U$367,2),バックデータ一覧!$P$3:$R$3,0))*10^-3</f>
        <v>5.0000000000000001E-4</v>
      </c>
    </row>
    <row r="8312" spans="1:9" x14ac:dyDescent="0.15">
      <c r="A8312" s="57">
        <v>41986</v>
      </c>
      <c r="B8312" s="9" t="s">
        <v>106</v>
      </c>
      <c r="C8312" s="83">
        <f t="shared" si="388"/>
        <v>6.0700000000000007E-3</v>
      </c>
      <c r="D8312" s="82">
        <f t="shared" si="387"/>
        <v>5.9400000000000008E-3</v>
      </c>
      <c r="E8312" s="81">
        <f t="shared" si="389"/>
        <v>1.3000000000000002E-4</v>
      </c>
      <c r="F8312" s="97">
        <f>INDEX(バックデータ一覧!$G$4:$I$27,MATCH(計算過程!B8312,バックデータ一覧!$F$4:$F$27,0),MATCH(VLOOKUP(A8312,バックデータ一覧!$T$3:$U$367,2),バックデータ一覧!$G$3:$I$3,0))*10^-3</f>
        <v>1.3000000000000002E-4</v>
      </c>
      <c r="G8312" s="97">
        <f>INDEX(バックデータ一覧!$J$4:$L$27,MATCH(計算過程!B8312,バックデータ一覧!$F$4:$F$27,0),MATCH(VLOOKUP(A8312,バックデータ一覧!$T$3:$U$367,2),バックデータ一覧!$J$3:$L$3,0))*10^-3</f>
        <v>2.5000000000000001E-4</v>
      </c>
      <c r="H8312" s="97">
        <f>INDEX(バックデータ一覧!$M$4:$O$27,MATCH(計算過程!B8312,バックデータ一覧!$F$4:$F$27,0),MATCH(VLOOKUP(A8312,バックデータ一覧!$T$3:$U$367,2),バックデータ一覧!$M$3:$O$3,0))*10^-3</f>
        <v>3.8000000000000002E-4</v>
      </c>
      <c r="I8312" s="97">
        <f>INDEX(バックデータ一覧!$P$4:$R$27,MATCH(計算過程!B8312,バックデータ一覧!$F$4:$F$27,0),MATCH(VLOOKUP(A8312,バックデータ一覧!$T$3:$U$367,2),バックデータ一覧!$P$3:$R$3,0))*10^-3</f>
        <v>5.0000000000000001E-4</v>
      </c>
    </row>
    <row r="8313" spans="1:9" x14ac:dyDescent="0.15">
      <c r="A8313" s="57">
        <v>41986</v>
      </c>
      <c r="B8313" s="9" t="s">
        <v>107</v>
      </c>
      <c r="C8313" s="83">
        <f t="shared" si="388"/>
        <v>6.0700000000000007E-3</v>
      </c>
      <c r="D8313" s="82">
        <f t="shared" si="387"/>
        <v>5.9400000000000008E-3</v>
      </c>
      <c r="E8313" s="81">
        <f t="shared" si="389"/>
        <v>1.3000000000000002E-4</v>
      </c>
      <c r="F8313" s="97">
        <f>INDEX(バックデータ一覧!$G$4:$I$27,MATCH(計算過程!B8313,バックデータ一覧!$F$4:$F$27,0),MATCH(VLOOKUP(A8313,バックデータ一覧!$T$3:$U$367,2),バックデータ一覧!$G$3:$I$3,0))*10^-3</f>
        <v>1.3000000000000002E-4</v>
      </c>
      <c r="G8313" s="97">
        <f>INDEX(バックデータ一覧!$J$4:$L$27,MATCH(計算過程!B8313,バックデータ一覧!$F$4:$F$27,0),MATCH(VLOOKUP(A8313,バックデータ一覧!$T$3:$U$367,2),バックデータ一覧!$J$3:$L$3,0))*10^-3</f>
        <v>2.5000000000000001E-4</v>
      </c>
      <c r="H8313" s="97">
        <f>INDEX(バックデータ一覧!$M$4:$O$27,MATCH(計算過程!B8313,バックデータ一覧!$F$4:$F$27,0),MATCH(VLOOKUP(A8313,バックデータ一覧!$T$3:$U$367,2),バックデータ一覧!$M$3:$O$3,0))*10^-3</f>
        <v>3.8000000000000002E-4</v>
      </c>
      <c r="I8313" s="97">
        <f>INDEX(バックデータ一覧!$P$4:$R$27,MATCH(計算過程!B8313,バックデータ一覧!$F$4:$F$27,0),MATCH(VLOOKUP(A8313,バックデータ一覧!$T$3:$U$367,2),バックデータ一覧!$P$3:$R$3,0))*10^-3</f>
        <v>5.0000000000000001E-4</v>
      </c>
    </row>
    <row r="8314" spans="1:9" x14ac:dyDescent="0.15">
      <c r="A8314" s="57">
        <v>41986</v>
      </c>
      <c r="B8314" s="9" t="s">
        <v>108</v>
      </c>
      <c r="C8314" s="83">
        <f t="shared" si="388"/>
        <v>6.0700000000000007E-3</v>
      </c>
      <c r="D8314" s="82">
        <f t="shared" si="387"/>
        <v>5.9400000000000008E-3</v>
      </c>
      <c r="E8314" s="81">
        <f t="shared" si="389"/>
        <v>1.3000000000000002E-4</v>
      </c>
      <c r="F8314" s="97">
        <f>INDEX(バックデータ一覧!$G$4:$I$27,MATCH(計算過程!B8314,バックデータ一覧!$F$4:$F$27,0),MATCH(VLOOKUP(A8314,バックデータ一覧!$T$3:$U$367,2),バックデータ一覧!$G$3:$I$3,0))*10^-3</f>
        <v>1.3000000000000002E-4</v>
      </c>
      <c r="G8314" s="97">
        <f>INDEX(バックデータ一覧!$J$4:$L$27,MATCH(計算過程!B8314,バックデータ一覧!$F$4:$F$27,0),MATCH(VLOOKUP(A8314,バックデータ一覧!$T$3:$U$367,2),バックデータ一覧!$J$3:$L$3,0))*10^-3</f>
        <v>2.5000000000000001E-4</v>
      </c>
      <c r="H8314" s="97">
        <f>INDEX(バックデータ一覧!$M$4:$O$27,MATCH(計算過程!B8314,バックデータ一覧!$F$4:$F$27,0),MATCH(VLOOKUP(A8314,バックデータ一覧!$T$3:$U$367,2),バックデータ一覧!$M$3:$O$3,0))*10^-3</f>
        <v>3.8000000000000002E-4</v>
      </c>
      <c r="I8314" s="97">
        <f>INDEX(バックデータ一覧!$P$4:$R$27,MATCH(計算過程!B8314,バックデータ一覧!$F$4:$F$27,0),MATCH(VLOOKUP(A8314,バックデータ一覧!$T$3:$U$367,2),バックデータ一覧!$P$3:$R$3,0))*10^-3</f>
        <v>5.0000000000000001E-4</v>
      </c>
    </row>
    <row r="8315" spans="1:9" x14ac:dyDescent="0.15">
      <c r="A8315" s="57">
        <v>41986</v>
      </c>
      <c r="B8315" s="9" t="s">
        <v>109</v>
      </c>
      <c r="C8315" s="83">
        <f t="shared" si="388"/>
        <v>6.0700000000000007E-3</v>
      </c>
      <c r="D8315" s="82">
        <f t="shared" si="387"/>
        <v>5.9400000000000008E-3</v>
      </c>
      <c r="E8315" s="81">
        <f t="shared" si="389"/>
        <v>1.3000000000000002E-4</v>
      </c>
      <c r="F8315" s="97">
        <f>INDEX(バックデータ一覧!$G$4:$I$27,MATCH(計算過程!B8315,バックデータ一覧!$F$4:$F$27,0),MATCH(VLOOKUP(A8315,バックデータ一覧!$T$3:$U$367,2),バックデータ一覧!$G$3:$I$3,0))*10^-3</f>
        <v>1.3000000000000002E-4</v>
      </c>
      <c r="G8315" s="97">
        <f>INDEX(バックデータ一覧!$J$4:$L$27,MATCH(計算過程!B8315,バックデータ一覧!$F$4:$F$27,0),MATCH(VLOOKUP(A8315,バックデータ一覧!$T$3:$U$367,2),バックデータ一覧!$J$3:$L$3,0))*10^-3</f>
        <v>2.5000000000000001E-4</v>
      </c>
      <c r="H8315" s="97">
        <f>INDEX(バックデータ一覧!$M$4:$O$27,MATCH(計算過程!B8315,バックデータ一覧!$F$4:$F$27,0),MATCH(VLOOKUP(A8315,バックデータ一覧!$T$3:$U$367,2),バックデータ一覧!$M$3:$O$3,0))*10^-3</f>
        <v>3.8000000000000002E-4</v>
      </c>
      <c r="I8315" s="97">
        <f>INDEX(バックデータ一覧!$P$4:$R$27,MATCH(計算過程!B8315,バックデータ一覧!$F$4:$F$27,0),MATCH(VLOOKUP(A8315,バックデータ一覧!$T$3:$U$367,2),バックデータ一覧!$P$3:$R$3,0))*10^-3</f>
        <v>5.0000000000000001E-4</v>
      </c>
    </row>
    <row r="8316" spans="1:9" x14ac:dyDescent="0.15">
      <c r="A8316" s="57">
        <v>41986</v>
      </c>
      <c r="B8316" s="9" t="s">
        <v>110</v>
      </c>
      <c r="C8316" s="83">
        <f t="shared" si="388"/>
        <v>6.0700000000000007E-3</v>
      </c>
      <c r="D8316" s="82">
        <f t="shared" si="387"/>
        <v>5.9400000000000008E-3</v>
      </c>
      <c r="E8316" s="81">
        <f t="shared" si="389"/>
        <v>1.3000000000000002E-4</v>
      </c>
      <c r="F8316" s="97">
        <f>INDEX(バックデータ一覧!$G$4:$I$27,MATCH(計算過程!B8316,バックデータ一覧!$F$4:$F$27,0),MATCH(VLOOKUP(A8316,バックデータ一覧!$T$3:$U$367,2),バックデータ一覧!$G$3:$I$3,0))*10^-3</f>
        <v>1.3000000000000002E-4</v>
      </c>
      <c r="G8316" s="97">
        <f>INDEX(バックデータ一覧!$J$4:$L$27,MATCH(計算過程!B8316,バックデータ一覧!$F$4:$F$27,0),MATCH(VLOOKUP(A8316,バックデータ一覧!$T$3:$U$367,2),バックデータ一覧!$J$3:$L$3,0))*10^-3</f>
        <v>2.5000000000000001E-4</v>
      </c>
      <c r="H8316" s="97">
        <f>INDEX(バックデータ一覧!$M$4:$O$27,MATCH(計算過程!B8316,バックデータ一覧!$F$4:$F$27,0),MATCH(VLOOKUP(A8316,バックデータ一覧!$T$3:$U$367,2),バックデータ一覧!$M$3:$O$3,0))*10^-3</f>
        <v>3.8000000000000002E-4</v>
      </c>
      <c r="I8316" s="97">
        <f>INDEX(バックデータ一覧!$P$4:$R$27,MATCH(計算過程!B8316,バックデータ一覧!$F$4:$F$27,0),MATCH(VLOOKUP(A8316,バックデータ一覧!$T$3:$U$367,2),バックデータ一覧!$P$3:$R$3,0))*10^-3</f>
        <v>5.0000000000000001E-4</v>
      </c>
    </row>
    <row r="8317" spans="1:9" x14ac:dyDescent="0.15">
      <c r="A8317" s="57">
        <v>41986</v>
      </c>
      <c r="B8317" s="9" t="s">
        <v>111</v>
      </c>
      <c r="C8317" s="83">
        <f t="shared" si="388"/>
        <v>9.3200000000000002E-3</v>
      </c>
      <c r="D8317" s="82">
        <f t="shared" si="387"/>
        <v>5.9400000000000008E-3</v>
      </c>
      <c r="E8317" s="81">
        <f t="shared" si="389"/>
        <v>3.3799999999999998E-3</v>
      </c>
      <c r="F8317" s="97">
        <f>INDEX(バックデータ一覧!$G$4:$I$27,MATCH(計算過程!B8317,バックデータ一覧!$F$4:$F$27,0),MATCH(VLOOKUP(A8317,バックデータ一覧!$T$3:$U$367,2),バックデータ一覧!$G$3:$I$3,0))*10^-3</f>
        <v>3.3799999999999998E-3</v>
      </c>
      <c r="G8317" s="97">
        <f>INDEX(バックデータ一覧!$J$4:$L$27,MATCH(計算過程!B8317,バックデータ一覧!$F$4:$F$27,0),MATCH(VLOOKUP(A8317,バックデータ一覧!$T$3:$U$367,2),バックデータ一覧!$J$3:$L$3,0))*10^-3</f>
        <v>6.7499999999999999E-3</v>
      </c>
      <c r="H8317" s="97">
        <f>INDEX(バックデータ一覧!$M$4:$O$27,MATCH(計算過程!B8317,バックデータ一覧!$F$4:$F$27,0),MATCH(VLOOKUP(A8317,バックデータ一覧!$T$3:$U$367,2),バックデータ一覧!$M$3:$O$3,0))*10^-3</f>
        <v>1.0130000000000002E-2</v>
      </c>
      <c r="I8317" s="97">
        <f>INDEX(バックデータ一覧!$P$4:$R$27,MATCH(計算過程!B8317,バックデータ一覧!$F$4:$F$27,0),MATCH(VLOOKUP(A8317,バックデータ一覧!$T$3:$U$367,2),バックデータ一覧!$P$3:$R$3,0))*10^-3</f>
        <v>1.3509999999999999E-2</v>
      </c>
    </row>
    <row r="8318" spans="1:9" x14ac:dyDescent="0.15">
      <c r="A8318" s="57">
        <v>41986</v>
      </c>
      <c r="B8318" s="9" t="s">
        <v>112</v>
      </c>
      <c r="C8318" s="83">
        <f t="shared" si="388"/>
        <v>6.4800000000000005E-3</v>
      </c>
      <c r="D8318" s="82">
        <f t="shared" si="387"/>
        <v>5.9400000000000008E-3</v>
      </c>
      <c r="E8318" s="81">
        <f t="shared" si="389"/>
        <v>5.4000000000000001E-4</v>
      </c>
      <c r="F8318" s="97">
        <f>INDEX(バックデータ一覧!$G$4:$I$27,MATCH(計算過程!B8318,バックデータ一覧!$F$4:$F$27,0),MATCH(VLOOKUP(A8318,バックデータ一覧!$T$3:$U$367,2),バックデータ一覧!$G$3:$I$3,0))*10^-3</f>
        <v>5.4000000000000001E-4</v>
      </c>
      <c r="G8318" s="97">
        <f>INDEX(バックデータ一覧!$J$4:$L$27,MATCH(計算過程!B8318,バックデータ一覧!$F$4:$F$27,0),MATCH(VLOOKUP(A8318,バックデータ一覧!$T$3:$U$367,2),バックデータ一覧!$J$3:$L$3,0))*10^-3</f>
        <v>1.08E-3</v>
      </c>
      <c r="H8318" s="97">
        <f>INDEX(バックデータ一覧!$M$4:$O$27,MATCH(計算過程!B8318,バックデータ一覧!$F$4:$F$27,0),MATCH(VLOOKUP(A8318,バックデータ一覧!$T$3:$U$367,2),バックデータ一覧!$M$3:$O$3,0))*10^-3</f>
        <v>1.6299999999999999E-3</v>
      </c>
      <c r="I8318" s="97">
        <f>INDEX(バックデータ一覧!$P$4:$R$27,MATCH(計算過程!B8318,バックデータ一覧!$F$4:$F$27,0),MATCH(VLOOKUP(A8318,バックデータ一覧!$T$3:$U$367,2),バックデータ一覧!$P$3:$R$3,0))*10^-3</f>
        <v>2.1700000000000001E-3</v>
      </c>
    </row>
    <row r="8319" spans="1:9" x14ac:dyDescent="0.15">
      <c r="A8319" s="57">
        <v>41986</v>
      </c>
      <c r="B8319" s="9" t="s">
        <v>113</v>
      </c>
      <c r="C8319" s="83">
        <f t="shared" si="388"/>
        <v>6.4800000000000005E-3</v>
      </c>
      <c r="D8319" s="82">
        <f t="shared" si="387"/>
        <v>5.9400000000000008E-3</v>
      </c>
      <c r="E8319" s="81">
        <f t="shared" si="389"/>
        <v>5.4000000000000001E-4</v>
      </c>
      <c r="F8319" s="97">
        <f>INDEX(バックデータ一覧!$G$4:$I$27,MATCH(計算過程!B8319,バックデータ一覧!$F$4:$F$27,0),MATCH(VLOOKUP(A8319,バックデータ一覧!$T$3:$U$367,2),バックデータ一覧!$G$3:$I$3,0))*10^-3</f>
        <v>5.4000000000000001E-4</v>
      </c>
      <c r="G8319" s="97">
        <f>INDEX(バックデータ一覧!$J$4:$L$27,MATCH(計算過程!B8319,バックデータ一覧!$F$4:$F$27,0),MATCH(VLOOKUP(A8319,バックデータ一覧!$T$3:$U$367,2),バックデータ一覧!$J$3:$L$3,0))*10^-3</f>
        <v>1.08E-3</v>
      </c>
      <c r="H8319" s="97">
        <f>INDEX(バックデータ一覧!$M$4:$O$27,MATCH(計算過程!B8319,バックデータ一覧!$F$4:$F$27,0),MATCH(VLOOKUP(A8319,バックデータ一覧!$T$3:$U$367,2),バックデータ一覧!$M$3:$O$3,0))*10^-3</f>
        <v>1.6299999999999999E-3</v>
      </c>
      <c r="I8319" s="97">
        <f>INDEX(バックデータ一覧!$P$4:$R$27,MATCH(計算過程!B8319,バックデータ一覧!$F$4:$F$27,0),MATCH(VLOOKUP(A8319,バックデータ一覧!$T$3:$U$367,2),バックデータ一覧!$P$3:$R$3,0))*10^-3</f>
        <v>2.1700000000000001E-3</v>
      </c>
    </row>
    <row r="8320" spans="1:9" x14ac:dyDescent="0.15">
      <c r="A8320" s="57">
        <v>41986</v>
      </c>
      <c r="B8320" s="9" t="s">
        <v>114</v>
      </c>
      <c r="C8320" s="83">
        <f t="shared" si="388"/>
        <v>6.0700000000000007E-3</v>
      </c>
      <c r="D8320" s="82">
        <f t="shared" si="387"/>
        <v>5.9400000000000008E-3</v>
      </c>
      <c r="E8320" s="81">
        <f t="shared" si="389"/>
        <v>1.3000000000000002E-4</v>
      </c>
      <c r="F8320" s="97">
        <f>INDEX(バックデータ一覧!$G$4:$I$27,MATCH(計算過程!B8320,バックデータ一覧!$F$4:$F$27,0),MATCH(VLOOKUP(A8320,バックデータ一覧!$T$3:$U$367,2),バックデータ一覧!$G$3:$I$3,0))*10^-3</f>
        <v>1.3000000000000002E-4</v>
      </c>
      <c r="G8320" s="97">
        <f>INDEX(バックデータ一覧!$J$4:$L$27,MATCH(計算過程!B8320,バックデータ一覧!$F$4:$F$27,0),MATCH(VLOOKUP(A8320,バックデータ一覧!$T$3:$U$367,2),バックデータ一覧!$J$3:$L$3,0))*10^-3</f>
        <v>2.5000000000000001E-4</v>
      </c>
      <c r="H8320" s="97">
        <f>INDEX(バックデータ一覧!$M$4:$O$27,MATCH(計算過程!B8320,バックデータ一覧!$F$4:$F$27,0),MATCH(VLOOKUP(A8320,バックデータ一覧!$T$3:$U$367,2),バックデータ一覧!$M$3:$O$3,0))*10^-3</f>
        <v>3.8000000000000002E-4</v>
      </c>
      <c r="I8320" s="97">
        <f>INDEX(バックデータ一覧!$P$4:$R$27,MATCH(計算過程!B8320,バックデータ一覧!$F$4:$F$27,0),MATCH(VLOOKUP(A8320,バックデータ一覧!$T$3:$U$367,2),バックデータ一覧!$P$3:$R$3,0))*10^-3</f>
        <v>5.0000000000000001E-4</v>
      </c>
    </row>
    <row r="8321" spans="1:9" x14ac:dyDescent="0.15">
      <c r="A8321" s="57">
        <v>41986</v>
      </c>
      <c r="B8321" s="9" t="s">
        <v>115</v>
      </c>
      <c r="C8321" s="83">
        <f t="shared" si="388"/>
        <v>6.2700000000000013E-3</v>
      </c>
      <c r="D8321" s="82">
        <f t="shared" si="387"/>
        <v>5.9400000000000008E-3</v>
      </c>
      <c r="E8321" s="81">
        <f t="shared" si="389"/>
        <v>3.3E-4</v>
      </c>
      <c r="F8321" s="97">
        <f>INDEX(バックデータ一覧!$G$4:$I$27,MATCH(計算過程!B8321,バックデータ一覧!$F$4:$F$27,0),MATCH(VLOOKUP(A8321,バックデータ一覧!$T$3:$U$367,2),バックデータ一覧!$G$3:$I$3,0))*10^-3</f>
        <v>3.3E-4</v>
      </c>
      <c r="G8321" s="97">
        <f>INDEX(バックデータ一覧!$J$4:$L$27,MATCH(計算過程!B8321,バックデータ一覧!$F$4:$F$27,0),MATCH(VLOOKUP(A8321,バックデータ一覧!$T$3:$U$367,2),バックデータ一覧!$J$3:$L$3,0))*10^-3</f>
        <v>6.7000000000000002E-4</v>
      </c>
      <c r="H8321" s="97">
        <f>INDEX(バックデータ一覧!$M$4:$O$27,MATCH(計算過程!B8321,バックデータ一覧!$F$4:$F$27,0),MATCH(VLOOKUP(A8321,バックデータ一覧!$T$3:$U$367,2),バックデータ一覧!$M$3:$O$3,0))*10^-3</f>
        <v>1E-3</v>
      </c>
      <c r="I8321" s="97">
        <f>INDEX(バックデータ一覧!$P$4:$R$27,MATCH(計算過程!B8321,バックデータ一覧!$F$4:$F$27,0),MATCH(VLOOKUP(A8321,バックデータ一覧!$T$3:$U$367,2),バックデータ一覧!$P$3:$R$3,0))*10^-3</f>
        <v>1.33E-3</v>
      </c>
    </row>
    <row r="8322" spans="1:9" x14ac:dyDescent="0.15">
      <c r="A8322" s="57">
        <v>41986</v>
      </c>
      <c r="B8322" s="9" t="s">
        <v>116</v>
      </c>
      <c r="C8322" s="83">
        <f t="shared" si="388"/>
        <v>6.0700000000000007E-3</v>
      </c>
      <c r="D8322" s="82">
        <f t="shared" si="387"/>
        <v>5.9400000000000008E-3</v>
      </c>
      <c r="E8322" s="81">
        <f t="shared" si="389"/>
        <v>1.3000000000000002E-4</v>
      </c>
      <c r="F8322" s="97">
        <f>INDEX(バックデータ一覧!$G$4:$I$27,MATCH(計算過程!B8322,バックデータ一覧!$F$4:$F$27,0),MATCH(VLOOKUP(A8322,バックデータ一覧!$T$3:$U$367,2),バックデータ一覧!$G$3:$I$3,0))*10^-3</f>
        <v>1.3000000000000002E-4</v>
      </c>
      <c r="G8322" s="97">
        <f>INDEX(バックデータ一覧!$J$4:$L$27,MATCH(計算過程!B8322,バックデータ一覧!$F$4:$F$27,0),MATCH(VLOOKUP(A8322,バックデータ一覧!$T$3:$U$367,2),バックデータ一覧!$J$3:$L$3,0))*10^-3</f>
        <v>2.5000000000000001E-4</v>
      </c>
      <c r="H8322" s="97">
        <f>INDEX(バックデータ一覧!$M$4:$O$27,MATCH(計算過程!B8322,バックデータ一覧!$F$4:$F$27,0),MATCH(VLOOKUP(A8322,バックデータ一覧!$T$3:$U$367,2),バックデータ一覧!$M$3:$O$3,0))*10^-3</f>
        <v>3.8000000000000002E-4</v>
      </c>
      <c r="I8322" s="97">
        <f>INDEX(バックデータ一覧!$P$4:$R$27,MATCH(計算過程!B8322,バックデータ一覧!$F$4:$F$27,0),MATCH(VLOOKUP(A8322,バックデータ一覧!$T$3:$U$367,2),バックデータ一覧!$P$3:$R$3,0))*10^-3</f>
        <v>5.0000000000000001E-4</v>
      </c>
    </row>
    <row r="8323" spans="1:9" x14ac:dyDescent="0.15">
      <c r="A8323" s="57">
        <v>41986</v>
      </c>
      <c r="B8323" s="9" t="s">
        <v>117</v>
      </c>
      <c r="C8323" s="83">
        <f t="shared" si="388"/>
        <v>9.3200000000000002E-3</v>
      </c>
      <c r="D8323" s="82">
        <f t="shared" si="387"/>
        <v>5.9400000000000008E-3</v>
      </c>
      <c r="E8323" s="81">
        <f t="shared" si="389"/>
        <v>3.3799999999999998E-3</v>
      </c>
      <c r="F8323" s="97">
        <f>INDEX(バックデータ一覧!$G$4:$I$27,MATCH(計算過程!B8323,バックデータ一覧!$F$4:$F$27,0),MATCH(VLOOKUP(A8323,バックデータ一覧!$T$3:$U$367,2),バックデータ一覧!$G$3:$I$3,0))*10^-3</f>
        <v>3.3799999999999998E-3</v>
      </c>
      <c r="G8323" s="97">
        <f>INDEX(バックデータ一覧!$J$4:$L$27,MATCH(計算過程!B8323,バックデータ一覧!$F$4:$F$27,0),MATCH(VLOOKUP(A8323,バックデータ一覧!$T$3:$U$367,2),バックデータ一覧!$J$3:$L$3,0))*10^-3</f>
        <v>6.7499999999999999E-3</v>
      </c>
      <c r="H8323" s="97">
        <f>INDEX(バックデータ一覧!$M$4:$O$27,MATCH(計算過程!B8323,バックデータ一覧!$F$4:$F$27,0),MATCH(VLOOKUP(A8323,バックデータ一覧!$T$3:$U$367,2),バックデータ一覧!$M$3:$O$3,0))*10^-3</f>
        <v>1.0130000000000002E-2</v>
      </c>
      <c r="I8323" s="97">
        <f>INDEX(バックデータ一覧!$P$4:$R$27,MATCH(計算過程!B8323,バックデータ一覧!$F$4:$F$27,0),MATCH(VLOOKUP(A8323,バックデータ一覧!$T$3:$U$367,2),バックデータ一覧!$P$3:$R$3,0))*10^-3</f>
        <v>1.3509999999999999E-2</v>
      </c>
    </row>
    <row r="8324" spans="1:9" x14ac:dyDescent="0.15">
      <c r="A8324" s="57">
        <v>41986</v>
      </c>
      <c r="B8324" s="9" t="s">
        <v>118</v>
      </c>
      <c r="C8324" s="83">
        <f t="shared" si="388"/>
        <v>6.2700000000000013E-3</v>
      </c>
      <c r="D8324" s="82">
        <f t="shared" si="387"/>
        <v>5.9400000000000008E-3</v>
      </c>
      <c r="E8324" s="81">
        <f t="shared" si="389"/>
        <v>3.3E-4</v>
      </c>
      <c r="F8324" s="97">
        <f>INDEX(バックデータ一覧!$G$4:$I$27,MATCH(計算過程!B8324,バックデータ一覧!$F$4:$F$27,0),MATCH(VLOOKUP(A8324,バックデータ一覧!$T$3:$U$367,2),バックデータ一覧!$G$3:$I$3,0))*10^-3</f>
        <v>3.3E-4</v>
      </c>
      <c r="G8324" s="97">
        <f>INDEX(バックデータ一覧!$J$4:$L$27,MATCH(計算過程!B8324,バックデータ一覧!$F$4:$F$27,0),MATCH(VLOOKUP(A8324,バックデータ一覧!$T$3:$U$367,2),バックデータ一覧!$J$3:$L$3,0))*10^-3</f>
        <v>6.7000000000000002E-4</v>
      </c>
      <c r="H8324" s="97">
        <f>INDEX(バックデータ一覧!$M$4:$O$27,MATCH(計算過程!B8324,バックデータ一覧!$F$4:$F$27,0),MATCH(VLOOKUP(A8324,バックデータ一覧!$T$3:$U$367,2),バックデータ一覧!$M$3:$O$3,0))*10^-3</f>
        <v>1E-3</v>
      </c>
      <c r="I8324" s="97">
        <f>INDEX(バックデータ一覧!$P$4:$R$27,MATCH(計算過程!B8324,バックデータ一覧!$F$4:$F$27,0),MATCH(VLOOKUP(A8324,バックデータ一覧!$T$3:$U$367,2),バックデータ一覧!$P$3:$R$3,0))*10^-3</f>
        <v>1.33E-3</v>
      </c>
    </row>
    <row r="8325" spans="1:9" x14ac:dyDescent="0.15">
      <c r="A8325" s="57">
        <v>41986</v>
      </c>
      <c r="B8325" s="9" t="s">
        <v>119</v>
      </c>
      <c r="C8325" s="83">
        <f t="shared" si="388"/>
        <v>6.0700000000000007E-3</v>
      </c>
      <c r="D8325" s="82">
        <f t="shared" si="387"/>
        <v>5.9400000000000008E-3</v>
      </c>
      <c r="E8325" s="81">
        <f t="shared" si="389"/>
        <v>1.3000000000000002E-4</v>
      </c>
      <c r="F8325" s="97">
        <f>INDEX(バックデータ一覧!$G$4:$I$27,MATCH(計算過程!B8325,バックデータ一覧!$F$4:$F$27,0),MATCH(VLOOKUP(A8325,バックデータ一覧!$T$3:$U$367,2),バックデータ一覧!$G$3:$I$3,0))*10^-3</f>
        <v>1.3000000000000002E-4</v>
      </c>
      <c r="G8325" s="97">
        <f>INDEX(バックデータ一覧!$J$4:$L$27,MATCH(計算過程!B8325,バックデータ一覧!$F$4:$F$27,0),MATCH(VLOOKUP(A8325,バックデータ一覧!$T$3:$U$367,2),バックデータ一覧!$J$3:$L$3,0))*10^-3</f>
        <v>2.5000000000000001E-4</v>
      </c>
      <c r="H8325" s="97">
        <f>INDEX(バックデータ一覧!$M$4:$O$27,MATCH(計算過程!B8325,バックデータ一覧!$F$4:$F$27,0),MATCH(VLOOKUP(A8325,バックデータ一覧!$T$3:$U$367,2),バックデータ一覧!$M$3:$O$3,0))*10^-3</f>
        <v>3.8000000000000002E-4</v>
      </c>
      <c r="I8325" s="97">
        <f>INDEX(バックデータ一覧!$P$4:$R$27,MATCH(計算過程!B8325,バックデータ一覧!$F$4:$F$27,0),MATCH(VLOOKUP(A8325,バックデータ一覧!$T$3:$U$367,2),バックデータ一覧!$P$3:$R$3,0))*10^-3</f>
        <v>5.0000000000000001E-4</v>
      </c>
    </row>
    <row r="8326" spans="1:9" x14ac:dyDescent="0.15">
      <c r="A8326" s="57">
        <v>41986</v>
      </c>
      <c r="B8326" s="9" t="s">
        <v>120</v>
      </c>
      <c r="C8326" s="83">
        <f t="shared" si="388"/>
        <v>6.0700000000000007E-3</v>
      </c>
      <c r="D8326" s="82">
        <f t="shared" si="387"/>
        <v>5.9400000000000008E-3</v>
      </c>
      <c r="E8326" s="81">
        <f t="shared" si="389"/>
        <v>1.3000000000000002E-4</v>
      </c>
      <c r="F8326" s="97">
        <f>INDEX(バックデータ一覧!$G$4:$I$27,MATCH(計算過程!B8326,バックデータ一覧!$F$4:$F$27,0),MATCH(VLOOKUP(A8326,バックデータ一覧!$T$3:$U$367,2),バックデータ一覧!$G$3:$I$3,0))*10^-3</f>
        <v>1.3000000000000002E-4</v>
      </c>
      <c r="G8326" s="97">
        <f>INDEX(バックデータ一覧!$J$4:$L$27,MATCH(計算過程!B8326,バックデータ一覧!$F$4:$F$27,0),MATCH(VLOOKUP(A8326,バックデータ一覧!$T$3:$U$367,2),バックデータ一覧!$J$3:$L$3,0))*10^-3</f>
        <v>2.5000000000000001E-4</v>
      </c>
      <c r="H8326" s="97">
        <f>INDEX(バックデータ一覧!$M$4:$O$27,MATCH(計算過程!B8326,バックデータ一覧!$F$4:$F$27,0),MATCH(VLOOKUP(A8326,バックデータ一覧!$T$3:$U$367,2),バックデータ一覧!$M$3:$O$3,0))*10^-3</f>
        <v>3.8000000000000002E-4</v>
      </c>
      <c r="I8326" s="97">
        <f>INDEX(バックデータ一覧!$P$4:$R$27,MATCH(計算過程!B8326,バックデータ一覧!$F$4:$F$27,0),MATCH(VLOOKUP(A8326,バックデータ一覧!$T$3:$U$367,2),バックデータ一覧!$P$3:$R$3,0))*10^-3</f>
        <v>5.0000000000000001E-4</v>
      </c>
    </row>
    <row r="8327" spans="1:9" x14ac:dyDescent="0.15">
      <c r="A8327" s="57">
        <v>41986</v>
      </c>
      <c r="B8327" s="9" t="s">
        <v>121</v>
      </c>
      <c r="C8327" s="83">
        <f t="shared" si="388"/>
        <v>6.2700000000000013E-3</v>
      </c>
      <c r="D8327" s="82">
        <f t="shared" ref="D8327:D8390" si="390">$O$4*$O$5*10^-3</f>
        <v>5.9400000000000008E-3</v>
      </c>
      <c r="E8327" s="81">
        <f t="shared" si="389"/>
        <v>3.3E-4</v>
      </c>
      <c r="F8327" s="97">
        <f>INDEX(バックデータ一覧!$G$4:$I$27,MATCH(計算過程!B8327,バックデータ一覧!$F$4:$F$27,0),MATCH(VLOOKUP(A8327,バックデータ一覧!$T$3:$U$367,2),バックデータ一覧!$G$3:$I$3,0))*10^-3</f>
        <v>3.3E-4</v>
      </c>
      <c r="G8327" s="97">
        <f>INDEX(バックデータ一覧!$J$4:$L$27,MATCH(計算過程!B8327,バックデータ一覧!$F$4:$F$27,0),MATCH(VLOOKUP(A8327,バックデータ一覧!$T$3:$U$367,2),バックデータ一覧!$J$3:$L$3,0))*10^-3</f>
        <v>6.7000000000000002E-4</v>
      </c>
      <c r="H8327" s="97">
        <f>INDEX(バックデータ一覧!$M$4:$O$27,MATCH(計算過程!B8327,バックデータ一覧!$F$4:$F$27,0),MATCH(VLOOKUP(A8327,バックデータ一覧!$T$3:$U$367,2),バックデータ一覧!$M$3:$O$3,0))*10^-3</f>
        <v>1E-3</v>
      </c>
      <c r="I8327" s="97">
        <f>INDEX(バックデータ一覧!$P$4:$R$27,MATCH(計算過程!B8327,バックデータ一覧!$F$4:$F$27,0),MATCH(VLOOKUP(A8327,バックデータ一覧!$T$3:$U$367,2),バックデータ一覧!$P$3:$R$3,0))*10^-3</f>
        <v>1.33E-3</v>
      </c>
    </row>
    <row r="8328" spans="1:9" x14ac:dyDescent="0.15">
      <c r="A8328" s="57">
        <v>41986</v>
      </c>
      <c r="B8328" s="9" t="s">
        <v>122</v>
      </c>
      <c r="C8328" s="83">
        <f t="shared" ref="C8328:C8391" si="391">D8328+E8328</f>
        <v>6.2700000000000013E-3</v>
      </c>
      <c r="D8328" s="82">
        <f t="shared" si="390"/>
        <v>5.9400000000000008E-3</v>
      </c>
      <c r="E8328" s="81">
        <f t="shared" ref="E8328:E8391" si="392">IF(AND($O$10&gt;=1,$O$10&lt;2),$F8328*(2-$O$10)/(2-1)+$G8328*($O$10-1)/(2-1),IF(AND($O$10&gt;=2,$O$10&lt;3),$G8328*(3-$O$10)/(3-2)+$H8328*($O$10-2)/(3-2),$H8328*(4-$O$10)/(4-3)+$I8328*($O$10-3)/(4-3)))</f>
        <v>3.3E-4</v>
      </c>
      <c r="F8328" s="97">
        <f>INDEX(バックデータ一覧!$G$4:$I$27,MATCH(計算過程!B8328,バックデータ一覧!$F$4:$F$27,0),MATCH(VLOOKUP(A8328,バックデータ一覧!$T$3:$U$367,2),バックデータ一覧!$G$3:$I$3,0))*10^-3</f>
        <v>3.3E-4</v>
      </c>
      <c r="G8328" s="97">
        <f>INDEX(バックデータ一覧!$J$4:$L$27,MATCH(計算過程!B8328,バックデータ一覧!$F$4:$F$27,0),MATCH(VLOOKUP(A8328,バックデータ一覧!$T$3:$U$367,2),バックデータ一覧!$J$3:$L$3,0))*10^-3</f>
        <v>6.7000000000000002E-4</v>
      </c>
      <c r="H8328" s="97">
        <f>INDEX(バックデータ一覧!$M$4:$O$27,MATCH(計算過程!B8328,バックデータ一覧!$F$4:$F$27,0),MATCH(VLOOKUP(A8328,バックデータ一覧!$T$3:$U$367,2),バックデータ一覧!$M$3:$O$3,0))*10^-3</f>
        <v>1E-3</v>
      </c>
      <c r="I8328" s="97">
        <f>INDEX(バックデータ一覧!$P$4:$R$27,MATCH(計算過程!B8328,バックデータ一覧!$F$4:$F$27,0),MATCH(VLOOKUP(A8328,バックデータ一覧!$T$3:$U$367,2),バックデータ一覧!$P$3:$R$3,0))*10^-3</f>
        <v>1.33E-3</v>
      </c>
    </row>
    <row r="8329" spans="1:9" x14ac:dyDescent="0.15">
      <c r="A8329" s="57">
        <v>41986</v>
      </c>
      <c r="B8329" s="9" t="s">
        <v>123</v>
      </c>
      <c r="C8329" s="83">
        <f t="shared" si="391"/>
        <v>1.2360000000000001E-2</v>
      </c>
      <c r="D8329" s="82">
        <f t="shared" si="390"/>
        <v>5.9400000000000008E-3</v>
      </c>
      <c r="E8329" s="81">
        <f t="shared" si="392"/>
        <v>6.4200000000000004E-3</v>
      </c>
      <c r="F8329" s="97">
        <f>INDEX(バックデータ一覧!$G$4:$I$27,MATCH(計算過程!B8329,バックデータ一覧!$F$4:$F$27,0),MATCH(VLOOKUP(A8329,バックデータ一覧!$T$3:$U$367,2),バックデータ一覧!$G$3:$I$3,0))*10^-3</f>
        <v>6.4200000000000004E-3</v>
      </c>
      <c r="G8329" s="97">
        <f>INDEX(バックデータ一覧!$J$4:$L$27,MATCH(計算過程!B8329,バックデータ一覧!$F$4:$F$27,0),MATCH(VLOOKUP(A8329,バックデータ一覧!$T$3:$U$367,2),バックデータ一覧!$J$3:$L$3,0))*10^-3</f>
        <v>1.2840000000000001E-2</v>
      </c>
      <c r="H8329" s="97">
        <f>INDEX(バックデータ一覧!$M$4:$O$27,MATCH(計算過程!B8329,バックデータ一覧!$F$4:$F$27,0),MATCH(VLOOKUP(A8329,バックデータ一覧!$T$3:$U$367,2),バックデータ一覧!$M$3:$O$3,0))*10^-3</f>
        <v>1.9260000000000003E-2</v>
      </c>
      <c r="I8329" s="97">
        <f>INDEX(バックデータ一覧!$P$4:$R$27,MATCH(計算過程!B8329,バックデータ一覧!$F$4:$F$27,0),MATCH(VLOOKUP(A8329,バックデータ一覧!$T$3:$U$367,2),バックデータ一覧!$P$3:$R$3,0))*10^-3</f>
        <v>2.5680000000000001E-2</v>
      </c>
    </row>
    <row r="8330" spans="1:9" x14ac:dyDescent="0.15">
      <c r="A8330" s="57">
        <v>41986</v>
      </c>
      <c r="B8330" s="9" t="s">
        <v>124</v>
      </c>
      <c r="C8330" s="83">
        <f t="shared" si="391"/>
        <v>1.2360000000000001E-2</v>
      </c>
      <c r="D8330" s="82">
        <f t="shared" si="390"/>
        <v>5.9400000000000008E-3</v>
      </c>
      <c r="E8330" s="81">
        <f t="shared" si="392"/>
        <v>6.4200000000000004E-3</v>
      </c>
      <c r="F8330" s="97">
        <f>INDEX(バックデータ一覧!$G$4:$I$27,MATCH(計算過程!B8330,バックデータ一覧!$F$4:$F$27,0),MATCH(VLOOKUP(A8330,バックデータ一覧!$T$3:$U$367,2),バックデータ一覧!$G$3:$I$3,0))*10^-3</f>
        <v>6.4200000000000004E-3</v>
      </c>
      <c r="G8330" s="97">
        <f>INDEX(バックデータ一覧!$J$4:$L$27,MATCH(計算過程!B8330,バックデータ一覧!$F$4:$F$27,0),MATCH(VLOOKUP(A8330,バックデータ一覧!$T$3:$U$367,2),バックデータ一覧!$J$3:$L$3,0))*10^-3</f>
        <v>1.2840000000000001E-2</v>
      </c>
      <c r="H8330" s="97">
        <f>INDEX(バックデータ一覧!$M$4:$O$27,MATCH(計算過程!B8330,バックデータ一覧!$F$4:$F$27,0),MATCH(VLOOKUP(A8330,バックデータ一覧!$T$3:$U$367,2),バックデータ一覧!$M$3:$O$3,0))*10^-3</f>
        <v>1.9260000000000003E-2</v>
      </c>
      <c r="I8330" s="97">
        <f>INDEX(バックデータ一覧!$P$4:$R$27,MATCH(計算過程!B8330,バックデータ一覧!$F$4:$F$27,0),MATCH(VLOOKUP(A8330,バックデータ一覧!$T$3:$U$367,2),バックデータ一覧!$P$3:$R$3,0))*10^-3</f>
        <v>2.5680000000000001E-2</v>
      </c>
    </row>
    <row r="8331" spans="1:9" x14ac:dyDescent="0.15">
      <c r="A8331" s="57">
        <v>41986</v>
      </c>
      <c r="B8331" s="9" t="s">
        <v>125</v>
      </c>
      <c r="C8331" s="83">
        <f t="shared" si="391"/>
        <v>6.2700000000000013E-3</v>
      </c>
      <c r="D8331" s="82">
        <f t="shared" si="390"/>
        <v>5.9400000000000008E-3</v>
      </c>
      <c r="E8331" s="81">
        <f t="shared" si="392"/>
        <v>3.3E-4</v>
      </c>
      <c r="F8331" s="97">
        <f>INDEX(バックデータ一覧!$G$4:$I$27,MATCH(計算過程!B8331,バックデータ一覧!$F$4:$F$27,0),MATCH(VLOOKUP(A8331,バックデータ一覧!$T$3:$U$367,2),バックデータ一覧!$G$3:$I$3,0))*10^-3</f>
        <v>3.3E-4</v>
      </c>
      <c r="G8331" s="97">
        <f>INDEX(バックデータ一覧!$J$4:$L$27,MATCH(計算過程!B8331,バックデータ一覧!$F$4:$F$27,0),MATCH(VLOOKUP(A8331,バックデータ一覧!$T$3:$U$367,2),バックデータ一覧!$J$3:$L$3,0))*10^-3</f>
        <v>6.7000000000000002E-4</v>
      </c>
      <c r="H8331" s="97">
        <f>INDEX(バックデータ一覧!$M$4:$O$27,MATCH(計算過程!B8331,バックデータ一覧!$F$4:$F$27,0),MATCH(VLOOKUP(A8331,バックデータ一覧!$T$3:$U$367,2),バックデータ一覧!$M$3:$O$3,0))*10^-3</f>
        <v>1E-3</v>
      </c>
      <c r="I8331" s="97">
        <f>INDEX(バックデータ一覧!$P$4:$R$27,MATCH(計算過程!B8331,バックデータ一覧!$F$4:$F$27,0),MATCH(VLOOKUP(A8331,バックデータ一覧!$T$3:$U$367,2),バックデータ一覧!$P$3:$R$3,0))*10^-3</f>
        <v>1.33E-3</v>
      </c>
    </row>
    <row r="8332" spans="1:9" x14ac:dyDescent="0.15">
      <c r="A8332" s="57">
        <v>41986</v>
      </c>
      <c r="B8332" s="9" t="s">
        <v>126</v>
      </c>
      <c r="C8332" s="83">
        <f t="shared" si="391"/>
        <v>6.2700000000000013E-3</v>
      </c>
      <c r="D8332" s="82">
        <f t="shared" si="390"/>
        <v>5.9400000000000008E-3</v>
      </c>
      <c r="E8332" s="81">
        <f t="shared" si="392"/>
        <v>3.3E-4</v>
      </c>
      <c r="F8332" s="97">
        <f>INDEX(バックデータ一覧!$G$4:$I$27,MATCH(計算過程!B8332,バックデータ一覧!$F$4:$F$27,0),MATCH(VLOOKUP(A8332,バックデータ一覧!$T$3:$U$367,2),バックデータ一覧!$G$3:$I$3,0))*10^-3</f>
        <v>3.3E-4</v>
      </c>
      <c r="G8332" s="97">
        <f>INDEX(バックデータ一覧!$J$4:$L$27,MATCH(計算過程!B8332,バックデータ一覧!$F$4:$F$27,0),MATCH(VLOOKUP(A8332,バックデータ一覧!$T$3:$U$367,2),バックデータ一覧!$J$3:$L$3,0))*10^-3</f>
        <v>6.7000000000000002E-4</v>
      </c>
      <c r="H8332" s="97">
        <f>INDEX(バックデータ一覧!$M$4:$O$27,MATCH(計算過程!B8332,バックデータ一覧!$F$4:$F$27,0),MATCH(VLOOKUP(A8332,バックデータ一覧!$T$3:$U$367,2),バックデータ一覧!$M$3:$O$3,0))*10^-3</f>
        <v>1E-3</v>
      </c>
      <c r="I8332" s="97">
        <f>INDEX(バックデータ一覧!$P$4:$R$27,MATCH(計算過程!B8332,バックデータ一覧!$F$4:$F$27,0),MATCH(VLOOKUP(A8332,バックデータ一覧!$T$3:$U$367,2),バックデータ一覧!$P$3:$R$3,0))*10^-3</f>
        <v>1.33E-3</v>
      </c>
    </row>
    <row r="8333" spans="1:9" x14ac:dyDescent="0.15">
      <c r="A8333" s="57">
        <v>41986</v>
      </c>
      <c r="B8333" s="9" t="s">
        <v>127</v>
      </c>
      <c r="C8333" s="83">
        <f t="shared" si="391"/>
        <v>1.2220000000000002E-2</v>
      </c>
      <c r="D8333" s="82">
        <f t="shared" si="390"/>
        <v>5.9400000000000008E-3</v>
      </c>
      <c r="E8333" s="81">
        <f t="shared" si="392"/>
        <v>6.28E-3</v>
      </c>
      <c r="F8333" s="97">
        <f>INDEX(バックデータ一覧!$G$4:$I$27,MATCH(計算過程!B8333,バックデータ一覧!$F$4:$F$27,0),MATCH(VLOOKUP(A8333,バックデータ一覧!$T$3:$U$367,2),バックデータ一覧!$G$3:$I$3,0))*10^-3</f>
        <v>6.28E-3</v>
      </c>
      <c r="G8333" s="97">
        <f>INDEX(バックデータ一覧!$J$4:$L$27,MATCH(計算過程!B8333,バックデータ一覧!$F$4:$F$27,0),MATCH(VLOOKUP(A8333,バックデータ一覧!$T$3:$U$367,2),バックデータ一覧!$J$3:$L$3,0))*10^-3</f>
        <v>1.256E-2</v>
      </c>
      <c r="H8333" s="97">
        <f>INDEX(バックデータ一覧!$M$4:$O$27,MATCH(計算過程!B8333,バックデータ一覧!$F$4:$F$27,0),MATCH(VLOOKUP(A8333,バックデータ一覧!$T$3:$U$367,2),バックデータ一覧!$M$3:$O$3,0))*10^-3</f>
        <v>1.8839999999999999E-2</v>
      </c>
      <c r="I8333" s="97">
        <f>INDEX(バックデータ一覧!$P$4:$R$27,MATCH(計算過程!B8333,バックデータ一覧!$F$4:$F$27,0),MATCH(VLOOKUP(A8333,バックデータ一覧!$T$3:$U$367,2),バックデータ一覧!$P$3:$R$3,0))*10^-3</f>
        <v>2.512E-2</v>
      </c>
    </row>
    <row r="8334" spans="1:9" x14ac:dyDescent="0.15">
      <c r="A8334" s="57">
        <v>41986</v>
      </c>
      <c r="B8334" s="9" t="s">
        <v>128</v>
      </c>
      <c r="C8334" s="83">
        <f t="shared" si="391"/>
        <v>1.2640000000000002E-2</v>
      </c>
      <c r="D8334" s="82">
        <f t="shared" si="390"/>
        <v>5.9400000000000008E-3</v>
      </c>
      <c r="E8334" s="81">
        <f t="shared" si="392"/>
        <v>6.7000000000000002E-3</v>
      </c>
      <c r="F8334" s="97">
        <f>INDEX(バックデータ一覧!$G$4:$I$27,MATCH(計算過程!B8334,バックデータ一覧!$F$4:$F$27,0),MATCH(VLOOKUP(A8334,バックデータ一覧!$T$3:$U$367,2),バックデータ一覧!$G$3:$I$3,0))*10^-3</f>
        <v>6.7000000000000002E-3</v>
      </c>
      <c r="G8334" s="97">
        <f>INDEX(バックデータ一覧!$J$4:$L$27,MATCH(計算過程!B8334,バックデータ一覧!$F$4:$F$27,0),MATCH(VLOOKUP(A8334,バックデータ一覧!$T$3:$U$367,2),バックデータ一覧!$J$3:$L$3,0))*10^-3</f>
        <v>1.3390000000000001E-2</v>
      </c>
      <c r="H8334" s="97">
        <f>INDEX(バックデータ一覧!$M$4:$O$27,MATCH(計算過程!B8334,バックデータ一覧!$F$4:$F$27,0),MATCH(VLOOKUP(A8334,バックデータ一覧!$T$3:$U$367,2),バックデータ一覧!$M$3:$O$3,0))*10^-3</f>
        <v>2.009E-2</v>
      </c>
      <c r="I8334" s="97">
        <f>INDEX(バックデータ一覧!$P$4:$R$27,MATCH(計算過程!B8334,バックデータ一覧!$F$4:$F$27,0),MATCH(VLOOKUP(A8334,バックデータ一覧!$T$3:$U$367,2),バックデータ一覧!$P$3:$R$3,0))*10^-3</f>
        <v>2.6790000000000001E-2</v>
      </c>
    </row>
    <row r="8335" spans="1:9" x14ac:dyDescent="0.15">
      <c r="A8335" s="57">
        <v>41987</v>
      </c>
      <c r="B8335" s="9" t="s">
        <v>105</v>
      </c>
      <c r="C8335" s="83">
        <f t="shared" si="391"/>
        <v>6.0700000000000007E-3</v>
      </c>
      <c r="D8335" s="82">
        <f t="shared" si="390"/>
        <v>5.9400000000000008E-3</v>
      </c>
      <c r="E8335" s="81">
        <f t="shared" si="392"/>
        <v>1.3000000000000002E-4</v>
      </c>
      <c r="F8335" s="97">
        <f>INDEX(バックデータ一覧!$G$4:$I$27,MATCH(計算過程!B8335,バックデータ一覧!$F$4:$F$27,0),MATCH(VLOOKUP(A8335,バックデータ一覧!$T$3:$U$367,2),バックデータ一覧!$G$3:$I$3,0))*10^-3</f>
        <v>1.3000000000000002E-4</v>
      </c>
      <c r="G8335" s="97">
        <f>INDEX(バックデータ一覧!$J$4:$L$27,MATCH(計算過程!B8335,バックデータ一覧!$F$4:$F$27,0),MATCH(VLOOKUP(A8335,バックデータ一覧!$T$3:$U$367,2),バックデータ一覧!$J$3:$L$3,0))*10^-3</f>
        <v>2.5000000000000001E-4</v>
      </c>
      <c r="H8335" s="97">
        <f>INDEX(バックデータ一覧!$M$4:$O$27,MATCH(計算過程!B8335,バックデータ一覧!$F$4:$F$27,0),MATCH(VLOOKUP(A8335,バックデータ一覧!$T$3:$U$367,2),バックデータ一覧!$M$3:$O$3,0))*10^-3</f>
        <v>3.8000000000000002E-4</v>
      </c>
      <c r="I8335" s="97">
        <f>INDEX(バックデータ一覧!$P$4:$R$27,MATCH(計算過程!B8335,バックデータ一覧!$F$4:$F$27,0),MATCH(VLOOKUP(A8335,バックデータ一覧!$T$3:$U$367,2),バックデータ一覧!$P$3:$R$3,0))*10^-3</f>
        <v>5.0000000000000001E-4</v>
      </c>
    </row>
    <row r="8336" spans="1:9" x14ac:dyDescent="0.15">
      <c r="A8336" s="57">
        <v>41987</v>
      </c>
      <c r="B8336" s="9" t="s">
        <v>106</v>
      </c>
      <c r="C8336" s="83">
        <f t="shared" si="391"/>
        <v>6.0700000000000007E-3</v>
      </c>
      <c r="D8336" s="82">
        <f t="shared" si="390"/>
        <v>5.9400000000000008E-3</v>
      </c>
      <c r="E8336" s="81">
        <f t="shared" si="392"/>
        <v>1.3000000000000002E-4</v>
      </c>
      <c r="F8336" s="97">
        <f>INDEX(バックデータ一覧!$G$4:$I$27,MATCH(計算過程!B8336,バックデータ一覧!$F$4:$F$27,0),MATCH(VLOOKUP(A8336,バックデータ一覧!$T$3:$U$367,2),バックデータ一覧!$G$3:$I$3,0))*10^-3</f>
        <v>1.3000000000000002E-4</v>
      </c>
      <c r="G8336" s="97">
        <f>INDEX(バックデータ一覧!$J$4:$L$27,MATCH(計算過程!B8336,バックデータ一覧!$F$4:$F$27,0),MATCH(VLOOKUP(A8336,バックデータ一覧!$T$3:$U$367,2),バックデータ一覧!$J$3:$L$3,0))*10^-3</f>
        <v>2.5000000000000001E-4</v>
      </c>
      <c r="H8336" s="97">
        <f>INDEX(バックデータ一覧!$M$4:$O$27,MATCH(計算過程!B8336,バックデータ一覧!$F$4:$F$27,0),MATCH(VLOOKUP(A8336,バックデータ一覧!$T$3:$U$367,2),バックデータ一覧!$M$3:$O$3,0))*10^-3</f>
        <v>3.8000000000000002E-4</v>
      </c>
      <c r="I8336" s="97">
        <f>INDEX(バックデータ一覧!$P$4:$R$27,MATCH(計算過程!B8336,バックデータ一覧!$F$4:$F$27,0),MATCH(VLOOKUP(A8336,バックデータ一覧!$T$3:$U$367,2),バックデータ一覧!$P$3:$R$3,0))*10^-3</f>
        <v>5.0000000000000001E-4</v>
      </c>
    </row>
    <row r="8337" spans="1:9" x14ac:dyDescent="0.15">
      <c r="A8337" s="57">
        <v>41987</v>
      </c>
      <c r="B8337" s="9" t="s">
        <v>107</v>
      </c>
      <c r="C8337" s="83">
        <f t="shared" si="391"/>
        <v>6.0700000000000007E-3</v>
      </c>
      <c r="D8337" s="82">
        <f t="shared" si="390"/>
        <v>5.9400000000000008E-3</v>
      </c>
      <c r="E8337" s="81">
        <f t="shared" si="392"/>
        <v>1.3000000000000002E-4</v>
      </c>
      <c r="F8337" s="97">
        <f>INDEX(バックデータ一覧!$G$4:$I$27,MATCH(計算過程!B8337,バックデータ一覧!$F$4:$F$27,0),MATCH(VLOOKUP(A8337,バックデータ一覧!$T$3:$U$367,2),バックデータ一覧!$G$3:$I$3,0))*10^-3</f>
        <v>1.3000000000000002E-4</v>
      </c>
      <c r="G8337" s="97">
        <f>INDEX(バックデータ一覧!$J$4:$L$27,MATCH(計算過程!B8337,バックデータ一覧!$F$4:$F$27,0),MATCH(VLOOKUP(A8337,バックデータ一覧!$T$3:$U$367,2),バックデータ一覧!$J$3:$L$3,0))*10^-3</f>
        <v>2.5000000000000001E-4</v>
      </c>
      <c r="H8337" s="97">
        <f>INDEX(バックデータ一覧!$M$4:$O$27,MATCH(計算過程!B8337,バックデータ一覧!$F$4:$F$27,0),MATCH(VLOOKUP(A8337,バックデータ一覧!$T$3:$U$367,2),バックデータ一覧!$M$3:$O$3,0))*10^-3</f>
        <v>3.8000000000000002E-4</v>
      </c>
      <c r="I8337" s="97">
        <f>INDEX(バックデータ一覧!$P$4:$R$27,MATCH(計算過程!B8337,バックデータ一覧!$F$4:$F$27,0),MATCH(VLOOKUP(A8337,バックデータ一覧!$T$3:$U$367,2),バックデータ一覧!$P$3:$R$3,0))*10^-3</f>
        <v>5.0000000000000001E-4</v>
      </c>
    </row>
    <row r="8338" spans="1:9" x14ac:dyDescent="0.15">
      <c r="A8338" s="57">
        <v>41987</v>
      </c>
      <c r="B8338" s="9" t="s">
        <v>108</v>
      </c>
      <c r="C8338" s="83">
        <f t="shared" si="391"/>
        <v>6.0700000000000007E-3</v>
      </c>
      <c r="D8338" s="82">
        <f t="shared" si="390"/>
        <v>5.9400000000000008E-3</v>
      </c>
      <c r="E8338" s="81">
        <f t="shared" si="392"/>
        <v>1.3000000000000002E-4</v>
      </c>
      <c r="F8338" s="97">
        <f>INDEX(バックデータ一覧!$G$4:$I$27,MATCH(計算過程!B8338,バックデータ一覧!$F$4:$F$27,0),MATCH(VLOOKUP(A8338,バックデータ一覧!$T$3:$U$367,2),バックデータ一覧!$G$3:$I$3,0))*10^-3</f>
        <v>1.3000000000000002E-4</v>
      </c>
      <c r="G8338" s="97">
        <f>INDEX(バックデータ一覧!$J$4:$L$27,MATCH(計算過程!B8338,バックデータ一覧!$F$4:$F$27,0),MATCH(VLOOKUP(A8338,バックデータ一覧!$T$3:$U$367,2),バックデータ一覧!$J$3:$L$3,0))*10^-3</f>
        <v>2.5000000000000001E-4</v>
      </c>
      <c r="H8338" s="97">
        <f>INDEX(バックデータ一覧!$M$4:$O$27,MATCH(計算過程!B8338,バックデータ一覧!$F$4:$F$27,0),MATCH(VLOOKUP(A8338,バックデータ一覧!$T$3:$U$367,2),バックデータ一覧!$M$3:$O$3,0))*10^-3</f>
        <v>3.8000000000000002E-4</v>
      </c>
      <c r="I8338" s="97">
        <f>INDEX(バックデータ一覧!$P$4:$R$27,MATCH(計算過程!B8338,バックデータ一覧!$F$4:$F$27,0),MATCH(VLOOKUP(A8338,バックデータ一覧!$T$3:$U$367,2),バックデータ一覧!$P$3:$R$3,0))*10^-3</f>
        <v>5.0000000000000001E-4</v>
      </c>
    </row>
    <row r="8339" spans="1:9" x14ac:dyDescent="0.15">
      <c r="A8339" s="57">
        <v>41987</v>
      </c>
      <c r="B8339" s="9" t="s">
        <v>109</v>
      </c>
      <c r="C8339" s="83">
        <f t="shared" si="391"/>
        <v>6.0700000000000007E-3</v>
      </c>
      <c r="D8339" s="82">
        <f t="shared" si="390"/>
        <v>5.9400000000000008E-3</v>
      </c>
      <c r="E8339" s="81">
        <f t="shared" si="392"/>
        <v>1.3000000000000002E-4</v>
      </c>
      <c r="F8339" s="97">
        <f>INDEX(バックデータ一覧!$G$4:$I$27,MATCH(計算過程!B8339,バックデータ一覧!$F$4:$F$27,0),MATCH(VLOOKUP(A8339,バックデータ一覧!$T$3:$U$367,2),バックデータ一覧!$G$3:$I$3,0))*10^-3</f>
        <v>1.3000000000000002E-4</v>
      </c>
      <c r="G8339" s="97">
        <f>INDEX(バックデータ一覧!$J$4:$L$27,MATCH(計算過程!B8339,バックデータ一覧!$F$4:$F$27,0),MATCH(VLOOKUP(A8339,バックデータ一覧!$T$3:$U$367,2),バックデータ一覧!$J$3:$L$3,0))*10^-3</f>
        <v>2.5000000000000001E-4</v>
      </c>
      <c r="H8339" s="97">
        <f>INDEX(バックデータ一覧!$M$4:$O$27,MATCH(計算過程!B8339,バックデータ一覧!$F$4:$F$27,0),MATCH(VLOOKUP(A8339,バックデータ一覧!$T$3:$U$367,2),バックデータ一覧!$M$3:$O$3,0))*10^-3</f>
        <v>3.8000000000000002E-4</v>
      </c>
      <c r="I8339" s="97">
        <f>INDEX(バックデータ一覧!$P$4:$R$27,MATCH(計算過程!B8339,バックデータ一覧!$F$4:$F$27,0),MATCH(VLOOKUP(A8339,バックデータ一覧!$T$3:$U$367,2),バックデータ一覧!$P$3:$R$3,0))*10^-3</f>
        <v>5.0000000000000001E-4</v>
      </c>
    </row>
    <row r="8340" spans="1:9" x14ac:dyDescent="0.15">
      <c r="A8340" s="57">
        <v>41987</v>
      </c>
      <c r="B8340" s="9" t="s">
        <v>110</v>
      </c>
      <c r="C8340" s="83">
        <f t="shared" si="391"/>
        <v>6.0700000000000007E-3</v>
      </c>
      <c r="D8340" s="82">
        <f t="shared" si="390"/>
        <v>5.9400000000000008E-3</v>
      </c>
      <c r="E8340" s="81">
        <f t="shared" si="392"/>
        <v>1.3000000000000002E-4</v>
      </c>
      <c r="F8340" s="97">
        <f>INDEX(バックデータ一覧!$G$4:$I$27,MATCH(計算過程!B8340,バックデータ一覧!$F$4:$F$27,0),MATCH(VLOOKUP(A8340,バックデータ一覧!$T$3:$U$367,2),バックデータ一覧!$G$3:$I$3,0))*10^-3</f>
        <v>1.3000000000000002E-4</v>
      </c>
      <c r="G8340" s="97">
        <f>INDEX(バックデータ一覧!$J$4:$L$27,MATCH(計算過程!B8340,バックデータ一覧!$F$4:$F$27,0),MATCH(VLOOKUP(A8340,バックデータ一覧!$T$3:$U$367,2),バックデータ一覧!$J$3:$L$3,0))*10^-3</f>
        <v>2.5000000000000001E-4</v>
      </c>
      <c r="H8340" s="97">
        <f>INDEX(バックデータ一覧!$M$4:$O$27,MATCH(計算過程!B8340,バックデータ一覧!$F$4:$F$27,0),MATCH(VLOOKUP(A8340,バックデータ一覧!$T$3:$U$367,2),バックデータ一覧!$M$3:$O$3,0))*10^-3</f>
        <v>3.8000000000000002E-4</v>
      </c>
      <c r="I8340" s="97">
        <f>INDEX(バックデータ一覧!$P$4:$R$27,MATCH(計算過程!B8340,バックデータ一覧!$F$4:$F$27,0),MATCH(VLOOKUP(A8340,バックデータ一覧!$T$3:$U$367,2),バックデータ一覧!$P$3:$R$3,0))*10^-3</f>
        <v>5.0000000000000001E-4</v>
      </c>
    </row>
    <row r="8341" spans="1:9" x14ac:dyDescent="0.15">
      <c r="A8341" s="57">
        <v>41987</v>
      </c>
      <c r="B8341" s="9" t="s">
        <v>111</v>
      </c>
      <c r="C8341" s="83">
        <f t="shared" si="391"/>
        <v>9.3200000000000002E-3</v>
      </c>
      <c r="D8341" s="82">
        <f t="shared" si="390"/>
        <v>5.9400000000000008E-3</v>
      </c>
      <c r="E8341" s="81">
        <f t="shared" si="392"/>
        <v>3.3799999999999998E-3</v>
      </c>
      <c r="F8341" s="97">
        <f>INDEX(バックデータ一覧!$G$4:$I$27,MATCH(計算過程!B8341,バックデータ一覧!$F$4:$F$27,0),MATCH(VLOOKUP(A8341,バックデータ一覧!$T$3:$U$367,2),バックデータ一覧!$G$3:$I$3,0))*10^-3</f>
        <v>3.3799999999999998E-3</v>
      </c>
      <c r="G8341" s="97">
        <f>INDEX(バックデータ一覧!$J$4:$L$27,MATCH(計算過程!B8341,バックデータ一覧!$F$4:$F$27,0),MATCH(VLOOKUP(A8341,バックデータ一覧!$T$3:$U$367,2),バックデータ一覧!$J$3:$L$3,0))*10^-3</f>
        <v>6.7499999999999999E-3</v>
      </c>
      <c r="H8341" s="97">
        <f>INDEX(バックデータ一覧!$M$4:$O$27,MATCH(計算過程!B8341,バックデータ一覧!$F$4:$F$27,0),MATCH(VLOOKUP(A8341,バックデータ一覧!$T$3:$U$367,2),バックデータ一覧!$M$3:$O$3,0))*10^-3</f>
        <v>1.0130000000000002E-2</v>
      </c>
      <c r="I8341" s="97">
        <f>INDEX(バックデータ一覧!$P$4:$R$27,MATCH(計算過程!B8341,バックデータ一覧!$F$4:$F$27,0),MATCH(VLOOKUP(A8341,バックデータ一覧!$T$3:$U$367,2),バックデータ一覧!$P$3:$R$3,0))*10^-3</f>
        <v>1.3509999999999999E-2</v>
      </c>
    </row>
    <row r="8342" spans="1:9" x14ac:dyDescent="0.15">
      <c r="A8342" s="57">
        <v>41987</v>
      </c>
      <c r="B8342" s="9" t="s">
        <v>112</v>
      </c>
      <c r="C8342" s="83">
        <f t="shared" si="391"/>
        <v>6.4800000000000005E-3</v>
      </c>
      <c r="D8342" s="82">
        <f t="shared" si="390"/>
        <v>5.9400000000000008E-3</v>
      </c>
      <c r="E8342" s="81">
        <f t="shared" si="392"/>
        <v>5.4000000000000001E-4</v>
      </c>
      <c r="F8342" s="97">
        <f>INDEX(バックデータ一覧!$G$4:$I$27,MATCH(計算過程!B8342,バックデータ一覧!$F$4:$F$27,0),MATCH(VLOOKUP(A8342,バックデータ一覧!$T$3:$U$367,2),バックデータ一覧!$G$3:$I$3,0))*10^-3</f>
        <v>5.4000000000000001E-4</v>
      </c>
      <c r="G8342" s="97">
        <f>INDEX(バックデータ一覧!$J$4:$L$27,MATCH(計算過程!B8342,バックデータ一覧!$F$4:$F$27,0),MATCH(VLOOKUP(A8342,バックデータ一覧!$T$3:$U$367,2),バックデータ一覧!$J$3:$L$3,0))*10^-3</f>
        <v>1.08E-3</v>
      </c>
      <c r="H8342" s="97">
        <f>INDEX(バックデータ一覧!$M$4:$O$27,MATCH(計算過程!B8342,バックデータ一覧!$F$4:$F$27,0),MATCH(VLOOKUP(A8342,バックデータ一覧!$T$3:$U$367,2),バックデータ一覧!$M$3:$O$3,0))*10^-3</f>
        <v>1.6299999999999999E-3</v>
      </c>
      <c r="I8342" s="97">
        <f>INDEX(バックデータ一覧!$P$4:$R$27,MATCH(計算過程!B8342,バックデータ一覧!$F$4:$F$27,0),MATCH(VLOOKUP(A8342,バックデータ一覧!$T$3:$U$367,2),バックデータ一覧!$P$3:$R$3,0))*10^-3</f>
        <v>2.1700000000000001E-3</v>
      </c>
    </row>
    <row r="8343" spans="1:9" x14ac:dyDescent="0.15">
      <c r="A8343" s="57">
        <v>41987</v>
      </c>
      <c r="B8343" s="9" t="s">
        <v>113</v>
      </c>
      <c r="C8343" s="83">
        <f t="shared" si="391"/>
        <v>6.4800000000000005E-3</v>
      </c>
      <c r="D8343" s="82">
        <f t="shared" si="390"/>
        <v>5.9400000000000008E-3</v>
      </c>
      <c r="E8343" s="81">
        <f t="shared" si="392"/>
        <v>5.4000000000000001E-4</v>
      </c>
      <c r="F8343" s="97">
        <f>INDEX(バックデータ一覧!$G$4:$I$27,MATCH(計算過程!B8343,バックデータ一覧!$F$4:$F$27,0),MATCH(VLOOKUP(A8343,バックデータ一覧!$T$3:$U$367,2),バックデータ一覧!$G$3:$I$3,0))*10^-3</f>
        <v>5.4000000000000001E-4</v>
      </c>
      <c r="G8343" s="97">
        <f>INDEX(バックデータ一覧!$J$4:$L$27,MATCH(計算過程!B8343,バックデータ一覧!$F$4:$F$27,0),MATCH(VLOOKUP(A8343,バックデータ一覧!$T$3:$U$367,2),バックデータ一覧!$J$3:$L$3,0))*10^-3</f>
        <v>1.08E-3</v>
      </c>
      <c r="H8343" s="97">
        <f>INDEX(バックデータ一覧!$M$4:$O$27,MATCH(計算過程!B8343,バックデータ一覧!$F$4:$F$27,0),MATCH(VLOOKUP(A8343,バックデータ一覧!$T$3:$U$367,2),バックデータ一覧!$M$3:$O$3,0))*10^-3</f>
        <v>1.6299999999999999E-3</v>
      </c>
      <c r="I8343" s="97">
        <f>INDEX(バックデータ一覧!$P$4:$R$27,MATCH(計算過程!B8343,バックデータ一覧!$F$4:$F$27,0),MATCH(VLOOKUP(A8343,バックデータ一覧!$T$3:$U$367,2),バックデータ一覧!$P$3:$R$3,0))*10^-3</f>
        <v>2.1700000000000001E-3</v>
      </c>
    </row>
    <row r="8344" spans="1:9" x14ac:dyDescent="0.15">
      <c r="A8344" s="57">
        <v>41987</v>
      </c>
      <c r="B8344" s="9" t="s">
        <v>114</v>
      </c>
      <c r="C8344" s="83">
        <f t="shared" si="391"/>
        <v>6.0700000000000007E-3</v>
      </c>
      <c r="D8344" s="82">
        <f t="shared" si="390"/>
        <v>5.9400000000000008E-3</v>
      </c>
      <c r="E8344" s="81">
        <f t="shared" si="392"/>
        <v>1.3000000000000002E-4</v>
      </c>
      <c r="F8344" s="97">
        <f>INDEX(バックデータ一覧!$G$4:$I$27,MATCH(計算過程!B8344,バックデータ一覧!$F$4:$F$27,0),MATCH(VLOOKUP(A8344,バックデータ一覧!$T$3:$U$367,2),バックデータ一覧!$G$3:$I$3,0))*10^-3</f>
        <v>1.3000000000000002E-4</v>
      </c>
      <c r="G8344" s="97">
        <f>INDEX(バックデータ一覧!$J$4:$L$27,MATCH(計算過程!B8344,バックデータ一覧!$F$4:$F$27,0),MATCH(VLOOKUP(A8344,バックデータ一覧!$T$3:$U$367,2),バックデータ一覧!$J$3:$L$3,0))*10^-3</f>
        <v>2.5000000000000001E-4</v>
      </c>
      <c r="H8344" s="97">
        <f>INDEX(バックデータ一覧!$M$4:$O$27,MATCH(計算過程!B8344,バックデータ一覧!$F$4:$F$27,0),MATCH(VLOOKUP(A8344,バックデータ一覧!$T$3:$U$367,2),バックデータ一覧!$M$3:$O$3,0))*10^-3</f>
        <v>3.8000000000000002E-4</v>
      </c>
      <c r="I8344" s="97">
        <f>INDEX(バックデータ一覧!$P$4:$R$27,MATCH(計算過程!B8344,バックデータ一覧!$F$4:$F$27,0),MATCH(VLOOKUP(A8344,バックデータ一覧!$T$3:$U$367,2),バックデータ一覧!$P$3:$R$3,0))*10^-3</f>
        <v>5.0000000000000001E-4</v>
      </c>
    </row>
    <row r="8345" spans="1:9" x14ac:dyDescent="0.15">
      <c r="A8345" s="57">
        <v>41987</v>
      </c>
      <c r="B8345" s="9" t="s">
        <v>115</v>
      </c>
      <c r="C8345" s="83">
        <f t="shared" si="391"/>
        <v>6.2700000000000013E-3</v>
      </c>
      <c r="D8345" s="82">
        <f t="shared" si="390"/>
        <v>5.9400000000000008E-3</v>
      </c>
      <c r="E8345" s="81">
        <f t="shared" si="392"/>
        <v>3.3E-4</v>
      </c>
      <c r="F8345" s="97">
        <f>INDEX(バックデータ一覧!$G$4:$I$27,MATCH(計算過程!B8345,バックデータ一覧!$F$4:$F$27,0),MATCH(VLOOKUP(A8345,バックデータ一覧!$T$3:$U$367,2),バックデータ一覧!$G$3:$I$3,0))*10^-3</f>
        <v>3.3E-4</v>
      </c>
      <c r="G8345" s="97">
        <f>INDEX(バックデータ一覧!$J$4:$L$27,MATCH(計算過程!B8345,バックデータ一覧!$F$4:$F$27,0),MATCH(VLOOKUP(A8345,バックデータ一覧!$T$3:$U$367,2),バックデータ一覧!$J$3:$L$3,0))*10^-3</f>
        <v>6.7000000000000002E-4</v>
      </c>
      <c r="H8345" s="97">
        <f>INDEX(バックデータ一覧!$M$4:$O$27,MATCH(計算過程!B8345,バックデータ一覧!$F$4:$F$27,0),MATCH(VLOOKUP(A8345,バックデータ一覧!$T$3:$U$367,2),バックデータ一覧!$M$3:$O$3,0))*10^-3</f>
        <v>1E-3</v>
      </c>
      <c r="I8345" s="97">
        <f>INDEX(バックデータ一覧!$P$4:$R$27,MATCH(計算過程!B8345,バックデータ一覧!$F$4:$F$27,0),MATCH(VLOOKUP(A8345,バックデータ一覧!$T$3:$U$367,2),バックデータ一覧!$P$3:$R$3,0))*10^-3</f>
        <v>1.33E-3</v>
      </c>
    </row>
    <row r="8346" spans="1:9" x14ac:dyDescent="0.15">
      <c r="A8346" s="57">
        <v>41987</v>
      </c>
      <c r="B8346" s="9" t="s">
        <v>116</v>
      </c>
      <c r="C8346" s="83">
        <f t="shared" si="391"/>
        <v>6.0700000000000007E-3</v>
      </c>
      <c r="D8346" s="82">
        <f t="shared" si="390"/>
        <v>5.9400000000000008E-3</v>
      </c>
      <c r="E8346" s="81">
        <f t="shared" si="392"/>
        <v>1.3000000000000002E-4</v>
      </c>
      <c r="F8346" s="97">
        <f>INDEX(バックデータ一覧!$G$4:$I$27,MATCH(計算過程!B8346,バックデータ一覧!$F$4:$F$27,0),MATCH(VLOOKUP(A8346,バックデータ一覧!$T$3:$U$367,2),バックデータ一覧!$G$3:$I$3,0))*10^-3</f>
        <v>1.3000000000000002E-4</v>
      </c>
      <c r="G8346" s="97">
        <f>INDEX(バックデータ一覧!$J$4:$L$27,MATCH(計算過程!B8346,バックデータ一覧!$F$4:$F$27,0),MATCH(VLOOKUP(A8346,バックデータ一覧!$T$3:$U$367,2),バックデータ一覧!$J$3:$L$3,0))*10^-3</f>
        <v>2.5000000000000001E-4</v>
      </c>
      <c r="H8346" s="97">
        <f>INDEX(バックデータ一覧!$M$4:$O$27,MATCH(計算過程!B8346,バックデータ一覧!$F$4:$F$27,0),MATCH(VLOOKUP(A8346,バックデータ一覧!$T$3:$U$367,2),バックデータ一覧!$M$3:$O$3,0))*10^-3</f>
        <v>3.8000000000000002E-4</v>
      </c>
      <c r="I8346" s="97">
        <f>INDEX(バックデータ一覧!$P$4:$R$27,MATCH(計算過程!B8346,バックデータ一覧!$F$4:$F$27,0),MATCH(VLOOKUP(A8346,バックデータ一覧!$T$3:$U$367,2),バックデータ一覧!$P$3:$R$3,0))*10^-3</f>
        <v>5.0000000000000001E-4</v>
      </c>
    </row>
    <row r="8347" spans="1:9" x14ac:dyDescent="0.15">
      <c r="A8347" s="57">
        <v>41987</v>
      </c>
      <c r="B8347" s="9" t="s">
        <v>117</v>
      </c>
      <c r="C8347" s="83">
        <f t="shared" si="391"/>
        <v>9.3200000000000002E-3</v>
      </c>
      <c r="D8347" s="82">
        <f t="shared" si="390"/>
        <v>5.9400000000000008E-3</v>
      </c>
      <c r="E8347" s="81">
        <f t="shared" si="392"/>
        <v>3.3799999999999998E-3</v>
      </c>
      <c r="F8347" s="97">
        <f>INDEX(バックデータ一覧!$G$4:$I$27,MATCH(計算過程!B8347,バックデータ一覧!$F$4:$F$27,0),MATCH(VLOOKUP(A8347,バックデータ一覧!$T$3:$U$367,2),バックデータ一覧!$G$3:$I$3,0))*10^-3</f>
        <v>3.3799999999999998E-3</v>
      </c>
      <c r="G8347" s="97">
        <f>INDEX(バックデータ一覧!$J$4:$L$27,MATCH(計算過程!B8347,バックデータ一覧!$F$4:$F$27,0),MATCH(VLOOKUP(A8347,バックデータ一覧!$T$3:$U$367,2),バックデータ一覧!$J$3:$L$3,0))*10^-3</f>
        <v>6.7499999999999999E-3</v>
      </c>
      <c r="H8347" s="97">
        <f>INDEX(バックデータ一覧!$M$4:$O$27,MATCH(計算過程!B8347,バックデータ一覧!$F$4:$F$27,0),MATCH(VLOOKUP(A8347,バックデータ一覧!$T$3:$U$367,2),バックデータ一覧!$M$3:$O$3,0))*10^-3</f>
        <v>1.0130000000000002E-2</v>
      </c>
      <c r="I8347" s="97">
        <f>INDEX(バックデータ一覧!$P$4:$R$27,MATCH(計算過程!B8347,バックデータ一覧!$F$4:$F$27,0),MATCH(VLOOKUP(A8347,バックデータ一覧!$T$3:$U$367,2),バックデータ一覧!$P$3:$R$3,0))*10^-3</f>
        <v>1.3509999999999999E-2</v>
      </c>
    </row>
    <row r="8348" spans="1:9" x14ac:dyDescent="0.15">
      <c r="A8348" s="57">
        <v>41987</v>
      </c>
      <c r="B8348" s="9" t="s">
        <v>118</v>
      </c>
      <c r="C8348" s="83">
        <f t="shared" si="391"/>
        <v>6.2700000000000013E-3</v>
      </c>
      <c r="D8348" s="82">
        <f t="shared" si="390"/>
        <v>5.9400000000000008E-3</v>
      </c>
      <c r="E8348" s="81">
        <f t="shared" si="392"/>
        <v>3.3E-4</v>
      </c>
      <c r="F8348" s="97">
        <f>INDEX(バックデータ一覧!$G$4:$I$27,MATCH(計算過程!B8348,バックデータ一覧!$F$4:$F$27,0),MATCH(VLOOKUP(A8348,バックデータ一覧!$T$3:$U$367,2),バックデータ一覧!$G$3:$I$3,0))*10^-3</f>
        <v>3.3E-4</v>
      </c>
      <c r="G8348" s="97">
        <f>INDEX(バックデータ一覧!$J$4:$L$27,MATCH(計算過程!B8348,バックデータ一覧!$F$4:$F$27,0),MATCH(VLOOKUP(A8348,バックデータ一覧!$T$3:$U$367,2),バックデータ一覧!$J$3:$L$3,0))*10^-3</f>
        <v>6.7000000000000002E-4</v>
      </c>
      <c r="H8348" s="97">
        <f>INDEX(バックデータ一覧!$M$4:$O$27,MATCH(計算過程!B8348,バックデータ一覧!$F$4:$F$27,0),MATCH(VLOOKUP(A8348,バックデータ一覧!$T$3:$U$367,2),バックデータ一覧!$M$3:$O$3,0))*10^-3</f>
        <v>1E-3</v>
      </c>
      <c r="I8348" s="97">
        <f>INDEX(バックデータ一覧!$P$4:$R$27,MATCH(計算過程!B8348,バックデータ一覧!$F$4:$F$27,0),MATCH(VLOOKUP(A8348,バックデータ一覧!$T$3:$U$367,2),バックデータ一覧!$P$3:$R$3,0))*10^-3</f>
        <v>1.33E-3</v>
      </c>
    </row>
    <row r="8349" spans="1:9" x14ac:dyDescent="0.15">
      <c r="A8349" s="57">
        <v>41987</v>
      </c>
      <c r="B8349" s="9" t="s">
        <v>119</v>
      </c>
      <c r="C8349" s="83">
        <f t="shared" si="391"/>
        <v>6.0700000000000007E-3</v>
      </c>
      <c r="D8349" s="82">
        <f t="shared" si="390"/>
        <v>5.9400000000000008E-3</v>
      </c>
      <c r="E8349" s="81">
        <f t="shared" si="392"/>
        <v>1.3000000000000002E-4</v>
      </c>
      <c r="F8349" s="97">
        <f>INDEX(バックデータ一覧!$G$4:$I$27,MATCH(計算過程!B8349,バックデータ一覧!$F$4:$F$27,0),MATCH(VLOOKUP(A8349,バックデータ一覧!$T$3:$U$367,2),バックデータ一覧!$G$3:$I$3,0))*10^-3</f>
        <v>1.3000000000000002E-4</v>
      </c>
      <c r="G8349" s="97">
        <f>INDEX(バックデータ一覧!$J$4:$L$27,MATCH(計算過程!B8349,バックデータ一覧!$F$4:$F$27,0),MATCH(VLOOKUP(A8349,バックデータ一覧!$T$3:$U$367,2),バックデータ一覧!$J$3:$L$3,0))*10^-3</f>
        <v>2.5000000000000001E-4</v>
      </c>
      <c r="H8349" s="97">
        <f>INDEX(バックデータ一覧!$M$4:$O$27,MATCH(計算過程!B8349,バックデータ一覧!$F$4:$F$27,0),MATCH(VLOOKUP(A8349,バックデータ一覧!$T$3:$U$367,2),バックデータ一覧!$M$3:$O$3,0))*10^-3</f>
        <v>3.8000000000000002E-4</v>
      </c>
      <c r="I8349" s="97">
        <f>INDEX(バックデータ一覧!$P$4:$R$27,MATCH(計算過程!B8349,バックデータ一覧!$F$4:$F$27,0),MATCH(VLOOKUP(A8349,バックデータ一覧!$T$3:$U$367,2),バックデータ一覧!$P$3:$R$3,0))*10^-3</f>
        <v>5.0000000000000001E-4</v>
      </c>
    </row>
    <row r="8350" spans="1:9" x14ac:dyDescent="0.15">
      <c r="A8350" s="57">
        <v>41987</v>
      </c>
      <c r="B8350" s="9" t="s">
        <v>120</v>
      </c>
      <c r="C8350" s="83">
        <f t="shared" si="391"/>
        <v>6.0700000000000007E-3</v>
      </c>
      <c r="D8350" s="82">
        <f t="shared" si="390"/>
        <v>5.9400000000000008E-3</v>
      </c>
      <c r="E8350" s="81">
        <f t="shared" si="392"/>
        <v>1.3000000000000002E-4</v>
      </c>
      <c r="F8350" s="97">
        <f>INDEX(バックデータ一覧!$G$4:$I$27,MATCH(計算過程!B8350,バックデータ一覧!$F$4:$F$27,0),MATCH(VLOOKUP(A8350,バックデータ一覧!$T$3:$U$367,2),バックデータ一覧!$G$3:$I$3,0))*10^-3</f>
        <v>1.3000000000000002E-4</v>
      </c>
      <c r="G8350" s="97">
        <f>INDEX(バックデータ一覧!$J$4:$L$27,MATCH(計算過程!B8350,バックデータ一覧!$F$4:$F$27,0),MATCH(VLOOKUP(A8350,バックデータ一覧!$T$3:$U$367,2),バックデータ一覧!$J$3:$L$3,0))*10^-3</f>
        <v>2.5000000000000001E-4</v>
      </c>
      <c r="H8350" s="97">
        <f>INDEX(バックデータ一覧!$M$4:$O$27,MATCH(計算過程!B8350,バックデータ一覧!$F$4:$F$27,0),MATCH(VLOOKUP(A8350,バックデータ一覧!$T$3:$U$367,2),バックデータ一覧!$M$3:$O$3,0))*10^-3</f>
        <v>3.8000000000000002E-4</v>
      </c>
      <c r="I8350" s="97">
        <f>INDEX(バックデータ一覧!$P$4:$R$27,MATCH(計算過程!B8350,バックデータ一覧!$F$4:$F$27,0),MATCH(VLOOKUP(A8350,バックデータ一覧!$T$3:$U$367,2),バックデータ一覧!$P$3:$R$3,0))*10^-3</f>
        <v>5.0000000000000001E-4</v>
      </c>
    </row>
    <row r="8351" spans="1:9" x14ac:dyDescent="0.15">
      <c r="A8351" s="57">
        <v>41987</v>
      </c>
      <c r="B8351" s="9" t="s">
        <v>121</v>
      </c>
      <c r="C8351" s="83">
        <f t="shared" si="391"/>
        <v>6.2700000000000013E-3</v>
      </c>
      <c r="D8351" s="82">
        <f t="shared" si="390"/>
        <v>5.9400000000000008E-3</v>
      </c>
      <c r="E8351" s="81">
        <f t="shared" si="392"/>
        <v>3.3E-4</v>
      </c>
      <c r="F8351" s="97">
        <f>INDEX(バックデータ一覧!$G$4:$I$27,MATCH(計算過程!B8351,バックデータ一覧!$F$4:$F$27,0),MATCH(VLOOKUP(A8351,バックデータ一覧!$T$3:$U$367,2),バックデータ一覧!$G$3:$I$3,0))*10^-3</f>
        <v>3.3E-4</v>
      </c>
      <c r="G8351" s="97">
        <f>INDEX(バックデータ一覧!$J$4:$L$27,MATCH(計算過程!B8351,バックデータ一覧!$F$4:$F$27,0),MATCH(VLOOKUP(A8351,バックデータ一覧!$T$3:$U$367,2),バックデータ一覧!$J$3:$L$3,0))*10^-3</f>
        <v>6.7000000000000002E-4</v>
      </c>
      <c r="H8351" s="97">
        <f>INDEX(バックデータ一覧!$M$4:$O$27,MATCH(計算過程!B8351,バックデータ一覧!$F$4:$F$27,0),MATCH(VLOOKUP(A8351,バックデータ一覧!$T$3:$U$367,2),バックデータ一覧!$M$3:$O$3,0))*10^-3</f>
        <v>1E-3</v>
      </c>
      <c r="I8351" s="97">
        <f>INDEX(バックデータ一覧!$P$4:$R$27,MATCH(計算過程!B8351,バックデータ一覧!$F$4:$F$27,0),MATCH(VLOOKUP(A8351,バックデータ一覧!$T$3:$U$367,2),バックデータ一覧!$P$3:$R$3,0))*10^-3</f>
        <v>1.33E-3</v>
      </c>
    </row>
    <row r="8352" spans="1:9" x14ac:dyDescent="0.15">
      <c r="A8352" s="57">
        <v>41987</v>
      </c>
      <c r="B8352" s="9" t="s">
        <v>122</v>
      </c>
      <c r="C8352" s="83">
        <f t="shared" si="391"/>
        <v>6.2700000000000013E-3</v>
      </c>
      <c r="D8352" s="82">
        <f t="shared" si="390"/>
        <v>5.9400000000000008E-3</v>
      </c>
      <c r="E8352" s="81">
        <f t="shared" si="392"/>
        <v>3.3E-4</v>
      </c>
      <c r="F8352" s="97">
        <f>INDEX(バックデータ一覧!$G$4:$I$27,MATCH(計算過程!B8352,バックデータ一覧!$F$4:$F$27,0),MATCH(VLOOKUP(A8352,バックデータ一覧!$T$3:$U$367,2),バックデータ一覧!$G$3:$I$3,0))*10^-3</f>
        <v>3.3E-4</v>
      </c>
      <c r="G8352" s="97">
        <f>INDEX(バックデータ一覧!$J$4:$L$27,MATCH(計算過程!B8352,バックデータ一覧!$F$4:$F$27,0),MATCH(VLOOKUP(A8352,バックデータ一覧!$T$3:$U$367,2),バックデータ一覧!$J$3:$L$3,0))*10^-3</f>
        <v>6.7000000000000002E-4</v>
      </c>
      <c r="H8352" s="97">
        <f>INDEX(バックデータ一覧!$M$4:$O$27,MATCH(計算過程!B8352,バックデータ一覧!$F$4:$F$27,0),MATCH(VLOOKUP(A8352,バックデータ一覧!$T$3:$U$367,2),バックデータ一覧!$M$3:$O$3,0))*10^-3</f>
        <v>1E-3</v>
      </c>
      <c r="I8352" s="97">
        <f>INDEX(バックデータ一覧!$P$4:$R$27,MATCH(計算過程!B8352,バックデータ一覧!$F$4:$F$27,0),MATCH(VLOOKUP(A8352,バックデータ一覧!$T$3:$U$367,2),バックデータ一覧!$P$3:$R$3,0))*10^-3</f>
        <v>1.33E-3</v>
      </c>
    </row>
    <row r="8353" spans="1:9" x14ac:dyDescent="0.15">
      <c r="A8353" s="57">
        <v>41987</v>
      </c>
      <c r="B8353" s="9" t="s">
        <v>123</v>
      </c>
      <c r="C8353" s="83">
        <f t="shared" si="391"/>
        <v>1.2360000000000001E-2</v>
      </c>
      <c r="D8353" s="82">
        <f t="shared" si="390"/>
        <v>5.9400000000000008E-3</v>
      </c>
      <c r="E8353" s="81">
        <f t="shared" si="392"/>
        <v>6.4200000000000004E-3</v>
      </c>
      <c r="F8353" s="97">
        <f>INDEX(バックデータ一覧!$G$4:$I$27,MATCH(計算過程!B8353,バックデータ一覧!$F$4:$F$27,0),MATCH(VLOOKUP(A8353,バックデータ一覧!$T$3:$U$367,2),バックデータ一覧!$G$3:$I$3,0))*10^-3</f>
        <v>6.4200000000000004E-3</v>
      </c>
      <c r="G8353" s="97">
        <f>INDEX(バックデータ一覧!$J$4:$L$27,MATCH(計算過程!B8353,バックデータ一覧!$F$4:$F$27,0),MATCH(VLOOKUP(A8353,バックデータ一覧!$T$3:$U$367,2),バックデータ一覧!$J$3:$L$3,0))*10^-3</f>
        <v>1.2840000000000001E-2</v>
      </c>
      <c r="H8353" s="97">
        <f>INDEX(バックデータ一覧!$M$4:$O$27,MATCH(計算過程!B8353,バックデータ一覧!$F$4:$F$27,0),MATCH(VLOOKUP(A8353,バックデータ一覧!$T$3:$U$367,2),バックデータ一覧!$M$3:$O$3,0))*10^-3</f>
        <v>1.9260000000000003E-2</v>
      </c>
      <c r="I8353" s="97">
        <f>INDEX(バックデータ一覧!$P$4:$R$27,MATCH(計算過程!B8353,バックデータ一覧!$F$4:$F$27,0),MATCH(VLOOKUP(A8353,バックデータ一覧!$T$3:$U$367,2),バックデータ一覧!$P$3:$R$3,0))*10^-3</f>
        <v>2.5680000000000001E-2</v>
      </c>
    </row>
    <row r="8354" spans="1:9" x14ac:dyDescent="0.15">
      <c r="A8354" s="57">
        <v>41987</v>
      </c>
      <c r="B8354" s="9" t="s">
        <v>124</v>
      </c>
      <c r="C8354" s="83">
        <f t="shared" si="391"/>
        <v>1.2360000000000001E-2</v>
      </c>
      <c r="D8354" s="82">
        <f t="shared" si="390"/>
        <v>5.9400000000000008E-3</v>
      </c>
      <c r="E8354" s="81">
        <f t="shared" si="392"/>
        <v>6.4200000000000004E-3</v>
      </c>
      <c r="F8354" s="97">
        <f>INDEX(バックデータ一覧!$G$4:$I$27,MATCH(計算過程!B8354,バックデータ一覧!$F$4:$F$27,0),MATCH(VLOOKUP(A8354,バックデータ一覧!$T$3:$U$367,2),バックデータ一覧!$G$3:$I$3,0))*10^-3</f>
        <v>6.4200000000000004E-3</v>
      </c>
      <c r="G8354" s="97">
        <f>INDEX(バックデータ一覧!$J$4:$L$27,MATCH(計算過程!B8354,バックデータ一覧!$F$4:$F$27,0),MATCH(VLOOKUP(A8354,バックデータ一覧!$T$3:$U$367,2),バックデータ一覧!$J$3:$L$3,0))*10^-3</f>
        <v>1.2840000000000001E-2</v>
      </c>
      <c r="H8354" s="97">
        <f>INDEX(バックデータ一覧!$M$4:$O$27,MATCH(計算過程!B8354,バックデータ一覧!$F$4:$F$27,0),MATCH(VLOOKUP(A8354,バックデータ一覧!$T$3:$U$367,2),バックデータ一覧!$M$3:$O$3,0))*10^-3</f>
        <v>1.9260000000000003E-2</v>
      </c>
      <c r="I8354" s="97">
        <f>INDEX(バックデータ一覧!$P$4:$R$27,MATCH(計算過程!B8354,バックデータ一覧!$F$4:$F$27,0),MATCH(VLOOKUP(A8354,バックデータ一覧!$T$3:$U$367,2),バックデータ一覧!$P$3:$R$3,0))*10^-3</f>
        <v>2.5680000000000001E-2</v>
      </c>
    </row>
    <row r="8355" spans="1:9" x14ac:dyDescent="0.15">
      <c r="A8355" s="57">
        <v>41987</v>
      </c>
      <c r="B8355" s="9" t="s">
        <v>125</v>
      </c>
      <c r="C8355" s="83">
        <f t="shared" si="391"/>
        <v>6.2700000000000013E-3</v>
      </c>
      <c r="D8355" s="82">
        <f t="shared" si="390"/>
        <v>5.9400000000000008E-3</v>
      </c>
      <c r="E8355" s="81">
        <f t="shared" si="392"/>
        <v>3.3E-4</v>
      </c>
      <c r="F8355" s="97">
        <f>INDEX(バックデータ一覧!$G$4:$I$27,MATCH(計算過程!B8355,バックデータ一覧!$F$4:$F$27,0),MATCH(VLOOKUP(A8355,バックデータ一覧!$T$3:$U$367,2),バックデータ一覧!$G$3:$I$3,0))*10^-3</f>
        <v>3.3E-4</v>
      </c>
      <c r="G8355" s="97">
        <f>INDEX(バックデータ一覧!$J$4:$L$27,MATCH(計算過程!B8355,バックデータ一覧!$F$4:$F$27,0),MATCH(VLOOKUP(A8355,バックデータ一覧!$T$3:$U$367,2),バックデータ一覧!$J$3:$L$3,0))*10^-3</f>
        <v>6.7000000000000002E-4</v>
      </c>
      <c r="H8355" s="97">
        <f>INDEX(バックデータ一覧!$M$4:$O$27,MATCH(計算過程!B8355,バックデータ一覧!$F$4:$F$27,0),MATCH(VLOOKUP(A8355,バックデータ一覧!$T$3:$U$367,2),バックデータ一覧!$M$3:$O$3,0))*10^-3</f>
        <v>1E-3</v>
      </c>
      <c r="I8355" s="97">
        <f>INDEX(バックデータ一覧!$P$4:$R$27,MATCH(計算過程!B8355,バックデータ一覧!$F$4:$F$27,0),MATCH(VLOOKUP(A8355,バックデータ一覧!$T$3:$U$367,2),バックデータ一覧!$P$3:$R$3,0))*10^-3</f>
        <v>1.33E-3</v>
      </c>
    </row>
    <row r="8356" spans="1:9" x14ac:dyDescent="0.15">
      <c r="A8356" s="57">
        <v>41987</v>
      </c>
      <c r="B8356" s="9" t="s">
        <v>126</v>
      </c>
      <c r="C8356" s="83">
        <f t="shared" si="391"/>
        <v>6.2700000000000013E-3</v>
      </c>
      <c r="D8356" s="82">
        <f t="shared" si="390"/>
        <v>5.9400000000000008E-3</v>
      </c>
      <c r="E8356" s="81">
        <f t="shared" si="392"/>
        <v>3.3E-4</v>
      </c>
      <c r="F8356" s="97">
        <f>INDEX(バックデータ一覧!$G$4:$I$27,MATCH(計算過程!B8356,バックデータ一覧!$F$4:$F$27,0),MATCH(VLOOKUP(A8356,バックデータ一覧!$T$3:$U$367,2),バックデータ一覧!$G$3:$I$3,0))*10^-3</f>
        <v>3.3E-4</v>
      </c>
      <c r="G8356" s="97">
        <f>INDEX(バックデータ一覧!$J$4:$L$27,MATCH(計算過程!B8356,バックデータ一覧!$F$4:$F$27,0),MATCH(VLOOKUP(A8356,バックデータ一覧!$T$3:$U$367,2),バックデータ一覧!$J$3:$L$3,0))*10^-3</f>
        <v>6.7000000000000002E-4</v>
      </c>
      <c r="H8356" s="97">
        <f>INDEX(バックデータ一覧!$M$4:$O$27,MATCH(計算過程!B8356,バックデータ一覧!$F$4:$F$27,0),MATCH(VLOOKUP(A8356,バックデータ一覧!$T$3:$U$367,2),バックデータ一覧!$M$3:$O$3,0))*10^-3</f>
        <v>1E-3</v>
      </c>
      <c r="I8356" s="97">
        <f>INDEX(バックデータ一覧!$P$4:$R$27,MATCH(計算過程!B8356,バックデータ一覧!$F$4:$F$27,0),MATCH(VLOOKUP(A8356,バックデータ一覧!$T$3:$U$367,2),バックデータ一覧!$P$3:$R$3,0))*10^-3</f>
        <v>1.33E-3</v>
      </c>
    </row>
    <row r="8357" spans="1:9" x14ac:dyDescent="0.15">
      <c r="A8357" s="57">
        <v>41987</v>
      </c>
      <c r="B8357" s="9" t="s">
        <v>127</v>
      </c>
      <c r="C8357" s="83">
        <f t="shared" si="391"/>
        <v>1.2220000000000002E-2</v>
      </c>
      <c r="D8357" s="82">
        <f t="shared" si="390"/>
        <v>5.9400000000000008E-3</v>
      </c>
      <c r="E8357" s="81">
        <f t="shared" si="392"/>
        <v>6.28E-3</v>
      </c>
      <c r="F8357" s="97">
        <f>INDEX(バックデータ一覧!$G$4:$I$27,MATCH(計算過程!B8357,バックデータ一覧!$F$4:$F$27,0),MATCH(VLOOKUP(A8357,バックデータ一覧!$T$3:$U$367,2),バックデータ一覧!$G$3:$I$3,0))*10^-3</f>
        <v>6.28E-3</v>
      </c>
      <c r="G8357" s="97">
        <f>INDEX(バックデータ一覧!$J$4:$L$27,MATCH(計算過程!B8357,バックデータ一覧!$F$4:$F$27,0),MATCH(VLOOKUP(A8357,バックデータ一覧!$T$3:$U$367,2),バックデータ一覧!$J$3:$L$3,0))*10^-3</f>
        <v>1.256E-2</v>
      </c>
      <c r="H8357" s="97">
        <f>INDEX(バックデータ一覧!$M$4:$O$27,MATCH(計算過程!B8357,バックデータ一覧!$F$4:$F$27,0),MATCH(VLOOKUP(A8357,バックデータ一覧!$T$3:$U$367,2),バックデータ一覧!$M$3:$O$3,0))*10^-3</f>
        <v>1.8839999999999999E-2</v>
      </c>
      <c r="I8357" s="97">
        <f>INDEX(バックデータ一覧!$P$4:$R$27,MATCH(計算過程!B8357,バックデータ一覧!$F$4:$F$27,0),MATCH(VLOOKUP(A8357,バックデータ一覧!$T$3:$U$367,2),バックデータ一覧!$P$3:$R$3,0))*10^-3</f>
        <v>2.512E-2</v>
      </c>
    </row>
    <row r="8358" spans="1:9" x14ac:dyDescent="0.15">
      <c r="A8358" s="57">
        <v>41987</v>
      </c>
      <c r="B8358" s="9" t="s">
        <v>128</v>
      </c>
      <c r="C8358" s="83">
        <f t="shared" si="391"/>
        <v>1.2640000000000002E-2</v>
      </c>
      <c r="D8358" s="82">
        <f t="shared" si="390"/>
        <v>5.9400000000000008E-3</v>
      </c>
      <c r="E8358" s="81">
        <f t="shared" si="392"/>
        <v>6.7000000000000002E-3</v>
      </c>
      <c r="F8358" s="97">
        <f>INDEX(バックデータ一覧!$G$4:$I$27,MATCH(計算過程!B8358,バックデータ一覧!$F$4:$F$27,0),MATCH(VLOOKUP(A8358,バックデータ一覧!$T$3:$U$367,2),バックデータ一覧!$G$3:$I$3,0))*10^-3</f>
        <v>6.7000000000000002E-3</v>
      </c>
      <c r="G8358" s="97">
        <f>INDEX(バックデータ一覧!$J$4:$L$27,MATCH(計算過程!B8358,バックデータ一覧!$F$4:$F$27,0),MATCH(VLOOKUP(A8358,バックデータ一覧!$T$3:$U$367,2),バックデータ一覧!$J$3:$L$3,0))*10^-3</f>
        <v>1.3390000000000001E-2</v>
      </c>
      <c r="H8358" s="97">
        <f>INDEX(バックデータ一覧!$M$4:$O$27,MATCH(計算過程!B8358,バックデータ一覧!$F$4:$F$27,0),MATCH(VLOOKUP(A8358,バックデータ一覧!$T$3:$U$367,2),バックデータ一覧!$M$3:$O$3,0))*10^-3</f>
        <v>2.009E-2</v>
      </c>
      <c r="I8358" s="97">
        <f>INDEX(バックデータ一覧!$P$4:$R$27,MATCH(計算過程!B8358,バックデータ一覧!$F$4:$F$27,0),MATCH(VLOOKUP(A8358,バックデータ一覧!$T$3:$U$367,2),バックデータ一覧!$P$3:$R$3,0))*10^-3</f>
        <v>2.6790000000000001E-2</v>
      </c>
    </row>
    <row r="8359" spans="1:9" x14ac:dyDescent="0.15">
      <c r="A8359" s="57">
        <v>41988</v>
      </c>
      <c r="B8359" s="9" t="s">
        <v>105</v>
      </c>
      <c r="C8359" s="83">
        <f t="shared" si="391"/>
        <v>6.0700000000000007E-3</v>
      </c>
      <c r="D8359" s="82">
        <f t="shared" si="390"/>
        <v>5.9400000000000008E-3</v>
      </c>
      <c r="E8359" s="81">
        <f t="shared" si="392"/>
        <v>1.3000000000000002E-4</v>
      </c>
      <c r="F8359" s="97">
        <f>INDEX(バックデータ一覧!$G$4:$I$27,MATCH(計算過程!B8359,バックデータ一覧!$F$4:$F$27,0),MATCH(VLOOKUP(A8359,バックデータ一覧!$T$3:$U$367,2),バックデータ一覧!$G$3:$I$3,0))*10^-3</f>
        <v>1.3000000000000002E-4</v>
      </c>
      <c r="G8359" s="97">
        <f>INDEX(バックデータ一覧!$J$4:$L$27,MATCH(計算過程!B8359,バックデータ一覧!$F$4:$F$27,0),MATCH(VLOOKUP(A8359,バックデータ一覧!$T$3:$U$367,2),バックデータ一覧!$J$3:$L$3,0))*10^-3</f>
        <v>2.5000000000000001E-4</v>
      </c>
      <c r="H8359" s="97">
        <f>INDEX(バックデータ一覧!$M$4:$O$27,MATCH(計算過程!B8359,バックデータ一覧!$F$4:$F$27,0),MATCH(VLOOKUP(A8359,バックデータ一覧!$T$3:$U$367,2),バックデータ一覧!$M$3:$O$3,0))*10^-3</f>
        <v>3.8000000000000002E-4</v>
      </c>
      <c r="I8359" s="97">
        <f>INDEX(バックデータ一覧!$P$4:$R$27,MATCH(計算過程!B8359,バックデータ一覧!$F$4:$F$27,0),MATCH(VLOOKUP(A8359,バックデータ一覧!$T$3:$U$367,2),バックデータ一覧!$P$3:$R$3,0))*10^-3</f>
        <v>5.0000000000000001E-4</v>
      </c>
    </row>
    <row r="8360" spans="1:9" x14ac:dyDescent="0.15">
      <c r="A8360" s="57">
        <v>41988</v>
      </c>
      <c r="B8360" s="9" t="s">
        <v>106</v>
      </c>
      <c r="C8360" s="83">
        <f t="shared" si="391"/>
        <v>6.0700000000000007E-3</v>
      </c>
      <c r="D8360" s="82">
        <f t="shared" si="390"/>
        <v>5.9400000000000008E-3</v>
      </c>
      <c r="E8360" s="81">
        <f t="shared" si="392"/>
        <v>1.3000000000000002E-4</v>
      </c>
      <c r="F8360" s="97">
        <f>INDEX(バックデータ一覧!$G$4:$I$27,MATCH(計算過程!B8360,バックデータ一覧!$F$4:$F$27,0),MATCH(VLOOKUP(A8360,バックデータ一覧!$T$3:$U$367,2),バックデータ一覧!$G$3:$I$3,0))*10^-3</f>
        <v>1.3000000000000002E-4</v>
      </c>
      <c r="G8360" s="97">
        <f>INDEX(バックデータ一覧!$J$4:$L$27,MATCH(計算過程!B8360,バックデータ一覧!$F$4:$F$27,0),MATCH(VLOOKUP(A8360,バックデータ一覧!$T$3:$U$367,2),バックデータ一覧!$J$3:$L$3,0))*10^-3</f>
        <v>2.5000000000000001E-4</v>
      </c>
      <c r="H8360" s="97">
        <f>INDEX(バックデータ一覧!$M$4:$O$27,MATCH(計算過程!B8360,バックデータ一覧!$F$4:$F$27,0),MATCH(VLOOKUP(A8360,バックデータ一覧!$T$3:$U$367,2),バックデータ一覧!$M$3:$O$3,0))*10^-3</f>
        <v>3.8000000000000002E-4</v>
      </c>
      <c r="I8360" s="97">
        <f>INDEX(バックデータ一覧!$P$4:$R$27,MATCH(計算過程!B8360,バックデータ一覧!$F$4:$F$27,0),MATCH(VLOOKUP(A8360,バックデータ一覧!$T$3:$U$367,2),バックデータ一覧!$P$3:$R$3,0))*10^-3</f>
        <v>5.0000000000000001E-4</v>
      </c>
    </row>
    <row r="8361" spans="1:9" x14ac:dyDescent="0.15">
      <c r="A8361" s="57">
        <v>41988</v>
      </c>
      <c r="B8361" s="9" t="s">
        <v>107</v>
      </c>
      <c r="C8361" s="83">
        <f t="shared" si="391"/>
        <v>6.0700000000000007E-3</v>
      </c>
      <c r="D8361" s="82">
        <f t="shared" si="390"/>
        <v>5.9400000000000008E-3</v>
      </c>
      <c r="E8361" s="81">
        <f t="shared" si="392"/>
        <v>1.3000000000000002E-4</v>
      </c>
      <c r="F8361" s="97">
        <f>INDEX(バックデータ一覧!$G$4:$I$27,MATCH(計算過程!B8361,バックデータ一覧!$F$4:$F$27,0),MATCH(VLOOKUP(A8361,バックデータ一覧!$T$3:$U$367,2),バックデータ一覧!$G$3:$I$3,0))*10^-3</f>
        <v>1.3000000000000002E-4</v>
      </c>
      <c r="G8361" s="97">
        <f>INDEX(バックデータ一覧!$J$4:$L$27,MATCH(計算過程!B8361,バックデータ一覧!$F$4:$F$27,0),MATCH(VLOOKUP(A8361,バックデータ一覧!$T$3:$U$367,2),バックデータ一覧!$J$3:$L$3,0))*10^-3</f>
        <v>2.5000000000000001E-4</v>
      </c>
      <c r="H8361" s="97">
        <f>INDEX(バックデータ一覧!$M$4:$O$27,MATCH(計算過程!B8361,バックデータ一覧!$F$4:$F$27,0),MATCH(VLOOKUP(A8361,バックデータ一覧!$T$3:$U$367,2),バックデータ一覧!$M$3:$O$3,0))*10^-3</f>
        <v>3.8000000000000002E-4</v>
      </c>
      <c r="I8361" s="97">
        <f>INDEX(バックデータ一覧!$P$4:$R$27,MATCH(計算過程!B8361,バックデータ一覧!$F$4:$F$27,0),MATCH(VLOOKUP(A8361,バックデータ一覧!$T$3:$U$367,2),バックデータ一覧!$P$3:$R$3,0))*10^-3</f>
        <v>5.0000000000000001E-4</v>
      </c>
    </row>
    <row r="8362" spans="1:9" x14ac:dyDescent="0.15">
      <c r="A8362" s="57">
        <v>41988</v>
      </c>
      <c r="B8362" s="9" t="s">
        <v>108</v>
      </c>
      <c r="C8362" s="83">
        <f t="shared" si="391"/>
        <v>6.0700000000000007E-3</v>
      </c>
      <c r="D8362" s="82">
        <f t="shared" si="390"/>
        <v>5.9400000000000008E-3</v>
      </c>
      <c r="E8362" s="81">
        <f t="shared" si="392"/>
        <v>1.3000000000000002E-4</v>
      </c>
      <c r="F8362" s="97">
        <f>INDEX(バックデータ一覧!$G$4:$I$27,MATCH(計算過程!B8362,バックデータ一覧!$F$4:$F$27,0),MATCH(VLOOKUP(A8362,バックデータ一覧!$T$3:$U$367,2),バックデータ一覧!$G$3:$I$3,0))*10^-3</f>
        <v>1.3000000000000002E-4</v>
      </c>
      <c r="G8362" s="97">
        <f>INDEX(バックデータ一覧!$J$4:$L$27,MATCH(計算過程!B8362,バックデータ一覧!$F$4:$F$27,0),MATCH(VLOOKUP(A8362,バックデータ一覧!$T$3:$U$367,2),バックデータ一覧!$J$3:$L$3,0))*10^-3</f>
        <v>2.5000000000000001E-4</v>
      </c>
      <c r="H8362" s="97">
        <f>INDEX(バックデータ一覧!$M$4:$O$27,MATCH(計算過程!B8362,バックデータ一覧!$F$4:$F$27,0),MATCH(VLOOKUP(A8362,バックデータ一覧!$T$3:$U$367,2),バックデータ一覧!$M$3:$O$3,0))*10^-3</f>
        <v>3.8000000000000002E-4</v>
      </c>
      <c r="I8362" s="97">
        <f>INDEX(バックデータ一覧!$P$4:$R$27,MATCH(計算過程!B8362,バックデータ一覧!$F$4:$F$27,0),MATCH(VLOOKUP(A8362,バックデータ一覧!$T$3:$U$367,2),バックデータ一覧!$P$3:$R$3,0))*10^-3</f>
        <v>5.0000000000000001E-4</v>
      </c>
    </row>
    <row r="8363" spans="1:9" x14ac:dyDescent="0.15">
      <c r="A8363" s="57">
        <v>41988</v>
      </c>
      <c r="B8363" s="9" t="s">
        <v>109</v>
      </c>
      <c r="C8363" s="83">
        <f t="shared" si="391"/>
        <v>6.0700000000000007E-3</v>
      </c>
      <c r="D8363" s="82">
        <f t="shared" si="390"/>
        <v>5.9400000000000008E-3</v>
      </c>
      <c r="E8363" s="81">
        <f t="shared" si="392"/>
        <v>1.3000000000000002E-4</v>
      </c>
      <c r="F8363" s="97">
        <f>INDEX(バックデータ一覧!$G$4:$I$27,MATCH(計算過程!B8363,バックデータ一覧!$F$4:$F$27,0),MATCH(VLOOKUP(A8363,バックデータ一覧!$T$3:$U$367,2),バックデータ一覧!$G$3:$I$3,0))*10^-3</f>
        <v>1.3000000000000002E-4</v>
      </c>
      <c r="G8363" s="97">
        <f>INDEX(バックデータ一覧!$J$4:$L$27,MATCH(計算過程!B8363,バックデータ一覧!$F$4:$F$27,0),MATCH(VLOOKUP(A8363,バックデータ一覧!$T$3:$U$367,2),バックデータ一覧!$J$3:$L$3,0))*10^-3</f>
        <v>2.5000000000000001E-4</v>
      </c>
      <c r="H8363" s="97">
        <f>INDEX(バックデータ一覧!$M$4:$O$27,MATCH(計算過程!B8363,バックデータ一覧!$F$4:$F$27,0),MATCH(VLOOKUP(A8363,バックデータ一覧!$T$3:$U$367,2),バックデータ一覧!$M$3:$O$3,0))*10^-3</f>
        <v>3.8000000000000002E-4</v>
      </c>
      <c r="I8363" s="97">
        <f>INDEX(バックデータ一覧!$P$4:$R$27,MATCH(計算過程!B8363,バックデータ一覧!$F$4:$F$27,0),MATCH(VLOOKUP(A8363,バックデータ一覧!$T$3:$U$367,2),バックデータ一覧!$P$3:$R$3,0))*10^-3</f>
        <v>5.0000000000000001E-4</v>
      </c>
    </row>
    <row r="8364" spans="1:9" x14ac:dyDescent="0.15">
      <c r="A8364" s="57">
        <v>41988</v>
      </c>
      <c r="B8364" s="9" t="s">
        <v>110</v>
      </c>
      <c r="C8364" s="83">
        <f t="shared" si="391"/>
        <v>6.0700000000000007E-3</v>
      </c>
      <c r="D8364" s="82">
        <f t="shared" si="390"/>
        <v>5.9400000000000008E-3</v>
      </c>
      <c r="E8364" s="81">
        <f t="shared" si="392"/>
        <v>1.3000000000000002E-4</v>
      </c>
      <c r="F8364" s="97">
        <f>INDEX(バックデータ一覧!$G$4:$I$27,MATCH(計算過程!B8364,バックデータ一覧!$F$4:$F$27,0),MATCH(VLOOKUP(A8364,バックデータ一覧!$T$3:$U$367,2),バックデータ一覧!$G$3:$I$3,0))*10^-3</f>
        <v>1.3000000000000002E-4</v>
      </c>
      <c r="G8364" s="97">
        <f>INDEX(バックデータ一覧!$J$4:$L$27,MATCH(計算過程!B8364,バックデータ一覧!$F$4:$F$27,0),MATCH(VLOOKUP(A8364,バックデータ一覧!$T$3:$U$367,2),バックデータ一覧!$J$3:$L$3,0))*10^-3</f>
        <v>2.5000000000000001E-4</v>
      </c>
      <c r="H8364" s="97">
        <f>INDEX(バックデータ一覧!$M$4:$O$27,MATCH(計算過程!B8364,バックデータ一覧!$F$4:$F$27,0),MATCH(VLOOKUP(A8364,バックデータ一覧!$T$3:$U$367,2),バックデータ一覧!$M$3:$O$3,0))*10^-3</f>
        <v>3.8000000000000002E-4</v>
      </c>
      <c r="I8364" s="97">
        <f>INDEX(バックデータ一覧!$P$4:$R$27,MATCH(計算過程!B8364,バックデータ一覧!$F$4:$F$27,0),MATCH(VLOOKUP(A8364,バックデータ一覧!$T$3:$U$367,2),バックデータ一覧!$P$3:$R$3,0))*10^-3</f>
        <v>5.0000000000000001E-4</v>
      </c>
    </row>
    <row r="8365" spans="1:9" x14ac:dyDescent="0.15">
      <c r="A8365" s="57">
        <v>41988</v>
      </c>
      <c r="B8365" s="9" t="s">
        <v>111</v>
      </c>
      <c r="C8365" s="83">
        <f t="shared" si="391"/>
        <v>9.3200000000000002E-3</v>
      </c>
      <c r="D8365" s="82">
        <f t="shared" si="390"/>
        <v>5.9400000000000008E-3</v>
      </c>
      <c r="E8365" s="81">
        <f t="shared" si="392"/>
        <v>3.3799999999999998E-3</v>
      </c>
      <c r="F8365" s="97">
        <f>INDEX(バックデータ一覧!$G$4:$I$27,MATCH(計算過程!B8365,バックデータ一覧!$F$4:$F$27,0),MATCH(VLOOKUP(A8365,バックデータ一覧!$T$3:$U$367,2),バックデータ一覧!$G$3:$I$3,0))*10^-3</f>
        <v>3.3799999999999998E-3</v>
      </c>
      <c r="G8365" s="97">
        <f>INDEX(バックデータ一覧!$J$4:$L$27,MATCH(計算過程!B8365,バックデータ一覧!$F$4:$F$27,0),MATCH(VLOOKUP(A8365,バックデータ一覧!$T$3:$U$367,2),バックデータ一覧!$J$3:$L$3,0))*10^-3</f>
        <v>6.7499999999999999E-3</v>
      </c>
      <c r="H8365" s="97">
        <f>INDEX(バックデータ一覧!$M$4:$O$27,MATCH(計算過程!B8365,バックデータ一覧!$F$4:$F$27,0),MATCH(VLOOKUP(A8365,バックデータ一覧!$T$3:$U$367,2),バックデータ一覧!$M$3:$O$3,0))*10^-3</f>
        <v>1.0130000000000002E-2</v>
      </c>
      <c r="I8365" s="97">
        <f>INDEX(バックデータ一覧!$P$4:$R$27,MATCH(計算過程!B8365,バックデータ一覧!$F$4:$F$27,0),MATCH(VLOOKUP(A8365,バックデータ一覧!$T$3:$U$367,2),バックデータ一覧!$P$3:$R$3,0))*10^-3</f>
        <v>1.3509999999999999E-2</v>
      </c>
    </row>
    <row r="8366" spans="1:9" x14ac:dyDescent="0.15">
      <c r="A8366" s="57">
        <v>41988</v>
      </c>
      <c r="B8366" s="9" t="s">
        <v>112</v>
      </c>
      <c r="C8366" s="83">
        <f t="shared" si="391"/>
        <v>6.4800000000000005E-3</v>
      </c>
      <c r="D8366" s="82">
        <f t="shared" si="390"/>
        <v>5.9400000000000008E-3</v>
      </c>
      <c r="E8366" s="81">
        <f t="shared" si="392"/>
        <v>5.4000000000000001E-4</v>
      </c>
      <c r="F8366" s="97">
        <f>INDEX(バックデータ一覧!$G$4:$I$27,MATCH(計算過程!B8366,バックデータ一覧!$F$4:$F$27,0),MATCH(VLOOKUP(A8366,バックデータ一覧!$T$3:$U$367,2),バックデータ一覧!$G$3:$I$3,0))*10^-3</f>
        <v>5.4000000000000001E-4</v>
      </c>
      <c r="G8366" s="97">
        <f>INDEX(バックデータ一覧!$J$4:$L$27,MATCH(計算過程!B8366,バックデータ一覧!$F$4:$F$27,0),MATCH(VLOOKUP(A8366,バックデータ一覧!$T$3:$U$367,2),バックデータ一覧!$J$3:$L$3,0))*10^-3</f>
        <v>1.08E-3</v>
      </c>
      <c r="H8366" s="97">
        <f>INDEX(バックデータ一覧!$M$4:$O$27,MATCH(計算過程!B8366,バックデータ一覧!$F$4:$F$27,0),MATCH(VLOOKUP(A8366,バックデータ一覧!$T$3:$U$367,2),バックデータ一覧!$M$3:$O$3,0))*10^-3</f>
        <v>1.6299999999999999E-3</v>
      </c>
      <c r="I8366" s="97">
        <f>INDEX(バックデータ一覧!$P$4:$R$27,MATCH(計算過程!B8366,バックデータ一覧!$F$4:$F$27,0),MATCH(VLOOKUP(A8366,バックデータ一覧!$T$3:$U$367,2),バックデータ一覧!$P$3:$R$3,0))*10^-3</f>
        <v>2.1700000000000001E-3</v>
      </c>
    </row>
    <row r="8367" spans="1:9" x14ac:dyDescent="0.15">
      <c r="A8367" s="57">
        <v>41988</v>
      </c>
      <c r="B8367" s="9" t="s">
        <v>113</v>
      </c>
      <c r="C8367" s="83">
        <f t="shared" si="391"/>
        <v>6.4800000000000005E-3</v>
      </c>
      <c r="D8367" s="82">
        <f t="shared" si="390"/>
        <v>5.9400000000000008E-3</v>
      </c>
      <c r="E8367" s="81">
        <f t="shared" si="392"/>
        <v>5.4000000000000001E-4</v>
      </c>
      <c r="F8367" s="97">
        <f>INDEX(バックデータ一覧!$G$4:$I$27,MATCH(計算過程!B8367,バックデータ一覧!$F$4:$F$27,0),MATCH(VLOOKUP(A8367,バックデータ一覧!$T$3:$U$367,2),バックデータ一覧!$G$3:$I$3,0))*10^-3</f>
        <v>5.4000000000000001E-4</v>
      </c>
      <c r="G8367" s="97">
        <f>INDEX(バックデータ一覧!$J$4:$L$27,MATCH(計算過程!B8367,バックデータ一覧!$F$4:$F$27,0),MATCH(VLOOKUP(A8367,バックデータ一覧!$T$3:$U$367,2),バックデータ一覧!$J$3:$L$3,0))*10^-3</f>
        <v>1.08E-3</v>
      </c>
      <c r="H8367" s="97">
        <f>INDEX(バックデータ一覧!$M$4:$O$27,MATCH(計算過程!B8367,バックデータ一覧!$F$4:$F$27,0),MATCH(VLOOKUP(A8367,バックデータ一覧!$T$3:$U$367,2),バックデータ一覧!$M$3:$O$3,0))*10^-3</f>
        <v>1.6299999999999999E-3</v>
      </c>
      <c r="I8367" s="97">
        <f>INDEX(バックデータ一覧!$P$4:$R$27,MATCH(計算過程!B8367,バックデータ一覧!$F$4:$F$27,0),MATCH(VLOOKUP(A8367,バックデータ一覧!$T$3:$U$367,2),バックデータ一覧!$P$3:$R$3,0))*10^-3</f>
        <v>2.1700000000000001E-3</v>
      </c>
    </row>
    <row r="8368" spans="1:9" x14ac:dyDescent="0.15">
      <c r="A8368" s="57">
        <v>41988</v>
      </c>
      <c r="B8368" s="9" t="s">
        <v>114</v>
      </c>
      <c r="C8368" s="83">
        <f t="shared" si="391"/>
        <v>6.0700000000000007E-3</v>
      </c>
      <c r="D8368" s="82">
        <f t="shared" si="390"/>
        <v>5.9400000000000008E-3</v>
      </c>
      <c r="E8368" s="81">
        <f t="shared" si="392"/>
        <v>1.3000000000000002E-4</v>
      </c>
      <c r="F8368" s="97">
        <f>INDEX(バックデータ一覧!$G$4:$I$27,MATCH(計算過程!B8368,バックデータ一覧!$F$4:$F$27,0),MATCH(VLOOKUP(A8368,バックデータ一覧!$T$3:$U$367,2),バックデータ一覧!$G$3:$I$3,0))*10^-3</f>
        <v>1.3000000000000002E-4</v>
      </c>
      <c r="G8368" s="97">
        <f>INDEX(バックデータ一覧!$J$4:$L$27,MATCH(計算過程!B8368,バックデータ一覧!$F$4:$F$27,0),MATCH(VLOOKUP(A8368,バックデータ一覧!$T$3:$U$367,2),バックデータ一覧!$J$3:$L$3,0))*10^-3</f>
        <v>2.5000000000000001E-4</v>
      </c>
      <c r="H8368" s="97">
        <f>INDEX(バックデータ一覧!$M$4:$O$27,MATCH(計算過程!B8368,バックデータ一覧!$F$4:$F$27,0),MATCH(VLOOKUP(A8368,バックデータ一覧!$T$3:$U$367,2),バックデータ一覧!$M$3:$O$3,0))*10^-3</f>
        <v>3.8000000000000002E-4</v>
      </c>
      <c r="I8368" s="97">
        <f>INDEX(バックデータ一覧!$P$4:$R$27,MATCH(計算過程!B8368,バックデータ一覧!$F$4:$F$27,0),MATCH(VLOOKUP(A8368,バックデータ一覧!$T$3:$U$367,2),バックデータ一覧!$P$3:$R$3,0))*10^-3</f>
        <v>5.0000000000000001E-4</v>
      </c>
    </row>
    <row r="8369" spans="1:9" x14ac:dyDescent="0.15">
      <c r="A8369" s="57">
        <v>41988</v>
      </c>
      <c r="B8369" s="9" t="s">
        <v>115</v>
      </c>
      <c r="C8369" s="83">
        <f t="shared" si="391"/>
        <v>6.2700000000000013E-3</v>
      </c>
      <c r="D8369" s="82">
        <f t="shared" si="390"/>
        <v>5.9400000000000008E-3</v>
      </c>
      <c r="E8369" s="81">
        <f t="shared" si="392"/>
        <v>3.3E-4</v>
      </c>
      <c r="F8369" s="97">
        <f>INDEX(バックデータ一覧!$G$4:$I$27,MATCH(計算過程!B8369,バックデータ一覧!$F$4:$F$27,0),MATCH(VLOOKUP(A8369,バックデータ一覧!$T$3:$U$367,2),バックデータ一覧!$G$3:$I$3,0))*10^-3</f>
        <v>3.3E-4</v>
      </c>
      <c r="G8369" s="97">
        <f>INDEX(バックデータ一覧!$J$4:$L$27,MATCH(計算過程!B8369,バックデータ一覧!$F$4:$F$27,0),MATCH(VLOOKUP(A8369,バックデータ一覧!$T$3:$U$367,2),バックデータ一覧!$J$3:$L$3,0))*10^-3</f>
        <v>6.7000000000000002E-4</v>
      </c>
      <c r="H8369" s="97">
        <f>INDEX(バックデータ一覧!$M$4:$O$27,MATCH(計算過程!B8369,バックデータ一覧!$F$4:$F$27,0),MATCH(VLOOKUP(A8369,バックデータ一覧!$T$3:$U$367,2),バックデータ一覧!$M$3:$O$3,0))*10^-3</f>
        <v>1E-3</v>
      </c>
      <c r="I8369" s="97">
        <f>INDEX(バックデータ一覧!$P$4:$R$27,MATCH(計算過程!B8369,バックデータ一覧!$F$4:$F$27,0),MATCH(VLOOKUP(A8369,バックデータ一覧!$T$3:$U$367,2),バックデータ一覧!$P$3:$R$3,0))*10^-3</f>
        <v>1.33E-3</v>
      </c>
    </row>
    <row r="8370" spans="1:9" x14ac:dyDescent="0.15">
      <c r="A8370" s="57">
        <v>41988</v>
      </c>
      <c r="B8370" s="9" t="s">
        <v>116</v>
      </c>
      <c r="C8370" s="83">
        <f t="shared" si="391"/>
        <v>6.0700000000000007E-3</v>
      </c>
      <c r="D8370" s="82">
        <f t="shared" si="390"/>
        <v>5.9400000000000008E-3</v>
      </c>
      <c r="E8370" s="81">
        <f t="shared" si="392"/>
        <v>1.3000000000000002E-4</v>
      </c>
      <c r="F8370" s="97">
        <f>INDEX(バックデータ一覧!$G$4:$I$27,MATCH(計算過程!B8370,バックデータ一覧!$F$4:$F$27,0),MATCH(VLOOKUP(A8370,バックデータ一覧!$T$3:$U$367,2),バックデータ一覧!$G$3:$I$3,0))*10^-3</f>
        <v>1.3000000000000002E-4</v>
      </c>
      <c r="G8370" s="97">
        <f>INDEX(バックデータ一覧!$J$4:$L$27,MATCH(計算過程!B8370,バックデータ一覧!$F$4:$F$27,0),MATCH(VLOOKUP(A8370,バックデータ一覧!$T$3:$U$367,2),バックデータ一覧!$J$3:$L$3,0))*10^-3</f>
        <v>2.5000000000000001E-4</v>
      </c>
      <c r="H8370" s="97">
        <f>INDEX(バックデータ一覧!$M$4:$O$27,MATCH(計算過程!B8370,バックデータ一覧!$F$4:$F$27,0),MATCH(VLOOKUP(A8370,バックデータ一覧!$T$3:$U$367,2),バックデータ一覧!$M$3:$O$3,0))*10^-3</f>
        <v>3.8000000000000002E-4</v>
      </c>
      <c r="I8370" s="97">
        <f>INDEX(バックデータ一覧!$P$4:$R$27,MATCH(計算過程!B8370,バックデータ一覧!$F$4:$F$27,0),MATCH(VLOOKUP(A8370,バックデータ一覧!$T$3:$U$367,2),バックデータ一覧!$P$3:$R$3,0))*10^-3</f>
        <v>5.0000000000000001E-4</v>
      </c>
    </row>
    <row r="8371" spans="1:9" x14ac:dyDescent="0.15">
      <c r="A8371" s="57">
        <v>41988</v>
      </c>
      <c r="B8371" s="9" t="s">
        <v>117</v>
      </c>
      <c r="C8371" s="83">
        <f t="shared" si="391"/>
        <v>9.3200000000000002E-3</v>
      </c>
      <c r="D8371" s="82">
        <f t="shared" si="390"/>
        <v>5.9400000000000008E-3</v>
      </c>
      <c r="E8371" s="81">
        <f t="shared" si="392"/>
        <v>3.3799999999999998E-3</v>
      </c>
      <c r="F8371" s="97">
        <f>INDEX(バックデータ一覧!$G$4:$I$27,MATCH(計算過程!B8371,バックデータ一覧!$F$4:$F$27,0),MATCH(VLOOKUP(A8371,バックデータ一覧!$T$3:$U$367,2),バックデータ一覧!$G$3:$I$3,0))*10^-3</f>
        <v>3.3799999999999998E-3</v>
      </c>
      <c r="G8371" s="97">
        <f>INDEX(バックデータ一覧!$J$4:$L$27,MATCH(計算過程!B8371,バックデータ一覧!$F$4:$F$27,0),MATCH(VLOOKUP(A8371,バックデータ一覧!$T$3:$U$367,2),バックデータ一覧!$J$3:$L$3,0))*10^-3</f>
        <v>6.7499999999999999E-3</v>
      </c>
      <c r="H8371" s="97">
        <f>INDEX(バックデータ一覧!$M$4:$O$27,MATCH(計算過程!B8371,バックデータ一覧!$F$4:$F$27,0),MATCH(VLOOKUP(A8371,バックデータ一覧!$T$3:$U$367,2),バックデータ一覧!$M$3:$O$3,0))*10^-3</f>
        <v>1.0130000000000002E-2</v>
      </c>
      <c r="I8371" s="97">
        <f>INDEX(バックデータ一覧!$P$4:$R$27,MATCH(計算過程!B8371,バックデータ一覧!$F$4:$F$27,0),MATCH(VLOOKUP(A8371,バックデータ一覧!$T$3:$U$367,2),バックデータ一覧!$P$3:$R$3,0))*10^-3</f>
        <v>1.3509999999999999E-2</v>
      </c>
    </row>
    <row r="8372" spans="1:9" x14ac:dyDescent="0.15">
      <c r="A8372" s="57">
        <v>41988</v>
      </c>
      <c r="B8372" s="9" t="s">
        <v>118</v>
      </c>
      <c r="C8372" s="83">
        <f t="shared" si="391"/>
        <v>6.2700000000000013E-3</v>
      </c>
      <c r="D8372" s="82">
        <f t="shared" si="390"/>
        <v>5.9400000000000008E-3</v>
      </c>
      <c r="E8372" s="81">
        <f t="shared" si="392"/>
        <v>3.3E-4</v>
      </c>
      <c r="F8372" s="97">
        <f>INDEX(バックデータ一覧!$G$4:$I$27,MATCH(計算過程!B8372,バックデータ一覧!$F$4:$F$27,0),MATCH(VLOOKUP(A8372,バックデータ一覧!$T$3:$U$367,2),バックデータ一覧!$G$3:$I$3,0))*10^-3</f>
        <v>3.3E-4</v>
      </c>
      <c r="G8372" s="97">
        <f>INDEX(バックデータ一覧!$J$4:$L$27,MATCH(計算過程!B8372,バックデータ一覧!$F$4:$F$27,0),MATCH(VLOOKUP(A8372,バックデータ一覧!$T$3:$U$367,2),バックデータ一覧!$J$3:$L$3,0))*10^-3</f>
        <v>6.7000000000000002E-4</v>
      </c>
      <c r="H8372" s="97">
        <f>INDEX(バックデータ一覧!$M$4:$O$27,MATCH(計算過程!B8372,バックデータ一覧!$F$4:$F$27,0),MATCH(VLOOKUP(A8372,バックデータ一覧!$T$3:$U$367,2),バックデータ一覧!$M$3:$O$3,0))*10^-3</f>
        <v>1E-3</v>
      </c>
      <c r="I8372" s="97">
        <f>INDEX(バックデータ一覧!$P$4:$R$27,MATCH(計算過程!B8372,バックデータ一覧!$F$4:$F$27,0),MATCH(VLOOKUP(A8372,バックデータ一覧!$T$3:$U$367,2),バックデータ一覧!$P$3:$R$3,0))*10^-3</f>
        <v>1.33E-3</v>
      </c>
    </row>
    <row r="8373" spans="1:9" x14ac:dyDescent="0.15">
      <c r="A8373" s="57">
        <v>41988</v>
      </c>
      <c r="B8373" s="9" t="s">
        <v>119</v>
      </c>
      <c r="C8373" s="83">
        <f t="shared" si="391"/>
        <v>6.0700000000000007E-3</v>
      </c>
      <c r="D8373" s="82">
        <f t="shared" si="390"/>
        <v>5.9400000000000008E-3</v>
      </c>
      <c r="E8373" s="81">
        <f t="shared" si="392"/>
        <v>1.3000000000000002E-4</v>
      </c>
      <c r="F8373" s="97">
        <f>INDEX(バックデータ一覧!$G$4:$I$27,MATCH(計算過程!B8373,バックデータ一覧!$F$4:$F$27,0),MATCH(VLOOKUP(A8373,バックデータ一覧!$T$3:$U$367,2),バックデータ一覧!$G$3:$I$3,0))*10^-3</f>
        <v>1.3000000000000002E-4</v>
      </c>
      <c r="G8373" s="97">
        <f>INDEX(バックデータ一覧!$J$4:$L$27,MATCH(計算過程!B8373,バックデータ一覧!$F$4:$F$27,0),MATCH(VLOOKUP(A8373,バックデータ一覧!$T$3:$U$367,2),バックデータ一覧!$J$3:$L$3,0))*10^-3</f>
        <v>2.5000000000000001E-4</v>
      </c>
      <c r="H8373" s="97">
        <f>INDEX(バックデータ一覧!$M$4:$O$27,MATCH(計算過程!B8373,バックデータ一覧!$F$4:$F$27,0),MATCH(VLOOKUP(A8373,バックデータ一覧!$T$3:$U$367,2),バックデータ一覧!$M$3:$O$3,0))*10^-3</f>
        <v>3.8000000000000002E-4</v>
      </c>
      <c r="I8373" s="97">
        <f>INDEX(バックデータ一覧!$P$4:$R$27,MATCH(計算過程!B8373,バックデータ一覧!$F$4:$F$27,0),MATCH(VLOOKUP(A8373,バックデータ一覧!$T$3:$U$367,2),バックデータ一覧!$P$3:$R$3,0))*10^-3</f>
        <v>5.0000000000000001E-4</v>
      </c>
    </row>
    <row r="8374" spans="1:9" x14ac:dyDescent="0.15">
      <c r="A8374" s="57">
        <v>41988</v>
      </c>
      <c r="B8374" s="9" t="s">
        <v>120</v>
      </c>
      <c r="C8374" s="83">
        <f t="shared" si="391"/>
        <v>6.0700000000000007E-3</v>
      </c>
      <c r="D8374" s="82">
        <f t="shared" si="390"/>
        <v>5.9400000000000008E-3</v>
      </c>
      <c r="E8374" s="81">
        <f t="shared" si="392"/>
        <v>1.3000000000000002E-4</v>
      </c>
      <c r="F8374" s="97">
        <f>INDEX(バックデータ一覧!$G$4:$I$27,MATCH(計算過程!B8374,バックデータ一覧!$F$4:$F$27,0),MATCH(VLOOKUP(A8374,バックデータ一覧!$T$3:$U$367,2),バックデータ一覧!$G$3:$I$3,0))*10^-3</f>
        <v>1.3000000000000002E-4</v>
      </c>
      <c r="G8374" s="97">
        <f>INDEX(バックデータ一覧!$J$4:$L$27,MATCH(計算過程!B8374,バックデータ一覧!$F$4:$F$27,0),MATCH(VLOOKUP(A8374,バックデータ一覧!$T$3:$U$367,2),バックデータ一覧!$J$3:$L$3,0))*10^-3</f>
        <v>2.5000000000000001E-4</v>
      </c>
      <c r="H8374" s="97">
        <f>INDEX(バックデータ一覧!$M$4:$O$27,MATCH(計算過程!B8374,バックデータ一覧!$F$4:$F$27,0),MATCH(VLOOKUP(A8374,バックデータ一覧!$T$3:$U$367,2),バックデータ一覧!$M$3:$O$3,0))*10^-3</f>
        <v>3.8000000000000002E-4</v>
      </c>
      <c r="I8374" s="97">
        <f>INDEX(バックデータ一覧!$P$4:$R$27,MATCH(計算過程!B8374,バックデータ一覧!$F$4:$F$27,0),MATCH(VLOOKUP(A8374,バックデータ一覧!$T$3:$U$367,2),バックデータ一覧!$P$3:$R$3,0))*10^-3</f>
        <v>5.0000000000000001E-4</v>
      </c>
    </row>
    <row r="8375" spans="1:9" x14ac:dyDescent="0.15">
      <c r="A8375" s="57">
        <v>41988</v>
      </c>
      <c r="B8375" s="9" t="s">
        <v>121</v>
      </c>
      <c r="C8375" s="83">
        <f t="shared" si="391"/>
        <v>6.2700000000000013E-3</v>
      </c>
      <c r="D8375" s="82">
        <f t="shared" si="390"/>
        <v>5.9400000000000008E-3</v>
      </c>
      <c r="E8375" s="81">
        <f t="shared" si="392"/>
        <v>3.3E-4</v>
      </c>
      <c r="F8375" s="97">
        <f>INDEX(バックデータ一覧!$G$4:$I$27,MATCH(計算過程!B8375,バックデータ一覧!$F$4:$F$27,0),MATCH(VLOOKUP(A8375,バックデータ一覧!$T$3:$U$367,2),バックデータ一覧!$G$3:$I$3,0))*10^-3</f>
        <v>3.3E-4</v>
      </c>
      <c r="G8375" s="97">
        <f>INDEX(バックデータ一覧!$J$4:$L$27,MATCH(計算過程!B8375,バックデータ一覧!$F$4:$F$27,0),MATCH(VLOOKUP(A8375,バックデータ一覧!$T$3:$U$367,2),バックデータ一覧!$J$3:$L$3,0))*10^-3</f>
        <v>6.7000000000000002E-4</v>
      </c>
      <c r="H8375" s="97">
        <f>INDEX(バックデータ一覧!$M$4:$O$27,MATCH(計算過程!B8375,バックデータ一覧!$F$4:$F$27,0),MATCH(VLOOKUP(A8375,バックデータ一覧!$T$3:$U$367,2),バックデータ一覧!$M$3:$O$3,0))*10^-3</f>
        <v>1E-3</v>
      </c>
      <c r="I8375" s="97">
        <f>INDEX(バックデータ一覧!$P$4:$R$27,MATCH(計算過程!B8375,バックデータ一覧!$F$4:$F$27,0),MATCH(VLOOKUP(A8375,バックデータ一覧!$T$3:$U$367,2),バックデータ一覧!$P$3:$R$3,0))*10^-3</f>
        <v>1.33E-3</v>
      </c>
    </row>
    <row r="8376" spans="1:9" x14ac:dyDescent="0.15">
      <c r="A8376" s="57">
        <v>41988</v>
      </c>
      <c r="B8376" s="9" t="s">
        <v>122</v>
      </c>
      <c r="C8376" s="83">
        <f t="shared" si="391"/>
        <v>6.2700000000000013E-3</v>
      </c>
      <c r="D8376" s="82">
        <f t="shared" si="390"/>
        <v>5.9400000000000008E-3</v>
      </c>
      <c r="E8376" s="81">
        <f t="shared" si="392"/>
        <v>3.3E-4</v>
      </c>
      <c r="F8376" s="97">
        <f>INDEX(バックデータ一覧!$G$4:$I$27,MATCH(計算過程!B8376,バックデータ一覧!$F$4:$F$27,0),MATCH(VLOOKUP(A8376,バックデータ一覧!$T$3:$U$367,2),バックデータ一覧!$G$3:$I$3,0))*10^-3</f>
        <v>3.3E-4</v>
      </c>
      <c r="G8376" s="97">
        <f>INDEX(バックデータ一覧!$J$4:$L$27,MATCH(計算過程!B8376,バックデータ一覧!$F$4:$F$27,0),MATCH(VLOOKUP(A8376,バックデータ一覧!$T$3:$U$367,2),バックデータ一覧!$J$3:$L$3,0))*10^-3</f>
        <v>6.7000000000000002E-4</v>
      </c>
      <c r="H8376" s="97">
        <f>INDEX(バックデータ一覧!$M$4:$O$27,MATCH(計算過程!B8376,バックデータ一覧!$F$4:$F$27,0),MATCH(VLOOKUP(A8376,バックデータ一覧!$T$3:$U$367,2),バックデータ一覧!$M$3:$O$3,0))*10^-3</f>
        <v>1E-3</v>
      </c>
      <c r="I8376" s="97">
        <f>INDEX(バックデータ一覧!$P$4:$R$27,MATCH(計算過程!B8376,バックデータ一覧!$F$4:$F$27,0),MATCH(VLOOKUP(A8376,バックデータ一覧!$T$3:$U$367,2),バックデータ一覧!$P$3:$R$3,0))*10^-3</f>
        <v>1.33E-3</v>
      </c>
    </row>
    <row r="8377" spans="1:9" x14ac:dyDescent="0.15">
      <c r="A8377" s="57">
        <v>41988</v>
      </c>
      <c r="B8377" s="9" t="s">
        <v>123</v>
      </c>
      <c r="C8377" s="83">
        <f t="shared" si="391"/>
        <v>1.2360000000000001E-2</v>
      </c>
      <c r="D8377" s="82">
        <f t="shared" si="390"/>
        <v>5.9400000000000008E-3</v>
      </c>
      <c r="E8377" s="81">
        <f t="shared" si="392"/>
        <v>6.4200000000000004E-3</v>
      </c>
      <c r="F8377" s="97">
        <f>INDEX(バックデータ一覧!$G$4:$I$27,MATCH(計算過程!B8377,バックデータ一覧!$F$4:$F$27,0),MATCH(VLOOKUP(A8377,バックデータ一覧!$T$3:$U$367,2),バックデータ一覧!$G$3:$I$3,0))*10^-3</f>
        <v>6.4200000000000004E-3</v>
      </c>
      <c r="G8377" s="97">
        <f>INDEX(バックデータ一覧!$J$4:$L$27,MATCH(計算過程!B8377,バックデータ一覧!$F$4:$F$27,0),MATCH(VLOOKUP(A8377,バックデータ一覧!$T$3:$U$367,2),バックデータ一覧!$J$3:$L$3,0))*10^-3</f>
        <v>1.2840000000000001E-2</v>
      </c>
      <c r="H8377" s="97">
        <f>INDEX(バックデータ一覧!$M$4:$O$27,MATCH(計算過程!B8377,バックデータ一覧!$F$4:$F$27,0),MATCH(VLOOKUP(A8377,バックデータ一覧!$T$3:$U$367,2),バックデータ一覧!$M$3:$O$3,0))*10^-3</f>
        <v>1.9260000000000003E-2</v>
      </c>
      <c r="I8377" s="97">
        <f>INDEX(バックデータ一覧!$P$4:$R$27,MATCH(計算過程!B8377,バックデータ一覧!$F$4:$F$27,0),MATCH(VLOOKUP(A8377,バックデータ一覧!$T$3:$U$367,2),バックデータ一覧!$P$3:$R$3,0))*10^-3</f>
        <v>2.5680000000000001E-2</v>
      </c>
    </row>
    <row r="8378" spans="1:9" x14ac:dyDescent="0.15">
      <c r="A8378" s="57">
        <v>41988</v>
      </c>
      <c r="B8378" s="9" t="s">
        <v>124</v>
      </c>
      <c r="C8378" s="83">
        <f t="shared" si="391"/>
        <v>1.2360000000000001E-2</v>
      </c>
      <c r="D8378" s="82">
        <f t="shared" si="390"/>
        <v>5.9400000000000008E-3</v>
      </c>
      <c r="E8378" s="81">
        <f t="shared" si="392"/>
        <v>6.4200000000000004E-3</v>
      </c>
      <c r="F8378" s="97">
        <f>INDEX(バックデータ一覧!$G$4:$I$27,MATCH(計算過程!B8378,バックデータ一覧!$F$4:$F$27,0),MATCH(VLOOKUP(A8378,バックデータ一覧!$T$3:$U$367,2),バックデータ一覧!$G$3:$I$3,0))*10^-3</f>
        <v>6.4200000000000004E-3</v>
      </c>
      <c r="G8378" s="97">
        <f>INDEX(バックデータ一覧!$J$4:$L$27,MATCH(計算過程!B8378,バックデータ一覧!$F$4:$F$27,0),MATCH(VLOOKUP(A8378,バックデータ一覧!$T$3:$U$367,2),バックデータ一覧!$J$3:$L$3,0))*10^-3</f>
        <v>1.2840000000000001E-2</v>
      </c>
      <c r="H8378" s="97">
        <f>INDEX(バックデータ一覧!$M$4:$O$27,MATCH(計算過程!B8378,バックデータ一覧!$F$4:$F$27,0),MATCH(VLOOKUP(A8378,バックデータ一覧!$T$3:$U$367,2),バックデータ一覧!$M$3:$O$3,0))*10^-3</f>
        <v>1.9260000000000003E-2</v>
      </c>
      <c r="I8378" s="97">
        <f>INDEX(バックデータ一覧!$P$4:$R$27,MATCH(計算過程!B8378,バックデータ一覧!$F$4:$F$27,0),MATCH(VLOOKUP(A8378,バックデータ一覧!$T$3:$U$367,2),バックデータ一覧!$P$3:$R$3,0))*10^-3</f>
        <v>2.5680000000000001E-2</v>
      </c>
    </row>
    <row r="8379" spans="1:9" x14ac:dyDescent="0.15">
      <c r="A8379" s="57">
        <v>41988</v>
      </c>
      <c r="B8379" s="9" t="s">
        <v>125</v>
      </c>
      <c r="C8379" s="83">
        <f t="shared" si="391"/>
        <v>6.2700000000000013E-3</v>
      </c>
      <c r="D8379" s="82">
        <f t="shared" si="390"/>
        <v>5.9400000000000008E-3</v>
      </c>
      <c r="E8379" s="81">
        <f t="shared" si="392"/>
        <v>3.3E-4</v>
      </c>
      <c r="F8379" s="97">
        <f>INDEX(バックデータ一覧!$G$4:$I$27,MATCH(計算過程!B8379,バックデータ一覧!$F$4:$F$27,0),MATCH(VLOOKUP(A8379,バックデータ一覧!$T$3:$U$367,2),バックデータ一覧!$G$3:$I$3,0))*10^-3</f>
        <v>3.3E-4</v>
      </c>
      <c r="G8379" s="97">
        <f>INDEX(バックデータ一覧!$J$4:$L$27,MATCH(計算過程!B8379,バックデータ一覧!$F$4:$F$27,0),MATCH(VLOOKUP(A8379,バックデータ一覧!$T$3:$U$367,2),バックデータ一覧!$J$3:$L$3,0))*10^-3</f>
        <v>6.7000000000000002E-4</v>
      </c>
      <c r="H8379" s="97">
        <f>INDEX(バックデータ一覧!$M$4:$O$27,MATCH(計算過程!B8379,バックデータ一覧!$F$4:$F$27,0),MATCH(VLOOKUP(A8379,バックデータ一覧!$T$3:$U$367,2),バックデータ一覧!$M$3:$O$3,0))*10^-3</f>
        <v>1E-3</v>
      </c>
      <c r="I8379" s="97">
        <f>INDEX(バックデータ一覧!$P$4:$R$27,MATCH(計算過程!B8379,バックデータ一覧!$F$4:$F$27,0),MATCH(VLOOKUP(A8379,バックデータ一覧!$T$3:$U$367,2),バックデータ一覧!$P$3:$R$3,0))*10^-3</f>
        <v>1.33E-3</v>
      </c>
    </row>
    <row r="8380" spans="1:9" x14ac:dyDescent="0.15">
      <c r="A8380" s="57">
        <v>41988</v>
      </c>
      <c r="B8380" s="9" t="s">
        <v>126</v>
      </c>
      <c r="C8380" s="83">
        <f t="shared" si="391"/>
        <v>6.2700000000000013E-3</v>
      </c>
      <c r="D8380" s="82">
        <f t="shared" si="390"/>
        <v>5.9400000000000008E-3</v>
      </c>
      <c r="E8380" s="81">
        <f t="shared" si="392"/>
        <v>3.3E-4</v>
      </c>
      <c r="F8380" s="97">
        <f>INDEX(バックデータ一覧!$G$4:$I$27,MATCH(計算過程!B8380,バックデータ一覧!$F$4:$F$27,0),MATCH(VLOOKUP(A8380,バックデータ一覧!$T$3:$U$367,2),バックデータ一覧!$G$3:$I$3,0))*10^-3</f>
        <v>3.3E-4</v>
      </c>
      <c r="G8380" s="97">
        <f>INDEX(バックデータ一覧!$J$4:$L$27,MATCH(計算過程!B8380,バックデータ一覧!$F$4:$F$27,0),MATCH(VLOOKUP(A8380,バックデータ一覧!$T$3:$U$367,2),バックデータ一覧!$J$3:$L$3,0))*10^-3</f>
        <v>6.7000000000000002E-4</v>
      </c>
      <c r="H8380" s="97">
        <f>INDEX(バックデータ一覧!$M$4:$O$27,MATCH(計算過程!B8380,バックデータ一覧!$F$4:$F$27,0),MATCH(VLOOKUP(A8380,バックデータ一覧!$T$3:$U$367,2),バックデータ一覧!$M$3:$O$3,0))*10^-3</f>
        <v>1E-3</v>
      </c>
      <c r="I8380" s="97">
        <f>INDEX(バックデータ一覧!$P$4:$R$27,MATCH(計算過程!B8380,バックデータ一覧!$F$4:$F$27,0),MATCH(VLOOKUP(A8380,バックデータ一覧!$T$3:$U$367,2),バックデータ一覧!$P$3:$R$3,0))*10^-3</f>
        <v>1.33E-3</v>
      </c>
    </row>
    <row r="8381" spans="1:9" x14ac:dyDescent="0.15">
      <c r="A8381" s="57">
        <v>41988</v>
      </c>
      <c r="B8381" s="9" t="s">
        <v>127</v>
      </c>
      <c r="C8381" s="83">
        <f t="shared" si="391"/>
        <v>1.2220000000000002E-2</v>
      </c>
      <c r="D8381" s="82">
        <f t="shared" si="390"/>
        <v>5.9400000000000008E-3</v>
      </c>
      <c r="E8381" s="81">
        <f t="shared" si="392"/>
        <v>6.28E-3</v>
      </c>
      <c r="F8381" s="97">
        <f>INDEX(バックデータ一覧!$G$4:$I$27,MATCH(計算過程!B8381,バックデータ一覧!$F$4:$F$27,0),MATCH(VLOOKUP(A8381,バックデータ一覧!$T$3:$U$367,2),バックデータ一覧!$G$3:$I$3,0))*10^-3</f>
        <v>6.28E-3</v>
      </c>
      <c r="G8381" s="97">
        <f>INDEX(バックデータ一覧!$J$4:$L$27,MATCH(計算過程!B8381,バックデータ一覧!$F$4:$F$27,0),MATCH(VLOOKUP(A8381,バックデータ一覧!$T$3:$U$367,2),バックデータ一覧!$J$3:$L$3,0))*10^-3</f>
        <v>1.256E-2</v>
      </c>
      <c r="H8381" s="97">
        <f>INDEX(バックデータ一覧!$M$4:$O$27,MATCH(計算過程!B8381,バックデータ一覧!$F$4:$F$27,0),MATCH(VLOOKUP(A8381,バックデータ一覧!$T$3:$U$367,2),バックデータ一覧!$M$3:$O$3,0))*10^-3</f>
        <v>1.8839999999999999E-2</v>
      </c>
      <c r="I8381" s="97">
        <f>INDEX(バックデータ一覧!$P$4:$R$27,MATCH(計算過程!B8381,バックデータ一覧!$F$4:$F$27,0),MATCH(VLOOKUP(A8381,バックデータ一覧!$T$3:$U$367,2),バックデータ一覧!$P$3:$R$3,0))*10^-3</f>
        <v>2.512E-2</v>
      </c>
    </row>
    <row r="8382" spans="1:9" x14ac:dyDescent="0.15">
      <c r="A8382" s="57">
        <v>41988</v>
      </c>
      <c r="B8382" s="9" t="s">
        <v>128</v>
      </c>
      <c r="C8382" s="83">
        <f t="shared" si="391"/>
        <v>1.2640000000000002E-2</v>
      </c>
      <c r="D8382" s="82">
        <f t="shared" si="390"/>
        <v>5.9400000000000008E-3</v>
      </c>
      <c r="E8382" s="81">
        <f t="shared" si="392"/>
        <v>6.7000000000000002E-3</v>
      </c>
      <c r="F8382" s="97">
        <f>INDEX(バックデータ一覧!$G$4:$I$27,MATCH(計算過程!B8382,バックデータ一覧!$F$4:$F$27,0),MATCH(VLOOKUP(A8382,バックデータ一覧!$T$3:$U$367,2),バックデータ一覧!$G$3:$I$3,0))*10^-3</f>
        <v>6.7000000000000002E-3</v>
      </c>
      <c r="G8382" s="97">
        <f>INDEX(バックデータ一覧!$J$4:$L$27,MATCH(計算過程!B8382,バックデータ一覧!$F$4:$F$27,0),MATCH(VLOOKUP(A8382,バックデータ一覧!$T$3:$U$367,2),バックデータ一覧!$J$3:$L$3,0))*10^-3</f>
        <v>1.3390000000000001E-2</v>
      </c>
      <c r="H8382" s="97">
        <f>INDEX(バックデータ一覧!$M$4:$O$27,MATCH(計算過程!B8382,バックデータ一覧!$F$4:$F$27,0),MATCH(VLOOKUP(A8382,バックデータ一覧!$T$3:$U$367,2),バックデータ一覧!$M$3:$O$3,0))*10^-3</f>
        <v>2.009E-2</v>
      </c>
      <c r="I8382" s="97">
        <f>INDEX(バックデータ一覧!$P$4:$R$27,MATCH(計算過程!B8382,バックデータ一覧!$F$4:$F$27,0),MATCH(VLOOKUP(A8382,バックデータ一覧!$T$3:$U$367,2),バックデータ一覧!$P$3:$R$3,0))*10^-3</f>
        <v>2.6790000000000001E-2</v>
      </c>
    </row>
    <row r="8383" spans="1:9" x14ac:dyDescent="0.15">
      <c r="A8383" s="57">
        <v>41989</v>
      </c>
      <c r="B8383" s="9" t="s">
        <v>105</v>
      </c>
      <c r="C8383" s="83">
        <f t="shared" si="391"/>
        <v>6.0700000000000007E-3</v>
      </c>
      <c r="D8383" s="82">
        <f t="shared" si="390"/>
        <v>5.9400000000000008E-3</v>
      </c>
      <c r="E8383" s="81">
        <f t="shared" si="392"/>
        <v>1.2999999999999999E-4</v>
      </c>
      <c r="F8383" s="97">
        <f>INDEX(バックデータ一覧!$G$4:$I$27,MATCH(計算過程!B8383,バックデータ一覧!$F$4:$F$27,0),MATCH(VLOOKUP(A8383,バックデータ一覧!$T$3:$U$367,2),バックデータ一覧!$G$3:$I$3,0))*10^-3</f>
        <v>1.2999999999999999E-4</v>
      </c>
      <c r="G8383" s="97">
        <f>INDEX(バックデータ一覧!$J$4:$L$27,MATCH(計算過程!B8383,バックデータ一覧!$F$4:$F$27,0),MATCH(VLOOKUP(A8383,バックデータ一覧!$T$3:$U$367,2),バックデータ一覧!$J$3:$L$3,0))*10^-3</f>
        <v>2.5000000000000001E-4</v>
      </c>
      <c r="H8383" s="97">
        <f>INDEX(バックデータ一覧!$M$4:$O$27,MATCH(計算過程!B8383,バックデータ一覧!$F$4:$F$27,0),MATCH(VLOOKUP(A8383,バックデータ一覧!$T$3:$U$367,2),バックデータ一覧!$M$3:$O$3,0))*10^-3</f>
        <v>3.8000000000000002E-4</v>
      </c>
      <c r="I8383" s="97">
        <f>INDEX(バックデータ一覧!$P$4:$R$27,MATCH(計算過程!B8383,バックデータ一覧!$F$4:$F$27,0),MATCH(VLOOKUP(A8383,バックデータ一覧!$T$3:$U$367,2),バックデータ一覧!$P$3:$R$3,0))*10^-3</f>
        <v>5.0000000000000001E-4</v>
      </c>
    </row>
    <row r="8384" spans="1:9" x14ac:dyDescent="0.15">
      <c r="A8384" s="57">
        <v>41989</v>
      </c>
      <c r="B8384" s="9" t="s">
        <v>106</v>
      </c>
      <c r="C8384" s="83">
        <f t="shared" si="391"/>
        <v>6.0700000000000007E-3</v>
      </c>
      <c r="D8384" s="82">
        <f t="shared" si="390"/>
        <v>5.9400000000000008E-3</v>
      </c>
      <c r="E8384" s="81">
        <f t="shared" si="392"/>
        <v>1.2999999999999999E-4</v>
      </c>
      <c r="F8384" s="97">
        <f>INDEX(バックデータ一覧!$G$4:$I$27,MATCH(計算過程!B8384,バックデータ一覧!$F$4:$F$27,0),MATCH(VLOOKUP(A8384,バックデータ一覧!$T$3:$U$367,2),バックデータ一覧!$G$3:$I$3,0))*10^-3</f>
        <v>1.2999999999999999E-4</v>
      </c>
      <c r="G8384" s="97">
        <f>INDEX(バックデータ一覧!$J$4:$L$27,MATCH(計算過程!B8384,バックデータ一覧!$F$4:$F$27,0),MATCH(VLOOKUP(A8384,バックデータ一覧!$T$3:$U$367,2),バックデータ一覧!$J$3:$L$3,0))*10^-3</f>
        <v>2.5000000000000001E-4</v>
      </c>
      <c r="H8384" s="97">
        <f>INDEX(バックデータ一覧!$M$4:$O$27,MATCH(計算過程!B8384,バックデータ一覧!$F$4:$F$27,0),MATCH(VLOOKUP(A8384,バックデータ一覧!$T$3:$U$367,2),バックデータ一覧!$M$3:$O$3,0))*10^-3</f>
        <v>3.8000000000000002E-4</v>
      </c>
      <c r="I8384" s="97">
        <f>INDEX(バックデータ一覧!$P$4:$R$27,MATCH(計算過程!B8384,バックデータ一覧!$F$4:$F$27,0),MATCH(VLOOKUP(A8384,バックデータ一覧!$T$3:$U$367,2),バックデータ一覧!$P$3:$R$3,0))*10^-3</f>
        <v>5.0000000000000001E-4</v>
      </c>
    </row>
    <row r="8385" spans="1:9" x14ac:dyDescent="0.15">
      <c r="A8385" s="57">
        <v>41989</v>
      </c>
      <c r="B8385" s="9" t="s">
        <v>107</v>
      </c>
      <c r="C8385" s="83">
        <f t="shared" si="391"/>
        <v>6.0700000000000007E-3</v>
      </c>
      <c r="D8385" s="82">
        <f t="shared" si="390"/>
        <v>5.9400000000000008E-3</v>
      </c>
      <c r="E8385" s="81">
        <f t="shared" si="392"/>
        <v>1.3000000000000002E-4</v>
      </c>
      <c r="F8385" s="97">
        <f>INDEX(バックデータ一覧!$G$4:$I$27,MATCH(計算過程!B8385,バックデータ一覧!$F$4:$F$27,0),MATCH(VLOOKUP(A8385,バックデータ一覧!$T$3:$U$367,2),バックデータ一覧!$G$3:$I$3,0))*10^-3</f>
        <v>1.3000000000000002E-4</v>
      </c>
      <c r="G8385" s="97">
        <f>INDEX(バックデータ一覧!$J$4:$L$27,MATCH(計算過程!B8385,バックデータ一覧!$F$4:$F$27,0),MATCH(VLOOKUP(A8385,バックデータ一覧!$T$3:$U$367,2),バックデータ一覧!$J$3:$L$3,0))*10^-3</f>
        <v>2.5000000000000001E-4</v>
      </c>
      <c r="H8385" s="97">
        <f>INDEX(バックデータ一覧!$M$4:$O$27,MATCH(計算過程!B8385,バックデータ一覧!$F$4:$F$27,0),MATCH(VLOOKUP(A8385,バックデータ一覧!$T$3:$U$367,2),バックデータ一覧!$M$3:$O$3,0))*10^-3</f>
        <v>3.8000000000000002E-4</v>
      </c>
      <c r="I8385" s="97">
        <f>INDEX(バックデータ一覧!$P$4:$R$27,MATCH(計算過程!B8385,バックデータ一覧!$F$4:$F$27,0),MATCH(VLOOKUP(A8385,バックデータ一覧!$T$3:$U$367,2),バックデータ一覧!$P$3:$R$3,0))*10^-3</f>
        <v>5.0000000000000001E-4</v>
      </c>
    </row>
    <row r="8386" spans="1:9" x14ac:dyDescent="0.15">
      <c r="A8386" s="57">
        <v>41989</v>
      </c>
      <c r="B8386" s="9" t="s">
        <v>108</v>
      </c>
      <c r="C8386" s="83">
        <f t="shared" si="391"/>
        <v>6.0700000000000007E-3</v>
      </c>
      <c r="D8386" s="82">
        <f t="shared" si="390"/>
        <v>5.9400000000000008E-3</v>
      </c>
      <c r="E8386" s="81">
        <f t="shared" si="392"/>
        <v>1.3000000000000002E-4</v>
      </c>
      <c r="F8386" s="97">
        <f>INDEX(バックデータ一覧!$G$4:$I$27,MATCH(計算過程!B8386,バックデータ一覧!$F$4:$F$27,0),MATCH(VLOOKUP(A8386,バックデータ一覧!$T$3:$U$367,2),バックデータ一覧!$G$3:$I$3,0))*10^-3</f>
        <v>1.3000000000000002E-4</v>
      </c>
      <c r="G8386" s="97">
        <f>INDEX(バックデータ一覧!$J$4:$L$27,MATCH(計算過程!B8386,バックデータ一覧!$F$4:$F$27,0),MATCH(VLOOKUP(A8386,バックデータ一覧!$T$3:$U$367,2),バックデータ一覧!$J$3:$L$3,0))*10^-3</f>
        <v>2.5000000000000001E-4</v>
      </c>
      <c r="H8386" s="97">
        <f>INDEX(バックデータ一覧!$M$4:$O$27,MATCH(計算過程!B8386,バックデータ一覧!$F$4:$F$27,0),MATCH(VLOOKUP(A8386,バックデータ一覧!$T$3:$U$367,2),バックデータ一覧!$M$3:$O$3,0))*10^-3</f>
        <v>3.8000000000000002E-4</v>
      </c>
      <c r="I8386" s="97">
        <f>INDEX(バックデータ一覧!$P$4:$R$27,MATCH(計算過程!B8386,バックデータ一覧!$F$4:$F$27,0),MATCH(VLOOKUP(A8386,バックデータ一覧!$T$3:$U$367,2),バックデータ一覧!$P$3:$R$3,0))*10^-3</f>
        <v>5.0000000000000001E-4</v>
      </c>
    </row>
    <row r="8387" spans="1:9" x14ac:dyDescent="0.15">
      <c r="A8387" s="57">
        <v>41989</v>
      </c>
      <c r="B8387" s="9" t="s">
        <v>109</v>
      </c>
      <c r="C8387" s="83">
        <f t="shared" si="391"/>
        <v>6.0700000000000007E-3</v>
      </c>
      <c r="D8387" s="82">
        <f t="shared" si="390"/>
        <v>5.9400000000000008E-3</v>
      </c>
      <c r="E8387" s="81">
        <f t="shared" si="392"/>
        <v>1.3000000000000002E-4</v>
      </c>
      <c r="F8387" s="97">
        <f>INDEX(バックデータ一覧!$G$4:$I$27,MATCH(計算過程!B8387,バックデータ一覧!$F$4:$F$27,0),MATCH(VLOOKUP(A8387,バックデータ一覧!$T$3:$U$367,2),バックデータ一覧!$G$3:$I$3,0))*10^-3</f>
        <v>1.3000000000000002E-4</v>
      </c>
      <c r="G8387" s="97">
        <f>INDEX(バックデータ一覧!$J$4:$L$27,MATCH(計算過程!B8387,バックデータ一覧!$F$4:$F$27,0),MATCH(VLOOKUP(A8387,バックデータ一覧!$T$3:$U$367,2),バックデータ一覧!$J$3:$L$3,0))*10^-3</f>
        <v>2.5000000000000001E-4</v>
      </c>
      <c r="H8387" s="97">
        <f>INDEX(バックデータ一覧!$M$4:$O$27,MATCH(計算過程!B8387,バックデータ一覧!$F$4:$F$27,0),MATCH(VLOOKUP(A8387,バックデータ一覧!$T$3:$U$367,2),バックデータ一覧!$M$3:$O$3,0))*10^-3</f>
        <v>3.8000000000000002E-4</v>
      </c>
      <c r="I8387" s="97">
        <f>INDEX(バックデータ一覧!$P$4:$R$27,MATCH(計算過程!B8387,バックデータ一覧!$F$4:$F$27,0),MATCH(VLOOKUP(A8387,バックデータ一覧!$T$3:$U$367,2),バックデータ一覧!$P$3:$R$3,0))*10^-3</f>
        <v>5.0000000000000001E-4</v>
      </c>
    </row>
    <row r="8388" spans="1:9" x14ac:dyDescent="0.15">
      <c r="A8388" s="57">
        <v>41989</v>
      </c>
      <c r="B8388" s="9" t="s">
        <v>110</v>
      </c>
      <c r="C8388" s="83">
        <f t="shared" si="391"/>
        <v>6.0700000000000007E-3</v>
      </c>
      <c r="D8388" s="82">
        <f t="shared" si="390"/>
        <v>5.9400000000000008E-3</v>
      </c>
      <c r="E8388" s="81">
        <f t="shared" si="392"/>
        <v>1.3000000000000002E-4</v>
      </c>
      <c r="F8388" s="97">
        <f>INDEX(バックデータ一覧!$G$4:$I$27,MATCH(計算過程!B8388,バックデータ一覧!$F$4:$F$27,0),MATCH(VLOOKUP(A8388,バックデータ一覧!$T$3:$U$367,2),バックデータ一覧!$G$3:$I$3,0))*10^-3</f>
        <v>1.3000000000000002E-4</v>
      </c>
      <c r="G8388" s="97">
        <f>INDEX(バックデータ一覧!$J$4:$L$27,MATCH(計算過程!B8388,バックデータ一覧!$F$4:$F$27,0),MATCH(VLOOKUP(A8388,バックデータ一覧!$T$3:$U$367,2),バックデータ一覧!$J$3:$L$3,0))*10^-3</f>
        <v>2.5000000000000001E-4</v>
      </c>
      <c r="H8388" s="97">
        <f>INDEX(バックデータ一覧!$M$4:$O$27,MATCH(計算過程!B8388,バックデータ一覧!$F$4:$F$27,0),MATCH(VLOOKUP(A8388,バックデータ一覧!$T$3:$U$367,2),バックデータ一覧!$M$3:$O$3,0))*10^-3</f>
        <v>3.8000000000000002E-4</v>
      </c>
      <c r="I8388" s="97">
        <f>INDEX(バックデータ一覧!$P$4:$R$27,MATCH(計算過程!B8388,バックデータ一覧!$F$4:$F$27,0),MATCH(VLOOKUP(A8388,バックデータ一覧!$T$3:$U$367,2),バックデータ一覧!$P$3:$R$3,0))*10^-3</f>
        <v>5.0000000000000001E-4</v>
      </c>
    </row>
    <row r="8389" spans="1:9" x14ac:dyDescent="0.15">
      <c r="A8389" s="57">
        <v>41989</v>
      </c>
      <c r="B8389" s="9" t="s">
        <v>111</v>
      </c>
      <c r="C8389" s="83">
        <f t="shared" si="391"/>
        <v>6.0700000000000007E-3</v>
      </c>
      <c r="D8389" s="82">
        <f t="shared" si="390"/>
        <v>5.9400000000000008E-3</v>
      </c>
      <c r="E8389" s="81">
        <f t="shared" si="392"/>
        <v>1.3000000000000002E-4</v>
      </c>
      <c r="F8389" s="97">
        <f>INDEX(バックデータ一覧!$G$4:$I$27,MATCH(計算過程!B8389,バックデータ一覧!$F$4:$F$27,0),MATCH(VLOOKUP(A8389,バックデータ一覧!$T$3:$U$367,2),バックデータ一覧!$G$3:$I$3,0))*10^-3</f>
        <v>1.3000000000000002E-4</v>
      </c>
      <c r="G8389" s="97">
        <f>INDEX(バックデータ一覧!$J$4:$L$27,MATCH(計算過程!B8389,バックデータ一覧!$F$4:$F$27,0),MATCH(VLOOKUP(A8389,バックデータ一覧!$T$3:$U$367,2),バックデータ一覧!$J$3:$L$3,0))*10^-3</f>
        <v>2.5000000000000001E-4</v>
      </c>
      <c r="H8389" s="97">
        <f>INDEX(バックデータ一覧!$M$4:$O$27,MATCH(計算過程!B8389,バックデータ一覧!$F$4:$F$27,0),MATCH(VLOOKUP(A8389,バックデータ一覧!$T$3:$U$367,2),バックデータ一覧!$M$3:$O$3,0))*10^-3</f>
        <v>3.8000000000000002E-4</v>
      </c>
      <c r="I8389" s="97">
        <f>INDEX(バックデータ一覧!$P$4:$R$27,MATCH(計算過程!B8389,バックデータ一覧!$F$4:$F$27,0),MATCH(VLOOKUP(A8389,バックデータ一覧!$T$3:$U$367,2),バックデータ一覧!$P$3:$R$3,0))*10^-3</f>
        <v>5.0000000000000001E-4</v>
      </c>
    </row>
    <row r="8390" spans="1:9" x14ac:dyDescent="0.15">
      <c r="A8390" s="57">
        <v>41989</v>
      </c>
      <c r="B8390" s="9" t="s">
        <v>112</v>
      </c>
      <c r="C8390" s="83">
        <f t="shared" si="391"/>
        <v>6.4800000000000005E-3</v>
      </c>
      <c r="D8390" s="82">
        <f t="shared" si="390"/>
        <v>5.9400000000000008E-3</v>
      </c>
      <c r="E8390" s="81">
        <f t="shared" si="392"/>
        <v>5.4000000000000001E-4</v>
      </c>
      <c r="F8390" s="97">
        <f>INDEX(バックデータ一覧!$G$4:$I$27,MATCH(計算過程!B8390,バックデータ一覧!$F$4:$F$27,0),MATCH(VLOOKUP(A8390,バックデータ一覧!$T$3:$U$367,2),バックデータ一覧!$G$3:$I$3,0))*10^-3</f>
        <v>5.4000000000000001E-4</v>
      </c>
      <c r="G8390" s="97">
        <f>INDEX(バックデータ一覧!$J$4:$L$27,MATCH(計算過程!B8390,バックデータ一覧!$F$4:$F$27,0),MATCH(VLOOKUP(A8390,バックデータ一覧!$T$3:$U$367,2),バックデータ一覧!$J$3:$L$3,0))*10^-3</f>
        <v>1.08E-3</v>
      </c>
      <c r="H8390" s="97">
        <f>INDEX(バックデータ一覧!$M$4:$O$27,MATCH(計算過程!B8390,バックデータ一覧!$F$4:$F$27,0),MATCH(VLOOKUP(A8390,バックデータ一覧!$T$3:$U$367,2),バックデータ一覧!$M$3:$O$3,0))*10^-3</f>
        <v>1.6299999999999999E-3</v>
      </c>
      <c r="I8390" s="97">
        <f>INDEX(バックデータ一覧!$P$4:$R$27,MATCH(計算過程!B8390,バックデータ一覧!$F$4:$F$27,0),MATCH(VLOOKUP(A8390,バックデータ一覧!$T$3:$U$367,2),バックデータ一覧!$P$3:$R$3,0))*10^-3</f>
        <v>2.1700000000000001E-3</v>
      </c>
    </row>
    <row r="8391" spans="1:9" x14ac:dyDescent="0.15">
      <c r="A8391" s="57">
        <v>41989</v>
      </c>
      <c r="B8391" s="9" t="s">
        <v>113</v>
      </c>
      <c r="C8391" s="83">
        <f t="shared" si="391"/>
        <v>9.7300000000000008E-3</v>
      </c>
      <c r="D8391" s="82">
        <f t="shared" ref="D8391:D8454" si="393">$O$4*$O$5*10^-3</f>
        <v>5.9400000000000008E-3</v>
      </c>
      <c r="E8391" s="81">
        <f t="shared" si="392"/>
        <v>3.79E-3</v>
      </c>
      <c r="F8391" s="97">
        <f>INDEX(バックデータ一覧!$G$4:$I$27,MATCH(計算過程!B8391,バックデータ一覧!$F$4:$F$27,0),MATCH(VLOOKUP(A8391,バックデータ一覧!$T$3:$U$367,2),バックデータ一覧!$G$3:$I$3,0))*10^-3</f>
        <v>3.79E-3</v>
      </c>
      <c r="G8391" s="97">
        <f>INDEX(バックデータ一覧!$J$4:$L$27,MATCH(計算過程!B8391,バックデータ一覧!$F$4:$F$27,0),MATCH(VLOOKUP(A8391,バックデータ一覧!$T$3:$U$367,2),バックデータ一覧!$J$3:$L$3,0))*10^-3</f>
        <v>7.5900000000000004E-3</v>
      </c>
      <c r="H8391" s="97">
        <f>INDEX(バックデータ一覧!$M$4:$O$27,MATCH(計算過程!B8391,バックデータ一覧!$F$4:$F$27,0),MATCH(VLOOKUP(A8391,バックデータ一覧!$T$3:$U$367,2),バックデータ一覧!$M$3:$O$3,0))*10^-3</f>
        <v>1.1380000000000001E-2</v>
      </c>
      <c r="I8391" s="97">
        <f>INDEX(バックデータ一覧!$P$4:$R$27,MATCH(計算過程!B8391,バックデータ一覧!$F$4:$F$27,0),MATCH(VLOOKUP(A8391,バックデータ一覧!$T$3:$U$367,2),バックデータ一覧!$P$3:$R$3,0))*10^-3</f>
        <v>1.5180000000000001E-2</v>
      </c>
    </row>
    <row r="8392" spans="1:9" x14ac:dyDescent="0.15">
      <c r="A8392" s="57">
        <v>41989</v>
      </c>
      <c r="B8392" s="9" t="s">
        <v>114</v>
      </c>
      <c r="C8392" s="83">
        <f t="shared" ref="C8392:C8455" si="394">D8392+E8392</f>
        <v>6.2700000000000013E-3</v>
      </c>
      <c r="D8392" s="82">
        <f t="shared" si="393"/>
        <v>5.9400000000000008E-3</v>
      </c>
      <c r="E8392" s="81">
        <f t="shared" ref="E8392:E8455" si="395">IF(AND($O$10&gt;=1,$O$10&lt;2),$F8392*(2-$O$10)/(2-1)+$G8392*($O$10-1)/(2-1),IF(AND($O$10&gt;=2,$O$10&lt;3),$G8392*(3-$O$10)/(3-2)+$H8392*($O$10-2)/(3-2),$H8392*(4-$O$10)/(4-3)+$I8392*($O$10-3)/(4-3)))</f>
        <v>3.3E-4</v>
      </c>
      <c r="F8392" s="97">
        <f>INDEX(バックデータ一覧!$G$4:$I$27,MATCH(計算過程!B8392,バックデータ一覧!$F$4:$F$27,0),MATCH(VLOOKUP(A8392,バックデータ一覧!$T$3:$U$367,2),バックデータ一覧!$G$3:$I$3,0))*10^-3</f>
        <v>3.3E-4</v>
      </c>
      <c r="G8392" s="97">
        <f>INDEX(バックデータ一覧!$J$4:$L$27,MATCH(計算過程!B8392,バックデータ一覧!$F$4:$F$27,0),MATCH(VLOOKUP(A8392,バックデータ一覧!$T$3:$U$367,2),バックデータ一覧!$J$3:$L$3,0))*10^-3</f>
        <v>6.7000000000000002E-4</v>
      </c>
      <c r="H8392" s="97">
        <f>INDEX(バックデータ一覧!$M$4:$O$27,MATCH(計算過程!B8392,バックデータ一覧!$F$4:$F$27,0),MATCH(VLOOKUP(A8392,バックデータ一覧!$T$3:$U$367,2),バックデータ一覧!$M$3:$O$3,0))*10^-3</f>
        <v>1E-3</v>
      </c>
      <c r="I8392" s="97">
        <f>INDEX(バックデータ一覧!$P$4:$R$27,MATCH(計算過程!B8392,バックデータ一覧!$F$4:$F$27,0),MATCH(VLOOKUP(A8392,バックデータ一覧!$T$3:$U$367,2),バックデータ一覧!$P$3:$R$3,0))*10^-3</f>
        <v>1.33E-3</v>
      </c>
    </row>
    <row r="8393" spans="1:9" x14ac:dyDescent="0.15">
      <c r="A8393" s="57">
        <v>41989</v>
      </c>
      <c r="B8393" s="9" t="s">
        <v>115</v>
      </c>
      <c r="C8393" s="83">
        <f t="shared" si="394"/>
        <v>6.4800000000000005E-3</v>
      </c>
      <c r="D8393" s="82">
        <f t="shared" si="393"/>
        <v>5.9400000000000008E-3</v>
      </c>
      <c r="E8393" s="81">
        <f t="shared" si="395"/>
        <v>5.4000000000000001E-4</v>
      </c>
      <c r="F8393" s="97">
        <f>INDEX(バックデータ一覧!$G$4:$I$27,MATCH(計算過程!B8393,バックデータ一覧!$F$4:$F$27,0),MATCH(VLOOKUP(A8393,バックデータ一覧!$T$3:$U$367,2),バックデータ一覧!$G$3:$I$3,0))*10^-3</f>
        <v>5.4000000000000001E-4</v>
      </c>
      <c r="G8393" s="97">
        <f>INDEX(バックデータ一覧!$J$4:$L$27,MATCH(計算過程!B8393,バックデータ一覧!$F$4:$F$27,0),MATCH(VLOOKUP(A8393,バックデータ一覧!$T$3:$U$367,2),バックデータ一覧!$J$3:$L$3,0))*10^-3</f>
        <v>1.08E-3</v>
      </c>
      <c r="H8393" s="97">
        <f>INDEX(バックデータ一覧!$M$4:$O$27,MATCH(計算過程!B8393,バックデータ一覧!$F$4:$F$27,0),MATCH(VLOOKUP(A8393,バックデータ一覧!$T$3:$U$367,2),バックデータ一覧!$M$3:$O$3,0))*10^-3</f>
        <v>1.6299999999999999E-3</v>
      </c>
      <c r="I8393" s="97">
        <f>INDEX(バックデータ一覧!$P$4:$R$27,MATCH(計算過程!B8393,バックデータ一覧!$F$4:$F$27,0),MATCH(VLOOKUP(A8393,バックデータ一覧!$T$3:$U$367,2),バックデータ一覧!$P$3:$R$3,0))*10^-3</f>
        <v>2.1700000000000001E-3</v>
      </c>
    </row>
    <row r="8394" spans="1:9" x14ac:dyDescent="0.15">
      <c r="A8394" s="57">
        <v>41989</v>
      </c>
      <c r="B8394" s="9" t="s">
        <v>116</v>
      </c>
      <c r="C8394" s="83">
        <f t="shared" si="394"/>
        <v>6.2700000000000013E-3</v>
      </c>
      <c r="D8394" s="82">
        <f t="shared" si="393"/>
        <v>5.9400000000000008E-3</v>
      </c>
      <c r="E8394" s="81">
        <f t="shared" si="395"/>
        <v>3.3E-4</v>
      </c>
      <c r="F8394" s="97">
        <f>INDEX(バックデータ一覧!$G$4:$I$27,MATCH(計算過程!B8394,バックデータ一覧!$F$4:$F$27,0),MATCH(VLOOKUP(A8394,バックデータ一覧!$T$3:$U$367,2),バックデータ一覧!$G$3:$I$3,0))*10^-3</f>
        <v>3.3E-4</v>
      </c>
      <c r="G8394" s="97">
        <f>INDEX(バックデータ一覧!$J$4:$L$27,MATCH(計算過程!B8394,バックデータ一覧!$F$4:$F$27,0),MATCH(VLOOKUP(A8394,バックデータ一覧!$T$3:$U$367,2),バックデータ一覧!$J$3:$L$3,0))*10^-3</f>
        <v>6.7000000000000002E-4</v>
      </c>
      <c r="H8394" s="97">
        <f>INDEX(バックデータ一覧!$M$4:$O$27,MATCH(計算過程!B8394,バックデータ一覧!$F$4:$F$27,0),MATCH(VLOOKUP(A8394,バックデータ一覧!$T$3:$U$367,2),バックデータ一覧!$M$3:$O$3,0))*10^-3</f>
        <v>1E-3</v>
      </c>
      <c r="I8394" s="97">
        <f>INDEX(バックデータ一覧!$P$4:$R$27,MATCH(計算過程!B8394,バックデータ一覧!$F$4:$F$27,0),MATCH(VLOOKUP(A8394,バックデータ一覧!$T$3:$U$367,2),バックデータ一覧!$P$3:$R$3,0))*10^-3</f>
        <v>1.33E-3</v>
      </c>
    </row>
    <row r="8395" spans="1:9" x14ac:dyDescent="0.15">
      <c r="A8395" s="57">
        <v>41989</v>
      </c>
      <c r="B8395" s="9" t="s">
        <v>117</v>
      </c>
      <c r="C8395" s="83">
        <f t="shared" si="394"/>
        <v>9.3200000000000002E-3</v>
      </c>
      <c r="D8395" s="82">
        <f t="shared" si="393"/>
        <v>5.9400000000000008E-3</v>
      </c>
      <c r="E8395" s="81">
        <f t="shared" si="395"/>
        <v>3.3799999999999998E-3</v>
      </c>
      <c r="F8395" s="97">
        <f>INDEX(バックデータ一覧!$G$4:$I$27,MATCH(計算過程!B8395,バックデータ一覧!$F$4:$F$27,0),MATCH(VLOOKUP(A8395,バックデータ一覧!$T$3:$U$367,2),バックデータ一覧!$G$3:$I$3,0))*10^-3</f>
        <v>3.3799999999999998E-3</v>
      </c>
      <c r="G8395" s="97">
        <f>INDEX(バックデータ一覧!$J$4:$L$27,MATCH(計算過程!B8395,バックデータ一覧!$F$4:$F$27,0),MATCH(VLOOKUP(A8395,バックデータ一覧!$T$3:$U$367,2),バックデータ一覧!$J$3:$L$3,0))*10^-3</f>
        <v>6.7499999999999999E-3</v>
      </c>
      <c r="H8395" s="97">
        <f>INDEX(バックデータ一覧!$M$4:$O$27,MATCH(計算過程!B8395,バックデータ一覧!$F$4:$F$27,0),MATCH(VLOOKUP(A8395,バックデータ一覧!$T$3:$U$367,2),バックデータ一覧!$M$3:$O$3,0))*10^-3</f>
        <v>1.0130000000000002E-2</v>
      </c>
      <c r="I8395" s="97">
        <f>INDEX(バックデータ一覧!$P$4:$R$27,MATCH(計算過程!B8395,バックデータ一覧!$F$4:$F$27,0),MATCH(VLOOKUP(A8395,バックデータ一覧!$T$3:$U$367,2),バックデータ一覧!$P$3:$R$3,0))*10^-3</f>
        <v>1.3509999999999999E-2</v>
      </c>
    </row>
    <row r="8396" spans="1:9" x14ac:dyDescent="0.15">
      <c r="A8396" s="57">
        <v>41989</v>
      </c>
      <c r="B8396" s="9" t="s">
        <v>118</v>
      </c>
      <c r="C8396" s="83">
        <f t="shared" si="394"/>
        <v>6.2700000000000013E-3</v>
      </c>
      <c r="D8396" s="82">
        <f t="shared" si="393"/>
        <v>5.9400000000000008E-3</v>
      </c>
      <c r="E8396" s="81">
        <f t="shared" si="395"/>
        <v>3.3E-4</v>
      </c>
      <c r="F8396" s="97">
        <f>INDEX(バックデータ一覧!$G$4:$I$27,MATCH(計算過程!B8396,バックデータ一覧!$F$4:$F$27,0),MATCH(VLOOKUP(A8396,バックデータ一覧!$T$3:$U$367,2),バックデータ一覧!$G$3:$I$3,0))*10^-3</f>
        <v>3.3E-4</v>
      </c>
      <c r="G8396" s="97">
        <f>INDEX(バックデータ一覧!$J$4:$L$27,MATCH(計算過程!B8396,バックデータ一覧!$F$4:$F$27,0),MATCH(VLOOKUP(A8396,バックデータ一覧!$T$3:$U$367,2),バックデータ一覧!$J$3:$L$3,0))*10^-3</f>
        <v>6.7000000000000002E-4</v>
      </c>
      <c r="H8396" s="97">
        <f>INDEX(バックデータ一覧!$M$4:$O$27,MATCH(計算過程!B8396,バックデータ一覧!$F$4:$F$27,0),MATCH(VLOOKUP(A8396,バックデータ一覧!$T$3:$U$367,2),バックデータ一覧!$M$3:$O$3,0))*10^-3</f>
        <v>1E-3</v>
      </c>
      <c r="I8396" s="97">
        <f>INDEX(バックデータ一覧!$P$4:$R$27,MATCH(計算過程!B8396,バックデータ一覧!$F$4:$F$27,0),MATCH(VLOOKUP(A8396,バックデータ一覧!$T$3:$U$367,2),バックデータ一覧!$P$3:$R$3,0))*10^-3</f>
        <v>1.33E-3</v>
      </c>
    </row>
    <row r="8397" spans="1:9" x14ac:dyDescent="0.15">
      <c r="A8397" s="57">
        <v>41989</v>
      </c>
      <c r="B8397" s="9" t="s">
        <v>119</v>
      </c>
      <c r="C8397" s="83">
        <f t="shared" si="394"/>
        <v>6.0700000000000007E-3</v>
      </c>
      <c r="D8397" s="82">
        <f t="shared" si="393"/>
        <v>5.9400000000000008E-3</v>
      </c>
      <c r="E8397" s="81">
        <f t="shared" si="395"/>
        <v>1.3000000000000002E-4</v>
      </c>
      <c r="F8397" s="97">
        <f>INDEX(バックデータ一覧!$G$4:$I$27,MATCH(計算過程!B8397,バックデータ一覧!$F$4:$F$27,0),MATCH(VLOOKUP(A8397,バックデータ一覧!$T$3:$U$367,2),バックデータ一覧!$G$3:$I$3,0))*10^-3</f>
        <v>1.3000000000000002E-4</v>
      </c>
      <c r="G8397" s="97">
        <f>INDEX(バックデータ一覧!$J$4:$L$27,MATCH(計算過程!B8397,バックデータ一覧!$F$4:$F$27,0),MATCH(VLOOKUP(A8397,バックデータ一覧!$T$3:$U$367,2),バックデータ一覧!$J$3:$L$3,0))*10^-3</f>
        <v>2.5000000000000001E-4</v>
      </c>
      <c r="H8397" s="97">
        <f>INDEX(バックデータ一覧!$M$4:$O$27,MATCH(計算過程!B8397,バックデータ一覧!$F$4:$F$27,0),MATCH(VLOOKUP(A8397,バックデータ一覧!$T$3:$U$367,2),バックデータ一覧!$M$3:$O$3,0))*10^-3</f>
        <v>3.8000000000000002E-4</v>
      </c>
      <c r="I8397" s="97">
        <f>INDEX(バックデータ一覧!$P$4:$R$27,MATCH(計算過程!B8397,バックデータ一覧!$F$4:$F$27,0),MATCH(VLOOKUP(A8397,バックデータ一覧!$T$3:$U$367,2),バックデータ一覧!$P$3:$R$3,0))*10^-3</f>
        <v>5.0000000000000001E-4</v>
      </c>
    </row>
    <row r="8398" spans="1:9" x14ac:dyDescent="0.15">
      <c r="A8398" s="57">
        <v>41989</v>
      </c>
      <c r="B8398" s="9" t="s">
        <v>120</v>
      </c>
      <c r="C8398" s="83">
        <f t="shared" si="394"/>
        <v>6.0700000000000007E-3</v>
      </c>
      <c r="D8398" s="82">
        <f t="shared" si="393"/>
        <v>5.9400000000000008E-3</v>
      </c>
      <c r="E8398" s="81">
        <f t="shared" si="395"/>
        <v>1.3000000000000002E-4</v>
      </c>
      <c r="F8398" s="97">
        <f>INDEX(バックデータ一覧!$G$4:$I$27,MATCH(計算過程!B8398,バックデータ一覧!$F$4:$F$27,0),MATCH(VLOOKUP(A8398,バックデータ一覧!$T$3:$U$367,2),バックデータ一覧!$G$3:$I$3,0))*10^-3</f>
        <v>1.3000000000000002E-4</v>
      </c>
      <c r="G8398" s="97">
        <f>INDEX(バックデータ一覧!$J$4:$L$27,MATCH(計算過程!B8398,バックデータ一覧!$F$4:$F$27,0),MATCH(VLOOKUP(A8398,バックデータ一覧!$T$3:$U$367,2),バックデータ一覧!$J$3:$L$3,0))*10^-3</f>
        <v>2.5000000000000001E-4</v>
      </c>
      <c r="H8398" s="97">
        <f>INDEX(バックデータ一覧!$M$4:$O$27,MATCH(計算過程!B8398,バックデータ一覧!$F$4:$F$27,0),MATCH(VLOOKUP(A8398,バックデータ一覧!$T$3:$U$367,2),バックデータ一覧!$M$3:$O$3,0))*10^-3</f>
        <v>3.8000000000000002E-4</v>
      </c>
      <c r="I8398" s="97">
        <f>INDEX(バックデータ一覧!$P$4:$R$27,MATCH(計算過程!B8398,バックデータ一覧!$F$4:$F$27,0),MATCH(VLOOKUP(A8398,バックデータ一覧!$T$3:$U$367,2),バックデータ一覧!$P$3:$R$3,0))*10^-3</f>
        <v>5.0000000000000001E-4</v>
      </c>
    </row>
    <row r="8399" spans="1:9" x14ac:dyDescent="0.15">
      <c r="A8399" s="57">
        <v>41989</v>
      </c>
      <c r="B8399" s="9" t="s">
        <v>121</v>
      </c>
      <c r="C8399" s="83">
        <f t="shared" si="394"/>
        <v>6.4800000000000005E-3</v>
      </c>
      <c r="D8399" s="82">
        <f t="shared" si="393"/>
        <v>5.9400000000000008E-3</v>
      </c>
      <c r="E8399" s="81">
        <f t="shared" si="395"/>
        <v>5.4000000000000001E-4</v>
      </c>
      <c r="F8399" s="97">
        <f>INDEX(バックデータ一覧!$G$4:$I$27,MATCH(計算過程!B8399,バックデータ一覧!$F$4:$F$27,0),MATCH(VLOOKUP(A8399,バックデータ一覧!$T$3:$U$367,2),バックデータ一覧!$G$3:$I$3,0))*10^-3</f>
        <v>5.4000000000000001E-4</v>
      </c>
      <c r="G8399" s="97">
        <f>INDEX(バックデータ一覧!$J$4:$L$27,MATCH(計算過程!B8399,バックデータ一覧!$F$4:$F$27,0),MATCH(VLOOKUP(A8399,バックデータ一覧!$T$3:$U$367,2),バックデータ一覧!$J$3:$L$3,0))*10^-3</f>
        <v>1.08E-3</v>
      </c>
      <c r="H8399" s="97">
        <f>INDEX(バックデータ一覧!$M$4:$O$27,MATCH(計算過程!B8399,バックデータ一覧!$F$4:$F$27,0),MATCH(VLOOKUP(A8399,バックデータ一覧!$T$3:$U$367,2),バックデータ一覧!$M$3:$O$3,0))*10^-3</f>
        <v>1.6299999999999999E-3</v>
      </c>
      <c r="I8399" s="97">
        <f>INDEX(バックデータ一覧!$P$4:$R$27,MATCH(計算過程!B8399,バックデータ一覧!$F$4:$F$27,0),MATCH(VLOOKUP(A8399,バックデータ一覧!$T$3:$U$367,2),バックデータ一覧!$P$3:$R$3,0))*10^-3</f>
        <v>2.1700000000000001E-3</v>
      </c>
    </row>
    <row r="8400" spans="1:9" x14ac:dyDescent="0.15">
      <c r="A8400" s="57">
        <v>41989</v>
      </c>
      <c r="B8400" s="9" t="s">
        <v>122</v>
      </c>
      <c r="C8400" s="83">
        <f t="shared" si="394"/>
        <v>1.2360000000000001E-2</v>
      </c>
      <c r="D8400" s="82">
        <f t="shared" si="393"/>
        <v>5.9400000000000008E-3</v>
      </c>
      <c r="E8400" s="81">
        <f t="shared" si="395"/>
        <v>6.4200000000000004E-3</v>
      </c>
      <c r="F8400" s="97">
        <f>INDEX(バックデータ一覧!$G$4:$I$27,MATCH(計算過程!B8400,バックデータ一覧!$F$4:$F$27,0),MATCH(VLOOKUP(A8400,バックデータ一覧!$T$3:$U$367,2),バックデータ一覧!$G$3:$I$3,0))*10^-3</f>
        <v>6.4200000000000004E-3</v>
      </c>
      <c r="G8400" s="97">
        <f>INDEX(バックデータ一覧!$J$4:$L$27,MATCH(計算過程!B8400,バックデータ一覧!$F$4:$F$27,0),MATCH(VLOOKUP(A8400,バックデータ一覧!$T$3:$U$367,2),バックデータ一覧!$J$3:$L$3,0))*10^-3</f>
        <v>1.2840000000000001E-2</v>
      </c>
      <c r="H8400" s="97">
        <f>INDEX(バックデータ一覧!$M$4:$O$27,MATCH(計算過程!B8400,バックデータ一覧!$F$4:$F$27,0),MATCH(VLOOKUP(A8400,バックデータ一覧!$T$3:$U$367,2),バックデータ一覧!$M$3:$O$3,0))*10^-3</f>
        <v>1.9260000000000003E-2</v>
      </c>
      <c r="I8400" s="97">
        <f>INDEX(バックデータ一覧!$P$4:$R$27,MATCH(計算過程!B8400,バックデータ一覧!$F$4:$F$27,0),MATCH(VLOOKUP(A8400,バックデータ一覧!$T$3:$U$367,2),バックデータ一覧!$P$3:$R$3,0))*10^-3</f>
        <v>2.5680000000000001E-2</v>
      </c>
    </row>
    <row r="8401" spans="1:9" x14ac:dyDescent="0.15">
      <c r="A8401" s="57">
        <v>41989</v>
      </c>
      <c r="B8401" s="9" t="s">
        <v>123</v>
      </c>
      <c r="C8401" s="83">
        <f t="shared" si="394"/>
        <v>1.2360000000000001E-2</v>
      </c>
      <c r="D8401" s="82">
        <f t="shared" si="393"/>
        <v>5.9400000000000008E-3</v>
      </c>
      <c r="E8401" s="81">
        <f t="shared" si="395"/>
        <v>6.4200000000000004E-3</v>
      </c>
      <c r="F8401" s="97">
        <f>INDEX(バックデータ一覧!$G$4:$I$27,MATCH(計算過程!B8401,バックデータ一覧!$F$4:$F$27,0),MATCH(VLOOKUP(A8401,バックデータ一覧!$T$3:$U$367,2),バックデータ一覧!$G$3:$I$3,0))*10^-3</f>
        <v>6.4200000000000004E-3</v>
      </c>
      <c r="G8401" s="97">
        <f>INDEX(バックデータ一覧!$J$4:$L$27,MATCH(計算過程!B8401,バックデータ一覧!$F$4:$F$27,0),MATCH(VLOOKUP(A8401,バックデータ一覧!$T$3:$U$367,2),バックデータ一覧!$J$3:$L$3,0))*10^-3</f>
        <v>1.2840000000000001E-2</v>
      </c>
      <c r="H8401" s="97">
        <f>INDEX(バックデータ一覧!$M$4:$O$27,MATCH(計算過程!B8401,バックデータ一覧!$F$4:$F$27,0),MATCH(VLOOKUP(A8401,バックデータ一覧!$T$3:$U$367,2),バックデータ一覧!$M$3:$O$3,0))*10^-3</f>
        <v>1.9260000000000003E-2</v>
      </c>
      <c r="I8401" s="97">
        <f>INDEX(バックデータ一覧!$P$4:$R$27,MATCH(計算過程!B8401,バックデータ一覧!$F$4:$F$27,0),MATCH(VLOOKUP(A8401,バックデータ一覧!$T$3:$U$367,2),バックデータ一覧!$P$3:$R$3,0))*10^-3</f>
        <v>2.5680000000000001E-2</v>
      </c>
    </row>
    <row r="8402" spans="1:9" x14ac:dyDescent="0.15">
      <c r="A8402" s="57">
        <v>41989</v>
      </c>
      <c r="B8402" s="9" t="s">
        <v>124</v>
      </c>
      <c r="C8402" s="83">
        <f t="shared" si="394"/>
        <v>6.0700000000000007E-3</v>
      </c>
      <c r="D8402" s="82">
        <f t="shared" si="393"/>
        <v>5.9400000000000008E-3</v>
      </c>
      <c r="E8402" s="81">
        <f t="shared" si="395"/>
        <v>1.3000000000000002E-4</v>
      </c>
      <c r="F8402" s="97">
        <f>INDEX(バックデータ一覧!$G$4:$I$27,MATCH(計算過程!B8402,バックデータ一覧!$F$4:$F$27,0),MATCH(VLOOKUP(A8402,バックデータ一覧!$T$3:$U$367,2),バックデータ一覧!$G$3:$I$3,0))*10^-3</f>
        <v>1.3000000000000002E-4</v>
      </c>
      <c r="G8402" s="97">
        <f>INDEX(バックデータ一覧!$J$4:$L$27,MATCH(計算過程!B8402,バックデータ一覧!$F$4:$F$27,0),MATCH(VLOOKUP(A8402,バックデータ一覧!$T$3:$U$367,2),バックデータ一覧!$J$3:$L$3,0))*10^-3</f>
        <v>2.5000000000000001E-4</v>
      </c>
      <c r="H8402" s="97">
        <f>INDEX(バックデータ一覧!$M$4:$O$27,MATCH(計算過程!B8402,バックデータ一覧!$F$4:$F$27,0),MATCH(VLOOKUP(A8402,バックデータ一覧!$T$3:$U$367,2),バックデータ一覧!$M$3:$O$3,0))*10^-3</f>
        <v>3.8000000000000002E-4</v>
      </c>
      <c r="I8402" s="97">
        <f>INDEX(バックデータ一覧!$P$4:$R$27,MATCH(計算過程!B8402,バックデータ一覧!$F$4:$F$27,0),MATCH(VLOOKUP(A8402,バックデータ一覧!$T$3:$U$367,2),バックデータ一覧!$P$3:$R$3,0))*10^-3</f>
        <v>5.0000000000000001E-4</v>
      </c>
    </row>
    <row r="8403" spans="1:9" x14ac:dyDescent="0.15">
      <c r="A8403" s="57">
        <v>41989</v>
      </c>
      <c r="B8403" s="9" t="s">
        <v>125</v>
      </c>
      <c r="C8403" s="83">
        <f t="shared" si="394"/>
        <v>6.2700000000000013E-3</v>
      </c>
      <c r="D8403" s="82">
        <f t="shared" si="393"/>
        <v>5.9400000000000008E-3</v>
      </c>
      <c r="E8403" s="81">
        <f t="shared" si="395"/>
        <v>3.3E-4</v>
      </c>
      <c r="F8403" s="97">
        <f>INDEX(バックデータ一覧!$G$4:$I$27,MATCH(計算過程!B8403,バックデータ一覧!$F$4:$F$27,0),MATCH(VLOOKUP(A8403,バックデータ一覧!$T$3:$U$367,2),バックデータ一覧!$G$3:$I$3,0))*10^-3</f>
        <v>3.3E-4</v>
      </c>
      <c r="G8403" s="97">
        <f>INDEX(バックデータ一覧!$J$4:$L$27,MATCH(計算過程!B8403,バックデータ一覧!$F$4:$F$27,0),MATCH(VLOOKUP(A8403,バックデータ一覧!$T$3:$U$367,2),バックデータ一覧!$J$3:$L$3,0))*10^-3</f>
        <v>6.7000000000000002E-4</v>
      </c>
      <c r="H8403" s="97">
        <f>INDEX(バックデータ一覧!$M$4:$O$27,MATCH(計算過程!B8403,バックデータ一覧!$F$4:$F$27,0),MATCH(VLOOKUP(A8403,バックデータ一覧!$T$3:$U$367,2),バックデータ一覧!$M$3:$O$3,0))*10^-3</f>
        <v>1E-3</v>
      </c>
      <c r="I8403" s="97">
        <f>INDEX(バックデータ一覧!$P$4:$R$27,MATCH(計算過程!B8403,バックデータ一覧!$F$4:$F$27,0),MATCH(VLOOKUP(A8403,バックデータ一覧!$T$3:$U$367,2),バックデータ一覧!$P$3:$R$3,0))*10^-3</f>
        <v>1.33E-3</v>
      </c>
    </row>
    <row r="8404" spans="1:9" x14ac:dyDescent="0.15">
      <c r="A8404" s="57">
        <v>41989</v>
      </c>
      <c r="B8404" s="9" t="s">
        <v>126</v>
      </c>
      <c r="C8404" s="83">
        <f t="shared" si="394"/>
        <v>1.2220000000000002E-2</v>
      </c>
      <c r="D8404" s="82">
        <f t="shared" si="393"/>
        <v>5.9400000000000008E-3</v>
      </c>
      <c r="E8404" s="81">
        <f t="shared" si="395"/>
        <v>6.28E-3</v>
      </c>
      <c r="F8404" s="97">
        <f>INDEX(バックデータ一覧!$G$4:$I$27,MATCH(計算過程!B8404,バックデータ一覧!$F$4:$F$27,0),MATCH(VLOOKUP(A8404,バックデータ一覧!$T$3:$U$367,2),バックデータ一覧!$G$3:$I$3,0))*10^-3</f>
        <v>6.28E-3</v>
      </c>
      <c r="G8404" s="97">
        <f>INDEX(バックデータ一覧!$J$4:$L$27,MATCH(計算過程!B8404,バックデータ一覧!$F$4:$F$27,0),MATCH(VLOOKUP(A8404,バックデータ一覧!$T$3:$U$367,2),バックデータ一覧!$J$3:$L$3,0))*10^-3</f>
        <v>1.256E-2</v>
      </c>
      <c r="H8404" s="97">
        <f>INDEX(バックデータ一覧!$M$4:$O$27,MATCH(計算過程!B8404,バックデータ一覧!$F$4:$F$27,0),MATCH(VLOOKUP(A8404,バックデータ一覧!$T$3:$U$367,2),バックデータ一覧!$M$3:$O$3,0))*10^-3</f>
        <v>1.8839999999999999E-2</v>
      </c>
      <c r="I8404" s="97">
        <f>INDEX(バックデータ一覧!$P$4:$R$27,MATCH(計算過程!B8404,バックデータ一覧!$F$4:$F$27,0),MATCH(VLOOKUP(A8404,バックデータ一覧!$T$3:$U$367,2),バックデータ一覧!$P$3:$R$3,0))*10^-3</f>
        <v>2.512E-2</v>
      </c>
    </row>
    <row r="8405" spans="1:9" x14ac:dyDescent="0.15">
      <c r="A8405" s="57">
        <v>41989</v>
      </c>
      <c r="B8405" s="9" t="s">
        <v>127</v>
      </c>
      <c r="C8405" s="83">
        <f t="shared" si="394"/>
        <v>1.243E-2</v>
      </c>
      <c r="D8405" s="82">
        <f t="shared" si="393"/>
        <v>5.9400000000000008E-3</v>
      </c>
      <c r="E8405" s="81">
        <f t="shared" si="395"/>
        <v>6.4900000000000001E-3</v>
      </c>
      <c r="F8405" s="97">
        <f>INDEX(バックデータ一覧!$G$4:$I$27,MATCH(計算過程!B8405,バックデータ一覧!$F$4:$F$27,0),MATCH(VLOOKUP(A8405,バックデータ一覧!$T$3:$U$367,2),バックデータ一覧!$G$3:$I$3,0))*10^-3</f>
        <v>6.4900000000000001E-3</v>
      </c>
      <c r="G8405" s="97">
        <f>INDEX(バックデータ一覧!$J$4:$L$27,MATCH(計算過程!B8405,バックデータ一覧!$F$4:$F$27,0),MATCH(VLOOKUP(A8405,バックデータ一覧!$T$3:$U$367,2),バックデータ一覧!$J$3:$L$3,0))*10^-3</f>
        <v>1.298E-2</v>
      </c>
      <c r="H8405" s="97">
        <f>INDEX(バックデータ一覧!$M$4:$O$27,MATCH(計算過程!B8405,バックデータ一覧!$F$4:$F$27,0),MATCH(VLOOKUP(A8405,バックデータ一覧!$T$3:$U$367,2),バックデータ一覧!$M$3:$O$3,0))*10^-3</f>
        <v>1.9469999999999998E-2</v>
      </c>
      <c r="I8405" s="97">
        <f>INDEX(バックデータ一覧!$P$4:$R$27,MATCH(計算過程!B8405,バックデータ一覧!$F$4:$F$27,0),MATCH(VLOOKUP(A8405,バックデータ一覧!$T$3:$U$367,2),バックデータ一覧!$P$3:$R$3,0))*10^-3</f>
        <v>2.5950000000000001E-2</v>
      </c>
    </row>
    <row r="8406" spans="1:9" x14ac:dyDescent="0.15">
      <c r="A8406" s="57">
        <v>41989</v>
      </c>
      <c r="B8406" s="9" t="s">
        <v>128</v>
      </c>
      <c r="C8406" s="83">
        <f t="shared" si="394"/>
        <v>9.2500000000000013E-3</v>
      </c>
      <c r="D8406" s="82">
        <f t="shared" si="393"/>
        <v>5.9400000000000008E-3</v>
      </c>
      <c r="E8406" s="81">
        <f t="shared" si="395"/>
        <v>3.31E-3</v>
      </c>
      <c r="F8406" s="97">
        <f>INDEX(バックデータ一覧!$G$4:$I$27,MATCH(計算過程!B8406,バックデータ一覧!$F$4:$F$27,0),MATCH(VLOOKUP(A8406,バックデータ一覧!$T$3:$U$367,2),バックデータ一覧!$G$3:$I$3,0))*10^-3</f>
        <v>3.31E-3</v>
      </c>
      <c r="G8406" s="97">
        <f>INDEX(バックデータ一覧!$J$4:$L$27,MATCH(計算過程!B8406,バックデータ一覧!$F$4:$F$27,0),MATCH(VLOOKUP(A8406,バックデータ一覧!$T$3:$U$367,2),バックデータ一覧!$J$3:$L$3,0))*10^-3</f>
        <v>6.6100000000000004E-3</v>
      </c>
      <c r="H8406" s="97">
        <f>INDEX(バックデータ一覧!$M$4:$O$27,MATCH(計算過程!B8406,バックデータ一覧!$F$4:$F$27,0),MATCH(VLOOKUP(A8406,バックデータ一覧!$T$3:$U$367,2),バックデータ一覧!$M$3:$O$3,0))*10^-3</f>
        <v>9.92E-3</v>
      </c>
      <c r="I8406" s="97">
        <f>INDEX(バックデータ一覧!$P$4:$R$27,MATCH(計算過程!B8406,バックデータ一覧!$F$4:$F$27,0),MATCH(VLOOKUP(A8406,バックデータ一覧!$T$3:$U$367,2),バックデータ一覧!$P$3:$R$3,0))*10^-3</f>
        <v>1.323E-2</v>
      </c>
    </row>
    <row r="8407" spans="1:9" x14ac:dyDescent="0.15">
      <c r="A8407" s="57">
        <v>41990</v>
      </c>
      <c r="B8407" s="9" t="s">
        <v>105</v>
      </c>
      <c r="C8407" s="83">
        <f t="shared" si="394"/>
        <v>6.0700000000000007E-3</v>
      </c>
      <c r="D8407" s="82">
        <f t="shared" si="393"/>
        <v>5.9400000000000008E-3</v>
      </c>
      <c r="E8407" s="81">
        <f t="shared" si="395"/>
        <v>1.2999999999999999E-4</v>
      </c>
      <c r="F8407" s="97">
        <f>INDEX(バックデータ一覧!$G$4:$I$27,MATCH(計算過程!B8407,バックデータ一覧!$F$4:$F$27,0),MATCH(VLOOKUP(A8407,バックデータ一覧!$T$3:$U$367,2),バックデータ一覧!$G$3:$I$3,0))*10^-3</f>
        <v>1.2999999999999999E-4</v>
      </c>
      <c r="G8407" s="97">
        <f>INDEX(バックデータ一覧!$J$4:$L$27,MATCH(計算過程!B8407,バックデータ一覧!$F$4:$F$27,0),MATCH(VLOOKUP(A8407,バックデータ一覧!$T$3:$U$367,2),バックデータ一覧!$J$3:$L$3,0))*10^-3</f>
        <v>2.5000000000000001E-4</v>
      </c>
      <c r="H8407" s="97">
        <f>INDEX(バックデータ一覧!$M$4:$O$27,MATCH(計算過程!B8407,バックデータ一覧!$F$4:$F$27,0),MATCH(VLOOKUP(A8407,バックデータ一覧!$T$3:$U$367,2),バックデータ一覧!$M$3:$O$3,0))*10^-3</f>
        <v>3.8000000000000002E-4</v>
      </c>
      <c r="I8407" s="97">
        <f>INDEX(バックデータ一覧!$P$4:$R$27,MATCH(計算過程!B8407,バックデータ一覧!$F$4:$F$27,0),MATCH(VLOOKUP(A8407,バックデータ一覧!$T$3:$U$367,2),バックデータ一覧!$P$3:$R$3,0))*10^-3</f>
        <v>5.0000000000000001E-4</v>
      </c>
    </row>
    <row r="8408" spans="1:9" x14ac:dyDescent="0.15">
      <c r="A8408" s="57">
        <v>41990</v>
      </c>
      <c r="B8408" s="9" t="s">
        <v>106</v>
      </c>
      <c r="C8408" s="83">
        <f t="shared" si="394"/>
        <v>6.0700000000000007E-3</v>
      </c>
      <c r="D8408" s="82">
        <f t="shared" si="393"/>
        <v>5.9400000000000008E-3</v>
      </c>
      <c r="E8408" s="81">
        <f t="shared" si="395"/>
        <v>1.2999999999999999E-4</v>
      </c>
      <c r="F8408" s="97">
        <f>INDEX(バックデータ一覧!$G$4:$I$27,MATCH(計算過程!B8408,バックデータ一覧!$F$4:$F$27,0),MATCH(VLOOKUP(A8408,バックデータ一覧!$T$3:$U$367,2),バックデータ一覧!$G$3:$I$3,0))*10^-3</f>
        <v>1.2999999999999999E-4</v>
      </c>
      <c r="G8408" s="97">
        <f>INDEX(バックデータ一覧!$J$4:$L$27,MATCH(計算過程!B8408,バックデータ一覧!$F$4:$F$27,0),MATCH(VLOOKUP(A8408,バックデータ一覧!$T$3:$U$367,2),バックデータ一覧!$J$3:$L$3,0))*10^-3</f>
        <v>2.5000000000000001E-4</v>
      </c>
      <c r="H8408" s="97">
        <f>INDEX(バックデータ一覧!$M$4:$O$27,MATCH(計算過程!B8408,バックデータ一覧!$F$4:$F$27,0),MATCH(VLOOKUP(A8408,バックデータ一覧!$T$3:$U$367,2),バックデータ一覧!$M$3:$O$3,0))*10^-3</f>
        <v>3.8000000000000002E-4</v>
      </c>
      <c r="I8408" s="97">
        <f>INDEX(バックデータ一覧!$P$4:$R$27,MATCH(計算過程!B8408,バックデータ一覧!$F$4:$F$27,0),MATCH(VLOOKUP(A8408,バックデータ一覧!$T$3:$U$367,2),バックデータ一覧!$P$3:$R$3,0))*10^-3</f>
        <v>5.0000000000000001E-4</v>
      </c>
    </row>
    <row r="8409" spans="1:9" x14ac:dyDescent="0.15">
      <c r="A8409" s="57">
        <v>41990</v>
      </c>
      <c r="B8409" s="9" t="s">
        <v>107</v>
      </c>
      <c r="C8409" s="83">
        <f t="shared" si="394"/>
        <v>6.0700000000000007E-3</v>
      </c>
      <c r="D8409" s="82">
        <f t="shared" si="393"/>
        <v>5.9400000000000008E-3</v>
      </c>
      <c r="E8409" s="81">
        <f t="shared" si="395"/>
        <v>1.3000000000000002E-4</v>
      </c>
      <c r="F8409" s="97">
        <f>INDEX(バックデータ一覧!$G$4:$I$27,MATCH(計算過程!B8409,バックデータ一覧!$F$4:$F$27,0),MATCH(VLOOKUP(A8409,バックデータ一覧!$T$3:$U$367,2),バックデータ一覧!$G$3:$I$3,0))*10^-3</f>
        <v>1.3000000000000002E-4</v>
      </c>
      <c r="G8409" s="97">
        <f>INDEX(バックデータ一覧!$J$4:$L$27,MATCH(計算過程!B8409,バックデータ一覧!$F$4:$F$27,0),MATCH(VLOOKUP(A8409,バックデータ一覧!$T$3:$U$367,2),バックデータ一覧!$J$3:$L$3,0))*10^-3</f>
        <v>2.5000000000000001E-4</v>
      </c>
      <c r="H8409" s="97">
        <f>INDEX(バックデータ一覧!$M$4:$O$27,MATCH(計算過程!B8409,バックデータ一覧!$F$4:$F$27,0),MATCH(VLOOKUP(A8409,バックデータ一覧!$T$3:$U$367,2),バックデータ一覧!$M$3:$O$3,0))*10^-3</f>
        <v>3.8000000000000002E-4</v>
      </c>
      <c r="I8409" s="97">
        <f>INDEX(バックデータ一覧!$P$4:$R$27,MATCH(計算過程!B8409,バックデータ一覧!$F$4:$F$27,0),MATCH(VLOOKUP(A8409,バックデータ一覧!$T$3:$U$367,2),バックデータ一覧!$P$3:$R$3,0))*10^-3</f>
        <v>5.0000000000000001E-4</v>
      </c>
    </row>
    <row r="8410" spans="1:9" x14ac:dyDescent="0.15">
      <c r="A8410" s="57">
        <v>41990</v>
      </c>
      <c r="B8410" s="9" t="s">
        <v>108</v>
      </c>
      <c r="C8410" s="83">
        <f t="shared" si="394"/>
        <v>6.0700000000000007E-3</v>
      </c>
      <c r="D8410" s="82">
        <f t="shared" si="393"/>
        <v>5.9400000000000008E-3</v>
      </c>
      <c r="E8410" s="81">
        <f t="shared" si="395"/>
        <v>1.3000000000000002E-4</v>
      </c>
      <c r="F8410" s="97">
        <f>INDEX(バックデータ一覧!$G$4:$I$27,MATCH(計算過程!B8410,バックデータ一覧!$F$4:$F$27,0),MATCH(VLOOKUP(A8410,バックデータ一覧!$T$3:$U$367,2),バックデータ一覧!$G$3:$I$3,0))*10^-3</f>
        <v>1.3000000000000002E-4</v>
      </c>
      <c r="G8410" s="97">
        <f>INDEX(バックデータ一覧!$J$4:$L$27,MATCH(計算過程!B8410,バックデータ一覧!$F$4:$F$27,0),MATCH(VLOOKUP(A8410,バックデータ一覧!$T$3:$U$367,2),バックデータ一覧!$J$3:$L$3,0))*10^-3</f>
        <v>2.5000000000000001E-4</v>
      </c>
      <c r="H8410" s="97">
        <f>INDEX(バックデータ一覧!$M$4:$O$27,MATCH(計算過程!B8410,バックデータ一覧!$F$4:$F$27,0),MATCH(VLOOKUP(A8410,バックデータ一覧!$T$3:$U$367,2),バックデータ一覧!$M$3:$O$3,0))*10^-3</f>
        <v>3.8000000000000002E-4</v>
      </c>
      <c r="I8410" s="97">
        <f>INDEX(バックデータ一覧!$P$4:$R$27,MATCH(計算過程!B8410,バックデータ一覧!$F$4:$F$27,0),MATCH(VLOOKUP(A8410,バックデータ一覧!$T$3:$U$367,2),バックデータ一覧!$P$3:$R$3,0))*10^-3</f>
        <v>5.0000000000000001E-4</v>
      </c>
    </row>
    <row r="8411" spans="1:9" x14ac:dyDescent="0.15">
      <c r="A8411" s="57">
        <v>41990</v>
      </c>
      <c r="B8411" s="9" t="s">
        <v>109</v>
      </c>
      <c r="C8411" s="83">
        <f t="shared" si="394"/>
        <v>6.0700000000000007E-3</v>
      </c>
      <c r="D8411" s="82">
        <f t="shared" si="393"/>
        <v>5.9400000000000008E-3</v>
      </c>
      <c r="E8411" s="81">
        <f t="shared" si="395"/>
        <v>1.3000000000000002E-4</v>
      </c>
      <c r="F8411" s="97">
        <f>INDEX(バックデータ一覧!$G$4:$I$27,MATCH(計算過程!B8411,バックデータ一覧!$F$4:$F$27,0),MATCH(VLOOKUP(A8411,バックデータ一覧!$T$3:$U$367,2),バックデータ一覧!$G$3:$I$3,0))*10^-3</f>
        <v>1.3000000000000002E-4</v>
      </c>
      <c r="G8411" s="97">
        <f>INDEX(バックデータ一覧!$J$4:$L$27,MATCH(計算過程!B8411,バックデータ一覧!$F$4:$F$27,0),MATCH(VLOOKUP(A8411,バックデータ一覧!$T$3:$U$367,2),バックデータ一覧!$J$3:$L$3,0))*10^-3</f>
        <v>2.5000000000000001E-4</v>
      </c>
      <c r="H8411" s="97">
        <f>INDEX(バックデータ一覧!$M$4:$O$27,MATCH(計算過程!B8411,バックデータ一覧!$F$4:$F$27,0),MATCH(VLOOKUP(A8411,バックデータ一覧!$T$3:$U$367,2),バックデータ一覧!$M$3:$O$3,0))*10^-3</f>
        <v>3.8000000000000002E-4</v>
      </c>
      <c r="I8411" s="97">
        <f>INDEX(バックデータ一覧!$P$4:$R$27,MATCH(計算過程!B8411,バックデータ一覧!$F$4:$F$27,0),MATCH(VLOOKUP(A8411,バックデータ一覧!$T$3:$U$367,2),バックデータ一覧!$P$3:$R$3,0))*10^-3</f>
        <v>5.0000000000000001E-4</v>
      </c>
    </row>
    <row r="8412" spans="1:9" x14ac:dyDescent="0.15">
      <c r="A8412" s="57">
        <v>41990</v>
      </c>
      <c r="B8412" s="9" t="s">
        <v>110</v>
      </c>
      <c r="C8412" s="83">
        <f t="shared" si="394"/>
        <v>6.0700000000000007E-3</v>
      </c>
      <c r="D8412" s="82">
        <f t="shared" si="393"/>
        <v>5.9400000000000008E-3</v>
      </c>
      <c r="E8412" s="81">
        <f t="shared" si="395"/>
        <v>1.3000000000000002E-4</v>
      </c>
      <c r="F8412" s="97">
        <f>INDEX(バックデータ一覧!$G$4:$I$27,MATCH(計算過程!B8412,バックデータ一覧!$F$4:$F$27,0),MATCH(VLOOKUP(A8412,バックデータ一覧!$T$3:$U$367,2),バックデータ一覧!$G$3:$I$3,0))*10^-3</f>
        <v>1.3000000000000002E-4</v>
      </c>
      <c r="G8412" s="97">
        <f>INDEX(バックデータ一覧!$J$4:$L$27,MATCH(計算過程!B8412,バックデータ一覧!$F$4:$F$27,0),MATCH(VLOOKUP(A8412,バックデータ一覧!$T$3:$U$367,2),バックデータ一覧!$J$3:$L$3,0))*10^-3</f>
        <v>2.5000000000000001E-4</v>
      </c>
      <c r="H8412" s="97">
        <f>INDEX(バックデータ一覧!$M$4:$O$27,MATCH(計算過程!B8412,バックデータ一覧!$F$4:$F$27,0),MATCH(VLOOKUP(A8412,バックデータ一覧!$T$3:$U$367,2),バックデータ一覧!$M$3:$O$3,0))*10^-3</f>
        <v>3.8000000000000002E-4</v>
      </c>
      <c r="I8412" s="97">
        <f>INDEX(バックデータ一覧!$P$4:$R$27,MATCH(計算過程!B8412,バックデータ一覧!$F$4:$F$27,0),MATCH(VLOOKUP(A8412,バックデータ一覧!$T$3:$U$367,2),バックデータ一覧!$P$3:$R$3,0))*10^-3</f>
        <v>5.0000000000000001E-4</v>
      </c>
    </row>
    <row r="8413" spans="1:9" x14ac:dyDescent="0.15">
      <c r="A8413" s="57">
        <v>41990</v>
      </c>
      <c r="B8413" s="9" t="s">
        <v>111</v>
      </c>
      <c r="C8413" s="83">
        <f t="shared" si="394"/>
        <v>6.0700000000000007E-3</v>
      </c>
      <c r="D8413" s="82">
        <f t="shared" si="393"/>
        <v>5.9400000000000008E-3</v>
      </c>
      <c r="E8413" s="81">
        <f t="shared" si="395"/>
        <v>1.3000000000000002E-4</v>
      </c>
      <c r="F8413" s="97">
        <f>INDEX(バックデータ一覧!$G$4:$I$27,MATCH(計算過程!B8413,バックデータ一覧!$F$4:$F$27,0),MATCH(VLOOKUP(A8413,バックデータ一覧!$T$3:$U$367,2),バックデータ一覧!$G$3:$I$3,0))*10^-3</f>
        <v>1.3000000000000002E-4</v>
      </c>
      <c r="G8413" s="97">
        <f>INDEX(バックデータ一覧!$J$4:$L$27,MATCH(計算過程!B8413,バックデータ一覧!$F$4:$F$27,0),MATCH(VLOOKUP(A8413,バックデータ一覧!$T$3:$U$367,2),バックデータ一覧!$J$3:$L$3,0))*10^-3</f>
        <v>2.5000000000000001E-4</v>
      </c>
      <c r="H8413" s="97">
        <f>INDEX(バックデータ一覧!$M$4:$O$27,MATCH(計算過程!B8413,バックデータ一覧!$F$4:$F$27,0),MATCH(VLOOKUP(A8413,バックデータ一覧!$T$3:$U$367,2),バックデータ一覧!$M$3:$O$3,0))*10^-3</f>
        <v>3.8000000000000002E-4</v>
      </c>
      <c r="I8413" s="97">
        <f>INDEX(バックデータ一覧!$P$4:$R$27,MATCH(計算過程!B8413,バックデータ一覧!$F$4:$F$27,0),MATCH(VLOOKUP(A8413,バックデータ一覧!$T$3:$U$367,2),バックデータ一覧!$P$3:$R$3,0))*10^-3</f>
        <v>5.0000000000000001E-4</v>
      </c>
    </row>
    <row r="8414" spans="1:9" x14ac:dyDescent="0.15">
      <c r="A8414" s="57">
        <v>41990</v>
      </c>
      <c r="B8414" s="9" t="s">
        <v>112</v>
      </c>
      <c r="C8414" s="83">
        <f t="shared" si="394"/>
        <v>6.4800000000000005E-3</v>
      </c>
      <c r="D8414" s="82">
        <f t="shared" si="393"/>
        <v>5.9400000000000008E-3</v>
      </c>
      <c r="E8414" s="81">
        <f t="shared" si="395"/>
        <v>5.4000000000000001E-4</v>
      </c>
      <c r="F8414" s="97">
        <f>INDEX(バックデータ一覧!$G$4:$I$27,MATCH(計算過程!B8414,バックデータ一覧!$F$4:$F$27,0),MATCH(VLOOKUP(A8414,バックデータ一覧!$T$3:$U$367,2),バックデータ一覧!$G$3:$I$3,0))*10^-3</f>
        <v>5.4000000000000001E-4</v>
      </c>
      <c r="G8414" s="97">
        <f>INDEX(バックデータ一覧!$J$4:$L$27,MATCH(計算過程!B8414,バックデータ一覧!$F$4:$F$27,0),MATCH(VLOOKUP(A8414,バックデータ一覧!$T$3:$U$367,2),バックデータ一覧!$J$3:$L$3,0))*10^-3</f>
        <v>1.08E-3</v>
      </c>
      <c r="H8414" s="97">
        <f>INDEX(バックデータ一覧!$M$4:$O$27,MATCH(計算過程!B8414,バックデータ一覧!$F$4:$F$27,0),MATCH(VLOOKUP(A8414,バックデータ一覧!$T$3:$U$367,2),バックデータ一覧!$M$3:$O$3,0))*10^-3</f>
        <v>1.6299999999999999E-3</v>
      </c>
      <c r="I8414" s="97">
        <f>INDEX(バックデータ一覧!$P$4:$R$27,MATCH(計算過程!B8414,バックデータ一覧!$F$4:$F$27,0),MATCH(VLOOKUP(A8414,バックデータ一覧!$T$3:$U$367,2),バックデータ一覧!$P$3:$R$3,0))*10^-3</f>
        <v>2.1700000000000001E-3</v>
      </c>
    </row>
    <row r="8415" spans="1:9" x14ac:dyDescent="0.15">
      <c r="A8415" s="57">
        <v>41990</v>
      </c>
      <c r="B8415" s="9" t="s">
        <v>113</v>
      </c>
      <c r="C8415" s="83">
        <f t="shared" si="394"/>
        <v>9.7300000000000008E-3</v>
      </c>
      <c r="D8415" s="82">
        <f t="shared" si="393"/>
        <v>5.9400000000000008E-3</v>
      </c>
      <c r="E8415" s="81">
        <f t="shared" si="395"/>
        <v>3.79E-3</v>
      </c>
      <c r="F8415" s="97">
        <f>INDEX(バックデータ一覧!$G$4:$I$27,MATCH(計算過程!B8415,バックデータ一覧!$F$4:$F$27,0),MATCH(VLOOKUP(A8415,バックデータ一覧!$T$3:$U$367,2),バックデータ一覧!$G$3:$I$3,0))*10^-3</f>
        <v>3.79E-3</v>
      </c>
      <c r="G8415" s="97">
        <f>INDEX(バックデータ一覧!$J$4:$L$27,MATCH(計算過程!B8415,バックデータ一覧!$F$4:$F$27,0),MATCH(VLOOKUP(A8415,バックデータ一覧!$T$3:$U$367,2),バックデータ一覧!$J$3:$L$3,0))*10^-3</f>
        <v>7.5900000000000004E-3</v>
      </c>
      <c r="H8415" s="97">
        <f>INDEX(バックデータ一覧!$M$4:$O$27,MATCH(計算過程!B8415,バックデータ一覧!$F$4:$F$27,0),MATCH(VLOOKUP(A8415,バックデータ一覧!$T$3:$U$367,2),バックデータ一覧!$M$3:$O$3,0))*10^-3</f>
        <v>1.1380000000000001E-2</v>
      </c>
      <c r="I8415" s="97">
        <f>INDEX(バックデータ一覧!$P$4:$R$27,MATCH(計算過程!B8415,バックデータ一覧!$F$4:$F$27,0),MATCH(VLOOKUP(A8415,バックデータ一覧!$T$3:$U$367,2),バックデータ一覧!$P$3:$R$3,0))*10^-3</f>
        <v>1.5180000000000001E-2</v>
      </c>
    </row>
    <row r="8416" spans="1:9" x14ac:dyDescent="0.15">
      <c r="A8416" s="57">
        <v>41990</v>
      </c>
      <c r="B8416" s="9" t="s">
        <v>114</v>
      </c>
      <c r="C8416" s="83">
        <f t="shared" si="394"/>
        <v>6.2700000000000013E-3</v>
      </c>
      <c r="D8416" s="82">
        <f t="shared" si="393"/>
        <v>5.9400000000000008E-3</v>
      </c>
      <c r="E8416" s="81">
        <f t="shared" si="395"/>
        <v>3.3E-4</v>
      </c>
      <c r="F8416" s="97">
        <f>INDEX(バックデータ一覧!$G$4:$I$27,MATCH(計算過程!B8416,バックデータ一覧!$F$4:$F$27,0),MATCH(VLOOKUP(A8416,バックデータ一覧!$T$3:$U$367,2),バックデータ一覧!$G$3:$I$3,0))*10^-3</f>
        <v>3.3E-4</v>
      </c>
      <c r="G8416" s="97">
        <f>INDEX(バックデータ一覧!$J$4:$L$27,MATCH(計算過程!B8416,バックデータ一覧!$F$4:$F$27,0),MATCH(VLOOKUP(A8416,バックデータ一覧!$T$3:$U$367,2),バックデータ一覧!$J$3:$L$3,0))*10^-3</f>
        <v>6.7000000000000002E-4</v>
      </c>
      <c r="H8416" s="97">
        <f>INDEX(バックデータ一覧!$M$4:$O$27,MATCH(計算過程!B8416,バックデータ一覧!$F$4:$F$27,0),MATCH(VLOOKUP(A8416,バックデータ一覧!$T$3:$U$367,2),バックデータ一覧!$M$3:$O$3,0))*10^-3</f>
        <v>1E-3</v>
      </c>
      <c r="I8416" s="97">
        <f>INDEX(バックデータ一覧!$P$4:$R$27,MATCH(計算過程!B8416,バックデータ一覧!$F$4:$F$27,0),MATCH(VLOOKUP(A8416,バックデータ一覧!$T$3:$U$367,2),バックデータ一覧!$P$3:$R$3,0))*10^-3</f>
        <v>1.33E-3</v>
      </c>
    </row>
    <row r="8417" spans="1:9" x14ac:dyDescent="0.15">
      <c r="A8417" s="57">
        <v>41990</v>
      </c>
      <c r="B8417" s="9" t="s">
        <v>115</v>
      </c>
      <c r="C8417" s="83">
        <f t="shared" si="394"/>
        <v>6.4800000000000005E-3</v>
      </c>
      <c r="D8417" s="82">
        <f t="shared" si="393"/>
        <v>5.9400000000000008E-3</v>
      </c>
      <c r="E8417" s="81">
        <f t="shared" si="395"/>
        <v>5.4000000000000001E-4</v>
      </c>
      <c r="F8417" s="97">
        <f>INDEX(バックデータ一覧!$G$4:$I$27,MATCH(計算過程!B8417,バックデータ一覧!$F$4:$F$27,0),MATCH(VLOOKUP(A8417,バックデータ一覧!$T$3:$U$367,2),バックデータ一覧!$G$3:$I$3,0))*10^-3</f>
        <v>5.4000000000000001E-4</v>
      </c>
      <c r="G8417" s="97">
        <f>INDEX(バックデータ一覧!$J$4:$L$27,MATCH(計算過程!B8417,バックデータ一覧!$F$4:$F$27,0),MATCH(VLOOKUP(A8417,バックデータ一覧!$T$3:$U$367,2),バックデータ一覧!$J$3:$L$3,0))*10^-3</f>
        <v>1.08E-3</v>
      </c>
      <c r="H8417" s="97">
        <f>INDEX(バックデータ一覧!$M$4:$O$27,MATCH(計算過程!B8417,バックデータ一覧!$F$4:$F$27,0),MATCH(VLOOKUP(A8417,バックデータ一覧!$T$3:$U$367,2),バックデータ一覧!$M$3:$O$3,0))*10^-3</f>
        <v>1.6299999999999999E-3</v>
      </c>
      <c r="I8417" s="97">
        <f>INDEX(バックデータ一覧!$P$4:$R$27,MATCH(計算過程!B8417,バックデータ一覧!$F$4:$F$27,0),MATCH(VLOOKUP(A8417,バックデータ一覧!$T$3:$U$367,2),バックデータ一覧!$P$3:$R$3,0))*10^-3</f>
        <v>2.1700000000000001E-3</v>
      </c>
    </row>
    <row r="8418" spans="1:9" x14ac:dyDescent="0.15">
      <c r="A8418" s="57">
        <v>41990</v>
      </c>
      <c r="B8418" s="9" t="s">
        <v>116</v>
      </c>
      <c r="C8418" s="83">
        <f t="shared" si="394"/>
        <v>6.2700000000000013E-3</v>
      </c>
      <c r="D8418" s="82">
        <f t="shared" si="393"/>
        <v>5.9400000000000008E-3</v>
      </c>
      <c r="E8418" s="81">
        <f t="shared" si="395"/>
        <v>3.3E-4</v>
      </c>
      <c r="F8418" s="97">
        <f>INDEX(バックデータ一覧!$G$4:$I$27,MATCH(計算過程!B8418,バックデータ一覧!$F$4:$F$27,0),MATCH(VLOOKUP(A8418,バックデータ一覧!$T$3:$U$367,2),バックデータ一覧!$G$3:$I$3,0))*10^-3</f>
        <v>3.3E-4</v>
      </c>
      <c r="G8418" s="97">
        <f>INDEX(バックデータ一覧!$J$4:$L$27,MATCH(計算過程!B8418,バックデータ一覧!$F$4:$F$27,0),MATCH(VLOOKUP(A8418,バックデータ一覧!$T$3:$U$367,2),バックデータ一覧!$J$3:$L$3,0))*10^-3</f>
        <v>6.7000000000000002E-4</v>
      </c>
      <c r="H8418" s="97">
        <f>INDEX(バックデータ一覧!$M$4:$O$27,MATCH(計算過程!B8418,バックデータ一覧!$F$4:$F$27,0),MATCH(VLOOKUP(A8418,バックデータ一覧!$T$3:$U$367,2),バックデータ一覧!$M$3:$O$3,0))*10^-3</f>
        <v>1E-3</v>
      </c>
      <c r="I8418" s="97">
        <f>INDEX(バックデータ一覧!$P$4:$R$27,MATCH(計算過程!B8418,バックデータ一覧!$F$4:$F$27,0),MATCH(VLOOKUP(A8418,バックデータ一覧!$T$3:$U$367,2),バックデータ一覧!$P$3:$R$3,0))*10^-3</f>
        <v>1.33E-3</v>
      </c>
    </row>
    <row r="8419" spans="1:9" x14ac:dyDescent="0.15">
      <c r="A8419" s="57">
        <v>41990</v>
      </c>
      <c r="B8419" s="9" t="s">
        <v>117</v>
      </c>
      <c r="C8419" s="83">
        <f t="shared" si="394"/>
        <v>9.3200000000000002E-3</v>
      </c>
      <c r="D8419" s="82">
        <f t="shared" si="393"/>
        <v>5.9400000000000008E-3</v>
      </c>
      <c r="E8419" s="81">
        <f t="shared" si="395"/>
        <v>3.3799999999999998E-3</v>
      </c>
      <c r="F8419" s="97">
        <f>INDEX(バックデータ一覧!$G$4:$I$27,MATCH(計算過程!B8419,バックデータ一覧!$F$4:$F$27,0),MATCH(VLOOKUP(A8419,バックデータ一覧!$T$3:$U$367,2),バックデータ一覧!$G$3:$I$3,0))*10^-3</f>
        <v>3.3799999999999998E-3</v>
      </c>
      <c r="G8419" s="97">
        <f>INDEX(バックデータ一覧!$J$4:$L$27,MATCH(計算過程!B8419,バックデータ一覧!$F$4:$F$27,0),MATCH(VLOOKUP(A8419,バックデータ一覧!$T$3:$U$367,2),バックデータ一覧!$J$3:$L$3,0))*10^-3</f>
        <v>6.7499999999999999E-3</v>
      </c>
      <c r="H8419" s="97">
        <f>INDEX(バックデータ一覧!$M$4:$O$27,MATCH(計算過程!B8419,バックデータ一覧!$F$4:$F$27,0),MATCH(VLOOKUP(A8419,バックデータ一覧!$T$3:$U$367,2),バックデータ一覧!$M$3:$O$3,0))*10^-3</f>
        <v>1.0130000000000002E-2</v>
      </c>
      <c r="I8419" s="97">
        <f>INDEX(バックデータ一覧!$P$4:$R$27,MATCH(計算過程!B8419,バックデータ一覧!$F$4:$F$27,0),MATCH(VLOOKUP(A8419,バックデータ一覧!$T$3:$U$367,2),バックデータ一覧!$P$3:$R$3,0))*10^-3</f>
        <v>1.3509999999999999E-2</v>
      </c>
    </row>
    <row r="8420" spans="1:9" x14ac:dyDescent="0.15">
      <c r="A8420" s="57">
        <v>41990</v>
      </c>
      <c r="B8420" s="9" t="s">
        <v>118</v>
      </c>
      <c r="C8420" s="83">
        <f t="shared" si="394"/>
        <v>6.2700000000000013E-3</v>
      </c>
      <c r="D8420" s="82">
        <f t="shared" si="393"/>
        <v>5.9400000000000008E-3</v>
      </c>
      <c r="E8420" s="81">
        <f t="shared" si="395"/>
        <v>3.3E-4</v>
      </c>
      <c r="F8420" s="97">
        <f>INDEX(バックデータ一覧!$G$4:$I$27,MATCH(計算過程!B8420,バックデータ一覧!$F$4:$F$27,0),MATCH(VLOOKUP(A8420,バックデータ一覧!$T$3:$U$367,2),バックデータ一覧!$G$3:$I$3,0))*10^-3</f>
        <v>3.3E-4</v>
      </c>
      <c r="G8420" s="97">
        <f>INDEX(バックデータ一覧!$J$4:$L$27,MATCH(計算過程!B8420,バックデータ一覧!$F$4:$F$27,0),MATCH(VLOOKUP(A8420,バックデータ一覧!$T$3:$U$367,2),バックデータ一覧!$J$3:$L$3,0))*10^-3</f>
        <v>6.7000000000000002E-4</v>
      </c>
      <c r="H8420" s="97">
        <f>INDEX(バックデータ一覧!$M$4:$O$27,MATCH(計算過程!B8420,バックデータ一覧!$F$4:$F$27,0),MATCH(VLOOKUP(A8420,バックデータ一覧!$T$3:$U$367,2),バックデータ一覧!$M$3:$O$3,0))*10^-3</f>
        <v>1E-3</v>
      </c>
      <c r="I8420" s="97">
        <f>INDEX(バックデータ一覧!$P$4:$R$27,MATCH(計算過程!B8420,バックデータ一覧!$F$4:$F$27,0),MATCH(VLOOKUP(A8420,バックデータ一覧!$T$3:$U$367,2),バックデータ一覧!$P$3:$R$3,0))*10^-3</f>
        <v>1.33E-3</v>
      </c>
    </row>
    <row r="8421" spans="1:9" x14ac:dyDescent="0.15">
      <c r="A8421" s="57">
        <v>41990</v>
      </c>
      <c r="B8421" s="9" t="s">
        <v>119</v>
      </c>
      <c r="C8421" s="83">
        <f t="shared" si="394"/>
        <v>6.0700000000000007E-3</v>
      </c>
      <c r="D8421" s="82">
        <f t="shared" si="393"/>
        <v>5.9400000000000008E-3</v>
      </c>
      <c r="E8421" s="81">
        <f t="shared" si="395"/>
        <v>1.3000000000000002E-4</v>
      </c>
      <c r="F8421" s="97">
        <f>INDEX(バックデータ一覧!$G$4:$I$27,MATCH(計算過程!B8421,バックデータ一覧!$F$4:$F$27,0),MATCH(VLOOKUP(A8421,バックデータ一覧!$T$3:$U$367,2),バックデータ一覧!$G$3:$I$3,0))*10^-3</f>
        <v>1.3000000000000002E-4</v>
      </c>
      <c r="G8421" s="97">
        <f>INDEX(バックデータ一覧!$J$4:$L$27,MATCH(計算過程!B8421,バックデータ一覧!$F$4:$F$27,0),MATCH(VLOOKUP(A8421,バックデータ一覧!$T$3:$U$367,2),バックデータ一覧!$J$3:$L$3,0))*10^-3</f>
        <v>2.5000000000000001E-4</v>
      </c>
      <c r="H8421" s="97">
        <f>INDEX(バックデータ一覧!$M$4:$O$27,MATCH(計算過程!B8421,バックデータ一覧!$F$4:$F$27,0),MATCH(VLOOKUP(A8421,バックデータ一覧!$T$3:$U$367,2),バックデータ一覧!$M$3:$O$3,0))*10^-3</f>
        <v>3.8000000000000002E-4</v>
      </c>
      <c r="I8421" s="97">
        <f>INDEX(バックデータ一覧!$P$4:$R$27,MATCH(計算過程!B8421,バックデータ一覧!$F$4:$F$27,0),MATCH(VLOOKUP(A8421,バックデータ一覧!$T$3:$U$367,2),バックデータ一覧!$P$3:$R$3,0))*10^-3</f>
        <v>5.0000000000000001E-4</v>
      </c>
    </row>
    <row r="8422" spans="1:9" x14ac:dyDescent="0.15">
      <c r="A8422" s="57">
        <v>41990</v>
      </c>
      <c r="B8422" s="9" t="s">
        <v>120</v>
      </c>
      <c r="C8422" s="83">
        <f t="shared" si="394"/>
        <v>6.0700000000000007E-3</v>
      </c>
      <c r="D8422" s="82">
        <f t="shared" si="393"/>
        <v>5.9400000000000008E-3</v>
      </c>
      <c r="E8422" s="81">
        <f t="shared" si="395"/>
        <v>1.3000000000000002E-4</v>
      </c>
      <c r="F8422" s="97">
        <f>INDEX(バックデータ一覧!$G$4:$I$27,MATCH(計算過程!B8422,バックデータ一覧!$F$4:$F$27,0),MATCH(VLOOKUP(A8422,バックデータ一覧!$T$3:$U$367,2),バックデータ一覧!$G$3:$I$3,0))*10^-3</f>
        <v>1.3000000000000002E-4</v>
      </c>
      <c r="G8422" s="97">
        <f>INDEX(バックデータ一覧!$J$4:$L$27,MATCH(計算過程!B8422,バックデータ一覧!$F$4:$F$27,0),MATCH(VLOOKUP(A8422,バックデータ一覧!$T$3:$U$367,2),バックデータ一覧!$J$3:$L$3,0))*10^-3</f>
        <v>2.5000000000000001E-4</v>
      </c>
      <c r="H8422" s="97">
        <f>INDEX(バックデータ一覧!$M$4:$O$27,MATCH(計算過程!B8422,バックデータ一覧!$F$4:$F$27,0),MATCH(VLOOKUP(A8422,バックデータ一覧!$T$3:$U$367,2),バックデータ一覧!$M$3:$O$3,0))*10^-3</f>
        <v>3.8000000000000002E-4</v>
      </c>
      <c r="I8422" s="97">
        <f>INDEX(バックデータ一覧!$P$4:$R$27,MATCH(計算過程!B8422,バックデータ一覧!$F$4:$F$27,0),MATCH(VLOOKUP(A8422,バックデータ一覧!$T$3:$U$367,2),バックデータ一覧!$P$3:$R$3,0))*10^-3</f>
        <v>5.0000000000000001E-4</v>
      </c>
    </row>
    <row r="8423" spans="1:9" x14ac:dyDescent="0.15">
      <c r="A8423" s="57">
        <v>41990</v>
      </c>
      <c r="B8423" s="9" t="s">
        <v>121</v>
      </c>
      <c r="C8423" s="83">
        <f t="shared" si="394"/>
        <v>6.4800000000000005E-3</v>
      </c>
      <c r="D8423" s="82">
        <f t="shared" si="393"/>
        <v>5.9400000000000008E-3</v>
      </c>
      <c r="E8423" s="81">
        <f t="shared" si="395"/>
        <v>5.4000000000000001E-4</v>
      </c>
      <c r="F8423" s="97">
        <f>INDEX(バックデータ一覧!$G$4:$I$27,MATCH(計算過程!B8423,バックデータ一覧!$F$4:$F$27,0),MATCH(VLOOKUP(A8423,バックデータ一覧!$T$3:$U$367,2),バックデータ一覧!$G$3:$I$3,0))*10^-3</f>
        <v>5.4000000000000001E-4</v>
      </c>
      <c r="G8423" s="97">
        <f>INDEX(バックデータ一覧!$J$4:$L$27,MATCH(計算過程!B8423,バックデータ一覧!$F$4:$F$27,0),MATCH(VLOOKUP(A8423,バックデータ一覧!$T$3:$U$367,2),バックデータ一覧!$J$3:$L$3,0))*10^-3</f>
        <v>1.08E-3</v>
      </c>
      <c r="H8423" s="97">
        <f>INDEX(バックデータ一覧!$M$4:$O$27,MATCH(計算過程!B8423,バックデータ一覧!$F$4:$F$27,0),MATCH(VLOOKUP(A8423,バックデータ一覧!$T$3:$U$367,2),バックデータ一覧!$M$3:$O$3,0))*10^-3</f>
        <v>1.6299999999999999E-3</v>
      </c>
      <c r="I8423" s="97">
        <f>INDEX(バックデータ一覧!$P$4:$R$27,MATCH(計算過程!B8423,バックデータ一覧!$F$4:$F$27,0),MATCH(VLOOKUP(A8423,バックデータ一覧!$T$3:$U$367,2),バックデータ一覧!$P$3:$R$3,0))*10^-3</f>
        <v>2.1700000000000001E-3</v>
      </c>
    </row>
    <row r="8424" spans="1:9" x14ac:dyDescent="0.15">
      <c r="A8424" s="57">
        <v>41990</v>
      </c>
      <c r="B8424" s="9" t="s">
        <v>122</v>
      </c>
      <c r="C8424" s="83">
        <f t="shared" si="394"/>
        <v>1.2360000000000001E-2</v>
      </c>
      <c r="D8424" s="82">
        <f t="shared" si="393"/>
        <v>5.9400000000000008E-3</v>
      </c>
      <c r="E8424" s="81">
        <f t="shared" si="395"/>
        <v>6.4200000000000004E-3</v>
      </c>
      <c r="F8424" s="97">
        <f>INDEX(バックデータ一覧!$G$4:$I$27,MATCH(計算過程!B8424,バックデータ一覧!$F$4:$F$27,0),MATCH(VLOOKUP(A8424,バックデータ一覧!$T$3:$U$367,2),バックデータ一覧!$G$3:$I$3,0))*10^-3</f>
        <v>6.4200000000000004E-3</v>
      </c>
      <c r="G8424" s="97">
        <f>INDEX(バックデータ一覧!$J$4:$L$27,MATCH(計算過程!B8424,バックデータ一覧!$F$4:$F$27,0),MATCH(VLOOKUP(A8424,バックデータ一覧!$T$3:$U$367,2),バックデータ一覧!$J$3:$L$3,0))*10^-3</f>
        <v>1.2840000000000001E-2</v>
      </c>
      <c r="H8424" s="97">
        <f>INDEX(バックデータ一覧!$M$4:$O$27,MATCH(計算過程!B8424,バックデータ一覧!$F$4:$F$27,0),MATCH(VLOOKUP(A8424,バックデータ一覧!$T$3:$U$367,2),バックデータ一覧!$M$3:$O$3,0))*10^-3</f>
        <v>1.9260000000000003E-2</v>
      </c>
      <c r="I8424" s="97">
        <f>INDEX(バックデータ一覧!$P$4:$R$27,MATCH(計算過程!B8424,バックデータ一覧!$F$4:$F$27,0),MATCH(VLOOKUP(A8424,バックデータ一覧!$T$3:$U$367,2),バックデータ一覧!$P$3:$R$3,0))*10^-3</f>
        <v>2.5680000000000001E-2</v>
      </c>
    </row>
    <row r="8425" spans="1:9" x14ac:dyDescent="0.15">
      <c r="A8425" s="57">
        <v>41990</v>
      </c>
      <c r="B8425" s="9" t="s">
        <v>123</v>
      </c>
      <c r="C8425" s="83">
        <f t="shared" si="394"/>
        <v>1.2360000000000001E-2</v>
      </c>
      <c r="D8425" s="82">
        <f t="shared" si="393"/>
        <v>5.9400000000000008E-3</v>
      </c>
      <c r="E8425" s="81">
        <f t="shared" si="395"/>
        <v>6.4200000000000004E-3</v>
      </c>
      <c r="F8425" s="97">
        <f>INDEX(バックデータ一覧!$G$4:$I$27,MATCH(計算過程!B8425,バックデータ一覧!$F$4:$F$27,0),MATCH(VLOOKUP(A8425,バックデータ一覧!$T$3:$U$367,2),バックデータ一覧!$G$3:$I$3,0))*10^-3</f>
        <v>6.4200000000000004E-3</v>
      </c>
      <c r="G8425" s="97">
        <f>INDEX(バックデータ一覧!$J$4:$L$27,MATCH(計算過程!B8425,バックデータ一覧!$F$4:$F$27,0),MATCH(VLOOKUP(A8425,バックデータ一覧!$T$3:$U$367,2),バックデータ一覧!$J$3:$L$3,0))*10^-3</f>
        <v>1.2840000000000001E-2</v>
      </c>
      <c r="H8425" s="97">
        <f>INDEX(バックデータ一覧!$M$4:$O$27,MATCH(計算過程!B8425,バックデータ一覧!$F$4:$F$27,0),MATCH(VLOOKUP(A8425,バックデータ一覧!$T$3:$U$367,2),バックデータ一覧!$M$3:$O$3,0))*10^-3</f>
        <v>1.9260000000000003E-2</v>
      </c>
      <c r="I8425" s="97">
        <f>INDEX(バックデータ一覧!$P$4:$R$27,MATCH(計算過程!B8425,バックデータ一覧!$F$4:$F$27,0),MATCH(VLOOKUP(A8425,バックデータ一覧!$T$3:$U$367,2),バックデータ一覧!$P$3:$R$3,0))*10^-3</f>
        <v>2.5680000000000001E-2</v>
      </c>
    </row>
    <row r="8426" spans="1:9" x14ac:dyDescent="0.15">
      <c r="A8426" s="57">
        <v>41990</v>
      </c>
      <c r="B8426" s="9" t="s">
        <v>124</v>
      </c>
      <c r="C8426" s="83">
        <f t="shared" si="394"/>
        <v>6.0700000000000007E-3</v>
      </c>
      <c r="D8426" s="82">
        <f t="shared" si="393"/>
        <v>5.9400000000000008E-3</v>
      </c>
      <c r="E8426" s="81">
        <f t="shared" si="395"/>
        <v>1.3000000000000002E-4</v>
      </c>
      <c r="F8426" s="97">
        <f>INDEX(バックデータ一覧!$G$4:$I$27,MATCH(計算過程!B8426,バックデータ一覧!$F$4:$F$27,0),MATCH(VLOOKUP(A8426,バックデータ一覧!$T$3:$U$367,2),バックデータ一覧!$G$3:$I$3,0))*10^-3</f>
        <v>1.3000000000000002E-4</v>
      </c>
      <c r="G8426" s="97">
        <f>INDEX(バックデータ一覧!$J$4:$L$27,MATCH(計算過程!B8426,バックデータ一覧!$F$4:$F$27,0),MATCH(VLOOKUP(A8426,バックデータ一覧!$T$3:$U$367,2),バックデータ一覧!$J$3:$L$3,0))*10^-3</f>
        <v>2.5000000000000001E-4</v>
      </c>
      <c r="H8426" s="97">
        <f>INDEX(バックデータ一覧!$M$4:$O$27,MATCH(計算過程!B8426,バックデータ一覧!$F$4:$F$27,0),MATCH(VLOOKUP(A8426,バックデータ一覧!$T$3:$U$367,2),バックデータ一覧!$M$3:$O$3,0))*10^-3</f>
        <v>3.8000000000000002E-4</v>
      </c>
      <c r="I8426" s="97">
        <f>INDEX(バックデータ一覧!$P$4:$R$27,MATCH(計算過程!B8426,バックデータ一覧!$F$4:$F$27,0),MATCH(VLOOKUP(A8426,バックデータ一覧!$T$3:$U$367,2),バックデータ一覧!$P$3:$R$3,0))*10^-3</f>
        <v>5.0000000000000001E-4</v>
      </c>
    </row>
    <row r="8427" spans="1:9" x14ac:dyDescent="0.15">
      <c r="A8427" s="57">
        <v>41990</v>
      </c>
      <c r="B8427" s="9" t="s">
        <v>125</v>
      </c>
      <c r="C8427" s="83">
        <f t="shared" si="394"/>
        <v>6.2700000000000013E-3</v>
      </c>
      <c r="D8427" s="82">
        <f t="shared" si="393"/>
        <v>5.9400000000000008E-3</v>
      </c>
      <c r="E8427" s="81">
        <f t="shared" si="395"/>
        <v>3.3E-4</v>
      </c>
      <c r="F8427" s="97">
        <f>INDEX(バックデータ一覧!$G$4:$I$27,MATCH(計算過程!B8427,バックデータ一覧!$F$4:$F$27,0),MATCH(VLOOKUP(A8427,バックデータ一覧!$T$3:$U$367,2),バックデータ一覧!$G$3:$I$3,0))*10^-3</f>
        <v>3.3E-4</v>
      </c>
      <c r="G8427" s="97">
        <f>INDEX(バックデータ一覧!$J$4:$L$27,MATCH(計算過程!B8427,バックデータ一覧!$F$4:$F$27,0),MATCH(VLOOKUP(A8427,バックデータ一覧!$T$3:$U$367,2),バックデータ一覧!$J$3:$L$3,0))*10^-3</f>
        <v>6.7000000000000002E-4</v>
      </c>
      <c r="H8427" s="97">
        <f>INDEX(バックデータ一覧!$M$4:$O$27,MATCH(計算過程!B8427,バックデータ一覧!$F$4:$F$27,0),MATCH(VLOOKUP(A8427,バックデータ一覧!$T$3:$U$367,2),バックデータ一覧!$M$3:$O$3,0))*10^-3</f>
        <v>1E-3</v>
      </c>
      <c r="I8427" s="97">
        <f>INDEX(バックデータ一覧!$P$4:$R$27,MATCH(計算過程!B8427,バックデータ一覧!$F$4:$F$27,0),MATCH(VLOOKUP(A8427,バックデータ一覧!$T$3:$U$367,2),バックデータ一覧!$P$3:$R$3,0))*10^-3</f>
        <v>1.33E-3</v>
      </c>
    </row>
    <row r="8428" spans="1:9" x14ac:dyDescent="0.15">
      <c r="A8428" s="57">
        <v>41990</v>
      </c>
      <c r="B8428" s="9" t="s">
        <v>126</v>
      </c>
      <c r="C8428" s="83">
        <f t="shared" si="394"/>
        <v>1.2220000000000002E-2</v>
      </c>
      <c r="D8428" s="82">
        <f t="shared" si="393"/>
        <v>5.9400000000000008E-3</v>
      </c>
      <c r="E8428" s="81">
        <f t="shared" si="395"/>
        <v>6.28E-3</v>
      </c>
      <c r="F8428" s="97">
        <f>INDEX(バックデータ一覧!$G$4:$I$27,MATCH(計算過程!B8428,バックデータ一覧!$F$4:$F$27,0),MATCH(VLOOKUP(A8428,バックデータ一覧!$T$3:$U$367,2),バックデータ一覧!$G$3:$I$3,0))*10^-3</f>
        <v>6.28E-3</v>
      </c>
      <c r="G8428" s="97">
        <f>INDEX(バックデータ一覧!$J$4:$L$27,MATCH(計算過程!B8428,バックデータ一覧!$F$4:$F$27,0),MATCH(VLOOKUP(A8428,バックデータ一覧!$T$3:$U$367,2),バックデータ一覧!$J$3:$L$3,0))*10^-3</f>
        <v>1.256E-2</v>
      </c>
      <c r="H8428" s="97">
        <f>INDEX(バックデータ一覧!$M$4:$O$27,MATCH(計算過程!B8428,バックデータ一覧!$F$4:$F$27,0),MATCH(VLOOKUP(A8428,バックデータ一覧!$T$3:$U$367,2),バックデータ一覧!$M$3:$O$3,0))*10^-3</f>
        <v>1.8839999999999999E-2</v>
      </c>
      <c r="I8428" s="97">
        <f>INDEX(バックデータ一覧!$P$4:$R$27,MATCH(計算過程!B8428,バックデータ一覧!$F$4:$F$27,0),MATCH(VLOOKUP(A8428,バックデータ一覧!$T$3:$U$367,2),バックデータ一覧!$P$3:$R$3,0))*10^-3</f>
        <v>2.512E-2</v>
      </c>
    </row>
    <row r="8429" spans="1:9" x14ac:dyDescent="0.15">
      <c r="A8429" s="57">
        <v>41990</v>
      </c>
      <c r="B8429" s="9" t="s">
        <v>127</v>
      </c>
      <c r="C8429" s="83">
        <f t="shared" si="394"/>
        <v>1.243E-2</v>
      </c>
      <c r="D8429" s="82">
        <f t="shared" si="393"/>
        <v>5.9400000000000008E-3</v>
      </c>
      <c r="E8429" s="81">
        <f t="shared" si="395"/>
        <v>6.4900000000000001E-3</v>
      </c>
      <c r="F8429" s="97">
        <f>INDEX(バックデータ一覧!$G$4:$I$27,MATCH(計算過程!B8429,バックデータ一覧!$F$4:$F$27,0),MATCH(VLOOKUP(A8429,バックデータ一覧!$T$3:$U$367,2),バックデータ一覧!$G$3:$I$3,0))*10^-3</f>
        <v>6.4900000000000001E-3</v>
      </c>
      <c r="G8429" s="97">
        <f>INDEX(バックデータ一覧!$J$4:$L$27,MATCH(計算過程!B8429,バックデータ一覧!$F$4:$F$27,0),MATCH(VLOOKUP(A8429,バックデータ一覧!$T$3:$U$367,2),バックデータ一覧!$J$3:$L$3,0))*10^-3</f>
        <v>1.298E-2</v>
      </c>
      <c r="H8429" s="97">
        <f>INDEX(バックデータ一覧!$M$4:$O$27,MATCH(計算過程!B8429,バックデータ一覧!$F$4:$F$27,0),MATCH(VLOOKUP(A8429,バックデータ一覧!$T$3:$U$367,2),バックデータ一覧!$M$3:$O$3,0))*10^-3</f>
        <v>1.9469999999999998E-2</v>
      </c>
      <c r="I8429" s="97">
        <f>INDEX(バックデータ一覧!$P$4:$R$27,MATCH(計算過程!B8429,バックデータ一覧!$F$4:$F$27,0),MATCH(VLOOKUP(A8429,バックデータ一覧!$T$3:$U$367,2),バックデータ一覧!$P$3:$R$3,0))*10^-3</f>
        <v>2.5950000000000001E-2</v>
      </c>
    </row>
    <row r="8430" spans="1:9" x14ac:dyDescent="0.15">
      <c r="A8430" s="57">
        <v>41990</v>
      </c>
      <c r="B8430" s="9" t="s">
        <v>128</v>
      </c>
      <c r="C8430" s="83">
        <f t="shared" si="394"/>
        <v>9.2500000000000013E-3</v>
      </c>
      <c r="D8430" s="82">
        <f t="shared" si="393"/>
        <v>5.9400000000000008E-3</v>
      </c>
      <c r="E8430" s="81">
        <f t="shared" si="395"/>
        <v>3.31E-3</v>
      </c>
      <c r="F8430" s="97">
        <f>INDEX(バックデータ一覧!$G$4:$I$27,MATCH(計算過程!B8430,バックデータ一覧!$F$4:$F$27,0),MATCH(VLOOKUP(A8430,バックデータ一覧!$T$3:$U$367,2),バックデータ一覧!$G$3:$I$3,0))*10^-3</f>
        <v>3.31E-3</v>
      </c>
      <c r="G8430" s="97">
        <f>INDEX(バックデータ一覧!$J$4:$L$27,MATCH(計算過程!B8430,バックデータ一覧!$F$4:$F$27,0),MATCH(VLOOKUP(A8430,バックデータ一覧!$T$3:$U$367,2),バックデータ一覧!$J$3:$L$3,0))*10^-3</f>
        <v>6.6100000000000004E-3</v>
      </c>
      <c r="H8430" s="97">
        <f>INDEX(バックデータ一覧!$M$4:$O$27,MATCH(計算過程!B8430,バックデータ一覧!$F$4:$F$27,0),MATCH(VLOOKUP(A8430,バックデータ一覧!$T$3:$U$367,2),バックデータ一覧!$M$3:$O$3,0))*10^-3</f>
        <v>9.92E-3</v>
      </c>
      <c r="I8430" s="97">
        <f>INDEX(バックデータ一覧!$P$4:$R$27,MATCH(計算過程!B8430,バックデータ一覧!$F$4:$F$27,0),MATCH(VLOOKUP(A8430,バックデータ一覧!$T$3:$U$367,2),バックデータ一覧!$P$3:$R$3,0))*10^-3</f>
        <v>1.323E-2</v>
      </c>
    </row>
    <row r="8431" spans="1:9" x14ac:dyDescent="0.15">
      <c r="A8431" s="57">
        <v>41991</v>
      </c>
      <c r="B8431" s="9" t="s">
        <v>105</v>
      </c>
      <c r="C8431" s="83">
        <f t="shared" si="394"/>
        <v>6.0700000000000007E-3</v>
      </c>
      <c r="D8431" s="82">
        <f t="shared" si="393"/>
        <v>5.9400000000000008E-3</v>
      </c>
      <c r="E8431" s="81">
        <f t="shared" si="395"/>
        <v>1.3000000000000002E-4</v>
      </c>
      <c r="F8431" s="97">
        <f>INDEX(バックデータ一覧!$G$4:$I$27,MATCH(計算過程!B8431,バックデータ一覧!$F$4:$F$27,0),MATCH(VLOOKUP(A8431,バックデータ一覧!$T$3:$U$367,2),バックデータ一覧!$G$3:$I$3,0))*10^-3</f>
        <v>1.3000000000000002E-4</v>
      </c>
      <c r="G8431" s="97">
        <f>INDEX(バックデータ一覧!$J$4:$L$27,MATCH(計算過程!B8431,バックデータ一覧!$F$4:$F$27,0),MATCH(VLOOKUP(A8431,バックデータ一覧!$T$3:$U$367,2),バックデータ一覧!$J$3:$L$3,0))*10^-3</f>
        <v>2.5000000000000001E-4</v>
      </c>
      <c r="H8431" s="97">
        <f>INDEX(バックデータ一覧!$M$4:$O$27,MATCH(計算過程!B8431,バックデータ一覧!$F$4:$F$27,0),MATCH(VLOOKUP(A8431,バックデータ一覧!$T$3:$U$367,2),バックデータ一覧!$M$3:$O$3,0))*10^-3</f>
        <v>3.8000000000000002E-4</v>
      </c>
      <c r="I8431" s="97">
        <f>INDEX(バックデータ一覧!$P$4:$R$27,MATCH(計算過程!B8431,バックデータ一覧!$F$4:$F$27,0),MATCH(VLOOKUP(A8431,バックデータ一覧!$T$3:$U$367,2),バックデータ一覧!$P$3:$R$3,0))*10^-3</f>
        <v>5.0000000000000001E-4</v>
      </c>
    </row>
    <row r="8432" spans="1:9" x14ac:dyDescent="0.15">
      <c r="A8432" s="57">
        <v>41991</v>
      </c>
      <c r="B8432" s="9" t="s">
        <v>106</v>
      </c>
      <c r="C8432" s="83">
        <f t="shared" si="394"/>
        <v>6.0700000000000007E-3</v>
      </c>
      <c r="D8432" s="82">
        <f t="shared" si="393"/>
        <v>5.9400000000000008E-3</v>
      </c>
      <c r="E8432" s="81">
        <f t="shared" si="395"/>
        <v>1.3000000000000002E-4</v>
      </c>
      <c r="F8432" s="97">
        <f>INDEX(バックデータ一覧!$G$4:$I$27,MATCH(計算過程!B8432,バックデータ一覧!$F$4:$F$27,0),MATCH(VLOOKUP(A8432,バックデータ一覧!$T$3:$U$367,2),バックデータ一覧!$G$3:$I$3,0))*10^-3</f>
        <v>1.3000000000000002E-4</v>
      </c>
      <c r="G8432" s="97">
        <f>INDEX(バックデータ一覧!$J$4:$L$27,MATCH(計算過程!B8432,バックデータ一覧!$F$4:$F$27,0),MATCH(VLOOKUP(A8432,バックデータ一覧!$T$3:$U$367,2),バックデータ一覧!$J$3:$L$3,0))*10^-3</f>
        <v>2.5000000000000001E-4</v>
      </c>
      <c r="H8432" s="97">
        <f>INDEX(バックデータ一覧!$M$4:$O$27,MATCH(計算過程!B8432,バックデータ一覧!$F$4:$F$27,0),MATCH(VLOOKUP(A8432,バックデータ一覧!$T$3:$U$367,2),バックデータ一覧!$M$3:$O$3,0))*10^-3</f>
        <v>3.8000000000000002E-4</v>
      </c>
      <c r="I8432" s="97">
        <f>INDEX(バックデータ一覧!$P$4:$R$27,MATCH(計算過程!B8432,バックデータ一覧!$F$4:$F$27,0),MATCH(VLOOKUP(A8432,バックデータ一覧!$T$3:$U$367,2),バックデータ一覧!$P$3:$R$3,0))*10^-3</f>
        <v>5.0000000000000001E-4</v>
      </c>
    </row>
    <row r="8433" spans="1:9" x14ac:dyDescent="0.15">
      <c r="A8433" s="57">
        <v>41991</v>
      </c>
      <c r="B8433" s="9" t="s">
        <v>107</v>
      </c>
      <c r="C8433" s="83">
        <f t="shared" si="394"/>
        <v>6.0700000000000007E-3</v>
      </c>
      <c r="D8433" s="82">
        <f t="shared" si="393"/>
        <v>5.9400000000000008E-3</v>
      </c>
      <c r="E8433" s="81">
        <f t="shared" si="395"/>
        <v>1.3000000000000002E-4</v>
      </c>
      <c r="F8433" s="97">
        <f>INDEX(バックデータ一覧!$G$4:$I$27,MATCH(計算過程!B8433,バックデータ一覧!$F$4:$F$27,0),MATCH(VLOOKUP(A8433,バックデータ一覧!$T$3:$U$367,2),バックデータ一覧!$G$3:$I$3,0))*10^-3</f>
        <v>1.3000000000000002E-4</v>
      </c>
      <c r="G8433" s="97">
        <f>INDEX(バックデータ一覧!$J$4:$L$27,MATCH(計算過程!B8433,バックデータ一覧!$F$4:$F$27,0),MATCH(VLOOKUP(A8433,バックデータ一覧!$T$3:$U$367,2),バックデータ一覧!$J$3:$L$3,0))*10^-3</f>
        <v>2.5000000000000001E-4</v>
      </c>
      <c r="H8433" s="97">
        <f>INDEX(バックデータ一覧!$M$4:$O$27,MATCH(計算過程!B8433,バックデータ一覧!$F$4:$F$27,0),MATCH(VLOOKUP(A8433,バックデータ一覧!$T$3:$U$367,2),バックデータ一覧!$M$3:$O$3,0))*10^-3</f>
        <v>3.8000000000000002E-4</v>
      </c>
      <c r="I8433" s="97">
        <f>INDEX(バックデータ一覧!$P$4:$R$27,MATCH(計算過程!B8433,バックデータ一覧!$F$4:$F$27,0),MATCH(VLOOKUP(A8433,バックデータ一覧!$T$3:$U$367,2),バックデータ一覧!$P$3:$R$3,0))*10^-3</f>
        <v>5.0000000000000001E-4</v>
      </c>
    </row>
    <row r="8434" spans="1:9" x14ac:dyDescent="0.15">
      <c r="A8434" s="57">
        <v>41991</v>
      </c>
      <c r="B8434" s="9" t="s">
        <v>108</v>
      </c>
      <c r="C8434" s="83">
        <f t="shared" si="394"/>
        <v>6.0700000000000007E-3</v>
      </c>
      <c r="D8434" s="82">
        <f t="shared" si="393"/>
        <v>5.9400000000000008E-3</v>
      </c>
      <c r="E8434" s="81">
        <f t="shared" si="395"/>
        <v>1.3000000000000002E-4</v>
      </c>
      <c r="F8434" s="97">
        <f>INDEX(バックデータ一覧!$G$4:$I$27,MATCH(計算過程!B8434,バックデータ一覧!$F$4:$F$27,0),MATCH(VLOOKUP(A8434,バックデータ一覧!$T$3:$U$367,2),バックデータ一覧!$G$3:$I$3,0))*10^-3</f>
        <v>1.3000000000000002E-4</v>
      </c>
      <c r="G8434" s="97">
        <f>INDEX(バックデータ一覧!$J$4:$L$27,MATCH(計算過程!B8434,バックデータ一覧!$F$4:$F$27,0),MATCH(VLOOKUP(A8434,バックデータ一覧!$T$3:$U$367,2),バックデータ一覧!$J$3:$L$3,0))*10^-3</f>
        <v>2.5000000000000001E-4</v>
      </c>
      <c r="H8434" s="97">
        <f>INDEX(バックデータ一覧!$M$4:$O$27,MATCH(計算過程!B8434,バックデータ一覧!$F$4:$F$27,0),MATCH(VLOOKUP(A8434,バックデータ一覧!$T$3:$U$367,2),バックデータ一覧!$M$3:$O$3,0))*10^-3</f>
        <v>3.8000000000000002E-4</v>
      </c>
      <c r="I8434" s="97">
        <f>INDEX(バックデータ一覧!$P$4:$R$27,MATCH(計算過程!B8434,バックデータ一覧!$F$4:$F$27,0),MATCH(VLOOKUP(A8434,バックデータ一覧!$T$3:$U$367,2),バックデータ一覧!$P$3:$R$3,0))*10^-3</f>
        <v>5.0000000000000001E-4</v>
      </c>
    </row>
    <row r="8435" spans="1:9" x14ac:dyDescent="0.15">
      <c r="A8435" s="57">
        <v>41991</v>
      </c>
      <c r="B8435" s="9" t="s">
        <v>109</v>
      </c>
      <c r="C8435" s="83">
        <f t="shared" si="394"/>
        <v>6.0700000000000007E-3</v>
      </c>
      <c r="D8435" s="82">
        <f t="shared" si="393"/>
        <v>5.9400000000000008E-3</v>
      </c>
      <c r="E8435" s="81">
        <f t="shared" si="395"/>
        <v>1.3000000000000002E-4</v>
      </c>
      <c r="F8435" s="97">
        <f>INDEX(バックデータ一覧!$G$4:$I$27,MATCH(計算過程!B8435,バックデータ一覧!$F$4:$F$27,0),MATCH(VLOOKUP(A8435,バックデータ一覧!$T$3:$U$367,2),バックデータ一覧!$G$3:$I$3,0))*10^-3</f>
        <v>1.3000000000000002E-4</v>
      </c>
      <c r="G8435" s="97">
        <f>INDEX(バックデータ一覧!$J$4:$L$27,MATCH(計算過程!B8435,バックデータ一覧!$F$4:$F$27,0),MATCH(VLOOKUP(A8435,バックデータ一覧!$T$3:$U$367,2),バックデータ一覧!$J$3:$L$3,0))*10^-3</f>
        <v>2.5000000000000001E-4</v>
      </c>
      <c r="H8435" s="97">
        <f>INDEX(バックデータ一覧!$M$4:$O$27,MATCH(計算過程!B8435,バックデータ一覧!$F$4:$F$27,0),MATCH(VLOOKUP(A8435,バックデータ一覧!$T$3:$U$367,2),バックデータ一覧!$M$3:$O$3,0))*10^-3</f>
        <v>3.8000000000000002E-4</v>
      </c>
      <c r="I8435" s="97">
        <f>INDEX(バックデータ一覧!$P$4:$R$27,MATCH(計算過程!B8435,バックデータ一覧!$F$4:$F$27,0),MATCH(VLOOKUP(A8435,バックデータ一覧!$T$3:$U$367,2),バックデータ一覧!$P$3:$R$3,0))*10^-3</f>
        <v>5.0000000000000001E-4</v>
      </c>
    </row>
    <row r="8436" spans="1:9" x14ac:dyDescent="0.15">
      <c r="A8436" s="57">
        <v>41991</v>
      </c>
      <c r="B8436" s="9" t="s">
        <v>110</v>
      </c>
      <c r="C8436" s="83">
        <f t="shared" si="394"/>
        <v>6.0700000000000007E-3</v>
      </c>
      <c r="D8436" s="82">
        <f t="shared" si="393"/>
        <v>5.9400000000000008E-3</v>
      </c>
      <c r="E8436" s="81">
        <f t="shared" si="395"/>
        <v>1.3000000000000002E-4</v>
      </c>
      <c r="F8436" s="97">
        <f>INDEX(バックデータ一覧!$G$4:$I$27,MATCH(計算過程!B8436,バックデータ一覧!$F$4:$F$27,0),MATCH(VLOOKUP(A8436,バックデータ一覧!$T$3:$U$367,2),バックデータ一覧!$G$3:$I$3,0))*10^-3</f>
        <v>1.3000000000000002E-4</v>
      </c>
      <c r="G8436" s="97">
        <f>INDEX(バックデータ一覧!$J$4:$L$27,MATCH(計算過程!B8436,バックデータ一覧!$F$4:$F$27,0),MATCH(VLOOKUP(A8436,バックデータ一覧!$T$3:$U$367,2),バックデータ一覧!$J$3:$L$3,0))*10^-3</f>
        <v>2.5000000000000001E-4</v>
      </c>
      <c r="H8436" s="97">
        <f>INDEX(バックデータ一覧!$M$4:$O$27,MATCH(計算過程!B8436,バックデータ一覧!$F$4:$F$27,0),MATCH(VLOOKUP(A8436,バックデータ一覧!$T$3:$U$367,2),バックデータ一覧!$M$3:$O$3,0))*10^-3</f>
        <v>3.8000000000000002E-4</v>
      </c>
      <c r="I8436" s="97">
        <f>INDEX(バックデータ一覧!$P$4:$R$27,MATCH(計算過程!B8436,バックデータ一覧!$F$4:$F$27,0),MATCH(VLOOKUP(A8436,バックデータ一覧!$T$3:$U$367,2),バックデータ一覧!$P$3:$R$3,0))*10^-3</f>
        <v>5.0000000000000001E-4</v>
      </c>
    </row>
    <row r="8437" spans="1:9" x14ac:dyDescent="0.15">
      <c r="A8437" s="57">
        <v>41991</v>
      </c>
      <c r="B8437" s="9" t="s">
        <v>111</v>
      </c>
      <c r="C8437" s="83">
        <f t="shared" si="394"/>
        <v>9.3200000000000002E-3</v>
      </c>
      <c r="D8437" s="82">
        <f t="shared" si="393"/>
        <v>5.9400000000000008E-3</v>
      </c>
      <c r="E8437" s="81">
        <f t="shared" si="395"/>
        <v>3.3799999999999998E-3</v>
      </c>
      <c r="F8437" s="97">
        <f>INDEX(バックデータ一覧!$G$4:$I$27,MATCH(計算過程!B8437,バックデータ一覧!$F$4:$F$27,0),MATCH(VLOOKUP(A8437,バックデータ一覧!$T$3:$U$367,2),バックデータ一覧!$G$3:$I$3,0))*10^-3</f>
        <v>3.3799999999999998E-3</v>
      </c>
      <c r="G8437" s="97">
        <f>INDEX(バックデータ一覧!$J$4:$L$27,MATCH(計算過程!B8437,バックデータ一覧!$F$4:$F$27,0),MATCH(VLOOKUP(A8437,バックデータ一覧!$T$3:$U$367,2),バックデータ一覧!$J$3:$L$3,0))*10^-3</f>
        <v>6.7499999999999999E-3</v>
      </c>
      <c r="H8437" s="97">
        <f>INDEX(バックデータ一覧!$M$4:$O$27,MATCH(計算過程!B8437,バックデータ一覧!$F$4:$F$27,0),MATCH(VLOOKUP(A8437,バックデータ一覧!$T$3:$U$367,2),バックデータ一覧!$M$3:$O$3,0))*10^-3</f>
        <v>1.0130000000000002E-2</v>
      </c>
      <c r="I8437" s="97">
        <f>INDEX(バックデータ一覧!$P$4:$R$27,MATCH(計算過程!B8437,バックデータ一覧!$F$4:$F$27,0),MATCH(VLOOKUP(A8437,バックデータ一覧!$T$3:$U$367,2),バックデータ一覧!$P$3:$R$3,0))*10^-3</f>
        <v>1.3509999999999999E-2</v>
      </c>
    </row>
    <row r="8438" spans="1:9" x14ac:dyDescent="0.15">
      <c r="A8438" s="57">
        <v>41991</v>
      </c>
      <c r="B8438" s="9" t="s">
        <v>112</v>
      </c>
      <c r="C8438" s="83">
        <f t="shared" si="394"/>
        <v>6.4800000000000005E-3</v>
      </c>
      <c r="D8438" s="82">
        <f t="shared" si="393"/>
        <v>5.9400000000000008E-3</v>
      </c>
      <c r="E8438" s="81">
        <f t="shared" si="395"/>
        <v>5.4000000000000001E-4</v>
      </c>
      <c r="F8438" s="97">
        <f>INDEX(バックデータ一覧!$G$4:$I$27,MATCH(計算過程!B8438,バックデータ一覧!$F$4:$F$27,0),MATCH(VLOOKUP(A8438,バックデータ一覧!$T$3:$U$367,2),バックデータ一覧!$G$3:$I$3,0))*10^-3</f>
        <v>5.4000000000000001E-4</v>
      </c>
      <c r="G8438" s="97">
        <f>INDEX(バックデータ一覧!$J$4:$L$27,MATCH(計算過程!B8438,バックデータ一覧!$F$4:$F$27,0),MATCH(VLOOKUP(A8438,バックデータ一覧!$T$3:$U$367,2),バックデータ一覧!$J$3:$L$3,0))*10^-3</f>
        <v>1.08E-3</v>
      </c>
      <c r="H8438" s="97">
        <f>INDEX(バックデータ一覧!$M$4:$O$27,MATCH(計算過程!B8438,バックデータ一覧!$F$4:$F$27,0),MATCH(VLOOKUP(A8438,バックデータ一覧!$T$3:$U$367,2),バックデータ一覧!$M$3:$O$3,0))*10^-3</f>
        <v>1.6299999999999999E-3</v>
      </c>
      <c r="I8438" s="97">
        <f>INDEX(バックデータ一覧!$P$4:$R$27,MATCH(計算過程!B8438,バックデータ一覧!$F$4:$F$27,0),MATCH(VLOOKUP(A8438,バックデータ一覧!$T$3:$U$367,2),バックデータ一覧!$P$3:$R$3,0))*10^-3</f>
        <v>2.1700000000000001E-3</v>
      </c>
    </row>
    <row r="8439" spans="1:9" x14ac:dyDescent="0.15">
      <c r="A8439" s="57">
        <v>41991</v>
      </c>
      <c r="B8439" s="9" t="s">
        <v>113</v>
      </c>
      <c r="C8439" s="83">
        <f t="shared" si="394"/>
        <v>6.4800000000000005E-3</v>
      </c>
      <c r="D8439" s="82">
        <f t="shared" si="393"/>
        <v>5.9400000000000008E-3</v>
      </c>
      <c r="E8439" s="81">
        <f t="shared" si="395"/>
        <v>5.4000000000000001E-4</v>
      </c>
      <c r="F8439" s="97">
        <f>INDEX(バックデータ一覧!$G$4:$I$27,MATCH(計算過程!B8439,バックデータ一覧!$F$4:$F$27,0),MATCH(VLOOKUP(A8439,バックデータ一覧!$T$3:$U$367,2),バックデータ一覧!$G$3:$I$3,0))*10^-3</f>
        <v>5.4000000000000001E-4</v>
      </c>
      <c r="G8439" s="97">
        <f>INDEX(バックデータ一覧!$J$4:$L$27,MATCH(計算過程!B8439,バックデータ一覧!$F$4:$F$27,0),MATCH(VLOOKUP(A8439,バックデータ一覧!$T$3:$U$367,2),バックデータ一覧!$J$3:$L$3,0))*10^-3</f>
        <v>1.08E-3</v>
      </c>
      <c r="H8439" s="97">
        <f>INDEX(バックデータ一覧!$M$4:$O$27,MATCH(計算過程!B8439,バックデータ一覧!$F$4:$F$27,0),MATCH(VLOOKUP(A8439,バックデータ一覧!$T$3:$U$367,2),バックデータ一覧!$M$3:$O$3,0))*10^-3</f>
        <v>1.6299999999999999E-3</v>
      </c>
      <c r="I8439" s="97">
        <f>INDEX(バックデータ一覧!$P$4:$R$27,MATCH(計算過程!B8439,バックデータ一覧!$F$4:$F$27,0),MATCH(VLOOKUP(A8439,バックデータ一覧!$T$3:$U$367,2),バックデータ一覧!$P$3:$R$3,0))*10^-3</f>
        <v>2.1700000000000001E-3</v>
      </c>
    </row>
    <row r="8440" spans="1:9" x14ac:dyDescent="0.15">
      <c r="A8440" s="57">
        <v>41991</v>
      </c>
      <c r="B8440" s="9" t="s">
        <v>114</v>
      </c>
      <c r="C8440" s="83">
        <f t="shared" si="394"/>
        <v>6.0700000000000007E-3</v>
      </c>
      <c r="D8440" s="82">
        <f t="shared" si="393"/>
        <v>5.9400000000000008E-3</v>
      </c>
      <c r="E8440" s="81">
        <f t="shared" si="395"/>
        <v>1.3000000000000002E-4</v>
      </c>
      <c r="F8440" s="97">
        <f>INDEX(バックデータ一覧!$G$4:$I$27,MATCH(計算過程!B8440,バックデータ一覧!$F$4:$F$27,0),MATCH(VLOOKUP(A8440,バックデータ一覧!$T$3:$U$367,2),バックデータ一覧!$G$3:$I$3,0))*10^-3</f>
        <v>1.3000000000000002E-4</v>
      </c>
      <c r="G8440" s="97">
        <f>INDEX(バックデータ一覧!$J$4:$L$27,MATCH(計算過程!B8440,バックデータ一覧!$F$4:$F$27,0),MATCH(VLOOKUP(A8440,バックデータ一覧!$T$3:$U$367,2),バックデータ一覧!$J$3:$L$3,0))*10^-3</f>
        <v>2.5000000000000001E-4</v>
      </c>
      <c r="H8440" s="97">
        <f>INDEX(バックデータ一覧!$M$4:$O$27,MATCH(計算過程!B8440,バックデータ一覧!$F$4:$F$27,0),MATCH(VLOOKUP(A8440,バックデータ一覧!$T$3:$U$367,2),バックデータ一覧!$M$3:$O$3,0))*10^-3</f>
        <v>3.8000000000000002E-4</v>
      </c>
      <c r="I8440" s="97">
        <f>INDEX(バックデータ一覧!$P$4:$R$27,MATCH(計算過程!B8440,バックデータ一覧!$F$4:$F$27,0),MATCH(VLOOKUP(A8440,バックデータ一覧!$T$3:$U$367,2),バックデータ一覧!$P$3:$R$3,0))*10^-3</f>
        <v>5.0000000000000001E-4</v>
      </c>
    </row>
    <row r="8441" spans="1:9" x14ac:dyDescent="0.15">
      <c r="A8441" s="57">
        <v>41991</v>
      </c>
      <c r="B8441" s="9" t="s">
        <v>115</v>
      </c>
      <c r="C8441" s="83">
        <f t="shared" si="394"/>
        <v>6.2700000000000013E-3</v>
      </c>
      <c r="D8441" s="82">
        <f t="shared" si="393"/>
        <v>5.9400000000000008E-3</v>
      </c>
      <c r="E8441" s="81">
        <f t="shared" si="395"/>
        <v>3.3E-4</v>
      </c>
      <c r="F8441" s="97">
        <f>INDEX(バックデータ一覧!$G$4:$I$27,MATCH(計算過程!B8441,バックデータ一覧!$F$4:$F$27,0),MATCH(VLOOKUP(A8441,バックデータ一覧!$T$3:$U$367,2),バックデータ一覧!$G$3:$I$3,0))*10^-3</f>
        <v>3.3E-4</v>
      </c>
      <c r="G8441" s="97">
        <f>INDEX(バックデータ一覧!$J$4:$L$27,MATCH(計算過程!B8441,バックデータ一覧!$F$4:$F$27,0),MATCH(VLOOKUP(A8441,バックデータ一覧!$T$3:$U$367,2),バックデータ一覧!$J$3:$L$3,0))*10^-3</f>
        <v>6.7000000000000002E-4</v>
      </c>
      <c r="H8441" s="97">
        <f>INDEX(バックデータ一覧!$M$4:$O$27,MATCH(計算過程!B8441,バックデータ一覧!$F$4:$F$27,0),MATCH(VLOOKUP(A8441,バックデータ一覧!$T$3:$U$367,2),バックデータ一覧!$M$3:$O$3,0))*10^-3</f>
        <v>1E-3</v>
      </c>
      <c r="I8441" s="97">
        <f>INDEX(バックデータ一覧!$P$4:$R$27,MATCH(計算過程!B8441,バックデータ一覧!$F$4:$F$27,0),MATCH(VLOOKUP(A8441,バックデータ一覧!$T$3:$U$367,2),バックデータ一覧!$P$3:$R$3,0))*10^-3</f>
        <v>1.33E-3</v>
      </c>
    </row>
    <row r="8442" spans="1:9" x14ac:dyDescent="0.15">
      <c r="A8442" s="57">
        <v>41991</v>
      </c>
      <c r="B8442" s="9" t="s">
        <v>116</v>
      </c>
      <c r="C8442" s="83">
        <f t="shared" si="394"/>
        <v>6.0700000000000007E-3</v>
      </c>
      <c r="D8442" s="82">
        <f t="shared" si="393"/>
        <v>5.9400000000000008E-3</v>
      </c>
      <c r="E8442" s="81">
        <f t="shared" si="395"/>
        <v>1.3000000000000002E-4</v>
      </c>
      <c r="F8442" s="97">
        <f>INDEX(バックデータ一覧!$G$4:$I$27,MATCH(計算過程!B8442,バックデータ一覧!$F$4:$F$27,0),MATCH(VLOOKUP(A8442,バックデータ一覧!$T$3:$U$367,2),バックデータ一覧!$G$3:$I$3,0))*10^-3</f>
        <v>1.3000000000000002E-4</v>
      </c>
      <c r="G8442" s="97">
        <f>INDEX(バックデータ一覧!$J$4:$L$27,MATCH(計算過程!B8442,バックデータ一覧!$F$4:$F$27,0),MATCH(VLOOKUP(A8442,バックデータ一覧!$T$3:$U$367,2),バックデータ一覧!$J$3:$L$3,0))*10^-3</f>
        <v>2.5000000000000001E-4</v>
      </c>
      <c r="H8442" s="97">
        <f>INDEX(バックデータ一覧!$M$4:$O$27,MATCH(計算過程!B8442,バックデータ一覧!$F$4:$F$27,0),MATCH(VLOOKUP(A8442,バックデータ一覧!$T$3:$U$367,2),バックデータ一覧!$M$3:$O$3,0))*10^-3</f>
        <v>3.8000000000000002E-4</v>
      </c>
      <c r="I8442" s="97">
        <f>INDEX(バックデータ一覧!$P$4:$R$27,MATCH(計算過程!B8442,バックデータ一覧!$F$4:$F$27,0),MATCH(VLOOKUP(A8442,バックデータ一覧!$T$3:$U$367,2),バックデータ一覧!$P$3:$R$3,0))*10^-3</f>
        <v>5.0000000000000001E-4</v>
      </c>
    </row>
    <row r="8443" spans="1:9" x14ac:dyDescent="0.15">
      <c r="A8443" s="57">
        <v>41991</v>
      </c>
      <c r="B8443" s="9" t="s">
        <v>117</v>
      </c>
      <c r="C8443" s="83">
        <f t="shared" si="394"/>
        <v>9.3200000000000002E-3</v>
      </c>
      <c r="D8443" s="82">
        <f t="shared" si="393"/>
        <v>5.9400000000000008E-3</v>
      </c>
      <c r="E8443" s="81">
        <f t="shared" si="395"/>
        <v>3.3799999999999998E-3</v>
      </c>
      <c r="F8443" s="97">
        <f>INDEX(バックデータ一覧!$G$4:$I$27,MATCH(計算過程!B8443,バックデータ一覧!$F$4:$F$27,0),MATCH(VLOOKUP(A8443,バックデータ一覧!$T$3:$U$367,2),バックデータ一覧!$G$3:$I$3,0))*10^-3</f>
        <v>3.3799999999999998E-3</v>
      </c>
      <c r="G8443" s="97">
        <f>INDEX(バックデータ一覧!$J$4:$L$27,MATCH(計算過程!B8443,バックデータ一覧!$F$4:$F$27,0),MATCH(VLOOKUP(A8443,バックデータ一覧!$T$3:$U$367,2),バックデータ一覧!$J$3:$L$3,0))*10^-3</f>
        <v>6.7499999999999999E-3</v>
      </c>
      <c r="H8443" s="97">
        <f>INDEX(バックデータ一覧!$M$4:$O$27,MATCH(計算過程!B8443,バックデータ一覧!$F$4:$F$27,0),MATCH(VLOOKUP(A8443,バックデータ一覧!$T$3:$U$367,2),バックデータ一覧!$M$3:$O$3,0))*10^-3</f>
        <v>1.0130000000000002E-2</v>
      </c>
      <c r="I8443" s="97">
        <f>INDEX(バックデータ一覧!$P$4:$R$27,MATCH(計算過程!B8443,バックデータ一覧!$F$4:$F$27,0),MATCH(VLOOKUP(A8443,バックデータ一覧!$T$3:$U$367,2),バックデータ一覧!$P$3:$R$3,0))*10^-3</f>
        <v>1.3509999999999999E-2</v>
      </c>
    </row>
    <row r="8444" spans="1:9" x14ac:dyDescent="0.15">
      <c r="A8444" s="57">
        <v>41991</v>
      </c>
      <c r="B8444" s="9" t="s">
        <v>118</v>
      </c>
      <c r="C8444" s="83">
        <f t="shared" si="394"/>
        <v>6.2700000000000013E-3</v>
      </c>
      <c r="D8444" s="82">
        <f t="shared" si="393"/>
        <v>5.9400000000000008E-3</v>
      </c>
      <c r="E8444" s="81">
        <f t="shared" si="395"/>
        <v>3.3E-4</v>
      </c>
      <c r="F8444" s="97">
        <f>INDEX(バックデータ一覧!$G$4:$I$27,MATCH(計算過程!B8444,バックデータ一覧!$F$4:$F$27,0),MATCH(VLOOKUP(A8444,バックデータ一覧!$T$3:$U$367,2),バックデータ一覧!$G$3:$I$3,0))*10^-3</f>
        <v>3.3E-4</v>
      </c>
      <c r="G8444" s="97">
        <f>INDEX(バックデータ一覧!$J$4:$L$27,MATCH(計算過程!B8444,バックデータ一覧!$F$4:$F$27,0),MATCH(VLOOKUP(A8444,バックデータ一覧!$T$3:$U$367,2),バックデータ一覧!$J$3:$L$3,0))*10^-3</f>
        <v>6.7000000000000002E-4</v>
      </c>
      <c r="H8444" s="97">
        <f>INDEX(バックデータ一覧!$M$4:$O$27,MATCH(計算過程!B8444,バックデータ一覧!$F$4:$F$27,0),MATCH(VLOOKUP(A8444,バックデータ一覧!$T$3:$U$367,2),バックデータ一覧!$M$3:$O$3,0))*10^-3</f>
        <v>1E-3</v>
      </c>
      <c r="I8444" s="97">
        <f>INDEX(バックデータ一覧!$P$4:$R$27,MATCH(計算過程!B8444,バックデータ一覧!$F$4:$F$27,0),MATCH(VLOOKUP(A8444,バックデータ一覧!$T$3:$U$367,2),バックデータ一覧!$P$3:$R$3,0))*10^-3</f>
        <v>1.33E-3</v>
      </c>
    </row>
    <row r="8445" spans="1:9" x14ac:dyDescent="0.15">
      <c r="A8445" s="57">
        <v>41991</v>
      </c>
      <c r="B8445" s="9" t="s">
        <v>119</v>
      </c>
      <c r="C8445" s="83">
        <f t="shared" si="394"/>
        <v>6.0700000000000007E-3</v>
      </c>
      <c r="D8445" s="82">
        <f t="shared" si="393"/>
        <v>5.9400000000000008E-3</v>
      </c>
      <c r="E8445" s="81">
        <f t="shared" si="395"/>
        <v>1.3000000000000002E-4</v>
      </c>
      <c r="F8445" s="97">
        <f>INDEX(バックデータ一覧!$G$4:$I$27,MATCH(計算過程!B8445,バックデータ一覧!$F$4:$F$27,0),MATCH(VLOOKUP(A8445,バックデータ一覧!$T$3:$U$367,2),バックデータ一覧!$G$3:$I$3,0))*10^-3</f>
        <v>1.3000000000000002E-4</v>
      </c>
      <c r="G8445" s="97">
        <f>INDEX(バックデータ一覧!$J$4:$L$27,MATCH(計算過程!B8445,バックデータ一覧!$F$4:$F$27,0),MATCH(VLOOKUP(A8445,バックデータ一覧!$T$3:$U$367,2),バックデータ一覧!$J$3:$L$3,0))*10^-3</f>
        <v>2.5000000000000001E-4</v>
      </c>
      <c r="H8445" s="97">
        <f>INDEX(バックデータ一覧!$M$4:$O$27,MATCH(計算過程!B8445,バックデータ一覧!$F$4:$F$27,0),MATCH(VLOOKUP(A8445,バックデータ一覧!$T$3:$U$367,2),バックデータ一覧!$M$3:$O$3,0))*10^-3</f>
        <v>3.8000000000000002E-4</v>
      </c>
      <c r="I8445" s="97">
        <f>INDEX(バックデータ一覧!$P$4:$R$27,MATCH(計算過程!B8445,バックデータ一覧!$F$4:$F$27,0),MATCH(VLOOKUP(A8445,バックデータ一覧!$T$3:$U$367,2),バックデータ一覧!$P$3:$R$3,0))*10^-3</f>
        <v>5.0000000000000001E-4</v>
      </c>
    </row>
    <row r="8446" spans="1:9" x14ac:dyDescent="0.15">
      <c r="A8446" s="57">
        <v>41991</v>
      </c>
      <c r="B8446" s="9" t="s">
        <v>120</v>
      </c>
      <c r="C8446" s="83">
        <f t="shared" si="394"/>
        <v>6.0700000000000007E-3</v>
      </c>
      <c r="D8446" s="82">
        <f t="shared" si="393"/>
        <v>5.9400000000000008E-3</v>
      </c>
      <c r="E8446" s="81">
        <f t="shared" si="395"/>
        <v>1.3000000000000002E-4</v>
      </c>
      <c r="F8446" s="97">
        <f>INDEX(バックデータ一覧!$G$4:$I$27,MATCH(計算過程!B8446,バックデータ一覧!$F$4:$F$27,0),MATCH(VLOOKUP(A8446,バックデータ一覧!$T$3:$U$367,2),バックデータ一覧!$G$3:$I$3,0))*10^-3</f>
        <v>1.3000000000000002E-4</v>
      </c>
      <c r="G8446" s="97">
        <f>INDEX(バックデータ一覧!$J$4:$L$27,MATCH(計算過程!B8446,バックデータ一覧!$F$4:$F$27,0),MATCH(VLOOKUP(A8446,バックデータ一覧!$T$3:$U$367,2),バックデータ一覧!$J$3:$L$3,0))*10^-3</f>
        <v>2.5000000000000001E-4</v>
      </c>
      <c r="H8446" s="97">
        <f>INDEX(バックデータ一覧!$M$4:$O$27,MATCH(計算過程!B8446,バックデータ一覧!$F$4:$F$27,0),MATCH(VLOOKUP(A8446,バックデータ一覧!$T$3:$U$367,2),バックデータ一覧!$M$3:$O$3,0))*10^-3</f>
        <v>3.8000000000000002E-4</v>
      </c>
      <c r="I8446" s="97">
        <f>INDEX(バックデータ一覧!$P$4:$R$27,MATCH(計算過程!B8446,バックデータ一覧!$F$4:$F$27,0),MATCH(VLOOKUP(A8446,バックデータ一覧!$T$3:$U$367,2),バックデータ一覧!$P$3:$R$3,0))*10^-3</f>
        <v>5.0000000000000001E-4</v>
      </c>
    </row>
    <row r="8447" spans="1:9" x14ac:dyDescent="0.15">
      <c r="A8447" s="57">
        <v>41991</v>
      </c>
      <c r="B8447" s="9" t="s">
        <v>121</v>
      </c>
      <c r="C8447" s="83">
        <f t="shared" si="394"/>
        <v>6.2700000000000013E-3</v>
      </c>
      <c r="D8447" s="82">
        <f t="shared" si="393"/>
        <v>5.9400000000000008E-3</v>
      </c>
      <c r="E8447" s="81">
        <f t="shared" si="395"/>
        <v>3.3E-4</v>
      </c>
      <c r="F8447" s="97">
        <f>INDEX(バックデータ一覧!$G$4:$I$27,MATCH(計算過程!B8447,バックデータ一覧!$F$4:$F$27,0),MATCH(VLOOKUP(A8447,バックデータ一覧!$T$3:$U$367,2),バックデータ一覧!$G$3:$I$3,0))*10^-3</f>
        <v>3.3E-4</v>
      </c>
      <c r="G8447" s="97">
        <f>INDEX(バックデータ一覧!$J$4:$L$27,MATCH(計算過程!B8447,バックデータ一覧!$F$4:$F$27,0),MATCH(VLOOKUP(A8447,バックデータ一覧!$T$3:$U$367,2),バックデータ一覧!$J$3:$L$3,0))*10^-3</f>
        <v>6.7000000000000002E-4</v>
      </c>
      <c r="H8447" s="97">
        <f>INDEX(バックデータ一覧!$M$4:$O$27,MATCH(計算過程!B8447,バックデータ一覧!$F$4:$F$27,0),MATCH(VLOOKUP(A8447,バックデータ一覧!$T$3:$U$367,2),バックデータ一覧!$M$3:$O$3,0))*10^-3</f>
        <v>1E-3</v>
      </c>
      <c r="I8447" s="97">
        <f>INDEX(バックデータ一覧!$P$4:$R$27,MATCH(計算過程!B8447,バックデータ一覧!$F$4:$F$27,0),MATCH(VLOOKUP(A8447,バックデータ一覧!$T$3:$U$367,2),バックデータ一覧!$P$3:$R$3,0))*10^-3</f>
        <v>1.33E-3</v>
      </c>
    </row>
    <row r="8448" spans="1:9" x14ac:dyDescent="0.15">
      <c r="A8448" s="57">
        <v>41991</v>
      </c>
      <c r="B8448" s="9" t="s">
        <v>122</v>
      </c>
      <c r="C8448" s="83">
        <f t="shared" si="394"/>
        <v>6.2700000000000013E-3</v>
      </c>
      <c r="D8448" s="82">
        <f t="shared" si="393"/>
        <v>5.9400000000000008E-3</v>
      </c>
      <c r="E8448" s="81">
        <f t="shared" si="395"/>
        <v>3.3E-4</v>
      </c>
      <c r="F8448" s="97">
        <f>INDEX(バックデータ一覧!$G$4:$I$27,MATCH(計算過程!B8448,バックデータ一覧!$F$4:$F$27,0),MATCH(VLOOKUP(A8448,バックデータ一覧!$T$3:$U$367,2),バックデータ一覧!$G$3:$I$3,0))*10^-3</f>
        <v>3.3E-4</v>
      </c>
      <c r="G8448" s="97">
        <f>INDEX(バックデータ一覧!$J$4:$L$27,MATCH(計算過程!B8448,バックデータ一覧!$F$4:$F$27,0),MATCH(VLOOKUP(A8448,バックデータ一覧!$T$3:$U$367,2),バックデータ一覧!$J$3:$L$3,0))*10^-3</f>
        <v>6.7000000000000002E-4</v>
      </c>
      <c r="H8448" s="97">
        <f>INDEX(バックデータ一覧!$M$4:$O$27,MATCH(計算過程!B8448,バックデータ一覧!$F$4:$F$27,0),MATCH(VLOOKUP(A8448,バックデータ一覧!$T$3:$U$367,2),バックデータ一覧!$M$3:$O$3,0))*10^-3</f>
        <v>1E-3</v>
      </c>
      <c r="I8448" s="97">
        <f>INDEX(バックデータ一覧!$P$4:$R$27,MATCH(計算過程!B8448,バックデータ一覧!$F$4:$F$27,0),MATCH(VLOOKUP(A8448,バックデータ一覧!$T$3:$U$367,2),バックデータ一覧!$P$3:$R$3,0))*10^-3</f>
        <v>1.33E-3</v>
      </c>
    </row>
    <row r="8449" spans="1:9" x14ac:dyDescent="0.15">
      <c r="A8449" s="57">
        <v>41991</v>
      </c>
      <c r="B8449" s="9" t="s">
        <v>123</v>
      </c>
      <c r="C8449" s="83">
        <f t="shared" si="394"/>
        <v>1.2360000000000001E-2</v>
      </c>
      <c r="D8449" s="82">
        <f t="shared" si="393"/>
        <v>5.9400000000000008E-3</v>
      </c>
      <c r="E8449" s="81">
        <f t="shared" si="395"/>
        <v>6.4200000000000004E-3</v>
      </c>
      <c r="F8449" s="97">
        <f>INDEX(バックデータ一覧!$G$4:$I$27,MATCH(計算過程!B8449,バックデータ一覧!$F$4:$F$27,0),MATCH(VLOOKUP(A8449,バックデータ一覧!$T$3:$U$367,2),バックデータ一覧!$G$3:$I$3,0))*10^-3</f>
        <v>6.4200000000000004E-3</v>
      </c>
      <c r="G8449" s="97">
        <f>INDEX(バックデータ一覧!$J$4:$L$27,MATCH(計算過程!B8449,バックデータ一覧!$F$4:$F$27,0),MATCH(VLOOKUP(A8449,バックデータ一覧!$T$3:$U$367,2),バックデータ一覧!$J$3:$L$3,0))*10^-3</f>
        <v>1.2840000000000001E-2</v>
      </c>
      <c r="H8449" s="97">
        <f>INDEX(バックデータ一覧!$M$4:$O$27,MATCH(計算過程!B8449,バックデータ一覧!$F$4:$F$27,0),MATCH(VLOOKUP(A8449,バックデータ一覧!$T$3:$U$367,2),バックデータ一覧!$M$3:$O$3,0))*10^-3</f>
        <v>1.9260000000000003E-2</v>
      </c>
      <c r="I8449" s="97">
        <f>INDEX(バックデータ一覧!$P$4:$R$27,MATCH(計算過程!B8449,バックデータ一覧!$F$4:$F$27,0),MATCH(VLOOKUP(A8449,バックデータ一覧!$T$3:$U$367,2),バックデータ一覧!$P$3:$R$3,0))*10^-3</f>
        <v>2.5680000000000001E-2</v>
      </c>
    </row>
    <row r="8450" spans="1:9" x14ac:dyDescent="0.15">
      <c r="A8450" s="57">
        <v>41991</v>
      </c>
      <c r="B8450" s="9" t="s">
        <v>124</v>
      </c>
      <c r="C8450" s="83">
        <f t="shared" si="394"/>
        <v>1.2360000000000001E-2</v>
      </c>
      <c r="D8450" s="82">
        <f t="shared" si="393"/>
        <v>5.9400000000000008E-3</v>
      </c>
      <c r="E8450" s="81">
        <f t="shared" si="395"/>
        <v>6.4200000000000004E-3</v>
      </c>
      <c r="F8450" s="97">
        <f>INDEX(バックデータ一覧!$G$4:$I$27,MATCH(計算過程!B8450,バックデータ一覧!$F$4:$F$27,0),MATCH(VLOOKUP(A8450,バックデータ一覧!$T$3:$U$367,2),バックデータ一覧!$G$3:$I$3,0))*10^-3</f>
        <v>6.4200000000000004E-3</v>
      </c>
      <c r="G8450" s="97">
        <f>INDEX(バックデータ一覧!$J$4:$L$27,MATCH(計算過程!B8450,バックデータ一覧!$F$4:$F$27,0),MATCH(VLOOKUP(A8450,バックデータ一覧!$T$3:$U$367,2),バックデータ一覧!$J$3:$L$3,0))*10^-3</f>
        <v>1.2840000000000001E-2</v>
      </c>
      <c r="H8450" s="97">
        <f>INDEX(バックデータ一覧!$M$4:$O$27,MATCH(計算過程!B8450,バックデータ一覧!$F$4:$F$27,0),MATCH(VLOOKUP(A8450,バックデータ一覧!$T$3:$U$367,2),バックデータ一覧!$M$3:$O$3,0))*10^-3</f>
        <v>1.9260000000000003E-2</v>
      </c>
      <c r="I8450" s="97">
        <f>INDEX(バックデータ一覧!$P$4:$R$27,MATCH(計算過程!B8450,バックデータ一覧!$F$4:$F$27,0),MATCH(VLOOKUP(A8450,バックデータ一覧!$T$3:$U$367,2),バックデータ一覧!$P$3:$R$3,0))*10^-3</f>
        <v>2.5680000000000001E-2</v>
      </c>
    </row>
    <row r="8451" spans="1:9" x14ac:dyDescent="0.15">
      <c r="A8451" s="57">
        <v>41991</v>
      </c>
      <c r="B8451" s="9" t="s">
        <v>125</v>
      </c>
      <c r="C8451" s="83">
        <f t="shared" si="394"/>
        <v>6.2700000000000013E-3</v>
      </c>
      <c r="D8451" s="82">
        <f t="shared" si="393"/>
        <v>5.9400000000000008E-3</v>
      </c>
      <c r="E8451" s="81">
        <f t="shared" si="395"/>
        <v>3.3E-4</v>
      </c>
      <c r="F8451" s="97">
        <f>INDEX(バックデータ一覧!$G$4:$I$27,MATCH(計算過程!B8451,バックデータ一覧!$F$4:$F$27,0),MATCH(VLOOKUP(A8451,バックデータ一覧!$T$3:$U$367,2),バックデータ一覧!$G$3:$I$3,0))*10^-3</f>
        <v>3.3E-4</v>
      </c>
      <c r="G8451" s="97">
        <f>INDEX(バックデータ一覧!$J$4:$L$27,MATCH(計算過程!B8451,バックデータ一覧!$F$4:$F$27,0),MATCH(VLOOKUP(A8451,バックデータ一覧!$T$3:$U$367,2),バックデータ一覧!$J$3:$L$3,0))*10^-3</f>
        <v>6.7000000000000002E-4</v>
      </c>
      <c r="H8451" s="97">
        <f>INDEX(バックデータ一覧!$M$4:$O$27,MATCH(計算過程!B8451,バックデータ一覧!$F$4:$F$27,0),MATCH(VLOOKUP(A8451,バックデータ一覧!$T$3:$U$367,2),バックデータ一覧!$M$3:$O$3,0))*10^-3</f>
        <v>1E-3</v>
      </c>
      <c r="I8451" s="97">
        <f>INDEX(バックデータ一覧!$P$4:$R$27,MATCH(計算過程!B8451,バックデータ一覧!$F$4:$F$27,0),MATCH(VLOOKUP(A8451,バックデータ一覧!$T$3:$U$367,2),バックデータ一覧!$P$3:$R$3,0))*10^-3</f>
        <v>1.33E-3</v>
      </c>
    </row>
    <row r="8452" spans="1:9" x14ac:dyDescent="0.15">
      <c r="A8452" s="57">
        <v>41991</v>
      </c>
      <c r="B8452" s="9" t="s">
        <v>126</v>
      </c>
      <c r="C8452" s="83">
        <f t="shared" si="394"/>
        <v>6.2700000000000013E-3</v>
      </c>
      <c r="D8452" s="82">
        <f t="shared" si="393"/>
        <v>5.9400000000000008E-3</v>
      </c>
      <c r="E8452" s="81">
        <f t="shared" si="395"/>
        <v>3.3E-4</v>
      </c>
      <c r="F8452" s="97">
        <f>INDEX(バックデータ一覧!$G$4:$I$27,MATCH(計算過程!B8452,バックデータ一覧!$F$4:$F$27,0),MATCH(VLOOKUP(A8452,バックデータ一覧!$T$3:$U$367,2),バックデータ一覧!$G$3:$I$3,0))*10^-3</f>
        <v>3.3E-4</v>
      </c>
      <c r="G8452" s="97">
        <f>INDEX(バックデータ一覧!$J$4:$L$27,MATCH(計算過程!B8452,バックデータ一覧!$F$4:$F$27,0),MATCH(VLOOKUP(A8452,バックデータ一覧!$T$3:$U$367,2),バックデータ一覧!$J$3:$L$3,0))*10^-3</f>
        <v>6.7000000000000002E-4</v>
      </c>
      <c r="H8452" s="97">
        <f>INDEX(バックデータ一覧!$M$4:$O$27,MATCH(計算過程!B8452,バックデータ一覧!$F$4:$F$27,0),MATCH(VLOOKUP(A8452,バックデータ一覧!$T$3:$U$367,2),バックデータ一覧!$M$3:$O$3,0))*10^-3</f>
        <v>1E-3</v>
      </c>
      <c r="I8452" s="97">
        <f>INDEX(バックデータ一覧!$P$4:$R$27,MATCH(計算過程!B8452,バックデータ一覧!$F$4:$F$27,0),MATCH(VLOOKUP(A8452,バックデータ一覧!$T$3:$U$367,2),バックデータ一覧!$P$3:$R$3,0))*10^-3</f>
        <v>1.33E-3</v>
      </c>
    </row>
    <row r="8453" spans="1:9" x14ac:dyDescent="0.15">
      <c r="A8453" s="57">
        <v>41991</v>
      </c>
      <c r="B8453" s="9" t="s">
        <v>127</v>
      </c>
      <c r="C8453" s="83">
        <f t="shared" si="394"/>
        <v>1.2220000000000002E-2</v>
      </c>
      <c r="D8453" s="82">
        <f t="shared" si="393"/>
        <v>5.9400000000000008E-3</v>
      </c>
      <c r="E8453" s="81">
        <f t="shared" si="395"/>
        <v>6.28E-3</v>
      </c>
      <c r="F8453" s="97">
        <f>INDEX(バックデータ一覧!$G$4:$I$27,MATCH(計算過程!B8453,バックデータ一覧!$F$4:$F$27,0),MATCH(VLOOKUP(A8453,バックデータ一覧!$T$3:$U$367,2),バックデータ一覧!$G$3:$I$3,0))*10^-3</f>
        <v>6.28E-3</v>
      </c>
      <c r="G8453" s="97">
        <f>INDEX(バックデータ一覧!$J$4:$L$27,MATCH(計算過程!B8453,バックデータ一覧!$F$4:$F$27,0),MATCH(VLOOKUP(A8453,バックデータ一覧!$T$3:$U$367,2),バックデータ一覧!$J$3:$L$3,0))*10^-3</f>
        <v>1.256E-2</v>
      </c>
      <c r="H8453" s="97">
        <f>INDEX(バックデータ一覧!$M$4:$O$27,MATCH(計算過程!B8453,バックデータ一覧!$F$4:$F$27,0),MATCH(VLOOKUP(A8453,バックデータ一覧!$T$3:$U$367,2),バックデータ一覧!$M$3:$O$3,0))*10^-3</f>
        <v>1.8839999999999999E-2</v>
      </c>
      <c r="I8453" s="97">
        <f>INDEX(バックデータ一覧!$P$4:$R$27,MATCH(計算過程!B8453,バックデータ一覧!$F$4:$F$27,0),MATCH(VLOOKUP(A8453,バックデータ一覧!$T$3:$U$367,2),バックデータ一覧!$P$3:$R$3,0))*10^-3</f>
        <v>2.512E-2</v>
      </c>
    </row>
    <row r="8454" spans="1:9" x14ac:dyDescent="0.15">
      <c r="A8454" s="57">
        <v>41991</v>
      </c>
      <c r="B8454" s="9" t="s">
        <v>128</v>
      </c>
      <c r="C8454" s="83">
        <f t="shared" si="394"/>
        <v>1.2640000000000002E-2</v>
      </c>
      <c r="D8454" s="82">
        <f t="shared" si="393"/>
        <v>5.9400000000000008E-3</v>
      </c>
      <c r="E8454" s="81">
        <f t="shared" si="395"/>
        <v>6.7000000000000002E-3</v>
      </c>
      <c r="F8454" s="97">
        <f>INDEX(バックデータ一覧!$G$4:$I$27,MATCH(計算過程!B8454,バックデータ一覧!$F$4:$F$27,0),MATCH(VLOOKUP(A8454,バックデータ一覧!$T$3:$U$367,2),バックデータ一覧!$G$3:$I$3,0))*10^-3</f>
        <v>6.7000000000000002E-3</v>
      </c>
      <c r="G8454" s="97">
        <f>INDEX(バックデータ一覧!$J$4:$L$27,MATCH(計算過程!B8454,バックデータ一覧!$F$4:$F$27,0),MATCH(VLOOKUP(A8454,バックデータ一覧!$T$3:$U$367,2),バックデータ一覧!$J$3:$L$3,0))*10^-3</f>
        <v>1.3390000000000001E-2</v>
      </c>
      <c r="H8454" s="97">
        <f>INDEX(バックデータ一覧!$M$4:$O$27,MATCH(計算過程!B8454,バックデータ一覧!$F$4:$F$27,0),MATCH(VLOOKUP(A8454,バックデータ一覧!$T$3:$U$367,2),バックデータ一覧!$M$3:$O$3,0))*10^-3</f>
        <v>2.009E-2</v>
      </c>
      <c r="I8454" s="97">
        <f>INDEX(バックデータ一覧!$P$4:$R$27,MATCH(計算過程!B8454,バックデータ一覧!$F$4:$F$27,0),MATCH(VLOOKUP(A8454,バックデータ一覧!$T$3:$U$367,2),バックデータ一覧!$P$3:$R$3,0))*10^-3</f>
        <v>2.6790000000000001E-2</v>
      </c>
    </row>
    <row r="8455" spans="1:9" x14ac:dyDescent="0.15">
      <c r="A8455" s="57">
        <v>41992</v>
      </c>
      <c r="B8455" s="9" t="s">
        <v>105</v>
      </c>
      <c r="C8455" s="83">
        <f t="shared" si="394"/>
        <v>6.0700000000000007E-3</v>
      </c>
      <c r="D8455" s="82">
        <f t="shared" ref="D8455:D8518" si="396">$O$4*$O$5*10^-3</f>
        <v>5.9400000000000008E-3</v>
      </c>
      <c r="E8455" s="81">
        <f t="shared" si="395"/>
        <v>1.3000000000000002E-4</v>
      </c>
      <c r="F8455" s="97">
        <f>INDEX(バックデータ一覧!$G$4:$I$27,MATCH(計算過程!B8455,バックデータ一覧!$F$4:$F$27,0),MATCH(VLOOKUP(A8455,バックデータ一覧!$T$3:$U$367,2),バックデータ一覧!$G$3:$I$3,0))*10^-3</f>
        <v>1.3000000000000002E-4</v>
      </c>
      <c r="G8455" s="97">
        <f>INDEX(バックデータ一覧!$J$4:$L$27,MATCH(計算過程!B8455,バックデータ一覧!$F$4:$F$27,0),MATCH(VLOOKUP(A8455,バックデータ一覧!$T$3:$U$367,2),バックデータ一覧!$J$3:$L$3,0))*10^-3</f>
        <v>2.5000000000000001E-4</v>
      </c>
      <c r="H8455" s="97">
        <f>INDEX(バックデータ一覧!$M$4:$O$27,MATCH(計算過程!B8455,バックデータ一覧!$F$4:$F$27,0),MATCH(VLOOKUP(A8455,バックデータ一覧!$T$3:$U$367,2),バックデータ一覧!$M$3:$O$3,0))*10^-3</f>
        <v>3.8000000000000002E-4</v>
      </c>
      <c r="I8455" s="97">
        <f>INDEX(バックデータ一覧!$P$4:$R$27,MATCH(計算過程!B8455,バックデータ一覧!$F$4:$F$27,0),MATCH(VLOOKUP(A8455,バックデータ一覧!$T$3:$U$367,2),バックデータ一覧!$P$3:$R$3,0))*10^-3</f>
        <v>5.0000000000000001E-4</v>
      </c>
    </row>
    <row r="8456" spans="1:9" x14ac:dyDescent="0.15">
      <c r="A8456" s="57">
        <v>41992</v>
      </c>
      <c r="B8456" s="9" t="s">
        <v>106</v>
      </c>
      <c r="C8456" s="83">
        <f t="shared" ref="C8456:C8519" si="397">D8456+E8456</f>
        <v>6.0700000000000007E-3</v>
      </c>
      <c r="D8456" s="82">
        <f t="shared" si="396"/>
        <v>5.9400000000000008E-3</v>
      </c>
      <c r="E8456" s="81">
        <f t="shared" ref="E8456:E8519" si="398">IF(AND($O$10&gt;=1,$O$10&lt;2),$F8456*(2-$O$10)/(2-1)+$G8456*($O$10-1)/(2-1),IF(AND($O$10&gt;=2,$O$10&lt;3),$G8456*(3-$O$10)/(3-2)+$H8456*($O$10-2)/(3-2),$H8456*(4-$O$10)/(4-3)+$I8456*($O$10-3)/(4-3)))</f>
        <v>1.3000000000000002E-4</v>
      </c>
      <c r="F8456" s="97">
        <f>INDEX(バックデータ一覧!$G$4:$I$27,MATCH(計算過程!B8456,バックデータ一覧!$F$4:$F$27,0),MATCH(VLOOKUP(A8456,バックデータ一覧!$T$3:$U$367,2),バックデータ一覧!$G$3:$I$3,0))*10^-3</f>
        <v>1.3000000000000002E-4</v>
      </c>
      <c r="G8456" s="97">
        <f>INDEX(バックデータ一覧!$J$4:$L$27,MATCH(計算過程!B8456,バックデータ一覧!$F$4:$F$27,0),MATCH(VLOOKUP(A8456,バックデータ一覧!$T$3:$U$367,2),バックデータ一覧!$J$3:$L$3,0))*10^-3</f>
        <v>2.5000000000000001E-4</v>
      </c>
      <c r="H8456" s="97">
        <f>INDEX(バックデータ一覧!$M$4:$O$27,MATCH(計算過程!B8456,バックデータ一覧!$F$4:$F$27,0),MATCH(VLOOKUP(A8456,バックデータ一覧!$T$3:$U$367,2),バックデータ一覧!$M$3:$O$3,0))*10^-3</f>
        <v>3.8000000000000002E-4</v>
      </c>
      <c r="I8456" s="97">
        <f>INDEX(バックデータ一覧!$P$4:$R$27,MATCH(計算過程!B8456,バックデータ一覧!$F$4:$F$27,0),MATCH(VLOOKUP(A8456,バックデータ一覧!$T$3:$U$367,2),バックデータ一覧!$P$3:$R$3,0))*10^-3</f>
        <v>5.0000000000000001E-4</v>
      </c>
    </row>
    <row r="8457" spans="1:9" x14ac:dyDescent="0.15">
      <c r="A8457" s="57">
        <v>41992</v>
      </c>
      <c r="B8457" s="9" t="s">
        <v>107</v>
      </c>
      <c r="C8457" s="83">
        <f t="shared" si="397"/>
        <v>6.0700000000000007E-3</v>
      </c>
      <c r="D8457" s="82">
        <f t="shared" si="396"/>
        <v>5.9400000000000008E-3</v>
      </c>
      <c r="E8457" s="81">
        <f t="shared" si="398"/>
        <v>1.3000000000000002E-4</v>
      </c>
      <c r="F8457" s="97">
        <f>INDEX(バックデータ一覧!$G$4:$I$27,MATCH(計算過程!B8457,バックデータ一覧!$F$4:$F$27,0),MATCH(VLOOKUP(A8457,バックデータ一覧!$T$3:$U$367,2),バックデータ一覧!$G$3:$I$3,0))*10^-3</f>
        <v>1.3000000000000002E-4</v>
      </c>
      <c r="G8457" s="97">
        <f>INDEX(バックデータ一覧!$J$4:$L$27,MATCH(計算過程!B8457,バックデータ一覧!$F$4:$F$27,0),MATCH(VLOOKUP(A8457,バックデータ一覧!$T$3:$U$367,2),バックデータ一覧!$J$3:$L$3,0))*10^-3</f>
        <v>2.5000000000000001E-4</v>
      </c>
      <c r="H8457" s="97">
        <f>INDEX(バックデータ一覧!$M$4:$O$27,MATCH(計算過程!B8457,バックデータ一覧!$F$4:$F$27,0),MATCH(VLOOKUP(A8457,バックデータ一覧!$T$3:$U$367,2),バックデータ一覧!$M$3:$O$3,0))*10^-3</f>
        <v>3.8000000000000002E-4</v>
      </c>
      <c r="I8457" s="97">
        <f>INDEX(バックデータ一覧!$P$4:$R$27,MATCH(計算過程!B8457,バックデータ一覧!$F$4:$F$27,0),MATCH(VLOOKUP(A8457,バックデータ一覧!$T$3:$U$367,2),バックデータ一覧!$P$3:$R$3,0))*10^-3</f>
        <v>5.0000000000000001E-4</v>
      </c>
    </row>
    <row r="8458" spans="1:9" x14ac:dyDescent="0.15">
      <c r="A8458" s="57">
        <v>41992</v>
      </c>
      <c r="B8458" s="9" t="s">
        <v>108</v>
      </c>
      <c r="C8458" s="83">
        <f t="shared" si="397"/>
        <v>6.0700000000000007E-3</v>
      </c>
      <c r="D8458" s="82">
        <f t="shared" si="396"/>
        <v>5.9400000000000008E-3</v>
      </c>
      <c r="E8458" s="81">
        <f t="shared" si="398"/>
        <v>1.3000000000000002E-4</v>
      </c>
      <c r="F8458" s="97">
        <f>INDEX(バックデータ一覧!$G$4:$I$27,MATCH(計算過程!B8458,バックデータ一覧!$F$4:$F$27,0),MATCH(VLOOKUP(A8458,バックデータ一覧!$T$3:$U$367,2),バックデータ一覧!$G$3:$I$3,0))*10^-3</f>
        <v>1.3000000000000002E-4</v>
      </c>
      <c r="G8458" s="97">
        <f>INDEX(バックデータ一覧!$J$4:$L$27,MATCH(計算過程!B8458,バックデータ一覧!$F$4:$F$27,0),MATCH(VLOOKUP(A8458,バックデータ一覧!$T$3:$U$367,2),バックデータ一覧!$J$3:$L$3,0))*10^-3</f>
        <v>2.5000000000000001E-4</v>
      </c>
      <c r="H8458" s="97">
        <f>INDEX(バックデータ一覧!$M$4:$O$27,MATCH(計算過程!B8458,バックデータ一覧!$F$4:$F$27,0),MATCH(VLOOKUP(A8458,バックデータ一覧!$T$3:$U$367,2),バックデータ一覧!$M$3:$O$3,0))*10^-3</f>
        <v>3.8000000000000002E-4</v>
      </c>
      <c r="I8458" s="97">
        <f>INDEX(バックデータ一覧!$P$4:$R$27,MATCH(計算過程!B8458,バックデータ一覧!$F$4:$F$27,0),MATCH(VLOOKUP(A8458,バックデータ一覧!$T$3:$U$367,2),バックデータ一覧!$P$3:$R$3,0))*10^-3</f>
        <v>5.0000000000000001E-4</v>
      </c>
    </row>
    <row r="8459" spans="1:9" x14ac:dyDescent="0.15">
      <c r="A8459" s="57">
        <v>41992</v>
      </c>
      <c r="B8459" s="9" t="s">
        <v>109</v>
      </c>
      <c r="C8459" s="83">
        <f t="shared" si="397"/>
        <v>6.0700000000000007E-3</v>
      </c>
      <c r="D8459" s="82">
        <f t="shared" si="396"/>
        <v>5.9400000000000008E-3</v>
      </c>
      <c r="E8459" s="81">
        <f t="shared" si="398"/>
        <v>1.3000000000000002E-4</v>
      </c>
      <c r="F8459" s="97">
        <f>INDEX(バックデータ一覧!$G$4:$I$27,MATCH(計算過程!B8459,バックデータ一覧!$F$4:$F$27,0),MATCH(VLOOKUP(A8459,バックデータ一覧!$T$3:$U$367,2),バックデータ一覧!$G$3:$I$3,0))*10^-3</f>
        <v>1.3000000000000002E-4</v>
      </c>
      <c r="G8459" s="97">
        <f>INDEX(バックデータ一覧!$J$4:$L$27,MATCH(計算過程!B8459,バックデータ一覧!$F$4:$F$27,0),MATCH(VLOOKUP(A8459,バックデータ一覧!$T$3:$U$367,2),バックデータ一覧!$J$3:$L$3,0))*10^-3</f>
        <v>2.5000000000000001E-4</v>
      </c>
      <c r="H8459" s="97">
        <f>INDEX(バックデータ一覧!$M$4:$O$27,MATCH(計算過程!B8459,バックデータ一覧!$F$4:$F$27,0),MATCH(VLOOKUP(A8459,バックデータ一覧!$T$3:$U$367,2),バックデータ一覧!$M$3:$O$3,0))*10^-3</f>
        <v>3.8000000000000002E-4</v>
      </c>
      <c r="I8459" s="97">
        <f>INDEX(バックデータ一覧!$P$4:$R$27,MATCH(計算過程!B8459,バックデータ一覧!$F$4:$F$27,0),MATCH(VLOOKUP(A8459,バックデータ一覧!$T$3:$U$367,2),バックデータ一覧!$P$3:$R$3,0))*10^-3</f>
        <v>5.0000000000000001E-4</v>
      </c>
    </row>
    <row r="8460" spans="1:9" x14ac:dyDescent="0.15">
      <c r="A8460" s="57">
        <v>41992</v>
      </c>
      <c r="B8460" s="9" t="s">
        <v>110</v>
      </c>
      <c r="C8460" s="83">
        <f t="shared" si="397"/>
        <v>6.0700000000000007E-3</v>
      </c>
      <c r="D8460" s="82">
        <f t="shared" si="396"/>
        <v>5.9400000000000008E-3</v>
      </c>
      <c r="E8460" s="81">
        <f t="shared" si="398"/>
        <v>1.3000000000000002E-4</v>
      </c>
      <c r="F8460" s="97">
        <f>INDEX(バックデータ一覧!$G$4:$I$27,MATCH(計算過程!B8460,バックデータ一覧!$F$4:$F$27,0),MATCH(VLOOKUP(A8460,バックデータ一覧!$T$3:$U$367,2),バックデータ一覧!$G$3:$I$3,0))*10^-3</f>
        <v>1.3000000000000002E-4</v>
      </c>
      <c r="G8460" s="97">
        <f>INDEX(バックデータ一覧!$J$4:$L$27,MATCH(計算過程!B8460,バックデータ一覧!$F$4:$F$27,0),MATCH(VLOOKUP(A8460,バックデータ一覧!$T$3:$U$367,2),バックデータ一覧!$J$3:$L$3,0))*10^-3</f>
        <v>2.5000000000000001E-4</v>
      </c>
      <c r="H8460" s="97">
        <f>INDEX(バックデータ一覧!$M$4:$O$27,MATCH(計算過程!B8460,バックデータ一覧!$F$4:$F$27,0),MATCH(VLOOKUP(A8460,バックデータ一覧!$T$3:$U$367,2),バックデータ一覧!$M$3:$O$3,0))*10^-3</f>
        <v>3.8000000000000002E-4</v>
      </c>
      <c r="I8460" s="97">
        <f>INDEX(バックデータ一覧!$P$4:$R$27,MATCH(計算過程!B8460,バックデータ一覧!$F$4:$F$27,0),MATCH(VLOOKUP(A8460,バックデータ一覧!$T$3:$U$367,2),バックデータ一覧!$P$3:$R$3,0))*10^-3</f>
        <v>5.0000000000000001E-4</v>
      </c>
    </row>
    <row r="8461" spans="1:9" x14ac:dyDescent="0.15">
      <c r="A8461" s="57">
        <v>41992</v>
      </c>
      <c r="B8461" s="9" t="s">
        <v>111</v>
      </c>
      <c r="C8461" s="83">
        <f t="shared" si="397"/>
        <v>9.3200000000000002E-3</v>
      </c>
      <c r="D8461" s="82">
        <f t="shared" si="396"/>
        <v>5.9400000000000008E-3</v>
      </c>
      <c r="E8461" s="81">
        <f t="shared" si="398"/>
        <v>3.3799999999999998E-3</v>
      </c>
      <c r="F8461" s="97">
        <f>INDEX(バックデータ一覧!$G$4:$I$27,MATCH(計算過程!B8461,バックデータ一覧!$F$4:$F$27,0),MATCH(VLOOKUP(A8461,バックデータ一覧!$T$3:$U$367,2),バックデータ一覧!$G$3:$I$3,0))*10^-3</f>
        <v>3.3799999999999998E-3</v>
      </c>
      <c r="G8461" s="97">
        <f>INDEX(バックデータ一覧!$J$4:$L$27,MATCH(計算過程!B8461,バックデータ一覧!$F$4:$F$27,0),MATCH(VLOOKUP(A8461,バックデータ一覧!$T$3:$U$367,2),バックデータ一覧!$J$3:$L$3,0))*10^-3</f>
        <v>6.7499999999999999E-3</v>
      </c>
      <c r="H8461" s="97">
        <f>INDEX(バックデータ一覧!$M$4:$O$27,MATCH(計算過程!B8461,バックデータ一覧!$F$4:$F$27,0),MATCH(VLOOKUP(A8461,バックデータ一覧!$T$3:$U$367,2),バックデータ一覧!$M$3:$O$3,0))*10^-3</f>
        <v>1.0130000000000002E-2</v>
      </c>
      <c r="I8461" s="97">
        <f>INDEX(バックデータ一覧!$P$4:$R$27,MATCH(計算過程!B8461,バックデータ一覧!$F$4:$F$27,0),MATCH(VLOOKUP(A8461,バックデータ一覧!$T$3:$U$367,2),バックデータ一覧!$P$3:$R$3,0))*10^-3</f>
        <v>1.3509999999999999E-2</v>
      </c>
    </row>
    <row r="8462" spans="1:9" x14ac:dyDescent="0.15">
      <c r="A8462" s="57">
        <v>41992</v>
      </c>
      <c r="B8462" s="9" t="s">
        <v>112</v>
      </c>
      <c r="C8462" s="83">
        <f t="shared" si="397"/>
        <v>6.4800000000000005E-3</v>
      </c>
      <c r="D8462" s="82">
        <f t="shared" si="396"/>
        <v>5.9400000000000008E-3</v>
      </c>
      <c r="E8462" s="81">
        <f t="shared" si="398"/>
        <v>5.4000000000000001E-4</v>
      </c>
      <c r="F8462" s="97">
        <f>INDEX(バックデータ一覧!$G$4:$I$27,MATCH(計算過程!B8462,バックデータ一覧!$F$4:$F$27,0),MATCH(VLOOKUP(A8462,バックデータ一覧!$T$3:$U$367,2),バックデータ一覧!$G$3:$I$3,0))*10^-3</f>
        <v>5.4000000000000001E-4</v>
      </c>
      <c r="G8462" s="97">
        <f>INDEX(バックデータ一覧!$J$4:$L$27,MATCH(計算過程!B8462,バックデータ一覧!$F$4:$F$27,0),MATCH(VLOOKUP(A8462,バックデータ一覧!$T$3:$U$367,2),バックデータ一覧!$J$3:$L$3,0))*10^-3</f>
        <v>1.08E-3</v>
      </c>
      <c r="H8462" s="97">
        <f>INDEX(バックデータ一覧!$M$4:$O$27,MATCH(計算過程!B8462,バックデータ一覧!$F$4:$F$27,0),MATCH(VLOOKUP(A8462,バックデータ一覧!$T$3:$U$367,2),バックデータ一覧!$M$3:$O$3,0))*10^-3</f>
        <v>1.6299999999999999E-3</v>
      </c>
      <c r="I8462" s="97">
        <f>INDEX(バックデータ一覧!$P$4:$R$27,MATCH(計算過程!B8462,バックデータ一覧!$F$4:$F$27,0),MATCH(VLOOKUP(A8462,バックデータ一覧!$T$3:$U$367,2),バックデータ一覧!$P$3:$R$3,0))*10^-3</f>
        <v>2.1700000000000001E-3</v>
      </c>
    </row>
    <row r="8463" spans="1:9" x14ac:dyDescent="0.15">
      <c r="A8463" s="57">
        <v>41992</v>
      </c>
      <c r="B8463" s="9" t="s">
        <v>113</v>
      </c>
      <c r="C8463" s="83">
        <f t="shared" si="397"/>
        <v>6.4800000000000005E-3</v>
      </c>
      <c r="D8463" s="82">
        <f t="shared" si="396"/>
        <v>5.9400000000000008E-3</v>
      </c>
      <c r="E8463" s="81">
        <f t="shared" si="398"/>
        <v>5.4000000000000001E-4</v>
      </c>
      <c r="F8463" s="97">
        <f>INDEX(バックデータ一覧!$G$4:$I$27,MATCH(計算過程!B8463,バックデータ一覧!$F$4:$F$27,0),MATCH(VLOOKUP(A8463,バックデータ一覧!$T$3:$U$367,2),バックデータ一覧!$G$3:$I$3,0))*10^-3</f>
        <v>5.4000000000000001E-4</v>
      </c>
      <c r="G8463" s="97">
        <f>INDEX(バックデータ一覧!$J$4:$L$27,MATCH(計算過程!B8463,バックデータ一覧!$F$4:$F$27,0),MATCH(VLOOKUP(A8463,バックデータ一覧!$T$3:$U$367,2),バックデータ一覧!$J$3:$L$3,0))*10^-3</f>
        <v>1.08E-3</v>
      </c>
      <c r="H8463" s="97">
        <f>INDEX(バックデータ一覧!$M$4:$O$27,MATCH(計算過程!B8463,バックデータ一覧!$F$4:$F$27,0),MATCH(VLOOKUP(A8463,バックデータ一覧!$T$3:$U$367,2),バックデータ一覧!$M$3:$O$3,0))*10^-3</f>
        <v>1.6299999999999999E-3</v>
      </c>
      <c r="I8463" s="97">
        <f>INDEX(バックデータ一覧!$P$4:$R$27,MATCH(計算過程!B8463,バックデータ一覧!$F$4:$F$27,0),MATCH(VLOOKUP(A8463,バックデータ一覧!$T$3:$U$367,2),バックデータ一覧!$P$3:$R$3,0))*10^-3</f>
        <v>2.1700000000000001E-3</v>
      </c>
    </row>
    <row r="8464" spans="1:9" x14ac:dyDescent="0.15">
      <c r="A8464" s="57">
        <v>41992</v>
      </c>
      <c r="B8464" s="9" t="s">
        <v>114</v>
      </c>
      <c r="C8464" s="83">
        <f t="shared" si="397"/>
        <v>6.0700000000000007E-3</v>
      </c>
      <c r="D8464" s="82">
        <f t="shared" si="396"/>
        <v>5.9400000000000008E-3</v>
      </c>
      <c r="E8464" s="81">
        <f t="shared" si="398"/>
        <v>1.3000000000000002E-4</v>
      </c>
      <c r="F8464" s="97">
        <f>INDEX(バックデータ一覧!$G$4:$I$27,MATCH(計算過程!B8464,バックデータ一覧!$F$4:$F$27,0),MATCH(VLOOKUP(A8464,バックデータ一覧!$T$3:$U$367,2),バックデータ一覧!$G$3:$I$3,0))*10^-3</f>
        <v>1.3000000000000002E-4</v>
      </c>
      <c r="G8464" s="97">
        <f>INDEX(バックデータ一覧!$J$4:$L$27,MATCH(計算過程!B8464,バックデータ一覧!$F$4:$F$27,0),MATCH(VLOOKUP(A8464,バックデータ一覧!$T$3:$U$367,2),バックデータ一覧!$J$3:$L$3,0))*10^-3</f>
        <v>2.5000000000000001E-4</v>
      </c>
      <c r="H8464" s="97">
        <f>INDEX(バックデータ一覧!$M$4:$O$27,MATCH(計算過程!B8464,バックデータ一覧!$F$4:$F$27,0),MATCH(VLOOKUP(A8464,バックデータ一覧!$T$3:$U$367,2),バックデータ一覧!$M$3:$O$3,0))*10^-3</f>
        <v>3.8000000000000002E-4</v>
      </c>
      <c r="I8464" s="97">
        <f>INDEX(バックデータ一覧!$P$4:$R$27,MATCH(計算過程!B8464,バックデータ一覧!$F$4:$F$27,0),MATCH(VLOOKUP(A8464,バックデータ一覧!$T$3:$U$367,2),バックデータ一覧!$P$3:$R$3,0))*10^-3</f>
        <v>5.0000000000000001E-4</v>
      </c>
    </row>
    <row r="8465" spans="1:9" x14ac:dyDescent="0.15">
      <c r="A8465" s="57">
        <v>41992</v>
      </c>
      <c r="B8465" s="9" t="s">
        <v>115</v>
      </c>
      <c r="C8465" s="83">
        <f t="shared" si="397"/>
        <v>6.2700000000000013E-3</v>
      </c>
      <c r="D8465" s="82">
        <f t="shared" si="396"/>
        <v>5.9400000000000008E-3</v>
      </c>
      <c r="E8465" s="81">
        <f t="shared" si="398"/>
        <v>3.3E-4</v>
      </c>
      <c r="F8465" s="97">
        <f>INDEX(バックデータ一覧!$G$4:$I$27,MATCH(計算過程!B8465,バックデータ一覧!$F$4:$F$27,0),MATCH(VLOOKUP(A8465,バックデータ一覧!$T$3:$U$367,2),バックデータ一覧!$G$3:$I$3,0))*10^-3</f>
        <v>3.3E-4</v>
      </c>
      <c r="G8465" s="97">
        <f>INDEX(バックデータ一覧!$J$4:$L$27,MATCH(計算過程!B8465,バックデータ一覧!$F$4:$F$27,0),MATCH(VLOOKUP(A8465,バックデータ一覧!$T$3:$U$367,2),バックデータ一覧!$J$3:$L$3,0))*10^-3</f>
        <v>6.7000000000000002E-4</v>
      </c>
      <c r="H8465" s="97">
        <f>INDEX(バックデータ一覧!$M$4:$O$27,MATCH(計算過程!B8465,バックデータ一覧!$F$4:$F$27,0),MATCH(VLOOKUP(A8465,バックデータ一覧!$T$3:$U$367,2),バックデータ一覧!$M$3:$O$3,0))*10^-3</f>
        <v>1E-3</v>
      </c>
      <c r="I8465" s="97">
        <f>INDEX(バックデータ一覧!$P$4:$R$27,MATCH(計算過程!B8465,バックデータ一覧!$F$4:$F$27,0),MATCH(VLOOKUP(A8465,バックデータ一覧!$T$3:$U$367,2),バックデータ一覧!$P$3:$R$3,0))*10^-3</f>
        <v>1.33E-3</v>
      </c>
    </row>
    <row r="8466" spans="1:9" x14ac:dyDescent="0.15">
      <c r="A8466" s="57">
        <v>41992</v>
      </c>
      <c r="B8466" s="9" t="s">
        <v>116</v>
      </c>
      <c r="C8466" s="83">
        <f t="shared" si="397"/>
        <v>6.0700000000000007E-3</v>
      </c>
      <c r="D8466" s="82">
        <f t="shared" si="396"/>
        <v>5.9400000000000008E-3</v>
      </c>
      <c r="E8466" s="81">
        <f t="shared" si="398"/>
        <v>1.3000000000000002E-4</v>
      </c>
      <c r="F8466" s="97">
        <f>INDEX(バックデータ一覧!$G$4:$I$27,MATCH(計算過程!B8466,バックデータ一覧!$F$4:$F$27,0),MATCH(VLOOKUP(A8466,バックデータ一覧!$T$3:$U$367,2),バックデータ一覧!$G$3:$I$3,0))*10^-3</f>
        <v>1.3000000000000002E-4</v>
      </c>
      <c r="G8466" s="97">
        <f>INDEX(バックデータ一覧!$J$4:$L$27,MATCH(計算過程!B8466,バックデータ一覧!$F$4:$F$27,0),MATCH(VLOOKUP(A8466,バックデータ一覧!$T$3:$U$367,2),バックデータ一覧!$J$3:$L$3,0))*10^-3</f>
        <v>2.5000000000000001E-4</v>
      </c>
      <c r="H8466" s="97">
        <f>INDEX(バックデータ一覧!$M$4:$O$27,MATCH(計算過程!B8466,バックデータ一覧!$F$4:$F$27,0),MATCH(VLOOKUP(A8466,バックデータ一覧!$T$3:$U$367,2),バックデータ一覧!$M$3:$O$3,0))*10^-3</f>
        <v>3.8000000000000002E-4</v>
      </c>
      <c r="I8466" s="97">
        <f>INDEX(バックデータ一覧!$P$4:$R$27,MATCH(計算過程!B8466,バックデータ一覧!$F$4:$F$27,0),MATCH(VLOOKUP(A8466,バックデータ一覧!$T$3:$U$367,2),バックデータ一覧!$P$3:$R$3,0))*10^-3</f>
        <v>5.0000000000000001E-4</v>
      </c>
    </row>
    <row r="8467" spans="1:9" x14ac:dyDescent="0.15">
      <c r="A8467" s="57">
        <v>41992</v>
      </c>
      <c r="B8467" s="9" t="s">
        <v>117</v>
      </c>
      <c r="C8467" s="83">
        <f t="shared" si="397"/>
        <v>9.3200000000000002E-3</v>
      </c>
      <c r="D8467" s="82">
        <f t="shared" si="396"/>
        <v>5.9400000000000008E-3</v>
      </c>
      <c r="E8467" s="81">
        <f t="shared" si="398"/>
        <v>3.3799999999999998E-3</v>
      </c>
      <c r="F8467" s="97">
        <f>INDEX(バックデータ一覧!$G$4:$I$27,MATCH(計算過程!B8467,バックデータ一覧!$F$4:$F$27,0),MATCH(VLOOKUP(A8467,バックデータ一覧!$T$3:$U$367,2),バックデータ一覧!$G$3:$I$3,0))*10^-3</f>
        <v>3.3799999999999998E-3</v>
      </c>
      <c r="G8467" s="97">
        <f>INDEX(バックデータ一覧!$J$4:$L$27,MATCH(計算過程!B8467,バックデータ一覧!$F$4:$F$27,0),MATCH(VLOOKUP(A8467,バックデータ一覧!$T$3:$U$367,2),バックデータ一覧!$J$3:$L$3,0))*10^-3</f>
        <v>6.7499999999999999E-3</v>
      </c>
      <c r="H8467" s="97">
        <f>INDEX(バックデータ一覧!$M$4:$O$27,MATCH(計算過程!B8467,バックデータ一覧!$F$4:$F$27,0),MATCH(VLOOKUP(A8467,バックデータ一覧!$T$3:$U$367,2),バックデータ一覧!$M$3:$O$3,0))*10^-3</f>
        <v>1.0130000000000002E-2</v>
      </c>
      <c r="I8467" s="97">
        <f>INDEX(バックデータ一覧!$P$4:$R$27,MATCH(計算過程!B8467,バックデータ一覧!$F$4:$F$27,0),MATCH(VLOOKUP(A8467,バックデータ一覧!$T$3:$U$367,2),バックデータ一覧!$P$3:$R$3,0))*10^-3</f>
        <v>1.3509999999999999E-2</v>
      </c>
    </row>
    <row r="8468" spans="1:9" x14ac:dyDescent="0.15">
      <c r="A8468" s="57">
        <v>41992</v>
      </c>
      <c r="B8468" s="9" t="s">
        <v>118</v>
      </c>
      <c r="C8468" s="83">
        <f t="shared" si="397"/>
        <v>6.2700000000000013E-3</v>
      </c>
      <c r="D8468" s="82">
        <f t="shared" si="396"/>
        <v>5.9400000000000008E-3</v>
      </c>
      <c r="E8468" s="81">
        <f t="shared" si="398"/>
        <v>3.3E-4</v>
      </c>
      <c r="F8468" s="97">
        <f>INDEX(バックデータ一覧!$G$4:$I$27,MATCH(計算過程!B8468,バックデータ一覧!$F$4:$F$27,0),MATCH(VLOOKUP(A8468,バックデータ一覧!$T$3:$U$367,2),バックデータ一覧!$G$3:$I$3,0))*10^-3</f>
        <v>3.3E-4</v>
      </c>
      <c r="G8468" s="97">
        <f>INDEX(バックデータ一覧!$J$4:$L$27,MATCH(計算過程!B8468,バックデータ一覧!$F$4:$F$27,0),MATCH(VLOOKUP(A8468,バックデータ一覧!$T$3:$U$367,2),バックデータ一覧!$J$3:$L$3,0))*10^-3</f>
        <v>6.7000000000000002E-4</v>
      </c>
      <c r="H8468" s="97">
        <f>INDEX(バックデータ一覧!$M$4:$O$27,MATCH(計算過程!B8468,バックデータ一覧!$F$4:$F$27,0),MATCH(VLOOKUP(A8468,バックデータ一覧!$T$3:$U$367,2),バックデータ一覧!$M$3:$O$3,0))*10^-3</f>
        <v>1E-3</v>
      </c>
      <c r="I8468" s="97">
        <f>INDEX(バックデータ一覧!$P$4:$R$27,MATCH(計算過程!B8468,バックデータ一覧!$F$4:$F$27,0),MATCH(VLOOKUP(A8468,バックデータ一覧!$T$3:$U$367,2),バックデータ一覧!$P$3:$R$3,0))*10^-3</f>
        <v>1.33E-3</v>
      </c>
    </row>
    <row r="8469" spans="1:9" x14ac:dyDescent="0.15">
      <c r="A8469" s="57">
        <v>41992</v>
      </c>
      <c r="B8469" s="9" t="s">
        <v>119</v>
      </c>
      <c r="C8469" s="83">
        <f t="shared" si="397"/>
        <v>6.0700000000000007E-3</v>
      </c>
      <c r="D8469" s="82">
        <f t="shared" si="396"/>
        <v>5.9400000000000008E-3</v>
      </c>
      <c r="E8469" s="81">
        <f t="shared" si="398"/>
        <v>1.3000000000000002E-4</v>
      </c>
      <c r="F8469" s="97">
        <f>INDEX(バックデータ一覧!$G$4:$I$27,MATCH(計算過程!B8469,バックデータ一覧!$F$4:$F$27,0),MATCH(VLOOKUP(A8469,バックデータ一覧!$T$3:$U$367,2),バックデータ一覧!$G$3:$I$3,0))*10^-3</f>
        <v>1.3000000000000002E-4</v>
      </c>
      <c r="G8469" s="97">
        <f>INDEX(バックデータ一覧!$J$4:$L$27,MATCH(計算過程!B8469,バックデータ一覧!$F$4:$F$27,0),MATCH(VLOOKUP(A8469,バックデータ一覧!$T$3:$U$367,2),バックデータ一覧!$J$3:$L$3,0))*10^-3</f>
        <v>2.5000000000000001E-4</v>
      </c>
      <c r="H8469" s="97">
        <f>INDEX(バックデータ一覧!$M$4:$O$27,MATCH(計算過程!B8469,バックデータ一覧!$F$4:$F$27,0),MATCH(VLOOKUP(A8469,バックデータ一覧!$T$3:$U$367,2),バックデータ一覧!$M$3:$O$3,0))*10^-3</f>
        <v>3.8000000000000002E-4</v>
      </c>
      <c r="I8469" s="97">
        <f>INDEX(バックデータ一覧!$P$4:$R$27,MATCH(計算過程!B8469,バックデータ一覧!$F$4:$F$27,0),MATCH(VLOOKUP(A8469,バックデータ一覧!$T$3:$U$367,2),バックデータ一覧!$P$3:$R$3,0))*10^-3</f>
        <v>5.0000000000000001E-4</v>
      </c>
    </row>
    <row r="8470" spans="1:9" x14ac:dyDescent="0.15">
      <c r="A8470" s="57">
        <v>41992</v>
      </c>
      <c r="B8470" s="9" t="s">
        <v>120</v>
      </c>
      <c r="C8470" s="83">
        <f t="shared" si="397"/>
        <v>6.0700000000000007E-3</v>
      </c>
      <c r="D8470" s="82">
        <f t="shared" si="396"/>
        <v>5.9400000000000008E-3</v>
      </c>
      <c r="E8470" s="81">
        <f t="shared" si="398"/>
        <v>1.3000000000000002E-4</v>
      </c>
      <c r="F8470" s="97">
        <f>INDEX(バックデータ一覧!$G$4:$I$27,MATCH(計算過程!B8470,バックデータ一覧!$F$4:$F$27,0),MATCH(VLOOKUP(A8470,バックデータ一覧!$T$3:$U$367,2),バックデータ一覧!$G$3:$I$3,0))*10^-3</f>
        <v>1.3000000000000002E-4</v>
      </c>
      <c r="G8470" s="97">
        <f>INDEX(バックデータ一覧!$J$4:$L$27,MATCH(計算過程!B8470,バックデータ一覧!$F$4:$F$27,0),MATCH(VLOOKUP(A8470,バックデータ一覧!$T$3:$U$367,2),バックデータ一覧!$J$3:$L$3,0))*10^-3</f>
        <v>2.5000000000000001E-4</v>
      </c>
      <c r="H8470" s="97">
        <f>INDEX(バックデータ一覧!$M$4:$O$27,MATCH(計算過程!B8470,バックデータ一覧!$F$4:$F$27,0),MATCH(VLOOKUP(A8470,バックデータ一覧!$T$3:$U$367,2),バックデータ一覧!$M$3:$O$3,0))*10^-3</f>
        <v>3.8000000000000002E-4</v>
      </c>
      <c r="I8470" s="97">
        <f>INDEX(バックデータ一覧!$P$4:$R$27,MATCH(計算過程!B8470,バックデータ一覧!$F$4:$F$27,0),MATCH(VLOOKUP(A8470,バックデータ一覧!$T$3:$U$367,2),バックデータ一覧!$P$3:$R$3,0))*10^-3</f>
        <v>5.0000000000000001E-4</v>
      </c>
    </row>
    <row r="8471" spans="1:9" x14ac:dyDescent="0.15">
      <c r="A8471" s="57">
        <v>41992</v>
      </c>
      <c r="B8471" s="9" t="s">
        <v>121</v>
      </c>
      <c r="C8471" s="83">
        <f t="shared" si="397"/>
        <v>6.2700000000000013E-3</v>
      </c>
      <c r="D8471" s="82">
        <f t="shared" si="396"/>
        <v>5.9400000000000008E-3</v>
      </c>
      <c r="E8471" s="81">
        <f t="shared" si="398"/>
        <v>3.3E-4</v>
      </c>
      <c r="F8471" s="97">
        <f>INDEX(バックデータ一覧!$G$4:$I$27,MATCH(計算過程!B8471,バックデータ一覧!$F$4:$F$27,0),MATCH(VLOOKUP(A8471,バックデータ一覧!$T$3:$U$367,2),バックデータ一覧!$G$3:$I$3,0))*10^-3</f>
        <v>3.3E-4</v>
      </c>
      <c r="G8471" s="97">
        <f>INDEX(バックデータ一覧!$J$4:$L$27,MATCH(計算過程!B8471,バックデータ一覧!$F$4:$F$27,0),MATCH(VLOOKUP(A8471,バックデータ一覧!$T$3:$U$367,2),バックデータ一覧!$J$3:$L$3,0))*10^-3</f>
        <v>6.7000000000000002E-4</v>
      </c>
      <c r="H8471" s="97">
        <f>INDEX(バックデータ一覧!$M$4:$O$27,MATCH(計算過程!B8471,バックデータ一覧!$F$4:$F$27,0),MATCH(VLOOKUP(A8471,バックデータ一覧!$T$3:$U$367,2),バックデータ一覧!$M$3:$O$3,0))*10^-3</f>
        <v>1E-3</v>
      </c>
      <c r="I8471" s="97">
        <f>INDEX(バックデータ一覧!$P$4:$R$27,MATCH(計算過程!B8471,バックデータ一覧!$F$4:$F$27,0),MATCH(VLOOKUP(A8471,バックデータ一覧!$T$3:$U$367,2),バックデータ一覧!$P$3:$R$3,0))*10^-3</f>
        <v>1.33E-3</v>
      </c>
    </row>
    <row r="8472" spans="1:9" x14ac:dyDescent="0.15">
      <c r="A8472" s="57">
        <v>41992</v>
      </c>
      <c r="B8472" s="9" t="s">
        <v>122</v>
      </c>
      <c r="C8472" s="83">
        <f t="shared" si="397"/>
        <v>6.2700000000000013E-3</v>
      </c>
      <c r="D8472" s="82">
        <f t="shared" si="396"/>
        <v>5.9400000000000008E-3</v>
      </c>
      <c r="E8472" s="81">
        <f t="shared" si="398"/>
        <v>3.3E-4</v>
      </c>
      <c r="F8472" s="97">
        <f>INDEX(バックデータ一覧!$G$4:$I$27,MATCH(計算過程!B8472,バックデータ一覧!$F$4:$F$27,0),MATCH(VLOOKUP(A8472,バックデータ一覧!$T$3:$U$367,2),バックデータ一覧!$G$3:$I$3,0))*10^-3</f>
        <v>3.3E-4</v>
      </c>
      <c r="G8472" s="97">
        <f>INDEX(バックデータ一覧!$J$4:$L$27,MATCH(計算過程!B8472,バックデータ一覧!$F$4:$F$27,0),MATCH(VLOOKUP(A8472,バックデータ一覧!$T$3:$U$367,2),バックデータ一覧!$J$3:$L$3,0))*10^-3</f>
        <v>6.7000000000000002E-4</v>
      </c>
      <c r="H8472" s="97">
        <f>INDEX(バックデータ一覧!$M$4:$O$27,MATCH(計算過程!B8472,バックデータ一覧!$F$4:$F$27,0),MATCH(VLOOKUP(A8472,バックデータ一覧!$T$3:$U$367,2),バックデータ一覧!$M$3:$O$3,0))*10^-3</f>
        <v>1E-3</v>
      </c>
      <c r="I8472" s="97">
        <f>INDEX(バックデータ一覧!$P$4:$R$27,MATCH(計算過程!B8472,バックデータ一覧!$F$4:$F$27,0),MATCH(VLOOKUP(A8472,バックデータ一覧!$T$3:$U$367,2),バックデータ一覧!$P$3:$R$3,0))*10^-3</f>
        <v>1.33E-3</v>
      </c>
    </row>
    <row r="8473" spans="1:9" x14ac:dyDescent="0.15">
      <c r="A8473" s="57">
        <v>41992</v>
      </c>
      <c r="B8473" s="9" t="s">
        <v>123</v>
      </c>
      <c r="C8473" s="83">
        <f t="shared" si="397"/>
        <v>1.2360000000000001E-2</v>
      </c>
      <c r="D8473" s="82">
        <f t="shared" si="396"/>
        <v>5.9400000000000008E-3</v>
      </c>
      <c r="E8473" s="81">
        <f t="shared" si="398"/>
        <v>6.4200000000000004E-3</v>
      </c>
      <c r="F8473" s="97">
        <f>INDEX(バックデータ一覧!$G$4:$I$27,MATCH(計算過程!B8473,バックデータ一覧!$F$4:$F$27,0),MATCH(VLOOKUP(A8473,バックデータ一覧!$T$3:$U$367,2),バックデータ一覧!$G$3:$I$3,0))*10^-3</f>
        <v>6.4200000000000004E-3</v>
      </c>
      <c r="G8473" s="97">
        <f>INDEX(バックデータ一覧!$J$4:$L$27,MATCH(計算過程!B8473,バックデータ一覧!$F$4:$F$27,0),MATCH(VLOOKUP(A8473,バックデータ一覧!$T$3:$U$367,2),バックデータ一覧!$J$3:$L$3,0))*10^-3</f>
        <v>1.2840000000000001E-2</v>
      </c>
      <c r="H8473" s="97">
        <f>INDEX(バックデータ一覧!$M$4:$O$27,MATCH(計算過程!B8473,バックデータ一覧!$F$4:$F$27,0),MATCH(VLOOKUP(A8473,バックデータ一覧!$T$3:$U$367,2),バックデータ一覧!$M$3:$O$3,0))*10^-3</f>
        <v>1.9260000000000003E-2</v>
      </c>
      <c r="I8473" s="97">
        <f>INDEX(バックデータ一覧!$P$4:$R$27,MATCH(計算過程!B8473,バックデータ一覧!$F$4:$F$27,0),MATCH(VLOOKUP(A8473,バックデータ一覧!$T$3:$U$367,2),バックデータ一覧!$P$3:$R$3,0))*10^-3</f>
        <v>2.5680000000000001E-2</v>
      </c>
    </row>
    <row r="8474" spans="1:9" x14ac:dyDescent="0.15">
      <c r="A8474" s="57">
        <v>41992</v>
      </c>
      <c r="B8474" s="9" t="s">
        <v>124</v>
      </c>
      <c r="C8474" s="83">
        <f t="shared" si="397"/>
        <v>1.2360000000000001E-2</v>
      </c>
      <c r="D8474" s="82">
        <f t="shared" si="396"/>
        <v>5.9400000000000008E-3</v>
      </c>
      <c r="E8474" s="81">
        <f t="shared" si="398"/>
        <v>6.4200000000000004E-3</v>
      </c>
      <c r="F8474" s="97">
        <f>INDEX(バックデータ一覧!$G$4:$I$27,MATCH(計算過程!B8474,バックデータ一覧!$F$4:$F$27,0),MATCH(VLOOKUP(A8474,バックデータ一覧!$T$3:$U$367,2),バックデータ一覧!$G$3:$I$3,0))*10^-3</f>
        <v>6.4200000000000004E-3</v>
      </c>
      <c r="G8474" s="97">
        <f>INDEX(バックデータ一覧!$J$4:$L$27,MATCH(計算過程!B8474,バックデータ一覧!$F$4:$F$27,0),MATCH(VLOOKUP(A8474,バックデータ一覧!$T$3:$U$367,2),バックデータ一覧!$J$3:$L$3,0))*10^-3</f>
        <v>1.2840000000000001E-2</v>
      </c>
      <c r="H8474" s="97">
        <f>INDEX(バックデータ一覧!$M$4:$O$27,MATCH(計算過程!B8474,バックデータ一覧!$F$4:$F$27,0),MATCH(VLOOKUP(A8474,バックデータ一覧!$T$3:$U$367,2),バックデータ一覧!$M$3:$O$3,0))*10^-3</f>
        <v>1.9260000000000003E-2</v>
      </c>
      <c r="I8474" s="97">
        <f>INDEX(バックデータ一覧!$P$4:$R$27,MATCH(計算過程!B8474,バックデータ一覧!$F$4:$F$27,0),MATCH(VLOOKUP(A8474,バックデータ一覧!$T$3:$U$367,2),バックデータ一覧!$P$3:$R$3,0))*10^-3</f>
        <v>2.5680000000000001E-2</v>
      </c>
    </row>
    <row r="8475" spans="1:9" x14ac:dyDescent="0.15">
      <c r="A8475" s="57">
        <v>41992</v>
      </c>
      <c r="B8475" s="9" t="s">
        <v>125</v>
      </c>
      <c r="C8475" s="83">
        <f t="shared" si="397"/>
        <v>6.2700000000000013E-3</v>
      </c>
      <c r="D8475" s="82">
        <f t="shared" si="396"/>
        <v>5.9400000000000008E-3</v>
      </c>
      <c r="E8475" s="81">
        <f t="shared" si="398"/>
        <v>3.3E-4</v>
      </c>
      <c r="F8475" s="97">
        <f>INDEX(バックデータ一覧!$G$4:$I$27,MATCH(計算過程!B8475,バックデータ一覧!$F$4:$F$27,0),MATCH(VLOOKUP(A8475,バックデータ一覧!$T$3:$U$367,2),バックデータ一覧!$G$3:$I$3,0))*10^-3</f>
        <v>3.3E-4</v>
      </c>
      <c r="G8475" s="97">
        <f>INDEX(バックデータ一覧!$J$4:$L$27,MATCH(計算過程!B8475,バックデータ一覧!$F$4:$F$27,0),MATCH(VLOOKUP(A8475,バックデータ一覧!$T$3:$U$367,2),バックデータ一覧!$J$3:$L$3,0))*10^-3</f>
        <v>6.7000000000000002E-4</v>
      </c>
      <c r="H8475" s="97">
        <f>INDEX(バックデータ一覧!$M$4:$O$27,MATCH(計算過程!B8475,バックデータ一覧!$F$4:$F$27,0),MATCH(VLOOKUP(A8475,バックデータ一覧!$T$3:$U$367,2),バックデータ一覧!$M$3:$O$3,0))*10^-3</f>
        <v>1E-3</v>
      </c>
      <c r="I8475" s="97">
        <f>INDEX(バックデータ一覧!$P$4:$R$27,MATCH(計算過程!B8475,バックデータ一覧!$F$4:$F$27,0),MATCH(VLOOKUP(A8475,バックデータ一覧!$T$3:$U$367,2),バックデータ一覧!$P$3:$R$3,0))*10^-3</f>
        <v>1.33E-3</v>
      </c>
    </row>
    <row r="8476" spans="1:9" x14ac:dyDescent="0.15">
      <c r="A8476" s="57">
        <v>41992</v>
      </c>
      <c r="B8476" s="9" t="s">
        <v>126</v>
      </c>
      <c r="C8476" s="83">
        <f t="shared" si="397"/>
        <v>6.2700000000000013E-3</v>
      </c>
      <c r="D8476" s="82">
        <f t="shared" si="396"/>
        <v>5.9400000000000008E-3</v>
      </c>
      <c r="E8476" s="81">
        <f t="shared" si="398"/>
        <v>3.3E-4</v>
      </c>
      <c r="F8476" s="97">
        <f>INDEX(バックデータ一覧!$G$4:$I$27,MATCH(計算過程!B8476,バックデータ一覧!$F$4:$F$27,0),MATCH(VLOOKUP(A8476,バックデータ一覧!$T$3:$U$367,2),バックデータ一覧!$G$3:$I$3,0))*10^-3</f>
        <v>3.3E-4</v>
      </c>
      <c r="G8476" s="97">
        <f>INDEX(バックデータ一覧!$J$4:$L$27,MATCH(計算過程!B8476,バックデータ一覧!$F$4:$F$27,0),MATCH(VLOOKUP(A8476,バックデータ一覧!$T$3:$U$367,2),バックデータ一覧!$J$3:$L$3,0))*10^-3</f>
        <v>6.7000000000000002E-4</v>
      </c>
      <c r="H8476" s="97">
        <f>INDEX(バックデータ一覧!$M$4:$O$27,MATCH(計算過程!B8476,バックデータ一覧!$F$4:$F$27,0),MATCH(VLOOKUP(A8476,バックデータ一覧!$T$3:$U$367,2),バックデータ一覧!$M$3:$O$3,0))*10^-3</f>
        <v>1E-3</v>
      </c>
      <c r="I8476" s="97">
        <f>INDEX(バックデータ一覧!$P$4:$R$27,MATCH(計算過程!B8476,バックデータ一覧!$F$4:$F$27,0),MATCH(VLOOKUP(A8476,バックデータ一覧!$T$3:$U$367,2),バックデータ一覧!$P$3:$R$3,0))*10^-3</f>
        <v>1.33E-3</v>
      </c>
    </row>
    <row r="8477" spans="1:9" x14ac:dyDescent="0.15">
      <c r="A8477" s="57">
        <v>41992</v>
      </c>
      <c r="B8477" s="9" t="s">
        <v>127</v>
      </c>
      <c r="C8477" s="83">
        <f t="shared" si="397"/>
        <v>1.2220000000000002E-2</v>
      </c>
      <c r="D8477" s="82">
        <f t="shared" si="396"/>
        <v>5.9400000000000008E-3</v>
      </c>
      <c r="E8477" s="81">
        <f t="shared" si="398"/>
        <v>6.28E-3</v>
      </c>
      <c r="F8477" s="97">
        <f>INDEX(バックデータ一覧!$G$4:$I$27,MATCH(計算過程!B8477,バックデータ一覧!$F$4:$F$27,0),MATCH(VLOOKUP(A8477,バックデータ一覧!$T$3:$U$367,2),バックデータ一覧!$G$3:$I$3,0))*10^-3</f>
        <v>6.28E-3</v>
      </c>
      <c r="G8477" s="97">
        <f>INDEX(バックデータ一覧!$J$4:$L$27,MATCH(計算過程!B8477,バックデータ一覧!$F$4:$F$27,0),MATCH(VLOOKUP(A8477,バックデータ一覧!$T$3:$U$367,2),バックデータ一覧!$J$3:$L$3,0))*10^-3</f>
        <v>1.256E-2</v>
      </c>
      <c r="H8477" s="97">
        <f>INDEX(バックデータ一覧!$M$4:$O$27,MATCH(計算過程!B8477,バックデータ一覧!$F$4:$F$27,0),MATCH(VLOOKUP(A8477,バックデータ一覧!$T$3:$U$367,2),バックデータ一覧!$M$3:$O$3,0))*10^-3</f>
        <v>1.8839999999999999E-2</v>
      </c>
      <c r="I8477" s="97">
        <f>INDEX(バックデータ一覧!$P$4:$R$27,MATCH(計算過程!B8477,バックデータ一覧!$F$4:$F$27,0),MATCH(VLOOKUP(A8477,バックデータ一覧!$T$3:$U$367,2),バックデータ一覧!$P$3:$R$3,0))*10^-3</f>
        <v>2.512E-2</v>
      </c>
    </row>
    <row r="8478" spans="1:9" x14ac:dyDescent="0.15">
      <c r="A8478" s="57">
        <v>41992</v>
      </c>
      <c r="B8478" s="9" t="s">
        <v>128</v>
      </c>
      <c r="C8478" s="83">
        <f t="shared" si="397"/>
        <v>1.2640000000000002E-2</v>
      </c>
      <c r="D8478" s="82">
        <f t="shared" si="396"/>
        <v>5.9400000000000008E-3</v>
      </c>
      <c r="E8478" s="81">
        <f t="shared" si="398"/>
        <v>6.7000000000000002E-3</v>
      </c>
      <c r="F8478" s="97">
        <f>INDEX(バックデータ一覧!$G$4:$I$27,MATCH(計算過程!B8478,バックデータ一覧!$F$4:$F$27,0),MATCH(VLOOKUP(A8478,バックデータ一覧!$T$3:$U$367,2),バックデータ一覧!$G$3:$I$3,0))*10^-3</f>
        <v>6.7000000000000002E-3</v>
      </c>
      <c r="G8478" s="97">
        <f>INDEX(バックデータ一覧!$J$4:$L$27,MATCH(計算過程!B8478,バックデータ一覧!$F$4:$F$27,0),MATCH(VLOOKUP(A8478,バックデータ一覧!$T$3:$U$367,2),バックデータ一覧!$J$3:$L$3,0))*10^-3</f>
        <v>1.3390000000000001E-2</v>
      </c>
      <c r="H8478" s="97">
        <f>INDEX(バックデータ一覧!$M$4:$O$27,MATCH(計算過程!B8478,バックデータ一覧!$F$4:$F$27,0),MATCH(VLOOKUP(A8478,バックデータ一覧!$T$3:$U$367,2),バックデータ一覧!$M$3:$O$3,0))*10^-3</f>
        <v>2.009E-2</v>
      </c>
      <c r="I8478" s="97">
        <f>INDEX(バックデータ一覧!$P$4:$R$27,MATCH(計算過程!B8478,バックデータ一覧!$F$4:$F$27,0),MATCH(VLOOKUP(A8478,バックデータ一覧!$T$3:$U$367,2),バックデータ一覧!$P$3:$R$3,0))*10^-3</f>
        <v>2.6790000000000001E-2</v>
      </c>
    </row>
    <row r="8479" spans="1:9" x14ac:dyDescent="0.15">
      <c r="A8479" s="57">
        <v>41993</v>
      </c>
      <c r="B8479" s="9" t="s">
        <v>105</v>
      </c>
      <c r="C8479" s="83">
        <f t="shared" si="397"/>
        <v>6.0700000000000007E-3</v>
      </c>
      <c r="D8479" s="82">
        <f t="shared" si="396"/>
        <v>5.9400000000000008E-3</v>
      </c>
      <c r="E8479" s="81">
        <f t="shared" si="398"/>
        <v>1.3000000000000002E-4</v>
      </c>
      <c r="F8479" s="97">
        <f>INDEX(バックデータ一覧!$G$4:$I$27,MATCH(計算過程!B8479,バックデータ一覧!$F$4:$F$27,0),MATCH(VLOOKUP(A8479,バックデータ一覧!$T$3:$U$367,2),バックデータ一覧!$G$3:$I$3,0))*10^-3</f>
        <v>1.3000000000000002E-4</v>
      </c>
      <c r="G8479" s="97">
        <f>INDEX(バックデータ一覧!$J$4:$L$27,MATCH(計算過程!B8479,バックデータ一覧!$F$4:$F$27,0),MATCH(VLOOKUP(A8479,バックデータ一覧!$T$3:$U$367,2),バックデータ一覧!$J$3:$L$3,0))*10^-3</f>
        <v>2.5000000000000001E-4</v>
      </c>
      <c r="H8479" s="97">
        <f>INDEX(バックデータ一覧!$M$4:$O$27,MATCH(計算過程!B8479,バックデータ一覧!$F$4:$F$27,0),MATCH(VLOOKUP(A8479,バックデータ一覧!$T$3:$U$367,2),バックデータ一覧!$M$3:$O$3,0))*10^-3</f>
        <v>3.8000000000000002E-4</v>
      </c>
      <c r="I8479" s="97">
        <f>INDEX(バックデータ一覧!$P$4:$R$27,MATCH(計算過程!B8479,バックデータ一覧!$F$4:$F$27,0),MATCH(VLOOKUP(A8479,バックデータ一覧!$T$3:$U$367,2),バックデータ一覧!$P$3:$R$3,0))*10^-3</f>
        <v>5.0000000000000001E-4</v>
      </c>
    </row>
    <row r="8480" spans="1:9" x14ac:dyDescent="0.15">
      <c r="A8480" s="57">
        <v>41993</v>
      </c>
      <c r="B8480" s="9" t="s">
        <v>106</v>
      </c>
      <c r="C8480" s="83">
        <f t="shared" si="397"/>
        <v>6.0700000000000007E-3</v>
      </c>
      <c r="D8480" s="82">
        <f t="shared" si="396"/>
        <v>5.9400000000000008E-3</v>
      </c>
      <c r="E8480" s="81">
        <f t="shared" si="398"/>
        <v>1.3000000000000002E-4</v>
      </c>
      <c r="F8480" s="97">
        <f>INDEX(バックデータ一覧!$G$4:$I$27,MATCH(計算過程!B8480,バックデータ一覧!$F$4:$F$27,0),MATCH(VLOOKUP(A8480,バックデータ一覧!$T$3:$U$367,2),バックデータ一覧!$G$3:$I$3,0))*10^-3</f>
        <v>1.3000000000000002E-4</v>
      </c>
      <c r="G8480" s="97">
        <f>INDEX(バックデータ一覧!$J$4:$L$27,MATCH(計算過程!B8480,バックデータ一覧!$F$4:$F$27,0),MATCH(VLOOKUP(A8480,バックデータ一覧!$T$3:$U$367,2),バックデータ一覧!$J$3:$L$3,0))*10^-3</f>
        <v>2.5000000000000001E-4</v>
      </c>
      <c r="H8480" s="97">
        <f>INDEX(バックデータ一覧!$M$4:$O$27,MATCH(計算過程!B8480,バックデータ一覧!$F$4:$F$27,0),MATCH(VLOOKUP(A8480,バックデータ一覧!$T$3:$U$367,2),バックデータ一覧!$M$3:$O$3,0))*10^-3</f>
        <v>3.8000000000000002E-4</v>
      </c>
      <c r="I8480" s="97">
        <f>INDEX(バックデータ一覧!$P$4:$R$27,MATCH(計算過程!B8480,バックデータ一覧!$F$4:$F$27,0),MATCH(VLOOKUP(A8480,バックデータ一覧!$T$3:$U$367,2),バックデータ一覧!$P$3:$R$3,0))*10^-3</f>
        <v>5.0000000000000001E-4</v>
      </c>
    </row>
    <row r="8481" spans="1:9" x14ac:dyDescent="0.15">
      <c r="A8481" s="57">
        <v>41993</v>
      </c>
      <c r="B8481" s="9" t="s">
        <v>107</v>
      </c>
      <c r="C8481" s="83">
        <f t="shared" si="397"/>
        <v>6.0700000000000007E-3</v>
      </c>
      <c r="D8481" s="82">
        <f t="shared" si="396"/>
        <v>5.9400000000000008E-3</v>
      </c>
      <c r="E8481" s="81">
        <f t="shared" si="398"/>
        <v>1.3000000000000002E-4</v>
      </c>
      <c r="F8481" s="97">
        <f>INDEX(バックデータ一覧!$G$4:$I$27,MATCH(計算過程!B8481,バックデータ一覧!$F$4:$F$27,0),MATCH(VLOOKUP(A8481,バックデータ一覧!$T$3:$U$367,2),バックデータ一覧!$G$3:$I$3,0))*10^-3</f>
        <v>1.3000000000000002E-4</v>
      </c>
      <c r="G8481" s="97">
        <f>INDEX(バックデータ一覧!$J$4:$L$27,MATCH(計算過程!B8481,バックデータ一覧!$F$4:$F$27,0),MATCH(VLOOKUP(A8481,バックデータ一覧!$T$3:$U$367,2),バックデータ一覧!$J$3:$L$3,0))*10^-3</f>
        <v>2.5000000000000001E-4</v>
      </c>
      <c r="H8481" s="97">
        <f>INDEX(バックデータ一覧!$M$4:$O$27,MATCH(計算過程!B8481,バックデータ一覧!$F$4:$F$27,0),MATCH(VLOOKUP(A8481,バックデータ一覧!$T$3:$U$367,2),バックデータ一覧!$M$3:$O$3,0))*10^-3</f>
        <v>3.8000000000000002E-4</v>
      </c>
      <c r="I8481" s="97">
        <f>INDEX(バックデータ一覧!$P$4:$R$27,MATCH(計算過程!B8481,バックデータ一覧!$F$4:$F$27,0),MATCH(VLOOKUP(A8481,バックデータ一覧!$T$3:$U$367,2),バックデータ一覧!$P$3:$R$3,0))*10^-3</f>
        <v>5.0000000000000001E-4</v>
      </c>
    </row>
    <row r="8482" spans="1:9" x14ac:dyDescent="0.15">
      <c r="A8482" s="57">
        <v>41993</v>
      </c>
      <c r="B8482" s="9" t="s">
        <v>108</v>
      </c>
      <c r="C8482" s="83">
        <f t="shared" si="397"/>
        <v>6.0700000000000007E-3</v>
      </c>
      <c r="D8482" s="82">
        <f t="shared" si="396"/>
        <v>5.9400000000000008E-3</v>
      </c>
      <c r="E8482" s="81">
        <f t="shared" si="398"/>
        <v>1.3000000000000002E-4</v>
      </c>
      <c r="F8482" s="97">
        <f>INDEX(バックデータ一覧!$G$4:$I$27,MATCH(計算過程!B8482,バックデータ一覧!$F$4:$F$27,0),MATCH(VLOOKUP(A8482,バックデータ一覧!$T$3:$U$367,2),バックデータ一覧!$G$3:$I$3,0))*10^-3</f>
        <v>1.3000000000000002E-4</v>
      </c>
      <c r="G8482" s="97">
        <f>INDEX(バックデータ一覧!$J$4:$L$27,MATCH(計算過程!B8482,バックデータ一覧!$F$4:$F$27,0),MATCH(VLOOKUP(A8482,バックデータ一覧!$T$3:$U$367,2),バックデータ一覧!$J$3:$L$3,0))*10^-3</f>
        <v>2.5000000000000001E-4</v>
      </c>
      <c r="H8482" s="97">
        <f>INDEX(バックデータ一覧!$M$4:$O$27,MATCH(計算過程!B8482,バックデータ一覧!$F$4:$F$27,0),MATCH(VLOOKUP(A8482,バックデータ一覧!$T$3:$U$367,2),バックデータ一覧!$M$3:$O$3,0))*10^-3</f>
        <v>3.8000000000000002E-4</v>
      </c>
      <c r="I8482" s="97">
        <f>INDEX(バックデータ一覧!$P$4:$R$27,MATCH(計算過程!B8482,バックデータ一覧!$F$4:$F$27,0),MATCH(VLOOKUP(A8482,バックデータ一覧!$T$3:$U$367,2),バックデータ一覧!$P$3:$R$3,0))*10^-3</f>
        <v>5.0000000000000001E-4</v>
      </c>
    </row>
    <row r="8483" spans="1:9" x14ac:dyDescent="0.15">
      <c r="A8483" s="57">
        <v>41993</v>
      </c>
      <c r="B8483" s="9" t="s">
        <v>109</v>
      </c>
      <c r="C8483" s="83">
        <f t="shared" si="397"/>
        <v>6.0700000000000007E-3</v>
      </c>
      <c r="D8483" s="82">
        <f t="shared" si="396"/>
        <v>5.9400000000000008E-3</v>
      </c>
      <c r="E8483" s="81">
        <f t="shared" si="398"/>
        <v>1.3000000000000002E-4</v>
      </c>
      <c r="F8483" s="97">
        <f>INDEX(バックデータ一覧!$G$4:$I$27,MATCH(計算過程!B8483,バックデータ一覧!$F$4:$F$27,0),MATCH(VLOOKUP(A8483,バックデータ一覧!$T$3:$U$367,2),バックデータ一覧!$G$3:$I$3,0))*10^-3</f>
        <v>1.3000000000000002E-4</v>
      </c>
      <c r="G8483" s="97">
        <f>INDEX(バックデータ一覧!$J$4:$L$27,MATCH(計算過程!B8483,バックデータ一覧!$F$4:$F$27,0),MATCH(VLOOKUP(A8483,バックデータ一覧!$T$3:$U$367,2),バックデータ一覧!$J$3:$L$3,0))*10^-3</f>
        <v>2.5000000000000001E-4</v>
      </c>
      <c r="H8483" s="97">
        <f>INDEX(バックデータ一覧!$M$4:$O$27,MATCH(計算過程!B8483,バックデータ一覧!$F$4:$F$27,0),MATCH(VLOOKUP(A8483,バックデータ一覧!$T$3:$U$367,2),バックデータ一覧!$M$3:$O$3,0))*10^-3</f>
        <v>3.8000000000000002E-4</v>
      </c>
      <c r="I8483" s="97">
        <f>INDEX(バックデータ一覧!$P$4:$R$27,MATCH(計算過程!B8483,バックデータ一覧!$F$4:$F$27,0),MATCH(VLOOKUP(A8483,バックデータ一覧!$T$3:$U$367,2),バックデータ一覧!$P$3:$R$3,0))*10^-3</f>
        <v>5.0000000000000001E-4</v>
      </c>
    </row>
    <row r="8484" spans="1:9" x14ac:dyDescent="0.15">
      <c r="A8484" s="57">
        <v>41993</v>
      </c>
      <c r="B8484" s="9" t="s">
        <v>110</v>
      </c>
      <c r="C8484" s="83">
        <f t="shared" si="397"/>
        <v>6.0700000000000007E-3</v>
      </c>
      <c r="D8484" s="82">
        <f t="shared" si="396"/>
        <v>5.9400000000000008E-3</v>
      </c>
      <c r="E8484" s="81">
        <f t="shared" si="398"/>
        <v>1.3000000000000002E-4</v>
      </c>
      <c r="F8484" s="97">
        <f>INDEX(バックデータ一覧!$G$4:$I$27,MATCH(計算過程!B8484,バックデータ一覧!$F$4:$F$27,0),MATCH(VLOOKUP(A8484,バックデータ一覧!$T$3:$U$367,2),バックデータ一覧!$G$3:$I$3,0))*10^-3</f>
        <v>1.3000000000000002E-4</v>
      </c>
      <c r="G8484" s="97">
        <f>INDEX(バックデータ一覧!$J$4:$L$27,MATCH(計算過程!B8484,バックデータ一覧!$F$4:$F$27,0),MATCH(VLOOKUP(A8484,バックデータ一覧!$T$3:$U$367,2),バックデータ一覧!$J$3:$L$3,0))*10^-3</f>
        <v>2.5000000000000001E-4</v>
      </c>
      <c r="H8484" s="97">
        <f>INDEX(バックデータ一覧!$M$4:$O$27,MATCH(計算過程!B8484,バックデータ一覧!$F$4:$F$27,0),MATCH(VLOOKUP(A8484,バックデータ一覧!$T$3:$U$367,2),バックデータ一覧!$M$3:$O$3,0))*10^-3</f>
        <v>3.8000000000000002E-4</v>
      </c>
      <c r="I8484" s="97">
        <f>INDEX(バックデータ一覧!$P$4:$R$27,MATCH(計算過程!B8484,バックデータ一覧!$F$4:$F$27,0),MATCH(VLOOKUP(A8484,バックデータ一覧!$T$3:$U$367,2),バックデータ一覧!$P$3:$R$3,0))*10^-3</f>
        <v>5.0000000000000001E-4</v>
      </c>
    </row>
    <row r="8485" spans="1:9" x14ac:dyDescent="0.15">
      <c r="A8485" s="57">
        <v>41993</v>
      </c>
      <c r="B8485" s="9" t="s">
        <v>111</v>
      </c>
      <c r="C8485" s="83">
        <f t="shared" si="397"/>
        <v>9.3200000000000002E-3</v>
      </c>
      <c r="D8485" s="82">
        <f t="shared" si="396"/>
        <v>5.9400000000000008E-3</v>
      </c>
      <c r="E8485" s="81">
        <f t="shared" si="398"/>
        <v>3.3799999999999998E-3</v>
      </c>
      <c r="F8485" s="97">
        <f>INDEX(バックデータ一覧!$G$4:$I$27,MATCH(計算過程!B8485,バックデータ一覧!$F$4:$F$27,0),MATCH(VLOOKUP(A8485,バックデータ一覧!$T$3:$U$367,2),バックデータ一覧!$G$3:$I$3,0))*10^-3</f>
        <v>3.3799999999999998E-3</v>
      </c>
      <c r="G8485" s="97">
        <f>INDEX(バックデータ一覧!$J$4:$L$27,MATCH(計算過程!B8485,バックデータ一覧!$F$4:$F$27,0),MATCH(VLOOKUP(A8485,バックデータ一覧!$T$3:$U$367,2),バックデータ一覧!$J$3:$L$3,0))*10^-3</f>
        <v>6.7499999999999999E-3</v>
      </c>
      <c r="H8485" s="97">
        <f>INDEX(バックデータ一覧!$M$4:$O$27,MATCH(計算過程!B8485,バックデータ一覧!$F$4:$F$27,0),MATCH(VLOOKUP(A8485,バックデータ一覧!$T$3:$U$367,2),バックデータ一覧!$M$3:$O$3,0))*10^-3</f>
        <v>1.0130000000000002E-2</v>
      </c>
      <c r="I8485" s="97">
        <f>INDEX(バックデータ一覧!$P$4:$R$27,MATCH(計算過程!B8485,バックデータ一覧!$F$4:$F$27,0),MATCH(VLOOKUP(A8485,バックデータ一覧!$T$3:$U$367,2),バックデータ一覧!$P$3:$R$3,0))*10^-3</f>
        <v>1.3509999999999999E-2</v>
      </c>
    </row>
    <row r="8486" spans="1:9" x14ac:dyDescent="0.15">
      <c r="A8486" s="57">
        <v>41993</v>
      </c>
      <c r="B8486" s="9" t="s">
        <v>112</v>
      </c>
      <c r="C8486" s="83">
        <f t="shared" si="397"/>
        <v>6.4800000000000005E-3</v>
      </c>
      <c r="D8486" s="82">
        <f t="shared" si="396"/>
        <v>5.9400000000000008E-3</v>
      </c>
      <c r="E8486" s="81">
        <f t="shared" si="398"/>
        <v>5.4000000000000001E-4</v>
      </c>
      <c r="F8486" s="97">
        <f>INDEX(バックデータ一覧!$G$4:$I$27,MATCH(計算過程!B8486,バックデータ一覧!$F$4:$F$27,0),MATCH(VLOOKUP(A8486,バックデータ一覧!$T$3:$U$367,2),バックデータ一覧!$G$3:$I$3,0))*10^-3</f>
        <v>5.4000000000000001E-4</v>
      </c>
      <c r="G8486" s="97">
        <f>INDEX(バックデータ一覧!$J$4:$L$27,MATCH(計算過程!B8486,バックデータ一覧!$F$4:$F$27,0),MATCH(VLOOKUP(A8486,バックデータ一覧!$T$3:$U$367,2),バックデータ一覧!$J$3:$L$3,0))*10^-3</f>
        <v>1.08E-3</v>
      </c>
      <c r="H8486" s="97">
        <f>INDEX(バックデータ一覧!$M$4:$O$27,MATCH(計算過程!B8486,バックデータ一覧!$F$4:$F$27,0),MATCH(VLOOKUP(A8486,バックデータ一覧!$T$3:$U$367,2),バックデータ一覧!$M$3:$O$3,0))*10^-3</f>
        <v>1.6299999999999999E-3</v>
      </c>
      <c r="I8486" s="97">
        <f>INDEX(バックデータ一覧!$P$4:$R$27,MATCH(計算過程!B8486,バックデータ一覧!$F$4:$F$27,0),MATCH(VLOOKUP(A8486,バックデータ一覧!$T$3:$U$367,2),バックデータ一覧!$P$3:$R$3,0))*10^-3</f>
        <v>2.1700000000000001E-3</v>
      </c>
    </row>
    <row r="8487" spans="1:9" x14ac:dyDescent="0.15">
      <c r="A8487" s="57">
        <v>41993</v>
      </c>
      <c r="B8487" s="9" t="s">
        <v>113</v>
      </c>
      <c r="C8487" s="83">
        <f t="shared" si="397"/>
        <v>6.4800000000000005E-3</v>
      </c>
      <c r="D8487" s="82">
        <f t="shared" si="396"/>
        <v>5.9400000000000008E-3</v>
      </c>
      <c r="E8487" s="81">
        <f t="shared" si="398"/>
        <v>5.4000000000000001E-4</v>
      </c>
      <c r="F8487" s="97">
        <f>INDEX(バックデータ一覧!$G$4:$I$27,MATCH(計算過程!B8487,バックデータ一覧!$F$4:$F$27,0),MATCH(VLOOKUP(A8487,バックデータ一覧!$T$3:$U$367,2),バックデータ一覧!$G$3:$I$3,0))*10^-3</f>
        <v>5.4000000000000001E-4</v>
      </c>
      <c r="G8487" s="97">
        <f>INDEX(バックデータ一覧!$J$4:$L$27,MATCH(計算過程!B8487,バックデータ一覧!$F$4:$F$27,0),MATCH(VLOOKUP(A8487,バックデータ一覧!$T$3:$U$367,2),バックデータ一覧!$J$3:$L$3,0))*10^-3</f>
        <v>1.08E-3</v>
      </c>
      <c r="H8487" s="97">
        <f>INDEX(バックデータ一覧!$M$4:$O$27,MATCH(計算過程!B8487,バックデータ一覧!$F$4:$F$27,0),MATCH(VLOOKUP(A8487,バックデータ一覧!$T$3:$U$367,2),バックデータ一覧!$M$3:$O$3,0))*10^-3</f>
        <v>1.6299999999999999E-3</v>
      </c>
      <c r="I8487" s="97">
        <f>INDEX(バックデータ一覧!$P$4:$R$27,MATCH(計算過程!B8487,バックデータ一覧!$F$4:$F$27,0),MATCH(VLOOKUP(A8487,バックデータ一覧!$T$3:$U$367,2),バックデータ一覧!$P$3:$R$3,0))*10^-3</f>
        <v>2.1700000000000001E-3</v>
      </c>
    </row>
    <row r="8488" spans="1:9" x14ac:dyDescent="0.15">
      <c r="A8488" s="57">
        <v>41993</v>
      </c>
      <c r="B8488" s="9" t="s">
        <v>114</v>
      </c>
      <c r="C8488" s="83">
        <f t="shared" si="397"/>
        <v>6.0700000000000007E-3</v>
      </c>
      <c r="D8488" s="82">
        <f t="shared" si="396"/>
        <v>5.9400000000000008E-3</v>
      </c>
      <c r="E8488" s="81">
        <f t="shared" si="398"/>
        <v>1.3000000000000002E-4</v>
      </c>
      <c r="F8488" s="97">
        <f>INDEX(バックデータ一覧!$G$4:$I$27,MATCH(計算過程!B8488,バックデータ一覧!$F$4:$F$27,0),MATCH(VLOOKUP(A8488,バックデータ一覧!$T$3:$U$367,2),バックデータ一覧!$G$3:$I$3,0))*10^-3</f>
        <v>1.3000000000000002E-4</v>
      </c>
      <c r="G8488" s="97">
        <f>INDEX(バックデータ一覧!$J$4:$L$27,MATCH(計算過程!B8488,バックデータ一覧!$F$4:$F$27,0),MATCH(VLOOKUP(A8488,バックデータ一覧!$T$3:$U$367,2),バックデータ一覧!$J$3:$L$3,0))*10^-3</f>
        <v>2.5000000000000001E-4</v>
      </c>
      <c r="H8488" s="97">
        <f>INDEX(バックデータ一覧!$M$4:$O$27,MATCH(計算過程!B8488,バックデータ一覧!$F$4:$F$27,0),MATCH(VLOOKUP(A8488,バックデータ一覧!$T$3:$U$367,2),バックデータ一覧!$M$3:$O$3,0))*10^-3</f>
        <v>3.8000000000000002E-4</v>
      </c>
      <c r="I8488" s="97">
        <f>INDEX(バックデータ一覧!$P$4:$R$27,MATCH(計算過程!B8488,バックデータ一覧!$F$4:$F$27,0),MATCH(VLOOKUP(A8488,バックデータ一覧!$T$3:$U$367,2),バックデータ一覧!$P$3:$R$3,0))*10^-3</f>
        <v>5.0000000000000001E-4</v>
      </c>
    </row>
    <row r="8489" spans="1:9" x14ac:dyDescent="0.15">
      <c r="A8489" s="57">
        <v>41993</v>
      </c>
      <c r="B8489" s="9" t="s">
        <v>115</v>
      </c>
      <c r="C8489" s="83">
        <f t="shared" si="397"/>
        <v>6.2700000000000013E-3</v>
      </c>
      <c r="D8489" s="82">
        <f t="shared" si="396"/>
        <v>5.9400000000000008E-3</v>
      </c>
      <c r="E8489" s="81">
        <f t="shared" si="398"/>
        <v>3.3E-4</v>
      </c>
      <c r="F8489" s="97">
        <f>INDEX(バックデータ一覧!$G$4:$I$27,MATCH(計算過程!B8489,バックデータ一覧!$F$4:$F$27,0),MATCH(VLOOKUP(A8489,バックデータ一覧!$T$3:$U$367,2),バックデータ一覧!$G$3:$I$3,0))*10^-3</f>
        <v>3.3E-4</v>
      </c>
      <c r="G8489" s="97">
        <f>INDEX(バックデータ一覧!$J$4:$L$27,MATCH(計算過程!B8489,バックデータ一覧!$F$4:$F$27,0),MATCH(VLOOKUP(A8489,バックデータ一覧!$T$3:$U$367,2),バックデータ一覧!$J$3:$L$3,0))*10^-3</f>
        <v>6.7000000000000002E-4</v>
      </c>
      <c r="H8489" s="97">
        <f>INDEX(バックデータ一覧!$M$4:$O$27,MATCH(計算過程!B8489,バックデータ一覧!$F$4:$F$27,0),MATCH(VLOOKUP(A8489,バックデータ一覧!$T$3:$U$367,2),バックデータ一覧!$M$3:$O$3,0))*10^-3</f>
        <v>1E-3</v>
      </c>
      <c r="I8489" s="97">
        <f>INDEX(バックデータ一覧!$P$4:$R$27,MATCH(計算過程!B8489,バックデータ一覧!$F$4:$F$27,0),MATCH(VLOOKUP(A8489,バックデータ一覧!$T$3:$U$367,2),バックデータ一覧!$P$3:$R$3,0))*10^-3</f>
        <v>1.33E-3</v>
      </c>
    </row>
    <row r="8490" spans="1:9" x14ac:dyDescent="0.15">
      <c r="A8490" s="57">
        <v>41993</v>
      </c>
      <c r="B8490" s="9" t="s">
        <v>116</v>
      </c>
      <c r="C8490" s="83">
        <f t="shared" si="397"/>
        <v>6.0700000000000007E-3</v>
      </c>
      <c r="D8490" s="82">
        <f t="shared" si="396"/>
        <v>5.9400000000000008E-3</v>
      </c>
      <c r="E8490" s="81">
        <f t="shared" si="398"/>
        <v>1.3000000000000002E-4</v>
      </c>
      <c r="F8490" s="97">
        <f>INDEX(バックデータ一覧!$G$4:$I$27,MATCH(計算過程!B8490,バックデータ一覧!$F$4:$F$27,0),MATCH(VLOOKUP(A8490,バックデータ一覧!$T$3:$U$367,2),バックデータ一覧!$G$3:$I$3,0))*10^-3</f>
        <v>1.3000000000000002E-4</v>
      </c>
      <c r="G8490" s="97">
        <f>INDEX(バックデータ一覧!$J$4:$L$27,MATCH(計算過程!B8490,バックデータ一覧!$F$4:$F$27,0),MATCH(VLOOKUP(A8490,バックデータ一覧!$T$3:$U$367,2),バックデータ一覧!$J$3:$L$3,0))*10^-3</f>
        <v>2.5000000000000001E-4</v>
      </c>
      <c r="H8490" s="97">
        <f>INDEX(バックデータ一覧!$M$4:$O$27,MATCH(計算過程!B8490,バックデータ一覧!$F$4:$F$27,0),MATCH(VLOOKUP(A8490,バックデータ一覧!$T$3:$U$367,2),バックデータ一覧!$M$3:$O$3,0))*10^-3</f>
        <v>3.8000000000000002E-4</v>
      </c>
      <c r="I8490" s="97">
        <f>INDEX(バックデータ一覧!$P$4:$R$27,MATCH(計算過程!B8490,バックデータ一覧!$F$4:$F$27,0),MATCH(VLOOKUP(A8490,バックデータ一覧!$T$3:$U$367,2),バックデータ一覧!$P$3:$R$3,0))*10^-3</f>
        <v>5.0000000000000001E-4</v>
      </c>
    </row>
    <row r="8491" spans="1:9" x14ac:dyDescent="0.15">
      <c r="A8491" s="57">
        <v>41993</v>
      </c>
      <c r="B8491" s="9" t="s">
        <v>117</v>
      </c>
      <c r="C8491" s="83">
        <f t="shared" si="397"/>
        <v>9.3200000000000002E-3</v>
      </c>
      <c r="D8491" s="82">
        <f t="shared" si="396"/>
        <v>5.9400000000000008E-3</v>
      </c>
      <c r="E8491" s="81">
        <f t="shared" si="398"/>
        <v>3.3799999999999998E-3</v>
      </c>
      <c r="F8491" s="97">
        <f>INDEX(バックデータ一覧!$G$4:$I$27,MATCH(計算過程!B8491,バックデータ一覧!$F$4:$F$27,0),MATCH(VLOOKUP(A8491,バックデータ一覧!$T$3:$U$367,2),バックデータ一覧!$G$3:$I$3,0))*10^-3</f>
        <v>3.3799999999999998E-3</v>
      </c>
      <c r="G8491" s="97">
        <f>INDEX(バックデータ一覧!$J$4:$L$27,MATCH(計算過程!B8491,バックデータ一覧!$F$4:$F$27,0),MATCH(VLOOKUP(A8491,バックデータ一覧!$T$3:$U$367,2),バックデータ一覧!$J$3:$L$3,0))*10^-3</f>
        <v>6.7499999999999999E-3</v>
      </c>
      <c r="H8491" s="97">
        <f>INDEX(バックデータ一覧!$M$4:$O$27,MATCH(計算過程!B8491,バックデータ一覧!$F$4:$F$27,0),MATCH(VLOOKUP(A8491,バックデータ一覧!$T$3:$U$367,2),バックデータ一覧!$M$3:$O$3,0))*10^-3</f>
        <v>1.0130000000000002E-2</v>
      </c>
      <c r="I8491" s="97">
        <f>INDEX(バックデータ一覧!$P$4:$R$27,MATCH(計算過程!B8491,バックデータ一覧!$F$4:$F$27,0),MATCH(VLOOKUP(A8491,バックデータ一覧!$T$3:$U$367,2),バックデータ一覧!$P$3:$R$3,0))*10^-3</f>
        <v>1.3509999999999999E-2</v>
      </c>
    </row>
    <row r="8492" spans="1:9" x14ac:dyDescent="0.15">
      <c r="A8492" s="57">
        <v>41993</v>
      </c>
      <c r="B8492" s="9" t="s">
        <v>118</v>
      </c>
      <c r="C8492" s="83">
        <f t="shared" si="397"/>
        <v>6.2700000000000013E-3</v>
      </c>
      <c r="D8492" s="82">
        <f t="shared" si="396"/>
        <v>5.9400000000000008E-3</v>
      </c>
      <c r="E8492" s="81">
        <f t="shared" si="398"/>
        <v>3.3E-4</v>
      </c>
      <c r="F8492" s="97">
        <f>INDEX(バックデータ一覧!$G$4:$I$27,MATCH(計算過程!B8492,バックデータ一覧!$F$4:$F$27,0),MATCH(VLOOKUP(A8492,バックデータ一覧!$T$3:$U$367,2),バックデータ一覧!$G$3:$I$3,0))*10^-3</f>
        <v>3.3E-4</v>
      </c>
      <c r="G8492" s="97">
        <f>INDEX(バックデータ一覧!$J$4:$L$27,MATCH(計算過程!B8492,バックデータ一覧!$F$4:$F$27,0),MATCH(VLOOKUP(A8492,バックデータ一覧!$T$3:$U$367,2),バックデータ一覧!$J$3:$L$3,0))*10^-3</f>
        <v>6.7000000000000002E-4</v>
      </c>
      <c r="H8492" s="97">
        <f>INDEX(バックデータ一覧!$M$4:$O$27,MATCH(計算過程!B8492,バックデータ一覧!$F$4:$F$27,0),MATCH(VLOOKUP(A8492,バックデータ一覧!$T$3:$U$367,2),バックデータ一覧!$M$3:$O$3,0))*10^-3</f>
        <v>1E-3</v>
      </c>
      <c r="I8492" s="97">
        <f>INDEX(バックデータ一覧!$P$4:$R$27,MATCH(計算過程!B8492,バックデータ一覧!$F$4:$F$27,0),MATCH(VLOOKUP(A8492,バックデータ一覧!$T$3:$U$367,2),バックデータ一覧!$P$3:$R$3,0))*10^-3</f>
        <v>1.33E-3</v>
      </c>
    </row>
    <row r="8493" spans="1:9" x14ac:dyDescent="0.15">
      <c r="A8493" s="57">
        <v>41993</v>
      </c>
      <c r="B8493" s="9" t="s">
        <v>119</v>
      </c>
      <c r="C8493" s="83">
        <f t="shared" si="397"/>
        <v>6.0700000000000007E-3</v>
      </c>
      <c r="D8493" s="82">
        <f t="shared" si="396"/>
        <v>5.9400000000000008E-3</v>
      </c>
      <c r="E8493" s="81">
        <f t="shared" si="398"/>
        <v>1.3000000000000002E-4</v>
      </c>
      <c r="F8493" s="97">
        <f>INDEX(バックデータ一覧!$G$4:$I$27,MATCH(計算過程!B8493,バックデータ一覧!$F$4:$F$27,0),MATCH(VLOOKUP(A8493,バックデータ一覧!$T$3:$U$367,2),バックデータ一覧!$G$3:$I$3,0))*10^-3</f>
        <v>1.3000000000000002E-4</v>
      </c>
      <c r="G8493" s="97">
        <f>INDEX(バックデータ一覧!$J$4:$L$27,MATCH(計算過程!B8493,バックデータ一覧!$F$4:$F$27,0),MATCH(VLOOKUP(A8493,バックデータ一覧!$T$3:$U$367,2),バックデータ一覧!$J$3:$L$3,0))*10^-3</f>
        <v>2.5000000000000001E-4</v>
      </c>
      <c r="H8493" s="97">
        <f>INDEX(バックデータ一覧!$M$4:$O$27,MATCH(計算過程!B8493,バックデータ一覧!$F$4:$F$27,0),MATCH(VLOOKUP(A8493,バックデータ一覧!$T$3:$U$367,2),バックデータ一覧!$M$3:$O$3,0))*10^-3</f>
        <v>3.8000000000000002E-4</v>
      </c>
      <c r="I8493" s="97">
        <f>INDEX(バックデータ一覧!$P$4:$R$27,MATCH(計算過程!B8493,バックデータ一覧!$F$4:$F$27,0),MATCH(VLOOKUP(A8493,バックデータ一覧!$T$3:$U$367,2),バックデータ一覧!$P$3:$R$3,0))*10^-3</f>
        <v>5.0000000000000001E-4</v>
      </c>
    </row>
    <row r="8494" spans="1:9" x14ac:dyDescent="0.15">
      <c r="A8494" s="57">
        <v>41993</v>
      </c>
      <c r="B8494" s="9" t="s">
        <v>120</v>
      </c>
      <c r="C8494" s="83">
        <f t="shared" si="397"/>
        <v>6.0700000000000007E-3</v>
      </c>
      <c r="D8494" s="82">
        <f t="shared" si="396"/>
        <v>5.9400000000000008E-3</v>
      </c>
      <c r="E8494" s="81">
        <f t="shared" si="398"/>
        <v>1.3000000000000002E-4</v>
      </c>
      <c r="F8494" s="97">
        <f>INDEX(バックデータ一覧!$G$4:$I$27,MATCH(計算過程!B8494,バックデータ一覧!$F$4:$F$27,0),MATCH(VLOOKUP(A8494,バックデータ一覧!$T$3:$U$367,2),バックデータ一覧!$G$3:$I$3,0))*10^-3</f>
        <v>1.3000000000000002E-4</v>
      </c>
      <c r="G8494" s="97">
        <f>INDEX(バックデータ一覧!$J$4:$L$27,MATCH(計算過程!B8494,バックデータ一覧!$F$4:$F$27,0),MATCH(VLOOKUP(A8494,バックデータ一覧!$T$3:$U$367,2),バックデータ一覧!$J$3:$L$3,0))*10^-3</f>
        <v>2.5000000000000001E-4</v>
      </c>
      <c r="H8494" s="97">
        <f>INDEX(バックデータ一覧!$M$4:$O$27,MATCH(計算過程!B8494,バックデータ一覧!$F$4:$F$27,0),MATCH(VLOOKUP(A8494,バックデータ一覧!$T$3:$U$367,2),バックデータ一覧!$M$3:$O$3,0))*10^-3</f>
        <v>3.8000000000000002E-4</v>
      </c>
      <c r="I8494" s="97">
        <f>INDEX(バックデータ一覧!$P$4:$R$27,MATCH(計算過程!B8494,バックデータ一覧!$F$4:$F$27,0),MATCH(VLOOKUP(A8494,バックデータ一覧!$T$3:$U$367,2),バックデータ一覧!$P$3:$R$3,0))*10^-3</f>
        <v>5.0000000000000001E-4</v>
      </c>
    </row>
    <row r="8495" spans="1:9" x14ac:dyDescent="0.15">
      <c r="A8495" s="57">
        <v>41993</v>
      </c>
      <c r="B8495" s="9" t="s">
        <v>121</v>
      </c>
      <c r="C8495" s="83">
        <f t="shared" si="397"/>
        <v>6.2700000000000013E-3</v>
      </c>
      <c r="D8495" s="82">
        <f t="shared" si="396"/>
        <v>5.9400000000000008E-3</v>
      </c>
      <c r="E8495" s="81">
        <f t="shared" si="398"/>
        <v>3.3E-4</v>
      </c>
      <c r="F8495" s="97">
        <f>INDEX(バックデータ一覧!$G$4:$I$27,MATCH(計算過程!B8495,バックデータ一覧!$F$4:$F$27,0),MATCH(VLOOKUP(A8495,バックデータ一覧!$T$3:$U$367,2),バックデータ一覧!$G$3:$I$3,0))*10^-3</f>
        <v>3.3E-4</v>
      </c>
      <c r="G8495" s="97">
        <f>INDEX(バックデータ一覧!$J$4:$L$27,MATCH(計算過程!B8495,バックデータ一覧!$F$4:$F$27,0),MATCH(VLOOKUP(A8495,バックデータ一覧!$T$3:$U$367,2),バックデータ一覧!$J$3:$L$3,0))*10^-3</f>
        <v>6.7000000000000002E-4</v>
      </c>
      <c r="H8495" s="97">
        <f>INDEX(バックデータ一覧!$M$4:$O$27,MATCH(計算過程!B8495,バックデータ一覧!$F$4:$F$27,0),MATCH(VLOOKUP(A8495,バックデータ一覧!$T$3:$U$367,2),バックデータ一覧!$M$3:$O$3,0))*10^-3</f>
        <v>1E-3</v>
      </c>
      <c r="I8495" s="97">
        <f>INDEX(バックデータ一覧!$P$4:$R$27,MATCH(計算過程!B8495,バックデータ一覧!$F$4:$F$27,0),MATCH(VLOOKUP(A8495,バックデータ一覧!$T$3:$U$367,2),バックデータ一覧!$P$3:$R$3,0))*10^-3</f>
        <v>1.33E-3</v>
      </c>
    </row>
    <row r="8496" spans="1:9" x14ac:dyDescent="0.15">
      <c r="A8496" s="57">
        <v>41993</v>
      </c>
      <c r="B8496" s="9" t="s">
        <v>122</v>
      </c>
      <c r="C8496" s="83">
        <f t="shared" si="397"/>
        <v>6.2700000000000013E-3</v>
      </c>
      <c r="D8496" s="82">
        <f t="shared" si="396"/>
        <v>5.9400000000000008E-3</v>
      </c>
      <c r="E8496" s="81">
        <f t="shared" si="398"/>
        <v>3.3E-4</v>
      </c>
      <c r="F8496" s="97">
        <f>INDEX(バックデータ一覧!$G$4:$I$27,MATCH(計算過程!B8496,バックデータ一覧!$F$4:$F$27,0),MATCH(VLOOKUP(A8496,バックデータ一覧!$T$3:$U$367,2),バックデータ一覧!$G$3:$I$3,0))*10^-3</f>
        <v>3.3E-4</v>
      </c>
      <c r="G8496" s="97">
        <f>INDEX(バックデータ一覧!$J$4:$L$27,MATCH(計算過程!B8496,バックデータ一覧!$F$4:$F$27,0),MATCH(VLOOKUP(A8496,バックデータ一覧!$T$3:$U$367,2),バックデータ一覧!$J$3:$L$3,0))*10^-3</f>
        <v>6.7000000000000002E-4</v>
      </c>
      <c r="H8496" s="97">
        <f>INDEX(バックデータ一覧!$M$4:$O$27,MATCH(計算過程!B8496,バックデータ一覧!$F$4:$F$27,0),MATCH(VLOOKUP(A8496,バックデータ一覧!$T$3:$U$367,2),バックデータ一覧!$M$3:$O$3,0))*10^-3</f>
        <v>1E-3</v>
      </c>
      <c r="I8496" s="97">
        <f>INDEX(バックデータ一覧!$P$4:$R$27,MATCH(計算過程!B8496,バックデータ一覧!$F$4:$F$27,0),MATCH(VLOOKUP(A8496,バックデータ一覧!$T$3:$U$367,2),バックデータ一覧!$P$3:$R$3,0))*10^-3</f>
        <v>1.33E-3</v>
      </c>
    </row>
    <row r="8497" spans="1:9" x14ac:dyDescent="0.15">
      <c r="A8497" s="57">
        <v>41993</v>
      </c>
      <c r="B8497" s="9" t="s">
        <v>123</v>
      </c>
      <c r="C8497" s="83">
        <f t="shared" si="397"/>
        <v>1.2360000000000001E-2</v>
      </c>
      <c r="D8497" s="82">
        <f t="shared" si="396"/>
        <v>5.9400000000000008E-3</v>
      </c>
      <c r="E8497" s="81">
        <f t="shared" si="398"/>
        <v>6.4200000000000004E-3</v>
      </c>
      <c r="F8497" s="97">
        <f>INDEX(バックデータ一覧!$G$4:$I$27,MATCH(計算過程!B8497,バックデータ一覧!$F$4:$F$27,0),MATCH(VLOOKUP(A8497,バックデータ一覧!$T$3:$U$367,2),バックデータ一覧!$G$3:$I$3,0))*10^-3</f>
        <v>6.4200000000000004E-3</v>
      </c>
      <c r="G8497" s="97">
        <f>INDEX(バックデータ一覧!$J$4:$L$27,MATCH(計算過程!B8497,バックデータ一覧!$F$4:$F$27,0),MATCH(VLOOKUP(A8497,バックデータ一覧!$T$3:$U$367,2),バックデータ一覧!$J$3:$L$3,0))*10^-3</f>
        <v>1.2840000000000001E-2</v>
      </c>
      <c r="H8497" s="97">
        <f>INDEX(バックデータ一覧!$M$4:$O$27,MATCH(計算過程!B8497,バックデータ一覧!$F$4:$F$27,0),MATCH(VLOOKUP(A8497,バックデータ一覧!$T$3:$U$367,2),バックデータ一覧!$M$3:$O$3,0))*10^-3</f>
        <v>1.9260000000000003E-2</v>
      </c>
      <c r="I8497" s="97">
        <f>INDEX(バックデータ一覧!$P$4:$R$27,MATCH(計算過程!B8497,バックデータ一覧!$F$4:$F$27,0),MATCH(VLOOKUP(A8497,バックデータ一覧!$T$3:$U$367,2),バックデータ一覧!$P$3:$R$3,0))*10^-3</f>
        <v>2.5680000000000001E-2</v>
      </c>
    </row>
    <row r="8498" spans="1:9" x14ac:dyDescent="0.15">
      <c r="A8498" s="57">
        <v>41993</v>
      </c>
      <c r="B8498" s="9" t="s">
        <v>124</v>
      </c>
      <c r="C8498" s="83">
        <f t="shared" si="397"/>
        <v>1.2360000000000001E-2</v>
      </c>
      <c r="D8498" s="82">
        <f t="shared" si="396"/>
        <v>5.9400000000000008E-3</v>
      </c>
      <c r="E8498" s="81">
        <f t="shared" si="398"/>
        <v>6.4200000000000004E-3</v>
      </c>
      <c r="F8498" s="97">
        <f>INDEX(バックデータ一覧!$G$4:$I$27,MATCH(計算過程!B8498,バックデータ一覧!$F$4:$F$27,0),MATCH(VLOOKUP(A8498,バックデータ一覧!$T$3:$U$367,2),バックデータ一覧!$G$3:$I$3,0))*10^-3</f>
        <v>6.4200000000000004E-3</v>
      </c>
      <c r="G8498" s="97">
        <f>INDEX(バックデータ一覧!$J$4:$L$27,MATCH(計算過程!B8498,バックデータ一覧!$F$4:$F$27,0),MATCH(VLOOKUP(A8498,バックデータ一覧!$T$3:$U$367,2),バックデータ一覧!$J$3:$L$3,0))*10^-3</f>
        <v>1.2840000000000001E-2</v>
      </c>
      <c r="H8498" s="97">
        <f>INDEX(バックデータ一覧!$M$4:$O$27,MATCH(計算過程!B8498,バックデータ一覧!$F$4:$F$27,0),MATCH(VLOOKUP(A8498,バックデータ一覧!$T$3:$U$367,2),バックデータ一覧!$M$3:$O$3,0))*10^-3</f>
        <v>1.9260000000000003E-2</v>
      </c>
      <c r="I8498" s="97">
        <f>INDEX(バックデータ一覧!$P$4:$R$27,MATCH(計算過程!B8498,バックデータ一覧!$F$4:$F$27,0),MATCH(VLOOKUP(A8498,バックデータ一覧!$T$3:$U$367,2),バックデータ一覧!$P$3:$R$3,0))*10^-3</f>
        <v>2.5680000000000001E-2</v>
      </c>
    </row>
    <row r="8499" spans="1:9" x14ac:dyDescent="0.15">
      <c r="A8499" s="57">
        <v>41993</v>
      </c>
      <c r="B8499" s="9" t="s">
        <v>125</v>
      </c>
      <c r="C8499" s="83">
        <f t="shared" si="397"/>
        <v>6.2700000000000013E-3</v>
      </c>
      <c r="D8499" s="82">
        <f t="shared" si="396"/>
        <v>5.9400000000000008E-3</v>
      </c>
      <c r="E8499" s="81">
        <f t="shared" si="398"/>
        <v>3.3E-4</v>
      </c>
      <c r="F8499" s="97">
        <f>INDEX(バックデータ一覧!$G$4:$I$27,MATCH(計算過程!B8499,バックデータ一覧!$F$4:$F$27,0),MATCH(VLOOKUP(A8499,バックデータ一覧!$T$3:$U$367,2),バックデータ一覧!$G$3:$I$3,0))*10^-3</f>
        <v>3.3E-4</v>
      </c>
      <c r="G8499" s="97">
        <f>INDEX(バックデータ一覧!$J$4:$L$27,MATCH(計算過程!B8499,バックデータ一覧!$F$4:$F$27,0),MATCH(VLOOKUP(A8499,バックデータ一覧!$T$3:$U$367,2),バックデータ一覧!$J$3:$L$3,0))*10^-3</f>
        <v>6.7000000000000002E-4</v>
      </c>
      <c r="H8499" s="97">
        <f>INDEX(バックデータ一覧!$M$4:$O$27,MATCH(計算過程!B8499,バックデータ一覧!$F$4:$F$27,0),MATCH(VLOOKUP(A8499,バックデータ一覧!$T$3:$U$367,2),バックデータ一覧!$M$3:$O$3,0))*10^-3</f>
        <v>1E-3</v>
      </c>
      <c r="I8499" s="97">
        <f>INDEX(バックデータ一覧!$P$4:$R$27,MATCH(計算過程!B8499,バックデータ一覧!$F$4:$F$27,0),MATCH(VLOOKUP(A8499,バックデータ一覧!$T$3:$U$367,2),バックデータ一覧!$P$3:$R$3,0))*10^-3</f>
        <v>1.33E-3</v>
      </c>
    </row>
    <row r="8500" spans="1:9" x14ac:dyDescent="0.15">
      <c r="A8500" s="57">
        <v>41993</v>
      </c>
      <c r="B8500" s="9" t="s">
        <v>126</v>
      </c>
      <c r="C8500" s="83">
        <f t="shared" si="397"/>
        <v>6.2700000000000013E-3</v>
      </c>
      <c r="D8500" s="82">
        <f t="shared" si="396"/>
        <v>5.9400000000000008E-3</v>
      </c>
      <c r="E8500" s="81">
        <f t="shared" si="398"/>
        <v>3.3E-4</v>
      </c>
      <c r="F8500" s="97">
        <f>INDEX(バックデータ一覧!$G$4:$I$27,MATCH(計算過程!B8500,バックデータ一覧!$F$4:$F$27,0),MATCH(VLOOKUP(A8500,バックデータ一覧!$T$3:$U$367,2),バックデータ一覧!$G$3:$I$3,0))*10^-3</f>
        <v>3.3E-4</v>
      </c>
      <c r="G8500" s="97">
        <f>INDEX(バックデータ一覧!$J$4:$L$27,MATCH(計算過程!B8500,バックデータ一覧!$F$4:$F$27,0),MATCH(VLOOKUP(A8500,バックデータ一覧!$T$3:$U$367,2),バックデータ一覧!$J$3:$L$3,0))*10^-3</f>
        <v>6.7000000000000002E-4</v>
      </c>
      <c r="H8500" s="97">
        <f>INDEX(バックデータ一覧!$M$4:$O$27,MATCH(計算過程!B8500,バックデータ一覧!$F$4:$F$27,0),MATCH(VLOOKUP(A8500,バックデータ一覧!$T$3:$U$367,2),バックデータ一覧!$M$3:$O$3,0))*10^-3</f>
        <v>1E-3</v>
      </c>
      <c r="I8500" s="97">
        <f>INDEX(バックデータ一覧!$P$4:$R$27,MATCH(計算過程!B8500,バックデータ一覧!$F$4:$F$27,0),MATCH(VLOOKUP(A8500,バックデータ一覧!$T$3:$U$367,2),バックデータ一覧!$P$3:$R$3,0))*10^-3</f>
        <v>1.33E-3</v>
      </c>
    </row>
    <row r="8501" spans="1:9" x14ac:dyDescent="0.15">
      <c r="A8501" s="57">
        <v>41993</v>
      </c>
      <c r="B8501" s="9" t="s">
        <v>127</v>
      </c>
      <c r="C8501" s="83">
        <f t="shared" si="397"/>
        <v>1.2220000000000002E-2</v>
      </c>
      <c r="D8501" s="82">
        <f t="shared" si="396"/>
        <v>5.9400000000000008E-3</v>
      </c>
      <c r="E8501" s="81">
        <f t="shared" si="398"/>
        <v>6.28E-3</v>
      </c>
      <c r="F8501" s="97">
        <f>INDEX(バックデータ一覧!$G$4:$I$27,MATCH(計算過程!B8501,バックデータ一覧!$F$4:$F$27,0),MATCH(VLOOKUP(A8501,バックデータ一覧!$T$3:$U$367,2),バックデータ一覧!$G$3:$I$3,0))*10^-3</f>
        <v>6.28E-3</v>
      </c>
      <c r="G8501" s="97">
        <f>INDEX(バックデータ一覧!$J$4:$L$27,MATCH(計算過程!B8501,バックデータ一覧!$F$4:$F$27,0),MATCH(VLOOKUP(A8501,バックデータ一覧!$T$3:$U$367,2),バックデータ一覧!$J$3:$L$3,0))*10^-3</f>
        <v>1.256E-2</v>
      </c>
      <c r="H8501" s="97">
        <f>INDEX(バックデータ一覧!$M$4:$O$27,MATCH(計算過程!B8501,バックデータ一覧!$F$4:$F$27,0),MATCH(VLOOKUP(A8501,バックデータ一覧!$T$3:$U$367,2),バックデータ一覧!$M$3:$O$3,0))*10^-3</f>
        <v>1.8839999999999999E-2</v>
      </c>
      <c r="I8501" s="97">
        <f>INDEX(バックデータ一覧!$P$4:$R$27,MATCH(計算過程!B8501,バックデータ一覧!$F$4:$F$27,0),MATCH(VLOOKUP(A8501,バックデータ一覧!$T$3:$U$367,2),バックデータ一覧!$P$3:$R$3,0))*10^-3</f>
        <v>2.512E-2</v>
      </c>
    </row>
    <row r="8502" spans="1:9" x14ac:dyDescent="0.15">
      <c r="A8502" s="57">
        <v>41993</v>
      </c>
      <c r="B8502" s="9" t="s">
        <v>128</v>
      </c>
      <c r="C8502" s="83">
        <f t="shared" si="397"/>
        <v>1.2640000000000002E-2</v>
      </c>
      <c r="D8502" s="82">
        <f t="shared" si="396"/>
        <v>5.9400000000000008E-3</v>
      </c>
      <c r="E8502" s="81">
        <f t="shared" si="398"/>
        <v>6.7000000000000002E-3</v>
      </c>
      <c r="F8502" s="97">
        <f>INDEX(バックデータ一覧!$G$4:$I$27,MATCH(計算過程!B8502,バックデータ一覧!$F$4:$F$27,0),MATCH(VLOOKUP(A8502,バックデータ一覧!$T$3:$U$367,2),バックデータ一覧!$G$3:$I$3,0))*10^-3</f>
        <v>6.7000000000000002E-3</v>
      </c>
      <c r="G8502" s="97">
        <f>INDEX(バックデータ一覧!$J$4:$L$27,MATCH(計算過程!B8502,バックデータ一覧!$F$4:$F$27,0),MATCH(VLOOKUP(A8502,バックデータ一覧!$T$3:$U$367,2),バックデータ一覧!$J$3:$L$3,0))*10^-3</f>
        <v>1.3390000000000001E-2</v>
      </c>
      <c r="H8502" s="97">
        <f>INDEX(バックデータ一覧!$M$4:$O$27,MATCH(計算過程!B8502,バックデータ一覧!$F$4:$F$27,0),MATCH(VLOOKUP(A8502,バックデータ一覧!$T$3:$U$367,2),バックデータ一覧!$M$3:$O$3,0))*10^-3</f>
        <v>2.009E-2</v>
      </c>
      <c r="I8502" s="97">
        <f>INDEX(バックデータ一覧!$P$4:$R$27,MATCH(計算過程!B8502,バックデータ一覧!$F$4:$F$27,0),MATCH(VLOOKUP(A8502,バックデータ一覧!$T$3:$U$367,2),バックデータ一覧!$P$3:$R$3,0))*10^-3</f>
        <v>2.6790000000000001E-2</v>
      </c>
    </row>
    <row r="8503" spans="1:9" x14ac:dyDescent="0.15">
      <c r="A8503" s="57">
        <v>41994</v>
      </c>
      <c r="B8503" s="9" t="s">
        <v>105</v>
      </c>
      <c r="C8503" s="83">
        <f t="shared" si="397"/>
        <v>6.0700000000000007E-3</v>
      </c>
      <c r="D8503" s="82">
        <f t="shared" si="396"/>
        <v>5.9400000000000008E-3</v>
      </c>
      <c r="E8503" s="81">
        <f t="shared" si="398"/>
        <v>1.3000000000000002E-4</v>
      </c>
      <c r="F8503" s="97">
        <f>INDEX(バックデータ一覧!$G$4:$I$27,MATCH(計算過程!B8503,バックデータ一覧!$F$4:$F$27,0),MATCH(VLOOKUP(A8503,バックデータ一覧!$T$3:$U$367,2),バックデータ一覧!$G$3:$I$3,0))*10^-3</f>
        <v>1.3000000000000002E-4</v>
      </c>
      <c r="G8503" s="97">
        <f>INDEX(バックデータ一覧!$J$4:$L$27,MATCH(計算過程!B8503,バックデータ一覧!$F$4:$F$27,0),MATCH(VLOOKUP(A8503,バックデータ一覧!$T$3:$U$367,2),バックデータ一覧!$J$3:$L$3,0))*10^-3</f>
        <v>2.5000000000000001E-4</v>
      </c>
      <c r="H8503" s="97">
        <f>INDEX(バックデータ一覧!$M$4:$O$27,MATCH(計算過程!B8503,バックデータ一覧!$F$4:$F$27,0),MATCH(VLOOKUP(A8503,バックデータ一覧!$T$3:$U$367,2),バックデータ一覧!$M$3:$O$3,0))*10^-3</f>
        <v>3.8000000000000002E-4</v>
      </c>
      <c r="I8503" s="97">
        <f>INDEX(バックデータ一覧!$P$4:$R$27,MATCH(計算過程!B8503,バックデータ一覧!$F$4:$F$27,0),MATCH(VLOOKUP(A8503,バックデータ一覧!$T$3:$U$367,2),バックデータ一覧!$P$3:$R$3,0))*10^-3</f>
        <v>5.0000000000000001E-4</v>
      </c>
    </row>
    <row r="8504" spans="1:9" x14ac:dyDescent="0.15">
      <c r="A8504" s="57">
        <v>41994</v>
      </c>
      <c r="B8504" s="9" t="s">
        <v>106</v>
      </c>
      <c r="C8504" s="83">
        <f t="shared" si="397"/>
        <v>6.0700000000000007E-3</v>
      </c>
      <c r="D8504" s="82">
        <f t="shared" si="396"/>
        <v>5.9400000000000008E-3</v>
      </c>
      <c r="E8504" s="81">
        <f t="shared" si="398"/>
        <v>1.3000000000000002E-4</v>
      </c>
      <c r="F8504" s="97">
        <f>INDEX(バックデータ一覧!$G$4:$I$27,MATCH(計算過程!B8504,バックデータ一覧!$F$4:$F$27,0),MATCH(VLOOKUP(A8504,バックデータ一覧!$T$3:$U$367,2),バックデータ一覧!$G$3:$I$3,0))*10^-3</f>
        <v>1.3000000000000002E-4</v>
      </c>
      <c r="G8504" s="97">
        <f>INDEX(バックデータ一覧!$J$4:$L$27,MATCH(計算過程!B8504,バックデータ一覧!$F$4:$F$27,0),MATCH(VLOOKUP(A8504,バックデータ一覧!$T$3:$U$367,2),バックデータ一覧!$J$3:$L$3,0))*10^-3</f>
        <v>2.5000000000000001E-4</v>
      </c>
      <c r="H8504" s="97">
        <f>INDEX(バックデータ一覧!$M$4:$O$27,MATCH(計算過程!B8504,バックデータ一覧!$F$4:$F$27,0),MATCH(VLOOKUP(A8504,バックデータ一覧!$T$3:$U$367,2),バックデータ一覧!$M$3:$O$3,0))*10^-3</f>
        <v>3.8000000000000002E-4</v>
      </c>
      <c r="I8504" s="97">
        <f>INDEX(バックデータ一覧!$P$4:$R$27,MATCH(計算過程!B8504,バックデータ一覧!$F$4:$F$27,0),MATCH(VLOOKUP(A8504,バックデータ一覧!$T$3:$U$367,2),バックデータ一覧!$P$3:$R$3,0))*10^-3</f>
        <v>5.0000000000000001E-4</v>
      </c>
    </row>
    <row r="8505" spans="1:9" x14ac:dyDescent="0.15">
      <c r="A8505" s="57">
        <v>41994</v>
      </c>
      <c r="B8505" s="9" t="s">
        <v>107</v>
      </c>
      <c r="C8505" s="83">
        <f t="shared" si="397"/>
        <v>6.0700000000000007E-3</v>
      </c>
      <c r="D8505" s="82">
        <f t="shared" si="396"/>
        <v>5.9400000000000008E-3</v>
      </c>
      <c r="E8505" s="81">
        <f t="shared" si="398"/>
        <v>1.3000000000000002E-4</v>
      </c>
      <c r="F8505" s="97">
        <f>INDEX(バックデータ一覧!$G$4:$I$27,MATCH(計算過程!B8505,バックデータ一覧!$F$4:$F$27,0),MATCH(VLOOKUP(A8505,バックデータ一覧!$T$3:$U$367,2),バックデータ一覧!$G$3:$I$3,0))*10^-3</f>
        <v>1.3000000000000002E-4</v>
      </c>
      <c r="G8505" s="97">
        <f>INDEX(バックデータ一覧!$J$4:$L$27,MATCH(計算過程!B8505,バックデータ一覧!$F$4:$F$27,0),MATCH(VLOOKUP(A8505,バックデータ一覧!$T$3:$U$367,2),バックデータ一覧!$J$3:$L$3,0))*10^-3</f>
        <v>2.5000000000000001E-4</v>
      </c>
      <c r="H8505" s="97">
        <f>INDEX(バックデータ一覧!$M$4:$O$27,MATCH(計算過程!B8505,バックデータ一覧!$F$4:$F$27,0),MATCH(VLOOKUP(A8505,バックデータ一覧!$T$3:$U$367,2),バックデータ一覧!$M$3:$O$3,0))*10^-3</f>
        <v>3.8000000000000002E-4</v>
      </c>
      <c r="I8505" s="97">
        <f>INDEX(バックデータ一覧!$P$4:$R$27,MATCH(計算過程!B8505,バックデータ一覧!$F$4:$F$27,0),MATCH(VLOOKUP(A8505,バックデータ一覧!$T$3:$U$367,2),バックデータ一覧!$P$3:$R$3,0))*10^-3</f>
        <v>5.0000000000000001E-4</v>
      </c>
    </row>
    <row r="8506" spans="1:9" x14ac:dyDescent="0.15">
      <c r="A8506" s="57">
        <v>41994</v>
      </c>
      <c r="B8506" s="9" t="s">
        <v>108</v>
      </c>
      <c r="C8506" s="83">
        <f t="shared" si="397"/>
        <v>6.0700000000000007E-3</v>
      </c>
      <c r="D8506" s="82">
        <f t="shared" si="396"/>
        <v>5.9400000000000008E-3</v>
      </c>
      <c r="E8506" s="81">
        <f t="shared" si="398"/>
        <v>1.3000000000000002E-4</v>
      </c>
      <c r="F8506" s="97">
        <f>INDEX(バックデータ一覧!$G$4:$I$27,MATCH(計算過程!B8506,バックデータ一覧!$F$4:$F$27,0),MATCH(VLOOKUP(A8506,バックデータ一覧!$T$3:$U$367,2),バックデータ一覧!$G$3:$I$3,0))*10^-3</f>
        <v>1.3000000000000002E-4</v>
      </c>
      <c r="G8506" s="97">
        <f>INDEX(バックデータ一覧!$J$4:$L$27,MATCH(計算過程!B8506,バックデータ一覧!$F$4:$F$27,0),MATCH(VLOOKUP(A8506,バックデータ一覧!$T$3:$U$367,2),バックデータ一覧!$J$3:$L$3,0))*10^-3</f>
        <v>2.5000000000000001E-4</v>
      </c>
      <c r="H8506" s="97">
        <f>INDEX(バックデータ一覧!$M$4:$O$27,MATCH(計算過程!B8506,バックデータ一覧!$F$4:$F$27,0),MATCH(VLOOKUP(A8506,バックデータ一覧!$T$3:$U$367,2),バックデータ一覧!$M$3:$O$3,0))*10^-3</f>
        <v>3.8000000000000002E-4</v>
      </c>
      <c r="I8506" s="97">
        <f>INDEX(バックデータ一覧!$P$4:$R$27,MATCH(計算過程!B8506,バックデータ一覧!$F$4:$F$27,0),MATCH(VLOOKUP(A8506,バックデータ一覧!$T$3:$U$367,2),バックデータ一覧!$P$3:$R$3,0))*10^-3</f>
        <v>5.0000000000000001E-4</v>
      </c>
    </row>
    <row r="8507" spans="1:9" x14ac:dyDescent="0.15">
      <c r="A8507" s="57">
        <v>41994</v>
      </c>
      <c r="B8507" s="9" t="s">
        <v>109</v>
      </c>
      <c r="C8507" s="83">
        <f t="shared" si="397"/>
        <v>6.0700000000000007E-3</v>
      </c>
      <c r="D8507" s="82">
        <f t="shared" si="396"/>
        <v>5.9400000000000008E-3</v>
      </c>
      <c r="E8507" s="81">
        <f t="shared" si="398"/>
        <v>1.3000000000000002E-4</v>
      </c>
      <c r="F8507" s="97">
        <f>INDEX(バックデータ一覧!$G$4:$I$27,MATCH(計算過程!B8507,バックデータ一覧!$F$4:$F$27,0),MATCH(VLOOKUP(A8507,バックデータ一覧!$T$3:$U$367,2),バックデータ一覧!$G$3:$I$3,0))*10^-3</f>
        <v>1.3000000000000002E-4</v>
      </c>
      <c r="G8507" s="97">
        <f>INDEX(バックデータ一覧!$J$4:$L$27,MATCH(計算過程!B8507,バックデータ一覧!$F$4:$F$27,0),MATCH(VLOOKUP(A8507,バックデータ一覧!$T$3:$U$367,2),バックデータ一覧!$J$3:$L$3,0))*10^-3</f>
        <v>2.5000000000000001E-4</v>
      </c>
      <c r="H8507" s="97">
        <f>INDEX(バックデータ一覧!$M$4:$O$27,MATCH(計算過程!B8507,バックデータ一覧!$F$4:$F$27,0),MATCH(VLOOKUP(A8507,バックデータ一覧!$T$3:$U$367,2),バックデータ一覧!$M$3:$O$3,0))*10^-3</f>
        <v>3.8000000000000002E-4</v>
      </c>
      <c r="I8507" s="97">
        <f>INDEX(バックデータ一覧!$P$4:$R$27,MATCH(計算過程!B8507,バックデータ一覧!$F$4:$F$27,0),MATCH(VLOOKUP(A8507,バックデータ一覧!$T$3:$U$367,2),バックデータ一覧!$P$3:$R$3,0))*10^-3</f>
        <v>5.0000000000000001E-4</v>
      </c>
    </row>
    <row r="8508" spans="1:9" x14ac:dyDescent="0.15">
      <c r="A8508" s="57">
        <v>41994</v>
      </c>
      <c r="B8508" s="9" t="s">
        <v>110</v>
      </c>
      <c r="C8508" s="83">
        <f t="shared" si="397"/>
        <v>6.0700000000000007E-3</v>
      </c>
      <c r="D8508" s="82">
        <f t="shared" si="396"/>
        <v>5.9400000000000008E-3</v>
      </c>
      <c r="E8508" s="81">
        <f t="shared" si="398"/>
        <v>1.3000000000000002E-4</v>
      </c>
      <c r="F8508" s="97">
        <f>INDEX(バックデータ一覧!$G$4:$I$27,MATCH(計算過程!B8508,バックデータ一覧!$F$4:$F$27,0),MATCH(VLOOKUP(A8508,バックデータ一覧!$T$3:$U$367,2),バックデータ一覧!$G$3:$I$3,0))*10^-3</f>
        <v>1.3000000000000002E-4</v>
      </c>
      <c r="G8508" s="97">
        <f>INDEX(バックデータ一覧!$J$4:$L$27,MATCH(計算過程!B8508,バックデータ一覧!$F$4:$F$27,0),MATCH(VLOOKUP(A8508,バックデータ一覧!$T$3:$U$367,2),バックデータ一覧!$J$3:$L$3,0))*10^-3</f>
        <v>2.5000000000000001E-4</v>
      </c>
      <c r="H8508" s="97">
        <f>INDEX(バックデータ一覧!$M$4:$O$27,MATCH(計算過程!B8508,バックデータ一覧!$F$4:$F$27,0),MATCH(VLOOKUP(A8508,バックデータ一覧!$T$3:$U$367,2),バックデータ一覧!$M$3:$O$3,0))*10^-3</f>
        <v>3.8000000000000002E-4</v>
      </c>
      <c r="I8508" s="97">
        <f>INDEX(バックデータ一覧!$P$4:$R$27,MATCH(計算過程!B8508,バックデータ一覧!$F$4:$F$27,0),MATCH(VLOOKUP(A8508,バックデータ一覧!$T$3:$U$367,2),バックデータ一覧!$P$3:$R$3,0))*10^-3</f>
        <v>5.0000000000000001E-4</v>
      </c>
    </row>
    <row r="8509" spans="1:9" x14ac:dyDescent="0.15">
      <c r="A8509" s="57">
        <v>41994</v>
      </c>
      <c r="B8509" s="9" t="s">
        <v>111</v>
      </c>
      <c r="C8509" s="83">
        <f t="shared" si="397"/>
        <v>9.3200000000000002E-3</v>
      </c>
      <c r="D8509" s="82">
        <f t="shared" si="396"/>
        <v>5.9400000000000008E-3</v>
      </c>
      <c r="E8509" s="81">
        <f t="shared" si="398"/>
        <v>3.3799999999999998E-3</v>
      </c>
      <c r="F8509" s="97">
        <f>INDEX(バックデータ一覧!$G$4:$I$27,MATCH(計算過程!B8509,バックデータ一覧!$F$4:$F$27,0),MATCH(VLOOKUP(A8509,バックデータ一覧!$T$3:$U$367,2),バックデータ一覧!$G$3:$I$3,0))*10^-3</f>
        <v>3.3799999999999998E-3</v>
      </c>
      <c r="G8509" s="97">
        <f>INDEX(バックデータ一覧!$J$4:$L$27,MATCH(計算過程!B8509,バックデータ一覧!$F$4:$F$27,0),MATCH(VLOOKUP(A8509,バックデータ一覧!$T$3:$U$367,2),バックデータ一覧!$J$3:$L$3,0))*10^-3</f>
        <v>6.7499999999999999E-3</v>
      </c>
      <c r="H8509" s="97">
        <f>INDEX(バックデータ一覧!$M$4:$O$27,MATCH(計算過程!B8509,バックデータ一覧!$F$4:$F$27,0),MATCH(VLOOKUP(A8509,バックデータ一覧!$T$3:$U$367,2),バックデータ一覧!$M$3:$O$3,0))*10^-3</f>
        <v>1.0130000000000002E-2</v>
      </c>
      <c r="I8509" s="97">
        <f>INDEX(バックデータ一覧!$P$4:$R$27,MATCH(計算過程!B8509,バックデータ一覧!$F$4:$F$27,0),MATCH(VLOOKUP(A8509,バックデータ一覧!$T$3:$U$367,2),バックデータ一覧!$P$3:$R$3,0))*10^-3</f>
        <v>1.3509999999999999E-2</v>
      </c>
    </row>
    <row r="8510" spans="1:9" x14ac:dyDescent="0.15">
      <c r="A8510" s="57">
        <v>41994</v>
      </c>
      <c r="B8510" s="9" t="s">
        <v>112</v>
      </c>
      <c r="C8510" s="83">
        <f t="shared" si="397"/>
        <v>6.4800000000000005E-3</v>
      </c>
      <c r="D8510" s="82">
        <f t="shared" si="396"/>
        <v>5.9400000000000008E-3</v>
      </c>
      <c r="E8510" s="81">
        <f t="shared" si="398"/>
        <v>5.4000000000000001E-4</v>
      </c>
      <c r="F8510" s="97">
        <f>INDEX(バックデータ一覧!$G$4:$I$27,MATCH(計算過程!B8510,バックデータ一覧!$F$4:$F$27,0),MATCH(VLOOKUP(A8510,バックデータ一覧!$T$3:$U$367,2),バックデータ一覧!$G$3:$I$3,0))*10^-3</f>
        <v>5.4000000000000001E-4</v>
      </c>
      <c r="G8510" s="97">
        <f>INDEX(バックデータ一覧!$J$4:$L$27,MATCH(計算過程!B8510,バックデータ一覧!$F$4:$F$27,0),MATCH(VLOOKUP(A8510,バックデータ一覧!$T$3:$U$367,2),バックデータ一覧!$J$3:$L$3,0))*10^-3</f>
        <v>1.08E-3</v>
      </c>
      <c r="H8510" s="97">
        <f>INDEX(バックデータ一覧!$M$4:$O$27,MATCH(計算過程!B8510,バックデータ一覧!$F$4:$F$27,0),MATCH(VLOOKUP(A8510,バックデータ一覧!$T$3:$U$367,2),バックデータ一覧!$M$3:$O$3,0))*10^-3</f>
        <v>1.6299999999999999E-3</v>
      </c>
      <c r="I8510" s="97">
        <f>INDEX(バックデータ一覧!$P$4:$R$27,MATCH(計算過程!B8510,バックデータ一覧!$F$4:$F$27,0),MATCH(VLOOKUP(A8510,バックデータ一覧!$T$3:$U$367,2),バックデータ一覧!$P$3:$R$3,0))*10^-3</f>
        <v>2.1700000000000001E-3</v>
      </c>
    </row>
    <row r="8511" spans="1:9" x14ac:dyDescent="0.15">
      <c r="A8511" s="57">
        <v>41994</v>
      </c>
      <c r="B8511" s="9" t="s">
        <v>113</v>
      </c>
      <c r="C8511" s="83">
        <f t="shared" si="397"/>
        <v>6.4800000000000005E-3</v>
      </c>
      <c r="D8511" s="82">
        <f t="shared" si="396"/>
        <v>5.9400000000000008E-3</v>
      </c>
      <c r="E8511" s="81">
        <f t="shared" si="398"/>
        <v>5.4000000000000001E-4</v>
      </c>
      <c r="F8511" s="97">
        <f>INDEX(バックデータ一覧!$G$4:$I$27,MATCH(計算過程!B8511,バックデータ一覧!$F$4:$F$27,0),MATCH(VLOOKUP(A8511,バックデータ一覧!$T$3:$U$367,2),バックデータ一覧!$G$3:$I$3,0))*10^-3</f>
        <v>5.4000000000000001E-4</v>
      </c>
      <c r="G8511" s="97">
        <f>INDEX(バックデータ一覧!$J$4:$L$27,MATCH(計算過程!B8511,バックデータ一覧!$F$4:$F$27,0),MATCH(VLOOKUP(A8511,バックデータ一覧!$T$3:$U$367,2),バックデータ一覧!$J$3:$L$3,0))*10^-3</f>
        <v>1.08E-3</v>
      </c>
      <c r="H8511" s="97">
        <f>INDEX(バックデータ一覧!$M$4:$O$27,MATCH(計算過程!B8511,バックデータ一覧!$F$4:$F$27,0),MATCH(VLOOKUP(A8511,バックデータ一覧!$T$3:$U$367,2),バックデータ一覧!$M$3:$O$3,0))*10^-3</f>
        <v>1.6299999999999999E-3</v>
      </c>
      <c r="I8511" s="97">
        <f>INDEX(バックデータ一覧!$P$4:$R$27,MATCH(計算過程!B8511,バックデータ一覧!$F$4:$F$27,0),MATCH(VLOOKUP(A8511,バックデータ一覧!$T$3:$U$367,2),バックデータ一覧!$P$3:$R$3,0))*10^-3</f>
        <v>2.1700000000000001E-3</v>
      </c>
    </row>
    <row r="8512" spans="1:9" x14ac:dyDescent="0.15">
      <c r="A8512" s="57">
        <v>41994</v>
      </c>
      <c r="B8512" s="9" t="s">
        <v>114</v>
      </c>
      <c r="C8512" s="83">
        <f t="shared" si="397"/>
        <v>6.0700000000000007E-3</v>
      </c>
      <c r="D8512" s="82">
        <f t="shared" si="396"/>
        <v>5.9400000000000008E-3</v>
      </c>
      <c r="E8512" s="81">
        <f t="shared" si="398"/>
        <v>1.3000000000000002E-4</v>
      </c>
      <c r="F8512" s="97">
        <f>INDEX(バックデータ一覧!$G$4:$I$27,MATCH(計算過程!B8512,バックデータ一覧!$F$4:$F$27,0),MATCH(VLOOKUP(A8512,バックデータ一覧!$T$3:$U$367,2),バックデータ一覧!$G$3:$I$3,0))*10^-3</f>
        <v>1.3000000000000002E-4</v>
      </c>
      <c r="G8512" s="97">
        <f>INDEX(バックデータ一覧!$J$4:$L$27,MATCH(計算過程!B8512,バックデータ一覧!$F$4:$F$27,0),MATCH(VLOOKUP(A8512,バックデータ一覧!$T$3:$U$367,2),バックデータ一覧!$J$3:$L$3,0))*10^-3</f>
        <v>2.5000000000000001E-4</v>
      </c>
      <c r="H8512" s="97">
        <f>INDEX(バックデータ一覧!$M$4:$O$27,MATCH(計算過程!B8512,バックデータ一覧!$F$4:$F$27,0),MATCH(VLOOKUP(A8512,バックデータ一覧!$T$3:$U$367,2),バックデータ一覧!$M$3:$O$3,0))*10^-3</f>
        <v>3.8000000000000002E-4</v>
      </c>
      <c r="I8512" s="97">
        <f>INDEX(バックデータ一覧!$P$4:$R$27,MATCH(計算過程!B8512,バックデータ一覧!$F$4:$F$27,0),MATCH(VLOOKUP(A8512,バックデータ一覧!$T$3:$U$367,2),バックデータ一覧!$P$3:$R$3,0))*10^-3</f>
        <v>5.0000000000000001E-4</v>
      </c>
    </row>
    <row r="8513" spans="1:9" x14ac:dyDescent="0.15">
      <c r="A8513" s="57">
        <v>41994</v>
      </c>
      <c r="B8513" s="9" t="s">
        <v>115</v>
      </c>
      <c r="C8513" s="83">
        <f t="shared" si="397"/>
        <v>6.2700000000000013E-3</v>
      </c>
      <c r="D8513" s="82">
        <f t="shared" si="396"/>
        <v>5.9400000000000008E-3</v>
      </c>
      <c r="E8513" s="81">
        <f t="shared" si="398"/>
        <v>3.3E-4</v>
      </c>
      <c r="F8513" s="97">
        <f>INDEX(バックデータ一覧!$G$4:$I$27,MATCH(計算過程!B8513,バックデータ一覧!$F$4:$F$27,0),MATCH(VLOOKUP(A8513,バックデータ一覧!$T$3:$U$367,2),バックデータ一覧!$G$3:$I$3,0))*10^-3</f>
        <v>3.3E-4</v>
      </c>
      <c r="G8513" s="97">
        <f>INDEX(バックデータ一覧!$J$4:$L$27,MATCH(計算過程!B8513,バックデータ一覧!$F$4:$F$27,0),MATCH(VLOOKUP(A8513,バックデータ一覧!$T$3:$U$367,2),バックデータ一覧!$J$3:$L$3,0))*10^-3</f>
        <v>6.7000000000000002E-4</v>
      </c>
      <c r="H8513" s="97">
        <f>INDEX(バックデータ一覧!$M$4:$O$27,MATCH(計算過程!B8513,バックデータ一覧!$F$4:$F$27,0),MATCH(VLOOKUP(A8513,バックデータ一覧!$T$3:$U$367,2),バックデータ一覧!$M$3:$O$3,0))*10^-3</f>
        <v>1E-3</v>
      </c>
      <c r="I8513" s="97">
        <f>INDEX(バックデータ一覧!$P$4:$R$27,MATCH(計算過程!B8513,バックデータ一覧!$F$4:$F$27,0),MATCH(VLOOKUP(A8513,バックデータ一覧!$T$3:$U$367,2),バックデータ一覧!$P$3:$R$3,0))*10^-3</f>
        <v>1.33E-3</v>
      </c>
    </row>
    <row r="8514" spans="1:9" x14ac:dyDescent="0.15">
      <c r="A8514" s="57">
        <v>41994</v>
      </c>
      <c r="B8514" s="9" t="s">
        <v>116</v>
      </c>
      <c r="C8514" s="83">
        <f t="shared" si="397"/>
        <v>6.0700000000000007E-3</v>
      </c>
      <c r="D8514" s="82">
        <f t="shared" si="396"/>
        <v>5.9400000000000008E-3</v>
      </c>
      <c r="E8514" s="81">
        <f t="shared" si="398"/>
        <v>1.3000000000000002E-4</v>
      </c>
      <c r="F8514" s="97">
        <f>INDEX(バックデータ一覧!$G$4:$I$27,MATCH(計算過程!B8514,バックデータ一覧!$F$4:$F$27,0),MATCH(VLOOKUP(A8514,バックデータ一覧!$T$3:$U$367,2),バックデータ一覧!$G$3:$I$3,0))*10^-3</f>
        <v>1.3000000000000002E-4</v>
      </c>
      <c r="G8514" s="97">
        <f>INDEX(バックデータ一覧!$J$4:$L$27,MATCH(計算過程!B8514,バックデータ一覧!$F$4:$F$27,0),MATCH(VLOOKUP(A8514,バックデータ一覧!$T$3:$U$367,2),バックデータ一覧!$J$3:$L$3,0))*10^-3</f>
        <v>2.5000000000000001E-4</v>
      </c>
      <c r="H8514" s="97">
        <f>INDEX(バックデータ一覧!$M$4:$O$27,MATCH(計算過程!B8514,バックデータ一覧!$F$4:$F$27,0),MATCH(VLOOKUP(A8514,バックデータ一覧!$T$3:$U$367,2),バックデータ一覧!$M$3:$O$3,0))*10^-3</f>
        <v>3.8000000000000002E-4</v>
      </c>
      <c r="I8514" s="97">
        <f>INDEX(バックデータ一覧!$P$4:$R$27,MATCH(計算過程!B8514,バックデータ一覧!$F$4:$F$27,0),MATCH(VLOOKUP(A8514,バックデータ一覧!$T$3:$U$367,2),バックデータ一覧!$P$3:$R$3,0))*10^-3</f>
        <v>5.0000000000000001E-4</v>
      </c>
    </row>
    <row r="8515" spans="1:9" x14ac:dyDescent="0.15">
      <c r="A8515" s="57">
        <v>41994</v>
      </c>
      <c r="B8515" s="9" t="s">
        <v>117</v>
      </c>
      <c r="C8515" s="83">
        <f t="shared" si="397"/>
        <v>9.3200000000000002E-3</v>
      </c>
      <c r="D8515" s="82">
        <f t="shared" si="396"/>
        <v>5.9400000000000008E-3</v>
      </c>
      <c r="E8515" s="81">
        <f t="shared" si="398"/>
        <v>3.3799999999999998E-3</v>
      </c>
      <c r="F8515" s="97">
        <f>INDEX(バックデータ一覧!$G$4:$I$27,MATCH(計算過程!B8515,バックデータ一覧!$F$4:$F$27,0),MATCH(VLOOKUP(A8515,バックデータ一覧!$T$3:$U$367,2),バックデータ一覧!$G$3:$I$3,0))*10^-3</f>
        <v>3.3799999999999998E-3</v>
      </c>
      <c r="G8515" s="97">
        <f>INDEX(バックデータ一覧!$J$4:$L$27,MATCH(計算過程!B8515,バックデータ一覧!$F$4:$F$27,0),MATCH(VLOOKUP(A8515,バックデータ一覧!$T$3:$U$367,2),バックデータ一覧!$J$3:$L$3,0))*10^-3</f>
        <v>6.7499999999999999E-3</v>
      </c>
      <c r="H8515" s="97">
        <f>INDEX(バックデータ一覧!$M$4:$O$27,MATCH(計算過程!B8515,バックデータ一覧!$F$4:$F$27,0),MATCH(VLOOKUP(A8515,バックデータ一覧!$T$3:$U$367,2),バックデータ一覧!$M$3:$O$3,0))*10^-3</f>
        <v>1.0130000000000002E-2</v>
      </c>
      <c r="I8515" s="97">
        <f>INDEX(バックデータ一覧!$P$4:$R$27,MATCH(計算過程!B8515,バックデータ一覧!$F$4:$F$27,0),MATCH(VLOOKUP(A8515,バックデータ一覧!$T$3:$U$367,2),バックデータ一覧!$P$3:$R$3,0))*10^-3</f>
        <v>1.3509999999999999E-2</v>
      </c>
    </row>
    <row r="8516" spans="1:9" x14ac:dyDescent="0.15">
      <c r="A8516" s="57">
        <v>41994</v>
      </c>
      <c r="B8516" s="9" t="s">
        <v>118</v>
      </c>
      <c r="C8516" s="83">
        <f t="shared" si="397"/>
        <v>6.2700000000000013E-3</v>
      </c>
      <c r="D8516" s="82">
        <f t="shared" si="396"/>
        <v>5.9400000000000008E-3</v>
      </c>
      <c r="E8516" s="81">
        <f t="shared" si="398"/>
        <v>3.3E-4</v>
      </c>
      <c r="F8516" s="97">
        <f>INDEX(バックデータ一覧!$G$4:$I$27,MATCH(計算過程!B8516,バックデータ一覧!$F$4:$F$27,0),MATCH(VLOOKUP(A8516,バックデータ一覧!$T$3:$U$367,2),バックデータ一覧!$G$3:$I$3,0))*10^-3</f>
        <v>3.3E-4</v>
      </c>
      <c r="G8516" s="97">
        <f>INDEX(バックデータ一覧!$J$4:$L$27,MATCH(計算過程!B8516,バックデータ一覧!$F$4:$F$27,0),MATCH(VLOOKUP(A8516,バックデータ一覧!$T$3:$U$367,2),バックデータ一覧!$J$3:$L$3,0))*10^-3</f>
        <v>6.7000000000000002E-4</v>
      </c>
      <c r="H8516" s="97">
        <f>INDEX(バックデータ一覧!$M$4:$O$27,MATCH(計算過程!B8516,バックデータ一覧!$F$4:$F$27,0),MATCH(VLOOKUP(A8516,バックデータ一覧!$T$3:$U$367,2),バックデータ一覧!$M$3:$O$3,0))*10^-3</f>
        <v>1E-3</v>
      </c>
      <c r="I8516" s="97">
        <f>INDEX(バックデータ一覧!$P$4:$R$27,MATCH(計算過程!B8516,バックデータ一覧!$F$4:$F$27,0),MATCH(VLOOKUP(A8516,バックデータ一覧!$T$3:$U$367,2),バックデータ一覧!$P$3:$R$3,0))*10^-3</f>
        <v>1.33E-3</v>
      </c>
    </row>
    <row r="8517" spans="1:9" x14ac:dyDescent="0.15">
      <c r="A8517" s="57">
        <v>41994</v>
      </c>
      <c r="B8517" s="9" t="s">
        <v>119</v>
      </c>
      <c r="C8517" s="83">
        <f t="shared" si="397"/>
        <v>6.0700000000000007E-3</v>
      </c>
      <c r="D8517" s="82">
        <f t="shared" si="396"/>
        <v>5.9400000000000008E-3</v>
      </c>
      <c r="E8517" s="81">
        <f t="shared" si="398"/>
        <v>1.3000000000000002E-4</v>
      </c>
      <c r="F8517" s="97">
        <f>INDEX(バックデータ一覧!$G$4:$I$27,MATCH(計算過程!B8517,バックデータ一覧!$F$4:$F$27,0),MATCH(VLOOKUP(A8517,バックデータ一覧!$T$3:$U$367,2),バックデータ一覧!$G$3:$I$3,0))*10^-3</f>
        <v>1.3000000000000002E-4</v>
      </c>
      <c r="G8517" s="97">
        <f>INDEX(バックデータ一覧!$J$4:$L$27,MATCH(計算過程!B8517,バックデータ一覧!$F$4:$F$27,0),MATCH(VLOOKUP(A8517,バックデータ一覧!$T$3:$U$367,2),バックデータ一覧!$J$3:$L$3,0))*10^-3</f>
        <v>2.5000000000000001E-4</v>
      </c>
      <c r="H8517" s="97">
        <f>INDEX(バックデータ一覧!$M$4:$O$27,MATCH(計算過程!B8517,バックデータ一覧!$F$4:$F$27,0),MATCH(VLOOKUP(A8517,バックデータ一覧!$T$3:$U$367,2),バックデータ一覧!$M$3:$O$3,0))*10^-3</f>
        <v>3.8000000000000002E-4</v>
      </c>
      <c r="I8517" s="97">
        <f>INDEX(バックデータ一覧!$P$4:$R$27,MATCH(計算過程!B8517,バックデータ一覧!$F$4:$F$27,0),MATCH(VLOOKUP(A8517,バックデータ一覧!$T$3:$U$367,2),バックデータ一覧!$P$3:$R$3,0))*10^-3</f>
        <v>5.0000000000000001E-4</v>
      </c>
    </row>
    <row r="8518" spans="1:9" x14ac:dyDescent="0.15">
      <c r="A8518" s="57">
        <v>41994</v>
      </c>
      <c r="B8518" s="9" t="s">
        <v>120</v>
      </c>
      <c r="C8518" s="83">
        <f t="shared" si="397"/>
        <v>6.0700000000000007E-3</v>
      </c>
      <c r="D8518" s="82">
        <f t="shared" si="396"/>
        <v>5.9400000000000008E-3</v>
      </c>
      <c r="E8518" s="81">
        <f t="shared" si="398"/>
        <v>1.3000000000000002E-4</v>
      </c>
      <c r="F8518" s="97">
        <f>INDEX(バックデータ一覧!$G$4:$I$27,MATCH(計算過程!B8518,バックデータ一覧!$F$4:$F$27,0),MATCH(VLOOKUP(A8518,バックデータ一覧!$T$3:$U$367,2),バックデータ一覧!$G$3:$I$3,0))*10^-3</f>
        <v>1.3000000000000002E-4</v>
      </c>
      <c r="G8518" s="97">
        <f>INDEX(バックデータ一覧!$J$4:$L$27,MATCH(計算過程!B8518,バックデータ一覧!$F$4:$F$27,0),MATCH(VLOOKUP(A8518,バックデータ一覧!$T$3:$U$367,2),バックデータ一覧!$J$3:$L$3,0))*10^-3</f>
        <v>2.5000000000000001E-4</v>
      </c>
      <c r="H8518" s="97">
        <f>INDEX(バックデータ一覧!$M$4:$O$27,MATCH(計算過程!B8518,バックデータ一覧!$F$4:$F$27,0),MATCH(VLOOKUP(A8518,バックデータ一覧!$T$3:$U$367,2),バックデータ一覧!$M$3:$O$3,0))*10^-3</f>
        <v>3.8000000000000002E-4</v>
      </c>
      <c r="I8518" s="97">
        <f>INDEX(バックデータ一覧!$P$4:$R$27,MATCH(計算過程!B8518,バックデータ一覧!$F$4:$F$27,0),MATCH(VLOOKUP(A8518,バックデータ一覧!$T$3:$U$367,2),バックデータ一覧!$P$3:$R$3,0))*10^-3</f>
        <v>5.0000000000000001E-4</v>
      </c>
    </row>
    <row r="8519" spans="1:9" x14ac:dyDescent="0.15">
      <c r="A8519" s="57">
        <v>41994</v>
      </c>
      <c r="B8519" s="9" t="s">
        <v>121</v>
      </c>
      <c r="C8519" s="83">
        <f t="shared" si="397"/>
        <v>6.2700000000000013E-3</v>
      </c>
      <c r="D8519" s="82">
        <f t="shared" ref="D8519:D8582" si="399">$O$4*$O$5*10^-3</f>
        <v>5.9400000000000008E-3</v>
      </c>
      <c r="E8519" s="81">
        <f t="shared" si="398"/>
        <v>3.3E-4</v>
      </c>
      <c r="F8519" s="97">
        <f>INDEX(バックデータ一覧!$G$4:$I$27,MATCH(計算過程!B8519,バックデータ一覧!$F$4:$F$27,0),MATCH(VLOOKUP(A8519,バックデータ一覧!$T$3:$U$367,2),バックデータ一覧!$G$3:$I$3,0))*10^-3</f>
        <v>3.3E-4</v>
      </c>
      <c r="G8519" s="97">
        <f>INDEX(バックデータ一覧!$J$4:$L$27,MATCH(計算過程!B8519,バックデータ一覧!$F$4:$F$27,0),MATCH(VLOOKUP(A8519,バックデータ一覧!$T$3:$U$367,2),バックデータ一覧!$J$3:$L$3,0))*10^-3</f>
        <v>6.7000000000000002E-4</v>
      </c>
      <c r="H8519" s="97">
        <f>INDEX(バックデータ一覧!$M$4:$O$27,MATCH(計算過程!B8519,バックデータ一覧!$F$4:$F$27,0),MATCH(VLOOKUP(A8519,バックデータ一覧!$T$3:$U$367,2),バックデータ一覧!$M$3:$O$3,0))*10^-3</f>
        <v>1E-3</v>
      </c>
      <c r="I8519" s="97">
        <f>INDEX(バックデータ一覧!$P$4:$R$27,MATCH(計算過程!B8519,バックデータ一覧!$F$4:$F$27,0),MATCH(VLOOKUP(A8519,バックデータ一覧!$T$3:$U$367,2),バックデータ一覧!$P$3:$R$3,0))*10^-3</f>
        <v>1.33E-3</v>
      </c>
    </row>
    <row r="8520" spans="1:9" x14ac:dyDescent="0.15">
      <c r="A8520" s="57">
        <v>41994</v>
      </c>
      <c r="B8520" s="9" t="s">
        <v>122</v>
      </c>
      <c r="C8520" s="83">
        <f t="shared" ref="C8520:C8583" si="400">D8520+E8520</f>
        <v>6.2700000000000013E-3</v>
      </c>
      <c r="D8520" s="82">
        <f t="shared" si="399"/>
        <v>5.9400000000000008E-3</v>
      </c>
      <c r="E8520" s="81">
        <f t="shared" ref="E8520:E8583" si="401">IF(AND($O$10&gt;=1,$O$10&lt;2),$F8520*(2-$O$10)/(2-1)+$G8520*($O$10-1)/(2-1),IF(AND($O$10&gt;=2,$O$10&lt;3),$G8520*(3-$O$10)/(3-2)+$H8520*($O$10-2)/(3-2),$H8520*(4-$O$10)/(4-3)+$I8520*($O$10-3)/(4-3)))</f>
        <v>3.3E-4</v>
      </c>
      <c r="F8520" s="97">
        <f>INDEX(バックデータ一覧!$G$4:$I$27,MATCH(計算過程!B8520,バックデータ一覧!$F$4:$F$27,0),MATCH(VLOOKUP(A8520,バックデータ一覧!$T$3:$U$367,2),バックデータ一覧!$G$3:$I$3,0))*10^-3</f>
        <v>3.3E-4</v>
      </c>
      <c r="G8520" s="97">
        <f>INDEX(バックデータ一覧!$J$4:$L$27,MATCH(計算過程!B8520,バックデータ一覧!$F$4:$F$27,0),MATCH(VLOOKUP(A8520,バックデータ一覧!$T$3:$U$367,2),バックデータ一覧!$J$3:$L$3,0))*10^-3</f>
        <v>6.7000000000000002E-4</v>
      </c>
      <c r="H8520" s="97">
        <f>INDEX(バックデータ一覧!$M$4:$O$27,MATCH(計算過程!B8520,バックデータ一覧!$F$4:$F$27,0),MATCH(VLOOKUP(A8520,バックデータ一覧!$T$3:$U$367,2),バックデータ一覧!$M$3:$O$3,0))*10^-3</f>
        <v>1E-3</v>
      </c>
      <c r="I8520" s="97">
        <f>INDEX(バックデータ一覧!$P$4:$R$27,MATCH(計算過程!B8520,バックデータ一覧!$F$4:$F$27,0),MATCH(VLOOKUP(A8520,バックデータ一覧!$T$3:$U$367,2),バックデータ一覧!$P$3:$R$3,0))*10^-3</f>
        <v>1.33E-3</v>
      </c>
    </row>
    <row r="8521" spans="1:9" x14ac:dyDescent="0.15">
      <c r="A8521" s="57">
        <v>41994</v>
      </c>
      <c r="B8521" s="9" t="s">
        <v>123</v>
      </c>
      <c r="C8521" s="83">
        <f t="shared" si="400"/>
        <v>1.2360000000000001E-2</v>
      </c>
      <c r="D8521" s="82">
        <f t="shared" si="399"/>
        <v>5.9400000000000008E-3</v>
      </c>
      <c r="E8521" s="81">
        <f t="shared" si="401"/>
        <v>6.4200000000000004E-3</v>
      </c>
      <c r="F8521" s="97">
        <f>INDEX(バックデータ一覧!$G$4:$I$27,MATCH(計算過程!B8521,バックデータ一覧!$F$4:$F$27,0),MATCH(VLOOKUP(A8521,バックデータ一覧!$T$3:$U$367,2),バックデータ一覧!$G$3:$I$3,0))*10^-3</f>
        <v>6.4200000000000004E-3</v>
      </c>
      <c r="G8521" s="97">
        <f>INDEX(バックデータ一覧!$J$4:$L$27,MATCH(計算過程!B8521,バックデータ一覧!$F$4:$F$27,0),MATCH(VLOOKUP(A8521,バックデータ一覧!$T$3:$U$367,2),バックデータ一覧!$J$3:$L$3,0))*10^-3</f>
        <v>1.2840000000000001E-2</v>
      </c>
      <c r="H8521" s="97">
        <f>INDEX(バックデータ一覧!$M$4:$O$27,MATCH(計算過程!B8521,バックデータ一覧!$F$4:$F$27,0),MATCH(VLOOKUP(A8521,バックデータ一覧!$T$3:$U$367,2),バックデータ一覧!$M$3:$O$3,0))*10^-3</f>
        <v>1.9260000000000003E-2</v>
      </c>
      <c r="I8521" s="97">
        <f>INDEX(バックデータ一覧!$P$4:$R$27,MATCH(計算過程!B8521,バックデータ一覧!$F$4:$F$27,0),MATCH(VLOOKUP(A8521,バックデータ一覧!$T$3:$U$367,2),バックデータ一覧!$P$3:$R$3,0))*10^-3</f>
        <v>2.5680000000000001E-2</v>
      </c>
    </row>
    <row r="8522" spans="1:9" x14ac:dyDescent="0.15">
      <c r="A8522" s="57">
        <v>41994</v>
      </c>
      <c r="B8522" s="9" t="s">
        <v>124</v>
      </c>
      <c r="C8522" s="83">
        <f t="shared" si="400"/>
        <v>1.2360000000000001E-2</v>
      </c>
      <c r="D8522" s="82">
        <f t="shared" si="399"/>
        <v>5.9400000000000008E-3</v>
      </c>
      <c r="E8522" s="81">
        <f t="shared" si="401"/>
        <v>6.4200000000000004E-3</v>
      </c>
      <c r="F8522" s="97">
        <f>INDEX(バックデータ一覧!$G$4:$I$27,MATCH(計算過程!B8522,バックデータ一覧!$F$4:$F$27,0),MATCH(VLOOKUP(A8522,バックデータ一覧!$T$3:$U$367,2),バックデータ一覧!$G$3:$I$3,0))*10^-3</f>
        <v>6.4200000000000004E-3</v>
      </c>
      <c r="G8522" s="97">
        <f>INDEX(バックデータ一覧!$J$4:$L$27,MATCH(計算過程!B8522,バックデータ一覧!$F$4:$F$27,0),MATCH(VLOOKUP(A8522,バックデータ一覧!$T$3:$U$367,2),バックデータ一覧!$J$3:$L$3,0))*10^-3</f>
        <v>1.2840000000000001E-2</v>
      </c>
      <c r="H8522" s="97">
        <f>INDEX(バックデータ一覧!$M$4:$O$27,MATCH(計算過程!B8522,バックデータ一覧!$F$4:$F$27,0),MATCH(VLOOKUP(A8522,バックデータ一覧!$T$3:$U$367,2),バックデータ一覧!$M$3:$O$3,0))*10^-3</f>
        <v>1.9260000000000003E-2</v>
      </c>
      <c r="I8522" s="97">
        <f>INDEX(バックデータ一覧!$P$4:$R$27,MATCH(計算過程!B8522,バックデータ一覧!$F$4:$F$27,0),MATCH(VLOOKUP(A8522,バックデータ一覧!$T$3:$U$367,2),バックデータ一覧!$P$3:$R$3,0))*10^-3</f>
        <v>2.5680000000000001E-2</v>
      </c>
    </row>
    <row r="8523" spans="1:9" x14ac:dyDescent="0.15">
      <c r="A8523" s="57">
        <v>41994</v>
      </c>
      <c r="B8523" s="9" t="s">
        <v>125</v>
      </c>
      <c r="C8523" s="83">
        <f t="shared" si="400"/>
        <v>6.2700000000000013E-3</v>
      </c>
      <c r="D8523" s="82">
        <f t="shared" si="399"/>
        <v>5.9400000000000008E-3</v>
      </c>
      <c r="E8523" s="81">
        <f t="shared" si="401"/>
        <v>3.3E-4</v>
      </c>
      <c r="F8523" s="97">
        <f>INDEX(バックデータ一覧!$G$4:$I$27,MATCH(計算過程!B8523,バックデータ一覧!$F$4:$F$27,0),MATCH(VLOOKUP(A8523,バックデータ一覧!$T$3:$U$367,2),バックデータ一覧!$G$3:$I$3,0))*10^-3</f>
        <v>3.3E-4</v>
      </c>
      <c r="G8523" s="97">
        <f>INDEX(バックデータ一覧!$J$4:$L$27,MATCH(計算過程!B8523,バックデータ一覧!$F$4:$F$27,0),MATCH(VLOOKUP(A8523,バックデータ一覧!$T$3:$U$367,2),バックデータ一覧!$J$3:$L$3,0))*10^-3</f>
        <v>6.7000000000000002E-4</v>
      </c>
      <c r="H8523" s="97">
        <f>INDEX(バックデータ一覧!$M$4:$O$27,MATCH(計算過程!B8523,バックデータ一覧!$F$4:$F$27,0),MATCH(VLOOKUP(A8523,バックデータ一覧!$T$3:$U$367,2),バックデータ一覧!$M$3:$O$3,0))*10^-3</f>
        <v>1E-3</v>
      </c>
      <c r="I8523" s="97">
        <f>INDEX(バックデータ一覧!$P$4:$R$27,MATCH(計算過程!B8523,バックデータ一覧!$F$4:$F$27,0),MATCH(VLOOKUP(A8523,バックデータ一覧!$T$3:$U$367,2),バックデータ一覧!$P$3:$R$3,0))*10^-3</f>
        <v>1.33E-3</v>
      </c>
    </row>
    <row r="8524" spans="1:9" x14ac:dyDescent="0.15">
      <c r="A8524" s="57">
        <v>41994</v>
      </c>
      <c r="B8524" s="9" t="s">
        <v>126</v>
      </c>
      <c r="C8524" s="83">
        <f t="shared" si="400"/>
        <v>6.2700000000000013E-3</v>
      </c>
      <c r="D8524" s="82">
        <f t="shared" si="399"/>
        <v>5.9400000000000008E-3</v>
      </c>
      <c r="E8524" s="81">
        <f t="shared" si="401"/>
        <v>3.3E-4</v>
      </c>
      <c r="F8524" s="97">
        <f>INDEX(バックデータ一覧!$G$4:$I$27,MATCH(計算過程!B8524,バックデータ一覧!$F$4:$F$27,0),MATCH(VLOOKUP(A8524,バックデータ一覧!$T$3:$U$367,2),バックデータ一覧!$G$3:$I$3,0))*10^-3</f>
        <v>3.3E-4</v>
      </c>
      <c r="G8524" s="97">
        <f>INDEX(バックデータ一覧!$J$4:$L$27,MATCH(計算過程!B8524,バックデータ一覧!$F$4:$F$27,0),MATCH(VLOOKUP(A8524,バックデータ一覧!$T$3:$U$367,2),バックデータ一覧!$J$3:$L$3,0))*10^-3</f>
        <v>6.7000000000000002E-4</v>
      </c>
      <c r="H8524" s="97">
        <f>INDEX(バックデータ一覧!$M$4:$O$27,MATCH(計算過程!B8524,バックデータ一覧!$F$4:$F$27,0),MATCH(VLOOKUP(A8524,バックデータ一覧!$T$3:$U$367,2),バックデータ一覧!$M$3:$O$3,0))*10^-3</f>
        <v>1E-3</v>
      </c>
      <c r="I8524" s="97">
        <f>INDEX(バックデータ一覧!$P$4:$R$27,MATCH(計算過程!B8524,バックデータ一覧!$F$4:$F$27,0),MATCH(VLOOKUP(A8524,バックデータ一覧!$T$3:$U$367,2),バックデータ一覧!$P$3:$R$3,0))*10^-3</f>
        <v>1.33E-3</v>
      </c>
    </row>
    <row r="8525" spans="1:9" x14ac:dyDescent="0.15">
      <c r="A8525" s="57">
        <v>41994</v>
      </c>
      <c r="B8525" s="9" t="s">
        <v>127</v>
      </c>
      <c r="C8525" s="83">
        <f t="shared" si="400"/>
        <v>1.2220000000000002E-2</v>
      </c>
      <c r="D8525" s="82">
        <f t="shared" si="399"/>
        <v>5.9400000000000008E-3</v>
      </c>
      <c r="E8525" s="81">
        <f t="shared" si="401"/>
        <v>6.28E-3</v>
      </c>
      <c r="F8525" s="97">
        <f>INDEX(バックデータ一覧!$G$4:$I$27,MATCH(計算過程!B8525,バックデータ一覧!$F$4:$F$27,0),MATCH(VLOOKUP(A8525,バックデータ一覧!$T$3:$U$367,2),バックデータ一覧!$G$3:$I$3,0))*10^-3</f>
        <v>6.28E-3</v>
      </c>
      <c r="G8525" s="97">
        <f>INDEX(バックデータ一覧!$J$4:$L$27,MATCH(計算過程!B8525,バックデータ一覧!$F$4:$F$27,0),MATCH(VLOOKUP(A8525,バックデータ一覧!$T$3:$U$367,2),バックデータ一覧!$J$3:$L$3,0))*10^-3</f>
        <v>1.256E-2</v>
      </c>
      <c r="H8525" s="97">
        <f>INDEX(バックデータ一覧!$M$4:$O$27,MATCH(計算過程!B8525,バックデータ一覧!$F$4:$F$27,0),MATCH(VLOOKUP(A8525,バックデータ一覧!$T$3:$U$367,2),バックデータ一覧!$M$3:$O$3,0))*10^-3</f>
        <v>1.8839999999999999E-2</v>
      </c>
      <c r="I8525" s="97">
        <f>INDEX(バックデータ一覧!$P$4:$R$27,MATCH(計算過程!B8525,バックデータ一覧!$F$4:$F$27,0),MATCH(VLOOKUP(A8525,バックデータ一覧!$T$3:$U$367,2),バックデータ一覧!$P$3:$R$3,0))*10^-3</f>
        <v>2.512E-2</v>
      </c>
    </row>
    <row r="8526" spans="1:9" x14ac:dyDescent="0.15">
      <c r="A8526" s="57">
        <v>41994</v>
      </c>
      <c r="B8526" s="9" t="s">
        <v>128</v>
      </c>
      <c r="C8526" s="83">
        <f t="shared" si="400"/>
        <v>1.2640000000000002E-2</v>
      </c>
      <c r="D8526" s="82">
        <f t="shared" si="399"/>
        <v>5.9400000000000008E-3</v>
      </c>
      <c r="E8526" s="81">
        <f t="shared" si="401"/>
        <v>6.7000000000000002E-3</v>
      </c>
      <c r="F8526" s="97">
        <f>INDEX(バックデータ一覧!$G$4:$I$27,MATCH(計算過程!B8526,バックデータ一覧!$F$4:$F$27,0),MATCH(VLOOKUP(A8526,バックデータ一覧!$T$3:$U$367,2),バックデータ一覧!$G$3:$I$3,0))*10^-3</f>
        <v>6.7000000000000002E-3</v>
      </c>
      <c r="G8526" s="97">
        <f>INDEX(バックデータ一覧!$J$4:$L$27,MATCH(計算過程!B8526,バックデータ一覧!$F$4:$F$27,0),MATCH(VLOOKUP(A8526,バックデータ一覧!$T$3:$U$367,2),バックデータ一覧!$J$3:$L$3,0))*10^-3</f>
        <v>1.3390000000000001E-2</v>
      </c>
      <c r="H8526" s="97">
        <f>INDEX(バックデータ一覧!$M$4:$O$27,MATCH(計算過程!B8526,バックデータ一覧!$F$4:$F$27,0),MATCH(VLOOKUP(A8526,バックデータ一覧!$T$3:$U$367,2),バックデータ一覧!$M$3:$O$3,0))*10^-3</f>
        <v>2.009E-2</v>
      </c>
      <c r="I8526" s="97">
        <f>INDEX(バックデータ一覧!$P$4:$R$27,MATCH(計算過程!B8526,バックデータ一覧!$F$4:$F$27,0),MATCH(VLOOKUP(A8526,バックデータ一覧!$T$3:$U$367,2),バックデータ一覧!$P$3:$R$3,0))*10^-3</f>
        <v>2.6790000000000001E-2</v>
      </c>
    </row>
    <row r="8527" spans="1:9" x14ac:dyDescent="0.15">
      <c r="A8527" s="57">
        <v>41995</v>
      </c>
      <c r="B8527" s="9" t="s">
        <v>105</v>
      </c>
      <c r="C8527" s="83">
        <f t="shared" si="400"/>
        <v>6.0700000000000007E-3</v>
      </c>
      <c r="D8527" s="82">
        <f t="shared" si="399"/>
        <v>5.9400000000000008E-3</v>
      </c>
      <c r="E8527" s="81">
        <f t="shared" si="401"/>
        <v>1.3000000000000002E-4</v>
      </c>
      <c r="F8527" s="97">
        <f>INDEX(バックデータ一覧!$G$4:$I$27,MATCH(計算過程!B8527,バックデータ一覧!$F$4:$F$27,0),MATCH(VLOOKUP(A8527,バックデータ一覧!$T$3:$U$367,2),バックデータ一覧!$G$3:$I$3,0))*10^-3</f>
        <v>1.3000000000000002E-4</v>
      </c>
      <c r="G8527" s="97">
        <f>INDEX(バックデータ一覧!$J$4:$L$27,MATCH(計算過程!B8527,バックデータ一覧!$F$4:$F$27,0),MATCH(VLOOKUP(A8527,バックデータ一覧!$T$3:$U$367,2),バックデータ一覧!$J$3:$L$3,0))*10^-3</f>
        <v>2.5000000000000001E-4</v>
      </c>
      <c r="H8527" s="97">
        <f>INDEX(バックデータ一覧!$M$4:$O$27,MATCH(計算過程!B8527,バックデータ一覧!$F$4:$F$27,0),MATCH(VLOOKUP(A8527,バックデータ一覧!$T$3:$U$367,2),バックデータ一覧!$M$3:$O$3,0))*10^-3</f>
        <v>3.8000000000000002E-4</v>
      </c>
      <c r="I8527" s="97">
        <f>INDEX(バックデータ一覧!$P$4:$R$27,MATCH(計算過程!B8527,バックデータ一覧!$F$4:$F$27,0),MATCH(VLOOKUP(A8527,バックデータ一覧!$T$3:$U$367,2),バックデータ一覧!$P$3:$R$3,0))*10^-3</f>
        <v>5.0000000000000001E-4</v>
      </c>
    </row>
    <row r="8528" spans="1:9" x14ac:dyDescent="0.15">
      <c r="A8528" s="57">
        <v>41995</v>
      </c>
      <c r="B8528" s="9" t="s">
        <v>106</v>
      </c>
      <c r="C8528" s="83">
        <f t="shared" si="400"/>
        <v>6.0700000000000007E-3</v>
      </c>
      <c r="D8528" s="82">
        <f t="shared" si="399"/>
        <v>5.9400000000000008E-3</v>
      </c>
      <c r="E8528" s="81">
        <f t="shared" si="401"/>
        <v>1.3000000000000002E-4</v>
      </c>
      <c r="F8528" s="97">
        <f>INDEX(バックデータ一覧!$G$4:$I$27,MATCH(計算過程!B8528,バックデータ一覧!$F$4:$F$27,0),MATCH(VLOOKUP(A8528,バックデータ一覧!$T$3:$U$367,2),バックデータ一覧!$G$3:$I$3,0))*10^-3</f>
        <v>1.3000000000000002E-4</v>
      </c>
      <c r="G8528" s="97">
        <f>INDEX(バックデータ一覧!$J$4:$L$27,MATCH(計算過程!B8528,バックデータ一覧!$F$4:$F$27,0),MATCH(VLOOKUP(A8528,バックデータ一覧!$T$3:$U$367,2),バックデータ一覧!$J$3:$L$3,0))*10^-3</f>
        <v>2.5000000000000001E-4</v>
      </c>
      <c r="H8528" s="97">
        <f>INDEX(バックデータ一覧!$M$4:$O$27,MATCH(計算過程!B8528,バックデータ一覧!$F$4:$F$27,0),MATCH(VLOOKUP(A8528,バックデータ一覧!$T$3:$U$367,2),バックデータ一覧!$M$3:$O$3,0))*10^-3</f>
        <v>3.8000000000000002E-4</v>
      </c>
      <c r="I8528" s="97">
        <f>INDEX(バックデータ一覧!$P$4:$R$27,MATCH(計算過程!B8528,バックデータ一覧!$F$4:$F$27,0),MATCH(VLOOKUP(A8528,バックデータ一覧!$T$3:$U$367,2),バックデータ一覧!$P$3:$R$3,0))*10^-3</f>
        <v>5.0000000000000001E-4</v>
      </c>
    </row>
    <row r="8529" spans="1:9" x14ac:dyDescent="0.15">
      <c r="A8529" s="57">
        <v>41995</v>
      </c>
      <c r="B8529" s="9" t="s">
        <v>107</v>
      </c>
      <c r="C8529" s="83">
        <f t="shared" si="400"/>
        <v>6.0700000000000007E-3</v>
      </c>
      <c r="D8529" s="82">
        <f t="shared" si="399"/>
        <v>5.9400000000000008E-3</v>
      </c>
      <c r="E8529" s="81">
        <f t="shared" si="401"/>
        <v>1.3000000000000002E-4</v>
      </c>
      <c r="F8529" s="97">
        <f>INDEX(バックデータ一覧!$G$4:$I$27,MATCH(計算過程!B8529,バックデータ一覧!$F$4:$F$27,0),MATCH(VLOOKUP(A8529,バックデータ一覧!$T$3:$U$367,2),バックデータ一覧!$G$3:$I$3,0))*10^-3</f>
        <v>1.3000000000000002E-4</v>
      </c>
      <c r="G8529" s="97">
        <f>INDEX(バックデータ一覧!$J$4:$L$27,MATCH(計算過程!B8529,バックデータ一覧!$F$4:$F$27,0),MATCH(VLOOKUP(A8529,バックデータ一覧!$T$3:$U$367,2),バックデータ一覧!$J$3:$L$3,0))*10^-3</f>
        <v>2.5000000000000001E-4</v>
      </c>
      <c r="H8529" s="97">
        <f>INDEX(バックデータ一覧!$M$4:$O$27,MATCH(計算過程!B8529,バックデータ一覧!$F$4:$F$27,0),MATCH(VLOOKUP(A8529,バックデータ一覧!$T$3:$U$367,2),バックデータ一覧!$M$3:$O$3,0))*10^-3</f>
        <v>3.8000000000000002E-4</v>
      </c>
      <c r="I8529" s="97">
        <f>INDEX(バックデータ一覧!$P$4:$R$27,MATCH(計算過程!B8529,バックデータ一覧!$F$4:$F$27,0),MATCH(VLOOKUP(A8529,バックデータ一覧!$T$3:$U$367,2),バックデータ一覧!$P$3:$R$3,0))*10^-3</f>
        <v>5.0000000000000001E-4</v>
      </c>
    </row>
    <row r="8530" spans="1:9" x14ac:dyDescent="0.15">
      <c r="A8530" s="57">
        <v>41995</v>
      </c>
      <c r="B8530" s="9" t="s">
        <v>108</v>
      </c>
      <c r="C8530" s="83">
        <f t="shared" si="400"/>
        <v>6.0700000000000007E-3</v>
      </c>
      <c r="D8530" s="82">
        <f t="shared" si="399"/>
        <v>5.9400000000000008E-3</v>
      </c>
      <c r="E8530" s="81">
        <f t="shared" si="401"/>
        <v>1.3000000000000002E-4</v>
      </c>
      <c r="F8530" s="97">
        <f>INDEX(バックデータ一覧!$G$4:$I$27,MATCH(計算過程!B8530,バックデータ一覧!$F$4:$F$27,0),MATCH(VLOOKUP(A8530,バックデータ一覧!$T$3:$U$367,2),バックデータ一覧!$G$3:$I$3,0))*10^-3</f>
        <v>1.3000000000000002E-4</v>
      </c>
      <c r="G8530" s="97">
        <f>INDEX(バックデータ一覧!$J$4:$L$27,MATCH(計算過程!B8530,バックデータ一覧!$F$4:$F$27,0),MATCH(VLOOKUP(A8530,バックデータ一覧!$T$3:$U$367,2),バックデータ一覧!$J$3:$L$3,0))*10^-3</f>
        <v>2.5000000000000001E-4</v>
      </c>
      <c r="H8530" s="97">
        <f>INDEX(バックデータ一覧!$M$4:$O$27,MATCH(計算過程!B8530,バックデータ一覧!$F$4:$F$27,0),MATCH(VLOOKUP(A8530,バックデータ一覧!$T$3:$U$367,2),バックデータ一覧!$M$3:$O$3,0))*10^-3</f>
        <v>3.8000000000000002E-4</v>
      </c>
      <c r="I8530" s="97">
        <f>INDEX(バックデータ一覧!$P$4:$R$27,MATCH(計算過程!B8530,バックデータ一覧!$F$4:$F$27,0),MATCH(VLOOKUP(A8530,バックデータ一覧!$T$3:$U$367,2),バックデータ一覧!$P$3:$R$3,0))*10^-3</f>
        <v>5.0000000000000001E-4</v>
      </c>
    </row>
    <row r="8531" spans="1:9" x14ac:dyDescent="0.15">
      <c r="A8531" s="57">
        <v>41995</v>
      </c>
      <c r="B8531" s="9" t="s">
        <v>109</v>
      </c>
      <c r="C8531" s="83">
        <f t="shared" si="400"/>
        <v>6.0700000000000007E-3</v>
      </c>
      <c r="D8531" s="82">
        <f t="shared" si="399"/>
        <v>5.9400000000000008E-3</v>
      </c>
      <c r="E8531" s="81">
        <f t="shared" si="401"/>
        <v>1.3000000000000002E-4</v>
      </c>
      <c r="F8531" s="97">
        <f>INDEX(バックデータ一覧!$G$4:$I$27,MATCH(計算過程!B8531,バックデータ一覧!$F$4:$F$27,0),MATCH(VLOOKUP(A8531,バックデータ一覧!$T$3:$U$367,2),バックデータ一覧!$G$3:$I$3,0))*10^-3</f>
        <v>1.3000000000000002E-4</v>
      </c>
      <c r="G8531" s="97">
        <f>INDEX(バックデータ一覧!$J$4:$L$27,MATCH(計算過程!B8531,バックデータ一覧!$F$4:$F$27,0),MATCH(VLOOKUP(A8531,バックデータ一覧!$T$3:$U$367,2),バックデータ一覧!$J$3:$L$3,0))*10^-3</f>
        <v>2.5000000000000001E-4</v>
      </c>
      <c r="H8531" s="97">
        <f>INDEX(バックデータ一覧!$M$4:$O$27,MATCH(計算過程!B8531,バックデータ一覧!$F$4:$F$27,0),MATCH(VLOOKUP(A8531,バックデータ一覧!$T$3:$U$367,2),バックデータ一覧!$M$3:$O$3,0))*10^-3</f>
        <v>3.8000000000000002E-4</v>
      </c>
      <c r="I8531" s="97">
        <f>INDEX(バックデータ一覧!$P$4:$R$27,MATCH(計算過程!B8531,バックデータ一覧!$F$4:$F$27,0),MATCH(VLOOKUP(A8531,バックデータ一覧!$T$3:$U$367,2),バックデータ一覧!$P$3:$R$3,0))*10^-3</f>
        <v>5.0000000000000001E-4</v>
      </c>
    </row>
    <row r="8532" spans="1:9" x14ac:dyDescent="0.15">
      <c r="A8532" s="57">
        <v>41995</v>
      </c>
      <c r="B8532" s="9" t="s">
        <v>110</v>
      </c>
      <c r="C8532" s="83">
        <f t="shared" si="400"/>
        <v>6.0700000000000007E-3</v>
      </c>
      <c r="D8532" s="82">
        <f t="shared" si="399"/>
        <v>5.9400000000000008E-3</v>
      </c>
      <c r="E8532" s="81">
        <f t="shared" si="401"/>
        <v>1.3000000000000002E-4</v>
      </c>
      <c r="F8532" s="97">
        <f>INDEX(バックデータ一覧!$G$4:$I$27,MATCH(計算過程!B8532,バックデータ一覧!$F$4:$F$27,0),MATCH(VLOOKUP(A8532,バックデータ一覧!$T$3:$U$367,2),バックデータ一覧!$G$3:$I$3,0))*10^-3</f>
        <v>1.3000000000000002E-4</v>
      </c>
      <c r="G8532" s="97">
        <f>INDEX(バックデータ一覧!$J$4:$L$27,MATCH(計算過程!B8532,バックデータ一覧!$F$4:$F$27,0),MATCH(VLOOKUP(A8532,バックデータ一覧!$T$3:$U$367,2),バックデータ一覧!$J$3:$L$3,0))*10^-3</f>
        <v>2.5000000000000001E-4</v>
      </c>
      <c r="H8532" s="97">
        <f>INDEX(バックデータ一覧!$M$4:$O$27,MATCH(計算過程!B8532,バックデータ一覧!$F$4:$F$27,0),MATCH(VLOOKUP(A8532,バックデータ一覧!$T$3:$U$367,2),バックデータ一覧!$M$3:$O$3,0))*10^-3</f>
        <v>3.8000000000000002E-4</v>
      </c>
      <c r="I8532" s="97">
        <f>INDEX(バックデータ一覧!$P$4:$R$27,MATCH(計算過程!B8532,バックデータ一覧!$F$4:$F$27,0),MATCH(VLOOKUP(A8532,バックデータ一覧!$T$3:$U$367,2),バックデータ一覧!$P$3:$R$3,0))*10^-3</f>
        <v>5.0000000000000001E-4</v>
      </c>
    </row>
    <row r="8533" spans="1:9" x14ac:dyDescent="0.15">
      <c r="A8533" s="57">
        <v>41995</v>
      </c>
      <c r="B8533" s="9" t="s">
        <v>111</v>
      </c>
      <c r="C8533" s="83">
        <f t="shared" si="400"/>
        <v>9.3200000000000002E-3</v>
      </c>
      <c r="D8533" s="82">
        <f t="shared" si="399"/>
        <v>5.9400000000000008E-3</v>
      </c>
      <c r="E8533" s="81">
        <f t="shared" si="401"/>
        <v>3.3799999999999998E-3</v>
      </c>
      <c r="F8533" s="97">
        <f>INDEX(バックデータ一覧!$G$4:$I$27,MATCH(計算過程!B8533,バックデータ一覧!$F$4:$F$27,0),MATCH(VLOOKUP(A8533,バックデータ一覧!$T$3:$U$367,2),バックデータ一覧!$G$3:$I$3,0))*10^-3</f>
        <v>3.3799999999999998E-3</v>
      </c>
      <c r="G8533" s="97">
        <f>INDEX(バックデータ一覧!$J$4:$L$27,MATCH(計算過程!B8533,バックデータ一覧!$F$4:$F$27,0),MATCH(VLOOKUP(A8533,バックデータ一覧!$T$3:$U$367,2),バックデータ一覧!$J$3:$L$3,0))*10^-3</f>
        <v>6.7499999999999999E-3</v>
      </c>
      <c r="H8533" s="97">
        <f>INDEX(バックデータ一覧!$M$4:$O$27,MATCH(計算過程!B8533,バックデータ一覧!$F$4:$F$27,0),MATCH(VLOOKUP(A8533,バックデータ一覧!$T$3:$U$367,2),バックデータ一覧!$M$3:$O$3,0))*10^-3</f>
        <v>1.0130000000000002E-2</v>
      </c>
      <c r="I8533" s="97">
        <f>INDEX(バックデータ一覧!$P$4:$R$27,MATCH(計算過程!B8533,バックデータ一覧!$F$4:$F$27,0),MATCH(VLOOKUP(A8533,バックデータ一覧!$T$3:$U$367,2),バックデータ一覧!$P$3:$R$3,0))*10^-3</f>
        <v>1.3509999999999999E-2</v>
      </c>
    </row>
    <row r="8534" spans="1:9" x14ac:dyDescent="0.15">
      <c r="A8534" s="57">
        <v>41995</v>
      </c>
      <c r="B8534" s="9" t="s">
        <v>112</v>
      </c>
      <c r="C8534" s="83">
        <f t="shared" si="400"/>
        <v>6.4800000000000005E-3</v>
      </c>
      <c r="D8534" s="82">
        <f t="shared" si="399"/>
        <v>5.9400000000000008E-3</v>
      </c>
      <c r="E8534" s="81">
        <f t="shared" si="401"/>
        <v>5.4000000000000001E-4</v>
      </c>
      <c r="F8534" s="97">
        <f>INDEX(バックデータ一覧!$G$4:$I$27,MATCH(計算過程!B8534,バックデータ一覧!$F$4:$F$27,0),MATCH(VLOOKUP(A8534,バックデータ一覧!$T$3:$U$367,2),バックデータ一覧!$G$3:$I$3,0))*10^-3</f>
        <v>5.4000000000000001E-4</v>
      </c>
      <c r="G8534" s="97">
        <f>INDEX(バックデータ一覧!$J$4:$L$27,MATCH(計算過程!B8534,バックデータ一覧!$F$4:$F$27,0),MATCH(VLOOKUP(A8534,バックデータ一覧!$T$3:$U$367,2),バックデータ一覧!$J$3:$L$3,0))*10^-3</f>
        <v>1.08E-3</v>
      </c>
      <c r="H8534" s="97">
        <f>INDEX(バックデータ一覧!$M$4:$O$27,MATCH(計算過程!B8534,バックデータ一覧!$F$4:$F$27,0),MATCH(VLOOKUP(A8534,バックデータ一覧!$T$3:$U$367,2),バックデータ一覧!$M$3:$O$3,0))*10^-3</f>
        <v>1.6299999999999999E-3</v>
      </c>
      <c r="I8534" s="97">
        <f>INDEX(バックデータ一覧!$P$4:$R$27,MATCH(計算過程!B8534,バックデータ一覧!$F$4:$F$27,0),MATCH(VLOOKUP(A8534,バックデータ一覧!$T$3:$U$367,2),バックデータ一覧!$P$3:$R$3,0))*10^-3</f>
        <v>2.1700000000000001E-3</v>
      </c>
    </row>
    <row r="8535" spans="1:9" x14ac:dyDescent="0.15">
      <c r="A8535" s="57">
        <v>41995</v>
      </c>
      <c r="B8535" s="9" t="s">
        <v>113</v>
      </c>
      <c r="C8535" s="83">
        <f t="shared" si="400"/>
        <v>6.4800000000000005E-3</v>
      </c>
      <c r="D8535" s="82">
        <f t="shared" si="399"/>
        <v>5.9400000000000008E-3</v>
      </c>
      <c r="E8535" s="81">
        <f t="shared" si="401"/>
        <v>5.4000000000000001E-4</v>
      </c>
      <c r="F8535" s="97">
        <f>INDEX(バックデータ一覧!$G$4:$I$27,MATCH(計算過程!B8535,バックデータ一覧!$F$4:$F$27,0),MATCH(VLOOKUP(A8535,バックデータ一覧!$T$3:$U$367,2),バックデータ一覧!$G$3:$I$3,0))*10^-3</f>
        <v>5.4000000000000001E-4</v>
      </c>
      <c r="G8535" s="97">
        <f>INDEX(バックデータ一覧!$J$4:$L$27,MATCH(計算過程!B8535,バックデータ一覧!$F$4:$F$27,0),MATCH(VLOOKUP(A8535,バックデータ一覧!$T$3:$U$367,2),バックデータ一覧!$J$3:$L$3,0))*10^-3</f>
        <v>1.08E-3</v>
      </c>
      <c r="H8535" s="97">
        <f>INDEX(バックデータ一覧!$M$4:$O$27,MATCH(計算過程!B8535,バックデータ一覧!$F$4:$F$27,0),MATCH(VLOOKUP(A8535,バックデータ一覧!$T$3:$U$367,2),バックデータ一覧!$M$3:$O$3,0))*10^-3</f>
        <v>1.6299999999999999E-3</v>
      </c>
      <c r="I8535" s="97">
        <f>INDEX(バックデータ一覧!$P$4:$R$27,MATCH(計算過程!B8535,バックデータ一覧!$F$4:$F$27,0),MATCH(VLOOKUP(A8535,バックデータ一覧!$T$3:$U$367,2),バックデータ一覧!$P$3:$R$3,0))*10^-3</f>
        <v>2.1700000000000001E-3</v>
      </c>
    </row>
    <row r="8536" spans="1:9" x14ac:dyDescent="0.15">
      <c r="A8536" s="57">
        <v>41995</v>
      </c>
      <c r="B8536" s="9" t="s">
        <v>114</v>
      </c>
      <c r="C8536" s="83">
        <f t="shared" si="400"/>
        <v>6.0700000000000007E-3</v>
      </c>
      <c r="D8536" s="82">
        <f t="shared" si="399"/>
        <v>5.9400000000000008E-3</v>
      </c>
      <c r="E8536" s="81">
        <f t="shared" si="401"/>
        <v>1.3000000000000002E-4</v>
      </c>
      <c r="F8536" s="97">
        <f>INDEX(バックデータ一覧!$G$4:$I$27,MATCH(計算過程!B8536,バックデータ一覧!$F$4:$F$27,0),MATCH(VLOOKUP(A8536,バックデータ一覧!$T$3:$U$367,2),バックデータ一覧!$G$3:$I$3,0))*10^-3</f>
        <v>1.3000000000000002E-4</v>
      </c>
      <c r="G8536" s="97">
        <f>INDEX(バックデータ一覧!$J$4:$L$27,MATCH(計算過程!B8536,バックデータ一覧!$F$4:$F$27,0),MATCH(VLOOKUP(A8536,バックデータ一覧!$T$3:$U$367,2),バックデータ一覧!$J$3:$L$3,0))*10^-3</f>
        <v>2.5000000000000001E-4</v>
      </c>
      <c r="H8536" s="97">
        <f>INDEX(バックデータ一覧!$M$4:$O$27,MATCH(計算過程!B8536,バックデータ一覧!$F$4:$F$27,0),MATCH(VLOOKUP(A8536,バックデータ一覧!$T$3:$U$367,2),バックデータ一覧!$M$3:$O$3,0))*10^-3</f>
        <v>3.8000000000000002E-4</v>
      </c>
      <c r="I8536" s="97">
        <f>INDEX(バックデータ一覧!$P$4:$R$27,MATCH(計算過程!B8536,バックデータ一覧!$F$4:$F$27,0),MATCH(VLOOKUP(A8536,バックデータ一覧!$T$3:$U$367,2),バックデータ一覧!$P$3:$R$3,0))*10^-3</f>
        <v>5.0000000000000001E-4</v>
      </c>
    </row>
    <row r="8537" spans="1:9" x14ac:dyDescent="0.15">
      <c r="A8537" s="57">
        <v>41995</v>
      </c>
      <c r="B8537" s="9" t="s">
        <v>115</v>
      </c>
      <c r="C8537" s="83">
        <f t="shared" si="400"/>
        <v>6.2700000000000013E-3</v>
      </c>
      <c r="D8537" s="82">
        <f t="shared" si="399"/>
        <v>5.9400000000000008E-3</v>
      </c>
      <c r="E8537" s="81">
        <f t="shared" si="401"/>
        <v>3.3E-4</v>
      </c>
      <c r="F8537" s="97">
        <f>INDEX(バックデータ一覧!$G$4:$I$27,MATCH(計算過程!B8537,バックデータ一覧!$F$4:$F$27,0),MATCH(VLOOKUP(A8537,バックデータ一覧!$T$3:$U$367,2),バックデータ一覧!$G$3:$I$3,0))*10^-3</f>
        <v>3.3E-4</v>
      </c>
      <c r="G8537" s="97">
        <f>INDEX(バックデータ一覧!$J$4:$L$27,MATCH(計算過程!B8537,バックデータ一覧!$F$4:$F$27,0),MATCH(VLOOKUP(A8537,バックデータ一覧!$T$3:$U$367,2),バックデータ一覧!$J$3:$L$3,0))*10^-3</f>
        <v>6.7000000000000002E-4</v>
      </c>
      <c r="H8537" s="97">
        <f>INDEX(バックデータ一覧!$M$4:$O$27,MATCH(計算過程!B8537,バックデータ一覧!$F$4:$F$27,0),MATCH(VLOOKUP(A8537,バックデータ一覧!$T$3:$U$367,2),バックデータ一覧!$M$3:$O$3,0))*10^-3</f>
        <v>1E-3</v>
      </c>
      <c r="I8537" s="97">
        <f>INDEX(バックデータ一覧!$P$4:$R$27,MATCH(計算過程!B8537,バックデータ一覧!$F$4:$F$27,0),MATCH(VLOOKUP(A8537,バックデータ一覧!$T$3:$U$367,2),バックデータ一覧!$P$3:$R$3,0))*10^-3</f>
        <v>1.33E-3</v>
      </c>
    </row>
    <row r="8538" spans="1:9" x14ac:dyDescent="0.15">
      <c r="A8538" s="57">
        <v>41995</v>
      </c>
      <c r="B8538" s="9" t="s">
        <v>116</v>
      </c>
      <c r="C8538" s="83">
        <f t="shared" si="400"/>
        <v>6.0700000000000007E-3</v>
      </c>
      <c r="D8538" s="82">
        <f t="shared" si="399"/>
        <v>5.9400000000000008E-3</v>
      </c>
      <c r="E8538" s="81">
        <f t="shared" si="401"/>
        <v>1.3000000000000002E-4</v>
      </c>
      <c r="F8538" s="97">
        <f>INDEX(バックデータ一覧!$G$4:$I$27,MATCH(計算過程!B8538,バックデータ一覧!$F$4:$F$27,0),MATCH(VLOOKUP(A8538,バックデータ一覧!$T$3:$U$367,2),バックデータ一覧!$G$3:$I$3,0))*10^-3</f>
        <v>1.3000000000000002E-4</v>
      </c>
      <c r="G8538" s="97">
        <f>INDEX(バックデータ一覧!$J$4:$L$27,MATCH(計算過程!B8538,バックデータ一覧!$F$4:$F$27,0),MATCH(VLOOKUP(A8538,バックデータ一覧!$T$3:$U$367,2),バックデータ一覧!$J$3:$L$3,0))*10^-3</f>
        <v>2.5000000000000001E-4</v>
      </c>
      <c r="H8538" s="97">
        <f>INDEX(バックデータ一覧!$M$4:$O$27,MATCH(計算過程!B8538,バックデータ一覧!$F$4:$F$27,0),MATCH(VLOOKUP(A8538,バックデータ一覧!$T$3:$U$367,2),バックデータ一覧!$M$3:$O$3,0))*10^-3</f>
        <v>3.8000000000000002E-4</v>
      </c>
      <c r="I8538" s="97">
        <f>INDEX(バックデータ一覧!$P$4:$R$27,MATCH(計算過程!B8538,バックデータ一覧!$F$4:$F$27,0),MATCH(VLOOKUP(A8538,バックデータ一覧!$T$3:$U$367,2),バックデータ一覧!$P$3:$R$3,0))*10^-3</f>
        <v>5.0000000000000001E-4</v>
      </c>
    </row>
    <row r="8539" spans="1:9" x14ac:dyDescent="0.15">
      <c r="A8539" s="57">
        <v>41995</v>
      </c>
      <c r="B8539" s="9" t="s">
        <v>117</v>
      </c>
      <c r="C8539" s="83">
        <f t="shared" si="400"/>
        <v>9.3200000000000002E-3</v>
      </c>
      <c r="D8539" s="82">
        <f t="shared" si="399"/>
        <v>5.9400000000000008E-3</v>
      </c>
      <c r="E8539" s="81">
        <f t="shared" si="401"/>
        <v>3.3799999999999998E-3</v>
      </c>
      <c r="F8539" s="97">
        <f>INDEX(バックデータ一覧!$G$4:$I$27,MATCH(計算過程!B8539,バックデータ一覧!$F$4:$F$27,0),MATCH(VLOOKUP(A8539,バックデータ一覧!$T$3:$U$367,2),バックデータ一覧!$G$3:$I$3,0))*10^-3</f>
        <v>3.3799999999999998E-3</v>
      </c>
      <c r="G8539" s="97">
        <f>INDEX(バックデータ一覧!$J$4:$L$27,MATCH(計算過程!B8539,バックデータ一覧!$F$4:$F$27,0),MATCH(VLOOKUP(A8539,バックデータ一覧!$T$3:$U$367,2),バックデータ一覧!$J$3:$L$3,0))*10^-3</f>
        <v>6.7499999999999999E-3</v>
      </c>
      <c r="H8539" s="97">
        <f>INDEX(バックデータ一覧!$M$4:$O$27,MATCH(計算過程!B8539,バックデータ一覧!$F$4:$F$27,0),MATCH(VLOOKUP(A8539,バックデータ一覧!$T$3:$U$367,2),バックデータ一覧!$M$3:$O$3,0))*10^-3</f>
        <v>1.0130000000000002E-2</v>
      </c>
      <c r="I8539" s="97">
        <f>INDEX(バックデータ一覧!$P$4:$R$27,MATCH(計算過程!B8539,バックデータ一覧!$F$4:$F$27,0),MATCH(VLOOKUP(A8539,バックデータ一覧!$T$3:$U$367,2),バックデータ一覧!$P$3:$R$3,0))*10^-3</f>
        <v>1.3509999999999999E-2</v>
      </c>
    </row>
    <row r="8540" spans="1:9" x14ac:dyDescent="0.15">
      <c r="A8540" s="57">
        <v>41995</v>
      </c>
      <c r="B8540" s="9" t="s">
        <v>118</v>
      </c>
      <c r="C8540" s="83">
        <f t="shared" si="400"/>
        <v>6.2700000000000013E-3</v>
      </c>
      <c r="D8540" s="82">
        <f t="shared" si="399"/>
        <v>5.9400000000000008E-3</v>
      </c>
      <c r="E8540" s="81">
        <f t="shared" si="401"/>
        <v>3.3E-4</v>
      </c>
      <c r="F8540" s="97">
        <f>INDEX(バックデータ一覧!$G$4:$I$27,MATCH(計算過程!B8540,バックデータ一覧!$F$4:$F$27,0),MATCH(VLOOKUP(A8540,バックデータ一覧!$T$3:$U$367,2),バックデータ一覧!$G$3:$I$3,0))*10^-3</f>
        <v>3.3E-4</v>
      </c>
      <c r="G8540" s="97">
        <f>INDEX(バックデータ一覧!$J$4:$L$27,MATCH(計算過程!B8540,バックデータ一覧!$F$4:$F$27,0),MATCH(VLOOKUP(A8540,バックデータ一覧!$T$3:$U$367,2),バックデータ一覧!$J$3:$L$3,0))*10^-3</f>
        <v>6.7000000000000002E-4</v>
      </c>
      <c r="H8540" s="97">
        <f>INDEX(バックデータ一覧!$M$4:$O$27,MATCH(計算過程!B8540,バックデータ一覧!$F$4:$F$27,0),MATCH(VLOOKUP(A8540,バックデータ一覧!$T$3:$U$367,2),バックデータ一覧!$M$3:$O$3,0))*10^-3</f>
        <v>1E-3</v>
      </c>
      <c r="I8540" s="97">
        <f>INDEX(バックデータ一覧!$P$4:$R$27,MATCH(計算過程!B8540,バックデータ一覧!$F$4:$F$27,0),MATCH(VLOOKUP(A8540,バックデータ一覧!$T$3:$U$367,2),バックデータ一覧!$P$3:$R$3,0))*10^-3</f>
        <v>1.33E-3</v>
      </c>
    </row>
    <row r="8541" spans="1:9" x14ac:dyDescent="0.15">
      <c r="A8541" s="57">
        <v>41995</v>
      </c>
      <c r="B8541" s="9" t="s">
        <v>119</v>
      </c>
      <c r="C8541" s="83">
        <f t="shared" si="400"/>
        <v>6.0700000000000007E-3</v>
      </c>
      <c r="D8541" s="82">
        <f t="shared" si="399"/>
        <v>5.9400000000000008E-3</v>
      </c>
      <c r="E8541" s="81">
        <f t="shared" si="401"/>
        <v>1.3000000000000002E-4</v>
      </c>
      <c r="F8541" s="97">
        <f>INDEX(バックデータ一覧!$G$4:$I$27,MATCH(計算過程!B8541,バックデータ一覧!$F$4:$F$27,0),MATCH(VLOOKUP(A8541,バックデータ一覧!$T$3:$U$367,2),バックデータ一覧!$G$3:$I$3,0))*10^-3</f>
        <v>1.3000000000000002E-4</v>
      </c>
      <c r="G8541" s="97">
        <f>INDEX(バックデータ一覧!$J$4:$L$27,MATCH(計算過程!B8541,バックデータ一覧!$F$4:$F$27,0),MATCH(VLOOKUP(A8541,バックデータ一覧!$T$3:$U$367,2),バックデータ一覧!$J$3:$L$3,0))*10^-3</f>
        <v>2.5000000000000001E-4</v>
      </c>
      <c r="H8541" s="97">
        <f>INDEX(バックデータ一覧!$M$4:$O$27,MATCH(計算過程!B8541,バックデータ一覧!$F$4:$F$27,0),MATCH(VLOOKUP(A8541,バックデータ一覧!$T$3:$U$367,2),バックデータ一覧!$M$3:$O$3,0))*10^-3</f>
        <v>3.8000000000000002E-4</v>
      </c>
      <c r="I8541" s="97">
        <f>INDEX(バックデータ一覧!$P$4:$R$27,MATCH(計算過程!B8541,バックデータ一覧!$F$4:$F$27,0),MATCH(VLOOKUP(A8541,バックデータ一覧!$T$3:$U$367,2),バックデータ一覧!$P$3:$R$3,0))*10^-3</f>
        <v>5.0000000000000001E-4</v>
      </c>
    </row>
    <row r="8542" spans="1:9" x14ac:dyDescent="0.15">
      <c r="A8542" s="57">
        <v>41995</v>
      </c>
      <c r="B8542" s="9" t="s">
        <v>120</v>
      </c>
      <c r="C8542" s="83">
        <f t="shared" si="400"/>
        <v>6.0700000000000007E-3</v>
      </c>
      <c r="D8542" s="82">
        <f t="shared" si="399"/>
        <v>5.9400000000000008E-3</v>
      </c>
      <c r="E8542" s="81">
        <f t="shared" si="401"/>
        <v>1.3000000000000002E-4</v>
      </c>
      <c r="F8542" s="97">
        <f>INDEX(バックデータ一覧!$G$4:$I$27,MATCH(計算過程!B8542,バックデータ一覧!$F$4:$F$27,0),MATCH(VLOOKUP(A8542,バックデータ一覧!$T$3:$U$367,2),バックデータ一覧!$G$3:$I$3,0))*10^-3</f>
        <v>1.3000000000000002E-4</v>
      </c>
      <c r="G8542" s="97">
        <f>INDEX(バックデータ一覧!$J$4:$L$27,MATCH(計算過程!B8542,バックデータ一覧!$F$4:$F$27,0),MATCH(VLOOKUP(A8542,バックデータ一覧!$T$3:$U$367,2),バックデータ一覧!$J$3:$L$3,0))*10^-3</f>
        <v>2.5000000000000001E-4</v>
      </c>
      <c r="H8542" s="97">
        <f>INDEX(バックデータ一覧!$M$4:$O$27,MATCH(計算過程!B8542,バックデータ一覧!$F$4:$F$27,0),MATCH(VLOOKUP(A8542,バックデータ一覧!$T$3:$U$367,2),バックデータ一覧!$M$3:$O$3,0))*10^-3</f>
        <v>3.8000000000000002E-4</v>
      </c>
      <c r="I8542" s="97">
        <f>INDEX(バックデータ一覧!$P$4:$R$27,MATCH(計算過程!B8542,バックデータ一覧!$F$4:$F$27,0),MATCH(VLOOKUP(A8542,バックデータ一覧!$T$3:$U$367,2),バックデータ一覧!$P$3:$R$3,0))*10^-3</f>
        <v>5.0000000000000001E-4</v>
      </c>
    </row>
    <row r="8543" spans="1:9" x14ac:dyDescent="0.15">
      <c r="A8543" s="57">
        <v>41995</v>
      </c>
      <c r="B8543" s="9" t="s">
        <v>121</v>
      </c>
      <c r="C8543" s="83">
        <f t="shared" si="400"/>
        <v>6.2700000000000013E-3</v>
      </c>
      <c r="D8543" s="82">
        <f t="shared" si="399"/>
        <v>5.9400000000000008E-3</v>
      </c>
      <c r="E8543" s="81">
        <f t="shared" si="401"/>
        <v>3.3E-4</v>
      </c>
      <c r="F8543" s="97">
        <f>INDEX(バックデータ一覧!$G$4:$I$27,MATCH(計算過程!B8543,バックデータ一覧!$F$4:$F$27,0),MATCH(VLOOKUP(A8543,バックデータ一覧!$T$3:$U$367,2),バックデータ一覧!$G$3:$I$3,0))*10^-3</f>
        <v>3.3E-4</v>
      </c>
      <c r="G8543" s="97">
        <f>INDEX(バックデータ一覧!$J$4:$L$27,MATCH(計算過程!B8543,バックデータ一覧!$F$4:$F$27,0),MATCH(VLOOKUP(A8543,バックデータ一覧!$T$3:$U$367,2),バックデータ一覧!$J$3:$L$3,0))*10^-3</f>
        <v>6.7000000000000002E-4</v>
      </c>
      <c r="H8543" s="97">
        <f>INDEX(バックデータ一覧!$M$4:$O$27,MATCH(計算過程!B8543,バックデータ一覧!$F$4:$F$27,0),MATCH(VLOOKUP(A8543,バックデータ一覧!$T$3:$U$367,2),バックデータ一覧!$M$3:$O$3,0))*10^-3</f>
        <v>1E-3</v>
      </c>
      <c r="I8543" s="97">
        <f>INDEX(バックデータ一覧!$P$4:$R$27,MATCH(計算過程!B8543,バックデータ一覧!$F$4:$F$27,0),MATCH(VLOOKUP(A8543,バックデータ一覧!$T$3:$U$367,2),バックデータ一覧!$P$3:$R$3,0))*10^-3</f>
        <v>1.33E-3</v>
      </c>
    </row>
    <row r="8544" spans="1:9" x14ac:dyDescent="0.15">
      <c r="A8544" s="57">
        <v>41995</v>
      </c>
      <c r="B8544" s="9" t="s">
        <v>122</v>
      </c>
      <c r="C8544" s="83">
        <f t="shared" si="400"/>
        <v>6.2700000000000013E-3</v>
      </c>
      <c r="D8544" s="82">
        <f t="shared" si="399"/>
        <v>5.9400000000000008E-3</v>
      </c>
      <c r="E8544" s="81">
        <f t="shared" si="401"/>
        <v>3.3E-4</v>
      </c>
      <c r="F8544" s="97">
        <f>INDEX(バックデータ一覧!$G$4:$I$27,MATCH(計算過程!B8544,バックデータ一覧!$F$4:$F$27,0),MATCH(VLOOKUP(A8544,バックデータ一覧!$T$3:$U$367,2),バックデータ一覧!$G$3:$I$3,0))*10^-3</f>
        <v>3.3E-4</v>
      </c>
      <c r="G8544" s="97">
        <f>INDEX(バックデータ一覧!$J$4:$L$27,MATCH(計算過程!B8544,バックデータ一覧!$F$4:$F$27,0),MATCH(VLOOKUP(A8544,バックデータ一覧!$T$3:$U$367,2),バックデータ一覧!$J$3:$L$3,0))*10^-3</f>
        <v>6.7000000000000002E-4</v>
      </c>
      <c r="H8544" s="97">
        <f>INDEX(バックデータ一覧!$M$4:$O$27,MATCH(計算過程!B8544,バックデータ一覧!$F$4:$F$27,0),MATCH(VLOOKUP(A8544,バックデータ一覧!$T$3:$U$367,2),バックデータ一覧!$M$3:$O$3,0))*10^-3</f>
        <v>1E-3</v>
      </c>
      <c r="I8544" s="97">
        <f>INDEX(バックデータ一覧!$P$4:$R$27,MATCH(計算過程!B8544,バックデータ一覧!$F$4:$F$27,0),MATCH(VLOOKUP(A8544,バックデータ一覧!$T$3:$U$367,2),バックデータ一覧!$P$3:$R$3,0))*10^-3</f>
        <v>1.33E-3</v>
      </c>
    </row>
    <row r="8545" spans="1:9" x14ac:dyDescent="0.15">
      <c r="A8545" s="57">
        <v>41995</v>
      </c>
      <c r="B8545" s="9" t="s">
        <v>123</v>
      </c>
      <c r="C8545" s="83">
        <f t="shared" si="400"/>
        <v>1.2360000000000001E-2</v>
      </c>
      <c r="D8545" s="82">
        <f t="shared" si="399"/>
        <v>5.9400000000000008E-3</v>
      </c>
      <c r="E8545" s="81">
        <f t="shared" si="401"/>
        <v>6.4200000000000004E-3</v>
      </c>
      <c r="F8545" s="97">
        <f>INDEX(バックデータ一覧!$G$4:$I$27,MATCH(計算過程!B8545,バックデータ一覧!$F$4:$F$27,0),MATCH(VLOOKUP(A8545,バックデータ一覧!$T$3:$U$367,2),バックデータ一覧!$G$3:$I$3,0))*10^-3</f>
        <v>6.4200000000000004E-3</v>
      </c>
      <c r="G8545" s="97">
        <f>INDEX(バックデータ一覧!$J$4:$L$27,MATCH(計算過程!B8545,バックデータ一覧!$F$4:$F$27,0),MATCH(VLOOKUP(A8545,バックデータ一覧!$T$3:$U$367,2),バックデータ一覧!$J$3:$L$3,0))*10^-3</f>
        <v>1.2840000000000001E-2</v>
      </c>
      <c r="H8545" s="97">
        <f>INDEX(バックデータ一覧!$M$4:$O$27,MATCH(計算過程!B8545,バックデータ一覧!$F$4:$F$27,0),MATCH(VLOOKUP(A8545,バックデータ一覧!$T$3:$U$367,2),バックデータ一覧!$M$3:$O$3,0))*10^-3</f>
        <v>1.9260000000000003E-2</v>
      </c>
      <c r="I8545" s="97">
        <f>INDEX(バックデータ一覧!$P$4:$R$27,MATCH(計算過程!B8545,バックデータ一覧!$F$4:$F$27,0),MATCH(VLOOKUP(A8545,バックデータ一覧!$T$3:$U$367,2),バックデータ一覧!$P$3:$R$3,0))*10^-3</f>
        <v>2.5680000000000001E-2</v>
      </c>
    </row>
    <row r="8546" spans="1:9" x14ac:dyDescent="0.15">
      <c r="A8546" s="57">
        <v>41995</v>
      </c>
      <c r="B8546" s="9" t="s">
        <v>124</v>
      </c>
      <c r="C8546" s="83">
        <f t="shared" si="400"/>
        <v>1.2360000000000001E-2</v>
      </c>
      <c r="D8546" s="82">
        <f t="shared" si="399"/>
        <v>5.9400000000000008E-3</v>
      </c>
      <c r="E8546" s="81">
        <f t="shared" si="401"/>
        <v>6.4200000000000004E-3</v>
      </c>
      <c r="F8546" s="97">
        <f>INDEX(バックデータ一覧!$G$4:$I$27,MATCH(計算過程!B8546,バックデータ一覧!$F$4:$F$27,0),MATCH(VLOOKUP(A8546,バックデータ一覧!$T$3:$U$367,2),バックデータ一覧!$G$3:$I$3,0))*10^-3</f>
        <v>6.4200000000000004E-3</v>
      </c>
      <c r="G8546" s="97">
        <f>INDEX(バックデータ一覧!$J$4:$L$27,MATCH(計算過程!B8546,バックデータ一覧!$F$4:$F$27,0),MATCH(VLOOKUP(A8546,バックデータ一覧!$T$3:$U$367,2),バックデータ一覧!$J$3:$L$3,0))*10^-3</f>
        <v>1.2840000000000001E-2</v>
      </c>
      <c r="H8546" s="97">
        <f>INDEX(バックデータ一覧!$M$4:$O$27,MATCH(計算過程!B8546,バックデータ一覧!$F$4:$F$27,0),MATCH(VLOOKUP(A8546,バックデータ一覧!$T$3:$U$367,2),バックデータ一覧!$M$3:$O$3,0))*10^-3</f>
        <v>1.9260000000000003E-2</v>
      </c>
      <c r="I8546" s="97">
        <f>INDEX(バックデータ一覧!$P$4:$R$27,MATCH(計算過程!B8546,バックデータ一覧!$F$4:$F$27,0),MATCH(VLOOKUP(A8546,バックデータ一覧!$T$3:$U$367,2),バックデータ一覧!$P$3:$R$3,0))*10^-3</f>
        <v>2.5680000000000001E-2</v>
      </c>
    </row>
    <row r="8547" spans="1:9" x14ac:dyDescent="0.15">
      <c r="A8547" s="57">
        <v>41995</v>
      </c>
      <c r="B8547" s="9" t="s">
        <v>125</v>
      </c>
      <c r="C8547" s="83">
        <f t="shared" si="400"/>
        <v>6.2700000000000013E-3</v>
      </c>
      <c r="D8547" s="82">
        <f t="shared" si="399"/>
        <v>5.9400000000000008E-3</v>
      </c>
      <c r="E8547" s="81">
        <f t="shared" si="401"/>
        <v>3.3E-4</v>
      </c>
      <c r="F8547" s="97">
        <f>INDEX(バックデータ一覧!$G$4:$I$27,MATCH(計算過程!B8547,バックデータ一覧!$F$4:$F$27,0),MATCH(VLOOKUP(A8547,バックデータ一覧!$T$3:$U$367,2),バックデータ一覧!$G$3:$I$3,0))*10^-3</f>
        <v>3.3E-4</v>
      </c>
      <c r="G8547" s="97">
        <f>INDEX(バックデータ一覧!$J$4:$L$27,MATCH(計算過程!B8547,バックデータ一覧!$F$4:$F$27,0),MATCH(VLOOKUP(A8547,バックデータ一覧!$T$3:$U$367,2),バックデータ一覧!$J$3:$L$3,0))*10^-3</f>
        <v>6.7000000000000002E-4</v>
      </c>
      <c r="H8547" s="97">
        <f>INDEX(バックデータ一覧!$M$4:$O$27,MATCH(計算過程!B8547,バックデータ一覧!$F$4:$F$27,0),MATCH(VLOOKUP(A8547,バックデータ一覧!$T$3:$U$367,2),バックデータ一覧!$M$3:$O$3,0))*10^-3</f>
        <v>1E-3</v>
      </c>
      <c r="I8547" s="97">
        <f>INDEX(バックデータ一覧!$P$4:$R$27,MATCH(計算過程!B8547,バックデータ一覧!$F$4:$F$27,0),MATCH(VLOOKUP(A8547,バックデータ一覧!$T$3:$U$367,2),バックデータ一覧!$P$3:$R$3,0))*10^-3</f>
        <v>1.33E-3</v>
      </c>
    </row>
    <row r="8548" spans="1:9" x14ac:dyDescent="0.15">
      <c r="A8548" s="57">
        <v>41995</v>
      </c>
      <c r="B8548" s="9" t="s">
        <v>126</v>
      </c>
      <c r="C8548" s="83">
        <f t="shared" si="400"/>
        <v>6.2700000000000013E-3</v>
      </c>
      <c r="D8548" s="82">
        <f t="shared" si="399"/>
        <v>5.9400000000000008E-3</v>
      </c>
      <c r="E8548" s="81">
        <f t="shared" si="401"/>
        <v>3.3E-4</v>
      </c>
      <c r="F8548" s="97">
        <f>INDEX(バックデータ一覧!$G$4:$I$27,MATCH(計算過程!B8548,バックデータ一覧!$F$4:$F$27,0),MATCH(VLOOKUP(A8548,バックデータ一覧!$T$3:$U$367,2),バックデータ一覧!$G$3:$I$3,0))*10^-3</f>
        <v>3.3E-4</v>
      </c>
      <c r="G8548" s="97">
        <f>INDEX(バックデータ一覧!$J$4:$L$27,MATCH(計算過程!B8548,バックデータ一覧!$F$4:$F$27,0),MATCH(VLOOKUP(A8548,バックデータ一覧!$T$3:$U$367,2),バックデータ一覧!$J$3:$L$3,0))*10^-3</f>
        <v>6.7000000000000002E-4</v>
      </c>
      <c r="H8548" s="97">
        <f>INDEX(バックデータ一覧!$M$4:$O$27,MATCH(計算過程!B8548,バックデータ一覧!$F$4:$F$27,0),MATCH(VLOOKUP(A8548,バックデータ一覧!$T$3:$U$367,2),バックデータ一覧!$M$3:$O$3,0))*10^-3</f>
        <v>1E-3</v>
      </c>
      <c r="I8548" s="97">
        <f>INDEX(バックデータ一覧!$P$4:$R$27,MATCH(計算過程!B8548,バックデータ一覧!$F$4:$F$27,0),MATCH(VLOOKUP(A8548,バックデータ一覧!$T$3:$U$367,2),バックデータ一覧!$P$3:$R$3,0))*10^-3</f>
        <v>1.33E-3</v>
      </c>
    </row>
    <row r="8549" spans="1:9" x14ac:dyDescent="0.15">
      <c r="A8549" s="57">
        <v>41995</v>
      </c>
      <c r="B8549" s="9" t="s">
        <v>127</v>
      </c>
      <c r="C8549" s="83">
        <f t="shared" si="400"/>
        <v>1.2220000000000002E-2</v>
      </c>
      <c r="D8549" s="82">
        <f t="shared" si="399"/>
        <v>5.9400000000000008E-3</v>
      </c>
      <c r="E8549" s="81">
        <f t="shared" si="401"/>
        <v>6.28E-3</v>
      </c>
      <c r="F8549" s="97">
        <f>INDEX(バックデータ一覧!$G$4:$I$27,MATCH(計算過程!B8549,バックデータ一覧!$F$4:$F$27,0),MATCH(VLOOKUP(A8549,バックデータ一覧!$T$3:$U$367,2),バックデータ一覧!$G$3:$I$3,0))*10^-3</f>
        <v>6.28E-3</v>
      </c>
      <c r="G8549" s="97">
        <f>INDEX(バックデータ一覧!$J$4:$L$27,MATCH(計算過程!B8549,バックデータ一覧!$F$4:$F$27,0),MATCH(VLOOKUP(A8549,バックデータ一覧!$T$3:$U$367,2),バックデータ一覧!$J$3:$L$3,0))*10^-3</f>
        <v>1.256E-2</v>
      </c>
      <c r="H8549" s="97">
        <f>INDEX(バックデータ一覧!$M$4:$O$27,MATCH(計算過程!B8549,バックデータ一覧!$F$4:$F$27,0),MATCH(VLOOKUP(A8549,バックデータ一覧!$T$3:$U$367,2),バックデータ一覧!$M$3:$O$3,0))*10^-3</f>
        <v>1.8839999999999999E-2</v>
      </c>
      <c r="I8549" s="97">
        <f>INDEX(バックデータ一覧!$P$4:$R$27,MATCH(計算過程!B8549,バックデータ一覧!$F$4:$F$27,0),MATCH(VLOOKUP(A8549,バックデータ一覧!$T$3:$U$367,2),バックデータ一覧!$P$3:$R$3,0))*10^-3</f>
        <v>2.512E-2</v>
      </c>
    </row>
    <row r="8550" spans="1:9" x14ac:dyDescent="0.15">
      <c r="A8550" s="57">
        <v>41995</v>
      </c>
      <c r="B8550" s="9" t="s">
        <v>128</v>
      </c>
      <c r="C8550" s="83">
        <f t="shared" si="400"/>
        <v>1.2640000000000002E-2</v>
      </c>
      <c r="D8550" s="82">
        <f t="shared" si="399"/>
        <v>5.9400000000000008E-3</v>
      </c>
      <c r="E8550" s="81">
        <f t="shared" si="401"/>
        <v>6.7000000000000002E-3</v>
      </c>
      <c r="F8550" s="97">
        <f>INDEX(バックデータ一覧!$G$4:$I$27,MATCH(計算過程!B8550,バックデータ一覧!$F$4:$F$27,0),MATCH(VLOOKUP(A8550,バックデータ一覧!$T$3:$U$367,2),バックデータ一覧!$G$3:$I$3,0))*10^-3</f>
        <v>6.7000000000000002E-3</v>
      </c>
      <c r="G8550" s="97">
        <f>INDEX(バックデータ一覧!$J$4:$L$27,MATCH(計算過程!B8550,バックデータ一覧!$F$4:$F$27,0),MATCH(VLOOKUP(A8550,バックデータ一覧!$T$3:$U$367,2),バックデータ一覧!$J$3:$L$3,0))*10^-3</f>
        <v>1.3390000000000001E-2</v>
      </c>
      <c r="H8550" s="97">
        <f>INDEX(バックデータ一覧!$M$4:$O$27,MATCH(計算過程!B8550,バックデータ一覧!$F$4:$F$27,0),MATCH(VLOOKUP(A8550,バックデータ一覧!$T$3:$U$367,2),バックデータ一覧!$M$3:$O$3,0))*10^-3</f>
        <v>2.009E-2</v>
      </c>
      <c r="I8550" s="97">
        <f>INDEX(バックデータ一覧!$P$4:$R$27,MATCH(計算過程!B8550,バックデータ一覧!$F$4:$F$27,0),MATCH(VLOOKUP(A8550,バックデータ一覧!$T$3:$U$367,2),バックデータ一覧!$P$3:$R$3,0))*10^-3</f>
        <v>2.6790000000000001E-2</v>
      </c>
    </row>
    <row r="8551" spans="1:9" x14ac:dyDescent="0.15">
      <c r="A8551" s="57">
        <v>41996</v>
      </c>
      <c r="B8551" s="9" t="s">
        <v>105</v>
      </c>
      <c r="C8551" s="83">
        <f t="shared" si="400"/>
        <v>6.0700000000000007E-3</v>
      </c>
      <c r="D8551" s="82">
        <f t="shared" si="399"/>
        <v>5.9400000000000008E-3</v>
      </c>
      <c r="E8551" s="81">
        <f t="shared" si="401"/>
        <v>1.2999999999999999E-4</v>
      </c>
      <c r="F8551" s="97">
        <f>INDEX(バックデータ一覧!$G$4:$I$27,MATCH(計算過程!B8551,バックデータ一覧!$F$4:$F$27,0),MATCH(VLOOKUP(A8551,バックデータ一覧!$T$3:$U$367,2),バックデータ一覧!$G$3:$I$3,0))*10^-3</f>
        <v>1.2999999999999999E-4</v>
      </c>
      <c r="G8551" s="97">
        <f>INDEX(バックデータ一覧!$J$4:$L$27,MATCH(計算過程!B8551,バックデータ一覧!$F$4:$F$27,0),MATCH(VLOOKUP(A8551,バックデータ一覧!$T$3:$U$367,2),バックデータ一覧!$J$3:$L$3,0))*10^-3</f>
        <v>2.5000000000000001E-4</v>
      </c>
      <c r="H8551" s="97">
        <f>INDEX(バックデータ一覧!$M$4:$O$27,MATCH(計算過程!B8551,バックデータ一覧!$F$4:$F$27,0),MATCH(VLOOKUP(A8551,バックデータ一覧!$T$3:$U$367,2),バックデータ一覧!$M$3:$O$3,0))*10^-3</f>
        <v>3.8000000000000002E-4</v>
      </c>
      <c r="I8551" s="97">
        <f>INDEX(バックデータ一覧!$P$4:$R$27,MATCH(計算過程!B8551,バックデータ一覧!$F$4:$F$27,0),MATCH(VLOOKUP(A8551,バックデータ一覧!$T$3:$U$367,2),バックデータ一覧!$P$3:$R$3,0))*10^-3</f>
        <v>5.0000000000000001E-4</v>
      </c>
    </row>
    <row r="8552" spans="1:9" x14ac:dyDescent="0.15">
      <c r="A8552" s="57">
        <v>41996</v>
      </c>
      <c r="B8552" s="9" t="s">
        <v>106</v>
      </c>
      <c r="C8552" s="83">
        <f t="shared" si="400"/>
        <v>6.0700000000000007E-3</v>
      </c>
      <c r="D8552" s="82">
        <f t="shared" si="399"/>
        <v>5.9400000000000008E-3</v>
      </c>
      <c r="E8552" s="81">
        <f t="shared" si="401"/>
        <v>1.2999999999999999E-4</v>
      </c>
      <c r="F8552" s="97">
        <f>INDEX(バックデータ一覧!$G$4:$I$27,MATCH(計算過程!B8552,バックデータ一覧!$F$4:$F$27,0),MATCH(VLOOKUP(A8552,バックデータ一覧!$T$3:$U$367,2),バックデータ一覧!$G$3:$I$3,0))*10^-3</f>
        <v>1.2999999999999999E-4</v>
      </c>
      <c r="G8552" s="97">
        <f>INDEX(バックデータ一覧!$J$4:$L$27,MATCH(計算過程!B8552,バックデータ一覧!$F$4:$F$27,0),MATCH(VLOOKUP(A8552,バックデータ一覧!$T$3:$U$367,2),バックデータ一覧!$J$3:$L$3,0))*10^-3</f>
        <v>2.5000000000000001E-4</v>
      </c>
      <c r="H8552" s="97">
        <f>INDEX(バックデータ一覧!$M$4:$O$27,MATCH(計算過程!B8552,バックデータ一覧!$F$4:$F$27,0),MATCH(VLOOKUP(A8552,バックデータ一覧!$T$3:$U$367,2),バックデータ一覧!$M$3:$O$3,0))*10^-3</f>
        <v>3.8000000000000002E-4</v>
      </c>
      <c r="I8552" s="97">
        <f>INDEX(バックデータ一覧!$P$4:$R$27,MATCH(計算過程!B8552,バックデータ一覧!$F$4:$F$27,0),MATCH(VLOOKUP(A8552,バックデータ一覧!$T$3:$U$367,2),バックデータ一覧!$P$3:$R$3,0))*10^-3</f>
        <v>5.0000000000000001E-4</v>
      </c>
    </row>
    <row r="8553" spans="1:9" x14ac:dyDescent="0.15">
      <c r="A8553" s="57">
        <v>41996</v>
      </c>
      <c r="B8553" s="9" t="s">
        <v>107</v>
      </c>
      <c r="C8553" s="83">
        <f t="shared" si="400"/>
        <v>6.0700000000000007E-3</v>
      </c>
      <c r="D8553" s="82">
        <f t="shared" si="399"/>
        <v>5.9400000000000008E-3</v>
      </c>
      <c r="E8553" s="81">
        <f t="shared" si="401"/>
        <v>1.3000000000000002E-4</v>
      </c>
      <c r="F8553" s="97">
        <f>INDEX(バックデータ一覧!$G$4:$I$27,MATCH(計算過程!B8553,バックデータ一覧!$F$4:$F$27,0),MATCH(VLOOKUP(A8553,バックデータ一覧!$T$3:$U$367,2),バックデータ一覧!$G$3:$I$3,0))*10^-3</f>
        <v>1.3000000000000002E-4</v>
      </c>
      <c r="G8553" s="97">
        <f>INDEX(バックデータ一覧!$J$4:$L$27,MATCH(計算過程!B8553,バックデータ一覧!$F$4:$F$27,0),MATCH(VLOOKUP(A8553,バックデータ一覧!$T$3:$U$367,2),バックデータ一覧!$J$3:$L$3,0))*10^-3</f>
        <v>2.5000000000000001E-4</v>
      </c>
      <c r="H8553" s="97">
        <f>INDEX(バックデータ一覧!$M$4:$O$27,MATCH(計算過程!B8553,バックデータ一覧!$F$4:$F$27,0),MATCH(VLOOKUP(A8553,バックデータ一覧!$T$3:$U$367,2),バックデータ一覧!$M$3:$O$3,0))*10^-3</f>
        <v>3.8000000000000002E-4</v>
      </c>
      <c r="I8553" s="97">
        <f>INDEX(バックデータ一覧!$P$4:$R$27,MATCH(計算過程!B8553,バックデータ一覧!$F$4:$F$27,0),MATCH(VLOOKUP(A8553,バックデータ一覧!$T$3:$U$367,2),バックデータ一覧!$P$3:$R$3,0))*10^-3</f>
        <v>5.0000000000000001E-4</v>
      </c>
    </row>
    <row r="8554" spans="1:9" x14ac:dyDescent="0.15">
      <c r="A8554" s="57">
        <v>41996</v>
      </c>
      <c r="B8554" s="9" t="s">
        <v>108</v>
      </c>
      <c r="C8554" s="83">
        <f t="shared" si="400"/>
        <v>6.0700000000000007E-3</v>
      </c>
      <c r="D8554" s="82">
        <f t="shared" si="399"/>
        <v>5.9400000000000008E-3</v>
      </c>
      <c r="E8554" s="81">
        <f t="shared" si="401"/>
        <v>1.3000000000000002E-4</v>
      </c>
      <c r="F8554" s="97">
        <f>INDEX(バックデータ一覧!$G$4:$I$27,MATCH(計算過程!B8554,バックデータ一覧!$F$4:$F$27,0),MATCH(VLOOKUP(A8554,バックデータ一覧!$T$3:$U$367,2),バックデータ一覧!$G$3:$I$3,0))*10^-3</f>
        <v>1.3000000000000002E-4</v>
      </c>
      <c r="G8554" s="97">
        <f>INDEX(バックデータ一覧!$J$4:$L$27,MATCH(計算過程!B8554,バックデータ一覧!$F$4:$F$27,0),MATCH(VLOOKUP(A8554,バックデータ一覧!$T$3:$U$367,2),バックデータ一覧!$J$3:$L$3,0))*10^-3</f>
        <v>2.5000000000000001E-4</v>
      </c>
      <c r="H8554" s="97">
        <f>INDEX(バックデータ一覧!$M$4:$O$27,MATCH(計算過程!B8554,バックデータ一覧!$F$4:$F$27,0),MATCH(VLOOKUP(A8554,バックデータ一覧!$T$3:$U$367,2),バックデータ一覧!$M$3:$O$3,0))*10^-3</f>
        <v>3.8000000000000002E-4</v>
      </c>
      <c r="I8554" s="97">
        <f>INDEX(バックデータ一覧!$P$4:$R$27,MATCH(計算過程!B8554,バックデータ一覧!$F$4:$F$27,0),MATCH(VLOOKUP(A8554,バックデータ一覧!$T$3:$U$367,2),バックデータ一覧!$P$3:$R$3,0))*10^-3</f>
        <v>5.0000000000000001E-4</v>
      </c>
    </row>
    <row r="8555" spans="1:9" x14ac:dyDescent="0.15">
      <c r="A8555" s="57">
        <v>41996</v>
      </c>
      <c r="B8555" s="9" t="s">
        <v>109</v>
      </c>
      <c r="C8555" s="83">
        <f t="shared" si="400"/>
        <v>6.0700000000000007E-3</v>
      </c>
      <c r="D8555" s="82">
        <f t="shared" si="399"/>
        <v>5.9400000000000008E-3</v>
      </c>
      <c r="E8555" s="81">
        <f t="shared" si="401"/>
        <v>1.3000000000000002E-4</v>
      </c>
      <c r="F8555" s="97">
        <f>INDEX(バックデータ一覧!$G$4:$I$27,MATCH(計算過程!B8555,バックデータ一覧!$F$4:$F$27,0),MATCH(VLOOKUP(A8555,バックデータ一覧!$T$3:$U$367,2),バックデータ一覧!$G$3:$I$3,0))*10^-3</f>
        <v>1.3000000000000002E-4</v>
      </c>
      <c r="G8555" s="97">
        <f>INDEX(バックデータ一覧!$J$4:$L$27,MATCH(計算過程!B8555,バックデータ一覧!$F$4:$F$27,0),MATCH(VLOOKUP(A8555,バックデータ一覧!$T$3:$U$367,2),バックデータ一覧!$J$3:$L$3,0))*10^-3</f>
        <v>2.5000000000000001E-4</v>
      </c>
      <c r="H8555" s="97">
        <f>INDEX(バックデータ一覧!$M$4:$O$27,MATCH(計算過程!B8555,バックデータ一覧!$F$4:$F$27,0),MATCH(VLOOKUP(A8555,バックデータ一覧!$T$3:$U$367,2),バックデータ一覧!$M$3:$O$3,0))*10^-3</f>
        <v>3.8000000000000002E-4</v>
      </c>
      <c r="I8555" s="97">
        <f>INDEX(バックデータ一覧!$P$4:$R$27,MATCH(計算過程!B8555,バックデータ一覧!$F$4:$F$27,0),MATCH(VLOOKUP(A8555,バックデータ一覧!$T$3:$U$367,2),バックデータ一覧!$P$3:$R$3,0))*10^-3</f>
        <v>5.0000000000000001E-4</v>
      </c>
    </row>
    <row r="8556" spans="1:9" x14ac:dyDescent="0.15">
      <c r="A8556" s="57">
        <v>41996</v>
      </c>
      <c r="B8556" s="9" t="s">
        <v>110</v>
      </c>
      <c r="C8556" s="83">
        <f t="shared" si="400"/>
        <v>6.0700000000000007E-3</v>
      </c>
      <c r="D8556" s="82">
        <f t="shared" si="399"/>
        <v>5.9400000000000008E-3</v>
      </c>
      <c r="E8556" s="81">
        <f t="shared" si="401"/>
        <v>1.3000000000000002E-4</v>
      </c>
      <c r="F8556" s="97">
        <f>INDEX(バックデータ一覧!$G$4:$I$27,MATCH(計算過程!B8556,バックデータ一覧!$F$4:$F$27,0),MATCH(VLOOKUP(A8556,バックデータ一覧!$T$3:$U$367,2),バックデータ一覧!$G$3:$I$3,0))*10^-3</f>
        <v>1.3000000000000002E-4</v>
      </c>
      <c r="G8556" s="97">
        <f>INDEX(バックデータ一覧!$J$4:$L$27,MATCH(計算過程!B8556,バックデータ一覧!$F$4:$F$27,0),MATCH(VLOOKUP(A8556,バックデータ一覧!$T$3:$U$367,2),バックデータ一覧!$J$3:$L$3,0))*10^-3</f>
        <v>2.5000000000000001E-4</v>
      </c>
      <c r="H8556" s="97">
        <f>INDEX(バックデータ一覧!$M$4:$O$27,MATCH(計算過程!B8556,バックデータ一覧!$F$4:$F$27,0),MATCH(VLOOKUP(A8556,バックデータ一覧!$T$3:$U$367,2),バックデータ一覧!$M$3:$O$3,0))*10^-3</f>
        <v>3.8000000000000002E-4</v>
      </c>
      <c r="I8556" s="97">
        <f>INDEX(バックデータ一覧!$P$4:$R$27,MATCH(計算過程!B8556,バックデータ一覧!$F$4:$F$27,0),MATCH(VLOOKUP(A8556,バックデータ一覧!$T$3:$U$367,2),バックデータ一覧!$P$3:$R$3,0))*10^-3</f>
        <v>5.0000000000000001E-4</v>
      </c>
    </row>
    <row r="8557" spans="1:9" x14ac:dyDescent="0.15">
      <c r="A8557" s="57">
        <v>41996</v>
      </c>
      <c r="B8557" s="9" t="s">
        <v>111</v>
      </c>
      <c r="C8557" s="83">
        <f t="shared" si="400"/>
        <v>6.0700000000000007E-3</v>
      </c>
      <c r="D8557" s="82">
        <f t="shared" si="399"/>
        <v>5.9400000000000008E-3</v>
      </c>
      <c r="E8557" s="81">
        <f t="shared" si="401"/>
        <v>1.3000000000000002E-4</v>
      </c>
      <c r="F8557" s="97">
        <f>INDEX(バックデータ一覧!$G$4:$I$27,MATCH(計算過程!B8557,バックデータ一覧!$F$4:$F$27,0),MATCH(VLOOKUP(A8557,バックデータ一覧!$T$3:$U$367,2),バックデータ一覧!$G$3:$I$3,0))*10^-3</f>
        <v>1.3000000000000002E-4</v>
      </c>
      <c r="G8557" s="97">
        <f>INDEX(バックデータ一覧!$J$4:$L$27,MATCH(計算過程!B8557,バックデータ一覧!$F$4:$F$27,0),MATCH(VLOOKUP(A8557,バックデータ一覧!$T$3:$U$367,2),バックデータ一覧!$J$3:$L$3,0))*10^-3</f>
        <v>2.5000000000000001E-4</v>
      </c>
      <c r="H8557" s="97">
        <f>INDEX(バックデータ一覧!$M$4:$O$27,MATCH(計算過程!B8557,バックデータ一覧!$F$4:$F$27,0),MATCH(VLOOKUP(A8557,バックデータ一覧!$T$3:$U$367,2),バックデータ一覧!$M$3:$O$3,0))*10^-3</f>
        <v>3.8000000000000002E-4</v>
      </c>
      <c r="I8557" s="97">
        <f>INDEX(バックデータ一覧!$P$4:$R$27,MATCH(計算過程!B8557,バックデータ一覧!$F$4:$F$27,0),MATCH(VLOOKUP(A8557,バックデータ一覧!$T$3:$U$367,2),バックデータ一覧!$P$3:$R$3,0))*10^-3</f>
        <v>5.0000000000000001E-4</v>
      </c>
    </row>
    <row r="8558" spans="1:9" x14ac:dyDescent="0.15">
      <c r="A8558" s="57">
        <v>41996</v>
      </c>
      <c r="B8558" s="9" t="s">
        <v>112</v>
      </c>
      <c r="C8558" s="83">
        <f t="shared" si="400"/>
        <v>6.4800000000000005E-3</v>
      </c>
      <c r="D8558" s="82">
        <f t="shared" si="399"/>
        <v>5.9400000000000008E-3</v>
      </c>
      <c r="E8558" s="81">
        <f t="shared" si="401"/>
        <v>5.4000000000000001E-4</v>
      </c>
      <c r="F8558" s="97">
        <f>INDEX(バックデータ一覧!$G$4:$I$27,MATCH(計算過程!B8558,バックデータ一覧!$F$4:$F$27,0),MATCH(VLOOKUP(A8558,バックデータ一覧!$T$3:$U$367,2),バックデータ一覧!$G$3:$I$3,0))*10^-3</f>
        <v>5.4000000000000001E-4</v>
      </c>
      <c r="G8558" s="97">
        <f>INDEX(バックデータ一覧!$J$4:$L$27,MATCH(計算過程!B8558,バックデータ一覧!$F$4:$F$27,0),MATCH(VLOOKUP(A8558,バックデータ一覧!$T$3:$U$367,2),バックデータ一覧!$J$3:$L$3,0))*10^-3</f>
        <v>1.08E-3</v>
      </c>
      <c r="H8558" s="97">
        <f>INDEX(バックデータ一覧!$M$4:$O$27,MATCH(計算過程!B8558,バックデータ一覧!$F$4:$F$27,0),MATCH(VLOOKUP(A8558,バックデータ一覧!$T$3:$U$367,2),バックデータ一覧!$M$3:$O$3,0))*10^-3</f>
        <v>1.6299999999999999E-3</v>
      </c>
      <c r="I8558" s="97">
        <f>INDEX(バックデータ一覧!$P$4:$R$27,MATCH(計算過程!B8558,バックデータ一覧!$F$4:$F$27,0),MATCH(VLOOKUP(A8558,バックデータ一覧!$T$3:$U$367,2),バックデータ一覧!$P$3:$R$3,0))*10^-3</f>
        <v>2.1700000000000001E-3</v>
      </c>
    </row>
    <row r="8559" spans="1:9" x14ac:dyDescent="0.15">
      <c r="A8559" s="57">
        <v>41996</v>
      </c>
      <c r="B8559" s="9" t="s">
        <v>113</v>
      </c>
      <c r="C8559" s="83">
        <f t="shared" si="400"/>
        <v>9.7300000000000008E-3</v>
      </c>
      <c r="D8559" s="82">
        <f t="shared" si="399"/>
        <v>5.9400000000000008E-3</v>
      </c>
      <c r="E8559" s="81">
        <f t="shared" si="401"/>
        <v>3.79E-3</v>
      </c>
      <c r="F8559" s="97">
        <f>INDEX(バックデータ一覧!$G$4:$I$27,MATCH(計算過程!B8559,バックデータ一覧!$F$4:$F$27,0),MATCH(VLOOKUP(A8559,バックデータ一覧!$T$3:$U$367,2),バックデータ一覧!$G$3:$I$3,0))*10^-3</f>
        <v>3.79E-3</v>
      </c>
      <c r="G8559" s="97">
        <f>INDEX(バックデータ一覧!$J$4:$L$27,MATCH(計算過程!B8559,バックデータ一覧!$F$4:$F$27,0),MATCH(VLOOKUP(A8559,バックデータ一覧!$T$3:$U$367,2),バックデータ一覧!$J$3:$L$3,0))*10^-3</f>
        <v>7.5900000000000004E-3</v>
      </c>
      <c r="H8559" s="97">
        <f>INDEX(バックデータ一覧!$M$4:$O$27,MATCH(計算過程!B8559,バックデータ一覧!$F$4:$F$27,0),MATCH(VLOOKUP(A8559,バックデータ一覧!$T$3:$U$367,2),バックデータ一覧!$M$3:$O$3,0))*10^-3</f>
        <v>1.1380000000000001E-2</v>
      </c>
      <c r="I8559" s="97">
        <f>INDEX(バックデータ一覧!$P$4:$R$27,MATCH(計算過程!B8559,バックデータ一覧!$F$4:$F$27,0),MATCH(VLOOKUP(A8559,バックデータ一覧!$T$3:$U$367,2),バックデータ一覧!$P$3:$R$3,0))*10^-3</f>
        <v>1.5180000000000001E-2</v>
      </c>
    </row>
    <row r="8560" spans="1:9" x14ac:dyDescent="0.15">
      <c r="A8560" s="57">
        <v>41996</v>
      </c>
      <c r="B8560" s="9" t="s">
        <v>114</v>
      </c>
      <c r="C8560" s="83">
        <f t="shared" si="400"/>
        <v>6.2700000000000013E-3</v>
      </c>
      <c r="D8560" s="82">
        <f t="shared" si="399"/>
        <v>5.9400000000000008E-3</v>
      </c>
      <c r="E8560" s="81">
        <f t="shared" si="401"/>
        <v>3.3E-4</v>
      </c>
      <c r="F8560" s="97">
        <f>INDEX(バックデータ一覧!$G$4:$I$27,MATCH(計算過程!B8560,バックデータ一覧!$F$4:$F$27,0),MATCH(VLOOKUP(A8560,バックデータ一覧!$T$3:$U$367,2),バックデータ一覧!$G$3:$I$3,0))*10^-3</f>
        <v>3.3E-4</v>
      </c>
      <c r="G8560" s="97">
        <f>INDEX(バックデータ一覧!$J$4:$L$27,MATCH(計算過程!B8560,バックデータ一覧!$F$4:$F$27,0),MATCH(VLOOKUP(A8560,バックデータ一覧!$T$3:$U$367,2),バックデータ一覧!$J$3:$L$3,0))*10^-3</f>
        <v>6.7000000000000002E-4</v>
      </c>
      <c r="H8560" s="97">
        <f>INDEX(バックデータ一覧!$M$4:$O$27,MATCH(計算過程!B8560,バックデータ一覧!$F$4:$F$27,0),MATCH(VLOOKUP(A8560,バックデータ一覧!$T$3:$U$367,2),バックデータ一覧!$M$3:$O$3,0))*10^-3</f>
        <v>1E-3</v>
      </c>
      <c r="I8560" s="97">
        <f>INDEX(バックデータ一覧!$P$4:$R$27,MATCH(計算過程!B8560,バックデータ一覧!$F$4:$F$27,0),MATCH(VLOOKUP(A8560,バックデータ一覧!$T$3:$U$367,2),バックデータ一覧!$P$3:$R$3,0))*10^-3</f>
        <v>1.33E-3</v>
      </c>
    </row>
    <row r="8561" spans="1:9" x14ac:dyDescent="0.15">
      <c r="A8561" s="57">
        <v>41996</v>
      </c>
      <c r="B8561" s="9" t="s">
        <v>115</v>
      </c>
      <c r="C8561" s="83">
        <f t="shared" si="400"/>
        <v>6.4800000000000005E-3</v>
      </c>
      <c r="D8561" s="82">
        <f t="shared" si="399"/>
        <v>5.9400000000000008E-3</v>
      </c>
      <c r="E8561" s="81">
        <f t="shared" si="401"/>
        <v>5.4000000000000001E-4</v>
      </c>
      <c r="F8561" s="97">
        <f>INDEX(バックデータ一覧!$G$4:$I$27,MATCH(計算過程!B8561,バックデータ一覧!$F$4:$F$27,0),MATCH(VLOOKUP(A8561,バックデータ一覧!$T$3:$U$367,2),バックデータ一覧!$G$3:$I$3,0))*10^-3</f>
        <v>5.4000000000000001E-4</v>
      </c>
      <c r="G8561" s="97">
        <f>INDEX(バックデータ一覧!$J$4:$L$27,MATCH(計算過程!B8561,バックデータ一覧!$F$4:$F$27,0),MATCH(VLOOKUP(A8561,バックデータ一覧!$T$3:$U$367,2),バックデータ一覧!$J$3:$L$3,0))*10^-3</f>
        <v>1.08E-3</v>
      </c>
      <c r="H8561" s="97">
        <f>INDEX(バックデータ一覧!$M$4:$O$27,MATCH(計算過程!B8561,バックデータ一覧!$F$4:$F$27,0),MATCH(VLOOKUP(A8561,バックデータ一覧!$T$3:$U$367,2),バックデータ一覧!$M$3:$O$3,0))*10^-3</f>
        <v>1.6299999999999999E-3</v>
      </c>
      <c r="I8561" s="97">
        <f>INDEX(バックデータ一覧!$P$4:$R$27,MATCH(計算過程!B8561,バックデータ一覧!$F$4:$F$27,0),MATCH(VLOOKUP(A8561,バックデータ一覧!$T$3:$U$367,2),バックデータ一覧!$P$3:$R$3,0))*10^-3</f>
        <v>2.1700000000000001E-3</v>
      </c>
    </row>
    <row r="8562" spans="1:9" x14ac:dyDescent="0.15">
      <c r="A8562" s="57">
        <v>41996</v>
      </c>
      <c r="B8562" s="9" t="s">
        <v>116</v>
      </c>
      <c r="C8562" s="83">
        <f t="shared" si="400"/>
        <v>6.2700000000000013E-3</v>
      </c>
      <c r="D8562" s="82">
        <f t="shared" si="399"/>
        <v>5.9400000000000008E-3</v>
      </c>
      <c r="E8562" s="81">
        <f t="shared" si="401"/>
        <v>3.3E-4</v>
      </c>
      <c r="F8562" s="97">
        <f>INDEX(バックデータ一覧!$G$4:$I$27,MATCH(計算過程!B8562,バックデータ一覧!$F$4:$F$27,0),MATCH(VLOOKUP(A8562,バックデータ一覧!$T$3:$U$367,2),バックデータ一覧!$G$3:$I$3,0))*10^-3</f>
        <v>3.3E-4</v>
      </c>
      <c r="G8562" s="97">
        <f>INDEX(バックデータ一覧!$J$4:$L$27,MATCH(計算過程!B8562,バックデータ一覧!$F$4:$F$27,0),MATCH(VLOOKUP(A8562,バックデータ一覧!$T$3:$U$367,2),バックデータ一覧!$J$3:$L$3,0))*10^-3</f>
        <v>6.7000000000000002E-4</v>
      </c>
      <c r="H8562" s="97">
        <f>INDEX(バックデータ一覧!$M$4:$O$27,MATCH(計算過程!B8562,バックデータ一覧!$F$4:$F$27,0),MATCH(VLOOKUP(A8562,バックデータ一覧!$T$3:$U$367,2),バックデータ一覧!$M$3:$O$3,0))*10^-3</f>
        <v>1E-3</v>
      </c>
      <c r="I8562" s="97">
        <f>INDEX(バックデータ一覧!$P$4:$R$27,MATCH(計算過程!B8562,バックデータ一覧!$F$4:$F$27,0),MATCH(VLOOKUP(A8562,バックデータ一覧!$T$3:$U$367,2),バックデータ一覧!$P$3:$R$3,0))*10^-3</f>
        <v>1.33E-3</v>
      </c>
    </row>
    <row r="8563" spans="1:9" x14ac:dyDescent="0.15">
      <c r="A8563" s="57">
        <v>41996</v>
      </c>
      <c r="B8563" s="9" t="s">
        <v>117</v>
      </c>
      <c r="C8563" s="83">
        <f t="shared" si="400"/>
        <v>9.3200000000000002E-3</v>
      </c>
      <c r="D8563" s="82">
        <f t="shared" si="399"/>
        <v>5.9400000000000008E-3</v>
      </c>
      <c r="E8563" s="81">
        <f t="shared" si="401"/>
        <v>3.3799999999999998E-3</v>
      </c>
      <c r="F8563" s="97">
        <f>INDEX(バックデータ一覧!$G$4:$I$27,MATCH(計算過程!B8563,バックデータ一覧!$F$4:$F$27,0),MATCH(VLOOKUP(A8563,バックデータ一覧!$T$3:$U$367,2),バックデータ一覧!$G$3:$I$3,0))*10^-3</f>
        <v>3.3799999999999998E-3</v>
      </c>
      <c r="G8563" s="97">
        <f>INDEX(バックデータ一覧!$J$4:$L$27,MATCH(計算過程!B8563,バックデータ一覧!$F$4:$F$27,0),MATCH(VLOOKUP(A8563,バックデータ一覧!$T$3:$U$367,2),バックデータ一覧!$J$3:$L$3,0))*10^-3</f>
        <v>6.7499999999999999E-3</v>
      </c>
      <c r="H8563" s="97">
        <f>INDEX(バックデータ一覧!$M$4:$O$27,MATCH(計算過程!B8563,バックデータ一覧!$F$4:$F$27,0),MATCH(VLOOKUP(A8563,バックデータ一覧!$T$3:$U$367,2),バックデータ一覧!$M$3:$O$3,0))*10^-3</f>
        <v>1.0130000000000002E-2</v>
      </c>
      <c r="I8563" s="97">
        <f>INDEX(バックデータ一覧!$P$4:$R$27,MATCH(計算過程!B8563,バックデータ一覧!$F$4:$F$27,0),MATCH(VLOOKUP(A8563,バックデータ一覧!$T$3:$U$367,2),バックデータ一覧!$P$3:$R$3,0))*10^-3</f>
        <v>1.3509999999999999E-2</v>
      </c>
    </row>
    <row r="8564" spans="1:9" x14ac:dyDescent="0.15">
      <c r="A8564" s="57">
        <v>41996</v>
      </c>
      <c r="B8564" s="9" t="s">
        <v>118</v>
      </c>
      <c r="C8564" s="83">
        <f t="shared" si="400"/>
        <v>6.2700000000000013E-3</v>
      </c>
      <c r="D8564" s="82">
        <f t="shared" si="399"/>
        <v>5.9400000000000008E-3</v>
      </c>
      <c r="E8564" s="81">
        <f t="shared" si="401"/>
        <v>3.3E-4</v>
      </c>
      <c r="F8564" s="97">
        <f>INDEX(バックデータ一覧!$G$4:$I$27,MATCH(計算過程!B8564,バックデータ一覧!$F$4:$F$27,0),MATCH(VLOOKUP(A8564,バックデータ一覧!$T$3:$U$367,2),バックデータ一覧!$G$3:$I$3,0))*10^-3</f>
        <v>3.3E-4</v>
      </c>
      <c r="G8564" s="97">
        <f>INDEX(バックデータ一覧!$J$4:$L$27,MATCH(計算過程!B8564,バックデータ一覧!$F$4:$F$27,0),MATCH(VLOOKUP(A8564,バックデータ一覧!$T$3:$U$367,2),バックデータ一覧!$J$3:$L$3,0))*10^-3</f>
        <v>6.7000000000000002E-4</v>
      </c>
      <c r="H8564" s="97">
        <f>INDEX(バックデータ一覧!$M$4:$O$27,MATCH(計算過程!B8564,バックデータ一覧!$F$4:$F$27,0),MATCH(VLOOKUP(A8564,バックデータ一覧!$T$3:$U$367,2),バックデータ一覧!$M$3:$O$3,0))*10^-3</f>
        <v>1E-3</v>
      </c>
      <c r="I8564" s="97">
        <f>INDEX(バックデータ一覧!$P$4:$R$27,MATCH(計算過程!B8564,バックデータ一覧!$F$4:$F$27,0),MATCH(VLOOKUP(A8564,バックデータ一覧!$T$3:$U$367,2),バックデータ一覧!$P$3:$R$3,0))*10^-3</f>
        <v>1.33E-3</v>
      </c>
    </row>
    <row r="8565" spans="1:9" x14ac:dyDescent="0.15">
      <c r="A8565" s="57">
        <v>41996</v>
      </c>
      <c r="B8565" s="9" t="s">
        <v>119</v>
      </c>
      <c r="C8565" s="83">
        <f t="shared" si="400"/>
        <v>6.0700000000000007E-3</v>
      </c>
      <c r="D8565" s="82">
        <f t="shared" si="399"/>
        <v>5.9400000000000008E-3</v>
      </c>
      <c r="E8565" s="81">
        <f t="shared" si="401"/>
        <v>1.3000000000000002E-4</v>
      </c>
      <c r="F8565" s="97">
        <f>INDEX(バックデータ一覧!$G$4:$I$27,MATCH(計算過程!B8565,バックデータ一覧!$F$4:$F$27,0),MATCH(VLOOKUP(A8565,バックデータ一覧!$T$3:$U$367,2),バックデータ一覧!$G$3:$I$3,0))*10^-3</f>
        <v>1.3000000000000002E-4</v>
      </c>
      <c r="G8565" s="97">
        <f>INDEX(バックデータ一覧!$J$4:$L$27,MATCH(計算過程!B8565,バックデータ一覧!$F$4:$F$27,0),MATCH(VLOOKUP(A8565,バックデータ一覧!$T$3:$U$367,2),バックデータ一覧!$J$3:$L$3,0))*10^-3</f>
        <v>2.5000000000000001E-4</v>
      </c>
      <c r="H8565" s="97">
        <f>INDEX(バックデータ一覧!$M$4:$O$27,MATCH(計算過程!B8565,バックデータ一覧!$F$4:$F$27,0),MATCH(VLOOKUP(A8565,バックデータ一覧!$T$3:$U$367,2),バックデータ一覧!$M$3:$O$3,0))*10^-3</f>
        <v>3.8000000000000002E-4</v>
      </c>
      <c r="I8565" s="97">
        <f>INDEX(バックデータ一覧!$P$4:$R$27,MATCH(計算過程!B8565,バックデータ一覧!$F$4:$F$27,0),MATCH(VLOOKUP(A8565,バックデータ一覧!$T$3:$U$367,2),バックデータ一覧!$P$3:$R$3,0))*10^-3</f>
        <v>5.0000000000000001E-4</v>
      </c>
    </row>
    <row r="8566" spans="1:9" x14ac:dyDescent="0.15">
      <c r="A8566" s="57">
        <v>41996</v>
      </c>
      <c r="B8566" s="9" t="s">
        <v>120</v>
      </c>
      <c r="C8566" s="83">
        <f t="shared" si="400"/>
        <v>6.0700000000000007E-3</v>
      </c>
      <c r="D8566" s="82">
        <f t="shared" si="399"/>
        <v>5.9400000000000008E-3</v>
      </c>
      <c r="E8566" s="81">
        <f t="shared" si="401"/>
        <v>1.3000000000000002E-4</v>
      </c>
      <c r="F8566" s="97">
        <f>INDEX(バックデータ一覧!$G$4:$I$27,MATCH(計算過程!B8566,バックデータ一覧!$F$4:$F$27,0),MATCH(VLOOKUP(A8566,バックデータ一覧!$T$3:$U$367,2),バックデータ一覧!$G$3:$I$3,0))*10^-3</f>
        <v>1.3000000000000002E-4</v>
      </c>
      <c r="G8566" s="97">
        <f>INDEX(バックデータ一覧!$J$4:$L$27,MATCH(計算過程!B8566,バックデータ一覧!$F$4:$F$27,0),MATCH(VLOOKUP(A8566,バックデータ一覧!$T$3:$U$367,2),バックデータ一覧!$J$3:$L$3,0))*10^-3</f>
        <v>2.5000000000000001E-4</v>
      </c>
      <c r="H8566" s="97">
        <f>INDEX(バックデータ一覧!$M$4:$O$27,MATCH(計算過程!B8566,バックデータ一覧!$F$4:$F$27,0),MATCH(VLOOKUP(A8566,バックデータ一覧!$T$3:$U$367,2),バックデータ一覧!$M$3:$O$3,0))*10^-3</f>
        <v>3.8000000000000002E-4</v>
      </c>
      <c r="I8566" s="97">
        <f>INDEX(バックデータ一覧!$P$4:$R$27,MATCH(計算過程!B8566,バックデータ一覧!$F$4:$F$27,0),MATCH(VLOOKUP(A8566,バックデータ一覧!$T$3:$U$367,2),バックデータ一覧!$P$3:$R$3,0))*10^-3</f>
        <v>5.0000000000000001E-4</v>
      </c>
    </row>
    <row r="8567" spans="1:9" x14ac:dyDescent="0.15">
      <c r="A8567" s="57">
        <v>41996</v>
      </c>
      <c r="B8567" s="9" t="s">
        <v>121</v>
      </c>
      <c r="C8567" s="83">
        <f t="shared" si="400"/>
        <v>6.4800000000000005E-3</v>
      </c>
      <c r="D8567" s="82">
        <f t="shared" si="399"/>
        <v>5.9400000000000008E-3</v>
      </c>
      <c r="E8567" s="81">
        <f t="shared" si="401"/>
        <v>5.4000000000000001E-4</v>
      </c>
      <c r="F8567" s="97">
        <f>INDEX(バックデータ一覧!$G$4:$I$27,MATCH(計算過程!B8567,バックデータ一覧!$F$4:$F$27,0),MATCH(VLOOKUP(A8567,バックデータ一覧!$T$3:$U$367,2),バックデータ一覧!$G$3:$I$3,0))*10^-3</f>
        <v>5.4000000000000001E-4</v>
      </c>
      <c r="G8567" s="97">
        <f>INDEX(バックデータ一覧!$J$4:$L$27,MATCH(計算過程!B8567,バックデータ一覧!$F$4:$F$27,0),MATCH(VLOOKUP(A8567,バックデータ一覧!$T$3:$U$367,2),バックデータ一覧!$J$3:$L$3,0))*10^-3</f>
        <v>1.08E-3</v>
      </c>
      <c r="H8567" s="97">
        <f>INDEX(バックデータ一覧!$M$4:$O$27,MATCH(計算過程!B8567,バックデータ一覧!$F$4:$F$27,0),MATCH(VLOOKUP(A8567,バックデータ一覧!$T$3:$U$367,2),バックデータ一覧!$M$3:$O$3,0))*10^-3</f>
        <v>1.6299999999999999E-3</v>
      </c>
      <c r="I8567" s="97">
        <f>INDEX(バックデータ一覧!$P$4:$R$27,MATCH(計算過程!B8567,バックデータ一覧!$F$4:$F$27,0),MATCH(VLOOKUP(A8567,バックデータ一覧!$T$3:$U$367,2),バックデータ一覧!$P$3:$R$3,0))*10^-3</f>
        <v>2.1700000000000001E-3</v>
      </c>
    </row>
    <row r="8568" spans="1:9" x14ac:dyDescent="0.15">
      <c r="A8568" s="57">
        <v>41996</v>
      </c>
      <c r="B8568" s="9" t="s">
        <v>122</v>
      </c>
      <c r="C8568" s="83">
        <f t="shared" si="400"/>
        <v>1.2360000000000001E-2</v>
      </c>
      <c r="D8568" s="82">
        <f t="shared" si="399"/>
        <v>5.9400000000000008E-3</v>
      </c>
      <c r="E8568" s="81">
        <f t="shared" si="401"/>
        <v>6.4200000000000004E-3</v>
      </c>
      <c r="F8568" s="97">
        <f>INDEX(バックデータ一覧!$G$4:$I$27,MATCH(計算過程!B8568,バックデータ一覧!$F$4:$F$27,0),MATCH(VLOOKUP(A8568,バックデータ一覧!$T$3:$U$367,2),バックデータ一覧!$G$3:$I$3,0))*10^-3</f>
        <v>6.4200000000000004E-3</v>
      </c>
      <c r="G8568" s="97">
        <f>INDEX(バックデータ一覧!$J$4:$L$27,MATCH(計算過程!B8568,バックデータ一覧!$F$4:$F$27,0),MATCH(VLOOKUP(A8568,バックデータ一覧!$T$3:$U$367,2),バックデータ一覧!$J$3:$L$3,0))*10^-3</f>
        <v>1.2840000000000001E-2</v>
      </c>
      <c r="H8568" s="97">
        <f>INDEX(バックデータ一覧!$M$4:$O$27,MATCH(計算過程!B8568,バックデータ一覧!$F$4:$F$27,0),MATCH(VLOOKUP(A8568,バックデータ一覧!$T$3:$U$367,2),バックデータ一覧!$M$3:$O$3,0))*10^-3</f>
        <v>1.9260000000000003E-2</v>
      </c>
      <c r="I8568" s="97">
        <f>INDEX(バックデータ一覧!$P$4:$R$27,MATCH(計算過程!B8568,バックデータ一覧!$F$4:$F$27,0),MATCH(VLOOKUP(A8568,バックデータ一覧!$T$3:$U$367,2),バックデータ一覧!$P$3:$R$3,0))*10^-3</f>
        <v>2.5680000000000001E-2</v>
      </c>
    </row>
    <row r="8569" spans="1:9" x14ac:dyDescent="0.15">
      <c r="A8569" s="57">
        <v>41996</v>
      </c>
      <c r="B8569" s="9" t="s">
        <v>123</v>
      </c>
      <c r="C8569" s="83">
        <f t="shared" si="400"/>
        <v>1.2360000000000001E-2</v>
      </c>
      <c r="D8569" s="82">
        <f t="shared" si="399"/>
        <v>5.9400000000000008E-3</v>
      </c>
      <c r="E8569" s="81">
        <f t="shared" si="401"/>
        <v>6.4200000000000004E-3</v>
      </c>
      <c r="F8569" s="97">
        <f>INDEX(バックデータ一覧!$G$4:$I$27,MATCH(計算過程!B8569,バックデータ一覧!$F$4:$F$27,0),MATCH(VLOOKUP(A8569,バックデータ一覧!$T$3:$U$367,2),バックデータ一覧!$G$3:$I$3,0))*10^-3</f>
        <v>6.4200000000000004E-3</v>
      </c>
      <c r="G8569" s="97">
        <f>INDEX(バックデータ一覧!$J$4:$L$27,MATCH(計算過程!B8569,バックデータ一覧!$F$4:$F$27,0),MATCH(VLOOKUP(A8569,バックデータ一覧!$T$3:$U$367,2),バックデータ一覧!$J$3:$L$3,0))*10^-3</f>
        <v>1.2840000000000001E-2</v>
      </c>
      <c r="H8569" s="97">
        <f>INDEX(バックデータ一覧!$M$4:$O$27,MATCH(計算過程!B8569,バックデータ一覧!$F$4:$F$27,0),MATCH(VLOOKUP(A8569,バックデータ一覧!$T$3:$U$367,2),バックデータ一覧!$M$3:$O$3,0))*10^-3</f>
        <v>1.9260000000000003E-2</v>
      </c>
      <c r="I8569" s="97">
        <f>INDEX(バックデータ一覧!$P$4:$R$27,MATCH(計算過程!B8569,バックデータ一覧!$F$4:$F$27,0),MATCH(VLOOKUP(A8569,バックデータ一覧!$T$3:$U$367,2),バックデータ一覧!$P$3:$R$3,0))*10^-3</f>
        <v>2.5680000000000001E-2</v>
      </c>
    </row>
    <row r="8570" spans="1:9" x14ac:dyDescent="0.15">
      <c r="A8570" s="57">
        <v>41996</v>
      </c>
      <c r="B8570" s="9" t="s">
        <v>124</v>
      </c>
      <c r="C8570" s="83">
        <f t="shared" si="400"/>
        <v>6.0700000000000007E-3</v>
      </c>
      <c r="D8570" s="82">
        <f t="shared" si="399"/>
        <v>5.9400000000000008E-3</v>
      </c>
      <c r="E8570" s="81">
        <f t="shared" si="401"/>
        <v>1.3000000000000002E-4</v>
      </c>
      <c r="F8570" s="97">
        <f>INDEX(バックデータ一覧!$G$4:$I$27,MATCH(計算過程!B8570,バックデータ一覧!$F$4:$F$27,0),MATCH(VLOOKUP(A8570,バックデータ一覧!$T$3:$U$367,2),バックデータ一覧!$G$3:$I$3,0))*10^-3</f>
        <v>1.3000000000000002E-4</v>
      </c>
      <c r="G8570" s="97">
        <f>INDEX(バックデータ一覧!$J$4:$L$27,MATCH(計算過程!B8570,バックデータ一覧!$F$4:$F$27,0),MATCH(VLOOKUP(A8570,バックデータ一覧!$T$3:$U$367,2),バックデータ一覧!$J$3:$L$3,0))*10^-3</f>
        <v>2.5000000000000001E-4</v>
      </c>
      <c r="H8570" s="97">
        <f>INDEX(バックデータ一覧!$M$4:$O$27,MATCH(計算過程!B8570,バックデータ一覧!$F$4:$F$27,0),MATCH(VLOOKUP(A8570,バックデータ一覧!$T$3:$U$367,2),バックデータ一覧!$M$3:$O$3,0))*10^-3</f>
        <v>3.8000000000000002E-4</v>
      </c>
      <c r="I8570" s="97">
        <f>INDEX(バックデータ一覧!$P$4:$R$27,MATCH(計算過程!B8570,バックデータ一覧!$F$4:$F$27,0),MATCH(VLOOKUP(A8570,バックデータ一覧!$T$3:$U$367,2),バックデータ一覧!$P$3:$R$3,0))*10^-3</f>
        <v>5.0000000000000001E-4</v>
      </c>
    </row>
    <row r="8571" spans="1:9" x14ac:dyDescent="0.15">
      <c r="A8571" s="57">
        <v>41996</v>
      </c>
      <c r="B8571" s="9" t="s">
        <v>125</v>
      </c>
      <c r="C8571" s="83">
        <f t="shared" si="400"/>
        <v>6.2700000000000013E-3</v>
      </c>
      <c r="D8571" s="82">
        <f t="shared" si="399"/>
        <v>5.9400000000000008E-3</v>
      </c>
      <c r="E8571" s="81">
        <f t="shared" si="401"/>
        <v>3.3E-4</v>
      </c>
      <c r="F8571" s="97">
        <f>INDEX(バックデータ一覧!$G$4:$I$27,MATCH(計算過程!B8571,バックデータ一覧!$F$4:$F$27,0),MATCH(VLOOKUP(A8571,バックデータ一覧!$T$3:$U$367,2),バックデータ一覧!$G$3:$I$3,0))*10^-3</f>
        <v>3.3E-4</v>
      </c>
      <c r="G8571" s="97">
        <f>INDEX(バックデータ一覧!$J$4:$L$27,MATCH(計算過程!B8571,バックデータ一覧!$F$4:$F$27,0),MATCH(VLOOKUP(A8571,バックデータ一覧!$T$3:$U$367,2),バックデータ一覧!$J$3:$L$3,0))*10^-3</f>
        <v>6.7000000000000002E-4</v>
      </c>
      <c r="H8571" s="97">
        <f>INDEX(バックデータ一覧!$M$4:$O$27,MATCH(計算過程!B8571,バックデータ一覧!$F$4:$F$27,0),MATCH(VLOOKUP(A8571,バックデータ一覧!$T$3:$U$367,2),バックデータ一覧!$M$3:$O$3,0))*10^-3</f>
        <v>1E-3</v>
      </c>
      <c r="I8571" s="97">
        <f>INDEX(バックデータ一覧!$P$4:$R$27,MATCH(計算過程!B8571,バックデータ一覧!$F$4:$F$27,0),MATCH(VLOOKUP(A8571,バックデータ一覧!$T$3:$U$367,2),バックデータ一覧!$P$3:$R$3,0))*10^-3</f>
        <v>1.33E-3</v>
      </c>
    </row>
    <row r="8572" spans="1:9" x14ac:dyDescent="0.15">
      <c r="A8572" s="57">
        <v>41996</v>
      </c>
      <c r="B8572" s="9" t="s">
        <v>126</v>
      </c>
      <c r="C8572" s="83">
        <f t="shared" si="400"/>
        <v>1.2220000000000002E-2</v>
      </c>
      <c r="D8572" s="82">
        <f t="shared" si="399"/>
        <v>5.9400000000000008E-3</v>
      </c>
      <c r="E8572" s="81">
        <f t="shared" si="401"/>
        <v>6.28E-3</v>
      </c>
      <c r="F8572" s="97">
        <f>INDEX(バックデータ一覧!$G$4:$I$27,MATCH(計算過程!B8572,バックデータ一覧!$F$4:$F$27,0),MATCH(VLOOKUP(A8572,バックデータ一覧!$T$3:$U$367,2),バックデータ一覧!$G$3:$I$3,0))*10^-3</f>
        <v>6.28E-3</v>
      </c>
      <c r="G8572" s="97">
        <f>INDEX(バックデータ一覧!$J$4:$L$27,MATCH(計算過程!B8572,バックデータ一覧!$F$4:$F$27,0),MATCH(VLOOKUP(A8572,バックデータ一覧!$T$3:$U$367,2),バックデータ一覧!$J$3:$L$3,0))*10^-3</f>
        <v>1.256E-2</v>
      </c>
      <c r="H8572" s="97">
        <f>INDEX(バックデータ一覧!$M$4:$O$27,MATCH(計算過程!B8572,バックデータ一覧!$F$4:$F$27,0),MATCH(VLOOKUP(A8572,バックデータ一覧!$T$3:$U$367,2),バックデータ一覧!$M$3:$O$3,0))*10^-3</f>
        <v>1.8839999999999999E-2</v>
      </c>
      <c r="I8572" s="97">
        <f>INDEX(バックデータ一覧!$P$4:$R$27,MATCH(計算過程!B8572,バックデータ一覧!$F$4:$F$27,0),MATCH(VLOOKUP(A8572,バックデータ一覧!$T$3:$U$367,2),バックデータ一覧!$P$3:$R$3,0))*10^-3</f>
        <v>2.512E-2</v>
      </c>
    </row>
    <row r="8573" spans="1:9" x14ac:dyDescent="0.15">
      <c r="A8573" s="57">
        <v>41996</v>
      </c>
      <c r="B8573" s="9" t="s">
        <v>127</v>
      </c>
      <c r="C8573" s="83">
        <f t="shared" si="400"/>
        <v>1.243E-2</v>
      </c>
      <c r="D8573" s="82">
        <f t="shared" si="399"/>
        <v>5.9400000000000008E-3</v>
      </c>
      <c r="E8573" s="81">
        <f t="shared" si="401"/>
        <v>6.4900000000000001E-3</v>
      </c>
      <c r="F8573" s="97">
        <f>INDEX(バックデータ一覧!$G$4:$I$27,MATCH(計算過程!B8573,バックデータ一覧!$F$4:$F$27,0),MATCH(VLOOKUP(A8573,バックデータ一覧!$T$3:$U$367,2),バックデータ一覧!$G$3:$I$3,0))*10^-3</f>
        <v>6.4900000000000001E-3</v>
      </c>
      <c r="G8573" s="97">
        <f>INDEX(バックデータ一覧!$J$4:$L$27,MATCH(計算過程!B8573,バックデータ一覧!$F$4:$F$27,0),MATCH(VLOOKUP(A8573,バックデータ一覧!$T$3:$U$367,2),バックデータ一覧!$J$3:$L$3,0))*10^-3</f>
        <v>1.298E-2</v>
      </c>
      <c r="H8573" s="97">
        <f>INDEX(バックデータ一覧!$M$4:$O$27,MATCH(計算過程!B8573,バックデータ一覧!$F$4:$F$27,0),MATCH(VLOOKUP(A8573,バックデータ一覧!$T$3:$U$367,2),バックデータ一覧!$M$3:$O$3,0))*10^-3</f>
        <v>1.9469999999999998E-2</v>
      </c>
      <c r="I8573" s="97">
        <f>INDEX(バックデータ一覧!$P$4:$R$27,MATCH(計算過程!B8573,バックデータ一覧!$F$4:$F$27,0),MATCH(VLOOKUP(A8573,バックデータ一覧!$T$3:$U$367,2),バックデータ一覧!$P$3:$R$3,0))*10^-3</f>
        <v>2.5950000000000001E-2</v>
      </c>
    </row>
    <row r="8574" spans="1:9" x14ac:dyDescent="0.15">
      <c r="A8574" s="57">
        <v>41996</v>
      </c>
      <c r="B8574" s="9" t="s">
        <v>128</v>
      </c>
      <c r="C8574" s="83">
        <f t="shared" si="400"/>
        <v>9.2500000000000013E-3</v>
      </c>
      <c r="D8574" s="82">
        <f t="shared" si="399"/>
        <v>5.9400000000000008E-3</v>
      </c>
      <c r="E8574" s="81">
        <f t="shared" si="401"/>
        <v>3.31E-3</v>
      </c>
      <c r="F8574" s="97">
        <f>INDEX(バックデータ一覧!$G$4:$I$27,MATCH(計算過程!B8574,バックデータ一覧!$F$4:$F$27,0),MATCH(VLOOKUP(A8574,バックデータ一覧!$T$3:$U$367,2),バックデータ一覧!$G$3:$I$3,0))*10^-3</f>
        <v>3.31E-3</v>
      </c>
      <c r="G8574" s="97">
        <f>INDEX(バックデータ一覧!$J$4:$L$27,MATCH(計算過程!B8574,バックデータ一覧!$F$4:$F$27,0),MATCH(VLOOKUP(A8574,バックデータ一覧!$T$3:$U$367,2),バックデータ一覧!$J$3:$L$3,0))*10^-3</f>
        <v>6.6100000000000004E-3</v>
      </c>
      <c r="H8574" s="97">
        <f>INDEX(バックデータ一覧!$M$4:$O$27,MATCH(計算過程!B8574,バックデータ一覧!$F$4:$F$27,0),MATCH(VLOOKUP(A8574,バックデータ一覧!$T$3:$U$367,2),バックデータ一覧!$M$3:$O$3,0))*10^-3</f>
        <v>9.92E-3</v>
      </c>
      <c r="I8574" s="97">
        <f>INDEX(バックデータ一覧!$P$4:$R$27,MATCH(計算過程!B8574,バックデータ一覧!$F$4:$F$27,0),MATCH(VLOOKUP(A8574,バックデータ一覧!$T$3:$U$367,2),バックデータ一覧!$P$3:$R$3,0))*10^-3</f>
        <v>1.323E-2</v>
      </c>
    </row>
    <row r="8575" spans="1:9" x14ac:dyDescent="0.15">
      <c r="A8575" s="57">
        <v>41997</v>
      </c>
      <c r="B8575" s="9" t="s">
        <v>105</v>
      </c>
      <c r="C8575" s="83">
        <f t="shared" si="400"/>
        <v>6.0700000000000007E-3</v>
      </c>
      <c r="D8575" s="82">
        <f t="shared" si="399"/>
        <v>5.9400000000000008E-3</v>
      </c>
      <c r="E8575" s="81">
        <f t="shared" si="401"/>
        <v>1.3000000000000002E-4</v>
      </c>
      <c r="F8575" s="97">
        <f>INDEX(バックデータ一覧!$G$4:$I$27,MATCH(計算過程!B8575,バックデータ一覧!$F$4:$F$27,0),MATCH(VLOOKUP(A8575,バックデータ一覧!$T$3:$U$367,2),バックデータ一覧!$G$3:$I$3,0))*10^-3</f>
        <v>1.3000000000000002E-4</v>
      </c>
      <c r="G8575" s="97">
        <f>INDEX(バックデータ一覧!$J$4:$L$27,MATCH(計算過程!B8575,バックデータ一覧!$F$4:$F$27,0),MATCH(VLOOKUP(A8575,バックデータ一覧!$T$3:$U$367,2),バックデータ一覧!$J$3:$L$3,0))*10^-3</f>
        <v>2.5000000000000001E-4</v>
      </c>
      <c r="H8575" s="97">
        <f>INDEX(バックデータ一覧!$M$4:$O$27,MATCH(計算過程!B8575,バックデータ一覧!$F$4:$F$27,0),MATCH(VLOOKUP(A8575,バックデータ一覧!$T$3:$U$367,2),バックデータ一覧!$M$3:$O$3,0))*10^-3</f>
        <v>3.8000000000000002E-4</v>
      </c>
      <c r="I8575" s="97">
        <f>INDEX(バックデータ一覧!$P$4:$R$27,MATCH(計算過程!B8575,バックデータ一覧!$F$4:$F$27,0),MATCH(VLOOKUP(A8575,バックデータ一覧!$T$3:$U$367,2),バックデータ一覧!$P$3:$R$3,0))*10^-3</f>
        <v>5.0000000000000001E-4</v>
      </c>
    </row>
    <row r="8576" spans="1:9" x14ac:dyDescent="0.15">
      <c r="A8576" s="57">
        <v>41997</v>
      </c>
      <c r="B8576" s="9" t="s">
        <v>106</v>
      </c>
      <c r="C8576" s="83">
        <f t="shared" si="400"/>
        <v>6.0700000000000007E-3</v>
      </c>
      <c r="D8576" s="82">
        <f t="shared" si="399"/>
        <v>5.9400000000000008E-3</v>
      </c>
      <c r="E8576" s="81">
        <f t="shared" si="401"/>
        <v>1.3000000000000002E-4</v>
      </c>
      <c r="F8576" s="97">
        <f>INDEX(バックデータ一覧!$G$4:$I$27,MATCH(計算過程!B8576,バックデータ一覧!$F$4:$F$27,0),MATCH(VLOOKUP(A8576,バックデータ一覧!$T$3:$U$367,2),バックデータ一覧!$G$3:$I$3,0))*10^-3</f>
        <v>1.3000000000000002E-4</v>
      </c>
      <c r="G8576" s="97">
        <f>INDEX(バックデータ一覧!$J$4:$L$27,MATCH(計算過程!B8576,バックデータ一覧!$F$4:$F$27,0),MATCH(VLOOKUP(A8576,バックデータ一覧!$T$3:$U$367,2),バックデータ一覧!$J$3:$L$3,0))*10^-3</f>
        <v>2.5000000000000001E-4</v>
      </c>
      <c r="H8576" s="97">
        <f>INDEX(バックデータ一覧!$M$4:$O$27,MATCH(計算過程!B8576,バックデータ一覧!$F$4:$F$27,0),MATCH(VLOOKUP(A8576,バックデータ一覧!$T$3:$U$367,2),バックデータ一覧!$M$3:$O$3,0))*10^-3</f>
        <v>3.8000000000000002E-4</v>
      </c>
      <c r="I8576" s="97">
        <f>INDEX(バックデータ一覧!$P$4:$R$27,MATCH(計算過程!B8576,バックデータ一覧!$F$4:$F$27,0),MATCH(VLOOKUP(A8576,バックデータ一覧!$T$3:$U$367,2),バックデータ一覧!$P$3:$R$3,0))*10^-3</f>
        <v>5.0000000000000001E-4</v>
      </c>
    </row>
    <row r="8577" spans="1:9" x14ac:dyDescent="0.15">
      <c r="A8577" s="57">
        <v>41997</v>
      </c>
      <c r="B8577" s="9" t="s">
        <v>107</v>
      </c>
      <c r="C8577" s="83">
        <f t="shared" si="400"/>
        <v>6.0700000000000007E-3</v>
      </c>
      <c r="D8577" s="82">
        <f t="shared" si="399"/>
        <v>5.9400000000000008E-3</v>
      </c>
      <c r="E8577" s="81">
        <f t="shared" si="401"/>
        <v>1.3000000000000002E-4</v>
      </c>
      <c r="F8577" s="97">
        <f>INDEX(バックデータ一覧!$G$4:$I$27,MATCH(計算過程!B8577,バックデータ一覧!$F$4:$F$27,0),MATCH(VLOOKUP(A8577,バックデータ一覧!$T$3:$U$367,2),バックデータ一覧!$G$3:$I$3,0))*10^-3</f>
        <v>1.3000000000000002E-4</v>
      </c>
      <c r="G8577" s="97">
        <f>INDEX(バックデータ一覧!$J$4:$L$27,MATCH(計算過程!B8577,バックデータ一覧!$F$4:$F$27,0),MATCH(VLOOKUP(A8577,バックデータ一覧!$T$3:$U$367,2),バックデータ一覧!$J$3:$L$3,0))*10^-3</f>
        <v>2.5000000000000001E-4</v>
      </c>
      <c r="H8577" s="97">
        <f>INDEX(バックデータ一覧!$M$4:$O$27,MATCH(計算過程!B8577,バックデータ一覧!$F$4:$F$27,0),MATCH(VLOOKUP(A8577,バックデータ一覧!$T$3:$U$367,2),バックデータ一覧!$M$3:$O$3,0))*10^-3</f>
        <v>3.8000000000000002E-4</v>
      </c>
      <c r="I8577" s="97">
        <f>INDEX(バックデータ一覧!$P$4:$R$27,MATCH(計算過程!B8577,バックデータ一覧!$F$4:$F$27,0),MATCH(VLOOKUP(A8577,バックデータ一覧!$T$3:$U$367,2),バックデータ一覧!$P$3:$R$3,0))*10^-3</f>
        <v>5.0000000000000001E-4</v>
      </c>
    </row>
    <row r="8578" spans="1:9" x14ac:dyDescent="0.15">
      <c r="A8578" s="57">
        <v>41997</v>
      </c>
      <c r="B8578" s="9" t="s">
        <v>108</v>
      </c>
      <c r="C8578" s="83">
        <f t="shared" si="400"/>
        <v>6.0700000000000007E-3</v>
      </c>
      <c r="D8578" s="82">
        <f t="shared" si="399"/>
        <v>5.9400000000000008E-3</v>
      </c>
      <c r="E8578" s="81">
        <f t="shared" si="401"/>
        <v>1.3000000000000002E-4</v>
      </c>
      <c r="F8578" s="97">
        <f>INDEX(バックデータ一覧!$G$4:$I$27,MATCH(計算過程!B8578,バックデータ一覧!$F$4:$F$27,0),MATCH(VLOOKUP(A8578,バックデータ一覧!$T$3:$U$367,2),バックデータ一覧!$G$3:$I$3,0))*10^-3</f>
        <v>1.3000000000000002E-4</v>
      </c>
      <c r="G8578" s="97">
        <f>INDEX(バックデータ一覧!$J$4:$L$27,MATCH(計算過程!B8578,バックデータ一覧!$F$4:$F$27,0),MATCH(VLOOKUP(A8578,バックデータ一覧!$T$3:$U$367,2),バックデータ一覧!$J$3:$L$3,0))*10^-3</f>
        <v>2.5000000000000001E-4</v>
      </c>
      <c r="H8578" s="97">
        <f>INDEX(バックデータ一覧!$M$4:$O$27,MATCH(計算過程!B8578,バックデータ一覧!$F$4:$F$27,0),MATCH(VLOOKUP(A8578,バックデータ一覧!$T$3:$U$367,2),バックデータ一覧!$M$3:$O$3,0))*10^-3</f>
        <v>3.8000000000000002E-4</v>
      </c>
      <c r="I8578" s="97">
        <f>INDEX(バックデータ一覧!$P$4:$R$27,MATCH(計算過程!B8578,バックデータ一覧!$F$4:$F$27,0),MATCH(VLOOKUP(A8578,バックデータ一覧!$T$3:$U$367,2),バックデータ一覧!$P$3:$R$3,0))*10^-3</f>
        <v>5.0000000000000001E-4</v>
      </c>
    </row>
    <row r="8579" spans="1:9" x14ac:dyDescent="0.15">
      <c r="A8579" s="57">
        <v>41997</v>
      </c>
      <c r="B8579" s="9" t="s">
        <v>109</v>
      </c>
      <c r="C8579" s="83">
        <f t="shared" si="400"/>
        <v>6.0700000000000007E-3</v>
      </c>
      <c r="D8579" s="82">
        <f t="shared" si="399"/>
        <v>5.9400000000000008E-3</v>
      </c>
      <c r="E8579" s="81">
        <f t="shared" si="401"/>
        <v>1.3000000000000002E-4</v>
      </c>
      <c r="F8579" s="97">
        <f>INDEX(バックデータ一覧!$G$4:$I$27,MATCH(計算過程!B8579,バックデータ一覧!$F$4:$F$27,0),MATCH(VLOOKUP(A8579,バックデータ一覧!$T$3:$U$367,2),バックデータ一覧!$G$3:$I$3,0))*10^-3</f>
        <v>1.3000000000000002E-4</v>
      </c>
      <c r="G8579" s="97">
        <f>INDEX(バックデータ一覧!$J$4:$L$27,MATCH(計算過程!B8579,バックデータ一覧!$F$4:$F$27,0),MATCH(VLOOKUP(A8579,バックデータ一覧!$T$3:$U$367,2),バックデータ一覧!$J$3:$L$3,0))*10^-3</f>
        <v>2.5000000000000001E-4</v>
      </c>
      <c r="H8579" s="97">
        <f>INDEX(バックデータ一覧!$M$4:$O$27,MATCH(計算過程!B8579,バックデータ一覧!$F$4:$F$27,0),MATCH(VLOOKUP(A8579,バックデータ一覧!$T$3:$U$367,2),バックデータ一覧!$M$3:$O$3,0))*10^-3</f>
        <v>3.8000000000000002E-4</v>
      </c>
      <c r="I8579" s="97">
        <f>INDEX(バックデータ一覧!$P$4:$R$27,MATCH(計算過程!B8579,バックデータ一覧!$F$4:$F$27,0),MATCH(VLOOKUP(A8579,バックデータ一覧!$T$3:$U$367,2),バックデータ一覧!$P$3:$R$3,0))*10^-3</f>
        <v>5.0000000000000001E-4</v>
      </c>
    </row>
    <row r="8580" spans="1:9" x14ac:dyDescent="0.15">
      <c r="A8580" s="57">
        <v>41997</v>
      </c>
      <c r="B8580" s="9" t="s">
        <v>110</v>
      </c>
      <c r="C8580" s="83">
        <f t="shared" si="400"/>
        <v>6.0700000000000007E-3</v>
      </c>
      <c r="D8580" s="82">
        <f t="shared" si="399"/>
        <v>5.9400000000000008E-3</v>
      </c>
      <c r="E8580" s="81">
        <f t="shared" si="401"/>
        <v>1.3000000000000002E-4</v>
      </c>
      <c r="F8580" s="97">
        <f>INDEX(バックデータ一覧!$G$4:$I$27,MATCH(計算過程!B8580,バックデータ一覧!$F$4:$F$27,0),MATCH(VLOOKUP(A8580,バックデータ一覧!$T$3:$U$367,2),バックデータ一覧!$G$3:$I$3,0))*10^-3</f>
        <v>1.3000000000000002E-4</v>
      </c>
      <c r="G8580" s="97">
        <f>INDEX(バックデータ一覧!$J$4:$L$27,MATCH(計算過程!B8580,バックデータ一覧!$F$4:$F$27,0),MATCH(VLOOKUP(A8580,バックデータ一覧!$T$3:$U$367,2),バックデータ一覧!$J$3:$L$3,0))*10^-3</f>
        <v>2.5000000000000001E-4</v>
      </c>
      <c r="H8580" s="97">
        <f>INDEX(バックデータ一覧!$M$4:$O$27,MATCH(計算過程!B8580,バックデータ一覧!$F$4:$F$27,0),MATCH(VLOOKUP(A8580,バックデータ一覧!$T$3:$U$367,2),バックデータ一覧!$M$3:$O$3,0))*10^-3</f>
        <v>3.8000000000000002E-4</v>
      </c>
      <c r="I8580" s="97">
        <f>INDEX(バックデータ一覧!$P$4:$R$27,MATCH(計算過程!B8580,バックデータ一覧!$F$4:$F$27,0),MATCH(VLOOKUP(A8580,バックデータ一覧!$T$3:$U$367,2),バックデータ一覧!$P$3:$R$3,0))*10^-3</f>
        <v>5.0000000000000001E-4</v>
      </c>
    </row>
    <row r="8581" spans="1:9" x14ac:dyDescent="0.15">
      <c r="A8581" s="57">
        <v>41997</v>
      </c>
      <c r="B8581" s="9" t="s">
        <v>111</v>
      </c>
      <c r="C8581" s="83">
        <f t="shared" si="400"/>
        <v>6.2700000000000013E-3</v>
      </c>
      <c r="D8581" s="82">
        <f t="shared" si="399"/>
        <v>5.9400000000000008E-3</v>
      </c>
      <c r="E8581" s="81">
        <f t="shared" si="401"/>
        <v>3.3E-4</v>
      </c>
      <c r="F8581" s="97">
        <f>INDEX(バックデータ一覧!$G$4:$I$27,MATCH(計算過程!B8581,バックデータ一覧!$F$4:$F$27,0),MATCH(VLOOKUP(A8581,バックデータ一覧!$T$3:$U$367,2),バックデータ一覧!$G$3:$I$3,0))*10^-3</f>
        <v>3.3E-4</v>
      </c>
      <c r="G8581" s="97">
        <f>INDEX(バックデータ一覧!$J$4:$L$27,MATCH(計算過程!B8581,バックデータ一覧!$F$4:$F$27,0),MATCH(VLOOKUP(A8581,バックデータ一覧!$T$3:$U$367,2),バックデータ一覧!$J$3:$L$3,0))*10^-3</f>
        <v>6.7000000000000002E-4</v>
      </c>
      <c r="H8581" s="97">
        <f>INDEX(バックデータ一覧!$M$4:$O$27,MATCH(計算過程!B8581,バックデータ一覧!$F$4:$F$27,0),MATCH(VLOOKUP(A8581,バックデータ一覧!$T$3:$U$367,2),バックデータ一覧!$M$3:$O$3,0))*10^-3</f>
        <v>1E-3</v>
      </c>
      <c r="I8581" s="97">
        <f>INDEX(バックデータ一覧!$P$4:$R$27,MATCH(計算過程!B8581,バックデータ一覧!$F$4:$F$27,0),MATCH(VLOOKUP(A8581,バックデータ一覧!$T$3:$U$367,2),バックデータ一覧!$P$3:$R$3,0))*10^-3</f>
        <v>1.33E-3</v>
      </c>
    </row>
    <row r="8582" spans="1:9" x14ac:dyDescent="0.15">
      <c r="A8582" s="57">
        <v>41997</v>
      </c>
      <c r="B8582" s="9" t="s">
        <v>112</v>
      </c>
      <c r="C8582" s="83">
        <f t="shared" si="400"/>
        <v>6.2700000000000013E-3</v>
      </c>
      <c r="D8582" s="82">
        <f t="shared" si="399"/>
        <v>5.9400000000000008E-3</v>
      </c>
      <c r="E8582" s="81">
        <f t="shared" si="401"/>
        <v>3.3E-4</v>
      </c>
      <c r="F8582" s="97">
        <f>INDEX(バックデータ一覧!$G$4:$I$27,MATCH(計算過程!B8582,バックデータ一覧!$F$4:$F$27,0),MATCH(VLOOKUP(A8582,バックデータ一覧!$T$3:$U$367,2),バックデータ一覧!$G$3:$I$3,0))*10^-3</f>
        <v>3.3E-4</v>
      </c>
      <c r="G8582" s="97">
        <f>INDEX(バックデータ一覧!$J$4:$L$27,MATCH(計算過程!B8582,バックデータ一覧!$F$4:$F$27,0),MATCH(VLOOKUP(A8582,バックデータ一覧!$T$3:$U$367,2),バックデータ一覧!$J$3:$L$3,0))*10^-3</f>
        <v>6.7000000000000002E-4</v>
      </c>
      <c r="H8582" s="97">
        <f>INDEX(バックデータ一覧!$M$4:$O$27,MATCH(計算過程!B8582,バックデータ一覧!$F$4:$F$27,0),MATCH(VLOOKUP(A8582,バックデータ一覧!$T$3:$U$367,2),バックデータ一覧!$M$3:$O$3,0))*10^-3</f>
        <v>1E-3</v>
      </c>
      <c r="I8582" s="97">
        <f>INDEX(バックデータ一覧!$P$4:$R$27,MATCH(計算過程!B8582,バックデータ一覧!$F$4:$F$27,0),MATCH(VLOOKUP(A8582,バックデータ一覧!$T$3:$U$367,2),バックデータ一覧!$P$3:$R$3,0))*10^-3</f>
        <v>1.33E-3</v>
      </c>
    </row>
    <row r="8583" spans="1:9" x14ac:dyDescent="0.15">
      <c r="A8583" s="57">
        <v>41997</v>
      </c>
      <c r="B8583" s="9" t="s">
        <v>113</v>
      </c>
      <c r="C8583" s="83">
        <f t="shared" si="400"/>
        <v>1.2990000000000002E-2</v>
      </c>
      <c r="D8583" s="82">
        <f t="shared" ref="D8583:D8646" si="402">$O$4*$O$5*10^-3</f>
        <v>5.9400000000000008E-3</v>
      </c>
      <c r="E8583" s="81">
        <f t="shared" si="401"/>
        <v>7.0499999999999998E-3</v>
      </c>
      <c r="F8583" s="97">
        <f>INDEX(バックデータ一覧!$G$4:$I$27,MATCH(計算過程!B8583,バックデータ一覧!$F$4:$F$27,0),MATCH(VLOOKUP(A8583,バックデータ一覧!$T$3:$U$367,2),バックデータ一覧!$G$3:$I$3,0))*10^-3</f>
        <v>7.0499999999999998E-3</v>
      </c>
      <c r="G8583" s="97">
        <f>INDEX(バックデータ一覧!$J$4:$L$27,MATCH(計算過程!B8583,バックデータ一覧!$F$4:$F$27,0),MATCH(VLOOKUP(A8583,バックデータ一覧!$T$3:$U$367,2),バックデータ一覧!$J$3:$L$3,0))*10^-3</f>
        <v>1.409E-2</v>
      </c>
      <c r="H8583" s="97">
        <f>INDEX(バックデータ一覧!$M$4:$O$27,MATCH(計算過程!B8583,バックデータ一覧!$F$4:$F$27,0),MATCH(VLOOKUP(A8583,バックデータ一覧!$T$3:$U$367,2),バックデータ一覧!$M$3:$O$3,0))*10^-3</f>
        <v>2.1140000000000003E-2</v>
      </c>
      <c r="I8583" s="97">
        <f>INDEX(バックデータ一覧!$P$4:$R$27,MATCH(計算過程!B8583,バックデータ一覧!$F$4:$F$27,0),MATCH(VLOOKUP(A8583,バックデータ一覧!$T$3:$U$367,2),バックデータ一覧!$P$3:$R$3,0))*10^-3</f>
        <v>2.818E-2</v>
      </c>
    </row>
    <row r="8584" spans="1:9" x14ac:dyDescent="0.15">
      <c r="A8584" s="57">
        <v>41997</v>
      </c>
      <c r="B8584" s="9" t="s">
        <v>114</v>
      </c>
      <c r="C8584" s="83">
        <f t="shared" ref="C8584:C8647" si="403">D8584+E8584</f>
        <v>6.0700000000000007E-3</v>
      </c>
      <c r="D8584" s="82">
        <f t="shared" si="402"/>
        <v>5.9400000000000008E-3</v>
      </c>
      <c r="E8584" s="81">
        <f t="shared" ref="E8584:E8647" si="404">IF(AND($O$10&gt;=1,$O$10&lt;2),$F8584*(2-$O$10)/(2-1)+$G8584*($O$10-1)/(2-1),IF(AND($O$10&gt;=2,$O$10&lt;3),$G8584*(3-$O$10)/(3-2)+$H8584*($O$10-2)/(3-2),$H8584*(4-$O$10)/(4-3)+$I8584*($O$10-3)/(4-3)))</f>
        <v>1.3000000000000002E-4</v>
      </c>
      <c r="F8584" s="97">
        <f>INDEX(バックデータ一覧!$G$4:$I$27,MATCH(計算過程!B8584,バックデータ一覧!$F$4:$F$27,0),MATCH(VLOOKUP(A8584,バックデータ一覧!$T$3:$U$367,2),バックデータ一覧!$G$3:$I$3,0))*10^-3</f>
        <v>1.3000000000000002E-4</v>
      </c>
      <c r="G8584" s="97">
        <f>INDEX(バックデータ一覧!$J$4:$L$27,MATCH(計算過程!B8584,バックデータ一覧!$F$4:$F$27,0),MATCH(VLOOKUP(A8584,バックデータ一覧!$T$3:$U$367,2),バックデータ一覧!$J$3:$L$3,0))*10^-3</f>
        <v>2.5000000000000001E-4</v>
      </c>
      <c r="H8584" s="97">
        <f>INDEX(バックデータ一覧!$M$4:$O$27,MATCH(計算過程!B8584,バックデータ一覧!$F$4:$F$27,0),MATCH(VLOOKUP(A8584,バックデータ一覧!$T$3:$U$367,2),バックデータ一覧!$M$3:$O$3,0))*10^-3</f>
        <v>3.8000000000000002E-4</v>
      </c>
      <c r="I8584" s="97">
        <f>INDEX(バックデータ一覧!$P$4:$R$27,MATCH(計算過程!B8584,バックデータ一覧!$F$4:$F$27,0),MATCH(VLOOKUP(A8584,バックデータ一覧!$T$3:$U$367,2),バックデータ一覧!$P$3:$R$3,0))*10^-3</f>
        <v>5.0000000000000001E-4</v>
      </c>
    </row>
    <row r="8585" spans="1:9" x14ac:dyDescent="0.15">
      <c r="A8585" s="57">
        <v>41997</v>
      </c>
      <c r="B8585" s="9" t="s">
        <v>115</v>
      </c>
      <c r="C8585" s="83">
        <f t="shared" si="403"/>
        <v>6.0700000000000007E-3</v>
      </c>
      <c r="D8585" s="82">
        <f t="shared" si="402"/>
        <v>5.9400000000000008E-3</v>
      </c>
      <c r="E8585" s="81">
        <f t="shared" si="404"/>
        <v>1.3000000000000002E-4</v>
      </c>
      <c r="F8585" s="97">
        <f>INDEX(バックデータ一覧!$G$4:$I$27,MATCH(計算過程!B8585,バックデータ一覧!$F$4:$F$27,0),MATCH(VLOOKUP(A8585,バックデータ一覧!$T$3:$U$367,2),バックデータ一覧!$G$3:$I$3,0))*10^-3</f>
        <v>1.3000000000000002E-4</v>
      </c>
      <c r="G8585" s="97">
        <f>INDEX(バックデータ一覧!$J$4:$L$27,MATCH(計算過程!B8585,バックデータ一覧!$F$4:$F$27,0),MATCH(VLOOKUP(A8585,バックデータ一覧!$T$3:$U$367,2),バックデータ一覧!$J$3:$L$3,0))*10^-3</f>
        <v>2.5000000000000001E-4</v>
      </c>
      <c r="H8585" s="97">
        <f>INDEX(バックデータ一覧!$M$4:$O$27,MATCH(計算過程!B8585,バックデータ一覧!$F$4:$F$27,0),MATCH(VLOOKUP(A8585,バックデータ一覧!$T$3:$U$367,2),バックデータ一覧!$M$3:$O$3,0))*10^-3</f>
        <v>3.8000000000000002E-4</v>
      </c>
      <c r="I8585" s="97">
        <f>INDEX(バックデータ一覧!$P$4:$R$27,MATCH(計算過程!B8585,バックデータ一覧!$F$4:$F$27,0),MATCH(VLOOKUP(A8585,バックデータ一覧!$T$3:$U$367,2),バックデータ一覧!$P$3:$R$3,0))*10^-3</f>
        <v>5.0000000000000001E-4</v>
      </c>
    </row>
    <row r="8586" spans="1:9" x14ac:dyDescent="0.15">
      <c r="A8586" s="57">
        <v>41997</v>
      </c>
      <c r="B8586" s="9" t="s">
        <v>116</v>
      </c>
      <c r="C8586" s="83">
        <f t="shared" si="403"/>
        <v>6.0700000000000007E-3</v>
      </c>
      <c r="D8586" s="82">
        <f t="shared" si="402"/>
        <v>5.9400000000000008E-3</v>
      </c>
      <c r="E8586" s="81">
        <f t="shared" si="404"/>
        <v>1.3000000000000002E-4</v>
      </c>
      <c r="F8586" s="97">
        <f>INDEX(バックデータ一覧!$G$4:$I$27,MATCH(計算過程!B8586,バックデータ一覧!$F$4:$F$27,0),MATCH(VLOOKUP(A8586,バックデータ一覧!$T$3:$U$367,2),バックデータ一覧!$G$3:$I$3,0))*10^-3</f>
        <v>1.3000000000000002E-4</v>
      </c>
      <c r="G8586" s="97">
        <f>INDEX(バックデータ一覧!$J$4:$L$27,MATCH(計算過程!B8586,バックデータ一覧!$F$4:$F$27,0),MATCH(VLOOKUP(A8586,バックデータ一覧!$T$3:$U$367,2),バックデータ一覧!$J$3:$L$3,0))*10^-3</f>
        <v>2.5000000000000001E-4</v>
      </c>
      <c r="H8586" s="97">
        <f>INDEX(バックデータ一覧!$M$4:$O$27,MATCH(計算過程!B8586,バックデータ一覧!$F$4:$F$27,0),MATCH(VLOOKUP(A8586,バックデータ一覧!$T$3:$U$367,2),バックデータ一覧!$M$3:$O$3,0))*10^-3</f>
        <v>3.8000000000000002E-4</v>
      </c>
      <c r="I8586" s="97">
        <f>INDEX(バックデータ一覧!$P$4:$R$27,MATCH(計算過程!B8586,バックデータ一覧!$F$4:$F$27,0),MATCH(VLOOKUP(A8586,バックデータ一覧!$T$3:$U$367,2),バックデータ一覧!$P$3:$R$3,0))*10^-3</f>
        <v>5.0000000000000001E-4</v>
      </c>
    </row>
    <row r="8587" spans="1:9" x14ac:dyDescent="0.15">
      <c r="A8587" s="57">
        <v>41997</v>
      </c>
      <c r="B8587" s="9" t="s">
        <v>117</v>
      </c>
      <c r="C8587" s="83">
        <f t="shared" si="403"/>
        <v>6.0700000000000007E-3</v>
      </c>
      <c r="D8587" s="82">
        <f t="shared" si="402"/>
        <v>5.9400000000000008E-3</v>
      </c>
      <c r="E8587" s="81">
        <f t="shared" si="404"/>
        <v>1.3000000000000002E-4</v>
      </c>
      <c r="F8587" s="97">
        <f>INDEX(バックデータ一覧!$G$4:$I$27,MATCH(計算過程!B8587,バックデータ一覧!$F$4:$F$27,0),MATCH(VLOOKUP(A8587,バックデータ一覧!$T$3:$U$367,2),バックデータ一覧!$G$3:$I$3,0))*10^-3</f>
        <v>1.3000000000000002E-4</v>
      </c>
      <c r="G8587" s="97">
        <f>INDEX(バックデータ一覧!$J$4:$L$27,MATCH(計算過程!B8587,バックデータ一覧!$F$4:$F$27,0),MATCH(VLOOKUP(A8587,バックデータ一覧!$T$3:$U$367,2),バックデータ一覧!$J$3:$L$3,0))*10^-3</f>
        <v>2.5000000000000001E-4</v>
      </c>
      <c r="H8587" s="97">
        <f>INDEX(バックデータ一覧!$M$4:$O$27,MATCH(計算過程!B8587,バックデータ一覧!$F$4:$F$27,0),MATCH(VLOOKUP(A8587,バックデータ一覧!$T$3:$U$367,2),バックデータ一覧!$M$3:$O$3,0))*10^-3</f>
        <v>3.8000000000000002E-4</v>
      </c>
      <c r="I8587" s="97">
        <f>INDEX(バックデータ一覧!$P$4:$R$27,MATCH(計算過程!B8587,バックデータ一覧!$F$4:$F$27,0),MATCH(VLOOKUP(A8587,バックデータ一覧!$T$3:$U$367,2),バックデータ一覧!$P$3:$R$3,0))*10^-3</f>
        <v>5.0000000000000001E-4</v>
      </c>
    </row>
    <row r="8588" spans="1:9" x14ac:dyDescent="0.15">
      <c r="A8588" s="57">
        <v>41997</v>
      </c>
      <c r="B8588" s="9" t="s">
        <v>118</v>
      </c>
      <c r="C8588" s="83">
        <f t="shared" si="403"/>
        <v>6.0700000000000007E-3</v>
      </c>
      <c r="D8588" s="82">
        <f t="shared" si="402"/>
        <v>5.9400000000000008E-3</v>
      </c>
      <c r="E8588" s="81">
        <f t="shared" si="404"/>
        <v>1.3000000000000002E-4</v>
      </c>
      <c r="F8588" s="97">
        <f>INDEX(バックデータ一覧!$G$4:$I$27,MATCH(計算過程!B8588,バックデータ一覧!$F$4:$F$27,0),MATCH(VLOOKUP(A8588,バックデータ一覧!$T$3:$U$367,2),バックデータ一覧!$G$3:$I$3,0))*10^-3</f>
        <v>1.3000000000000002E-4</v>
      </c>
      <c r="G8588" s="97">
        <f>INDEX(バックデータ一覧!$J$4:$L$27,MATCH(計算過程!B8588,バックデータ一覧!$F$4:$F$27,0),MATCH(VLOOKUP(A8588,バックデータ一覧!$T$3:$U$367,2),バックデータ一覧!$J$3:$L$3,0))*10^-3</f>
        <v>2.5000000000000001E-4</v>
      </c>
      <c r="H8588" s="97">
        <f>INDEX(バックデータ一覧!$M$4:$O$27,MATCH(計算過程!B8588,バックデータ一覧!$F$4:$F$27,0),MATCH(VLOOKUP(A8588,バックデータ一覧!$T$3:$U$367,2),バックデータ一覧!$M$3:$O$3,0))*10^-3</f>
        <v>3.8000000000000002E-4</v>
      </c>
      <c r="I8588" s="97">
        <f>INDEX(バックデータ一覧!$P$4:$R$27,MATCH(計算過程!B8588,バックデータ一覧!$F$4:$F$27,0),MATCH(VLOOKUP(A8588,バックデータ一覧!$T$3:$U$367,2),バックデータ一覧!$P$3:$R$3,0))*10^-3</f>
        <v>5.0000000000000001E-4</v>
      </c>
    </row>
    <row r="8589" spans="1:9" x14ac:dyDescent="0.15">
      <c r="A8589" s="57">
        <v>41997</v>
      </c>
      <c r="B8589" s="9" t="s">
        <v>119</v>
      </c>
      <c r="C8589" s="83">
        <f t="shared" si="403"/>
        <v>6.0700000000000007E-3</v>
      </c>
      <c r="D8589" s="82">
        <f t="shared" si="402"/>
        <v>5.9400000000000008E-3</v>
      </c>
      <c r="E8589" s="81">
        <f t="shared" si="404"/>
        <v>1.3000000000000002E-4</v>
      </c>
      <c r="F8589" s="97">
        <f>INDEX(バックデータ一覧!$G$4:$I$27,MATCH(計算過程!B8589,バックデータ一覧!$F$4:$F$27,0),MATCH(VLOOKUP(A8589,バックデータ一覧!$T$3:$U$367,2),バックデータ一覧!$G$3:$I$3,0))*10^-3</f>
        <v>1.3000000000000002E-4</v>
      </c>
      <c r="G8589" s="97">
        <f>INDEX(バックデータ一覧!$J$4:$L$27,MATCH(計算過程!B8589,バックデータ一覧!$F$4:$F$27,0),MATCH(VLOOKUP(A8589,バックデータ一覧!$T$3:$U$367,2),バックデータ一覧!$J$3:$L$3,0))*10^-3</f>
        <v>2.5000000000000001E-4</v>
      </c>
      <c r="H8589" s="97">
        <f>INDEX(バックデータ一覧!$M$4:$O$27,MATCH(計算過程!B8589,バックデータ一覧!$F$4:$F$27,0),MATCH(VLOOKUP(A8589,バックデータ一覧!$T$3:$U$367,2),バックデータ一覧!$M$3:$O$3,0))*10^-3</f>
        <v>3.8000000000000002E-4</v>
      </c>
      <c r="I8589" s="97">
        <f>INDEX(バックデータ一覧!$P$4:$R$27,MATCH(計算過程!B8589,バックデータ一覧!$F$4:$F$27,0),MATCH(VLOOKUP(A8589,バックデータ一覧!$T$3:$U$367,2),バックデータ一覧!$P$3:$R$3,0))*10^-3</f>
        <v>5.0000000000000001E-4</v>
      </c>
    </row>
    <row r="8590" spans="1:9" x14ac:dyDescent="0.15">
      <c r="A8590" s="57">
        <v>41997</v>
      </c>
      <c r="B8590" s="9" t="s">
        <v>120</v>
      </c>
      <c r="C8590" s="83">
        <f t="shared" si="403"/>
        <v>6.0700000000000007E-3</v>
      </c>
      <c r="D8590" s="82">
        <f t="shared" si="402"/>
        <v>5.9400000000000008E-3</v>
      </c>
      <c r="E8590" s="81">
        <f t="shared" si="404"/>
        <v>1.3000000000000002E-4</v>
      </c>
      <c r="F8590" s="97">
        <f>INDEX(バックデータ一覧!$G$4:$I$27,MATCH(計算過程!B8590,バックデータ一覧!$F$4:$F$27,0),MATCH(VLOOKUP(A8590,バックデータ一覧!$T$3:$U$367,2),バックデータ一覧!$G$3:$I$3,0))*10^-3</f>
        <v>1.3000000000000002E-4</v>
      </c>
      <c r="G8590" s="97">
        <f>INDEX(バックデータ一覧!$J$4:$L$27,MATCH(計算過程!B8590,バックデータ一覧!$F$4:$F$27,0),MATCH(VLOOKUP(A8590,バックデータ一覧!$T$3:$U$367,2),バックデータ一覧!$J$3:$L$3,0))*10^-3</f>
        <v>2.5000000000000001E-4</v>
      </c>
      <c r="H8590" s="97">
        <f>INDEX(バックデータ一覧!$M$4:$O$27,MATCH(計算過程!B8590,バックデータ一覧!$F$4:$F$27,0),MATCH(VLOOKUP(A8590,バックデータ一覧!$T$3:$U$367,2),バックデータ一覧!$M$3:$O$3,0))*10^-3</f>
        <v>3.8000000000000002E-4</v>
      </c>
      <c r="I8590" s="97">
        <f>INDEX(バックデータ一覧!$P$4:$R$27,MATCH(計算過程!B8590,バックデータ一覧!$F$4:$F$27,0),MATCH(VLOOKUP(A8590,バックデータ一覧!$T$3:$U$367,2),バックデータ一覧!$P$3:$R$3,0))*10^-3</f>
        <v>5.0000000000000001E-4</v>
      </c>
    </row>
    <row r="8591" spans="1:9" x14ac:dyDescent="0.15">
      <c r="A8591" s="57">
        <v>41997</v>
      </c>
      <c r="B8591" s="9" t="s">
        <v>121</v>
      </c>
      <c r="C8591" s="83">
        <f t="shared" si="403"/>
        <v>6.0700000000000007E-3</v>
      </c>
      <c r="D8591" s="82">
        <f t="shared" si="402"/>
        <v>5.9400000000000008E-3</v>
      </c>
      <c r="E8591" s="81">
        <f t="shared" si="404"/>
        <v>1.3000000000000002E-4</v>
      </c>
      <c r="F8591" s="97">
        <f>INDEX(バックデータ一覧!$G$4:$I$27,MATCH(計算過程!B8591,バックデータ一覧!$F$4:$F$27,0),MATCH(VLOOKUP(A8591,バックデータ一覧!$T$3:$U$367,2),バックデータ一覧!$G$3:$I$3,0))*10^-3</f>
        <v>1.3000000000000002E-4</v>
      </c>
      <c r="G8591" s="97">
        <f>INDEX(バックデータ一覧!$J$4:$L$27,MATCH(計算過程!B8591,バックデータ一覧!$F$4:$F$27,0),MATCH(VLOOKUP(A8591,バックデータ一覧!$T$3:$U$367,2),バックデータ一覧!$J$3:$L$3,0))*10^-3</f>
        <v>2.5000000000000001E-4</v>
      </c>
      <c r="H8591" s="97">
        <f>INDEX(バックデータ一覧!$M$4:$O$27,MATCH(計算過程!B8591,バックデータ一覧!$F$4:$F$27,0),MATCH(VLOOKUP(A8591,バックデータ一覧!$T$3:$U$367,2),バックデータ一覧!$M$3:$O$3,0))*10^-3</f>
        <v>3.8000000000000002E-4</v>
      </c>
      <c r="I8591" s="97">
        <f>INDEX(バックデータ一覧!$P$4:$R$27,MATCH(計算過程!B8591,バックデータ一覧!$F$4:$F$27,0),MATCH(VLOOKUP(A8591,バックデータ一覧!$T$3:$U$367,2),バックデータ一覧!$P$3:$R$3,0))*10^-3</f>
        <v>5.0000000000000001E-4</v>
      </c>
    </row>
    <row r="8592" spans="1:9" x14ac:dyDescent="0.15">
      <c r="A8592" s="57">
        <v>41997</v>
      </c>
      <c r="B8592" s="9" t="s">
        <v>122</v>
      </c>
      <c r="C8592" s="83">
        <f t="shared" si="403"/>
        <v>6.0700000000000007E-3</v>
      </c>
      <c r="D8592" s="82">
        <f t="shared" si="402"/>
        <v>5.9400000000000008E-3</v>
      </c>
      <c r="E8592" s="81">
        <f t="shared" si="404"/>
        <v>1.3000000000000002E-4</v>
      </c>
      <c r="F8592" s="97">
        <f>INDEX(バックデータ一覧!$G$4:$I$27,MATCH(計算過程!B8592,バックデータ一覧!$F$4:$F$27,0),MATCH(VLOOKUP(A8592,バックデータ一覧!$T$3:$U$367,2),バックデータ一覧!$G$3:$I$3,0))*10^-3</f>
        <v>1.3000000000000002E-4</v>
      </c>
      <c r="G8592" s="97">
        <f>INDEX(バックデータ一覧!$J$4:$L$27,MATCH(計算過程!B8592,バックデータ一覧!$F$4:$F$27,0),MATCH(VLOOKUP(A8592,バックデータ一覧!$T$3:$U$367,2),バックデータ一覧!$J$3:$L$3,0))*10^-3</f>
        <v>2.5000000000000001E-4</v>
      </c>
      <c r="H8592" s="97">
        <f>INDEX(バックデータ一覧!$M$4:$O$27,MATCH(計算過程!B8592,バックデータ一覧!$F$4:$F$27,0),MATCH(VLOOKUP(A8592,バックデータ一覧!$T$3:$U$367,2),バックデータ一覧!$M$3:$O$3,0))*10^-3</f>
        <v>3.8000000000000002E-4</v>
      </c>
      <c r="I8592" s="97">
        <f>INDEX(バックデータ一覧!$P$4:$R$27,MATCH(計算過程!B8592,バックデータ一覧!$F$4:$F$27,0),MATCH(VLOOKUP(A8592,バックデータ一覧!$T$3:$U$367,2),バックデータ一覧!$P$3:$R$3,0))*10^-3</f>
        <v>5.0000000000000001E-4</v>
      </c>
    </row>
    <row r="8593" spans="1:9" x14ac:dyDescent="0.15">
      <c r="A8593" s="57">
        <v>41997</v>
      </c>
      <c r="B8593" s="9" t="s">
        <v>123</v>
      </c>
      <c r="C8593" s="83">
        <f t="shared" si="403"/>
        <v>6.0700000000000007E-3</v>
      </c>
      <c r="D8593" s="82">
        <f t="shared" si="402"/>
        <v>5.9400000000000008E-3</v>
      </c>
      <c r="E8593" s="81">
        <f t="shared" si="404"/>
        <v>1.3000000000000002E-4</v>
      </c>
      <c r="F8593" s="97">
        <f>INDEX(バックデータ一覧!$G$4:$I$27,MATCH(計算過程!B8593,バックデータ一覧!$F$4:$F$27,0),MATCH(VLOOKUP(A8593,バックデータ一覧!$T$3:$U$367,2),バックデータ一覧!$G$3:$I$3,0))*10^-3</f>
        <v>1.3000000000000002E-4</v>
      </c>
      <c r="G8593" s="97">
        <f>INDEX(バックデータ一覧!$J$4:$L$27,MATCH(計算過程!B8593,バックデータ一覧!$F$4:$F$27,0),MATCH(VLOOKUP(A8593,バックデータ一覧!$T$3:$U$367,2),バックデータ一覧!$J$3:$L$3,0))*10^-3</f>
        <v>2.5000000000000001E-4</v>
      </c>
      <c r="H8593" s="97">
        <f>INDEX(バックデータ一覧!$M$4:$O$27,MATCH(計算過程!B8593,バックデータ一覧!$F$4:$F$27,0),MATCH(VLOOKUP(A8593,バックデータ一覧!$T$3:$U$367,2),バックデータ一覧!$M$3:$O$3,0))*10^-3</f>
        <v>3.8000000000000002E-4</v>
      </c>
      <c r="I8593" s="97">
        <f>INDEX(バックデータ一覧!$P$4:$R$27,MATCH(計算過程!B8593,バックデータ一覧!$F$4:$F$27,0),MATCH(VLOOKUP(A8593,バックデータ一覧!$T$3:$U$367,2),バックデータ一覧!$P$3:$R$3,0))*10^-3</f>
        <v>5.0000000000000001E-4</v>
      </c>
    </row>
    <row r="8594" spans="1:9" x14ac:dyDescent="0.15">
      <c r="A8594" s="57">
        <v>41997</v>
      </c>
      <c r="B8594" s="9" t="s">
        <v>124</v>
      </c>
      <c r="C8594" s="83">
        <f t="shared" si="403"/>
        <v>6.0700000000000007E-3</v>
      </c>
      <c r="D8594" s="82">
        <f t="shared" si="402"/>
        <v>5.9400000000000008E-3</v>
      </c>
      <c r="E8594" s="81">
        <f t="shared" si="404"/>
        <v>1.3000000000000002E-4</v>
      </c>
      <c r="F8594" s="97">
        <f>INDEX(バックデータ一覧!$G$4:$I$27,MATCH(計算過程!B8594,バックデータ一覧!$F$4:$F$27,0),MATCH(VLOOKUP(A8594,バックデータ一覧!$T$3:$U$367,2),バックデータ一覧!$G$3:$I$3,0))*10^-3</f>
        <v>1.3000000000000002E-4</v>
      </c>
      <c r="G8594" s="97">
        <f>INDEX(バックデータ一覧!$J$4:$L$27,MATCH(計算過程!B8594,バックデータ一覧!$F$4:$F$27,0),MATCH(VLOOKUP(A8594,バックデータ一覧!$T$3:$U$367,2),バックデータ一覧!$J$3:$L$3,0))*10^-3</f>
        <v>2.5000000000000001E-4</v>
      </c>
      <c r="H8594" s="97">
        <f>INDEX(バックデータ一覧!$M$4:$O$27,MATCH(計算過程!B8594,バックデータ一覧!$F$4:$F$27,0),MATCH(VLOOKUP(A8594,バックデータ一覧!$T$3:$U$367,2),バックデータ一覧!$M$3:$O$3,0))*10^-3</f>
        <v>3.8000000000000002E-4</v>
      </c>
      <c r="I8594" s="97">
        <f>INDEX(バックデータ一覧!$P$4:$R$27,MATCH(計算過程!B8594,バックデータ一覧!$F$4:$F$27,0),MATCH(VLOOKUP(A8594,バックデータ一覧!$T$3:$U$367,2),バックデータ一覧!$P$3:$R$3,0))*10^-3</f>
        <v>5.0000000000000001E-4</v>
      </c>
    </row>
    <row r="8595" spans="1:9" x14ac:dyDescent="0.15">
      <c r="A8595" s="57">
        <v>41997</v>
      </c>
      <c r="B8595" s="9" t="s">
        <v>125</v>
      </c>
      <c r="C8595" s="83">
        <f t="shared" si="403"/>
        <v>6.4800000000000005E-3</v>
      </c>
      <c r="D8595" s="82">
        <f t="shared" si="402"/>
        <v>5.9400000000000008E-3</v>
      </c>
      <c r="E8595" s="81">
        <f t="shared" si="404"/>
        <v>5.4000000000000001E-4</v>
      </c>
      <c r="F8595" s="97">
        <f>INDEX(バックデータ一覧!$G$4:$I$27,MATCH(計算過程!B8595,バックデータ一覧!$F$4:$F$27,0),MATCH(VLOOKUP(A8595,バックデータ一覧!$T$3:$U$367,2),バックデータ一覧!$G$3:$I$3,0))*10^-3</f>
        <v>5.4000000000000001E-4</v>
      </c>
      <c r="G8595" s="97">
        <f>INDEX(バックデータ一覧!$J$4:$L$27,MATCH(計算過程!B8595,バックデータ一覧!$F$4:$F$27,0),MATCH(VLOOKUP(A8595,バックデータ一覧!$T$3:$U$367,2),バックデータ一覧!$J$3:$L$3,0))*10^-3</f>
        <v>1.08E-3</v>
      </c>
      <c r="H8595" s="97">
        <f>INDEX(バックデータ一覧!$M$4:$O$27,MATCH(計算過程!B8595,バックデータ一覧!$F$4:$F$27,0),MATCH(VLOOKUP(A8595,バックデータ一覧!$T$3:$U$367,2),バックデータ一覧!$M$3:$O$3,0))*10^-3</f>
        <v>1.6299999999999999E-3</v>
      </c>
      <c r="I8595" s="97">
        <f>INDEX(バックデータ一覧!$P$4:$R$27,MATCH(計算過程!B8595,バックデータ一覧!$F$4:$F$27,0),MATCH(VLOOKUP(A8595,バックデータ一覧!$T$3:$U$367,2),バックデータ一覧!$P$3:$R$3,0))*10^-3</f>
        <v>2.1700000000000001E-3</v>
      </c>
    </row>
    <row r="8596" spans="1:9" x14ac:dyDescent="0.15">
      <c r="A8596" s="57">
        <v>41997</v>
      </c>
      <c r="B8596" s="9" t="s">
        <v>126</v>
      </c>
      <c r="C8596" s="83">
        <f t="shared" si="403"/>
        <v>6.2700000000000013E-3</v>
      </c>
      <c r="D8596" s="82">
        <f t="shared" si="402"/>
        <v>5.9400000000000008E-3</v>
      </c>
      <c r="E8596" s="81">
        <f t="shared" si="404"/>
        <v>3.3E-4</v>
      </c>
      <c r="F8596" s="97">
        <f>INDEX(バックデータ一覧!$G$4:$I$27,MATCH(計算過程!B8596,バックデータ一覧!$F$4:$F$27,0),MATCH(VLOOKUP(A8596,バックデータ一覧!$T$3:$U$367,2),バックデータ一覧!$G$3:$I$3,0))*10^-3</f>
        <v>3.3E-4</v>
      </c>
      <c r="G8596" s="97">
        <f>INDEX(バックデータ一覧!$J$4:$L$27,MATCH(計算過程!B8596,バックデータ一覧!$F$4:$F$27,0),MATCH(VLOOKUP(A8596,バックデータ一覧!$T$3:$U$367,2),バックデータ一覧!$J$3:$L$3,0))*10^-3</f>
        <v>6.7000000000000002E-4</v>
      </c>
      <c r="H8596" s="97">
        <f>INDEX(バックデータ一覧!$M$4:$O$27,MATCH(計算過程!B8596,バックデータ一覧!$F$4:$F$27,0),MATCH(VLOOKUP(A8596,バックデータ一覧!$T$3:$U$367,2),バックデータ一覧!$M$3:$O$3,0))*10^-3</f>
        <v>1E-3</v>
      </c>
      <c r="I8596" s="97">
        <f>INDEX(バックデータ一覧!$P$4:$R$27,MATCH(計算過程!B8596,バックデータ一覧!$F$4:$F$27,0),MATCH(VLOOKUP(A8596,バックデータ一覧!$T$3:$U$367,2),バックデータ一覧!$P$3:$R$3,0))*10^-3</f>
        <v>1.33E-3</v>
      </c>
    </row>
    <row r="8597" spans="1:9" x14ac:dyDescent="0.15">
      <c r="A8597" s="57">
        <v>41997</v>
      </c>
      <c r="B8597" s="9" t="s">
        <v>127</v>
      </c>
      <c r="C8597" s="83">
        <f t="shared" si="403"/>
        <v>9.4600000000000014E-3</v>
      </c>
      <c r="D8597" s="82">
        <f t="shared" si="402"/>
        <v>5.9400000000000008E-3</v>
      </c>
      <c r="E8597" s="81">
        <f t="shared" si="404"/>
        <v>3.5200000000000001E-3</v>
      </c>
      <c r="F8597" s="97">
        <f>INDEX(バックデータ一覧!$G$4:$I$27,MATCH(計算過程!B8597,バックデータ一覧!$F$4:$F$27,0),MATCH(VLOOKUP(A8597,バックデータ一覧!$T$3:$U$367,2),バックデータ一覧!$G$3:$I$3,0))*10^-3</f>
        <v>3.5200000000000001E-3</v>
      </c>
      <c r="G8597" s="97">
        <f>INDEX(バックデータ一覧!$J$4:$L$27,MATCH(計算過程!B8597,バックデータ一覧!$F$4:$F$27,0),MATCH(VLOOKUP(A8597,バックデータ一覧!$T$3:$U$367,2),バックデータ一覧!$J$3:$L$3,0))*10^-3</f>
        <v>7.0300000000000007E-3</v>
      </c>
      <c r="H8597" s="97">
        <f>INDEX(バックデータ一覧!$M$4:$O$27,MATCH(計算過程!B8597,バックデータ一覧!$F$4:$F$27,0),MATCH(VLOOKUP(A8597,バックデータ一覧!$T$3:$U$367,2),バックデータ一覧!$M$3:$O$3,0))*10^-3</f>
        <v>1.055E-2</v>
      </c>
      <c r="I8597" s="97">
        <f>INDEX(バックデータ一覧!$P$4:$R$27,MATCH(計算過程!B8597,バックデータ一覧!$F$4:$F$27,0),MATCH(VLOOKUP(A8597,バックデータ一覧!$T$3:$U$367,2),バックデータ一覧!$P$3:$R$3,0))*10^-3</f>
        <v>1.4060000000000001E-2</v>
      </c>
    </row>
    <row r="8598" spans="1:9" x14ac:dyDescent="0.15">
      <c r="A8598" s="57">
        <v>41997</v>
      </c>
      <c r="B8598" s="9" t="s">
        <v>128</v>
      </c>
      <c r="C8598" s="83">
        <f t="shared" si="403"/>
        <v>1.2220000000000002E-2</v>
      </c>
      <c r="D8598" s="82">
        <f t="shared" si="402"/>
        <v>5.9400000000000008E-3</v>
      </c>
      <c r="E8598" s="81">
        <f t="shared" si="404"/>
        <v>6.28E-3</v>
      </c>
      <c r="F8598" s="97">
        <f>INDEX(バックデータ一覧!$G$4:$I$27,MATCH(計算過程!B8598,バックデータ一覧!$F$4:$F$27,0),MATCH(VLOOKUP(A8598,バックデータ一覧!$T$3:$U$367,2),バックデータ一覧!$G$3:$I$3,0))*10^-3</f>
        <v>6.28E-3</v>
      </c>
      <c r="G8598" s="97">
        <f>INDEX(バックデータ一覧!$J$4:$L$27,MATCH(計算過程!B8598,バックデータ一覧!$F$4:$F$27,0),MATCH(VLOOKUP(A8598,バックデータ一覧!$T$3:$U$367,2),バックデータ一覧!$J$3:$L$3,0))*10^-3</f>
        <v>1.256E-2</v>
      </c>
      <c r="H8598" s="97">
        <f>INDEX(バックデータ一覧!$M$4:$O$27,MATCH(計算過程!B8598,バックデータ一覧!$F$4:$F$27,0),MATCH(VLOOKUP(A8598,バックデータ一覧!$T$3:$U$367,2),バックデータ一覧!$M$3:$O$3,0))*10^-3</f>
        <v>1.8839999999999999E-2</v>
      </c>
      <c r="I8598" s="97">
        <f>INDEX(バックデータ一覧!$P$4:$R$27,MATCH(計算過程!B8598,バックデータ一覧!$F$4:$F$27,0),MATCH(VLOOKUP(A8598,バックデータ一覧!$T$3:$U$367,2),バックデータ一覧!$P$3:$R$3,0))*10^-3</f>
        <v>2.512E-2</v>
      </c>
    </row>
    <row r="8599" spans="1:9" x14ac:dyDescent="0.15">
      <c r="A8599" s="57">
        <v>41998</v>
      </c>
      <c r="B8599" s="9" t="s">
        <v>105</v>
      </c>
      <c r="C8599" s="83">
        <f t="shared" si="403"/>
        <v>6.0700000000000007E-3</v>
      </c>
      <c r="D8599" s="82">
        <f t="shared" si="402"/>
        <v>5.9400000000000008E-3</v>
      </c>
      <c r="E8599" s="81">
        <f t="shared" si="404"/>
        <v>1.3000000000000002E-4</v>
      </c>
      <c r="F8599" s="97">
        <f>INDEX(バックデータ一覧!$G$4:$I$27,MATCH(計算過程!B8599,バックデータ一覧!$F$4:$F$27,0),MATCH(VLOOKUP(A8599,バックデータ一覧!$T$3:$U$367,2),バックデータ一覧!$G$3:$I$3,0))*10^-3</f>
        <v>1.3000000000000002E-4</v>
      </c>
      <c r="G8599" s="97">
        <f>INDEX(バックデータ一覧!$J$4:$L$27,MATCH(計算過程!B8599,バックデータ一覧!$F$4:$F$27,0),MATCH(VLOOKUP(A8599,バックデータ一覧!$T$3:$U$367,2),バックデータ一覧!$J$3:$L$3,0))*10^-3</f>
        <v>2.5000000000000001E-4</v>
      </c>
      <c r="H8599" s="97">
        <f>INDEX(バックデータ一覧!$M$4:$O$27,MATCH(計算過程!B8599,バックデータ一覧!$F$4:$F$27,0),MATCH(VLOOKUP(A8599,バックデータ一覧!$T$3:$U$367,2),バックデータ一覧!$M$3:$O$3,0))*10^-3</f>
        <v>3.8000000000000002E-4</v>
      </c>
      <c r="I8599" s="97">
        <f>INDEX(バックデータ一覧!$P$4:$R$27,MATCH(計算過程!B8599,バックデータ一覧!$F$4:$F$27,0),MATCH(VLOOKUP(A8599,バックデータ一覧!$T$3:$U$367,2),バックデータ一覧!$P$3:$R$3,0))*10^-3</f>
        <v>5.0000000000000001E-4</v>
      </c>
    </row>
    <row r="8600" spans="1:9" x14ac:dyDescent="0.15">
      <c r="A8600" s="57">
        <v>41998</v>
      </c>
      <c r="B8600" s="9" t="s">
        <v>106</v>
      </c>
      <c r="C8600" s="83">
        <f t="shared" si="403"/>
        <v>6.0700000000000007E-3</v>
      </c>
      <c r="D8600" s="82">
        <f t="shared" si="402"/>
        <v>5.9400000000000008E-3</v>
      </c>
      <c r="E8600" s="81">
        <f t="shared" si="404"/>
        <v>1.3000000000000002E-4</v>
      </c>
      <c r="F8600" s="97">
        <f>INDEX(バックデータ一覧!$G$4:$I$27,MATCH(計算過程!B8600,バックデータ一覧!$F$4:$F$27,0),MATCH(VLOOKUP(A8600,バックデータ一覧!$T$3:$U$367,2),バックデータ一覧!$G$3:$I$3,0))*10^-3</f>
        <v>1.3000000000000002E-4</v>
      </c>
      <c r="G8600" s="97">
        <f>INDEX(バックデータ一覧!$J$4:$L$27,MATCH(計算過程!B8600,バックデータ一覧!$F$4:$F$27,0),MATCH(VLOOKUP(A8600,バックデータ一覧!$T$3:$U$367,2),バックデータ一覧!$J$3:$L$3,0))*10^-3</f>
        <v>2.5000000000000001E-4</v>
      </c>
      <c r="H8600" s="97">
        <f>INDEX(バックデータ一覧!$M$4:$O$27,MATCH(計算過程!B8600,バックデータ一覧!$F$4:$F$27,0),MATCH(VLOOKUP(A8600,バックデータ一覧!$T$3:$U$367,2),バックデータ一覧!$M$3:$O$3,0))*10^-3</f>
        <v>3.8000000000000002E-4</v>
      </c>
      <c r="I8600" s="97">
        <f>INDEX(バックデータ一覧!$P$4:$R$27,MATCH(計算過程!B8600,バックデータ一覧!$F$4:$F$27,0),MATCH(VLOOKUP(A8600,バックデータ一覧!$T$3:$U$367,2),バックデータ一覧!$P$3:$R$3,0))*10^-3</f>
        <v>5.0000000000000001E-4</v>
      </c>
    </row>
    <row r="8601" spans="1:9" x14ac:dyDescent="0.15">
      <c r="A8601" s="57">
        <v>41998</v>
      </c>
      <c r="B8601" s="9" t="s">
        <v>107</v>
      </c>
      <c r="C8601" s="83">
        <f t="shared" si="403"/>
        <v>6.0700000000000007E-3</v>
      </c>
      <c r="D8601" s="82">
        <f t="shared" si="402"/>
        <v>5.9400000000000008E-3</v>
      </c>
      <c r="E8601" s="81">
        <f t="shared" si="404"/>
        <v>1.3000000000000002E-4</v>
      </c>
      <c r="F8601" s="97">
        <f>INDEX(バックデータ一覧!$G$4:$I$27,MATCH(計算過程!B8601,バックデータ一覧!$F$4:$F$27,0),MATCH(VLOOKUP(A8601,バックデータ一覧!$T$3:$U$367,2),バックデータ一覧!$G$3:$I$3,0))*10^-3</f>
        <v>1.3000000000000002E-4</v>
      </c>
      <c r="G8601" s="97">
        <f>INDEX(バックデータ一覧!$J$4:$L$27,MATCH(計算過程!B8601,バックデータ一覧!$F$4:$F$27,0),MATCH(VLOOKUP(A8601,バックデータ一覧!$T$3:$U$367,2),バックデータ一覧!$J$3:$L$3,0))*10^-3</f>
        <v>2.5000000000000001E-4</v>
      </c>
      <c r="H8601" s="97">
        <f>INDEX(バックデータ一覧!$M$4:$O$27,MATCH(計算過程!B8601,バックデータ一覧!$F$4:$F$27,0),MATCH(VLOOKUP(A8601,バックデータ一覧!$T$3:$U$367,2),バックデータ一覧!$M$3:$O$3,0))*10^-3</f>
        <v>3.8000000000000002E-4</v>
      </c>
      <c r="I8601" s="97">
        <f>INDEX(バックデータ一覧!$P$4:$R$27,MATCH(計算過程!B8601,バックデータ一覧!$F$4:$F$27,0),MATCH(VLOOKUP(A8601,バックデータ一覧!$T$3:$U$367,2),バックデータ一覧!$P$3:$R$3,0))*10^-3</f>
        <v>5.0000000000000001E-4</v>
      </c>
    </row>
    <row r="8602" spans="1:9" x14ac:dyDescent="0.15">
      <c r="A8602" s="57">
        <v>41998</v>
      </c>
      <c r="B8602" s="9" t="s">
        <v>108</v>
      </c>
      <c r="C8602" s="83">
        <f t="shared" si="403"/>
        <v>6.0700000000000007E-3</v>
      </c>
      <c r="D8602" s="82">
        <f t="shared" si="402"/>
        <v>5.9400000000000008E-3</v>
      </c>
      <c r="E8602" s="81">
        <f t="shared" si="404"/>
        <v>1.3000000000000002E-4</v>
      </c>
      <c r="F8602" s="97">
        <f>INDEX(バックデータ一覧!$G$4:$I$27,MATCH(計算過程!B8602,バックデータ一覧!$F$4:$F$27,0),MATCH(VLOOKUP(A8602,バックデータ一覧!$T$3:$U$367,2),バックデータ一覧!$G$3:$I$3,0))*10^-3</f>
        <v>1.3000000000000002E-4</v>
      </c>
      <c r="G8602" s="97">
        <f>INDEX(バックデータ一覧!$J$4:$L$27,MATCH(計算過程!B8602,バックデータ一覧!$F$4:$F$27,0),MATCH(VLOOKUP(A8602,バックデータ一覧!$T$3:$U$367,2),バックデータ一覧!$J$3:$L$3,0))*10^-3</f>
        <v>2.5000000000000001E-4</v>
      </c>
      <c r="H8602" s="97">
        <f>INDEX(バックデータ一覧!$M$4:$O$27,MATCH(計算過程!B8602,バックデータ一覧!$F$4:$F$27,0),MATCH(VLOOKUP(A8602,バックデータ一覧!$T$3:$U$367,2),バックデータ一覧!$M$3:$O$3,0))*10^-3</f>
        <v>3.8000000000000002E-4</v>
      </c>
      <c r="I8602" s="97">
        <f>INDEX(バックデータ一覧!$P$4:$R$27,MATCH(計算過程!B8602,バックデータ一覧!$F$4:$F$27,0),MATCH(VLOOKUP(A8602,バックデータ一覧!$T$3:$U$367,2),バックデータ一覧!$P$3:$R$3,0))*10^-3</f>
        <v>5.0000000000000001E-4</v>
      </c>
    </row>
    <row r="8603" spans="1:9" x14ac:dyDescent="0.15">
      <c r="A8603" s="57">
        <v>41998</v>
      </c>
      <c r="B8603" s="9" t="s">
        <v>109</v>
      </c>
      <c r="C8603" s="83">
        <f t="shared" si="403"/>
        <v>6.0700000000000007E-3</v>
      </c>
      <c r="D8603" s="82">
        <f t="shared" si="402"/>
        <v>5.9400000000000008E-3</v>
      </c>
      <c r="E8603" s="81">
        <f t="shared" si="404"/>
        <v>1.3000000000000002E-4</v>
      </c>
      <c r="F8603" s="97">
        <f>INDEX(バックデータ一覧!$G$4:$I$27,MATCH(計算過程!B8603,バックデータ一覧!$F$4:$F$27,0),MATCH(VLOOKUP(A8603,バックデータ一覧!$T$3:$U$367,2),バックデータ一覧!$G$3:$I$3,0))*10^-3</f>
        <v>1.3000000000000002E-4</v>
      </c>
      <c r="G8603" s="97">
        <f>INDEX(バックデータ一覧!$J$4:$L$27,MATCH(計算過程!B8603,バックデータ一覧!$F$4:$F$27,0),MATCH(VLOOKUP(A8603,バックデータ一覧!$T$3:$U$367,2),バックデータ一覧!$J$3:$L$3,0))*10^-3</f>
        <v>2.5000000000000001E-4</v>
      </c>
      <c r="H8603" s="97">
        <f>INDEX(バックデータ一覧!$M$4:$O$27,MATCH(計算過程!B8603,バックデータ一覧!$F$4:$F$27,0),MATCH(VLOOKUP(A8603,バックデータ一覧!$T$3:$U$367,2),バックデータ一覧!$M$3:$O$3,0))*10^-3</f>
        <v>3.8000000000000002E-4</v>
      </c>
      <c r="I8603" s="97">
        <f>INDEX(バックデータ一覧!$P$4:$R$27,MATCH(計算過程!B8603,バックデータ一覧!$F$4:$F$27,0),MATCH(VLOOKUP(A8603,バックデータ一覧!$T$3:$U$367,2),バックデータ一覧!$P$3:$R$3,0))*10^-3</f>
        <v>5.0000000000000001E-4</v>
      </c>
    </row>
    <row r="8604" spans="1:9" x14ac:dyDescent="0.15">
      <c r="A8604" s="57">
        <v>41998</v>
      </c>
      <c r="B8604" s="9" t="s">
        <v>110</v>
      </c>
      <c r="C8604" s="83">
        <f t="shared" si="403"/>
        <v>6.0700000000000007E-3</v>
      </c>
      <c r="D8604" s="82">
        <f t="shared" si="402"/>
        <v>5.9400000000000008E-3</v>
      </c>
      <c r="E8604" s="81">
        <f t="shared" si="404"/>
        <v>1.3000000000000002E-4</v>
      </c>
      <c r="F8604" s="97">
        <f>INDEX(バックデータ一覧!$G$4:$I$27,MATCH(計算過程!B8604,バックデータ一覧!$F$4:$F$27,0),MATCH(VLOOKUP(A8604,バックデータ一覧!$T$3:$U$367,2),バックデータ一覧!$G$3:$I$3,0))*10^-3</f>
        <v>1.3000000000000002E-4</v>
      </c>
      <c r="G8604" s="97">
        <f>INDEX(バックデータ一覧!$J$4:$L$27,MATCH(計算過程!B8604,バックデータ一覧!$F$4:$F$27,0),MATCH(VLOOKUP(A8604,バックデータ一覧!$T$3:$U$367,2),バックデータ一覧!$J$3:$L$3,0))*10^-3</f>
        <v>2.5000000000000001E-4</v>
      </c>
      <c r="H8604" s="97">
        <f>INDEX(バックデータ一覧!$M$4:$O$27,MATCH(計算過程!B8604,バックデータ一覧!$F$4:$F$27,0),MATCH(VLOOKUP(A8604,バックデータ一覧!$T$3:$U$367,2),バックデータ一覧!$M$3:$O$3,0))*10^-3</f>
        <v>3.8000000000000002E-4</v>
      </c>
      <c r="I8604" s="97">
        <f>INDEX(バックデータ一覧!$P$4:$R$27,MATCH(計算過程!B8604,バックデータ一覧!$F$4:$F$27,0),MATCH(VLOOKUP(A8604,バックデータ一覧!$T$3:$U$367,2),バックデータ一覧!$P$3:$R$3,0))*10^-3</f>
        <v>5.0000000000000001E-4</v>
      </c>
    </row>
    <row r="8605" spans="1:9" x14ac:dyDescent="0.15">
      <c r="A8605" s="57">
        <v>41998</v>
      </c>
      <c r="B8605" s="9" t="s">
        <v>111</v>
      </c>
      <c r="C8605" s="83">
        <f t="shared" si="403"/>
        <v>9.3200000000000002E-3</v>
      </c>
      <c r="D8605" s="82">
        <f t="shared" si="402"/>
        <v>5.9400000000000008E-3</v>
      </c>
      <c r="E8605" s="81">
        <f t="shared" si="404"/>
        <v>3.3799999999999998E-3</v>
      </c>
      <c r="F8605" s="97">
        <f>INDEX(バックデータ一覧!$G$4:$I$27,MATCH(計算過程!B8605,バックデータ一覧!$F$4:$F$27,0),MATCH(VLOOKUP(A8605,バックデータ一覧!$T$3:$U$367,2),バックデータ一覧!$G$3:$I$3,0))*10^-3</f>
        <v>3.3799999999999998E-3</v>
      </c>
      <c r="G8605" s="97">
        <f>INDEX(バックデータ一覧!$J$4:$L$27,MATCH(計算過程!B8605,バックデータ一覧!$F$4:$F$27,0),MATCH(VLOOKUP(A8605,バックデータ一覧!$T$3:$U$367,2),バックデータ一覧!$J$3:$L$3,0))*10^-3</f>
        <v>6.7499999999999999E-3</v>
      </c>
      <c r="H8605" s="97">
        <f>INDEX(バックデータ一覧!$M$4:$O$27,MATCH(計算過程!B8605,バックデータ一覧!$F$4:$F$27,0),MATCH(VLOOKUP(A8605,バックデータ一覧!$T$3:$U$367,2),バックデータ一覧!$M$3:$O$3,0))*10^-3</f>
        <v>1.0130000000000002E-2</v>
      </c>
      <c r="I8605" s="97">
        <f>INDEX(バックデータ一覧!$P$4:$R$27,MATCH(計算過程!B8605,バックデータ一覧!$F$4:$F$27,0),MATCH(VLOOKUP(A8605,バックデータ一覧!$T$3:$U$367,2),バックデータ一覧!$P$3:$R$3,0))*10^-3</f>
        <v>1.3509999999999999E-2</v>
      </c>
    </row>
    <row r="8606" spans="1:9" x14ac:dyDescent="0.15">
      <c r="A8606" s="57">
        <v>41998</v>
      </c>
      <c r="B8606" s="9" t="s">
        <v>112</v>
      </c>
      <c r="C8606" s="83">
        <f t="shared" si="403"/>
        <v>6.4800000000000005E-3</v>
      </c>
      <c r="D8606" s="82">
        <f t="shared" si="402"/>
        <v>5.9400000000000008E-3</v>
      </c>
      <c r="E8606" s="81">
        <f t="shared" si="404"/>
        <v>5.4000000000000001E-4</v>
      </c>
      <c r="F8606" s="97">
        <f>INDEX(バックデータ一覧!$G$4:$I$27,MATCH(計算過程!B8606,バックデータ一覧!$F$4:$F$27,0),MATCH(VLOOKUP(A8606,バックデータ一覧!$T$3:$U$367,2),バックデータ一覧!$G$3:$I$3,0))*10^-3</f>
        <v>5.4000000000000001E-4</v>
      </c>
      <c r="G8606" s="97">
        <f>INDEX(バックデータ一覧!$J$4:$L$27,MATCH(計算過程!B8606,バックデータ一覧!$F$4:$F$27,0),MATCH(VLOOKUP(A8606,バックデータ一覧!$T$3:$U$367,2),バックデータ一覧!$J$3:$L$3,0))*10^-3</f>
        <v>1.08E-3</v>
      </c>
      <c r="H8606" s="97">
        <f>INDEX(バックデータ一覧!$M$4:$O$27,MATCH(計算過程!B8606,バックデータ一覧!$F$4:$F$27,0),MATCH(VLOOKUP(A8606,バックデータ一覧!$T$3:$U$367,2),バックデータ一覧!$M$3:$O$3,0))*10^-3</f>
        <v>1.6299999999999999E-3</v>
      </c>
      <c r="I8606" s="97">
        <f>INDEX(バックデータ一覧!$P$4:$R$27,MATCH(計算過程!B8606,バックデータ一覧!$F$4:$F$27,0),MATCH(VLOOKUP(A8606,バックデータ一覧!$T$3:$U$367,2),バックデータ一覧!$P$3:$R$3,0))*10^-3</f>
        <v>2.1700000000000001E-3</v>
      </c>
    </row>
    <row r="8607" spans="1:9" x14ac:dyDescent="0.15">
      <c r="A8607" s="57">
        <v>41998</v>
      </c>
      <c r="B8607" s="9" t="s">
        <v>113</v>
      </c>
      <c r="C8607" s="83">
        <f t="shared" si="403"/>
        <v>6.4800000000000005E-3</v>
      </c>
      <c r="D8607" s="82">
        <f t="shared" si="402"/>
        <v>5.9400000000000008E-3</v>
      </c>
      <c r="E8607" s="81">
        <f t="shared" si="404"/>
        <v>5.4000000000000001E-4</v>
      </c>
      <c r="F8607" s="97">
        <f>INDEX(バックデータ一覧!$G$4:$I$27,MATCH(計算過程!B8607,バックデータ一覧!$F$4:$F$27,0),MATCH(VLOOKUP(A8607,バックデータ一覧!$T$3:$U$367,2),バックデータ一覧!$G$3:$I$3,0))*10^-3</f>
        <v>5.4000000000000001E-4</v>
      </c>
      <c r="G8607" s="97">
        <f>INDEX(バックデータ一覧!$J$4:$L$27,MATCH(計算過程!B8607,バックデータ一覧!$F$4:$F$27,0),MATCH(VLOOKUP(A8607,バックデータ一覧!$T$3:$U$367,2),バックデータ一覧!$J$3:$L$3,0))*10^-3</f>
        <v>1.08E-3</v>
      </c>
      <c r="H8607" s="97">
        <f>INDEX(バックデータ一覧!$M$4:$O$27,MATCH(計算過程!B8607,バックデータ一覧!$F$4:$F$27,0),MATCH(VLOOKUP(A8607,バックデータ一覧!$T$3:$U$367,2),バックデータ一覧!$M$3:$O$3,0))*10^-3</f>
        <v>1.6299999999999999E-3</v>
      </c>
      <c r="I8607" s="97">
        <f>INDEX(バックデータ一覧!$P$4:$R$27,MATCH(計算過程!B8607,バックデータ一覧!$F$4:$F$27,0),MATCH(VLOOKUP(A8607,バックデータ一覧!$T$3:$U$367,2),バックデータ一覧!$P$3:$R$3,0))*10^-3</f>
        <v>2.1700000000000001E-3</v>
      </c>
    </row>
    <row r="8608" spans="1:9" x14ac:dyDescent="0.15">
      <c r="A8608" s="57">
        <v>41998</v>
      </c>
      <c r="B8608" s="9" t="s">
        <v>114</v>
      </c>
      <c r="C8608" s="83">
        <f t="shared" si="403"/>
        <v>6.0700000000000007E-3</v>
      </c>
      <c r="D8608" s="82">
        <f t="shared" si="402"/>
        <v>5.9400000000000008E-3</v>
      </c>
      <c r="E8608" s="81">
        <f t="shared" si="404"/>
        <v>1.3000000000000002E-4</v>
      </c>
      <c r="F8608" s="97">
        <f>INDEX(バックデータ一覧!$G$4:$I$27,MATCH(計算過程!B8608,バックデータ一覧!$F$4:$F$27,0),MATCH(VLOOKUP(A8608,バックデータ一覧!$T$3:$U$367,2),バックデータ一覧!$G$3:$I$3,0))*10^-3</f>
        <v>1.3000000000000002E-4</v>
      </c>
      <c r="G8608" s="97">
        <f>INDEX(バックデータ一覧!$J$4:$L$27,MATCH(計算過程!B8608,バックデータ一覧!$F$4:$F$27,0),MATCH(VLOOKUP(A8608,バックデータ一覧!$T$3:$U$367,2),バックデータ一覧!$J$3:$L$3,0))*10^-3</f>
        <v>2.5000000000000001E-4</v>
      </c>
      <c r="H8608" s="97">
        <f>INDEX(バックデータ一覧!$M$4:$O$27,MATCH(計算過程!B8608,バックデータ一覧!$F$4:$F$27,0),MATCH(VLOOKUP(A8608,バックデータ一覧!$T$3:$U$367,2),バックデータ一覧!$M$3:$O$3,0))*10^-3</f>
        <v>3.8000000000000002E-4</v>
      </c>
      <c r="I8608" s="97">
        <f>INDEX(バックデータ一覧!$P$4:$R$27,MATCH(計算過程!B8608,バックデータ一覧!$F$4:$F$27,0),MATCH(VLOOKUP(A8608,バックデータ一覧!$T$3:$U$367,2),バックデータ一覧!$P$3:$R$3,0))*10^-3</f>
        <v>5.0000000000000001E-4</v>
      </c>
    </row>
    <row r="8609" spans="1:9" x14ac:dyDescent="0.15">
      <c r="A8609" s="57">
        <v>41998</v>
      </c>
      <c r="B8609" s="9" t="s">
        <v>115</v>
      </c>
      <c r="C8609" s="83">
        <f t="shared" si="403"/>
        <v>6.2700000000000013E-3</v>
      </c>
      <c r="D8609" s="82">
        <f t="shared" si="402"/>
        <v>5.9400000000000008E-3</v>
      </c>
      <c r="E8609" s="81">
        <f t="shared" si="404"/>
        <v>3.3E-4</v>
      </c>
      <c r="F8609" s="97">
        <f>INDEX(バックデータ一覧!$G$4:$I$27,MATCH(計算過程!B8609,バックデータ一覧!$F$4:$F$27,0),MATCH(VLOOKUP(A8609,バックデータ一覧!$T$3:$U$367,2),バックデータ一覧!$G$3:$I$3,0))*10^-3</f>
        <v>3.3E-4</v>
      </c>
      <c r="G8609" s="97">
        <f>INDEX(バックデータ一覧!$J$4:$L$27,MATCH(計算過程!B8609,バックデータ一覧!$F$4:$F$27,0),MATCH(VLOOKUP(A8609,バックデータ一覧!$T$3:$U$367,2),バックデータ一覧!$J$3:$L$3,0))*10^-3</f>
        <v>6.7000000000000002E-4</v>
      </c>
      <c r="H8609" s="97">
        <f>INDEX(バックデータ一覧!$M$4:$O$27,MATCH(計算過程!B8609,バックデータ一覧!$F$4:$F$27,0),MATCH(VLOOKUP(A8609,バックデータ一覧!$T$3:$U$367,2),バックデータ一覧!$M$3:$O$3,0))*10^-3</f>
        <v>1E-3</v>
      </c>
      <c r="I8609" s="97">
        <f>INDEX(バックデータ一覧!$P$4:$R$27,MATCH(計算過程!B8609,バックデータ一覧!$F$4:$F$27,0),MATCH(VLOOKUP(A8609,バックデータ一覧!$T$3:$U$367,2),バックデータ一覧!$P$3:$R$3,0))*10^-3</f>
        <v>1.33E-3</v>
      </c>
    </row>
    <row r="8610" spans="1:9" x14ac:dyDescent="0.15">
      <c r="A8610" s="57">
        <v>41998</v>
      </c>
      <c r="B8610" s="9" t="s">
        <v>116</v>
      </c>
      <c r="C8610" s="83">
        <f t="shared" si="403"/>
        <v>6.0700000000000007E-3</v>
      </c>
      <c r="D8610" s="82">
        <f t="shared" si="402"/>
        <v>5.9400000000000008E-3</v>
      </c>
      <c r="E8610" s="81">
        <f t="shared" si="404"/>
        <v>1.3000000000000002E-4</v>
      </c>
      <c r="F8610" s="97">
        <f>INDEX(バックデータ一覧!$G$4:$I$27,MATCH(計算過程!B8610,バックデータ一覧!$F$4:$F$27,0),MATCH(VLOOKUP(A8610,バックデータ一覧!$T$3:$U$367,2),バックデータ一覧!$G$3:$I$3,0))*10^-3</f>
        <v>1.3000000000000002E-4</v>
      </c>
      <c r="G8610" s="97">
        <f>INDEX(バックデータ一覧!$J$4:$L$27,MATCH(計算過程!B8610,バックデータ一覧!$F$4:$F$27,0),MATCH(VLOOKUP(A8610,バックデータ一覧!$T$3:$U$367,2),バックデータ一覧!$J$3:$L$3,0))*10^-3</f>
        <v>2.5000000000000001E-4</v>
      </c>
      <c r="H8610" s="97">
        <f>INDEX(バックデータ一覧!$M$4:$O$27,MATCH(計算過程!B8610,バックデータ一覧!$F$4:$F$27,0),MATCH(VLOOKUP(A8610,バックデータ一覧!$T$3:$U$367,2),バックデータ一覧!$M$3:$O$3,0))*10^-3</f>
        <v>3.8000000000000002E-4</v>
      </c>
      <c r="I8610" s="97">
        <f>INDEX(バックデータ一覧!$P$4:$R$27,MATCH(計算過程!B8610,バックデータ一覧!$F$4:$F$27,0),MATCH(VLOOKUP(A8610,バックデータ一覧!$T$3:$U$367,2),バックデータ一覧!$P$3:$R$3,0))*10^-3</f>
        <v>5.0000000000000001E-4</v>
      </c>
    </row>
    <row r="8611" spans="1:9" x14ac:dyDescent="0.15">
      <c r="A8611" s="57">
        <v>41998</v>
      </c>
      <c r="B8611" s="9" t="s">
        <v>117</v>
      </c>
      <c r="C8611" s="83">
        <f t="shared" si="403"/>
        <v>9.3200000000000002E-3</v>
      </c>
      <c r="D8611" s="82">
        <f t="shared" si="402"/>
        <v>5.9400000000000008E-3</v>
      </c>
      <c r="E8611" s="81">
        <f t="shared" si="404"/>
        <v>3.3799999999999998E-3</v>
      </c>
      <c r="F8611" s="97">
        <f>INDEX(バックデータ一覧!$G$4:$I$27,MATCH(計算過程!B8611,バックデータ一覧!$F$4:$F$27,0),MATCH(VLOOKUP(A8611,バックデータ一覧!$T$3:$U$367,2),バックデータ一覧!$G$3:$I$3,0))*10^-3</f>
        <v>3.3799999999999998E-3</v>
      </c>
      <c r="G8611" s="97">
        <f>INDEX(バックデータ一覧!$J$4:$L$27,MATCH(計算過程!B8611,バックデータ一覧!$F$4:$F$27,0),MATCH(VLOOKUP(A8611,バックデータ一覧!$T$3:$U$367,2),バックデータ一覧!$J$3:$L$3,0))*10^-3</f>
        <v>6.7499999999999999E-3</v>
      </c>
      <c r="H8611" s="97">
        <f>INDEX(バックデータ一覧!$M$4:$O$27,MATCH(計算過程!B8611,バックデータ一覧!$F$4:$F$27,0),MATCH(VLOOKUP(A8611,バックデータ一覧!$T$3:$U$367,2),バックデータ一覧!$M$3:$O$3,0))*10^-3</f>
        <v>1.0130000000000002E-2</v>
      </c>
      <c r="I8611" s="97">
        <f>INDEX(バックデータ一覧!$P$4:$R$27,MATCH(計算過程!B8611,バックデータ一覧!$F$4:$F$27,0),MATCH(VLOOKUP(A8611,バックデータ一覧!$T$3:$U$367,2),バックデータ一覧!$P$3:$R$3,0))*10^-3</f>
        <v>1.3509999999999999E-2</v>
      </c>
    </row>
    <row r="8612" spans="1:9" x14ac:dyDescent="0.15">
      <c r="A8612" s="57">
        <v>41998</v>
      </c>
      <c r="B8612" s="9" t="s">
        <v>118</v>
      </c>
      <c r="C8612" s="83">
        <f t="shared" si="403"/>
        <v>6.2700000000000013E-3</v>
      </c>
      <c r="D8612" s="82">
        <f t="shared" si="402"/>
        <v>5.9400000000000008E-3</v>
      </c>
      <c r="E8612" s="81">
        <f t="shared" si="404"/>
        <v>3.3E-4</v>
      </c>
      <c r="F8612" s="97">
        <f>INDEX(バックデータ一覧!$G$4:$I$27,MATCH(計算過程!B8612,バックデータ一覧!$F$4:$F$27,0),MATCH(VLOOKUP(A8612,バックデータ一覧!$T$3:$U$367,2),バックデータ一覧!$G$3:$I$3,0))*10^-3</f>
        <v>3.3E-4</v>
      </c>
      <c r="G8612" s="97">
        <f>INDEX(バックデータ一覧!$J$4:$L$27,MATCH(計算過程!B8612,バックデータ一覧!$F$4:$F$27,0),MATCH(VLOOKUP(A8612,バックデータ一覧!$T$3:$U$367,2),バックデータ一覧!$J$3:$L$3,0))*10^-3</f>
        <v>6.7000000000000002E-4</v>
      </c>
      <c r="H8612" s="97">
        <f>INDEX(バックデータ一覧!$M$4:$O$27,MATCH(計算過程!B8612,バックデータ一覧!$F$4:$F$27,0),MATCH(VLOOKUP(A8612,バックデータ一覧!$T$3:$U$367,2),バックデータ一覧!$M$3:$O$3,0))*10^-3</f>
        <v>1E-3</v>
      </c>
      <c r="I8612" s="97">
        <f>INDEX(バックデータ一覧!$P$4:$R$27,MATCH(計算過程!B8612,バックデータ一覧!$F$4:$F$27,0),MATCH(VLOOKUP(A8612,バックデータ一覧!$T$3:$U$367,2),バックデータ一覧!$P$3:$R$3,0))*10^-3</f>
        <v>1.33E-3</v>
      </c>
    </row>
    <row r="8613" spans="1:9" x14ac:dyDescent="0.15">
      <c r="A8613" s="57">
        <v>41998</v>
      </c>
      <c r="B8613" s="9" t="s">
        <v>119</v>
      </c>
      <c r="C8613" s="83">
        <f t="shared" si="403"/>
        <v>6.0700000000000007E-3</v>
      </c>
      <c r="D8613" s="82">
        <f t="shared" si="402"/>
        <v>5.9400000000000008E-3</v>
      </c>
      <c r="E8613" s="81">
        <f t="shared" si="404"/>
        <v>1.3000000000000002E-4</v>
      </c>
      <c r="F8613" s="97">
        <f>INDEX(バックデータ一覧!$G$4:$I$27,MATCH(計算過程!B8613,バックデータ一覧!$F$4:$F$27,0),MATCH(VLOOKUP(A8613,バックデータ一覧!$T$3:$U$367,2),バックデータ一覧!$G$3:$I$3,0))*10^-3</f>
        <v>1.3000000000000002E-4</v>
      </c>
      <c r="G8613" s="97">
        <f>INDEX(バックデータ一覧!$J$4:$L$27,MATCH(計算過程!B8613,バックデータ一覧!$F$4:$F$27,0),MATCH(VLOOKUP(A8613,バックデータ一覧!$T$3:$U$367,2),バックデータ一覧!$J$3:$L$3,0))*10^-3</f>
        <v>2.5000000000000001E-4</v>
      </c>
      <c r="H8613" s="97">
        <f>INDEX(バックデータ一覧!$M$4:$O$27,MATCH(計算過程!B8613,バックデータ一覧!$F$4:$F$27,0),MATCH(VLOOKUP(A8613,バックデータ一覧!$T$3:$U$367,2),バックデータ一覧!$M$3:$O$3,0))*10^-3</f>
        <v>3.8000000000000002E-4</v>
      </c>
      <c r="I8613" s="97">
        <f>INDEX(バックデータ一覧!$P$4:$R$27,MATCH(計算過程!B8613,バックデータ一覧!$F$4:$F$27,0),MATCH(VLOOKUP(A8613,バックデータ一覧!$T$3:$U$367,2),バックデータ一覧!$P$3:$R$3,0))*10^-3</f>
        <v>5.0000000000000001E-4</v>
      </c>
    </row>
    <row r="8614" spans="1:9" x14ac:dyDescent="0.15">
      <c r="A8614" s="57">
        <v>41998</v>
      </c>
      <c r="B8614" s="9" t="s">
        <v>120</v>
      </c>
      <c r="C8614" s="83">
        <f t="shared" si="403"/>
        <v>6.0700000000000007E-3</v>
      </c>
      <c r="D8614" s="82">
        <f t="shared" si="402"/>
        <v>5.9400000000000008E-3</v>
      </c>
      <c r="E8614" s="81">
        <f t="shared" si="404"/>
        <v>1.3000000000000002E-4</v>
      </c>
      <c r="F8614" s="97">
        <f>INDEX(バックデータ一覧!$G$4:$I$27,MATCH(計算過程!B8614,バックデータ一覧!$F$4:$F$27,0),MATCH(VLOOKUP(A8614,バックデータ一覧!$T$3:$U$367,2),バックデータ一覧!$G$3:$I$3,0))*10^-3</f>
        <v>1.3000000000000002E-4</v>
      </c>
      <c r="G8614" s="97">
        <f>INDEX(バックデータ一覧!$J$4:$L$27,MATCH(計算過程!B8614,バックデータ一覧!$F$4:$F$27,0),MATCH(VLOOKUP(A8614,バックデータ一覧!$T$3:$U$367,2),バックデータ一覧!$J$3:$L$3,0))*10^-3</f>
        <v>2.5000000000000001E-4</v>
      </c>
      <c r="H8614" s="97">
        <f>INDEX(バックデータ一覧!$M$4:$O$27,MATCH(計算過程!B8614,バックデータ一覧!$F$4:$F$27,0),MATCH(VLOOKUP(A8614,バックデータ一覧!$T$3:$U$367,2),バックデータ一覧!$M$3:$O$3,0))*10^-3</f>
        <v>3.8000000000000002E-4</v>
      </c>
      <c r="I8614" s="97">
        <f>INDEX(バックデータ一覧!$P$4:$R$27,MATCH(計算過程!B8614,バックデータ一覧!$F$4:$F$27,0),MATCH(VLOOKUP(A8614,バックデータ一覧!$T$3:$U$367,2),バックデータ一覧!$P$3:$R$3,0))*10^-3</f>
        <v>5.0000000000000001E-4</v>
      </c>
    </row>
    <row r="8615" spans="1:9" x14ac:dyDescent="0.15">
      <c r="A8615" s="57">
        <v>41998</v>
      </c>
      <c r="B8615" s="9" t="s">
        <v>121</v>
      </c>
      <c r="C8615" s="83">
        <f t="shared" si="403"/>
        <v>6.2700000000000013E-3</v>
      </c>
      <c r="D8615" s="82">
        <f t="shared" si="402"/>
        <v>5.9400000000000008E-3</v>
      </c>
      <c r="E8615" s="81">
        <f t="shared" si="404"/>
        <v>3.3E-4</v>
      </c>
      <c r="F8615" s="97">
        <f>INDEX(バックデータ一覧!$G$4:$I$27,MATCH(計算過程!B8615,バックデータ一覧!$F$4:$F$27,0),MATCH(VLOOKUP(A8615,バックデータ一覧!$T$3:$U$367,2),バックデータ一覧!$G$3:$I$3,0))*10^-3</f>
        <v>3.3E-4</v>
      </c>
      <c r="G8615" s="97">
        <f>INDEX(バックデータ一覧!$J$4:$L$27,MATCH(計算過程!B8615,バックデータ一覧!$F$4:$F$27,0),MATCH(VLOOKUP(A8615,バックデータ一覧!$T$3:$U$367,2),バックデータ一覧!$J$3:$L$3,0))*10^-3</f>
        <v>6.7000000000000002E-4</v>
      </c>
      <c r="H8615" s="97">
        <f>INDEX(バックデータ一覧!$M$4:$O$27,MATCH(計算過程!B8615,バックデータ一覧!$F$4:$F$27,0),MATCH(VLOOKUP(A8615,バックデータ一覧!$T$3:$U$367,2),バックデータ一覧!$M$3:$O$3,0))*10^-3</f>
        <v>1E-3</v>
      </c>
      <c r="I8615" s="97">
        <f>INDEX(バックデータ一覧!$P$4:$R$27,MATCH(計算過程!B8615,バックデータ一覧!$F$4:$F$27,0),MATCH(VLOOKUP(A8615,バックデータ一覧!$T$3:$U$367,2),バックデータ一覧!$P$3:$R$3,0))*10^-3</f>
        <v>1.33E-3</v>
      </c>
    </row>
    <row r="8616" spans="1:9" x14ac:dyDescent="0.15">
      <c r="A8616" s="57">
        <v>41998</v>
      </c>
      <c r="B8616" s="9" t="s">
        <v>122</v>
      </c>
      <c r="C8616" s="83">
        <f t="shared" si="403"/>
        <v>6.2700000000000013E-3</v>
      </c>
      <c r="D8616" s="82">
        <f t="shared" si="402"/>
        <v>5.9400000000000008E-3</v>
      </c>
      <c r="E8616" s="81">
        <f t="shared" si="404"/>
        <v>3.3E-4</v>
      </c>
      <c r="F8616" s="97">
        <f>INDEX(バックデータ一覧!$G$4:$I$27,MATCH(計算過程!B8616,バックデータ一覧!$F$4:$F$27,0),MATCH(VLOOKUP(A8616,バックデータ一覧!$T$3:$U$367,2),バックデータ一覧!$G$3:$I$3,0))*10^-3</f>
        <v>3.3E-4</v>
      </c>
      <c r="G8616" s="97">
        <f>INDEX(バックデータ一覧!$J$4:$L$27,MATCH(計算過程!B8616,バックデータ一覧!$F$4:$F$27,0),MATCH(VLOOKUP(A8616,バックデータ一覧!$T$3:$U$367,2),バックデータ一覧!$J$3:$L$3,0))*10^-3</f>
        <v>6.7000000000000002E-4</v>
      </c>
      <c r="H8616" s="97">
        <f>INDEX(バックデータ一覧!$M$4:$O$27,MATCH(計算過程!B8616,バックデータ一覧!$F$4:$F$27,0),MATCH(VLOOKUP(A8616,バックデータ一覧!$T$3:$U$367,2),バックデータ一覧!$M$3:$O$3,0))*10^-3</f>
        <v>1E-3</v>
      </c>
      <c r="I8616" s="97">
        <f>INDEX(バックデータ一覧!$P$4:$R$27,MATCH(計算過程!B8616,バックデータ一覧!$F$4:$F$27,0),MATCH(VLOOKUP(A8616,バックデータ一覧!$T$3:$U$367,2),バックデータ一覧!$P$3:$R$3,0))*10^-3</f>
        <v>1.33E-3</v>
      </c>
    </row>
    <row r="8617" spans="1:9" x14ac:dyDescent="0.15">
      <c r="A8617" s="57">
        <v>41998</v>
      </c>
      <c r="B8617" s="9" t="s">
        <v>123</v>
      </c>
      <c r="C8617" s="83">
        <f t="shared" si="403"/>
        <v>1.2360000000000001E-2</v>
      </c>
      <c r="D8617" s="82">
        <f t="shared" si="402"/>
        <v>5.9400000000000008E-3</v>
      </c>
      <c r="E8617" s="81">
        <f t="shared" si="404"/>
        <v>6.4200000000000004E-3</v>
      </c>
      <c r="F8617" s="97">
        <f>INDEX(バックデータ一覧!$G$4:$I$27,MATCH(計算過程!B8617,バックデータ一覧!$F$4:$F$27,0),MATCH(VLOOKUP(A8617,バックデータ一覧!$T$3:$U$367,2),バックデータ一覧!$G$3:$I$3,0))*10^-3</f>
        <v>6.4200000000000004E-3</v>
      </c>
      <c r="G8617" s="97">
        <f>INDEX(バックデータ一覧!$J$4:$L$27,MATCH(計算過程!B8617,バックデータ一覧!$F$4:$F$27,0),MATCH(VLOOKUP(A8617,バックデータ一覧!$T$3:$U$367,2),バックデータ一覧!$J$3:$L$3,0))*10^-3</f>
        <v>1.2840000000000001E-2</v>
      </c>
      <c r="H8617" s="97">
        <f>INDEX(バックデータ一覧!$M$4:$O$27,MATCH(計算過程!B8617,バックデータ一覧!$F$4:$F$27,0),MATCH(VLOOKUP(A8617,バックデータ一覧!$T$3:$U$367,2),バックデータ一覧!$M$3:$O$3,0))*10^-3</f>
        <v>1.9260000000000003E-2</v>
      </c>
      <c r="I8617" s="97">
        <f>INDEX(バックデータ一覧!$P$4:$R$27,MATCH(計算過程!B8617,バックデータ一覧!$F$4:$F$27,0),MATCH(VLOOKUP(A8617,バックデータ一覧!$T$3:$U$367,2),バックデータ一覧!$P$3:$R$3,0))*10^-3</f>
        <v>2.5680000000000001E-2</v>
      </c>
    </row>
    <row r="8618" spans="1:9" x14ac:dyDescent="0.15">
      <c r="A8618" s="57">
        <v>41998</v>
      </c>
      <c r="B8618" s="9" t="s">
        <v>124</v>
      </c>
      <c r="C8618" s="83">
        <f t="shared" si="403"/>
        <v>1.2360000000000001E-2</v>
      </c>
      <c r="D8618" s="82">
        <f t="shared" si="402"/>
        <v>5.9400000000000008E-3</v>
      </c>
      <c r="E8618" s="81">
        <f t="shared" si="404"/>
        <v>6.4200000000000004E-3</v>
      </c>
      <c r="F8618" s="97">
        <f>INDEX(バックデータ一覧!$G$4:$I$27,MATCH(計算過程!B8618,バックデータ一覧!$F$4:$F$27,0),MATCH(VLOOKUP(A8618,バックデータ一覧!$T$3:$U$367,2),バックデータ一覧!$G$3:$I$3,0))*10^-3</f>
        <v>6.4200000000000004E-3</v>
      </c>
      <c r="G8618" s="97">
        <f>INDEX(バックデータ一覧!$J$4:$L$27,MATCH(計算過程!B8618,バックデータ一覧!$F$4:$F$27,0),MATCH(VLOOKUP(A8618,バックデータ一覧!$T$3:$U$367,2),バックデータ一覧!$J$3:$L$3,0))*10^-3</f>
        <v>1.2840000000000001E-2</v>
      </c>
      <c r="H8618" s="97">
        <f>INDEX(バックデータ一覧!$M$4:$O$27,MATCH(計算過程!B8618,バックデータ一覧!$F$4:$F$27,0),MATCH(VLOOKUP(A8618,バックデータ一覧!$T$3:$U$367,2),バックデータ一覧!$M$3:$O$3,0))*10^-3</f>
        <v>1.9260000000000003E-2</v>
      </c>
      <c r="I8618" s="97">
        <f>INDEX(バックデータ一覧!$P$4:$R$27,MATCH(計算過程!B8618,バックデータ一覧!$F$4:$F$27,0),MATCH(VLOOKUP(A8618,バックデータ一覧!$T$3:$U$367,2),バックデータ一覧!$P$3:$R$3,0))*10^-3</f>
        <v>2.5680000000000001E-2</v>
      </c>
    </row>
    <row r="8619" spans="1:9" x14ac:dyDescent="0.15">
      <c r="A8619" s="57">
        <v>41998</v>
      </c>
      <c r="B8619" s="9" t="s">
        <v>125</v>
      </c>
      <c r="C8619" s="83">
        <f t="shared" si="403"/>
        <v>6.2700000000000013E-3</v>
      </c>
      <c r="D8619" s="82">
        <f t="shared" si="402"/>
        <v>5.9400000000000008E-3</v>
      </c>
      <c r="E8619" s="81">
        <f t="shared" si="404"/>
        <v>3.3E-4</v>
      </c>
      <c r="F8619" s="97">
        <f>INDEX(バックデータ一覧!$G$4:$I$27,MATCH(計算過程!B8619,バックデータ一覧!$F$4:$F$27,0),MATCH(VLOOKUP(A8619,バックデータ一覧!$T$3:$U$367,2),バックデータ一覧!$G$3:$I$3,0))*10^-3</f>
        <v>3.3E-4</v>
      </c>
      <c r="G8619" s="97">
        <f>INDEX(バックデータ一覧!$J$4:$L$27,MATCH(計算過程!B8619,バックデータ一覧!$F$4:$F$27,0),MATCH(VLOOKUP(A8619,バックデータ一覧!$T$3:$U$367,2),バックデータ一覧!$J$3:$L$3,0))*10^-3</f>
        <v>6.7000000000000002E-4</v>
      </c>
      <c r="H8619" s="97">
        <f>INDEX(バックデータ一覧!$M$4:$O$27,MATCH(計算過程!B8619,バックデータ一覧!$F$4:$F$27,0),MATCH(VLOOKUP(A8619,バックデータ一覧!$T$3:$U$367,2),バックデータ一覧!$M$3:$O$3,0))*10^-3</f>
        <v>1E-3</v>
      </c>
      <c r="I8619" s="97">
        <f>INDEX(バックデータ一覧!$P$4:$R$27,MATCH(計算過程!B8619,バックデータ一覧!$F$4:$F$27,0),MATCH(VLOOKUP(A8619,バックデータ一覧!$T$3:$U$367,2),バックデータ一覧!$P$3:$R$3,0))*10^-3</f>
        <v>1.33E-3</v>
      </c>
    </row>
    <row r="8620" spans="1:9" x14ac:dyDescent="0.15">
      <c r="A8620" s="57">
        <v>41998</v>
      </c>
      <c r="B8620" s="9" t="s">
        <v>126</v>
      </c>
      <c r="C8620" s="83">
        <f t="shared" si="403"/>
        <v>6.2700000000000013E-3</v>
      </c>
      <c r="D8620" s="82">
        <f t="shared" si="402"/>
        <v>5.9400000000000008E-3</v>
      </c>
      <c r="E8620" s="81">
        <f t="shared" si="404"/>
        <v>3.3E-4</v>
      </c>
      <c r="F8620" s="97">
        <f>INDEX(バックデータ一覧!$G$4:$I$27,MATCH(計算過程!B8620,バックデータ一覧!$F$4:$F$27,0),MATCH(VLOOKUP(A8620,バックデータ一覧!$T$3:$U$367,2),バックデータ一覧!$G$3:$I$3,0))*10^-3</f>
        <v>3.3E-4</v>
      </c>
      <c r="G8620" s="97">
        <f>INDEX(バックデータ一覧!$J$4:$L$27,MATCH(計算過程!B8620,バックデータ一覧!$F$4:$F$27,0),MATCH(VLOOKUP(A8620,バックデータ一覧!$T$3:$U$367,2),バックデータ一覧!$J$3:$L$3,0))*10^-3</f>
        <v>6.7000000000000002E-4</v>
      </c>
      <c r="H8620" s="97">
        <f>INDEX(バックデータ一覧!$M$4:$O$27,MATCH(計算過程!B8620,バックデータ一覧!$F$4:$F$27,0),MATCH(VLOOKUP(A8620,バックデータ一覧!$T$3:$U$367,2),バックデータ一覧!$M$3:$O$3,0))*10^-3</f>
        <v>1E-3</v>
      </c>
      <c r="I8620" s="97">
        <f>INDEX(バックデータ一覧!$P$4:$R$27,MATCH(計算過程!B8620,バックデータ一覧!$F$4:$F$27,0),MATCH(VLOOKUP(A8620,バックデータ一覧!$T$3:$U$367,2),バックデータ一覧!$P$3:$R$3,0))*10^-3</f>
        <v>1.33E-3</v>
      </c>
    </row>
    <row r="8621" spans="1:9" x14ac:dyDescent="0.15">
      <c r="A8621" s="57">
        <v>41998</v>
      </c>
      <c r="B8621" s="9" t="s">
        <v>127</v>
      </c>
      <c r="C8621" s="83">
        <f t="shared" si="403"/>
        <v>1.2220000000000002E-2</v>
      </c>
      <c r="D8621" s="82">
        <f t="shared" si="402"/>
        <v>5.9400000000000008E-3</v>
      </c>
      <c r="E8621" s="81">
        <f t="shared" si="404"/>
        <v>6.28E-3</v>
      </c>
      <c r="F8621" s="97">
        <f>INDEX(バックデータ一覧!$G$4:$I$27,MATCH(計算過程!B8621,バックデータ一覧!$F$4:$F$27,0),MATCH(VLOOKUP(A8621,バックデータ一覧!$T$3:$U$367,2),バックデータ一覧!$G$3:$I$3,0))*10^-3</f>
        <v>6.28E-3</v>
      </c>
      <c r="G8621" s="97">
        <f>INDEX(バックデータ一覧!$J$4:$L$27,MATCH(計算過程!B8621,バックデータ一覧!$F$4:$F$27,0),MATCH(VLOOKUP(A8621,バックデータ一覧!$T$3:$U$367,2),バックデータ一覧!$J$3:$L$3,0))*10^-3</f>
        <v>1.256E-2</v>
      </c>
      <c r="H8621" s="97">
        <f>INDEX(バックデータ一覧!$M$4:$O$27,MATCH(計算過程!B8621,バックデータ一覧!$F$4:$F$27,0),MATCH(VLOOKUP(A8621,バックデータ一覧!$T$3:$U$367,2),バックデータ一覧!$M$3:$O$3,0))*10^-3</f>
        <v>1.8839999999999999E-2</v>
      </c>
      <c r="I8621" s="97">
        <f>INDEX(バックデータ一覧!$P$4:$R$27,MATCH(計算過程!B8621,バックデータ一覧!$F$4:$F$27,0),MATCH(VLOOKUP(A8621,バックデータ一覧!$T$3:$U$367,2),バックデータ一覧!$P$3:$R$3,0))*10^-3</f>
        <v>2.512E-2</v>
      </c>
    </row>
    <row r="8622" spans="1:9" x14ac:dyDescent="0.15">
      <c r="A8622" s="57">
        <v>41998</v>
      </c>
      <c r="B8622" s="9" t="s">
        <v>128</v>
      </c>
      <c r="C8622" s="83">
        <f t="shared" si="403"/>
        <v>1.2640000000000002E-2</v>
      </c>
      <c r="D8622" s="82">
        <f t="shared" si="402"/>
        <v>5.9400000000000008E-3</v>
      </c>
      <c r="E8622" s="81">
        <f t="shared" si="404"/>
        <v>6.7000000000000002E-3</v>
      </c>
      <c r="F8622" s="97">
        <f>INDEX(バックデータ一覧!$G$4:$I$27,MATCH(計算過程!B8622,バックデータ一覧!$F$4:$F$27,0),MATCH(VLOOKUP(A8622,バックデータ一覧!$T$3:$U$367,2),バックデータ一覧!$G$3:$I$3,0))*10^-3</f>
        <v>6.7000000000000002E-3</v>
      </c>
      <c r="G8622" s="97">
        <f>INDEX(バックデータ一覧!$J$4:$L$27,MATCH(計算過程!B8622,バックデータ一覧!$F$4:$F$27,0),MATCH(VLOOKUP(A8622,バックデータ一覧!$T$3:$U$367,2),バックデータ一覧!$J$3:$L$3,0))*10^-3</f>
        <v>1.3390000000000001E-2</v>
      </c>
      <c r="H8622" s="97">
        <f>INDEX(バックデータ一覧!$M$4:$O$27,MATCH(計算過程!B8622,バックデータ一覧!$F$4:$F$27,0),MATCH(VLOOKUP(A8622,バックデータ一覧!$T$3:$U$367,2),バックデータ一覧!$M$3:$O$3,0))*10^-3</f>
        <v>2.009E-2</v>
      </c>
      <c r="I8622" s="97">
        <f>INDEX(バックデータ一覧!$P$4:$R$27,MATCH(計算過程!B8622,バックデータ一覧!$F$4:$F$27,0),MATCH(VLOOKUP(A8622,バックデータ一覧!$T$3:$U$367,2),バックデータ一覧!$P$3:$R$3,0))*10^-3</f>
        <v>2.6790000000000001E-2</v>
      </c>
    </row>
    <row r="8623" spans="1:9" x14ac:dyDescent="0.15">
      <c r="A8623" s="57">
        <v>41999</v>
      </c>
      <c r="B8623" s="9" t="s">
        <v>105</v>
      </c>
      <c r="C8623" s="83">
        <f t="shared" si="403"/>
        <v>6.0700000000000007E-3</v>
      </c>
      <c r="D8623" s="82">
        <f t="shared" si="402"/>
        <v>5.9400000000000008E-3</v>
      </c>
      <c r="E8623" s="81">
        <f t="shared" si="404"/>
        <v>1.3000000000000002E-4</v>
      </c>
      <c r="F8623" s="97">
        <f>INDEX(バックデータ一覧!$G$4:$I$27,MATCH(計算過程!B8623,バックデータ一覧!$F$4:$F$27,0),MATCH(VLOOKUP(A8623,バックデータ一覧!$T$3:$U$367,2),バックデータ一覧!$G$3:$I$3,0))*10^-3</f>
        <v>1.3000000000000002E-4</v>
      </c>
      <c r="G8623" s="97">
        <f>INDEX(バックデータ一覧!$J$4:$L$27,MATCH(計算過程!B8623,バックデータ一覧!$F$4:$F$27,0),MATCH(VLOOKUP(A8623,バックデータ一覧!$T$3:$U$367,2),バックデータ一覧!$J$3:$L$3,0))*10^-3</f>
        <v>2.5000000000000001E-4</v>
      </c>
      <c r="H8623" s="97">
        <f>INDEX(バックデータ一覧!$M$4:$O$27,MATCH(計算過程!B8623,バックデータ一覧!$F$4:$F$27,0),MATCH(VLOOKUP(A8623,バックデータ一覧!$T$3:$U$367,2),バックデータ一覧!$M$3:$O$3,0))*10^-3</f>
        <v>3.8000000000000002E-4</v>
      </c>
      <c r="I8623" s="97">
        <f>INDEX(バックデータ一覧!$P$4:$R$27,MATCH(計算過程!B8623,バックデータ一覧!$F$4:$F$27,0),MATCH(VLOOKUP(A8623,バックデータ一覧!$T$3:$U$367,2),バックデータ一覧!$P$3:$R$3,0))*10^-3</f>
        <v>5.0000000000000001E-4</v>
      </c>
    </row>
    <row r="8624" spans="1:9" x14ac:dyDescent="0.15">
      <c r="A8624" s="57">
        <v>41999</v>
      </c>
      <c r="B8624" s="9" t="s">
        <v>106</v>
      </c>
      <c r="C8624" s="83">
        <f t="shared" si="403"/>
        <v>6.0700000000000007E-3</v>
      </c>
      <c r="D8624" s="82">
        <f t="shared" si="402"/>
        <v>5.9400000000000008E-3</v>
      </c>
      <c r="E8624" s="81">
        <f t="shared" si="404"/>
        <v>1.3000000000000002E-4</v>
      </c>
      <c r="F8624" s="97">
        <f>INDEX(バックデータ一覧!$G$4:$I$27,MATCH(計算過程!B8624,バックデータ一覧!$F$4:$F$27,0),MATCH(VLOOKUP(A8624,バックデータ一覧!$T$3:$U$367,2),バックデータ一覧!$G$3:$I$3,0))*10^-3</f>
        <v>1.3000000000000002E-4</v>
      </c>
      <c r="G8624" s="97">
        <f>INDEX(バックデータ一覧!$J$4:$L$27,MATCH(計算過程!B8624,バックデータ一覧!$F$4:$F$27,0),MATCH(VLOOKUP(A8624,バックデータ一覧!$T$3:$U$367,2),バックデータ一覧!$J$3:$L$3,0))*10^-3</f>
        <v>2.5000000000000001E-4</v>
      </c>
      <c r="H8624" s="97">
        <f>INDEX(バックデータ一覧!$M$4:$O$27,MATCH(計算過程!B8624,バックデータ一覧!$F$4:$F$27,0),MATCH(VLOOKUP(A8624,バックデータ一覧!$T$3:$U$367,2),バックデータ一覧!$M$3:$O$3,0))*10^-3</f>
        <v>3.8000000000000002E-4</v>
      </c>
      <c r="I8624" s="97">
        <f>INDEX(バックデータ一覧!$P$4:$R$27,MATCH(計算過程!B8624,バックデータ一覧!$F$4:$F$27,0),MATCH(VLOOKUP(A8624,バックデータ一覧!$T$3:$U$367,2),バックデータ一覧!$P$3:$R$3,0))*10^-3</f>
        <v>5.0000000000000001E-4</v>
      </c>
    </row>
    <row r="8625" spans="1:9" x14ac:dyDescent="0.15">
      <c r="A8625" s="57">
        <v>41999</v>
      </c>
      <c r="B8625" s="9" t="s">
        <v>107</v>
      </c>
      <c r="C8625" s="83">
        <f t="shared" si="403"/>
        <v>6.0700000000000007E-3</v>
      </c>
      <c r="D8625" s="82">
        <f t="shared" si="402"/>
        <v>5.9400000000000008E-3</v>
      </c>
      <c r="E8625" s="81">
        <f t="shared" si="404"/>
        <v>1.3000000000000002E-4</v>
      </c>
      <c r="F8625" s="97">
        <f>INDEX(バックデータ一覧!$G$4:$I$27,MATCH(計算過程!B8625,バックデータ一覧!$F$4:$F$27,0),MATCH(VLOOKUP(A8625,バックデータ一覧!$T$3:$U$367,2),バックデータ一覧!$G$3:$I$3,0))*10^-3</f>
        <v>1.3000000000000002E-4</v>
      </c>
      <c r="G8625" s="97">
        <f>INDEX(バックデータ一覧!$J$4:$L$27,MATCH(計算過程!B8625,バックデータ一覧!$F$4:$F$27,0),MATCH(VLOOKUP(A8625,バックデータ一覧!$T$3:$U$367,2),バックデータ一覧!$J$3:$L$3,0))*10^-3</f>
        <v>2.5000000000000001E-4</v>
      </c>
      <c r="H8625" s="97">
        <f>INDEX(バックデータ一覧!$M$4:$O$27,MATCH(計算過程!B8625,バックデータ一覧!$F$4:$F$27,0),MATCH(VLOOKUP(A8625,バックデータ一覧!$T$3:$U$367,2),バックデータ一覧!$M$3:$O$3,0))*10^-3</f>
        <v>3.8000000000000002E-4</v>
      </c>
      <c r="I8625" s="97">
        <f>INDEX(バックデータ一覧!$P$4:$R$27,MATCH(計算過程!B8625,バックデータ一覧!$F$4:$F$27,0),MATCH(VLOOKUP(A8625,バックデータ一覧!$T$3:$U$367,2),バックデータ一覧!$P$3:$R$3,0))*10^-3</f>
        <v>5.0000000000000001E-4</v>
      </c>
    </row>
    <row r="8626" spans="1:9" x14ac:dyDescent="0.15">
      <c r="A8626" s="57">
        <v>41999</v>
      </c>
      <c r="B8626" s="9" t="s">
        <v>108</v>
      </c>
      <c r="C8626" s="83">
        <f t="shared" si="403"/>
        <v>6.0700000000000007E-3</v>
      </c>
      <c r="D8626" s="82">
        <f t="shared" si="402"/>
        <v>5.9400000000000008E-3</v>
      </c>
      <c r="E8626" s="81">
        <f t="shared" si="404"/>
        <v>1.3000000000000002E-4</v>
      </c>
      <c r="F8626" s="97">
        <f>INDEX(バックデータ一覧!$G$4:$I$27,MATCH(計算過程!B8626,バックデータ一覧!$F$4:$F$27,0),MATCH(VLOOKUP(A8626,バックデータ一覧!$T$3:$U$367,2),バックデータ一覧!$G$3:$I$3,0))*10^-3</f>
        <v>1.3000000000000002E-4</v>
      </c>
      <c r="G8626" s="97">
        <f>INDEX(バックデータ一覧!$J$4:$L$27,MATCH(計算過程!B8626,バックデータ一覧!$F$4:$F$27,0),MATCH(VLOOKUP(A8626,バックデータ一覧!$T$3:$U$367,2),バックデータ一覧!$J$3:$L$3,0))*10^-3</f>
        <v>2.5000000000000001E-4</v>
      </c>
      <c r="H8626" s="97">
        <f>INDEX(バックデータ一覧!$M$4:$O$27,MATCH(計算過程!B8626,バックデータ一覧!$F$4:$F$27,0),MATCH(VLOOKUP(A8626,バックデータ一覧!$T$3:$U$367,2),バックデータ一覧!$M$3:$O$3,0))*10^-3</f>
        <v>3.8000000000000002E-4</v>
      </c>
      <c r="I8626" s="97">
        <f>INDEX(バックデータ一覧!$P$4:$R$27,MATCH(計算過程!B8626,バックデータ一覧!$F$4:$F$27,0),MATCH(VLOOKUP(A8626,バックデータ一覧!$T$3:$U$367,2),バックデータ一覧!$P$3:$R$3,0))*10^-3</f>
        <v>5.0000000000000001E-4</v>
      </c>
    </row>
    <row r="8627" spans="1:9" x14ac:dyDescent="0.15">
      <c r="A8627" s="57">
        <v>41999</v>
      </c>
      <c r="B8627" s="9" t="s">
        <v>109</v>
      </c>
      <c r="C8627" s="83">
        <f t="shared" si="403"/>
        <v>6.0700000000000007E-3</v>
      </c>
      <c r="D8627" s="82">
        <f t="shared" si="402"/>
        <v>5.9400000000000008E-3</v>
      </c>
      <c r="E8627" s="81">
        <f t="shared" si="404"/>
        <v>1.3000000000000002E-4</v>
      </c>
      <c r="F8627" s="97">
        <f>INDEX(バックデータ一覧!$G$4:$I$27,MATCH(計算過程!B8627,バックデータ一覧!$F$4:$F$27,0),MATCH(VLOOKUP(A8627,バックデータ一覧!$T$3:$U$367,2),バックデータ一覧!$G$3:$I$3,0))*10^-3</f>
        <v>1.3000000000000002E-4</v>
      </c>
      <c r="G8627" s="97">
        <f>INDEX(バックデータ一覧!$J$4:$L$27,MATCH(計算過程!B8627,バックデータ一覧!$F$4:$F$27,0),MATCH(VLOOKUP(A8627,バックデータ一覧!$T$3:$U$367,2),バックデータ一覧!$J$3:$L$3,0))*10^-3</f>
        <v>2.5000000000000001E-4</v>
      </c>
      <c r="H8627" s="97">
        <f>INDEX(バックデータ一覧!$M$4:$O$27,MATCH(計算過程!B8627,バックデータ一覧!$F$4:$F$27,0),MATCH(VLOOKUP(A8627,バックデータ一覧!$T$3:$U$367,2),バックデータ一覧!$M$3:$O$3,0))*10^-3</f>
        <v>3.8000000000000002E-4</v>
      </c>
      <c r="I8627" s="97">
        <f>INDEX(バックデータ一覧!$P$4:$R$27,MATCH(計算過程!B8627,バックデータ一覧!$F$4:$F$27,0),MATCH(VLOOKUP(A8627,バックデータ一覧!$T$3:$U$367,2),バックデータ一覧!$P$3:$R$3,0))*10^-3</f>
        <v>5.0000000000000001E-4</v>
      </c>
    </row>
    <row r="8628" spans="1:9" x14ac:dyDescent="0.15">
      <c r="A8628" s="57">
        <v>41999</v>
      </c>
      <c r="B8628" s="9" t="s">
        <v>110</v>
      </c>
      <c r="C8628" s="83">
        <f t="shared" si="403"/>
        <v>6.0700000000000007E-3</v>
      </c>
      <c r="D8628" s="82">
        <f t="shared" si="402"/>
        <v>5.9400000000000008E-3</v>
      </c>
      <c r="E8628" s="81">
        <f t="shared" si="404"/>
        <v>1.3000000000000002E-4</v>
      </c>
      <c r="F8628" s="97">
        <f>INDEX(バックデータ一覧!$G$4:$I$27,MATCH(計算過程!B8628,バックデータ一覧!$F$4:$F$27,0),MATCH(VLOOKUP(A8628,バックデータ一覧!$T$3:$U$367,2),バックデータ一覧!$G$3:$I$3,0))*10^-3</f>
        <v>1.3000000000000002E-4</v>
      </c>
      <c r="G8628" s="97">
        <f>INDEX(バックデータ一覧!$J$4:$L$27,MATCH(計算過程!B8628,バックデータ一覧!$F$4:$F$27,0),MATCH(VLOOKUP(A8628,バックデータ一覧!$T$3:$U$367,2),バックデータ一覧!$J$3:$L$3,0))*10^-3</f>
        <v>2.5000000000000001E-4</v>
      </c>
      <c r="H8628" s="97">
        <f>INDEX(バックデータ一覧!$M$4:$O$27,MATCH(計算過程!B8628,バックデータ一覧!$F$4:$F$27,0),MATCH(VLOOKUP(A8628,バックデータ一覧!$T$3:$U$367,2),バックデータ一覧!$M$3:$O$3,0))*10^-3</f>
        <v>3.8000000000000002E-4</v>
      </c>
      <c r="I8628" s="97">
        <f>INDEX(バックデータ一覧!$P$4:$R$27,MATCH(計算過程!B8628,バックデータ一覧!$F$4:$F$27,0),MATCH(VLOOKUP(A8628,バックデータ一覧!$T$3:$U$367,2),バックデータ一覧!$P$3:$R$3,0))*10^-3</f>
        <v>5.0000000000000001E-4</v>
      </c>
    </row>
    <row r="8629" spans="1:9" x14ac:dyDescent="0.15">
      <c r="A8629" s="57">
        <v>41999</v>
      </c>
      <c r="B8629" s="9" t="s">
        <v>111</v>
      </c>
      <c r="C8629" s="83">
        <f t="shared" si="403"/>
        <v>9.3200000000000002E-3</v>
      </c>
      <c r="D8629" s="82">
        <f t="shared" si="402"/>
        <v>5.9400000000000008E-3</v>
      </c>
      <c r="E8629" s="81">
        <f t="shared" si="404"/>
        <v>3.3799999999999998E-3</v>
      </c>
      <c r="F8629" s="97">
        <f>INDEX(バックデータ一覧!$G$4:$I$27,MATCH(計算過程!B8629,バックデータ一覧!$F$4:$F$27,0),MATCH(VLOOKUP(A8629,バックデータ一覧!$T$3:$U$367,2),バックデータ一覧!$G$3:$I$3,0))*10^-3</f>
        <v>3.3799999999999998E-3</v>
      </c>
      <c r="G8629" s="97">
        <f>INDEX(バックデータ一覧!$J$4:$L$27,MATCH(計算過程!B8629,バックデータ一覧!$F$4:$F$27,0),MATCH(VLOOKUP(A8629,バックデータ一覧!$T$3:$U$367,2),バックデータ一覧!$J$3:$L$3,0))*10^-3</f>
        <v>6.7499999999999999E-3</v>
      </c>
      <c r="H8629" s="97">
        <f>INDEX(バックデータ一覧!$M$4:$O$27,MATCH(計算過程!B8629,バックデータ一覧!$F$4:$F$27,0),MATCH(VLOOKUP(A8629,バックデータ一覧!$T$3:$U$367,2),バックデータ一覧!$M$3:$O$3,0))*10^-3</f>
        <v>1.0130000000000002E-2</v>
      </c>
      <c r="I8629" s="97">
        <f>INDEX(バックデータ一覧!$P$4:$R$27,MATCH(計算過程!B8629,バックデータ一覧!$F$4:$F$27,0),MATCH(VLOOKUP(A8629,バックデータ一覧!$T$3:$U$367,2),バックデータ一覧!$P$3:$R$3,0))*10^-3</f>
        <v>1.3509999999999999E-2</v>
      </c>
    </row>
    <row r="8630" spans="1:9" x14ac:dyDescent="0.15">
      <c r="A8630" s="57">
        <v>41999</v>
      </c>
      <c r="B8630" s="9" t="s">
        <v>112</v>
      </c>
      <c r="C8630" s="83">
        <f t="shared" si="403"/>
        <v>6.4800000000000005E-3</v>
      </c>
      <c r="D8630" s="82">
        <f t="shared" si="402"/>
        <v>5.9400000000000008E-3</v>
      </c>
      <c r="E8630" s="81">
        <f t="shared" si="404"/>
        <v>5.4000000000000001E-4</v>
      </c>
      <c r="F8630" s="97">
        <f>INDEX(バックデータ一覧!$G$4:$I$27,MATCH(計算過程!B8630,バックデータ一覧!$F$4:$F$27,0),MATCH(VLOOKUP(A8630,バックデータ一覧!$T$3:$U$367,2),バックデータ一覧!$G$3:$I$3,0))*10^-3</f>
        <v>5.4000000000000001E-4</v>
      </c>
      <c r="G8630" s="97">
        <f>INDEX(バックデータ一覧!$J$4:$L$27,MATCH(計算過程!B8630,バックデータ一覧!$F$4:$F$27,0),MATCH(VLOOKUP(A8630,バックデータ一覧!$T$3:$U$367,2),バックデータ一覧!$J$3:$L$3,0))*10^-3</f>
        <v>1.08E-3</v>
      </c>
      <c r="H8630" s="97">
        <f>INDEX(バックデータ一覧!$M$4:$O$27,MATCH(計算過程!B8630,バックデータ一覧!$F$4:$F$27,0),MATCH(VLOOKUP(A8630,バックデータ一覧!$T$3:$U$367,2),バックデータ一覧!$M$3:$O$3,0))*10^-3</f>
        <v>1.6299999999999999E-3</v>
      </c>
      <c r="I8630" s="97">
        <f>INDEX(バックデータ一覧!$P$4:$R$27,MATCH(計算過程!B8630,バックデータ一覧!$F$4:$F$27,0),MATCH(VLOOKUP(A8630,バックデータ一覧!$T$3:$U$367,2),バックデータ一覧!$P$3:$R$3,0))*10^-3</f>
        <v>2.1700000000000001E-3</v>
      </c>
    </row>
    <row r="8631" spans="1:9" x14ac:dyDescent="0.15">
      <c r="A8631" s="57">
        <v>41999</v>
      </c>
      <c r="B8631" s="9" t="s">
        <v>113</v>
      </c>
      <c r="C8631" s="83">
        <f t="shared" si="403"/>
        <v>6.4800000000000005E-3</v>
      </c>
      <c r="D8631" s="82">
        <f t="shared" si="402"/>
        <v>5.9400000000000008E-3</v>
      </c>
      <c r="E8631" s="81">
        <f t="shared" si="404"/>
        <v>5.4000000000000001E-4</v>
      </c>
      <c r="F8631" s="97">
        <f>INDEX(バックデータ一覧!$G$4:$I$27,MATCH(計算過程!B8631,バックデータ一覧!$F$4:$F$27,0),MATCH(VLOOKUP(A8631,バックデータ一覧!$T$3:$U$367,2),バックデータ一覧!$G$3:$I$3,0))*10^-3</f>
        <v>5.4000000000000001E-4</v>
      </c>
      <c r="G8631" s="97">
        <f>INDEX(バックデータ一覧!$J$4:$L$27,MATCH(計算過程!B8631,バックデータ一覧!$F$4:$F$27,0),MATCH(VLOOKUP(A8631,バックデータ一覧!$T$3:$U$367,2),バックデータ一覧!$J$3:$L$3,0))*10^-3</f>
        <v>1.08E-3</v>
      </c>
      <c r="H8631" s="97">
        <f>INDEX(バックデータ一覧!$M$4:$O$27,MATCH(計算過程!B8631,バックデータ一覧!$F$4:$F$27,0),MATCH(VLOOKUP(A8631,バックデータ一覧!$T$3:$U$367,2),バックデータ一覧!$M$3:$O$3,0))*10^-3</f>
        <v>1.6299999999999999E-3</v>
      </c>
      <c r="I8631" s="97">
        <f>INDEX(バックデータ一覧!$P$4:$R$27,MATCH(計算過程!B8631,バックデータ一覧!$F$4:$F$27,0),MATCH(VLOOKUP(A8631,バックデータ一覧!$T$3:$U$367,2),バックデータ一覧!$P$3:$R$3,0))*10^-3</f>
        <v>2.1700000000000001E-3</v>
      </c>
    </row>
    <row r="8632" spans="1:9" x14ac:dyDescent="0.15">
      <c r="A8632" s="57">
        <v>41999</v>
      </c>
      <c r="B8632" s="9" t="s">
        <v>114</v>
      </c>
      <c r="C8632" s="83">
        <f t="shared" si="403"/>
        <v>6.0700000000000007E-3</v>
      </c>
      <c r="D8632" s="82">
        <f t="shared" si="402"/>
        <v>5.9400000000000008E-3</v>
      </c>
      <c r="E8632" s="81">
        <f t="shared" si="404"/>
        <v>1.3000000000000002E-4</v>
      </c>
      <c r="F8632" s="97">
        <f>INDEX(バックデータ一覧!$G$4:$I$27,MATCH(計算過程!B8632,バックデータ一覧!$F$4:$F$27,0),MATCH(VLOOKUP(A8632,バックデータ一覧!$T$3:$U$367,2),バックデータ一覧!$G$3:$I$3,0))*10^-3</f>
        <v>1.3000000000000002E-4</v>
      </c>
      <c r="G8632" s="97">
        <f>INDEX(バックデータ一覧!$J$4:$L$27,MATCH(計算過程!B8632,バックデータ一覧!$F$4:$F$27,0),MATCH(VLOOKUP(A8632,バックデータ一覧!$T$3:$U$367,2),バックデータ一覧!$J$3:$L$3,0))*10^-3</f>
        <v>2.5000000000000001E-4</v>
      </c>
      <c r="H8632" s="97">
        <f>INDEX(バックデータ一覧!$M$4:$O$27,MATCH(計算過程!B8632,バックデータ一覧!$F$4:$F$27,0),MATCH(VLOOKUP(A8632,バックデータ一覧!$T$3:$U$367,2),バックデータ一覧!$M$3:$O$3,0))*10^-3</f>
        <v>3.8000000000000002E-4</v>
      </c>
      <c r="I8632" s="97">
        <f>INDEX(バックデータ一覧!$P$4:$R$27,MATCH(計算過程!B8632,バックデータ一覧!$F$4:$F$27,0),MATCH(VLOOKUP(A8632,バックデータ一覧!$T$3:$U$367,2),バックデータ一覧!$P$3:$R$3,0))*10^-3</f>
        <v>5.0000000000000001E-4</v>
      </c>
    </row>
    <row r="8633" spans="1:9" x14ac:dyDescent="0.15">
      <c r="A8633" s="57">
        <v>41999</v>
      </c>
      <c r="B8633" s="9" t="s">
        <v>115</v>
      </c>
      <c r="C8633" s="83">
        <f t="shared" si="403"/>
        <v>6.2700000000000013E-3</v>
      </c>
      <c r="D8633" s="82">
        <f t="shared" si="402"/>
        <v>5.9400000000000008E-3</v>
      </c>
      <c r="E8633" s="81">
        <f t="shared" si="404"/>
        <v>3.3E-4</v>
      </c>
      <c r="F8633" s="97">
        <f>INDEX(バックデータ一覧!$G$4:$I$27,MATCH(計算過程!B8633,バックデータ一覧!$F$4:$F$27,0),MATCH(VLOOKUP(A8633,バックデータ一覧!$T$3:$U$367,2),バックデータ一覧!$G$3:$I$3,0))*10^-3</f>
        <v>3.3E-4</v>
      </c>
      <c r="G8633" s="97">
        <f>INDEX(バックデータ一覧!$J$4:$L$27,MATCH(計算過程!B8633,バックデータ一覧!$F$4:$F$27,0),MATCH(VLOOKUP(A8633,バックデータ一覧!$T$3:$U$367,2),バックデータ一覧!$J$3:$L$3,0))*10^-3</f>
        <v>6.7000000000000002E-4</v>
      </c>
      <c r="H8633" s="97">
        <f>INDEX(バックデータ一覧!$M$4:$O$27,MATCH(計算過程!B8633,バックデータ一覧!$F$4:$F$27,0),MATCH(VLOOKUP(A8633,バックデータ一覧!$T$3:$U$367,2),バックデータ一覧!$M$3:$O$3,0))*10^-3</f>
        <v>1E-3</v>
      </c>
      <c r="I8633" s="97">
        <f>INDEX(バックデータ一覧!$P$4:$R$27,MATCH(計算過程!B8633,バックデータ一覧!$F$4:$F$27,0),MATCH(VLOOKUP(A8633,バックデータ一覧!$T$3:$U$367,2),バックデータ一覧!$P$3:$R$3,0))*10^-3</f>
        <v>1.33E-3</v>
      </c>
    </row>
    <row r="8634" spans="1:9" x14ac:dyDescent="0.15">
      <c r="A8634" s="57">
        <v>41999</v>
      </c>
      <c r="B8634" s="9" t="s">
        <v>116</v>
      </c>
      <c r="C8634" s="83">
        <f t="shared" si="403"/>
        <v>6.0700000000000007E-3</v>
      </c>
      <c r="D8634" s="82">
        <f t="shared" si="402"/>
        <v>5.9400000000000008E-3</v>
      </c>
      <c r="E8634" s="81">
        <f t="shared" si="404"/>
        <v>1.3000000000000002E-4</v>
      </c>
      <c r="F8634" s="97">
        <f>INDEX(バックデータ一覧!$G$4:$I$27,MATCH(計算過程!B8634,バックデータ一覧!$F$4:$F$27,0),MATCH(VLOOKUP(A8634,バックデータ一覧!$T$3:$U$367,2),バックデータ一覧!$G$3:$I$3,0))*10^-3</f>
        <v>1.3000000000000002E-4</v>
      </c>
      <c r="G8634" s="97">
        <f>INDEX(バックデータ一覧!$J$4:$L$27,MATCH(計算過程!B8634,バックデータ一覧!$F$4:$F$27,0),MATCH(VLOOKUP(A8634,バックデータ一覧!$T$3:$U$367,2),バックデータ一覧!$J$3:$L$3,0))*10^-3</f>
        <v>2.5000000000000001E-4</v>
      </c>
      <c r="H8634" s="97">
        <f>INDEX(バックデータ一覧!$M$4:$O$27,MATCH(計算過程!B8634,バックデータ一覧!$F$4:$F$27,0),MATCH(VLOOKUP(A8634,バックデータ一覧!$T$3:$U$367,2),バックデータ一覧!$M$3:$O$3,0))*10^-3</f>
        <v>3.8000000000000002E-4</v>
      </c>
      <c r="I8634" s="97">
        <f>INDEX(バックデータ一覧!$P$4:$R$27,MATCH(計算過程!B8634,バックデータ一覧!$F$4:$F$27,0),MATCH(VLOOKUP(A8634,バックデータ一覧!$T$3:$U$367,2),バックデータ一覧!$P$3:$R$3,0))*10^-3</f>
        <v>5.0000000000000001E-4</v>
      </c>
    </row>
    <row r="8635" spans="1:9" x14ac:dyDescent="0.15">
      <c r="A8635" s="57">
        <v>41999</v>
      </c>
      <c r="B8635" s="9" t="s">
        <v>117</v>
      </c>
      <c r="C8635" s="83">
        <f t="shared" si="403"/>
        <v>9.3200000000000002E-3</v>
      </c>
      <c r="D8635" s="82">
        <f t="shared" si="402"/>
        <v>5.9400000000000008E-3</v>
      </c>
      <c r="E8635" s="81">
        <f t="shared" si="404"/>
        <v>3.3799999999999998E-3</v>
      </c>
      <c r="F8635" s="97">
        <f>INDEX(バックデータ一覧!$G$4:$I$27,MATCH(計算過程!B8635,バックデータ一覧!$F$4:$F$27,0),MATCH(VLOOKUP(A8635,バックデータ一覧!$T$3:$U$367,2),バックデータ一覧!$G$3:$I$3,0))*10^-3</f>
        <v>3.3799999999999998E-3</v>
      </c>
      <c r="G8635" s="97">
        <f>INDEX(バックデータ一覧!$J$4:$L$27,MATCH(計算過程!B8635,バックデータ一覧!$F$4:$F$27,0),MATCH(VLOOKUP(A8635,バックデータ一覧!$T$3:$U$367,2),バックデータ一覧!$J$3:$L$3,0))*10^-3</f>
        <v>6.7499999999999999E-3</v>
      </c>
      <c r="H8635" s="97">
        <f>INDEX(バックデータ一覧!$M$4:$O$27,MATCH(計算過程!B8635,バックデータ一覧!$F$4:$F$27,0),MATCH(VLOOKUP(A8635,バックデータ一覧!$T$3:$U$367,2),バックデータ一覧!$M$3:$O$3,0))*10^-3</f>
        <v>1.0130000000000002E-2</v>
      </c>
      <c r="I8635" s="97">
        <f>INDEX(バックデータ一覧!$P$4:$R$27,MATCH(計算過程!B8635,バックデータ一覧!$F$4:$F$27,0),MATCH(VLOOKUP(A8635,バックデータ一覧!$T$3:$U$367,2),バックデータ一覧!$P$3:$R$3,0))*10^-3</f>
        <v>1.3509999999999999E-2</v>
      </c>
    </row>
    <row r="8636" spans="1:9" x14ac:dyDescent="0.15">
      <c r="A8636" s="57">
        <v>41999</v>
      </c>
      <c r="B8636" s="9" t="s">
        <v>118</v>
      </c>
      <c r="C8636" s="83">
        <f t="shared" si="403"/>
        <v>6.2700000000000013E-3</v>
      </c>
      <c r="D8636" s="82">
        <f t="shared" si="402"/>
        <v>5.9400000000000008E-3</v>
      </c>
      <c r="E8636" s="81">
        <f t="shared" si="404"/>
        <v>3.3E-4</v>
      </c>
      <c r="F8636" s="97">
        <f>INDEX(バックデータ一覧!$G$4:$I$27,MATCH(計算過程!B8636,バックデータ一覧!$F$4:$F$27,0),MATCH(VLOOKUP(A8636,バックデータ一覧!$T$3:$U$367,2),バックデータ一覧!$G$3:$I$3,0))*10^-3</f>
        <v>3.3E-4</v>
      </c>
      <c r="G8636" s="97">
        <f>INDEX(バックデータ一覧!$J$4:$L$27,MATCH(計算過程!B8636,バックデータ一覧!$F$4:$F$27,0),MATCH(VLOOKUP(A8636,バックデータ一覧!$T$3:$U$367,2),バックデータ一覧!$J$3:$L$3,0))*10^-3</f>
        <v>6.7000000000000002E-4</v>
      </c>
      <c r="H8636" s="97">
        <f>INDEX(バックデータ一覧!$M$4:$O$27,MATCH(計算過程!B8636,バックデータ一覧!$F$4:$F$27,0),MATCH(VLOOKUP(A8636,バックデータ一覧!$T$3:$U$367,2),バックデータ一覧!$M$3:$O$3,0))*10^-3</f>
        <v>1E-3</v>
      </c>
      <c r="I8636" s="97">
        <f>INDEX(バックデータ一覧!$P$4:$R$27,MATCH(計算過程!B8636,バックデータ一覧!$F$4:$F$27,0),MATCH(VLOOKUP(A8636,バックデータ一覧!$T$3:$U$367,2),バックデータ一覧!$P$3:$R$3,0))*10^-3</f>
        <v>1.33E-3</v>
      </c>
    </row>
    <row r="8637" spans="1:9" x14ac:dyDescent="0.15">
      <c r="A8637" s="57">
        <v>41999</v>
      </c>
      <c r="B8637" s="9" t="s">
        <v>119</v>
      </c>
      <c r="C8637" s="83">
        <f t="shared" si="403"/>
        <v>6.0700000000000007E-3</v>
      </c>
      <c r="D8637" s="82">
        <f t="shared" si="402"/>
        <v>5.9400000000000008E-3</v>
      </c>
      <c r="E8637" s="81">
        <f t="shared" si="404"/>
        <v>1.3000000000000002E-4</v>
      </c>
      <c r="F8637" s="97">
        <f>INDEX(バックデータ一覧!$G$4:$I$27,MATCH(計算過程!B8637,バックデータ一覧!$F$4:$F$27,0),MATCH(VLOOKUP(A8637,バックデータ一覧!$T$3:$U$367,2),バックデータ一覧!$G$3:$I$3,0))*10^-3</f>
        <v>1.3000000000000002E-4</v>
      </c>
      <c r="G8637" s="97">
        <f>INDEX(バックデータ一覧!$J$4:$L$27,MATCH(計算過程!B8637,バックデータ一覧!$F$4:$F$27,0),MATCH(VLOOKUP(A8637,バックデータ一覧!$T$3:$U$367,2),バックデータ一覧!$J$3:$L$3,0))*10^-3</f>
        <v>2.5000000000000001E-4</v>
      </c>
      <c r="H8637" s="97">
        <f>INDEX(バックデータ一覧!$M$4:$O$27,MATCH(計算過程!B8637,バックデータ一覧!$F$4:$F$27,0),MATCH(VLOOKUP(A8637,バックデータ一覧!$T$3:$U$367,2),バックデータ一覧!$M$3:$O$3,0))*10^-3</f>
        <v>3.8000000000000002E-4</v>
      </c>
      <c r="I8637" s="97">
        <f>INDEX(バックデータ一覧!$P$4:$R$27,MATCH(計算過程!B8637,バックデータ一覧!$F$4:$F$27,0),MATCH(VLOOKUP(A8637,バックデータ一覧!$T$3:$U$367,2),バックデータ一覧!$P$3:$R$3,0))*10^-3</f>
        <v>5.0000000000000001E-4</v>
      </c>
    </row>
    <row r="8638" spans="1:9" x14ac:dyDescent="0.15">
      <c r="A8638" s="57">
        <v>41999</v>
      </c>
      <c r="B8638" s="9" t="s">
        <v>120</v>
      </c>
      <c r="C8638" s="83">
        <f t="shared" si="403"/>
        <v>6.0700000000000007E-3</v>
      </c>
      <c r="D8638" s="82">
        <f t="shared" si="402"/>
        <v>5.9400000000000008E-3</v>
      </c>
      <c r="E8638" s="81">
        <f t="shared" si="404"/>
        <v>1.3000000000000002E-4</v>
      </c>
      <c r="F8638" s="97">
        <f>INDEX(バックデータ一覧!$G$4:$I$27,MATCH(計算過程!B8638,バックデータ一覧!$F$4:$F$27,0),MATCH(VLOOKUP(A8638,バックデータ一覧!$T$3:$U$367,2),バックデータ一覧!$G$3:$I$3,0))*10^-3</f>
        <v>1.3000000000000002E-4</v>
      </c>
      <c r="G8638" s="97">
        <f>INDEX(バックデータ一覧!$J$4:$L$27,MATCH(計算過程!B8638,バックデータ一覧!$F$4:$F$27,0),MATCH(VLOOKUP(A8638,バックデータ一覧!$T$3:$U$367,2),バックデータ一覧!$J$3:$L$3,0))*10^-3</f>
        <v>2.5000000000000001E-4</v>
      </c>
      <c r="H8638" s="97">
        <f>INDEX(バックデータ一覧!$M$4:$O$27,MATCH(計算過程!B8638,バックデータ一覧!$F$4:$F$27,0),MATCH(VLOOKUP(A8638,バックデータ一覧!$T$3:$U$367,2),バックデータ一覧!$M$3:$O$3,0))*10^-3</f>
        <v>3.8000000000000002E-4</v>
      </c>
      <c r="I8638" s="97">
        <f>INDEX(バックデータ一覧!$P$4:$R$27,MATCH(計算過程!B8638,バックデータ一覧!$F$4:$F$27,0),MATCH(VLOOKUP(A8638,バックデータ一覧!$T$3:$U$367,2),バックデータ一覧!$P$3:$R$3,0))*10^-3</f>
        <v>5.0000000000000001E-4</v>
      </c>
    </row>
    <row r="8639" spans="1:9" x14ac:dyDescent="0.15">
      <c r="A8639" s="57">
        <v>41999</v>
      </c>
      <c r="B8639" s="9" t="s">
        <v>121</v>
      </c>
      <c r="C8639" s="83">
        <f t="shared" si="403"/>
        <v>6.2700000000000013E-3</v>
      </c>
      <c r="D8639" s="82">
        <f t="shared" si="402"/>
        <v>5.9400000000000008E-3</v>
      </c>
      <c r="E8639" s="81">
        <f t="shared" si="404"/>
        <v>3.3E-4</v>
      </c>
      <c r="F8639" s="97">
        <f>INDEX(バックデータ一覧!$G$4:$I$27,MATCH(計算過程!B8639,バックデータ一覧!$F$4:$F$27,0),MATCH(VLOOKUP(A8639,バックデータ一覧!$T$3:$U$367,2),バックデータ一覧!$G$3:$I$3,0))*10^-3</f>
        <v>3.3E-4</v>
      </c>
      <c r="G8639" s="97">
        <f>INDEX(バックデータ一覧!$J$4:$L$27,MATCH(計算過程!B8639,バックデータ一覧!$F$4:$F$27,0),MATCH(VLOOKUP(A8639,バックデータ一覧!$T$3:$U$367,2),バックデータ一覧!$J$3:$L$3,0))*10^-3</f>
        <v>6.7000000000000002E-4</v>
      </c>
      <c r="H8639" s="97">
        <f>INDEX(バックデータ一覧!$M$4:$O$27,MATCH(計算過程!B8639,バックデータ一覧!$F$4:$F$27,0),MATCH(VLOOKUP(A8639,バックデータ一覧!$T$3:$U$367,2),バックデータ一覧!$M$3:$O$3,0))*10^-3</f>
        <v>1E-3</v>
      </c>
      <c r="I8639" s="97">
        <f>INDEX(バックデータ一覧!$P$4:$R$27,MATCH(計算過程!B8639,バックデータ一覧!$F$4:$F$27,0),MATCH(VLOOKUP(A8639,バックデータ一覧!$T$3:$U$367,2),バックデータ一覧!$P$3:$R$3,0))*10^-3</f>
        <v>1.33E-3</v>
      </c>
    </row>
    <row r="8640" spans="1:9" x14ac:dyDescent="0.15">
      <c r="A8640" s="57">
        <v>41999</v>
      </c>
      <c r="B8640" s="9" t="s">
        <v>122</v>
      </c>
      <c r="C8640" s="83">
        <f t="shared" si="403"/>
        <v>6.2700000000000013E-3</v>
      </c>
      <c r="D8640" s="82">
        <f t="shared" si="402"/>
        <v>5.9400000000000008E-3</v>
      </c>
      <c r="E8640" s="81">
        <f t="shared" si="404"/>
        <v>3.3E-4</v>
      </c>
      <c r="F8640" s="97">
        <f>INDEX(バックデータ一覧!$G$4:$I$27,MATCH(計算過程!B8640,バックデータ一覧!$F$4:$F$27,0),MATCH(VLOOKUP(A8640,バックデータ一覧!$T$3:$U$367,2),バックデータ一覧!$G$3:$I$3,0))*10^-3</f>
        <v>3.3E-4</v>
      </c>
      <c r="G8640" s="97">
        <f>INDEX(バックデータ一覧!$J$4:$L$27,MATCH(計算過程!B8640,バックデータ一覧!$F$4:$F$27,0),MATCH(VLOOKUP(A8640,バックデータ一覧!$T$3:$U$367,2),バックデータ一覧!$J$3:$L$3,0))*10^-3</f>
        <v>6.7000000000000002E-4</v>
      </c>
      <c r="H8640" s="97">
        <f>INDEX(バックデータ一覧!$M$4:$O$27,MATCH(計算過程!B8640,バックデータ一覧!$F$4:$F$27,0),MATCH(VLOOKUP(A8640,バックデータ一覧!$T$3:$U$367,2),バックデータ一覧!$M$3:$O$3,0))*10^-3</f>
        <v>1E-3</v>
      </c>
      <c r="I8640" s="97">
        <f>INDEX(バックデータ一覧!$P$4:$R$27,MATCH(計算過程!B8640,バックデータ一覧!$F$4:$F$27,0),MATCH(VLOOKUP(A8640,バックデータ一覧!$T$3:$U$367,2),バックデータ一覧!$P$3:$R$3,0))*10^-3</f>
        <v>1.33E-3</v>
      </c>
    </row>
    <row r="8641" spans="1:9" x14ac:dyDescent="0.15">
      <c r="A8641" s="57">
        <v>41999</v>
      </c>
      <c r="B8641" s="9" t="s">
        <v>123</v>
      </c>
      <c r="C8641" s="83">
        <f t="shared" si="403"/>
        <v>1.2360000000000001E-2</v>
      </c>
      <c r="D8641" s="82">
        <f t="shared" si="402"/>
        <v>5.9400000000000008E-3</v>
      </c>
      <c r="E8641" s="81">
        <f t="shared" si="404"/>
        <v>6.4200000000000004E-3</v>
      </c>
      <c r="F8641" s="97">
        <f>INDEX(バックデータ一覧!$G$4:$I$27,MATCH(計算過程!B8641,バックデータ一覧!$F$4:$F$27,0),MATCH(VLOOKUP(A8641,バックデータ一覧!$T$3:$U$367,2),バックデータ一覧!$G$3:$I$3,0))*10^-3</f>
        <v>6.4200000000000004E-3</v>
      </c>
      <c r="G8641" s="97">
        <f>INDEX(バックデータ一覧!$J$4:$L$27,MATCH(計算過程!B8641,バックデータ一覧!$F$4:$F$27,0),MATCH(VLOOKUP(A8641,バックデータ一覧!$T$3:$U$367,2),バックデータ一覧!$J$3:$L$3,0))*10^-3</f>
        <v>1.2840000000000001E-2</v>
      </c>
      <c r="H8641" s="97">
        <f>INDEX(バックデータ一覧!$M$4:$O$27,MATCH(計算過程!B8641,バックデータ一覧!$F$4:$F$27,0),MATCH(VLOOKUP(A8641,バックデータ一覧!$T$3:$U$367,2),バックデータ一覧!$M$3:$O$3,0))*10^-3</f>
        <v>1.9260000000000003E-2</v>
      </c>
      <c r="I8641" s="97">
        <f>INDEX(バックデータ一覧!$P$4:$R$27,MATCH(計算過程!B8641,バックデータ一覧!$F$4:$F$27,0),MATCH(VLOOKUP(A8641,バックデータ一覧!$T$3:$U$367,2),バックデータ一覧!$P$3:$R$3,0))*10^-3</f>
        <v>2.5680000000000001E-2</v>
      </c>
    </row>
    <row r="8642" spans="1:9" x14ac:dyDescent="0.15">
      <c r="A8642" s="57">
        <v>41999</v>
      </c>
      <c r="B8642" s="9" t="s">
        <v>124</v>
      </c>
      <c r="C8642" s="83">
        <f t="shared" si="403"/>
        <v>1.2360000000000001E-2</v>
      </c>
      <c r="D8642" s="82">
        <f t="shared" si="402"/>
        <v>5.9400000000000008E-3</v>
      </c>
      <c r="E8642" s="81">
        <f t="shared" si="404"/>
        <v>6.4200000000000004E-3</v>
      </c>
      <c r="F8642" s="97">
        <f>INDEX(バックデータ一覧!$G$4:$I$27,MATCH(計算過程!B8642,バックデータ一覧!$F$4:$F$27,0),MATCH(VLOOKUP(A8642,バックデータ一覧!$T$3:$U$367,2),バックデータ一覧!$G$3:$I$3,0))*10^-3</f>
        <v>6.4200000000000004E-3</v>
      </c>
      <c r="G8642" s="97">
        <f>INDEX(バックデータ一覧!$J$4:$L$27,MATCH(計算過程!B8642,バックデータ一覧!$F$4:$F$27,0),MATCH(VLOOKUP(A8642,バックデータ一覧!$T$3:$U$367,2),バックデータ一覧!$J$3:$L$3,0))*10^-3</f>
        <v>1.2840000000000001E-2</v>
      </c>
      <c r="H8642" s="97">
        <f>INDEX(バックデータ一覧!$M$4:$O$27,MATCH(計算過程!B8642,バックデータ一覧!$F$4:$F$27,0),MATCH(VLOOKUP(A8642,バックデータ一覧!$T$3:$U$367,2),バックデータ一覧!$M$3:$O$3,0))*10^-3</f>
        <v>1.9260000000000003E-2</v>
      </c>
      <c r="I8642" s="97">
        <f>INDEX(バックデータ一覧!$P$4:$R$27,MATCH(計算過程!B8642,バックデータ一覧!$F$4:$F$27,0),MATCH(VLOOKUP(A8642,バックデータ一覧!$T$3:$U$367,2),バックデータ一覧!$P$3:$R$3,0))*10^-3</f>
        <v>2.5680000000000001E-2</v>
      </c>
    </row>
    <row r="8643" spans="1:9" x14ac:dyDescent="0.15">
      <c r="A8643" s="57">
        <v>41999</v>
      </c>
      <c r="B8643" s="9" t="s">
        <v>125</v>
      </c>
      <c r="C8643" s="83">
        <f t="shared" si="403"/>
        <v>6.2700000000000013E-3</v>
      </c>
      <c r="D8643" s="82">
        <f t="shared" si="402"/>
        <v>5.9400000000000008E-3</v>
      </c>
      <c r="E8643" s="81">
        <f t="shared" si="404"/>
        <v>3.3E-4</v>
      </c>
      <c r="F8643" s="97">
        <f>INDEX(バックデータ一覧!$G$4:$I$27,MATCH(計算過程!B8643,バックデータ一覧!$F$4:$F$27,0),MATCH(VLOOKUP(A8643,バックデータ一覧!$T$3:$U$367,2),バックデータ一覧!$G$3:$I$3,0))*10^-3</f>
        <v>3.3E-4</v>
      </c>
      <c r="G8643" s="97">
        <f>INDEX(バックデータ一覧!$J$4:$L$27,MATCH(計算過程!B8643,バックデータ一覧!$F$4:$F$27,0),MATCH(VLOOKUP(A8643,バックデータ一覧!$T$3:$U$367,2),バックデータ一覧!$J$3:$L$3,0))*10^-3</f>
        <v>6.7000000000000002E-4</v>
      </c>
      <c r="H8643" s="97">
        <f>INDEX(バックデータ一覧!$M$4:$O$27,MATCH(計算過程!B8643,バックデータ一覧!$F$4:$F$27,0),MATCH(VLOOKUP(A8643,バックデータ一覧!$T$3:$U$367,2),バックデータ一覧!$M$3:$O$3,0))*10^-3</f>
        <v>1E-3</v>
      </c>
      <c r="I8643" s="97">
        <f>INDEX(バックデータ一覧!$P$4:$R$27,MATCH(計算過程!B8643,バックデータ一覧!$F$4:$F$27,0),MATCH(VLOOKUP(A8643,バックデータ一覧!$T$3:$U$367,2),バックデータ一覧!$P$3:$R$3,0))*10^-3</f>
        <v>1.33E-3</v>
      </c>
    </row>
    <row r="8644" spans="1:9" x14ac:dyDescent="0.15">
      <c r="A8644" s="57">
        <v>41999</v>
      </c>
      <c r="B8644" s="9" t="s">
        <v>126</v>
      </c>
      <c r="C8644" s="83">
        <f t="shared" si="403"/>
        <v>6.2700000000000013E-3</v>
      </c>
      <c r="D8644" s="82">
        <f t="shared" si="402"/>
        <v>5.9400000000000008E-3</v>
      </c>
      <c r="E8644" s="81">
        <f t="shared" si="404"/>
        <v>3.3E-4</v>
      </c>
      <c r="F8644" s="97">
        <f>INDEX(バックデータ一覧!$G$4:$I$27,MATCH(計算過程!B8644,バックデータ一覧!$F$4:$F$27,0),MATCH(VLOOKUP(A8644,バックデータ一覧!$T$3:$U$367,2),バックデータ一覧!$G$3:$I$3,0))*10^-3</f>
        <v>3.3E-4</v>
      </c>
      <c r="G8644" s="97">
        <f>INDEX(バックデータ一覧!$J$4:$L$27,MATCH(計算過程!B8644,バックデータ一覧!$F$4:$F$27,0),MATCH(VLOOKUP(A8644,バックデータ一覧!$T$3:$U$367,2),バックデータ一覧!$J$3:$L$3,0))*10^-3</f>
        <v>6.7000000000000002E-4</v>
      </c>
      <c r="H8644" s="97">
        <f>INDEX(バックデータ一覧!$M$4:$O$27,MATCH(計算過程!B8644,バックデータ一覧!$F$4:$F$27,0),MATCH(VLOOKUP(A8644,バックデータ一覧!$T$3:$U$367,2),バックデータ一覧!$M$3:$O$3,0))*10^-3</f>
        <v>1E-3</v>
      </c>
      <c r="I8644" s="97">
        <f>INDEX(バックデータ一覧!$P$4:$R$27,MATCH(計算過程!B8644,バックデータ一覧!$F$4:$F$27,0),MATCH(VLOOKUP(A8644,バックデータ一覧!$T$3:$U$367,2),バックデータ一覧!$P$3:$R$3,0))*10^-3</f>
        <v>1.33E-3</v>
      </c>
    </row>
    <row r="8645" spans="1:9" x14ac:dyDescent="0.15">
      <c r="A8645" s="57">
        <v>41999</v>
      </c>
      <c r="B8645" s="9" t="s">
        <v>127</v>
      </c>
      <c r="C8645" s="83">
        <f t="shared" si="403"/>
        <v>1.2220000000000002E-2</v>
      </c>
      <c r="D8645" s="82">
        <f t="shared" si="402"/>
        <v>5.9400000000000008E-3</v>
      </c>
      <c r="E8645" s="81">
        <f t="shared" si="404"/>
        <v>6.28E-3</v>
      </c>
      <c r="F8645" s="97">
        <f>INDEX(バックデータ一覧!$G$4:$I$27,MATCH(計算過程!B8645,バックデータ一覧!$F$4:$F$27,0),MATCH(VLOOKUP(A8645,バックデータ一覧!$T$3:$U$367,2),バックデータ一覧!$G$3:$I$3,0))*10^-3</f>
        <v>6.28E-3</v>
      </c>
      <c r="G8645" s="97">
        <f>INDEX(バックデータ一覧!$J$4:$L$27,MATCH(計算過程!B8645,バックデータ一覧!$F$4:$F$27,0),MATCH(VLOOKUP(A8645,バックデータ一覧!$T$3:$U$367,2),バックデータ一覧!$J$3:$L$3,0))*10^-3</f>
        <v>1.256E-2</v>
      </c>
      <c r="H8645" s="97">
        <f>INDEX(バックデータ一覧!$M$4:$O$27,MATCH(計算過程!B8645,バックデータ一覧!$F$4:$F$27,0),MATCH(VLOOKUP(A8645,バックデータ一覧!$T$3:$U$367,2),バックデータ一覧!$M$3:$O$3,0))*10^-3</f>
        <v>1.8839999999999999E-2</v>
      </c>
      <c r="I8645" s="97">
        <f>INDEX(バックデータ一覧!$P$4:$R$27,MATCH(計算過程!B8645,バックデータ一覧!$F$4:$F$27,0),MATCH(VLOOKUP(A8645,バックデータ一覧!$T$3:$U$367,2),バックデータ一覧!$P$3:$R$3,0))*10^-3</f>
        <v>2.512E-2</v>
      </c>
    </row>
    <row r="8646" spans="1:9" x14ac:dyDescent="0.15">
      <c r="A8646" s="57">
        <v>41999</v>
      </c>
      <c r="B8646" s="9" t="s">
        <v>128</v>
      </c>
      <c r="C8646" s="83">
        <f t="shared" si="403"/>
        <v>1.2640000000000002E-2</v>
      </c>
      <c r="D8646" s="82">
        <f t="shared" si="402"/>
        <v>5.9400000000000008E-3</v>
      </c>
      <c r="E8646" s="81">
        <f t="shared" si="404"/>
        <v>6.7000000000000002E-3</v>
      </c>
      <c r="F8646" s="97">
        <f>INDEX(バックデータ一覧!$G$4:$I$27,MATCH(計算過程!B8646,バックデータ一覧!$F$4:$F$27,0),MATCH(VLOOKUP(A8646,バックデータ一覧!$T$3:$U$367,2),バックデータ一覧!$G$3:$I$3,0))*10^-3</f>
        <v>6.7000000000000002E-3</v>
      </c>
      <c r="G8646" s="97">
        <f>INDEX(バックデータ一覧!$J$4:$L$27,MATCH(計算過程!B8646,バックデータ一覧!$F$4:$F$27,0),MATCH(VLOOKUP(A8646,バックデータ一覧!$T$3:$U$367,2),バックデータ一覧!$J$3:$L$3,0))*10^-3</f>
        <v>1.3390000000000001E-2</v>
      </c>
      <c r="H8646" s="97">
        <f>INDEX(バックデータ一覧!$M$4:$O$27,MATCH(計算過程!B8646,バックデータ一覧!$F$4:$F$27,0),MATCH(VLOOKUP(A8646,バックデータ一覧!$T$3:$U$367,2),バックデータ一覧!$M$3:$O$3,0))*10^-3</f>
        <v>2.009E-2</v>
      </c>
      <c r="I8646" s="97">
        <f>INDEX(バックデータ一覧!$P$4:$R$27,MATCH(計算過程!B8646,バックデータ一覧!$F$4:$F$27,0),MATCH(VLOOKUP(A8646,バックデータ一覧!$T$3:$U$367,2),バックデータ一覧!$P$3:$R$3,0))*10^-3</f>
        <v>2.6790000000000001E-2</v>
      </c>
    </row>
    <row r="8647" spans="1:9" x14ac:dyDescent="0.15">
      <c r="A8647" s="57">
        <v>42000</v>
      </c>
      <c r="B8647" s="9" t="s">
        <v>105</v>
      </c>
      <c r="C8647" s="83">
        <f t="shared" si="403"/>
        <v>6.0700000000000007E-3</v>
      </c>
      <c r="D8647" s="82">
        <f t="shared" ref="D8647:D8710" si="405">$O$4*$O$5*10^-3</f>
        <v>5.9400000000000008E-3</v>
      </c>
      <c r="E8647" s="81">
        <f t="shared" si="404"/>
        <v>1.3000000000000002E-4</v>
      </c>
      <c r="F8647" s="97">
        <f>INDEX(バックデータ一覧!$G$4:$I$27,MATCH(計算過程!B8647,バックデータ一覧!$F$4:$F$27,0),MATCH(VLOOKUP(A8647,バックデータ一覧!$T$3:$U$367,2),バックデータ一覧!$G$3:$I$3,0))*10^-3</f>
        <v>1.3000000000000002E-4</v>
      </c>
      <c r="G8647" s="97">
        <f>INDEX(バックデータ一覧!$J$4:$L$27,MATCH(計算過程!B8647,バックデータ一覧!$F$4:$F$27,0),MATCH(VLOOKUP(A8647,バックデータ一覧!$T$3:$U$367,2),バックデータ一覧!$J$3:$L$3,0))*10^-3</f>
        <v>2.5000000000000001E-4</v>
      </c>
      <c r="H8647" s="97">
        <f>INDEX(バックデータ一覧!$M$4:$O$27,MATCH(計算過程!B8647,バックデータ一覧!$F$4:$F$27,0),MATCH(VLOOKUP(A8647,バックデータ一覧!$T$3:$U$367,2),バックデータ一覧!$M$3:$O$3,0))*10^-3</f>
        <v>3.8000000000000002E-4</v>
      </c>
      <c r="I8647" s="97">
        <f>INDEX(バックデータ一覧!$P$4:$R$27,MATCH(計算過程!B8647,バックデータ一覧!$F$4:$F$27,0),MATCH(VLOOKUP(A8647,バックデータ一覧!$T$3:$U$367,2),バックデータ一覧!$P$3:$R$3,0))*10^-3</f>
        <v>5.0000000000000001E-4</v>
      </c>
    </row>
    <row r="8648" spans="1:9" x14ac:dyDescent="0.15">
      <c r="A8648" s="57">
        <v>42000</v>
      </c>
      <c r="B8648" s="9" t="s">
        <v>106</v>
      </c>
      <c r="C8648" s="83">
        <f t="shared" ref="C8648:C8711" si="406">D8648+E8648</f>
        <v>6.0700000000000007E-3</v>
      </c>
      <c r="D8648" s="82">
        <f t="shared" si="405"/>
        <v>5.9400000000000008E-3</v>
      </c>
      <c r="E8648" s="81">
        <f t="shared" ref="E8648:E8711" si="407">IF(AND($O$10&gt;=1,$O$10&lt;2),$F8648*(2-$O$10)/(2-1)+$G8648*($O$10-1)/(2-1),IF(AND($O$10&gt;=2,$O$10&lt;3),$G8648*(3-$O$10)/(3-2)+$H8648*($O$10-2)/(3-2),$H8648*(4-$O$10)/(4-3)+$I8648*($O$10-3)/(4-3)))</f>
        <v>1.3000000000000002E-4</v>
      </c>
      <c r="F8648" s="97">
        <f>INDEX(バックデータ一覧!$G$4:$I$27,MATCH(計算過程!B8648,バックデータ一覧!$F$4:$F$27,0),MATCH(VLOOKUP(A8648,バックデータ一覧!$T$3:$U$367,2),バックデータ一覧!$G$3:$I$3,0))*10^-3</f>
        <v>1.3000000000000002E-4</v>
      </c>
      <c r="G8648" s="97">
        <f>INDEX(バックデータ一覧!$J$4:$L$27,MATCH(計算過程!B8648,バックデータ一覧!$F$4:$F$27,0),MATCH(VLOOKUP(A8648,バックデータ一覧!$T$3:$U$367,2),バックデータ一覧!$J$3:$L$3,0))*10^-3</f>
        <v>2.5000000000000001E-4</v>
      </c>
      <c r="H8648" s="97">
        <f>INDEX(バックデータ一覧!$M$4:$O$27,MATCH(計算過程!B8648,バックデータ一覧!$F$4:$F$27,0),MATCH(VLOOKUP(A8648,バックデータ一覧!$T$3:$U$367,2),バックデータ一覧!$M$3:$O$3,0))*10^-3</f>
        <v>3.8000000000000002E-4</v>
      </c>
      <c r="I8648" s="97">
        <f>INDEX(バックデータ一覧!$P$4:$R$27,MATCH(計算過程!B8648,バックデータ一覧!$F$4:$F$27,0),MATCH(VLOOKUP(A8648,バックデータ一覧!$T$3:$U$367,2),バックデータ一覧!$P$3:$R$3,0))*10^-3</f>
        <v>5.0000000000000001E-4</v>
      </c>
    </row>
    <row r="8649" spans="1:9" x14ac:dyDescent="0.15">
      <c r="A8649" s="57">
        <v>42000</v>
      </c>
      <c r="B8649" s="9" t="s">
        <v>107</v>
      </c>
      <c r="C8649" s="83">
        <f t="shared" si="406"/>
        <v>6.0700000000000007E-3</v>
      </c>
      <c r="D8649" s="82">
        <f t="shared" si="405"/>
        <v>5.9400000000000008E-3</v>
      </c>
      <c r="E8649" s="81">
        <f t="shared" si="407"/>
        <v>1.3000000000000002E-4</v>
      </c>
      <c r="F8649" s="97">
        <f>INDEX(バックデータ一覧!$G$4:$I$27,MATCH(計算過程!B8649,バックデータ一覧!$F$4:$F$27,0),MATCH(VLOOKUP(A8649,バックデータ一覧!$T$3:$U$367,2),バックデータ一覧!$G$3:$I$3,0))*10^-3</f>
        <v>1.3000000000000002E-4</v>
      </c>
      <c r="G8649" s="97">
        <f>INDEX(バックデータ一覧!$J$4:$L$27,MATCH(計算過程!B8649,バックデータ一覧!$F$4:$F$27,0),MATCH(VLOOKUP(A8649,バックデータ一覧!$T$3:$U$367,2),バックデータ一覧!$J$3:$L$3,0))*10^-3</f>
        <v>2.5000000000000001E-4</v>
      </c>
      <c r="H8649" s="97">
        <f>INDEX(バックデータ一覧!$M$4:$O$27,MATCH(計算過程!B8649,バックデータ一覧!$F$4:$F$27,0),MATCH(VLOOKUP(A8649,バックデータ一覧!$T$3:$U$367,2),バックデータ一覧!$M$3:$O$3,0))*10^-3</f>
        <v>3.8000000000000002E-4</v>
      </c>
      <c r="I8649" s="97">
        <f>INDEX(バックデータ一覧!$P$4:$R$27,MATCH(計算過程!B8649,バックデータ一覧!$F$4:$F$27,0),MATCH(VLOOKUP(A8649,バックデータ一覧!$T$3:$U$367,2),バックデータ一覧!$P$3:$R$3,0))*10^-3</f>
        <v>5.0000000000000001E-4</v>
      </c>
    </row>
    <row r="8650" spans="1:9" x14ac:dyDescent="0.15">
      <c r="A8650" s="57">
        <v>42000</v>
      </c>
      <c r="B8650" s="9" t="s">
        <v>108</v>
      </c>
      <c r="C8650" s="83">
        <f t="shared" si="406"/>
        <v>6.0700000000000007E-3</v>
      </c>
      <c r="D8650" s="82">
        <f t="shared" si="405"/>
        <v>5.9400000000000008E-3</v>
      </c>
      <c r="E8650" s="81">
        <f t="shared" si="407"/>
        <v>1.3000000000000002E-4</v>
      </c>
      <c r="F8650" s="97">
        <f>INDEX(バックデータ一覧!$G$4:$I$27,MATCH(計算過程!B8650,バックデータ一覧!$F$4:$F$27,0),MATCH(VLOOKUP(A8650,バックデータ一覧!$T$3:$U$367,2),バックデータ一覧!$G$3:$I$3,0))*10^-3</f>
        <v>1.3000000000000002E-4</v>
      </c>
      <c r="G8650" s="97">
        <f>INDEX(バックデータ一覧!$J$4:$L$27,MATCH(計算過程!B8650,バックデータ一覧!$F$4:$F$27,0),MATCH(VLOOKUP(A8650,バックデータ一覧!$T$3:$U$367,2),バックデータ一覧!$J$3:$L$3,0))*10^-3</f>
        <v>2.5000000000000001E-4</v>
      </c>
      <c r="H8650" s="97">
        <f>INDEX(バックデータ一覧!$M$4:$O$27,MATCH(計算過程!B8650,バックデータ一覧!$F$4:$F$27,0),MATCH(VLOOKUP(A8650,バックデータ一覧!$T$3:$U$367,2),バックデータ一覧!$M$3:$O$3,0))*10^-3</f>
        <v>3.8000000000000002E-4</v>
      </c>
      <c r="I8650" s="97">
        <f>INDEX(バックデータ一覧!$P$4:$R$27,MATCH(計算過程!B8650,バックデータ一覧!$F$4:$F$27,0),MATCH(VLOOKUP(A8650,バックデータ一覧!$T$3:$U$367,2),バックデータ一覧!$P$3:$R$3,0))*10^-3</f>
        <v>5.0000000000000001E-4</v>
      </c>
    </row>
    <row r="8651" spans="1:9" x14ac:dyDescent="0.15">
      <c r="A8651" s="57">
        <v>42000</v>
      </c>
      <c r="B8651" s="9" t="s">
        <v>109</v>
      </c>
      <c r="C8651" s="83">
        <f t="shared" si="406"/>
        <v>6.0700000000000007E-3</v>
      </c>
      <c r="D8651" s="82">
        <f t="shared" si="405"/>
        <v>5.9400000000000008E-3</v>
      </c>
      <c r="E8651" s="81">
        <f t="shared" si="407"/>
        <v>1.3000000000000002E-4</v>
      </c>
      <c r="F8651" s="97">
        <f>INDEX(バックデータ一覧!$G$4:$I$27,MATCH(計算過程!B8651,バックデータ一覧!$F$4:$F$27,0),MATCH(VLOOKUP(A8651,バックデータ一覧!$T$3:$U$367,2),バックデータ一覧!$G$3:$I$3,0))*10^-3</f>
        <v>1.3000000000000002E-4</v>
      </c>
      <c r="G8651" s="97">
        <f>INDEX(バックデータ一覧!$J$4:$L$27,MATCH(計算過程!B8651,バックデータ一覧!$F$4:$F$27,0),MATCH(VLOOKUP(A8651,バックデータ一覧!$T$3:$U$367,2),バックデータ一覧!$J$3:$L$3,0))*10^-3</f>
        <v>2.5000000000000001E-4</v>
      </c>
      <c r="H8651" s="97">
        <f>INDEX(バックデータ一覧!$M$4:$O$27,MATCH(計算過程!B8651,バックデータ一覧!$F$4:$F$27,0),MATCH(VLOOKUP(A8651,バックデータ一覧!$T$3:$U$367,2),バックデータ一覧!$M$3:$O$3,0))*10^-3</f>
        <v>3.8000000000000002E-4</v>
      </c>
      <c r="I8651" s="97">
        <f>INDEX(バックデータ一覧!$P$4:$R$27,MATCH(計算過程!B8651,バックデータ一覧!$F$4:$F$27,0),MATCH(VLOOKUP(A8651,バックデータ一覧!$T$3:$U$367,2),バックデータ一覧!$P$3:$R$3,0))*10^-3</f>
        <v>5.0000000000000001E-4</v>
      </c>
    </row>
    <row r="8652" spans="1:9" x14ac:dyDescent="0.15">
      <c r="A8652" s="57">
        <v>42000</v>
      </c>
      <c r="B8652" s="9" t="s">
        <v>110</v>
      </c>
      <c r="C8652" s="83">
        <f t="shared" si="406"/>
        <v>6.0700000000000007E-3</v>
      </c>
      <c r="D8652" s="82">
        <f t="shared" si="405"/>
        <v>5.9400000000000008E-3</v>
      </c>
      <c r="E8652" s="81">
        <f t="shared" si="407"/>
        <v>1.3000000000000002E-4</v>
      </c>
      <c r="F8652" s="97">
        <f>INDEX(バックデータ一覧!$G$4:$I$27,MATCH(計算過程!B8652,バックデータ一覧!$F$4:$F$27,0),MATCH(VLOOKUP(A8652,バックデータ一覧!$T$3:$U$367,2),バックデータ一覧!$G$3:$I$3,0))*10^-3</f>
        <v>1.3000000000000002E-4</v>
      </c>
      <c r="G8652" s="97">
        <f>INDEX(バックデータ一覧!$J$4:$L$27,MATCH(計算過程!B8652,バックデータ一覧!$F$4:$F$27,0),MATCH(VLOOKUP(A8652,バックデータ一覧!$T$3:$U$367,2),バックデータ一覧!$J$3:$L$3,0))*10^-3</f>
        <v>2.5000000000000001E-4</v>
      </c>
      <c r="H8652" s="97">
        <f>INDEX(バックデータ一覧!$M$4:$O$27,MATCH(計算過程!B8652,バックデータ一覧!$F$4:$F$27,0),MATCH(VLOOKUP(A8652,バックデータ一覧!$T$3:$U$367,2),バックデータ一覧!$M$3:$O$3,0))*10^-3</f>
        <v>3.8000000000000002E-4</v>
      </c>
      <c r="I8652" s="97">
        <f>INDEX(バックデータ一覧!$P$4:$R$27,MATCH(計算過程!B8652,バックデータ一覧!$F$4:$F$27,0),MATCH(VLOOKUP(A8652,バックデータ一覧!$T$3:$U$367,2),バックデータ一覧!$P$3:$R$3,0))*10^-3</f>
        <v>5.0000000000000001E-4</v>
      </c>
    </row>
    <row r="8653" spans="1:9" x14ac:dyDescent="0.15">
      <c r="A8653" s="57">
        <v>42000</v>
      </c>
      <c r="B8653" s="9" t="s">
        <v>111</v>
      </c>
      <c r="C8653" s="83">
        <f t="shared" si="406"/>
        <v>9.3200000000000002E-3</v>
      </c>
      <c r="D8653" s="82">
        <f t="shared" si="405"/>
        <v>5.9400000000000008E-3</v>
      </c>
      <c r="E8653" s="81">
        <f t="shared" si="407"/>
        <v>3.3799999999999998E-3</v>
      </c>
      <c r="F8653" s="97">
        <f>INDEX(バックデータ一覧!$G$4:$I$27,MATCH(計算過程!B8653,バックデータ一覧!$F$4:$F$27,0),MATCH(VLOOKUP(A8653,バックデータ一覧!$T$3:$U$367,2),バックデータ一覧!$G$3:$I$3,0))*10^-3</f>
        <v>3.3799999999999998E-3</v>
      </c>
      <c r="G8653" s="97">
        <f>INDEX(バックデータ一覧!$J$4:$L$27,MATCH(計算過程!B8653,バックデータ一覧!$F$4:$F$27,0),MATCH(VLOOKUP(A8653,バックデータ一覧!$T$3:$U$367,2),バックデータ一覧!$J$3:$L$3,0))*10^-3</f>
        <v>6.7499999999999999E-3</v>
      </c>
      <c r="H8653" s="97">
        <f>INDEX(バックデータ一覧!$M$4:$O$27,MATCH(計算過程!B8653,バックデータ一覧!$F$4:$F$27,0),MATCH(VLOOKUP(A8653,バックデータ一覧!$T$3:$U$367,2),バックデータ一覧!$M$3:$O$3,0))*10^-3</f>
        <v>1.0130000000000002E-2</v>
      </c>
      <c r="I8653" s="97">
        <f>INDEX(バックデータ一覧!$P$4:$R$27,MATCH(計算過程!B8653,バックデータ一覧!$F$4:$F$27,0),MATCH(VLOOKUP(A8653,バックデータ一覧!$T$3:$U$367,2),バックデータ一覧!$P$3:$R$3,0))*10^-3</f>
        <v>1.3509999999999999E-2</v>
      </c>
    </row>
    <row r="8654" spans="1:9" x14ac:dyDescent="0.15">
      <c r="A8654" s="57">
        <v>42000</v>
      </c>
      <c r="B8654" s="9" t="s">
        <v>112</v>
      </c>
      <c r="C8654" s="83">
        <f t="shared" si="406"/>
        <v>6.4800000000000005E-3</v>
      </c>
      <c r="D8654" s="82">
        <f t="shared" si="405"/>
        <v>5.9400000000000008E-3</v>
      </c>
      <c r="E8654" s="81">
        <f t="shared" si="407"/>
        <v>5.4000000000000001E-4</v>
      </c>
      <c r="F8654" s="97">
        <f>INDEX(バックデータ一覧!$G$4:$I$27,MATCH(計算過程!B8654,バックデータ一覧!$F$4:$F$27,0),MATCH(VLOOKUP(A8654,バックデータ一覧!$T$3:$U$367,2),バックデータ一覧!$G$3:$I$3,0))*10^-3</f>
        <v>5.4000000000000001E-4</v>
      </c>
      <c r="G8654" s="97">
        <f>INDEX(バックデータ一覧!$J$4:$L$27,MATCH(計算過程!B8654,バックデータ一覧!$F$4:$F$27,0),MATCH(VLOOKUP(A8654,バックデータ一覧!$T$3:$U$367,2),バックデータ一覧!$J$3:$L$3,0))*10^-3</f>
        <v>1.08E-3</v>
      </c>
      <c r="H8654" s="97">
        <f>INDEX(バックデータ一覧!$M$4:$O$27,MATCH(計算過程!B8654,バックデータ一覧!$F$4:$F$27,0),MATCH(VLOOKUP(A8654,バックデータ一覧!$T$3:$U$367,2),バックデータ一覧!$M$3:$O$3,0))*10^-3</f>
        <v>1.6299999999999999E-3</v>
      </c>
      <c r="I8654" s="97">
        <f>INDEX(バックデータ一覧!$P$4:$R$27,MATCH(計算過程!B8654,バックデータ一覧!$F$4:$F$27,0),MATCH(VLOOKUP(A8654,バックデータ一覧!$T$3:$U$367,2),バックデータ一覧!$P$3:$R$3,0))*10^-3</f>
        <v>2.1700000000000001E-3</v>
      </c>
    </row>
    <row r="8655" spans="1:9" x14ac:dyDescent="0.15">
      <c r="A8655" s="57">
        <v>42000</v>
      </c>
      <c r="B8655" s="9" t="s">
        <v>113</v>
      </c>
      <c r="C8655" s="83">
        <f t="shared" si="406"/>
        <v>6.4800000000000005E-3</v>
      </c>
      <c r="D8655" s="82">
        <f t="shared" si="405"/>
        <v>5.9400000000000008E-3</v>
      </c>
      <c r="E8655" s="81">
        <f t="shared" si="407"/>
        <v>5.4000000000000001E-4</v>
      </c>
      <c r="F8655" s="97">
        <f>INDEX(バックデータ一覧!$G$4:$I$27,MATCH(計算過程!B8655,バックデータ一覧!$F$4:$F$27,0),MATCH(VLOOKUP(A8655,バックデータ一覧!$T$3:$U$367,2),バックデータ一覧!$G$3:$I$3,0))*10^-3</f>
        <v>5.4000000000000001E-4</v>
      </c>
      <c r="G8655" s="97">
        <f>INDEX(バックデータ一覧!$J$4:$L$27,MATCH(計算過程!B8655,バックデータ一覧!$F$4:$F$27,0),MATCH(VLOOKUP(A8655,バックデータ一覧!$T$3:$U$367,2),バックデータ一覧!$J$3:$L$3,0))*10^-3</f>
        <v>1.08E-3</v>
      </c>
      <c r="H8655" s="97">
        <f>INDEX(バックデータ一覧!$M$4:$O$27,MATCH(計算過程!B8655,バックデータ一覧!$F$4:$F$27,0),MATCH(VLOOKUP(A8655,バックデータ一覧!$T$3:$U$367,2),バックデータ一覧!$M$3:$O$3,0))*10^-3</f>
        <v>1.6299999999999999E-3</v>
      </c>
      <c r="I8655" s="97">
        <f>INDEX(バックデータ一覧!$P$4:$R$27,MATCH(計算過程!B8655,バックデータ一覧!$F$4:$F$27,0),MATCH(VLOOKUP(A8655,バックデータ一覧!$T$3:$U$367,2),バックデータ一覧!$P$3:$R$3,0))*10^-3</f>
        <v>2.1700000000000001E-3</v>
      </c>
    </row>
    <row r="8656" spans="1:9" x14ac:dyDescent="0.15">
      <c r="A8656" s="57">
        <v>42000</v>
      </c>
      <c r="B8656" s="9" t="s">
        <v>114</v>
      </c>
      <c r="C8656" s="83">
        <f t="shared" si="406"/>
        <v>6.0700000000000007E-3</v>
      </c>
      <c r="D8656" s="82">
        <f t="shared" si="405"/>
        <v>5.9400000000000008E-3</v>
      </c>
      <c r="E8656" s="81">
        <f t="shared" si="407"/>
        <v>1.3000000000000002E-4</v>
      </c>
      <c r="F8656" s="97">
        <f>INDEX(バックデータ一覧!$G$4:$I$27,MATCH(計算過程!B8656,バックデータ一覧!$F$4:$F$27,0),MATCH(VLOOKUP(A8656,バックデータ一覧!$T$3:$U$367,2),バックデータ一覧!$G$3:$I$3,0))*10^-3</f>
        <v>1.3000000000000002E-4</v>
      </c>
      <c r="G8656" s="97">
        <f>INDEX(バックデータ一覧!$J$4:$L$27,MATCH(計算過程!B8656,バックデータ一覧!$F$4:$F$27,0),MATCH(VLOOKUP(A8656,バックデータ一覧!$T$3:$U$367,2),バックデータ一覧!$J$3:$L$3,0))*10^-3</f>
        <v>2.5000000000000001E-4</v>
      </c>
      <c r="H8656" s="97">
        <f>INDEX(バックデータ一覧!$M$4:$O$27,MATCH(計算過程!B8656,バックデータ一覧!$F$4:$F$27,0),MATCH(VLOOKUP(A8656,バックデータ一覧!$T$3:$U$367,2),バックデータ一覧!$M$3:$O$3,0))*10^-3</f>
        <v>3.8000000000000002E-4</v>
      </c>
      <c r="I8656" s="97">
        <f>INDEX(バックデータ一覧!$P$4:$R$27,MATCH(計算過程!B8656,バックデータ一覧!$F$4:$F$27,0),MATCH(VLOOKUP(A8656,バックデータ一覧!$T$3:$U$367,2),バックデータ一覧!$P$3:$R$3,0))*10^-3</f>
        <v>5.0000000000000001E-4</v>
      </c>
    </row>
    <row r="8657" spans="1:9" x14ac:dyDescent="0.15">
      <c r="A8657" s="57">
        <v>42000</v>
      </c>
      <c r="B8657" s="9" t="s">
        <v>115</v>
      </c>
      <c r="C8657" s="83">
        <f t="shared" si="406"/>
        <v>6.2700000000000013E-3</v>
      </c>
      <c r="D8657" s="82">
        <f t="shared" si="405"/>
        <v>5.9400000000000008E-3</v>
      </c>
      <c r="E8657" s="81">
        <f t="shared" si="407"/>
        <v>3.3E-4</v>
      </c>
      <c r="F8657" s="97">
        <f>INDEX(バックデータ一覧!$G$4:$I$27,MATCH(計算過程!B8657,バックデータ一覧!$F$4:$F$27,0),MATCH(VLOOKUP(A8657,バックデータ一覧!$T$3:$U$367,2),バックデータ一覧!$G$3:$I$3,0))*10^-3</f>
        <v>3.3E-4</v>
      </c>
      <c r="G8657" s="97">
        <f>INDEX(バックデータ一覧!$J$4:$L$27,MATCH(計算過程!B8657,バックデータ一覧!$F$4:$F$27,0),MATCH(VLOOKUP(A8657,バックデータ一覧!$T$3:$U$367,2),バックデータ一覧!$J$3:$L$3,0))*10^-3</f>
        <v>6.7000000000000002E-4</v>
      </c>
      <c r="H8657" s="97">
        <f>INDEX(バックデータ一覧!$M$4:$O$27,MATCH(計算過程!B8657,バックデータ一覧!$F$4:$F$27,0),MATCH(VLOOKUP(A8657,バックデータ一覧!$T$3:$U$367,2),バックデータ一覧!$M$3:$O$3,0))*10^-3</f>
        <v>1E-3</v>
      </c>
      <c r="I8657" s="97">
        <f>INDEX(バックデータ一覧!$P$4:$R$27,MATCH(計算過程!B8657,バックデータ一覧!$F$4:$F$27,0),MATCH(VLOOKUP(A8657,バックデータ一覧!$T$3:$U$367,2),バックデータ一覧!$P$3:$R$3,0))*10^-3</f>
        <v>1.33E-3</v>
      </c>
    </row>
    <row r="8658" spans="1:9" x14ac:dyDescent="0.15">
      <c r="A8658" s="57">
        <v>42000</v>
      </c>
      <c r="B8658" s="9" t="s">
        <v>116</v>
      </c>
      <c r="C8658" s="83">
        <f t="shared" si="406"/>
        <v>6.0700000000000007E-3</v>
      </c>
      <c r="D8658" s="82">
        <f t="shared" si="405"/>
        <v>5.9400000000000008E-3</v>
      </c>
      <c r="E8658" s="81">
        <f t="shared" si="407"/>
        <v>1.3000000000000002E-4</v>
      </c>
      <c r="F8658" s="97">
        <f>INDEX(バックデータ一覧!$G$4:$I$27,MATCH(計算過程!B8658,バックデータ一覧!$F$4:$F$27,0),MATCH(VLOOKUP(A8658,バックデータ一覧!$T$3:$U$367,2),バックデータ一覧!$G$3:$I$3,0))*10^-3</f>
        <v>1.3000000000000002E-4</v>
      </c>
      <c r="G8658" s="97">
        <f>INDEX(バックデータ一覧!$J$4:$L$27,MATCH(計算過程!B8658,バックデータ一覧!$F$4:$F$27,0),MATCH(VLOOKUP(A8658,バックデータ一覧!$T$3:$U$367,2),バックデータ一覧!$J$3:$L$3,0))*10^-3</f>
        <v>2.5000000000000001E-4</v>
      </c>
      <c r="H8658" s="97">
        <f>INDEX(バックデータ一覧!$M$4:$O$27,MATCH(計算過程!B8658,バックデータ一覧!$F$4:$F$27,0),MATCH(VLOOKUP(A8658,バックデータ一覧!$T$3:$U$367,2),バックデータ一覧!$M$3:$O$3,0))*10^-3</f>
        <v>3.8000000000000002E-4</v>
      </c>
      <c r="I8658" s="97">
        <f>INDEX(バックデータ一覧!$P$4:$R$27,MATCH(計算過程!B8658,バックデータ一覧!$F$4:$F$27,0),MATCH(VLOOKUP(A8658,バックデータ一覧!$T$3:$U$367,2),バックデータ一覧!$P$3:$R$3,0))*10^-3</f>
        <v>5.0000000000000001E-4</v>
      </c>
    </row>
    <row r="8659" spans="1:9" x14ac:dyDescent="0.15">
      <c r="A8659" s="57">
        <v>42000</v>
      </c>
      <c r="B8659" s="9" t="s">
        <v>117</v>
      </c>
      <c r="C8659" s="83">
        <f t="shared" si="406"/>
        <v>9.3200000000000002E-3</v>
      </c>
      <c r="D8659" s="82">
        <f t="shared" si="405"/>
        <v>5.9400000000000008E-3</v>
      </c>
      <c r="E8659" s="81">
        <f t="shared" si="407"/>
        <v>3.3799999999999998E-3</v>
      </c>
      <c r="F8659" s="97">
        <f>INDEX(バックデータ一覧!$G$4:$I$27,MATCH(計算過程!B8659,バックデータ一覧!$F$4:$F$27,0),MATCH(VLOOKUP(A8659,バックデータ一覧!$T$3:$U$367,2),バックデータ一覧!$G$3:$I$3,0))*10^-3</f>
        <v>3.3799999999999998E-3</v>
      </c>
      <c r="G8659" s="97">
        <f>INDEX(バックデータ一覧!$J$4:$L$27,MATCH(計算過程!B8659,バックデータ一覧!$F$4:$F$27,0),MATCH(VLOOKUP(A8659,バックデータ一覧!$T$3:$U$367,2),バックデータ一覧!$J$3:$L$3,0))*10^-3</f>
        <v>6.7499999999999999E-3</v>
      </c>
      <c r="H8659" s="97">
        <f>INDEX(バックデータ一覧!$M$4:$O$27,MATCH(計算過程!B8659,バックデータ一覧!$F$4:$F$27,0),MATCH(VLOOKUP(A8659,バックデータ一覧!$T$3:$U$367,2),バックデータ一覧!$M$3:$O$3,0))*10^-3</f>
        <v>1.0130000000000002E-2</v>
      </c>
      <c r="I8659" s="97">
        <f>INDEX(バックデータ一覧!$P$4:$R$27,MATCH(計算過程!B8659,バックデータ一覧!$F$4:$F$27,0),MATCH(VLOOKUP(A8659,バックデータ一覧!$T$3:$U$367,2),バックデータ一覧!$P$3:$R$3,0))*10^-3</f>
        <v>1.3509999999999999E-2</v>
      </c>
    </row>
    <row r="8660" spans="1:9" x14ac:dyDescent="0.15">
      <c r="A8660" s="57">
        <v>42000</v>
      </c>
      <c r="B8660" s="9" t="s">
        <v>118</v>
      </c>
      <c r="C8660" s="83">
        <f t="shared" si="406"/>
        <v>6.2700000000000013E-3</v>
      </c>
      <c r="D8660" s="82">
        <f t="shared" si="405"/>
        <v>5.9400000000000008E-3</v>
      </c>
      <c r="E8660" s="81">
        <f t="shared" si="407"/>
        <v>3.3E-4</v>
      </c>
      <c r="F8660" s="97">
        <f>INDEX(バックデータ一覧!$G$4:$I$27,MATCH(計算過程!B8660,バックデータ一覧!$F$4:$F$27,0),MATCH(VLOOKUP(A8660,バックデータ一覧!$T$3:$U$367,2),バックデータ一覧!$G$3:$I$3,0))*10^-3</f>
        <v>3.3E-4</v>
      </c>
      <c r="G8660" s="97">
        <f>INDEX(バックデータ一覧!$J$4:$L$27,MATCH(計算過程!B8660,バックデータ一覧!$F$4:$F$27,0),MATCH(VLOOKUP(A8660,バックデータ一覧!$T$3:$U$367,2),バックデータ一覧!$J$3:$L$3,0))*10^-3</f>
        <v>6.7000000000000002E-4</v>
      </c>
      <c r="H8660" s="97">
        <f>INDEX(バックデータ一覧!$M$4:$O$27,MATCH(計算過程!B8660,バックデータ一覧!$F$4:$F$27,0),MATCH(VLOOKUP(A8660,バックデータ一覧!$T$3:$U$367,2),バックデータ一覧!$M$3:$O$3,0))*10^-3</f>
        <v>1E-3</v>
      </c>
      <c r="I8660" s="97">
        <f>INDEX(バックデータ一覧!$P$4:$R$27,MATCH(計算過程!B8660,バックデータ一覧!$F$4:$F$27,0),MATCH(VLOOKUP(A8660,バックデータ一覧!$T$3:$U$367,2),バックデータ一覧!$P$3:$R$3,0))*10^-3</f>
        <v>1.33E-3</v>
      </c>
    </row>
    <row r="8661" spans="1:9" x14ac:dyDescent="0.15">
      <c r="A8661" s="57">
        <v>42000</v>
      </c>
      <c r="B8661" s="9" t="s">
        <v>119</v>
      </c>
      <c r="C8661" s="83">
        <f t="shared" si="406"/>
        <v>6.0700000000000007E-3</v>
      </c>
      <c r="D8661" s="82">
        <f t="shared" si="405"/>
        <v>5.9400000000000008E-3</v>
      </c>
      <c r="E8661" s="81">
        <f t="shared" si="407"/>
        <v>1.3000000000000002E-4</v>
      </c>
      <c r="F8661" s="97">
        <f>INDEX(バックデータ一覧!$G$4:$I$27,MATCH(計算過程!B8661,バックデータ一覧!$F$4:$F$27,0),MATCH(VLOOKUP(A8661,バックデータ一覧!$T$3:$U$367,2),バックデータ一覧!$G$3:$I$3,0))*10^-3</f>
        <v>1.3000000000000002E-4</v>
      </c>
      <c r="G8661" s="97">
        <f>INDEX(バックデータ一覧!$J$4:$L$27,MATCH(計算過程!B8661,バックデータ一覧!$F$4:$F$27,0),MATCH(VLOOKUP(A8661,バックデータ一覧!$T$3:$U$367,2),バックデータ一覧!$J$3:$L$3,0))*10^-3</f>
        <v>2.5000000000000001E-4</v>
      </c>
      <c r="H8661" s="97">
        <f>INDEX(バックデータ一覧!$M$4:$O$27,MATCH(計算過程!B8661,バックデータ一覧!$F$4:$F$27,0),MATCH(VLOOKUP(A8661,バックデータ一覧!$T$3:$U$367,2),バックデータ一覧!$M$3:$O$3,0))*10^-3</f>
        <v>3.8000000000000002E-4</v>
      </c>
      <c r="I8661" s="97">
        <f>INDEX(バックデータ一覧!$P$4:$R$27,MATCH(計算過程!B8661,バックデータ一覧!$F$4:$F$27,0),MATCH(VLOOKUP(A8661,バックデータ一覧!$T$3:$U$367,2),バックデータ一覧!$P$3:$R$3,0))*10^-3</f>
        <v>5.0000000000000001E-4</v>
      </c>
    </row>
    <row r="8662" spans="1:9" x14ac:dyDescent="0.15">
      <c r="A8662" s="57">
        <v>42000</v>
      </c>
      <c r="B8662" s="9" t="s">
        <v>120</v>
      </c>
      <c r="C8662" s="83">
        <f t="shared" si="406"/>
        <v>6.0700000000000007E-3</v>
      </c>
      <c r="D8662" s="82">
        <f t="shared" si="405"/>
        <v>5.9400000000000008E-3</v>
      </c>
      <c r="E8662" s="81">
        <f t="shared" si="407"/>
        <v>1.3000000000000002E-4</v>
      </c>
      <c r="F8662" s="97">
        <f>INDEX(バックデータ一覧!$G$4:$I$27,MATCH(計算過程!B8662,バックデータ一覧!$F$4:$F$27,0),MATCH(VLOOKUP(A8662,バックデータ一覧!$T$3:$U$367,2),バックデータ一覧!$G$3:$I$3,0))*10^-3</f>
        <v>1.3000000000000002E-4</v>
      </c>
      <c r="G8662" s="97">
        <f>INDEX(バックデータ一覧!$J$4:$L$27,MATCH(計算過程!B8662,バックデータ一覧!$F$4:$F$27,0),MATCH(VLOOKUP(A8662,バックデータ一覧!$T$3:$U$367,2),バックデータ一覧!$J$3:$L$3,0))*10^-3</f>
        <v>2.5000000000000001E-4</v>
      </c>
      <c r="H8662" s="97">
        <f>INDEX(バックデータ一覧!$M$4:$O$27,MATCH(計算過程!B8662,バックデータ一覧!$F$4:$F$27,0),MATCH(VLOOKUP(A8662,バックデータ一覧!$T$3:$U$367,2),バックデータ一覧!$M$3:$O$3,0))*10^-3</f>
        <v>3.8000000000000002E-4</v>
      </c>
      <c r="I8662" s="97">
        <f>INDEX(バックデータ一覧!$P$4:$R$27,MATCH(計算過程!B8662,バックデータ一覧!$F$4:$F$27,0),MATCH(VLOOKUP(A8662,バックデータ一覧!$T$3:$U$367,2),バックデータ一覧!$P$3:$R$3,0))*10^-3</f>
        <v>5.0000000000000001E-4</v>
      </c>
    </row>
    <row r="8663" spans="1:9" x14ac:dyDescent="0.15">
      <c r="A8663" s="57">
        <v>42000</v>
      </c>
      <c r="B8663" s="9" t="s">
        <v>121</v>
      </c>
      <c r="C8663" s="83">
        <f t="shared" si="406"/>
        <v>6.2700000000000013E-3</v>
      </c>
      <c r="D8663" s="82">
        <f t="shared" si="405"/>
        <v>5.9400000000000008E-3</v>
      </c>
      <c r="E8663" s="81">
        <f t="shared" si="407"/>
        <v>3.3E-4</v>
      </c>
      <c r="F8663" s="97">
        <f>INDEX(バックデータ一覧!$G$4:$I$27,MATCH(計算過程!B8663,バックデータ一覧!$F$4:$F$27,0),MATCH(VLOOKUP(A8663,バックデータ一覧!$T$3:$U$367,2),バックデータ一覧!$G$3:$I$3,0))*10^-3</f>
        <v>3.3E-4</v>
      </c>
      <c r="G8663" s="97">
        <f>INDEX(バックデータ一覧!$J$4:$L$27,MATCH(計算過程!B8663,バックデータ一覧!$F$4:$F$27,0),MATCH(VLOOKUP(A8663,バックデータ一覧!$T$3:$U$367,2),バックデータ一覧!$J$3:$L$3,0))*10^-3</f>
        <v>6.7000000000000002E-4</v>
      </c>
      <c r="H8663" s="97">
        <f>INDEX(バックデータ一覧!$M$4:$O$27,MATCH(計算過程!B8663,バックデータ一覧!$F$4:$F$27,0),MATCH(VLOOKUP(A8663,バックデータ一覧!$T$3:$U$367,2),バックデータ一覧!$M$3:$O$3,0))*10^-3</f>
        <v>1E-3</v>
      </c>
      <c r="I8663" s="97">
        <f>INDEX(バックデータ一覧!$P$4:$R$27,MATCH(計算過程!B8663,バックデータ一覧!$F$4:$F$27,0),MATCH(VLOOKUP(A8663,バックデータ一覧!$T$3:$U$367,2),バックデータ一覧!$P$3:$R$3,0))*10^-3</f>
        <v>1.33E-3</v>
      </c>
    </row>
    <row r="8664" spans="1:9" x14ac:dyDescent="0.15">
      <c r="A8664" s="57">
        <v>42000</v>
      </c>
      <c r="B8664" s="9" t="s">
        <v>122</v>
      </c>
      <c r="C8664" s="83">
        <f t="shared" si="406"/>
        <v>6.2700000000000013E-3</v>
      </c>
      <c r="D8664" s="82">
        <f t="shared" si="405"/>
        <v>5.9400000000000008E-3</v>
      </c>
      <c r="E8664" s="81">
        <f t="shared" si="407"/>
        <v>3.3E-4</v>
      </c>
      <c r="F8664" s="97">
        <f>INDEX(バックデータ一覧!$G$4:$I$27,MATCH(計算過程!B8664,バックデータ一覧!$F$4:$F$27,0),MATCH(VLOOKUP(A8664,バックデータ一覧!$T$3:$U$367,2),バックデータ一覧!$G$3:$I$3,0))*10^-3</f>
        <v>3.3E-4</v>
      </c>
      <c r="G8664" s="97">
        <f>INDEX(バックデータ一覧!$J$4:$L$27,MATCH(計算過程!B8664,バックデータ一覧!$F$4:$F$27,0),MATCH(VLOOKUP(A8664,バックデータ一覧!$T$3:$U$367,2),バックデータ一覧!$J$3:$L$3,0))*10^-3</f>
        <v>6.7000000000000002E-4</v>
      </c>
      <c r="H8664" s="97">
        <f>INDEX(バックデータ一覧!$M$4:$O$27,MATCH(計算過程!B8664,バックデータ一覧!$F$4:$F$27,0),MATCH(VLOOKUP(A8664,バックデータ一覧!$T$3:$U$367,2),バックデータ一覧!$M$3:$O$3,0))*10^-3</f>
        <v>1E-3</v>
      </c>
      <c r="I8664" s="97">
        <f>INDEX(バックデータ一覧!$P$4:$R$27,MATCH(計算過程!B8664,バックデータ一覧!$F$4:$F$27,0),MATCH(VLOOKUP(A8664,バックデータ一覧!$T$3:$U$367,2),バックデータ一覧!$P$3:$R$3,0))*10^-3</f>
        <v>1.33E-3</v>
      </c>
    </row>
    <row r="8665" spans="1:9" x14ac:dyDescent="0.15">
      <c r="A8665" s="57">
        <v>42000</v>
      </c>
      <c r="B8665" s="9" t="s">
        <v>123</v>
      </c>
      <c r="C8665" s="83">
        <f t="shared" si="406"/>
        <v>1.2360000000000001E-2</v>
      </c>
      <c r="D8665" s="82">
        <f t="shared" si="405"/>
        <v>5.9400000000000008E-3</v>
      </c>
      <c r="E8665" s="81">
        <f t="shared" si="407"/>
        <v>6.4200000000000004E-3</v>
      </c>
      <c r="F8665" s="97">
        <f>INDEX(バックデータ一覧!$G$4:$I$27,MATCH(計算過程!B8665,バックデータ一覧!$F$4:$F$27,0),MATCH(VLOOKUP(A8665,バックデータ一覧!$T$3:$U$367,2),バックデータ一覧!$G$3:$I$3,0))*10^-3</f>
        <v>6.4200000000000004E-3</v>
      </c>
      <c r="G8665" s="97">
        <f>INDEX(バックデータ一覧!$J$4:$L$27,MATCH(計算過程!B8665,バックデータ一覧!$F$4:$F$27,0),MATCH(VLOOKUP(A8665,バックデータ一覧!$T$3:$U$367,2),バックデータ一覧!$J$3:$L$3,0))*10^-3</f>
        <v>1.2840000000000001E-2</v>
      </c>
      <c r="H8665" s="97">
        <f>INDEX(バックデータ一覧!$M$4:$O$27,MATCH(計算過程!B8665,バックデータ一覧!$F$4:$F$27,0),MATCH(VLOOKUP(A8665,バックデータ一覧!$T$3:$U$367,2),バックデータ一覧!$M$3:$O$3,0))*10^-3</f>
        <v>1.9260000000000003E-2</v>
      </c>
      <c r="I8665" s="97">
        <f>INDEX(バックデータ一覧!$P$4:$R$27,MATCH(計算過程!B8665,バックデータ一覧!$F$4:$F$27,0),MATCH(VLOOKUP(A8665,バックデータ一覧!$T$3:$U$367,2),バックデータ一覧!$P$3:$R$3,0))*10^-3</f>
        <v>2.5680000000000001E-2</v>
      </c>
    </row>
    <row r="8666" spans="1:9" x14ac:dyDescent="0.15">
      <c r="A8666" s="57">
        <v>42000</v>
      </c>
      <c r="B8666" s="9" t="s">
        <v>124</v>
      </c>
      <c r="C8666" s="83">
        <f t="shared" si="406"/>
        <v>1.2360000000000001E-2</v>
      </c>
      <c r="D8666" s="82">
        <f t="shared" si="405"/>
        <v>5.9400000000000008E-3</v>
      </c>
      <c r="E8666" s="81">
        <f t="shared" si="407"/>
        <v>6.4200000000000004E-3</v>
      </c>
      <c r="F8666" s="97">
        <f>INDEX(バックデータ一覧!$G$4:$I$27,MATCH(計算過程!B8666,バックデータ一覧!$F$4:$F$27,0),MATCH(VLOOKUP(A8666,バックデータ一覧!$T$3:$U$367,2),バックデータ一覧!$G$3:$I$3,0))*10^-3</f>
        <v>6.4200000000000004E-3</v>
      </c>
      <c r="G8666" s="97">
        <f>INDEX(バックデータ一覧!$J$4:$L$27,MATCH(計算過程!B8666,バックデータ一覧!$F$4:$F$27,0),MATCH(VLOOKUP(A8666,バックデータ一覧!$T$3:$U$367,2),バックデータ一覧!$J$3:$L$3,0))*10^-3</f>
        <v>1.2840000000000001E-2</v>
      </c>
      <c r="H8666" s="97">
        <f>INDEX(バックデータ一覧!$M$4:$O$27,MATCH(計算過程!B8666,バックデータ一覧!$F$4:$F$27,0),MATCH(VLOOKUP(A8666,バックデータ一覧!$T$3:$U$367,2),バックデータ一覧!$M$3:$O$3,0))*10^-3</f>
        <v>1.9260000000000003E-2</v>
      </c>
      <c r="I8666" s="97">
        <f>INDEX(バックデータ一覧!$P$4:$R$27,MATCH(計算過程!B8666,バックデータ一覧!$F$4:$F$27,0),MATCH(VLOOKUP(A8666,バックデータ一覧!$T$3:$U$367,2),バックデータ一覧!$P$3:$R$3,0))*10^-3</f>
        <v>2.5680000000000001E-2</v>
      </c>
    </row>
    <row r="8667" spans="1:9" x14ac:dyDescent="0.15">
      <c r="A8667" s="57">
        <v>42000</v>
      </c>
      <c r="B8667" s="9" t="s">
        <v>125</v>
      </c>
      <c r="C8667" s="83">
        <f t="shared" si="406"/>
        <v>6.2700000000000013E-3</v>
      </c>
      <c r="D8667" s="82">
        <f t="shared" si="405"/>
        <v>5.9400000000000008E-3</v>
      </c>
      <c r="E8667" s="81">
        <f t="shared" si="407"/>
        <v>3.3E-4</v>
      </c>
      <c r="F8667" s="97">
        <f>INDEX(バックデータ一覧!$G$4:$I$27,MATCH(計算過程!B8667,バックデータ一覧!$F$4:$F$27,0),MATCH(VLOOKUP(A8667,バックデータ一覧!$T$3:$U$367,2),バックデータ一覧!$G$3:$I$3,0))*10^-3</f>
        <v>3.3E-4</v>
      </c>
      <c r="G8667" s="97">
        <f>INDEX(バックデータ一覧!$J$4:$L$27,MATCH(計算過程!B8667,バックデータ一覧!$F$4:$F$27,0),MATCH(VLOOKUP(A8667,バックデータ一覧!$T$3:$U$367,2),バックデータ一覧!$J$3:$L$3,0))*10^-3</f>
        <v>6.7000000000000002E-4</v>
      </c>
      <c r="H8667" s="97">
        <f>INDEX(バックデータ一覧!$M$4:$O$27,MATCH(計算過程!B8667,バックデータ一覧!$F$4:$F$27,0),MATCH(VLOOKUP(A8667,バックデータ一覧!$T$3:$U$367,2),バックデータ一覧!$M$3:$O$3,0))*10^-3</f>
        <v>1E-3</v>
      </c>
      <c r="I8667" s="97">
        <f>INDEX(バックデータ一覧!$P$4:$R$27,MATCH(計算過程!B8667,バックデータ一覧!$F$4:$F$27,0),MATCH(VLOOKUP(A8667,バックデータ一覧!$T$3:$U$367,2),バックデータ一覧!$P$3:$R$3,0))*10^-3</f>
        <v>1.33E-3</v>
      </c>
    </row>
    <row r="8668" spans="1:9" x14ac:dyDescent="0.15">
      <c r="A8668" s="57">
        <v>42000</v>
      </c>
      <c r="B8668" s="9" t="s">
        <v>126</v>
      </c>
      <c r="C8668" s="83">
        <f t="shared" si="406"/>
        <v>6.2700000000000013E-3</v>
      </c>
      <c r="D8668" s="82">
        <f t="shared" si="405"/>
        <v>5.9400000000000008E-3</v>
      </c>
      <c r="E8668" s="81">
        <f t="shared" si="407"/>
        <v>3.3E-4</v>
      </c>
      <c r="F8668" s="97">
        <f>INDEX(バックデータ一覧!$G$4:$I$27,MATCH(計算過程!B8668,バックデータ一覧!$F$4:$F$27,0),MATCH(VLOOKUP(A8668,バックデータ一覧!$T$3:$U$367,2),バックデータ一覧!$G$3:$I$3,0))*10^-3</f>
        <v>3.3E-4</v>
      </c>
      <c r="G8668" s="97">
        <f>INDEX(バックデータ一覧!$J$4:$L$27,MATCH(計算過程!B8668,バックデータ一覧!$F$4:$F$27,0),MATCH(VLOOKUP(A8668,バックデータ一覧!$T$3:$U$367,2),バックデータ一覧!$J$3:$L$3,0))*10^-3</f>
        <v>6.7000000000000002E-4</v>
      </c>
      <c r="H8668" s="97">
        <f>INDEX(バックデータ一覧!$M$4:$O$27,MATCH(計算過程!B8668,バックデータ一覧!$F$4:$F$27,0),MATCH(VLOOKUP(A8668,バックデータ一覧!$T$3:$U$367,2),バックデータ一覧!$M$3:$O$3,0))*10^-3</f>
        <v>1E-3</v>
      </c>
      <c r="I8668" s="97">
        <f>INDEX(バックデータ一覧!$P$4:$R$27,MATCH(計算過程!B8668,バックデータ一覧!$F$4:$F$27,0),MATCH(VLOOKUP(A8668,バックデータ一覧!$T$3:$U$367,2),バックデータ一覧!$P$3:$R$3,0))*10^-3</f>
        <v>1.33E-3</v>
      </c>
    </row>
    <row r="8669" spans="1:9" x14ac:dyDescent="0.15">
      <c r="A8669" s="57">
        <v>42000</v>
      </c>
      <c r="B8669" s="9" t="s">
        <v>127</v>
      </c>
      <c r="C8669" s="83">
        <f t="shared" si="406"/>
        <v>1.2220000000000002E-2</v>
      </c>
      <c r="D8669" s="82">
        <f t="shared" si="405"/>
        <v>5.9400000000000008E-3</v>
      </c>
      <c r="E8669" s="81">
        <f t="shared" si="407"/>
        <v>6.28E-3</v>
      </c>
      <c r="F8669" s="97">
        <f>INDEX(バックデータ一覧!$G$4:$I$27,MATCH(計算過程!B8669,バックデータ一覧!$F$4:$F$27,0),MATCH(VLOOKUP(A8669,バックデータ一覧!$T$3:$U$367,2),バックデータ一覧!$G$3:$I$3,0))*10^-3</f>
        <v>6.28E-3</v>
      </c>
      <c r="G8669" s="97">
        <f>INDEX(バックデータ一覧!$J$4:$L$27,MATCH(計算過程!B8669,バックデータ一覧!$F$4:$F$27,0),MATCH(VLOOKUP(A8669,バックデータ一覧!$T$3:$U$367,2),バックデータ一覧!$J$3:$L$3,0))*10^-3</f>
        <v>1.256E-2</v>
      </c>
      <c r="H8669" s="97">
        <f>INDEX(バックデータ一覧!$M$4:$O$27,MATCH(計算過程!B8669,バックデータ一覧!$F$4:$F$27,0),MATCH(VLOOKUP(A8669,バックデータ一覧!$T$3:$U$367,2),バックデータ一覧!$M$3:$O$3,0))*10^-3</f>
        <v>1.8839999999999999E-2</v>
      </c>
      <c r="I8669" s="97">
        <f>INDEX(バックデータ一覧!$P$4:$R$27,MATCH(計算過程!B8669,バックデータ一覧!$F$4:$F$27,0),MATCH(VLOOKUP(A8669,バックデータ一覧!$T$3:$U$367,2),バックデータ一覧!$P$3:$R$3,0))*10^-3</f>
        <v>2.512E-2</v>
      </c>
    </row>
    <row r="8670" spans="1:9" x14ac:dyDescent="0.15">
      <c r="A8670" s="57">
        <v>42000</v>
      </c>
      <c r="B8670" s="9" t="s">
        <v>128</v>
      </c>
      <c r="C8670" s="83">
        <f t="shared" si="406"/>
        <v>1.2640000000000002E-2</v>
      </c>
      <c r="D8670" s="82">
        <f t="shared" si="405"/>
        <v>5.9400000000000008E-3</v>
      </c>
      <c r="E8670" s="81">
        <f t="shared" si="407"/>
        <v>6.7000000000000002E-3</v>
      </c>
      <c r="F8670" s="97">
        <f>INDEX(バックデータ一覧!$G$4:$I$27,MATCH(計算過程!B8670,バックデータ一覧!$F$4:$F$27,0),MATCH(VLOOKUP(A8670,バックデータ一覧!$T$3:$U$367,2),バックデータ一覧!$G$3:$I$3,0))*10^-3</f>
        <v>6.7000000000000002E-3</v>
      </c>
      <c r="G8670" s="97">
        <f>INDEX(バックデータ一覧!$J$4:$L$27,MATCH(計算過程!B8670,バックデータ一覧!$F$4:$F$27,0),MATCH(VLOOKUP(A8670,バックデータ一覧!$T$3:$U$367,2),バックデータ一覧!$J$3:$L$3,0))*10^-3</f>
        <v>1.3390000000000001E-2</v>
      </c>
      <c r="H8670" s="97">
        <f>INDEX(バックデータ一覧!$M$4:$O$27,MATCH(計算過程!B8670,バックデータ一覧!$F$4:$F$27,0),MATCH(VLOOKUP(A8670,バックデータ一覧!$T$3:$U$367,2),バックデータ一覧!$M$3:$O$3,0))*10^-3</f>
        <v>2.009E-2</v>
      </c>
      <c r="I8670" s="97">
        <f>INDEX(バックデータ一覧!$P$4:$R$27,MATCH(計算過程!B8670,バックデータ一覧!$F$4:$F$27,0),MATCH(VLOOKUP(A8670,バックデータ一覧!$T$3:$U$367,2),バックデータ一覧!$P$3:$R$3,0))*10^-3</f>
        <v>2.6790000000000001E-2</v>
      </c>
    </row>
    <row r="8671" spans="1:9" x14ac:dyDescent="0.15">
      <c r="A8671" s="57">
        <v>42001</v>
      </c>
      <c r="B8671" s="9" t="s">
        <v>105</v>
      </c>
      <c r="C8671" s="83">
        <f t="shared" si="406"/>
        <v>6.0700000000000007E-3</v>
      </c>
      <c r="D8671" s="82">
        <f t="shared" si="405"/>
        <v>5.9400000000000008E-3</v>
      </c>
      <c r="E8671" s="81">
        <f t="shared" si="407"/>
        <v>1.3000000000000002E-4</v>
      </c>
      <c r="F8671" s="97">
        <f>INDEX(バックデータ一覧!$G$4:$I$27,MATCH(計算過程!B8671,バックデータ一覧!$F$4:$F$27,0),MATCH(VLOOKUP(A8671,バックデータ一覧!$T$3:$U$367,2),バックデータ一覧!$G$3:$I$3,0))*10^-3</f>
        <v>1.3000000000000002E-4</v>
      </c>
      <c r="G8671" s="97">
        <f>INDEX(バックデータ一覧!$J$4:$L$27,MATCH(計算過程!B8671,バックデータ一覧!$F$4:$F$27,0),MATCH(VLOOKUP(A8671,バックデータ一覧!$T$3:$U$367,2),バックデータ一覧!$J$3:$L$3,0))*10^-3</f>
        <v>2.5000000000000001E-4</v>
      </c>
      <c r="H8671" s="97">
        <f>INDEX(バックデータ一覧!$M$4:$O$27,MATCH(計算過程!B8671,バックデータ一覧!$F$4:$F$27,0),MATCH(VLOOKUP(A8671,バックデータ一覧!$T$3:$U$367,2),バックデータ一覧!$M$3:$O$3,0))*10^-3</f>
        <v>3.8000000000000002E-4</v>
      </c>
      <c r="I8671" s="97">
        <f>INDEX(バックデータ一覧!$P$4:$R$27,MATCH(計算過程!B8671,バックデータ一覧!$F$4:$F$27,0),MATCH(VLOOKUP(A8671,バックデータ一覧!$T$3:$U$367,2),バックデータ一覧!$P$3:$R$3,0))*10^-3</f>
        <v>5.0000000000000001E-4</v>
      </c>
    </row>
    <row r="8672" spans="1:9" x14ac:dyDescent="0.15">
      <c r="A8672" s="57">
        <v>42001</v>
      </c>
      <c r="B8672" s="9" t="s">
        <v>106</v>
      </c>
      <c r="C8672" s="83">
        <f t="shared" si="406"/>
        <v>6.0700000000000007E-3</v>
      </c>
      <c r="D8672" s="82">
        <f t="shared" si="405"/>
        <v>5.9400000000000008E-3</v>
      </c>
      <c r="E8672" s="81">
        <f t="shared" si="407"/>
        <v>1.3000000000000002E-4</v>
      </c>
      <c r="F8672" s="97">
        <f>INDEX(バックデータ一覧!$G$4:$I$27,MATCH(計算過程!B8672,バックデータ一覧!$F$4:$F$27,0),MATCH(VLOOKUP(A8672,バックデータ一覧!$T$3:$U$367,2),バックデータ一覧!$G$3:$I$3,0))*10^-3</f>
        <v>1.3000000000000002E-4</v>
      </c>
      <c r="G8672" s="97">
        <f>INDEX(バックデータ一覧!$J$4:$L$27,MATCH(計算過程!B8672,バックデータ一覧!$F$4:$F$27,0),MATCH(VLOOKUP(A8672,バックデータ一覧!$T$3:$U$367,2),バックデータ一覧!$J$3:$L$3,0))*10^-3</f>
        <v>2.5000000000000001E-4</v>
      </c>
      <c r="H8672" s="97">
        <f>INDEX(バックデータ一覧!$M$4:$O$27,MATCH(計算過程!B8672,バックデータ一覧!$F$4:$F$27,0),MATCH(VLOOKUP(A8672,バックデータ一覧!$T$3:$U$367,2),バックデータ一覧!$M$3:$O$3,0))*10^-3</f>
        <v>3.8000000000000002E-4</v>
      </c>
      <c r="I8672" s="97">
        <f>INDEX(バックデータ一覧!$P$4:$R$27,MATCH(計算過程!B8672,バックデータ一覧!$F$4:$F$27,0),MATCH(VLOOKUP(A8672,バックデータ一覧!$T$3:$U$367,2),バックデータ一覧!$P$3:$R$3,0))*10^-3</f>
        <v>5.0000000000000001E-4</v>
      </c>
    </row>
    <row r="8673" spans="1:9" x14ac:dyDescent="0.15">
      <c r="A8673" s="57">
        <v>42001</v>
      </c>
      <c r="B8673" s="9" t="s">
        <v>107</v>
      </c>
      <c r="C8673" s="83">
        <f t="shared" si="406"/>
        <v>6.0700000000000007E-3</v>
      </c>
      <c r="D8673" s="82">
        <f t="shared" si="405"/>
        <v>5.9400000000000008E-3</v>
      </c>
      <c r="E8673" s="81">
        <f t="shared" si="407"/>
        <v>1.3000000000000002E-4</v>
      </c>
      <c r="F8673" s="97">
        <f>INDEX(バックデータ一覧!$G$4:$I$27,MATCH(計算過程!B8673,バックデータ一覧!$F$4:$F$27,0),MATCH(VLOOKUP(A8673,バックデータ一覧!$T$3:$U$367,2),バックデータ一覧!$G$3:$I$3,0))*10^-3</f>
        <v>1.3000000000000002E-4</v>
      </c>
      <c r="G8673" s="97">
        <f>INDEX(バックデータ一覧!$J$4:$L$27,MATCH(計算過程!B8673,バックデータ一覧!$F$4:$F$27,0),MATCH(VLOOKUP(A8673,バックデータ一覧!$T$3:$U$367,2),バックデータ一覧!$J$3:$L$3,0))*10^-3</f>
        <v>2.5000000000000001E-4</v>
      </c>
      <c r="H8673" s="97">
        <f>INDEX(バックデータ一覧!$M$4:$O$27,MATCH(計算過程!B8673,バックデータ一覧!$F$4:$F$27,0),MATCH(VLOOKUP(A8673,バックデータ一覧!$T$3:$U$367,2),バックデータ一覧!$M$3:$O$3,0))*10^-3</f>
        <v>3.8000000000000002E-4</v>
      </c>
      <c r="I8673" s="97">
        <f>INDEX(バックデータ一覧!$P$4:$R$27,MATCH(計算過程!B8673,バックデータ一覧!$F$4:$F$27,0),MATCH(VLOOKUP(A8673,バックデータ一覧!$T$3:$U$367,2),バックデータ一覧!$P$3:$R$3,0))*10^-3</f>
        <v>5.0000000000000001E-4</v>
      </c>
    </row>
    <row r="8674" spans="1:9" x14ac:dyDescent="0.15">
      <c r="A8674" s="57">
        <v>42001</v>
      </c>
      <c r="B8674" s="9" t="s">
        <v>108</v>
      </c>
      <c r="C8674" s="83">
        <f t="shared" si="406"/>
        <v>6.0700000000000007E-3</v>
      </c>
      <c r="D8674" s="82">
        <f t="shared" si="405"/>
        <v>5.9400000000000008E-3</v>
      </c>
      <c r="E8674" s="81">
        <f t="shared" si="407"/>
        <v>1.3000000000000002E-4</v>
      </c>
      <c r="F8674" s="97">
        <f>INDEX(バックデータ一覧!$G$4:$I$27,MATCH(計算過程!B8674,バックデータ一覧!$F$4:$F$27,0),MATCH(VLOOKUP(A8674,バックデータ一覧!$T$3:$U$367,2),バックデータ一覧!$G$3:$I$3,0))*10^-3</f>
        <v>1.3000000000000002E-4</v>
      </c>
      <c r="G8674" s="97">
        <f>INDEX(バックデータ一覧!$J$4:$L$27,MATCH(計算過程!B8674,バックデータ一覧!$F$4:$F$27,0),MATCH(VLOOKUP(A8674,バックデータ一覧!$T$3:$U$367,2),バックデータ一覧!$J$3:$L$3,0))*10^-3</f>
        <v>2.5000000000000001E-4</v>
      </c>
      <c r="H8674" s="97">
        <f>INDEX(バックデータ一覧!$M$4:$O$27,MATCH(計算過程!B8674,バックデータ一覧!$F$4:$F$27,0),MATCH(VLOOKUP(A8674,バックデータ一覧!$T$3:$U$367,2),バックデータ一覧!$M$3:$O$3,0))*10^-3</f>
        <v>3.8000000000000002E-4</v>
      </c>
      <c r="I8674" s="97">
        <f>INDEX(バックデータ一覧!$P$4:$R$27,MATCH(計算過程!B8674,バックデータ一覧!$F$4:$F$27,0),MATCH(VLOOKUP(A8674,バックデータ一覧!$T$3:$U$367,2),バックデータ一覧!$P$3:$R$3,0))*10^-3</f>
        <v>5.0000000000000001E-4</v>
      </c>
    </row>
    <row r="8675" spans="1:9" x14ac:dyDescent="0.15">
      <c r="A8675" s="57">
        <v>42001</v>
      </c>
      <c r="B8675" s="9" t="s">
        <v>109</v>
      </c>
      <c r="C8675" s="83">
        <f t="shared" si="406"/>
        <v>6.0700000000000007E-3</v>
      </c>
      <c r="D8675" s="82">
        <f t="shared" si="405"/>
        <v>5.9400000000000008E-3</v>
      </c>
      <c r="E8675" s="81">
        <f t="shared" si="407"/>
        <v>1.3000000000000002E-4</v>
      </c>
      <c r="F8675" s="97">
        <f>INDEX(バックデータ一覧!$G$4:$I$27,MATCH(計算過程!B8675,バックデータ一覧!$F$4:$F$27,0),MATCH(VLOOKUP(A8675,バックデータ一覧!$T$3:$U$367,2),バックデータ一覧!$G$3:$I$3,0))*10^-3</f>
        <v>1.3000000000000002E-4</v>
      </c>
      <c r="G8675" s="97">
        <f>INDEX(バックデータ一覧!$J$4:$L$27,MATCH(計算過程!B8675,バックデータ一覧!$F$4:$F$27,0),MATCH(VLOOKUP(A8675,バックデータ一覧!$T$3:$U$367,2),バックデータ一覧!$J$3:$L$3,0))*10^-3</f>
        <v>2.5000000000000001E-4</v>
      </c>
      <c r="H8675" s="97">
        <f>INDEX(バックデータ一覧!$M$4:$O$27,MATCH(計算過程!B8675,バックデータ一覧!$F$4:$F$27,0),MATCH(VLOOKUP(A8675,バックデータ一覧!$T$3:$U$367,2),バックデータ一覧!$M$3:$O$3,0))*10^-3</f>
        <v>3.8000000000000002E-4</v>
      </c>
      <c r="I8675" s="97">
        <f>INDEX(バックデータ一覧!$P$4:$R$27,MATCH(計算過程!B8675,バックデータ一覧!$F$4:$F$27,0),MATCH(VLOOKUP(A8675,バックデータ一覧!$T$3:$U$367,2),バックデータ一覧!$P$3:$R$3,0))*10^-3</f>
        <v>5.0000000000000001E-4</v>
      </c>
    </row>
    <row r="8676" spans="1:9" x14ac:dyDescent="0.15">
      <c r="A8676" s="57">
        <v>42001</v>
      </c>
      <c r="B8676" s="9" t="s">
        <v>110</v>
      </c>
      <c r="C8676" s="83">
        <f t="shared" si="406"/>
        <v>6.0700000000000007E-3</v>
      </c>
      <c r="D8676" s="82">
        <f t="shared" si="405"/>
        <v>5.9400000000000008E-3</v>
      </c>
      <c r="E8676" s="81">
        <f t="shared" si="407"/>
        <v>1.3000000000000002E-4</v>
      </c>
      <c r="F8676" s="97">
        <f>INDEX(バックデータ一覧!$G$4:$I$27,MATCH(計算過程!B8676,バックデータ一覧!$F$4:$F$27,0),MATCH(VLOOKUP(A8676,バックデータ一覧!$T$3:$U$367,2),バックデータ一覧!$G$3:$I$3,0))*10^-3</f>
        <v>1.3000000000000002E-4</v>
      </c>
      <c r="G8676" s="97">
        <f>INDEX(バックデータ一覧!$J$4:$L$27,MATCH(計算過程!B8676,バックデータ一覧!$F$4:$F$27,0),MATCH(VLOOKUP(A8676,バックデータ一覧!$T$3:$U$367,2),バックデータ一覧!$J$3:$L$3,0))*10^-3</f>
        <v>2.5000000000000001E-4</v>
      </c>
      <c r="H8676" s="97">
        <f>INDEX(バックデータ一覧!$M$4:$O$27,MATCH(計算過程!B8676,バックデータ一覧!$F$4:$F$27,0),MATCH(VLOOKUP(A8676,バックデータ一覧!$T$3:$U$367,2),バックデータ一覧!$M$3:$O$3,0))*10^-3</f>
        <v>3.8000000000000002E-4</v>
      </c>
      <c r="I8676" s="97">
        <f>INDEX(バックデータ一覧!$P$4:$R$27,MATCH(計算過程!B8676,バックデータ一覧!$F$4:$F$27,0),MATCH(VLOOKUP(A8676,バックデータ一覧!$T$3:$U$367,2),バックデータ一覧!$P$3:$R$3,0))*10^-3</f>
        <v>5.0000000000000001E-4</v>
      </c>
    </row>
    <row r="8677" spans="1:9" x14ac:dyDescent="0.15">
      <c r="A8677" s="57">
        <v>42001</v>
      </c>
      <c r="B8677" s="9" t="s">
        <v>111</v>
      </c>
      <c r="C8677" s="83">
        <f t="shared" si="406"/>
        <v>9.3200000000000002E-3</v>
      </c>
      <c r="D8677" s="82">
        <f t="shared" si="405"/>
        <v>5.9400000000000008E-3</v>
      </c>
      <c r="E8677" s="81">
        <f t="shared" si="407"/>
        <v>3.3799999999999998E-3</v>
      </c>
      <c r="F8677" s="97">
        <f>INDEX(バックデータ一覧!$G$4:$I$27,MATCH(計算過程!B8677,バックデータ一覧!$F$4:$F$27,0),MATCH(VLOOKUP(A8677,バックデータ一覧!$T$3:$U$367,2),バックデータ一覧!$G$3:$I$3,0))*10^-3</f>
        <v>3.3799999999999998E-3</v>
      </c>
      <c r="G8677" s="97">
        <f>INDEX(バックデータ一覧!$J$4:$L$27,MATCH(計算過程!B8677,バックデータ一覧!$F$4:$F$27,0),MATCH(VLOOKUP(A8677,バックデータ一覧!$T$3:$U$367,2),バックデータ一覧!$J$3:$L$3,0))*10^-3</f>
        <v>6.7499999999999999E-3</v>
      </c>
      <c r="H8677" s="97">
        <f>INDEX(バックデータ一覧!$M$4:$O$27,MATCH(計算過程!B8677,バックデータ一覧!$F$4:$F$27,0),MATCH(VLOOKUP(A8677,バックデータ一覧!$T$3:$U$367,2),バックデータ一覧!$M$3:$O$3,0))*10^-3</f>
        <v>1.0130000000000002E-2</v>
      </c>
      <c r="I8677" s="97">
        <f>INDEX(バックデータ一覧!$P$4:$R$27,MATCH(計算過程!B8677,バックデータ一覧!$F$4:$F$27,0),MATCH(VLOOKUP(A8677,バックデータ一覧!$T$3:$U$367,2),バックデータ一覧!$P$3:$R$3,0))*10^-3</f>
        <v>1.3509999999999999E-2</v>
      </c>
    </row>
    <row r="8678" spans="1:9" x14ac:dyDescent="0.15">
      <c r="A8678" s="57">
        <v>42001</v>
      </c>
      <c r="B8678" s="9" t="s">
        <v>112</v>
      </c>
      <c r="C8678" s="83">
        <f t="shared" si="406"/>
        <v>6.4800000000000005E-3</v>
      </c>
      <c r="D8678" s="82">
        <f t="shared" si="405"/>
        <v>5.9400000000000008E-3</v>
      </c>
      <c r="E8678" s="81">
        <f t="shared" si="407"/>
        <v>5.4000000000000001E-4</v>
      </c>
      <c r="F8678" s="97">
        <f>INDEX(バックデータ一覧!$G$4:$I$27,MATCH(計算過程!B8678,バックデータ一覧!$F$4:$F$27,0),MATCH(VLOOKUP(A8678,バックデータ一覧!$T$3:$U$367,2),バックデータ一覧!$G$3:$I$3,0))*10^-3</f>
        <v>5.4000000000000001E-4</v>
      </c>
      <c r="G8678" s="97">
        <f>INDEX(バックデータ一覧!$J$4:$L$27,MATCH(計算過程!B8678,バックデータ一覧!$F$4:$F$27,0),MATCH(VLOOKUP(A8678,バックデータ一覧!$T$3:$U$367,2),バックデータ一覧!$J$3:$L$3,0))*10^-3</f>
        <v>1.08E-3</v>
      </c>
      <c r="H8678" s="97">
        <f>INDEX(バックデータ一覧!$M$4:$O$27,MATCH(計算過程!B8678,バックデータ一覧!$F$4:$F$27,0),MATCH(VLOOKUP(A8678,バックデータ一覧!$T$3:$U$367,2),バックデータ一覧!$M$3:$O$3,0))*10^-3</f>
        <v>1.6299999999999999E-3</v>
      </c>
      <c r="I8678" s="97">
        <f>INDEX(バックデータ一覧!$P$4:$R$27,MATCH(計算過程!B8678,バックデータ一覧!$F$4:$F$27,0),MATCH(VLOOKUP(A8678,バックデータ一覧!$T$3:$U$367,2),バックデータ一覧!$P$3:$R$3,0))*10^-3</f>
        <v>2.1700000000000001E-3</v>
      </c>
    </row>
    <row r="8679" spans="1:9" x14ac:dyDescent="0.15">
      <c r="A8679" s="57">
        <v>42001</v>
      </c>
      <c r="B8679" s="9" t="s">
        <v>113</v>
      </c>
      <c r="C8679" s="83">
        <f t="shared" si="406"/>
        <v>6.4800000000000005E-3</v>
      </c>
      <c r="D8679" s="82">
        <f t="shared" si="405"/>
        <v>5.9400000000000008E-3</v>
      </c>
      <c r="E8679" s="81">
        <f t="shared" si="407"/>
        <v>5.4000000000000001E-4</v>
      </c>
      <c r="F8679" s="97">
        <f>INDEX(バックデータ一覧!$G$4:$I$27,MATCH(計算過程!B8679,バックデータ一覧!$F$4:$F$27,0),MATCH(VLOOKUP(A8679,バックデータ一覧!$T$3:$U$367,2),バックデータ一覧!$G$3:$I$3,0))*10^-3</f>
        <v>5.4000000000000001E-4</v>
      </c>
      <c r="G8679" s="97">
        <f>INDEX(バックデータ一覧!$J$4:$L$27,MATCH(計算過程!B8679,バックデータ一覧!$F$4:$F$27,0),MATCH(VLOOKUP(A8679,バックデータ一覧!$T$3:$U$367,2),バックデータ一覧!$J$3:$L$3,0))*10^-3</f>
        <v>1.08E-3</v>
      </c>
      <c r="H8679" s="97">
        <f>INDEX(バックデータ一覧!$M$4:$O$27,MATCH(計算過程!B8679,バックデータ一覧!$F$4:$F$27,0),MATCH(VLOOKUP(A8679,バックデータ一覧!$T$3:$U$367,2),バックデータ一覧!$M$3:$O$3,0))*10^-3</f>
        <v>1.6299999999999999E-3</v>
      </c>
      <c r="I8679" s="97">
        <f>INDEX(バックデータ一覧!$P$4:$R$27,MATCH(計算過程!B8679,バックデータ一覧!$F$4:$F$27,0),MATCH(VLOOKUP(A8679,バックデータ一覧!$T$3:$U$367,2),バックデータ一覧!$P$3:$R$3,0))*10^-3</f>
        <v>2.1700000000000001E-3</v>
      </c>
    </row>
    <row r="8680" spans="1:9" x14ac:dyDescent="0.15">
      <c r="A8680" s="57">
        <v>42001</v>
      </c>
      <c r="B8680" s="9" t="s">
        <v>114</v>
      </c>
      <c r="C8680" s="83">
        <f t="shared" si="406"/>
        <v>6.0700000000000007E-3</v>
      </c>
      <c r="D8680" s="82">
        <f t="shared" si="405"/>
        <v>5.9400000000000008E-3</v>
      </c>
      <c r="E8680" s="81">
        <f t="shared" si="407"/>
        <v>1.3000000000000002E-4</v>
      </c>
      <c r="F8680" s="97">
        <f>INDEX(バックデータ一覧!$G$4:$I$27,MATCH(計算過程!B8680,バックデータ一覧!$F$4:$F$27,0),MATCH(VLOOKUP(A8680,バックデータ一覧!$T$3:$U$367,2),バックデータ一覧!$G$3:$I$3,0))*10^-3</f>
        <v>1.3000000000000002E-4</v>
      </c>
      <c r="G8680" s="97">
        <f>INDEX(バックデータ一覧!$J$4:$L$27,MATCH(計算過程!B8680,バックデータ一覧!$F$4:$F$27,0),MATCH(VLOOKUP(A8680,バックデータ一覧!$T$3:$U$367,2),バックデータ一覧!$J$3:$L$3,0))*10^-3</f>
        <v>2.5000000000000001E-4</v>
      </c>
      <c r="H8680" s="97">
        <f>INDEX(バックデータ一覧!$M$4:$O$27,MATCH(計算過程!B8680,バックデータ一覧!$F$4:$F$27,0),MATCH(VLOOKUP(A8680,バックデータ一覧!$T$3:$U$367,2),バックデータ一覧!$M$3:$O$3,0))*10^-3</f>
        <v>3.8000000000000002E-4</v>
      </c>
      <c r="I8680" s="97">
        <f>INDEX(バックデータ一覧!$P$4:$R$27,MATCH(計算過程!B8680,バックデータ一覧!$F$4:$F$27,0),MATCH(VLOOKUP(A8680,バックデータ一覧!$T$3:$U$367,2),バックデータ一覧!$P$3:$R$3,0))*10^-3</f>
        <v>5.0000000000000001E-4</v>
      </c>
    </row>
    <row r="8681" spans="1:9" x14ac:dyDescent="0.15">
      <c r="A8681" s="57">
        <v>42001</v>
      </c>
      <c r="B8681" s="9" t="s">
        <v>115</v>
      </c>
      <c r="C8681" s="83">
        <f t="shared" si="406"/>
        <v>6.2700000000000013E-3</v>
      </c>
      <c r="D8681" s="82">
        <f t="shared" si="405"/>
        <v>5.9400000000000008E-3</v>
      </c>
      <c r="E8681" s="81">
        <f t="shared" si="407"/>
        <v>3.3E-4</v>
      </c>
      <c r="F8681" s="97">
        <f>INDEX(バックデータ一覧!$G$4:$I$27,MATCH(計算過程!B8681,バックデータ一覧!$F$4:$F$27,0),MATCH(VLOOKUP(A8681,バックデータ一覧!$T$3:$U$367,2),バックデータ一覧!$G$3:$I$3,0))*10^-3</f>
        <v>3.3E-4</v>
      </c>
      <c r="G8681" s="97">
        <f>INDEX(バックデータ一覧!$J$4:$L$27,MATCH(計算過程!B8681,バックデータ一覧!$F$4:$F$27,0),MATCH(VLOOKUP(A8681,バックデータ一覧!$T$3:$U$367,2),バックデータ一覧!$J$3:$L$3,0))*10^-3</f>
        <v>6.7000000000000002E-4</v>
      </c>
      <c r="H8681" s="97">
        <f>INDEX(バックデータ一覧!$M$4:$O$27,MATCH(計算過程!B8681,バックデータ一覧!$F$4:$F$27,0),MATCH(VLOOKUP(A8681,バックデータ一覧!$T$3:$U$367,2),バックデータ一覧!$M$3:$O$3,0))*10^-3</f>
        <v>1E-3</v>
      </c>
      <c r="I8681" s="97">
        <f>INDEX(バックデータ一覧!$P$4:$R$27,MATCH(計算過程!B8681,バックデータ一覧!$F$4:$F$27,0),MATCH(VLOOKUP(A8681,バックデータ一覧!$T$3:$U$367,2),バックデータ一覧!$P$3:$R$3,0))*10^-3</f>
        <v>1.33E-3</v>
      </c>
    </row>
    <row r="8682" spans="1:9" x14ac:dyDescent="0.15">
      <c r="A8682" s="57">
        <v>42001</v>
      </c>
      <c r="B8682" s="9" t="s">
        <v>116</v>
      </c>
      <c r="C8682" s="83">
        <f t="shared" si="406"/>
        <v>6.0700000000000007E-3</v>
      </c>
      <c r="D8682" s="82">
        <f t="shared" si="405"/>
        <v>5.9400000000000008E-3</v>
      </c>
      <c r="E8682" s="81">
        <f t="shared" si="407"/>
        <v>1.3000000000000002E-4</v>
      </c>
      <c r="F8682" s="97">
        <f>INDEX(バックデータ一覧!$G$4:$I$27,MATCH(計算過程!B8682,バックデータ一覧!$F$4:$F$27,0),MATCH(VLOOKUP(A8682,バックデータ一覧!$T$3:$U$367,2),バックデータ一覧!$G$3:$I$3,0))*10^-3</f>
        <v>1.3000000000000002E-4</v>
      </c>
      <c r="G8682" s="97">
        <f>INDEX(バックデータ一覧!$J$4:$L$27,MATCH(計算過程!B8682,バックデータ一覧!$F$4:$F$27,0),MATCH(VLOOKUP(A8682,バックデータ一覧!$T$3:$U$367,2),バックデータ一覧!$J$3:$L$3,0))*10^-3</f>
        <v>2.5000000000000001E-4</v>
      </c>
      <c r="H8682" s="97">
        <f>INDEX(バックデータ一覧!$M$4:$O$27,MATCH(計算過程!B8682,バックデータ一覧!$F$4:$F$27,0),MATCH(VLOOKUP(A8682,バックデータ一覧!$T$3:$U$367,2),バックデータ一覧!$M$3:$O$3,0))*10^-3</f>
        <v>3.8000000000000002E-4</v>
      </c>
      <c r="I8682" s="97">
        <f>INDEX(バックデータ一覧!$P$4:$R$27,MATCH(計算過程!B8682,バックデータ一覧!$F$4:$F$27,0),MATCH(VLOOKUP(A8682,バックデータ一覧!$T$3:$U$367,2),バックデータ一覧!$P$3:$R$3,0))*10^-3</f>
        <v>5.0000000000000001E-4</v>
      </c>
    </row>
    <row r="8683" spans="1:9" x14ac:dyDescent="0.15">
      <c r="A8683" s="57">
        <v>42001</v>
      </c>
      <c r="B8683" s="9" t="s">
        <v>117</v>
      </c>
      <c r="C8683" s="83">
        <f t="shared" si="406"/>
        <v>9.3200000000000002E-3</v>
      </c>
      <c r="D8683" s="82">
        <f t="shared" si="405"/>
        <v>5.9400000000000008E-3</v>
      </c>
      <c r="E8683" s="81">
        <f t="shared" si="407"/>
        <v>3.3799999999999998E-3</v>
      </c>
      <c r="F8683" s="97">
        <f>INDEX(バックデータ一覧!$G$4:$I$27,MATCH(計算過程!B8683,バックデータ一覧!$F$4:$F$27,0),MATCH(VLOOKUP(A8683,バックデータ一覧!$T$3:$U$367,2),バックデータ一覧!$G$3:$I$3,0))*10^-3</f>
        <v>3.3799999999999998E-3</v>
      </c>
      <c r="G8683" s="97">
        <f>INDEX(バックデータ一覧!$J$4:$L$27,MATCH(計算過程!B8683,バックデータ一覧!$F$4:$F$27,0),MATCH(VLOOKUP(A8683,バックデータ一覧!$T$3:$U$367,2),バックデータ一覧!$J$3:$L$3,0))*10^-3</f>
        <v>6.7499999999999999E-3</v>
      </c>
      <c r="H8683" s="97">
        <f>INDEX(バックデータ一覧!$M$4:$O$27,MATCH(計算過程!B8683,バックデータ一覧!$F$4:$F$27,0),MATCH(VLOOKUP(A8683,バックデータ一覧!$T$3:$U$367,2),バックデータ一覧!$M$3:$O$3,0))*10^-3</f>
        <v>1.0130000000000002E-2</v>
      </c>
      <c r="I8683" s="97">
        <f>INDEX(バックデータ一覧!$P$4:$R$27,MATCH(計算過程!B8683,バックデータ一覧!$F$4:$F$27,0),MATCH(VLOOKUP(A8683,バックデータ一覧!$T$3:$U$367,2),バックデータ一覧!$P$3:$R$3,0))*10^-3</f>
        <v>1.3509999999999999E-2</v>
      </c>
    </row>
    <row r="8684" spans="1:9" x14ac:dyDescent="0.15">
      <c r="A8684" s="57">
        <v>42001</v>
      </c>
      <c r="B8684" s="9" t="s">
        <v>118</v>
      </c>
      <c r="C8684" s="83">
        <f t="shared" si="406"/>
        <v>6.2700000000000013E-3</v>
      </c>
      <c r="D8684" s="82">
        <f t="shared" si="405"/>
        <v>5.9400000000000008E-3</v>
      </c>
      <c r="E8684" s="81">
        <f t="shared" si="407"/>
        <v>3.3E-4</v>
      </c>
      <c r="F8684" s="97">
        <f>INDEX(バックデータ一覧!$G$4:$I$27,MATCH(計算過程!B8684,バックデータ一覧!$F$4:$F$27,0),MATCH(VLOOKUP(A8684,バックデータ一覧!$T$3:$U$367,2),バックデータ一覧!$G$3:$I$3,0))*10^-3</f>
        <v>3.3E-4</v>
      </c>
      <c r="G8684" s="97">
        <f>INDEX(バックデータ一覧!$J$4:$L$27,MATCH(計算過程!B8684,バックデータ一覧!$F$4:$F$27,0),MATCH(VLOOKUP(A8684,バックデータ一覧!$T$3:$U$367,2),バックデータ一覧!$J$3:$L$3,0))*10^-3</f>
        <v>6.7000000000000002E-4</v>
      </c>
      <c r="H8684" s="97">
        <f>INDEX(バックデータ一覧!$M$4:$O$27,MATCH(計算過程!B8684,バックデータ一覧!$F$4:$F$27,0),MATCH(VLOOKUP(A8684,バックデータ一覧!$T$3:$U$367,2),バックデータ一覧!$M$3:$O$3,0))*10^-3</f>
        <v>1E-3</v>
      </c>
      <c r="I8684" s="97">
        <f>INDEX(バックデータ一覧!$P$4:$R$27,MATCH(計算過程!B8684,バックデータ一覧!$F$4:$F$27,0),MATCH(VLOOKUP(A8684,バックデータ一覧!$T$3:$U$367,2),バックデータ一覧!$P$3:$R$3,0))*10^-3</f>
        <v>1.33E-3</v>
      </c>
    </row>
    <row r="8685" spans="1:9" x14ac:dyDescent="0.15">
      <c r="A8685" s="57">
        <v>42001</v>
      </c>
      <c r="B8685" s="9" t="s">
        <v>119</v>
      </c>
      <c r="C8685" s="83">
        <f t="shared" si="406"/>
        <v>6.0700000000000007E-3</v>
      </c>
      <c r="D8685" s="82">
        <f t="shared" si="405"/>
        <v>5.9400000000000008E-3</v>
      </c>
      <c r="E8685" s="81">
        <f t="shared" si="407"/>
        <v>1.3000000000000002E-4</v>
      </c>
      <c r="F8685" s="97">
        <f>INDEX(バックデータ一覧!$G$4:$I$27,MATCH(計算過程!B8685,バックデータ一覧!$F$4:$F$27,0),MATCH(VLOOKUP(A8685,バックデータ一覧!$T$3:$U$367,2),バックデータ一覧!$G$3:$I$3,0))*10^-3</f>
        <v>1.3000000000000002E-4</v>
      </c>
      <c r="G8685" s="97">
        <f>INDEX(バックデータ一覧!$J$4:$L$27,MATCH(計算過程!B8685,バックデータ一覧!$F$4:$F$27,0),MATCH(VLOOKUP(A8685,バックデータ一覧!$T$3:$U$367,2),バックデータ一覧!$J$3:$L$3,0))*10^-3</f>
        <v>2.5000000000000001E-4</v>
      </c>
      <c r="H8685" s="97">
        <f>INDEX(バックデータ一覧!$M$4:$O$27,MATCH(計算過程!B8685,バックデータ一覧!$F$4:$F$27,0),MATCH(VLOOKUP(A8685,バックデータ一覧!$T$3:$U$367,2),バックデータ一覧!$M$3:$O$3,0))*10^-3</f>
        <v>3.8000000000000002E-4</v>
      </c>
      <c r="I8685" s="97">
        <f>INDEX(バックデータ一覧!$P$4:$R$27,MATCH(計算過程!B8685,バックデータ一覧!$F$4:$F$27,0),MATCH(VLOOKUP(A8685,バックデータ一覧!$T$3:$U$367,2),バックデータ一覧!$P$3:$R$3,0))*10^-3</f>
        <v>5.0000000000000001E-4</v>
      </c>
    </row>
    <row r="8686" spans="1:9" x14ac:dyDescent="0.15">
      <c r="A8686" s="57">
        <v>42001</v>
      </c>
      <c r="B8686" s="9" t="s">
        <v>120</v>
      </c>
      <c r="C8686" s="83">
        <f t="shared" si="406"/>
        <v>6.0700000000000007E-3</v>
      </c>
      <c r="D8686" s="82">
        <f t="shared" si="405"/>
        <v>5.9400000000000008E-3</v>
      </c>
      <c r="E8686" s="81">
        <f t="shared" si="407"/>
        <v>1.3000000000000002E-4</v>
      </c>
      <c r="F8686" s="97">
        <f>INDEX(バックデータ一覧!$G$4:$I$27,MATCH(計算過程!B8686,バックデータ一覧!$F$4:$F$27,0),MATCH(VLOOKUP(A8686,バックデータ一覧!$T$3:$U$367,2),バックデータ一覧!$G$3:$I$3,0))*10^-3</f>
        <v>1.3000000000000002E-4</v>
      </c>
      <c r="G8686" s="97">
        <f>INDEX(バックデータ一覧!$J$4:$L$27,MATCH(計算過程!B8686,バックデータ一覧!$F$4:$F$27,0),MATCH(VLOOKUP(A8686,バックデータ一覧!$T$3:$U$367,2),バックデータ一覧!$J$3:$L$3,0))*10^-3</f>
        <v>2.5000000000000001E-4</v>
      </c>
      <c r="H8686" s="97">
        <f>INDEX(バックデータ一覧!$M$4:$O$27,MATCH(計算過程!B8686,バックデータ一覧!$F$4:$F$27,0),MATCH(VLOOKUP(A8686,バックデータ一覧!$T$3:$U$367,2),バックデータ一覧!$M$3:$O$3,0))*10^-3</f>
        <v>3.8000000000000002E-4</v>
      </c>
      <c r="I8686" s="97">
        <f>INDEX(バックデータ一覧!$P$4:$R$27,MATCH(計算過程!B8686,バックデータ一覧!$F$4:$F$27,0),MATCH(VLOOKUP(A8686,バックデータ一覧!$T$3:$U$367,2),バックデータ一覧!$P$3:$R$3,0))*10^-3</f>
        <v>5.0000000000000001E-4</v>
      </c>
    </row>
    <row r="8687" spans="1:9" x14ac:dyDescent="0.15">
      <c r="A8687" s="57">
        <v>42001</v>
      </c>
      <c r="B8687" s="9" t="s">
        <v>121</v>
      </c>
      <c r="C8687" s="83">
        <f t="shared" si="406"/>
        <v>6.2700000000000013E-3</v>
      </c>
      <c r="D8687" s="82">
        <f t="shared" si="405"/>
        <v>5.9400000000000008E-3</v>
      </c>
      <c r="E8687" s="81">
        <f t="shared" si="407"/>
        <v>3.3E-4</v>
      </c>
      <c r="F8687" s="97">
        <f>INDEX(バックデータ一覧!$G$4:$I$27,MATCH(計算過程!B8687,バックデータ一覧!$F$4:$F$27,0),MATCH(VLOOKUP(A8687,バックデータ一覧!$T$3:$U$367,2),バックデータ一覧!$G$3:$I$3,0))*10^-3</f>
        <v>3.3E-4</v>
      </c>
      <c r="G8687" s="97">
        <f>INDEX(バックデータ一覧!$J$4:$L$27,MATCH(計算過程!B8687,バックデータ一覧!$F$4:$F$27,0),MATCH(VLOOKUP(A8687,バックデータ一覧!$T$3:$U$367,2),バックデータ一覧!$J$3:$L$3,0))*10^-3</f>
        <v>6.7000000000000002E-4</v>
      </c>
      <c r="H8687" s="97">
        <f>INDEX(バックデータ一覧!$M$4:$O$27,MATCH(計算過程!B8687,バックデータ一覧!$F$4:$F$27,0),MATCH(VLOOKUP(A8687,バックデータ一覧!$T$3:$U$367,2),バックデータ一覧!$M$3:$O$3,0))*10^-3</f>
        <v>1E-3</v>
      </c>
      <c r="I8687" s="97">
        <f>INDEX(バックデータ一覧!$P$4:$R$27,MATCH(計算過程!B8687,バックデータ一覧!$F$4:$F$27,0),MATCH(VLOOKUP(A8687,バックデータ一覧!$T$3:$U$367,2),バックデータ一覧!$P$3:$R$3,0))*10^-3</f>
        <v>1.33E-3</v>
      </c>
    </row>
    <row r="8688" spans="1:9" x14ac:dyDescent="0.15">
      <c r="A8688" s="57">
        <v>42001</v>
      </c>
      <c r="B8688" s="9" t="s">
        <v>122</v>
      </c>
      <c r="C8688" s="83">
        <f t="shared" si="406"/>
        <v>6.2700000000000013E-3</v>
      </c>
      <c r="D8688" s="82">
        <f t="shared" si="405"/>
        <v>5.9400000000000008E-3</v>
      </c>
      <c r="E8688" s="81">
        <f t="shared" si="407"/>
        <v>3.3E-4</v>
      </c>
      <c r="F8688" s="97">
        <f>INDEX(バックデータ一覧!$G$4:$I$27,MATCH(計算過程!B8688,バックデータ一覧!$F$4:$F$27,0),MATCH(VLOOKUP(A8688,バックデータ一覧!$T$3:$U$367,2),バックデータ一覧!$G$3:$I$3,0))*10^-3</f>
        <v>3.3E-4</v>
      </c>
      <c r="G8688" s="97">
        <f>INDEX(バックデータ一覧!$J$4:$L$27,MATCH(計算過程!B8688,バックデータ一覧!$F$4:$F$27,0),MATCH(VLOOKUP(A8688,バックデータ一覧!$T$3:$U$367,2),バックデータ一覧!$J$3:$L$3,0))*10^-3</f>
        <v>6.7000000000000002E-4</v>
      </c>
      <c r="H8688" s="97">
        <f>INDEX(バックデータ一覧!$M$4:$O$27,MATCH(計算過程!B8688,バックデータ一覧!$F$4:$F$27,0),MATCH(VLOOKUP(A8688,バックデータ一覧!$T$3:$U$367,2),バックデータ一覧!$M$3:$O$3,0))*10^-3</f>
        <v>1E-3</v>
      </c>
      <c r="I8688" s="97">
        <f>INDEX(バックデータ一覧!$P$4:$R$27,MATCH(計算過程!B8688,バックデータ一覧!$F$4:$F$27,0),MATCH(VLOOKUP(A8688,バックデータ一覧!$T$3:$U$367,2),バックデータ一覧!$P$3:$R$3,0))*10^-3</f>
        <v>1.33E-3</v>
      </c>
    </row>
    <row r="8689" spans="1:9" x14ac:dyDescent="0.15">
      <c r="A8689" s="57">
        <v>42001</v>
      </c>
      <c r="B8689" s="9" t="s">
        <v>123</v>
      </c>
      <c r="C8689" s="83">
        <f t="shared" si="406"/>
        <v>1.2360000000000001E-2</v>
      </c>
      <c r="D8689" s="82">
        <f t="shared" si="405"/>
        <v>5.9400000000000008E-3</v>
      </c>
      <c r="E8689" s="81">
        <f t="shared" si="407"/>
        <v>6.4200000000000004E-3</v>
      </c>
      <c r="F8689" s="97">
        <f>INDEX(バックデータ一覧!$G$4:$I$27,MATCH(計算過程!B8689,バックデータ一覧!$F$4:$F$27,0),MATCH(VLOOKUP(A8689,バックデータ一覧!$T$3:$U$367,2),バックデータ一覧!$G$3:$I$3,0))*10^-3</f>
        <v>6.4200000000000004E-3</v>
      </c>
      <c r="G8689" s="97">
        <f>INDEX(バックデータ一覧!$J$4:$L$27,MATCH(計算過程!B8689,バックデータ一覧!$F$4:$F$27,0),MATCH(VLOOKUP(A8689,バックデータ一覧!$T$3:$U$367,2),バックデータ一覧!$J$3:$L$3,0))*10^-3</f>
        <v>1.2840000000000001E-2</v>
      </c>
      <c r="H8689" s="97">
        <f>INDEX(バックデータ一覧!$M$4:$O$27,MATCH(計算過程!B8689,バックデータ一覧!$F$4:$F$27,0),MATCH(VLOOKUP(A8689,バックデータ一覧!$T$3:$U$367,2),バックデータ一覧!$M$3:$O$3,0))*10^-3</f>
        <v>1.9260000000000003E-2</v>
      </c>
      <c r="I8689" s="97">
        <f>INDEX(バックデータ一覧!$P$4:$R$27,MATCH(計算過程!B8689,バックデータ一覧!$F$4:$F$27,0),MATCH(VLOOKUP(A8689,バックデータ一覧!$T$3:$U$367,2),バックデータ一覧!$P$3:$R$3,0))*10^-3</f>
        <v>2.5680000000000001E-2</v>
      </c>
    </row>
    <row r="8690" spans="1:9" x14ac:dyDescent="0.15">
      <c r="A8690" s="57">
        <v>42001</v>
      </c>
      <c r="B8690" s="9" t="s">
        <v>124</v>
      </c>
      <c r="C8690" s="83">
        <f t="shared" si="406"/>
        <v>1.2360000000000001E-2</v>
      </c>
      <c r="D8690" s="82">
        <f t="shared" si="405"/>
        <v>5.9400000000000008E-3</v>
      </c>
      <c r="E8690" s="81">
        <f t="shared" si="407"/>
        <v>6.4200000000000004E-3</v>
      </c>
      <c r="F8690" s="97">
        <f>INDEX(バックデータ一覧!$G$4:$I$27,MATCH(計算過程!B8690,バックデータ一覧!$F$4:$F$27,0),MATCH(VLOOKUP(A8690,バックデータ一覧!$T$3:$U$367,2),バックデータ一覧!$G$3:$I$3,0))*10^-3</f>
        <v>6.4200000000000004E-3</v>
      </c>
      <c r="G8690" s="97">
        <f>INDEX(バックデータ一覧!$J$4:$L$27,MATCH(計算過程!B8690,バックデータ一覧!$F$4:$F$27,0),MATCH(VLOOKUP(A8690,バックデータ一覧!$T$3:$U$367,2),バックデータ一覧!$J$3:$L$3,0))*10^-3</f>
        <v>1.2840000000000001E-2</v>
      </c>
      <c r="H8690" s="97">
        <f>INDEX(バックデータ一覧!$M$4:$O$27,MATCH(計算過程!B8690,バックデータ一覧!$F$4:$F$27,0),MATCH(VLOOKUP(A8690,バックデータ一覧!$T$3:$U$367,2),バックデータ一覧!$M$3:$O$3,0))*10^-3</f>
        <v>1.9260000000000003E-2</v>
      </c>
      <c r="I8690" s="97">
        <f>INDEX(バックデータ一覧!$P$4:$R$27,MATCH(計算過程!B8690,バックデータ一覧!$F$4:$F$27,0),MATCH(VLOOKUP(A8690,バックデータ一覧!$T$3:$U$367,2),バックデータ一覧!$P$3:$R$3,0))*10^-3</f>
        <v>2.5680000000000001E-2</v>
      </c>
    </row>
    <row r="8691" spans="1:9" x14ac:dyDescent="0.15">
      <c r="A8691" s="57">
        <v>42001</v>
      </c>
      <c r="B8691" s="9" t="s">
        <v>125</v>
      </c>
      <c r="C8691" s="83">
        <f t="shared" si="406"/>
        <v>6.2700000000000013E-3</v>
      </c>
      <c r="D8691" s="82">
        <f t="shared" si="405"/>
        <v>5.9400000000000008E-3</v>
      </c>
      <c r="E8691" s="81">
        <f t="shared" si="407"/>
        <v>3.3E-4</v>
      </c>
      <c r="F8691" s="97">
        <f>INDEX(バックデータ一覧!$G$4:$I$27,MATCH(計算過程!B8691,バックデータ一覧!$F$4:$F$27,0),MATCH(VLOOKUP(A8691,バックデータ一覧!$T$3:$U$367,2),バックデータ一覧!$G$3:$I$3,0))*10^-3</f>
        <v>3.3E-4</v>
      </c>
      <c r="G8691" s="97">
        <f>INDEX(バックデータ一覧!$J$4:$L$27,MATCH(計算過程!B8691,バックデータ一覧!$F$4:$F$27,0),MATCH(VLOOKUP(A8691,バックデータ一覧!$T$3:$U$367,2),バックデータ一覧!$J$3:$L$3,0))*10^-3</f>
        <v>6.7000000000000002E-4</v>
      </c>
      <c r="H8691" s="97">
        <f>INDEX(バックデータ一覧!$M$4:$O$27,MATCH(計算過程!B8691,バックデータ一覧!$F$4:$F$27,0),MATCH(VLOOKUP(A8691,バックデータ一覧!$T$3:$U$367,2),バックデータ一覧!$M$3:$O$3,0))*10^-3</f>
        <v>1E-3</v>
      </c>
      <c r="I8691" s="97">
        <f>INDEX(バックデータ一覧!$P$4:$R$27,MATCH(計算過程!B8691,バックデータ一覧!$F$4:$F$27,0),MATCH(VLOOKUP(A8691,バックデータ一覧!$T$3:$U$367,2),バックデータ一覧!$P$3:$R$3,0))*10^-3</f>
        <v>1.33E-3</v>
      </c>
    </row>
    <row r="8692" spans="1:9" x14ac:dyDescent="0.15">
      <c r="A8692" s="57">
        <v>42001</v>
      </c>
      <c r="B8692" s="9" t="s">
        <v>126</v>
      </c>
      <c r="C8692" s="83">
        <f t="shared" si="406"/>
        <v>6.2700000000000013E-3</v>
      </c>
      <c r="D8692" s="82">
        <f t="shared" si="405"/>
        <v>5.9400000000000008E-3</v>
      </c>
      <c r="E8692" s="81">
        <f t="shared" si="407"/>
        <v>3.3E-4</v>
      </c>
      <c r="F8692" s="97">
        <f>INDEX(バックデータ一覧!$G$4:$I$27,MATCH(計算過程!B8692,バックデータ一覧!$F$4:$F$27,0),MATCH(VLOOKUP(A8692,バックデータ一覧!$T$3:$U$367,2),バックデータ一覧!$G$3:$I$3,0))*10^-3</f>
        <v>3.3E-4</v>
      </c>
      <c r="G8692" s="97">
        <f>INDEX(バックデータ一覧!$J$4:$L$27,MATCH(計算過程!B8692,バックデータ一覧!$F$4:$F$27,0),MATCH(VLOOKUP(A8692,バックデータ一覧!$T$3:$U$367,2),バックデータ一覧!$J$3:$L$3,0))*10^-3</f>
        <v>6.7000000000000002E-4</v>
      </c>
      <c r="H8692" s="97">
        <f>INDEX(バックデータ一覧!$M$4:$O$27,MATCH(計算過程!B8692,バックデータ一覧!$F$4:$F$27,0),MATCH(VLOOKUP(A8692,バックデータ一覧!$T$3:$U$367,2),バックデータ一覧!$M$3:$O$3,0))*10^-3</f>
        <v>1E-3</v>
      </c>
      <c r="I8692" s="97">
        <f>INDEX(バックデータ一覧!$P$4:$R$27,MATCH(計算過程!B8692,バックデータ一覧!$F$4:$F$27,0),MATCH(VLOOKUP(A8692,バックデータ一覧!$T$3:$U$367,2),バックデータ一覧!$P$3:$R$3,0))*10^-3</f>
        <v>1.33E-3</v>
      </c>
    </row>
    <row r="8693" spans="1:9" x14ac:dyDescent="0.15">
      <c r="A8693" s="57">
        <v>42001</v>
      </c>
      <c r="B8693" s="9" t="s">
        <v>127</v>
      </c>
      <c r="C8693" s="83">
        <f t="shared" si="406"/>
        <v>1.2220000000000002E-2</v>
      </c>
      <c r="D8693" s="82">
        <f t="shared" si="405"/>
        <v>5.9400000000000008E-3</v>
      </c>
      <c r="E8693" s="81">
        <f t="shared" si="407"/>
        <v>6.28E-3</v>
      </c>
      <c r="F8693" s="97">
        <f>INDEX(バックデータ一覧!$G$4:$I$27,MATCH(計算過程!B8693,バックデータ一覧!$F$4:$F$27,0),MATCH(VLOOKUP(A8693,バックデータ一覧!$T$3:$U$367,2),バックデータ一覧!$G$3:$I$3,0))*10^-3</f>
        <v>6.28E-3</v>
      </c>
      <c r="G8693" s="97">
        <f>INDEX(バックデータ一覧!$J$4:$L$27,MATCH(計算過程!B8693,バックデータ一覧!$F$4:$F$27,0),MATCH(VLOOKUP(A8693,バックデータ一覧!$T$3:$U$367,2),バックデータ一覧!$J$3:$L$3,0))*10^-3</f>
        <v>1.256E-2</v>
      </c>
      <c r="H8693" s="97">
        <f>INDEX(バックデータ一覧!$M$4:$O$27,MATCH(計算過程!B8693,バックデータ一覧!$F$4:$F$27,0),MATCH(VLOOKUP(A8693,バックデータ一覧!$T$3:$U$367,2),バックデータ一覧!$M$3:$O$3,0))*10^-3</f>
        <v>1.8839999999999999E-2</v>
      </c>
      <c r="I8693" s="97">
        <f>INDEX(バックデータ一覧!$P$4:$R$27,MATCH(計算過程!B8693,バックデータ一覧!$F$4:$F$27,0),MATCH(VLOOKUP(A8693,バックデータ一覧!$T$3:$U$367,2),バックデータ一覧!$P$3:$R$3,0))*10^-3</f>
        <v>2.512E-2</v>
      </c>
    </row>
    <row r="8694" spans="1:9" x14ac:dyDescent="0.15">
      <c r="A8694" s="57">
        <v>42001</v>
      </c>
      <c r="B8694" s="9" t="s">
        <v>128</v>
      </c>
      <c r="C8694" s="83">
        <f t="shared" si="406"/>
        <v>1.2640000000000002E-2</v>
      </c>
      <c r="D8694" s="82">
        <f t="shared" si="405"/>
        <v>5.9400000000000008E-3</v>
      </c>
      <c r="E8694" s="81">
        <f t="shared" si="407"/>
        <v>6.7000000000000002E-3</v>
      </c>
      <c r="F8694" s="97">
        <f>INDEX(バックデータ一覧!$G$4:$I$27,MATCH(計算過程!B8694,バックデータ一覧!$F$4:$F$27,0),MATCH(VLOOKUP(A8694,バックデータ一覧!$T$3:$U$367,2),バックデータ一覧!$G$3:$I$3,0))*10^-3</f>
        <v>6.7000000000000002E-3</v>
      </c>
      <c r="G8694" s="97">
        <f>INDEX(バックデータ一覧!$J$4:$L$27,MATCH(計算過程!B8694,バックデータ一覧!$F$4:$F$27,0),MATCH(VLOOKUP(A8694,バックデータ一覧!$T$3:$U$367,2),バックデータ一覧!$J$3:$L$3,0))*10^-3</f>
        <v>1.3390000000000001E-2</v>
      </c>
      <c r="H8694" s="97">
        <f>INDEX(バックデータ一覧!$M$4:$O$27,MATCH(計算過程!B8694,バックデータ一覧!$F$4:$F$27,0),MATCH(VLOOKUP(A8694,バックデータ一覧!$T$3:$U$367,2),バックデータ一覧!$M$3:$O$3,0))*10^-3</f>
        <v>2.009E-2</v>
      </c>
      <c r="I8694" s="97">
        <f>INDEX(バックデータ一覧!$P$4:$R$27,MATCH(計算過程!B8694,バックデータ一覧!$F$4:$F$27,0),MATCH(VLOOKUP(A8694,バックデータ一覧!$T$3:$U$367,2),バックデータ一覧!$P$3:$R$3,0))*10^-3</f>
        <v>2.6790000000000001E-2</v>
      </c>
    </row>
    <row r="8695" spans="1:9" x14ac:dyDescent="0.15">
      <c r="A8695" s="57">
        <v>42002</v>
      </c>
      <c r="B8695" s="9" t="s">
        <v>105</v>
      </c>
      <c r="C8695" s="83">
        <f t="shared" si="406"/>
        <v>6.0700000000000007E-3</v>
      </c>
      <c r="D8695" s="82">
        <f t="shared" si="405"/>
        <v>5.9400000000000008E-3</v>
      </c>
      <c r="E8695" s="81">
        <f t="shared" si="407"/>
        <v>1.3000000000000002E-4</v>
      </c>
      <c r="F8695" s="97">
        <f>INDEX(バックデータ一覧!$G$4:$I$27,MATCH(計算過程!B8695,バックデータ一覧!$F$4:$F$27,0),MATCH(VLOOKUP(A8695,バックデータ一覧!$T$3:$U$367,2),バックデータ一覧!$G$3:$I$3,0))*10^-3</f>
        <v>1.3000000000000002E-4</v>
      </c>
      <c r="G8695" s="97">
        <f>INDEX(バックデータ一覧!$J$4:$L$27,MATCH(計算過程!B8695,バックデータ一覧!$F$4:$F$27,0),MATCH(VLOOKUP(A8695,バックデータ一覧!$T$3:$U$367,2),バックデータ一覧!$J$3:$L$3,0))*10^-3</f>
        <v>2.5000000000000001E-4</v>
      </c>
      <c r="H8695" s="97">
        <f>INDEX(バックデータ一覧!$M$4:$O$27,MATCH(計算過程!B8695,バックデータ一覧!$F$4:$F$27,0),MATCH(VLOOKUP(A8695,バックデータ一覧!$T$3:$U$367,2),バックデータ一覧!$M$3:$O$3,0))*10^-3</f>
        <v>3.8000000000000002E-4</v>
      </c>
      <c r="I8695" s="97">
        <f>INDEX(バックデータ一覧!$P$4:$R$27,MATCH(計算過程!B8695,バックデータ一覧!$F$4:$F$27,0),MATCH(VLOOKUP(A8695,バックデータ一覧!$T$3:$U$367,2),バックデータ一覧!$P$3:$R$3,0))*10^-3</f>
        <v>5.0000000000000001E-4</v>
      </c>
    </row>
    <row r="8696" spans="1:9" x14ac:dyDescent="0.15">
      <c r="A8696" s="57">
        <v>42002</v>
      </c>
      <c r="B8696" s="9" t="s">
        <v>106</v>
      </c>
      <c r="C8696" s="83">
        <f t="shared" si="406"/>
        <v>6.0700000000000007E-3</v>
      </c>
      <c r="D8696" s="82">
        <f t="shared" si="405"/>
        <v>5.9400000000000008E-3</v>
      </c>
      <c r="E8696" s="81">
        <f t="shared" si="407"/>
        <v>1.3000000000000002E-4</v>
      </c>
      <c r="F8696" s="97">
        <f>INDEX(バックデータ一覧!$G$4:$I$27,MATCH(計算過程!B8696,バックデータ一覧!$F$4:$F$27,0),MATCH(VLOOKUP(A8696,バックデータ一覧!$T$3:$U$367,2),バックデータ一覧!$G$3:$I$3,0))*10^-3</f>
        <v>1.3000000000000002E-4</v>
      </c>
      <c r="G8696" s="97">
        <f>INDEX(バックデータ一覧!$J$4:$L$27,MATCH(計算過程!B8696,バックデータ一覧!$F$4:$F$27,0),MATCH(VLOOKUP(A8696,バックデータ一覧!$T$3:$U$367,2),バックデータ一覧!$J$3:$L$3,0))*10^-3</f>
        <v>2.5000000000000001E-4</v>
      </c>
      <c r="H8696" s="97">
        <f>INDEX(バックデータ一覧!$M$4:$O$27,MATCH(計算過程!B8696,バックデータ一覧!$F$4:$F$27,0),MATCH(VLOOKUP(A8696,バックデータ一覧!$T$3:$U$367,2),バックデータ一覧!$M$3:$O$3,0))*10^-3</f>
        <v>3.8000000000000002E-4</v>
      </c>
      <c r="I8696" s="97">
        <f>INDEX(バックデータ一覧!$P$4:$R$27,MATCH(計算過程!B8696,バックデータ一覧!$F$4:$F$27,0),MATCH(VLOOKUP(A8696,バックデータ一覧!$T$3:$U$367,2),バックデータ一覧!$P$3:$R$3,0))*10^-3</f>
        <v>5.0000000000000001E-4</v>
      </c>
    </row>
    <row r="8697" spans="1:9" x14ac:dyDescent="0.15">
      <c r="A8697" s="57">
        <v>42002</v>
      </c>
      <c r="B8697" s="9" t="s">
        <v>107</v>
      </c>
      <c r="C8697" s="83">
        <f t="shared" si="406"/>
        <v>6.0700000000000007E-3</v>
      </c>
      <c r="D8697" s="82">
        <f t="shared" si="405"/>
        <v>5.9400000000000008E-3</v>
      </c>
      <c r="E8697" s="81">
        <f t="shared" si="407"/>
        <v>1.3000000000000002E-4</v>
      </c>
      <c r="F8697" s="97">
        <f>INDEX(バックデータ一覧!$G$4:$I$27,MATCH(計算過程!B8697,バックデータ一覧!$F$4:$F$27,0),MATCH(VLOOKUP(A8697,バックデータ一覧!$T$3:$U$367,2),バックデータ一覧!$G$3:$I$3,0))*10^-3</f>
        <v>1.3000000000000002E-4</v>
      </c>
      <c r="G8697" s="97">
        <f>INDEX(バックデータ一覧!$J$4:$L$27,MATCH(計算過程!B8697,バックデータ一覧!$F$4:$F$27,0),MATCH(VLOOKUP(A8697,バックデータ一覧!$T$3:$U$367,2),バックデータ一覧!$J$3:$L$3,0))*10^-3</f>
        <v>2.5000000000000001E-4</v>
      </c>
      <c r="H8697" s="97">
        <f>INDEX(バックデータ一覧!$M$4:$O$27,MATCH(計算過程!B8697,バックデータ一覧!$F$4:$F$27,0),MATCH(VLOOKUP(A8697,バックデータ一覧!$T$3:$U$367,2),バックデータ一覧!$M$3:$O$3,0))*10^-3</f>
        <v>3.8000000000000002E-4</v>
      </c>
      <c r="I8697" s="97">
        <f>INDEX(バックデータ一覧!$P$4:$R$27,MATCH(計算過程!B8697,バックデータ一覧!$F$4:$F$27,0),MATCH(VLOOKUP(A8697,バックデータ一覧!$T$3:$U$367,2),バックデータ一覧!$P$3:$R$3,0))*10^-3</f>
        <v>5.0000000000000001E-4</v>
      </c>
    </row>
    <row r="8698" spans="1:9" x14ac:dyDescent="0.15">
      <c r="A8698" s="57">
        <v>42002</v>
      </c>
      <c r="B8698" s="9" t="s">
        <v>108</v>
      </c>
      <c r="C8698" s="83">
        <f t="shared" si="406"/>
        <v>6.0700000000000007E-3</v>
      </c>
      <c r="D8698" s="82">
        <f t="shared" si="405"/>
        <v>5.9400000000000008E-3</v>
      </c>
      <c r="E8698" s="81">
        <f t="shared" si="407"/>
        <v>1.3000000000000002E-4</v>
      </c>
      <c r="F8698" s="97">
        <f>INDEX(バックデータ一覧!$G$4:$I$27,MATCH(計算過程!B8698,バックデータ一覧!$F$4:$F$27,0),MATCH(VLOOKUP(A8698,バックデータ一覧!$T$3:$U$367,2),バックデータ一覧!$G$3:$I$3,0))*10^-3</f>
        <v>1.3000000000000002E-4</v>
      </c>
      <c r="G8698" s="97">
        <f>INDEX(バックデータ一覧!$J$4:$L$27,MATCH(計算過程!B8698,バックデータ一覧!$F$4:$F$27,0),MATCH(VLOOKUP(A8698,バックデータ一覧!$T$3:$U$367,2),バックデータ一覧!$J$3:$L$3,0))*10^-3</f>
        <v>2.5000000000000001E-4</v>
      </c>
      <c r="H8698" s="97">
        <f>INDEX(バックデータ一覧!$M$4:$O$27,MATCH(計算過程!B8698,バックデータ一覧!$F$4:$F$27,0),MATCH(VLOOKUP(A8698,バックデータ一覧!$T$3:$U$367,2),バックデータ一覧!$M$3:$O$3,0))*10^-3</f>
        <v>3.8000000000000002E-4</v>
      </c>
      <c r="I8698" s="97">
        <f>INDEX(バックデータ一覧!$P$4:$R$27,MATCH(計算過程!B8698,バックデータ一覧!$F$4:$F$27,0),MATCH(VLOOKUP(A8698,バックデータ一覧!$T$3:$U$367,2),バックデータ一覧!$P$3:$R$3,0))*10^-3</f>
        <v>5.0000000000000001E-4</v>
      </c>
    </row>
    <row r="8699" spans="1:9" x14ac:dyDescent="0.15">
      <c r="A8699" s="57">
        <v>42002</v>
      </c>
      <c r="B8699" s="9" t="s">
        <v>109</v>
      </c>
      <c r="C8699" s="83">
        <f t="shared" si="406"/>
        <v>6.0700000000000007E-3</v>
      </c>
      <c r="D8699" s="82">
        <f t="shared" si="405"/>
        <v>5.9400000000000008E-3</v>
      </c>
      <c r="E8699" s="81">
        <f t="shared" si="407"/>
        <v>1.3000000000000002E-4</v>
      </c>
      <c r="F8699" s="97">
        <f>INDEX(バックデータ一覧!$G$4:$I$27,MATCH(計算過程!B8699,バックデータ一覧!$F$4:$F$27,0),MATCH(VLOOKUP(A8699,バックデータ一覧!$T$3:$U$367,2),バックデータ一覧!$G$3:$I$3,0))*10^-3</f>
        <v>1.3000000000000002E-4</v>
      </c>
      <c r="G8699" s="97">
        <f>INDEX(バックデータ一覧!$J$4:$L$27,MATCH(計算過程!B8699,バックデータ一覧!$F$4:$F$27,0),MATCH(VLOOKUP(A8699,バックデータ一覧!$T$3:$U$367,2),バックデータ一覧!$J$3:$L$3,0))*10^-3</f>
        <v>2.5000000000000001E-4</v>
      </c>
      <c r="H8699" s="97">
        <f>INDEX(バックデータ一覧!$M$4:$O$27,MATCH(計算過程!B8699,バックデータ一覧!$F$4:$F$27,0),MATCH(VLOOKUP(A8699,バックデータ一覧!$T$3:$U$367,2),バックデータ一覧!$M$3:$O$3,0))*10^-3</f>
        <v>3.8000000000000002E-4</v>
      </c>
      <c r="I8699" s="97">
        <f>INDEX(バックデータ一覧!$P$4:$R$27,MATCH(計算過程!B8699,バックデータ一覧!$F$4:$F$27,0),MATCH(VLOOKUP(A8699,バックデータ一覧!$T$3:$U$367,2),バックデータ一覧!$P$3:$R$3,0))*10^-3</f>
        <v>5.0000000000000001E-4</v>
      </c>
    </row>
    <row r="8700" spans="1:9" x14ac:dyDescent="0.15">
      <c r="A8700" s="57">
        <v>42002</v>
      </c>
      <c r="B8700" s="9" t="s">
        <v>110</v>
      </c>
      <c r="C8700" s="83">
        <f t="shared" si="406"/>
        <v>6.0700000000000007E-3</v>
      </c>
      <c r="D8700" s="82">
        <f t="shared" si="405"/>
        <v>5.9400000000000008E-3</v>
      </c>
      <c r="E8700" s="81">
        <f t="shared" si="407"/>
        <v>1.3000000000000002E-4</v>
      </c>
      <c r="F8700" s="97">
        <f>INDEX(バックデータ一覧!$G$4:$I$27,MATCH(計算過程!B8700,バックデータ一覧!$F$4:$F$27,0),MATCH(VLOOKUP(A8700,バックデータ一覧!$T$3:$U$367,2),バックデータ一覧!$G$3:$I$3,0))*10^-3</f>
        <v>1.3000000000000002E-4</v>
      </c>
      <c r="G8700" s="97">
        <f>INDEX(バックデータ一覧!$J$4:$L$27,MATCH(計算過程!B8700,バックデータ一覧!$F$4:$F$27,0),MATCH(VLOOKUP(A8700,バックデータ一覧!$T$3:$U$367,2),バックデータ一覧!$J$3:$L$3,0))*10^-3</f>
        <v>2.5000000000000001E-4</v>
      </c>
      <c r="H8700" s="97">
        <f>INDEX(バックデータ一覧!$M$4:$O$27,MATCH(計算過程!B8700,バックデータ一覧!$F$4:$F$27,0),MATCH(VLOOKUP(A8700,バックデータ一覧!$T$3:$U$367,2),バックデータ一覧!$M$3:$O$3,0))*10^-3</f>
        <v>3.8000000000000002E-4</v>
      </c>
      <c r="I8700" s="97">
        <f>INDEX(バックデータ一覧!$P$4:$R$27,MATCH(計算過程!B8700,バックデータ一覧!$F$4:$F$27,0),MATCH(VLOOKUP(A8700,バックデータ一覧!$T$3:$U$367,2),バックデータ一覧!$P$3:$R$3,0))*10^-3</f>
        <v>5.0000000000000001E-4</v>
      </c>
    </row>
    <row r="8701" spans="1:9" x14ac:dyDescent="0.15">
      <c r="A8701" s="57">
        <v>42002</v>
      </c>
      <c r="B8701" s="9" t="s">
        <v>111</v>
      </c>
      <c r="C8701" s="83">
        <f t="shared" si="406"/>
        <v>9.3200000000000002E-3</v>
      </c>
      <c r="D8701" s="82">
        <f t="shared" si="405"/>
        <v>5.9400000000000008E-3</v>
      </c>
      <c r="E8701" s="81">
        <f t="shared" si="407"/>
        <v>3.3799999999999998E-3</v>
      </c>
      <c r="F8701" s="97">
        <f>INDEX(バックデータ一覧!$G$4:$I$27,MATCH(計算過程!B8701,バックデータ一覧!$F$4:$F$27,0),MATCH(VLOOKUP(A8701,バックデータ一覧!$T$3:$U$367,2),バックデータ一覧!$G$3:$I$3,0))*10^-3</f>
        <v>3.3799999999999998E-3</v>
      </c>
      <c r="G8701" s="97">
        <f>INDEX(バックデータ一覧!$J$4:$L$27,MATCH(計算過程!B8701,バックデータ一覧!$F$4:$F$27,0),MATCH(VLOOKUP(A8701,バックデータ一覧!$T$3:$U$367,2),バックデータ一覧!$J$3:$L$3,0))*10^-3</f>
        <v>6.7499999999999999E-3</v>
      </c>
      <c r="H8701" s="97">
        <f>INDEX(バックデータ一覧!$M$4:$O$27,MATCH(計算過程!B8701,バックデータ一覧!$F$4:$F$27,0),MATCH(VLOOKUP(A8701,バックデータ一覧!$T$3:$U$367,2),バックデータ一覧!$M$3:$O$3,0))*10^-3</f>
        <v>1.0130000000000002E-2</v>
      </c>
      <c r="I8701" s="97">
        <f>INDEX(バックデータ一覧!$P$4:$R$27,MATCH(計算過程!B8701,バックデータ一覧!$F$4:$F$27,0),MATCH(VLOOKUP(A8701,バックデータ一覧!$T$3:$U$367,2),バックデータ一覧!$P$3:$R$3,0))*10^-3</f>
        <v>1.3509999999999999E-2</v>
      </c>
    </row>
    <row r="8702" spans="1:9" x14ac:dyDescent="0.15">
      <c r="A8702" s="57">
        <v>42002</v>
      </c>
      <c r="B8702" s="9" t="s">
        <v>112</v>
      </c>
      <c r="C8702" s="83">
        <f t="shared" si="406"/>
        <v>6.4800000000000005E-3</v>
      </c>
      <c r="D8702" s="82">
        <f t="shared" si="405"/>
        <v>5.9400000000000008E-3</v>
      </c>
      <c r="E8702" s="81">
        <f t="shared" si="407"/>
        <v>5.4000000000000001E-4</v>
      </c>
      <c r="F8702" s="97">
        <f>INDEX(バックデータ一覧!$G$4:$I$27,MATCH(計算過程!B8702,バックデータ一覧!$F$4:$F$27,0),MATCH(VLOOKUP(A8702,バックデータ一覧!$T$3:$U$367,2),バックデータ一覧!$G$3:$I$3,0))*10^-3</f>
        <v>5.4000000000000001E-4</v>
      </c>
      <c r="G8702" s="97">
        <f>INDEX(バックデータ一覧!$J$4:$L$27,MATCH(計算過程!B8702,バックデータ一覧!$F$4:$F$27,0),MATCH(VLOOKUP(A8702,バックデータ一覧!$T$3:$U$367,2),バックデータ一覧!$J$3:$L$3,0))*10^-3</f>
        <v>1.08E-3</v>
      </c>
      <c r="H8702" s="97">
        <f>INDEX(バックデータ一覧!$M$4:$O$27,MATCH(計算過程!B8702,バックデータ一覧!$F$4:$F$27,0),MATCH(VLOOKUP(A8702,バックデータ一覧!$T$3:$U$367,2),バックデータ一覧!$M$3:$O$3,0))*10^-3</f>
        <v>1.6299999999999999E-3</v>
      </c>
      <c r="I8702" s="97">
        <f>INDEX(バックデータ一覧!$P$4:$R$27,MATCH(計算過程!B8702,バックデータ一覧!$F$4:$F$27,0),MATCH(VLOOKUP(A8702,バックデータ一覧!$T$3:$U$367,2),バックデータ一覧!$P$3:$R$3,0))*10^-3</f>
        <v>2.1700000000000001E-3</v>
      </c>
    </row>
    <row r="8703" spans="1:9" x14ac:dyDescent="0.15">
      <c r="A8703" s="57">
        <v>42002</v>
      </c>
      <c r="B8703" s="9" t="s">
        <v>113</v>
      </c>
      <c r="C8703" s="83">
        <f t="shared" si="406"/>
        <v>6.4800000000000005E-3</v>
      </c>
      <c r="D8703" s="82">
        <f t="shared" si="405"/>
        <v>5.9400000000000008E-3</v>
      </c>
      <c r="E8703" s="81">
        <f t="shared" si="407"/>
        <v>5.4000000000000001E-4</v>
      </c>
      <c r="F8703" s="97">
        <f>INDEX(バックデータ一覧!$G$4:$I$27,MATCH(計算過程!B8703,バックデータ一覧!$F$4:$F$27,0),MATCH(VLOOKUP(A8703,バックデータ一覧!$T$3:$U$367,2),バックデータ一覧!$G$3:$I$3,0))*10^-3</f>
        <v>5.4000000000000001E-4</v>
      </c>
      <c r="G8703" s="97">
        <f>INDEX(バックデータ一覧!$J$4:$L$27,MATCH(計算過程!B8703,バックデータ一覧!$F$4:$F$27,0),MATCH(VLOOKUP(A8703,バックデータ一覧!$T$3:$U$367,2),バックデータ一覧!$J$3:$L$3,0))*10^-3</f>
        <v>1.08E-3</v>
      </c>
      <c r="H8703" s="97">
        <f>INDEX(バックデータ一覧!$M$4:$O$27,MATCH(計算過程!B8703,バックデータ一覧!$F$4:$F$27,0),MATCH(VLOOKUP(A8703,バックデータ一覧!$T$3:$U$367,2),バックデータ一覧!$M$3:$O$3,0))*10^-3</f>
        <v>1.6299999999999999E-3</v>
      </c>
      <c r="I8703" s="97">
        <f>INDEX(バックデータ一覧!$P$4:$R$27,MATCH(計算過程!B8703,バックデータ一覧!$F$4:$F$27,0),MATCH(VLOOKUP(A8703,バックデータ一覧!$T$3:$U$367,2),バックデータ一覧!$P$3:$R$3,0))*10^-3</f>
        <v>2.1700000000000001E-3</v>
      </c>
    </row>
    <row r="8704" spans="1:9" x14ac:dyDescent="0.15">
      <c r="A8704" s="57">
        <v>42002</v>
      </c>
      <c r="B8704" s="9" t="s">
        <v>114</v>
      </c>
      <c r="C8704" s="83">
        <f t="shared" si="406"/>
        <v>6.0700000000000007E-3</v>
      </c>
      <c r="D8704" s="82">
        <f t="shared" si="405"/>
        <v>5.9400000000000008E-3</v>
      </c>
      <c r="E8704" s="81">
        <f t="shared" si="407"/>
        <v>1.3000000000000002E-4</v>
      </c>
      <c r="F8704" s="97">
        <f>INDEX(バックデータ一覧!$G$4:$I$27,MATCH(計算過程!B8704,バックデータ一覧!$F$4:$F$27,0),MATCH(VLOOKUP(A8704,バックデータ一覧!$T$3:$U$367,2),バックデータ一覧!$G$3:$I$3,0))*10^-3</f>
        <v>1.3000000000000002E-4</v>
      </c>
      <c r="G8704" s="97">
        <f>INDEX(バックデータ一覧!$J$4:$L$27,MATCH(計算過程!B8704,バックデータ一覧!$F$4:$F$27,0),MATCH(VLOOKUP(A8704,バックデータ一覧!$T$3:$U$367,2),バックデータ一覧!$J$3:$L$3,0))*10^-3</f>
        <v>2.5000000000000001E-4</v>
      </c>
      <c r="H8704" s="97">
        <f>INDEX(バックデータ一覧!$M$4:$O$27,MATCH(計算過程!B8704,バックデータ一覧!$F$4:$F$27,0),MATCH(VLOOKUP(A8704,バックデータ一覧!$T$3:$U$367,2),バックデータ一覧!$M$3:$O$3,0))*10^-3</f>
        <v>3.8000000000000002E-4</v>
      </c>
      <c r="I8704" s="97">
        <f>INDEX(バックデータ一覧!$P$4:$R$27,MATCH(計算過程!B8704,バックデータ一覧!$F$4:$F$27,0),MATCH(VLOOKUP(A8704,バックデータ一覧!$T$3:$U$367,2),バックデータ一覧!$P$3:$R$3,0))*10^-3</f>
        <v>5.0000000000000001E-4</v>
      </c>
    </row>
    <row r="8705" spans="1:9" x14ac:dyDescent="0.15">
      <c r="A8705" s="57">
        <v>42002</v>
      </c>
      <c r="B8705" s="9" t="s">
        <v>115</v>
      </c>
      <c r="C8705" s="83">
        <f t="shared" si="406"/>
        <v>6.2700000000000013E-3</v>
      </c>
      <c r="D8705" s="82">
        <f t="shared" si="405"/>
        <v>5.9400000000000008E-3</v>
      </c>
      <c r="E8705" s="81">
        <f t="shared" si="407"/>
        <v>3.3E-4</v>
      </c>
      <c r="F8705" s="97">
        <f>INDEX(バックデータ一覧!$G$4:$I$27,MATCH(計算過程!B8705,バックデータ一覧!$F$4:$F$27,0),MATCH(VLOOKUP(A8705,バックデータ一覧!$T$3:$U$367,2),バックデータ一覧!$G$3:$I$3,0))*10^-3</f>
        <v>3.3E-4</v>
      </c>
      <c r="G8705" s="97">
        <f>INDEX(バックデータ一覧!$J$4:$L$27,MATCH(計算過程!B8705,バックデータ一覧!$F$4:$F$27,0),MATCH(VLOOKUP(A8705,バックデータ一覧!$T$3:$U$367,2),バックデータ一覧!$J$3:$L$3,0))*10^-3</f>
        <v>6.7000000000000002E-4</v>
      </c>
      <c r="H8705" s="97">
        <f>INDEX(バックデータ一覧!$M$4:$O$27,MATCH(計算過程!B8705,バックデータ一覧!$F$4:$F$27,0),MATCH(VLOOKUP(A8705,バックデータ一覧!$T$3:$U$367,2),バックデータ一覧!$M$3:$O$3,0))*10^-3</f>
        <v>1E-3</v>
      </c>
      <c r="I8705" s="97">
        <f>INDEX(バックデータ一覧!$P$4:$R$27,MATCH(計算過程!B8705,バックデータ一覧!$F$4:$F$27,0),MATCH(VLOOKUP(A8705,バックデータ一覧!$T$3:$U$367,2),バックデータ一覧!$P$3:$R$3,0))*10^-3</f>
        <v>1.33E-3</v>
      </c>
    </row>
    <row r="8706" spans="1:9" x14ac:dyDescent="0.15">
      <c r="A8706" s="57">
        <v>42002</v>
      </c>
      <c r="B8706" s="9" t="s">
        <v>116</v>
      </c>
      <c r="C8706" s="83">
        <f t="shared" si="406"/>
        <v>6.0700000000000007E-3</v>
      </c>
      <c r="D8706" s="82">
        <f t="shared" si="405"/>
        <v>5.9400000000000008E-3</v>
      </c>
      <c r="E8706" s="81">
        <f t="shared" si="407"/>
        <v>1.3000000000000002E-4</v>
      </c>
      <c r="F8706" s="97">
        <f>INDEX(バックデータ一覧!$G$4:$I$27,MATCH(計算過程!B8706,バックデータ一覧!$F$4:$F$27,0),MATCH(VLOOKUP(A8706,バックデータ一覧!$T$3:$U$367,2),バックデータ一覧!$G$3:$I$3,0))*10^-3</f>
        <v>1.3000000000000002E-4</v>
      </c>
      <c r="G8706" s="97">
        <f>INDEX(バックデータ一覧!$J$4:$L$27,MATCH(計算過程!B8706,バックデータ一覧!$F$4:$F$27,0),MATCH(VLOOKUP(A8706,バックデータ一覧!$T$3:$U$367,2),バックデータ一覧!$J$3:$L$3,0))*10^-3</f>
        <v>2.5000000000000001E-4</v>
      </c>
      <c r="H8706" s="97">
        <f>INDEX(バックデータ一覧!$M$4:$O$27,MATCH(計算過程!B8706,バックデータ一覧!$F$4:$F$27,0),MATCH(VLOOKUP(A8706,バックデータ一覧!$T$3:$U$367,2),バックデータ一覧!$M$3:$O$3,0))*10^-3</f>
        <v>3.8000000000000002E-4</v>
      </c>
      <c r="I8706" s="97">
        <f>INDEX(バックデータ一覧!$P$4:$R$27,MATCH(計算過程!B8706,バックデータ一覧!$F$4:$F$27,0),MATCH(VLOOKUP(A8706,バックデータ一覧!$T$3:$U$367,2),バックデータ一覧!$P$3:$R$3,0))*10^-3</f>
        <v>5.0000000000000001E-4</v>
      </c>
    </row>
    <row r="8707" spans="1:9" x14ac:dyDescent="0.15">
      <c r="A8707" s="57">
        <v>42002</v>
      </c>
      <c r="B8707" s="9" t="s">
        <v>117</v>
      </c>
      <c r="C8707" s="83">
        <f t="shared" si="406"/>
        <v>9.3200000000000002E-3</v>
      </c>
      <c r="D8707" s="82">
        <f t="shared" si="405"/>
        <v>5.9400000000000008E-3</v>
      </c>
      <c r="E8707" s="81">
        <f t="shared" si="407"/>
        <v>3.3799999999999998E-3</v>
      </c>
      <c r="F8707" s="97">
        <f>INDEX(バックデータ一覧!$G$4:$I$27,MATCH(計算過程!B8707,バックデータ一覧!$F$4:$F$27,0),MATCH(VLOOKUP(A8707,バックデータ一覧!$T$3:$U$367,2),バックデータ一覧!$G$3:$I$3,0))*10^-3</f>
        <v>3.3799999999999998E-3</v>
      </c>
      <c r="G8707" s="97">
        <f>INDEX(バックデータ一覧!$J$4:$L$27,MATCH(計算過程!B8707,バックデータ一覧!$F$4:$F$27,0),MATCH(VLOOKUP(A8707,バックデータ一覧!$T$3:$U$367,2),バックデータ一覧!$J$3:$L$3,0))*10^-3</f>
        <v>6.7499999999999999E-3</v>
      </c>
      <c r="H8707" s="97">
        <f>INDEX(バックデータ一覧!$M$4:$O$27,MATCH(計算過程!B8707,バックデータ一覧!$F$4:$F$27,0),MATCH(VLOOKUP(A8707,バックデータ一覧!$T$3:$U$367,2),バックデータ一覧!$M$3:$O$3,0))*10^-3</f>
        <v>1.0130000000000002E-2</v>
      </c>
      <c r="I8707" s="97">
        <f>INDEX(バックデータ一覧!$P$4:$R$27,MATCH(計算過程!B8707,バックデータ一覧!$F$4:$F$27,0),MATCH(VLOOKUP(A8707,バックデータ一覧!$T$3:$U$367,2),バックデータ一覧!$P$3:$R$3,0))*10^-3</f>
        <v>1.3509999999999999E-2</v>
      </c>
    </row>
    <row r="8708" spans="1:9" x14ac:dyDescent="0.15">
      <c r="A8708" s="57">
        <v>42002</v>
      </c>
      <c r="B8708" s="9" t="s">
        <v>118</v>
      </c>
      <c r="C8708" s="83">
        <f t="shared" si="406"/>
        <v>6.2700000000000013E-3</v>
      </c>
      <c r="D8708" s="82">
        <f t="shared" si="405"/>
        <v>5.9400000000000008E-3</v>
      </c>
      <c r="E8708" s="81">
        <f t="shared" si="407"/>
        <v>3.3E-4</v>
      </c>
      <c r="F8708" s="97">
        <f>INDEX(バックデータ一覧!$G$4:$I$27,MATCH(計算過程!B8708,バックデータ一覧!$F$4:$F$27,0),MATCH(VLOOKUP(A8708,バックデータ一覧!$T$3:$U$367,2),バックデータ一覧!$G$3:$I$3,0))*10^-3</f>
        <v>3.3E-4</v>
      </c>
      <c r="G8708" s="97">
        <f>INDEX(バックデータ一覧!$J$4:$L$27,MATCH(計算過程!B8708,バックデータ一覧!$F$4:$F$27,0),MATCH(VLOOKUP(A8708,バックデータ一覧!$T$3:$U$367,2),バックデータ一覧!$J$3:$L$3,0))*10^-3</f>
        <v>6.7000000000000002E-4</v>
      </c>
      <c r="H8708" s="97">
        <f>INDEX(バックデータ一覧!$M$4:$O$27,MATCH(計算過程!B8708,バックデータ一覧!$F$4:$F$27,0),MATCH(VLOOKUP(A8708,バックデータ一覧!$T$3:$U$367,2),バックデータ一覧!$M$3:$O$3,0))*10^-3</f>
        <v>1E-3</v>
      </c>
      <c r="I8708" s="97">
        <f>INDEX(バックデータ一覧!$P$4:$R$27,MATCH(計算過程!B8708,バックデータ一覧!$F$4:$F$27,0),MATCH(VLOOKUP(A8708,バックデータ一覧!$T$3:$U$367,2),バックデータ一覧!$P$3:$R$3,0))*10^-3</f>
        <v>1.33E-3</v>
      </c>
    </row>
    <row r="8709" spans="1:9" x14ac:dyDescent="0.15">
      <c r="A8709" s="57">
        <v>42002</v>
      </c>
      <c r="B8709" s="9" t="s">
        <v>119</v>
      </c>
      <c r="C8709" s="83">
        <f t="shared" si="406"/>
        <v>6.0700000000000007E-3</v>
      </c>
      <c r="D8709" s="82">
        <f t="shared" si="405"/>
        <v>5.9400000000000008E-3</v>
      </c>
      <c r="E8709" s="81">
        <f t="shared" si="407"/>
        <v>1.3000000000000002E-4</v>
      </c>
      <c r="F8709" s="97">
        <f>INDEX(バックデータ一覧!$G$4:$I$27,MATCH(計算過程!B8709,バックデータ一覧!$F$4:$F$27,0),MATCH(VLOOKUP(A8709,バックデータ一覧!$T$3:$U$367,2),バックデータ一覧!$G$3:$I$3,0))*10^-3</f>
        <v>1.3000000000000002E-4</v>
      </c>
      <c r="G8709" s="97">
        <f>INDEX(バックデータ一覧!$J$4:$L$27,MATCH(計算過程!B8709,バックデータ一覧!$F$4:$F$27,0),MATCH(VLOOKUP(A8709,バックデータ一覧!$T$3:$U$367,2),バックデータ一覧!$J$3:$L$3,0))*10^-3</f>
        <v>2.5000000000000001E-4</v>
      </c>
      <c r="H8709" s="97">
        <f>INDEX(バックデータ一覧!$M$4:$O$27,MATCH(計算過程!B8709,バックデータ一覧!$F$4:$F$27,0),MATCH(VLOOKUP(A8709,バックデータ一覧!$T$3:$U$367,2),バックデータ一覧!$M$3:$O$3,0))*10^-3</f>
        <v>3.8000000000000002E-4</v>
      </c>
      <c r="I8709" s="97">
        <f>INDEX(バックデータ一覧!$P$4:$R$27,MATCH(計算過程!B8709,バックデータ一覧!$F$4:$F$27,0),MATCH(VLOOKUP(A8709,バックデータ一覧!$T$3:$U$367,2),バックデータ一覧!$P$3:$R$3,0))*10^-3</f>
        <v>5.0000000000000001E-4</v>
      </c>
    </row>
    <row r="8710" spans="1:9" x14ac:dyDescent="0.15">
      <c r="A8710" s="57">
        <v>42002</v>
      </c>
      <c r="B8710" s="9" t="s">
        <v>120</v>
      </c>
      <c r="C8710" s="83">
        <f t="shared" si="406"/>
        <v>6.0700000000000007E-3</v>
      </c>
      <c r="D8710" s="82">
        <f t="shared" si="405"/>
        <v>5.9400000000000008E-3</v>
      </c>
      <c r="E8710" s="81">
        <f t="shared" si="407"/>
        <v>1.3000000000000002E-4</v>
      </c>
      <c r="F8710" s="97">
        <f>INDEX(バックデータ一覧!$G$4:$I$27,MATCH(計算過程!B8710,バックデータ一覧!$F$4:$F$27,0),MATCH(VLOOKUP(A8710,バックデータ一覧!$T$3:$U$367,2),バックデータ一覧!$G$3:$I$3,0))*10^-3</f>
        <v>1.3000000000000002E-4</v>
      </c>
      <c r="G8710" s="97">
        <f>INDEX(バックデータ一覧!$J$4:$L$27,MATCH(計算過程!B8710,バックデータ一覧!$F$4:$F$27,0),MATCH(VLOOKUP(A8710,バックデータ一覧!$T$3:$U$367,2),バックデータ一覧!$J$3:$L$3,0))*10^-3</f>
        <v>2.5000000000000001E-4</v>
      </c>
      <c r="H8710" s="97">
        <f>INDEX(バックデータ一覧!$M$4:$O$27,MATCH(計算過程!B8710,バックデータ一覧!$F$4:$F$27,0),MATCH(VLOOKUP(A8710,バックデータ一覧!$T$3:$U$367,2),バックデータ一覧!$M$3:$O$3,0))*10^-3</f>
        <v>3.8000000000000002E-4</v>
      </c>
      <c r="I8710" s="97">
        <f>INDEX(バックデータ一覧!$P$4:$R$27,MATCH(計算過程!B8710,バックデータ一覧!$F$4:$F$27,0),MATCH(VLOOKUP(A8710,バックデータ一覧!$T$3:$U$367,2),バックデータ一覧!$P$3:$R$3,0))*10^-3</f>
        <v>5.0000000000000001E-4</v>
      </c>
    </row>
    <row r="8711" spans="1:9" x14ac:dyDescent="0.15">
      <c r="A8711" s="57">
        <v>42002</v>
      </c>
      <c r="B8711" s="9" t="s">
        <v>121</v>
      </c>
      <c r="C8711" s="83">
        <f t="shared" si="406"/>
        <v>6.2700000000000013E-3</v>
      </c>
      <c r="D8711" s="82">
        <f t="shared" ref="D8711:D8766" si="408">$O$4*$O$5*10^-3</f>
        <v>5.9400000000000008E-3</v>
      </c>
      <c r="E8711" s="81">
        <f t="shared" si="407"/>
        <v>3.3E-4</v>
      </c>
      <c r="F8711" s="97">
        <f>INDEX(バックデータ一覧!$G$4:$I$27,MATCH(計算過程!B8711,バックデータ一覧!$F$4:$F$27,0),MATCH(VLOOKUP(A8711,バックデータ一覧!$T$3:$U$367,2),バックデータ一覧!$G$3:$I$3,0))*10^-3</f>
        <v>3.3E-4</v>
      </c>
      <c r="G8711" s="97">
        <f>INDEX(バックデータ一覧!$J$4:$L$27,MATCH(計算過程!B8711,バックデータ一覧!$F$4:$F$27,0),MATCH(VLOOKUP(A8711,バックデータ一覧!$T$3:$U$367,2),バックデータ一覧!$J$3:$L$3,0))*10^-3</f>
        <v>6.7000000000000002E-4</v>
      </c>
      <c r="H8711" s="97">
        <f>INDEX(バックデータ一覧!$M$4:$O$27,MATCH(計算過程!B8711,バックデータ一覧!$F$4:$F$27,0),MATCH(VLOOKUP(A8711,バックデータ一覧!$T$3:$U$367,2),バックデータ一覧!$M$3:$O$3,0))*10^-3</f>
        <v>1E-3</v>
      </c>
      <c r="I8711" s="97">
        <f>INDEX(バックデータ一覧!$P$4:$R$27,MATCH(計算過程!B8711,バックデータ一覧!$F$4:$F$27,0),MATCH(VLOOKUP(A8711,バックデータ一覧!$T$3:$U$367,2),バックデータ一覧!$P$3:$R$3,0))*10^-3</f>
        <v>1.33E-3</v>
      </c>
    </row>
    <row r="8712" spans="1:9" x14ac:dyDescent="0.15">
      <c r="A8712" s="57">
        <v>42002</v>
      </c>
      <c r="B8712" s="9" t="s">
        <v>122</v>
      </c>
      <c r="C8712" s="83">
        <f t="shared" ref="C8712:C8766" si="409">D8712+E8712</f>
        <v>6.2700000000000013E-3</v>
      </c>
      <c r="D8712" s="82">
        <f t="shared" si="408"/>
        <v>5.9400000000000008E-3</v>
      </c>
      <c r="E8712" s="81">
        <f t="shared" ref="E8712:E8766" si="410">IF(AND($O$10&gt;=1,$O$10&lt;2),$F8712*(2-$O$10)/(2-1)+$G8712*($O$10-1)/(2-1),IF(AND($O$10&gt;=2,$O$10&lt;3),$G8712*(3-$O$10)/(3-2)+$H8712*($O$10-2)/(3-2),$H8712*(4-$O$10)/(4-3)+$I8712*($O$10-3)/(4-3)))</f>
        <v>3.3E-4</v>
      </c>
      <c r="F8712" s="97">
        <f>INDEX(バックデータ一覧!$G$4:$I$27,MATCH(計算過程!B8712,バックデータ一覧!$F$4:$F$27,0),MATCH(VLOOKUP(A8712,バックデータ一覧!$T$3:$U$367,2),バックデータ一覧!$G$3:$I$3,0))*10^-3</f>
        <v>3.3E-4</v>
      </c>
      <c r="G8712" s="97">
        <f>INDEX(バックデータ一覧!$J$4:$L$27,MATCH(計算過程!B8712,バックデータ一覧!$F$4:$F$27,0),MATCH(VLOOKUP(A8712,バックデータ一覧!$T$3:$U$367,2),バックデータ一覧!$J$3:$L$3,0))*10^-3</f>
        <v>6.7000000000000002E-4</v>
      </c>
      <c r="H8712" s="97">
        <f>INDEX(バックデータ一覧!$M$4:$O$27,MATCH(計算過程!B8712,バックデータ一覧!$F$4:$F$27,0),MATCH(VLOOKUP(A8712,バックデータ一覧!$T$3:$U$367,2),バックデータ一覧!$M$3:$O$3,0))*10^-3</f>
        <v>1E-3</v>
      </c>
      <c r="I8712" s="97">
        <f>INDEX(バックデータ一覧!$P$4:$R$27,MATCH(計算過程!B8712,バックデータ一覧!$F$4:$F$27,0),MATCH(VLOOKUP(A8712,バックデータ一覧!$T$3:$U$367,2),バックデータ一覧!$P$3:$R$3,0))*10^-3</f>
        <v>1.33E-3</v>
      </c>
    </row>
    <row r="8713" spans="1:9" x14ac:dyDescent="0.15">
      <c r="A8713" s="57">
        <v>42002</v>
      </c>
      <c r="B8713" s="9" t="s">
        <v>123</v>
      </c>
      <c r="C8713" s="83">
        <f t="shared" si="409"/>
        <v>1.2360000000000001E-2</v>
      </c>
      <c r="D8713" s="82">
        <f t="shared" si="408"/>
        <v>5.9400000000000008E-3</v>
      </c>
      <c r="E8713" s="81">
        <f t="shared" si="410"/>
        <v>6.4200000000000004E-3</v>
      </c>
      <c r="F8713" s="97">
        <f>INDEX(バックデータ一覧!$G$4:$I$27,MATCH(計算過程!B8713,バックデータ一覧!$F$4:$F$27,0),MATCH(VLOOKUP(A8713,バックデータ一覧!$T$3:$U$367,2),バックデータ一覧!$G$3:$I$3,0))*10^-3</f>
        <v>6.4200000000000004E-3</v>
      </c>
      <c r="G8713" s="97">
        <f>INDEX(バックデータ一覧!$J$4:$L$27,MATCH(計算過程!B8713,バックデータ一覧!$F$4:$F$27,0),MATCH(VLOOKUP(A8713,バックデータ一覧!$T$3:$U$367,2),バックデータ一覧!$J$3:$L$3,0))*10^-3</f>
        <v>1.2840000000000001E-2</v>
      </c>
      <c r="H8713" s="97">
        <f>INDEX(バックデータ一覧!$M$4:$O$27,MATCH(計算過程!B8713,バックデータ一覧!$F$4:$F$27,0),MATCH(VLOOKUP(A8713,バックデータ一覧!$T$3:$U$367,2),バックデータ一覧!$M$3:$O$3,0))*10^-3</f>
        <v>1.9260000000000003E-2</v>
      </c>
      <c r="I8713" s="97">
        <f>INDEX(バックデータ一覧!$P$4:$R$27,MATCH(計算過程!B8713,バックデータ一覧!$F$4:$F$27,0),MATCH(VLOOKUP(A8713,バックデータ一覧!$T$3:$U$367,2),バックデータ一覧!$P$3:$R$3,0))*10^-3</f>
        <v>2.5680000000000001E-2</v>
      </c>
    </row>
    <row r="8714" spans="1:9" x14ac:dyDescent="0.15">
      <c r="A8714" s="57">
        <v>42002</v>
      </c>
      <c r="B8714" s="9" t="s">
        <v>124</v>
      </c>
      <c r="C8714" s="83">
        <f t="shared" si="409"/>
        <v>1.2360000000000001E-2</v>
      </c>
      <c r="D8714" s="82">
        <f t="shared" si="408"/>
        <v>5.9400000000000008E-3</v>
      </c>
      <c r="E8714" s="81">
        <f t="shared" si="410"/>
        <v>6.4200000000000004E-3</v>
      </c>
      <c r="F8714" s="97">
        <f>INDEX(バックデータ一覧!$G$4:$I$27,MATCH(計算過程!B8714,バックデータ一覧!$F$4:$F$27,0),MATCH(VLOOKUP(A8714,バックデータ一覧!$T$3:$U$367,2),バックデータ一覧!$G$3:$I$3,0))*10^-3</f>
        <v>6.4200000000000004E-3</v>
      </c>
      <c r="G8714" s="97">
        <f>INDEX(バックデータ一覧!$J$4:$L$27,MATCH(計算過程!B8714,バックデータ一覧!$F$4:$F$27,0),MATCH(VLOOKUP(A8714,バックデータ一覧!$T$3:$U$367,2),バックデータ一覧!$J$3:$L$3,0))*10^-3</f>
        <v>1.2840000000000001E-2</v>
      </c>
      <c r="H8714" s="97">
        <f>INDEX(バックデータ一覧!$M$4:$O$27,MATCH(計算過程!B8714,バックデータ一覧!$F$4:$F$27,0),MATCH(VLOOKUP(A8714,バックデータ一覧!$T$3:$U$367,2),バックデータ一覧!$M$3:$O$3,0))*10^-3</f>
        <v>1.9260000000000003E-2</v>
      </c>
      <c r="I8714" s="97">
        <f>INDEX(バックデータ一覧!$P$4:$R$27,MATCH(計算過程!B8714,バックデータ一覧!$F$4:$F$27,0),MATCH(VLOOKUP(A8714,バックデータ一覧!$T$3:$U$367,2),バックデータ一覧!$P$3:$R$3,0))*10^-3</f>
        <v>2.5680000000000001E-2</v>
      </c>
    </row>
    <row r="8715" spans="1:9" x14ac:dyDescent="0.15">
      <c r="A8715" s="57">
        <v>42002</v>
      </c>
      <c r="B8715" s="9" t="s">
        <v>125</v>
      </c>
      <c r="C8715" s="83">
        <f t="shared" si="409"/>
        <v>6.2700000000000013E-3</v>
      </c>
      <c r="D8715" s="82">
        <f t="shared" si="408"/>
        <v>5.9400000000000008E-3</v>
      </c>
      <c r="E8715" s="81">
        <f t="shared" si="410"/>
        <v>3.3E-4</v>
      </c>
      <c r="F8715" s="97">
        <f>INDEX(バックデータ一覧!$G$4:$I$27,MATCH(計算過程!B8715,バックデータ一覧!$F$4:$F$27,0),MATCH(VLOOKUP(A8715,バックデータ一覧!$T$3:$U$367,2),バックデータ一覧!$G$3:$I$3,0))*10^-3</f>
        <v>3.3E-4</v>
      </c>
      <c r="G8715" s="97">
        <f>INDEX(バックデータ一覧!$J$4:$L$27,MATCH(計算過程!B8715,バックデータ一覧!$F$4:$F$27,0),MATCH(VLOOKUP(A8715,バックデータ一覧!$T$3:$U$367,2),バックデータ一覧!$J$3:$L$3,0))*10^-3</f>
        <v>6.7000000000000002E-4</v>
      </c>
      <c r="H8715" s="97">
        <f>INDEX(バックデータ一覧!$M$4:$O$27,MATCH(計算過程!B8715,バックデータ一覧!$F$4:$F$27,0),MATCH(VLOOKUP(A8715,バックデータ一覧!$T$3:$U$367,2),バックデータ一覧!$M$3:$O$3,0))*10^-3</f>
        <v>1E-3</v>
      </c>
      <c r="I8715" s="97">
        <f>INDEX(バックデータ一覧!$P$4:$R$27,MATCH(計算過程!B8715,バックデータ一覧!$F$4:$F$27,0),MATCH(VLOOKUP(A8715,バックデータ一覧!$T$3:$U$367,2),バックデータ一覧!$P$3:$R$3,0))*10^-3</f>
        <v>1.33E-3</v>
      </c>
    </row>
    <row r="8716" spans="1:9" x14ac:dyDescent="0.15">
      <c r="A8716" s="57">
        <v>42002</v>
      </c>
      <c r="B8716" s="9" t="s">
        <v>126</v>
      </c>
      <c r="C8716" s="83">
        <f t="shared" si="409"/>
        <v>6.2700000000000013E-3</v>
      </c>
      <c r="D8716" s="82">
        <f t="shared" si="408"/>
        <v>5.9400000000000008E-3</v>
      </c>
      <c r="E8716" s="81">
        <f t="shared" si="410"/>
        <v>3.3E-4</v>
      </c>
      <c r="F8716" s="97">
        <f>INDEX(バックデータ一覧!$G$4:$I$27,MATCH(計算過程!B8716,バックデータ一覧!$F$4:$F$27,0),MATCH(VLOOKUP(A8716,バックデータ一覧!$T$3:$U$367,2),バックデータ一覧!$G$3:$I$3,0))*10^-3</f>
        <v>3.3E-4</v>
      </c>
      <c r="G8716" s="97">
        <f>INDEX(バックデータ一覧!$J$4:$L$27,MATCH(計算過程!B8716,バックデータ一覧!$F$4:$F$27,0),MATCH(VLOOKUP(A8716,バックデータ一覧!$T$3:$U$367,2),バックデータ一覧!$J$3:$L$3,0))*10^-3</f>
        <v>6.7000000000000002E-4</v>
      </c>
      <c r="H8716" s="97">
        <f>INDEX(バックデータ一覧!$M$4:$O$27,MATCH(計算過程!B8716,バックデータ一覧!$F$4:$F$27,0),MATCH(VLOOKUP(A8716,バックデータ一覧!$T$3:$U$367,2),バックデータ一覧!$M$3:$O$3,0))*10^-3</f>
        <v>1E-3</v>
      </c>
      <c r="I8716" s="97">
        <f>INDEX(バックデータ一覧!$P$4:$R$27,MATCH(計算過程!B8716,バックデータ一覧!$F$4:$F$27,0),MATCH(VLOOKUP(A8716,バックデータ一覧!$T$3:$U$367,2),バックデータ一覧!$P$3:$R$3,0))*10^-3</f>
        <v>1.33E-3</v>
      </c>
    </row>
    <row r="8717" spans="1:9" x14ac:dyDescent="0.15">
      <c r="A8717" s="57">
        <v>42002</v>
      </c>
      <c r="B8717" s="9" t="s">
        <v>127</v>
      </c>
      <c r="C8717" s="83">
        <f t="shared" si="409"/>
        <v>1.2220000000000002E-2</v>
      </c>
      <c r="D8717" s="82">
        <f t="shared" si="408"/>
        <v>5.9400000000000008E-3</v>
      </c>
      <c r="E8717" s="81">
        <f t="shared" si="410"/>
        <v>6.28E-3</v>
      </c>
      <c r="F8717" s="97">
        <f>INDEX(バックデータ一覧!$G$4:$I$27,MATCH(計算過程!B8717,バックデータ一覧!$F$4:$F$27,0),MATCH(VLOOKUP(A8717,バックデータ一覧!$T$3:$U$367,2),バックデータ一覧!$G$3:$I$3,0))*10^-3</f>
        <v>6.28E-3</v>
      </c>
      <c r="G8717" s="97">
        <f>INDEX(バックデータ一覧!$J$4:$L$27,MATCH(計算過程!B8717,バックデータ一覧!$F$4:$F$27,0),MATCH(VLOOKUP(A8717,バックデータ一覧!$T$3:$U$367,2),バックデータ一覧!$J$3:$L$3,0))*10^-3</f>
        <v>1.256E-2</v>
      </c>
      <c r="H8717" s="97">
        <f>INDEX(バックデータ一覧!$M$4:$O$27,MATCH(計算過程!B8717,バックデータ一覧!$F$4:$F$27,0),MATCH(VLOOKUP(A8717,バックデータ一覧!$T$3:$U$367,2),バックデータ一覧!$M$3:$O$3,0))*10^-3</f>
        <v>1.8839999999999999E-2</v>
      </c>
      <c r="I8717" s="97">
        <f>INDEX(バックデータ一覧!$P$4:$R$27,MATCH(計算過程!B8717,バックデータ一覧!$F$4:$F$27,0),MATCH(VLOOKUP(A8717,バックデータ一覧!$T$3:$U$367,2),バックデータ一覧!$P$3:$R$3,0))*10^-3</f>
        <v>2.512E-2</v>
      </c>
    </row>
    <row r="8718" spans="1:9" x14ac:dyDescent="0.15">
      <c r="A8718" s="57">
        <v>42002</v>
      </c>
      <c r="B8718" s="9" t="s">
        <v>128</v>
      </c>
      <c r="C8718" s="83">
        <f t="shared" si="409"/>
        <v>1.2640000000000002E-2</v>
      </c>
      <c r="D8718" s="82">
        <f t="shared" si="408"/>
        <v>5.9400000000000008E-3</v>
      </c>
      <c r="E8718" s="81">
        <f t="shared" si="410"/>
        <v>6.7000000000000002E-3</v>
      </c>
      <c r="F8718" s="97">
        <f>INDEX(バックデータ一覧!$G$4:$I$27,MATCH(計算過程!B8718,バックデータ一覧!$F$4:$F$27,0),MATCH(VLOOKUP(A8718,バックデータ一覧!$T$3:$U$367,2),バックデータ一覧!$G$3:$I$3,0))*10^-3</f>
        <v>6.7000000000000002E-3</v>
      </c>
      <c r="G8718" s="97">
        <f>INDEX(バックデータ一覧!$J$4:$L$27,MATCH(計算過程!B8718,バックデータ一覧!$F$4:$F$27,0),MATCH(VLOOKUP(A8718,バックデータ一覧!$T$3:$U$367,2),バックデータ一覧!$J$3:$L$3,0))*10^-3</f>
        <v>1.3390000000000001E-2</v>
      </c>
      <c r="H8718" s="97">
        <f>INDEX(バックデータ一覧!$M$4:$O$27,MATCH(計算過程!B8718,バックデータ一覧!$F$4:$F$27,0),MATCH(VLOOKUP(A8718,バックデータ一覧!$T$3:$U$367,2),バックデータ一覧!$M$3:$O$3,0))*10^-3</f>
        <v>2.009E-2</v>
      </c>
      <c r="I8718" s="97">
        <f>INDEX(バックデータ一覧!$P$4:$R$27,MATCH(計算過程!B8718,バックデータ一覧!$F$4:$F$27,0),MATCH(VLOOKUP(A8718,バックデータ一覧!$T$3:$U$367,2),バックデータ一覧!$P$3:$R$3,0))*10^-3</f>
        <v>2.6790000000000001E-2</v>
      </c>
    </row>
    <row r="8719" spans="1:9" x14ac:dyDescent="0.15">
      <c r="A8719" s="57">
        <v>42003</v>
      </c>
      <c r="B8719" s="9" t="s">
        <v>105</v>
      </c>
      <c r="C8719" s="83">
        <f t="shared" si="409"/>
        <v>6.0700000000000007E-3</v>
      </c>
      <c r="D8719" s="82">
        <f t="shared" si="408"/>
        <v>5.9400000000000008E-3</v>
      </c>
      <c r="E8719" s="81">
        <f t="shared" si="410"/>
        <v>1.3000000000000002E-4</v>
      </c>
      <c r="F8719" s="97">
        <f>INDEX(バックデータ一覧!$G$4:$I$27,MATCH(計算過程!B8719,バックデータ一覧!$F$4:$F$27,0),MATCH(VLOOKUP(A8719,バックデータ一覧!$T$3:$U$367,2),バックデータ一覧!$G$3:$I$3,0))*10^-3</f>
        <v>1.3000000000000002E-4</v>
      </c>
      <c r="G8719" s="97">
        <f>INDEX(バックデータ一覧!$J$4:$L$27,MATCH(計算過程!B8719,バックデータ一覧!$F$4:$F$27,0),MATCH(VLOOKUP(A8719,バックデータ一覧!$T$3:$U$367,2),バックデータ一覧!$J$3:$L$3,0))*10^-3</f>
        <v>2.5000000000000001E-4</v>
      </c>
      <c r="H8719" s="97">
        <f>INDEX(バックデータ一覧!$M$4:$O$27,MATCH(計算過程!B8719,バックデータ一覧!$F$4:$F$27,0),MATCH(VLOOKUP(A8719,バックデータ一覧!$T$3:$U$367,2),バックデータ一覧!$M$3:$O$3,0))*10^-3</f>
        <v>3.8000000000000002E-4</v>
      </c>
      <c r="I8719" s="97">
        <f>INDEX(バックデータ一覧!$P$4:$R$27,MATCH(計算過程!B8719,バックデータ一覧!$F$4:$F$27,0),MATCH(VLOOKUP(A8719,バックデータ一覧!$T$3:$U$367,2),バックデータ一覧!$P$3:$R$3,0))*10^-3</f>
        <v>5.0000000000000001E-4</v>
      </c>
    </row>
    <row r="8720" spans="1:9" x14ac:dyDescent="0.15">
      <c r="A8720" s="57">
        <v>42003</v>
      </c>
      <c r="B8720" s="9" t="s">
        <v>106</v>
      </c>
      <c r="C8720" s="83">
        <f t="shared" si="409"/>
        <v>6.0700000000000007E-3</v>
      </c>
      <c r="D8720" s="82">
        <f t="shared" si="408"/>
        <v>5.9400000000000008E-3</v>
      </c>
      <c r="E8720" s="81">
        <f t="shared" si="410"/>
        <v>1.3000000000000002E-4</v>
      </c>
      <c r="F8720" s="97">
        <f>INDEX(バックデータ一覧!$G$4:$I$27,MATCH(計算過程!B8720,バックデータ一覧!$F$4:$F$27,0),MATCH(VLOOKUP(A8720,バックデータ一覧!$T$3:$U$367,2),バックデータ一覧!$G$3:$I$3,0))*10^-3</f>
        <v>1.3000000000000002E-4</v>
      </c>
      <c r="G8720" s="97">
        <f>INDEX(バックデータ一覧!$J$4:$L$27,MATCH(計算過程!B8720,バックデータ一覧!$F$4:$F$27,0),MATCH(VLOOKUP(A8720,バックデータ一覧!$T$3:$U$367,2),バックデータ一覧!$J$3:$L$3,0))*10^-3</f>
        <v>2.5000000000000001E-4</v>
      </c>
      <c r="H8720" s="97">
        <f>INDEX(バックデータ一覧!$M$4:$O$27,MATCH(計算過程!B8720,バックデータ一覧!$F$4:$F$27,0),MATCH(VLOOKUP(A8720,バックデータ一覧!$T$3:$U$367,2),バックデータ一覧!$M$3:$O$3,0))*10^-3</f>
        <v>3.8000000000000002E-4</v>
      </c>
      <c r="I8720" s="97">
        <f>INDEX(バックデータ一覧!$P$4:$R$27,MATCH(計算過程!B8720,バックデータ一覧!$F$4:$F$27,0),MATCH(VLOOKUP(A8720,バックデータ一覧!$T$3:$U$367,2),バックデータ一覧!$P$3:$R$3,0))*10^-3</f>
        <v>5.0000000000000001E-4</v>
      </c>
    </row>
    <row r="8721" spans="1:9" x14ac:dyDescent="0.15">
      <c r="A8721" s="57">
        <v>42003</v>
      </c>
      <c r="B8721" s="9" t="s">
        <v>107</v>
      </c>
      <c r="C8721" s="83">
        <f t="shared" si="409"/>
        <v>6.0700000000000007E-3</v>
      </c>
      <c r="D8721" s="82">
        <f t="shared" si="408"/>
        <v>5.9400000000000008E-3</v>
      </c>
      <c r="E8721" s="81">
        <f t="shared" si="410"/>
        <v>1.3000000000000002E-4</v>
      </c>
      <c r="F8721" s="97">
        <f>INDEX(バックデータ一覧!$G$4:$I$27,MATCH(計算過程!B8721,バックデータ一覧!$F$4:$F$27,0),MATCH(VLOOKUP(A8721,バックデータ一覧!$T$3:$U$367,2),バックデータ一覧!$G$3:$I$3,0))*10^-3</f>
        <v>1.3000000000000002E-4</v>
      </c>
      <c r="G8721" s="97">
        <f>INDEX(バックデータ一覧!$J$4:$L$27,MATCH(計算過程!B8721,バックデータ一覧!$F$4:$F$27,0),MATCH(VLOOKUP(A8721,バックデータ一覧!$T$3:$U$367,2),バックデータ一覧!$J$3:$L$3,0))*10^-3</f>
        <v>2.5000000000000001E-4</v>
      </c>
      <c r="H8721" s="97">
        <f>INDEX(バックデータ一覧!$M$4:$O$27,MATCH(計算過程!B8721,バックデータ一覧!$F$4:$F$27,0),MATCH(VLOOKUP(A8721,バックデータ一覧!$T$3:$U$367,2),バックデータ一覧!$M$3:$O$3,0))*10^-3</f>
        <v>3.8000000000000002E-4</v>
      </c>
      <c r="I8721" s="97">
        <f>INDEX(バックデータ一覧!$P$4:$R$27,MATCH(計算過程!B8721,バックデータ一覧!$F$4:$F$27,0),MATCH(VLOOKUP(A8721,バックデータ一覧!$T$3:$U$367,2),バックデータ一覧!$P$3:$R$3,0))*10^-3</f>
        <v>5.0000000000000001E-4</v>
      </c>
    </row>
    <row r="8722" spans="1:9" x14ac:dyDescent="0.15">
      <c r="A8722" s="57">
        <v>42003</v>
      </c>
      <c r="B8722" s="9" t="s">
        <v>108</v>
      </c>
      <c r="C8722" s="83">
        <f t="shared" si="409"/>
        <v>6.0700000000000007E-3</v>
      </c>
      <c r="D8722" s="82">
        <f t="shared" si="408"/>
        <v>5.9400000000000008E-3</v>
      </c>
      <c r="E8722" s="81">
        <f t="shared" si="410"/>
        <v>1.3000000000000002E-4</v>
      </c>
      <c r="F8722" s="97">
        <f>INDEX(バックデータ一覧!$G$4:$I$27,MATCH(計算過程!B8722,バックデータ一覧!$F$4:$F$27,0),MATCH(VLOOKUP(A8722,バックデータ一覧!$T$3:$U$367,2),バックデータ一覧!$G$3:$I$3,0))*10^-3</f>
        <v>1.3000000000000002E-4</v>
      </c>
      <c r="G8722" s="97">
        <f>INDEX(バックデータ一覧!$J$4:$L$27,MATCH(計算過程!B8722,バックデータ一覧!$F$4:$F$27,0),MATCH(VLOOKUP(A8722,バックデータ一覧!$T$3:$U$367,2),バックデータ一覧!$J$3:$L$3,0))*10^-3</f>
        <v>2.5000000000000001E-4</v>
      </c>
      <c r="H8722" s="97">
        <f>INDEX(バックデータ一覧!$M$4:$O$27,MATCH(計算過程!B8722,バックデータ一覧!$F$4:$F$27,0),MATCH(VLOOKUP(A8722,バックデータ一覧!$T$3:$U$367,2),バックデータ一覧!$M$3:$O$3,0))*10^-3</f>
        <v>3.8000000000000002E-4</v>
      </c>
      <c r="I8722" s="97">
        <f>INDEX(バックデータ一覧!$P$4:$R$27,MATCH(計算過程!B8722,バックデータ一覧!$F$4:$F$27,0),MATCH(VLOOKUP(A8722,バックデータ一覧!$T$3:$U$367,2),バックデータ一覧!$P$3:$R$3,0))*10^-3</f>
        <v>5.0000000000000001E-4</v>
      </c>
    </row>
    <row r="8723" spans="1:9" x14ac:dyDescent="0.15">
      <c r="A8723" s="57">
        <v>42003</v>
      </c>
      <c r="B8723" s="9" t="s">
        <v>109</v>
      </c>
      <c r="C8723" s="83">
        <f t="shared" si="409"/>
        <v>6.0700000000000007E-3</v>
      </c>
      <c r="D8723" s="82">
        <f t="shared" si="408"/>
        <v>5.9400000000000008E-3</v>
      </c>
      <c r="E8723" s="81">
        <f t="shared" si="410"/>
        <v>1.3000000000000002E-4</v>
      </c>
      <c r="F8723" s="97">
        <f>INDEX(バックデータ一覧!$G$4:$I$27,MATCH(計算過程!B8723,バックデータ一覧!$F$4:$F$27,0),MATCH(VLOOKUP(A8723,バックデータ一覧!$T$3:$U$367,2),バックデータ一覧!$G$3:$I$3,0))*10^-3</f>
        <v>1.3000000000000002E-4</v>
      </c>
      <c r="G8723" s="97">
        <f>INDEX(バックデータ一覧!$J$4:$L$27,MATCH(計算過程!B8723,バックデータ一覧!$F$4:$F$27,0),MATCH(VLOOKUP(A8723,バックデータ一覧!$T$3:$U$367,2),バックデータ一覧!$J$3:$L$3,0))*10^-3</f>
        <v>2.5000000000000001E-4</v>
      </c>
      <c r="H8723" s="97">
        <f>INDEX(バックデータ一覧!$M$4:$O$27,MATCH(計算過程!B8723,バックデータ一覧!$F$4:$F$27,0),MATCH(VLOOKUP(A8723,バックデータ一覧!$T$3:$U$367,2),バックデータ一覧!$M$3:$O$3,0))*10^-3</f>
        <v>3.8000000000000002E-4</v>
      </c>
      <c r="I8723" s="97">
        <f>INDEX(バックデータ一覧!$P$4:$R$27,MATCH(計算過程!B8723,バックデータ一覧!$F$4:$F$27,0),MATCH(VLOOKUP(A8723,バックデータ一覧!$T$3:$U$367,2),バックデータ一覧!$P$3:$R$3,0))*10^-3</f>
        <v>5.0000000000000001E-4</v>
      </c>
    </row>
    <row r="8724" spans="1:9" x14ac:dyDescent="0.15">
      <c r="A8724" s="57">
        <v>42003</v>
      </c>
      <c r="B8724" s="9" t="s">
        <v>110</v>
      </c>
      <c r="C8724" s="83">
        <f t="shared" si="409"/>
        <v>6.0700000000000007E-3</v>
      </c>
      <c r="D8724" s="82">
        <f t="shared" si="408"/>
        <v>5.9400000000000008E-3</v>
      </c>
      <c r="E8724" s="81">
        <f t="shared" si="410"/>
        <v>1.3000000000000002E-4</v>
      </c>
      <c r="F8724" s="97">
        <f>INDEX(バックデータ一覧!$G$4:$I$27,MATCH(計算過程!B8724,バックデータ一覧!$F$4:$F$27,0),MATCH(VLOOKUP(A8724,バックデータ一覧!$T$3:$U$367,2),バックデータ一覧!$G$3:$I$3,0))*10^-3</f>
        <v>1.3000000000000002E-4</v>
      </c>
      <c r="G8724" s="97">
        <f>INDEX(バックデータ一覧!$J$4:$L$27,MATCH(計算過程!B8724,バックデータ一覧!$F$4:$F$27,0),MATCH(VLOOKUP(A8724,バックデータ一覧!$T$3:$U$367,2),バックデータ一覧!$J$3:$L$3,0))*10^-3</f>
        <v>2.5000000000000001E-4</v>
      </c>
      <c r="H8724" s="97">
        <f>INDEX(バックデータ一覧!$M$4:$O$27,MATCH(計算過程!B8724,バックデータ一覧!$F$4:$F$27,0),MATCH(VLOOKUP(A8724,バックデータ一覧!$T$3:$U$367,2),バックデータ一覧!$M$3:$O$3,0))*10^-3</f>
        <v>3.8000000000000002E-4</v>
      </c>
      <c r="I8724" s="97">
        <f>INDEX(バックデータ一覧!$P$4:$R$27,MATCH(計算過程!B8724,バックデータ一覧!$F$4:$F$27,0),MATCH(VLOOKUP(A8724,バックデータ一覧!$T$3:$U$367,2),バックデータ一覧!$P$3:$R$3,0))*10^-3</f>
        <v>5.0000000000000001E-4</v>
      </c>
    </row>
    <row r="8725" spans="1:9" x14ac:dyDescent="0.15">
      <c r="A8725" s="57">
        <v>42003</v>
      </c>
      <c r="B8725" s="9" t="s">
        <v>111</v>
      </c>
      <c r="C8725" s="83">
        <f t="shared" si="409"/>
        <v>6.2700000000000013E-3</v>
      </c>
      <c r="D8725" s="82">
        <f t="shared" si="408"/>
        <v>5.9400000000000008E-3</v>
      </c>
      <c r="E8725" s="81">
        <f t="shared" si="410"/>
        <v>3.3E-4</v>
      </c>
      <c r="F8725" s="97">
        <f>INDEX(バックデータ一覧!$G$4:$I$27,MATCH(計算過程!B8725,バックデータ一覧!$F$4:$F$27,0),MATCH(VLOOKUP(A8725,バックデータ一覧!$T$3:$U$367,2),バックデータ一覧!$G$3:$I$3,0))*10^-3</f>
        <v>3.3E-4</v>
      </c>
      <c r="G8725" s="97">
        <f>INDEX(バックデータ一覧!$J$4:$L$27,MATCH(計算過程!B8725,バックデータ一覧!$F$4:$F$27,0),MATCH(VLOOKUP(A8725,バックデータ一覧!$T$3:$U$367,2),バックデータ一覧!$J$3:$L$3,0))*10^-3</f>
        <v>6.7000000000000002E-4</v>
      </c>
      <c r="H8725" s="97">
        <f>INDEX(バックデータ一覧!$M$4:$O$27,MATCH(計算過程!B8725,バックデータ一覧!$F$4:$F$27,0),MATCH(VLOOKUP(A8725,バックデータ一覧!$T$3:$U$367,2),バックデータ一覧!$M$3:$O$3,0))*10^-3</f>
        <v>1E-3</v>
      </c>
      <c r="I8725" s="97">
        <f>INDEX(バックデータ一覧!$P$4:$R$27,MATCH(計算過程!B8725,バックデータ一覧!$F$4:$F$27,0),MATCH(VLOOKUP(A8725,バックデータ一覧!$T$3:$U$367,2),バックデータ一覧!$P$3:$R$3,0))*10^-3</f>
        <v>1.33E-3</v>
      </c>
    </row>
    <row r="8726" spans="1:9" x14ac:dyDescent="0.15">
      <c r="A8726" s="57">
        <v>42003</v>
      </c>
      <c r="B8726" s="9" t="s">
        <v>112</v>
      </c>
      <c r="C8726" s="83">
        <f t="shared" si="409"/>
        <v>6.2700000000000013E-3</v>
      </c>
      <c r="D8726" s="82">
        <f t="shared" si="408"/>
        <v>5.9400000000000008E-3</v>
      </c>
      <c r="E8726" s="81">
        <f t="shared" si="410"/>
        <v>3.3E-4</v>
      </c>
      <c r="F8726" s="97">
        <f>INDEX(バックデータ一覧!$G$4:$I$27,MATCH(計算過程!B8726,バックデータ一覧!$F$4:$F$27,0),MATCH(VLOOKUP(A8726,バックデータ一覧!$T$3:$U$367,2),バックデータ一覧!$G$3:$I$3,0))*10^-3</f>
        <v>3.3E-4</v>
      </c>
      <c r="G8726" s="97">
        <f>INDEX(バックデータ一覧!$J$4:$L$27,MATCH(計算過程!B8726,バックデータ一覧!$F$4:$F$27,0),MATCH(VLOOKUP(A8726,バックデータ一覧!$T$3:$U$367,2),バックデータ一覧!$J$3:$L$3,0))*10^-3</f>
        <v>6.7000000000000002E-4</v>
      </c>
      <c r="H8726" s="97">
        <f>INDEX(バックデータ一覧!$M$4:$O$27,MATCH(計算過程!B8726,バックデータ一覧!$F$4:$F$27,0),MATCH(VLOOKUP(A8726,バックデータ一覧!$T$3:$U$367,2),バックデータ一覧!$M$3:$O$3,0))*10^-3</f>
        <v>1E-3</v>
      </c>
      <c r="I8726" s="97">
        <f>INDEX(バックデータ一覧!$P$4:$R$27,MATCH(計算過程!B8726,バックデータ一覧!$F$4:$F$27,0),MATCH(VLOOKUP(A8726,バックデータ一覧!$T$3:$U$367,2),バックデータ一覧!$P$3:$R$3,0))*10^-3</f>
        <v>1.33E-3</v>
      </c>
    </row>
    <row r="8727" spans="1:9" x14ac:dyDescent="0.15">
      <c r="A8727" s="57">
        <v>42003</v>
      </c>
      <c r="B8727" s="9" t="s">
        <v>113</v>
      </c>
      <c r="C8727" s="83">
        <f t="shared" si="409"/>
        <v>1.2990000000000002E-2</v>
      </c>
      <c r="D8727" s="82">
        <f t="shared" si="408"/>
        <v>5.9400000000000008E-3</v>
      </c>
      <c r="E8727" s="81">
        <f t="shared" si="410"/>
        <v>7.0499999999999998E-3</v>
      </c>
      <c r="F8727" s="97">
        <f>INDEX(バックデータ一覧!$G$4:$I$27,MATCH(計算過程!B8727,バックデータ一覧!$F$4:$F$27,0),MATCH(VLOOKUP(A8727,バックデータ一覧!$T$3:$U$367,2),バックデータ一覧!$G$3:$I$3,0))*10^-3</f>
        <v>7.0499999999999998E-3</v>
      </c>
      <c r="G8727" s="97">
        <f>INDEX(バックデータ一覧!$J$4:$L$27,MATCH(計算過程!B8727,バックデータ一覧!$F$4:$F$27,0),MATCH(VLOOKUP(A8727,バックデータ一覧!$T$3:$U$367,2),バックデータ一覧!$J$3:$L$3,0))*10^-3</f>
        <v>1.409E-2</v>
      </c>
      <c r="H8727" s="97">
        <f>INDEX(バックデータ一覧!$M$4:$O$27,MATCH(計算過程!B8727,バックデータ一覧!$F$4:$F$27,0),MATCH(VLOOKUP(A8727,バックデータ一覧!$T$3:$U$367,2),バックデータ一覧!$M$3:$O$3,0))*10^-3</f>
        <v>2.1140000000000003E-2</v>
      </c>
      <c r="I8727" s="97">
        <f>INDEX(バックデータ一覧!$P$4:$R$27,MATCH(計算過程!B8727,バックデータ一覧!$F$4:$F$27,0),MATCH(VLOOKUP(A8727,バックデータ一覧!$T$3:$U$367,2),バックデータ一覧!$P$3:$R$3,0))*10^-3</f>
        <v>2.818E-2</v>
      </c>
    </row>
    <row r="8728" spans="1:9" x14ac:dyDescent="0.15">
      <c r="A8728" s="57">
        <v>42003</v>
      </c>
      <c r="B8728" s="9" t="s">
        <v>114</v>
      </c>
      <c r="C8728" s="83">
        <f t="shared" si="409"/>
        <v>6.0700000000000007E-3</v>
      </c>
      <c r="D8728" s="82">
        <f t="shared" si="408"/>
        <v>5.9400000000000008E-3</v>
      </c>
      <c r="E8728" s="81">
        <f t="shared" si="410"/>
        <v>1.3000000000000002E-4</v>
      </c>
      <c r="F8728" s="97">
        <f>INDEX(バックデータ一覧!$G$4:$I$27,MATCH(計算過程!B8728,バックデータ一覧!$F$4:$F$27,0),MATCH(VLOOKUP(A8728,バックデータ一覧!$T$3:$U$367,2),バックデータ一覧!$G$3:$I$3,0))*10^-3</f>
        <v>1.3000000000000002E-4</v>
      </c>
      <c r="G8728" s="97">
        <f>INDEX(バックデータ一覧!$J$4:$L$27,MATCH(計算過程!B8728,バックデータ一覧!$F$4:$F$27,0),MATCH(VLOOKUP(A8728,バックデータ一覧!$T$3:$U$367,2),バックデータ一覧!$J$3:$L$3,0))*10^-3</f>
        <v>2.5000000000000001E-4</v>
      </c>
      <c r="H8728" s="97">
        <f>INDEX(バックデータ一覧!$M$4:$O$27,MATCH(計算過程!B8728,バックデータ一覧!$F$4:$F$27,0),MATCH(VLOOKUP(A8728,バックデータ一覧!$T$3:$U$367,2),バックデータ一覧!$M$3:$O$3,0))*10^-3</f>
        <v>3.8000000000000002E-4</v>
      </c>
      <c r="I8728" s="97">
        <f>INDEX(バックデータ一覧!$P$4:$R$27,MATCH(計算過程!B8728,バックデータ一覧!$F$4:$F$27,0),MATCH(VLOOKUP(A8728,バックデータ一覧!$T$3:$U$367,2),バックデータ一覧!$P$3:$R$3,0))*10^-3</f>
        <v>5.0000000000000001E-4</v>
      </c>
    </row>
    <row r="8729" spans="1:9" x14ac:dyDescent="0.15">
      <c r="A8729" s="57">
        <v>42003</v>
      </c>
      <c r="B8729" s="9" t="s">
        <v>115</v>
      </c>
      <c r="C8729" s="83">
        <f t="shared" si="409"/>
        <v>6.0700000000000007E-3</v>
      </c>
      <c r="D8729" s="82">
        <f t="shared" si="408"/>
        <v>5.9400000000000008E-3</v>
      </c>
      <c r="E8729" s="81">
        <f t="shared" si="410"/>
        <v>1.3000000000000002E-4</v>
      </c>
      <c r="F8729" s="97">
        <f>INDEX(バックデータ一覧!$G$4:$I$27,MATCH(計算過程!B8729,バックデータ一覧!$F$4:$F$27,0),MATCH(VLOOKUP(A8729,バックデータ一覧!$T$3:$U$367,2),バックデータ一覧!$G$3:$I$3,0))*10^-3</f>
        <v>1.3000000000000002E-4</v>
      </c>
      <c r="G8729" s="97">
        <f>INDEX(バックデータ一覧!$J$4:$L$27,MATCH(計算過程!B8729,バックデータ一覧!$F$4:$F$27,0),MATCH(VLOOKUP(A8729,バックデータ一覧!$T$3:$U$367,2),バックデータ一覧!$J$3:$L$3,0))*10^-3</f>
        <v>2.5000000000000001E-4</v>
      </c>
      <c r="H8729" s="97">
        <f>INDEX(バックデータ一覧!$M$4:$O$27,MATCH(計算過程!B8729,バックデータ一覧!$F$4:$F$27,0),MATCH(VLOOKUP(A8729,バックデータ一覧!$T$3:$U$367,2),バックデータ一覧!$M$3:$O$3,0))*10^-3</f>
        <v>3.8000000000000002E-4</v>
      </c>
      <c r="I8729" s="97">
        <f>INDEX(バックデータ一覧!$P$4:$R$27,MATCH(計算過程!B8729,バックデータ一覧!$F$4:$F$27,0),MATCH(VLOOKUP(A8729,バックデータ一覧!$T$3:$U$367,2),バックデータ一覧!$P$3:$R$3,0))*10^-3</f>
        <v>5.0000000000000001E-4</v>
      </c>
    </row>
    <row r="8730" spans="1:9" x14ac:dyDescent="0.15">
      <c r="A8730" s="57">
        <v>42003</v>
      </c>
      <c r="B8730" s="9" t="s">
        <v>116</v>
      </c>
      <c r="C8730" s="83">
        <f t="shared" si="409"/>
        <v>6.0700000000000007E-3</v>
      </c>
      <c r="D8730" s="82">
        <f t="shared" si="408"/>
        <v>5.9400000000000008E-3</v>
      </c>
      <c r="E8730" s="81">
        <f t="shared" si="410"/>
        <v>1.3000000000000002E-4</v>
      </c>
      <c r="F8730" s="97">
        <f>INDEX(バックデータ一覧!$G$4:$I$27,MATCH(計算過程!B8730,バックデータ一覧!$F$4:$F$27,0),MATCH(VLOOKUP(A8730,バックデータ一覧!$T$3:$U$367,2),バックデータ一覧!$G$3:$I$3,0))*10^-3</f>
        <v>1.3000000000000002E-4</v>
      </c>
      <c r="G8730" s="97">
        <f>INDEX(バックデータ一覧!$J$4:$L$27,MATCH(計算過程!B8730,バックデータ一覧!$F$4:$F$27,0),MATCH(VLOOKUP(A8730,バックデータ一覧!$T$3:$U$367,2),バックデータ一覧!$J$3:$L$3,0))*10^-3</f>
        <v>2.5000000000000001E-4</v>
      </c>
      <c r="H8730" s="97">
        <f>INDEX(バックデータ一覧!$M$4:$O$27,MATCH(計算過程!B8730,バックデータ一覧!$F$4:$F$27,0),MATCH(VLOOKUP(A8730,バックデータ一覧!$T$3:$U$367,2),バックデータ一覧!$M$3:$O$3,0))*10^-3</f>
        <v>3.8000000000000002E-4</v>
      </c>
      <c r="I8730" s="97">
        <f>INDEX(バックデータ一覧!$P$4:$R$27,MATCH(計算過程!B8730,バックデータ一覧!$F$4:$F$27,0),MATCH(VLOOKUP(A8730,バックデータ一覧!$T$3:$U$367,2),バックデータ一覧!$P$3:$R$3,0))*10^-3</f>
        <v>5.0000000000000001E-4</v>
      </c>
    </row>
    <row r="8731" spans="1:9" x14ac:dyDescent="0.15">
      <c r="A8731" s="57">
        <v>42003</v>
      </c>
      <c r="B8731" s="9" t="s">
        <v>117</v>
      </c>
      <c r="C8731" s="83">
        <f t="shared" si="409"/>
        <v>6.0700000000000007E-3</v>
      </c>
      <c r="D8731" s="82">
        <f t="shared" si="408"/>
        <v>5.9400000000000008E-3</v>
      </c>
      <c r="E8731" s="81">
        <f t="shared" si="410"/>
        <v>1.3000000000000002E-4</v>
      </c>
      <c r="F8731" s="97">
        <f>INDEX(バックデータ一覧!$G$4:$I$27,MATCH(計算過程!B8731,バックデータ一覧!$F$4:$F$27,0),MATCH(VLOOKUP(A8731,バックデータ一覧!$T$3:$U$367,2),バックデータ一覧!$G$3:$I$3,0))*10^-3</f>
        <v>1.3000000000000002E-4</v>
      </c>
      <c r="G8731" s="97">
        <f>INDEX(バックデータ一覧!$J$4:$L$27,MATCH(計算過程!B8731,バックデータ一覧!$F$4:$F$27,0),MATCH(VLOOKUP(A8731,バックデータ一覧!$T$3:$U$367,2),バックデータ一覧!$J$3:$L$3,0))*10^-3</f>
        <v>2.5000000000000001E-4</v>
      </c>
      <c r="H8731" s="97">
        <f>INDEX(バックデータ一覧!$M$4:$O$27,MATCH(計算過程!B8731,バックデータ一覧!$F$4:$F$27,0),MATCH(VLOOKUP(A8731,バックデータ一覧!$T$3:$U$367,2),バックデータ一覧!$M$3:$O$3,0))*10^-3</f>
        <v>3.8000000000000002E-4</v>
      </c>
      <c r="I8731" s="97">
        <f>INDEX(バックデータ一覧!$P$4:$R$27,MATCH(計算過程!B8731,バックデータ一覧!$F$4:$F$27,0),MATCH(VLOOKUP(A8731,バックデータ一覧!$T$3:$U$367,2),バックデータ一覧!$P$3:$R$3,0))*10^-3</f>
        <v>5.0000000000000001E-4</v>
      </c>
    </row>
    <row r="8732" spans="1:9" x14ac:dyDescent="0.15">
      <c r="A8732" s="57">
        <v>42003</v>
      </c>
      <c r="B8732" s="9" t="s">
        <v>118</v>
      </c>
      <c r="C8732" s="83">
        <f t="shared" si="409"/>
        <v>6.0700000000000007E-3</v>
      </c>
      <c r="D8732" s="82">
        <f t="shared" si="408"/>
        <v>5.9400000000000008E-3</v>
      </c>
      <c r="E8732" s="81">
        <f t="shared" si="410"/>
        <v>1.3000000000000002E-4</v>
      </c>
      <c r="F8732" s="97">
        <f>INDEX(バックデータ一覧!$G$4:$I$27,MATCH(計算過程!B8732,バックデータ一覧!$F$4:$F$27,0),MATCH(VLOOKUP(A8732,バックデータ一覧!$T$3:$U$367,2),バックデータ一覧!$G$3:$I$3,0))*10^-3</f>
        <v>1.3000000000000002E-4</v>
      </c>
      <c r="G8732" s="97">
        <f>INDEX(バックデータ一覧!$J$4:$L$27,MATCH(計算過程!B8732,バックデータ一覧!$F$4:$F$27,0),MATCH(VLOOKUP(A8732,バックデータ一覧!$T$3:$U$367,2),バックデータ一覧!$J$3:$L$3,0))*10^-3</f>
        <v>2.5000000000000001E-4</v>
      </c>
      <c r="H8732" s="97">
        <f>INDEX(バックデータ一覧!$M$4:$O$27,MATCH(計算過程!B8732,バックデータ一覧!$F$4:$F$27,0),MATCH(VLOOKUP(A8732,バックデータ一覧!$T$3:$U$367,2),バックデータ一覧!$M$3:$O$3,0))*10^-3</f>
        <v>3.8000000000000002E-4</v>
      </c>
      <c r="I8732" s="97">
        <f>INDEX(バックデータ一覧!$P$4:$R$27,MATCH(計算過程!B8732,バックデータ一覧!$F$4:$F$27,0),MATCH(VLOOKUP(A8732,バックデータ一覧!$T$3:$U$367,2),バックデータ一覧!$P$3:$R$3,0))*10^-3</f>
        <v>5.0000000000000001E-4</v>
      </c>
    </row>
    <row r="8733" spans="1:9" x14ac:dyDescent="0.15">
      <c r="A8733" s="57">
        <v>42003</v>
      </c>
      <c r="B8733" s="9" t="s">
        <v>119</v>
      </c>
      <c r="C8733" s="83">
        <f t="shared" si="409"/>
        <v>6.0700000000000007E-3</v>
      </c>
      <c r="D8733" s="82">
        <f t="shared" si="408"/>
        <v>5.9400000000000008E-3</v>
      </c>
      <c r="E8733" s="81">
        <f t="shared" si="410"/>
        <v>1.3000000000000002E-4</v>
      </c>
      <c r="F8733" s="97">
        <f>INDEX(バックデータ一覧!$G$4:$I$27,MATCH(計算過程!B8733,バックデータ一覧!$F$4:$F$27,0),MATCH(VLOOKUP(A8733,バックデータ一覧!$T$3:$U$367,2),バックデータ一覧!$G$3:$I$3,0))*10^-3</f>
        <v>1.3000000000000002E-4</v>
      </c>
      <c r="G8733" s="97">
        <f>INDEX(バックデータ一覧!$J$4:$L$27,MATCH(計算過程!B8733,バックデータ一覧!$F$4:$F$27,0),MATCH(VLOOKUP(A8733,バックデータ一覧!$T$3:$U$367,2),バックデータ一覧!$J$3:$L$3,0))*10^-3</f>
        <v>2.5000000000000001E-4</v>
      </c>
      <c r="H8733" s="97">
        <f>INDEX(バックデータ一覧!$M$4:$O$27,MATCH(計算過程!B8733,バックデータ一覧!$F$4:$F$27,0),MATCH(VLOOKUP(A8733,バックデータ一覧!$T$3:$U$367,2),バックデータ一覧!$M$3:$O$3,0))*10^-3</f>
        <v>3.8000000000000002E-4</v>
      </c>
      <c r="I8733" s="97">
        <f>INDEX(バックデータ一覧!$P$4:$R$27,MATCH(計算過程!B8733,バックデータ一覧!$F$4:$F$27,0),MATCH(VLOOKUP(A8733,バックデータ一覧!$T$3:$U$367,2),バックデータ一覧!$P$3:$R$3,0))*10^-3</f>
        <v>5.0000000000000001E-4</v>
      </c>
    </row>
    <row r="8734" spans="1:9" x14ac:dyDescent="0.15">
      <c r="A8734" s="57">
        <v>42003</v>
      </c>
      <c r="B8734" s="9" t="s">
        <v>120</v>
      </c>
      <c r="C8734" s="83">
        <f t="shared" si="409"/>
        <v>6.0700000000000007E-3</v>
      </c>
      <c r="D8734" s="82">
        <f t="shared" si="408"/>
        <v>5.9400000000000008E-3</v>
      </c>
      <c r="E8734" s="81">
        <f t="shared" si="410"/>
        <v>1.3000000000000002E-4</v>
      </c>
      <c r="F8734" s="97">
        <f>INDEX(バックデータ一覧!$G$4:$I$27,MATCH(計算過程!B8734,バックデータ一覧!$F$4:$F$27,0),MATCH(VLOOKUP(A8734,バックデータ一覧!$T$3:$U$367,2),バックデータ一覧!$G$3:$I$3,0))*10^-3</f>
        <v>1.3000000000000002E-4</v>
      </c>
      <c r="G8734" s="97">
        <f>INDEX(バックデータ一覧!$J$4:$L$27,MATCH(計算過程!B8734,バックデータ一覧!$F$4:$F$27,0),MATCH(VLOOKUP(A8734,バックデータ一覧!$T$3:$U$367,2),バックデータ一覧!$J$3:$L$3,0))*10^-3</f>
        <v>2.5000000000000001E-4</v>
      </c>
      <c r="H8734" s="97">
        <f>INDEX(バックデータ一覧!$M$4:$O$27,MATCH(計算過程!B8734,バックデータ一覧!$F$4:$F$27,0),MATCH(VLOOKUP(A8734,バックデータ一覧!$T$3:$U$367,2),バックデータ一覧!$M$3:$O$3,0))*10^-3</f>
        <v>3.8000000000000002E-4</v>
      </c>
      <c r="I8734" s="97">
        <f>INDEX(バックデータ一覧!$P$4:$R$27,MATCH(計算過程!B8734,バックデータ一覧!$F$4:$F$27,0),MATCH(VLOOKUP(A8734,バックデータ一覧!$T$3:$U$367,2),バックデータ一覧!$P$3:$R$3,0))*10^-3</f>
        <v>5.0000000000000001E-4</v>
      </c>
    </row>
    <row r="8735" spans="1:9" x14ac:dyDescent="0.15">
      <c r="A8735" s="57">
        <v>42003</v>
      </c>
      <c r="B8735" s="9" t="s">
        <v>121</v>
      </c>
      <c r="C8735" s="83">
        <f t="shared" si="409"/>
        <v>6.0700000000000007E-3</v>
      </c>
      <c r="D8735" s="82">
        <f t="shared" si="408"/>
        <v>5.9400000000000008E-3</v>
      </c>
      <c r="E8735" s="81">
        <f t="shared" si="410"/>
        <v>1.3000000000000002E-4</v>
      </c>
      <c r="F8735" s="97">
        <f>INDEX(バックデータ一覧!$G$4:$I$27,MATCH(計算過程!B8735,バックデータ一覧!$F$4:$F$27,0),MATCH(VLOOKUP(A8735,バックデータ一覧!$T$3:$U$367,2),バックデータ一覧!$G$3:$I$3,0))*10^-3</f>
        <v>1.3000000000000002E-4</v>
      </c>
      <c r="G8735" s="97">
        <f>INDEX(バックデータ一覧!$J$4:$L$27,MATCH(計算過程!B8735,バックデータ一覧!$F$4:$F$27,0),MATCH(VLOOKUP(A8735,バックデータ一覧!$T$3:$U$367,2),バックデータ一覧!$J$3:$L$3,0))*10^-3</f>
        <v>2.5000000000000001E-4</v>
      </c>
      <c r="H8735" s="97">
        <f>INDEX(バックデータ一覧!$M$4:$O$27,MATCH(計算過程!B8735,バックデータ一覧!$F$4:$F$27,0),MATCH(VLOOKUP(A8735,バックデータ一覧!$T$3:$U$367,2),バックデータ一覧!$M$3:$O$3,0))*10^-3</f>
        <v>3.8000000000000002E-4</v>
      </c>
      <c r="I8735" s="97">
        <f>INDEX(バックデータ一覧!$P$4:$R$27,MATCH(計算過程!B8735,バックデータ一覧!$F$4:$F$27,0),MATCH(VLOOKUP(A8735,バックデータ一覧!$T$3:$U$367,2),バックデータ一覧!$P$3:$R$3,0))*10^-3</f>
        <v>5.0000000000000001E-4</v>
      </c>
    </row>
    <row r="8736" spans="1:9" x14ac:dyDescent="0.15">
      <c r="A8736" s="57">
        <v>42003</v>
      </c>
      <c r="B8736" s="9" t="s">
        <v>122</v>
      </c>
      <c r="C8736" s="83">
        <f t="shared" si="409"/>
        <v>6.0700000000000007E-3</v>
      </c>
      <c r="D8736" s="82">
        <f t="shared" si="408"/>
        <v>5.9400000000000008E-3</v>
      </c>
      <c r="E8736" s="81">
        <f t="shared" si="410"/>
        <v>1.3000000000000002E-4</v>
      </c>
      <c r="F8736" s="97">
        <f>INDEX(バックデータ一覧!$G$4:$I$27,MATCH(計算過程!B8736,バックデータ一覧!$F$4:$F$27,0),MATCH(VLOOKUP(A8736,バックデータ一覧!$T$3:$U$367,2),バックデータ一覧!$G$3:$I$3,0))*10^-3</f>
        <v>1.3000000000000002E-4</v>
      </c>
      <c r="G8736" s="97">
        <f>INDEX(バックデータ一覧!$J$4:$L$27,MATCH(計算過程!B8736,バックデータ一覧!$F$4:$F$27,0),MATCH(VLOOKUP(A8736,バックデータ一覧!$T$3:$U$367,2),バックデータ一覧!$J$3:$L$3,0))*10^-3</f>
        <v>2.5000000000000001E-4</v>
      </c>
      <c r="H8736" s="97">
        <f>INDEX(バックデータ一覧!$M$4:$O$27,MATCH(計算過程!B8736,バックデータ一覧!$F$4:$F$27,0),MATCH(VLOOKUP(A8736,バックデータ一覧!$T$3:$U$367,2),バックデータ一覧!$M$3:$O$3,0))*10^-3</f>
        <v>3.8000000000000002E-4</v>
      </c>
      <c r="I8736" s="97">
        <f>INDEX(バックデータ一覧!$P$4:$R$27,MATCH(計算過程!B8736,バックデータ一覧!$F$4:$F$27,0),MATCH(VLOOKUP(A8736,バックデータ一覧!$T$3:$U$367,2),バックデータ一覧!$P$3:$R$3,0))*10^-3</f>
        <v>5.0000000000000001E-4</v>
      </c>
    </row>
    <row r="8737" spans="1:9" x14ac:dyDescent="0.15">
      <c r="A8737" s="57">
        <v>42003</v>
      </c>
      <c r="B8737" s="9" t="s">
        <v>123</v>
      </c>
      <c r="C8737" s="83">
        <f t="shared" si="409"/>
        <v>6.0700000000000007E-3</v>
      </c>
      <c r="D8737" s="82">
        <f t="shared" si="408"/>
        <v>5.9400000000000008E-3</v>
      </c>
      <c r="E8737" s="81">
        <f t="shared" si="410"/>
        <v>1.3000000000000002E-4</v>
      </c>
      <c r="F8737" s="97">
        <f>INDEX(バックデータ一覧!$G$4:$I$27,MATCH(計算過程!B8737,バックデータ一覧!$F$4:$F$27,0),MATCH(VLOOKUP(A8737,バックデータ一覧!$T$3:$U$367,2),バックデータ一覧!$G$3:$I$3,0))*10^-3</f>
        <v>1.3000000000000002E-4</v>
      </c>
      <c r="G8737" s="97">
        <f>INDEX(バックデータ一覧!$J$4:$L$27,MATCH(計算過程!B8737,バックデータ一覧!$F$4:$F$27,0),MATCH(VLOOKUP(A8737,バックデータ一覧!$T$3:$U$367,2),バックデータ一覧!$J$3:$L$3,0))*10^-3</f>
        <v>2.5000000000000001E-4</v>
      </c>
      <c r="H8737" s="97">
        <f>INDEX(バックデータ一覧!$M$4:$O$27,MATCH(計算過程!B8737,バックデータ一覧!$F$4:$F$27,0),MATCH(VLOOKUP(A8737,バックデータ一覧!$T$3:$U$367,2),バックデータ一覧!$M$3:$O$3,0))*10^-3</f>
        <v>3.8000000000000002E-4</v>
      </c>
      <c r="I8737" s="97">
        <f>INDEX(バックデータ一覧!$P$4:$R$27,MATCH(計算過程!B8737,バックデータ一覧!$F$4:$F$27,0),MATCH(VLOOKUP(A8737,バックデータ一覧!$T$3:$U$367,2),バックデータ一覧!$P$3:$R$3,0))*10^-3</f>
        <v>5.0000000000000001E-4</v>
      </c>
    </row>
    <row r="8738" spans="1:9" x14ac:dyDescent="0.15">
      <c r="A8738" s="57">
        <v>42003</v>
      </c>
      <c r="B8738" s="9" t="s">
        <v>124</v>
      </c>
      <c r="C8738" s="83">
        <f t="shared" si="409"/>
        <v>6.0700000000000007E-3</v>
      </c>
      <c r="D8738" s="82">
        <f t="shared" si="408"/>
        <v>5.9400000000000008E-3</v>
      </c>
      <c r="E8738" s="81">
        <f t="shared" si="410"/>
        <v>1.3000000000000002E-4</v>
      </c>
      <c r="F8738" s="97">
        <f>INDEX(バックデータ一覧!$G$4:$I$27,MATCH(計算過程!B8738,バックデータ一覧!$F$4:$F$27,0),MATCH(VLOOKUP(A8738,バックデータ一覧!$T$3:$U$367,2),バックデータ一覧!$G$3:$I$3,0))*10^-3</f>
        <v>1.3000000000000002E-4</v>
      </c>
      <c r="G8738" s="97">
        <f>INDEX(バックデータ一覧!$J$4:$L$27,MATCH(計算過程!B8738,バックデータ一覧!$F$4:$F$27,0),MATCH(VLOOKUP(A8738,バックデータ一覧!$T$3:$U$367,2),バックデータ一覧!$J$3:$L$3,0))*10^-3</f>
        <v>2.5000000000000001E-4</v>
      </c>
      <c r="H8738" s="97">
        <f>INDEX(バックデータ一覧!$M$4:$O$27,MATCH(計算過程!B8738,バックデータ一覧!$F$4:$F$27,0),MATCH(VLOOKUP(A8738,バックデータ一覧!$T$3:$U$367,2),バックデータ一覧!$M$3:$O$3,0))*10^-3</f>
        <v>3.8000000000000002E-4</v>
      </c>
      <c r="I8738" s="97">
        <f>INDEX(バックデータ一覧!$P$4:$R$27,MATCH(計算過程!B8738,バックデータ一覧!$F$4:$F$27,0),MATCH(VLOOKUP(A8738,バックデータ一覧!$T$3:$U$367,2),バックデータ一覧!$P$3:$R$3,0))*10^-3</f>
        <v>5.0000000000000001E-4</v>
      </c>
    </row>
    <row r="8739" spans="1:9" x14ac:dyDescent="0.15">
      <c r="A8739" s="57">
        <v>42003</v>
      </c>
      <c r="B8739" s="9" t="s">
        <v>125</v>
      </c>
      <c r="C8739" s="83">
        <f t="shared" si="409"/>
        <v>6.4800000000000005E-3</v>
      </c>
      <c r="D8739" s="82">
        <f t="shared" si="408"/>
        <v>5.9400000000000008E-3</v>
      </c>
      <c r="E8739" s="81">
        <f t="shared" si="410"/>
        <v>5.4000000000000001E-4</v>
      </c>
      <c r="F8739" s="97">
        <f>INDEX(バックデータ一覧!$G$4:$I$27,MATCH(計算過程!B8739,バックデータ一覧!$F$4:$F$27,0),MATCH(VLOOKUP(A8739,バックデータ一覧!$T$3:$U$367,2),バックデータ一覧!$G$3:$I$3,0))*10^-3</f>
        <v>5.4000000000000001E-4</v>
      </c>
      <c r="G8739" s="97">
        <f>INDEX(バックデータ一覧!$J$4:$L$27,MATCH(計算過程!B8739,バックデータ一覧!$F$4:$F$27,0),MATCH(VLOOKUP(A8739,バックデータ一覧!$T$3:$U$367,2),バックデータ一覧!$J$3:$L$3,0))*10^-3</f>
        <v>1.08E-3</v>
      </c>
      <c r="H8739" s="97">
        <f>INDEX(バックデータ一覧!$M$4:$O$27,MATCH(計算過程!B8739,バックデータ一覧!$F$4:$F$27,0),MATCH(VLOOKUP(A8739,バックデータ一覧!$T$3:$U$367,2),バックデータ一覧!$M$3:$O$3,0))*10^-3</f>
        <v>1.6299999999999999E-3</v>
      </c>
      <c r="I8739" s="97">
        <f>INDEX(バックデータ一覧!$P$4:$R$27,MATCH(計算過程!B8739,バックデータ一覧!$F$4:$F$27,0),MATCH(VLOOKUP(A8739,バックデータ一覧!$T$3:$U$367,2),バックデータ一覧!$P$3:$R$3,0))*10^-3</f>
        <v>2.1700000000000001E-3</v>
      </c>
    </row>
    <row r="8740" spans="1:9" x14ac:dyDescent="0.15">
      <c r="A8740" s="57">
        <v>42003</v>
      </c>
      <c r="B8740" s="9" t="s">
        <v>126</v>
      </c>
      <c r="C8740" s="83">
        <f t="shared" si="409"/>
        <v>6.2700000000000013E-3</v>
      </c>
      <c r="D8740" s="82">
        <f t="shared" si="408"/>
        <v>5.9400000000000008E-3</v>
      </c>
      <c r="E8740" s="81">
        <f t="shared" si="410"/>
        <v>3.3E-4</v>
      </c>
      <c r="F8740" s="97">
        <f>INDEX(バックデータ一覧!$G$4:$I$27,MATCH(計算過程!B8740,バックデータ一覧!$F$4:$F$27,0),MATCH(VLOOKUP(A8740,バックデータ一覧!$T$3:$U$367,2),バックデータ一覧!$G$3:$I$3,0))*10^-3</f>
        <v>3.3E-4</v>
      </c>
      <c r="G8740" s="97">
        <f>INDEX(バックデータ一覧!$J$4:$L$27,MATCH(計算過程!B8740,バックデータ一覧!$F$4:$F$27,0),MATCH(VLOOKUP(A8740,バックデータ一覧!$T$3:$U$367,2),バックデータ一覧!$J$3:$L$3,0))*10^-3</f>
        <v>6.7000000000000002E-4</v>
      </c>
      <c r="H8740" s="97">
        <f>INDEX(バックデータ一覧!$M$4:$O$27,MATCH(計算過程!B8740,バックデータ一覧!$F$4:$F$27,0),MATCH(VLOOKUP(A8740,バックデータ一覧!$T$3:$U$367,2),バックデータ一覧!$M$3:$O$3,0))*10^-3</f>
        <v>1E-3</v>
      </c>
      <c r="I8740" s="97">
        <f>INDEX(バックデータ一覧!$P$4:$R$27,MATCH(計算過程!B8740,バックデータ一覧!$F$4:$F$27,0),MATCH(VLOOKUP(A8740,バックデータ一覧!$T$3:$U$367,2),バックデータ一覧!$P$3:$R$3,0))*10^-3</f>
        <v>1.33E-3</v>
      </c>
    </row>
    <row r="8741" spans="1:9" x14ac:dyDescent="0.15">
      <c r="A8741" s="57">
        <v>42003</v>
      </c>
      <c r="B8741" s="9" t="s">
        <v>127</v>
      </c>
      <c r="C8741" s="83">
        <f t="shared" si="409"/>
        <v>9.4600000000000014E-3</v>
      </c>
      <c r="D8741" s="82">
        <f t="shared" si="408"/>
        <v>5.9400000000000008E-3</v>
      </c>
      <c r="E8741" s="81">
        <f t="shared" si="410"/>
        <v>3.5200000000000001E-3</v>
      </c>
      <c r="F8741" s="97">
        <f>INDEX(バックデータ一覧!$G$4:$I$27,MATCH(計算過程!B8741,バックデータ一覧!$F$4:$F$27,0),MATCH(VLOOKUP(A8741,バックデータ一覧!$T$3:$U$367,2),バックデータ一覧!$G$3:$I$3,0))*10^-3</f>
        <v>3.5200000000000001E-3</v>
      </c>
      <c r="G8741" s="97">
        <f>INDEX(バックデータ一覧!$J$4:$L$27,MATCH(計算過程!B8741,バックデータ一覧!$F$4:$F$27,0),MATCH(VLOOKUP(A8741,バックデータ一覧!$T$3:$U$367,2),バックデータ一覧!$J$3:$L$3,0))*10^-3</f>
        <v>7.0300000000000007E-3</v>
      </c>
      <c r="H8741" s="97">
        <f>INDEX(バックデータ一覧!$M$4:$O$27,MATCH(計算過程!B8741,バックデータ一覧!$F$4:$F$27,0),MATCH(VLOOKUP(A8741,バックデータ一覧!$T$3:$U$367,2),バックデータ一覧!$M$3:$O$3,0))*10^-3</f>
        <v>1.055E-2</v>
      </c>
      <c r="I8741" s="97">
        <f>INDEX(バックデータ一覧!$P$4:$R$27,MATCH(計算過程!B8741,バックデータ一覧!$F$4:$F$27,0),MATCH(VLOOKUP(A8741,バックデータ一覧!$T$3:$U$367,2),バックデータ一覧!$P$3:$R$3,0))*10^-3</f>
        <v>1.4060000000000001E-2</v>
      </c>
    </row>
    <row r="8742" spans="1:9" x14ac:dyDescent="0.15">
      <c r="A8742" s="57">
        <v>42003</v>
      </c>
      <c r="B8742" s="9" t="s">
        <v>128</v>
      </c>
      <c r="C8742" s="83">
        <f t="shared" si="409"/>
        <v>1.2220000000000002E-2</v>
      </c>
      <c r="D8742" s="82">
        <f t="shared" si="408"/>
        <v>5.9400000000000008E-3</v>
      </c>
      <c r="E8742" s="81">
        <f t="shared" si="410"/>
        <v>6.28E-3</v>
      </c>
      <c r="F8742" s="97">
        <f>INDEX(バックデータ一覧!$G$4:$I$27,MATCH(計算過程!B8742,バックデータ一覧!$F$4:$F$27,0),MATCH(VLOOKUP(A8742,バックデータ一覧!$T$3:$U$367,2),バックデータ一覧!$G$3:$I$3,0))*10^-3</f>
        <v>6.28E-3</v>
      </c>
      <c r="G8742" s="97">
        <f>INDEX(バックデータ一覧!$J$4:$L$27,MATCH(計算過程!B8742,バックデータ一覧!$F$4:$F$27,0),MATCH(VLOOKUP(A8742,バックデータ一覧!$T$3:$U$367,2),バックデータ一覧!$J$3:$L$3,0))*10^-3</f>
        <v>1.256E-2</v>
      </c>
      <c r="H8742" s="97">
        <f>INDEX(バックデータ一覧!$M$4:$O$27,MATCH(計算過程!B8742,バックデータ一覧!$F$4:$F$27,0),MATCH(VLOOKUP(A8742,バックデータ一覧!$T$3:$U$367,2),バックデータ一覧!$M$3:$O$3,0))*10^-3</f>
        <v>1.8839999999999999E-2</v>
      </c>
      <c r="I8742" s="97">
        <f>INDEX(バックデータ一覧!$P$4:$R$27,MATCH(計算過程!B8742,バックデータ一覧!$F$4:$F$27,0),MATCH(VLOOKUP(A8742,バックデータ一覧!$T$3:$U$367,2),バックデータ一覧!$P$3:$R$3,0))*10^-3</f>
        <v>2.512E-2</v>
      </c>
    </row>
    <row r="8743" spans="1:9" x14ac:dyDescent="0.15">
      <c r="A8743" s="57">
        <v>42004</v>
      </c>
      <c r="B8743" s="9" t="s">
        <v>105</v>
      </c>
      <c r="C8743" s="83">
        <f t="shared" si="409"/>
        <v>6.0700000000000007E-3</v>
      </c>
      <c r="D8743" s="82">
        <f t="shared" si="408"/>
        <v>5.9400000000000008E-3</v>
      </c>
      <c r="E8743" s="81">
        <f t="shared" si="410"/>
        <v>1.2999999999999999E-4</v>
      </c>
      <c r="F8743" s="97">
        <f>INDEX(バックデータ一覧!$G$4:$I$27,MATCH(計算過程!B8743,バックデータ一覧!$F$4:$F$27,0),MATCH(VLOOKUP(A8743,バックデータ一覧!$T$3:$U$367,2),バックデータ一覧!$G$3:$I$3,0))*10^-3</f>
        <v>1.2999999999999999E-4</v>
      </c>
      <c r="G8743" s="97">
        <f>INDEX(バックデータ一覧!$J$4:$L$27,MATCH(計算過程!B8743,バックデータ一覧!$F$4:$F$27,0),MATCH(VLOOKUP(A8743,バックデータ一覧!$T$3:$U$367,2),バックデータ一覧!$J$3:$L$3,0))*10^-3</f>
        <v>2.5000000000000001E-4</v>
      </c>
      <c r="H8743" s="97">
        <f>INDEX(バックデータ一覧!$M$4:$O$27,MATCH(計算過程!B8743,バックデータ一覧!$F$4:$F$27,0),MATCH(VLOOKUP(A8743,バックデータ一覧!$T$3:$U$367,2),バックデータ一覧!$M$3:$O$3,0))*10^-3</f>
        <v>3.8000000000000002E-4</v>
      </c>
      <c r="I8743" s="97">
        <f>INDEX(バックデータ一覧!$P$4:$R$27,MATCH(計算過程!B8743,バックデータ一覧!$F$4:$F$27,0),MATCH(VLOOKUP(A8743,バックデータ一覧!$T$3:$U$367,2),バックデータ一覧!$P$3:$R$3,0))*10^-3</f>
        <v>5.0000000000000001E-4</v>
      </c>
    </row>
    <row r="8744" spans="1:9" x14ac:dyDescent="0.15">
      <c r="A8744" s="57">
        <v>42004</v>
      </c>
      <c r="B8744" s="9" t="s">
        <v>106</v>
      </c>
      <c r="C8744" s="83">
        <f t="shared" si="409"/>
        <v>6.0700000000000007E-3</v>
      </c>
      <c r="D8744" s="82">
        <f t="shared" si="408"/>
        <v>5.9400000000000008E-3</v>
      </c>
      <c r="E8744" s="81">
        <f t="shared" si="410"/>
        <v>1.2999999999999999E-4</v>
      </c>
      <c r="F8744" s="97">
        <f>INDEX(バックデータ一覧!$G$4:$I$27,MATCH(計算過程!B8744,バックデータ一覧!$F$4:$F$27,0),MATCH(VLOOKUP(A8744,バックデータ一覧!$T$3:$U$367,2),バックデータ一覧!$G$3:$I$3,0))*10^-3</f>
        <v>1.2999999999999999E-4</v>
      </c>
      <c r="G8744" s="97">
        <f>INDEX(バックデータ一覧!$J$4:$L$27,MATCH(計算過程!B8744,バックデータ一覧!$F$4:$F$27,0),MATCH(VLOOKUP(A8744,バックデータ一覧!$T$3:$U$367,2),バックデータ一覧!$J$3:$L$3,0))*10^-3</f>
        <v>2.5000000000000001E-4</v>
      </c>
      <c r="H8744" s="97">
        <f>INDEX(バックデータ一覧!$M$4:$O$27,MATCH(計算過程!B8744,バックデータ一覧!$F$4:$F$27,0),MATCH(VLOOKUP(A8744,バックデータ一覧!$T$3:$U$367,2),バックデータ一覧!$M$3:$O$3,0))*10^-3</f>
        <v>3.8000000000000002E-4</v>
      </c>
      <c r="I8744" s="97">
        <f>INDEX(バックデータ一覧!$P$4:$R$27,MATCH(計算過程!B8744,バックデータ一覧!$F$4:$F$27,0),MATCH(VLOOKUP(A8744,バックデータ一覧!$T$3:$U$367,2),バックデータ一覧!$P$3:$R$3,0))*10^-3</f>
        <v>5.0000000000000001E-4</v>
      </c>
    </row>
    <row r="8745" spans="1:9" x14ac:dyDescent="0.15">
      <c r="A8745" s="57">
        <v>42004</v>
      </c>
      <c r="B8745" s="9" t="s">
        <v>107</v>
      </c>
      <c r="C8745" s="83">
        <f t="shared" si="409"/>
        <v>6.0700000000000007E-3</v>
      </c>
      <c r="D8745" s="82">
        <f t="shared" si="408"/>
        <v>5.9400000000000008E-3</v>
      </c>
      <c r="E8745" s="81">
        <f t="shared" si="410"/>
        <v>1.3000000000000002E-4</v>
      </c>
      <c r="F8745" s="97">
        <f>INDEX(バックデータ一覧!$G$4:$I$27,MATCH(計算過程!B8745,バックデータ一覧!$F$4:$F$27,0),MATCH(VLOOKUP(A8745,バックデータ一覧!$T$3:$U$367,2),バックデータ一覧!$G$3:$I$3,0))*10^-3</f>
        <v>1.3000000000000002E-4</v>
      </c>
      <c r="G8745" s="97">
        <f>INDEX(バックデータ一覧!$J$4:$L$27,MATCH(計算過程!B8745,バックデータ一覧!$F$4:$F$27,0),MATCH(VLOOKUP(A8745,バックデータ一覧!$T$3:$U$367,2),バックデータ一覧!$J$3:$L$3,0))*10^-3</f>
        <v>2.5000000000000001E-4</v>
      </c>
      <c r="H8745" s="97">
        <f>INDEX(バックデータ一覧!$M$4:$O$27,MATCH(計算過程!B8745,バックデータ一覧!$F$4:$F$27,0),MATCH(VLOOKUP(A8745,バックデータ一覧!$T$3:$U$367,2),バックデータ一覧!$M$3:$O$3,0))*10^-3</f>
        <v>3.8000000000000002E-4</v>
      </c>
      <c r="I8745" s="97">
        <f>INDEX(バックデータ一覧!$P$4:$R$27,MATCH(計算過程!B8745,バックデータ一覧!$F$4:$F$27,0),MATCH(VLOOKUP(A8745,バックデータ一覧!$T$3:$U$367,2),バックデータ一覧!$P$3:$R$3,0))*10^-3</f>
        <v>5.0000000000000001E-4</v>
      </c>
    </row>
    <row r="8746" spans="1:9" x14ac:dyDescent="0.15">
      <c r="A8746" s="57">
        <v>42004</v>
      </c>
      <c r="B8746" s="9" t="s">
        <v>108</v>
      </c>
      <c r="C8746" s="83">
        <f t="shared" si="409"/>
        <v>6.0700000000000007E-3</v>
      </c>
      <c r="D8746" s="82">
        <f t="shared" si="408"/>
        <v>5.9400000000000008E-3</v>
      </c>
      <c r="E8746" s="81">
        <f t="shared" si="410"/>
        <v>1.3000000000000002E-4</v>
      </c>
      <c r="F8746" s="97">
        <f>INDEX(バックデータ一覧!$G$4:$I$27,MATCH(計算過程!B8746,バックデータ一覧!$F$4:$F$27,0),MATCH(VLOOKUP(A8746,バックデータ一覧!$T$3:$U$367,2),バックデータ一覧!$G$3:$I$3,0))*10^-3</f>
        <v>1.3000000000000002E-4</v>
      </c>
      <c r="G8746" s="97">
        <f>INDEX(バックデータ一覧!$J$4:$L$27,MATCH(計算過程!B8746,バックデータ一覧!$F$4:$F$27,0),MATCH(VLOOKUP(A8746,バックデータ一覧!$T$3:$U$367,2),バックデータ一覧!$J$3:$L$3,0))*10^-3</f>
        <v>2.5000000000000001E-4</v>
      </c>
      <c r="H8746" s="97">
        <f>INDEX(バックデータ一覧!$M$4:$O$27,MATCH(計算過程!B8746,バックデータ一覧!$F$4:$F$27,0),MATCH(VLOOKUP(A8746,バックデータ一覧!$T$3:$U$367,2),バックデータ一覧!$M$3:$O$3,0))*10^-3</f>
        <v>3.8000000000000002E-4</v>
      </c>
      <c r="I8746" s="97">
        <f>INDEX(バックデータ一覧!$P$4:$R$27,MATCH(計算過程!B8746,バックデータ一覧!$F$4:$F$27,0),MATCH(VLOOKUP(A8746,バックデータ一覧!$T$3:$U$367,2),バックデータ一覧!$P$3:$R$3,0))*10^-3</f>
        <v>5.0000000000000001E-4</v>
      </c>
    </row>
    <row r="8747" spans="1:9" x14ac:dyDescent="0.15">
      <c r="A8747" s="57">
        <v>42004</v>
      </c>
      <c r="B8747" s="9" t="s">
        <v>109</v>
      </c>
      <c r="C8747" s="83">
        <f t="shared" si="409"/>
        <v>6.0700000000000007E-3</v>
      </c>
      <c r="D8747" s="82">
        <f t="shared" si="408"/>
        <v>5.9400000000000008E-3</v>
      </c>
      <c r="E8747" s="81">
        <f t="shared" si="410"/>
        <v>1.3000000000000002E-4</v>
      </c>
      <c r="F8747" s="97">
        <f>INDEX(バックデータ一覧!$G$4:$I$27,MATCH(計算過程!B8747,バックデータ一覧!$F$4:$F$27,0),MATCH(VLOOKUP(A8747,バックデータ一覧!$T$3:$U$367,2),バックデータ一覧!$G$3:$I$3,0))*10^-3</f>
        <v>1.3000000000000002E-4</v>
      </c>
      <c r="G8747" s="97">
        <f>INDEX(バックデータ一覧!$J$4:$L$27,MATCH(計算過程!B8747,バックデータ一覧!$F$4:$F$27,0),MATCH(VLOOKUP(A8747,バックデータ一覧!$T$3:$U$367,2),バックデータ一覧!$J$3:$L$3,0))*10^-3</f>
        <v>2.5000000000000001E-4</v>
      </c>
      <c r="H8747" s="97">
        <f>INDEX(バックデータ一覧!$M$4:$O$27,MATCH(計算過程!B8747,バックデータ一覧!$F$4:$F$27,0),MATCH(VLOOKUP(A8747,バックデータ一覧!$T$3:$U$367,2),バックデータ一覧!$M$3:$O$3,0))*10^-3</f>
        <v>3.8000000000000002E-4</v>
      </c>
      <c r="I8747" s="97">
        <f>INDEX(バックデータ一覧!$P$4:$R$27,MATCH(計算過程!B8747,バックデータ一覧!$F$4:$F$27,0),MATCH(VLOOKUP(A8747,バックデータ一覧!$T$3:$U$367,2),バックデータ一覧!$P$3:$R$3,0))*10^-3</f>
        <v>5.0000000000000001E-4</v>
      </c>
    </row>
    <row r="8748" spans="1:9" x14ac:dyDescent="0.15">
      <c r="A8748" s="57">
        <v>42004</v>
      </c>
      <c r="B8748" s="9" t="s">
        <v>110</v>
      </c>
      <c r="C8748" s="83">
        <f t="shared" si="409"/>
        <v>6.0700000000000007E-3</v>
      </c>
      <c r="D8748" s="82">
        <f t="shared" si="408"/>
        <v>5.9400000000000008E-3</v>
      </c>
      <c r="E8748" s="81">
        <f t="shared" si="410"/>
        <v>1.3000000000000002E-4</v>
      </c>
      <c r="F8748" s="97">
        <f>INDEX(バックデータ一覧!$G$4:$I$27,MATCH(計算過程!B8748,バックデータ一覧!$F$4:$F$27,0),MATCH(VLOOKUP(A8748,バックデータ一覧!$T$3:$U$367,2),バックデータ一覧!$G$3:$I$3,0))*10^-3</f>
        <v>1.3000000000000002E-4</v>
      </c>
      <c r="G8748" s="97">
        <f>INDEX(バックデータ一覧!$J$4:$L$27,MATCH(計算過程!B8748,バックデータ一覧!$F$4:$F$27,0),MATCH(VLOOKUP(A8748,バックデータ一覧!$T$3:$U$367,2),バックデータ一覧!$J$3:$L$3,0))*10^-3</f>
        <v>2.5000000000000001E-4</v>
      </c>
      <c r="H8748" s="97">
        <f>INDEX(バックデータ一覧!$M$4:$O$27,MATCH(計算過程!B8748,バックデータ一覧!$F$4:$F$27,0),MATCH(VLOOKUP(A8748,バックデータ一覧!$T$3:$U$367,2),バックデータ一覧!$M$3:$O$3,0))*10^-3</f>
        <v>3.8000000000000002E-4</v>
      </c>
      <c r="I8748" s="97">
        <f>INDEX(バックデータ一覧!$P$4:$R$27,MATCH(計算過程!B8748,バックデータ一覧!$F$4:$F$27,0),MATCH(VLOOKUP(A8748,バックデータ一覧!$T$3:$U$367,2),バックデータ一覧!$P$3:$R$3,0))*10^-3</f>
        <v>5.0000000000000001E-4</v>
      </c>
    </row>
    <row r="8749" spans="1:9" x14ac:dyDescent="0.15">
      <c r="A8749" s="57">
        <v>42004</v>
      </c>
      <c r="B8749" s="9" t="s">
        <v>111</v>
      </c>
      <c r="C8749" s="83">
        <f t="shared" si="409"/>
        <v>6.0700000000000007E-3</v>
      </c>
      <c r="D8749" s="82">
        <f t="shared" si="408"/>
        <v>5.9400000000000008E-3</v>
      </c>
      <c r="E8749" s="81">
        <f t="shared" si="410"/>
        <v>1.3000000000000002E-4</v>
      </c>
      <c r="F8749" s="97">
        <f>INDEX(バックデータ一覧!$G$4:$I$27,MATCH(計算過程!B8749,バックデータ一覧!$F$4:$F$27,0),MATCH(VLOOKUP(A8749,バックデータ一覧!$T$3:$U$367,2),バックデータ一覧!$G$3:$I$3,0))*10^-3</f>
        <v>1.3000000000000002E-4</v>
      </c>
      <c r="G8749" s="97">
        <f>INDEX(バックデータ一覧!$J$4:$L$27,MATCH(計算過程!B8749,バックデータ一覧!$F$4:$F$27,0),MATCH(VLOOKUP(A8749,バックデータ一覧!$T$3:$U$367,2),バックデータ一覧!$J$3:$L$3,0))*10^-3</f>
        <v>2.5000000000000001E-4</v>
      </c>
      <c r="H8749" s="97">
        <f>INDEX(バックデータ一覧!$M$4:$O$27,MATCH(計算過程!B8749,バックデータ一覧!$F$4:$F$27,0),MATCH(VLOOKUP(A8749,バックデータ一覧!$T$3:$U$367,2),バックデータ一覧!$M$3:$O$3,0))*10^-3</f>
        <v>3.8000000000000002E-4</v>
      </c>
      <c r="I8749" s="97">
        <f>INDEX(バックデータ一覧!$P$4:$R$27,MATCH(計算過程!B8749,バックデータ一覧!$F$4:$F$27,0),MATCH(VLOOKUP(A8749,バックデータ一覧!$T$3:$U$367,2),バックデータ一覧!$P$3:$R$3,0))*10^-3</f>
        <v>5.0000000000000001E-4</v>
      </c>
    </row>
    <row r="8750" spans="1:9" x14ac:dyDescent="0.15">
      <c r="A8750" s="57">
        <v>42004</v>
      </c>
      <c r="B8750" s="9" t="s">
        <v>112</v>
      </c>
      <c r="C8750" s="83">
        <f t="shared" si="409"/>
        <v>6.4800000000000005E-3</v>
      </c>
      <c r="D8750" s="82">
        <f t="shared" si="408"/>
        <v>5.9400000000000008E-3</v>
      </c>
      <c r="E8750" s="81">
        <f t="shared" si="410"/>
        <v>5.4000000000000001E-4</v>
      </c>
      <c r="F8750" s="97">
        <f>INDEX(バックデータ一覧!$G$4:$I$27,MATCH(計算過程!B8750,バックデータ一覧!$F$4:$F$27,0),MATCH(VLOOKUP(A8750,バックデータ一覧!$T$3:$U$367,2),バックデータ一覧!$G$3:$I$3,0))*10^-3</f>
        <v>5.4000000000000001E-4</v>
      </c>
      <c r="G8750" s="97">
        <f>INDEX(バックデータ一覧!$J$4:$L$27,MATCH(計算過程!B8750,バックデータ一覧!$F$4:$F$27,0),MATCH(VLOOKUP(A8750,バックデータ一覧!$T$3:$U$367,2),バックデータ一覧!$J$3:$L$3,0))*10^-3</f>
        <v>1.08E-3</v>
      </c>
      <c r="H8750" s="97">
        <f>INDEX(バックデータ一覧!$M$4:$O$27,MATCH(計算過程!B8750,バックデータ一覧!$F$4:$F$27,0),MATCH(VLOOKUP(A8750,バックデータ一覧!$T$3:$U$367,2),バックデータ一覧!$M$3:$O$3,0))*10^-3</f>
        <v>1.6299999999999999E-3</v>
      </c>
      <c r="I8750" s="97">
        <f>INDEX(バックデータ一覧!$P$4:$R$27,MATCH(計算過程!B8750,バックデータ一覧!$F$4:$F$27,0),MATCH(VLOOKUP(A8750,バックデータ一覧!$T$3:$U$367,2),バックデータ一覧!$P$3:$R$3,0))*10^-3</f>
        <v>2.1700000000000001E-3</v>
      </c>
    </row>
    <row r="8751" spans="1:9" x14ac:dyDescent="0.15">
      <c r="A8751" s="57">
        <v>42004</v>
      </c>
      <c r="B8751" s="9" t="s">
        <v>113</v>
      </c>
      <c r="C8751" s="83">
        <f t="shared" si="409"/>
        <v>9.7300000000000008E-3</v>
      </c>
      <c r="D8751" s="82">
        <f t="shared" si="408"/>
        <v>5.9400000000000008E-3</v>
      </c>
      <c r="E8751" s="81">
        <f t="shared" si="410"/>
        <v>3.79E-3</v>
      </c>
      <c r="F8751" s="97">
        <f>INDEX(バックデータ一覧!$G$4:$I$27,MATCH(計算過程!B8751,バックデータ一覧!$F$4:$F$27,0),MATCH(VLOOKUP(A8751,バックデータ一覧!$T$3:$U$367,2),バックデータ一覧!$G$3:$I$3,0))*10^-3</f>
        <v>3.79E-3</v>
      </c>
      <c r="G8751" s="97">
        <f>INDEX(バックデータ一覧!$J$4:$L$27,MATCH(計算過程!B8751,バックデータ一覧!$F$4:$F$27,0),MATCH(VLOOKUP(A8751,バックデータ一覧!$T$3:$U$367,2),バックデータ一覧!$J$3:$L$3,0))*10^-3</f>
        <v>7.5900000000000004E-3</v>
      </c>
      <c r="H8751" s="97">
        <f>INDEX(バックデータ一覧!$M$4:$O$27,MATCH(計算過程!B8751,バックデータ一覧!$F$4:$F$27,0),MATCH(VLOOKUP(A8751,バックデータ一覧!$T$3:$U$367,2),バックデータ一覧!$M$3:$O$3,0))*10^-3</f>
        <v>1.1380000000000001E-2</v>
      </c>
      <c r="I8751" s="97">
        <f>INDEX(バックデータ一覧!$P$4:$R$27,MATCH(計算過程!B8751,バックデータ一覧!$F$4:$F$27,0),MATCH(VLOOKUP(A8751,バックデータ一覧!$T$3:$U$367,2),バックデータ一覧!$P$3:$R$3,0))*10^-3</f>
        <v>1.5180000000000001E-2</v>
      </c>
    </row>
    <row r="8752" spans="1:9" x14ac:dyDescent="0.15">
      <c r="A8752" s="57">
        <v>42004</v>
      </c>
      <c r="B8752" s="9" t="s">
        <v>114</v>
      </c>
      <c r="C8752" s="83">
        <f t="shared" si="409"/>
        <v>6.2700000000000013E-3</v>
      </c>
      <c r="D8752" s="82">
        <f t="shared" si="408"/>
        <v>5.9400000000000008E-3</v>
      </c>
      <c r="E8752" s="81">
        <f t="shared" si="410"/>
        <v>3.3E-4</v>
      </c>
      <c r="F8752" s="97">
        <f>INDEX(バックデータ一覧!$G$4:$I$27,MATCH(計算過程!B8752,バックデータ一覧!$F$4:$F$27,0),MATCH(VLOOKUP(A8752,バックデータ一覧!$T$3:$U$367,2),バックデータ一覧!$G$3:$I$3,0))*10^-3</f>
        <v>3.3E-4</v>
      </c>
      <c r="G8752" s="97">
        <f>INDEX(バックデータ一覧!$J$4:$L$27,MATCH(計算過程!B8752,バックデータ一覧!$F$4:$F$27,0),MATCH(VLOOKUP(A8752,バックデータ一覧!$T$3:$U$367,2),バックデータ一覧!$J$3:$L$3,0))*10^-3</f>
        <v>6.7000000000000002E-4</v>
      </c>
      <c r="H8752" s="97">
        <f>INDEX(バックデータ一覧!$M$4:$O$27,MATCH(計算過程!B8752,バックデータ一覧!$F$4:$F$27,0),MATCH(VLOOKUP(A8752,バックデータ一覧!$T$3:$U$367,2),バックデータ一覧!$M$3:$O$3,0))*10^-3</f>
        <v>1E-3</v>
      </c>
      <c r="I8752" s="97">
        <f>INDEX(バックデータ一覧!$P$4:$R$27,MATCH(計算過程!B8752,バックデータ一覧!$F$4:$F$27,0),MATCH(VLOOKUP(A8752,バックデータ一覧!$T$3:$U$367,2),バックデータ一覧!$P$3:$R$3,0))*10^-3</f>
        <v>1.33E-3</v>
      </c>
    </row>
    <row r="8753" spans="1:9" x14ac:dyDescent="0.15">
      <c r="A8753" s="57">
        <v>42004</v>
      </c>
      <c r="B8753" s="9" t="s">
        <v>115</v>
      </c>
      <c r="C8753" s="83">
        <f t="shared" si="409"/>
        <v>6.4800000000000005E-3</v>
      </c>
      <c r="D8753" s="82">
        <f t="shared" si="408"/>
        <v>5.9400000000000008E-3</v>
      </c>
      <c r="E8753" s="81">
        <f t="shared" si="410"/>
        <v>5.4000000000000001E-4</v>
      </c>
      <c r="F8753" s="97">
        <f>INDEX(バックデータ一覧!$G$4:$I$27,MATCH(計算過程!B8753,バックデータ一覧!$F$4:$F$27,0),MATCH(VLOOKUP(A8753,バックデータ一覧!$T$3:$U$367,2),バックデータ一覧!$G$3:$I$3,0))*10^-3</f>
        <v>5.4000000000000001E-4</v>
      </c>
      <c r="G8753" s="97">
        <f>INDEX(バックデータ一覧!$J$4:$L$27,MATCH(計算過程!B8753,バックデータ一覧!$F$4:$F$27,0),MATCH(VLOOKUP(A8753,バックデータ一覧!$T$3:$U$367,2),バックデータ一覧!$J$3:$L$3,0))*10^-3</f>
        <v>1.08E-3</v>
      </c>
      <c r="H8753" s="97">
        <f>INDEX(バックデータ一覧!$M$4:$O$27,MATCH(計算過程!B8753,バックデータ一覧!$F$4:$F$27,0),MATCH(VLOOKUP(A8753,バックデータ一覧!$T$3:$U$367,2),バックデータ一覧!$M$3:$O$3,0))*10^-3</f>
        <v>1.6299999999999999E-3</v>
      </c>
      <c r="I8753" s="97">
        <f>INDEX(バックデータ一覧!$P$4:$R$27,MATCH(計算過程!B8753,バックデータ一覧!$F$4:$F$27,0),MATCH(VLOOKUP(A8753,バックデータ一覧!$T$3:$U$367,2),バックデータ一覧!$P$3:$R$3,0))*10^-3</f>
        <v>2.1700000000000001E-3</v>
      </c>
    </row>
    <row r="8754" spans="1:9" x14ac:dyDescent="0.15">
      <c r="A8754" s="57">
        <v>42004</v>
      </c>
      <c r="B8754" s="9" t="s">
        <v>116</v>
      </c>
      <c r="C8754" s="83">
        <f t="shared" si="409"/>
        <v>6.2700000000000013E-3</v>
      </c>
      <c r="D8754" s="82">
        <f t="shared" si="408"/>
        <v>5.9400000000000008E-3</v>
      </c>
      <c r="E8754" s="81">
        <f t="shared" si="410"/>
        <v>3.3E-4</v>
      </c>
      <c r="F8754" s="97">
        <f>INDEX(バックデータ一覧!$G$4:$I$27,MATCH(計算過程!B8754,バックデータ一覧!$F$4:$F$27,0),MATCH(VLOOKUP(A8754,バックデータ一覧!$T$3:$U$367,2),バックデータ一覧!$G$3:$I$3,0))*10^-3</f>
        <v>3.3E-4</v>
      </c>
      <c r="G8754" s="97">
        <f>INDEX(バックデータ一覧!$J$4:$L$27,MATCH(計算過程!B8754,バックデータ一覧!$F$4:$F$27,0),MATCH(VLOOKUP(A8754,バックデータ一覧!$T$3:$U$367,2),バックデータ一覧!$J$3:$L$3,0))*10^-3</f>
        <v>6.7000000000000002E-4</v>
      </c>
      <c r="H8754" s="97">
        <f>INDEX(バックデータ一覧!$M$4:$O$27,MATCH(計算過程!B8754,バックデータ一覧!$F$4:$F$27,0),MATCH(VLOOKUP(A8754,バックデータ一覧!$T$3:$U$367,2),バックデータ一覧!$M$3:$O$3,0))*10^-3</f>
        <v>1E-3</v>
      </c>
      <c r="I8754" s="97">
        <f>INDEX(バックデータ一覧!$P$4:$R$27,MATCH(計算過程!B8754,バックデータ一覧!$F$4:$F$27,0),MATCH(VLOOKUP(A8754,バックデータ一覧!$T$3:$U$367,2),バックデータ一覧!$P$3:$R$3,0))*10^-3</f>
        <v>1.33E-3</v>
      </c>
    </row>
    <row r="8755" spans="1:9" x14ac:dyDescent="0.15">
      <c r="A8755" s="57">
        <v>42004</v>
      </c>
      <c r="B8755" s="9" t="s">
        <v>117</v>
      </c>
      <c r="C8755" s="83">
        <f t="shared" si="409"/>
        <v>9.3200000000000002E-3</v>
      </c>
      <c r="D8755" s="82">
        <f t="shared" si="408"/>
        <v>5.9400000000000008E-3</v>
      </c>
      <c r="E8755" s="81">
        <f t="shared" si="410"/>
        <v>3.3799999999999998E-3</v>
      </c>
      <c r="F8755" s="97">
        <f>INDEX(バックデータ一覧!$G$4:$I$27,MATCH(計算過程!B8755,バックデータ一覧!$F$4:$F$27,0),MATCH(VLOOKUP(A8755,バックデータ一覧!$T$3:$U$367,2),バックデータ一覧!$G$3:$I$3,0))*10^-3</f>
        <v>3.3799999999999998E-3</v>
      </c>
      <c r="G8755" s="97">
        <f>INDEX(バックデータ一覧!$J$4:$L$27,MATCH(計算過程!B8755,バックデータ一覧!$F$4:$F$27,0),MATCH(VLOOKUP(A8755,バックデータ一覧!$T$3:$U$367,2),バックデータ一覧!$J$3:$L$3,0))*10^-3</f>
        <v>6.7499999999999999E-3</v>
      </c>
      <c r="H8755" s="97">
        <f>INDEX(バックデータ一覧!$M$4:$O$27,MATCH(計算過程!B8755,バックデータ一覧!$F$4:$F$27,0),MATCH(VLOOKUP(A8755,バックデータ一覧!$T$3:$U$367,2),バックデータ一覧!$M$3:$O$3,0))*10^-3</f>
        <v>1.0130000000000002E-2</v>
      </c>
      <c r="I8755" s="97">
        <f>INDEX(バックデータ一覧!$P$4:$R$27,MATCH(計算過程!B8755,バックデータ一覧!$F$4:$F$27,0),MATCH(VLOOKUP(A8755,バックデータ一覧!$T$3:$U$367,2),バックデータ一覧!$P$3:$R$3,0))*10^-3</f>
        <v>1.3509999999999999E-2</v>
      </c>
    </row>
    <row r="8756" spans="1:9" x14ac:dyDescent="0.15">
      <c r="A8756" s="57">
        <v>42004</v>
      </c>
      <c r="B8756" s="9" t="s">
        <v>118</v>
      </c>
      <c r="C8756" s="83">
        <f t="shared" si="409"/>
        <v>6.2700000000000013E-3</v>
      </c>
      <c r="D8756" s="82">
        <f t="shared" si="408"/>
        <v>5.9400000000000008E-3</v>
      </c>
      <c r="E8756" s="81">
        <f t="shared" si="410"/>
        <v>3.3E-4</v>
      </c>
      <c r="F8756" s="97">
        <f>INDEX(バックデータ一覧!$G$4:$I$27,MATCH(計算過程!B8756,バックデータ一覧!$F$4:$F$27,0),MATCH(VLOOKUP(A8756,バックデータ一覧!$T$3:$U$367,2),バックデータ一覧!$G$3:$I$3,0))*10^-3</f>
        <v>3.3E-4</v>
      </c>
      <c r="G8756" s="97">
        <f>INDEX(バックデータ一覧!$J$4:$L$27,MATCH(計算過程!B8756,バックデータ一覧!$F$4:$F$27,0),MATCH(VLOOKUP(A8756,バックデータ一覧!$T$3:$U$367,2),バックデータ一覧!$J$3:$L$3,0))*10^-3</f>
        <v>6.7000000000000002E-4</v>
      </c>
      <c r="H8756" s="97">
        <f>INDEX(バックデータ一覧!$M$4:$O$27,MATCH(計算過程!B8756,バックデータ一覧!$F$4:$F$27,0),MATCH(VLOOKUP(A8756,バックデータ一覧!$T$3:$U$367,2),バックデータ一覧!$M$3:$O$3,0))*10^-3</f>
        <v>1E-3</v>
      </c>
      <c r="I8756" s="97">
        <f>INDEX(バックデータ一覧!$P$4:$R$27,MATCH(計算過程!B8756,バックデータ一覧!$F$4:$F$27,0),MATCH(VLOOKUP(A8756,バックデータ一覧!$T$3:$U$367,2),バックデータ一覧!$P$3:$R$3,0))*10^-3</f>
        <v>1.33E-3</v>
      </c>
    </row>
    <row r="8757" spans="1:9" x14ac:dyDescent="0.15">
      <c r="A8757" s="57">
        <v>42004</v>
      </c>
      <c r="B8757" s="9" t="s">
        <v>119</v>
      </c>
      <c r="C8757" s="83">
        <f t="shared" si="409"/>
        <v>6.0700000000000007E-3</v>
      </c>
      <c r="D8757" s="82">
        <f t="shared" si="408"/>
        <v>5.9400000000000008E-3</v>
      </c>
      <c r="E8757" s="81">
        <f t="shared" si="410"/>
        <v>1.3000000000000002E-4</v>
      </c>
      <c r="F8757" s="97">
        <f>INDEX(バックデータ一覧!$G$4:$I$27,MATCH(計算過程!B8757,バックデータ一覧!$F$4:$F$27,0),MATCH(VLOOKUP(A8757,バックデータ一覧!$T$3:$U$367,2),バックデータ一覧!$G$3:$I$3,0))*10^-3</f>
        <v>1.3000000000000002E-4</v>
      </c>
      <c r="G8757" s="97">
        <f>INDEX(バックデータ一覧!$J$4:$L$27,MATCH(計算過程!B8757,バックデータ一覧!$F$4:$F$27,0),MATCH(VLOOKUP(A8757,バックデータ一覧!$T$3:$U$367,2),バックデータ一覧!$J$3:$L$3,0))*10^-3</f>
        <v>2.5000000000000001E-4</v>
      </c>
      <c r="H8757" s="97">
        <f>INDEX(バックデータ一覧!$M$4:$O$27,MATCH(計算過程!B8757,バックデータ一覧!$F$4:$F$27,0),MATCH(VLOOKUP(A8757,バックデータ一覧!$T$3:$U$367,2),バックデータ一覧!$M$3:$O$3,0))*10^-3</f>
        <v>3.8000000000000002E-4</v>
      </c>
      <c r="I8757" s="97">
        <f>INDEX(バックデータ一覧!$P$4:$R$27,MATCH(計算過程!B8757,バックデータ一覧!$F$4:$F$27,0),MATCH(VLOOKUP(A8757,バックデータ一覧!$T$3:$U$367,2),バックデータ一覧!$P$3:$R$3,0))*10^-3</f>
        <v>5.0000000000000001E-4</v>
      </c>
    </row>
    <row r="8758" spans="1:9" x14ac:dyDescent="0.15">
      <c r="A8758" s="57">
        <v>42004</v>
      </c>
      <c r="B8758" s="9" t="s">
        <v>120</v>
      </c>
      <c r="C8758" s="83">
        <f t="shared" si="409"/>
        <v>6.0700000000000007E-3</v>
      </c>
      <c r="D8758" s="82">
        <f t="shared" si="408"/>
        <v>5.9400000000000008E-3</v>
      </c>
      <c r="E8758" s="81">
        <f t="shared" si="410"/>
        <v>1.3000000000000002E-4</v>
      </c>
      <c r="F8758" s="97">
        <f>INDEX(バックデータ一覧!$G$4:$I$27,MATCH(計算過程!B8758,バックデータ一覧!$F$4:$F$27,0),MATCH(VLOOKUP(A8758,バックデータ一覧!$T$3:$U$367,2),バックデータ一覧!$G$3:$I$3,0))*10^-3</f>
        <v>1.3000000000000002E-4</v>
      </c>
      <c r="G8758" s="97">
        <f>INDEX(バックデータ一覧!$J$4:$L$27,MATCH(計算過程!B8758,バックデータ一覧!$F$4:$F$27,0),MATCH(VLOOKUP(A8758,バックデータ一覧!$T$3:$U$367,2),バックデータ一覧!$J$3:$L$3,0))*10^-3</f>
        <v>2.5000000000000001E-4</v>
      </c>
      <c r="H8758" s="97">
        <f>INDEX(バックデータ一覧!$M$4:$O$27,MATCH(計算過程!B8758,バックデータ一覧!$F$4:$F$27,0),MATCH(VLOOKUP(A8758,バックデータ一覧!$T$3:$U$367,2),バックデータ一覧!$M$3:$O$3,0))*10^-3</f>
        <v>3.8000000000000002E-4</v>
      </c>
      <c r="I8758" s="97">
        <f>INDEX(バックデータ一覧!$P$4:$R$27,MATCH(計算過程!B8758,バックデータ一覧!$F$4:$F$27,0),MATCH(VLOOKUP(A8758,バックデータ一覧!$T$3:$U$367,2),バックデータ一覧!$P$3:$R$3,0))*10^-3</f>
        <v>5.0000000000000001E-4</v>
      </c>
    </row>
    <row r="8759" spans="1:9" x14ac:dyDescent="0.15">
      <c r="A8759" s="57">
        <v>42004</v>
      </c>
      <c r="B8759" s="9" t="s">
        <v>121</v>
      </c>
      <c r="C8759" s="83">
        <f t="shared" si="409"/>
        <v>6.4800000000000005E-3</v>
      </c>
      <c r="D8759" s="82">
        <f t="shared" si="408"/>
        <v>5.9400000000000008E-3</v>
      </c>
      <c r="E8759" s="81">
        <f t="shared" si="410"/>
        <v>5.4000000000000001E-4</v>
      </c>
      <c r="F8759" s="97">
        <f>INDEX(バックデータ一覧!$G$4:$I$27,MATCH(計算過程!B8759,バックデータ一覧!$F$4:$F$27,0),MATCH(VLOOKUP(A8759,バックデータ一覧!$T$3:$U$367,2),バックデータ一覧!$G$3:$I$3,0))*10^-3</f>
        <v>5.4000000000000001E-4</v>
      </c>
      <c r="G8759" s="97">
        <f>INDEX(バックデータ一覧!$J$4:$L$27,MATCH(計算過程!B8759,バックデータ一覧!$F$4:$F$27,0),MATCH(VLOOKUP(A8759,バックデータ一覧!$T$3:$U$367,2),バックデータ一覧!$J$3:$L$3,0))*10^-3</f>
        <v>1.08E-3</v>
      </c>
      <c r="H8759" s="97">
        <f>INDEX(バックデータ一覧!$M$4:$O$27,MATCH(計算過程!B8759,バックデータ一覧!$F$4:$F$27,0),MATCH(VLOOKUP(A8759,バックデータ一覧!$T$3:$U$367,2),バックデータ一覧!$M$3:$O$3,0))*10^-3</f>
        <v>1.6299999999999999E-3</v>
      </c>
      <c r="I8759" s="97">
        <f>INDEX(バックデータ一覧!$P$4:$R$27,MATCH(計算過程!B8759,バックデータ一覧!$F$4:$F$27,0),MATCH(VLOOKUP(A8759,バックデータ一覧!$T$3:$U$367,2),バックデータ一覧!$P$3:$R$3,0))*10^-3</f>
        <v>2.1700000000000001E-3</v>
      </c>
    </row>
    <row r="8760" spans="1:9" x14ac:dyDescent="0.15">
      <c r="A8760" s="57">
        <v>42004</v>
      </c>
      <c r="B8760" s="9" t="s">
        <v>122</v>
      </c>
      <c r="C8760" s="83">
        <f t="shared" si="409"/>
        <v>1.2360000000000001E-2</v>
      </c>
      <c r="D8760" s="82">
        <f t="shared" si="408"/>
        <v>5.9400000000000008E-3</v>
      </c>
      <c r="E8760" s="81">
        <f t="shared" si="410"/>
        <v>6.4200000000000004E-3</v>
      </c>
      <c r="F8760" s="97">
        <f>INDEX(バックデータ一覧!$G$4:$I$27,MATCH(計算過程!B8760,バックデータ一覧!$F$4:$F$27,0),MATCH(VLOOKUP(A8760,バックデータ一覧!$T$3:$U$367,2),バックデータ一覧!$G$3:$I$3,0))*10^-3</f>
        <v>6.4200000000000004E-3</v>
      </c>
      <c r="G8760" s="97">
        <f>INDEX(バックデータ一覧!$J$4:$L$27,MATCH(計算過程!B8760,バックデータ一覧!$F$4:$F$27,0),MATCH(VLOOKUP(A8760,バックデータ一覧!$T$3:$U$367,2),バックデータ一覧!$J$3:$L$3,0))*10^-3</f>
        <v>1.2840000000000001E-2</v>
      </c>
      <c r="H8760" s="97">
        <f>INDEX(バックデータ一覧!$M$4:$O$27,MATCH(計算過程!B8760,バックデータ一覧!$F$4:$F$27,0),MATCH(VLOOKUP(A8760,バックデータ一覧!$T$3:$U$367,2),バックデータ一覧!$M$3:$O$3,0))*10^-3</f>
        <v>1.9260000000000003E-2</v>
      </c>
      <c r="I8760" s="97">
        <f>INDEX(バックデータ一覧!$P$4:$R$27,MATCH(計算過程!B8760,バックデータ一覧!$F$4:$F$27,0),MATCH(VLOOKUP(A8760,バックデータ一覧!$T$3:$U$367,2),バックデータ一覧!$P$3:$R$3,0))*10^-3</f>
        <v>2.5680000000000001E-2</v>
      </c>
    </row>
    <row r="8761" spans="1:9" x14ac:dyDescent="0.15">
      <c r="A8761" s="57">
        <v>42004</v>
      </c>
      <c r="B8761" s="9" t="s">
        <v>123</v>
      </c>
      <c r="C8761" s="83">
        <f t="shared" si="409"/>
        <v>1.2360000000000001E-2</v>
      </c>
      <c r="D8761" s="82">
        <f t="shared" si="408"/>
        <v>5.9400000000000008E-3</v>
      </c>
      <c r="E8761" s="81">
        <f t="shared" si="410"/>
        <v>6.4200000000000004E-3</v>
      </c>
      <c r="F8761" s="97">
        <f>INDEX(バックデータ一覧!$G$4:$I$27,MATCH(計算過程!B8761,バックデータ一覧!$F$4:$F$27,0),MATCH(VLOOKUP(A8761,バックデータ一覧!$T$3:$U$367,2),バックデータ一覧!$G$3:$I$3,0))*10^-3</f>
        <v>6.4200000000000004E-3</v>
      </c>
      <c r="G8761" s="97">
        <f>INDEX(バックデータ一覧!$J$4:$L$27,MATCH(計算過程!B8761,バックデータ一覧!$F$4:$F$27,0),MATCH(VLOOKUP(A8761,バックデータ一覧!$T$3:$U$367,2),バックデータ一覧!$J$3:$L$3,0))*10^-3</f>
        <v>1.2840000000000001E-2</v>
      </c>
      <c r="H8761" s="97">
        <f>INDEX(バックデータ一覧!$M$4:$O$27,MATCH(計算過程!B8761,バックデータ一覧!$F$4:$F$27,0),MATCH(VLOOKUP(A8761,バックデータ一覧!$T$3:$U$367,2),バックデータ一覧!$M$3:$O$3,0))*10^-3</f>
        <v>1.9260000000000003E-2</v>
      </c>
      <c r="I8761" s="97">
        <f>INDEX(バックデータ一覧!$P$4:$R$27,MATCH(計算過程!B8761,バックデータ一覧!$F$4:$F$27,0),MATCH(VLOOKUP(A8761,バックデータ一覧!$T$3:$U$367,2),バックデータ一覧!$P$3:$R$3,0))*10^-3</f>
        <v>2.5680000000000001E-2</v>
      </c>
    </row>
    <row r="8762" spans="1:9" x14ac:dyDescent="0.15">
      <c r="A8762" s="57">
        <v>42004</v>
      </c>
      <c r="B8762" s="9" t="s">
        <v>124</v>
      </c>
      <c r="C8762" s="83">
        <f t="shared" si="409"/>
        <v>6.0700000000000007E-3</v>
      </c>
      <c r="D8762" s="82">
        <f t="shared" si="408"/>
        <v>5.9400000000000008E-3</v>
      </c>
      <c r="E8762" s="81">
        <f t="shared" si="410"/>
        <v>1.3000000000000002E-4</v>
      </c>
      <c r="F8762" s="97">
        <f>INDEX(バックデータ一覧!$G$4:$I$27,MATCH(計算過程!B8762,バックデータ一覧!$F$4:$F$27,0),MATCH(VLOOKUP(A8762,バックデータ一覧!$T$3:$U$367,2),バックデータ一覧!$G$3:$I$3,0))*10^-3</f>
        <v>1.3000000000000002E-4</v>
      </c>
      <c r="G8762" s="97">
        <f>INDEX(バックデータ一覧!$J$4:$L$27,MATCH(計算過程!B8762,バックデータ一覧!$F$4:$F$27,0),MATCH(VLOOKUP(A8762,バックデータ一覧!$T$3:$U$367,2),バックデータ一覧!$J$3:$L$3,0))*10^-3</f>
        <v>2.5000000000000001E-4</v>
      </c>
      <c r="H8762" s="97">
        <f>INDEX(バックデータ一覧!$M$4:$O$27,MATCH(計算過程!B8762,バックデータ一覧!$F$4:$F$27,0),MATCH(VLOOKUP(A8762,バックデータ一覧!$T$3:$U$367,2),バックデータ一覧!$M$3:$O$3,0))*10^-3</f>
        <v>3.8000000000000002E-4</v>
      </c>
      <c r="I8762" s="97">
        <f>INDEX(バックデータ一覧!$P$4:$R$27,MATCH(計算過程!B8762,バックデータ一覧!$F$4:$F$27,0),MATCH(VLOOKUP(A8762,バックデータ一覧!$T$3:$U$367,2),バックデータ一覧!$P$3:$R$3,0))*10^-3</f>
        <v>5.0000000000000001E-4</v>
      </c>
    </row>
    <row r="8763" spans="1:9" x14ac:dyDescent="0.15">
      <c r="A8763" s="57">
        <v>42004</v>
      </c>
      <c r="B8763" s="9" t="s">
        <v>125</v>
      </c>
      <c r="C8763" s="83">
        <f t="shared" si="409"/>
        <v>6.2700000000000013E-3</v>
      </c>
      <c r="D8763" s="82">
        <f t="shared" si="408"/>
        <v>5.9400000000000008E-3</v>
      </c>
      <c r="E8763" s="81">
        <f t="shared" si="410"/>
        <v>3.3E-4</v>
      </c>
      <c r="F8763" s="97">
        <f>INDEX(バックデータ一覧!$G$4:$I$27,MATCH(計算過程!B8763,バックデータ一覧!$F$4:$F$27,0),MATCH(VLOOKUP(A8763,バックデータ一覧!$T$3:$U$367,2),バックデータ一覧!$G$3:$I$3,0))*10^-3</f>
        <v>3.3E-4</v>
      </c>
      <c r="G8763" s="97">
        <f>INDEX(バックデータ一覧!$J$4:$L$27,MATCH(計算過程!B8763,バックデータ一覧!$F$4:$F$27,0),MATCH(VLOOKUP(A8763,バックデータ一覧!$T$3:$U$367,2),バックデータ一覧!$J$3:$L$3,0))*10^-3</f>
        <v>6.7000000000000002E-4</v>
      </c>
      <c r="H8763" s="97">
        <f>INDEX(バックデータ一覧!$M$4:$O$27,MATCH(計算過程!B8763,バックデータ一覧!$F$4:$F$27,0),MATCH(VLOOKUP(A8763,バックデータ一覧!$T$3:$U$367,2),バックデータ一覧!$M$3:$O$3,0))*10^-3</f>
        <v>1E-3</v>
      </c>
      <c r="I8763" s="97">
        <f>INDEX(バックデータ一覧!$P$4:$R$27,MATCH(計算過程!B8763,バックデータ一覧!$F$4:$F$27,0),MATCH(VLOOKUP(A8763,バックデータ一覧!$T$3:$U$367,2),バックデータ一覧!$P$3:$R$3,0))*10^-3</f>
        <v>1.33E-3</v>
      </c>
    </row>
    <row r="8764" spans="1:9" x14ac:dyDescent="0.15">
      <c r="A8764" s="57">
        <v>42004</v>
      </c>
      <c r="B8764" s="9" t="s">
        <v>126</v>
      </c>
      <c r="C8764" s="83">
        <f t="shared" si="409"/>
        <v>1.2220000000000002E-2</v>
      </c>
      <c r="D8764" s="82">
        <f t="shared" si="408"/>
        <v>5.9400000000000008E-3</v>
      </c>
      <c r="E8764" s="81">
        <f t="shared" si="410"/>
        <v>6.28E-3</v>
      </c>
      <c r="F8764" s="97">
        <f>INDEX(バックデータ一覧!$G$4:$I$27,MATCH(計算過程!B8764,バックデータ一覧!$F$4:$F$27,0),MATCH(VLOOKUP(A8764,バックデータ一覧!$T$3:$U$367,2),バックデータ一覧!$G$3:$I$3,0))*10^-3</f>
        <v>6.28E-3</v>
      </c>
      <c r="G8764" s="97">
        <f>INDEX(バックデータ一覧!$J$4:$L$27,MATCH(計算過程!B8764,バックデータ一覧!$F$4:$F$27,0),MATCH(VLOOKUP(A8764,バックデータ一覧!$T$3:$U$367,2),バックデータ一覧!$J$3:$L$3,0))*10^-3</f>
        <v>1.256E-2</v>
      </c>
      <c r="H8764" s="97">
        <f>INDEX(バックデータ一覧!$M$4:$O$27,MATCH(計算過程!B8764,バックデータ一覧!$F$4:$F$27,0),MATCH(VLOOKUP(A8764,バックデータ一覧!$T$3:$U$367,2),バックデータ一覧!$M$3:$O$3,0))*10^-3</f>
        <v>1.8839999999999999E-2</v>
      </c>
      <c r="I8764" s="97">
        <f>INDEX(バックデータ一覧!$P$4:$R$27,MATCH(計算過程!B8764,バックデータ一覧!$F$4:$F$27,0),MATCH(VLOOKUP(A8764,バックデータ一覧!$T$3:$U$367,2),バックデータ一覧!$P$3:$R$3,0))*10^-3</f>
        <v>2.512E-2</v>
      </c>
    </row>
    <row r="8765" spans="1:9" x14ac:dyDescent="0.15">
      <c r="A8765" s="57">
        <v>42004</v>
      </c>
      <c r="B8765" s="9" t="s">
        <v>127</v>
      </c>
      <c r="C8765" s="83">
        <f t="shared" si="409"/>
        <v>1.243E-2</v>
      </c>
      <c r="D8765" s="82">
        <f t="shared" si="408"/>
        <v>5.9400000000000008E-3</v>
      </c>
      <c r="E8765" s="81">
        <f t="shared" si="410"/>
        <v>6.4900000000000001E-3</v>
      </c>
      <c r="F8765" s="97">
        <f>INDEX(バックデータ一覧!$G$4:$I$27,MATCH(計算過程!B8765,バックデータ一覧!$F$4:$F$27,0),MATCH(VLOOKUP(A8765,バックデータ一覧!$T$3:$U$367,2),バックデータ一覧!$G$3:$I$3,0))*10^-3</f>
        <v>6.4900000000000001E-3</v>
      </c>
      <c r="G8765" s="97">
        <f>INDEX(バックデータ一覧!$J$4:$L$27,MATCH(計算過程!B8765,バックデータ一覧!$F$4:$F$27,0),MATCH(VLOOKUP(A8765,バックデータ一覧!$T$3:$U$367,2),バックデータ一覧!$J$3:$L$3,0))*10^-3</f>
        <v>1.298E-2</v>
      </c>
      <c r="H8765" s="97">
        <f>INDEX(バックデータ一覧!$M$4:$O$27,MATCH(計算過程!B8765,バックデータ一覧!$F$4:$F$27,0),MATCH(VLOOKUP(A8765,バックデータ一覧!$T$3:$U$367,2),バックデータ一覧!$M$3:$O$3,0))*10^-3</f>
        <v>1.9469999999999998E-2</v>
      </c>
      <c r="I8765" s="97">
        <f>INDEX(バックデータ一覧!$P$4:$R$27,MATCH(計算過程!B8765,バックデータ一覧!$F$4:$F$27,0),MATCH(VLOOKUP(A8765,バックデータ一覧!$T$3:$U$367,2),バックデータ一覧!$P$3:$R$3,0))*10^-3</f>
        <v>2.5950000000000001E-2</v>
      </c>
    </row>
    <row r="8766" spans="1:9" x14ac:dyDescent="0.15">
      <c r="A8766" s="57">
        <v>42004</v>
      </c>
      <c r="B8766" s="9" t="s">
        <v>128</v>
      </c>
      <c r="C8766" s="83">
        <f t="shared" si="409"/>
        <v>9.2500000000000013E-3</v>
      </c>
      <c r="D8766" s="82">
        <f t="shared" si="408"/>
        <v>5.9400000000000008E-3</v>
      </c>
      <c r="E8766" s="81">
        <f t="shared" si="410"/>
        <v>3.31E-3</v>
      </c>
      <c r="F8766" s="97">
        <f>INDEX(バックデータ一覧!$G$4:$I$27,MATCH(計算過程!B8766,バックデータ一覧!$F$4:$F$27,0),MATCH(VLOOKUP(A8766,バックデータ一覧!$T$3:$U$367,2),バックデータ一覧!$G$3:$I$3,0))*10^-3</f>
        <v>3.31E-3</v>
      </c>
      <c r="G8766" s="97">
        <f>INDEX(バックデータ一覧!$J$4:$L$27,MATCH(計算過程!B8766,バックデータ一覧!$F$4:$F$27,0),MATCH(VLOOKUP(A8766,バックデータ一覧!$T$3:$U$367,2),バックデータ一覧!$J$3:$L$3,0))*10^-3</f>
        <v>6.6100000000000004E-3</v>
      </c>
      <c r="H8766" s="97">
        <f>INDEX(バックデータ一覧!$M$4:$O$27,MATCH(計算過程!B8766,バックデータ一覧!$F$4:$F$27,0),MATCH(VLOOKUP(A8766,バックデータ一覧!$T$3:$U$367,2),バックデータ一覧!$M$3:$O$3,0))*10^-3</f>
        <v>9.92E-3</v>
      </c>
      <c r="I8766" s="97">
        <f>INDEX(バックデータ一覧!$P$4:$R$27,MATCH(計算過程!B8766,バックデータ一覧!$F$4:$F$27,0),MATCH(VLOOKUP(A8766,バックデータ一覧!$T$3:$U$367,2),バックデータ一覧!$P$3:$R$3,0))*10^-3</f>
        <v>1.323E-2</v>
      </c>
    </row>
    <row r="8767" spans="1:9" x14ac:dyDescent="0.15">
      <c r="B8767" s="11"/>
    </row>
    <row r="8768" spans="1:9" x14ac:dyDescent="0.15">
      <c r="B8768" s="11"/>
    </row>
    <row r="8769" spans="2:2" x14ac:dyDescent="0.15">
      <c r="B8769" s="11"/>
    </row>
    <row r="8770" spans="2:2" x14ac:dyDescent="0.15">
      <c r="B8770" s="11"/>
    </row>
    <row r="8771" spans="2:2" x14ac:dyDescent="0.15">
      <c r="B8771" s="11"/>
    </row>
    <row r="8772" spans="2:2" x14ac:dyDescent="0.15">
      <c r="B8772" s="11"/>
    </row>
    <row r="8773" spans="2:2" x14ac:dyDescent="0.15">
      <c r="B8773" s="11"/>
    </row>
    <row r="8774" spans="2:2" x14ac:dyDescent="0.15">
      <c r="B8774" s="11"/>
    </row>
    <row r="8775" spans="2:2" x14ac:dyDescent="0.15">
      <c r="B8775" s="11"/>
    </row>
    <row r="8776" spans="2:2" x14ac:dyDescent="0.15">
      <c r="B8776" s="11"/>
    </row>
    <row r="8777" spans="2:2" x14ac:dyDescent="0.15">
      <c r="B8777" s="11"/>
    </row>
    <row r="8778" spans="2:2" x14ac:dyDescent="0.15">
      <c r="B8778" s="11"/>
    </row>
    <row r="8779" spans="2:2" x14ac:dyDescent="0.15">
      <c r="B8779" s="11"/>
    </row>
    <row r="8780" spans="2:2" x14ac:dyDescent="0.15">
      <c r="B8780" s="11"/>
    </row>
    <row r="8781" spans="2:2" x14ac:dyDescent="0.15">
      <c r="B8781" s="11"/>
    </row>
    <row r="8782" spans="2:2" x14ac:dyDescent="0.15">
      <c r="B8782" s="11"/>
    </row>
    <row r="8783" spans="2:2" x14ac:dyDescent="0.15">
      <c r="B8783" s="11"/>
    </row>
    <row r="8784" spans="2:2" x14ac:dyDescent="0.15">
      <c r="B8784" s="11"/>
    </row>
    <row r="8785" spans="2:2" x14ac:dyDescent="0.15">
      <c r="B8785" s="11"/>
    </row>
    <row r="8786" spans="2:2" x14ac:dyDescent="0.15">
      <c r="B8786" s="11"/>
    </row>
    <row r="8787" spans="2:2" x14ac:dyDescent="0.15">
      <c r="B8787" s="11"/>
    </row>
    <row r="8788" spans="2:2" x14ac:dyDescent="0.15">
      <c r="B8788" s="11"/>
    </row>
    <row r="8789" spans="2:2" x14ac:dyDescent="0.15">
      <c r="B8789" s="11"/>
    </row>
    <row r="8790" spans="2:2" x14ac:dyDescent="0.15">
      <c r="B8790" s="11"/>
    </row>
  </sheetData>
  <mergeCells count="2">
    <mergeCell ref="E1:I1"/>
    <mergeCell ref="E2:I2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67"/>
  <sheetViews>
    <sheetView zoomScaleNormal="100" workbookViewId="0"/>
  </sheetViews>
  <sheetFormatPr defaultRowHeight="16.5" x14ac:dyDescent="0.15"/>
  <cols>
    <col min="1" max="1" width="2.125" style="11" customWidth="1"/>
    <col min="2" max="2" width="22.125" style="11" customWidth="1"/>
    <col min="3" max="3" width="40.25" style="11" bestFit="1" customWidth="1"/>
    <col min="4" max="4" width="7.375" style="11" customWidth="1"/>
    <col min="5" max="5" width="2.125" style="11" customWidth="1"/>
    <col min="6" max="6" width="8.75" style="11" customWidth="1"/>
    <col min="7" max="18" width="10.25" style="11" customWidth="1"/>
    <col min="19" max="19" width="9" style="11"/>
    <col min="20" max="20" width="10" style="11" bestFit="1" customWidth="1"/>
    <col min="21" max="16384" width="9" style="11"/>
  </cols>
  <sheetData>
    <row r="1" spans="2:22" x14ac:dyDescent="0.15">
      <c r="B1" s="10" t="s">
        <v>64</v>
      </c>
      <c r="F1" s="10" t="s">
        <v>146</v>
      </c>
      <c r="T1" s="10" t="s">
        <v>155</v>
      </c>
    </row>
    <row r="2" spans="2:22" ht="18.75" customHeight="1" thickBot="1" x14ac:dyDescent="0.2">
      <c r="B2" s="63" t="s">
        <v>79</v>
      </c>
      <c r="C2" s="64" t="s">
        <v>68</v>
      </c>
      <c r="D2" s="63" t="s">
        <v>31</v>
      </c>
      <c r="F2" s="2" t="s">
        <v>4</v>
      </c>
      <c r="G2" s="109" t="s">
        <v>36</v>
      </c>
      <c r="H2" s="109"/>
      <c r="I2" s="109"/>
      <c r="J2" s="109" t="s">
        <v>37</v>
      </c>
      <c r="K2" s="109"/>
      <c r="L2" s="109"/>
      <c r="M2" s="109" t="s">
        <v>38</v>
      </c>
      <c r="N2" s="109"/>
      <c r="O2" s="109"/>
      <c r="P2" s="109" t="s">
        <v>39</v>
      </c>
      <c r="Q2" s="109"/>
      <c r="R2" s="109"/>
      <c r="T2" s="64" t="s">
        <v>6</v>
      </c>
      <c r="U2" s="64" t="s">
        <v>5</v>
      </c>
      <c r="V2" s="16"/>
    </row>
    <row r="3" spans="2:22" ht="17.25" customHeight="1" thickTop="1" thickBot="1" x14ac:dyDescent="0.2">
      <c r="B3" s="106" t="s">
        <v>32</v>
      </c>
      <c r="C3" s="3" t="s">
        <v>83</v>
      </c>
      <c r="D3" s="77">
        <v>0.45500000000000002</v>
      </c>
      <c r="F3" s="7"/>
      <c r="G3" s="8" t="s">
        <v>1</v>
      </c>
      <c r="H3" s="8" t="s">
        <v>60</v>
      </c>
      <c r="I3" s="8" t="s">
        <v>61</v>
      </c>
      <c r="J3" s="8" t="s">
        <v>1</v>
      </c>
      <c r="K3" s="8" t="s">
        <v>60</v>
      </c>
      <c r="L3" s="8" t="s">
        <v>61</v>
      </c>
      <c r="M3" s="8" t="s">
        <v>1</v>
      </c>
      <c r="N3" s="8" t="s">
        <v>60</v>
      </c>
      <c r="O3" s="8" t="s">
        <v>61</v>
      </c>
      <c r="P3" s="8" t="s">
        <v>1</v>
      </c>
      <c r="Q3" s="8" t="s">
        <v>60</v>
      </c>
      <c r="R3" s="8" t="s">
        <v>61</v>
      </c>
      <c r="T3" s="66">
        <v>41640</v>
      </c>
      <c r="U3" s="65" t="s">
        <v>3</v>
      </c>
      <c r="V3" s="16"/>
    </row>
    <row r="4" spans="2:22" ht="17.25" customHeight="1" thickTop="1" x14ac:dyDescent="0.15">
      <c r="B4" s="106"/>
      <c r="C4" s="2" t="s">
        <v>84</v>
      </c>
      <c r="D4" s="78">
        <v>0.7</v>
      </c>
      <c r="F4" s="67" t="s">
        <v>105</v>
      </c>
      <c r="G4" s="79">
        <v>0.13</v>
      </c>
      <c r="H4" s="79">
        <v>0.13</v>
      </c>
      <c r="I4" s="79">
        <v>0.12999999999999998</v>
      </c>
      <c r="J4" s="79">
        <v>0.25</v>
      </c>
      <c r="K4" s="79">
        <v>0.25</v>
      </c>
      <c r="L4" s="79">
        <v>0.25</v>
      </c>
      <c r="M4" s="79">
        <v>0.38</v>
      </c>
      <c r="N4" s="79">
        <v>0.38</v>
      </c>
      <c r="O4" s="79">
        <v>0.38</v>
      </c>
      <c r="P4" s="79">
        <v>0.5</v>
      </c>
      <c r="Q4" s="79">
        <v>0.5</v>
      </c>
      <c r="R4" s="79">
        <v>0.5</v>
      </c>
      <c r="T4" s="68">
        <v>41641</v>
      </c>
      <c r="U4" s="13" t="s">
        <v>1</v>
      </c>
      <c r="V4" s="16"/>
    </row>
    <row r="5" spans="2:22" ht="17.25" customHeight="1" x14ac:dyDescent="0.15">
      <c r="B5" s="107"/>
      <c r="C5" s="69" t="s">
        <v>85</v>
      </c>
      <c r="D5" s="78">
        <v>1</v>
      </c>
      <c r="F5" s="70" t="s">
        <v>106</v>
      </c>
      <c r="G5" s="80">
        <v>0.13</v>
      </c>
      <c r="H5" s="80">
        <v>0.13</v>
      </c>
      <c r="I5" s="80">
        <v>0.12999999999999998</v>
      </c>
      <c r="J5" s="80">
        <v>0.25</v>
      </c>
      <c r="K5" s="80">
        <v>0.25</v>
      </c>
      <c r="L5" s="80">
        <v>0.25</v>
      </c>
      <c r="M5" s="80">
        <v>0.38</v>
      </c>
      <c r="N5" s="80">
        <v>0.38</v>
      </c>
      <c r="O5" s="80">
        <v>0.38</v>
      </c>
      <c r="P5" s="80">
        <v>0.5</v>
      </c>
      <c r="Q5" s="80">
        <v>0.5</v>
      </c>
      <c r="R5" s="80">
        <v>0.5</v>
      </c>
      <c r="T5" s="68">
        <v>41642</v>
      </c>
      <c r="U5" s="13" t="s">
        <v>1</v>
      </c>
      <c r="V5" s="16"/>
    </row>
    <row r="6" spans="2:22" ht="18.75" customHeight="1" x14ac:dyDescent="0.15">
      <c r="B6" s="108" t="s">
        <v>80</v>
      </c>
      <c r="C6" s="2" t="s">
        <v>83</v>
      </c>
      <c r="D6" s="78">
        <v>0.36</v>
      </c>
      <c r="F6" s="70" t="s">
        <v>107</v>
      </c>
      <c r="G6" s="80">
        <v>0.13</v>
      </c>
      <c r="H6" s="80">
        <v>0.13</v>
      </c>
      <c r="I6" s="80">
        <v>0.13</v>
      </c>
      <c r="J6" s="80">
        <v>0.25</v>
      </c>
      <c r="K6" s="80">
        <v>0.25</v>
      </c>
      <c r="L6" s="80">
        <v>0.25</v>
      </c>
      <c r="M6" s="80">
        <v>0.38</v>
      </c>
      <c r="N6" s="80">
        <v>0.38</v>
      </c>
      <c r="O6" s="80">
        <v>0.38</v>
      </c>
      <c r="P6" s="80">
        <v>0.5</v>
      </c>
      <c r="Q6" s="80">
        <v>0.5</v>
      </c>
      <c r="R6" s="80">
        <v>0.5</v>
      </c>
      <c r="T6" s="68">
        <v>41643</v>
      </c>
      <c r="U6" s="13" t="s">
        <v>1</v>
      </c>
      <c r="V6" s="16"/>
    </row>
    <row r="7" spans="2:22" ht="17.25" customHeight="1" x14ac:dyDescent="0.15">
      <c r="B7" s="108"/>
      <c r="C7" s="2" t="s">
        <v>86</v>
      </c>
      <c r="D7" s="78">
        <v>0.6</v>
      </c>
      <c r="F7" s="70" t="s">
        <v>108</v>
      </c>
      <c r="G7" s="80">
        <v>0.13</v>
      </c>
      <c r="H7" s="80">
        <v>0.13</v>
      </c>
      <c r="I7" s="80">
        <v>0.13</v>
      </c>
      <c r="J7" s="80">
        <v>0.25</v>
      </c>
      <c r="K7" s="80">
        <v>0.25</v>
      </c>
      <c r="L7" s="80">
        <v>0.25</v>
      </c>
      <c r="M7" s="80">
        <v>0.38</v>
      </c>
      <c r="N7" s="80">
        <v>0.38</v>
      </c>
      <c r="O7" s="80">
        <v>0.38</v>
      </c>
      <c r="P7" s="80">
        <v>0.5</v>
      </c>
      <c r="Q7" s="80">
        <v>0.5</v>
      </c>
      <c r="R7" s="80">
        <v>0.5</v>
      </c>
      <c r="T7" s="68">
        <v>41644</v>
      </c>
      <c r="U7" s="13" t="s">
        <v>1</v>
      </c>
      <c r="V7" s="16"/>
    </row>
    <row r="8" spans="2:22" x14ac:dyDescent="0.15">
      <c r="B8" s="108"/>
      <c r="C8" s="69" t="s">
        <v>85</v>
      </c>
      <c r="D8" s="78">
        <v>1</v>
      </c>
      <c r="F8" s="70" t="s">
        <v>109</v>
      </c>
      <c r="G8" s="80">
        <v>0.13</v>
      </c>
      <c r="H8" s="80">
        <v>0.13</v>
      </c>
      <c r="I8" s="80">
        <v>0.13</v>
      </c>
      <c r="J8" s="80">
        <v>0.25</v>
      </c>
      <c r="K8" s="80">
        <v>0.25</v>
      </c>
      <c r="L8" s="80">
        <v>0.25</v>
      </c>
      <c r="M8" s="80">
        <v>0.38</v>
      </c>
      <c r="N8" s="80">
        <v>0.38</v>
      </c>
      <c r="O8" s="80">
        <v>0.38</v>
      </c>
      <c r="P8" s="80">
        <v>0.5</v>
      </c>
      <c r="Q8" s="80">
        <v>0.5</v>
      </c>
      <c r="R8" s="80">
        <v>0.5</v>
      </c>
      <c r="T8" s="68">
        <v>41645</v>
      </c>
      <c r="U8" s="13" t="s">
        <v>1</v>
      </c>
      <c r="V8" s="16"/>
    </row>
    <row r="9" spans="2:22" x14ac:dyDescent="0.15">
      <c r="F9" s="70" t="s">
        <v>110</v>
      </c>
      <c r="G9" s="80">
        <v>0.13</v>
      </c>
      <c r="H9" s="80">
        <v>0.13</v>
      </c>
      <c r="I9" s="80">
        <v>0.13</v>
      </c>
      <c r="J9" s="80">
        <v>0.25</v>
      </c>
      <c r="K9" s="80">
        <v>0.25</v>
      </c>
      <c r="L9" s="80">
        <v>0.25</v>
      </c>
      <c r="M9" s="80">
        <v>0.38</v>
      </c>
      <c r="N9" s="80">
        <v>0.38</v>
      </c>
      <c r="O9" s="80">
        <v>0.38</v>
      </c>
      <c r="P9" s="80">
        <v>0.5</v>
      </c>
      <c r="Q9" s="80">
        <v>0.5</v>
      </c>
      <c r="R9" s="80">
        <v>0.5</v>
      </c>
      <c r="T9" s="68">
        <v>41646</v>
      </c>
      <c r="U9" s="13" t="s">
        <v>3</v>
      </c>
      <c r="V9" s="16"/>
    </row>
    <row r="10" spans="2:22" x14ac:dyDescent="0.15">
      <c r="B10" s="10" t="s">
        <v>82</v>
      </c>
      <c r="F10" s="70" t="s">
        <v>111</v>
      </c>
      <c r="G10" s="80">
        <v>3.38</v>
      </c>
      <c r="H10" s="80">
        <v>0.33</v>
      </c>
      <c r="I10" s="80">
        <v>0.13</v>
      </c>
      <c r="J10" s="80">
        <v>6.75</v>
      </c>
      <c r="K10" s="80">
        <v>0.67</v>
      </c>
      <c r="L10" s="80">
        <v>0.25</v>
      </c>
      <c r="M10" s="80">
        <v>10.130000000000001</v>
      </c>
      <c r="N10" s="80">
        <v>1</v>
      </c>
      <c r="O10" s="80">
        <v>0.38</v>
      </c>
      <c r="P10" s="80">
        <v>13.51</v>
      </c>
      <c r="Q10" s="80">
        <v>1.33</v>
      </c>
      <c r="R10" s="80">
        <v>0.5</v>
      </c>
      <c r="T10" s="68">
        <v>41647</v>
      </c>
      <c r="U10" s="13" t="s">
        <v>2</v>
      </c>
      <c r="V10" s="16"/>
    </row>
    <row r="11" spans="2:22" x14ac:dyDescent="0.15">
      <c r="B11" s="71" t="s">
        <v>81</v>
      </c>
      <c r="C11" s="49"/>
      <c r="F11" s="70" t="s">
        <v>112</v>
      </c>
      <c r="G11" s="80">
        <v>0.54</v>
      </c>
      <c r="H11" s="80">
        <v>0.33</v>
      </c>
      <c r="I11" s="80">
        <v>0.54</v>
      </c>
      <c r="J11" s="80">
        <v>1.08</v>
      </c>
      <c r="K11" s="80">
        <v>0.67</v>
      </c>
      <c r="L11" s="80">
        <v>1.08</v>
      </c>
      <c r="M11" s="80">
        <v>1.63</v>
      </c>
      <c r="N11" s="80">
        <v>1</v>
      </c>
      <c r="O11" s="80">
        <v>1.63</v>
      </c>
      <c r="P11" s="80">
        <v>2.17</v>
      </c>
      <c r="Q11" s="80">
        <v>1.33</v>
      </c>
      <c r="R11" s="80">
        <v>2.17</v>
      </c>
      <c r="T11" s="68">
        <v>41648</v>
      </c>
      <c r="U11" s="13" t="s">
        <v>1</v>
      </c>
      <c r="V11" s="16"/>
    </row>
    <row r="12" spans="2:22" x14ac:dyDescent="0.15">
      <c r="B12" s="41" t="s">
        <v>71</v>
      </c>
      <c r="C12" s="18"/>
      <c r="F12" s="70" t="s">
        <v>113</v>
      </c>
      <c r="G12" s="80">
        <v>0.54</v>
      </c>
      <c r="H12" s="80">
        <v>7.05</v>
      </c>
      <c r="I12" s="80">
        <v>3.79</v>
      </c>
      <c r="J12" s="80">
        <v>1.08</v>
      </c>
      <c r="K12" s="80">
        <v>14.09</v>
      </c>
      <c r="L12" s="80">
        <v>7.59</v>
      </c>
      <c r="M12" s="80">
        <v>1.63</v>
      </c>
      <c r="N12" s="80">
        <v>21.14</v>
      </c>
      <c r="O12" s="80">
        <v>11.38</v>
      </c>
      <c r="P12" s="80">
        <v>2.17</v>
      </c>
      <c r="Q12" s="80">
        <v>28.18</v>
      </c>
      <c r="R12" s="80">
        <v>15.18</v>
      </c>
      <c r="T12" s="68">
        <v>41649</v>
      </c>
      <c r="U12" s="13" t="s">
        <v>1</v>
      </c>
      <c r="V12" s="16"/>
    </row>
    <row r="13" spans="2:22" x14ac:dyDescent="0.15">
      <c r="B13" s="41" t="s">
        <v>72</v>
      </c>
      <c r="C13" s="18"/>
      <c r="F13" s="70" t="s">
        <v>114</v>
      </c>
      <c r="G13" s="80">
        <v>0.13</v>
      </c>
      <c r="H13" s="80">
        <v>0.13</v>
      </c>
      <c r="I13" s="80">
        <v>0.33</v>
      </c>
      <c r="J13" s="80">
        <v>0.25</v>
      </c>
      <c r="K13" s="80">
        <v>0.25</v>
      </c>
      <c r="L13" s="80">
        <v>0.67</v>
      </c>
      <c r="M13" s="80">
        <v>0.38</v>
      </c>
      <c r="N13" s="80">
        <v>0.38</v>
      </c>
      <c r="O13" s="80">
        <v>1</v>
      </c>
      <c r="P13" s="80">
        <v>0.5</v>
      </c>
      <c r="Q13" s="80">
        <v>0.5</v>
      </c>
      <c r="R13" s="80">
        <v>1.33</v>
      </c>
      <c r="T13" s="68">
        <v>41650</v>
      </c>
      <c r="U13" s="13" t="s">
        <v>1</v>
      </c>
      <c r="V13" s="16"/>
    </row>
    <row r="14" spans="2:22" x14ac:dyDescent="0.15">
      <c r="B14" s="45" t="s">
        <v>170</v>
      </c>
      <c r="C14" s="49"/>
      <c r="F14" s="70" t="s">
        <v>115</v>
      </c>
      <c r="G14" s="80">
        <v>0.33</v>
      </c>
      <c r="H14" s="80">
        <v>0.13</v>
      </c>
      <c r="I14" s="80">
        <v>0.54</v>
      </c>
      <c r="J14" s="80">
        <v>0.67</v>
      </c>
      <c r="K14" s="80">
        <v>0.25</v>
      </c>
      <c r="L14" s="80">
        <v>1.08</v>
      </c>
      <c r="M14" s="80">
        <v>1</v>
      </c>
      <c r="N14" s="80">
        <v>0.38</v>
      </c>
      <c r="O14" s="80">
        <v>1.63</v>
      </c>
      <c r="P14" s="80">
        <v>1.33</v>
      </c>
      <c r="Q14" s="80">
        <v>0.5</v>
      </c>
      <c r="R14" s="80">
        <v>2.17</v>
      </c>
      <c r="T14" s="68">
        <v>41651</v>
      </c>
      <c r="U14" s="13" t="s">
        <v>1</v>
      </c>
      <c r="V14" s="16"/>
    </row>
    <row r="15" spans="2:22" x14ac:dyDescent="0.15">
      <c r="B15" s="41" t="s">
        <v>171</v>
      </c>
      <c r="C15" s="18"/>
      <c r="F15" s="70" t="s">
        <v>116</v>
      </c>
      <c r="G15" s="80">
        <v>0.13</v>
      </c>
      <c r="H15" s="80">
        <v>0.13</v>
      </c>
      <c r="I15" s="80">
        <v>0.33</v>
      </c>
      <c r="J15" s="80">
        <v>0.25</v>
      </c>
      <c r="K15" s="80">
        <v>0.25</v>
      </c>
      <c r="L15" s="80">
        <v>0.67</v>
      </c>
      <c r="M15" s="80">
        <v>0.38</v>
      </c>
      <c r="N15" s="80">
        <v>0.38</v>
      </c>
      <c r="O15" s="80">
        <v>1</v>
      </c>
      <c r="P15" s="80">
        <v>0.5</v>
      </c>
      <c r="Q15" s="80">
        <v>0.5</v>
      </c>
      <c r="R15" s="80">
        <v>1.33</v>
      </c>
      <c r="T15" s="68">
        <v>41652</v>
      </c>
      <c r="U15" s="13" t="s">
        <v>1</v>
      </c>
      <c r="V15" s="16"/>
    </row>
    <row r="16" spans="2:22" x14ac:dyDescent="0.15">
      <c r="B16" s="37" t="s">
        <v>172</v>
      </c>
      <c r="C16" s="72"/>
      <c r="F16" s="70" t="s">
        <v>117</v>
      </c>
      <c r="G16" s="80">
        <v>3.38</v>
      </c>
      <c r="H16" s="80">
        <v>0.13</v>
      </c>
      <c r="I16" s="80">
        <v>3.38</v>
      </c>
      <c r="J16" s="80">
        <v>6.75</v>
      </c>
      <c r="K16" s="80">
        <v>0.25</v>
      </c>
      <c r="L16" s="80">
        <v>6.75</v>
      </c>
      <c r="M16" s="80">
        <v>10.130000000000001</v>
      </c>
      <c r="N16" s="80">
        <v>0.38</v>
      </c>
      <c r="O16" s="80">
        <v>10.130000000000001</v>
      </c>
      <c r="P16" s="80">
        <v>13.51</v>
      </c>
      <c r="Q16" s="80">
        <v>0.5</v>
      </c>
      <c r="R16" s="80">
        <v>13.51</v>
      </c>
      <c r="T16" s="68">
        <v>41653</v>
      </c>
      <c r="U16" s="13" t="s">
        <v>3</v>
      </c>
      <c r="V16" s="16"/>
    </row>
    <row r="17" spans="6:22" x14ac:dyDescent="0.15">
      <c r="F17" s="70" t="s">
        <v>118</v>
      </c>
      <c r="G17" s="80">
        <v>0.33</v>
      </c>
      <c r="H17" s="80">
        <v>0.13</v>
      </c>
      <c r="I17" s="80">
        <v>0.33</v>
      </c>
      <c r="J17" s="80">
        <v>0.67</v>
      </c>
      <c r="K17" s="80">
        <v>0.25</v>
      </c>
      <c r="L17" s="80">
        <v>0.67</v>
      </c>
      <c r="M17" s="80">
        <v>1</v>
      </c>
      <c r="N17" s="80">
        <v>0.38</v>
      </c>
      <c r="O17" s="80">
        <v>1</v>
      </c>
      <c r="P17" s="80">
        <v>1.33</v>
      </c>
      <c r="Q17" s="80">
        <v>0.5</v>
      </c>
      <c r="R17" s="80">
        <v>1.33</v>
      </c>
      <c r="T17" s="68">
        <v>41654</v>
      </c>
      <c r="U17" s="13" t="s">
        <v>3</v>
      </c>
      <c r="V17" s="16"/>
    </row>
    <row r="18" spans="6:22" x14ac:dyDescent="0.15">
      <c r="F18" s="70" t="s">
        <v>119</v>
      </c>
      <c r="G18" s="80">
        <v>0.13</v>
      </c>
      <c r="H18" s="80">
        <v>0.13</v>
      </c>
      <c r="I18" s="80">
        <v>0.13</v>
      </c>
      <c r="J18" s="80">
        <v>0.25</v>
      </c>
      <c r="K18" s="80">
        <v>0.25</v>
      </c>
      <c r="L18" s="80">
        <v>0.25</v>
      </c>
      <c r="M18" s="80">
        <v>0.38</v>
      </c>
      <c r="N18" s="80">
        <v>0.38</v>
      </c>
      <c r="O18" s="80">
        <v>0.38</v>
      </c>
      <c r="P18" s="80">
        <v>0.5</v>
      </c>
      <c r="Q18" s="80">
        <v>0.5</v>
      </c>
      <c r="R18" s="80">
        <v>0.5</v>
      </c>
      <c r="T18" s="68">
        <v>41655</v>
      </c>
      <c r="U18" s="13" t="s">
        <v>1</v>
      </c>
      <c r="V18" s="16"/>
    </row>
    <row r="19" spans="6:22" x14ac:dyDescent="0.15">
      <c r="F19" s="70" t="s">
        <v>120</v>
      </c>
      <c r="G19" s="80">
        <v>0.13</v>
      </c>
      <c r="H19" s="80">
        <v>0.13</v>
      </c>
      <c r="I19" s="80">
        <v>0.13</v>
      </c>
      <c r="J19" s="80">
        <v>0.25</v>
      </c>
      <c r="K19" s="80">
        <v>0.25</v>
      </c>
      <c r="L19" s="80">
        <v>0.25</v>
      </c>
      <c r="M19" s="80">
        <v>0.38</v>
      </c>
      <c r="N19" s="80">
        <v>0.38</v>
      </c>
      <c r="O19" s="80">
        <v>0.38</v>
      </c>
      <c r="P19" s="80">
        <v>0.5</v>
      </c>
      <c r="Q19" s="80">
        <v>0.5</v>
      </c>
      <c r="R19" s="80">
        <v>0.5</v>
      </c>
      <c r="T19" s="68">
        <v>41656</v>
      </c>
      <c r="U19" s="13" t="s">
        <v>1</v>
      </c>
      <c r="V19" s="16"/>
    </row>
    <row r="20" spans="6:22" x14ac:dyDescent="0.15">
      <c r="F20" s="70" t="s">
        <v>121</v>
      </c>
      <c r="G20" s="80">
        <v>0.33</v>
      </c>
      <c r="H20" s="80">
        <v>0.13</v>
      </c>
      <c r="I20" s="80">
        <v>0.54</v>
      </c>
      <c r="J20" s="80">
        <v>0.67</v>
      </c>
      <c r="K20" s="80">
        <v>0.25</v>
      </c>
      <c r="L20" s="80">
        <v>1.08</v>
      </c>
      <c r="M20" s="80">
        <v>1</v>
      </c>
      <c r="N20" s="80">
        <v>0.38</v>
      </c>
      <c r="O20" s="80">
        <v>1.63</v>
      </c>
      <c r="P20" s="80">
        <v>1.33</v>
      </c>
      <c r="Q20" s="80">
        <v>0.5</v>
      </c>
      <c r="R20" s="80">
        <v>2.17</v>
      </c>
      <c r="T20" s="68">
        <v>41657</v>
      </c>
      <c r="U20" s="13" t="s">
        <v>1</v>
      </c>
      <c r="V20" s="16"/>
    </row>
    <row r="21" spans="6:22" x14ac:dyDescent="0.15">
      <c r="F21" s="70" t="s">
        <v>122</v>
      </c>
      <c r="G21" s="80">
        <v>0.33</v>
      </c>
      <c r="H21" s="80">
        <v>0.13</v>
      </c>
      <c r="I21" s="80">
        <v>6.42</v>
      </c>
      <c r="J21" s="80">
        <v>0.67</v>
      </c>
      <c r="K21" s="80">
        <v>0.25</v>
      </c>
      <c r="L21" s="80">
        <v>12.84</v>
      </c>
      <c r="M21" s="80">
        <v>1</v>
      </c>
      <c r="N21" s="80">
        <v>0.38</v>
      </c>
      <c r="O21" s="80">
        <v>19.260000000000002</v>
      </c>
      <c r="P21" s="80">
        <v>1.33</v>
      </c>
      <c r="Q21" s="80">
        <v>0.5</v>
      </c>
      <c r="R21" s="80">
        <v>25.68</v>
      </c>
      <c r="T21" s="68">
        <v>41658</v>
      </c>
      <c r="U21" s="13" t="s">
        <v>1</v>
      </c>
      <c r="V21" s="16"/>
    </row>
    <row r="22" spans="6:22" x14ac:dyDescent="0.15">
      <c r="F22" s="70" t="s">
        <v>123</v>
      </c>
      <c r="G22" s="80">
        <v>6.42</v>
      </c>
      <c r="H22" s="80">
        <v>0.13</v>
      </c>
      <c r="I22" s="80">
        <v>6.42</v>
      </c>
      <c r="J22" s="80">
        <v>12.84</v>
      </c>
      <c r="K22" s="80">
        <v>0.25</v>
      </c>
      <c r="L22" s="80">
        <v>12.84</v>
      </c>
      <c r="M22" s="80">
        <v>19.260000000000002</v>
      </c>
      <c r="N22" s="80">
        <v>0.38</v>
      </c>
      <c r="O22" s="80">
        <v>19.260000000000002</v>
      </c>
      <c r="P22" s="80">
        <v>25.68</v>
      </c>
      <c r="Q22" s="80">
        <v>0.5</v>
      </c>
      <c r="R22" s="80">
        <v>25.68</v>
      </c>
      <c r="T22" s="68">
        <v>41659</v>
      </c>
      <c r="U22" s="13" t="s">
        <v>1</v>
      </c>
      <c r="V22" s="16"/>
    </row>
    <row r="23" spans="6:22" x14ac:dyDescent="0.15">
      <c r="F23" s="70" t="s">
        <v>124</v>
      </c>
      <c r="G23" s="80">
        <v>6.42</v>
      </c>
      <c r="H23" s="80">
        <v>0.13</v>
      </c>
      <c r="I23" s="80">
        <v>0.13</v>
      </c>
      <c r="J23" s="80">
        <v>12.84</v>
      </c>
      <c r="K23" s="80">
        <v>0.25</v>
      </c>
      <c r="L23" s="80">
        <v>0.25</v>
      </c>
      <c r="M23" s="80">
        <v>19.260000000000002</v>
      </c>
      <c r="N23" s="80">
        <v>0.38</v>
      </c>
      <c r="O23" s="80">
        <v>0.38</v>
      </c>
      <c r="P23" s="80">
        <v>25.68</v>
      </c>
      <c r="Q23" s="80">
        <v>0.5</v>
      </c>
      <c r="R23" s="80">
        <v>0.5</v>
      </c>
      <c r="T23" s="68">
        <v>41660</v>
      </c>
      <c r="U23" s="13" t="s">
        <v>3</v>
      </c>
      <c r="V23" s="16"/>
    </row>
    <row r="24" spans="6:22" x14ac:dyDescent="0.15">
      <c r="F24" s="70" t="s">
        <v>125</v>
      </c>
      <c r="G24" s="80">
        <v>0.33</v>
      </c>
      <c r="H24" s="80">
        <v>0.54</v>
      </c>
      <c r="I24" s="80">
        <v>0.33</v>
      </c>
      <c r="J24" s="80">
        <v>0.67</v>
      </c>
      <c r="K24" s="80">
        <v>1.08</v>
      </c>
      <c r="L24" s="80">
        <v>0.67</v>
      </c>
      <c r="M24" s="80">
        <v>1</v>
      </c>
      <c r="N24" s="80">
        <v>1.63</v>
      </c>
      <c r="O24" s="80">
        <v>1</v>
      </c>
      <c r="P24" s="80">
        <v>1.33</v>
      </c>
      <c r="Q24" s="80">
        <v>2.17</v>
      </c>
      <c r="R24" s="80">
        <v>1.33</v>
      </c>
      <c r="T24" s="68">
        <v>41661</v>
      </c>
      <c r="U24" s="13" t="s">
        <v>2</v>
      </c>
      <c r="V24" s="16"/>
    </row>
    <row r="25" spans="6:22" x14ac:dyDescent="0.15">
      <c r="F25" s="70" t="s">
        <v>126</v>
      </c>
      <c r="G25" s="80">
        <v>0.33</v>
      </c>
      <c r="H25" s="80">
        <v>0.33</v>
      </c>
      <c r="I25" s="80">
        <v>6.28</v>
      </c>
      <c r="J25" s="80">
        <v>0.67</v>
      </c>
      <c r="K25" s="80">
        <v>0.67</v>
      </c>
      <c r="L25" s="80">
        <v>12.56</v>
      </c>
      <c r="M25" s="80">
        <v>1</v>
      </c>
      <c r="N25" s="80">
        <v>1</v>
      </c>
      <c r="O25" s="80">
        <v>18.84</v>
      </c>
      <c r="P25" s="80">
        <v>1.33</v>
      </c>
      <c r="Q25" s="80">
        <v>1.33</v>
      </c>
      <c r="R25" s="80">
        <v>25.12</v>
      </c>
      <c r="T25" s="68">
        <v>41662</v>
      </c>
      <c r="U25" s="13" t="s">
        <v>1</v>
      </c>
      <c r="V25" s="16"/>
    </row>
    <row r="26" spans="6:22" x14ac:dyDescent="0.15">
      <c r="F26" s="70" t="s">
        <v>127</v>
      </c>
      <c r="G26" s="80">
        <v>6.28</v>
      </c>
      <c r="H26" s="80">
        <v>3.52</v>
      </c>
      <c r="I26" s="80">
        <v>6.49</v>
      </c>
      <c r="J26" s="80">
        <v>12.56</v>
      </c>
      <c r="K26" s="80">
        <v>7.03</v>
      </c>
      <c r="L26" s="80">
        <v>12.98</v>
      </c>
      <c r="M26" s="80">
        <v>18.84</v>
      </c>
      <c r="N26" s="80">
        <v>10.55</v>
      </c>
      <c r="O26" s="80">
        <v>19.47</v>
      </c>
      <c r="P26" s="80">
        <v>25.12</v>
      </c>
      <c r="Q26" s="80">
        <v>14.06</v>
      </c>
      <c r="R26" s="80">
        <v>25.95</v>
      </c>
      <c r="T26" s="68">
        <v>41663</v>
      </c>
      <c r="U26" s="13" t="s">
        <v>1</v>
      </c>
      <c r="V26" s="16"/>
    </row>
    <row r="27" spans="6:22" x14ac:dyDescent="0.15">
      <c r="F27" s="70" t="s">
        <v>128</v>
      </c>
      <c r="G27" s="80">
        <v>6.7</v>
      </c>
      <c r="H27" s="80">
        <v>6.28</v>
      </c>
      <c r="I27" s="80">
        <v>3.31</v>
      </c>
      <c r="J27" s="80">
        <v>13.39</v>
      </c>
      <c r="K27" s="80">
        <v>12.56</v>
      </c>
      <c r="L27" s="80">
        <v>6.61</v>
      </c>
      <c r="M27" s="80">
        <v>20.09</v>
      </c>
      <c r="N27" s="80">
        <v>18.84</v>
      </c>
      <c r="O27" s="80">
        <v>9.92</v>
      </c>
      <c r="P27" s="80">
        <v>26.79</v>
      </c>
      <c r="Q27" s="80">
        <v>25.12</v>
      </c>
      <c r="R27" s="80">
        <v>13.23</v>
      </c>
      <c r="T27" s="68">
        <v>41664</v>
      </c>
      <c r="U27" s="13" t="s">
        <v>1</v>
      </c>
      <c r="V27" s="16"/>
    </row>
    <row r="28" spans="6:22" x14ac:dyDescent="0.15">
      <c r="T28" s="68">
        <v>41665</v>
      </c>
      <c r="U28" s="13" t="s">
        <v>1</v>
      </c>
      <c r="V28" s="16"/>
    </row>
    <row r="29" spans="6:22" x14ac:dyDescent="0.15">
      <c r="T29" s="68">
        <v>41666</v>
      </c>
      <c r="U29" s="13" t="s">
        <v>1</v>
      </c>
      <c r="V29" s="16"/>
    </row>
    <row r="30" spans="6:22" x14ac:dyDescent="0.15"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T30" s="68">
        <v>41667</v>
      </c>
      <c r="U30" s="13" t="s">
        <v>3</v>
      </c>
      <c r="V30" s="16"/>
    </row>
    <row r="31" spans="6:22" x14ac:dyDescent="0.15"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T31" s="68">
        <v>41668</v>
      </c>
      <c r="U31" s="13" t="s">
        <v>3</v>
      </c>
      <c r="V31" s="16"/>
    </row>
    <row r="32" spans="6:22" x14ac:dyDescent="0.15"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T32" s="68">
        <v>41669</v>
      </c>
      <c r="U32" s="13" t="s">
        <v>1</v>
      </c>
      <c r="V32" s="16"/>
    </row>
    <row r="33" spans="7:22" x14ac:dyDescent="0.15"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T33" s="68">
        <v>41670</v>
      </c>
      <c r="U33" s="13" t="s">
        <v>1</v>
      </c>
      <c r="V33" s="16"/>
    </row>
    <row r="34" spans="7:22" x14ac:dyDescent="0.15"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T34" s="68">
        <v>41671</v>
      </c>
      <c r="U34" s="13" t="s">
        <v>1</v>
      </c>
      <c r="V34" s="16"/>
    </row>
    <row r="35" spans="7:22" x14ac:dyDescent="0.15"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T35" s="68">
        <v>41672</v>
      </c>
      <c r="U35" s="13" t="s">
        <v>1</v>
      </c>
      <c r="V35" s="16"/>
    </row>
    <row r="36" spans="7:22" x14ac:dyDescent="0.15"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T36" s="68">
        <v>41673</v>
      </c>
      <c r="U36" s="13" t="s">
        <v>1</v>
      </c>
      <c r="V36" s="16"/>
    </row>
    <row r="37" spans="7:22" x14ac:dyDescent="0.15"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T37" s="68">
        <v>41674</v>
      </c>
      <c r="U37" s="13" t="s">
        <v>3</v>
      </c>
      <c r="V37" s="16"/>
    </row>
    <row r="38" spans="7:22" x14ac:dyDescent="0.15"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T38" s="68">
        <v>41675</v>
      </c>
      <c r="U38" s="13" t="s">
        <v>2</v>
      </c>
      <c r="V38" s="16"/>
    </row>
    <row r="39" spans="7:22" x14ac:dyDescent="0.15"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T39" s="68">
        <v>41676</v>
      </c>
      <c r="U39" s="13" t="s">
        <v>1</v>
      </c>
      <c r="V39" s="16"/>
    </row>
    <row r="40" spans="7:22" x14ac:dyDescent="0.15"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T40" s="68">
        <v>41677</v>
      </c>
      <c r="U40" s="13" t="s">
        <v>1</v>
      </c>
      <c r="V40" s="16"/>
    </row>
    <row r="41" spans="7:22" x14ac:dyDescent="0.15"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T41" s="68">
        <v>41678</v>
      </c>
      <c r="U41" s="13" t="s">
        <v>1</v>
      </c>
      <c r="V41" s="16"/>
    </row>
    <row r="42" spans="7:22" x14ac:dyDescent="0.15"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T42" s="68">
        <v>41679</v>
      </c>
      <c r="U42" s="13" t="s">
        <v>1</v>
      </c>
      <c r="V42" s="16"/>
    </row>
    <row r="43" spans="7:22" x14ac:dyDescent="0.15"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T43" s="68">
        <v>41680</v>
      </c>
      <c r="U43" s="13" t="s">
        <v>1</v>
      </c>
      <c r="V43" s="16"/>
    </row>
    <row r="44" spans="7:22" x14ac:dyDescent="0.15"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T44" s="68">
        <v>41681</v>
      </c>
      <c r="U44" s="13" t="s">
        <v>3</v>
      </c>
      <c r="V44" s="16"/>
    </row>
    <row r="45" spans="7:22" x14ac:dyDescent="0.15"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T45" s="68">
        <v>41682</v>
      </c>
      <c r="U45" s="13" t="s">
        <v>3</v>
      </c>
      <c r="V45" s="16"/>
    </row>
    <row r="46" spans="7:22" x14ac:dyDescent="0.15"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T46" s="68">
        <v>41683</v>
      </c>
      <c r="U46" s="13" t="s">
        <v>1</v>
      </c>
      <c r="V46" s="16"/>
    </row>
    <row r="47" spans="7:22" x14ac:dyDescent="0.15"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T47" s="68">
        <v>41684</v>
      </c>
      <c r="U47" s="13" t="s">
        <v>1</v>
      </c>
      <c r="V47" s="16"/>
    </row>
    <row r="48" spans="7:22" x14ac:dyDescent="0.15"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T48" s="68">
        <v>41685</v>
      </c>
      <c r="U48" s="13" t="s">
        <v>1</v>
      </c>
      <c r="V48" s="16"/>
    </row>
    <row r="49" spans="7:22" x14ac:dyDescent="0.15"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T49" s="68">
        <v>41686</v>
      </c>
      <c r="U49" s="13" t="s">
        <v>1</v>
      </c>
      <c r="V49" s="16"/>
    </row>
    <row r="50" spans="7:22" x14ac:dyDescent="0.15"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T50" s="68">
        <v>41687</v>
      </c>
      <c r="U50" s="13" t="s">
        <v>1</v>
      </c>
      <c r="V50" s="16"/>
    </row>
    <row r="51" spans="7:22" x14ac:dyDescent="0.15"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T51" s="68">
        <v>41688</v>
      </c>
      <c r="U51" s="13" t="s">
        <v>3</v>
      </c>
      <c r="V51" s="16"/>
    </row>
    <row r="52" spans="7:22" x14ac:dyDescent="0.15"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T52" s="68">
        <v>41689</v>
      </c>
      <c r="U52" s="13" t="s">
        <v>2</v>
      </c>
      <c r="V52" s="16"/>
    </row>
    <row r="53" spans="7:22" x14ac:dyDescent="0.15"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T53" s="68">
        <v>41690</v>
      </c>
      <c r="U53" s="13" t="s">
        <v>1</v>
      </c>
      <c r="V53" s="16"/>
    </row>
    <row r="54" spans="7:22" x14ac:dyDescent="0.15"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T54" s="68">
        <v>41691</v>
      </c>
      <c r="U54" s="13" t="s">
        <v>1</v>
      </c>
      <c r="V54" s="16"/>
    </row>
    <row r="55" spans="7:22" x14ac:dyDescent="0.15">
      <c r="T55" s="68">
        <v>41692</v>
      </c>
      <c r="U55" s="13" t="s">
        <v>1</v>
      </c>
      <c r="V55" s="16"/>
    </row>
    <row r="56" spans="7:22" x14ac:dyDescent="0.15">
      <c r="T56" s="68">
        <v>41693</v>
      </c>
      <c r="U56" s="13" t="s">
        <v>1</v>
      </c>
      <c r="V56" s="16"/>
    </row>
    <row r="57" spans="7:22" x14ac:dyDescent="0.15">
      <c r="T57" s="68">
        <v>41694</v>
      </c>
      <c r="U57" s="13" t="s">
        <v>1</v>
      </c>
      <c r="V57" s="16"/>
    </row>
    <row r="58" spans="7:22" x14ac:dyDescent="0.15">
      <c r="T58" s="68">
        <v>41695</v>
      </c>
      <c r="U58" s="13" t="s">
        <v>3</v>
      </c>
      <c r="V58" s="16"/>
    </row>
    <row r="59" spans="7:22" x14ac:dyDescent="0.15">
      <c r="T59" s="68">
        <v>41696</v>
      </c>
      <c r="U59" s="13" t="s">
        <v>3</v>
      </c>
      <c r="V59" s="16"/>
    </row>
    <row r="60" spans="7:22" x14ac:dyDescent="0.15">
      <c r="T60" s="68">
        <v>41697</v>
      </c>
      <c r="U60" s="13" t="s">
        <v>1</v>
      </c>
      <c r="V60" s="16"/>
    </row>
    <row r="61" spans="7:22" x14ac:dyDescent="0.15">
      <c r="T61" s="68">
        <v>41698</v>
      </c>
      <c r="U61" s="13" t="s">
        <v>1</v>
      </c>
      <c r="V61" s="16"/>
    </row>
    <row r="62" spans="7:22" x14ac:dyDescent="0.15">
      <c r="T62" s="68">
        <v>41699</v>
      </c>
      <c r="U62" s="13" t="s">
        <v>1</v>
      </c>
      <c r="V62" s="16"/>
    </row>
    <row r="63" spans="7:22" x14ac:dyDescent="0.15">
      <c r="T63" s="68">
        <v>41700</v>
      </c>
      <c r="U63" s="13" t="s">
        <v>1</v>
      </c>
      <c r="V63" s="16"/>
    </row>
    <row r="64" spans="7:22" x14ac:dyDescent="0.15">
      <c r="T64" s="68">
        <v>41701</v>
      </c>
      <c r="U64" s="13" t="s">
        <v>1</v>
      </c>
      <c r="V64" s="16"/>
    </row>
    <row r="65" spans="20:22" x14ac:dyDescent="0.15">
      <c r="T65" s="68">
        <v>41702</v>
      </c>
      <c r="U65" s="13" t="s">
        <v>3</v>
      </c>
      <c r="V65" s="16"/>
    </row>
    <row r="66" spans="20:22" x14ac:dyDescent="0.15">
      <c r="T66" s="68">
        <v>41703</v>
      </c>
      <c r="U66" s="13" t="s">
        <v>2</v>
      </c>
      <c r="V66" s="16"/>
    </row>
    <row r="67" spans="20:22" x14ac:dyDescent="0.15">
      <c r="T67" s="68">
        <v>41704</v>
      </c>
      <c r="U67" s="13" t="s">
        <v>1</v>
      </c>
      <c r="V67" s="16"/>
    </row>
    <row r="68" spans="20:22" x14ac:dyDescent="0.15">
      <c r="T68" s="68">
        <v>41705</v>
      </c>
      <c r="U68" s="13" t="s">
        <v>1</v>
      </c>
      <c r="V68" s="16"/>
    </row>
    <row r="69" spans="20:22" x14ac:dyDescent="0.15">
      <c r="T69" s="68">
        <v>41706</v>
      </c>
      <c r="U69" s="13" t="s">
        <v>1</v>
      </c>
      <c r="V69" s="16"/>
    </row>
    <row r="70" spans="20:22" x14ac:dyDescent="0.15">
      <c r="T70" s="68">
        <v>41707</v>
      </c>
      <c r="U70" s="13" t="s">
        <v>1</v>
      </c>
      <c r="V70" s="16"/>
    </row>
    <row r="71" spans="20:22" x14ac:dyDescent="0.15">
      <c r="T71" s="68">
        <v>41708</v>
      </c>
      <c r="U71" s="13" t="s">
        <v>1</v>
      </c>
      <c r="V71" s="16"/>
    </row>
    <row r="72" spans="20:22" x14ac:dyDescent="0.15">
      <c r="T72" s="68">
        <v>41709</v>
      </c>
      <c r="U72" s="13" t="s">
        <v>3</v>
      </c>
      <c r="V72" s="16"/>
    </row>
    <row r="73" spans="20:22" x14ac:dyDescent="0.15">
      <c r="T73" s="68">
        <v>41710</v>
      </c>
      <c r="U73" s="13" t="s">
        <v>3</v>
      </c>
      <c r="V73" s="16"/>
    </row>
    <row r="74" spans="20:22" x14ac:dyDescent="0.15">
      <c r="T74" s="68">
        <v>41711</v>
      </c>
      <c r="U74" s="13" t="s">
        <v>1</v>
      </c>
      <c r="V74" s="16"/>
    </row>
    <row r="75" spans="20:22" x14ac:dyDescent="0.15">
      <c r="T75" s="68">
        <v>41712</v>
      </c>
      <c r="U75" s="13" t="s">
        <v>1</v>
      </c>
      <c r="V75" s="16"/>
    </row>
    <row r="76" spans="20:22" x14ac:dyDescent="0.15">
      <c r="T76" s="68">
        <v>41713</v>
      </c>
      <c r="U76" s="13" t="s">
        <v>1</v>
      </c>
      <c r="V76" s="16"/>
    </row>
    <row r="77" spans="20:22" x14ac:dyDescent="0.15">
      <c r="T77" s="68">
        <v>41714</v>
      </c>
      <c r="U77" s="13" t="s">
        <v>1</v>
      </c>
      <c r="V77" s="16"/>
    </row>
    <row r="78" spans="20:22" x14ac:dyDescent="0.15">
      <c r="T78" s="68">
        <v>41715</v>
      </c>
      <c r="U78" s="13" t="s">
        <v>1</v>
      </c>
      <c r="V78" s="16"/>
    </row>
    <row r="79" spans="20:22" x14ac:dyDescent="0.15">
      <c r="T79" s="68">
        <v>41716</v>
      </c>
      <c r="U79" s="13" t="s">
        <v>3</v>
      </c>
      <c r="V79" s="16"/>
    </row>
    <row r="80" spans="20:22" x14ac:dyDescent="0.15">
      <c r="T80" s="68">
        <v>41717</v>
      </c>
      <c r="U80" s="13" t="s">
        <v>2</v>
      </c>
      <c r="V80" s="16"/>
    </row>
    <row r="81" spans="20:22" x14ac:dyDescent="0.15">
      <c r="T81" s="68">
        <v>41718</v>
      </c>
      <c r="U81" s="13" t="s">
        <v>1</v>
      </c>
      <c r="V81" s="16"/>
    </row>
    <row r="82" spans="20:22" x14ac:dyDescent="0.15">
      <c r="T82" s="68">
        <v>41719</v>
      </c>
      <c r="U82" s="13" t="s">
        <v>3</v>
      </c>
      <c r="V82" s="16"/>
    </row>
    <row r="83" spans="20:22" x14ac:dyDescent="0.15">
      <c r="T83" s="68">
        <v>41720</v>
      </c>
      <c r="U83" s="13" t="s">
        <v>1</v>
      </c>
      <c r="V83" s="16"/>
    </row>
    <row r="84" spans="20:22" x14ac:dyDescent="0.15">
      <c r="T84" s="68">
        <v>41721</v>
      </c>
      <c r="U84" s="13" t="s">
        <v>1</v>
      </c>
      <c r="V84" s="16"/>
    </row>
    <row r="85" spans="20:22" x14ac:dyDescent="0.15">
      <c r="T85" s="68">
        <v>41722</v>
      </c>
      <c r="U85" s="13" t="s">
        <v>1</v>
      </c>
      <c r="V85" s="16"/>
    </row>
    <row r="86" spans="20:22" x14ac:dyDescent="0.15">
      <c r="T86" s="68">
        <v>41723</v>
      </c>
      <c r="U86" s="13" t="s">
        <v>3</v>
      </c>
      <c r="V86" s="16"/>
    </row>
    <row r="87" spans="20:22" x14ac:dyDescent="0.15">
      <c r="T87" s="68">
        <v>41724</v>
      </c>
      <c r="U87" s="13" t="s">
        <v>3</v>
      </c>
      <c r="V87" s="16"/>
    </row>
    <row r="88" spans="20:22" x14ac:dyDescent="0.15">
      <c r="T88" s="68">
        <v>41725</v>
      </c>
      <c r="U88" s="13" t="s">
        <v>1</v>
      </c>
      <c r="V88" s="16"/>
    </row>
    <row r="89" spans="20:22" x14ac:dyDescent="0.15">
      <c r="T89" s="68">
        <v>41726</v>
      </c>
      <c r="U89" s="13" t="s">
        <v>1</v>
      </c>
      <c r="V89" s="16"/>
    </row>
    <row r="90" spans="20:22" x14ac:dyDescent="0.15">
      <c r="T90" s="68">
        <v>41727</v>
      </c>
      <c r="U90" s="13" t="s">
        <v>1</v>
      </c>
      <c r="V90" s="16"/>
    </row>
    <row r="91" spans="20:22" x14ac:dyDescent="0.15">
      <c r="T91" s="68">
        <v>41728</v>
      </c>
      <c r="U91" s="13" t="s">
        <v>1</v>
      </c>
      <c r="V91" s="16"/>
    </row>
    <row r="92" spans="20:22" x14ac:dyDescent="0.15">
      <c r="T92" s="68">
        <v>41729</v>
      </c>
      <c r="U92" s="13" t="s">
        <v>1</v>
      </c>
      <c r="V92" s="16"/>
    </row>
    <row r="93" spans="20:22" x14ac:dyDescent="0.15">
      <c r="T93" s="68">
        <v>41730</v>
      </c>
      <c r="U93" s="13" t="s">
        <v>3</v>
      </c>
      <c r="V93" s="16"/>
    </row>
    <row r="94" spans="20:22" x14ac:dyDescent="0.15">
      <c r="T94" s="68">
        <v>41731</v>
      </c>
      <c r="U94" s="13" t="s">
        <v>2</v>
      </c>
      <c r="V94" s="16"/>
    </row>
    <row r="95" spans="20:22" x14ac:dyDescent="0.15">
      <c r="T95" s="68">
        <v>41732</v>
      </c>
      <c r="U95" s="13" t="s">
        <v>1</v>
      </c>
      <c r="V95" s="16"/>
    </row>
    <row r="96" spans="20:22" x14ac:dyDescent="0.15">
      <c r="T96" s="68">
        <v>41733</v>
      </c>
      <c r="U96" s="13" t="s">
        <v>1</v>
      </c>
      <c r="V96" s="16"/>
    </row>
    <row r="97" spans="20:22" x14ac:dyDescent="0.15">
      <c r="T97" s="68">
        <v>41734</v>
      </c>
      <c r="U97" s="13" t="s">
        <v>1</v>
      </c>
      <c r="V97" s="16"/>
    </row>
    <row r="98" spans="20:22" x14ac:dyDescent="0.15">
      <c r="T98" s="68">
        <v>41735</v>
      </c>
      <c r="U98" s="13" t="s">
        <v>1</v>
      </c>
      <c r="V98" s="16"/>
    </row>
    <row r="99" spans="20:22" x14ac:dyDescent="0.15">
      <c r="T99" s="68">
        <v>41736</v>
      </c>
      <c r="U99" s="13" t="s">
        <v>1</v>
      </c>
      <c r="V99" s="16"/>
    </row>
    <row r="100" spans="20:22" x14ac:dyDescent="0.15">
      <c r="T100" s="68">
        <v>41737</v>
      </c>
      <c r="U100" s="13" t="s">
        <v>3</v>
      </c>
      <c r="V100" s="16"/>
    </row>
    <row r="101" spans="20:22" x14ac:dyDescent="0.15">
      <c r="T101" s="68">
        <v>41738</v>
      </c>
      <c r="U101" s="13" t="s">
        <v>3</v>
      </c>
      <c r="V101" s="16"/>
    </row>
    <row r="102" spans="20:22" x14ac:dyDescent="0.15">
      <c r="T102" s="68">
        <v>41739</v>
      </c>
      <c r="U102" s="13" t="s">
        <v>1</v>
      </c>
      <c r="V102" s="16"/>
    </row>
    <row r="103" spans="20:22" x14ac:dyDescent="0.15">
      <c r="T103" s="68">
        <v>41740</v>
      </c>
      <c r="U103" s="13" t="s">
        <v>1</v>
      </c>
      <c r="V103" s="16"/>
    </row>
    <row r="104" spans="20:22" x14ac:dyDescent="0.15">
      <c r="T104" s="68">
        <v>41741</v>
      </c>
      <c r="U104" s="13" t="s">
        <v>1</v>
      </c>
      <c r="V104" s="16"/>
    </row>
    <row r="105" spans="20:22" x14ac:dyDescent="0.15">
      <c r="T105" s="68">
        <v>41742</v>
      </c>
      <c r="U105" s="13" t="s">
        <v>1</v>
      </c>
      <c r="V105" s="16"/>
    </row>
    <row r="106" spans="20:22" x14ac:dyDescent="0.15">
      <c r="T106" s="68">
        <v>41743</v>
      </c>
      <c r="U106" s="13" t="s">
        <v>1</v>
      </c>
      <c r="V106" s="16"/>
    </row>
    <row r="107" spans="20:22" x14ac:dyDescent="0.15">
      <c r="T107" s="68">
        <v>41744</v>
      </c>
      <c r="U107" s="13" t="s">
        <v>3</v>
      </c>
      <c r="V107" s="16"/>
    </row>
    <row r="108" spans="20:22" x14ac:dyDescent="0.15">
      <c r="T108" s="68">
        <v>41745</v>
      </c>
      <c r="U108" s="13" t="s">
        <v>2</v>
      </c>
      <c r="V108" s="16"/>
    </row>
    <row r="109" spans="20:22" x14ac:dyDescent="0.15">
      <c r="T109" s="68">
        <v>41746</v>
      </c>
      <c r="U109" s="13" t="s">
        <v>1</v>
      </c>
      <c r="V109" s="16"/>
    </row>
    <row r="110" spans="20:22" x14ac:dyDescent="0.15">
      <c r="T110" s="68">
        <v>41747</v>
      </c>
      <c r="U110" s="13" t="s">
        <v>1</v>
      </c>
      <c r="V110" s="16"/>
    </row>
    <row r="111" spans="20:22" x14ac:dyDescent="0.15">
      <c r="T111" s="68">
        <v>41748</v>
      </c>
      <c r="U111" s="13" t="s">
        <v>1</v>
      </c>
      <c r="V111" s="16"/>
    </row>
    <row r="112" spans="20:22" x14ac:dyDescent="0.15">
      <c r="T112" s="68">
        <v>41749</v>
      </c>
      <c r="U112" s="13" t="s">
        <v>1</v>
      </c>
      <c r="V112" s="16"/>
    </row>
    <row r="113" spans="20:22" x14ac:dyDescent="0.15">
      <c r="T113" s="68">
        <v>41750</v>
      </c>
      <c r="U113" s="13" t="s">
        <v>1</v>
      </c>
      <c r="V113" s="16"/>
    </row>
    <row r="114" spans="20:22" x14ac:dyDescent="0.15">
      <c r="T114" s="68">
        <v>41751</v>
      </c>
      <c r="U114" s="13" t="s">
        <v>3</v>
      </c>
      <c r="V114" s="16"/>
    </row>
    <row r="115" spans="20:22" x14ac:dyDescent="0.15">
      <c r="T115" s="68">
        <v>41752</v>
      </c>
      <c r="U115" s="13" t="s">
        <v>3</v>
      </c>
      <c r="V115" s="16"/>
    </row>
    <row r="116" spans="20:22" x14ac:dyDescent="0.15">
      <c r="T116" s="68">
        <v>41753</v>
      </c>
      <c r="U116" s="13" t="s">
        <v>1</v>
      </c>
      <c r="V116" s="16"/>
    </row>
    <row r="117" spans="20:22" x14ac:dyDescent="0.15">
      <c r="T117" s="68">
        <v>41754</v>
      </c>
      <c r="U117" s="13" t="s">
        <v>1</v>
      </c>
      <c r="V117" s="16"/>
    </row>
    <row r="118" spans="20:22" x14ac:dyDescent="0.15">
      <c r="T118" s="68">
        <v>41755</v>
      </c>
      <c r="U118" s="13" t="s">
        <v>1</v>
      </c>
      <c r="V118" s="16"/>
    </row>
    <row r="119" spans="20:22" x14ac:dyDescent="0.15">
      <c r="T119" s="68">
        <v>41756</v>
      </c>
      <c r="U119" s="13" t="s">
        <v>1</v>
      </c>
      <c r="V119" s="16"/>
    </row>
    <row r="120" spans="20:22" x14ac:dyDescent="0.15">
      <c r="T120" s="68">
        <v>41757</v>
      </c>
      <c r="U120" s="13" t="s">
        <v>1</v>
      </c>
      <c r="V120" s="16"/>
    </row>
    <row r="121" spans="20:22" x14ac:dyDescent="0.15">
      <c r="T121" s="68">
        <v>41758</v>
      </c>
      <c r="U121" s="13" t="s">
        <v>3</v>
      </c>
      <c r="V121" s="16"/>
    </row>
    <row r="122" spans="20:22" x14ac:dyDescent="0.15">
      <c r="T122" s="68">
        <v>41759</v>
      </c>
      <c r="U122" s="13" t="s">
        <v>2</v>
      </c>
      <c r="V122" s="16"/>
    </row>
    <row r="123" spans="20:22" x14ac:dyDescent="0.15">
      <c r="T123" s="68">
        <v>41760</v>
      </c>
      <c r="U123" s="13" t="s">
        <v>1</v>
      </c>
      <c r="V123" s="16"/>
    </row>
    <row r="124" spans="20:22" x14ac:dyDescent="0.15">
      <c r="T124" s="68">
        <v>41761</v>
      </c>
      <c r="U124" s="13" t="s">
        <v>1</v>
      </c>
      <c r="V124" s="16"/>
    </row>
    <row r="125" spans="20:22" x14ac:dyDescent="0.15">
      <c r="T125" s="68">
        <v>41762</v>
      </c>
      <c r="U125" s="13" t="s">
        <v>2</v>
      </c>
      <c r="V125" s="16"/>
    </row>
    <row r="126" spans="20:22" x14ac:dyDescent="0.15">
      <c r="T126" s="68">
        <v>41763</v>
      </c>
      <c r="U126" s="13" t="s">
        <v>2</v>
      </c>
      <c r="V126" s="16"/>
    </row>
    <row r="127" spans="20:22" x14ac:dyDescent="0.15">
      <c r="T127" s="68">
        <v>41764</v>
      </c>
      <c r="U127" s="13" t="s">
        <v>3</v>
      </c>
      <c r="V127" s="16"/>
    </row>
    <row r="128" spans="20:22" x14ac:dyDescent="0.15">
      <c r="T128" s="68">
        <v>41765</v>
      </c>
      <c r="U128" s="13" t="s">
        <v>3</v>
      </c>
      <c r="V128" s="16"/>
    </row>
    <row r="129" spans="20:22" x14ac:dyDescent="0.15">
      <c r="T129" s="68">
        <v>41766</v>
      </c>
      <c r="U129" s="13" t="s">
        <v>3</v>
      </c>
      <c r="V129" s="16"/>
    </row>
    <row r="130" spans="20:22" x14ac:dyDescent="0.15">
      <c r="T130" s="68">
        <v>41767</v>
      </c>
      <c r="U130" s="13" t="s">
        <v>1</v>
      </c>
      <c r="V130" s="16"/>
    </row>
    <row r="131" spans="20:22" x14ac:dyDescent="0.15">
      <c r="T131" s="68">
        <v>41768</v>
      </c>
      <c r="U131" s="13" t="s">
        <v>1</v>
      </c>
      <c r="V131" s="16"/>
    </row>
    <row r="132" spans="20:22" x14ac:dyDescent="0.15">
      <c r="T132" s="68">
        <v>41769</v>
      </c>
      <c r="U132" s="13" t="s">
        <v>1</v>
      </c>
      <c r="V132" s="16"/>
    </row>
    <row r="133" spans="20:22" x14ac:dyDescent="0.15">
      <c r="T133" s="68">
        <v>41770</v>
      </c>
      <c r="U133" s="13" t="s">
        <v>1</v>
      </c>
      <c r="V133" s="16"/>
    </row>
    <row r="134" spans="20:22" x14ac:dyDescent="0.15">
      <c r="T134" s="68">
        <v>41771</v>
      </c>
      <c r="U134" s="13" t="s">
        <v>1</v>
      </c>
      <c r="V134" s="16"/>
    </row>
    <row r="135" spans="20:22" x14ac:dyDescent="0.15">
      <c r="T135" s="68">
        <v>41772</v>
      </c>
      <c r="U135" s="13" t="s">
        <v>3</v>
      </c>
      <c r="V135" s="16"/>
    </row>
    <row r="136" spans="20:22" x14ac:dyDescent="0.15">
      <c r="T136" s="68">
        <v>41773</v>
      </c>
      <c r="U136" s="13" t="s">
        <v>2</v>
      </c>
      <c r="V136" s="16"/>
    </row>
    <row r="137" spans="20:22" x14ac:dyDescent="0.15">
      <c r="T137" s="68">
        <v>41774</v>
      </c>
      <c r="U137" s="13" t="s">
        <v>1</v>
      </c>
      <c r="V137" s="16"/>
    </row>
    <row r="138" spans="20:22" x14ac:dyDescent="0.15">
      <c r="T138" s="68">
        <v>41775</v>
      </c>
      <c r="U138" s="13" t="s">
        <v>1</v>
      </c>
      <c r="V138" s="16"/>
    </row>
    <row r="139" spans="20:22" x14ac:dyDescent="0.15">
      <c r="T139" s="68">
        <v>41776</v>
      </c>
      <c r="U139" s="13" t="s">
        <v>1</v>
      </c>
      <c r="V139" s="16"/>
    </row>
    <row r="140" spans="20:22" x14ac:dyDescent="0.15">
      <c r="T140" s="68">
        <v>41777</v>
      </c>
      <c r="U140" s="13" t="s">
        <v>1</v>
      </c>
      <c r="V140" s="16"/>
    </row>
    <row r="141" spans="20:22" x14ac:dyDescent="0.15">
      <c r="T141" s="68">
        <v>41778</v>
      </c>
      <c r="U141" s="13" t="s">
        <v>1</v>
      </c>
      <c r="V141" s="16"/>
    </row>
    <row r="142" spans="20:22" x14ac:dyDescent="0.15">
      <c r="T142" s="68">
        <v>41779</v>
      </c>
      <c r="U142" s="13" t="s">
        <v>3</v>
      </c>
      <c r="V142" s="16"/>
    </row>
    <row r="143" spans="20:22" x14ac:dyDescent="0.15">
      <c r="T143" s="68">
        <v>41780</v>
      </c>
      <c r="U143" s="13" t="s">
        <v>3</v>
      </c>
      <c r="V143" s="16"/>
    </row>
    <row r="144" spans="20:22" x14ac:dyDescent="0.15">
      <c r="T144" s="68">
        <v>41781</v>
      </c>
      <c r="U144" s="13" t="s">
        <v>1</v>
      </c>
      <c r="V144" s="16"/>
    </row>
    <row r="145" spans="20:22" x14ac:dyDescent="0.15">
      <c r="T145" s="68">
        <v>41782</v>
      </c>
      <c r="U145" s="13" t="s">
        <v>1</v>
      </c>
      <c r="V145" s="16"/>
    </row>
    <row r="146" spans="20:22" x14ac:dyDescent="0.15">
      <c r="T146" s="68">
        <v>41783</v>
      </c>
      <c r="U146" s="13" t="s">
        <v>1</v>
      </c>
      <c r="V146" s="16"/>
    </row>
    <row r="147" spans="20:22" x14ac:dyDescent="0.15">
      <c r="T147" s="68">
        <v>41784</v>
      </c>
      <c r="U147" s="13" t="s">
        <v>1</v>
      </c>
      <c r="V147" s="16"/>
    </row>
    <row r="148" spans="20:22" x14ac:dyDescent="0.15">
      <c r="T148" s="68">
        <v>41785</v>
      </c>
      <c r="U148" s="13" t="s">
        <v>1</v>
      </c>
      <c r="V148" s="16"/>
    </row>
    <row r="149" spans="20:22" x14ac:dyDescent="0.15">
      <c r="T149" s="68">
        <v>41786</v>
      </c>
      <c r="U149" s="13" t="s">
        <v>3</v>
      </c>
      <c r="V149" s="16"/>
    </row>
    <row r="150" spans="20:22" x14ac:dyDescent="0.15">
      <c r="T150" s="68">
        <v>41787</v>
      </c>
      <c r="U150" s="13" t="s">
        <v>2</v>
      </c>
      <c r="V150" s="16"/>
    </row>
    <row r="151" spans="20:22" x14ac:dyDescent="0.15">
      <c r="T151" s="68">
        <v>41788</v>
      </c>
      <c r="U151" s="13" t="s">
        <v>1</v>
      </c>
      <c r="V151" s="16"/>
    </row>
    <row r="152" spans="20:22" x14ac:dyDescent="0.15">
      <c r="T152" s="68">
        <v>41789</v>
      </c>
      <c r="U152" s="13" t="s">
        <v>1</v>
      </c>
      <c r="V152" s="16"/>
    </row>
    <row r="153" spans="20:22" x14ac:dyDescent="0.15">
      <c r="T153" s="68">
        <v>41790</v>
      </c>
      <c r="U153" s="13" t="s">
        <v>1</v>
      </c>
      <c r="V153" s="16"/>
    </row>
    <row r="154" spans="20:22" x14ac:dyDescent="0.15">
      <c r="T154" s="68">
        <v>41791</v>
      </c>
      <c r="U154" s="13" t="s">
        <v>1</v>
      </c>
      <c r="V154" s="16"/>
    </row>
    <row r="155" spans="20:22" x14ac:dyDescent="0.15">
      <c r="T155" s="68">
        <v>41792</v>
      </c>
      <c r="U155" s="13" t="s">
        <v>1</v>
      </c>
      <c r="V155" s="16"/>
    </row>
    <row r="156" spans="20:22" x14ac:dyDescent="0.15">
      <c r="T156" s="68">
        <v>41793</v>
      </c>
      <c r="U156" s="13" t="s">
        <v>3</v>
      </c>
      <c r="V156" s="16"/>
    </row>
    <row r="157" spans="20:22" x14ac:dyDescent="0.15">
      <c r="T157" s="68">
        <v>41794</v>
      </c>
      <c r="U157" s="13" t="s">
        <v>3</v>
      </c>
      <c r="V157" s="16"/>
    </row>
    <row r="158" spans="20:22" x14ac:dyDescent="0.15">
      <c r="T158" s="68">
        <v>41795</v>
      </c>
      <c r="U158" s="13" t="s">
        <v>1</v>
      </c>
      <c r="V158" s="16"/>
    </row>
    <row r="159" spans="20:22" x14ac:dyDescent="0.15">
      <c r="T159" s="68">
        <v>41796</v>
      </c>
      <c r="U159" s="13" t="s">
        <v>1</v>
      </c>
      <c r="V159" s="16"/>
    </row>
    <row r="160" spans="20:22" x14ac:dyDescent="0.15">
      <c r="T160" s="68">
        <v>41797</v>
      </c>
      <c r="U160" s="13" t="s">
        <v>1</v>
      </c>
      <c r="V160" s="16"/>
    </row>
    <row r="161" spans="20:22" x14ac:dyDescent="0.15">
      <c r="T161" s="68">
        <v>41798</v>
      </c>
      <c r="U161" s="13" t="s">
        <v>1</v>
      </c>
      <c r="V161" s="16"/>
    </row>
    <row r="162" spans="20:22" x14ac:dyDescent="0.15">
      <c r="T162" s="68">
        <v>41799</v>
      </c>
      <c r="U162" s="13" t="s">
        <v>1</v>
      </c>
      <c r="V162" s="16"/>
    </row>
    <row r="163" spans="20:22" x14ac:dyDescent="0.15">
      <c r="T163" s="68">
        <v>41800</v>
      </c>
      <c r="U163" s="13" t="s">
        <v>3</v>
      </c>
      <c r="V163" s="16"/>
    </row>
    <row r="164" spans="20:22" x14ac:dyDescent="0.15">
      <c r="T164" s="68">
        <v>41801</v>
      </c>
      <c r="U164" s="13" t="s">
        <v>2</v>
      </c>
      <c r="V164" s="16"/>
    </row>
    <row r="165" spans="20:22" x14ac:dyDescent="0.15">
      <c r="T165" s="68">
        <v>41802</v>
      </c>
      <c r="U165" s="13" t="s">
        <v>1</v>
      </c>
      <c r="V165" s="16"/>
    </row>
    <row r="166" spans="20:22" x14ac:dyDescent="0.15">
      <c r="T166" s="68">
        <v>41803</v>
      </c>
      <c r="U166" s="13" t="s">
        <v>1</v>
      </c>
      <c r="V166" s="16"/>
    </row>
    <row r="167" spans="20:22" x14ac:dyDescent="0.15">
      <c r="T167" s="68">
        <v>41804</v>
      </c>
      <c r="U167" s="13" t="s">
        <v>1</v>
      </c>
      <c r="V167" s="16"/>
    </row>
    <row r="168" spans="20:22" x14ac:dyDescent="0.15">
      <c r="T168" s="68">
        <v>41805</v>
      </c>
      <c r="U168" s="13" t="s">
        <v>1</v>
      </c>
      <c r="V168" s="16"/>
    </row>
    <row r="169" spans="20:22" x14ac:dyDescent="0.15">
      <c r="T169" s="68">
        <v>41806</v>
      </c>
      <c r="U169" s="13" t="s">
        <v>1</v>
      </c>
      <c r="V169" s="16"/>
    </row>
    <row r="170" spans="20:22" x14ac:dyDescent="0.15">
      <c r="T170" s="68">
        <v>41807</v>
      </c>
      <c r="U170" s="13" t="s">
        <v>3</v>
      </c>
      <c r="V170" s="16"/>
    </row>
    <row r="171" spans="20:22" x14ac:dyDescent="0.15">
      <c r="T171" s="68">
        <v>41808</v>
      </c>
      <c r="U171" s="13" t="s">
        <v>3</v>
      </c>
      <c r="V171" s="16"/>
    </row>
    <row r="172" spans="20:22" x14ac:dyDescent="0.15">
      <c r="T172" s="68">
        <v>41809</v>
      </c>
      <c r="U172" s="13" t="s">
        <v>1</v>
      </c>
      <c r="V172" s="16"/>
    </row>
    <row r="173" spans="20:22" x14ac:dyDescent="0.15">
      <c r="T173" s="68">
        <v>41810</v>
      </c>
      <c r="U173" s="13" t="s">
        <v>1</v>
      </c>
      <c r="V173" s="16"/>
    </row>
    <row r="174" spans="20:22" x14ac:dyDescent="0.15">
      <c r="T174" s="68">
        <v>41811</v>
      </c>
      <c r="U174" s="13" t="s">
        <v>1</v>
      </c>
      <c r="V174" s="16"/>
    </row>
    <row r="175" spans="20:22" x14ac:dyDescent="0.15">
      <c r="T175" s="68">
        <v>41812</v>
      </c>
      <c r="U175" s="13" t="s">
        <v>1</v>
      </c>
      <c r="V175" s="16"/>
    </row>
    <row r="176" spans="20:22" x14ac:dyDescent="0.15">
      <c r="T176" s="68">
        <v>41813</v>
      </c>
      <c r="U176" s="13" t="s">
        <v>1</v>
      </c>
      <c r="V176" s="16"/>
    </row>
    <row r="177" spans="20:22" x14ac:dyDescent="0.15">
      <c r="T177" s="68">
        <v>41814</v>
      </c>
      <c r="U177" s="13" t="s">
        <v>3</v>
      </c>
      <c r="V177" s="16"/>
    </row>
    <row r="178" spans="20:22" x14ac:dyDescent="0.15">
      <c r="T178" s="68">
        <v>41815</v>
      </c>
      <c r="U178" s="13" t="s">
        <v>2</v>
      </c>
      <c r="V178" s="16"/>
    </row>
    <row r="179" spans="20:22" x14ac:dyDescent="0.15">
      <c r="T179" s="68">
        <v>41816</v>
      </c>
      <c r="U179" s="13" t="s">
        <v>1</v>
      </c>
      <c r="V179" s="16"/>
    </row>
    <row r="180" spans="20:22" x14ac:dyDescent="0.15">
      <c r="T180" s="68">
        <v>41817</v>
      </c>
      <c r="U180" s="13" t="s">
        <v>1</v>
      </c>
      <c r="V180" s="16"/>
    </row>
    <row r="181" spans="20:22" x14ac:dyDescent="0.15">
      <c r="T181" s="68">
        <v>41818</v>
      </c>
      <c r="U181" s="13" t="s">
        <v>1</v>
      </c>
      <c r="V181" s="16"/>
    </row>
    <row r="182" spans="20:22" x14ac:dyDescent="0.15">
      <c r="T182" s="68">
        <v>41819</v>
      </c>
      <c r="U182" s="13" t="s">
        <v>1</v>
      </c>
      <c r="V182" s="16"/>
    </row>
    <row r="183" spans="20:22" x14ac:dyDescent="0.15">
      <c r="T183" s="68">
        <v>41820</v>
      </c>
      <c r="U183" s="13" t="s">
        <v>1</v>
      </c>
      <c r="V183" s="16"/>
    </row>
    <row r="184" spans="20:22" x14ac:dyDescent="0.15">
      <c r="T184" s="68">
        <v>41821</v>
      </c>
      <c r="U184" s="13" t="s">
        <v>3</v>
      </c>
      <c r="V184" s="16"/>
    </row>
    <row r="185" spans="20:22" x14ac:dyDescent="0.15">
      <c r="T185" s="68">
        <v>41822</v>
      </c>
      <c r="U185" s="13" t="s">
        <v>3</v>
      </c>
      <c r="V185" s="16"/>
    </row>
    <row r="186" spans="20:22" x14ac:dyDescent="0.15">
      <c r="T186" s="68">
        <v>41823</v>
      </c>
      <c r="U186" s="13" t="s">
        <v>1</v>
      </c>
      <c r="V186" s="16"/>
    </row>
    <row r="187" spans="20:22" x14ac:dyDescent="0.15">
      <c r="T187" s="68">
        <v>41824</v>
      </c>
      <c r="U187" s="13" t="s">
        <v>1</v>
      </c>
      <c r="V187" s="16"/>
    </row>
    <row r="188" spans="20:22" x14ac:dyDescent="0.15">
      <c r="T188" s="68">
        <v>41825</v>
      </c>
      <c r="U188" s="13" t="s">
        <v>1</v>
      </c>
      <c r="V188" s="16"/>
    </row>
    <row r="189" spans="20:22" x14ac:dyDescent="0.15">
      <c r="T189" s="68">
        <v>41826</v>
      </c>
      <c r="U189" s="13" t="s">
        <v>1</v>
      </c>
      <c r="V189" s="16"/>
    </row>
    <row r="190" spans="20:22" x14ac:dyDescent="0.15">
      <c r="T190" s="68">
        <v>41827</v>
      </c>
      <c r="U190" s="13" t="s">
        <v>1</v>
      </c>
      <c r="V190" s="16"/>
    </row>
    <row r="191" spans="20:22" x14ac:dyDescent="0.15">
      <c r="T191" s="68">
        <v>41828</v>
      </c>
      <c r="U191" s="13" t="s">
        <v>3</v>
      </c>
      <c r="V191" s="16"/>
    </row>
    <row r="192" spans="20:22" x14ac:dyDescent="0.15">
      <c r="T192" s="68">
        <v>41829</v>
      </c>
      <c r="U192" s="13" t="s">
        <v>2</v>
      </c>
      <c r="V192" s="16"/>
    </row>
    <row r="193" spans="20:22" x14ac:dyDescent="0.15">
      <c r="T193" s="68">
        <v>41830</v>
      </c>
      <c r="U193" s="13" t="s">
        <v>1</v>
      </c>
      <c r="V193" s="16"/>
    </row>
    <row r="194" spans="20:22" x14ac:dyDescent="0.15">
      <c r="T194" s="68">
        <v>41831</v>
      </c>
      <c r="U194" s="13" t="s">
        <v>1</v>
      </c>
      <c r="V194" s="16"/>
    </row>
    <row r="195" spans="20:22" x14ac:dyDescent="0.15">
      <c r="T195" s="68">
        <v>41832</v>
      </c>
      <c r="U195" s="13" t="s">
        <v>1</v>
      </c>
      <c r="V195" s="16"/>
    </row>
    <row r="196" spans="20:22" x14ac:dyDescent="0.15">
      <c r="T196" s="68">
        <v>41833</v>
      </c>
      <c r="U196" s="13" t="s">
        <v>1</v>
      </c>
      <c r="V196" s="16"/>
    </row>
    <row r="197" spans="20:22" x14ac:dyDescent="0.15">
      <c r="T197" s="68">
        <v>41834</v>
      </c>
      <c r="U197" s="13" t="s">
        <v>1</v>
      </c>
      <c r="V197" s="16"/>
    </row>
    <row r="198" spans="20:22" x14ac:dyDescent="0.15">
      <c r="T198" s="68">
        <v>41835</v>
      </c>
      <c r="U198" s="13" t="s">
        <v>3</v>
      </c>
      <c r="V198" s="16"/>
    </row>
    <row r="199" spans="20:22" x14ac:dyDescent="0.15">
      <c r="T199" s="68">
        <v>41836</v>
      </c>
      <c r="U199" s="13" t="s">
        <v>3</v>
      </c>
      <c r="V199" s="16"/>
    </row>
    <row r="200" spans="20:22" x14ac:dyDescent="0.15">
      <c r="T200" s="68">
        <v>41837</v>
      </c>
      <c r="U200" s="13" t="s">
        <v>1</v>
      </c>
      <c r="V200" s="16"/>
    </row>
    <row r="201" spans="20:22" x14ac:dyDescent="0.15">
      <c r="T201" s="68">
        <v>41838</v>
      </c>
      <c r="U201" s="13" t="s">
        <v>1</v>
      </c>
      <c r="V201" s="16"/>
    </row>
    <row r="202" spans="20:22" x14ac:dyDescent="0.15">
      <c r="T202" s="68">
        <v>41839</v>
      </c>
      <c r="U202" s="13" t="s">
        <v>1</v>
      </c>
      <c r="V202" s="16"/>
    </row>
    <row r="203" spans="20:22" x14ac:dyDescent="0.15">
      <c r="T203" s="68">
        <v>41840</v>
      </c>
      <c r="U203" s="13" t="s">
        <v>3</v>
      </c>
      <c r="V203" s="16"/>
    </row>
    <row r="204" spans="20:22" x14ac:dyDescent="0.15">
      <c r="T204" s="68">
        <v>41841</v>
      </c>
      <c r="U204" s="13" t="s">
        <v>1</v>
      </c>
      <c r="V204" s="16"/>
    </row>
    <row r="205" spans="20:22" x14ac:dyDescent="0.15">
      <c r="T205" s="68">
        <v>41842</v>
      </c>
      <c r="U205" s="13" t="s">
        <v>3</v>
      </c>
      <c r="V205" s="16"/>
    </row>
    <row r="206" spans="20:22" x14ac:dyDescent="0.15">
      <c r="T206" s="68">
        <v>41843</v>
      </c>
      <c r="U206" s="13" t="s">
        <v>2</v>
      </c>
      <c r="V206" s="16"/>
    </row>
    <row r="207" spans="20:22" x14ac:dyDescent="0.15">
      <c r="T207" s="68">
        <v>41844</v>
      </c>
      <c r="U207" s="13" t="s">
        <v>1</v>
      </c>
      <c r="V207" s="16"/>
    </row>
    <row r="208" spans="20:22" x14ac:dyDescent="0.15">
      <c r="T208" s="68">
        <v>41845</v>
      </c>
      <c r="U208" s="13" t="s">
        <v>1</v>
      </c>
      <c r="V208" s="16"/>
    </row>
    <row r="209" spans="20:22" x14ac:dyDescent="0.15">
      <c r="T209" s="68">
        <v>41846</v>
      </c>
      <c r="U209" s="13" t="s">
        <v>1</v>
      </c>
      <c r="V209" s="16"/>
    </row>
    <row r="210" spans="20:22" x14ac:dyDescent="0.15">
      <c r="T210" s="68">
        <v>41847</v>
      </c>
      <c r="U210" s="13" t="s">
        <v>1</v>
      </c>
      <c r="V210" s="16"/>
    </row>
    <row r="211" spans="20:22" x14ac:dyDescent="0.15">
      <c r="T211" s="68">
        <v>41848</v>
      </c>
      <c r="U211" s="13" t="s">
        <v>1</v>
      </c>
      <c r="V211" s="16"/>
    </row>
    <row r="212" spans="20:22" x14ac:dyDescent="0.15">
      <c r="T212" s="68">
        <v>41849</v>
      </c>
      <c r="U212" s="13" t="s">
        <v>3</v>
      </c>
      <c r="V212" s="16"/>
    </row>
    <row r="213" spans="20:22" x14ac:dyDescent="0.15">
      <c r="T213" s="68">
        <v>41850</v>
      </c>
      <c r="U213" s="13" t="s">
        <v>3</v>
      </c>
      <c r="V213" s="16"/>
    </row>
    <row r="214" spans="20:22" x14ac:dyDescent="0.15">
      <c r="T214" s="68">
        <v>41851</v>
      </c>
      <c r="U214" s="13" t="s">
        <v>1</v>
      </c>
      <c r="V214" s="16"/>
    </row>
    <row r="215" spans="20:22" x14ac:dyDescent="0.15">
      <c r="T215" s="68">
        <v>41852</v>
      </c>
      <c r="U215" s="13" t="s">
        <v>1</v>
      </c>
      <c r="V215" s="16"/>
    </row>
    <row r="216" spans="20:22" x14ac:dyDescent="0.15">
      <c r="T216" s="68">
        <v>41853</v>
      </c>
      <c r="U216" s="13" t="s">
        <v>1</v>
      </c>
      <c r="V216" s="16"/>
    </row>
    <row r="217" spans="20:22" x14ac:dyDescent="0.15">
      <c r="T217" s="68">
        <v>41854</v>
      </c>
      <c r="U217" s="13" t="s">
        <v>1</v>
      </c>
      <c r="V217" s="16"/>
    </row>
    <row r="218" spans="20:22" x14ac:dyDescent="0.15">
      <c r="T218" s="68">
        <v>41855</v>
      </c>
      <c r="U218" s="13" t="s">
        <v>1</v>
      </c>
      <c r="V218" s="16"/>
    </row>
    <row r="219" spans="20:22" x14ac:dyDescent="0.15">
      <c r="T219" s="68">
        <v>41856</v>
      </c>
      <c r="U219" s="13" t="s">
        <v>3</v>
      </c>
      <c r="V219" s="16"/>
    </row>
    <row r="220" spans="20:22" x14ac:dyDescent="0.15">
      <c r="T220" s="68">
        <v>41857</v>
      </c>
      <c r="U220" s="13" t="s">
        <v>2</v>
      </c>
      <c r="V220" s="16"/>
    </row>
    <row r="221" spans="20:22" x14ac:dyDescent="0.15">
      <c r="T221" s="68">
        <v>41858</v>
      </c>
      <c r="U221" s="13" t="s">
        <v>1</v>
      </c>
      <c r="V221" s="16"/>
    </row>
    <row r="222" spans="20:22" x14ac:dyDescent="0.15">
      <c r="T222" s="68">
        <v>41859</v>
      </c>
      <c r="U222" s="13" t="s">
        <v>1</v>
      </c>
      <c r="V222" s="16"/>
    </row>
    <row r="223" spans="20:22" x14ac:dyDescent="0.15">
      <c r="T223" s="68">
        <v>41860</v>
      </c>
      <c r="U223" s="13" t="s">
        <v>1</v>
      </c>
      <c r="V223" s="16"/>
    </row>
    <row r="224" spans="20:22" x14ac:dyDescent="0.15">
      <c r="T224" s="68">
        <v>41861</v>
      </c>
      <c r="U224" s="13" t="s">
        <v>1</v>
      </c>
      <c r="V224" s="16"/>
    </row>
    <row r="225" spans="20:22" x14ac:dyDescent="0.15">
      <c r="T225" s="68">
        <v>41862</v>
      </c>
      <c r="U225" s="13" t="s">
        <v>1</v>
      </c>
      <c r="V225" s="16"/>
    </row>
    <row r="226" spans="20:22" x14ac:dyDescent="0.15">
      <c r="T226" s="68">
        <v>41863</v>
      </c>
      <c r="U226" s="13" t="s">
        <v>3</v>
      </c>
      <c r="V226" s="16"/>
    </row>
    <row r="227" spans="20:22" x14ac:dyDescent="0.15">
      <c r="T227" s="68">
        <v>41864</v>
      </c>
      <c r="U227" s="13" t="s">
        <v>3</v>
      </c>
      <c r="V227" s="16"/>
    </row>
    <row r="228" spans="20:22" x14ac:dyDescent="0.15">
      <c r="T228" s="68">
        <v>41865</v>
      </c>
      <c r="U228" s="13" t="s">
        <v>1</v>
      </c>
      <c r="V228" s="16"/>
    </row>
    <row r="229" spans="20:22" x14ac:dyDescent="0.15">
      <c r="T229" s="68">
        <v>41866</v>
      </c>
      <c r="U229" s="13" t="s">
        <v>1</v>
      </c>
      <c r="V229" s="16"/>
    </row>
    <row r="230" spans="20:22" x14ac:dyDescent="0.15">
      <c r="T230" s="68">
        <v>41867</v>
      </c>
      <c r="U230" s="13" t="s">
        <v>1</v>
      </c>
      <c r="V230" s="16"/>
    </row>
    <row r="231" spans="20:22" x14ac:dyDescent="0.15">
      <c r="T231" s="68">
        <v>41868</v>
      </c>
      <c r="U231" s="13" t="s">
        <v>1</v>
      </c>
      <c r="V231" s="16"/>
    </row>
    <row r="232" spans="20:22" x14ac:dyDescent="0.15">
      <c r="T232" s="68">
        <v>41869</v>
      </c>
      <c r="U232" s="13" t="s">
        <v>1</v>
      </c>
      <c r="V232" s="16"/>
    </row>
    <row r="233" spans="20:22" x14ac:dyDescent="0.15">
      <c r="T233" s="68">
        <v>41870</v>
      </c>
      <c r="U233" s="13" t="s">
        <v>3</v>
      </c>
      <c r="V233" s="16"/>
    </row>
    <row r="234" spans="20:22" x14ac:dyDescent="0.15">
      <c r="T234" s="68">
        <v>41871</v>
      </c>
      <c r="U234" s="13" t="s">
        <v>2</v>
      </c>
      <c r="V234" s="16"/>
    </row>
    <row r="235" spans="20:22" x14ac:dyDescent="0.15">
      <c r="T235" s="68">
        <v>41872</v>
      </c>
      <c r="U235" s="13" t="s">
        <v>1</v>
      </c>
      <c r="V235" s="16"/>
    </row>
    <row r="236" spans="20:22" x14ac:dyDescent="0.15">
      <c r="T236" s="68">
        <v>41873</v>
      </c>
      <c r="U236" s="13" t="s">
        <v>1</v>
      </c>
      <c r="V236" s="16"/>
    </row>
    <row r="237" spans="20:22" x14ac:dyDescent="0.15">
      <c r="T237" s="68">
        <v>41874</v>
      </c>
      <c r="U237" s="13" t="s">
        <v>1</v>
      </c>
      <c r="V237" s="16"/>
    </row>
    <row r="238" spans="20:22" x14ac:dyDescent="0.15">
      <c r="T238" s="68">
        <v>41875</v>
      </c>
      <c r="U238" s="13" t="s">
        <v>1</v>
      </c>
      <c r="V238" s="16"/>
    </row>
    <row r="239" spans="20:22" x14ac:dyDescent="0.15">
      <c r="T239" s="68">
        <v>41876</v>
      </c>
      <c r="U239" s="13" t="s">
        <v>1</v>
      </c>
      <c r="V239" s="16"/>
    </row>
    <row r="240" spans="20:22" x14ac:dyDescent="0.15">
      <c r="T240" s="68">
        <v>41877</v>
      </c>
      <c r="U240" s="13" t="s">
        <v>3</v>
      </c>
      <c r="V240" s="16"/>
    </row>
    <row r="241" spans="20:22" x14ac:dyDescent="0.15">
      <c r="T241" s="68">
        <v>41878</v>
      </c>
      <c r="U241" s="13" t="s">
        <v>3</v>
      </c>
      <c r="V241" s="16"/>
    </row>
    <row r="242" spans="20:22" x14ac:dyDescent="0.15">
      <c r="T242" s="68">
        <v>41879</v>
      </c>
      <c r="U242" s="13" t="s">
        <v>1</v>
      </c>
      <c r="V242" s="16"/>
    </row>
    <row r="243" spans="20:22" x14ac:dyDescent="0.15">
      <c r="T243" s="68">
        <v>41880</v>
      </c>
      <c r="U243" s="13" t="s">
        <v>1</v>
      </c>
      <c r="V243" s="16"/>
    </row>
    <row r="244" spans="20:22" x14ac:dyDescent="0.15">
      <c r="T244" s="68">
        <v>41881</v>
      </c>
      <c r="U244" s="13" t="s">
        <v>1</v>
      </c>
      <c r="V244" s="16"/>
    </row>
    <row r="245" spans="20:22" x14ac:dyDescent="0.15">
      <c r="T245" s="68">
        <v>41882</v>
      </c>
      <c r="U245" s="13" t="s">
        <v>1</v>
      </c>
      <c r="V245" s="16"/>
    </row>
    <row r="246" spans="20:22" x14ac:dyDescent="0.15">
      <c r="T246" s="68">
        <v>41883</v>
      </c>
      <c r="U246" s="13" t="s">
        <v>1</v>
      </c>
      <c r="V246" s="16"/>
    </row>
    <row r="247" spans="20:22" x14ac:dyDescent="0.15">
      <c r="T247" s="68">
        <v>41884</v>
      </c>
      <c r="U247" s="13" t="s">
        <v>3</v>
      </c>
      <c r="V247" s="16"/>
    </row>
    <row r="248" spans="20:22" x14ac:dyDescent="0.15">
      <c r="T248" s="68">
        <v>41885</v>
      </c>
      <c r="U248" s="13" t="s">
        <v>2</v>
      </c>
      <c r="V248" s="16"/>
    </row>
    <row r="249" spans="20:22" x14ac:dyDescent="0.15">
      <c r="T249" s="68">
        <v>41886</v>
      </c>
      <c r="U249" s="13" t="s">
        <v>1</v>
      </c>
      <c r="V249" s="16"/>
    </row>
    <row r="250" spans="20:22" x14ac:dyDescent="0.15">
      <c r="T250" s="68">
        <v>41887</v>
      </c>
      <c r="U250" s="13" t="s">
        <v>1</v>
      </c>
      <c r="V250" s="16"/>
    </row>
    <row r="251" spans="20:22" x14ac:dyDescent="0.15">
      <c r="T251" s="68">
        <v>41888</v>
      </c>
      <c r="U251" s="13" t="s">
        <v>1</v>
      </c>
      <c r="V251" s="16"/>
    </row>
    <row r="252" spans="20:22" x14ac:dyDescent="0.15">
      <c r="T252" s="68">
        <v>41889</v>
      </c>
      <c r="U252" s="13" t="s">
        <v>1</v>
      </c>
      <c r="V252" s="16"/>
    </row>
    <row r="253" spans="20:22" x14ac:dyDescent="0.15">
      <c r="T253" s="68">
        <v>41890</v>
      </c>
      <c r="U253" s="13" t="s">
        <v>1</v>
      </c>
      <c r="V253" s="16"/>
    </row>
    <row r="254" spans="20:22" x14ac:dyDescent="0.15">
      <c r="T254" s="68">
        <v>41891</v>
      </c>
      <c r="U254" s="13" t="s">
        <v>3</v>
      </c>
      <c r="V254" s="16"/>
    </row>
    <row r="255" spans="20:22" x14ac:dyDescent="0.15">
      <c r="T255" s="68">
        <v>41892</v>
      </c>
      <c r="U255" s="13" t="s">
        <v>3</v>
      </c>
      <c r="V255" s="16"/>
    </row>
    <row r="256" spans="20:22" x14ac:dyDescent="0.15">
      <c r="T256" s="68">
        <v>41893</v>
      </c>
      <c r="U256" s="13" t="s">
        <v>1</v>
      </c>
      <c r="V256" s="16"/>
    </row>
    <row r="257" spans="20:22" x14ac:dyDescent="0.15">
      <c r="T257" s="68">
        <v>41894</v>
      </c>
      <c r="U257" s="13" t="s">
        <v>1</v>
      </c>
      <c r="V257" s="16"/>
    </row>
    <row r="258" spans="20:22" x14ac:dyDescent="0.15">
      <c r="T258" s="68">
        <v>41895</v>
      </c>
      <c r="U258" s="13" t="s">
        <v>1</v>
      </c>
      <c r="V258" s="16"/>
    </row>
    <row r="259" spans="20:22" x14ac:dyDescent="0.15">
      <c r="T259" s="68">
        <v>41896</v>
      </c>
      <c r="U259" s="13" t="s">
        <v>1</v>
      </c>
      <c r="V259" s="16"/>
    </row>
    <row r="260" spans="20:22" x14ac:dyDescent="0.15">
      <c r="T260" s="68">
        <v>41897</v>
      </c>
      <c r="U260" s="13" t="s">
        <v>2</v>
      </c>
      <c r="V260" s="16"/>
    </row>
    <row r="261" spans="20:22" x14ac:dyDescent="0.15">
      <c r="T261" s="68">
        <v>41898</v>
      </c>
      <c r="U261" s="13" t="s">
        <v>3</v>
      </c>
      <c r="V261" s="16"/>
    </row>
    <row r="262" spans="20:22" x14ac:dyDescent="0.15">
      <c r="T262" s="68">
        <v>41899</v>
      </c>
      <c r="U262" s="13" t="s">
        <v>2</v>
      </c>
      <c r="V262" s="16"/>
    </row>
    <row r="263" spans="20:22" x14ac:dyDescent="0.15">
      <c r="T263" s="68">
        <v>41900</v>
      </c>
      <c r="U263" s="13" t="s">
        <v>1</v>
      </c>
      <c r="V263" s="16"/>
    </row>
    <row r="264" spans="20:22" x14ac:dyDescent="0.15">
      <c r="T264" s="68">
        <v>41901</v>
      </c>
      <c r="U264" s="13" t="s">
        <v>1</v>
      </c>
      <c r="V264" s="16"/>
    </row>
    <row r="265" spans="20:22" x14ac:dyDescent="0.15">
      <c r="T265" s="68">
        <v>41902</v>
      </c>
      <c r="U265" s="13" t="s">
        <v>1</v>
      </c>
      <c r="V265" s="16"/>
    </row>
    <row r="266" spans="20:22" x14ac:dyDescent="0.15">
      <c r="T266" s="68">
        <v>41903</v>
      </c>
      <c r="U266" s="13" t="s">
        <v>1</v>
      </c>
      <c r="V266" s="16"/>
    </row>
    <row r="267" spans="20:22" x14ac:dyDescent="0.15">
      <c r="T267" s="68">
        <v>41904</v>
      </c>
      <c r="U267" s="13" t="s">
        <v>1</v>
      </c>
      <c r="V267" s="16"/>
    </row>
    <row r="268" spans="20:22" x14ac:dyDescent="0.15">
      <c r="T268" s="68">
        <v>41905</v>
      </c>
      <c r="U268" s="13" t="s">
        <v>3</v>
      </c>
      <c r="V268" s="16"/>
    </row>
    <row r="269" spans="20:22" x14ac:dyDescent="0.15">
      <c r="T269" s="68">
        <v>41906</v>
      </c>
      <c r="U269" s="13" t="s">
        <v>3</v>
      </c>
      <c r="V269" s="16"/>
    </row>
    <row r="270" spans="20:22" x14ac:dyDescent="0.15">
      <c r="T270" s="68">
        <v>41907</v>
      </c>
      <c r="U270" s="13" t="s">
        <v>1</v>
      </c>
      <c r="V270" s="16"/>
    </row>
    <row r="271" spans="20:22" x14ac:dyDescent="0.15">
      <c r="T271" s="68">
        <v>41908</v>
      </c>
      <c r="U271" s="13" t="s">
        <v>1</v>
      </c>
      <c r="V271" s="16"/>
    </row>
    <row r="272" spans="20:22" x14ac:dyDescent="0.15">
      <c r="T272" s="68">
        <v>41909</v>
      </c>
      <c r="U272" s="13" t="s">
        <v>1</v>
      </c>
      <c r="V272" s="16"/>
    </row>
    <row r="273" spans="20:22" x14ac:dyDescent="0.15">
      <c r="T273" s="68">
        <v>41910</v>
      </c>
      <c r="U273" s="13" t="s">
        <v>1</v>
      </c>
      <c r="V273" s="16"/>
    </row>
    <row r="274" spans="20:22" x14ac:dyDescent="0.15">
      <c r="T274" s="68">
        <v>41911</v>
      </c>
      <c r="U274" s="13" t="s">
        <v>1</v>
      </c>
      <c r="V274" s="16"/>
    </row>
    <row r="275" spans="20:22" x14ac:dyDescent="0.15">
      <c r="T275" s="68">
        <v>41912</v>
      </c>
      <c r="U275" s="13" t="s">
        <v>3</v>
      </c>
      <c r="V275" s="16"/>
    </row>
    <row r="276" spans="20:22" x14ac:dyDescent="0.15">
      <c r="T276" s="68">
        <v>41913</v>
      </c>
      <c r="U276" s="13" t="s">
        <v>2</v>
      </c>
      <c r="V276" s="16"/>
    </row>
    <row r="277" spans="20:22" x14ac:dyDescent="0.15">
      <c r="T277" s="68">
        <v>41914</v>
      </c>
      <c r="U277" s="13" t="s">
        <v>1</v>
      </c>
      <c r="V277" s="16"/>
    </row>
    <row r="278" spans="20:22" x14ac:dyDescent="0.15">
      <c r="T278" s="68">
        <v>41915</v>
      </c>
      <c r="U278" s="13" t="s">
        <v>1</v>
      </c>
      <c r="V278" s="16"/>
    </row>
    <row r="279" spans="20:22" x14ac:dyDescent="0.15">
      <c r="T279" s="68">
        <v>41916</v>
      </c>
      <c r="U279" s="13" t="s">
        <v>1</v>
      </c>
      <c r="V279" s="16"/>
    </row>
    <row r="280" spans="20:22" x14ac:dyDescent="0.15">
      <c r="T280" s="68">
        <v>41917</v>
      </c>
      <c r="U280" s="13" t="s">
        <v>1</v>
      </c>
      <c r="V280" s="16"/>
    </row>
    <row r="281" spans="20:22" x14ac:dyDescent="0.15">
      <c r="T281" s="68">
        <v>41918</v>
      </c>
      <c r="U281" s="13" t="s">
        <v>1</v>
      </c>
      <c r="V281" s="16"/>
    </row>
    <row r="282" spans="20:22" x14ac:dyDescent="0.15">
      <c r="T282" s="68">
        <v>41919</v>
      </c>
      <c r="U282" s="13" t="s">
        <v>3</v>
      </c>
      <c r="V282" s="16"/>
    </row>
    <row r="283" spans="20:22" x14ac:dyDescent="0.15">
      <c r="T283" s="68">
        <v>41920</v>
      </c>
      <c r="U283" s="13" t="s">
        <v>3</v>
      </c>
      <c r="V283" s="16"/>
    </row>
    <row r="284" spans="20:22" x14ac:dyDescent="0.15">
      <c r="T284" s="68">
        <v>41921</v>
      </c>
      <c r="U284" s="13" t="s">
        <v>1</v>
      </c>
      <c r="V284" s="16"/>
    </row>
    <row r="285" spans="20:22" x14ac:dyDescent="0.15">
      <c r="T285" s="68">
        <v>41922</v>
      </c>
      <c r="U285" s="13" t="s">
        <v>3</v>
      </c>
      <c r="V285" s="16"/>
    </row>
    <row r="286" spans="20:22" x14ac:dyDescent="0.15">
      <c r="T286" s="68">
        <v>41923</v>
      </c>
      <c r="U286" s="13" t="s">
        <v>1</v>
      </c>
      <c r="V286" s="16"/>
    </row>
    <row r="287" spans="20:22" x14ac:dyDescent="0.15">
      <c r="T287" s="68">
        <v>41924</v>
      </c>
      <c r="U287" s="13" t="s">
        <v>1</v>
      </c>
      <c r="V287" s="16"/>
    </row>
    <row r="288" spans="20:22" x14ac:dyDescent="0.15">
      <c r="T288" s="68">
        <v>41925</v>
      </c>
      <c r="U288" s="13" t="s">
        <v>1</v>
      </c>
      <c r="V288" s="16"/>
    </row>
    <row r="289" spans="20:22" x14ac:dyDescent="0.15">
      <c r="T289" s="68">
        <v>41926</v>
      </c>
      <c r="U289" s="13" t="s">
        <v>3</v>
      </c>
      <c r="V289" s="16"/>
    </row>
    <row r="290" spans="20:22" x14ac:dyDescent="0.15">
      <c r="T290" s="68">
        <v>41927</v>
      </c>
      <c r="U290" s="13" t="s">
        <v>2</v>
      </c>
      <c r="V290" s="16"/>
    </row>
    <row r="291" spans="20:22" x14ac:dyDescent="0.15">
      <c r="T291" s="68">
        <v>41928</v>
      </c>
      <c r="U291" s="13" t="s">
        <v>1</v>
      </c>
      <c r="V291" s="16"/>
    </row>
    <row r="292" spans="20:22" x14ac:dyDescent="0.15">
      <c r="T292" s="68">
        <v>41929</v>
      </c>
      <c r="U292" s="13" t="s">
        <v>1</v>
      </c>
      <c r="V292" s="16"/>
    </row>
    <row r="293" spans="20:22" x14ac:dyDescent="0.15">
      <c r="T293" s="68">
        <v>41930</v>
      </c>
      <c r="U293" s="13" t="s">
        <v>1</v>
      </c>
      <c r="V293" s="16"/>
    </row>
    <row r="294" spans="20:22" x14ac:dyDescent="0.15">
      <c r="T294" s="68">
        <v>41931</v>
      </c>
      <c r="U294" s="13" t="s">
        <v>1</v>
      </c>
      <c r="V294" s="16"/>
    </row>
    <row r="295" spans="20:22" x14ac:dyDescent="0.15">
      <c r="T295" s="68">
        <v>41932</v>
      </c>
      <c r="U295" s="13" t="s">
        <v>1</v>
      </c>
      <c r="V295" s="16"/>
    </row>
    <row r="296" spans="20:22" x14ac:dyDescent="0.15">
      <c r="T296" s="68">
        <v>41933</v>
      </c>
      <c r="U296" s="13" t="s">
        <v>3</v>
      </c>
      <c r="V296" s="16"/>
    </row>
    <row r="297" spans="20:22" x14ac:dyDescent="0.15">
      <c r="T297" s="68">
        <v>41934</v>
      </c>
      <c r="U297" s="13" t="s">
        <v>3</v>
      </c>
      <c r="V297" s="16"/>
    </row>
    <row r="298" spans="20:22" x14ac:dyDescent="0.15">
      <c r="T298" s="68">
        <v>41935</v>
      </c>
      <c r="U298" s="13" t="s">
        <v>1</v>
      </c>
      <c r="V298" s="16"/>
    </row>
    <row r="299" spans="20:22" x14ac:dyDescent="0.15">
      <c r="T299" s="68">
        <v>41936</v>
      </c>
      <c r="U299" s="13" t="s">
        <v>1</v>
      </c>
      <c r="V299" s="16"/>
    </row>
    <row r="300" spans="20:22" x14ac:dyDescent="0.15">
      <c r="T300" s="68">
        <v>41937</v>
      </c>
      <c r="U300" s="13" t="s">
        <v>1</v>
      </c>
      <c r="V300" s="16"/>
    </row>
    <row r="301" spans="20:22" x14ac:dyDescent="0.15">
      <c r="T301" s="68">
        <v>41938</v>
      </c>
      <c r="U301" s="13" t="s">
        <v>1</v>
      </c>
      <c r="V301" s="16"/>
    </row>
    <row r="302" spans="20:22" x14ac:dyDescent="0.15">
      <c r="T302" s="68">
        <v>41939</v>
      </c>
      <c r="U302" s="13" t="s">
        <v>1</v>
      </c>
      <c r="V302" s="16"/>
    </row>
    <row r="303" spans="20:22" x14ac:dyDescent="0.15">
      <c r="T303" s="68">
        <v>41940</v>
      </c>
      <c r="U303" s="13" t="s">
        <v>3</v>
      </c>
      <c r="V303" s="16"/>
    </row>
    <row r="304" spans="20:22" x14ac:dyDescent="0.15">
      <c r="T304" s="68">
        <v>41941</v>
      </c>
      <c r="U304" s="13" t="s">
        <v>2</v>
      </c>
      <c r="V304" s="16"/>
    </row>
    <row r="305" spans="20:22" x14ac:dyDescent="0.15">
      <c r="T305" s="68">
        <v>41942</v>
      </c>
      <c r="U305" s="13" t="s">
        <v>1</v>
      </c>
      <c r="V305" s="16"/>
    </row>
    <row r="306" spans="20:22" x14ac:dyDescent="0.15">
      <c r="T306" s="68">
        <v>41943</v>
      </c>
      <c r="U306" s="13" t="s">
        <v>1</v>
      </c>
      <c r="V306" s="16"/>
    </row>
    <row r="307" spans="20:22" x14ac:dyDescent="0.15">
      <c r="T307" s="68">
        <v>41944</v>
      </c>
      <c r="U307" s="13" t="s">
        <v>1</v>
      </c>
      <c r="V307" s="16"/>
    </row>
    <row r="308" spans="20:22" x14ac:dyDescent="0.15">
      <c r="T308" s="68">
        <v>41945</v>
      </c>
      <c r="U308" s="13" t="s">
        <v>1</v>
      </c>
      <c r="V308" s="16"/>
    </row>
    <row r="309" spans="20:22" x14ac:dyDescent="0.15">
      <c r="T309" s="68">
        <v>41946</v>
      </c>
      <c r="U309" s="13" t="s">
        <v>3</v>
      </c>
      <c r="V309" s="16"/>
    </row>
    <row r="310" spans="20:22" x14ac:dyDescent="0.15">
      <c r="T310" s="68">
        <v>41947</v>
      </c>
      <c r="U310" s="13" t="s">
        <v>3</v>
      </c>
      <c r="V310" s="16"/>
    </row>
    <row r="311" spans="20:22" x14ac:dyDescent="0.15">
      <c r="T311" s="68">
        <v>41948</v>
      </c>
      <c r="U311" s="13" t="s">
        <v>3</v>
      </c>
      <c r="V311" s="16"/>
    </row>
    <row r="312" spans="20:22" x14ac:dyDescent="0.15">
      <c r="T312" s="68">
        <v>41949</v>
      </c>
      <c r="U312" s="13" t="s">
        <v>1</v>
      </c>
      <c r="V312" s="16"/>
    </row>
    <row r="313" spans="20:22" x14ac:dyDescent="0.15">
      <c r="T313" s="68">
        <v>41950</v>
      </c>
      <c r="U313" s="13" t="s">
        <v>1</v>
      </c>
      <c r="V313" s="16"/>
    </row>
    <row r="314" spans="20:22" x14ac:dyDescent="0.15">
      <c r="T314" s="68">
        <v>41951</v>
      </c>
      <c r="U314" s="13" t="s">
        <v>1</v>
      </c>
      <c r="V314" s="16"/>
    </row>
    <row r="315" spans="20:22" x14ac:dyDescent="0.15">
      <c r="T315" s="68">
        <v>41952</v>
      </c>
      <c r="U315" s="13" t="s">
        <v>1</v>
      </c>
      <c r="V315" s="16"/>
    </row>
    <row r="316" spans="20:22" x14ac:dyDescent="0.15">
      <c r="T316" s="68">
        <v>41953</v>
      </c>
      <c r="U316" s="13" t="s">
        <v>1</v>
      </c>
      <c r="V316" s="16"/>
    </row>
    <row r="317" spans="20:22" x14ac:dyDescent="0.15">
      <c r="T317" s="68">
        <v>41954</v>
      </c>
      <c r="U317" s="13" t="s">
        <v>3</v>
      </c>
      <c r="V317" s="16"/>
    </row>
    <row r="318" spans="20:22" x14ac:dyDescent="0.15">
      <c r="T318" s="68">
        <v>41955</v>
      </c>
      <c r="U318" s="13" t="s">
        <v>2</v>
      </c>
      <c r="V318" s="16"/>
    </row>
    <row r="319" spans="20:22" x14ac:dyDescent="0.15">
      <c r="T319" s="68">
        <v>41956</v>
      </c>
      <c r="U319" s="13" t="s">
        <v>1</v>
      </c>
      <c r="V319" s="16"/>
    </row>
    <row r="320" spans="20:22" x14ac:dyDescent="0.15">
      <c r="T320" s="68">
        <v>41957</v>
      </c>
      <c r="U320" s="13" t="s">
        <v>1</v>
      </c>
      <c r="V320" s="16"/>
    </row>
    <row r="321" spans="20:22" x14ac:dyDescent="0.15">
      <c r="T321" s="68">
        <v>41958</v>
      </c>
      <c r="U321" s="13" t="s">
        <v>1</v>
      </c>
      <c r="V321" s="16"/>
    </row>
    <row r="322" spans="20:22" x14ac:dyDescent="0.15">
      <c r="T322" s="68">
        <v>41959</v>
      </c>
      <c r="U322" s="13" t="s">
        <v>1</v>
      </c>
      <c r="V322" s="16"/>
    </row>
    <row r="323" spans="20:22" x14ac:dyDescent="0.15">
      <c r="T323" s="68">
        <v>41960</v>
      </c>
      <c r="U323" s="13" t="s">
        <v>1</v>
      </c>
      <c r="V323" s="16"/>
    </row>
    <row r="324" spans="20:22" x14ac:dyDescent="0.15">
      <c r="T324" s="68">
        <v>41961</v>
      </c>
      <c r="U324" s="13" t="s">
        <v>3</v>
      </c>
      <c r="V324" s="16"/>
    </row>
    <row r="325" spans="20:22" x14ac:dyDescent="0.15">
      <c r="T325" s="68">
        <v>41962</v>
      </c>
      <c r="U325" s="13" t="s">
        <v>3</v>
      </c>
      <c r="V325" s="16"/>
    </row>
    <row r="326" spans="20:22" x14ac:dyDescent="0.15">
      <c r="T326" s="68">
        <v>41963</v>
      </c>
      <c r="U326" s="13" t="s">
        <v>1</v>
      </c>
      <c r="V326" s="16"/>
    </row>
    <row r="327" spans="20:22" x14ac:dyDescent="0.15">
      <c r="T327" s="68">
        <v>41964</v>
      </c>
      <c r="U327" s="13" t="s">
        <v>1</v>
      </c>
      <c r="V327" s="16"/>
    </row>
    <row r="328" spans="20:22" x14ac:dyDescent="0.15">
      <c r="T328" s="68">
        <v>41965</v>
      </c>
      <c r="U328" s="13" t="s">
        <v>1</v>
      </c>
      <c r="V328" s="16"/>
    </row>
    <row r="329" spans="20:22" x14ac:dyDescent="0.15">
      <c r="T329" s="68">
        <v>41966</v>
      </c>
      <c r="U329" s="13" t="s">
        <v>3</v>
      </c>
      <c r="V329" s="16"/>
    </row>
    <row r="330" spans="20:22" x14ac:dyDescent="0.15">
      <c r="T330" s="68">
        <v>41967</v>
      </c>
      <c r="U330" s="13" t="s">
        <v>1</v>
      </c>
      <c r="V330" s="16"/>
    </row>
    <row r="331" spans="20:22" x14ac:dyDescent="0.15">
      <c r="T331" s="68">
        <v>41968</v>
      </c>
      <c r="U331" s="13" t="s">
        <v>3</v>
      </c>
      <c r="V331" s="16"/>
    </row>
    <row r="332" spans="20:22" x14ac:dyDescent="0.15">
      <c r="T332" s="68">
        <v>41969</v>
      </c>
      <c r="U332" s="13" t="s">
        <v>2</v>
      </c>
      <c r="V332" s="16"/>
    </row>
    <row r="333" spans="20:22" x14ac:dyDescent="0.15">
      <c r="T333" s="68">
        <v>41970</v>
      </c>
      <c r="U333" s="13" t="s">
        <v>1</v>
      </c>
      <c r="V333" s="16"/>
    </row>
    <row r="334" spans="20:22" x14ac:dyDescent="0.15">
      <c r="T334" s="68">
        <v>41971</v>
      </c>
      <c r="U334" s="13" t="s">
        <v>1</v>
      </c>
      <c r="V334" s="16"/>
    </row>
    <row r="335" spans="20:22" x14ac:dyDescent="0.15">
      <c r="T335" s="68">
        <v>41972</v>
      </c>
      <c r="U335" s="13" t="s">
        <v>1</v>
      </c>
      <c r="V335" s="16"/>
    </row>
    <row r="336" spans="20:22" x14ac:dyDescent="0.15">
      <c r="T336" s="68">
        <v>41973</v>
      </c>
      <c r="U336" s="13" t="s">
        <v>1</v>
      </c>
      <c r="V336" s="16"/>
    </row>
    <row r="337" spans="20:22" x14ac:dyDescent="0.15">
      <c r="T337" s="68">
        <v>41974</v>
      </c>
      <c r="U337" s="13" t="s">
        <v>1</v>
      </c>
      <c r="V337" s="16"/>
    </row>
    <row r="338" spans="20:22" x14ac:dyDescent="0.15">
      <c r="T338" s="68">
        <v>41975</v>
      </c>
      <c r="U338" s="13" t="s">
        <v>3</v>
      </c>
      <c r="V338" s="16"/>
    </row>
    <row r="339" spans="20:22" x14ac:dyDescent="0.15">
      <c r="T339" s="68">
        <v>41976</v>
      </c>
      <c r="U339" s="13" t="s">
        <v>3</v>
      </c>
      <c r="V339" s="16"/>
    </row>
    <row r="340" spans="20:22" x14ac:dyDescent="0.15">
      <c r="T340" s="68">
        <v>41977</v>
      </c>
      <c r="U340" s="13" t="s">
        <v>1</v>
      </c>
      <c r="V340" s="16"/>
    </row>
    <row r="341" spans="20:22" x14ac:dyDescent="0.15">
      <c r="T341" s="68">
        <v>41978</v>
      </c>
      <c r="U341" s="13" t="s">
        <v>1</v>
      </c>
      <c r="V341" s="16"/>
    </row>
    <row r="342" spans="20:22" x14ac:dyDescent="0.15">
      <c r="T342" s="68">
        <v>41979</v>
      </c>
      <c r="U342" s="13" t="s">
        <v>1</v>
      </c>
      <c r="V342" s="16"/>
    </row>
    <row r="343" spans="20:22" x14ac:dyDescent="0.15">
      <c r="T343" s="68">
        <v>41980</v>
      </c>
      <c r="U343" s="13" t="s">
        <v>1</v>
      </c>
      <c r="V343" s="16"/>
    </row>
    <row r="344" spans="20:22" x14ac:dyDescent="0.15">
      <c r="T344" s="68">
        <v>41981</v>
      </c>
      <c r="U344" s="13" t="s">
        <v>1</v>
      </c>
      <c r="V344" s="16"/>
    </row>
    <row r="345" spans="20:22" x14ac:dyDescent="0.15">
      <c r="T345" s="68">
        <v>41982</v>
      </c>
      <c r="U345" s="13" t="s">
        <v>3</v>
      </c>
      <c r="V345" s="16"/>
    </row>
    <row r="346" spans="20:22" x14ac:dyDescent="0.15">
      <c r="T346" s="68">
        <v>41983</v>
      </c>
      <c r="U346" s="13" t="s">
        <v>2</v>
      </c>
      <c r="V346" s="16"/>
    </row>
    <row r="347" spans="20:22" x14ac:dyDescent="0.15">
      <c r="T347" s="68">
        <v>41984</v>
      </c>
      <c r="U347" s="13" t="s">
        <v>1</v>
      </c>
      <c r="V347" s="16"/>
    </row>
    <row r="348" spans="20:22" x14ac:dyDescent="0.15">
      <c r="T348" s="68">
        <v>41985</v>
      </c>
      <c r="U348" s="13" t="s">
        <v>1</v>
      </c>
      <c r="V348" s="16"/>
    </row>
    <row r="349" spans="20:22" x14ac:dyDescent="0.15">
      <c r="T349" s="68">
        <v>41986</v>
      </c>
      <c r="U349" s="13" t="s">
        <v>1</v>
      </c>
      <c r="V349" s="16"/>
    </row>
    <row r="350" spans="20:22" x14ac:dyDescent="0.15">
      <c r="T350" s="68">
        <v>41987</v>
      </c>
      <c r="U350" s="13" t="s">
        <v>1</v>
      </c>
      <c r="V350" s="16"/>
    </row>
    <row r="351" spans="20:22" x14ac:dyDescent="0.15">
      <c r="T351" s="68">
        <v>41988</v>
      </c>
      <c r="U351" s="13" t="s">
        <v>1</v>
      </c>
      <c r="V351" s="16"/>
    </row>
    <row r="352" spans="20:22" x14ac:dyDescent="0.15">
      <c r="T352" s="68">
        <v>41989</v>
      </c>
      <c r="U352" s="13" t="s">
        <v>3</v>
      </c>
      <c r="V352" s="16"/>
    </row>
    <row r="353" spans="20:22" x14ac:dyDescent="0.15">
      <c r="T353" s="68">
        <v>41990</v>
      </c>
      <c r="U353" s="13" t="s">
        <v>3</v>
      </c>
      <c r="V353" s="16"/>
    </row>
    <row r="354" spans="20:22" x14ac:dyDescent="0.15">
      <c r="T354" s="68">
        <v>41991</v>
      </c>
      <c r="U354" s="13" t="s">
        <v>1</v>
      </c>
      <c r="V354" s="16"/>
    </row>
    <row r="355" spans="20:22" x14ac:dyDescent="0.15">
      <c r="T355" s="68">
        <v>41992</v>
      </c>
      <c r="U355" s="13" t="s">
        <v>1</v>
      </c>
      <c r="V355" s="16"/>
    </row>
    <row r="356" spans="20:22" x14ac:dyDescent="0.15">
      <c r="T356" s="68">
        <v>41993</v>
      </c>
      <c r="U356" s="13" t="s">
        <v>1</v>
      </c>
      <c r="V356" s="16"/>
    </row>
    <row r="357" spans="20:22" x14ac:dyDescent="0.15">
      <c r="T357" s="68">
        <v>41994</v>
      </c>
      <c r="U357" s="13" t="s">
        <v>1</v>
      </c>
      <c r="V357" s="16"/>
    </row>
    <row r="358" spans="20:22" x14ac:dyDescent="0.15">
      <c r="T358" s="68">
        <v>41995</v>
      </c>
      <c r="U358" s="13" t="s">
        <v>1</v>
      </c>
      <c r="V358" s="16"/>
    </row>
    <row r="359" spans="20:22" x14ac:dyDescent="0.15">
      <c r="T359" s="68">
        <v>41996</v>
      </c>
      <c r="U359" s="13" t="s">
        <v>3</v>
      </c>
      <c r="V359" s="16"/>
    </row>
    <row r="360" spans="20:22" x14ac:dyDescent="0.15">
      <c r="T360" s="68">
        <v>41997</v>
      </c>
      <c r="U360" s="13" t="s">
        <v>2</v>
      </c>
      <c r="V360" s="16"/>
    </row>
    <row r="361" spans="20:22" x14ac:dyDescent="0.15">
      <c r="T361" s="68">
        <v>41998</v>
      </c>
      <c r="U361" s="13" t="s">
        <v>1</v>
      </c>
      <c r="V361" s="16"/>
    </row>
    <row r="362" spans="20:22" x14ac:dyDescent="0.15">
      <c r="T362" s="68">
        <v>41999</v>
      </c>
      <c r="U362" s="13" t="s">
        <v>1</v>
      </c>
      <c r="V362" s="16"/>
    </row>
    <row r="363" spans="20:22" x14ac:dyDescent="0.15">
      <c r="T363" s="68">
        <v>42000</v>
      </c>
      <c r="U363" s="13" t="s">
        <v>1</v>
      </c>
      <c r="V363" s="16"/>
    </row>
    <row r="364" spans="20:22" x14ac:dyDescent="0.15">
      <c r="T364" s="68">
        <v>42001</v>
      </c>
      <c r="U364" s="13" t="s">
        <v>1</v>
      </c>
      <c r="V364" s="16"/>
    </row>
    <row r="365" spans="20:22" x14ac:dyDescent="0.15">
      <c r="T365" s="68">
        <v>42002</v>
      </c>
      <c r="U365" s="13" t="s">
        <v>1</v>
      </c>
      <c r="V365" s="16"/>
    </row>
    <row r="366" spans="20:22" x14ac:dyDescent="0.15">
      <c r="T366" s="68">
        <v>42003</v>
      </c>
      <c r="U366" s="13" t="s">
        <v>2</v>
      </c>
      <c r="V366" s="16"/>
    </row>
    <row r="367" spans="20:22" x14ac:dyDescent="0.15">
      <c r="T367" s="68">
        <v>42004</v>
      </c>
      <c r="U367" s="13" t="s">
        <v>3</v>
      </c>
      <c r="V367" s="16"/>
    </row>
  </sheetData>
  <mergeCells count="6">
    <mergeCell ref="B3:B5"/>
    <mergeCell ref="B6:B8"/>
    <mergeCell ref="P2:R2"/>
    <mergeCell ref="G2:I2"/>
    <mergeCell ref="J2:L2"/>
    <mergeCell ref="M2:O2"/>
  </mergeCells>
  <phoneticPr fontId="1"/>
  <conditionalFormatting sqref="G2:R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3.5" x14ac:dyDescent="0.15"/>
  <cols>
    <col min="1" max="1" width="4.25" style="73" customWidth="1"/>
    <col min="2" max="2" width="10.75" style="73" customWidth="1"/>
    <col min="3" max="3" width="20.625" style="73" bestFit="1" customWidth="1"/>
    <col min="4" max="4" width="52.875" style="73" customWidth="1"/>
    <col min="5" max="5" width="29.875" style="73" bestFit="1" customWidth="1"/>
    <col min="6" max="16384" width="9" style="73"/>
  </cols>
  <sheetData>
    <row r="1" spans="1:5" x14ac:dyDescent="0.15">
      <c r="A1" s="110" t="s">
        <v>89</v>
      </c>
    </row>
    <row r="2" spans="1:5" ht="27" x14ac:dyDescent="0.15">
      <c r="A2" s="74"/>
      <c r="B2" s="74" t="s">
        <v>90</v>
      </c>
      <c r="C2" s="74" t="s">
        <v>91</v>
      </c>
      <c r="D2" s="74" t="s">
        <v>92</v>
      </c>
      <c r="E2" s="75" t="s">
        <v>93</v>
      </c>
    </row>
    <row r="3" spans="1:5" x14ac:dyDescent="0.15">
      <c r="A3" s="76">
        <v>1</v>
      </c>
      <c r="B3" s="76" t="s">
        <v>102</v>
      </c>
      <c r="C3" s="76" t="s">
        <v>100</v>
      </c>
      <c r="D3" s="76"/>
      <c r="E3" s="76" t="s">
        <v>101</v>
      </c>
    </row>
    <row r="4" spans="1:5" x14ac:dyDescent="0.15">
      <c r="A4" s="76">
        <v>2</v>
      </c>
      <c r="B4" s="76" t="s">
        <v>133</v>
      </c>
      <c r="C4" s="76" t="s">
        <v>134</v>
      </c>
      <c r="D4" s="76" t="s">
        <v>135</v>
      </c>
      <c r="E4" s="76" t="s">
        <v>134</v>
      </c>
    </row>
    <row r="5" spans="1:5" ht="14.25" x14ac:dyDescent="0.15">
      <c r="A5" s="76">
        <v>3</v>
      </c>
      <c r="B5" s="85" t="s">
        <v>163</v>
      </c>
      <c r="C5" s="85" t="s">
        <v>164</v>
      </c>
      <c r="D5" s="76" t="s">
        <v>166</v>
      </c>
      <c r="E5" s="85" t="s">
        <v>165</v>
      </c>
    </row>
    <row r="6" spans="1:5" ht="14.25" x14ac:dyDescent="0.15">
      <c r="A6" s="76">
        <v>4</v>
      </c>
      <c r="B6" s="76" t="s">
        <v>174</v>
      </c>
      <c r="C6" s="85" t="s">
        <v>164</v>
      </c>
      <c r="D6" s="76" t="s">
        <v>173</v>
      </c>
      <c r="E6" s="85" t="s">
        <v>164</v>
      </c>
    </row>
    <row r="7" spans="1:5" x14ac:dyDescent="0.15">
      <c r="A7" s="76">
        <v>5</v>
      </c>
      <c r="B7" s="76"/>
      <c r="C7" s="76"/>
      <c r="D7" s="76"/>
      <c r="E7" s="76"/>
    </row>
    <row r="8" spans="1:5" x14ac:dyDescent="0.15">
      <c r="A8" s="76">
        <v>6</v>
      </c>
      <c r="B8" s="76"/>
      <c r="C8" s="76"/>
      <c r="D8" s="76"/>
      <c r="E8" s="76"/>
    </row>
    <row r="9" spans="1:5" x14ac:dyDescent="0.15">
      <c r="A9" s="76">
        <v>7</v>
      </c>
      <c r="B9" s="76"/>
      <c r="C9" s="76"/>
      <c r="D9" s="76"/>
      <c r="E9" s="76"/>
    </row>
    <row r="10" spans="1:5" x14ac:dyDescent="0.15">
      <c r="A10" s="76">
        <v>8</v>
      </c>
      <c r="B10" s="76"/>
      <c r="C10" s="76"/>
      <c r="D10" s="76"/>
      <c r="E10" s="76"/>
    </row>
    <row r="11" spans="1:5" x14ac:dyDescent="0.15">
      <c r="A11" s="76">
        <v>9</v>
      </c>
      <c r="B11" s="76"/>
      <c r="C11" s="76"/>
      <c r="D11" s="76"/>
      <c r="E11" s="76"/>
    </row>
    <row r="12" spans="1:5" x14ac:dyDescent="0.15">
      <c r="A12" s="76">
        <v>10</v>
      </c>
      <c r="B12" s="76"/>
      <c r="C12" s="76"/>
      <c r="D12" s="76"/>
      <c r="E12" s="76"/>
    </row>
    <row r="13" spans="1:5" x14ac:dyDescent="0.15">
      <c r="A13" s="76">
        <v>11</v>
      </c>
      <c r="B13" s="76"/>
      <c r="C13" s="76"/>
      <c r="D13" s="76"/>
      <c r="E13" s="76"/>
    </row>
    <row r="14" spans="1:5" x14ac:dyDescent="0.15">
      <c r="A14" s="76">
        <v>12</v>
      </c>
      <c r="B14" s="76"/>
      <c r="C14" s="76"/>
      <c r="D14" s="76"/>
      <c r="E14" s="76"/>
    </row>
    <row r="15" spans="1:5" x14ac:dyDescent="0.15">
      <c r="A15" s="76">
        <v>13</v>
      </c>
      <c r="B15" s="76"/>
      <c r="C15" s="76"/>
      <c r="D15" s="76"/>
      <c r="E15" s="76"/>
    </row>
    <row r="16" spans="1:5" x14ac:dyDescent="0.15">
      <c r="A16" s="76">
        <v>14</v>
      </c>
      <c r="B16" s="76"/>
      <c r="C16" s="76"/>
      <c r="D16" s="76"/>
      <c r="E16" s="76"/>
    </row>
    <row r="17" spans="1:5" x14ac:dyDescent="0.15">
      <c r="A17" s="76">
        <v>15</v>
      </c>
      <c r="B17" s="76"/>
      <c r="C17" s="76"/>
      <c r="D17" s="76"/>
      <c r="E17" s="76"/>
    </row>
    <row r="18" spans="1:5" x14ac:dyDescent="0.15">
      <c r="A18" s="76">
        <v>16</v>
      </c>
      <c r="B18" s="76"/>
      <c r="C18" s="76"/>
      <c r="D18" s="76"/>
      <c r="E18" s="76"/>
    </row>
    <row r="19" spans="1:5" x14ac:dyDescent="0.15">
      <c r="A19" s="76">
        <v>17</v>
      </c>
      <c r="B19" s="76"/>
      <c r="C19" s="76"/>
      <c r="D19" s="76"/>
      <c r="E19" s="76"/>
    </row>
    <row r="20" spans="1:5" x14ac:dyDescent="0.15">
      <c r="A20" s="76">
        <v>18</v>
      </c>
      <c r="B20" s="76"/>
      <c r="C20" s="76"/>
      <c r="D20" s="76"/>
      <c r="E20" s="76"/>
    </row>
    <row r="21" spans="1:5" x14ac:dyDescent="0.15">
      <c r="A21" s="76">
        <v>19</v>
      </c>
      <c r="B21" s="76"/>
      <c r="C21" s="76"/>
      <c r="D21" s="76"/>
      <c r="E21" s="76"/>
    </row>
    <row r="22" spans="1:5" x14ac:dyDescent="0.15">
      <c r="A22" s="76">
        <v>20</v>
      </c>
      <c r="B22" s="76"/>
      <c r="C22" s="76"/>
      <c r="D22" s="76"/>
      <c r="E22" s="76"/>
    </row>
    <row r="23" spans="1:5" x14ac:dyDescent="0.15">
      <c r="A23" s="76">
        <v>21</v>
      </c>
      <c r="B23" s="76"/>
      <c r="C23" s="76"/>
      <c r="D23" s="76"/>
      <c r="E23" s="76"/>
    </row>
    <row r="24" spans="1:5" x14ac:dyDescent="0.15">
      <c r="A24" s="76">
        <v>22</v>
      </c>
      <c r="B24" s="76"/>
      <c r="C24" s="76"/>
      <c r="D24" s="76"/>
      <c r="E24" s="76"/>
    </row>
    <row r="25" spans="1:5" x14ac:dyDescent="0.15">
      <c r="A25" s="76">
        <v>23</v>
      </c>
      <c r="B25" s="76"/>
      <c r="C25" s="76"/>
      <c r="D25" s="76"/>
      <c r="E25" s="76"/>
    </row>
    <row r="26" spans="1:5" x14ac:dyDescent="0.15">
      <c r="A26" s="76">
        <v>24</v>
      </c>
      <c r="B26" s="76"/>
      <c r="C26" s="76"/>
      <c r="D26" s="76"/>
      <c r="E26" s="76"/>
    </row>
    <row r="27" spans="1:5" x14ac:dyDescent="0.15">
      <c r="A27" s="76">
        <v>25</v>
      </c>
      <c r="B27" s="76"/>
      <c r="C27" s="76"/>
      <c r="D27" s="76"/>
      <c r="E27" s="76"/>
    </row>
    <row r="28" spans="1:5" x14ac:dyDescent="0.15">
      <c r="A28" s="76">
        <v>26</v>
      </c>
      <c r="B28" s="76"/>
      <c r="C28" s="76"/>
      <c r="D28" s="76"/>
      <c r="E28" s="76"/>
    </row>
    <row r="29" spans="1:5" x14ac:dyDescent="0.15">
      <c r="A29" s="76">
        <v>27</v>
      </c>
      <c r="B29" s="76"/>
      <c r="C29" s="76"/>
      <c r="D29" s="76"/>
      <c r="E29" s="76"/>
    </row>
    <row r="30" spans="1:5" x14ac:dyDescent="0.15">
      <c r="A30" s="76">
        <v>28</v>
      </c>
      <c r="B30" s="76"/>
      <c r="C30" s="76"/>
      <c r="D30" s="76"/>
      <c r="E30" s="76"/>
    </row>
    <row r="31" spans="1:5" x14ac:dyDescent="0.15">
      <c r="A31" s="76">
        <v>29</v>
      </c>
      <c r="B31" s="76"/>
      <c r="C31" s="76"/>
      <c r="D31" s="76"/>
      <c r="E31" s="76"/>
    </row>
    <row r="32" spans="1:5" x14ac:dyDescent="0.15">
      <c r="A32" s="76">
        <v>30</v>
      </c>
      <c r="B32" s="76"/>
      <c r="C32" s="76"/>
      <c r="D32" s="76"/>
      <c r="E32" s="7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ご使用に関して</vt:lpstr>
      <vt:lpstr>入力データと計算結果</vt:lpstr>
      <vt:lpstr>計算過程</vt:lpstr>
      <vt:lpstr>バックデータ一覧</vt:lpstr>
      <vt:lpstr>Version管理表</vt:lpstr>
      <vt:lpstr>ご使用に関して!OLE_LINK3</vt:lpstr>
      <vt:lpstr>ダクト式第一種換気設備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2014-04-22T07:15:58Z</dcterms:created>
  <dcterms:modified xsi:type="dcterms:W3CDTF">2017-07-19T00:08:05Z</dcterms:modified>
</cp:coreProperties>
</file>